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johns\OneDrive\Documents\Alphaa Projects\Week 1 Resources\"/>
    </mc:Choice>
  </mc:AlternateContent>
  <bookViews>
    <workbookView minimized="1" xWindow="0" yWindow="0" windowWidth="12504" windowHeight="5784" activeTab="6"/>
  </bookViews>
  <sheets>
    <sheet name="Sheet3" sheetId="10" r:id="rId1"/>
    <sheet name="Sheet1" sheetId="15" r:id="rId2"/>
    <sheet name="Sheet5" sheetId="12" r:id="rId3"/>
    <sheet name="Sheet7" sheetId="14" r:id="rId4"/>
    <sheet name="Sheet9" sheetId="19" r:id="rId5"/>
    <sheet name="Alphaa-Superstore-Nov-2020" sheetId="7" r:id="rId6"/>
    <sheet name="Dashboard" sheetId="13" r:id="rId7"/>
    <sheet name="Sheet8" sheetId="18" r:id="rId8"/>
    <sheet name="Sheet4" sheetId="17" r:id="rId9"/>
    <sheet name="Sheet2" sheetId="16" r:id="rId10"/>
  </sheets>
  <definedNames>
    <definedName name="_xlcn.WorksheetConnection_Week1Assignment.xlsxData1" hidden="1">Data[]</definedName>
    <definedName name="Slicer_Category">#N/A</definedName>
    <definedName name="Slicer_Years">#N/A</definedName>
    <definedName name="Slicer_Years1">#N/A</definedName>
    <definedName name="Slicer_Years2">#N/A</definedName>
  </definedNames>
  <calcPr calcId="162913"/>
  <pivotCaches>
    <pivotCache cacheId="106" r:id="rId11"/>
    <pivotCache cacheId="1" r:id="rId12"/>
    <pivotCache cacheId="475" r:id="rId13"/>
    <pivotCache cacheId="478" r:id="rId14"/>
    <pivotCache cacheId="481" r:id="rId15"/>
    <pivotCache cacheId="490" r:id="rId16"/>
  </pivotCaches>
  <extLst>
    <ext xmlns:x14="http://schemas.microsoft.com/office/spreadsheetml/2009/9/main" uri="{876F7934-8845-4945-9796-88D515C7AA90}">
      <x14:pivotCaches>
        <pivotCache cacheId="6"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Week 1 Assignment.xlsx!Data"/>
        </x15:modelTables>
      </x15:dataModel>
    </ext>
  </extLst>
</workbook>
</file>

<file path=xl/calcChain.xml><?xml version="1.0" encoding="utf-8"?>
<calcChain xmlns="http://schemas.openxmlformats.org/spreadsheetml/2006/main">
  <c r="J6" i="7" l="1"/>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J2337" i="7"/>
  <c r="J2338" i="7"/>
  <c r="J2339" i="7"/>
  <c r="J2340" i="7"/>
  <c r="J2341" i="7"/>
  <c r="J2342" i="7"/>
  <c r="J2343" i="7"/>
  <c r="J2344" i="7"/>
  <c r="J2345" i="7"/>
  <c r="J2346" i="7"/>
  <c r="J2347" i="7"/>
  <c r="J2348" i="7"/>
  <c r="J2349" i="7"/>
  <c r="J2350" i="7"/>
  <c r="J2351" i="7"/>
  <c r="J2352" i="7"/>
  <c r="J2353" i="7"/>
  <c r="J2354" i="7"/>
  <c r="J2355" i="7"/>
  <c r="J2356" i="7"/>
  <c r="J2357" i="7"/>
  <c r="J2358" i="7"/>
  <c r="J2359" i="7"/>
  <c r="J2360" i="7"/>
  <c r="J2361" i="7"/>
  <c r="J2362" i="7"/>
  <c r="J2363" i="7"/>
  <c r="J2364" i="7"/>
  <c r="J2365" i="7"/>
  <c r="J2366" i="7"/>
  <c r="J2367" i="7"/>
  <c r="J2368" i="7"/>
  <c r="J2369" i="7"/>
  <c r="J2370" i="7"/>
  <c r="J2371" i="7"/>
  <c r="J2372" i="7"/>
  <c r="J2373" i="7"/>
  <c r="J2374" i="7"/>
  <c r="J2375" i="7"/>
  <c r="J2376" i="7"/>
  <c r="J2377" i="7"/>
  <c r="J2378" i="7"/>
  <c r="J2379" i="7"/>
  <c r="J2380" i="7"/>
  <c r="J2381" i="7"/>
  <c r="J2382" i="7"/>
  <c r="J2383" i="7"/>
  <c r="J2384" i="7"/>
  <c r="J2385" i="7"/>
  <c r="J2386" i="7"/>
  <c r="J2387" i="7"/>
  <c r="J2388" i="7"/>
  <c r="J2389" i="7"/>
  <c r="J2390" i="7"/>
  <c r="J2391" i="7"/>
  <c r="J2392" i="7"/>
  <c r="J2393" i="7"/>
  <c r="J2394" i="7"/>
  <c r="J2395" i="7"/>
  <c r="J2396" i="7"/>
  <c r="J2397" i="7"/>
  <c r="J2398" i="7"/>
  <c r="J2399" i="7"/>
  <c r="J2400" i="7"/>
  <c r="J2401" i="7"/>
  <c r="J2402" i="7"/>
  <c r="J2403" i="7"/>
  <c r="J2404" i="7"/>
  <c r="J2405" i="7"/>
  <c r="J2406" i="7"/>
  <c r="J2407" i="7"/>
  <c r="J2408" i="7"/>
  <c r="J2409" i="7"/>
  <c r="J2410" i="7"/>
  <c r="J2411" i="7"/>
  <c r="J2412" i="7"/>
  <c r="J2413" i="7"/>
  <c r="J2414" i="7"/>
  <c r="J2415" i="7"/>
  <c r="J2416" i="7"/>
  <c r="J2417" i="7"/>
  <c r="J2418" i="7"/>
  <c r="J2419" i="7"/>
  <c r="J2420" i="7"/>
  <c r="J2421" i="7"/>
  <c r="J2422" i="7"/>
  <c r="J2423" i="7"/>
  <c r="J2424" i="7"/>
  <c r="J2425" i="7"/>
  <c r="J2426" i="7"/>
  <c r="J2427" i="7"/>
  <c r="J2428" i="7"/>
  <c r="J2429" i="7"/>
  <c r="J2430" i="7"/>
  <c r="J2431" i="7"/>
  <c r="J2432" i="7"/>
  <c r="J2433" i="7"/>
  <c r="J2434" i="7"/>
  <c r="J2435" i="7"/>
  <c r="J2436" i="7"/>
  <c r="J2437" i="7"/>
  <c r="J2438" i="7"/>
  <c r="J2439" i="7"/>
  <c r="J2440" i="7"/>
  <c r="J2441" i="7"/>
  <c r="J2442" i="7"/>
  <c r="J2443" i="7"/>
  <c r="J2444" i="7"/>
  <c r="J2445" i="7"/>
  <c r="J2446" i="7"/>
  <c r="J2447" i="7"/>
  <c r="J2448" i="7"/>
  <c r="J2449" i="7"/>
  <c r="J2450" i="7"/>
  <c r="J2451" i="7"/>
  <c r="J2452" i="7"/>
  <c r="J2453" i="7"/>
  <c r="J2454" i="7"/>
  <c r="J2455" i="7"/>
  <c r="J2456" i="7"/>
  <c r="J2457" i="7"/>
  <c r="J2458" i="7"/>
  <c r="J2459" i="7"/>
  <c r="J2460" i="7"/>
  <c r="J2461" i="7"/>
  <c r="J2462" i="7"/>
  <c r="J2463" i="7"/>
  <c r="J2464" i="7"/>
  <c r="J2465" i="7"/>
  <c r="J2466" i="7"/>
  <c r="J2467" i="7"/>
  <c r="J2468" i="7"/>
  <c r="J2469" i="7"/>
  <c r="J2470" i="7"/>
  <c r="J2471" i="7"/>
  <c r="J2472" i="7"/>
  <c r="J2473" i="7"/>
  <c r="J2474" i="7"/>
  <c r="J2475" i="7"/>
  <c r="J2476" i="7"/>
  <c r="J2477" i="7"/>
  <c r="J2478" i="7"/>
  <c r="J2479" i="7"/>
  <c r="J2480" i="7"/>
  <c r="J2481" i="7"/>
  <c r="J2482" i="7"/>
  <c r="J2483" i="7"/>
  <c r="J2484" i="7"/>
  <c r="J2485" i="7"/>
  <c r="J2486" i="7"/>
  <c r="J2487" i="7"/>
  <c r="J2488" i="7"/>
  <c r="J2489" i="7"/>
  <c r="J2490" i="7"/>
  <c r="J2491" i="7"/>
  <c r="J2492" i="7"/>
  <c r="J2493" i="7"/>
  <c r="J2494" i="7"/>
  <c r="J2495" i="7"/>
  <c r="J2496" i="7"/>
  <c r="J2497" i="7"/>
  <c r="J2498" i="7"/>
  <c r="J2499" i="7"/>
  <c r="J2500" i="7"/>
  <c r="J2501" i="7"/>
  <c r="J2502" i="7"/>
  <c r="J2503" i="7"/>
  <c r="J2504" i="7"/>
  <c r="J2505" i="7"/>
  <c r="J2506" i="7"/>
  <c r="J2507" i="7"/>
  <c r="J2508" i="7"/>
  <c r="J2509" i="7"/>
  <c r="J2510" i="7"/>
  <c r="J2511" i="7"/>
  <c r="J2512" i="7"/>
  <c r="J2513" i="7"/>
  <c r="J2514" i="7"/>
  <c r="J2515" i="7"/>
  <c r="J2516" i="7"/>
  <c r="J2517" i="7"/>
  <c r="J2518" i="7"/>
  <c r="J2519" i="7"/>
  <c r="J2520" i="7"/>
  <c r="J2521" i="7"/>
  <c r="J2522" i="7"/>
  <c r="J2523" i="7"/>
  <c r="J2524" i="7"/>
  <c r="J2525" i="7"/>
  <c r="J2526" i="7"/>
  <c r="J2527" i="7"/>
  <c r="J2528" i="7"/>
  <c r="J2529" i="7"/>
  <c r="J2530" i="7"/>
  <c r="J2531" i="7"/>
  <c r="J2532" i="7"/>
  <c r="J2533" i="7"/>
  <c r="J2534" i="7"/>
  <c r="J2535" i="7"/>
  <c r="J2536" i="7"/>
  <c r="J2537" i="7"/>
  <c r="J2538" i="7"/>
  <c r="J2539" i="7"/>
  <c r="J2540" i="7"/>
  <c r="J2541" i="7"/>
  <c r="J2542" i="7"/>
  <c r="J2543" i="7"/>
  <c r="J2544" i="7"/>
  <c r="J2545" i="7"/>
  <c r="J2546" i="7"/>
  <c r="J2547" i="7"/>
  <c r="J2548" i="7"/>
  <c r="J2549" i="7"/>
  <c r="J2550" i="7"/>
  <c r="J2551" i="7"/>
  <c r="J2552" i="7"/>
  <c r="J2553" i="7"/>
  <c r="J2554" i="7"/>
  <c r="J2555" i="7"/>
  <c r="J2556" i="7"/>
  <c r="J2557" i="7"/>
  <c r="J2558" i="7"/>
  <c r="J2559" i="7"/>
  <c r="J2560" i="7"/>
  <c r="J2561" i="7"/>
  <c r="J2562" i="7"/>
  <c r="J2563" i="7"/>
  <c r="J2564" i="7"/>
  <c r="J2565" i="7"/>
  <c r="J2566" i="7"/>
  <c r="J2567" i="7"/>
  <c r="J2568" i="7"/>
  <c r="J2569" i="7"/>
  <c r="J2570" i="7"/>
  <c r="J2571" i="7"/>
  <c r="J2572" i="7"/>
  <c r="J2573" i="7"/>
  <c r="J2574" i="7"/>
  <c r="J2575" i="7"/>
  <c r="J2576" i="7"/>
  <c r="J2577" i="7"/>
  <c r="J2578" i="7"/>
  <c r="J2579" i="7"/>
  <c r="J2580" i="7"/>
  <c r="J2581" i="7"/>
  <c r="J2582" i="7"/>
  <c r="J2583" i="7"/>
  <c r="J2584" i="7"/>
  <c r="J2585" i="7"/>
  <c r="J2586" i="7"/>
  <c r="J2587" i="7"/>
  <c r="J2588" i="7"/>
  <c r="J2589" i="7"/>
  <c r="J2590" i="7"/>
  <c r="J2591" i="7"/>
  <c r="J2592" i="7"/>
  <c r="J2593" i="7"/>
  <c r="J2594" i="7"/>
  <c r="J2595" i="7"/>
  <c r="J2596" i="7"/>
  <c r="J2597" i="7"/>
  <c r="J2598" i="7"/>
  <c r="J2599" i="7"/>
  <c r="J2600" i="7"/>
  <c r="J2601" i="7"/>
  <c r="J2602" i="7"/>
  <c r="J2603" i="7"/>
  <c r="J2604" i="7"/>
  <c r="J2605" i="7"/>
  <c r="J2606" i="7"/>
  <c r="J2607" i="7"/>
  <c r="J2608" i="7"/>
  <c r="J2609" i="7"/>
  <c r="J2610" i="7"/>
  <c r="J2611" i="7"/>
  <c r="J2612" i="7"/>
  <c r="J2613" i="7"/>
  <c r="J2614" i="7"/>
  <c r="J2615" i="7"/>
  <c r="J2616" i="7"/>
  <c r="J2617" i="7"/>
  <c r="J2618" i="7"/>
  <c r="J2619" i="7"/>
  <c r="J2620" i="7"/>
  <c r="J2621" i="7"/>
  <c r="J2622" i="7"/>
  <c r="J2623" i="7"/>
  <c r="J2624" i="7"/>
  <c r="J2625" i="7"/>
  <c r="J2626" i="7"/>
  <c r="J2627" i="7"/>
  <c r="J2628" i="7"/>
  <c r="J2629" i="7"/>
  <c r="J2630" i="7"/>
  <c r="J2631" i="7"/>
  <c r="J2632" i="7"/>
  <c r="J2633" i="7"/>
  <c r="J2634" i="7"/>
  <c r="J2635" i="7"/>
  <c r="J2636" i="7"/>
  <c r="J2637" i="7"/>
  <c r="J2638" i="7"/>
  <c r="J2639" i="7"/>
  <c r="J2640" i="7"/>
  <c r="J2641" i="7"/>
  <c r="J2642" i="7"/>
  <c r="J2643" i="7"/>
  <c r="J2644" i="7"/>
  <c r="J2645" i="7"/>
  <c r="J2646" i="7"/>
  <c r="J2647" i="7"/>
  <c r="J2648" i="7"/>
  <c r="J2649" i="7"/>
  <c r="J2650" i="7"/>
  <c r="J2651" i="7"/>
  <c r="J2652" i="7"/>
  <c r="J2653" i="7"/>
  <c r="J2654" i="7"/>
  <c r="J2655" i="7"/>
  <c r="J2656" i="7"/>
  <c r="J2657" i="7"/>
  <c r="J2658" i="7"/>
  <c r="J2659" i="7"/>
  <c r="J2660" i="7"/>
  <c r="J2661" i="7"/>
  <c r="J2662" i="7"/>
  <c r="J2663" i="7"/>
  <c r="J2664" i="7"/>
  <c r="J2665" i="7"/>
  <c r="J2666" i="7"/>
  <c r="J2667" i="7"/>
  <c r="J2668" i="7"/>
  <c r="J2669" i="7"/>
  <c r="J2670" i="7"/>
  <c r="J2671" i="7"/>
  <c r="J2672" i="7"/>
  <c r="J2673" i="7"/>
  <c r="J2674" i="7"/>
  <c r="J2675" i="7"/>
  <c r="J2676" i="7"/>
  <c r="J2677" i="7"/>
  <c r="J2678" i="7"/>
  <c r="J2679" i="7"/>
  <c r="J2680" i="7"/>
  <c r="J2681" i="7"/>
  <c r="J2682" i="7"/>
  <c r="J2683" i="7"/>
  <c r="J2684" i="7"/>
  <c r="J2685" i="7"/>
  <c r="J2686" i="7"/>
  <c r="J2687" i="7"/>
  <c r="J2688" i="7"/>
  <c r="J2689" i="7"/>
  <c r="J2690" i="7"/>
  <c r="J2691" i="7"/>
  <c r="J2692" i="7"/>
  <c r="J2693" i="7"/>
  <c r="J2694" i="7"/>
  <c r="J2695" i="7"/>
  <c r="J2696" i="7"/>
  <c r="J2697" i="7"/>
  <c r="J2698" i="7"/>
  <c r="J2699" i="7"/>
  <c r="J2700" i="7"/>
  <c r="J2701" i="7"/>
  <c r="J2702" i="7"/>
  <c r="J2703" i="7"/>
  <c r="J2704" i="7"/>
  <c r="J2705" i="7"/>
  <c r="J2706" i="7"/>
  <c r="J2707" i="7"/>
  <c r="J2708" i="7"/>
  <c r="J2709" i="7"/>
  <c r="J2710" i="7"/>
  <c r="J2711" i="7"/>
  <c r="J2712" i="7"/>
  <c r="J2713" i="7"/>
  <c r="J2714" i="7"/>
  <c r="J2715" i="7"/>
  <c r="J2716" i="7"/>
  <c r="J2717" i="7"/>
  <c r="J2718" i="7"/>
  <c r="J2719" i="7"/>
  <c r="J2720" i="7"/>
  <c r="J2721" i="7"/>
  <c r="J2722" i="7"/>
  <c r="J2723" i="7"/>
  <c r="J2724" i="7"/>
  <c r="J2725" i="7"/>
  <c r="J2726" i="7"/>
  <c r="J2727" i="7"/>
  <c r="J2728" i="7"/>
  <c r="J2729" i="7"/>
  <c r="J2730" i="7"/>
  <c r="J2731" i="7"/>
  <c r="J2732" i="7"/>
  <c r="J2733" i="7"/>
  <c r="J2734" i="7"/>
  <c r="J2735" i="7"/>
  <c r="J2736" i="7"/>
  <c r="J2737" i="7"/>
  <c r="J2738" i="7"/>
  <c r="J2739" i="7"/>
  <c r="J2740" i="7"/>
  <c r="J2741" i="7"/>
  <c r="J2742" i="7"/>
  <c r="J2743" i="7"/>
  <c r="J2744" i="7"/>
  <c r="J2745" i="7"/>
  <c r="J2746" i="7"/>
  <c r="J2747" i="7"/>
  <c r="J2748" i="7"/>
  <c r="J2749" i="7"/>
  <c r="J2750" i="7"/>
  <c r="J2751" i="7"/>
  <c r="J2752" i="7"/>
  <c r="J2753" i="7"/>
  <c r="J2754" i="7"/>
  <c r="J2755" i="7"/>
  <c r="J2756" i="7"/>
  <c r="J2757" i="7"/>
  <c r="J2758" i="7"/>
  <c r="J2759" i="7"/>
  <c r="J2760" i="7"/>
  <c r="J2761" i="7"/>
  <c r="J2762" i="7"/>
  <c r="J2763" i="7"/>
  <c r="J2764" i="7"/>
  <c r="J2765" i="7"/>
  <c r="J2766" i="7"/>
  <c r="J2767" i="7"/>
  <c r="J2768" i="7"/>
  <c r="J2769" i="7"/>
  <c r="J2770" i="7"/>
  <c r="J2771" i="7"/>
  <c r="J2772" i="7"/>
  <c r="J2773" i="7"/>
  <c r="J2774" i="7"/>
  <c r="J2775" i="7"/>
  <c r="J2776" i="7"/>
  <c r="J2777" i="7"/>
  <c r="J2778" i="7"/>
  <c r="J2779" i="7"/>
  <c r="J2780" i="7"/>
  <c r="J2781" i="7"/>
  <c r="J2782" i="7"/>
  <c r="J2783" i="7"/>
  <c r="J2784" i="7"/>
  <c r="J2785" i="7"/>
  <c r="J2786" i="7"/>
  <c r="J2787" i="7"/>
  <c r="J2788" i="7"/>
  <c r="J2789" i="7"/>
  <c r="J2790" i="7"/>
  <c r="J2791" i="7"/>
  <c r="J2792" i="7"/>
  <c r="J2793" i="7"/>
  <c r="J2794" i="7"/>
  <c r="J2795" i="7"/>
  <c r="J2796" i="7"/>
  <c r="J2797" i="7"/>
  <c r="J2798" i="7"/>
  <c r="J2799" i="7"/>
  <c r="J2800" i="7"/>
  <c r="J2801" i="7"/>
  <c r="J2802" i="7"/>
  <c r="J2803" i="7"/>
  <c r="J2804" i="7"/>
  <c r="J2805" i="7"/>
  <c r="J2806" i="7"/>
  <c r="J2807" i="7"/>
  <c r="J2808" i="7"/>
  <c r="J2809" i="7"/>
  <c r="J2810" i="7"/>
  <c r="J2811" i="7"/>
  <c r="J2812" i="7"/>
  <c r="J2813" i="7"/>
  <c r="J2814" i="7"/>
  <c r="J2815" i="7"/>
  <c r="J2816" i="7"/>
  <c r="J2817" i="7"/>
  <c r="J2818" i="7"/>
  <c r="J2819" i="7"/>
  <c r="J2820" i="7"/>
  <c r="J2821" i="7"/>
  <c r="J2822" i="7"/>
  <c r="J2823" i="7"/>
  <c r="J2824" i="7"/>
  <c r="J2825" i="7"/>
  <c r="J2826" i="7"/>
  <c r="J2827" i="7"/>
  <c r="J2828" i="7"/>
  <c r="J2829" i="7"/>
  <c r="J2830" i="7"/>
  <c r="J2831" i="7"/>
  <c r="J2832" i="7"/>
  <c r="J2833" i="7"/>
  <c r="J2834" i="7"/>
  <c r="J2835" i="7"/>
  <c r="J2836" i="7"/>
  <c r="J2837" i="7"/>
  <c r="J2838" i="7"/>
  <c r="J2839" i="7"/>
  <c r="J2840" i="7"/>
  <c r="J2841" i="7"/>
  <c r="J2842" i="7"/>
  <c r="J2843" i="7"/>
  <c r="J2844" i="7"/>
  <c r="J2845" i="7"/>
  <c r="J2846" i="7"/>
  <c r="J2847" i="7"/>
  <c r="J2848" i="7"/>
  <c r="J2849" i="7"/>
  <c r="J2850" i="7"/>
  <c r="J2851" i="7"/>
  <c r="J2852" i="7"/>
  <c r="J2853" i="7"/>
  <c r="J2854" i="7"/>
  <c r="J2855" i="7"/>
  <c r="J2856" i="7"/>
  <c r="J2857" i="7"/>
  <c r="J2858" i="7"/>
  <c r="J2859" i="7"/>
  <c r="J2860" i="7"/>
  <c r="J2861" i="7"/>
  <c r="J2862" i="7"/>
  <c r="J2863" i="7"/>
  <c r="J2864" i="7"/>
  <c r="J2865" i="7"/>
  <c r="J2866" i="7"/>
  <c r="J2867" i="7"/>
  <c r="J2868" i="7"/>
  <c r="J2869" i="7"/>
  <c r="J2870" i="7"/>
  <c r="J2871" i="7"/>
  <c r="J2872" i="7"/>
  <c r="J2873" i="7"/>
  <c r="J2874" i="7"/>
  <c r="J2875" i="7"/>
  <c r="J2876" i="7"/>
  <c r="J2877" i="7"/>
  <c r="J2878" i="7"/>
  <c r="J2879" i="7"/>
  <c r="J2880" i="7"/>
  <c r="J2881" i="7"/>
  <c r="J2882" i="7"/>
  <c r="J2883" i="7"/>
  <c r="J2884" i="7"/>
  <c r="J2885" i="7"/>
  <c r="J2886" i="7"/>
  <c r="J2887" i="7"/>
  <c r="J2888" i="7"/>
  <c r="J2889" i="7"/>
  <c r="J2890" i="7"/>
  <c r="J2891" i="7"/>
  <c r="J2892" i="7"/>
  <c r="J2893" i="7"/>
  <c r="J2894" i="7"/>
  <c r="J2895" i="7"/>
  <c r="J2896" i="7"/>
  <c r="J2897" i="7"/>
  <c r="J2898" i="7"/>
  <c r="J2899" i="7"/>
  <c r="J2900" i="7"/>
  <c r="J2901" i="7"/>
  <c r="J2902" i="7"/>
  <c r="J2903" i="7"/>
  <c r="J2904" i="7"/>
  <c r="J2905" i="7"/>
  <c r="J2906" i="7"/>
  <c r="J2907" i="7"/>
  <c r="J2908" i="7"/>
  <c r="J2909" i="7"/>
  <c r="J2910" i="7"/>
  <c r="J2911" i="7"/>
  <c r="J2912" i="7"/>
  <c r="J2913" i="7"/>
  <c r="J2914" i="7"/>
  <c r="J2915" i="7"/>
  <c r="J2916" i="7"/>
  <c r="J2917" i="7"/>
  <c r="J2918" i="7"/>
  <c r="J2919" i="7"/>
  <c r="J2920" i="7"/>
  <c r="J2921" i="7"/>
  <c r="J2922" i="7"/>
  <c r="J2923" i="7"/>
  <c r="J2924" i="7"/>
  <c r="J2925" i="7"/>
  <c r="J2926" i="7"/>
  <c r="J2927" i="7"/>
  <c r="J2928" i="7"/>
  <c r="J2929" i="7"/>
  <c r="J2930" i="7"/>
  <c r="J2931" i="7"/>
  <c r="J2932" i="7"/>
  <c r="J2933" i="7"/>
  <c r="J2934" i="7"/>
  <c r="J2935" i="7"/>
  <c r="J2936"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3117" i="7"/>
  <c r="J3118" i="7"/>
  <c r="J3119" i="7"/>
  <c r="J3120" i="7"/>
  <c r="J3121" i="7"/>
  <c r="J3122" i="7"/>
  <c r="J3123" i="7"/>
  <c r="J3124" i="7"/>
  <c r="J3125" i="7"/>
  <c r="J3126" i="7"/>
  <c r="J3127" i="7"/>
  <c r="J3128" i="7"/>
  <c r="J3129" i="7"/>
  <c r="J3130" i="7"/>
  <c r="J3131" i="7"/>
  <c r="J3132" i="7"/>
  <c r="J3133" i="7"/>
  <c r="J3134" i="7"/>
  <c r="J3135" i="7"/>
  <c r="J3136" i="7"/>
  <c r="J3137" i="7"/>
  <c r="J3138" i="7"/>
  <c r="J3139" i="7"/>
  <c r="J3140" i="7"/>
  <c r="J3141" i="7"/>
  <c r="J3142" i="7"/>
  <c r="J3143" i="7"/>
  <c r="J3144" i="7"/>
  <c r="J3145" i="7"/>
  <c r="J3146" i="7"/>
  <c r="J3147" i="7"/>
  <c r="J3148" i="7"/>
  <c r="J3149" i="7"/>
  <c r="J3150" i="7"/>
  <c r="J3151" i="7"/>
  <c r="J3152" i="7"/>
  <c r="J3153" i="7"/>
  <c r="J3154" i="7"/>
  <c r="J3155" i="7"/>
  <c r="J3156" i="7"/>
  <c r="J3157" i="7"/>
  <c r="J3158" i="7"/>
  <c r="J3159" i="7"/>
  <c r="J3160" i="7"/>
  <c r="J3161" i="7"/>
  <c r="J3162" i="7"/>
  <c r="J3163" i="7"/>
  <c r="J3164" i="7"/>
  <c r="J3165" i="7"/>
  <c r="J3166" i="7"/>
  <c r="J3167" i="7"/>
  <c r="J3168" i="7"/>
  <c r="J3169" i="7"/>
  <c r="J3170" i="7"/>
  <c r="J3171" i="7"/>
  <c r="J3172" i="7"/>
  <c r="J3173" i="7"/>
  <c r="J3174" i="7"/>
  <c r="J3175" i="7"/>
  <c r="J3176" i="7"/>
  <c r="J3177" i="7"/>
  <c r="J3178" i="7"/>
  <c r="J3179" i="7"/>
  <c r="J3180" i="7"/>
  <c r="J3181" i="7"/>
  <c r="J3182" i="7"/>
  <c r="J3183" i="7"/>
  <c r="J3184" i="7"/>
  <c r="J3185" i="7"/>
  <c r="J3186" i="7"/>
  <c r="J3187" i="7"/>
  <c r="J3188" i="7"/>
  <c r="J3189" i="7"/>
  <c r="J3190" i="7"/>
  <c r="J3191" i="7"/>
  <c r="J3192" i="7"/>
  <c r="J3193" i="7"/>
  <c r="J3194" i="7"/>
  <c r="J3195" i="7"/>
  <c r="J3196" i="7"/>
  <c r="J3197" i="7"/>
  <c r="J3198" i="7"/>
  <c r="J3199" i="7"/>
  <c r="J3200" i="7"/>
  <c r="J3201" i="7"/>
  <c r="J3202" i="7"/>
  <c r="J3203" i="7"/>
  <c r="J3204" i="7"/>
  <c r="J3205" i="7"/>
  <c r="J3206" i="7"/>
  <c r="J3207" i="7"/>
  <c r="J3208" i="7"/>
  <c r="J3209" i="7"/>
  <c r="J3210" i="7"/>
  <c r="J3211" i="7"/>
  <c r="J3212" i="7"/>
  <c r="J3213" i="7"/>
  <c r="J3214" i="7"/>
  <c r="J3215" i="7"/>
  <c r="J3216" i="7"/>
  <c r="J3217" i="7"/>
  <c r="J3218" i="7"/>
  <c r="J3219" i="7"/>
  <c r="J3220" i="7"/>
  <c r="J3221" i="7"/>
  <c r="J3222" i="7"/>
  <c r="J3223" i="7"/>
  <c r="J3224" i="7"/>
  <c r="J3225" i="7"/>
  <c r="J3226" i="7"/>
  <c r="J3227" i="7"/>
  <c r="J3228" i="7"/>
  <c r="J3229" i="7"/>
  <c r="J3230" i="7"/>
  <c r="J3231" i="7"/>
  <c r="J3232" i="7"/>
  <c r="J3233" i="7"/>
  <c r="J3234" i="7"/>
  <c r="J3235" i="7"/>
  <c r="J3236" i="7"/>
  <c r="J3237" i="7"/>
  <c r="J3238" i="7"/>
  <c r="J3239" i="7"/>
  <c r="J3240" i="7"/>
  <c r="J3241" i="7"/>
  <c r="J3242" i="7"/>
  <c r="J3243" i="7"/>
  <c r="J3244" i="7"/>
  <c r="J3245" i="7"/>
  <c r="J3246" i="7"/>
  <c r="J3247" i="7"/>
  <c r="J3248" i="7"/>
  <c r="J3249" i="7"/>
  <c r="J3250" i="7"/>
  <c r="J3251" i="7"/>
  <c r="J3252" i="7"/>
  <c r="J3253" i="7"/>
  <c r="J3254" i="7"/>
  <c r="J3255" i="7"/>
  <c r="J3256" i="7"/>
  <c r="J3257" i="7"/>
  <c r="J3258" i="7"/>
  <c r="J3259" i="7"/>
  <c r="J3260" i="7"/>
  <c r="J3261" i="7"/>
  <c r="J3262" i="7"/>
  <c r="J3263" i="7"/>
  <c r="J3264" i="7"/>
  <c r="J3265" i="7"/>
  <c r="J3266" i="7"/>
  <c r="J3267" i="7"/>
  <c r="J3268" i="7"/>
  <c r="J3269" i="7"/>
  <c r="J3270" i="7"/>
  <c r="J3271" i="7"/>
  <c r="J3272" i="7"/>
  <c r="J3273" i="7"/>
  <c r="J3274" i="7"/>
  <c r="J3275" i="7"/>
  <c r="J3276" i="7"/>
  <c r="J3277" i="7"/>
  <c r="J3278" i="7"/>
  <c r="J3279" i="7"/>
  <c r="J3280" i="7"/>
  <c r="J3281" i="7"/>
  <c r="J3282" i="7"/>
  <c r="J3283" i="7"/>
  <c r="J3284" i="7"/>
  <c r="J3285" i="7"/>
  <c r="J3286" i="7"/>
  <c r="J3287" i="7"/>
  <c r="J3288" i="7"/>
  <c r="J3289" i="7"/>
  <c r="J3290" i="7"/>
  <c r="J3291" i="7"/>
  <c r="J3292" i="7"/>
  <c r="J3293" i="7"/>
  <c r="J3294" i="7"/>
  <c r="J3295" i="7"/>
  <c r="J3296" i="7"/>
  <c r="J3297" i="7"/>
  <c r="J3298" i="7"/>
  <c r="J3299" i="7"/>
  <c r="J3300" i="7"/>
  <c r="J3301" i="7"/>
  <c r="J3302" i="7"/>
  <c r="J3303" i="7"/>
  <c r="J3304" i="7"/>
  <c r="J3305" i="7"/>
  <c r="J3306" i="7"/>
  <c r="J3307" i="7"/>
  <c r="J3308" i="7"/>
  <c r="J3309" i="7"/>
  <c r="J3310" i="7"/>
  <c r="J3311" i="7"/>
  <c r="J3312" i="7"/>
  <c r="J3313" i="7"/>
  <c r="J3314" i="7"/>
  <c r="J3315" i="7"/>
  <c r="J3316" i="7"/>
  <c r="J3317" i="7"/>
  <c r="J3318" i="7"/>
  <c r="J3319" i="7"/>
  <c r="J3320" i="7"/>
  <c r="J3321" i="7"/>
  <c r="J3322" i="7"/>
  <c r="J3323" i="7"/>
  <c r="J3324" i="7"/>
  <c r="J3325" i="7"/>
  <c r="J3326" i="7"/>
  <c r="J3327" i="7"/>
  <c r="J3328" i="7"/>
  <c r="J3329" i="7"/>
  <c r="J3330" i="7"/>
  <c r="J3331" i="7"/>
  <c r="J3332" i="7"/>
  <c r="J3333" i="7"/>
  <c r="J3334" i="7"/>
  <c r="J3335" i="7"/>
  <c r="J3336" i="7"/>
  <c r="J3337" i="7"/>
  <c r="J3338" i="7"/>
  <c r="J3339" i="7"/>
  <c r="J3340" i="7"/>
  <c r="J3341" i="7"/>
  <c r="J3342" i="7"/>
  <c r="J3343" i="7"/>
  <c r="J3344" i="7"/>
  <c r="J3345" i="7"/>
  <c r="J3346" i="7"/>
  <c r="J3347" i="7"/>
  <c r="J3348" i="7"/>
  <c r="J3349" i="7"/>
  <c r="J3350" i="7"/>
  <c r="J3351" i="7"/>
  <c r="J3352" i="7"/>
  <c r="J3353" i="7"/>
  <c r="J3354" i="7"/>
  <c r="J3355" i="7"/>
  <c r="J3356" i="7"/>
  <c r="J3357" i="7"/>
  <c r="J3358" i="7"/>
  <c r="J3359" i="7"/>
  <c r="J3360" i="7"/>
  <c r="J3361" i="7"/>
  <c r="J3362" i="7"/>
  <c r="J3363" i="7"/>
  <c r="J3364" i="7"/>
  <c r="J3365" i="7"/>
  <c r="J3366" i="7"/>
  <c r="J3367" i="7"/>
  <c r="J3368" i="7"/>
  <c r="J3369" i="7"/>
  <c r="J3370" i="7"/>
  <c r="J3371" i="7"/>
  <c r="J3372" i="7"/>
  <c r="J3373" i="7"/>
  <c r="J3374" i="7"/>
  <c r="J3375" i="7"/>
  <c r="J3376" i="7"/>
  <c r="J3377" i="7"/>
  <c r="J3378" i="7"/>
  <c r="J3379" i="7"/>
  <c r="J3380" i="7"/>
  <c r="J3381" i="7"/>
  <c r="J3382" i="7"/>
  <c r="J3383" i="7"/>
  <c r="J3384" i="7"/>
  <c r="J3385" i="7"/>
  <c r="J3386" i="7"/>
  <c r="J3387" i="7"/>
  <c r="J3388" i="7"/>
  <c r="J3389" i="7"/>
  <c r="J3390" i="7"/>
  <c r="J3391" i="7"/>
  <c r="J3392" i="7"/>
  <c r="J3393" i="7"/>
  <c r="J3394" i="7"/>
  <c r="J3395" i="7"/>
  <c r="J3396" i="7"/>
  <c r="J3397" i="7"/>
  <c r="J3398" i="7"/>
  <c r="J3399" i="7"/>
  <c r="J3400" i="7"/>
  <c r="J3401" i="7"/>
  <c r="J3402" i="7"/>
  <c r="J3403" i="7"/>
  <c r="J3404" i="7"/>
  <c r="J3405" i="7"/>
  <c r="J3406" i="7"/>
  <c r="J3407" i="7"/>
  <c r="J3408" i="7"/>
  <c r="J3409" i="7"/>
  <c r="J3410" i="7"/>
  <c r="J3411" i="7"/>
  <c r="J3412" i="7"/>
  <c r="J3413" i="7"/>
  <c r="J3414" i="7"/>
  <c r="J3415" i="7"/>
  <c r="J3416" i="7"/>
  <c r="J3417" i="7"/>
  <c r="J3418" i="7"/>
  <c r="J3419" i="7"/>
  <c r="J3420" i="7"/>
  <c r="J3421" i="7"/>
  <c r="J3422" i="7"/>
  <c r="J3423" i="7"/>
  <c r="J3424" i="7"/>
  <c r="J3425" i="7"/>
  <c r="J3426" i="7"/>
  <c r="J3427" i="7"/>
  <c r="J3428" i="7"/>
  <c r="J3429" i="7"/>
  <c r="J3430" i="7"/>
  <c r="J3431" i="7"/>
  <c r="J3432" i="7"/>
  <c r="J3433" i="7"/>
  <c r="J3434" i="7"/>
  <c r="J3435" i="7"/>
  <c r="J3436" i="7"/>
  <c r="J3437" i="7"/>
  <c r="J3438" i="7"/>
  <c r="J3439" i="7"/>
  <c r="J3440" i="7"/>
  <c r="J3441" i="7"/>
  <c r="J3442" i="7"/>
  <c r="J3443" i="7"/>
  <c r="J3444" i="7"/>
  <c r="J3445" i="7"/>
  <c r="J3446" i="7"/>
  <c r="J3447" i="7"/>
  <c r="J3448" i="7"/>
  <c r="J3449" i="7"/>
  <c r="J3450" i="7"/>
  <c r="J3451" i="7"/>
  <c r="J3452" i="7"/>
  <c r="J3453" i="7"/>
  <c r="J3454" i="7"/>
  <c r="J3455" i="7"/>
  <c r="J3456" i="7"/>
  <c r="J3457" i="7"/>
  <c r="J3458" i="7"/>
  <c r="J3459" i="7"/>
  <c r="J3460" i="7"/>
  <c r="J3461" i="7"/>
  <c r="J3462" i="7"/>
  <c r="J3463" i="7"/>
  <c r="J3464" i="7"/>
  <c r="J3465" i="7"/>
  <c r="J3466" i="7"/>
  <c r="J3467" i="7"/>
  <c r="J3468" i="7"/>
  <c r="J3469" i="7"/>
  <c r="J3470" i="7"/>
  <c r="J3471" i="7"/>
  <c r="J3472" i="7"/>
  <c r="J3473" i="7"/>
  <c r="J3474" i="7"/>
  <c r="J3475" i="7"/>
  <c r="J3476" i="7"/>
  <c r="J3477" i="7"/>
  <c r="J3478" i="7"/>
  <c r="J3479" i="7"/>
  <c r="J3480" i="7"/>
  <c r="J3481" i="7"/>
  <c r="J3482" i="7"/>
  <c r="J3483" i="7"/>
  <c r="J3484" i="7"/>
  <c r="J3485" i="7"/>
  <c r="J3486" i="7"/>
  <c r="J3487" i="7"/>
  <c r="J3488" i="7"/>
  <c r="J3489" i="7"/>
  <c r="J3490" i="7"/>
  <c r="J3491" i="7"/>
  <c r="J3492" i="7"/>
  <c r="J3493" i="7"/>
  <c r="J3494" i="7"/>
  <c r="J3495" i="7"/>
  <c r="J3496" i="7"/>
  <c r="J3497" i="7"/>
  <c r="J3498" i="7"/>
  <c r="J3499" i="7"/>
  <c r="J3500" i="7"/>
  <c r="J3501" i="7"/>
  <c r="J3502" i="7"/>
  <c r="J3503" i="7"/>
  <c r="J3504" i="7"/>
  <c r="J3505" i="7"/>
  <c r="J3506" i="7"/>
  <c r="J3507" i="7"/>
  <c r="J3508" i="7"/>
  <c r="J3509" i="7"/>
  <c r="J3510" i="7"/>
  <c r="J3511" i="7"/>
  <c r="J3512" i="7"/>
  <c r="J3513" i="7"/>
  <c r="J3514" i="7"/>
  <c r="J3515" i="7"/>
  <c r="J3516" i="7"/>
  <c r="J3517" i="7"/>
  <c r="J3518" i="7"/>
  <c r="J3519" i="7"/>
  <c r="J3520" i="7"/>
  <c r="J3521" i="7"/>
  <c r="J3522" i="7"/>
  <c r="J3523" i="7"/>
  <c r="J3524" i="7"/>
  <c r="J3525" i="7"/>
  <c r="J3526" i="7"/>
  <c r="J3527" i="7"/>
  <c r="J3528" i="7"/>
  <c r="J3529" i="7"/>
  <c r="J3530" i="7"/>
  <c r="J3531" i="7"/>
  <c r="J3532" i="7"/>
  <c r="J3533" i="7"/>
  <c r="J3534" i="7"/>
  <c r="J3535" i="7"/>
  <c r="J3536" i="7"/>
  <c r="J3537" i="7"/>
  <c r="J3538" i="7"/>
  <c r="J3539" i="7"/>
  <c r="J3540" i="7"/>
  <c r="J3541" i="7"/>
  <c r="J3542" i="7"/>
  <c r="J3543" i="7"/>
  <c r="J3544" i="7"/>
  <c r="J3545" i="7"/>
  <c r="J3546" i="7"/>
  <c r="J3547" i="7"/>
  <c r="J3548" i="7"/>
  <c r="J3549" i="7"/>
  <c r="J3550" i="7"/>
  <c r="J3551" i="7"/>
  <c r="J3552" i="7"/>
  <c r="J3553" i="7"/>
  <c r="J3554" i="7"/>
  <c r="J3555" i="7"/>
  <c r="J3556" i="7"/>
  <c r="J3557" i="7"/>
  <c r="J3558" i="7"/>
  <c r="J3559" i="7"/>
  <c r="J3560" i="7"/>
  <c r="J3561" i="7"/>
  <c r="J3562" i="7"/>
  <c r="J3563" i="7"/>
  <c r="J3564" i="7"/>
  <c r="J3565" i="7"/>
  <c r="J3566" i="7"/>
  <c r="J3567" i="7"/>
  <c r="J3568" i="7"/>
  <c r="J3569" i="7"/>
  <c r="J3570" i="7"/>
  <c r="J3571" i="7"/>
  <c r="J3572" i="7"/>
  <c r="J3573" i="7"/>
  <c r="J3574" i="7"/>
  <c r="J3575" i="7"/>
  <c r="J3576" i="7"/>
  <c r="J3577" i="7"/>
  <c r="J3578" i="7"/>
  <c r="J3579" i="7"/>
  <c r="J3580" i="7"/>
  <c r="J3581" i="7"/>
  <c r="J3582" i="7"/>
  <c r="J3583" i="7"/>
  <c r="J3584" i="7"/>
  <c r="J3585" i="7"/>
  <c r="J3586" i="7"/>
  <c r="J3587" i="7"/>
  <c r="J3588" i="7"/>
  <c r="J3589" i="7"/>
  <c r="J3590" i="7"/>
  <c r="J3591" i="7"/>
  <c r="J3592" i="7"/>
  <c r="J3593" i="7"/>
  <c r="J3594" i="7"/>
  <c r="J3595" i="7"/>
  <c r="J3596" i="7"/>
  <c r="J3597" i="7"/>
  <c r="J3598" i="7"/>
  <c r="J3599" i="7"/>
  <c r="J3600" i="7"/>
  <c r="J3601" i="7"/>
  <c r="J3602" i="7"/>
  <c r="J3603" i="7"/>
  <c r="J3604" i="7"/>
  <c r="J3605" i="7"/>
  <c r="J3606" i="7"/>
  <c r="J3607" i="7"/>
  <c r="J3608" i="7"/>
  <c r="J3609" i="7"/>
  <c r="J3610" i="7"/>
  <c r="J3611" i="7"/>
  <c r="J3612" i="7"/>
  <c r="J3613" i="7"/>
  <c r="J3614" i="7"/>
  <c r="J3615" i="7"/>
  <c r="J3616" i="7"/>
  <c r="J3617" i="7"/>
  <c r="J3618" i="7"/>
  <c r="J3619" i="7"/>
  <c r="J3620" i="7"/>
  <c r="J3621" i="7"/>
  <c r="J3622" i="7"/>
  <c r="J3623" i="7"/>
  <c r="J3624" i="7"/>
  <c r="J3625" i="7"/>
  <c r="J3626" i="7"/>
  <c r="J3627" i="7"/>
  <c r="J3628" i="7"/>
  <c r="J3629" i="7"/>
  <c r="J3630" i="7"/>
  <c r="J3631" i="7"/>
  <c r="J3632" i="7"/>
  <c r="J3633" i="7"/>
  <c r="J3634" i="7"/>
  <c r="J3635" i="7"/>
  <c r="J3636" i="7"/>
  <c r="J3637" i="7"/>
  <c r="J3638" i="7"/>
  <c r="J3639" i="7"/>
  <c r="J3640" i="7"/>
  <c r="J3641" i="7"/>
  <c r="J3642" i="7"/>
  <c r="J3643" i="7"/>
  <c r="J3644" i="7"/>
  <c r="J3645" i="7"/>
  <c r="J3646" i="7"/>
  <c r="J3647" i="7"/>
  <c r="J3648" i="7"/>
  <c r="J3649" i="7"/>
  <c r="J3650" i="7"/>
  <c r="J3651" i="7"/>
  <c r="J3652" i="7"/>
  <c r="J3653" i="7"/>
  <c r="J3654" i="7"/>
  <c r="J3655" i="7"/>
  <c r="J3656" i="7"/>
  <c r="J3657" i="7"/>
  <c r="J3658" i="7"/>
  <c r="J3659" i="7"/>
  <c r="J3660" i="7"/>
  <c r="J3661" i="7"/>
  <c r="J3662" i="7"/>
  <c r="J3663" i="7"/>
  <c r="J3664" i="7"/>
  <c r="J3665" i="7"/>
  <c r="J3666" i="7"/>
  <c r="J3667" i="7"/>
  <c r="J3668" i="7"/>
  <c r="J3669" i="7"/>
  <c r="J3670" i="7"/>
  <c r="J3671" i="7"/>
  <c r="J3672" i="7"/>
  <c r="J3673" i="7"/>
  <c r="J3674" i="7"/>
  <c r="J3675" i="7"/>
  <c r="J3676" i="7"/>
  <c r="J3677" i="7"/>
  <c r="J3678" i="7"/>
  <c r="J3679" i="7"/>
  <c r="J3680" i="7"/>
  <c r="J3681" i="7"/>
  <c r="J3682" i="7"/>
  <c r="J3683" i="7"/>
  <c r="J3684" i="7"/>
  <c r="J3685" i="7"/>
  <c r="J3686" i="7"/>
  <c r="J3687" i="7"/>
  <c r="J3688" i="7"/>
  <c r="J3689" i="7"/>
  <c r="J3690" i="7"/>
  <c r="J3691" i="7"/>
  <c r="J3692" i="7"/>
  <c r="J3693" i="7"/>
  <c r="J3694" i="7"/>
  <c r="J3695" i="7"/>
  <c r="J3696" i="7"/>
  <c r="J3697" i="7"/>
  <c r="J3698" i="7"/>
  <c r="J3699" i="7"/>
  <c r="J3700" i="7"/>
  <c r="J3701" i="7"/>
  <c r="J3702" i="7"/>
  <c r="J3703" i="7"/>
  <c r="J3704" i="7"/>
  <c r="J3705" i="7"/>
  <c r="J3706" i="7"/>
  <c r="J3707" i="7"/>
  <c r="J3708" i="7"/>
  <c r="J3709" i="7"/>
  <c r="J3710" i="7"/>
  <c r="J3711" i="7"/>
  <c r="J3712" i="7"/>
  <c r="J3713" i="7"/>
  <c r="J3714" i="7"/>
  <c r="J3715" i="7"/>
  <c r="J3716" i="7"/>
  <c r="J3717" i="7"/>
  <c r="J3718" i="7"/>
  <c r="J3719" i="7"/>
  <c r="J3720" i="7"/>
  <c r="J3721" i="7"/>
  <c r="J3722" i="7"/>
  <c r="J3723" i="7"/>
  <c r="J3724" i="7"/>
  <c r="J3725" i="7"/>
  <c r="J3726" i="7"/>
  <c r="J3727" i="7"/>
  <c r="J3728" i="7"/>
  <c r="J3729" i="7"/>
  <c r="J3730" i="7"/>
  <c r="J3731" i="7"/>
  <c r="J3732" i="7"/>
  <c r="J3733" i="7"/>
  <c r="J3734" i="7"/>
  <c r="J3735" i="7"/>
  <c r="J3736" i="7"/>
  <c r="J3737" i="7"/>
  <c r="J3738" i="7"/>
  <c r="J3739" i="7"/>
  <c r="J3740" i="7"/>
  <c r="J3741" i="7"/>
  <c r="J3742" i="7"/>
  <c r="J3743" i="7"/>
  <c r="J3744" i="7"/>
  <c r="J3745" i="7"/>
  <c r="J3746" i="7"/>
  <c r="J3747" i="7"/>
  <c r="J3748" i="7"/>
  <c r="J3749" i="7"/>
  <c r="J3750" i="7"/>
  <c r="J3751" i="7"/>
  <c r="J3752" i="7"/>
  <c r="J3753" i="7"/>
  <c r="J3754" i="7"/>
  <c r="J3755" i="7"/>
  <c r="J3756" i="7"/>
  <c r="J3757" i="7"/>
  <c r="J3758" i="7"/>
  <c r="J3759" i="7"/>
  <c r="J3760" i="7"/>
  <c r="J3761" i="7"/>
  <c r="J3762" i="7"/>
  <c r="J3763" i="7"/>
  <c r="J3764" i="7"/>
  <c r="J3765" i="7"/>
  <c r="J3766" i="7"/>
  <c r="J3767" i="7"/>
  <c r="J3768" i="7"/>
  <c r="J3769" i="7"/>
  <c r="J3770" i="7"/>
  <c r="J3771" i="7"/>
  <c r="J3772" i="7"/>
  <c r="J3773" i="7"/>
  <c r="J3774" i="7"/>
  <c r="J3775" i="7"/>
  <c r="J3776" i="7"/>
  <c r="J3777" i="7"/>
  <c r="J3778" i="7"/>
  <c r="J3779" i="7"/>
  <c r="J3780" i="7"/>
  <c r="J3781" i="7"/>
  <c r="J3782" i="7"/>
  <c r="J3783" i="7"/>
  <c r="J3784" i="7"/>
  <c r="J3785" i="7"/>
  <c r="J3786" i="7"/>
  <c r="J3787" i="7"/>
  <c r="J3788" i="7"/>
  <c r="J3789" i="7"/>
  <c r="J3790" i="7"/>
  <c r="J3791" i="7"/>
  <c r="J3792" i="7"/>
  <c r="J3793" i="7"/>
  <c r="J3794" i="7"/>
  <c r="J3795" i="7"/>
  <c r="J3796" i="7"/>
  <c r="J3797" i="7"/>
  <c r="J3798" i="7"/>
  <c r="J3799" i="7"/>
  <c r="J3800" i="7"/>
  <c r="J3801" i="7"/>
  <c r="J3802" i="7"/>
  <c r="J3803" i="7"/>
  <c r="J3804" i="7"/>
  <c r="J3805" i="7"/>
  <c r="J3806" i="7"/>
  <c r="J3807" i="7"/>
  <c r="J3808" i="7"/>
  <c r="J3809" i="7"/>
  <c r="J3810" i="7"/>
  <c r="J3811" i="7"/>
  <c r="J3812" i="7"/>
  <c r="J3813" i="7"/>
  <c r="J3814" i="7"/>
  <c r="J3815" i="7"/>
  <c r="J3816" i="7"/>
  <c r="J3817" i="7"/>
  <c r="J3818" i="7"/>
  <c r="J3819" i="7"/>
  <c r="J3820" i="7"/>
  <c r="J3821" i="7"/>
  <c r="J3822" i="7"/>
  <c r="J3823" i="7"/>
  <c r="J3824" i="7"/>
  <c r="J3825" i="7"/>
  <c r="J3826" i="7"/>
  <c r="J3827" i="7"/>
  <c r="J3828" i="7"/>
  <c r="J3829" i="7"/>
  <c r="J3830" i="7"/>
  <c r="J3831" i="7"/>
  <c r="J3832" i="7"/>
  <c r="J3833" i="7"/>
  <c r="J3834" i="7"/>
  <c r="J3835" i="7"/>
  <c r="J3836" i="7"/>
  <c r="J3837" i="7"/>
  <c r="J3838" i="7"/>
  <c r="J3839" i="7"/>
  <c r="J3840" i="7"/>
  <c r="J3841" i="7"/>
  <c r="J3842" i="7"/>
  <c r="J3843" i="7"/>
  <c r="J3844" i="7"/>
  <c r="J3845" i="7"/>
  <c r="J3846" i="7"/>
  <c r="J3847" i="7"/>
  <c r="J3848" i="7"/>
  <c r="J3849" i="7"/>
  <c r="J3850" i="7"/>
  <c r="J3851" i="7"/>
  <c r="J3852" i="7"/>
  <c r="J3853" i="7"/>
  <c r="J3854" i="7"/>
  <c r="J3855" i="7"/>
  <c r="J3856" i="7"/>
  <c r="J3857" i="7"/>
  <c r="J3858" i="7"/>
  <c r="J3859" i="7"/>
  <c r="J3860" i="7"/>
  <c r="J3861" i="7"/>
  <c r="J3862" i="7"/>
  <c r="J3863" i="7"/>
  <c r="J3864" i="7"/>
  <c r="J3865" i="7"/>
  <c r="J3866" i="7"/>
  <c r="J3867" i="7"/>
  <c r="J3868" i="7"/>
  <c r="J3869" i="7"/>
  <c r="J3870" i="7"/>
  <c r="J3871" i="7"/>
  <c r="J3872" i="7"/>
  <c r="J3873" i="7"/>
  <c r="J3874" i="7"/>
  <c r="J3875" i="7"/>
  <c r="J3876" i="7"/>
  <c r="J3877" i="7"/>
  <c r="J3878" i="7"/>
  <c r="J3879" i="7"/>
  <c r="J3880" i="7"/>
  <c r="J3881" i="7"/>
  <c r="J3882" i="7"/>
  <c r="J3883" i="7"/>
  <c r="J3884" i="7"/>
  <c r="J3885" i="7"/>
  <c r="J3886" i="7"/>
  <c r="J3887" i="7"/>
  <c r="J3888" i="7"/>
  <c r="J3889" i="7"/>
  <c r="J3890" i="7"/>
  <c r="J3891" i="7"/>
  <c r="J3892" i="7"/>
  <c r="J3893" i="7"/>
  <c r="J3894" i="7"/>
  <c r="J3895" i="7"/>
  <c r="J3896" i="7"/>
  <c r="J3897" i="7"/>
  <c r="J3898" i="7"/>
  <c r="J3899" i="7"/>
  <c r="J3900" i="7"/>
  <c r="J3901" i="7"/>
  <c r="J3902" i="7"/>
  <c r="J3903" i="7"/>
  <c r="J3904" i="7"/>
  <c r="J3905" i="7"/>
  <c r="J3906" i="7"/>
  <c r="J3907" i="7"/>
  <c r="J3908" i="7"/>
  <c r="J3909" i="7"/>
  <c r="J3910" i="7"/>
  <c r="J3911" i="7"/>
  <c r="J3912" i="7"/>
  <c r="J3913" i="7"/>
  <c r="J3914" i="7"/>
  <c r="J3915" i="7"/>
  <c r="J3916" i="7"/>
  <c r="J3917" i="7"/>
  <c r="J3918" i="7"/>
  <c r="J3919" i="7"/>
  <c r="J3920" i="7"/>
  <c r="J3921" i="7"/>
  <c r="J3922" i="7"/>
  <c r="J3923" i="7"/>
  <c r="J3924" i="7"/>
  <c r="J3925" i="7"/>
  <c r="J3926" i="7"/>
  <c r="J3927" i="7"/>
  <c r="J3928" i="7"/>
  <c r="J3929" i="7"/>
  <c r="J3930" i="7"/>
  <c r="J3931" i="7"/>
  <c r="J3932" i="7"/>
  <c r="J3933" i="7"/>
  <c r="J3934" i="7"/>
  <c r="J3935" i="7"/>
  <c r="J3936" i="7"/>
  <c r="J3937" i="7"/>
  <c r="J3938" i="7"/>
  <c r="J3939" i="7"/>
  <c r="J3940" i="7"/>
  <c r="J3941" i="7"/>
  <c r="J3942" i="7"/>
  <c r="J3943" i="7"/>
  <c r="J3944" i="7"/>
  <c r="J3945" i="7"/>
  <c r="J3946" i="7"/>
  <c r="J3947" i="7"/>
  <c r="J3948" i="7"/>
  <c r="J3949" i="7"/>
  <c r="J3950" i="7"/>
  <c r="J3951" i="7"/>
  <c r="J3952" i="7"/>
  <c r="J3953" i="7"/>
  <c r="J3954" i="7"/>
  <c r="J3955" i="7"/>
  <c r="J3956" i="7"/>
  <c r="J3957" i="7"/>
  <c r="J3958" i="7"/>
  <c r="J3959" i="7"/>
  <c r="J3960" i="7"/>
  <c r="J3961" i="7"/>
  <c r="J3962" i="7"/>
  <c r="J3963" i="7"/>
  <c r="J3964" i="7"/>
  <c r="J3965" i="7"/>
  <c r="J3966" i="7"/>
  <c r="J3967" i="7"/>
  <c r="J3968" i="7"/>
  <c r="J3969" i="7"/>
  <c r="J3970" i="7"/>
  <c r="J3971" i="7"/>
  <c r="J3972" i="7"/>
  <c r="J3973" i="7"/>
  <c r="J3974" i="7"/>
  <c r="J3975" i="7"/>
  <c r="J3976" i="7"/>
  <c r="J3977" i="7"/>
  <c r="J3978" i="7"/>
  <c r="J3979" i="7"/>
  <c r="J3980" i="7"/>
  <c r="J3981" i="7"/>
  <c r="J3982" i="7"/>
  <c r="J3983" i="7"/>
  <c r="J3984" i="7"/>
  <c r="J3985" i="7"/>
  <c r="J3986" i="7"/>
  <c r="J3987" i="7"/>
  <c r="J3988" i="7"/>
  <c r="J3989" i="7"/>
  <c r="J3990" i="7"/>
  <c r="J3991" i="7"/>
  <c r="J3992" i="7"/>
  <c r="J3993" i="7"/>
  <c r="J3994" i="7"/>
  <c r="J3995" i="7"/>
  <c r="J3996" i="7"/>
  <c r="J3997" i="7"/>
  <c r="J3998" i="7"/>
  <c r="J3999" i="7"/>
  <c r="J4000" i="7"/>
  <c r="J4001" i="7"/>
  <c r="J4002" i="7"/>
  <c r="J4003" i="7"/>
  <c r="J4004" i="7"/>
  <c r="J4005" i="7"/>
  <c r="J4006" i="7"/>
  <c r="J4007" i="7"/>
  <c r="J4008" i="7"/>
  <c r="J4009" i="7"/>
  <c r="J4010" i="7"/>
  <c r="J4011" i="7"/>
  <c r="J4012" i="7"/>
  <c r="J4013" i="7"/>
  <c r="J4014" i="7"/>
  <c r="J4015" i="7"/>
  <c r="J4016" i="7"/>
  <c r="J4017" i="7"/>
  <c r="J4018" i="7"/>
  <c r="J4019" i="7"/>
  <c r="J4020" i="7"/>
  <c r="J4021" i="7"/>
  <c r="J4022" i="7"/>
  <c r="J4023" i="7"/>
  <c r="J4024" i="7"/>
  <c r="J4025" i="7"/>
  <c r="J4026" i="7"/>
  <c r="J4027" i="7"/>
  <c r="J4028" i="7"/>
  <c r="J4029" i="7"/>
  <c r="J4030" i="7"/>
  <c r="J4031" i="7"/>
  <c r="J4032" i="7"/>
  <c r="J4033" i="7"/>
  <c r="J4034" i="7"/>
  <c r="J4035" i="7"/>
  <c r="J4036" i="7"/>
  <c r="J4037" i="7"/>
  <c r="J4038" i="7"/>
  <c r="J4039" i="7"/>
  <c r="J4040" i="7"/>
  <c r="J4041" i="7"/>
  <c r="J4042" i="7"/>
  <c r="J4043" i="7"/>
  <c r="J4044" i="7"/>
  <c r="J4045" i="7"/>
  <c r="J4046" i="7"/>
  <c r="J4047" i="7"/>
  <c r="J4048" i="7"/>
  <c r="J4049" i="7"/>
  <c r="J4050" i="7"/>
  <c r="J4051" i="7"/>
  <c r="J4052" i="7"/>
  <c r="J4053" i="7"/>
  <c r="J4054" i="7"/>
  <c r="J4055" i="7"/>
  <c r="J4056" i="7"/>
  <c r="J4057" i="7"/>
  <c r="J4058" i="7"/>
  <c r="J4059" i="7"/>
  <c r="J4060" i="7"/>
  <c r="J4061" i="7"/>
  <c r="J4062" i="7"/>
  <c r="J4063" i="7"/>
  <c r="J4064" i="7"/>
  <c r="J4065" i="7"/>
  <c r="J4066" i="7"/>
  <c r="J4067" i="7"/>
  <c r="J4068" i="7"/>
  <c r="J4069" i="7"/>
  <c r="J4070" i="7"/>
  <c r="J4071" i="7"/>
  <c r="J4072" i="7"/>
  <c r="J4073" i="7"/>
  <c r="J4074" i="7"/>
  <c r="J4075" i="7"/>
  <c r="J4076" i="7"/>
  <c r="J4077" i="7"/>
  <c r="J4078" i="7"/>
  <c r="J4079" i="7"/>
  <c r="J4080" i="7"/>
  <c r="J4081" i="7"/>
  <c r="J4082" i="7"/>
  <c r="J4083" i="7"/>
  <c r="J4084" i="7"/>
  <c r="J4085" i="7"/>
  <c r="J4086" i="7"/>
  <c r="J4087" i="7"/>
  <c r="J4088" i="7"/>
  <c r="J4089" i="7"/>
  <c r="J4090" i="7"/>
  <c r="J4091" i="7"/>
  <c r="J4092" i="7"/>
  <c r="J4093" i="7"/>
  <c r="J4094" i="7"/>
  <c r="J4095" i="7"/>
  <c r="J4096" i="7"/>
  <c r="J4097" i="7"/>
  <c r="J4098" i="7"/>
  <c r="J4099" i="7"/>
  <c r="J4100" i="7"/>
  <c r="J4101" i="7"/>
  <c r="J4102" i="7"/>
  <c r="J4103" i="7"/>
  <c r="J4104" i="7"/>
  <c r="J4105" i="7"/>
  <c r="J4106" i="7"/>
  <c r="J4107" i="7"/>
  <c r="J4108" i="7"/>
  <c r="J4109" i="7"/>
  <c r="J4110" i="7"/>
  <c r="J4111" i="7"/>
  <c r="J4112" i="7"/>
  <c r="J4113" i="7"/>
  <c r="J4114" i="7"/>
  <c r="J4115" i="7"/>
  <c r="J4116" i="7"/>
  <c r="J4117" i="7"/>
  <c r="J4118" i="7"/>
  <c r="J4119" i="7"/>
  <c r="J4120" i="7"/>
  <c r="J4121" i="7"/>
  <c r="J4122" i="7"/>
  <c r="J4123" i="7"/>
  <c r="J4124" i="7"/>
  <c r="J4125" i="7"/>
  <c r="J4126" i="7"/>
  <c r="J4127" i="7"/>
  <c r="J4128" i="7"/>
  <c r="J4129" i="7"/>
  <c r="J4130" i="7"/>
  <c r="J4131" i="7"/>
  <c r="J4132" i="7"/>
  <c r="J4133" i="7"/>
  <c r="J4134" i="7"/>
  <c r="J4135" i="7"/>
  <c r="J4136" i="7"/>
  <c r="J4137" i="7"/>
  <c r="J4138" i="7"/>
  <c r="J4139" i="7"/>
  <c r="J4140" i="7"/>
  <c r="J4141" i="7"/>
  <c r="J4142" i="7"/>
  <c r="J4143" i="7"/>
  <c r="J4144" i="7"/>
  <c r="J4145" i="7"/>
  <c r="J4146" i="7"/>
  <c r="J4147" i="7"/>
  <c r="J4148" i="7"/>
  <c r="J4149" i="7"/>
  <c r="J4150" i="7"/>
  <c r="J4151" i="7"/>
  <c r="J4152" i="7"/>
  <c r="J4153" i="7"/>
  <c r="J4154" i="7"/>
  <c r="J4155" i="7"/>
  <c r="J4156" i="7"/>
  <c r="J4157" i="7"/>
  <c r="J4158" i="7"/>
  <c r="J4159" i="7"/>
  <c r="J4160" i="7"/>
  <c r="J4161" i="7"/>
  <c r="J4162" i="7"/>
  <c r="J4163" i="7"/>
  <c r="J4164" i="7"/>
  <c r="J4165" i="7"/>
  <c r="J4166" i="7"/>
  <c r="J4167" i="7"/>
  <c r="J4168" i="7"/>
  <c r="J4169" i="7"/>
  <c r="J4170" i="7"/>
  <c r="J4171" i="7"/>
  <c r="J4172" i="7"/>
  <c r="J4173" i="7"/>
  <c r="J4174" i="7"/>
  <c r="J4175" i="7"/>
  <c r="J4176" i="7"/>
  <c r="J4177" i="7"/>
  <c r="J4178" i="7"/>
  <c r="J4179" i="7"/>
  <c r="J4180" i="7"/>
  <c r="J4181" i="7"/>
  <c r="J4182" i="7"/>
  <c r="J4183" i="7"/>
  <c r="J4184" i="7"/>
  <c r="J4185" i="7"/>
  <c r="J4186" i="7"/>
  <c r="J4187" i="7"/>
  <c r="J4188" i="7"/>
  <c r="J4189" i="7"/>
  <c r="J4190" i="7"/>
  <c r="J4191" i="7"/>
  <c r="J4192" i="7"/>
  <c r="J4193" i="7"/>
  <c r="J4194" i="7"/>
  <c r="J4195" i="7"/>
  <c r="J4196" i="7"/>
  <c r="J4197" i="7"/>
  <c r="J4198" i="7"/>
  <c r="J4199" i="7"/>
  <c r="J4200" i="7"/>
  <c r="J4201" i="7"/>
  <c r="J4202" i="7"/>
  <c r="J4203" i="7"/>
  <c r="J4204" i="7"/>
  <c r="J4205" i="7"/>
  <c r="J4206" i="7"/>
  <c r="J4207" i="7"/>
  <c r="J4208" i="7"/>
  <c r="J4209" i="7"/>
  <c r="J4210" i="7"/>
  <c r="J4211" i="7"/>
  <c r="J4212" i="7"/>
  <c r="J4213" i="7"/>
  <c r="J4214" i="7"/>
  <c r="J4215" i="7"/>
  <c r="J4216" i="7"/>
  <c r="J4217" i="7"/>
  <c r="J4218" i="7"/>
  <c r="J4219" i="7"/>
  <c r="J4220" i="7"/>
  <c r="J4221" i="7"/>
  <c r="J4222" i="7"/>
  <c r="J4223" i="7"/>
  <c r="J4224" i="7"/>
  <c r="J4225" i="7"/>
  <c r="J4226" i="7"/>
  <c r="J4227" i="7"/>
  <c r="J4228" i="7"/>
  <c r="J4229" i="7"/>
  <c r="J4230" i="7"/>
  <c r="J4231" i="7"/>
  <c r="J4232" i="7"/>
  <c r="J4233" i="7"/>
  <c r="J4234" i="7"/>
  <c r="J4235" i="7"/>
  <c r="J4236" i="7"/>
  <c r="J4237" i="7"/>
  <c r="J4238" i="7"/>
  <c r="J4239" i="7"/>
  <c r="J4240"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5" i="7"/>
  <c r="J4306" i="7"/>
  <c r="J4307" i="7"/>
  <c r="J4308" i="7"/>
  <c r="J4309" i="7"/>
  <c r="J4310" i="7"/>
  <c r="J4311" i="7"/>
  <c r="J4312" i="7"/>
  <c r="J4313" i="7"/>
  <c r="J4314" i="7"/>
  <c r="J4315" i="7"/>
  <c r="J4316" i="7"/>
  <c r="J4317" i="7"/>
  <c r="J4318" i="7"/>
  <c r="J4319" i="7"/>
  <c r="J4320" i="7"/>
  <c r="J4321" i="7"/>
  <c r="J4322" i="7"/>
  <c r="J4323" i="7"/>
  <c r="J4324" i="7"/>
  <c r="J4325" i="7"/>
  <c r="J4326" i="7"/>
  <c r="J4327" i="7"/>
  <c r="J4328" i="7"/>
  <c r="J4329" i="7"/>
  <c r="J4330" i="7"/>
  <c r="J4331" i="7"/>
  <c r="J4332" i="7"/>
  <c r="J4333" i="7"/>
  <c r="J4334" i="7"/>
  <c r="J4335" i="7"/>
  <c r="J4336" i="7"/>
  <c r="J4337" i="7"/>
  <c r="J4338" i="7"/>
  <c r="J4339" i="7"/>
  <c r="J4340" i="7"/>
  <c r="J4341" i="7"/>
  <c r="J4342" i="7"/>
  <c r="J4343" i="7"/>
  <c r="J4344" i="7"/>
  <c r="J4345" i="7"/>
  <c r="J4346" i="7"/>
  <c r="J4347" i="7"/>
  <c r="J4348" i="7"/>
  <c r="J4349" i="7"/>
  <c r="J4350" i="7"/>
  <c r="J4351" i="7"/>
  <c r="J4352" i="7"/>
  <c r="J4353" i="7"/>
  <c r="J4354" i="7"/>
  <c r="J4355" i="7"/>
  <c r="J4356" i="7"/>
  <c r="J4357" i="7"/>
  <c r="J4358" i="7"/>
  <c r="J4359" i="7"/>
  <c r="J4360" i="7"/>
  <c r="J4361" i="7"/>
  <c r="J4362" i="7"/>
  <c r="J4363" i="7"/>
  <c r="J4364" i="7"/>
  <c r="J4365" i="7"/>
  <c r="J4366" i="7"/>
  <c r="J4367" i="7"/>
  <c r="J4368" i="7"/>
  <c r="J4369" i="7"/>
  <c r="J4370" i="7"/>
  <c r="J4371" i="7"/>
  <c r="J4372" i="7"/>
  <c r="J4373" i="7"/>
  <c r="J4374" i="7"/>
  <c r="J4375" i="7"/>
  <c r="J4376" i="7"/>
  <c r="J4377" i="7"/>
  <c r="J4378" i="7"/>
  <c r="J4379" i="7"/>
  <c r="J4380" i="7"/>
  <c r="J4381" i="7"/>
  <c r="J4382" i="7"/>
  <c r="J4383" i="7"/>
  <c r="J4384" i="7"/>
  <c r="J4385" i="7"/>
  <c r="J4386" i="7"/>
  <c r="J4387" i="7"/>
  <c r="J4388" i="7"/>
  <c r="J4389" i="7"/>
  <c r="J4390" i="7"/>
  <c r="J4391" i="7"/>
  <c r="J4392" i="7"/>
  <c r="J4393" i="7"/>
  <c r="J4394" i="7"/>
  <c r="J4395" i="7"/>
  <c r="J4396" i="7"/>
  <c r="J4397" i="7"/>
  <c r="J4398" i="7"/>
  <c r="J4399" i="7"/>
  <c r="J4400" i="7"/>
  <c r="J4401" i="7"/>
  <c r="J4402" i="7"/>
  <c r="J4403" i="7"/>
  <c r="J4404" i="7"/>
  <c r="J4405" i="7"/>
  <c r="J4406" i="7"/>
  <c r="J4407" i="7"/>
  <c r="J4408" i="7"/>
  <c r="J4409" i="7"/>
  <c r="J4410" i="7"/>
  <c r="J4411" i="7"/>
  <c r="J4412" i="7"/>
  <c r="J4413" i="7"/>
  <c r="J4414" i="7"/>
  <c r="J4415" i="7"/>
  <c r="J4416" i="7"/>
  <c r="J4417" i="7"/>
  <c r="J4418" i="7"/>
  <c r="J4419" i="7"/>
  <c r="J4420" i="7"/>
  <c r="J4421" i="7"/>
  <c r="J4422" i="7"/>
  <c r="J4423" i="7"/>
  <c r="J4424" i="7"/>
  <c r="J4425" i="7"/>
  <c r="J4426" i="7"/>
  <c r="J4427" i="7"/>
  <c r="J4428" i="7"/>
  <c r="J4429" i="7"/>
  <c r="J4430" i="7"/>
  <c r="J4431" i="7"/>
  <c r="J4432" i="7"/>
  <c r="J4433" i="7"/>
  <c r="J4434" i="7"/>
  <c r="J4435" i="7"/>
  <c r="J4436" i="7"/>
  <c r="J4437" i="7"/>
  <c r="J4438" i="7"/>
  <c r="J4439" i="7"/>
  <c r="J4440" i="7"/>
  <c r="J4441" i="7"/>
  <c r="J4442" i="7"/>
  <c r="J4443" i="7"/>
  <c r="J4444" i="7"/>
  <c r="J4445" i="7"/>
  <c r="J4446" i="7"/>
  <c r="J4447" i="7"/>
  <c r="J4448" i="7"/>
  <c r="J4449" i="7"/>
  <c r="J4450" i="7"/>
  <c r="J4451" i="7"/>
  <c r="J4452" i="7"/>
  <c r="J4453" i="7"/>
  <c r="J4454" i="7"/>
  <c r="J4455" i="7"/>
  <c r="J4456" i="7"/>
  <c r="J4457" i="7"/>
  <c r="J4458" i="7"/>
  <c r="J4459" i="7"/>
  <c r="J4460" i="7"/>
  <c r="J4461" i="7"/>
  <c r="J4462" i="7"/>
  <c r="J4463" i="7"/>
  <c r="J4464" i="7"/>
  <c r="J4465" i="7"/>
  <c r="J4466" i="7"/>
  <c r="J4467" i="7"/>
  <c r="J4468" i="7"/>
  <c r="J4469" i="7"/>
  <c r="J4470" i="7"/>
  <c r="J4471" i="7"/>
  <c r="J4472" i="7"/>
  <c r="J4473" i="7"/>
  <c r="J4474" i="7"/>
  <c r="J4475" i="7"/>
  <c r="J4476" i="7"/>
  <c r="J4477" i="7"/>
  <c r="J4478" i="7"/>
  <c r="J4479" i="7"/>
  <c r="J4480" i="7"/>
  <c r="J4481" i="7"/>
  <c r="J4482" i="7"/>
  <c r="J4483" i="7"/>
  <c r="J4484" i="7"/>
  <c r="J4485" i="7"/>
  <c r="J4486" i="7"/>
  <c r="J4487" i="7"/>
  <c r="J4488" i="7"/>
  <c r="J4489" i="7"/>
  <c r="J4490" i="7"/>
  <c r="J4491" i="7"/>
  <c r="J4492" i="7"/>
  <c r="J4493" i="7"/>
  <c r="J4494" i="7"/>
  <c r="J4495" i="7"/>
  <c r="J4496" i="7"/>
  <c r="J4497" i="7"/>
  <c r="J4498" i="7"/>
  <c r="J4499" i="7"/>
  <c r="J4500" i="7"/>
  <c r="J4501" i="7"/>
  <c r="J4502" i="7"/>
  <c r="J4503" i="7"/>
  <c r="J4504" i="7"/>
  <c r="J4505" i="7"/>
  <c r="J4506" i="7"/>
  <c r="J4507" i="7"/>
  <c r="J4508" i="7"/>
  <c r="J4509" i="7"/>
  <c r="J4510" i="7"/>
  <c r="J4511" i="7"/>
  <c r="J4512" i="7"/>
  <c r="J4513" i="7"/>
  <c r="J4514" i="7"/>
  <c r="J4515" i="7"/>
  <c r="J4516" i="7"/>
  <c r="J4517" i="7"/>
  <c r="J4518" i="7"/>
  <c r="J4519" i="7"/>
  <c r="J4520" i="7"/>
  <c r="J4521" i="7"/>
  <c r="J4522" i="7"/>
  <c r="J4523" i="7"/>
  <c r="J4524" i="7"/>
  <c r="J4525" i="7"/>
  <c r="J4526" i="7"/>
  <c r="J4527" i="7"/>
  <c r="J4528" i="7"/>
  <c r="J4529" i="7"/>
  <c r="J4530" i="7"/>
  <c r="J4531" i="7"/>
  <c r="J4532" i="7"/>
  <c r="J4533" i="7"/>
  <c r="J4534" i="7"/>
  <c r="J4535" i="7"/>
  <c r="J4536" i="7"/>
  <c r="J4537" i="7"/>
  <c r="J4538" i="7"/>
  <c r="J4539" i="7"/>
  <c r="J4540" i="7"/>
  <c r="J4541" i="7"/>
  <c r="J4542" i="7"/>
  <c r="J4543" i="7"/>
  <c r="J4544" i="7"/>
  <c r="J4545" i="7"/>
  <c r="J4546" i="7"/>
  <c r="J4547" i="7"/>
  <c r="J4548" i="7"/>
  <c r="J4549" i="7"/>
  <c r="J4550" i="7"/>
  <c r="J4551" i="7"/>
  <c r="J4552" i="7"/>
  <c r="J4553" i="7"/>
  <c r="J4554" i="7"/>
  <c r="J4555" i="7"/>
  <c r="J4556" i="7"/>
  <c r="J4557" i="7"/>
  <c r="J4558" i="7"/>
  <c r="J4559" i="7"/>
  <c r="J4560" i="7"/>
  <c r="J4561" i="7"/>
  <c r="J4562" i="7"/>
  <c r="J4563" i="7"/>
  <c r="J4564" i="7"/>
  <c r="J4565" i="7"/>
  <c r="J4566" i="7"/>
  <c r="J4567" i="7"/>
  <c r="J4568" i="7"/>
  <c r="J4569" i="7"/>
  <c r="J4570" i="7"/>
  <c r="J4571" i="7"/>
  <c r="J4572" i="7"/>
  <c r="J4573" i="7"/>
  <c r="J4574" i="7"/>
  <c r="J4575" i="7"/>
  <c r="J4576" i="7"/>
  <c r="J4577" i="7"/>
  <c r="J4578" i="7"/>
  <c r="J4579" i="7"/>
  <c r="J4580" i="7"/>
  <c r="J4581" i="7"/>
  <c r="J4582" i="7"/>
  <c r="J4583" i="7"/>
  <c r="J4584" i="7"/>
  <c r="J4585" i="7"/>
  <c r="J4586" i="7"/>
  <c r="J4587" i="7"/>
  <c r="J4588" i="7"/>
  <c r="J4589" i="7"/>
  <c r="J4590" i="7"/>
  <c r="J4591" i="7"/>
  <c r="J4592" i="7"/>
  <c r="J4593" i="7"/>
  <c r="J4594" i="7"/>
  <c r="J4595" i="7"/>
  <c r="J4596" i="7"/>
  <c r="J4597" i="7"/>
  <c r="J4598" i="7"/>
  <c r="J4599" i="7"/>
  <c r="J4600" i="7"/>
  <c r="J4601" i="7"/>
  <c r="J4602" i="7"/>
  <c r="J4603" i="7"/>
  <c r="J4604" i="7"/>
  <c r="J4605" i="7"/>
  <c r="J4606" i="7"/>
  <c r="J4607" i="7"/>
  <c r="J4608" i="7"/>
  <c r="J4609" i="7"/>
  <c r="J4610" i="7"/>
  <c r="J4611" i="7"/>
  <c r="J4612" i="7"/>
  <c r="J4613" i="7"/>
  <c r="J4614" i="7"/>
  <c r="J4615" i="7"/>
  <c r="J4616" i="7"/>
  <c r="J4617" i="7"/>
  <c r="J4618" i="7"/>
  <c r="J4619" i="7"/>
  <c r="J4620" i="7"/>
  <c r="J4621" i="7"/>
  <c r="J4622" i="7"/>
  <c r="J4623" i="7"/>
  <c r="J4624" i="7"/>
  <c r="J4625" i="7"/>
  <c r="J4626" i="7"/>
  <c r="J4627" i="7"/>
  <c r="J4628" i="7"/>
  <c r="J4629" i="7"/>
  <c r="J4630" i="7"/>
  <c r="J4631" i="7"/>
  <c r="J4632" i="7"/>
  <c r="J4633" i="7"/>
  <c r="J4634" i="7"/>
  <c r="J4635" i="7"/>
  <c r="J4636" i="7"/>
  <c r="J4637" i="7"/>
  <c r="J4638" i="7"/>
  <c r="J4639" i="7"/>
  <c r="J4640" i="7"/>
  <c r="J4641" i="7"/>
  <c r="J4642" i="7"/>
  <c r="J4643" i="7"/>
  <c r="J4644" i="7"/>
  <c r="J4645" i="7"/>
  <c r="J4646" i="7"/>
  <c r="J4647" i="7"/>
  <c r="J4648" i="7"/>
  <c r="J4649" i="7"/>
  <c r="J4650" i="7"/>
  <c r="J4651" i="7"/>
  <c r="J4652" i="7"/>
  <c r="J4653" i="7"/>
  <c r="J4654" i="7"/>
  <c r="J4655" i="7"/>
  <c r="J4656" i="7"/>
  <c r="J4657" i="7"/>
  <c r="J4658" i="7"/>
  <c r="J4659" i="7"/>
  <c r="J4660" i="7"/>
  <c r="J4661" i="7"/>
  <c r="J4662" i="7"/>
  <c r="J4663" i="7"/>
  <c r="J4664" i="7"/>
  <c r="J4665" i="7"/>
  <c r="J4666" i="7"/>
  <c r="J4667" i="7"/>
  <c r="J4668" i="7"/>
  <c r="J4669" i="7"/>
  <c r="J4670" i="7"/>
  <c r="J4671" i="7"/>
  <c r="J4672" i="7"/>
  <c r="J4673" i="7"/>
  <c r="J4674" i="7"/>
  <c r="J4675" i="7"/>
  <c r="J4676" i="7"/>
  <c r="J4677" i="7"/>
  <c r="J4678" i="7"/>
  <c r="J4679" i="7"/>
  <c r="J4680" i="7"/>
  <c r="J4681" i="7"/>
  <c r="J4682" i="7"/>
  <c r="J4683" i="7"/>
  <c r="J4684" i="7"/>
  <c r="J4685" i="7"/>
  <c r="J4686" i="7"/>
  <c r="J4687" i="7"/>
  <c r="J4688" i="7"/>
  <c r="J4689" i="7"/>
  <c r="J4690" i="7"/>
  <c r="J4691" i="7"/>
  <c r="J4692" i="7"/>
  <c r="J4693" i="7"/>
  <c r="J4694" i="7"/>
  <c r="J4695" i="7"/>
  <c r="J4696" i="7"/>
  <c r="J4697" i="7"/>
  <c r="J4698" i="7"/>
  <c r="J4699" i="7"/>
  <c r="J4700" i="7"/>
  <c r="J4701" i="7"/>
  <c r="J4702" i="7"/>
  <c r="J4703" i="7"/>
  <c r="J4704" i="7"/>
  <c r="J4705" i="7"/>
  <c r="J4706" i="7"/>
  <c r="J4707" i="7"/>
  <c r="J4708" i="7"/>
  <c r="J4709" i="7"/>
  <c r="J4710" i="7"/>
  <c r="J4711" i="7"/>
  <c r="J4712" i="7"/>
  <c r="J4713" i="7"/>
  <c r="J4714" i="7"/>
  <c r="J4715" i="7"/>
  <c r="J4716" i="7"/>
  <c r="J4717" i="7"/>
  <c r="J4718" i="7"/>
  <c r="J4719" i="7"/>
  <c r="J4720" i="7"/>
  <c r="J4721" i="7"/>
  <c r="J4722" i="7"/>
  <c r="J4723" i="7"/>
  <c r="J4724" i="7"/>
  <c r="J4725" i="7"/>
  <c r="J4726" i="7"/>
  <c r="J4727" i="7"/>
  <c r="J4728" i="7"/>
  <c r="J4729" i="7"/>
  <c r="J4730" i="7"/>
  <c r="J4731" i="7"/>
  <c r="J4732" i="7"/>
  <c r="J4733" i="7"/>
  <c r="J4734" i="7"/>
  <c r="J4735" i="7"/>
  <c r="J4736" i="7"/>
  <c r="J4737" i="7"/>
  <c r="J4738" i="7"/>
  <c r="J4739" i="7"/>
  <c r="J4740" i="7"/>
  <c r="J4741" i="7"/>
  <c r="J4742" i="7"/>
  <c r="J4743" i="7"/>
  <c r="J4744" i="7"/>
  <c r="J4745" i="7"/>
  <c r="J4746" i="7"/>
  <c r="J4747" i="7"/>
  <c r="J4748" i="7"/>
  <c r="J4749" i="7"/>
  <c r="J4750" i="7"/>
  <c r="J4751" i="7"/>
  <c r="J4752" i="7"/>
  <c r="J4753" i="7"/>
  <c r="J4754" i="7"/>
  <c r="J4755" i="7"/>
  <c r="J4756" i="7"/>
  <c r="J4757" i="7"/>
  <c r="J4758" i="7"/>
  <c r="J4759" i="7"/>
  <c r="J4760" i="7"/>
  <c r="J4761" i="7"/>
  <c r="J4762" i="7"/>
  <c r="J4763" i="7"/>
  <c r="J4764" i="7"/>
  <c r="J4765" i="7"/>
  <c r="J4766" i="7"/>
  <c r="J4767" i="7"/>
  <c r="J4768" i="7"/>
  <c r="J4769" i="7"/>
  <c r="J4770" i="7"/>
  <c r="J4771" i="7"/>
  <c r="J4772" i="7"/>
  <c r="J4773" i="7"/>
  <c r="J4774" i="7"/>
  <c r="J4775" i="7"/>
  <c r="J4776" i="7"/>
  <c r="J4777" i="7"/>
  <c r="J4778" i="7"/>
  <c r="J4779" i="7"/>
  <c r="J4780" i="7"/>
  <c r="J4781" i="7"/>
  <c r="J4782" i="7"/>
  <c r="J4783" i="7"/>
  <c r="J4784" i="7"/>
  <c r="J4785" i="7"/>
  <c r="J4786" i="7"/>
  <c r="J4787" i="7"/>
  <c r="J4788" i="7"/>
  <c r="J4789" i="7"/>
  <c r="J4790" i="7"/>
  <c r="J4791" i="7"/>
  <c r="J4792" i="7"/>
  <c r="J4793" i="7"/>
  <c r="J4794" i="7"/>
  <c r="J4795" i="7"/>
  <c r="J4796" i="7"/>
  <c r="J4797" i="7"/>
  <c r="J4798" i="7"/>
  <c r="J4799" i="7"/>
  <c r="J4800" i="7"/>
  <c r="J4801" i="7"/>
  <c r="J4802" i="7"/>
  <c r="J4803" i="7"/>
  <c r="J4804" i="7"/>
  <c r="J4805" i="7"/>
  <c r="J4806" i="7"/>
  <c r="J4807" i="7"/>
  <c r="J4808" i="7"/>
  <c r="J4809" i="7"/>
  <c r="J4810" i="7"/>
  <c r="J4811" i="7"/>
  <c r="J4812" i="7"/>
  <c r="J4813" i="7"/>
  <c r="J4814" i="7"/>
  <c r="J4815" i="7"/>
  <c r="J4816" i="7"/>
  <c r="J4817" i="7"/>
  <c r="J4818" i="7"/>
  <c r="J4819" i="7"/>
  <c r="J4820" i="7"/>
  <c r="J4821" i="7"/>
  <c r="J4822" i="7"/>
  <c r="J4823" i="7"/>
  <c r="J4824" i="7"/>
  <c r="J4825" i="7"/>
  <c r="J4826" i="7"/>
  <c r="J4827" i="7"/>
  <c r="J4828" i="7"/>
  <c r="J4829" i="7"/>
  <c r="J4830" i="7"/>
  <c r="J4831" i="7"/>
  <c r="J4832" i="7"/>
  <c r="J4833" i="7"/>
  <c r="J4834" i="7"/>
  <c r="J4835" i="7"/>
  <c r="J4836" i="7"/>
  <c r="J4837" i="7"/>
  <c r="J4838" i="7"/>
  <c r="J4839" i="7"/>
  <c r="J4840" i="7"/>
  <c r="J4841" i="7"/>
  <c r="J4842" i="7"/>
  <c r="J4843" i="7"/>
  <c r="J4844" i="7"/>
  <c r="J4845" i="7"/>
  <c r="J4846" i="7"/>
  <c r="J4847" i="7"/>
  <c r="J4848" i="7"/>
  <c r="J4849" i="7"/>
  <c r="J4850" i="7"/>
  <c r="J4851" i="7"/>
  <c r="J4852" i="7"/>
  <c r="J4853" i="7"/>
  <c r="J4854" i="7"/>
  <c r="J4855" i="7"/>
  <c r="J4856" i="7"/>
  <c r="J4857" i="7"/>
  <c r="J4858" i="7"/>
  <c r="J4859" i="7"/>
  <c r="J4860" i="7"/>
  <c r="J4861" i="7"/>
  <c r="J4862" i="7"/>
  <c r="J4863" i="7"/>
  <c r="J4864" i="7"/>
  <c r="J4865" i="7"/>
  <c r="J4866" i="7"/>
  <c r="J4867" i="7"/>
  <c r="J4868" i="7"/>
  <c r="J4869" i="7"/>
  <c r="J4870" i="7"/>
  <c r="J4871" i="7"/>
  <c r="J4872" i="7"/>
  <c r="J4873" i="7"/>
  <c r="J4874" i="7"/>
  <c r="J4875" i="7"/>
  <c r="J4876" i="7"/>
  <c r="J4877" i="7"/>
  <c r="J4878" i="7"/>
  <c r="J4879" i="7"/>
  <c r="J4880" i="7"/>
  <c r="J4881" i="7"/>
  <c r="J4882" i="7"/>
  <c r="J4883" i="7"/>
  <c r="J4884" i="7"/>
  <c r="J4885" i="7"/>
  <c r="J4886" i="7"/>
  <c r="J4887" i="7"/>
  <c r="J4888" i="7"/>
  <c r="J4889" i="7"/>
  <c r="J4890" i="7"/>
  <c r="J4891" i="7"/>
  <c r="J4892" i="7"/>
  <c r="J4893" i="7"/>
  <c r="J4894" i="7"/>
  <c r="J4895" i="7"/>
  <c r="J4896" i="7"/>
  <c r="J4897" i="7"/>
  <c r="J4898" i="7"/>
  <c r="J4899" i="7"/>
  <c r="J4900" i="7"/>
  <c r="J4901" i="7"/>
  <c r="J4902" i="7"/>
  <c r="J4903" i="7"/>
  <c r="J4904" i="7"/>
  <c r="J4905" i="7"/>
  <c r="J4906" i="7"/>
  <c r="J4907" i="7"/>
  <c r="J4908" i="7"/>
  <c r="J4909" i="7"/>
  <c r="J4910" i="7"/>
  <c r="J4911" i="7"/>
  <c r="J4912" i="7"/>
  <c r="J4913" i="7"/>
  <c r="J4914" i="7"/>
  <c r="J4915" i="7"/>
  <c r="J4916" i="7"/>
  <c r="J4917" i="7"/>
  <c r="J4918" i="7"/>
  <c r="J4919" i="7"/>
  <c r="J4920" i="7"/>
  <c r="J4921" i="7"/>
  <c r="J4922" i="7"/>
  <c r="J4923" i="7"/>
  <c r="J4924" i="7"/>
  <c r="J4925" i="7"/>
  <c r="J4926" i="7"/>
  <c r="J4927" i="7"/>
  <c r="J4928" i="7"/>
  <c r="J4929" i="7"/>
  <c r="J4930" i="7"/>
  <c r="J4931" i="7"/>
  <c r="J4932" i="7"/>
  <c r="J4933" i="7"/>
  <c r="J4934" i="7"/>
  <c r="J4935" i="7"/>
  <c r="J4936" i="7"/>
  <c r="J4937" i="7"/>
  <c r="J4938" i="7"/>
  <c r="J4939" i="7"/>
  <c r="J4940" i="7"/>
  <c r="J4941" i="7"/>
  <c r="J4942" i="7"/>
  <c r="J4943" i="7"/>
  <c r="J4944" i="7"/>
  <c r="J4945" i="7"/>
  <c r="J4946" i="7"/>
  <c r="J4947" i="7"/>
  <c r="J4948" i="7"/>
  <c r="J4949" i="7"/>
  <c r="J4950" i="7"/>
  <c r="J4951" i="7"/>
  <c r="J4952" i="7"/>
  <c r="J4953" i="7"/>
  <c r="J4954" i="7"/>
  <c r="J4955" i="7"/>
  <c r="J4956" i="7"/>
  <c r="J4957" i="7"/>
  <c r="J4958" i="7"/>
  <c r="J4959" i="7"/>
  <c r="J4960" i="7"/>
  <c r="J4961" i="7"/>
  <c r="J4962" i="7"/>
  <c r="J4963" i="7"/>
  <c r="J4964" i="7"/>
  <c r="J4965" i="7"/>
  <c r="J4966" i="7"/>
  <c r="J4967" i="7"/>
  <c r="J4968" i="7"/>
  <c r="J4969" i="7"/>
  <c r="J4970" i="7"/>
  <c r="J4971" i="7"/>
  <c r="J4972" i="7"/>
  <c r="J4973" i="7"/>
  <c r="J4974" i="7"/>
  <c r="J4975" i="7"/>
  <c r="J4976" i="7"/>
  <c r="J4977" i="7"/>
  <c r="J4978" i="7"/>
  <c r="J4979" i="7"/>
  <c r="J4980" i="7"/>
  <c r="J4981" i="7"/>
  <c r="J4982" i="7"/>
  <c r="J4983" i="7"/>
  <c r="J4984" i="7"/>
  <c r="J4985" i="7"/>
  <c r="J4986" i="7"/>
  <c r="J4987" i="7"/>
  <c r="J4988" i="7"/>
  <c r="J4989" i="7"/>
  <c r="J4990" i="7"/>
  <c r="J4991" i="7"/>
  <c r="J4992" i="7"/>
  <c r="J4993" i="7"/>
  <c r="J4994" i="7"/>
  <c r="J4995" i="7"/>
  <c r="J4996" i="7"/>
  <c r="J4997" i="7"/>
  <c r="J4998" i="7"/>
  <c r="J4999" i="7"/>
  <c r="J5000" i="7"/>
  <c r="J5001" i="7"/>
  <c r="J5002" i="7"/>
  <c r="J5003" i="7"/>
  <c r="J5004" i="7"/>
  <c r="J5005" i="7"/>
  <c r="J5006" i="7"/>
  <c r="J5007" i="7"/>
  <c r="J5008" i="7"/>
  <c r="J5009" i="7"/>
  <c r="J5010" i="7"/>
  <c r="J5011" i="7"/>
  <c r="J5012" i="7"/>
  <c r="J5013" i="7"/>
  <c r="J5014" i="7"/>
  <c r="J5015" i="7"/>
  <c r="J5016" i="7"/>
  <c r="J5017" i="7"/>
  <c r="J5018" i="7"/>
  <c r="J5019" i="7"/>
  <c r="J5020" i="7"/>
  <c r="J5021" i="7"/>
  <c r="J5022" i="7"/>
  <c r="J5023" i="7"/>
  <c r="J5024" i="7"/>
  <c r="J5025" i="7"/>
  <c r="J5026" i="7"/>
  <c r="J5027" i="7"/>
  <c r="J5028" i="7"/>
  <c r="J5029" i="7"/>
  <c r="J5030" i="7"/>
  <c r="J5031" i="7"/>
  <c r="J5032" i="7"/>
  <c r="J5033" i="7"/>
  <c r="J5034" i="7"/>
  <c r="J5035" i="7"/>
  <c r="J5036" i="7"/>
  <c r="J5037" i="7"/>
  <c r="J5038" i="7"/>
  <c r="J5039" i="7"/>
  <c r="J5040" i="7"/>
  <c r="J5041" i="7"/>
  <c r="J5042" i="7"/>
  <c r="J5043" i="7"/>
  <c r="J5044" i="7"/>
  <c r="J5045" i="7"/>
  <c r="J5046" i="7"/>
  <c r="J5047" i="7"/>
  <c r="J5048" i="7"/>
  <c r="J5049" i="7"/>
  <c r="J5050" i="7"/>
  <c r="J5051" i="7"/>
  <c r="J5052" i="7"/>
  <c r="J5053" i="7"/>
  <c r="J5054" i="7"/>
  <c r="J5055" i="7"/>
  <c r="J5056" i="7"/>
  <c r="J5057" i="7"/>
  <c r="J5058" i="7"/>
  <c r="J5059" i="7"/>
  <c r="J5060" i="7"/>
  <c r="J5061" i="7"/>
  <c r="J5062" i="7"/>
  <c r="J5063" i="7"/>
  <c r="J5064" i="7"/>
  <c r="J5065" i="7"/>
  <c r="J5066" i="7"/>
  <c r="J5067" i="7"/>
  <c r="J5068" i="7"/>
  <c r="J5069" i="7"/>
  <c r="J5070" i="7"/>
  <c r="J5071" i="7"/>
  <c r="J5072" i="7"/>
  <c r="J5073" i="7"/>
  <c r="J5074" i="7"/>
  <c r="J5075" i="7"/>
  <c r="J5076" i="7"/>
  <c r="J5077" i="7"/>
  <c r="J5078" i="7"/>
  <c r="J5079" i="7"/>
  <c r="J5080" i="7"/>
  <c r="J5081" i="7"/>
  <c r="J5082" i="7"/>
  <c r="J5083" i="7"/>
  <c r="J5084" i="7"/>
  <c r="J5085" i="7"/>
  <c r="J5086" i="7"/>
  <c r="J5087" i="7"/>
  <c r="J5088" i="7"/>
  <c r="J5089" i="7"/>
  <c r="J5090" i="7"/>
  <c r="J5091" i="7"/>
  <c r="J5092" i="7"/>
  <c r="J5093" i="7"/>
  <c r="J5094" i="7"/>
  <c r="J5095" i="7"/>
  <c r="J5096" i="7"/>
  <c r="J5097" i="7"/>
  <c r="J5098" i="7"/>
  <c r="J5099" i="7"/>
  <c r="J5100" i="7"/>
  <c r="J5101" i="7"/>
  <c r="J5102" i="7"/>
  <c r="J5103" i="7"/>
  <c r="J5104" i="7"/>
  <c r="J5105" i="7"/>
  <c r="J5106" i="7"/>
  <c r="J5107" i="7"/>
  <c r="J5108" i="7"/>
  <c r="J5109" i="7"/>
  <c r="J5110" i="7"/>
  <c r="J5111" i="7"/>
  <c r="J5112" i="7"/>
  <c r="J5113" i="7"/>
  <c r="J5114" i="7"/>
  <c r="J5115" i="7"/>
  <c r="J5116" i="7"/>
  <c r="J5117" i="7"/>
  <c r="J5118" i="7"/>
  <c r="J5119" i="7"/>
  <c r="J5120" i="7"/>
  <c r="J5121" i="7"/>
  <c r="J5122" i="7"/>
  <c r="J5123" i="7"/>
  <c r="J5124" i="7"/>
  <c r="J5125" i="7"/>
  <c r="J5126" i="7"/>
  <c r="J5127" i="7"/>
  <c r="J5128" i="7"/>
  <c r="J5129" i="7"/>
  <c r="J5130" i="7"/>
  <c r="J5131" i="7"/>
  <c r="J5132" i="7"/>
  <c r="J5133" i="7"/>
  <c r="J5134" i="7"/>
  <c r="J5135" i="7"/>
  <c r="J5136" i="7"/>
  <c r="J5137" i="7"/>
  <c r="J5138" i="7"/>
  <c r="J5139" i="7"/>
  <c r="J5140" i="7"/>
  <c r="J5141" i="7"/>
  <c r="J5142" i="7"/>
  <c r="J5143" i="7"/>
  <c r="J5144" i="7"/>
  <c r="J5145" i="7"/>
  <c r="J5146" i="7"/>
  <c r="J5147" i="7"/>
  <c r="J5148" i="7"/>
  <c r="J5149" i="7"/>
  <c r="J5150" i="7"/>
  <c r="J5151" i="7"/>
  <c r="J5152" i="7"/>
  <c r="J5153" i="7"/>
  <c r="J5154" i="7"/>
  <c r="J5155" i="7"/>
  <c r="J5156" i="7"/>
  <c r="J5157" i="7"/>
  <c r="J5158" i="7"/>
  <c r="J5159" i="7"/>
  <c r="J5160" i="7"/>
  <c r="J5161" i="7"/>
  <c r="J5162" i="7"/>
  <c r="J5163" i="7"/>
  <c r="J5164" i="7"/>
  <c r="J5165" i="7"/>
  <c r="J5166" i="7"/>
  <c r="J5167" i="7"/>
  <c r="J5168" i="7"/>
  <c r="J5169" i="7"/>
  <c r="J5170" i="7"/>
  <c r="J5171" i="7"/>
  <c r="J5172" i="7"/>
  <c r="J5173" i="7"/>
  <c r="J5174" i="7"/>
  <c r="J5175" i="7"/>
  <c r="J5176" i="7"/>
  <c r="J5177" i="7"/>
  <c r="J5178" i="7"/>
  <c r="J5179" i="7"/>
  <c r="J5180" i="7"/>
  <c r="J5181" i="7"/>
  <c r="J5182" i="7"/>
  <c r="J5183" i="7"/>
  <c r="J5184" i="7"/>
  <c r="J5185" i="7"/>
  <c r="J5186" i="7"/>
  <c r="J5187" i="7"/>
  <c r="J5188" i="7"/>
  <c r="J5189" i="7"/>
  <c r="J5190" i="7"/>
  <c r="J5191" i="7"/>
  <c r="J5192" i="7"/>
  <c r="J5193" i="7"/>
  <c r="J5194" i="7"/>
  <c r="J5195" i="7"/>
  <c r="J5196" i="7"/>
  <c r="J5197" i="7"/>
  <c r="J5198" i="7"/>
  <c r="J5199" i="7"/>
  <c r="J5200" i="7"/>
  <c r="J5201" i="7"/>
  <c r="J5202" i="7"/>
  <c r="J5203" i="7"/>
  <c r="J5204" i="7"/>
  <c r="J5205" i="7"/>
  <c r="J5206" i="7"/>
  <c r="J5207" i="7"/>
  <c r="J5208" i="7"/>
  <c r="J5209" i="7"/>
  <c r="J5210" i="7"/>
  <c r="J5211" i="7"/>
  <c r="J5212" i="7"/>
  <c r="J5213" i="7"/>
  <c r="J5214" i="7"/>
  <c r="J5215" i="7"/>
  <c r="J5216" i="7"/>
  <c r="J5217" i="7"/>
  <c r="J5218" i="7"/>
  <c r="J5219" i="7"/>
  <c r="J5220" i="7"/>
  <c r="J5221" i="7"/>
  <c r="J5222" i="7"/>
  <c r="J5223" i="7"/>
  <c r="J5224" i="7"/>
  <c r="J5225" i="7"/>
  <c r="J5226" i="7"/>
  <c r="J5227" i="7"/>
  <c r="J5228" i="7"/>
  <c r="J5229" i="7"/>
  <c r="J5230" i="7"/>
  <c r="J5231" i="7"/>
  <c r="J5232" i="7"/>
  <c r="J5233" i="7"/>
  <c r="J5234" i="7"/>
  <c r="J5235" i="7"/>
  <c r="J5236" i="7"/>
  <c r="J5237" i="7"/>
  <c r="J5238" i="7"/>
  <c r="J5239" i="7"/>
  <c r="J5240" i="7"/>
  <c r="J5241" i="7"/>
  <c r="J5242" i="7"/>
  <c r="J5243" i="7"/>
  <c r="J5244" i="7"/>
  <c r="J5245" i="7"/>
  <c r="J5246" i="7"/>
  <c r="J5247" i="7"/>
  <c r="J5248" i="7"/>
  <c r="J5249" i="7"/>
  <c r="J5250" i="7"/>
  <c r="J5251" i="7"/>
  <c r="J5252" i="7"/>
  <c r="J5253" i="7"/>
  <c r="J5254" i="7"/>
  <c r="J5255" i="7"/>
  <c r="J5256" i="7"/>
  <c r="J5257" i="7"/>
  <c r="J5258" i="7"/>
  <c r="J5259" i="7"/>
  <c r="J5260" i="7"/>
  <c r="J5261" i="7"/>
  <c r="J5262" i="7"/>
  <c r="J5263" i="7"/>
  <c r="J5264" i="7"/>
  <c r="J5265" i="7"/>
  <c r="J5266" i="7"/>
  <c r="J5267" i="7"/>
  <c r="J5268" i="7"/>
  <c r="J5269" i="7"/>
  <c r="J5270" i="7"/>
  <c r="J5271" i="7"/>
  <c r="J5272" i="7"/>
  <c r="J5273" i="7"/>
  <c r="J5274" i="7"/>
  <c r="J5275" i="7"/>
  <c r="J5276" i="7"/>
  <c r="J5277" i="7"/>
  <c r="J5278" i="7"/>
  <c r="J5279" i="7"/>
  <c r="J5280" i="7"/>
  <c r="J5281" i="7"/>
  <c r="J5282" i="7"/>
  <c r="J5283" i="7"/>
  <c r="J5284" i="7"/>
  <c r="J5285" i="7"/>
  <c r="J5286" i="7"/>
  <c r="J5287" i="7"/>
  <c r="J5288" i="7"/>
  <c r="J5289" i="7"/>
  <c r="J5290" i="7"/>
  <c r="J5291" i="7"/>
  <c r="J5292" i="7"/>
  <c r="J5293" i="7"/>
  <c r="J5294" i="7"/>
  <c r="J5295" i="7"/>
  <c r="J5296" i="7"/>
  <c r="J5297" i="7"/>
  <c r="J5298" i="7"/>
  <c r="J5299" i="7"/>
  <c r="J5300" i="7"/>
  <c r="J5301" i="7"/>
  <c r="J5302" i="7"/>
  <c r="J5303" i="7"/>
  <c r="J5304" i="7"/>
  <c r="J5305" i="7"/>
  <c r="J5306" i="7"/>
  <c r="J5307" i="7"/>
  <c r="J5308" i="7"/>
  <c r="J5309" i="7"/>
  <c r="J5310" i="7"/>
  <c r="J5311" i="7"/>
  <c r="J5312" i="7"/>
  <c r="J5313" i="7"/>
  <c r="J5314" i="7"/>
  <c r="J5315" i="7"/>
  <c r="J5316" i="7"/>
  <c r="J5317" i="7"/>
  <c r="J5318" i="7"/>
  <c r="J5319" i="7"/>
  <c r="J5320" i="7"/>
  <c r="J5321" i="7"/>
  <c r="J5322" i="7"/>
  <c r="J5323" i="7"/>
  <c r="J5324" i="7"/>
  <c r="J5325" i="7"/>
  <c r="J5326" i="7"/>
  <c r="J5327" i="7"/>
  <c r="J5328" i="7"/>
  <c r="J5329" i="7"/>
  <c r="J5330" i="7"/>
  <c r="J5331" i="7"/>
  <c r="J5332" i="7"/>
  <c r="J5333" i="7"/>
  <c r="J5334" i="7"/>
  <c r="J5335" i="7"/>
  <c r="J5336" i="7"/>
  <c r="J5337" i="7"/>
  <c r="J5338" i="7"/>
  <c r="J5339" i="7"/>
  <c r="J5340" i="7"/>
  <c r="J5341" i="7"/>
  <c r="J5342" i="7"/>
  <c r="J5343" i="7"/>
  <c r="J5344" i="7"/>
  <c r="J5345" i="7"/>
  <c r="J5346" i="7"/>
  <c r="J5347" i="7"/>
  <c r="J5348" i="7"/>
  <c r="J5349" i="7"/>
  <c r="J5350" i="7"/>
  <c r="J5351" i="7"/>
  <c r="J5352" i="7"/>
  <c r="J5353" i="7"/>
  <c r="J5354" i="7"/>
  <c r="J5355" i="7"/>
  <c r="J5356" i="7"/>
  <c r="J5357" i="7"/>
  <c r="J5358" i="7"/>
  <c r="J5359" i="7"/>
  <c r="J5360" i="7"/>
  <c r="J5361" i="7"/>
  <c r="J5362" i="7"/>
  <c r="J5363" i="7"/>
  <c r="J5364" i="7"/>
  <c r="J5365" i="7"/>
  <c r="J5366" i="7"/>
  <c r="J5367" i="7"/>
  <c r="J5368" i="7"/>
  <c r="J5369" i="7"/>
  <c r="J5370" i="7"/>
  <c r="J5371" i="7"/>
  <c r="J5372" i="7"/>
  <c r="J5373" i="7"/>
  <c r="J5374" i="7"/>
  <c r="J5375" i="7"/>
  <c r="J5376" i="7"/>
  <c r="J5377" i="7"/>
  <c r="J5378" i="7"/>
  <c r="J5379" i="7"/>
  <c r="J5380" i="7"/>
  <c r="J5381" i="7"/>
  <c r="J5382" i="7"/>
  <c r="J5383" i="7"/>
  <c r="J5384" i="7"/>
  <c r="J5385" i="7"/>
  <c r="J5386" i="7"/>
  <c r="J5387" i="7"/>
  <c r="J5388" i="7"/>
  <c r="J5389" i="7"/>
  <c r="J5390" i="7"/>
  <c r="J5391" i="7"/>
  <c r="J5392" i="7"/>
  <c r="J5393" i="7"/>
  <c r="J5394" i="7"/>
  <c r="J5395" i="7"/>
  <c r="J5396" i="7"/>
  <c r="J5397" i="7"/>
  <c r="J5398" i="7"/>
  <c r="J5399" i="7"/>
  <c r="J5400" i="7"/>
  <c r="J5401" i="7"/>
  <c r="J5402" i="7"/>
  <c r="J5403" i="7"/>
  <c r="J5404" i="7"/>
  <c r="J5405" i="7"/>
  <c r="J5406" i="7"/>
  <c r="J5407" i="7"/>
  <c r="J5408" i="7"/>
  <c r="J5409" i="7"/>
  <c r="J5410" i="7"/>
  <c r="J5411" i="7"/>
  <c r="J5412" i="7"/>
  <c r="J5413" i="7"/>
  <c r="J5414" i="7"/>
  <c r="J5415" i="7"/>
  <c r="J5416" i="7"/>
  <c r="J5417" i="7"/>
  <c r="J5418" i="7"/>
  <c r="J5419" i="7"/>
  <c r="J5420" i="7"/>
  <c r="J5421" i="7"/>
  <c r="J5422" i="7"/>
  <c r="J5423" i="7"/>
  <c r="J5424" i="7"/>
  <c r="J5425" i="7"/>
  <c r="J5426" i="7"/>
  <c r="J5427" i="7"/>
  <c r="J5428" i="7"/>
  <c r="J5429" i="7"/>
  <c r="J5430" i="7"/>
  <c r="J5431" i="7"/>
  <c r="J5432" i="7"/>
  <c r="J5433" i="7"/>
  <c r="J5434" i="7"/>
  <c r="J5435" i="7"/>
  <c r="J5436" i="7"/>
  <c r="J5437" i="7"/>
  <c r="J5438" i="7"/>
  <c r="J5439" i="7"/>
  <c r="J5440" i="7"/>
  <c r="J5441" i="7"/>
  <c r="J5442" i="7"/>
  <c r="J5443" i="7"/>
  <c r="J5444" i="7"/>
  <c r="J5445" i="7"/>
  <c r="J5446" i="7"/>
  <c r="J5447" i="7"/>
  <c r="J5448" i="7"/>
  <c r="J5449" i="7"/>
  <c r="J5450" i="7"/>
  <c r="J5451" i="7"/>
  <c r="J5452" i="7"/>
  <c r="J5453" i="7"/>
  <c r="J5454" i="7"/>
  <c r="J5455" i="7"/>
  <c r="J5456" i="7"/>
  <c r="J5457" i="7"/>
  <c r="J5458" i="7"/>
  <c r="J5459" i="7"/>
  <c r="J5460" i="7"/>
  <c r="J5461" i="7"/>
  <c r="J5462" i="7"/>
  <c r="J5463" i="7"/>
  <c r="J5464" i="7"/>
  <c r="J5465" i="7"/>
  <c r="J5466" i="7"/>
  <c r="J5467" i="7"/>
  <c r="J5468" i="7"/>
  <c r="J5469" i="7"/>
  <c r="J5470" i="7"/>
  <c r="J5471" i="7"/>
  <c r="J5472" i="7"/>
  <c r="J5473" i="7"/>
  <c r="J5474" i="7"/>
  <c r="J5475" i="7"/>
  <c r="J5476" i="7"/>
  <c r="J5477" i="7"/>
  <c r="J5478" i="7"/>
  <c r="J5479" i="7"/>
  <c r="J5480" i="7"/>
  <c r="J5481" i="7"/>
  <c r="J5482" i="7"/>
  <c r="J5483" i="7"/>
  <c r="J5484" i="7"/>
  <c r="J5485" i="7"/>
  <c r="J5486" i="7"/>
  <c r="J5487" i="7"/>
  <c r="J5488" i="7"/>
  <c r="J5489" i="7"/>
  <c r="J5490" i="7"/>
  <c r="J5491" i="7"/>
  <c r="J5492" i="7"/>
  <c r="J5493" i="7"/>
  <c r="J5494" i="7"/>
  <c r="J5495" i="7"/>
  <c r="J5496" i="7"/>
  <c r="J5497" i="7"/>
  <c r="J5498" i="7"/>
  <c r="J5499" i="7"/>
  <c r="J5500" i="7"/>
  <c r="J5501" i="7"/>
  <c r="J5502" i="7"/>
  <c r="J5503" i="7"/>
  <c r="J5504" i="7"/>
  <c r="J5505" i="7"/>
  <c r="J5506" i="7"/>
  <c r="J5507" i="7"/>
  <c r="J5508" i="7"/>
  <c r="J5509" i="7"/>
  <c r="J5510" i="7"/>
  <c r="J5511" i="7"/>
  <c r="J5512" i="7"/>
  <c r="J5513" i="7"/>
  <c r="J5514" i="7"/>
  <c r="J5515" i="7"/>
  <c r="J5516" i="7"/>
  <c r="J5517" i="7"/>
  <c r="J5518" i="7"/>
  <c r="J5519" i="7"/>
  <c r="J5520" i="7"/>
  <c r="J5521" i="7"/>
  <c r="J5522" i="7"/>
  <c r="J5523" i="7"/>
  <c r="J5524" i="7"/>
  <c r="J5525" i="7"/>
  <c r="J5526" i="7"/>
  <c r="J5527" i="7"/>
  <c r="J5528" i="7"/>
  <c r="J5529" i="7"/>
  <c r="J5530" i="7"/>
  <c r="J5531" i="7"/>
  <c r="J5532" i="7"/>
  <c r="J5533" i="7"/>
  <c r="J5534" i="7"/>
  <c r="J5535" i="7"/>
  <c r="J5536" i="7"/>
  <c r="J5537" i="7"/>
  <c r="J5538" i="7"/>
  <c r="J5539" i="7"/>
  <c r="J5540" i="7"/>
  <c r="J5541" i="7"/>
  <c r="J5542" i="7"/>
  <c r="J5543" i="7"/>
  <c r="J5544" i="7"/>
  <c r="J5545" i="7"/>
  <c r="J5546" i="7"/>
  <c r="J5547" i="7"/>
  <c r="J5548" i="7"/>
  <c r="J5549" i="7"/>
  <c r="J5550" i="7"/>
  <c r="J5551" i="7"/>
  <c r="J5552" i="7"/>
  <c r="J5553" i="7"/>
  <c r="J5554" i="7"/>
  <c r="J5555" i="7"/>
  <c r="J5556" i="7"/>
  <c r="J5557" i="7"/>
  <c r="J5558" i="7"/>
  <c r="J5559" i="7"/>
  <c r="J5560" i="7"/>
  <c r="J5561" i="7"/>
  <c r="J5562" i="7"/>
  <c r="J5563" i="7"/>
  <c r="J5564" i="7"/>
  <c r="J5565" i="7"/>
  <c r="J5566" i="7"/>
  <c r="J5567" i="7"/>
  <c r="J5568" i="7"/>
  <c r="J5569" i="7"/>
  <c r="J5570" i="7"/>
  <c r="J5571" i="7"/>
  <c r="J5572" i="7"/>
  <c r="J5573" i="7"/>
  <c r="J5574" i="7"/>
  <c r="J5575" i="7"/>
  <c r="J5576" i="7"/>
  <c r="J5577" i="7"/>
  <c r="J5578" i="7"/>
  <c r="J5579" i="7"/>
  <c r="J5580" i="7"/>
  <c r="J5581" i="7"/>
  <c r="J5582" i="7"/>
  <c r="J5583" i="7"/>
  <c r="J5584" i="7"/>
  <c r="J5585" i="7"/>
  <c r="J5586" i="7"/>
  <c r="J5587" i="7"/>
  <c r="J5588" i="7"/>
  <c r="J5589" i="7"/>
  <c r="J5590" i="7"/>
  <c r="J5591" i="7"/>
  <c r="J5592" i="7"/>
  <c r="J5593" i="7"/>
  <c r="J5594" i="7"/>
  <c r="J5595" i="7"/>
  <c r="J5596" i="7"/>
  <c r="J5597" i="7"/>
  <c r="J5598" i="7"/>
  <c r="J5599" i="7"/>
  <c r="J5600" i="7"/>
  <c r="J5601" i="7"/>
  <c r="J5602" i="7"/>
  <c r="J5603" i="7"/>
  <c r="J5604" i="7"/>
  <c r="J5605" i="7"/>
  <c r="J5606" i="7"/>
  <c r="J5607" i="7"/>
  <c r="J5608" i="7"/>
  <c r="J5609" i="7"/>
  <c r="J5610" i="7"/>
  <c r="J5611" i="7"/>
  <c r="J5612" i="7"/>
  <c r="J5613" i="7"/>
  <c r="J5614" i="7"/>
  <c r="J5615" i="7"/>
  <c r="J5616" i="7"/>
  <c r="J5617" i="7"/>
  <c r="J5618" i="7"/>
  <c r="J5619" i="7"/>
  <c r="J5620" i="7"/>
  <c r="J5621" i="7"/>
  <c r="J5622" i="7"/>
  <c r="J5623" i="7"/>
  <c r="J5624" i="7"/>
  <c r="J5625" i="7"/>
  <c r="J5626" i="7"/>
  <c r="J5627" i="7"/>
  <c r="J5628" i="7"/>
  <c r="J5629" i="7"/>
  <c r="J5630" i="7"/>
  <c r="J5631" i="7"/>
  <c r="J5632" i="7"/>
  <c r="J5633" i="7"/>
  <c r="J5634" i="7"/>
  <c r="J5635" i="7"/>
  <c r="J5636" i="7"/>
  <c r="J5637" i="7"/>
  <c r="J5638" i="7"/>
  <c r="J5639" i="7"/>
  <c r="J5640" i="7"/>
  <c r="J5641" i="7"/>
  <c r="J5642" i="7"/>
  <c r="J5643" i="7"/>
  <c r="J5644" i="7"/>
  <c r="J5645" i="7"/>
  <c r="J5646" i="7"/>
  <c r="J5647" i="7"/>
  <c r="J5648" i="7"/>
  <c r="J5649" i="7"/>
  <c r="J5650" i="7"/>
  <c r="J5651" i="7"/>
  <c r="J5652" i="7"/>
  <c r="J5653" i="7"/>
  <c r="J5654" i="7"/>
  <c r="J5655" i="7"/>
  <c r="J5656" i="7"/>
  <c r="J5657" i="7"/>
  <c r="J5658" i="7"/>
  <c r="J5659" i="7"/>
  <c r="J5660" i="7"/>
  <c r="J5661" i="7"/>
  <c r="J5662" i="7"/>
  <c r="J5663" i="7"/>
  <c r="J5664" i="7"/>
  <c r="J5665" i="7"/>
  <c r="J5666" i="7"/>
  <c r="J5667" i="7"/>
  <c r="J5668" i="7"/>
  <c r="J5669" i="7"/>
  <c r="J5670" i="7"/>
  <c r="J5671" i="7"/>
  <c r="J5672" i="7"/>
  <c r="J5673" i="7"/>
  <c r="J5674" i="7"/>
  <c r="J5675" i="7"/>
  <c r="J5676" i="7"/>
  <c r="J5677" i="7"/>
  <c r="J5678" i="7"/>
  <c r="J5679" i="7"/>
  <c r="J5680" i="7"/>
  <c r="J5681" i="7"/>
  <c r="J5682" i="7"/>
  <c r="J5683" i="7"/>
  <c r="J5684" i="7"/>
  <c r="J5685" i="7"/>
  <c r="J5686" i="7"/>
  <c r="J5687" i="7"/>
  <c r="J5688" i="7"/>
  <c r="J5689" i="7"/>
  <c r="J5690" i="7"/>
  <c r="J5691" i="7"/>
  <c r="J5692" i="7"/>
  <c r="J5693" i="7"/>
  <c r="J5694" i="7"/>
  <c r="J5695" i="7"/>
  <c r="J5696" i="7"/>
  <c r="J5697" i="7"/>
  <c r="J5698" i="7"/>
  <c r="J5699" i="7"/>
  <c r="J5700" i="7"/>
  <c r="J5701" i="7"/>
  <c r="J5702" i="7"/>
  <c r="J5703" i="7"/>
  <c r="J5704" i="7"/>
  <c r="J5705" i="7"/>
  <c r="J5706" i="7"/>
  <c r="J5707" i="7"/>
  <c r="J5708" i="7"/>
  <c r="J5709" i="7"/>
  <c r="J5710" i="7"/>
  <c r="J5711" i="7"/>
  <c r="J5712" i="7"/>
  <c r="J5713" i="7"/>
  <c r="J5714" i="7"/>
  <c r="J5715" i="7"/>
  <c r="J5716" i="7"/>
  <c r="J5717" i="7"/>
  <c r="J5718" i="7"/>
  <c r="J5719" i="7"/>
  <c r="J5720" i="7"/>
  <c r="J5721" i="7"/>
  <c r="J5722" i="7"/>
  <c r="J5723" i="7"/>
  <c r="J5724" i="7"/>
  <c r="J5725" i="7"/>
  <c r="J5726" i="7"/>
  <c r="J5727" i="7"/>
  <c r="J5728" i="7"/>
  <c r="J5729" i="7"/>
  <c r="J5730" i="7"/>
  <c r="J5731" i="7"/>
  <c r="J5732" i="7"/>
  <c r="J5733" i="7"/>
  <c r="J5734" i="7"/>
  <c r="J5735" i="7"/>
  <c r="J5736" i="7"/>
  <c r="J5737" i="7"/>
  <c r="J5738" i="7"/>
  <c r="J5739" i="7"/>
  <c r="J5740" i="7"/>
  <c r="J5741" i="7"/>
  <c r="J5742" i="7"/>
  <c r="J5743" i="7"/>
  <c r="J5744" i="7"/>
  <c r="J5745" i="7"/>
  <c r="J5746" i="7"/>
  <c r="J5747" i="7"/>
  <c r="J5748" i="7"/>
  <c r="J5749" i="7"/>
  <c r="J5750" i="7"/>
  <c r="J5751" i="7"/>
  <c r="J5752" i="7"/>
  <c r="J5753" i="7"/>
  <c r="J5754" i="7"/>
  <c r="J5755" i="7"/>
  <c r="J5756" i="7"/>
  <c r="J5757" i="7"/>
  <c r="J5758" i="7"/>
  <c r="J5759" i="7"/>
  <c r="J5760" i="7"/>
  <c r="J5761" i="7"/>
  <c r="J5762" i="7"/>
  <c r="J5763" i="7"/>
  <c r="J5764" i="7"/>
  <c r="J5765" i="7"/>
  <c r="J5766" i="7"/>
  <c r="J5767" i="7"/>
  <c r="J5768" i="7"/>
  <c r="J5769" i="7"/>
  <c r="J5770" i="7"/>
  <c r="J5771" i="7"/>
  <c r="J5772" i="7"/>
  <c r="J5773" i="7"/>
  <c r="J5774" i="7"/>
  <c r="J5775" i="7"/>
  <c r="J5776" i="7"/>
  <c r="J5777" i="7"/>
  <c r="J5778" i="7"/>
  <c r="J5779" i="7"/>
  <c r="J5780" i="7"/>
  <c r="J5781" i="7"/>
  <c r="J5782" i="7"/>
  <c r="J5783" i="7"/>
  <c r="J5784" i="7"/>
  <c r="J5785" i="7"/>
  <c r="J5786" i="7"/>
  <c r="J5787" i="7"/>
  <c r="J5788" i="7"/>
  <c r="J5789" i="7"/>
  <c r="J5790" i="7"/>
  <c r="J5791" i="7"/>
  <c r="J5792" i="7"/>
  <c r="J5793" i="7"/>
  <c r="J5794" i="7"/>
  <c r="J5795" i="7"/>
  <c r="J5796" i="7"/>
  <c r="J5797" i="7"/>
  <c r="J5798" i="7"/>
  <c r="J5799" i="7"/>
  <c r="J5800" i="7"/>
  <c r="J5801" i="7"/>
  <c r="J5802" i="7"/>
  <c r="J5803" i="7"/>
  <c r="J5804" i="7"/>
  <c r="J5805" i="7"/>
  <c r="J5806" i="7"/>
  <c r="J5807" i="7"/>
  <c r="J5808" i="7"/>
  <c r="J5809" i="7"/>
  <c r="J5810" i="7"/>
  <c r="J5811" i="7"/>
  <c r="J5812" i="7"/>
  <c r="J5813" i="7"/>
  <c r="J5814" i="7"/>
  <c r="J5815" i="7"/>
  <c r="J5816" i="7"/>
  <c r="J5817" i="7"/>
  <c r="J5818" i="7"/>
  <c r="J5819" i="7"/>
  <c r="J5820" i="7"/>
  <c r="J5821" i="7"/>
  <c r="J5822" i="7"/>
  <c r="J5823" i="7"/>
  <c r="J5824" i="7"/>
  <c r="J5825" i="7"/>
  <c r="J5826" i="7"/>
  <c r="J5827" i="7"/>
  <c r="J5828" i="7"/>
  <c r="J5829" i="7"/>
  <c r="J5830" i="7"/>
  <c r="J5831" i="7"/>
  <c r="J5832" i="7"/>
  <c r="J5833" i="7"/>
  <c r="J5834" i="7"/>
  <c r="J5835" i="7"/>
  <c r="J5836" i="7"/>
  <c r="J5837" i="7"/>
  <c r="J5838" i="7"/>
  <c r="J5839" i="7"/>
  <c r="J5840" i="7"/>
  <c r="J5841" i="7"/>
  <c r="J5842" i="7"/>
  <c r="J5843" i="7"/>
  <c r="J5844" i="7"/>
  <c r="J5845" i="7"/>
  <c r="J5846" i="7"/>
  <c r="J5847" i="7"/>
  <c r="J5848" i="7"/>
  <c r="J5849" i="7"/>
  <c r="J5850" i="7"/>
  <c r="J5851" i="7"/>
  <c r="J5852" i="7"/>
  <c r="J5853" i="7"/>
  <c r="J5854" i="7"/>
  <c r="J5855" i="7"/>
  <c r="J5856" i="7"/>
  <c r="J5857" i="7"/>
  <c r="J5858" i="7"/>
  <c r="J5859" i="7"/>
  <c r="J5860" i="7"/>
  <c r="J5861" i="7"/>
  <c r="J5862" i="7"/>
  <c r="J5863" i="7"/>
  <c r="J5864" i="7"/>
  <c r="J5865" i="7"/>
  <c r="J5866" i="7"/>
  <c r="J5867" i="7"/>
  <c r="J5868" i="7"/>
  <c r="J5869" i="7"/>
  <c r="J5870" i="7"/>
  <c r="J5871" i="7"/>
  <c r="J5872" i="7"/>
  <c r="J5873" i="7"/>
  <c r="J5874" i="7"/>
  <c r="J5875" i="7"/>
  <c r="J5876" i="7"/>
  <c r="J5877" i="7"/>
  <c r="J5878" i="7"/>
  <c r="J5879" i="7"/>
  <c r="J5880" i="7"/>
  <c r="J5881" i="7"/>
  <c r="J5882" i="7"/>
  <c r="J5883" i="7"/>
  <c r="J5884" i="7"/>
  <c r="J5885" i="7"/>
  <c r="J5886" i="7"/>
  <c r="J5887" i="7"/>
  <c r="J5888" i="7"/>
  <c r="J5889" i="7"/>
  <c r="J5890" i="7"/>
  <c r="J5891" i="7"/>
  <c r="J5892" i="7"/>
  <c r="J5893" i="7"/>
  <c r="J5894" i="7"/>
  <c r="J5895" i="7"/>
  <c r="J5896" i="7"/>
  <c r="J5897" i="7"/>
  <c r="J5898" i="7"/>
  <c r="J5899" i="7"/>
  <c r="J5900" i="7"/>
  <c r="J5901" i="7"/>
  <c r="J5902" i="7"/>
  <c r="J5903" i="7"/>
  <c r="J5904" i="7"/>
  <c r="J5905" i="7"/>
  <c r="J5906" i="7"/>
  <c r="J5907" i="7"/>
  <c r="J5908" i="7"/>
  <c r="J5909" i="7"/>
  <c r="J5910" i="7"/>
  <c r="J5911" i="7"/>
  <c r="J5912" i="7"/>
  <c r="J5913" i="7"/>
  <c r="J5914" i="7"/>
  <c r="J5915" i="7"/>
  <c r="J5916" i="7"/>
  <c r="J5917" i="7"/>
  <c r="J5918" i="7"/>
  <c r="J5919" i="7"/>
  <c r="J5920" i="7"/>
  <c r="J5921" i="7"/>
  <c r="J5922" i="7"/>
  <c r="J5923" i="7"/>
  <c r="J5924" i="7"/>
  <c r="J5925" i="7"/>
  <c r="J5926" i="7"/>
  <c r="J5927" i="7"/>
  <c r="J5928" i="7"/>
  <c r="J5929" i="7"/>
  <c r="J5930" i="7"/>
  <c r="J5931" i="7"/>
  <c r="J5932" i="7"/>
  <c r="J5933" i="7"/>
  <c r="J5934" i="7"/>
  <c r="J5935" i="7"/>
  <c r="J5936" i="7"/>
  <c r="J5937" i="7"/>
  <c r="J5938" i="7"/>
  <c r="J5939" i="7"/>
  <c r="J5940" i="7"/>
  <c r="J5941" i="7"/>
  <c r="J5942" i="7"/>
  <c r="J5943" i="7"/>
  <c r="J5944" i="7"/>
  <c r="J5945" i="7"/>
  <c r="J5946" i="7"/>
  <c r="J5947" i="7"/>
  <c r="J5948" i="7"/>
  <c r="J5949" i="7"/>
  <c r="J5950" i="7"/>
  <c r="J5951" i="7"/>
  <c r="J5952" i="7"/>
  <c r="J5953" i="7"/>
  <c r="J5954" i="7"/>
  <c r="J5955" i="7"/>
  <c r="J5956" i="7"/>
  <c r="J5957" i="7"/>
  <c r="J5958" i="7"/>
  <c r="J5959" i="7"/>
  <c r="J5960" i="7"/>
  <c r="J5961" i="7"/>
  <c r="J5962" i="7"/>
  <c r="J5963" i="7"/>
  <c r="J5964" i="7"/>
  <c r="J5965" i="7"/>
  <c r="J5966" i="7"/>
  <c r="J5967" i="7"/>
  <c r="J5968" i="7"/>
  <c r="J5969" i="7"/>
  <c r="J5970" i="7"/>
  <c r="J5971" i="7"/>
  <c r="J5972" i="7"/>
  <c r="J5973" i="7"/>
  <c r="J5974" i="7"/>
  <c r="J5975" i="7"/>
  <c r="J5976" i="7"/>
  <c r="J5977" i="7"/>
  <c r="J5978" i="7"/>
  <c r="J5979" i="7"/>
  <c r="J5980" i="7"/>
  <c r="J5981" i="7"/>
  <c r="J5982" i="7"/>
  <c r="J5983" i="7"/>
  <c r="J5984" i="7"/>
  <c r="J5985" i="7"/>
  <c r="J5986" i="7"/>
  <c r="J5987" i="7"/>
  <c r="J5988" i="7"/>
  <c r="J5989" i="7"/>
  <c r="J5990" i="7"/>
  <c r="J5991" i="7"/>
  <c r="J5992" i="7"/>
  <c r="J5993" i="7"/>
  <c r="J5994" i="7"/>
  <c r="J5995" i="7"/>
  <c r="J5996" i="7"/>
  <c r="J5997" i="7"/>
  <c r="J5998" i="7"/>
  <c r="J5999" i="7"/>
  <c r="J6000" i="7"/>
  <c r="J6001" i="7"/>
  <c r="J6002" i="7"/>
  <c r="J6003" i="7"/>
  <c r="J6004" i="7"/>
  <c r="J6005" i="7"/>
  <c r="J6006" i="7"/>
  <c r="J6007" i="7"/>
  <c r="J6008" i="7"/>
  <c r="J6009" i="7"/>
  <c r="J6010" i="7"/>
  <c r="J6011" i="7"/>
  <c r="J6012" i="7"/>
  <c r="J6013" i="7"/>
  <c r="J6014" i="7"/>
  <c r="J6015" i="7"/>
  <c r="J6016" i="7"/>
  <c r="J6017" i="7"/>
  <c r="J6018" i="7"/>
  <c r="J6019" i="7"/>
  <c r="J6020" i="7"/>
  <c r="J6021" i="7"/>
  <c r="J6022" i="7"/>
  <c r="J6023" i="7"/>
  <c r="J6024" i="7"/>
  <c r="J6025" i="7"/>
  <c r="J6026" i="7"/>
  <c r="J6027" i="7"/>
  <c r="J6028" i="7"/>
  <c r="J6029" i="7"/>
  <c r="J6030" i="7"/>
  <c r="J6031" i="7"/>
  <c r="J6032" i="7"/>
  <c r="J6033" i="7"/>
  <c r="J6034" i="7"/>
  <c r="J6035" i="7"/>
  <c r="J6036" i="7"/>
  <c r="J6037" i="7"/>
  <c r="J6038" i="7"/>
  <c r="J6039" i="7"/>
  <c r="J6040" i="7"/>
  <c r="J6041" i="7"/>
  <c r="J6042" i="7"/>
  <c r="J6043" i="7"/>
  <c r="J6044" i="7"/>
  <c r="J6045" i="7"/>
  <c r="J6046" i="7"/>
  <c r="J6047" i="7"/>
  <c r="J6048" i="7"/>
  <c r="J6049" i="7"/>
  <c r="J6050" i="7"/>
  <c r="J6051" i="7"/>
  <c r="J6052" i="7"/>
  <c r="J6053" i="7"/>
  <c r="J6054" i="7"/>
  <c r="J6055" i="7"/>
  <c r="J6056" i="7"/>
  <c r="J6057" i="7"/>
  <c r="J6058" i="7"/>
  <c r="J6059" i="7"/>
  <c r="J6060" i="7"/>
  <c r="J6061" i="7"/>
  <c r="J6062" i="7"/>
  <c r="J6063" i="7"/>
  <c r="J6064" i="7"/>
  <c r="J6065" i="7"/>
  <c r="J6066" i="7"/>
  <c r="J6067" i="7"/>
  <c r="J6068" i="7"/>
  <c r="J6069" i="7"/>
  <c r="J6070" i="7"/>
  <c r="J6071" i="7"/>
  <c r="J6072" i="7"/>
  <c r="J6073" i="7"/>
  <c r="J6074" i="7"/>
  <c r="J6075" i="7"/>
  <c r="J6076" i="7"/>
  <c r="J6077" i="7"/>
  <c r="J6078" i="7"/>
  <c r="J6079" i="7"/>
  <c r="J6080" i="7"/>
  <c r="J6081" i="7"/>
  <c r="J6082" i="7"/>
  <c r="J6083" i="7"/>
  <c r="J6084" i="7"/>
  <c r="J6085" i="7"/>
  <c r="J6086" i="7"/>
  <c r="J6087" i="7"/>
  <c r="J6088" i="7"/>
  <c r="J6089" i="7"/>
  <c r="J6090" i="7"/>
  <c r="J6091" i="7"/>
  <c r="J6092" i="7"/>
  <c r="J6093" i="7"/>
  <c r="J6094" i="7"/>
  <c r="J6095" i="7"/>
  <c r="J6096" i="7"/>
  <c r="J6097" i="7"/>
  <c r="J6098" i="7"/>
  <c r="J6099" i="7"/>
  <c r="J6100" i="7"/>
  <c r="J6101" i="7"/>
  <c r="J6102" i="7"/>
  <c r="J6103" i="7"/>
  <c r="J6104" i="7"/>
  <c r="J6105" i="7"/>
  <c r="J6106" i="7"/>
  <c r="J6107" i="7"/>
  <c r="J6108" i="7"/>
  <c r="J6109" i="7"/>
  <c r="J6110" i="7"/>
  <c r="J6111" i="7"/>
  <c r="J6112" i="7"/>
  <c r="J6113" i="7"/>
  <c r="J6114" i="7"/>
  <c r="J6115" i="7"/>
  <c r="J6116" i="7"/>
  <c r="J6117" i="7"/>
  <c r="J6118" i="7"/>
  <c r="J6119" i="7"/>
  <c r="J6120" i="7"/>
  <c r="J6121" i="7"/>
  <c r="J6122" i="7"/>
  <c r="J6123" i="7"/>
  <c r="J6124" i="7"/>
  <c r="J6125" i="7"/>
  <c r="J6126" i="7"/>
  <c r="J6127" i="7"/>
  <c r="J6128" i="7"/>
  <c r="J6129" i="7"/>
  <c r="J6130" i="7"/>
  <c r="J6131" i="7"/>
  <c r="J6132" i="7"/>
  <c r="J6133" i="7"/>
  <c r="J6134" i="7"/>
  <c r="J6135" i="7"/>
  <c r="J6136" i="7"/>
  <c r="J6137" i="7"/>
  <c r="J6138" i="7"/>
  <c r="J6139" i="7"/>
  <c r="J6140" i="7"/>
  <c r="J6141" i="7"/>
  <c r="J6142" i="7"/>
  <c r="J6143" i="7"/>
  <c r="J6144" i="7"/>
  <c r="J6145" i="7"/>
  <c r="J6146" i="7"/>
  <c r="J6147" i="7"/>
  <c r="J6148" i="7"/>
  <c r="J6149" i="7"/>
  <c r="J6150" i="7"/>
  <c r="J6151" i="7"/>
  <c r="J6152" i="7"/>
  <c r="J6153" i="7"/>
  <c r="J6154" i="7"/>
  <c r="J6155" i="7"/>
  <c r="J6156" i="7"/>
  <c r="J6157" i="7"/>
  <c r="J6158" i="7"/>
  <c r="J6159" i="7"/>
  <c r="J6160" i="7"/>
  <c r="J6161" i="7"/>
  <c r="J6162" i="7"/>
  <c r="J6163" i="7"/>
  <c r="J6164" i="7"/>
  <c r="J6165" i="7"/>
  <c r="J6166" i="7"/>
  <c r="J6167" i="7"/>
  <c r="J6168" i="7"/>
  <c r="J6169" i="7"/>
  <c r="J6170" i="7"/>
  <c r="J6171" i="7"/>
  <c r="J6172" i="7"/>
  <c r="J6173" i="7"/>
  <c r="J6174" i="7"/>
  <c r="J6175" i="7"/>
  <c r="J6176" i="7"/>
  <c r="J6177" i="7"/>
  <c r="J6178" i="7"/>
  <c r="J6179" i="7"/>
  <c r="J6180" i="7"/>
  <c r="J6181" i="7"/>
  <c r="J6182" i="7"/>
  <c r="J6183" i="7"/>
  <c r="J6184" i="7"/>
  <c r="J6185" i="7"/>
  <c r="J6186" i="7"/>
  <c r="J6187" i="7"/>
  <c r="J6188" i="7"/>
  <c r="J6189" i="7"/>
  <c r="J6190" i="7"/>
  <c r="J6191" i="7"/>
  <c r="J6192" i="7"/>
  <c r="J6193" i="7"/>
  <c r="J6194" i="7"/>
  <c r="J6195" i="7"/>
  <c r="J6196" i="7"/>
  <c r="J6197" i="7"/>
  <c r="J6198" i="7"/>
  <c r="J6199" i="7"/>
  <c r="J6200" i="7"/>
  <c r="J6201" i="7"/>
  <c r="J6202" i="7"/>
  <c r="J6203" i="7"/>
  <c r="J6204" i="7"/>
  <c r="J6205" i="7"/>
  <c r="J6206" i="7"/>
  <c r="J6207" i="7"/>
  <c r="J6208" i="7"/>
  <c r="J6209" i="7"/>
  <c r="J6210" i="7"/>
  <c r="J6211" i="7"/>
  <c r="J6212" i="7"/>
  <c r="J6213" i="7"/>
  <c r="J6214" i="7"/>
  <c r="J6215" i="7"/>
  <c r="J6216" i="7"/>
  <c r="J6217" i="7"/>
  <c r="J6218" i="7"/>
  <c r="J6219" i="7"/>
  <c r="J6220" i="7"/>
  <c r="J6221" i="7"/>
  <c r="J6222" i="7"/>
  <c r="J6223" i="7"/>
  <c r="J6224" i="7"/>
  <c r="J6225" i="7"/>
  <c r="J6226" i="7"/>
  <c r="J6227" i="7"/>
  <c r="J6228" i="7"/>
  <c r="J6229" i="7"/>
  <c r="J6230" i="7"/>
  <c r="J6231" i="7"/>
  <c r="J6232" i="7"/>
  <c r="J6233" i="7"/>
  <c r="J6234" i="7"/>
  <c r="J6235" i="7"/>
  <c r="J6236" i="7"/>
  <c r="J6237" i="7"/>
  <c r="J6238" i="7"/>
  <c r="J6239" i="7"/>
  <c r="J6240" i="7"/>
  <c r="J6241" i="7"/>
  <c r="J6242" i="7"/>
  <c r="J6243" i="7"/>
  <c r="J6244" i="7"/>
  <c r="J6245" i="7"/>
  <c r="J6246" i="7"/>
  <c r="J6247" i="7"/>
  <c r="J6248" i="7"/>
  <c r="J6249" i="7"/>
  <c r="J6250" i="7"/>
  <c r="J6251" i="7"/>
  <c r="J6252" i="7"/>
  <c r="J6253" i="7"/>
  <c r="J6254" i="7"/>
  <c r="J6255" i="7"/>
  <c r="J6256" i="7"/>
  <c r="J6257" i="7"/>
  <c r="J6258" i="7"/>
  <c r="J6259" i="7"/>
  <c r="J6260" i="7"/>
  <c r="J6261" i="7"/>
  <c r="J6262" i="7"/>
  <c r="J6263" i="7"/>
  <c r="J6264" i="7"/>
  <c r="J6265" i="7"/>
  <c r="J6266" i="7"/>
  <c r="J6267" i="7"/>
  <c r="J6268" i="7"/>
  <c r="J6269" i="7"/>
  <c r="J6270" i="7"/>
  <c r="J6271" i="7"/>
  <c r="J6272" i="7"/>
  <c r="J6273" i="7"/>
  <c r="J6274" i="7"/>
  <c r="J6275" i="7"/>
  <c r="J6276" i="7"/>
  <c r="J6277" i="7"/>
  <c r="J6278" i="7"/>
  <c r="J6279" i="7"/>
  <c r="J6280" i="7"/>
  <c r="J6281" i="7"/>
  <c r="J6282" i="7"/>
  <c r="J6283" i="7"/>
  <c r="J6284" i="7"/>
  <c r="J6285" i="7"/>
  <c r="J6286" i="7"/>
  <c r="J6287" i="7"/>
  <c r="J6288" i="7"/>
  <c r="J6289" i="7"/>
  <c r="J6290" i="7"/>
  <c r="J6291" i="7"/>
  <c r="J6292" i="7"/>
  <c r="J6293" i="7"/>
  <c r="J6294" i="7"/>
  <c r="J6295" i="7"/>
  <c r="J6296" i="7"/>
  <c r="J6297" i="7"/>
  <c r="J6298" i="7"/>
  <c r="J6299" i="7"/>
  <c r="J6300" i="7"/>
  <c r="J6301" i="7"/>
  <c r="J6302" i="7"/>
  <c r="J6303" i="7"/>
  <c r="J6304" i="7"/>
  <c r="J6305" i="7"/>
  <c r="J6306" i="7"/>
  <c r="J6307" i="7"/>
  <c r="J6308" i="7"/>
  <c r="J6309" i="7"/>
  <c r="J6310" i="7"/>
  <c r="J6311" i="7"/>
  <c r="J6312" i="7"/>
  <c r="J6313" i="7"/>
  <c r="J6314" i="7"/>
  <c r="J6315" i="7"/>
  <c r="J6316" i="7"/>
  <c r="J6317" i="7"/>
  <c r="J6318" i="7"/>
  <c r="J6319" i="7"/>
  <c r="J6320" i="7"/>
  <c r="J6321" i="7"/>
  <c r="J6322" i="7"/>
  <c r="J6323" i="7"/>
  <c r="J6324" i="7"/>
  <c r="J6325" i="7"/>
  <c r="J6326" i="7"/>
  <c r="J6327" i="7"/>
  <c r="J6328" i="7"/>
  <c r="J6329" i="7"/>
  <c r="J6330" i="7"/>
  <c r="J6331" i="7"/>
  <c r="J6332" i="7"/>
  <c r="J6333" i="7"/>
  <c r="J6334" i="7"/>
  <c r="J6335" i="7"/>
  <c r="J6336" i="7"/>
  <c r="J6337" i="7"/>
  <c r="J6338" i="7"/>
  <c r="J6339" i="7"/>
  <c r="J6340" i="7"/>
  <c r="J6341" i="7"/>
  <c r="J6342" i="7"/>
  <c r="J6343" i="7"/>
  <c r="J6344" i="7"/>
  <c r="J6345" i="7"/>
  <c r="J6346" i="7"/>
  <c r="J6347" i="7"/>
  <c r="J6348" i="7"/>
  <c r="J6349" i="7"/>
  <c r="J6350" i="7"/>
  <c r="J6351" i="7"/>
  <c r="J6352" i="7"/>
  <c r="J6353" i="7"/>
  <c r="J6354" i="7"/>
  <c r="J6355" i="7"/>
  <c r="J6356" i="7"/>
  <c r="J6357" i="7"/>
  <c r="J6358" i="7"/>
  <c r="J6359" i="7"/>
  <c r="J6360" i="7"/>
  <c r="J6361" i="7"/>
  <c r="J6362" i="7"/>
  <c r="J6363" i="7"/>
  <c r="J6364" i="7"/>
  <c r="J6365" i="7"/>
  <c r="J6366" i="7"/>
  <c r="J6367" i="7"/>
  <c r="J6368" i="7"/>
  <c r="J6369" i="7"/>
  <c r="J6370" i="7"/>
  <c r="J6371" i="7"/>
  <c r="J6372" i="7"/>
  <c r="J6373" i="7"/>
  <c r="J6374" i="7"/>
  <c r="J6375" i="7"/>
  <c r="J6376" i="7"/>
  <c r="J6377" i="7"/>
  <c r="J6378" i="7"/>
  <c r="J6379" i="7"/>
  <c r="J6380" i="7"/>
  <c r="J6381" i="7"/>
  <c r="J6382" i="7"/>
  <c r="J6383" i="7"/>
  <c r="J6384" i="7"/>
  <c r="J6385" i="7"/>
  <c r="J6386" i="7"/>
  <c r="J6387" i="7"/>
  <c r="J6388" i="7"/>
  <c r="J6389" i="7"/>
  <c r="J6390" i="7"/>
  <c r="J6391" i="7"/>
  <c r="J6392" i="7"/>
  <c r="J6393" i="7"/>
  <c r="J6394" i="7"/>
  <c r="J6395" i="7"/>
  <c r="J6396" i="7"/>
  <c r="J6397" i="7"/>
  <c r="J6398" i="7"/>
  <c r="J6399" i="7"/>
  <c r="J6400" i="7"/>
  <c r="J6401" i="7"/>
  <c r="J6402" i="7"/>
  <c r="J6403" i="7"/>
  <c r="J6404" i="7"/>
  <c r="J6405" i="7"/>
  <c r="J6406" i="7"/>
  <c r="J6407" i="7"/>
  <c r="J6408" i="7"/>
  <c r="J6409" i="7"/>
  <c r="J6410" i="7"/>
  <c r="J6411" i="7"/>
  <c r="J6412" i="7"/>
  <c r="J6413" i="7"/>
  <c r="J6414" i="7"/>
  <c r="J6415" i="7"/>
  <c r="J6416" i="7"/>
  <c r="J6417" i="7"/>
  <c r="J6418" i="7"/>
  <c r="J6419" i="7"/>
  <c r="J6420" i="7"/>
  <c r="J6421" i="7"/>
  <c r="J6422" i="7"/>
  <c r="J6423" i="7"/>
  <c r="J6424" i="7"/>
  <c r="J6425" i="7"/>
  <c r="J6426" i="7"/>
  <c r="J6427" i="7"/>
  <c r="J6428" i="7"/>
  <c r="J6429" i="7"/>
  <c r="J6430" i="7"/>
  <c r="J6431" i="7"/>
  <c r="J6432" i="7"/>
  <c r="J6433" i="7"/>
  <c r="J6434" i="7"/>
  <c r="J6435" i="7"/>
  <c r="J6436" i="7"/>
  <c r="J6437" i="7"/>
  <c r="J6438" i="7"/>
  <c r="J6439" i="7"/>
  <c r="J6440" i="7"/>
  <c r="J6441" i="7"/>
  <c r="J6442" i="7"/>
  <c r="J6443" i="7"/>
  <c r="J6444" i="7"/>
  <c r="J6445" i="7"/>
  <c r="J6446" i="7"/>
  <c r="J6447" i="7"/>
  <c r="J6448" i="7"/>
  <c r="J6449" i="7"/>
  <c r="J6450" i="7"/>
  <c r="J6451" i="7"/>
  <c r="J6452" i="7"/>
  <c r="J6453" i="7"/>
  <c r="J6454" i="7"/>
  <c r="J6455" i="7"/>
  <c r="J6456" i="7"/>
  <c r="J6457" i="7"/>
  <c r="J6458" i="7"/>
  <c r="J6459" i="7"/>
  <c r="J6460" i="7"/>
  <c r="J6461" i="7"/>
  <c r="J6462" i="7"/>
  <c r="J6463" i="7"/>
  <c r="J6464" i="7"/>
  <c r="J6465" i="7"/>
  <c r="J6466" i="7"/>
  <c r="J6467" i="7"/>
  <c r="J6468" i="7"/>
  <c r="J6469" i="7"/>
  <c r="J6470" i="7"/>
  <c r="J6471" i="7"/>
  <c r="J6472" i="7"/>
  <c r="J6473" i="7"/>
  <c r="J6474" i="7"/>
  <c r="J6475" i="7"/>
  <c r="J6476" i="7"/>
  <c r="J6477" i="7"/>
  <c r="J6478" i="7"/>
  <c r="J6479" i="7"/>
  <c r="J6480" i="7"/>
  <c r="J6481" i="7"/>
  <c r="J6482" i="7"/>
  <c r="J6483" i="7"/>
  <c r="J6484" i="7"/>
  <c r="J6485" i="7"/>
  <c r="J6486" i="7"/>
  <c r="J6487" i="7"/>
  <c r="J6488" i="7"/>
  <c r="J6489" i="7"/>
  <c r="J6490" i="7"/>
  <c r="J6491" i="7"/>
  <c r="J6492" i="7"/>
  <c r="J6493" i="7"/>
  <c r="J6494" i="7"/>
  <c r="J6495" i="7"/>
  <c r="J6496" i="7"/>
  <c r="J6497" i="7"/>
  <c r="J6498" i="7"/>
  <c r="J6499" i="7"/>
  <c r="J6500" i="7"/>
  <c r="J6501" i="7"/>
  <c r="J6502" i="7"/>
  <c r="J6503" i="7"/>
  <c r="J6504" i="7"/>
  <c r="J6505" i="7"/>
  <c r="J6506" i="7"/>
  <c r="J6507" i="7"/>
  <c r="J6508" i="7"/>
  <c r="J6509" i="7"/>
  <c r="J6510" i="7"/>
  <c r="J6511" i="7"/>
  <c r="J6512" i="7"/>
  <c r="J6513" i="7"/>
  <c r="J6514" i="7"/>
  <c r="J6515" i="7"/>
  <c r="J6516" i="7"/>
  <c r="J6517" i="7"/>
  <c r="J6518" i="7"/>
  <c r="J6519" i="7"/>
  <c r="J6520" i="7"/>
  <c r="J6521" i="7"/>
  <c r="J6522" i="7"/>
  <c r="J6523" i="7"/>
  <c r="J6524" i="7"/>
  <c r="J6525" i="7"/>
  <c r="J6526" i="7"/>
  <c r="J6527" i="7"/>
  <c r="J6528" i="7"/>
  <c r="J6529" i="7"/>
  <c r="J6530" i="7"/>
  <c r="J6531" i="7"/>
  <c r="J6532" i="7"/>
  <c r="J6533" i="7"/>
  <c r="J6534" i="7"/>
  <c r="J6535" i="7"/>
  <c r="J6536" i="7"/>
  <c r="J6537" i="7"/>
  <c r="J6538" i="7"/>
  <c r="J6539" i="7"/>
  <c r="J6540" i="7"/>
  <c r="J6541" i="7"/>
  <c r="J6542" i="7"/>
  <c r="J6543" i="7"/>
  <c r="J6544" i="7"/>
  <c r="J6545" i="7"/>
  <c r="J6546" i="7"/>
  <c r="J6547" i="7"/>
  <c r="J6548" i="7"/>
  <c r="J6549" i="7"/>
  <c r="J6550" i="7"/>
  <c r="J6551" i="7"/>
  <c r="J6552" i="7"/>
  <c r="J6553" i="7"/>
  <c r="J6554" i="7"/>
  <c r="J6555" i="7"/>
  <c r="J6556" i="7"/>
  <c r="J6557" i="7"/>
  <c r="J6558" i="7"/>
  <c r="J6559" i="7"/>
  <c r="J6560" i="7"/>
  <c r="J6561" i="7"/>
  <c r="J6562" i="7"/>
  <c r="J6563" i="7"/>
  <c r="J6564" i="7"/>
  <c r="J6565" i="7"/>
  <c r="J6566" i="7"/>
  <c r="J6567" i="7"/>
  <c r="J6568" i="7"/>
  <c r="J6569" i="7"/>
  <c r="J6570" i="7"/>
  <c r="J6571" i="7"/>
  <c r="J6572" i="7"/>
  <c r="J6573" i="7"/>
  <c r="J6574" i="7"/>
  <c r="J6575" i="7"/>
  <c r="J6576" i="7"/>
  <c r="J6577" i="7"/>
  <c r="J6578" i="7"/>
  <c r="J6579" i="7"/>
  <c r="J6580" i="7"/>
  <c r="J6581" i="7"/>
  <c r="J6582" i="7"/>
  <c r="J6583" i="7"/>
  <c r="J6584" i="7"/>
  <c r="J6585" i="7"/>
  <c r="J6586" i="7"/>
  <c r="J6587" i="7"/>
  <c r="J6588" i="7"/>
  <c r="J6589" i="7"/>
  <c r="J6590" i="7"/>
  <c r="J6591" i="7"/>
  <c r="J6592" i="7"/>
  <c r="J6593" i="7"/>
  <c r="J6594" i="7"/>
  <c r="J6595" i="7"/>
  <c r="J6596" i="7"/>
  <c r="J6597" i="7"/>
  <c r="J6598" i="7"/>
  <c r="J6599" i="7"/>
  <c r="J6600" i="7"/>
  <c r="J6601" i="7"/>
  <c r="J6602" i="7"/>
  <c r="J6603" i="7"/>
  <c r="J6604" i="7"/>
  <c r="J6605" i="7"/>
  <c r="J6606" i="7"/>
  <c r="J6607" i="7"/>
  <c r="J6608" i="7"/>
  <c r="J6609" i="7"/>
  <c r="J6610" i="7"/>
  <c r="J6611" i="7"/>
  <c r="J6612" i="7"/>
  <c r="J6613" i="7"/>
  <c r="J6614" i="7"/>
  <c r="J6615" i="7"/>
  <c r="J6616" i="7"/>
  <c r="J6617" i="7"/>
  <c r="J6618" i="7"/>
  <c r="J6619" i="7"/>
  <c r="J6620" i="7"/>
  <c r="J6621" i="7"/>
  <c r="J6622" i="7"/>
  <c r="J6623" i="7"/>
  <c r="J6624" i="7"/>
  <c r="J6625" i="7"/>
  <c r="J6626" i="7"/>
  <c r="J6627" i="7"/>
  <c r="J6628" i="7"/>
  <c r="J6629" i="7"/>
  <c r="J6630" i="7"/>
  <c r="J6631" i="7"/>
  <c r="J6632" i="7"/>
  <c r="J6633" i="7"/>
  <c r="J6634" i="7"/>
  <c r="J6635" i="7"/>
  <c r="J6636" i="7"/>
  <c r="J6637" i="7"/>
  <c r="J6638" i="7"/>
  <c r="J6639" i="7"/>
  <c r="J6640" i="7"/>
  <c r="J6641" i="7"/>
  <c r="J6642" i="7"/>
  <c r="J6643" i="7"/>
  <c r="J6644" i="7"/>
  <c r="J6645" i="7"/>
  <c r="J6646" i="7"/>
  <c r="J6647" i="7"/>
  <c r="J6648" i="7"/>
  <c r="J6649" i="7"/>
  <c r="J6650" i="7"/>
  <c r="J6651" i="7"/>
  <c r="J6652" i="7"/>
  <c r="J6653" i="7"/>
  <c r="J6654" i="7"/>
  <c r="J6655" i="7"/>
  <c r="J6656" i="7"/>
  <c r="J6657" i="7"/>
  <c r="J6658" i="7"/>
  <c r="J6659" i="7"/>
  <c r="J6660" i="7"/>
  <c r="J6661" i="7"/>
  <c r="J6662" i="7"/>
  <c r="J6663" i="7"/>
  <c r="J6664" i="7"/>
  <c r="J6665" i="7"/>
  <c r="J6666" i="7"/>
  <c r="J6667" i="7"/>
  <c r="J6668" i="7"/>
  <c r="J6669" i="7"/>
  <c r="J6670" i="7"/>
  <c r="J6671" i="7"/>
  <c r="J6672" i="7"/>
  <c r="J6673" i="7"/>
  <c r="J6674" i="7"/>
  <c r="J6675" i="7"/>
  <c r="J6676" i="7"/>
  <c r="J6677" i="7"/>
  <c r="J6678" i="7"/>
  <c r="J6679" i="7"/>
  <c r="J6680" i="7"/>
  <c r="J6681" i="7"/>
  <c r="J6682" i="7"/>
  <c r="J6683" i="7"/>
  <c r="J6684" i="7"/>
  <c r="J6685" i="7"/>
  <c r="J6686" i="7"/>
  <c r="J6687" i="7"/>
  <c r="J6688" i="7"/>
  <c r="J6689" i="7"/>
  <c r="J6690" i="7"/>
  <c r="J6691" i="7"/>
  <c r="J6692" i="7"/>
  <c r="J6693" i="7"/>
  <c r="J6694" i="7"/>
  <c r="J6695" i="7"/>
  <c r="J6696" i="7"/>
  <c r="J6697" i="7"/>
  <c r="J6698" i="7"/>
  <c r="J6699" i="7"/>
  <c r="J6700" i="7"/>
  <c r="J6701" i="7"/>
  <c r="J6702" i="7"/>
  <c r="J6703" i="7"/>
  <c r="J6704" i="7"/>
  <c r="J6705" i="7"/>
  <c r="J6706" i="7"/>
  <c r="J6707" i="7"/>
  <c r="J6708" i="7"/>
  <c r="J6709" i="7"/>
  <c r="J6710" i="7"/>
  <c r="J6711" i="7"/>
  <c r="J6712" i="7"/>
  <c r="J6713" i="7"/>
  <c r="J6714" i="7"/>
  <c r="J6715" i="7"/>
  <c r="J6716" i="7"/>
  <c r="J6717" i="7"/>
  <c r="J6718" i="7"/>
  <c r="J6719" i="7"/>
  <c r="J6720" i="7"/>
  <c r="J6721" i="7"/>
  <c r="J6722" i="7"/>
  <c r="J6723" i="7"/>
  <c r="J6724" i="7"/>
  <c r="J6725" i="7"/>
  <c r="J6726" i="7"/>
  <c r="J6727" i="7"/>
  <c r="J6728" i="7"/>
  <c r="J6729" i="7"/>
  <c r="J6730" i="7"/>
  <c r="J6731" i="7"/>
  <c r="J6732" i="7"/>
  <c r="J6733" i="7"/>
  <c r="J6734" i="7"/>
  <c r="J6735" i="7"/>
  <c r="J6736" i="7"/>
  <c r="J6737" i="7"/>
  <c r="J6738" i="7"/>
  <c r="J6739" i="7"/>
  <c r="J6740" i="7"/>
  <c r="J6741" i="7"/>
  <c r="J6742" i="7"/>
  <c r="J6743" i="7"/>
  <c r="J6744" i="7"/>
  <c r="J6745" i="7"/>
  <c r="J6746" i="7"/>
  <c r="J6747" i="7"/>
  <c r="J6748" i="7"/>
  <c r="J6749" i="7"/>
  <c r="J6750" i="7"/>
  <c r="J6751" i="7"/>
  <c r="J6752" i="7"/>
  <c r="J6753" i="7"/>
  <c r="J6754" i="7"/>
  <c r="J6755" i="7"/>
  <c r="J6756" i="7"/>
  <c r="J6757" i="7"/>
  <c r="J6758" i="7"/>
  <c r="J6759" i="7"/>
  <c r="J6760" i="7"/>
  <c r="J6761" i="7"/>
  <c r="J6762" i="7"/>
  <c r="J6763" i="7"/>
  <c r="J6764" i="7"/>
  <c r="J6765" i="7"/>
  <c r="J6766" i="7"/>
  <c r="J6767" i="7"/>
  <c r="J6768" i="7"/>
  <c r="J6769" i="7"/>
  <c r="J6770" i="7"/>
  <c r="J6771" i="7"/>
  <c r="J6772" i="7"/>
  <c r="J6773" i="7"/>
  <c r="J6774" i="7"/>
  <c r="J6775" i="7"/>
  <c r="J6776" i="7"/>
  <c r="J6777" i="7"/>
  <c r="J6778" i="7"/>
  <c r="J6779" i="7"/>
  <c r="J6780" i="7"/>
  <c r="J6781" i="7"/>
  <c r="J6782" i="7"/>
  <c r="J6783" i="7"/>
  <c r="J6784" i="7"/>
  <c r="J6785" i="7"/>
  <c r="J6786" i="7"/>
  <c r="J6787" i="7"/>
  <c r="J6788" i="7"/>
  <c r="J6789" i="7"/>
  <c r="J6790" i="7"/>
  <c r="J6791" i="7"/>
  <c r="J6792" i="7"/>
  <c r="J6793" i="7"/>
  <c r="J6794" i="7"/>
  <c r="J6795" i="7"/>
  <c r="J6796" i="7"/>
  <c r="J6797" i="7"/>
  <c r="J6798" i="7"/>
  <c r="J6799" i="7"/>
  <c r="J6800" i="7"/>
  <c r="J6801" i="7"/>
  <c r="J6802" i="7"/>
  <c r="J6803" i="7"/>
  <c r="J6804" i="7"/>
  <c r="J6805" i="7"/>
  <c r="J6806" i="7"/>
  <c r="J6807" i="7"/>
  <c r="J6808" i="7"/>
  <c r="J6809" i="7"/>
  <c r="J6810" i="7"/>
  <c r="J6811" i="7"/>
  <c r="J6812" i="7"/>
  <c r="J6813" i="7"/>
  <c r="J6814" i="7"/>
  <c r="J6815" i="7"/>
  <c r="J6816" i="7"/>
  <c r="J6817" i="7"/>
  <c r="J6818" i="7"/>
  <c r="J6819" i="7"/>
  <c r="J6820" i="7"/>
  <c r="J6821" i="7"/>
  <c r="J6822" i="7"/>
  <c r="J6823" i="7"/>
  <c r="J6824" i="7"/>
  <c r="J6825" i="7"/>
  <c r="J6826" i="7"/>
  <c r="J6827" i="7"/>
  <c r="J6828" i="7"/>
  <c r="J6829" i="7"/>
  <c r="J6830" i="7"/>
  <c r="J6831" i="7"/>
  <c r="J6832" i="7"/>
  <c r="J6833" i="7"/>
  <c r="J6834" i="7"/>
  <c r="J6835" i="7"/>
  <c r="J6836" i="7"/>
  <c r="J6837" i="7"/>
  <c r="J6838" i="7"/>
  <c r="J6839" i="7"/>
  <c r="J6840" i="7"/>
  <c r="J6841" i="7"/>
  <c r="J6842" i="7"/>
  <c r="J6843" i="7"/>
  <c r="J6844" i="7"/>
  <c r="J6845" i="7"/>
  <c r="J6846" i="7"/>
  <c r="J6847" i="7"/>
  <c r="J6848" i="7"/>
  <c r="J6849" i="7"/>
  <c r="J6850" i="7"/>
  <c r="J6851" i="7"/>
  <c r="J6852" i="7"/>
  <c r="J6853" i="7"/>
  <c r="J6854" i="7"/>
  <c r="J6855" i="7"/>
  <c r="J6856" i="7"/>
  <c r="J6857" i="7"/>
  <c r="J6858" i="7"/>
  <c r="J6859" i="7"/>
  <c r="J6860" i="7"/>
  <c r="J6861" i="7"/>
  <c r="J6862" i="7"/>
  <c r="J6863" i="7"/>
  <c r="J6864" i="7"/>
  <c r="J6865" i="7"/>
  <c r="J6866" i="7"/>
  <c r="J6867" i="7"/>
  <c r="J6868" i="7"/>
  <c r="J6869" i="7"/>
  <c r="J6870" i="7"/>
  <c r="J6871" i="7"/>
  <c r="J6872" i="7"/>
  <c r="J6873" i="7"/>
  <c r="J6874" i="7"/>
  <c r="J6875" i="7"/>
  <c r="J6876" i="7"/>
  <c r="J6877" i="7"/>
  <c r="J6878" i="7"/>
  <c r="J6879" i="7"/>
  <c r="J6880" i="7"/>
  <c r="J6881" i="7"/>
  <c r="J6882" i="7"/>
  <c r="J6883" i="7"/>
  <c r="J6884" i="7"/>
  <c r="J6885" i="7"/>
  <c r="J6886" i="7"/>
  <c r="J6887" i="7"/>
  <c r="J6888" i="7"/>
  <c r="J6889" i="7"/>
  <c r="J6890" i="7"/>
  <c r="J6891" i="7"/>
  <c r="J6892" i="7"/>
  <c r="J6893" i="7"/>
  <c r="J6894" i="7"/>
  <c r="J6895" i="7"/>
  <c r="J6896" i="7"/>
  <c r="J6897" i="7"/>
  <c r="J6898" i="7"/>
  <c r="J6899" i="7"/>
  <c r="J6900" i="7"/>
  <c r="J6901" i="7"/>
  <c r="J6902" i="7"/>
  <c r="J6903" i="7"/>
  <c r="J6904" i="7"/>
  <c r="J6905" i="7"/>
  <c r="J6906" i="7"/>
  <c r="J6907" i="7"/>
  <c r="J6908" i="7"/>
  <c r="J6909" i="7"/>
  <c r="J6910" i="7"/>
  <c r="J6911" i="7"/>
  <c r="J6912" i="7"/>
  <c r="J6913" i="7"/>
  <c r="J6914" i="7"/>
  <c r="J6915" i="7"/>
  <c r="J6916" i="7"/>
  <c r="J6917" i="7"/>
  <c r="J6918" i="7"/>
  <c r="J6919" i="7"/>
  <c r="J6920" i="7"/>
  <c r="J6921" i="7"/>
  <c r="J6922" i="7"/>
  <c r="J6923" i="7"/>
  <c r="J6924" i="7"/>
  <c r="J6925" i="7"/>
  <c r="J6926" i="7"/>
  <c r="J6927" i="7"/>
  <c r="J6928" i="7"/>
  <c r="J6929" i="7"/>
  <c r="J6930" i="7"/>
  <c r="J6931" i="7"/>
  <c r="J6932" i="7"/>
  <c r="J6933" i="7"/>
  <c r="J6934" i="7"/>
  <c r="J6935" i="7"/>
  <c r="J6936" i="7"/>
  <c r="J6937" i="7"/>
  <c r="J6938" i="7"/>
  <c r="J6939" i="7"/>
  <c r="J6940" i="7"/>
  <c r="J6941" i="7"/>
  <c r="J6942" i="7"/>
  <c r="J6943" i="7"/>
  <c r="J6944" i="7"/>
  <c r="J6945" i="7"/>
  <c r="J6946" i="7"/>
  <c r="J6947" i="7"/>
  <c r="J6948" i="7"/>
  <c r="J6949" i="7"/>
  <c r="J6950" i="7"/>
  <c r="J6951" i="7"/>
  <c r="J6952" i="7"/>
  <c r="J6953" i="7"/>
  <c r="J6954" i="7"/>
  <c r="J6955" i="7"/>
  <c r="J6956" i="7"/>
  <c r="J6957" i="7"/>
  <c r="J6958" i="7"/>
  <c r="J6959" i="7"/>
  <c r="J6960" i="7"/>
  <c r="J6961" i="7"/>
  <c r="J6962" i="7"/>
  <c r="J6963" i="7"/>
  <c r="J6964" i="7"/>
  <c r="J6965" i="7"/>
  <c r="J6966" i="7"/>
  <c r="J6967" i="7"/>
  <c r="J6968" i="7"/>
  <c r="J6969" i="7"/>
  <c r="J6970" i="7"/>
  <c r="J6971" i="7"/>
  <c r="J6972" i="7"/>
  <c r="J6973" i="7"/>
  <c r="J6974" i="7"/>
  <c r="J6975" i="7"/>
  <c r="J6976" i="7"/>
  <c r="J6977" i="7"/>
  <c r="J6978" i="7"/>
  <c r="J6979" i="7"/>
  <c r="J6980" i="7"/>
  <c r="J6981" i="7"/>
  <c r="J6982" i="7"/>
  <c r="J6983" i="7"/>
  <c r="J6984" i="7"/>
  <c r="J6985" i="7"/>
  <c r="J6986" i="7"/>
  <c r="J6987" i="7"/>
  <c r="J6988" i="7"/>
  <c r="J6989" i="7"/>
  <c r="J6990" i="7"/>
  <c r="J6991" i="7"/>
  <c r="J6992" i="7"/>
  <c r="J6993" i="7"/>
  <c r="J6994" i="7"/>
  <c r="J6995" i="7"/>
  <c r="J6996" i="7"/>
  <c r="J6997" i="7"/>
  <c r="J6998" i="7"/>
  <c r="J6999" i="7"/>
  <c r="J7000" i="7"/>
  <c r="J7001" i="7"/>
  <c r="J7002" i="7"/>
  <c r="J7003" i="7"/>
  <c r="J7004" i="7"/>
  <c r="J7005" i="7"/>
  <c r="J7006" i="7"/>
  <c r="J7007" i="7"/>
  <c r="J7008" i="7"/>
  <c r="J7009" i="7"/>
  <c r="J7010" i="7"/>
  <c r="J7011" i="7"/>
  <c r="J7012" i="7"/>
  <c r="J7013" i="7"/>
  <c r="J7014" i="7"/>
  <c r="J7015" i="7"/>
  <c r="J7016" i="7"/>
  <c r="J7017" i="7"/>
  <c r="J7018" i="7"/>
  <c r="J7019" i="7"/>
  <c r="J7020" i="7"/>
  <c r="J7021" i="7"/>
  <c r="J7022" i="7"/>
  <c r="J7023" i="7"/>
  <c r="J7024" i="7"/>
  <c r="J7025" i="7"/>
  <c r="J7026" i="7"/>
  <c r="J7027" i="7"/>
  <c r="J7028" i="7"/>
  <c r="J7029" i="7"/>
  <c r="J7030" i="7"/>
  <c r="J7031" i="7"/>
  <c r="J7032" i="7"/>
  <c r="J7033" i="7"/>
  <c r="J7034" i="7"/>
  <c r="J7035" i="7"/>
  <c r="J7036" i="7"/>
  <c r="J7037" i="7"/>
  <c r="J7038" i="7"/>
  <c r="J7039" i="7"/>
  <c r="J7040" i="7"/>
  <c r="J7041" i="7"/>
  <c r="J7042" i="7"/>
  <c r="J7043" i="7"/>
  <c r="J7044" i="7"/>
  <c r="J7045" i="7"/>
  <c r="J7046" i="7"/>
  <c r="J7047" i="7"/>
  <c r="J7048" i="7"/>
  <c r="J7049" i="7"/>
  <c r="J7050" i="7"/>
  <c r="J7051" i="7"/>
  <c r="J7052" i="7"/>
  <c r="J7053" i="7"/>
  <c r="J7054" i="7"/>
  <c r="J7055" i="7"/>
  <c r="J7056" i="7"/>
  <c r="J7057" i="7"/>
  <c r="J7058" i="7"/>
  <c r="J7059" i="7"/>
  <c r="J7060" i="7"/>
  <c r="J7061" i="7"/>
  <c r="J7062" i="7"/>
  <c r="J7063" i="7"/>
  <c r="J7064" i="7"/>
  <c r="J7065" i="7"/>
  <c r="J7066" i="7"/>
  <c r="J7067" i="7"/>
  <c r="J7068" i="7"/>
  <c r="J7069" i="7"/>
  <c r="J7070" i="7"/>
  <c r="J7071" i="7"/>
  <c r="J7072" i="7"/>
  <c r="J7073" i="7"/>
  <c r="J7074" i="7"/>
  <c r="J7075" i="7"/>
  <c r="J7076" i="7"/>
  <c r="J7077" i="7"/>
  <c r="J7078" i="7"/>
  <c r="J7079" i="7"/>
  <c r="J7080" i="7"/>
  <c r="J7081" i="7"/>
  <c r="J7082" i="7"/>
  <c r="J7083" i="7"/>
  <c r="J7084" i="7"/>
  <c r="J7085" i="7"/>
  <c r="J7086" i="7"/>
  <c r="J7087" i="7"/>
  <c r="J7088" i="7"/>
  <c r="J7089" i="7"/>
  <c r="J7090" i="7"/>
  <c r="J7091" i="7"/>
  <c r="J7092" i="7"/>
  <c r="J7093" i="7"/>
  <c r="J7094" i="7"/>
  <c r="J7095" i="7"/>
  <c r="J7096" i="7"/>
  <c r="J7097" i="7"/>
  <c r="J7098" i="7"/>
  <c r="J7099" i="7"/>
  <c r="J7100" i="7"/>
  <c r="J7101" i="7"/>
  <c r="J7102" i="7"/>
  <c r="J7103" i="7"/>
  <c r="J7104" i="7"/>
  <c r="J7105" i="7"/>
  <c r="J7106" i="7"/>
  <c r="J7107" i="7"/>
  <c r="J7108" i="7"/>
  <c r="J7109" i="7"/>
  <c r="J7110" i="7"/>
  <c r="J7111" i="7"/>
  <c r="J7112" i="7"/>
  <c r="J7113" i="7"/>
  <c r="J7114" i="7"/>
  <c r="J7115" i="7"/>
  <c r="J7116" i="7"/>
  <c r="J7117" i="7"/>
  <c r="J7118" i="7"/>
  <c r="J7119" i="7"/>
  <c r="J7120" i="7"/>
  <c r="J7121" i="7"/>
  <c r="J7122" i="7"/>
  <c r="J7123" i="7"/>
  <c r="J7124" i="7"/>
  <c r="J7125" i="7"/>
  <c r="J7126" i="7"/>
  <c r="J7127" i="7"/>
  <c r="J7128" i="7"/>
  <c r="J7129" i="7"/>
  <c r="J7130" i="7"/>
  <c r="J7131" i="7"/>
  <c r="J7132" i="7"/>
  <c r="J7133" i="7"/>
  <c r="J7134" i="7"/>
  <c r="J7135" i="7"/>
  <c r="J7136" i="7"/>
  <c r="J7137" i="7"/>
  <c r="J7138" i="7"/>
  <c r="J7139" i="7"/>
  <c r="J7140" i="7"/>
  <c r="J7141" i="7"/>
  <c r="J7142" i="7"/>
  <c r="J7143" i="7"/>
  <c r="J7144" i="7"/>
  <c r="J7145" i="7"/>
  <c r="J7146" i="7"/>
  <c r="J7147" i="7"/>
  <c r="J7148" i="7"/>
  <c r="J7149" i="7"/>
  <c r="J7150" i="7"/>
  <c r="J7151" i="7"/>
  <c r="J7152" i="7"/>
  <c r="J7153" i="7"/>
  <c r="J7154" i="7"/>
  <c r="J7155" i="7"/>
  <c r="J7156" i="7"/>
  <c r="J7157" i="7"/>
  <c r="J7158" i="7"/>
  <c r="J7159" i="7"/>
  <c r="J7160" i="7"/>
  <c r="J7161" i="7"/>
  <c r="J7162" i="7"/>
  <c r="J7163" i="7"/>
  <c r="J7164" i="7"/>
  <c r="J7165" i="7"/>
  <c r="J7166" i="7"/>
  <c r="J7167" i="7"/>
  <c r="J7168" i="7"/>
  <c r="J7169" i="7"/>
  <c r="J7170" i="7"/>
  <c r="J7171" i="7"/>
  <c r="J7172" i="7"/>
  <c r="J7173" i="7"/>
  <c r="J7174" i="7"/>
  <c r="J7175" i="7"/>
  <c r="J7176" i="7"/>
  <c r="J7177" i="7"/>
  <c r="J7178" i="7"/>
  <c r="J7179" i="7"/>
  <c r="J7180" i="7"/>
  <c r="J7181" i="7"/>
  <c r="J7182" i="7"/>
  <c r="J7183" i="7"/>
  <c r="J7184" i="7"/>
  <c r="J7185" i="7"/>
  <c r="J7186" i="7"/>
  <c r="J7187" i="7"/>
  <c r="J7188" i="7"/>
  <c r="J7189" i="7"/>
  <c r="J7190" i="7"/>
  <c r="J7191" i="7"/>
  <c r="J7192" i="7"/>
  <c r="J7193" i="7"/>
  <c r="J7194" i="7"/>
  <c r="J7195" i="7"/>
  <c r="J7196" i="7"/>
  <c r="J7197" i="7"/>
  <c r="J7198" i="7"/>
  <c r="J7199" i="7"/>
  <c r="J7200" i="7"/>
  <c r="J7201" i="7"/>
  <c r="J7202" i="7"/>
  <c r="J7203" i="7"/>
  <c r="J7204" i="7"/>
  <c r="J7205" i="7"/>
  <c r="J7206" i="7"/>
  <c r="J7207" i="7"/>
  <c r="J7208" i="7"/>
  <c r="J7209" i="7"/>
  <c r="J7210" i="7"/>
  <c r="J7211" i="7"/>
  <c r="J7212" i="7"/>
  <c r="J7213" i="7"/>
  <c r="J7214" i="7"/>
  <c r="J7215" i="7"/>
  <c r="J7216" i="7"/>
  <c r="J7217" i="7"/>
  <c r="J7218" i="7"/>
  <c r="J7219" i="7"/>
  <c r="J7220" i="7"/>
  <c r="J7221" i="7"/>
  <c r="J7222" i="7"/>
  <c r="J7223" i="7"/>
  <c r="J7224" i="7"/>
  <c r="J7225" i="7"/>
  <c r="J7226" i="7"/>
  <c r="J7227" i="7"/>
  <c r="J7228" i="7"/>
  <c r="J7229" i="7"/>
  <c r="J7230" i="7"/>
  <c r="J7231" i="7"/>
  <c r="J7232" i="7"/>
  <c r="J7233" i="7"/>
  <c r="J7234" i="7"/>
  <c r="J7235" i="7"/>
  <c r="J7236" i="7"/>
  <c r="J7237" i="7"/>
  <c r="J7238" i="7"/>
  <c r="J7239" i="7"/>
  <c r="J7240" i="7"/>
  <c r="J7241" i="7"/>
  <c r="J7242" i="7"/>
  <c r="J7243" i="7"/>
  <c r="J7244" i="7"/>
  <c r="J7245" i="7"/>
  <c r="J7246" i="7"/>
  <c r="J7247" i="7"/>
  <c r="J7248" i="7"/>
  <c r="J7249" i="7"/>
  <c r="J7250" i="7"/>
  <c r="J7251" i="7"/>
  <c r="J7252" i="7"/>
  <c r="J7253" i="7"/>
  <c r="J7254" i="7"/>
  <c r="J7255" i="7"/>
  <c r="J7256" i="7"/>
  <c r="J7257" i="7"/>
  <c r="J7258" i="7"/>
  <c r="J7259" i="7"/>
  <c r="J7260" i="7"/>
  <c r="J7261" i="7"/>
  <c r="J7262" i="7"/>
  <c r="J7263" i="7"/>
  <c r="J7264" i="7"/>
  <c r="J7265" i="7"/>
  <c r="J7266" i="7"/>
  <c r="J7267" i="7"/>
  <c r="J7268" i="7"/>
  <c r="J7269" i="7"/>
  <c r="J7270" i="7"/>
  <c r="J7271" i="7"/>
  <c r="J7272" i="7"/>
  <c r="J7273" i="7"/>
  <c r="J7274" i="7"/>
  <c r="J7275" i="7"/>
  <c r="J7276" i="7"/>
  <c r="J7277" i="7"/>
  <c r="J7278" i="7"/>
  <c r="J7279" i="7"/>
  <c r="J7280" i="7"/>
  <c r="J7281" i="7"/>
  <c r="J7282" i="7"/>
  <c r="J7283" i="7"/>
  <c r="J7284" i="7"/>
  <c r="J7285" i="7"/>
  <c r="J7286" i="7"/>
  <c r="J7287" i="7"/>
  <c r="J7288" i="7"/>
  <c r="J7289" i="7"/>
  <c r="J7290" i="7"/>
  <c r="J7291" i="7"/>
  <c r="J7292" i="7"/>
  <c r="J7293" i="7"/>
  <c r="J7294" i="7"/>
  <c r="J7295" i="7"/>
  <c r="J7296" i="7"/>
  <c r="J7297" i="7"/>
  <c r="J7298" i="7"/>
  <c r="J7299" i="7"/>
  <c r="J7300" i="7"/>
  <c r="J7301" i="7"/>
  <c r="J7302" i="7"/>
  <c r="J7303" i="7"/>
  <c r="J7304" i="7"/>
  <c r="J7305" i="7"/>
  <c r="J7306" i="7"/>
  <c r="J7307" i="7"/>
  <c r="J7308" i="7"/>
  <c r="J7309" i="7"/>
  <c r="J7310" i="7"/>
  <c r="J7311" i="7"/>
  <c r="J7312" i="7"/>
  <c r="J7313" i="7"/>
  <c r="J7314" i="7"/>
  <c r="J7315" i="7"/>
  <c r="J7316" i="7"/>
  <c r="J7317" i="7"/>
  <c r="J7318" i="7"/>
  <c r="J7319" i="7"/>
  <c r="J7320" i="7"/>
  <c r="J7321" i="7"/>
  <c r="J7322" i="7"/>
  <c r="J7323" i="7"/>
  <c r="J7324" i="7"/>
  <c r="J7325" i="7"/>
  <c r="J7326" i="7"/>
  <c r="J7327" i="7"/>
  <c r="J7328" i="7"/>
  <c r="J7329" i="7"/>
  <c r="J7330" i="7"/>
  <c r="J7331" i="7"/>
  <c r="J7332" i="7"/>
  <c r="J7333" i="7"/>
  <c r="J7334" i="7"/>
  <c r="J7335" i="7"/>
  <c r="J7336" i="7"/>
  <c r="J7337" i="7"/>
  <c r="J7338" i="7"/>
  <c r="J7339" i="7"/>
  <c r="J7340" i="7"/>
  <c r="J7341" i="7"/>
  <c r="J7342" i="7"/>
  <c r="J7343" i="7"/>
  <c r="J7344" i="7"/>
  <c r="J7345" i="7"/>
  <c r="J7346" i="7"/>
  <c r="J7347" i="7"/>
  <c r="J7348" i="7"/>
  <c r="J7349" i="7"/>
  <c r="J7350" i="7"/>
  <c r="J7351" i="7"/>
  <c r="J7352" i="7"/>
  <c r="J7353" i="7"/>
  <c r="J7354" i="7"/>
  <c r="J7355" i="7"/>
  <c r="J7356" i="7"/>
  <c r="J7357" i="7"/>
  <c r="J7358" i="7"/>
  <c r="J7359" i="7"/>
  <c r="J7360" i="7"/>
  <c r="J7361" i="7"/>
  <c r="J7362" i="7"/>
  <c r="J7363" i="7"/>
  <c r="J7364" i="7"/>
  <c r="J7365" i="7"/>
  <c r="J7366" i="7"/>
  <c r="J7367" i="7"/>
  <c r="J7368" i="7"/>
  <c r="J7369" i="7"/>
  <c r="J7370" i="7"/>
  <c r="J7371" i="7"/>
  <c r="J7372" i="7"/>
  <c r="J7373" i="7"/>
  <c r="J7374" i="7"/>
  <c r="J7375" i="7"/>
  <c r="J7376" i="7"/>
  <c r="J7377" i="7"/>
  <c r="J7378" i="7"/>
  <c r="J7379" i="7"/>
  <c r="J7380" i="7"/>
  <c r="J7381" i="7"/>
  <c r="J7382" i="7"/>
  <c r="J7383" i="7"/>
  <c r="J7384" i="7"/>
  <c r="J7385" i="7"/>
  <c r="J7386" i="7"/>
  <c r="J7387" i="7"/>
  <c r="J7388" i="7"/>
  <c r="J7389" i="7"/>
  <c r="J7390" i="7"/>
  <c r="J7391" i="7"/>
  <c r="J7392" i="7"/>
  <c r="J7393" i="7"/>
  <c r="J7394" i="7"/>
  <c r="J7395" i="7"/>
  <c r="J7396" i="7"/>
  <c r="J7397" i="7"/>
  <c r="J7398" i="7"/>
  <c r="J7399" i="7"/>
  <c r="J7400" i="7"/>
  <c r="J7401" i="7"/>
  <c r="J7402" i="7"/>
  <c r="J7403" i="7"/>
  <c r="J7404" i="7"/>
  <c r="J7405" i="7"/>
  <c r="J7406" i="7"/>
  <c r="J7407" i="7"/>
  <c r="J7408" i="7"/>
  <c r="J7409" i="7"/>
  <c r="J7410" i="7"/>
  <c r="J7411" i="7"/>
  <c r="J7412" i="7"/>
  <c r="J7413" i="7"/>
  <c r="J7414" i="7"/>
  <c r="J7415" i="7"/>
  <c r="J7416" i="7"/>
  <c r="J7417" i="7"/>
  <c r="J7418" i="7"/>
  <c r="J7419" i="7"/>
  <c r="J7420" i="7"/>
  <c r="J7421" i="7"/>
  <c r="J7422" i="7"/>
  <c r="J7423" i="7"/>
  <c r="J7424" i="7"/>
  <c r="J7425" i="7"/>
  <c r="J7426" i="7"/>
  <c r="J7427" i="7"/>
  <c r="J7428" i="7"/>
  <c r="J7429" i="7"/>
  <c r="J7430" i="7"/>
  <c r="J7431" i="7"/>
  <c r="J7432" i="7"/>
  <c r="J7433" i="7"/>
  <c r="J7434" i="7"/>
  <c r="J7435" i="7"/>
  <c r="J7436" i="7"/>
  <c r="J7437" i="7"/>
  <c r="J7438" i="7"/>
  <c r="J7439" i="7"/>
  <c r="J7440" i="7"/>
  <c r="J7441" i="7"/>
  <c r="J7442" i="7"/>
  <c r="J7443" i="7"/>
  <c r="J7444" i="7"/>
  <c r="J7445" i="7"/>
  <c r="J7446" i="7"/>
  <c r="J7447" i="7"/>
  <c r="J7448" i="7"/>
  <c r="J7449" i="7"/>
  <c r="J7450" i="7"/>
  <c r="J7451" i="7"/>
  <c r="J7452" i="7"/>
  <c r="J7453" i="7"/>
  <c r="J7454" i="7"/>
  <c r="J7455" i="7"/>
  <c r="J7456" i="7"/>
  <c r="J7457" i="7"/>
  <c r="J7458" i="7"/>
  <c r="J7459" i="7"/>
  <c r="J7460" i="7"/>
  <c r="J7461" i="7"/>
  <c r="J7462" i="7"/>
  <c r="J7463" i="7"/>
  <c r="J7464" i="7"/>
  <c r="J7465" i="7"/>
  <c r="J7466" i="7"/>
  <c r="J7467" i="7"/>
  <c r="J7468" i="7"/>
  <c r="J7469" i="7"/>
  <c r="J7470" i="7"/>
  <c r="J7471" i="7"/>
  <c r="J7472" i="7"/>
  <c r="J7473" i="7"/>
  <c r="J7474" i="7"/>
  <c r="J7475" i="7"/>
  <c r="J7476" i="7"/>
  <c r="J7477" i="7"/>
  <c r="J7478" i="7"/>
  <c r="J7479" i="7"/>
  <c r="J7480" i="7"/>
  <c r="J7481" i="7"/>
  <c r="J7482" i="7"/>
  <c r="J7483" i="7"/>
  <c r="J7484" i="7"/>
  <c r="J7485" i="7"/>
  <c r="J7486" i="7"/>
  <c r="J7487" i="7"/>
  <c r="J7488" i="7"/>
  <c r="J7489" i="7"/>
  <c r="J7490" i="7"/>
  <c r="J7491" i="7"/>
  <c r="J7492" i="7"/>
  <c r="J7493" i="7"/>
  <c r="J7494" i="7"/>
  <c r="J7495" i="7"/>
  <c r="J7496" i="7"/>
  <c r="J7497" i="7"/>
  <c r="J7498" i="7"/>
  <c r="J7499" i="7"/>
  <c r="J7500" i="7"/>
  <c r="J7501" i="7"/>
  <c r="J7502" i="7"/>
  <c r="J7503" i="7"/>
  <c r="J7504" i="7"/>
  <c r="J7505" i="7"/>
  <c r="J7506" i="7"/>
  <c r="J7507" i="7"/>
  <c r="J7508" i="7"/>
  <c r="J7509" i="7"/>
  <c r="J7510" i="7"/>
  <c r="J7511" i="7"/>
  <c r="J7512" i="7"/>
  <c r="J7513" i="7"/>
  <c r="J7514" i="7"/>
  <c r="J7515" i="7"/>
  <c r="J7516" i="7"/>
  <c r="J7517" i="7"/>
  <c r="J7518" i="7"/>
  <c r="J7519" i="7"/>
  <c r="J7520" i="7"/>
  <c r="J7521" i="7"/>
  <c r="J7522" i="7"/>
  <c r="J7523" i="7"/>
  <c r="J7524" i="7"/>
  <c r="J7525" i="7"/>
  <c r="J7526" i="7"/>
  <c r="J7527" i="7"/>
  <c r="J7528" i="7"/>
  <c r="J7529" i="7"/>
  <c r="J7530" i="7"/>
  <c r="J7531" i="7"/>
  <c r="J7532" i="7"/>
  <c r="J7533" i="7"/>
  <c r="J7534" i="7"/>
  <c r="J7535" i="7"/>
  <c r="J7536" i="7"/>
  <c r="J7537" i="7"/>
  <c r="J7538" i="7"/>
  <c r="J7539" i="7"/>
  <c r="J7540" i="7"/>
  <c r="J7541" i="7"/>
  <c r="J7542" i="7"/>
  <c r="J7543" i="7"/>
  <c r="J7544" i="7"/>
  <c r="J7545" i="7"/>
  <c r="J7546" i="7"/>
  <c r="J7547" i="7"/>
  <c r="J7548" i="7"/>
  <c r="J7549" i="7"/>
  <c r="J7550" i="7"/>
  <c r="J7551" i="7"/>
  <c r="J7552" i="7"/>
  <c r="J7553" i="7"/>
  <c r="J7554" i="7"/>
  <c r="J7555" i="7"/>
  <c r="J7556" i="7"/>
  <c r="J7557" i="7"/>
  <c r="J7558" i="7"/>
  <c r="J7559" i="7"/>
  <c r="J7560" i="7"/>
  <c r="J7561" i="7"/>
  <c r="J7562" i="7"/>
  <c r="J7563" i="7"/>
  <c r="J7564" i="7"/>
  <c r="J7565" i="7"/>
  <c r="J7566" i="7"/>
  <c r="J7567" i="7"/>
  <c r="J7568" i="7"/>
  <c r="J7569" i="7"/>
  <c r="J7570" i="7"/>
  <c r="J7571" i="7"/>
  <c r="J7572" i="7"/>
  <c r="J7573" i="7"/>
  <c r="J7574" i="7"/>
  <c r="J7575" i="7"/>
  <c r="J7576" i="7"/>
  <c r="J7577" i="7"/>
  <c r="J7578" i="7"/>
  <c r="J7579" i="7"/>
  <c r="J7580" i="7"/>
  <c r="J7581" i="7"/>
  <c r="J7582" i="7"/>
  <c r="J7583" i="7"/>
  <c r="J7584" i="7"/>
  <c r="J7585" i="7"/>
  <c r="J7586" i="7"/>
  <c r="J7587" i="7"/>
  <c r="J7588" i="7"/>
  <c r="J7589" i="7"/>
  <c r="J7590" i="7"/>
  <c r="J7591" i="7"/>
  <c r="J7592" i="7"/>
  <c r="J7593" i="7"/>
  <c r="J7594" i="7"/>
  <c r="J7595" i="7"/>
  <c r="J7596" i="7"/>
  <c r="J7597" i="7"/>
  <c r="J7598" i="7"/>
  <c r="J7599" i="7"/>
  <c r="J7600" i="7"/>
  <c r="J7601" i="7"/>
  <c r="J7602" i="7"/>
  <c r="J7603" i="7"/>
  <c r="J7604" i="7"/>
  <c r="J7605" i="7"/>
  <c r="J7606" i="7"/>
  <c r="J7607" i="7"/>
  <c r="J7608" i="7"/>
  <c r="J7609" i="7"/>
  <c r="J7610" i="7"/>
  <c r="J7611" i="7"/>
  <c r="J7612" i="7"/>
  <c r="J7613" i="7"/>
  <c r="J7614" i="7"/>
  <c r="J7615" i="7"/>
  <c r="J7616" i="7"/>
  <c r="J7617" i="7"/>
  <c r="J7618" i="7"/>
  <c r="J7619" i="7"/>
  <c r="J7620" i="7"/>
  <c r="J7621" i="7"/>
  <c r="J7622" i="7"/>
  <c r="J7623" i="7"/>
  <c r="J7624" i="7"/>
  <c r="J7625" i="7"/>
  <c r="J7626" i="7"/>
  <c r="J7627" i="7"/>
  <c r="J7628" i="7"/>
  <c r="J7629" i="7"/>
  <c r="J7630" i="7"/>
  <c r="J7631" i="7"/>
  <c r="J7632" i="7"/>
  <c r="J7633" i="7"/>
  <c r="J7634" i="7"/>
  <c r="J7635" i="7"/>
  <c r="J7636" i="7"/>
  <c r="J7637" i="7"/>
  <c r="J7638" i="7"/>
  <c r="J7639" i="7"/>
  <c r="J7640" i="7"/>
  <c r="J7641" i="7"/>
  <c r="J7642" i="7"/>
  <c r="J7643" i="7"/>
  <c r="J7644" i="7"/>
  <c r="J7645" i="7"/>
  <c r="J7646" i="7"/>
  <c r="J7647" i="7"/>
  <c r="J7648" i="7"/>
  <c r="J7649" i="7"/>
  <c r="J7650" i="7"/>
  <c r="J7651" i="7"/>
  <c r="J7652" i="7"/>
  <c r="J7653" i="7"/>
  <c r="J7654" i="7"/>
  <c r="J7655" i="7"/>
  <c r="J7656" i="7"/>
  <c r="J7657" i="7"/>
  <c r="J7658" i="7"/>
  <c r="J7659" i="7"/>
  <c r="J7660" i="7"/>
  <c r="J7661" i="7"/>
  <c r="J7662" i="7"/>
  <c r="J7663" i="7"/>
  <c r="J7664" i="7"/>
  <c r="J7665" i="7"/>
  <c r="J7666" i="7"/>
  <c r="J7667" i="7"/>
  <c r="J7668" i="7"/>
  <c r="J7669" i="7"/>
  <c r="J7670" i="7"/>
  <c r="J7671" i="7"/>
  <c r="J7672" i="7"/>
  <c r="J7673" i="7"/>
  <c r="J7674" i="7"/>
  <c r="J7675" i="7"/>
  <c r="J7676" i="7"/>
  <c r="J7677" i="7"/>
  <c r="J7678" i="7"/>
  <c r="J7679" i="7"/>
  <c r="J7680" i="7"/>
  <c r="J7681" i="7"/>
  <c r="J7682" i="7"/>
  <c r="J7683" i="7"/>
  <c r="J7684" i="7"/>
  <c r="J7685" i="7"/>
  <c r="J7686" i="7"/>
  <c r="J7687" i="7"/>
  <c r="J7688" i="7"/>
  <c r="J7689" i="7"/>
  <c r="J7690" i="7"/>
  <c r="J7691" i="7"/>
  <c r="J7692" i="7"/>
  <c r="J7693" i="7"/>
  <c r="J7694" i="7"/>
  <c r="J7695" i="7"/>
  <c r="J7696" i="7"/>
  <c r="J7697" i="7"/>
  <c r="J7698" i="7"/>
  <c r="J7699" i="7"/>
  <c r="J7700" i="7"/>
  <c r="J7701" i="7"/>
  <c r="J7702" i="7"/>
  <c r="J7703" i="7"/>
  <c r="J7704" i="7"/>
  <c r="J7705" i="7"/>
  <c r="J7706" i="7"/>
  <c r="J7707" i="7"/>
  <c r="J7708" i="7"/>
  <c r="J7709" i="7"/>
  <c r="J7710" i="7"/>
  <c r="J7711" i="7"/>
  <c r="J7712" i="7"/>
  <c r="J7713" i="7"/>
  <c r="J7714" i="7"/>
  <c r="J7715" i="7"/>
  <c r="J7716" i="7"/>
  <c r="J7717" i="7"/>
  <c r="J7718" i="7"/>
  <c r="J7719" i="7"/>
  <c r="J7720" i="7"/>
  <c r="J7721" i="7"/>
  <c r="J7722" i="7"/>
  <c r="J7723" i="7"/>
  <c r="J7724" i="7"/>
  <c r="J7725" i="7"/>
  <c r="J7726" i="7"/>
  <c r="J7727" i="7"/>
  <c r="J7728" i="7"/>
  <c r="J7729" i="7"/>
  <c r="J7730" i="7"/>
  <c r="J7731" i="7"/>
  <c r="J7732" i="7"/>
  <c r="J7733" i="7"/>
  <c r="J7734" i="7"/>
  <c r="J7735" i="7"/>
  <c r="J7736" i="7"/>
  <c r="J7737" i="7"/>
  <c r="J7738" i="7"/>
  <c r="J7739" i="7"/>
  <c r="J7740" i="7"/>
  <c r="J7741" i="7"/>
  <c r="J7742" i="7"/>
  <c r="J7743" i="7"/>
  <c r="J7744" i="7"/>
  <c r="J7745" i="7"/>
  <c r="J7746" i="7"/>
  <c r="J7747" i="7"/>
  <c r="J7748" i="7"/>
  <c r="J7749" i="7"/>
  <c r="J7750" i="7"/>
  <c r="J7751" i="7"/>
  <c r="J7752" i="7"/>
  <c r="J7753" i="7"/>
  <c r="J7754" i="7"/>
  <c r="J7755" i="7"/>
  <c r="J7756" i="7"/>
  <c r="J7757" i="7"/>
  <c r="J7758" i="7"/>
  <c r="J7759" i="7"/>
  <c r="J7760" i="7"/>
  <c r="J7761" i="7"/>
  <c r="J7762" i="7"/>
  <c r="J7763" i="7"/>
  <c r="J7764" i="7"/>
  <c r="J7765" i="7"/>
  <c r="J7766" i="7"/>
  <c r="J7767" i="7"/>
  <c r="J7768" i="7"/>
  <c r="J7769" i="7"/>
  <c r="J7770" i="7"/>
  <c r="J7771" i="7"/>
  <c r="J7772" i="7"/>
  <c r="J7773" i="7"/>
  <c r="J7774" i="7"/>
  <c r="J7775" i="7"/>
  <c r="J7776" i="7"/>
  <c r="J7777" i="7"/>
  <c r="J7778" i="7"/>
  <c r="J7779" i="7"/>
  <c r="J7780" i="7"/>
  <c r="J7781" i="7"/>
  <c r="J7782" i="7"/>
  <c r="J7783" i="7"/>
  <c r="J7784" i="7"/>
  <c r="J7785" i="7"/>
  <c r="J7786" i="7"/>
  <c r="J7787" i="7"/>
  <c r="J7788" i="7"/>
  <c r="J7789" i="7"/>
  <c r="J7790" i="7"/>
  <c r="J7791" i="7"/>
  <c r="J7792" i="7"/>
  <c r="J7793" i="7"/>
  <c r="J7794" i="7"/>
  <c r="J7795" i="7"/>
  <c r="J7796" i="7"/>
  <c r="J7797" i="7"/>
  <c r="J7798" i="7"/>
  <c r="J7799" i="7"/>
  <c r="J7800" i="7"/>
  <c r="J7801" i="7"/>
  <c r="J7802" i="7"/>
  <c r="J7803" i="7"/>
  <c r="J7804" i="7"/>
  <c r="J7805" i="7"/>
  <c r="J7806" i="7"/>
  <c r="J7807" i="7"/>
  <c r="J7808" i="7"/>
  <c r="J7809" i="7"/>
  <c r="J7810" i="7"/>
  <c r="J7811" i="7"/>
  <c r="J7812" i="7"/>
  <c r="J7813" i="7"/>
  <c r="J7814" i="7"/>
  <c r="J7815" i="7"/>
  <c r="J7816" i="7"/>
  <c r="J7817" i="7"/>
  <c r="J7818" i="7"/>
  <c r="J7819" i="7"/>
  <c r="J7820" i="7"/>
  <c r="J7821" i="7"/>
  <c r="J7822" i="7"/>
  <c r="J7823" i="7"/>
  <c r="J7824" i="7"/>
  <c r="J7825" i="7"/>
  <c r="J7826" i="7"/>
  <c r="J7827" i="7"/>
  <c r="J7828" i="7"/>
  <c r="J7829" i="7"/>
  <c r="J7830" i="7"/>
  <c r="J7831" i="7"/>
  <c r="J7832" i="7"/>
  <c r="J7833" i="7"/>
  <c r="J7834" i="7"/>
  <c r="J7835" i="7"/>
  <c r="J7836" i="7"/>
  <c r="J7837" i="7"/>
  <c r="J7838" i="7"/>
  <c r="J7839" i="7"/>
  <c r="J7840" i="7"/>
  <c r="J7841" i="7"/>
  <c r="J7842" i="7"/>
  <c r="J7843" i="7"/>
  <c r="J7844" i="7"/>
  <c r="J7845" i="7"/>
  <c r="J7846" i="7"/>
  <c r="J7847" i="7"/>
  <c r="J7848" i="7"/>
  <c r="J7849" i="7"/>
  <c r="J7850" i="7"/>
  <c r="J7851" i="7"/>
  <c r="J7852" i="7"/>
  <c r="J7853" i="7"/>
  <c r="J7854" i="7"/>
  <c r="J7855" i="7"/>
  <c r="J7856" i="7"/>
  <c r="J7857" i="7"/>
  <c r="J7858" i="7"/>
  <c r="J7859" i="7"/>
  <c r="J7860" i="7"/>
  <c r="J7861" i="7"/>
  <c r="J7862" i="7"/>
  <c r="J7863" i="7"/>
  <c r="J7864" i="7"/>
  <c r="J7865" i="7"/>
  <c r="J7866" i="7"/>
  <c r="J7867" i="7"/>
  <c r="J7868" i="7"/>
  <c r="J7869" i="7"/>
  <c r="J7870" i="7"/>
  <c r="J7871" i="7"/>
  <c r="J7872" i="7"/>
  <c r="J7873" i="7"/>
  <c r="J7874" i="7"/>
  <c r="J7875" i="7"/>
  <c r="J7876" i="7"/>
  <c r="J7877" i="7"/>
  <c r="J7878" i="7"/>
  <c r="J7879" i="7"/>
  <c r="J7880" i="7"/>
  <c r="J7881" i="7"/>
  <c r="J7882" i="7"/>
  <c r="J7883" i="7"/>
  <c r="J7884" i="7"/>
  <c r="J7885" i="7"/>
  <c r="J7886" i="7"/>
  <c r="J7887" i="7"/>
  <c r="J7888" i="7"/>
  <c r="J7889" i="7"/>
  <c r="J7890" i="7"/>
  <c r="J7891" i="7"/>
  <c r="J7892" i="7"/>
  <c r="J7893" i="7"/>
  <c r="J7894" i="7"/>
  <c r="J7895" i="7"/>
  <c r="J7896" i="7"/>
  <c r="J7897" i="7"/>
  <c r="J7898" i="7"/>
  <c r="J7899" i="7"/>
  <c r="J7900" i="7"/>
  <c r="J7901" i="7"/>
  <c r="J7902" i="7"/>
  <c r="J7903" i="7"/>
  <c r="J7904" i="7"/>
  <c r="J7905" i="7"/>
  <c r="J7906" i="7"/>
  <c r="J7907" i="7"/>
  <c r="J7908" i="7"/>
  <c r="J7909" i="7"/>
  <c r="J7910" i="7"/>
  <c r="J7911" i="7"/>
  <c r="J7912" i="7"/>
  <c r="J7913" i="7"/>
  <c r="J7914" i="7"/>
  <c r="J7915" i="7"/>
  <c r="J7916" i="7"/>
  <c r="J7917" i="7"/>
  <c r="J7918" i="7"/>
  <c r="J7919" i="7"/>
  <c r="J7920" i="7"/>
  <c r="J7921" i="7"/>
  <c r="J7922" i="7"/>
  <c r="J7923" i="7"/>
  <c r="J7924" i="7"/>
  <c r="J7925" i="7"/>
  <c r="J7926" i="7"/>
  <c r="J7927" i="7"/>
  <c r="J7928" i="7"/>
  <c r="J7929" i="7"/>
  <c r="J7930" i="7"/>
  <c r="J7931" i="7"/>
  <c r="J7932" i="7"/>
  <c r="J7933" i="7"/>
  <c r="J7934" i="7"/>
  <c r="J7935" i="7"/>
  <c r="J7936" i="7"/>
  <c r="J7937" i="7"/>
  <c r="J7938" i="7"/>
  <c r="J7939" i="7"/>
  <c r="J7940" i="7"/>
  <c r="J7941" i="7"/>
  <c r="J7942" i="7"/>
  <c r="J7943" i="7"/>
  <c r="J7944" i="7"/>
  <c r="J7945" i="7"/>
  <c r="J7946" i="7"/>
  <c r="J7947" i="7"/>
  <c r="J7948" i="7"/>
  <c r="J7949" i="7"/>
  <c r="J7950" i="7"/>
  <c r="J7951" i="7"/>
  <c r="J7952" i="7"/>
  <c r="J7953" i="7"/>
  <c r="J7954" i="7"/>
  <c r="J7955" i="7"/>
  <c r="J7956" i="7"/>
  <c r="J7957" i="7"/>
  <c r="J7958" i="7"/>
  <c r="J7959" i="7"/>
  <c r="J7960" i="7"/>
  <c r="J7961" i="7"/>
  <c r="J7962" i="7"/>
  <c r="J7963" i="7"/>
  <c r="J7964" i="7"/>
  <c r="J7965" i="7"/>
  <c r="J7966" i="7"/>
  <c r="J7967" i="7"/>
  <c r="J7968" i="7"/>
  <c r="J7969" i="7"/>
  <c r="J7970" i="7"/>
  <c r="J7971" i="7"/>
  <c r="J7972" i="7"/>
  <c r="J7973" i="7"/>
  <c r="J7974" i="7"/>
  <c r="J7975" i="7"/>
  <c r="J7976" i="7"/>
  <c r="J7977" i="7"/>
  <c r="J7978" i="7"/>
  <c r="J7979" i="7"/>
  <c r="J7980" i="7"/>
  <c r="J7981" i="7"/>
  <c r="J7982" i="7"/>
  <c r="J7983" i="7"/>
  <c r="J7984" i="7"/>
  <c r="J7985" i="7"/>
  <c r="J7986" i="7"/>
  <c r="J7987" i="7"/>
  <c r="J7988" i="7"/>
  <c r="J7989" i="7"/>
  <c r="J7990" i="7"/>
  <c r="J7991" i="7"/>
  <c r="J7992" i="7"/>
  <c r="J7993" i="7"/>
  <c r="J7994" i="7"/>
  <c r="J7995" i="7"/>
  <c r="J7996" i="7"/>
  <c r="J7997" i="7"/>
  <c r="J7998" i="7"/>
  <c r="J7999" i="7"/>
  <c r="J8000" i="7"/>
  <c r="J8001" i="7"/>
  <c r="J8002" i="7"/>
  <c r="J8003" i="7"/>
  <c r="J8004" i="7"/>
  <c r="J8005" i="7"/>
  <c r="J8006" i="7"/>
  <c r="J8007" i="7"/>
  <c r="J8008" i="7"/>
  <c r="J8009" i="7"/>
  <c r="J8010" i="7"/>
  <c r="J8011" i="7"/>
  <c r="J8012" i="7"/>
  <c r="J8013" i="7"/>
  <c r="J8014" i="7"/>
  <c r="J8015" i="7"/>
  <c r="J8016" i="7"/>
  <c r="J8017" i="7"/>
  <c r="J8018" i="7"/>
  <c r="J8019" i="7"/>
  <c r="J8020" i="7"/>
  <c r="J8021" i="7"/>
  <c r="J8022" i="7"/>
  <c r="J8023" i="7"/>
  <c r="J8024" i="7"/>
  <c r="J8025" i="7"/>
  <c r="J8026" i="7"/>
  <c r="J8027" i="7"/>
  <c r="J8028" i="7"/>
  <c r="J8029" i="7"/>
  <c r="J8030" i="7"/>
  <c r="J8031" i="7"/>
  <c r="J8032" i="7"/>
  <c r="J8033" i="7"/>
  <c r="J8034" i="7"/>
  <c r="J8035" i="7"/>
  <c r="J8036" i="7"/>
  <c r="J8037" i="7"/>
  <c r="J8038" i="7"/>
  <c r="J8039" i="7"/>
  <c r="J8040" i="7"/>
  <c r="J8041" i="7"/>
  <c r="J8042" i="7"/>
  <c r="J8043" i="7"/>
  <c r="J8044" i="7"/>
  <c r="J8045" i="7"/>
  <c r="J8046" i="7"/>
  <c r="J8047" i="7"/>
  <c r="J8048" i="7"/>
  <c r="J8049" i="7"/>
  <c r="J8050" i="7"/>
  <c r="J8051" i="7"/>
  <c r="J8052" i="7"/>
  <c r="J8053" i="7"/>
  <c r="J8054" i="7"/>
  <c r="J8055" i="7"/>
  <c r="J8056" i="7"/>
  <c r="J8057" i="7"/>
  <c r="J8058" i="7"/>
  <c r="J8059" i="7"/>
  <c r="J8060" i="7"/>
  <c r="J8061" i="7"/>
  <c r="J8062" i="7"/>
  <c r="J8063" i="7"/>
  <c r="J8064" i="7"/>
  <c r="J8065" i="7"/>
  <c r="J8066" i="7"/>
  <c r="J8067" i="7"/>
  <c r="J8068" i="7"/>
  <c r="J8069" i="7"/>
  <c r="J8070" i="7"/>
  <c r="J8071" i="7"/>
  <c r="J8072" i="7"/>
  <c r="J8073" i="7"/>
  <c r="J8074" i="7"/>
  <c r="J8075" i="7"/>
  <c r="J8076" i="7"/>
  <c r="J8077" i="7"/>
  <c r="J8078" i="7"/>
  <c r="J8079" i="7"/>
  <c r="J8080" i="7"/>
  <c r="J8081" i="7"/>
  <c r="J8082" i="7"/>
  <c r="J8083" i="7"/>
  <c r="J8084" i="7"/>
  <c r="J8085" i="7"/>
  <c r="J8086" i="7"/>
  <c r="J8087" i="7"/>
  <c r="J8088" i="7"/>
  <c r="J8089" i="7"/>
  <c r="J8090" i="7"/>
  <c r="J8091" i="7"/>
  <c r="J8092" i="7"/>
  <c r="J8093" i="7"/>
  <c r="J8094" i="7"/>
  <c r="J8095" i="7"/>
  <c r="J8096" i="7"/>
  <c r="J8097" i="7"/>
  <c r="J8098" i="7"/>
  <c r="J8099" i="7"/>
  <c r="J8100" i="7"/>
  <c r="J8101" i="7"/>
  <c r="J8102" i="7"/>
  <c r="J8103" i="7"/>
  <c r="J8104" i="7"/>
  <c r="J8105" i="7"/>
  <c r="J8106" i="7"/>
  <c r="J8107" i="7"/>
  <c r="J8108" i="7"/>
  <c r="J8109" i="7"/>
  <c r="J8110" i="7"/>
  <c r="J8111" i="7"/>
  <c r="J8112" i="7"/>
  <c r="J8113" i="7"/>
  <c r="J8114" i="7"/>
  <c r="J8115" i="7"/>
  <c r="J8116" i="7"/>
  <c r="J8117" i="7"/>
  <c r="J8118" i="7"/>
  <c r="J8119" i="7"/>
  <c r="J8120" i="7"/>
  <c r="J8121" i="7"/>
  <c r="J8122" i="7"/>
  <c r="J8123" i="7"/>
  <c r="J8124" i="7"/>
  <c r="J8125" i="7"/>
  <c r="J8126" i="7"/>
  <c r="J8127" i="7"/>
  <c r="J8128" i="7"/>
  <c r="J8129" i="7"/>
  <c r="J8130" i="7"/>
  <c r="J8131" i="7"/>
  <c r="J8132" i="7"/>
  <c r="J8133" i="7"/>
  <c r="J8134" i="7"/>
  <c r="J8135" i="7"/>
  <c r="J8136" i="7"/>
  <c r="J8137" i="7"/>
  <c r="J8138" i="7"/>
  <c r="J8139" i="7"/>
  <c r="J8140" i="7"/>
  <c r="J8141" i="7"/>
  <c r="J8142" i="7"/>
  <c r="J8143" i="7"/>
  <c r="J8144" i="7"/>
  <c r="J8145" i="7"/>
  <c r="J8146" i="7"/>
  <c r="J8147" i="7"/>
  <c r="J8148" i="7"/>
  <c r="J8149" i="7"/>
  <c r="J8150" i="7"/>
  <c r="J8151" i="7"/>
  <c r="J8152" i="7"/>
  <c r="J8153" i="7"/>
  <c r="J8154" i="7"/>
  <c r="J8155" i="7"/>
  <c r="J8156" i="7"/>
  <c r="J8157" i="7"/>
  <c r="J8158" i="7"/>
  <c r="J8159" i="7"/>
  <c r="J8160" i="7"/>
  <c r="J8161" i="7"/>
  <c r="J8162" i="7"/>
  <c r="J8163" i="7"/>
  <c r="J8164" i="7"/>
  <c r="J8165" i="7"/>
  <c r="J8166" i="7"/>
  <c r="J8167" i="7"/>
  <c r="J8168" i="7"/>
  <c r="J8169" i="7"/>
  <c r="J8170" i="7"/>
  <c r="J8171" i="7"/>
  <c r="J8172" i="7"/>
  <c r="J8173" i="7"/>
  <c r="J8174" i="7"/>
  <c r="J8175" i="7"/>
  <c r="J8176" i="7"/>
  <c r="J8177" i="7"/>
  <c r="J8178" i="7"/>
  <c r="J8179" i="7"/>
  <c r="J8180" i="7"/>
  <c r="J8181" i="7"/>
  <c r="J8182" i="7"/>
  <c r="J8183" i="7"/>
  <c r="J8184" i="7"/>
  <c r="J8185" i="7"/>
  <c r="J8186" i="7"/>
  <c r="J8187" i="7"/>
  <c r="J8188" i="7"/>
  <c r="J8189" i="7"/>
  <c r="J8190" i="7"/>
  <c r="J8191" i="7"/>
  <c r="J8192" i="7"/>
  <c r="J8193" i="7"/>
  <c r="J8194" i="7"/>
  <c r="J8195" i="7"/>
  <c r="J8196" i="7"/>
  <c r="J8197" i="7"/>
  <c r="J8198" i="7"/>
  <c r="J8199" i="7"/>
  <c r="J8200" i="7"/>
  <c r="J8201" i="7"/>
  <c r="J8202" i="7"/>
  <c r="J8203" i="7"/>
  <c r="J8204" i="7"/>
  <c r="J8205" i="7"/>
  <c r="J8206" i="7"/>
  <c r="J8207" i="7"/>
  <c r="J8208" i="7"/>
  <c r="J8209" i="7"/>
  <c r="J8210" i="7"/>
  <c r="J8211" i="7"/>
  <c r="J8212" i="7"/>
  <c r="J8213" i="7"/>
  <c r="J8214" i="7"/>
  <c r="J8215" i="7"/>
  <c r="J8216" i="7"/>
  <c r="J8217" i="7"/>
  <c r="J8218" i="7"/>
  <c r="J8219" i="7"/>
  <c r="J8220" i="7"/>
  <c r="J8221" i="7"/>
  <c r="J8222" i="7"/>
  <c r="J8223" i="7"/>
  <c r="J8224" i="7"/>
  <c r="J8225" i="7"/>
  <c r="J8226" i="7"/>
  <c r="J8227" i="7"/>
  <c r="J8228" i="7"/>
  <c r="J8229" i="7"/>
  <c r="J8230" i="7"/>
  <c r="J8231" i="7"/>
  <c r="J8232" i="7"/>
  <c r="J8233" i="7"/>
  <c r="J8234" i="7"/>
  <c r="J8235" i="7"/>
  <c r="J8236" i="7"/>
  <c r="J8237" i="7"/>
  <c r="J8238" i="7"/>
  <c r="J8239" i="7"/>
  <c r="J8240" i="7"/>
  <c r="J8241" i="7"/>
  <c r="J8242" i="7"/>
  <c r="J8243" i="7"/>
  <c r="J8244" i="7"/>
  <c r="J8245" i="7"/>
  <c r="J8246" i="7"/>
  <c r="J8247" i="7"/>
  <c r="J8248" i="7"/>
  <c r="J8249" i="7"/>
  <c r="J8250" i="7"/>
  <c r="J8251" i="7"/>
  <c r="J8252" i="7"/>
  <c r="J8253" i="7"/>
  <c r="J8254" i="7"/>
  <c r="J8255" i="7"/>
  <c r="J8256" i="7"/>
  <c r="J8257" i="7"/>
  <c r="J8258" i="7"/>
  <c r="J8259" i="7"/>
  <c r="J8260" i="7"/>
  <c r="J8261" i="7"/>
  <c r="J8262" i="7"/>
  <c r="J8263" i="7"/>
  <c r="J8264" i="7"/>
  <c r="J8265" i="7"/>
  <c r="J8266" i="7"/>
  <c r="J8267" i="7"/>
  <c r="J8268" i="7"/>
  <c r="J8269" i="7"/>
  <c r="J8270" i="7"/>
  <c r="J8271" i="7"/>
  <c r="J8272" i="7"/>
  <c r="J8273" i="7"/>
  <c r="J8274" i="7"/>
  <c r="J8275" i="7"/>
  <c r="J8276" i="7"/>
  <c r="J8277" i="7"/>
  <c r="J8278" i="7"/>
  <c r="J8279" i="7"/>
  <c r="J8280" i="7"/>
  <c r="J8281" i="7"/>
  <c r="J8282" i="7"/>
  <c r="J8283" i="7"/>
  <c r="J8284" i="7"/>
  <c r="J8285" i="7"/>
  <c r="J8286" i="7"/>
  <c r="J8287" i="7"/>
  <c r="J8288" i="7"/>
  <c r="J8289" i="7"/>
  <c r="J8290" i="7"/>
  <c r="J8291" i="7"/>
  <c r="J8292" i="7"/>
  <c r="J8293" i="7"/>
  <c r="J8294" i="7"/>
  <c r="J8295" i="7"/>
  <c r="J8296" i="7"/>
  <c r="J8297" i="7"/>
  <c r="J8298" i="7"/>
  <c r="J8299" i="7"/>
  <c r="J8300" i="7"/>
  <c r="J8301" i="7"/>
  <c r="J8302" i="7"/>
  <c r="J8303" i="7"/>
  <c r="J8304" i="7"/>
  <c r="J8305" i="7"/>
  <c r="J8306" i="7"/>
  <c r="J8307" i="7"/>
  <c r="J8308" i="7"/>
  <c r="J8309" i="7"/>
  <c r="J8310" i="7"/>
  <c r="J8311" i="7"/>
  <c r="J8312" i="7"/>
  <c r="J8313" i="7"/>
  <c r="J8314" i="7"/>
  <c r="J8315" i="7"/>
  <c r="J8316" i="7"/>
  <c r="J8317" i="7"/>
  <c r="J8318" i="7"/>
  <c r="J8319" i="7"/>
  <c r="J8320" i="7"/>
  <c r="J8321" i="7"/>
  <c r="J8322" i="7"/>
  <c r="J8323" i="7"/>
  <c r="J8324" i="7"/>
  <c r="J8325" i="7"/>
  <c r="J8326" i="7"/>
  <c r="J8327" i="7"/>
  <c r="J8328" i="7"/>
  <c r="J8329" i="7"/>
  <c r="J8330" i="7"/>
  <c r="J8331" i="7"/>
  <c r="J8332" i="7"/>
  <c r="J8333" i="7"/>
  <c r="J8334" i="7"/>
  <c r="J8335" i="7"/>
  <c r="J8336" i="7"/>
  <c r="J8337" i="7"/>
  <c r="J8338" i="7"/>
  <c r="J8339" i="7"/>
  <c r="J8340" i="7"/>
  <c r="J8341" i="7"/>
  <c r="J8342" i="7"/>
  <c r="J8343" i="7"/>
  <c r="J8344" i="7"/>
  <c r="J8345" i="7"/>
  <c r="J8346" i="7"/>
  <c r="J8347" i="7"/>
  <c r="J8348" i="7"/>
  <c r="J8349" i="7"/>
  <c r="J8350" i="7"/>
  <c r="J8351" i="7"/>
  <c r="J8352" i="7"/>
  <c r="J8353" i="7"/>
  <c r="J8354" i="7"/>
  <c r="J8355" i="7"/>
  <c r="J8356" i="7"/>
  <c r="J8357" i="7"/>
  <c r="J8358" i="7"/>
  <c r="J8359" i="7"/>
  <c r="J8360" i="7"/>
  <c r="J8361" i="7"/>
  <c r="J8362" i="7"/>
  <c r="J8363" i="7"/>
  <c r="J8364" i="7"/>
  <c r="J8365" i="7"/>
  <c r="J8366" i="7"/>
  <c r="J8367" i="7"/>
  <c r="J8368" i="7"/>
  <c r="J8369" i="7"/>
  <c r="J8370" i="7"/>
  <c r="J8371" i="7"/>
  <c r="J8372" i="7"/>
  <c r="J8373" i="7"/>
  <c r="J8374" i="7"/>
  <c r="J8375" i="7"/>
  <c r="J8376" i="7"/>
  <c r="J8377" i="7"/>
  <c r="J8378" i="7"/>
  <c r="J8379" i="7"/>
  <c r="J8380" i="7"/>
  <c r="J8381" i="7"/>
  <c r="J8382" i="7"/>
  <c r="J8383" i="7"/>
  <c r="J8384" i="7"/>
  <c r="J8385" i="7"/>
  <c r="J8386" i="7"/>
  <c r="J8387" i="7"/>
  <c r="J8388" i="7"/>
  <c r="J8389" i="7"/>
  <c r="J8390" i="7"/>
  <c r="J8391" i="7"/>
  <c r="J8392" i="7"/>
  <c r="J8393" i="7"/>
  <c r="J8394" i="7"/>
  <c r="J8395" i="7"/>
  <c r="J8396" i="7"/>
  <c r="J8397" i="7"/>
  <c r="J8398" i="7"/>
  <c r="J8399" i="7"/>
  <c r="J8400" i="7"/>
  <c r="J8401" i="7"/>
  <c r="J8402" i="7"/>
  <c r="J8403" i="7"/>
  <c r="J8404" i="7"/>
  <c r="J8405" i="7"/>
  <c r="J8406" i="7"/>
  <c r="J8407" i="7"/>
  <c r="J8408" i="7"/>
  <c r="J8409" i="7"/>
  <c r="J8410" i="7"/>
  <c r="J8411" i="7"/>
  <c r="J8412" i="7"/>
  <c r="J8413" i="7"/>
  <c r="J8414" i="7"/>
  <c r="J8415" i="7"/>
  <c r="J8416" i="7"/>
  <c r="J8417" i="7"/>
  <c r="J8418" i="7"/>
  <c r="J8419" i="7"/>
  <c r="J8420" i="7"/>
  <c r="J8421" i="7"/>
  <c r="J8422" i="7"/>
  <c r="J8423" i="7"/>
  <c r="J8424" i="7"/>
  <c r="J8425" i="7"/>
  <c r="J8426" i="7"/>
  <c r="J8427" i="7"/>
  <c r="J8428" i="7"/>
  <c r="J8429" i="7"/>
  <c r="J8430" i="7"/>
  <c r="J8431" i="7"/>
  <c r="J8432" i="7"/>
  <c r="J8433" i="7"/>
  <c r="J8434" i="7"/>
  <c r="J8435" i="7"/>
  <c r="J8436" i="7"/>
  <c r="J8437" i="7"/>
  <c r="J8438" i="7"/>
  <c r="J8439" i="7"/>
  <c r="J8440" i="7"/>
  <c r="J8441" i="7"/>
  <c r="J8442" i="7"/>
  <c r="J8443" i="7"/>
  <c r="J8444" i="7"/>
  <c r="J8445" i="7"/>
  <c r="J8446" i="7"/>
  <c r="J8447" i="7"/>
  <c r="J8448" i="7"/>
  <c r="J8449" i="7"/>
  <c r="J8450" i="7"/>
  <c r="J8451" i="7"/>
  <c r="J8452" i="7"/>
  <c r="J8453" i="7"/>
  <c r="J8454" i="7"/>
  <c r="J8455" i="7"/>
  <c r="J8456" i="7"/>
  <c r="J8457" i="7"/>
  <c r="J8458" i="7"/>
  <c r="J8459" i="7"/>
  <c r="J8460" i="7"/>
  <c r="J8461" i="7"/>
  <c r="J8462" i="7"/>
  <c r="J8463" i="7"/>
  <c r="J8464" i="7"/>
  <c r="J8465" i="7"/>
  <c r="J8466" i="7"/>
  <c r="J8467" i="7"/>
  <c r="J8468" i="7"/>
  <c r="J8469" i="7"/>
  <c r="J8470" i="7"/>
  <c r="J8471" i="7"/>
  <c r="J8472" i="7"/>
  <c r="J8473" i="7"/>
  <c r="J8474" i="7"/>
  <c r="J8475" i="7"/>
  <c r="J8476" i="7"/>
  <c r="J8477" i="7"/>
  <c r="J8478" i="7"/>
  <c r="J8479" i="7"/>
  <c r="J8480" i="7"/>
  <c r="J8481" i="7"/>
  <c r="J8482" i="7"/>
  <c r="J8483" i="7"/>
  <c r="J8484" i="7"/>
  <c r="J8485" i="7"/>
  <c r="J8486" i="7"/>
  <c r="J8487" i="7"/>
  <c r="J8488" i="7"/>
  <c r="J8489" i="7"/>
  <c r="J8490" i="7"/>
  <c r="J8491" i="7"/>
  <c r="J8492" i="7"/>
  <c r="J8493" i="7"/>
  <c r="J8494" i="7"/>
  <c r="J8495" i="7"/>
  <c r="J8496" i="7"/>
  <c r="J8497" i="7"/>
  <c r="J8498" i="7"/>
  <c r="J8499" i="7"/>
  <c r="J8500" i="7"/>
  <c r="J8501" i="7"/>
  <c r="J8502" i="7"/>
  <c r="J8503" i="7"/>
  <c r="J8504" i="7"/>
  <c r="J8505" i="7"/>
  <c r="J8506" i="7"/>
  <c r="J8507" i="7"/>
  <c r="J8508" i="7"/>
  <c r="J8509" i="7"/>
  <c r="J8510" i="7"/>
  <c r="J8511" i="7"/>
  <c r="J8512" i="7"/>
  <c r="J8513" i="7"/>
  <c r="J8514" i="7"/>
  <c r="J8515" i="7"/>
  <c r="J8516" i="7"/>
  <c r="J8517" i="7"/>
  <c r="J8518" i="7"/>
  <c r="J8519" i="7"/>
  <c r="J8520" i="7"/>
  <c r="J8521" i="7"/>
  <c r="J8522" i="7"/>
  <c r="J8523" i="7"/>
  <c r="J8524" i="7"/>
  <c r="J8525" i="7"/>
  <c r="J8526" i="7"/>
  <c r="J8527" i="7"/>
  <c r="J8528" i="7"/>
  <c r="J8529" i="7"/>
  <c r="J8530" i="7"/>
  <c r="J8531" i="7"/>
  <c r="J8532" i="7"/>
  <c r="J8533" i="7"/>
  <c r="J8534" i="7"/>
  <c r="J8535" i="7"/>
  <c r="J8536" i="7"/>
  <c r="J8537" i="7"/>
  <c r="J8538" i="7"/>
  <c r="J8539" i="7"/>
  <c r="J8540" i="7"/>
  <c r="J8541" i="7"/>
  <c r="J8542" i="7"/>
  <c r="J8543" i="7"/>
  <c r="J8544" i="7"/>
  <c r="J8545" i="7"/>
  <c r="J8546" i="7"/>
  <c r="J8547" i="7"/>
  <c r="J8548" i="7"/>
  <c r="J8549" i="7"/>
  <c r="J8550" i="7"/>
  <c r="J8551" i="7"/>
  <c r="J8552" i="7"/>
  <c r="J8553" i="7"/>
  <c r="J8554" i="7"/>
  <c r="J8555" i="7"/>
  <c r="J8556" i="7"/>
  <c r="J8557" i="7"/>
  <c r="J8558" i="7"/>
  <c r="J8559" i="7"/>
  <c r="J8560" i="7"/>
  <c r="J8561" i="7"/>
  <c r="J8562" i="7"/>
  <c r="J8563" i="7"/>
  <c r="J8564" i="7"/>
  <c r="J8565" i="7"/>
  <c r="J8566" i="7"/>
  <c r="J8567" i="7"/>
  <c r="J8568" i="7"/>
  <c r="J8569" i="7"/>
  <c r="J8570" i="7"/>
  <c r="J8571" i="7"/>
  <c r="J8572" i="7"/>
  <c r="J8573" i="7"/>
  <c r="J8574" i="7"/>
  <c r="J8575" i="7"/>
  <c r="J8576" i="7"/>
  <c r="J8577" i="7"/>
  <c r="J8578" i="7"/>
  <c r="J8579" i="7"/>
  <c r="J8580" i="7"/>
  <c r="J8581" i="7"/>
  <c r="J8582" i="7"/>
  <c r="J8583" i="7"/>
  <c r="J8584" i="7"/>
  <c r="J8585" i="7"/>
  <c r="J8586" i="7"/>
  <c r="J8587" i="7"/>
  <c r="J8588" i="7"/>
  <c r="J8589" i="7"/>
  <c r="J8590" i="7"/>
  <c r="J8591" i="7"/>
  <c r="J8592" i="7"/>
  <c r="J8593" i="7"/>
  <c r="J8594" i="7"/>
  <c r="J8595" i="7"/>
  <c r="J8596" i="7"/>
  <c r="J8597" i="7"/>
  <c r="J8598" i="7"/>
  <c r="J8599" i="7"/>
  <c r="J8600" i="7"/>
  <c r="J8601" i="7"/>
  <c r="J8602" i="7"/>
  <c r="J8603" i="7"/>
  <c r="J8604" i="7"/>
  <c r="J8605" i="7"/>
  <c r="J8606" i="7"/>
  <c r="J8607" i="7"/>
  <c r="J8608" i="7"/>
  <c r="J8609" i="7"/>
  <c r="J8610" i="7"/>
  <c r="J8611" i="7"/>
  <c r="J8612" i="7"/>
  <c r="J8613" i="7"/>
  <c r="J8614" i="7"/>
  <c r="J8615" i="7"/>
  <c r="J8616" i="7"/>
  <c r="J8617" i="7"/>
  <c r="J8618" i="7"/>
  <c r="J8619" i="7"/>
  <c r="J8620" i="7"/>
  <c r="J8621" i="7"/>
  <c r="J8622" i="7"/>
  <c r="J8623" i="7"/>
  <c r="J8624" i="7"/>
  <c r="J8625" i="7"/>
  <c r="J8626" i="7"/>
  <c r="J8627" i="7"/>
  <c r="J8628" i="7"/>
  <c r="J8629" i="7"/>
  <c r="J8630" i="7"/>
  <c r="J8631" i="7"/>
  <c r="J8632" i="7"/>
  <c r="J8633" i="7"/>
  <c r="J8634" i="7"/>
  <c r="J8635" i="7"/>
  <c r="J8636" i="7"/>
  <c r="J8637" i="7"/>
  <c r="J8638" i="7"/>
  <c r="J8639" i="7"/>
  <c r="J8640" i="7"/>
  <c r="J8641" i="7"/>
  <c r="J8642" i="7"/>
  <c r="J8643" i="7"/>
  <c r="J8644" i="7"/>
  <c r="J8645" i="7"/>
  <c r="J8646" i="7"/>
  <c r="J8647" i="7"/>
  <c r="J8648" i="7"/>
  <c r="J8649" i="7"/>
  <c r="J8650" i="7"/>
  <c r="J8651" i="7"/>
  <c r="J8652" i="7"/>
  <c r="J8653" i="7"/>
  <c r="J8654" i="7"/>
  <c r="J8655" i="7"/>
  <c r="J8656" i="7"/>
  <c r="J8657" i="7"/>
  <c r="J8658" i="7"/>
  <c r="J8659" i="7"/>
  <c r="J8660" i="7"/>
  <c r="J8661" i="7"/>
  <c r="J8662" i="7"/>
  <c r="J8663" i="7"/>
  <c r="J8664" i="7"/>
  <c r="J8665" i="7"/>
  <c r="J8666" i="7"/>
  <c r="J8667" i="7"/>
  <c r="J8668" i="7"/>
  <c r="J8669" i="7"/>
  <c r="J8670" i="7"/>
  <c r="J8671" i="7"/>
  <c r="J8672" i="7"/>
  <c r="J8673" i="7"/>
  <c r="J8674" i="7"/>
  <c r="J8675" i="7"/>
  <c r="J8676" i="7"/>
  <c r="J8677" i="7"/>
  <c r="J8678" i="7"/>
  <c r="J8679" i="7"/>
  <c r="J8680" i="7"/>
  <c r="J8681" i="7"/>
  <c r="J8682" i="7"/>
  <c r="J8683" i="7"/>
  <c r="J8684" i="7"/>
  <c r="J8685" i="7"/>
  <c r="J8686" i="7"/>
  <c r="J8687" i="7"/>
  <c r="J8688" i="7"/>
  <c r="J8689" i="7"/>
  <c r="J8690" i="7"/>
  <c r="J8691" i="7"/>
  <c r="J8692" i="7"/>
  <c r="J8693" i="7"/>
  <c r="J8694" i="7"/>
  <c r="J8695" i="7"/>
  <c r="J8696" i="7"/>
  <c r="J8697" i="7"/>
  <c r="J8698" i="7"/>
  <c r="J8699" i="7"/>
  <c r="J8700" i="7"/>
  <c r="J8701" i="7"/>
  <c r="J8702" i="7"/>
  <c r="J8703" i="7"/>
  <c r="J8704" i="7"/>
  <c r="J8705" i="7"/>
  <c r="J8706" i="7"/>
  <c r="J8707" i="7"/>
  <c r="J8708" i="7"/>
  <c r="J8709" i="7"/>
  <c r="J8710" i="7"/>
  <c r="J8711" i="7"/>
  <c r="J8712" i="7"/>
  <c r="J8713" i="7"/>
  <c r="J8714" i="7"/>
  <c r="J8715" i="7"/>
  <c r="J8716" i="7"/>
  <c r="J8717" i="7"/>
  <c r="J8718" i="7"/>
  <c r="J8719" i="7"/>
  <c r="J8720" i="7"/>
  <c r="J8721" i="7"/>
  <c r="J8722" i="7"/>
  <c r="J8723" i="7"/>
  <c r="J8724" i="7"/>
  <c r="J8725" i="7"/>
  <c r="J8726" i="7"/>
  <c r="J8727" i="7"/>
  <c r="J8728" i="7"/>
  <c r="J8729" i="7"/>
  <c r="J8730" i="7"/>
  <c r="J8731" i="7"/>
  <c r="J8732" i="7"/>
  <c r="J8733" i="7"/>
  <c r="J8734" i="7"/>
  <c r="J8735" i="7"/>
  <c r="J8736" i="7"/>
  <c r="J8737" i="7"/>
  <c r="J8738" i="7"/>
  <c r="J8739" i="7"/>
  <c r="J8740" i="7"/>
  <c r="J8741" i="7"/>
  <c r="J8742" i="7"/>
  <c r="J8743" i="7"/>
  <c r="J8744" i="7"/>
  <c r="J8745" i="7"/>
  <c r="J8746" i="7"/>
  <c r="J8747" i="7"/>
  <c r="J8748" i="7"/>
  <c r="J8749" i="7"/>
  <c r="J8750" i="7"/>
  <c r="J8751" i="7"/>
  <c r="J8752" i="7"/>
  <c r="J8753" i="7"/>
  <c r="J8754" i="7"/>
  <c r="J8755" i="7"/>
  <c r="J8756" i="7"/>
  <c r="J8757" i="7"/>
  <c r="J8758" i="7"/>
  <c r="J8759" i="7"/>
  <c r="J8760" i="7"/>
  <c r="J8761" i="7"/>
  <c r="J8762" i="7"/>
  <c r="J8763" i="7"/>
  <c r="J8764" i="7"/>
  <c r="J8765" i="7"/>
  <c r="J8766" i="7"/>
  <c r="J8767" i="7"/>
  <c r="J8768" i="7"/>
  <c r="J8769" i="7"/>
  <c r="J8770" i="7"/>
  <c r="J8771" i="7"/>
  <c r="J8772" i="7"/>
  <c r="J8773" i="7"/>
  <c r="J8774" i="7"/>
  <c r="J8775" i="7"/>
  <c r="J8776" i="7"/>
  <c r="J8777" i="7"/>
  <c r="J8778" i="7"/>
  <c r="J8779" i="7"/>
  <c r="J8780" i="7"/>
  <c r="J8781" i="7"/>
  <c r="J8782" i="7"/>
  <c r="J8783" i="7"/>
  <c r="J8784" i="7"/>
  <c r="J8785" i="7"/>
  <c r="J8786" i="7"/>
  <c r="J8787" i="7"/>
  <c r="J8788" i="7"/>
  <c r="J8789" i="7"/>
  <c r="J8790" i="7"/>
  <c r="J8791" i="7"/>
  <c r="J8792" i="7"/>
  <c r="J8793" i="7"/>
  <c r="J8794" i="7"/>
  <c r="J8795" i="7"/>
  <c r="J8796" i="7"/>
  <c r="J8797" i="7"/>
  <c r="J8798" i="7"/>
  <c r="J8799" i="7"/>
  <c r="J8800" i="7"/>
  <c r="J8801" i="7"/>
  <c r="J8802" i="7"/>
  <c r="J8803" i="7"/>
  <c r="J8804" i="7"/>
  <c r="J8805" i="7"/>
  <c r="J8806" i="7"/>
  <c r="J8807" i="7"/>
  <c r="J8808" i="7"/>
  <c r="J8809" i="7"/>
  <c r="J8810" i="7"/>
  <c r="J8811" i="7"/>
  <c r="J8812" i="7"/>
  <c r="J8813" i="7"/>
  <c r="J8814" i="7"/>
  <c r="J8815" i="7"/>
  <c r="J8816" i="7"/>
  <c r="J8817" i="7"/>
  <c r="J8818" i="7"/>
  <c r="J8819" i="7"/>
  <c r="J8820" i="7"/>
  <c r="J8821" i="7"/>
  <c r="J8822" i="7"/>
  <c r="J8823" i="7"/>
  <c r="J8824" i="7"/>
  <c r="J8825" i="7"/>
  <c r="J8826" i="7"/>
  <c r="J8827" i="7"/>
  <c r="J8828" i="7"/>
  <c r="J8829" i="7"/>
  <c r="J8830" i="7"/>
  <c r="J8831" i="7"/>
  <c r="J8832" i="7"/>
  <c r="J8833" i="7"/>
  <c r="J8834" i="7"/>
  <c r="J8835" i="7"/>
  <c r="J8836" i="7"/>
  <c r="J8837" i="7"/>
  <c r="J8838" i="7"/>
  <c r="J8839" i="7"/>
  <c r="J8840" i="7"/>
  <c r="J8841" i="7"/>
  <c r="J8842" i="7"/>
  <c r="J8843" i="7"/>
  <c r="J8844" i="7"/>
  <c r="J8845" i="7"/>
  <c r="J8846" i="7"/>
  <c r="J8847" i="7"/>
  <c r="J8848" i="7"/>
  <c r="J8849" i="7"/>
  <c r="J8850" i="7"/>
  <c r="J8851" i="7"/>
  <c r="J8852" i="7"/>
  <c r="J8853" i="7"/>
  <c r="J8854" i="7"/>
  <c r="J8855" i="7"/>
  <c r="J8856" i="7"/>
  <c r="J8857" i="7"/>
  <c r="J8858" i="7"/>
  <c r="J8859" i="7"/>
  <c r="J8860" i="7"/>
  <c r="J8861" i="7"/>
  <c r="J8862" i="7"/>
  <c r="J8863" i="7"/>
  <c r="J8864" i="7"/>
  <c r="J8865" i="7"/>
  <c r="J8866" i="7"/>
  <c r="J8867" i="7"/>
  <c r="J8868" i="7"/>
  <c r="J8869" i="7"/>
  <c r="J8870" i="7"/>
  <c r="J8871" i="7"/>
  <c r="J8872" i="7"/>
  <c r="J8873" i="7"/>
  <c r="J8874" i="7"/>
  <c r="J8875" i="7"/>
  <c r="J8876" i="7"/>
  <c r="J8877" i="7"/>
  <c r="J8878" i="7"/>
  <c r="J8879" i="7"/>
  <c r="J8880" i="7"/>
  <c r="J8881" i="7"/>
  <c r="J8882" i="7"/>
  <c r="J8883" i="7"/>
  <c r="J8884" i="7"/>
  <c r="J8885" i="7"/>
  <c r="J8886" i="7"/>
  <c r="J8887" i="7"/>
  <c r="J8888" i="7"/>
  <c r="J8889" i="7"/>
  <c r="J8890" i="7"/>
  <c r="J8891" i="7"/>
  <c r="J8892" i="7"/>
  <c r="J8893" i="7"/>
  <c r="J8894" i="7"/>
  <c r="J8895" i="7"/>
  <c r="J8896" i="7"/>
  <c r="J8897" i="7"/>
  <c r="J8898" i="7"/>
  <c r="J8899" i="7"/>
  <c r="J8900" i="7"/>
  <c r="J8901" i="7"/>
  <c r="J8902" i="7"/>
  <c r="J8903" i="7"/>
  <c r="J8904" i="7"/>
  <c r="J8905" i="7"/>
  <c r="J8906" i="7"/>
  <c r="J8907" i="7"/>
  <c r="J8908" i="7"/>
  <c r="J8909" i="7"/>
  <c r="J8910" i="7"/>
  <c r="J8911" i="7"/>
  <c r="J8912" i="7"/>
  <c r="J8913" i="7"/>
  <c r="J8914" i="7"/>
  <c r="J8915" i="7"/>
  <c r="J8916" i="7"/>
  <c r="J8917" i="7"/>
  <c r="J8918" i="7"/>
  <c r="J8919" i="7"/>
  <c r="J8920" i="7"/>
  <c r="J8921" i="7"/>
  <c r="J8922" i="7"/>
  <c r="J8923" i="7"/>
  <c r="J8924" i="7"/>
  <c r="J8925" i="7"/>
  <c r="J8926" i="7"/>
  <c r="J8927" i="7"/>
  <c r="J8928" i="7"/>
  <c r="J8929" i="7"/>
  <c r="J8930" i="7"/>
  <c r="J8931" i="7"/>
  <c r="J8932" i="7"/>
  <c r="J8933" i="7"/>
  <c r="J8934" i="7"/>
  <c r="J8935" i="7"/>
  <c r="J8936" i="7"/>
  <c r="J8937" i="7"/>
  <c r="J8938" i="7"/>
  <c r="J8939" i="7"/>
  <c r="J8940" i="7"/>
  <c r="J8941" i="7"/>
  <c r="J8942" i="7"/>
  <c r="J8943" i="7"/>
  <c r="J8944" i="7"/>
  <c r="J8945" i="7"/>
  <c r="J8946" i="7"/>
  <c r="J8947" i="7"/>
  <c r="J8948" i="7"/>
  <c r="J8949" i="7"/>
  <c r="J8950" i="7"/>
  <c r="J8951" i="7"/>
  <c r="J8952" i="7"/>
  <c r="J8953" i="7"/>
  <c r="J8954" i="7"/>
  <c r="J8955" i="7"/>
  <c r="J8956" i="7"/>
  <c r="J8957" i="7"/>
  <c r="J8958" i="7"/>
  <c r="J8959" i="7"/>
  <c r="J8960" i="7"/>
  <c r="J8961" i="7"/>
  <c r="J8962" i="7"/>
  <c r="J8963" i="7"/>
  <c r="J8964" i="7"/>
  <c r="J8965" i="7"/>
  <c r="J8966" i="7"/>
  <c r="J8967" i="7"/>
  <c r="J8968" i="7"/>
  <c r="J8969" i="7"/>
  <c r="J8970" i="7"/>
  <c r="J8971" i="7"/>
  <c r="J8972" i="7"/>
  <c r="J8973" i="7"/>
  <c r="J8974" i="7"/>
  <c r="J8975" i="7"/>
  <c r="J8976" i="7"/>
  <c r="J8977" i="7"/>
  <c r="J8978" i="7"/>
  <c r="J8979" i="7"/>
  <c r="J8980" i="7"/>
  <c r="J8981" i="7"/>
  <c r="J8982" i="7"/>
  <c r="J8983" i="7"/>
  <c r="J8984" i="7"/>
  <c r="J8985" i="7"/>
  <c r="J8986" i="7"/>
  <c r="J8987" i="7"/>
  <c r="J8988" i="7"/>
  <c r="J8989" i="7"/>
  <c r="J8990" i="7"/>
  <c r="J8991" i="7"/>
  <c r="J8992" i="7"/>
  <c r="J8993" i="7"/>
  <c r="J8994" i="7"/>
  <c r="J8995" i="7"/>
  <c r="J8996" i="7"/>
  <c r="J8997" i="7"/>
  <c r="J8998" i="7"/>
  <c r="J8999" i="7"/>
  <c r="J9000" i="7"/>
  <c r="J9001" i="7"/>
  <c r="J9002" i="7"/>
  <c r="J9003" i="7"/>
  <c r="J9004" i="7"/>
  <c r="J9005" i="7"/>
  <c r="J9006" i="7"/>
  <c r="J9007" i="7"/>
  <c r="J9008" i="7"/>
  <c r="J9009" i="7"/>
  <c r="J9010" i="7"/>
  <c r="J9011" i="7"/>
  <c r="J9012" i="7"/>
  <c r="J9013" i="7"/>
  <c r="J9014" i="7"/>
  <c r="J9015" i="7"/>
  <c r="J9016" i="7"/>
  <c r="J9017" i="7"/>
  <c r="J9018" i="7"/>
  <c r="J9019" i="7"/>
  <c r="J9020" i="7"/>
  <c r="J9021" i="7"/>
  <c r="J9022" i="7"/>
  <c r="J9023" i="7"/>
  <c r="J9024" i="7"/>
  <c r="J9025" i="7"/>
  <c r="J9026" i="7"/>
  <c r="J9027" i="7"/>
  <c r="J9028" i="7"/>
  <c r="J9029" i="7"/>
  <c r="J9030" i="7"/>
  <c r="J9031" i="7"/>
  <c r="J9032" i="7"/>
  <c r="J9033" i="7"/>
  <c r="J9034" i="7"/>
  <c r="J9035" i="7"/>
  <c r="J9036" i="7"/>
  <c r="J9037" i="7"/>
  <c r="J9038" i="7"/>
  <c r="J9039" i="7"/>
  <c r="J9040" i="7"/>
  <c r="J9041" i="7"/>
  <c r="J9042" i="7"/>
  <c r="J9043" i="7"/>
  <c r="J9044" i="7"/>
  <c r="J9045" i="7"/>
  <c r="J9046" i="7"/>
  <c r="J9047" i="7"/>
  <c r="J9048" i="7"/>
  <c r="J9049" i="7"/>
  <c r="J9050" i="7"/>
  <c r="J9051" i="7"/>
  <c r="J9052" i="7"/>
  <c r="J9053" i="7"/>
  <c r="J9054" i="7"/>
  <c r="J9055" i="7"/>
  <c r="J9056" i="7"/>
  <c r="J9057" i="7"/>
  <c r="J9058" i="7"/>
  <c r="J9059" i="7"/>
  <c r="J9060" i="7"/>
  <c r="J9061" i="7"/>
  <c r="J9062" i="7"/>
  <c r="J9063" i="7"/>
  <c r="J9064" i="7"/>
  <c r="J9065" i="7"/>
  <c r="J9066" i="7"/>
  <c r="J9067" i="7"/>
  <c r="J9068" i="7"/>
  <c r="J9069" i="7"/>
  <c r="J9070" i="7"/>
  <c r="J9071" i="7"/>
  <c r="J9072" i="7"/>
  <c r="J9073" i="7"/>
  <c r="J9074" i="7"/>
  <c r="J9075" i="7"/>
  <c r="J9076" i="7"/>
  <c r="J9077" i="7"/>
  <c r="J9078" i="7"/>
  <c r="J9079" i="7"/>
  <c r="J9080" i="7"/>
  <c r="J9081" i="7"/>
  <c r="J9082" i="7"/>
  <c r="J9083" i="7"/>
  <c r="J9084" i="7"/>
  <c r="J9085" i="7"/>
  <c r="J9086" i="7"/>
  <c r="J9087" i="7"/>
  <c r="J9088" i="7"/>
  <c r="J9089" i="7"/>
  <c r="J9090" i="7"/>
  <c r="J9091" i="7"/>
  <c r="J9092" i="7"/>
  <c r="J9093" i="7"/>
  <c r="J9094" i="7"/>
  <c r="J9095" i="7"/>
  <c r="J9096" i="7"/>
  <c r="J9097" i="7"/>
  <c r="J9098" i="7"/>
  <c r="J9099" i="7"/>
  <c r="J9100" i="7"/>
  <c r="J9101" i="7"/>
  <c r="J9102" i="7"/>
  <c r="J9103" i="7"/>
  <c r="J9104" i="7"/>
  <c r="J9105" i="7"/>
  <c r="J9106" i="7"/>
  <c r="J9107" i="7"/>
  <c r="J9108" i="7"/>
  <c r="J9109" i="7"/>
  <c r="J9110" i="7"/>
  <c r="J9111" i="7"/>
  <c r="J9112" i="7"/>
  <c r="J9113" i="7"/>
  <c r="J9114" i="7"/>
  <c r="J9115" i="7"/>
  <c r="J9116" i="7"/>
  <c r="J9117" i="7"/>
  <c r="J9118" i="7"/>
  <c r="J9119" i="7"/>
  <c r="J9120" i="7"/>
  <c r="J9121" i="7"/>
  <c r="J9122" i="7"/>
  <c r="J9123" i="7"/>
  <c r="J9124" i="7"/>
  <c r="J9125" i="7"/>
  <c r="J9126" i="7"/>
  <c r="J9127" i="7"/>
  <c r="J9128" i="7"/>
  <c r="J9129" i="7"/>
  <c r="J9130" i="7"/>
  <c r="J9131" i="7"/>
  <c r="J9132" i="7"/>
  <c r="J9133" i="7"/>
  <c r="J9134" i="7"/>
  <c r="J9135" i="7"/>
  <c r="J9136" i="7"/>
  <c r="J9137" i="7"/>
  <c r="J9138" i="7"/>
  <c r="J9139" i="7"/>
  <c r="J9140" i="7"/>
  <c r="J9141" i="7"/>
  <c r="J9142" i="7"/>
  <c r="J9143" i="7"/>
  <c r="J9144" i="7"/>
  <c r="J9145" i="7"/>
  <c r="J9146" i="7"/>
  <c r="J9147" i="7"/>
  <c r="J9148" i="7"/>
  <c r="J9149" i="7"/>
  <c r="J9150" i="7"/>
  <c r="J9151" i="7"/>
  <c r="J9152" i="7"/>
  <c r="J9153" i="7"/>
  <c r="J9154" i="7"/>
  <c r="J9155" i="7"/>
  <c r="J9156" i="7"/>
  <c r="J9157" i="7"/>
  <c r="J9158" i="7"/>
  <c r="J9159" i="7"/>
  <c r="J9160" i="7"/>
  <c r="J9161" i="7"/>
  <c r="J9162" i="7"/>
  <c r="J9163" i="7"/>
  <c r="J9164" i="7"/>
  <c r="J9165" i="7"/>
  <c r="J9166" i="7"/>
  <c r="J9167" i="7"/>
  <c r="J9168" i="7"/>
  <c r="J9169" i="7"/>
  <c r="J9170" i="7"/>
  <c r="J9171" i="7"/>
  <c r="J9172" i="7"/>
  <c r="J9173" i="7"/>
  <c r="J9174" i="7"/>
  <c r="J9175" i="7"/>
  <c r="J9176" i="7"/>
  <c r="J9177" i="7"/>
  <c r="J9178" i="7"/>
  <c r="J9179" i="7"/>
  <c r="J9180" i="7"/>
  <c r="J9181" i="7"/>
  <c r="J9182" i="7"/>
  <c r="J9183" i="7"/>
  <c r="J9184" i="7"/>
  <c r="J9185" i="7"/>
  <c r="J9186" i="7"/>
  <c r="J9187" i="7"/>
  <c r="J9188" i="7"/>
  <c r="J9189" i="7"/>
  <c r="J9190" i="7"/>
  <c r="J9191" i="7"/>
  <c r="J9192" i="7"/>
  <c r="J9193" i="7"/>
  <c r="J9194" i="7"/>
  <c r="J9195" i="7"/>
  <c r="J9196" i="7"/>
  <c r="J9197" i="7"/>
  <c r="J9198" i="7"/>
  <c r="J9199" i="7"/>
  <c r="J9200" i="7"/>
  <c r="J9201" i="7"/>
  <c r="J9202" i="7"/>
  <c r="J9203" i="7"/>
  <c r="J9204" i="7"/>
  <c r="J9205" i="7"/>
  <c r="J9206" i="7"/>
  <c r="J9207" i="7"/>
  <c r="J9208" i="7"/>
  <c r="J9209" i="7"/>
  <c r="J9210" i="7"/>
  <c r="J9211" i="7"/>
  <c r="J9212" i="7"/>
  <c r="J9213" i="7"/>
  <c r="J9214" i="7"/>
  <c r="J9215" i="7"/>
  <c r="J9216" i="7"/>
  <c r="J9217" i="7"/>
  <c r="J9218" i="7"/>
  <c r="J9219" i="7"/>
  <c r="J9220" i="7"/>
  <c r="J9221" i="7"/>
  <c r="J9222" i="7"/>
  <c r="J9223" i="7"/>
  <c r="J9224" i="7"/>
  <c r="J9225" i="7"/>
  <c r="J9226" i="7"/>
  <c r="J9227" i="7"/>
  <c r="J9228" i="7"/>
  <c r="J9229" i="7"/>
  <c r="J9230" i="7"/>
  <c r="J9231" i="7"/>
  <c r="J9232" i="7"/>
  <c r="J9233" i="7"/>
  <c r="J9234" i="7"/>
  <c r="J9235" i="7"/>
  <c r="J9236" i="7"/>
  <c r="J9237" i="7"/>
  <c r="J9238" i="7"/>
  <c r="J9239" i="7"/>
  <c r="J9240" i="7"/>
  <c r="J9241" i="7"/>
  <c r="J9242" i="7"/>
  <c r="J9243" i="7"/>
  <c r="J9244" i="7"/>
  <c r="J9245" i="7"/>
  <c r="J9246" i="7"/>
  <c r="J9247" i="7"/>
  <c r="J9248" i="7"/>
  <c r="J9249" i="7"/>
  <c r="J9250" i="7"/>
  <c r="J9251" i="7"/>
  <c r="J9252" i="7"/>
  <c r="J9253" i="7"/>
  <c r="J9254" i="7"/>
  <c r="J9255" i="7"/>
  <c r="J9256" i="7"/>
  <c r="J9257" i="7"/>
  <c r="J9258" i="7"/>
  <c r="J9259" i="7"/>
  <c r="J9260" i="7"/>
  <c r="J9261" i="7"/>
  <c r="J9262" i="7"/>
  <c r="J9263" i="7"/>
  <c r="J9264" i="7"/>
  <c r="J9265" i="7"/>
  <c r="J9266" i="7"/>
  <c r="J9267" i="7"/>
  <c r="J9268" i="7"/>
  <c r="J9269" i="7"/>
  <c r="J9270" i="7"/>
  <c r="J9271" i="7"/>
  <c r="J9272" i="7"/>
  <c r="J9273" i="7"/>
  <c r="J9274" i="7"/>
  <c r="J9275" i="7"/>
  <c r="J9276" i="7"/>
  <c r="J9277" i="7"/>
  <c r="J9278" i="7"/>
  <c r="J9279" i="7"/>
  <c r="J9280" i="7"/>
  <c r="J9281" i="7"/>
  <c r="J9282" i="7"/>
  <c r="J9283" i="7"/>
  <c r="J9284" i="7"/>
  <c r="J9285" i="7"/>
  <c r="J9286" i="7"/>
  <c r="J9287" i="7"/>
  <c r="J9288" i="7"/>
  <c r="J9289" i="7"/>
  <c r="J9290" i="7"/>
  <c r="J9291" i="7"/>
  <c r="J9292" i="7"/>
  <c r="J9293" i="7"/>
  <c r="J9294" i="7"/>
  <c r="J9295" i="7"/>
  <c r="J9296" i="7"/>
  <c r="J9297" i="7"/>
  <c r="J9298" i="7"/>
  <c r="J9299" i="7"/>
  <c r="J9300" i="7"/>
  <c r="J9301" i="7"/>
  <c r="J9302" i="7"/>
  <c r="J9303" i="7"/>
  <c r="J9304" i="7"/>
  <c r="J9305" i="7"/>
  <c r="J9306" i="7"/>
  <c r="J9307" i="7"/>
  <c r="J9308" i="7"/>
  <c r="J9309" i="7"/>
  <c r="J9310" i="7"/>
  <c r="J9311" i="7"/>
  <c r="J9312" i="7"/>
  <c r="J9313" i="7"/>
  <c r="J9314" i="7"/>
  <c r="J9315" i="7"/>
  <c r="J9316" i="7"/>
  <c r="J9317" i="7"/>
  <c r="J9318" i="7"/>
  <c r="J9319" i="7"/>
  <c r="J9320" i="7"/>
  <c r="J9321" i="7"/>
  <c r="J9322" i="7"/>
  <c r="J9323" i="7"/>
  <c r="J9324" i="7"/>
  <c r="J9325" i="7"/>
  <c r="J9326" i="7"/>
  <c r="J9327" i="7"/>
  <c r="J9328" i="7"/>
  <c r="J9329" i="7"/>
  <c r="J9330" i="7"/>
  <c r="J9331" i="7"/>
  <c r="J9332" i="7"/>
  <c r="J9333" i="7"/>
  <c r="J9334" i="7"/>
  <c r="J9335" i="7"/>
  <c r="J9336" i="7"/>
  <c r="J9337" i="7"/>
  <c r="J9338" i="7"/>
  <c r="J9339" i="7"/>
  <c r="J9340" i="7"/>
  <c r="J9341" i="7"/>
  <c r="J9342" i="7"/>
  <c r="J9343" i="7"/>
  <c r="J9344" i="7"/>
  <c r="J9345" i="7"/>
  <c r="J9346" i="7"/>
  <c r="J9347" i="7"/>
  <c r="J9348" i="7"/>
  <c r="J9349" i="7"/>
  <c r="J9350" i="7"/>
  <c r="J9351" i="7"/>
  <c r="J9352" i="7"/>
  <c r="J9353" i="7"/>
  <c r="J9354" i="7"/>
  <c r="J9355" i="7"/>
  <c r="J9356" i="7"/>
  <c r="J9357" i="7"/>
  <c r="J9358" i="7"/>
  <c r="J9359" i="7"/>
  <c r="J9360" i="7"/>
  <c r="J9361" i="7"/>
  <c r="J9362" i="7"/>
  <c r="J9363" i="7"/>
  <c r="J9364" i="7"/>
  <c r="J9365" i="7"/>
  <c r="J9366" i="7"/>
  <c r="J9367" i="7"/>
  <c r="J9368" i="7"/>
  <c r="J9369" i="7"/>
  <c r="J9370" i="7"/>
  <c r="J9371" i="7"/>
  <c r="J9372" i="7"/>
  <c r="J9373" i="7"/>
  <c r="J9374" i="7"/>
  <c r="J9375" i="7"/>
  <c r="J9376" i="7"/>
  <c r="J9377" i="7"/>
  <c r="J9378" i="7"/>
  <c r="J9379" i="7"/>
  <c r="J9380" i="7"/>
  <c r="J9381" i="7"/>
  <c r="J9382" i="7"/>
  <c r="J9383" i="7"/>
  <c r="J9384" i="7"/>
  <c r="J9385" i="7"/>
  <c r="J9386" i="7"/>
  <c r="J9387" i="7"/>
  <c r="J9388" i="7"/>
  <c r="J9389" i="7"/>
  <c r="J9390" i="7"/>
  <c r="J9391" i="7"/>
  <c r="J9392" i="7"/>
  <c r="J9393" i="7"/>
  <c r="J9394" i="7"/>
  <c r="J9395" i="7"/>
  <c r="J9396" i="7"/>
  <c r="J9397" i="7"/>
  <c r="J9398" i="7"/>
  <c r="J9399" i="7"/>
  <c r="J9400" i="7"/>
  <c r="J9401" i="7"/>
  <c r="J9402" i="7"/>
  <c r="J9403" i="7"/>
  <c r="J9404" i="7"/>
  <c r="J9405" i="7"/>
  <c r="J9406" i="7"/>
  <c r="J9407" i="7"/>
  <c r="J9408" i="7"/>
  <c r="J9409" i="7"/>
  <c r="J9410" i="7"/>
  <c r="J9411" i="7"/>
  <c r="J9412" i="7"/>
  <c r="J9413" i="7"/>
  <c r="J9414" i="7"/>
  <c r="J9415" i="7"/>
  <c r="J9416" i="7"/>
  <c r="J9417" i="7"/>
  <c r="J9418" i="7"/>
  <c r="J9419" i="7"/>
  <c r="J9420" i="7"/>
  <c r="J9421" i="7"/>
  <c r="J9422" i="7"/>
  <c r="J9423" i="7"/>
  <c r="J9424" i="7"/>
  <c r="J9425" i="7"/>
  <c r="J9426" i="7"/>
  <c r="J9427" i="7"/>
  <c r="J9428" i="7"/>
  <c r="J9429" i="7"/>
  <c r="J9430" i="7"/>
  <c r="J9431" i="7"/>
  <c r="J9432" i="7"/>
  <c r="J9433" i="7"/>
  <c r="J9434" i="7"/>
  <c r="J9435" i="7"/>
  <c r="J9436" i="7"/>
  <c r="J9437" i="7"/>
  <c r="J9438" i="7"/>
  <c r="J9439" i="7"/>
  <c r="J9440" i="7"/>
  <c r="J9441" i="7"/>
  <c r="J9442" i="7"/>
  <c r="J9443" i="7"/>
  <c r="J9444" i="7"/>
  <c r="J9445" i="7"/>
  <c r="J9446" i="7"/>
  <c r="J9447" i="7"/>
  <c r="J9448" i="7"/>
  <c r="J9449" i="7"/>
  <c r="J9450" i="7"/>
  <c r="J9451" i="7"/>
  <c r="J9452" i="7"/>
  <c r="J9453" i="7"/>
  <c r="J9454" i="7"/>
  <c r="J9455" i="7"/>
  <c r="J9456" i="7"/>
  <c r="J9457" i="7"/>
  <c r="J9458" i="7"/>
  <c r="J9459" i="7"/>
  <c r="J9460" i="7"/>
  <c r="J9461" i="7"/>
  <c r="J9462" i="7"/>
  <c r="J9463" i="7"/>
  <c r="J9464" i="7"/>
  <c r="J9465" i="7"/>
  <c r="J9466" i="7"/>
  <c r="J9467" i="7"/>
  <c r="J9468" i="7"/>
  <c r="J9469" i="7"/>
  <c r="J9470" i="7"/>
  <c r="J9471" i="7"/>
  <c r="J9472" i="7"/>
  <c r="J9473" i="7"/>
  <c r="J9474" i="7"/>
  <c r="J9475" i="7"/>
  <c r="J9476" i="7"/>
  <c r="J9477" i="7"/>
  <c r="J9478" i="7"/>
  <c r="J9479" i="7"/>
  <c r="J9480" i="7"/>
  <c r="J9481" i="7"/>
  <c r="J9482" i="7"/>
  <c r="J9483" i="7"/>
  <c r="J9484" i="7"/>
  <c r="J9485" i="7"/>
  <c r="J9486" i="7"/>
  <c r="J9487" i="7"/>
  <c r="J9488" i="7"/>
  <c r="J9489" i="7"/>
  <c r="J9490" i="7"/>
  <c r="J9491" i="7"/>
  <c r="J9492" i="7"/>
  <c r="J9493" i="7"/>
  <c r="J9494" i="7"/>
  <c r="J9495" i="7"/>
  <c r="J9496" i="7"/>
  <c r="J9497" i="7"/>
  <c r="J9498" i="7"/>
  <c r="J9499" i="7"/>
  <c r="J9500" i="7"/>
  <c r="J9501" i="7"/>
  <c r="J9502" i="7"/>
  <c r="J9503" i="7"/>
  <c r="J9504" i="7"/>
  <c r="J9505" i="7"/>
  <c r="J9506" i="7"/>
  <c r="J9507" i="7"/>
  <c r="J9508" i="7"/>
  <c r="J9509" i="7"/>
  <c r="J9510" i="7"/>
  <c r="J9511" i="7"/>
  <c r="J9512" i="7"/>
  <c r="J9513" i="7"/>
  <c r="J9514" i="7"/>
  <c r="J9515" i="7"/>
  <c r="J9516" i="7"/>
  <c r="J9517" i="7"/>
  <c r="J9518" i="7"/>
  <c r="J9519" i="7"/>
  <c r="J9520" i="7"/>
  <c r="J9521" i="7"/>
  <c r="J9522" i="7"/>
  <c r="J9523" i="7"/>
  <c r="J9524" i="7"/>
  <c r="J9525" i="7"/>
  <c r="J9526" i="7"/>
  <c r="J9527" i="7"/>
  <c r="J9528" i="7"/>
  <c r="J9529" i="7"/>
  <c r="J9530" i="7"/>
  <c r="J9531" i="7"/>
  <c r="J9532" i="7"/>
  <c r="J9533" i="7"/>
  <c r="J9534" i="7"/>
  <c r="J9535" i="7"/>
  <c r="J9536" i="7"/>
  <c r="J9537" i="7"/>
  <c r="J9538" i="7"/>
  <c r="J9539" i="7"/>
  <c r="J9540" i="7"/>
  <c r="J9541" i="7"/>
  <c r="J9542" i="7"/>
  <c r="J9543" i="7"/>
  <c r="J9544" i="7"/>
  <c r="J9545" i="7"/>
  <c r="J9546" i="7"/>
  <c r="J9547" i="7"/>
  <c r="J9548" i="7"/>
  <c r="J9549" i="7"/>
  <c r="J9550" i="7"/>
  <c r="J9551" i="7"/>
  <c r="J9552" i="7"/>
  <c r="J9553" i="7"/>
  <c r="J9554" i="7"/>
  <c r="J9555" i="7"/>
  <c r="J9556" i="7"/>
  <c r="J9557" i="7"/>
  <c r="J9558" i="7"/>
  <c r="J9559" i="7"/>
  <c r="J9560" i="7"/>
  <c r="J9561" i="7"/>
  <c r="J9562" i="7"/>
  <c r="J9563" i="7"/>
  <c r="J9564" i="7"/>
  <c r="J9565" i="7"/>
  <c r="J9566" i="7"/>
  <c r="J9567" i="7"/>
  <c r="J9568" i="7"/>
  <c r="J9569" i="7"/>
  <c r="J9570" i="7"/>
  <c r="J9571" i="7"/>
  <c r="J9572" i="7"/>
  <c r="J9573" i="7"/>
  <c r="J9574" i="7"/>
  <c r="J9575" i="7"/>
  <c r="J9576" i="7"/>
  <c r="J9577" i="7"/>
  <c r="J9578" i="7"/>
  <c r="J9579" i="7"/>
  <c r="J9580" i="7"/>
  <c r="J9581" i="7"/>
  <c r="J9582" i="7"/>
  <c r="J9583" i="7"/>
  <c r="J9584" i="7"/>
  <c r="J9585" i="7"/>
  <c r="J9586" i="7"/>
  <c r="J9587" i="7"/>
  <c r="J9588" i="7"/>
  <c r="J9589" i="7"/>
  <c r="J9590" i="7"/>
  <c r="J9591" i="7"/>
  <c r="J9592" i="7"/>
  <c r="J9593" i="7"/>
  <c r="J9594" i="7"/>
  <c r="J9595" i="7"/>
  <c r="J9596" i="7"/>
  <c r="J9597" i="7"/>
  <c r="J9598" i="7"/>
  <c r="J9599" i="7"/>
  <c r="J9600" i="7"/>
  <c r="J9601" i="7"/>
  <c r="J9602" i="7"/>
  <c r="J9603" i="7"/>
  <c r="J9604" i="7"/>
  <c r="J9605" i="7"/>
  <c r="J9606" i="7"/>
  <c r="J9607" i="7"/>
  <c r="J9608" i="7"/>
  <c r="J9609" i="7"/>
  <c r="J9610" i="7"/>
  <c r="J9611" i="7"/>
  <c r="J9612" i="7"/>
  <c r="J9613" i="7"/>
  <c r="J9614" i="7"/>
  <c r="J9615" i="7"/>
  <c r="J9616" i="7"/>
  <c r="J9617" i="7"/>
  <c r="J9618" i="7"/>
  <c r="J9619" i="7"/>
  <c r="J9620" i="7"/>
  <c r="J9621" i="7"/>
  <c r="J9622" i="7"/>
  <c r="J9623" i="7"/>
  <c r="J9624" i="7"/>
  <c r="J9625" i="7"/>
  <c r="J9626" i="7"/>
  <c r="J9627" i="7"/>
  <c r="J9628" i="7"/>
  <c r="J9629" i="7"/>
  <c r="J9630" i="7"/>
  <c r="J9631" i="7"/>
  <c r="J9632" i="7"/>
  <c r="J9633" i="7"/>
  <c r="J9634" i="7"/>
  <c r="J9635" i="7"/>
  <c r="J9636" i="7"/>
  <c r="J9637" i="7"/>
  <c r="J9638" i="7"/>
  <c r="J9639" i="7"/>
  <c r="J9640" i="7"/>
  <c r="J9641" i="7"/>
  <c r="J9642" i="7"/>
  <c r="J9643" i="7"/>
  <c r="J9644" i="7"/>
  <c r="J9645" i="7"/>
  <c r="J9646" i="7"/>
  <c r="J9647" i="7"/>
  <c r="J9648" i="7"/>
  <c r="J9649" i="7"/>
  <c r="J9650" i="7"/>
  <c r="J9651" i="7"/>
  <c r="J9652" i="7"/>
  <c r="J9653" i="7"/>
  <c r="J9654" i="7"/>
  <c r="J9655" i="7"/>
  <c r="J9656" i="7"/>
  <c r="J9657" i="7"/>
  <c r="J9658" i="7"/>
  <c r="J9659" i="7"/>
  <c r="J9660" i="7"/>
  <c r="J9661" i="7"/>
  <c r="J9662" i="7"/>
  <c r="J9663" i="7"/>
  <c r="J9664" i="7"/>
  <c r="J9665" i="7"/>
  <c r="J9666" i="7"/>
  <c r="J9667" i="7"/>
  <c r="J9668" i="7"/>
  <c r="J9669" i="7"/>
  <c r="J9670" i="7"/>
  <c r="J9671" i="7"/>
  <c r="J9672" i="7"/>
  <c r="J9673" i="7"/>
  <c r="J9674" i="7"/>
  <c r="J9675" i="7"/>
  <c r="J9676" i="7"/>
  <c r="J9677" i="7"/>
  <c r="J9678" i="7"/>
  <c r="J9679" i="7"/>
  <c r="J9680" i="7"/>
  <c r="J9681" i="7"/>
  <c r="J9682" i="7"/>
  <c r="J9683" i="7"/>
  <c r="J9684" i="7"/>
  <c r="J9685" i="7"/>
  <c r="J9686" i="7"/>
  <c r="J9687" i="7"/>
  <c r="J9688" i="7"/>
  <c r="J9689" i="7"/>
  <c r="J9690" i="7"/>
  <c r="J9691" i="7"/>
  <c r="J9692" i="7"/>
  <c r="J9693" i="7"/>
  <c r="J9694" i="7"/>
  <c r="J9695" i="7"/>
  <c r="J9696" i="7"/>
  <c r="J9697" i="7"/>
  <c r="J9698" i="7"/>
  <c r="J9699" i="7"/>
  <c r="J9700" i="7"/>
  <c r="J9701" i="7"/>
  <c r="J9702" i="7"/>
  <c r="J9703" i="7"/>
  <c r="J9704" i="7"/>
  <c r="J9705" i="7"/>
  <c r="J9706" i="7"/>
  <c r="J9707" i="7"/>
  <c r="J9708" i="7"/>
  <c r="J9709" i="7"/>
  <c r="J9710" i="7"/>
  <c r="J9711" i="7"/>
  <c r="J9712" i="7"/>
  <c r="J9713" i="7"/>
  <c r="J9714" i="7"/>
  <c r="J9715" i="7"/>
  <c r="J9716" i="7"/>
  <c r="J9717" i="7"/>
  <c r="J9718" i="7"/>
  <c r="J9719" i="7"/>
  <c r="J9720" i="7"/>
  <c r="J9721" i="7"/>
  <c r="J9722" i="7"/>
  <c r="J9723" i="7"/>
  <c r="J9724" i="7"/>
  <c r="J9725" i="7"/>
  <c r="J9726" i="7"/>
  <c r="J9727" i="7"/>
  <c r="J9728" i="7"/>
  <c r="J9729" i="7"/>
  <c r="J9730" i="7"/>
  <c r="J9731" i="7"/>
  <c r="J9732" i="7"/>
  <c r="J9733" i="7"/>
  <c r="J9734" i="7"/>
  <c r="J9735" i="7"/>
  <c r="J9736" i="7"/>
  <c r="J9737" i="7"/>
  <c r="J9738" i="7"/>
  <c r="J9739" i="7"/>
  <c r="J9740" i="7"/>
  <c r="J9741" i="7"/>
  <c r="J9742" i="7"/>
  <c r="J9743" i="7"/>
  <c r="J9744" i="7"/>
  <c r="J9745" i="7"/>
  <c r="J9746" i="7"/>
  <c r="J9747" i="7"/>
  <c r="J9748" i="7"/>
  <c r="J9749" i="7"/>
  <c r="J9750" i="7"/>
  <c r="J9751" i="7"/>
  <c r="J9752" i="7"/>
  <c r="J9753" i="7"/>
  <c r="J9754" i="7"/>
  <c r="J9755" i="7"/>
  <c r="J9756" i="7"/>
  <c r="J9757" i="7"/>
  <c r="J9758" i="7"/>
  <c r="J9759" i="7"/>
  <c r="J9760" i="7"/>
  <c r="J9761" i="7"/>
  <c r="J9762" i="7"/>
  <c r="J9763" i="7"/>
  <c r="J9764" i="7"/>
  <c r="J9765" i="7"/>
  <c r="J9766" i="7"/>
  <c r="J9767" i="7"/>
  <c r="J9768" i="7"/>
  <c r="J9769" i="7"/>
  <c r="J9770" i="7"/>
  <c r="J9771" i="7"/>
  <c r="J9772" i="7"/>
  <c r="J9773" i="7"/>
  <c r="J9774" i="7"/>
  <c r="J9775" i="7"/>
  <c r="J9776" i="7"/>
  <c r="J9777" i="7"/>
  <c r="J9778" i="7"/>
  <c r="J9779" i="7"/>
  <c r="J9780" i="7"/>
  <c r="J9781" i="7"/>
  <c r="J9782" i="7"/>
  <c r="J9783" i="7"/>
  <c r="J9784" i="7"/>
  <c r="J9785" i="7"/>
  <c r="J9786" i="7"/>
  <c r="J9787" i="7"/>
  <c r="J9788" i="7"/>
  <c r="J9789" i="7"/>
  <c r="J9790" i="7"/>
  <c r="J9791" i="7"/>
  <c r="J9792" i="7"/>
  <c r="J9793" i="7"/>
  <c r="J9794" i="7"/>
  <c r="J9795" i="7"/>
  <c r="J9796" i="7"/>
  <c r="J9797" i="7"/>
  <c r="J9798" i="7"/>
  <c r="J9799" i="7"/>
  <c r="J9800" i="7"/>
  <c r="J9801" i="7"/>
  <c r="J9802" i="7"/>
  <c r="J9803" i="7"/>
  <c r="J9804" i="7"/>
  <c r="J9805" i="7"/>
  <c r="J9806" i="7"/>
  <c r="J9807" i="7"/>
  <c r="J9808" i="7"/>
  <c r="J9809" i="7"/>
  <c r="J9810" i="7"/>
  <c r="J9811" i="7"/>
  <c r="J9812" i="7"/>
  <c r="J9813" i="7"/>
  <c r="J9814" i="7"/>
  <c r="J9815" i="7"/>
  <c r="J9816" i="7"/>
  <c r="J9817" i="7"/>
  <c r="J9818" i="7"/>
  <c r="J9819" i="7"/>
  <c r="J9820" i="7"/>
  <c r="J9821" i="7"/>
  <c r="J9822" i="7"/>
  <c r="J9823" i="7"/>
  <c r="J9824" i="7"/>
  <c r="J9825" i="7"/>
  <c r="J9826" i="7"/>
  <c r="J9827" i="7"/>
  <c r="J9828" i="7"/>
  <c r="J9829" i="7"/>
  <c r="J9830" i="7"/>
  <c r="J9831" i="7"/>
  <c r="J9832" i="7"/>
  <c r="J9833" i="7"/>
  <c r="J9834" i="7"/>
  <c r="J9835" i="7"/>
  <c r="J9836" i="7"/>
  <c r="J9837" i="7"/>
  <c r="J9838" i="7"/>
  <c r="J9839" i="7"/>
  <c r="J9840" i="7"/>
  <c r="J9841" i="7"/>
  <c r="J9842" i="7"/>
  <c r="J9843" i="7"/>
  <c r="J9844" i="7"/>
  <c r="J9845" i="7"/>
  <c r="J9846" i="7"/>
  <c r="J9847" i="7"/>
  <c r="J9848" i="7"/>
  <c r="J9849" i="7"/>
  <c r="J9850" i="7"/>
  <c r="J9851" i="7"/>
  <c r="J9852" i="7"/>
  <c r="J9853" i="7"/>
  <c r="J9854" i="7"/>
  <c r="J9855" i="7"/>
  <c r="J9856" i="7"/>
  <c r="J9857" i="7"/>
  <c r="J9858" i="7"/>
  <c r="J9859" i="7"/>
  <c r="J9860" i="7"/>
  <c r="J9861" i="7"/>
  <c r="J9862" i="7"/>
  <c r="J9863" i="7"/>
  <c r="J9864" i="7"/>
  <c r="J9865" i="7"/>
  <c r="J9866" i="7"/>
  <c r="J9867" i="7"/>
  <c r="J9868" i="7"/>
  <c r="J9869" i="7"/>
  <c r="J9870" i="7"/>
  <c r="J9871" i="7"/>
  <c r="J9872" i="7"/>
  <c r="J9873" i="7"/>
  <c r="J9874" i="7"/>
  <c r="J9875" i="7"/>
  <c r="J9876" i="7"/>
  <c r="J9877" i="7"/>
  <c r="J9878" i="7"/>
  <c r="J9879" i="7"/>
  <c r="J9880" i="7"/>
  <c r="J9881" i="7"/>
  <c r="J9882" i="7"/>
  <c r="J9883" i="7"/>
  <c r="J9884" i="7"/>
  <c r="J9885" i="7"/>
  <c r="J9886" i="7"/>
  <c r="J9887" i="7"/>
  <c r="J9888" i="7"/>
  <c r="J9889" i="7"/>
  <c r="J9890" i="7"/>
  <c r="J9891" i="7"/>
  <c r="J9892" i="7"/>
  <c r="J9893" i="7"/>
  <c r="J9894" i="7"/>
  <c r="J9895" i="7"/>
  <c r="J9896" i="7"/>
  <c r="J9897" i="7"/>
  <c r="J9898" i="7"/>
  <c r="J9899" i="7"/>
  <c r="J9900" i="7"/>
  <c r="J9901" i="7"/>
  <c r="J9902" i="7"/>
  <c r="J9903" i="7"/>
  <c r="J9904" i="7"/>
  <c r="J9905" i="7"/>
  <c r="J9906" i="7"/>
  <c r="J9907" i="7"/>
  <c r="J9908" i="7"/>
  <c r="J9909" i="7"/>
  <c r="J9910" i="7"/>
  <c r="J9911" i="7"/>
  <c r="J9912" i="7"/>
  <c r="J9913" i="7"/>
  <c r="J9914" i="7"/>
  <c r="J9915" i="7"/>
  <c r="J9916" i="7"/>
  <c r="J9917" i="7"/>
  <c r="J9918" i="7"/>
  <c r="J9919" i="7"/>
  <c r="J9920" i="7"/>
  <c r="J9921" i="7"/>
  <c r="J9922" i="7"/>
  <c r="J9923" i="7"/>
  <c r="J9924" i="7"/>
  <c r="J9925" i="7"/>
  <c r="J9926" i="7"/>
  <c r="J9927" i="7"/>
  <c r="J9928" i="7"/>
  <c r="J9929" i="7"/>
  <c r="J9930" i="7"/>
  <c r="J9931" i="7"/>
  <c r="J9932" i="7"/>
  <c r="J9933" i="7"/>
  <c r="J9934" i="7"/>
  <c r="J9935" i="7"/>
  <c r="J9936" i="7"/>
  <c r="J9937" i="7"/>
  <c r="J9938" i="7"/>
  <c r="J9939" i="7"/>
  <c r="J9940" i="7"/>
  <c r="J9941" i="7"/>
  <c r="J9942" i="7"/>
  <c r="J9943" i="7"/>
  <c r="J9944" i="7"/>
  <c r="J9945" i="7"/>
  <c r="J9946" i="7"/>
  <c r="J9947" i="7"/>
  <c r="J9948" i="7"/>
  <c r="J9949" i="7"/>
  <c r="J9950" i="7"/>
  <c r="J9951" i="7"/>
  <c r="J9952" i="7"/>
  <c r="J9953" i="7"/>
  <c r="J9954" i="7"/>
  <c r="J9955" i="7"/>
  <c r="J9956" i="7"/>
  <c r="J9957" i="7"/>
  <c r="J9958" i="7"/>
  <c r="J9959" i="7"/>
  <c r="J9960" i="7"/>
  <c r="J9961" i="7"/>
  <c r="J9962" i="7"/>
  <c r="J9963" i="7"/>
  <c r="J9964" i="7"/>
  <c r="J9965" i="7"/>
  <c r="J9966" i="7"/>
  <c r="J9967" i="7"/>
  <c r="J9968" i="7"/>
  <c r="J9969" i="7"/>
  <c r="J9970" i="7"/>
  <c r="J9971" i="7"/>
  <c r="J9972" i="7"/>
  <c r="J9973" i="7"/>
  <c r="J9974" i="7"/>
  <c r="J9975" i="7"/>
  <c r="J9976" i="7"/>
  <c r="J9977" i="7"/>
  <c r="J9978" i="7"/>
  <c r="J9979" i="7"/>
  <c r="J9980" i="7"/>
  <c r="J9981" i="7"/>
  <c r="J9982" i="7"/>
  <c r="J9983" i="7"/>
  <c r="J9984" i="7"/>
  <c r="J9985" i="7"/>
  <c r="J9986" i="7"/>
  <c r="J9987" i="7"/>
  <c r="J9988" i="7"/>
  <c r="J9989" i="7"/>
  <c r="J9990" i="7"/>
  <c r="J9991" i="7"/>
  <c r="J9992" i="7"/>
  <c r="J9993" i="7"/>
  <c r="J9994" i="7"/>
  <c r="J3" i="7"/>
  <c r="J4" i="7"/>
  <c r="J5" i="7"/>
  <c r="J2" i="7"/>
  <c r="K2601" i="7" l="1"/>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2" i="7"/>
  <c r="E5" i="10"/>
  <c r="D5" i="10"/>
  <c r="E6" i="10"/>
  <c r="E4" i="10"/>
  <c r="E7" i="10"/>
  <c r="D4" i="10"/>
  <c r="D7" i="10"/>
  <c r="D6" i="10"/>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Week 1 Assignment.xlsx!Data" type="102" refreshedVersion="6" minRefreshableVersion="5">
    <extLst>
      <ext xmlns:x15="http://schemas.microsoft.com/office/spreadsheetml/2010/11/main" uri="{DE250136-89BD-433C-8126-D09CA5730AF9}">
        <x15:connection id="Data" autoDelete="1">
          <x15:rangePr sourceName="_xlcn.WorksheetConnection_Week1Assignment.xlsxData1"/>
        </x15:connection>
      </ext>
    </extLst>
  </connection>
</connections>
</file>

<file path=xl/sharedStrings.xml><?xml version="1.0" encoding="utf-8"?>
<sst xmlns="http://schemas.openxmlformats.org/spreadsheetml/2006/main" count="131382" uniqueCount="8302">
  <si>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</si>
  <si>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</si>
  <si>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</si>
  <si>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</si>
  <si>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</si>
  <si>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</si>
  <si>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</si>
  <si>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</si>
  <si>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</si>
  <si>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</si>
  <si>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</si>
  <si>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</si>
  <si>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</si>
  <si>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</si>
  <si>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</si>
  <si>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</si>
  <si>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</si>
  <si>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</si>
  <si>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</si>
  <si>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</si>
  <si>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</si>
  <si>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</si>
  <si>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</si>
  <si>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</si>
  <si>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</si>
  <si>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</si>
  <si>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</si>
  <si>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</si>
  <si>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</si>
  <si>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</si>
  <si>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</si>
  <si>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</si>
  <si>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</si>
  <si>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</si>
  <si>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</si>
  <si>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</si>
  <si>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</si>
  <si>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</si>
  <si>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</si>
  <si>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</si>
  <si>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</si>
  <si>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</si>
  <si>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</si>
  <si>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</si>
  <si>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</si>
  <si>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</si>
  <si>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</si>
  <si>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</si>
  <si>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</si>
  <si>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</si>
  <si>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</si>
  <si>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</si>
  <si>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</si>
  <si>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</si>
  <si>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</si>
  <si>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</si>
  <si>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</si>
  <si>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</si>
  <si>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</si>
  <si>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</si>
  <si>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</si>
  <si>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</si>
  <si>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</si>
  <si>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</si>
  <si>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</si>
  <si>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</si>
  <si>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</si>
  <si>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</si>
  <si>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</si>
  <si>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</si>
  <si>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</si>
  <si>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</si>
  <si>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</si>
  <si>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</si>
  <si>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</si>
  <si>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</si>
  <si>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</si>
  <si>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</si>
  <si>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</si>
  <si>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</si>
  <si>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</si>
  <si>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</si>
  <si>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</si>
  <si>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</si>
  <si>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</si>
  <si>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</si>
  <si>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</si>
  <si>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</si>
  <si>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</si>
  <si>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</si>
  <si>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</si>
  <si>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</si>
  <si>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</si>
  <si>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</si>
  <si>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</si>
  <si>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</si>
  <si>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</si>
  <si>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</si>
  <si>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</si>
  <si>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</si>
  <si>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</si>
  <si>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</si>
  <si>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</si>
  <si>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</si>
  <si>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</si>
  <si>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</si>
  <si>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</si>
  <si>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</si>
  <si>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</si>
  <si>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</si>
  <si>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</si>
  <si>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</si>
  <si>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</si>
  <si>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</si>
  <si>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</si>
  <si>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</si>
  <si>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</si>
  <si>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</si>
  <si>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</si>
  <si>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</si>
  <si>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</si>
  <si>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</si>
  <si>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</si>
  <si>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</si>
  <si>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</si>
  <si>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</si>
  <si>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</si>
  <si>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</si>
  <si>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</si>
  <si>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</si>
  <si>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</si>
  <si>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</si>
  <si>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</si>
  <si>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</si>
  <si>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</si>
  <si>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</si>
  <si>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</si>
  <si>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</si>
  <si>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</si>
  <si>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</si>
  <si>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</si>
  <si>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</si>
  <si>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</si>
  <si>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</si>
  <si>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</si>
  <si>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</si>
  <si>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</si>
  <si>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</si>
  <si>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</si>
  <si>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</si>
  <si>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</si>
  <si>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</si>
  <si>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</si>
  <si>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</si>
  <si>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</si>
  <si>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</si>
  <si>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</si>
  <si>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</si>
  <si>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</si>
  <si>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</si>
  <si>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</si>
  <si>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</si>
  <si>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</si>
  <si>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</si>
  <si>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</si>
  <si>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</si>
  <si>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</si>
  <si>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</si>
  <si>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</si>
  <si>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</si>
  <si>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</si>
  <si>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</si>
  <si>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</si>
  <si>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</si>
  <si>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</si>
  <si>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</si>
  <si>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</si>
  <si>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</si>
  <si>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</si>
  <si>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</si>
  <si>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</si>
  <si>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</si>
  <si>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</si>
  <si>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</si>
  <si>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</si>
  <si>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</si>
  <si>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</si>
  <si>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</si>
  <si>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</si>
  <si>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</si>
  <si>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</si>
  <si>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</si>
  <si>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</si>
  <si>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</si>
  <si>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</si>
  <si>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</si>
  <si>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</si>
  <si>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</si>
  <si>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</si>
  <si>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</si>
  <si>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</si>
  <si>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</si>
  <si>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</si>
  <si>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</si>
  <si>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</si>
  <si>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</si>
  <si>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</si>
  <si>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</si>
  <si>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</si>
  <si>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</si>
  <si>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</si>
  <si>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</si>
  <si>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</si>
  <si>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</si>
  <si>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</si>
  <si>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</si>
  <si>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</si>
  <si>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</si>
  <si>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</si>
  <si>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</si>
  <si>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</si>
  <si>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</si>
  <si>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</si>
  <si>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</si>
  <si>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</si>
  <si>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</si>
  <si>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</si>
  <si>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</si>
  <si>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</si>
  <si>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</si>
  <si>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</si>
  <si>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</si>
  <si>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</si>
  <si>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</si>
  <si>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</si>
  <si>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</si>
  <si>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</si>
  <si>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</si>
  <si>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</si>
  <si>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</si>
  <si>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</si>
  <si>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</si>
  <si>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</si>
  <si>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</si>
  <si>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</si>
  <si>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</si>
  <si>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</si>
  <si>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</si>
  <si>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</si>
  <si>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</si>
  <si>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</si>
  <si>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</si>
  <si>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</si>
  <si>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</si>
  <si>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</si>
  <si>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</si>
  <si>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</si>
  <si>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</si>
  <si>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</si>
  <si>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</si>
  <si>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</si>
  <si>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</si>
  <si>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</si>
  <si>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</si>
  <si>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</si>
  <si>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</si>
  <si>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</si>
  <si>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</si>
  <si>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</si>
  <si>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</si>
  <si>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</si>
  <si>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</si>
  <si>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</si>
  <si>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</si>
  <si>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</si>
  <si>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</si>
  <si>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</si>
  <si>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</si>
  <si>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</si>
  <si>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</si>
  <si>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</si>
  <si>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</si>
  <si>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</si>
  <si>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</si>
  <si>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</si>
  <si>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</si>
  <si>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</si>
  <si>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</si>
  <si>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</si>
  <si>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</si>
  <si>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</si>
  <si>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</si>
  <si>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</si>
  <si>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</si>
  <si>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</si>
  <si>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</si>
  <si>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</si>
  <si>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</si>
  <si>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</si>
  <si>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</si>
  <si>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</si>
  <si>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</si>
  <si>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</si>
  <si>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</si>
  <si>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</si>
  <si>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</si>
  <si>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</si>
  <si>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</si>
  <si>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</si>
  <si>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</si>
  <si>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</si>
  <si>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</si>
  <si>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</si>
  <si>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</si>
  <si>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</si>
  <si>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</si>
  <si>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</si>
  <si>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</si>
  <si>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</si>
  <si>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</si>
  <si>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</si>
  <si>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</si>
  <si>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</si>
  <si>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</si>
  <si>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</si>
  <si>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</si>
  <si>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</si>
  <si>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</si>
  <si>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</si>
  <si>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</si>
  <si>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</si>
  <si>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</si>
  <si>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</si>
  <si>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</si>
  <si>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</si>
  <si>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</si>
  <si>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</si>
  <si>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</si>
  <si>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</si>
  <si>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</si>
  <si>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</si>
  <si>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</si>
  <si>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</si>
  <si>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</si>
  <si>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</si>
  <si>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</si>
  <si>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</si>
  <si>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</si>
  <si>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</si>
  <si>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</si>
  <si>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</si>
  <si>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</si>
  <si>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</si>
  <si>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</si>
  <si>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</si>
  <si>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</si>
  <si>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</si>
  <si>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</si>
  <si>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</si>
  <si>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</si>
  <si>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</si>
  <si>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</si>
  <si>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</si>
  <si>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</si>
  <si>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</si>
  <si>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</si>
  <si>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</si>
  <si>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</si>
  <si>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</si>
  <si>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</si>
  <si>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</si>
  <si>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</si>
  <si>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</si>
  <si>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</si>
  <si>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</si>
  <si>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</si>
  <si>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</si>
  <si>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</si>
  <si>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</si>
  <si>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</si>
  <si>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</si>
  <si>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</si>
  <si>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</si>
  <si>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</si>
  <si>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</si>
  <si>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</si>
  <si>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</si>
  <si>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</si>
  <si>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</si>
  <si>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</si>
  <si>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</si>
  <si>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</si>
  <si>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</si>
  <si>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</si>
  <si>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</si>
  <si>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</si>
  <si>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</si>
  <si>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</si>
  <si>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</si>
  <si>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</si>
  <si>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</si>
  <si>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</si>
  <si>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</si>
  <si>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</si>
  <si>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</si>
  <si>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</si>
  <si>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</si>
  <si>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</si>
  <si>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</si>
  <si>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</si>
  <si>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</si>
  <si>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</si>
  <si>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</si>
  <si>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</si>
  <si>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</si>
  <si>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</si>
  <si>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</si>
  <si>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</si>
  <si>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</si>
  <si>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</si>
  <si>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</si>
  <si>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</si>
  <si>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</si>
  <si>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</si>
  <si>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</si>
  <si>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</si>
  <si>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</si>
  <si>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</si>
  <si>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</si>
  <si>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</si>
  <si>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</si>
  <si>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</si>
  <si>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</si>
  <si>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</si>
  <si>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</si>
  <si>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</si>
  <si>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</si>
  <si>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</si>
  <si>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</si>
  <si>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</si>
  <si>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</si>
  <si>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</si>
  <si>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</si>
  <si>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</si>
  <si>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</si>
  <si>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</si>
  <si>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</si>
  <si>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</si>
  <si>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</si>
  <si>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</si>
  <si>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</si>
  <si>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</si>
  <si>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</si>
  <si>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</si>
  <si>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</si>
  <si>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</si>
  <si>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</si>
  <si>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</si>
  <si>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</si>
  <si>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</si>
  <si>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</si>
  <si>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</si>
  <si>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</si>
  <si>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</si>
  <si>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</si>
  <si>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</si>
  <si>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</si>
  <si>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</si>
  <si>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</si>
  <si>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</si>
  <si>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</si>
  <si>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</si>
  <si>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</si>
  <si>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</si>
  <si>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</si>
  <si>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</si>
  <si>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</si>
  <si>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</si>
  <si>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</si>
  <si>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</si>
  <si>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</si>
  <si>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</si>
  <si>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</si>
  <si>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</si>
  <si>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</si>
  <si>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</si>
  <si>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</si>
  <si>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</si>
  <si>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</si>
  <si>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</si>
  <si>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</si>
  <si>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</si>
  <si>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</si>
  <si>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</si>
  <si>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</si>
  <si>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</si>
  <si>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</si>
  <si>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</si>
  <si>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</si>
  <si>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</si>
  <si>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</si>
  <si>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</si>
  <si>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</si>
  <si>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</si>
  <si>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</si>
  <si>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</si>
  <si>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</si>
  <si>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</si>
  <si>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</si>
  <si>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</si>
  <si>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</si>
  <si>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</si>
  <si>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</si>
  <si>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</si>
  <si>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</si>
  <si>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</si>
  <si>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</si>
  <si>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</si>
  <si>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</si>
  <si>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</si>
  <si>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</si>
  <si>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</si>
  <si>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</si>
  <si>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</si>
  <si>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</si>
  <si>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</si>
  <si>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</si>
  <si>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</si>
  <si>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</si>
  <si>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</si>
  <si>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</si>
  <si>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</si>
  <si>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</si>
  <si>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</si>
  <si>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</si>
  <si>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</si>
  <si>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</si>
  <si>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</si>
  <si>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</si>
  <si>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</si>
  <si>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</si>
  <si>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</si>
  <si>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</si>
  <si>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</si>
  <si>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</si>
  <si>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</si>
  <si>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</si>
  <si>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</si>
  <si>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</si>
  <si>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</si>
  <si>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</si>
  <si>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</si>
  <si>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</si>
  <si>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</si>
  <si>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</si>
  <si>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</si>
  <si>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</si>
  <si>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</si>
  <si>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</si>
  <si>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</si>
  <si>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</si>
  <si>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</si>
  <si>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</si>
  <si>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</si>
  <si>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</si>
  <si>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</si>
  <si>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</si>
  <si>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</si>
  <si>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</si>
  <si>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</si>
  <si>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</si>
  <si>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</si>
  <si>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</si>
  <si>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</si>
  <si>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</si>
  <si>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</si>
  <si>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</si>
  <si>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</si>
  <si>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</si>
  <si>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</si>
  <si>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</si>
  <si>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</si>
  <si>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</si>
  <si>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</si>
  <si>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</si>
  <si>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</si>
  <si>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</si>
  <si>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</si>
  <si>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</si>
  <si>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</si>
  <si>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</si>
  <si>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</si>
  <si>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</si>
  <si>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</si>
  <si>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</si>
  <si>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</si>
  <si>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</si>
  <si>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</si>
  <si>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</si>
  <si>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</si>
  <si>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</si>
  <si>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</si>
  <si>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</si>
  <si>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</si>
  <si>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</si>
  <si>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</si>
  <si>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</si>
  <si>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</si>
  <si>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</si>
  <si>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</si>
  <si>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</si>
  <si>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</si>
  <si>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</si>
  <si>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</si>
  <si>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</si>
  <si>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</si>
  <si>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</si>
  <si>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</si>
  <si>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</si>
  <si>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</si>
  <si>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</si>
  <si>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</si>
  <si>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</si>
  <si>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</si>
  <si>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</si>
  <si>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</si>
  <si>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</si>
  <si>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</si>
  <si>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</si>
  <si>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</si>
  <si>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</si>
  <si>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</si>
  <si>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</si>
  <si>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</si>
  <si>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</si>
  <si>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</si>
  <si>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</si>
  <si>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</si>
  <si>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</si>
  <si>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</si>
  <si>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</si>
  <si>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</si>
  <si>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</si>
  <si>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</si>
  <si>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</si>
  <si>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</si>
  <si>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</si>
  <si>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</si>
  <si>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</si>
  <si>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</si>
  <si>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</si>
  <si>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</si>
  <si>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</si>
  <si>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</si>
  <si>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</si>
  <si>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</si>
  <si>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</si>
  <si>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</si>
  <si>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</si>
  <si>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</si>
  <si>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</si>
  <si>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</si>
  <si>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</si>
  <si>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</si>
  <si>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</si>
  <si>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</si>
  <si>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</si>
  <si>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</si>
  <si>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</si>
  <si>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</si>
  <si>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</si>
  <si>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</si>
  <si>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</si>
  <si>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</si>
  <si>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</si>
  <si>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</si>
  <si>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</si>
  <si>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</si>
  <si>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</si>
  <si>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</si>
  <si>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</si>
  <si>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</si>
  <si>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</si>
  <si>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</si>
  <si>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</si>
  <si>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</si>
  <si>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</si>
  <si>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</si>
  <si>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</si>
  <si>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</si>
  <si>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</si>
  <si>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</si>
  <si>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</si>
  <si>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</si>
  <si>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</si>
  <si>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</si>
  <si>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</si>
  <si>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</si>
  <si>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</si>
  <si>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</si>
  <si>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</si>
  <si>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</si>
  <si>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</si>
  <si>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</si>
  <si>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</si>
  <si>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</si>
  <si>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</si>
  <si>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</si>
  <si>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</si>
  <si>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</si>
  <si>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</si>
  <si>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</si>
  <si>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</si>
  <si>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</si>
  <si>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</si>
  <si>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</si>
  <si>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</si>
  <si>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</si>
  <si>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</si>
  <si>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</si>
  <si>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</si>
  <si>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</si>
  <si>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</si>
  <si>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</si>
  <si>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</si>
  <si>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</si>
  <si>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</si>
  <si>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</si>
  <si>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</si>
  <si>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</si>
  <si>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</si>
  <si>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</si>
  <si>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</si>
  <si>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</si>
  <si>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</si>
  <si>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</si>
  <si>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</si>
  <si>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</si>
  <si>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</si>
  <si>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</si>
  <si>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</si>
  <si>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</si>
  <si>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</si>
  <si>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</si>
  <si>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</si>
  <si>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</si>
  <si>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</si>
  <si>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</si>
  <si>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</si>
  <si>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</si>
  <si>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</si>
  <si>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</si>
  <si>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</si>
  <si>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</si>
  <si>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</si>
  <si>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</si>
  <si>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</si>
  <si>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</si>
  <si>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</si>
  <si>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</si>
  <si>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</si>
  <si>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</si>
  <si>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</si>
  <si>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</si>
  <si>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</si>
  <si>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</si>
  <si>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</si>
  <si>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</si>
  <si>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</si>
  <si>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</si>
  <si>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</si>
  <si>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</si>
  <si>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</si>
  <si>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</si>
  <si>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</si>
  <si>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</si>
  <si>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</si>
  <si>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</si>
  <si>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</si>
  <si>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</si>
  <si>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</si>
  <si>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</si>
  <si>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</si>
  <si>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</si>
  <si>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</si>
  <si>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</si>
  <si>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</si>
  <si>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</si>
  <si>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</si>
  <si>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</si>
  <si>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</si>
  <si>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</si>
  <si>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</si>
  <si>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</si>
  <si>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</si>
  <si>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</si>
  <si>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</si>
  <si>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</si>
  <si>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</si>
  <si>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</si>
  <si>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</si>
  <si>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</si>
  <si>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</si>
  <si>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</si>
  <si>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</si>
  <si>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</si>
  <si>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</si>
  <si>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</si>
  <si>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</si>
  <si>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</si>
  <si>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</si>
  <si>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</si>
  <si>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</si>
  <si>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</si>
  <si>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</si>
  <si>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</si>
  <si>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</si>
  <si>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</si>
  <si>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</si>
  <si>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</si>
  <si>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</si>
  <si>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</si>
  <si>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</si>
  <si>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</si>
  <si>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</si>
  <si>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</si>
  <si>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</si>
  <si>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</si>
  <si>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</si>
  <si>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</si>
  <si>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</si>
  <si>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</si>
  <si>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</si>
  <si>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</si>
  <si>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</si>
  <si>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</si>
  <si>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</si>
  <si>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</si>
  <si>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</si>
  <si>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</si>
  <si>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</si>
  <si>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</si>
  <si>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</si>
  <si>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</si>
  <si>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</si>
  <si>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</si>
  <si>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</si>
  <si>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</si>
  <si>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</si>
  <si>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</si>
  <si>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</si>
  <si>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</si>
  <si>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</si>
  <si>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</si>
  <si>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</si>
  <si>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</si>
  <si>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</si>
  <si>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</si>
  <si>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</si>
  <si>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</si>
  <si>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</si>
  <si>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</si>
  <si>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</si>
  <si>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</si>
  <si>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</si>
  <si>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</si>
  <si>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</si>
  <si>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</si>
  <si>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</si>
  <si>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</si>
  <si>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</si>
  <si>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</si>
  <si>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</si>
  <si>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</si>
  <si>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</si>
  <si>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</si>
  <si>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</si>
  <si>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</si>
  <si>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</si>
  <si>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</si>
  <si>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</si>
  <si>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</si>
  <si>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</si>
  <si>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</si>
  <si>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</si>
  <si>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</si>
  <si>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</si>
  <si>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</si>
  <si>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</si>
  <si>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</si>
  <si>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</si>
  <si>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</si>
  <si>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</si>
  <si>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</si>
  <si>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</si>
  <si>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</si>
  <si>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</si>
  <si>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</si>
  <si>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</si>
  <si>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</si>
  <si>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</si>
  <si>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</si>
  <si>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</si>
  <si>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</si>
  <si>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</si>
  <si>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</si>
  <si>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</si>
  <si>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</si>
  <si>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</si>
  <si>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</si>
  <si>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</si>
  <si>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</si>
  <si>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</si>
  <si>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</si>
  <si>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</si>
  <si>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</si>
  <si>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</si>
  <si>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</si>
  <si>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</si>
  <si>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</si>
  <si>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</si>
  <si>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</si>
  <si>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</si>
  <si>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</si>
  <si>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</si>
  <si>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</si>
  <si>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</si>
  <si>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</si>
  <si>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</si>
  <si>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</si>
  <si>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</si>
  <si>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</si>
  <si>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</si>
  <si>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</si>
  <si>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</si>
  <si>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</si>
  <si>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</si>
  <si>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</si>
  <si>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</si>
  <si>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</si>
  <si>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</si>
  <si>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</si>
  <si>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</si>
  <si>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</si>
  <si>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</si>
  <si>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</si>
  <si>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</si>
  <si>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</si>
  <si>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</si>
  <si>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</si>
  <si>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</si>
  <si>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</si>
  <si>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</si>
  <si>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</si>
  <si>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</si>
  <si>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</si>
  <si>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</si>
  <si>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</si>
  <si>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</si>
  <si>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</si>
  <si>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</si>
  <si>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</si>
  <si>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</si>
  <si>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</si>
  <si>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</si>
  <si>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</si>
  <si>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</si>
  <si>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</si>
  <si>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</si>
  <si>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</si>
  <si>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</si>
  <si>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</si>
  <si>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</si>
  <si>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</si>
  <si>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</si>
  <si>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</si>
  <si>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</si>
  <si>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</si>
  <si>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</si>
  <si>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</si>
  <si>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</si>
  <si>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</si>
  <si>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</si>
  <si>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</si>
  <si>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</si>
  <si>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</si>
  <si>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</si>
  <si>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</si>
  <si>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</si>
  <si>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</si>
  <si>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</si>
  <si>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</si>
  <si>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</si>
  <si>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</si>
  <si>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</si>
  <si>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</si>
  <si>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</si>
  <si>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</si>
  <si>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</si>
  <si>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</si>
  <si>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</si>
  <si>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</si>
  <si>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</si>
  <si>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</si>
  <si>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</si>
  <si>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</si>
  <si>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</si>
  <si>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</si>
  <si>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</si>
  <si>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</si>
  <si>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</si>
  <si>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</si>
  <si>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</si>
  <si>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</si>
  <si>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</si>
  <si>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</si>
  <si>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</si>
  <si>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</si>
  <si>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</si>
  <si>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</si>
  <si>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</si>
  <si>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</si>
  <si>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</si>
  <si>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</si>
  <si>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</si>
  <si>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</si>
  <si>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</si>
  <si>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</si>
  <si>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</si>
  <si>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</si>
  <si>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</si>
  <si>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</si>
  <si>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</si>
  <si>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</si>
  <si>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</si>
  <si>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</si>
  <si>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</si>
  <si>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</si>
  <si>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</si>
  <si>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</si>
  <si>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</si>
  <si>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</si>
  <si>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</si>
  <si>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</si>
  <si>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</si>
  <si>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</si>
  <si>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</si>
  <si>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</si>
  <si>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</si>
  <si>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</si>
  <si>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</si>
  <si>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</si>
  <si>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</si>
  <si>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</si>
  <si>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</si>
  <si>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</si>
  <si>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</si>
  <si>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</si>
  <si>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</si>
  <si>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</si>
  <si>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</si>
  <si>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</si>
  <si>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</si>
  <si>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</si>
  <si>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</si>
  <si>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</si>
  <si>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</si>
  <si>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</si>
  <si>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</si>
  <si>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</si>
  <si>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</si>
  <si>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</si>
  <si>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</si>
  <si>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</si>
  <si>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</si>
  <si>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</si>
  <si>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</si>
  <si>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</si>
  <si>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</si>
  <si>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</si>
  <si>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</si>
  <si>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</si>
  <si>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</si>
  <si>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</si>
  <si>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</si>
  <si>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</si>
  <si>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</si>
  <si>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</si>
  <si>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</si>
  <si>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</si>
  <si>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</si>
  <si>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</si>
  <si>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</si>
  <si>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</si>
  <si>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</si>
  <si>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</si>
  <si>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</si>
  <si>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</si>
  <si>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</si>
  <si>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</si>
  <si>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</si>
  <si>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</si>
  <si>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</si>
  <si>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</si>
  <si>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</si>
  <si>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</si>
  <si>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</si>
  <si>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</si>
  <si>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</si>
  <si>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</si>
  <si>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</si>
  <si>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</si>
  <si>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</si>
  <si>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</si>
  <si>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</si>
  <si>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</si>
  <si>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</si>
  <si>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</si>
  <si>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</si>
  <si>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</si>
  <si>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</si>
  <si>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</si>
  <si>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</si>
  <si>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</si>
  <si>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</si>
  <si>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</si>
  <si>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</si>
  <si>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</si>
  <si>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</si>
  <si>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</si>
  <si>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</si>
  <si>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</si>
  <si>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</si>
  <si>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</si>
  <si>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</si>
  <si>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</si>
  <si>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</si>
  <si>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</si>
  <si>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</si>
  <si>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</si>
  <si>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</si>
  <si>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</si>
  <si>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</si>
  <si>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</si>
  <si>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</si>
  <si>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</si>
  <si>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</si>
  <si>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</si>
  <si>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</si>
  <si>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</si>
  <si>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</si>
  <si>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</si>
  <si>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</si>
  <si>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</si>
  <si>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</si>
  <si>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</si>
  <si>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</si>
  <si>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</si>
  <si>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</si>
  <si>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</si>
  <si>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</si>
  <si>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</si>
  <si>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</si>
  <si>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</si>
  <si>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</si>
  <si>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</si>
  <si>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</si>
  <si>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</si>
  <si>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</si>
  <si>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</si>
  <si>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</si>
  <si>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</si>
  <si>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</si>
  <si>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</si>
  <si>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</si>
  <si>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</si>
  <si>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</si>
  <si>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</si>
  <si>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</si>
  <si>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</si>
  <si>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</si>
  <si>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</si>
  <si>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</si>
  <si>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</si>
  <si>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</si>
  <si>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</si>
  <si>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</si>
  <si>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</si>
  <si>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</si>
  <si>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</si>
  <si>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</si>
  <si>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</si>
  <si>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</si>
  <si>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</si>
  <si>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</si>
  <si>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</si>
  <si>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</si>
  <si>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</si>
  <si>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</si>
  <si>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</si>
  <si>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</si>
  <si>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</si>
  <si>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</si>
  <si>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</si>
  <si>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</si>
  <si>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</si>
  <si>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</si>
  <si>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</si>
  <si>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</si>
  <si>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</si>
  <si>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</si>
  <si>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</si>
  <si>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</si>
  <si>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</si>
  <si>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</si>
  <si>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</si>
  <si>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</si>
  <si>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</si>
  <si>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</si>
  <si>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</si>
  <si>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</si>
  <si>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</si>
  <si>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</si>
  <si>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</si>
  <si>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</si>
  <si>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</si>
  <si>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</si>
  <si>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</si>
  <si>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</si>
  <si>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</si>
  <si>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</si>
  <si>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</si>
  <si>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</si>
  <si>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</si>
  <si>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</si>
  <si>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</si>
  <si>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</si>
  <si>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</si>
  <si>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</si>
  <si>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</si>
  <si>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</si>
  <si>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</si>
  <si>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</si>
  <si>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</si>
  <si>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</si>
  <si>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</si>
  <si>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</si>
  <si>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</si>
  <si>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</si>
  <si>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</si>
  <si>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</si>
  <si>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</si>
  <si>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</si>
  <si>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</si>
  <si>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</si>
  <si>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</si>
  <si>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</si>
  <si>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</si>
  <si>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</si>
  <si>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</si>
  <si>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</si>
  <si>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</si>
  <si>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</si>
  <si>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</si>
  <si>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</si>
  <si>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</si>
  <si>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</si>
  <si>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</si>
  <si>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</si>
  <si>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</si>
  <si>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</si>
  <si>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</si>
  <si>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</si>
  <si>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</si>
  <si>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</si>
  <si>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</si>
  <si>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</si>
  <si>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</si>
  <si>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</si>
  <si>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</si>
  <si>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</si>
  <si>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</si>
  <si>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</si>
  <si>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</si>
  <si>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</si>
  <si>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</si>
  <si>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</si>
  <si>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</si>
  <si>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</si>
  <si>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</si>
  <si>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</si>
  <si>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</si>
  <si>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</si>
  <si>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</si>
  <si>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</si>
  <si>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</si>
  <si>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</si>
  <si>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</si>
  <si>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</si>
  <si>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</si>
  <si>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</si>
  <si>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</si>
  <si>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</si>
  <si>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</si>
  <si>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</si>
  <si>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</si>
  <si>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</si>
  <si>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</si>
  <si>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</si>
  <si>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</si>
  <si>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</si>
  <si>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</si>
  <si>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</si>
  <si>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</si>
  <si>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</si>
  <si>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</si>
  <si>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</si>
  <si>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</si>
  <si>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</si>
  <si>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</si>
  <si>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</si>
  <si>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</si>
  <si>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</si>
  <si>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</si>
  <si>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</si>
  <si>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</si>
  <si>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</si>
  <si>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</si>
  <si>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</si>
  <si>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</si>
  <si>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</si>
  <si>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</si>
  <si>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</si>
  <si>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</si>
  <si>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</si>
  <si>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</si>
  <si>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</si>
  <si>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</si>
  <si>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</si>
  <si>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</si>
  <si>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</si>
  <si>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</si>
  <si>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</si>
  <si>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</si>
  <si>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</si>
  <si>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</si>
  <si>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</si>
  <si>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</si>
  <si>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</si>
  <si>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</si>
  <si>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</si>
  <si>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</si>
  <si>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</si>
  <si>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</si>
  <si>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</si>
  <si>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</si>
  <si>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</si>
  <si>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</si>
  <si>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</si>
  <si>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</si>
  <si>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</si>
  <si>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</si>
  <si>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</si>
  <si>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</si>
  <si>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</si>
  <si>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</si>
  <si>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</si>
  <si>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</si>
  <si>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</si>
  <si>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</si>
  <si>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</si>
  <si>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</si>
  <si>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</si>
  <si>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</si>
  <si>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</si>
  <si>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</si>
  <si>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</si>
  <si>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</si>
  <si>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</si>
  <si>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</si>
  <si>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</si>
  <si>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</si>
  <si>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</si>
  <si>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</si>
  <si>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</si>
  <si>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</si>
  <si>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</si>
  <si>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</si>
  <si>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</si>
  <si>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</si>
  <si>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</si>
  <si>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</si>
  <si>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</si>
  <si>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</si>
  <si>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</si>
  <si>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</si>
  <si>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</si>
  <si>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</si>
  <si>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</si>
  <si>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</si>
  <si>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</si>
  <si>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</si>
  <si>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</si>
  <si>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</si>
  <si>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</si>
  <si>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</si>
  <si>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</si>
  <si>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</si>
  <si>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</si>
  <si>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</si>
  <si>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</si>
  <si>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</si>
  <si>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</si>
  <si>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</si>
  <si>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</si>
  <si>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</si>
  <si>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</si>
  <si>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</si>
  <si>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</si>
  <si>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</si>
  <si>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</si>
  <si>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</si>
  <si>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</si>
  <si>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</si>
  <si>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</si>
  <si>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</si>
  <si>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</si>
  <si>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</si>
  <si>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</si>
  <si>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</si>
  <si>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</si>
  <si>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</si>
  <si>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</si>
  <si>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</si>
  <si>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</si>
  <si>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</si>
  <si>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</si>
  <si>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</si>
  <si>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</si>
  <si>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</si>
  <si>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</si>
  <si>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</si>
  <si>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</si>
  <si>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</si>
  <si>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</si>
  <si>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</si>
  <si>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</si>
  <si>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</si>
  <si>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</si>
  <si>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</si>
  <si>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</si>
  <si>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</si>
  <si>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</si>
  <si>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</si>
  <si>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</si>
  <si>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</si>
  <si>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</si>
  <si>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</si>
  <si>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</si>
  <si>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</si>
  <si>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</si>
  <si>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</si>
  <si>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</si>
  <si>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</si>
  <si>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</si>
  <si>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</si>
  <si>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</si>
  <si>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</si>
  <si>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</si>
  <si>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</si>
  <si>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</si>
  <si>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</si>
  <si>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</si>
  <si>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</si>
  <si>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</si>
  <si>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</si>
  <si>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</si>
  <si>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</si>
  <si>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</si>
  <si>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</si>
  <si>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</si>
  <si>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</si>
  <si>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</si>
  <si>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</si>
  <si>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</si>
  <si>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</si>
  <si>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</si>
  <si>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</si>
  <si>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</si>
  <si>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</si>
  <si>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</si>
  <si>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</si>
  <si>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</si>
  <si>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</si>
  <si>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</si>
  <si>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</si>
  <si>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</si>
  <si>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</si>
  <si>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</si>
  <si>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</si>
  <si>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</si>
  <si>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</si>
  <si>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</si>
  <si>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</si>
  <si>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</si>
  <si>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</si>
  <si>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</si>
  <si>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</si>
  <si>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</si>
  <si>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</si>
  <si>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</si>
  <si>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</si>
  <si>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</si>
  <si>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</si>
  <si>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</si>
  <si>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</si>
  <si>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</si>
  <si>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</si>
  <si>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</si>
  <si>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</si>
  <si>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</si>
  <si>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</si>
  <si>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</si>
  <si>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</si>
  <si>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</si>
  <si>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</si>
  <si>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</si>
  <si>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</si>
  <si>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</si>
  <si>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</si>
  <si>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</si>
  <si>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</si>
  <si>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</si>
  <si>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</si>
  <si>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</si>
  <si>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</si>
  <si>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</si>
  <si>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</si>
  <si>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</si>
  <si>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</si>
  <si>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</si>
  <si>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</si>
  <si>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</si>
  <si>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</si>
  <si>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</si>
  <si>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</si>
  <si>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</si>
  <si>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</si>
  <si>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</si>
  <si>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</si>
  <si>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</si>
  <si>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</si>
  <si>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</si>
  <si>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</si>
  <si>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</si>
  <si>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</si>
  <si>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</si>
  <si>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</si>
  <si>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</si>
  <si>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</si>
  <si>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</si>
  <si>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</si>
  <si>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</si>
  <si>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</si>
  <si>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</si>
  <si>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</si>
  <si>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</si>
  <si>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</si>
  <si>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</si>
  <si>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</si>
  <si>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</si>
  <si>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</si>
  <si>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</si>
  <si>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</si>
  <si>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</si>
  <si>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</si>
  <si>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</si>
  <si>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</si>
  <si>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</si>
  <si>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</si>
  <si>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</si>
  <si>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</si>
  <si>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</si>
  <si>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</si>
  <si>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</si>
  <si>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</si>
  <si>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</si>
  <si>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</si>
  <si>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</si>
  <si>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</si>
  <si>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</si>
  <si>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</si>
  <si>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</si>
  <si>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</si>
  <si>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</si>
  <si>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</si>
  <si>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</si>
  <si>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</si>
  <si>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</si>
  <si>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</si>
  <si>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</si>
  <si>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</si>
  <si>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</si>
  <si>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</si>
  <si>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</si>
  <si>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</si>
  <si>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</si>
  <si>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</si>
  <si>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</si>
  <si>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</si>
  <si>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</si>
  <si>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</si>
  <si>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</si>
  <si>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</si>
  <si>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</si>
  <si>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</si>
  <si>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</si>
  <si>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</si>
  <si>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</si>
  <si>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</si>
  <si>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</si>
  <si>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</si>
  <si>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</si>
  <si>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</si>
  <si>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</si>
  <si>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</si>
  <si>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</si>
  <si>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</si>
  <si>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</si>
  <si>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</si>
  <si>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</si>
  <si>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</si>
  <si>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</si>
  <si>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</si>
  <si>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</si>
  <si>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</si>
  <si>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</si>
  <si>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</si>
  <si>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</si>
  <si>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</si>
  <si>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</si>
  <si>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</si>
  <si>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</si>
  <si>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</si>
  <si>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</si>
  <si>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</si>
  <si>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</si>
  <si>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</si>
  <si>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</si>
  <si>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</si>
  <si>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</si>
  <si>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</si>
  <si>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</si>
  <si>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</si>
  <si>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</si>
  <si>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</si>
  <si>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</si>
  <si>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</si>
  <si>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</si>
  <si>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</si>
  <si>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</si>
  <si>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</si>
  <si>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</si>
  <si>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</si>
  <si>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</si>
  <si>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</si>
  <si>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</si>
  <si>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</si>
  <si>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</si>
  <si>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</si>
  <si>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</si>
  <si>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</si>
  <si>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</si>
  <si>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</si>
  <si>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</si>
  <si>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</si>
  <si>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</si>
  <si>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</si>
  <si>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</si>
  <si>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</si>
  <si>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</si>
  <si>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</si>
  <si>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</si>
  <si>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</si>
  <si>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</si>
  <si>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</si>
  <si>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</si>
  <si>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</si>
  <si>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</si>
  <si>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</si>
  <si>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</si>
  <si>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</si>
  <si>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</si>
  <si>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</si>
  <si>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</si>
  <si>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</si>
  <si>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</si>
  <si>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</si>
  <si>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</si>
  <si>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</si>
  <si>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</si>
  <si>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</si>
  <si>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</si>
  <si>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</si>
  <si>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</si>
  <si>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</si>
  <si>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</si>
  <si>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</si>
  <si>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</si>
  <si>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</si>
  <si>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</si>
  <si>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</si>
  <si>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</si>
  <si>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</si>
  <si>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</si>
  <si>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</si>
  <si>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</si>
  <si>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</si>
  <si>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</si>
  <si>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</si>
  <si>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</si>
  <si>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</si>
  <si>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</si>
  <si>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</si>
  <si>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</si>
  <si>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</si>
  <si>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</si>
  <si>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</si>
  <si>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</si>
  <si>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</si>
  <si>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</si>
  <si>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</si>
  <si>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</si>
  <si>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</si>
  <si>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</si>
  <si>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</si>
  <si>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</si>
  <si>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</si>
  <si>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</si>
  <si>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</si>
  <si>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</si>
  <si>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</si>
  <si>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</si>
  <si>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</si>
  <si>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</si>
  <si>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</si>
  <si>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</si>
  <si>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</si>
  <si>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</si>
  <si>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</si>
  <si>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</si>
  <si>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</si>
  <si>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</si>
  <si>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</si>
  <si>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</si>
  <si>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</si>
  <si>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</si>
  <si>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</si>
  <si>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</si>
  <si>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</si>
  <si>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</si>
  <si>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</si>
  <si>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</si>
  <si>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</si>
  <si>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</si>
  <si>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</si>
  <si>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</si>
  <si>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</si>
  <si>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</si>
  <si>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</si>
  <si>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</si>
  <si>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</si>
  <si>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</si>
  <si>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</si>
  <si>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</si>
  <si>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</si>
  <si>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</si>
  <si>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</si>
  <si>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</si>
  <si>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</si>
  <si>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</si>
  <si>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</si>
  <si>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</si>
  <si>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</si>
  <si>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</si>
  <si>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</si>
  <si>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</si>
  <si>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</si>
  <si>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</si>
  <si>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</si>
  <si>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</si>
  <si>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</si>
  <si>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</si>
  <si>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</si>
  <si>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</si>
  <si>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</si>
  <si>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</si>
  <si>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</si>
  <si>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</si>
  <si>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</si>
  <si>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</si>
  <si>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</si>
  <si>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</si>
  <si>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</si>
  <si>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</si>
  <si>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</si>
  <si>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</si>
  <si>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</si>
  <si>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</si>
  <si>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</si>
  <si>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</si>
  <si>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</si>
  <si>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</si>
  <si>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</si>
  <si>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</si>
  <si>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</si>
  <si>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</si>
  <si>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</si>
  <si>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</si>
  <si>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</si>
  <si>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</si>
  <si>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</si>
  <si>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</si>
  <si>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</si>
  <si>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</si>
  <si>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</si>
  <si>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</si>
  <si>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</si>
  <si>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</si>
  <si>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</si>
  <si>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</si>
  <si>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</si>
  <si>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</si>
  <si>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</si>
  <si>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</si>
  <si>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</si>
  <si>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</si>
  <si>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</si>
  <si>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</si>
  <si>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</si>
  <si>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</si>
  <si>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</si>
  <si>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</si>
  <si>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</si>
  <si>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</si>
  <si>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</si>
  <si>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</si>
  <si>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</si>
  <si>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</si>
  <si>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</si>
  <si>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</si>
  <si>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</si>
  <si>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</si>
  <si>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</si>
  <si>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</si>
  <si>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</si>
  <si>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</si>
  <si>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</si>
  <si>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</si>
  <si>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</si>
  <si>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</si>
  <si>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</si>
  <si>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</si>
  <si>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</si>
  <si>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</si>
  <si>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</si>
  <si>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</si>
  <si>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</si>
  <si>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</si>
  <si>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</si>
  <si>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</si>
  <si>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</si>
  <si>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</si>
  <si>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</si>
  <si>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</si>
  <si>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</si>
  <si>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</si>
  <si>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</si>
  <si>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</si>
  <si>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</si>
  <si>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</si>
  <si>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</si>
  <si>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</si>
  <si>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</si>
  <si>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</si>
  <si>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</si>
  <si>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</si>
  <si>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</si>
  <si>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</si>
  <si>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</si>
  <si>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</si>
  <si>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</si>
  <si>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</si>
  <si>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</si>
  <si>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</si>
  <si>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</si>
  <si>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</si>
  <si>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</si>
  <si>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</si>
  <si>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</si>
  <si>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</si>
  <si>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</si>
  <si>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</si>
  <si>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</si>
  <si>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</si>
  <si>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</si>
  <si>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</si>
  <si>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</si>
  <si>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</si>
  <si>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</si>
  <si>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</si>
  <si>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</si>
  <si>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</si>
  <si>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</si>
  <si>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</si>
  <si>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</si>
  <si>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</si>
  <si>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</si>
  <si>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</si>
  <si>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</si>
  <si>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</si>
  <si>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</si>
  <si>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</si>
  <si>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</si>
  <si>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</si>
  <si>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</si>
  <si>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</si>
  <si>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</si>
  <si>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</si>
  <si>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</si>
  <si>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</si>
  <si>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</si>
  <si>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</si>
  <si>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</si>
  <si>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</si>
  <si>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</si>
  <si>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</si>
  <si>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</si>
  <si>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</si>
  <si>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</si>
  <si>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</si>
  <si>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</si>
  <si>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</si>
  <si>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</si>
  <si>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</si>
  <si>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</si>
  <si>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</si>
  <si>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</si>
  <si>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</si>
  <si>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</si>
  <si>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</si>
  <si>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</si>
  <si>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</si>
  <si>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</si>
  <si>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</si>
  <si>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</si>
  <si>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</si>
  <si>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</si>
  <si>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</si>
  <si>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</si>
  <si>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</si>
  <si>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</si>
  <si>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</si>
  <si>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</si>
  <si>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</si>
  <si>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</si>
  <si>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</si>
  <si>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</si>
  <si>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</si>
  <si>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</si>
  <si>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</si>
  <si>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</si>
  <si>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</si>
  <si>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</si>
  <si>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</si>
  <si>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</si>
  <si>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</si>
  <si>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</si>
  <si>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</si>
  <si>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</si>
  <si>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</si>
  <si>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</si>
  <si>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</si>
  <si>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</si>
  <si>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</si>
  <si>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</si>
  <si>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</si>
  <si>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</si>
  <si>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</si>
  <si>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</si>
  <si>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</si>
  <si>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</si>
  <si>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</si>
  <si>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</si>
  <si>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</si>
  <si>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</si>
  <si>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</si>
  <si>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</si>
  <si>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</si>
  <si>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</si>
  <si>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</si>
  <si>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</si>
  <si>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</si>
  <si>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</si>
  <si>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</si>
  <si>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</si>
  <si>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</si>
  <si>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</si>
  <si>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</si>
  <si>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</si>
  <si>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</si>
  <si>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</si>
  <si>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</si>
  <si>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</si>
  <si>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</si>
  <si>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</si>
  <si>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</si>
  <si>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</si>
  <si>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</si>
  <si>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</si>
  <si>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</si>
  <si>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</si>
  <si>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</si>
  <si>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</si>
  <si>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</si>
  <si>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</si>
  <si>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</si>
  <si>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</si>
  <si>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</si>
  <si>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</si>
  <si>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</si>
  <si>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</si>
  <si>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</si>
  <si>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</si>
  <si>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</si>
  <si>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</si>
  <si>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</si>
  <si>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</si>
  <si>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</si>
  <si>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</si>
  <si>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</si>
  <si>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</si>
  <si>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</si>
  <si>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</si>
  <si>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</si>
  <si>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</si>
  <si>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</si>
  <si>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</si>
  <si>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</si>
  <si>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</si>
  <si>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</si>
  <si>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</si>
  <si>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</si>
  <si>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</si>
  <si>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</si>
  <si>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</si>
  <si>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</si>
  <si>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</si>
  <si>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</si>
  <si>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</si>
  <si>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</si>
  <si>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</si>
  <si>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</si>
  <si>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</si>
  <si>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</si>
  <si>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</si>
  <si>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</si>
  <si>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</si>
  <si>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</si>
  <si>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</si>
  <si>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</si>
  <si>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</si>
  <si>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</si>
  <si>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</si>
  <si>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</si>
  <si>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</si>
  <si>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</si>
  <si>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</si>
  <si>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</si>
  <si>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</si>
  <si>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</si>
  <si>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</si>
  <si>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</si>
  <si>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</si>
  <si>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</si>
  <si>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</si>
  <si>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</si>
  <si>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</si>
  <si>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</si>
  <si>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</si>
  <si>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</si>
  <si>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</si>
  <si>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</si>
  <si>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</si>
  <si>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</si>
  <si>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</si>
  <si>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</si>
  <si>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</si>
  <si>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</si>
  <si>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</si>
  <si>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</si>
  <si>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</si>
  <si>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</si>
  <si>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</si>
  <si>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</si>
  <si>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</si>
  <si>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</si>
  <si>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</si>
  <si>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</si>
  <si>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</si>
  <si>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</si>
  <si>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</si>
  <si>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</si>
  <si>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</si>
  <si>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</si>
  <si>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</si>
  <si>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</si>
  <si>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</si>
  <si>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</si>
  <si>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</si>
  <si>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</si>
  <si>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</si>
  <si>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</si>
  <si>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</si>
  <si>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</si>
  <si>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</si>
  <si>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</si>
  <si>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</si>
  <si>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</si>
  <si>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</si>
  <si>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</si>
  <si>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</si>
  <si>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</si>
  <si>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</si>
  <si>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</si>
  <si>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</si>
  <si>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</si>
  <si>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</si>
  <si>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</si>
  <si>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</si>
  <si>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</si>
  <si>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</si>
  <si>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</si>
  <si>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</si>
  <si>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</si>
  <si>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</si>
  <si>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</si>
  <si>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</si>
  <si>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</si>
  <si>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</si>
  <si>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</si>
  <si>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</si>
  <si>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</si>
  <si>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</si>
  <si>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</si>
  <si>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</si>
  <si>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</si>
  <si>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</si>
  <si>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</si>
  <si>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</si>
  <si>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</si>
  <si>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</si>
  <si>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</si>
  <si>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</si>
  <si>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</si>
  <si>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</si>
  <si>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</si>
  <si>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</si>
  <si>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</si>
  <si>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</si>
  <si>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</si>
  <si>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</si>
  <si>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</si>
  <si>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</si>
  <si>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</si>
  <si>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</si>
  <si>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</si>
  <si>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</si>
  <si>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</si>
  <si>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</si>
  <si>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</si>
  <si>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</si>
  <si>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</si>
  <si>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</si>
  <si>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</si>
  <si>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</si>
  <si>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</si>
  <si>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</si>
  <si>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</si>
  <si>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</si>
  <si>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</si>
  <si>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</si>
  <si>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</si>
  <si>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</si>
  <si>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</si>
  <si>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</si>
  <si>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</si>
  <si>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</si>
  <si>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</si>
  <si>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</si>
  <si>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</si>
  <si>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</si>
  <si>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</si>
  <si>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</si>
  <si>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</si>
  <si>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</si>
  <si>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</si>
  <si>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</si>
  <si>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</si>
  <si>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</si>
  <si>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</si>
  <si>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</si>
  <si>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</si>
  <si>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</si>
  <si>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</si>
  <si>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</si>
  <si>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</si>
  <si>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</si>
  <si>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</si>
  <si>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</si>
  <si>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</si>
  <si>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</si>
  <si>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</si>
  <si>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</si>
  <si>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</si>
  <si>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</si>
  <si>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</si>
  <si>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</si>
  <si>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</si>
  <si>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</si>
  <si>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</si>
  <si>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</si>
  <si>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</si>
  <si>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</si>
  <si>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</si>
  <si>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</si>
  <si>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</si>
  <si>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</si>
  <si>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</si>
  <si>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</si>
  <si>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</si>
  <si>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</si>
  <si>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</si>
  <si>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</si>
  <si>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</si>
  <si>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</si>
  <si>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</si>
  <si>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</si>
  <si>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</si>
  <si>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</si>
  <si>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</si>
  <si>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</si>
  <si>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</si>
  <si>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</si>
  <si>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</si>
  <si>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</si>
  <si>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</si>
  <si>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</si>
  <si>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</si>
  <si>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</si>
  <si>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</si>
  <si>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</si>
  <si>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</si>
  <si>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</si>
  <si>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</si>
  <si>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</si>
  <si>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</si>
  <si>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</si>
  <si>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</si>
  <si>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</si>
  <si>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</si>
  <si>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</si>
  <si>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</si>
  <si>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</si>
  <si>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</si>
  <si>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</si>
  <si>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</si>
  <si>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</si>
  <si>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</si>
  <si>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</si>
  <si>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</si>
  <si>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</si>
  <si>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</si>
  <si>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</si>
  <si>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</si>
  <si>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</si>
  <si>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</si>
  <si>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</si>
  <si>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</si>
  <si>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</si>
  <si>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</si>
  <si>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</si>
  <si>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</si>
  <si>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</si>
  <si>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</si>
  <si>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</si>
  <si>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</si>
  <si>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</si>
  <si>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</si>
  <si>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</si>
  <si>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</si>
  <si>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</si>
  <si>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</si>
  <si>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</si>
  <si>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</si>
  <si>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</si>
  <si>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</si>
  <si>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</si>
  <si>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</si>
  <si>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</si>
  <si>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</si>
  <si>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</si>
  <si>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</si>
  <si>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</si>
  <si>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</si>
  <si>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</si>
  <si>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</si>
  <si>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</si>
  <si>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</si>
  <si>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</si>
  <si>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</si>
  <si>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</si>
  <si>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</si>
  <si>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</si>
  <si>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</si>
  <si>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</si>
  <si>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</si>
  <si>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</si>
  <si>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</si>
  <si>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</si>
  <si>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</si>
  <si>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</si>
  <si>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</si>
  <si>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</si>
  <si>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</si>
  <si>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</si>
  <si>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</si>
  <si>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</si>
  <si>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</si>
  <si>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</si>
  <si>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</si>
  <si>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</si>
  <si>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</si>
  <si>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</si>
  <si>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</si>
  <si>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</si>
  <si>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</si>
  <si>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</si>
  <si>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</si>
  <si>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</si>
  <si>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</si>
  <si>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</si>
  <si>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</si>
  <si>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</si>
  <si>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</si>
  <si>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</si>
  <si>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</si>
  <si>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</si>
  <si>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</si>
  <si>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</si>
  <si>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</si>
  <si>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</si>
  <si>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</si>
  <si>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</si>
  <si>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</si>
  <si>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</si>
  <si>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</si>
  <si>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</si>
  <si>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</si>
  <si>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</si>
  <si>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</si>
  <si>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</si>
  <si>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</si>
  <si>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</si>
  <si>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</si>
  <si>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</si>
  <si>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</si>
  <si>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</si>
  <si>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</si>
  <si>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</si>
  <si>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</si>
  <si>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</si>
  <si>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</si>
  <si>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</si>
  <si>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</si>
  <si>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</si>
  <si>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</si>
  <si>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</si>
  <si>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</si>
  <si>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</si>
  <si>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</si>
  <si>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</si>
  <si>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</si>
  <si>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</si>
  <si>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</si>
  <si>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</si>
  <si>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</si>
  <si>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</si>
  <si>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</si>
  <si>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</si>
  <si>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</si>
  <si>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</si>
  <si>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</si>
  <si>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</si>
  <si>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</si>
  <si>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</si>
  <si>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</si>
  <si>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</si>
  <si>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</si>
  <si>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</si>
  <si>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</si>
  <si>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</si>
  <si>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</si>
  <si>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</si>
  <si>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</si>
  <si>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</si>
  <si>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</si>
  <si>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</si>
  <si>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</si>
  <si>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</si>
  <si>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</si>
  <si>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</si>
  <si>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</si>
  <si>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</si>
  <si>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</si>
  <si>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</si>
  <si>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</si>
  <si>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</si>
  <si>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</si>
  <si>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</si>
  <si>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</si>
  <si>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</si>
  <si>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</si>
  <si>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</si>
  <si>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</si>
  <si>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</si>
  <si>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</si>
  <si>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</si>
  <si>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</si>
  <si>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</si>
  <si>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</si>
  <si>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</si>
  <si>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</si>
  <si>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</si>
  <si>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</si>
  <si>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</si>
  <si>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</si>
  <si>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</si>
  <si>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</si>
  <si>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</si>
  <si>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</si>
  <si>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</si>
  <si>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</si>
  <si>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</si>
  <si>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</si>
  <si>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</si>
  <si>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</si>
  <si>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</si>
  <si>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</si>
  <si>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</si>
  <si>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</si>
  <si>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</si>
  <si>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</si>
  <si>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</si>
  <si>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</si>
  <si>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</si>
  <si>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</si>
  <si>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</si>
  <si>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</si>
  <si>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</si>
  <si>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</si>
  <si>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</si>
  <si>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</si>
  <si>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</si>
  <si>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</si>
  <si>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</si>
  <si>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</si>
  <si>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</si>
  <si>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</si>
  <si>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</si>
  <si>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</si>
  <si>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</si>
  <si>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</si>
  <si>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</si>
  <si>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</si>
  <si>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</si>
  <si>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</si>
  <si>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</si>
  <si>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</si>
  <si>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</si>
  <si>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</si>
  <si>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</si>
  <si>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</si>
  <si>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</si>
  <si>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</si>
  <si>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</si>
  <si>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</si>
  <si>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</si>
  <si>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</si>
  <si>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</si>
  <si>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</si>
  <si>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</si>
  <si>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</si>
  <si>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</si>
  <si>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</si>
  <si>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</si>
  <si>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</si>
  <si>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</si>
  <si>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</si>
  <si>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</si>
  <si>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</si>
  <si>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</si>
  <si>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</si>
  <si>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</si>
  <si>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</si>
  <si>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</si>
  <si>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</si>
  <si>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</si>
  <si>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</si>
  <si>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</si>
  <si>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</si>
  <si>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</si>
  <si>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</si>
  <si>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</si>
  <si>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</si>
  <si>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</si>
  <si>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</si>
  <si>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</si>
  <si>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</si>
  <si>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</si>
  <si>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</si>
  <si>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</si>
  <si>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</si>
  <si>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</si>
  <si>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</si>
  <si>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</si>
  <si>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</si>
  <si>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</si>
  <si>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</si>
  <si>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</si>
  <si>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</si>
  <si>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</si>
  <si>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</si>
  <si>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</si>
  <si>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</si>
  <si>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</si>
  <si>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</si>
  <si>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</si>
  <si>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</si>
  <si>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</si>
  <si>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</si>
  <si>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</si>
  <si>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</si>
  <si>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</si>
  <si>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</si>
  <si>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</si>
  <si>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</si>
  <si>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</si>
  <si>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</si>
  <si>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</si>
  <si>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</si>
  <si>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</si>
  <si>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</si>
  <si>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</si>
  <si>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</si>
  <si>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</si>
  <si>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</si>
  <si>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</si>
  <si>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</si>
  <si>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</si>
  <si>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</si>
  <si>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</si>
  <si>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</si>
  <si>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</si>
  <si>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</si>
  <si>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</si>
  <si>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</si>
  <si>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</si>
  <si>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</si>
  <si>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</si>
  <si>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</si>
  <si>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</si>
  <si>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</si>
  <si>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</si>
  <si>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</si>
  <si>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</si>
  <si>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</si>
  <si>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</si>
  <si>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</si>
  <si>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</si>
  <si>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</si>
  <si>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</si>
  <si>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</si>
  <si>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</si>
  <si>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</si>
  <si>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</si>
  <si>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</si>
  <si>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</si>
  <si>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</si>
  <si>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</si>
  <si>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</si>
  <si>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</si>
  <si>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</si>
  <si>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</si>
  <si>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</si>
  <si>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</si>
  <si>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</si>
  <si>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</si>
  <si>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</si>
  <si>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</si>
  <si>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</si>
  <si>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</si>
  <si>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</si>
  <si>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</si>
  <si>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</si>
  <si>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</si>
  <si>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</si>
  <si>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</si>
  <si>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</si>
  <si>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</si>
  <si>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</si>
  <si>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</si>
  <si>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</si>
  <si>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</si>
  <si>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</si>
  <si>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</si>
  <si>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</si>
  <si>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</si>
  <si>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</si>
  <si>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</si>
  <si>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</si>
  <si>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</si>
  <si>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</si>
  <si>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</si>
  <si>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</si>
  <si>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</si>
  <si>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</si>
  <si>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</si>
  <si>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</si>
  <si>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</si>
  <si>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</si>
  <si>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</si>
  <si>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</si>
  <si>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</si>
  <si>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</si>
  <si>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</si>
  <si>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</si>
  <si>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</si>
  <si>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</si>
  <si>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</si>
  <si>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</si>
  <si>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</si>
  <si>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</si>
  <si>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</si>
  <si>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</si>
  <si>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</si>
  <si>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</si>
  <si>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</si>
  <si>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</si>
  <si>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</si>
  <si>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</si>
  <si>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</si>
  <si>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</si>
  <si>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</si>
  <si>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</si>
  <si>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</si>
  <si>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</si>
  <si>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</si>
  <si>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</si>
  <si>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</si>
  <si>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</si>
  <si>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</si>
  <si>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</si>
  <si>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</si>
  <si>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</si>
  <si>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</si>
  <si>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</si>
  <si>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</si>
  <si>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</si>
  <si>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</si>
  <si>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</si>
  <si>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</si>
  <si>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</si>
  <si>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</si>
  <si>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</si>
  <si>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</si>
  <si>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</si>
  <si>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</si>
  <si>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</si>
  <si>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</si>
  <si>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</si>
  <si>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</si>
  <si>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</si>
  <si>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</si>
  <si>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</si>
  <si>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</si>
  <si>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</si>
  <si>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</si>
  <si>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</si>
  <si>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</si>
  <si>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</si>
  <si>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</si>
  <si>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</si>
  <si>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</si>
  <si>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</si>
  <si>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</si>
  <si>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</si>
  <si>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</si>
  <si>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</si>
  <si>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</si>
  <si>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</si>
  <si>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</si>
  <si>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</si>
  <si>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</si>
  <si>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</si>
  <si>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</si>
  <si>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</si>
  <si>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</si>
  <si>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</si>
  <si>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</si>
  <si>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</si>
  <si>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</si>
  <si>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</si>
  <si>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</si>
  <si>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</si>
  <si>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</si>
  <si>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</si>
  <si>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</si>
  <si>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</si>
  <si>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</si>
  <si>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</si>
  <si>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</si>
  <si>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</si>
  <si>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</si>
  <si>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</si>
  <si>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</si>
  <si>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</si>
  <si>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</si>
  <si>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</si>
  <si>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</si>
  <si>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</si>
  <si>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</si>
  <si>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</si>
  <si>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</si>
  <si>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</si>
  <si>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</si>
  <si>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</si>
  <si>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</si>
  <si>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</si>
  <si>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</si>
  <si>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</si>
  <si>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</si>
  <si>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</si>
  <si>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</si>
  <si>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</si>
  <si>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</si>
  <si>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</si>
  <si>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</si>
  <si>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</si>
  <si>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</si>
  <si>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</si>
  <si>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</si>
  <si>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</si>
  <si>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</si>
  <si>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</si>
  <si>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</si>
  <si>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</si>
  <si>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</si>
  <si>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</si>
  <si>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</si>
  <si>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</si>
  <si>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</si>
  <si>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</si>
  <si>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</si>
  <si>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</si>
  <si>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</si>
  <si>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</si>
  <si>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</si>
  <si>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</si>
  <si>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</si>
  <si>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</si>
  <si>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</si>
  <si>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</si>
  <si>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</si>
  <si>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</si>
  <si>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</si>
  <si>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</si>
  <si>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</si>
  <si>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</si>
  <si>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</si>
  <si>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</si>
  <si>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</si>
  <si>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</si>
  <si>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</si>
  <si>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</si>
  <si>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</si>
  <si>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</si>
  <si>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</si>
  <si>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</si>
  <si>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</si>
  <si>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</si>
  <si>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</si>
  <si>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</si>
  <si>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</si>
  <si>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</si>
  <si>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</si>
  <si>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</si>
  <si>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</si>
  <si>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</si>
  <si>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</si>
  <si>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</si>
  <si>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</si>
  <si>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</si>
  <si>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</si>
  <si>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</si>
  <si>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</si>
  <si>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</si>
  <si>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</si>
  <si>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</si>
  <si>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</si>
  <si>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</si>
  <si>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</si>
  <si>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</si>
  <si>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</si>
  <si>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</si>
  <si>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</si>
  <si>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</si>
  <si>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</si>
  <si>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</si>
  <si>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</si>
  <si>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</si>
  <si>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</si>
  <si>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</si>
  <si>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</si>
  <si>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</si>
  <si>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</si>
  <si>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</si>
  <si>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</si>
  <si>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</si>
  <si>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</si>
  <si>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</si>
  <si>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</si>
  <si>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</si>
  <si>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</si>
  <si>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</si>
  <si>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</si>
  <si>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</si>
  <si>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</si>
  <si>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</si>
  <si>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</si>
  <si>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</si>
  <si>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</si>
  <si>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</si>
  <si>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</si>
  <si>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</si>
  <si>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</si>
  <si>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</si>
  <si>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</si>
  <si>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</si>
  <si>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</si>
  <si>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</si>
  <si>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</si>
  <si>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</si>
  <si>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</si>
  <si>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</si>
  <si>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</si>
  <si>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</si>
  <si>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</si>
  <si>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</si>
  <si>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</si>
  <si>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</si>
  <si>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</si>
  <si>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</si>
  <si>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</si>
  <si>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</si>
  <si>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</si>
  <si>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</si>
  <si>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</si>
  <si>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</si>
  <si>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</si>
  <si>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</si>
  <si>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</si>
  <si>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</si>
  <si>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</si>
  <si>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</si>
  <si>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</si>
  <si>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</si>
  <si>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</si>
  <si>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</si>
  <si>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</si>
  <si>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</si>
  <si>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</si>
  <si>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</si>
  <si>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</si>
  <si>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</si>
  <si>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</si>
  <si>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</si>
  <si>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</si>
  <si>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</si>
  <si>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</si>
  <si>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</si>
  <si>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</si>
  <si>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</si>
  <si>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</si>
  <si>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</si>
  <si>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</si>
  <si>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</si>
  <si>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</si>
  <si>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</si>
  <si>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</si>
  <si>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</si>
  <si>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</si>
  <si>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</si>
  <si>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</si>
  <si>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</si>
  <si>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</si>
  <si>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</si>
  <si>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</si>
  <si>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</si>
  <si>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</si>
  <si>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</si>
  <si>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</si>
  <si>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</si>
  <si>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</si>
  <si>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</si>
  <si>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</si>
  <si>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</si>
  <si>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</si>
  <si>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</si>
  <si>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</si>
  <si>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</si>
  <si>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</si>
  <si>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</si>
  <si>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</si>
  <si>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</si>
  <si>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</si>
  <si>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</si>
  <si>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</si>
  <si>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</si>
  <si>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</si>
  <si>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</si>
  <si>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</si>
  <si>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</si>
  <si>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</si>
  <si>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</si>
  <si>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</si>
  <si>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</si>
  <si>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</si>
  <si>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</si>
  <si>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</si>
  <si>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</si>
  <si>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</si>
  <si>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</si>
  <si>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</si>
  <si>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</si>
  <si>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</si>
  <si>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</si>
  <si>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</si>
  <si>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</si>
  <si>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</si>
  <si>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</si>
  <si>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</si>
  <si>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</si>
  <si>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</si>
  <si>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</si>
  <si>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</si>
  <si>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</si>
  <si>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</si>
  <si>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</si>
  <si>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</si>
  <si>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</si>
  <si>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</si>
  <si>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</si>
  <si>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</si>
  <si>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</si>
  <si>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</si>
  <si>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</si>
  <si>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</si>
  <si>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</si>
  <si>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</si>
  <si>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</si>
  <si>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</si>
  <si>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</si>
  <si>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</si>
  <si>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</si>
  <si>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</si>
  <si>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</si>
  <si>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</si>
  <si>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</si>
  <si>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</si>
  <si>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</si>
  <si>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</si>
  <si>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</si>
  <si>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</si>
  <si>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</si>
  <si>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</si>
  <si>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</si>
  <si>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</si>
  <si>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</si>
  <si>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</si>
  <si>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</si>
  <si>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</si>
  <si>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</si>
  <si>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</si>
  <si>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</si>
  <si>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</si>
  <si>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</si>
  <si>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</si>
  <si>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</si>
  <si>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</si>
  <si>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</si>
  <si>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</si>
  <si>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</si>
  <si>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</si>
  <si>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</si>
  <si>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</si>
  <si>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</si>
  <si>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</si>
  <si>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</si>
  <si>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</si>
  <si>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</si>
  <si>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</si>
  <si>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</si>
  <si>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</si>
  <si>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</si>
  <si>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</si>
  <si>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</si>
  <si>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</si>
  <si>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</si>
  <si>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</si>
  <si>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</si>
  <si>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</si>
  <si>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</si>
  <si>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</si>
  <si>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</si>
  <si>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</si>
  <si>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</si>
  <si>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</si>
  <si>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</si>
  <si>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</si>
  <si>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</si>
  <si>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</si>
  <si>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</si>
  <si>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</si>
  <si>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</si>
  <si>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</si>
  <si>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</si>
  <si>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</si>
  <si>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</si>
  <si>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</si>
  <si>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</si>
  <si>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</si>
  <si>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</si>
  <si>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</si>
  <si>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</si>
  <si>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</si>
  <si>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</si>
  <si>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</si>
  <si>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</si>
  <si>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</si>
  <si>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</si>
  <si>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</si>
  <si>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</si>
  <si>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</si>
  <si>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</si>
  <si>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</si>
  <si>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</si>
  <si>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</si>
  <si>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</si>
  <si>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</si>
  <si>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</si>
  <si>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</si>
  <si>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</si>
  <si>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</si>
  <si>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</si>
  <si>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</si>
  <si>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</si>
  <si>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</si>
  <si>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</si>
  <si>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</si>
  <si>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</si>
  <si>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</si>
  <si>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</si>
  <si>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</si>
  <si>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</si>
  <si>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</si>
  <si>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</si>
  <si>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</si>
  <si>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</si>
  <si>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</si>
  <si>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</si>
  <si>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</si>
  <si>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</si>
  <si>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</si>
  <si>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</si>
  <si>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</si>
  <si>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</si>
  <si>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</si>
  <si>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</si>
  <si>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</si>
  <si>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</si>
  <si>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</si>
  <si>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</si>
  <si>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</si>
  <si>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</si>
  <si>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</si>
  <si>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</si>
  <si>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</si>
  <si>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</si>
  <si>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</si>
  <si>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</si>
  <si>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</si>
  <si>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</si>
  <si>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</si>
  <si>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</si>
  <si>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</si>
  <si>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</si>
  <si>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</si>
  <si>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</si>
  <si>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</si>
  <si>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</si>
  <si>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</si>
  <si>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</si>
  <si>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</si>
  <si>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</si>
  <si>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</si>
  <si>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</si>
  <si>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</si>
  <si>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</si>
  <si>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</si>
  <si>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</si>
  <si>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</si>
  <si>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</si>
  <si>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</si>
  <si>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</si>
  <si>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</si>
  <si>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</si>
  <si>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</si>
  <si>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</si>
  <si>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</si>
  <si>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</si>
  <si>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</si>
  <si>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</si>
  <si>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</si>
  <si>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</si>
  <si>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</si>
  <si>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</si>
  <si>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</si>
  <si>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</si>
  <si>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</si>
  <si>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</si>
  <si>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</si>
  <si>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</si>
  <si>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</si>
  <si>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</si>
  <si>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</si>
  <si>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</si>
  <si>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</si>
  <si>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</si>
  <si>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</si>
  <si>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</si>
  <si>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</si>
  <si>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</si>
  <si>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</si>
  <si>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</si>
  <si>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</si>
  <si>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</si>
  <si>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</si>
  <si>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</si>
  <si>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</si>
  <si>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</si>
  <si>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</si>
  <si>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</si>
  <si>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</si>
  <si>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</si>
  <si>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</si>
  <si>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</si>
  <si>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</si>
  <si>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</si>
  <si>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</si>
  <si>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</si>
  <si>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</si>
  <si>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</si>
  <si>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</si>
  <si>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</si>
  <si>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</si>
  <si>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</si>
  <si>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</si>
  <si>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</si>
  <si>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</si>
  <si>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</si>
  <si>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</si>
  <si>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</si>
  <si>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</si>
  <si>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</si>
  <si>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</si>
  <si>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</si>
  <si>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</si>
  <si>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</si>
  <si>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</si>
  <si>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</si>
  <si>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</si>
  <si>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</si>
  <si>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</si>
  <si>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</si>
  <si>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</si>
  <si>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</si>
  <si>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</si>
  <si>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</si>
  <si>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</si>
  <si>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</si>
  <si>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</si>
  <si>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</si>
  <si>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</si>
  <si>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</si>
  <si>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</si>
  <si>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</si>
  <si>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</si>
  <si>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</si>
  <si>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</si>
  <si>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</si>
  <si>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</si>
  <si>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</si>
  <si>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</si>
  <si>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</si>
  <si>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</si>
  <si>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</si>
  <si>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</si>
  <si>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</si>
  <si>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</si>
  <si>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</si>
  <si>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</si>
  <si>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</si>
  <si>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</si>
  <si>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</si>
  <si>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</si>
  <si>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</si>
  <si>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</si>
  <si>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</si>
  <si>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</si>
  <si>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</si>
  <si>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</si>
  <si>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</si>
  <si>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</si>
  <si>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</si>
  <si>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</si>
  <si>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</si>
  <si>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</si>
  <si>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</si>
  <si>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</si>
  <si>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</si>
  <si>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</si>
  <si>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</si>
  <si>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</si>
  <si>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</si>
  <si>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</si>
  <si>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</si>
  <si>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</si>
  <si>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</si>
  <si>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</si>
  <si>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</si>
  <si>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</si>
  <si>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</si>
  <si>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</si>
  <si>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</si>
  <si>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</si>
  <si>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</si>
  <si>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</si>
  <si>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</si>
  <si>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</si>
  <si>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</si>
  <si>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</si>
  <si>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</si>
  <si>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</si>
  <si>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</si>
  <si>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</si>
  <si>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</si>
  <si>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</si>
  <si>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</si>
  <si>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</si>
  <si>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</si>
  <si>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</si>
  <si>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</si>
  <si>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</si>
  <si>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</si>
  <si>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</si>
  <si>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</si>
  <si>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</si>
  <si>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</si>
  <si>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</si>
  <si>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</si>
  <si>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</si>
  <si>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</si>
  <si>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</si>
  <si>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</si>
  <si>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</si>
  <si>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</si>
  <si>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</si>
  <si>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</si>
  <si>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</si>
  <si>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</si>
  <si>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</si>
  <si>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</si>
  <si>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</si>
  <si>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</si>
  <si>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</si>
  <si>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</si>
  <si>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</si>
  <si>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</si>
  <si>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</si>
  <si>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</si>
  <si>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</si>
  <si>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</si>
  <si>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</si>
  <si>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</si>
  <si>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</si>
  <si>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</si>
  <si>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</si>
  <si>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</si>
  <si>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</si>
  <si>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</si>
  <si>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</si>
  <si>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</si>
  <si>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</si>
  <si>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</si>
  <si>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</si>
  <si>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</si>
  <si>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</si>
  <si>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</si>
  <si>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</si>
  <si>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</si>
  <si>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</si>
  <si>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</si>
  <si>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</si>
  <si>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</si>
  <si>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</si>
  <si>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</si>
  <si>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</si>
  <si>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</si>
  <si>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</si>
  <si>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</si>
  <si>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</si>
  <si>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</si>
  <si>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</si>
  <si>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</si>
  <si>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</si>
  <si>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</si>
  <si>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</si>
  <si>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</si>
  <si>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</si>
  <si>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</si>
  <si>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</si>
  <si>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</si>
  <si>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</si>
  <si>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</si>
  <si>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</si>
  <si>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</si>
  <si>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</si>
  <si>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</si>
  <si>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</si>
  <si>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</si>
  <si>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</si>
  <si>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</si>
  <si>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</si>
  <si>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</si>
  <si>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</si>
  <si>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</si>
  <si>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</si>
  <si>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</si>
  <si>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</si>
  <si>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</si>
  <si>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</si>
  <si>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</si>
  <si>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</si>
  <si>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</si>
  <si>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</si>
  <si>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</si>
  <si>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</si>
  <si>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</si>
  <si>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</si>
  <si>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</si>
  <si>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</si>
  <si>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</si>
  <si>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</si>
  <si>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</si>
  <si>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</si>
  <si>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</si>
  <si>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</si>
  <si>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</si>
  <si>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</si>
  <si>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</si>
  <si>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</si>
  <si>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</si>
  <si>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</si>
  <si>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</si>
  <si>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</si>
  <si>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</si>
  <si>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</si>
  <si>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</si>
  <si>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</si>
  <si>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</si>
  <si>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</si>
  <si>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</si>
  <si>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</si>
  <si>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</si>
  <si>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</si>
  <si>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</si>
  <si>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</si>
  <si>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</si>
  <si>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</si>
  <si>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</si>
  <si>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</si>
  <si>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</si>
  <si>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</si>
  <si>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</si>
  <si>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</si>
  <si>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</si>
  <si>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</si>
  <si>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</si>
  <si>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</si>
  <si>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</si>
  <si>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</si>
  <si>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</si>
  <si>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</si>
  <si>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</si>
  <si>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</si>
  <si>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</si>
  <si>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</si>
  <si>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</si>
  <si>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</si>
  <si>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</si>
  <si>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</si>
  <si>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</si>
  <si>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</si>
  <si>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</si>
  <si>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</si>
  <si>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</si>
  <si>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</si>
  <si>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</si>
  <si>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</si>
  <si>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</si>
  <si>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</si>
  <si>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</si>
  <si>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</si>
  <si>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</si>
  <si>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</si>
  <si>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</si>
  <si>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</si>
  <si>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</si>
  <si>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</si>
  <si>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</si>
  <si>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</si>
  <si>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</si>
  <si>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</si>
  <si>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</si>
  <si>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</si>
  <si>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</si>
  <si>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</si>
  <si>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</si>
  <si>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</si>
  <si>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</si>
  <si>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</si>
  <si>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</si>
  <si>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</si>
  <si>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</si>
  <si>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</si>
  <si>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</si>
  <si>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</si>
  <si>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</si>
  <si>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</si>
  <si>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</si>
  <si>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</si>
  <si>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</si>
  <si>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</si>
  <si>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</si>
  <si>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</si>
  <si>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</si>
  <si>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</si>
  <si>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</si>
  <si>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</si>
  <si>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</si>
  <si>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</si>
  <si>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</si>
  <si>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</si>
  <si>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</si>
  <si>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</si>
  <si>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</si>
  <si>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</si>
  <si>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</si>
  <si>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</si>
  <si>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</si>
  <si>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</si>
  <si>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</si>
  <si>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</si>
  <si>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</si>
  <si>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</si>
  <si>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</si>
  <si>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</si>
  <si>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</si>
  <si>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</si>
  <si>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</si>
  <si>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</si>
  <si>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</si>
  <si>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</si>
  <si>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</si>
  <si>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</si>
  <si>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</si>
  <si>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</si>
  <si>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</si>
  <si>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</si>
  <si>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</si>
  <si>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</si>
  <si>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</si>
  <si>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</si>
  <si>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</si>
  <si>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</si>
  <si>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</si>
  <si>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</si>
  <si>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</si>
  <si>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</si>
  <si>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</si>
  <si>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</si>
  <si>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</si>
  <si>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</si>
  <si>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</si>
  <si>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</si>
  <si>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</si>
  <si>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</si>
  <si>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</si>
  <si>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</si>
  <si>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</si>
  <si>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</si>
  <si>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</si>
  <si>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</si>
  <si>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</si>
  <si>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</si>
  <si>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</si>
  <si>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</si>
  <si>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</si>
  <si>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</si>
  <si>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</si>
  <si>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</si>
  <si>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</si>
  <si>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</si>
  <si>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</si>
  <si>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</si>
  <si>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</si>
  <si>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</si>
  <si>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</si>
  <si>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</si>
  <si>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</si>
  <si>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</si>
  <si>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</si>
  <si>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</si>
  <si>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</si>
  <si>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</si>
  <si>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</si>
  <si>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</si>
  <si>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</si>
  <si>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</si>
  <si>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</si>
  <si>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</si>
  <si>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</si>
  <si>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</si>
  <si>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</si>
  <si>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</si>
  <si>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</si>
  <si>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</si>
  <si>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</si>
  <si>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</si>
  <si>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</si>
  <si>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</si>
  <si>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</si>
  <si>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</si>
  <si>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</si>
  <si>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</si>
  <si>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</si>
  <si>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</si>
  <si>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</si>
  <si>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</si>
  <si>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</si>
  <si>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</si>
  <si>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</si>
  <si>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</si>
  <si>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</si>
  <si>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</si>
  <si>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</si>
  <si>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</si>
  <si>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</si>
  <si>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</si>
  <si>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</si>
  <si>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</si>
  <si>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</si>
  <si>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</si>
  <si>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</si>
  <si>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</si>
  <si>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</si>
  <si>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</si>
  <si>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</si>
  <si>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</si>
  <si>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</si>
  <si>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</si>
  <si>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</si>
  <si>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</si>
  <si>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</si>
  <si>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</si>
  <si>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</si>
  <si>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</si>
  <si>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</si>
  <si>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</si>
  <si>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</si>
  <si>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</si>
  <si>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</si>
  <si>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</si>
  <si>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</si>
  <si>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</si>
  <si>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</si>
  <si>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</si>
  <si>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</si>
  <si>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</si>
  <si>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</si>
  <si>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</si>
  <si>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</si>
  <si>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</si>
  <si>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</si>
  <si>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</si>
  <si>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</si>
  <si>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</si>
  <si>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</si>
  <si>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</si>
  <si>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</si>
  <si>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</si>
  <si>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</si>
  <si>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</si>
  <si>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</si>
  <si>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</si>
  <si>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</si>
  <si>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</si>
  <si>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</si>
  <si>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</si>
  <si>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</si>
  <si>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</si>
  <si>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</si>
  <si>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</si>
  <si>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</si>
  <si>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</si>
  <si>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</si>
  <si>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</si>
  <si>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</si>
  <si>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</si>
  <si>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</si>
  <si>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</si>
  <si>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</si>
  <si>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</si>
  <si>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</si>
  <si>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</si>
  <si>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</si>
  <si>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</si>
  <si>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</si>
  <si>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</si>
  <si>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</si>
  <si>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</si>
  <si>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</si>
  <si>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</si>
  <si>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</si>
  <si>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</si>
  <si>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</si>
  <si>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</si>
  <si>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</si>
  <si>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</si>
  <si>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</si>
  <si>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</si>
  <si>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</si>
  <si>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</si>
  <si>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</si>
  <si>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</si>
  <si>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</si>
  <si>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</si>
  <si>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</si>
  <si>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</si>
  <si>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</si>
  <si>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</si>
  <si>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</si>
  <si>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</si>
  <si>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</si>
  <si>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</si>
  <si>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</si>
  <si>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</si>
  <si>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</si>
  <si>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</si>
  <si>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</si>
  <si>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</si>
  <si>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</si>
  <si>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</si>
  <si>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</si>
  <si>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</si>
  <si>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</si>
  <si>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</si>
  <si>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</si>
  <si>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</si>
  <si>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</si>
  <si>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</si>
  <si>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</si>
  <si>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</si>
  <si>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</si>
  <si>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</si>
  <si>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</si>
  <si>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</si>
  <si>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</si>
  <si>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</si>
  <si>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</si>
  <si>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</si>
  <si>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</si>
  <si>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</si>
  <si>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</si>
  <si>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</si>
  <si>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</si>
  <si>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</si>
  <si>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</si>
  <si>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</si>
  <si>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</si>
  <si>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</si>
  <si>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</si>
  <si>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</si>
  <si>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</si>
  <si>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</si>
  <si>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</si>
  <si>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</si>
  <si>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</si>
  <si>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</si>
  <si>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</si>
  <si>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</si>
  <si>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</si>
  <si>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</si>
  <si>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</si>
  <si>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</si>
  <si>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</si>
  <si>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</si>
  <si>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</si>
  <si>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</si>
  <si>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</si>
  <si>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</si>
  <si>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</si>
  <si>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</si>
  <si>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</si>
  <si>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</si>
  <si>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</si>
  <si>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</si>
  <si>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</si>
  <si>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</si>
  <si>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</si>
  <si>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</si>
  <si>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</si>
  <si>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</si>
  <si>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</si>
  <si>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</si>
  <si>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</si>
  <si>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</si>
  <si>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</si>
  <si>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</si>
  <si>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</si>
  <si>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</si>
  <si>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</si>
  <si>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</si>
  <si>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</si>
  <si>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</si>
  <si>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</si>
  <si>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</si>
  <si>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</si>
  <si>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</si>
  <si>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</si>
  <si>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</si>
  <si>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</si>
  <si>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</si>
  <si>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</si>
  <si>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</si>
  <si>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</si>
  <si>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</si>
  <si>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</si>
  <si>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</si>
  <si>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</si>
  <si>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</si>
  <si>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</si>
  <si>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</si>
  <si>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</si>
  <si>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</si>
  <si>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</si>
  <si>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</si>
  <si>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</si>
  <si>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</si>
  <si>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</si>
  <si>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</si>
  <si>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</si>
  <si>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</si>
  <si>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</si>
  <si>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</si>
  <si>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</si>
  <si>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</si>
  <si>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</si>
  <si>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</si>
  <si>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</si>
  <si>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</si>
  <si>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</si>
  <si>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</si>
  <si>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</si>
  <si>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</si>
  <si>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</si>
  <si>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</si>
  <si>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</si>
  <si>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</si>
  <si>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</si>
  <si>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</si>
  <si>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</si>
  <si>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</si>
  <si>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</si>
  <si>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</si>
  <si>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</si>
  <si>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</si>
  <si>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</si>
  <si>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</si>
  <si>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</si>
  <si>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</si>
  <si>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</si>
  <si>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</si>
  <si>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</si>
  <si>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</si>
  <si>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</si>
  <si>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</si>
  <si>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</si>
  <si>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</si>
  <si>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</si>
  <si>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</si>
  <si>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</si>
  <si>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</si>
  <si>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</si>
  <si>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</si>
  <si>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</si>
  <si>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</si>
  <si>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</si>
  <si>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</si>
  <si>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</si>
  <si>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</si>
  <si>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</si>
  <si>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</si>
  <si>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</si>
  <si>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</si>
  <si>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</si>
  <si>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</si>
  <si>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</si>
  <si>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</si>
  <si>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</si>
  <si>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</si>
  <si>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</si>
  <si>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</si>
  <si>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</si>
  <si>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</si>
  <si>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</si>
  <si>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</si>
  <si>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</si>
  <si>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</si>
  <si>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</si>
  <si>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</si>
  <si>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</si>
  <si>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</si>
  <si>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</si>
  <si>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</si>
  <si>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</si>
  <si>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</si>
  <si>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</si>
  <si>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</si>
  <si>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</si>
  <si>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</si>
  <si>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</si>
  <si>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</si>
  <si>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</si>
  <si>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</si>
  <si>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</si>
  <si>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</si>
  <si>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</si>
  <si>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</si>
  <si>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</si>
  <si>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</si>
  <si>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</si>
  <si>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</si>
  <si>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</si>
  <si>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</si>
  <si>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</si>
  <si>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</si>
  <si>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</si>
  <si>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</si>
  <si>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</si>
  <si>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</si>
  <si>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</si>
  <si>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</si>
  <si>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</si>
  <si>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</si>
  <si>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</si>
  <si>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</si>
  <si>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</si>
  <si>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</si>
  <si>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</si>
  <si>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</si>
  <si>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</si>
  <si>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</si>
  <si>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</si>
  <si>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</si>
  <si>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</si>
  <si>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</si>
  <si>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</si>
  <si>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</si>
  <si>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</si>
  <si>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</si>
  <si>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</si>
  <si>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</si>
  <si>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</si>
  <si>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</si>
  <si>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</si>
  <si>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</si>
  <si>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</si>
  <si>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</si>
  <si>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</si>
  <si>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</si>
  <si>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</si>
  <si>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</si>
  <si>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</si>
  <si>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</si>
  <si>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</si>
  <si>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</si>
  <si>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</si>
  <si>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</si>
  <si>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</si>
  <si>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</si>
  <si>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</si>
  <si>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</si>
  <si>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</si>
  <si>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</si>
  <si>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</si>
  <si>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</si>
  <si>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</si>
  <si>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</si>
  <si>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</si>
  <si>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</si>
  <si>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</si>
  <si>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</si>
  <si>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</si>
  <si>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</si>
  <si>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</si>
  <si>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</si>
  <si>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</si>
  <si>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</si>
  <si>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</si>
  <si>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</si>
  <si>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</si>
  <si>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</si>
  <si>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</si>
  <si>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</si>
  <si>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</si>
  <si>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</si>
  <si>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</si>
  <si>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</si>
  <si>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</si>
  <si>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</si>
  <si>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</si>
  <si>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</si>
  <si>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</si>
  <si>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</si>
  <si>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</si>
  <si>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</si>
  <si>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</si>
  <si>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</si>
  <si>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</si>
  <si>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</si>
  <si>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</si>
  <si>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</si>
  <si>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</si>
  <si>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</si>
  <si>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</si>
  <si>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</si>
  <si>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</si>
  <si>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</si>
  <si>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</si>
  <si>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</si>
  <si>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</si>
  <si>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</si>
  <si>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</si>
  <si>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</si>
  <si>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</si>
  <si>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</si>
  <si>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</si>
  <si>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</si>
  <si>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</si>
  <si>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</si>
  <si>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</si>
  <si>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</si>
  <si>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</si>
  <si>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</si>
  <si>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</si>
  <si>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</si>
  <si>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</si>
  <si>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</si>
  <si>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</si>
  <si>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</si>
  <si>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</si>
  <si>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</si>
  <si>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</si>
  <si>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</si>
  <si>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</si>
  <si>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</si>
  <si>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</si>
  <si>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</si>
  <si>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</si>
  <si>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</si>
  <si>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</si>
  <si>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</si>
  <si>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</si>
  <si>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</si>
  <si>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</si>
  <si>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</si>
  <si>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</si>
  <si>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</si>
  <si>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</si>
  <si>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</si>
  <si>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</si>
  <si>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</si>
  <si>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</si>
  <si>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</si>
  <si>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</si>
  <si>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</si>
  <si>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</si>
  <si>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</si>
  <si>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</si>
  <si>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</si>
  <si>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</si>
  <si>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</si>
  <si>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</si>
  <si>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</si>
  <si>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</si>
  <si>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</si>
  <si>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</si>
  <si>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</si>
  <si>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</si>
  <si>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</si>
  <si>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</si>
  <si>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</si>
  <si>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</si>
  <si>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</si>
  <si>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</si>
  <si>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</si>
  <si>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</si>
  <si>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</si>
  <si>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</si>
  <si>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</si>
  <si>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</si>
  <si>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</si>
  <si>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</si>
  <si>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</si>
  <si>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</si>
  <si>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</si>
  <si>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</si>
  <si>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</si>
  <si>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</si>
  <si>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</si>
  <si>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</si>
  <si>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</si>
  <si>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</si>
  <si>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</si>
  <si>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</si>
  <si>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</si>
  <si>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</si>
  <si>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</si>
  <si>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</si>
  <si>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</si>
  <si>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</si>
  <si>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</si>
  <si>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</si>
  <si>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</si>
  <si>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</si>
  <si>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</si>
  <si>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</si>
  <si>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</si>
  <si>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</si>
  <si>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</si>
  <si>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</si>
  <si>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</si>
  <si>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</si>
  <si>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</si>
  <si>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</si>
  <si>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</si>
  <si>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</si>
  <si>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</si>
  <si>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</si>
  <si>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</si>
  <si>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</si>
  <si>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</si>
  <si>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</si>
  <si>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</si>
  <si>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</si>
  <si>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</si>
  <si>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</si>
  <si>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</si>
  <si>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</si>
  <si>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</si>
  <si>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</si>
  <si>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</si>
  <si>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</si>
  <si>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</si>
  <si>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</si>
  <si>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</si>
  <si>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</si>
  <si>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</si>
  <si>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</si>
  <si>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</si>
  <si>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</si>
  <si>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</si>
  <si>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</si>
  <si>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</si>
  <si>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</si>
  <si>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</si>
  <si>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</si>
  <si>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</si>
  <si>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</si>
  <si>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</si>
  <si>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</si>
  <si>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</si>
  <si>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</si>
  <si>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</si>
  <si>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</si>
  <si>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</si>
  <si>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</si>
  <si>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</si>
  <si>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</si>
  <si>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</si>
  <si>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</si>
  <si>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</si>
  <si>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</si>
  <si>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</si>
  <si>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</si>
  <si>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</si>
  <si>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</si>
  <si>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</si>
  <si>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</si>
  <si>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</si>
  <si>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</si>
  <si>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</si>
  <si>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</si>
  <si>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</si>
  <si>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</si>
  <si>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</si>
  <si>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</si>
  <si>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</si>
  <si>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</si>
  <si>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</si>
  <si>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</si>
  <si>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</si>
  <si>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</si>
  <si>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</si>
  <si>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</si>
  <si>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</si>
  <si>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</si>
  <si>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</si>
  <si>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</si>
  <si>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</si>
  <si>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</si>
  <si>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</si>
  <si>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</si>
  <si>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</si>
  <si>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</si>
  <si>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</si>
  <si>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</si>
  <si>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</si>
  <si>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</si>
  <si>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</si>
  <si>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</si>
  <si>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</si>
  <si>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</si>
  <si>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</si>
  <si>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</si>
  <si>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</si>
  <si>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</si>
  <si>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</si>
  <si>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</si>
  <si>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</si>
  <si>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</si>
  <si>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</si>
  <si>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</si>
  <si>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</si>
  <si>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</si>
  <si>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</si>
  <si>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</si>
  <si>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</si>
  <si>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</si>
  <si>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</si>
  <si>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</si>
  <si>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</si>
  <si>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</si>
  <si>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</si>
  <si>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</si>
  <si>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</si>
  <si>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</si>
  <si>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</si>
  <si>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</si>
  <si>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</si>
  <si>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</si>
  <si>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</si>
  <si>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</si>
  <si>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</si>
  <si>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</si>
  <si>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</si>
  <si>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</si>
  <si>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</si>
  <si>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</si>
  <si>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</si>
  <si>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</si>
  <si>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</si>
  <si>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</si>
  <si>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</si>
  <si>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</si>
  <si>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</si>
  <si>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</si>
  <si>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</si>
  <si>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</si>
  <si>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</si>
  <si>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</si>
  <si>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</si>
  <si>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</si>
  <si>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</si>
  <si>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</si>
  <si>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</si>
  <si>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</si>
  <si>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</si>
  <si>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</si>
  <si>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</si>
  <si>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</si>
  <si>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</si>
  <si>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</si>
  <si>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</si>
  <si>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</si>
  <si>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</si>
  <si>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</si>
  <si>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</si>
  <si>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</si>
  <si>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</si>
  <si>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</si>
  <si>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</si>
  <si>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</si>
  <si>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</si>
  <si>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</si>
  <si>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</si>
  <si>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</si>
  <si>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</si>
  <si>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</si>
  <si>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</si>
  <si>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</si>
  <si>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</si>
  <si>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</si>
  <si>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</si>
  <si>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</si>
  <si>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</si>
  <si>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</si>
  <si>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</si>
  <si>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</si>
  <si>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</si>
  <si>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</si>
  <si>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</si>
  <si>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</si>
  <si>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</si>
  <si>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</si>
  <si>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</si>
  <si>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</si>
  <si>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</si>
  <si>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</si>
  <si>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</si>
  <si>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</si>
  <si>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</si>
  <si>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</si>
  <si>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</si>
  <si>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</si>
  <si>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</si>
  <si>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</si>
  <si>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</si>
  <si>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</si>
  <si>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</si>
  <si>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</si>
  <si>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</si>
  <si>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</si>
  <si>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</si>
  <si>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</si>
  <si>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</si>
  <si>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</si>
  <si>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</si>
  <si>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</si>
  <si>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</si>
  <si>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</si>
  <si>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</si>
  <si>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</si>
  <si>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</si>
  <si>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</si>
  <si>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</si>
  <si>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</si>
  <si>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</si>
  <si>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</si>
  <si>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</si>
  <si>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</si>
  <si>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</si>
  <si>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</si>
  <si>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</si>
  <si>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</si>
  <si>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</si>
  <si>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</si>
  <si>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</si>
  <si>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</si>
  <si>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</si>
  <si>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</si>
  <si>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</si>
  <si>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</si>
  <si>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</si>
  <si>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</si>
  <si>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</si>
  <si>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</si>
  <si>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</si>
  <si>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</si>
  <si>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</si>
  <si>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</si>
  <si>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</si>
  <si>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</si>
  <si>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</si>
  <si>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</si>
  <si>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</si>
  <si>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</si>
  <si>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</si>
  <si>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</si>
  <si>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</si>
  <si>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</si>
  <si>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</si>
  <si>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</si>
  <si>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</si>
  <si>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</si>
  <si>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</si>
  <si>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</si>
  <si>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</si>
  <si>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</si>
  <si>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</si>
  <si>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</si>
  <si>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</si>
  <si>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</si>
  <si>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</si>
  <si>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</si>
  <si>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</si>
  <si>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</si>
  <si>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</si>
  <si>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</si>
  <si>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</si>
  <si>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</si>
  <si>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</si>
  <si>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</si>
  <si>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</si>
  <si>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</si>
  <si>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</si>
  <si>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</si>
  <si>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</si>
  <si>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</si>
  <si>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</si>
  <si>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</si>
  <si>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</si>
  <si>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</si>
  <si>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</si>
  <si>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</si>
  <si>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</si>
  <si>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</si>
  <si>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</si>
  <si>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</si>
  <si>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</si>
  <si>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</si>
  <si>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</si>
  <si>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</si>
  <si>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</si>
  <si>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</si>
  <si>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</si>
  <si>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</si>
  <si>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</si>
  <si>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</si>
  <si>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</si>
  <si>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</si>
  <si>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</si>
  <si>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</si>
  <si>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</si>
  <si>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</si>
  <si>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</si>
  <si>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</si>
  <si>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</si>
  <si>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</si>
  <si>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</si>
  <si>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</si>
  <si>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</si>
  <si>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</si>
  <si>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</si>
  <si>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</si>
  <si>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</si>
  <si>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</si>
  <si>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</si>
  <si>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</si>
  <si>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</si>
  <si>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</si>
  <si>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</si>
  <si>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</si>
  <si>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</si>
  <si>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</si>
  <si>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</si>
  <si>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</si>
  <si>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</si>
  <si>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</si>
  <si>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</si>
  <si>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</si>
  <si>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</si>
  <si>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</si>
  <si>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</si>
  <si>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</si>
  <si>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</si>
  <si>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</si>
  <si>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</si>
  <si>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</si>
  <si>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</si>
  <si>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</si>
  <si>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</si>
  <si>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</si>
  <si>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</si>
  <si>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</si>
  <si>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</si>
  <si>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</si>
  <si>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</si>
  <si>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</si>
  <si>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</si>
  <si>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</si>
  <si>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</si>
  <si>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</si>
  <si>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</si>
  <si>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</si>
  <si>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</si>
  <si>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</si>
  <si>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</si>
  <si>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</si>
  <si>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</si>
  <si>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</si>
  <si>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</si>
  <si>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</si>
  <si>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</si>
  <si>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</si>
  <si>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</si>
  <si>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</si>
  <si>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</si>
  <si>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</si>
  <si>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</si>
  <si>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</si>
  <si>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</si>
  <si>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</si>
  <si>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</si>
  <si>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</si>
  <si>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</si>
  <si>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</si>
  <si>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</si>
  <si>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</si>
  <si>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</si>
  <si>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</si>
  <si>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</si>
  <si>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</si>
  <si>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</si>
  <si>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</si>
  <si>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</si>
  <si>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</si>
  <si>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</si>
  <si>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</si>
  <si>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</si>
  <si>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</si>
  <si>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</si>
  <si>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</si>
  <si>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</si>
  <si>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</si>
  <si>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</si>
  <si>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</si>
  <si>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</si>
  <si>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</si>
  <si>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</si>
  <si>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</si>
  <si>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</si>
  <si>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</si>
  <si>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</si>
  <si>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</si>
  <si>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</si>
  <si>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</si>
  <si>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</si>
  <si>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</si>
  <si>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</si>
  <si>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</si>
  <si>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</si>
  <si>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</si>
  <si>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</si>
  <si>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</si>
  <si>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</si>
  <si>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</si>
  <si>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</si>
  <si>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</si>
  <si>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</si>
  <si>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</si>
  <si>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</si>
  <si>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</si>
  <si>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</si>
  <si>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</si>
  <si>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</si>
  <si>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</si>
  <si>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</si>
  <si>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</si>
  <si>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</si>
  <si>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</si>
  <si>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</si>
  <si>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</si>
  <si>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</si>
  <si>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</si>
  <si>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</si>
  <si>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</si>
  <si>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</si>
  <si>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</si>
  <si>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</si>
  <si>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</si>
  <si>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</si>
  <si>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</si>
  <si>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</si>
  <si>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</si>
  <si>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</si>
  <si>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</si>
  <si>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</si>
  <si>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</si>
  <si>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</si>
  <si>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</si>
  <si>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</si>
  <si>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</si>
  <si>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</si>
  <si>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</si>
  <si>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</si>
  <si>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</si>
  <si>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</si>
  <si>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</si>
  <si>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</si>
  <si>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</si>
  <si>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</si>
  <si>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</si>
  <si>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</si>
  <si>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</si>
  <si>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</si>
  <si>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</si>
  <si>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</si>
  <si>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</si>
  <si>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</si>
  <si>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</si>
  <si>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</si>
  <si>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</si>
  <si>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</si>
  <si>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</si>
  <si>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</si>
  <si>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</si>
  <si>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</si>
  <si>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</si>
  <si>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</si>
  <si>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</si>
  <si>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</si>
  <si>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</si>
  <si>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</si>
  <si>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</si>
  <si>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</si>
  <si>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</si>
  <si>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</si>
  <si>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</si>
  <si>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</si>
  <si>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</si>
  <si>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</si>
  <si>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</si>
  <si>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</si>
  <si>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</si>
  <si>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</si>
  <si>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</si>
  <si>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</si>
  <si>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</si>
  <si>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</si>
  <si>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</si>
  <si>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</si>
  <si>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</si>
  <si>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</si>
  <si>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</si>
  <si>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</si>
  <si>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</si>
  <si>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</si>
  <si>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</si>
  <si>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</si>
  <si>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</si>
  <si>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</si>
  <si>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</si>
  <si>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</si>
  <si>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</si>
  <si>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</si>
  <si>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</si>
  <si>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</si>
  <si>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</si>
  <si>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</si>
  <si>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</si>
  <si>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</si>
  <si>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</si>
  <si>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</si>
  <si>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</si>
  <si>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</si>
  <si>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</si>
  <si>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</si>
  <si>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</si>
  <si>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</si>
  <si>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</si>
  <si>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</si>
  <si>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</si>
  <si>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</si>
  <si>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</si>
  <si>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</si>
  <si>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</si>
  <si>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</si>
  <si>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</si>
  <si>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</si>
  <si>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</si>
  <si>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</si>
  <si>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</si>
  <si>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</si>
  <si>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</si>
  <si>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</si>
  <si>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</si>
  <si>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</si>
  <si>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</si>
  <si>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</si>
  <si>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</si>
  <si>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</si>
  <si>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</si>
  <si>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</si>
  <si>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</si>
  <si>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</si>
  <si>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</si>
  <si>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</si>
  <si>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</si>
  <si>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</si>
  <si>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</si>
  <si>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</si>
  <si>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</si>
  <si>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</si>
  <si>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</si>
  <si>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</si>
  <si>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</si>
  <si>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</si>
  <si>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</si>
  <si>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</si>
  <si>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</si>
  <si>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</si>
  <si>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</si>
  <si>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</si>
  <si>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</si>
  <si>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</si>
  <si>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</si>
  <si>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</si>
  <si>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</si>
  <si>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</si>
  <si>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</si>
  <si>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</si>
  <si>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</si>
  <si>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</si>
  <si>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</si>
  <si>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</si>
  <si>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</si>
  <si>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</si>
  <si>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</si>
  <si>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</si>
  <si>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</si>
  <si>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</si>
  <si>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</si>
  <si>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</si>
  <si>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</si>
  <si>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</si>
  <si>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</si>
  <si>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</si>
  <si>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</si>
  <si>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</si>
  <si>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</si>
  <si>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</si>
  <si>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</si>
  <si>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</si>
  <si>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</si>
  <si>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</si>
  <si>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</si>
  <si>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</si>
  <si>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</si>
  <si>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</si>
  <si>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</si>
  <si>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</si>
  <si>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</si>
  <si>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</si>
  <si>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</si>
  <si>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</si>
  <si>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</si>
  <si>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</si>
  <si>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</si>
  <si>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</si>
  <si>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</si>
  <si>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</si>
  <si>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</si>
  <si>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</si>
  <si>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</si>
  <si>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</si>
  <si>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</si>
  <si>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</si>
  <si>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</si>
  <si>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</si>
  <si>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</si>
  <si>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</si>
  <si>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</si>
  <si>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</si>
  <si>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</si>
  <si>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</si>
  <si>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</si>
  <si>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</si>
  <si>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</si>
  <si>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</si>
  <si>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</si>
  <si>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</si>
  <si>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</si>
  <si>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</si>
  <si>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</si>
  <si>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</si>
  <si>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</si>
  <si>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</si>
  <si>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</si>
  <si>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</si>
  <si>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</si>
  <si>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</si>
  <si>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</si>
  <si>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</si>
  <si>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</si>
  <si>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</si>
  <si>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</si>
  <si>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</si>
  <si>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</si>
  <si>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</si>
  <si>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</si>
  <si>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</si>
  <si>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</si>
  <si>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</si>
  <si>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</si>
  <si>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</si>
  <si>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</si>
  <si>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</si>
  <si>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</si>
  <si>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</si>
  <si>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</si>
  <si>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</si>
  <si>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</si>
  <si>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</si>
  <si>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</si>
  <si>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</si>
  <si>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</si>
  <si>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</si>
  <si>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</si>
  <si>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</si>
  <si>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</si>
  <si>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</si>
  <si>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</si>
  <si>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</si>
  <si>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</si>
  <si>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</si>
  <si>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</si>
  <si>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</si>
  <si>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</si>
  <si>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</si>
  <si>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</si>
  <si>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</si>
  <si>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</si>
  <si>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</si>
  <si>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</si>
  <si>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</si>
  <si>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</si>
  <si>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</si>
  <si>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</si>
  <si>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</si>
  <si>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</si>
  <si>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</si>
  <si>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</si>
  <si>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</si>
  <si>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</si>
  <si>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</si>
  <si>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</si>
  <si>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</si>
  <si>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</si>
  <si>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</si>
  <si>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</si>
  <si>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</si>
  <si>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</si>
  <si>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</si>
  <si>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</si>
  <si>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</si>
  <si>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</si>
  <si>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</si>
  <si>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</si>
  <si>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</si>
  <si>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</si>
  <si>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</si>
  <si>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</si>
  <si>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</si>
  <si>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</si>
  <si>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</si>
  <si>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</si>
  <si>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</si>
  <si>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</si>
  <si>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</si>
  <si>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</si>
  <si>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</si>
  <si>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</si>
  <si>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</si>
  <si>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</si>
  <si>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</si>
  <si>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</si>
  <si>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</si>
  <si>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</si>
  <si>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</si>
  <si>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</si>
  <si>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</si>
  <si>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</si>
  <si>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</si>
  <si>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</si>
  <si>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</si>
  <si>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</si>
  <si>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</si>
  <si>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</si>
  <si>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</si>
  <si>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</si>
  <si>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</si>
  <si>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</si>
  <si>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</si>
  <si>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</si>
  <si>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</si>
  <si>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</si>
  <si>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</si>
  <si>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</si>
  <si>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</si>
  <si>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</si>
  <si>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</si>
  <si>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</si>
  <si>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</si>
  <si>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</si>
  <si>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</si>
  <si>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</si>
  <si>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</si>
  <si>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</si>
  <si>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</si>
  <si>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</si>
  <si>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</si>
  <si>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</si>
  <si>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</si>
  <si>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</si>
  <si>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</si>
  <si>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</si>
  <si>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</si>
  <si>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</si>
  <si>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</si>
  <si>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</si>
  <si>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</si>
  <si>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</si>
  <si>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</si>
  <si>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</si>
  <si>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</si>
  <si>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</si>
  <si>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</si>
  <si>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</si>
  <si>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</si>
  <si>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</si>
  <si>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</si>
  <si>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</si>
  <si>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</si>
  <si>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</si>
  <si>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</si>
  <si>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</si>
  <si>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</si>
  <si>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</si>
  <si>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</si>
  <si>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</si>
  <si>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</si>
  <si>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</si>
  <si>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</si>
  <si>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</si>
  <si>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</si>
  <si>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</si>
  <si>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</si>
  <si>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</si>
  <si>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</si>
  <si>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</si>
  <si>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</si>
  <si>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</si>
  <si>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</si>
  <si>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</si>
  <si>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</si>
  <si>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</si>
  <si>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</si>
  <si>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</si>
  <si>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</si>
  <si>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</si>
  <si>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</si>
  <si>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</si>
  <si>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</si>
  <si>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</si>
  <si>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</si>
  <si>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</si>
  <si>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</si>
  <si>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</si>
  <si>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</si>
  <si>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</si>
  <si>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</si>
  <si>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</si>
  <si>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</si>
  <si>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</si>
  <si>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</si>
  <si>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</si>
  <si>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</si>
  <si>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</si>
  <si>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</si>
  <si>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</si>
  <si>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</si>
  <si>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</si>
  <si>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</si>
  <si>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</si>
  <si>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</si>
  <si>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</si>
  <si>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</si>
  <si>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</si>
  <si>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</si>
  <si>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</si>
  <si>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</si>
  <si>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</si>
  <si>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</si>
  <si>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</si>
  <si>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</si>
  <si>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</si>
  <si>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</si>
  <si>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</si>
  <si>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</si>
  <si>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</si>
  <si>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</si>
  <si>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</si>
  <si>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</si>
  <si>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</si>
  <si>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</si>
  <si>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</si>
  <si>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</si>
  <si>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</si>
  <si>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</si>
  <si>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</si>
  <si>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</si>
  <si>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</si>
  <si>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</si>
  <si>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</si>
  <si>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</si>
  <si>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</si>
  <si>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</si>
  <si>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</si>
  <si>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</si>
  <si>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</si>
  <si>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</si>
  <si>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</si>
  <si>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</si>
  <si>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</si>
  <si>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</si>
  <si>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</si>
  <si>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</si>
  <si>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</si>
  <si>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</si>
  <si>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</si>
  <si>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</si>
  <si>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</si>
  <si>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</si>
  <si>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</si>
  <si>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</si>
  <si>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</si>
  <si>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</si>
  <si>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</si>
  <si>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</si>
  <si>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</si>
  <si>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</si>
  <si>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</si>
  <si>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</si>
  <si>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</si>
  <si>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</si>
  <si>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</si>
  <si>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</si>
  <si>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</si>
  <si>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</si>
  <si>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</si>
  <si>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</si>
  <si>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</si>
  <si>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</si>
  <si>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</si>
  <si>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</si>
  <si>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</si>
  <si>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</si>
  <si>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</si>
  <si>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</si>
  <si>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</si>
  <si>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</si>
  <si>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</si>
  <si>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</si>
  <si>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</si>
  <si>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</si>
  <si>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</si>
  <si>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</si>
  <si>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</si>
  <si>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</si>
  <si>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</si>
  <si>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</si>
  <si>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</si>
  <si>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</si>
  <si>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</si>
  <si>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</si>
  <si>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</si>
  <si>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</si>
  <si>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</si>
  <si>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</si>
  <si>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</si>
  <si>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</si>
  <si>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</si>
  <si>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</si>
  <si>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</si>
  <si>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</si>
  <si>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</si>
  <si>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</si>
  <si>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</si>
  <si>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</si>
  <si>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</si>
  <si>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</si>
  <si>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</si>
  <si>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</si>
  <si>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</si>
  <si>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</si>
  <si>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</si>
  <si>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</si>
  <si>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</si>
  <si>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</si>
  <si>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</si>
  <si>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</si>
  <si>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</si>
  <si>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</si>
  <si>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</si>
  <si>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</si>
  <si>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</si>
  <si>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</si>
  <si>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</si>
  <si>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</si>
  <si>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</si>
  <si>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</si>
  <si>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</si>
  <si>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</si>
  <si>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</si>
  <si>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</si>
  <si>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</si>
  <si>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</si>
  <si>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</si>
  <si>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</si>
  <si>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</si>
  <si>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</si>
  <si>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</si>
  <si>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</si>
  <si>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</si>
  <si>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</si>
  <si>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</si>
  <si>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</si>
  <si>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</si>
  <si>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</si>
  <si>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</si>
  <si>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</si>
  <si>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</si>
  <si>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</si>
  <si>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</si>
  <si>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</si>
  <si>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</si>
  <si>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</si>
  <si>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</si>
  <si>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</si>
  <si>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</si>
  <si>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</si>
  <si>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</si>
  <si>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</si>
  <si>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</si>
  <si>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</si>
  <si>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</si>
  <si>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</si>
  <si>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</si>
  <si>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</si>
  <si>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</si>
  <si>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</si>
  <si>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</si>
  <si>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</si>
  <si>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</si>
  <si>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</si>
  <si>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</si>
  <si>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</si>
  <si>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</si>
  <si>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</si>
  <si>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</si>
  <si>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</si>
  <si>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</si>
  <si>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</si>
  <si>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</si>
  <si>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</si>
  <si>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</si>
  <si>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</si>
  <si>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</si>
  <si>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</si>
  <si>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</si>
  <si>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</si>
  <si>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</si>
  <si>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</si>
  <si>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</si>
  <si>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</si>
  <si>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</si>
  <si>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</si>
  <si>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</si>
  <si>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</si>
  <si>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</si>
  <si>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</si>
  <si>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</si>
  <si>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</si>
  <si>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</si>
  <si>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</si>
  <si>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</si>
  <si>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</si>
  <si>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</si>
  <si>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</si>
  <si>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</si>
  <si>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</si>
  <si>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</si>
  <si>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</si>
  <si>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</si>
  <si>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</si>
  <si>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</si>
  <si>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</si>
  <si>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</si>
  <si>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</si>
  <si>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</si>
  <si>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</si>
  <si>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</si>
  <si>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</si>
  <si>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</si>
  <si>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</si>
  <si>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</si>
  <si>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</si>
  <si>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</si>
  <si>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</si>
  <si>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</si>
  <si>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</si>
  <si>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</si>
  <si>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</si>
  <si>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</si>
  <si>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</si>
  <si>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</si>
  <si>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</si>
  <si>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</si>
  <si>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</si>
  <si>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</si>
  <si>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</si>
  <si>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</si>
  <si>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</si>
  <si>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</si>
  <si>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</si>
  <si>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</si>
  <si>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</si>
  <si>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</si>
  <si>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</si>
  <si>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</si>
  <si>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</si>
  <si>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</si>
  <si>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</si>
  <si>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</si>
  <si>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</si>
  <si>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</si>
  <si>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</si>
  <si>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</si>
  <si>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</si>
  <si>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</si>
  <si>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</si>
  <si>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</si>
  <si>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</si>
  <si>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</si>
  <si>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</si>
  <si>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</si>
  <si>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</si>
  <si>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</si>
  <si>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</si>
  <si>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</si>
  <si>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</si>
  <si>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</si>
  <si>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</si>
  <si>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</si>
  <si>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</si>
  <si>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</si>
  <si>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</si>
  <si>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</si>
  <si>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</si>
  <si>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</si>
  <si>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</si>
  <si>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</si>
  <si>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</si>
  <si>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</si>
  <si>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</si>
  <si>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</si>
  <si>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</si>
  <si>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</si>
  <si>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</si>
  <si>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</si>
  <si>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</si>
  <si>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</si>
  <si>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</si>
  <si>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</si>
  <si>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</si>
  <si>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</si>
  <si>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</si>
  <si>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</si>
  <si>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</si>
  <si>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</si>
  <si>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</si>
  <si>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</si>
  <si>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</si>
  <si>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</si>
  <si>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</si>
  <si>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</si>
  <si>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</si>
  <si>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</si>
  <si>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</si>
  <si>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</si>
  <si>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</si>
  <si>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</si>
  <si>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</si>
  <si>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</si>
  <si>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</si>
  <si>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</si>
  <si>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</si>
  <si>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</si>
  <si>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</si>
  <si>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</si>
  <si>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</si>
  <si>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</si>
  <si>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</si>
  <si>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</si>
  <si>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</si>
  <si>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</si>
  <si>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</si>
  <si>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</si>
  <si>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</si>
  <si>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</si>
  <si>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</si>
  <si>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</si>
  <si>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</si>
  <si>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</si>
  <si>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</si>
  <si>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</si>
  <si>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</si>
  <si>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</si>
  <si>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</si>
  <si>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</si>
  <si>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</si>
  <si>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</si>
  <si>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</si>
  <si>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</si>
  <si>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</si>
  <si>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</si>
  <si>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</si>
  <si>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</si>
  <si>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</si>
  <si>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</si>
  <si>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</si>
  <si>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</si>
  <si>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</si>
  <si>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</si>
  <si>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</si>
  <si>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</si>
  <si>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</si>
  <si>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</si>
  <si>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</si>
  <si>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</si>
  <si>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</si>
  <si>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</si>
  <si>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</si>
  <si>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</si>
  <si>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</si>
  <si>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</si>
  <si>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</si>
  <si>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</si>
  <si>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</si>
  <si>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</si>
  <si>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</si>
  <si>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</si>
  <si>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</si>
  <si>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</si>
  <si>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</si>
  <si>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</si>
  <si>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</si>
  <si>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</si>
  <si>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</si>
  <si>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</si>
  <si>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</si>
  <si>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</si>
  <si>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</si>
  <si>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</si>
  <si>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</si>
  <si>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</si>
  <si>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</si>
  <si>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</si>
  <si>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</si>
  <si>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</si>
  <si>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</si>
  <si>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</si>
  <si>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</si>
  <si>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</si>
  <si>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</si>
  <si>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</si>
  <si>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</si>
  <si>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</si>
  <si>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</si>
  <si>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</si>
  <si>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</si>
  <si>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</si>
  <si>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</si>
  <si>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</si>
  <si>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</si>
  <si>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</si>
  <si>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</si>
  <si>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</si>
  <si>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</si>
  <si>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</si>
  <si>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</si>
  <si>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</si>
  <si>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</si>
  <si>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</si>
  <si>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</si>
  <si>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</si>
  <si>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</si>
  <si>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</si>
  <si>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</si>
  <si>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</si>
  <si>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</si>
  <si>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</si>
  <si>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</si>
  <si>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</si>
  <si>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</si>
  <si>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</si>
  <si>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</si>
  <si>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</si>
  <si>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</si>
  <si>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</si>
  <si>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</si>
  <si>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</si>
  <si>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</si>
  <si>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</si>
  <si>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</si>
  <si>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</si>
  <si>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</si>
  <si>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</si>
  <si>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</si>
  <si>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</si>
  <si>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</si>
  <si>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</si>
  <si>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</si>
  <si>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</si>
  <si>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</si>
  <si>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</si>
  <si>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</si>
  <si>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</si>
  <si>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</si>
  <si>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</si>
  <si>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</si>
  <si>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</si>
  <si>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</si>
  <si>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</si>
  <si>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</si>
  <si>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</si>
  <si>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</si>
  <si>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</si>
  <si>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</si>
  <si>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</si>
  <si>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</si>
  <si>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</si>
  <si>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</si>
  <si>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</si>
  <si>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</si>
  <si>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</si>
  <si>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</si>
  <si>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</si>
  <si>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</si>
  <si>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</si>
  <si>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</si>
  <si>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</si>
  <si>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</si>
  <si>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</si>
  <si>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</si>
  <si>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</si>
  <si>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</si>
  <si>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</si>
  <si>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</si>
  <si>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</si>
  <si>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</si>
  <si>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</si>
  <si>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</si>
  <si>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</si>
  <si>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</si>
  <si>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</si>
  <si>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</si>
  <si>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</si>
  <si>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</si>
  <si>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</si>
  <si>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</si>
  <si>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</si>
  <si>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</si>
  <si>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</si>
  <si>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</si>
  <si>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</si>
  <si>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</si>
  <si>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</si>
  <si>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</si>
  <si>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</si>
  <si>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</si>
  <si>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</si>
  <si>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</si>
  <si>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</si>
  <si>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</si>
  <si>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</si>
  <si>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</si>
  <si>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</si>
  <si>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</si>
  <si>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</si>
  <si>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</si>
  <si>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</si>
  <si>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</si>
  <si>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</si>
  <si>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</si>
  <si>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</si>
  <si>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</si>
  <si>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</si>
  <si>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</si>
  <si>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</si>
  <si>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</si>
  <si>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</si>
  <si>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</si>
  <si>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</si>
  <si>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</si>
  <si>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</si>
  <si>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</si>
  <si>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</si>
  <si>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</si>
  <si>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</si>
  <si>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</si>
  <si>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</si>
  <si>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</si>
  <si>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</si>
  <si>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</si>
  <si>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</si>
  <si>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</si>
  <si>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</si>
  <si>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</si>
  <si>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</si>
  <si>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</si>
  <si>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</si>
  <si>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</si>
  <si>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</si>
  <si>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</si>
  <si>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</si>
  <si>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</si>
  <si>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</si>
  <si>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</si>
  <si>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</si>
  <si>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</si>
  <si>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</si>
  <si>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</si>
  <si>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</si>
  <si>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</si>
  <si>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</si>
  <si>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</si>
  <si>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</si>
  <si>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</si>
  <si>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</si>
  <si>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</si>
  <si>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</si>
  <si>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</si>
  <si>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</si>
  <si>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</si>
  <si>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</si>
  <si>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</si>
  <si>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</si>
  <si>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</si>
  <si>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</si>
  <si>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</si>
  <si>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</si>
  <si>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</si>
  <si>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</si>
  <si>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</si>
  <si>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</si>
  <si>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</si>
  <si>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</si>
  <si>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</si>
  <si>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</si>
  <si>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</si>
  <si>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</si>
  <si>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</si>
  <si>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</si>
  <si>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</si>
  <si>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</si>
  <si>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</si>
  <si>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</si>
  <si>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</si>
  <si>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</si>
  <si>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</si>
  <si>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</si>
  <si>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</si>
  <si>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</si>
  <si>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</si>
  <si>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</si>
  <si>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</si>
  <si>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</si>
  <si>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</si>
  <si>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</si>
  <si>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</si>
  <si>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</si>
  <si>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</si>
  <si>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</si>
  <si>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</si>
  <si>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</si>
  <si>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</si>
  <si>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</si>
  <si>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</si>
  <si>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</si>
  <si>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</si>
  <si>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</si>
  <si>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</si>
  <si>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</si>
  <si>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</si>
  <si>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</si>
  <si>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</si>
  <si>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</si>
  <si>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</si>
  <si>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</si>
  <si>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</si>
  <si>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</si>
  <si>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</si>
  <si>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</si>
  <si>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</si>
  <si>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</si>
  <si>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</si>
  <si>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</si>
  <si>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</si>
  <si>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</si>
  <si>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</si>
  <si>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</si>
  <si>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</si>
  <si>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</si>
  <si>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</si>
  <si>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</si>
  <si>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</si>
  <si>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</si>
  <si>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</si>
  <si>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</si>
  <si>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</si>
  <si>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</si>
  <si>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</si>
  <si>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</si>
  <si>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</si>
  <si>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</si>
  <si>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</si>
  <si>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</si>
  <si>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</si>
  <si>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</si>
  <si>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</si>
  <si>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</si>
  <si>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</si>
  <si>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</si>
  <si>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</si>
  <si>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</si>
  <si>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</si>
  <si>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</si>
  <si>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</si>
  <si>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</si>
  <si>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</si>
  <si>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</si>
  <si>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</si>
  <si>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</si>
  <si>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</si>
  <si>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</si>
  <si>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</si>
  <si>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</si>
  <si>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</si>
  <si>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</si>
  <si>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</si>
  <si>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</si>
  <si>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</si>
  <si>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</si>
  <si>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</si>
  <si>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</si>
  <si>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</si>
  <si>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</si>
  <si>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</si>
  <si>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</si>
  <si>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</si>
  <si>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</si>
  <si>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</si>
  <si>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</si>
  <si>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</si>
  <si>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</si>
  <si>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</si>
  <si>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</si>
  <si>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</si>
  <si>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</si>
  <si>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</si>
  <si>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</si>
  <si>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</si>
  <si>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</si>
  <si>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</si>
  <si>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</si>
  <si>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</si>
  <si>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</si>
  <si>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</si>
  <si>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</si>
  <si>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</si>
  <si>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</si>
  <si>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</si>
  <si>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</si>
  <si>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</si>
  <si>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</si>
  <si>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</si>
  <si>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</si>
  <si>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</si>
  <si>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</si>
  <si>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</si>
  <si>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</si>
  <si>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</si>
  <si>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</si>
  <si>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</si>
  <si>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</si>
  <si>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</si>
  <si>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</si>
  <si>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</si>
  <si>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</si>
  <si>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</si>
  <si>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</si>
  <si>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</si>
  <si>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</si>
  <si>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</si>
  <si>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</si>
  <si>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</si>
  <si>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</si>
  <si>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</si>
  <si>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</si>
  <si>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</si>
  <si>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</si>
  <si>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</si>
  <si>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</si>
  <si>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</si>
  <si>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</si>
  <si>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</si>
  <si>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</si>
  <si>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</si>
  <si>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</si>
  <si>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</si>
  <si>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</si>
  <si>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</si>
  <si>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</si>
  <si>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</si>
  <si>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</si>
  <si>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</si>
  <si>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</si>
  <si>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</si>
  <si>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</si>
  <si>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</si>
  <si>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</si>
  <si>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</si>
  <si>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</si>
  <si>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</si>
  <si>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</si>
  <si>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</si>
  <si>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</si>
  <si>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</si>
  <si>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</si>
  <si>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</si>
  <si>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</si>
  <si>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</si>
  <si>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</si>
  <si>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</si>
  <si>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</si>
  <si>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</si>
  <si>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</si>
  <si>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</si>
  <si>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</si>
  <si>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</si>
  <si>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</si>
  <si>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</si>
  <si>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</si>
  <si>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</si>
  <si>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</si>
  <si>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</si>
  <si>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</si>
  <si>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</si>
  <si>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</si>
  <si>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</si>
  <si>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</si>
  <si>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</si>
  <si>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</si>
  <si>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</si>
  <si>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</si>
  <si>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</si>
  <si>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</si>
  <si>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</si>
  <si>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</si>
  <si>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</si>
  <si>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</si>
  <si>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</si>
  <si>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</si>
  <si>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</si>
  <si>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</si>
  <si>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</si>
  <si>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</si>
  <si>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</si>
  <si>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</si>
  <si>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</si>
  <si>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</si>
  <si>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</si>
  <si>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</si>
  <si>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</si>
  <si>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</si>
  <si>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</si>
  <si>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</si>
  <si>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</si>
  <si>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</si>
  <si>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</si>
  <si>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</si>
  <si>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</si>
  <si>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</si>
  <si>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</si>
  <si>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</si>
  <si>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</si>
  <si>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</si>
  <si>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</si>
  <si>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</si>
  <si>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</si>
  <si>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</si>
  <si>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</si>
  <si>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</si>
  <si>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</si>
  <si>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</si>
  <si>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</si>
  <si>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</si>
  <si>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</si>
  <si>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</si>
  <si>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</si>
  <si>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</si>
  <si>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</si>
  <si>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</si>
  <si>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</si>
  <si>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</si>
  <si>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</si>
  <si>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</si>
  <si>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</si>
  <si>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</si>
  <si>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</si>
  <si>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</si>
  <si>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</si>
  <si>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</si>
  <si>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</si>
  <si>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</si>
  <si>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</si>
  <si>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</si>
  <si>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</si>
  <si>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</si>
  <si>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</si>
  <si>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</si>
  <si>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</si>
  <si>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</si>
  <si>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</si>
  <si>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</si>
  <si>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</si>
  <si>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</si>
  <si>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</si>
  <si>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</si>
  <si>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</si>
  <si>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</si>
  <si>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</si>
  <si>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</si>
  <si>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</si>
  <si>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</si>
  <si>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</si>
  <si>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</si>
  <si>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</si>
  <si>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</si>
  <si>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</si>
  <si>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</si>
  <si>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</si>
  <si>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</si>
  <si>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</si>
  <si>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</si>
  <si>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</si>
  <si>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</si>
  <si>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</si>
  <si>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</si>
  <si>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</si>
  <si>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</si>
  <si>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</si>
  <si>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</si>
  <si>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</si>
  <si>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</si>
  <si>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</si>
  <si>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</si>
  <si>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</si>
  <si>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</si>
  <si>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</si>
  <si>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</si>
  <si>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</si>
  <si>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</si>
  <si>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</si>
  <si>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</si>
  <si>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</si>
  <si>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</si>
  <si>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</si>
  <si>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</si>
  <si>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</si>
  <si>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</si>
  <si>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</si>
  <si>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</si>
  <si>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</si>
  <si>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</si>
  <si>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</si>
  <si>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</si>
  <si>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</si>
  <si>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</si>
  <si>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</si>
  <si>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</si>
  <si>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</si>
  <si>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</si>
  <si>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</si>
  <si>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</si>
  <si>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</si>
  <si>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</si>
  <si>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</si>
  <si>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</si>
  <si>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</si>
  <si>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</si>
  <si>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</si>
  <si>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</si>
  <si>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</si>
  <si>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</si>
  <si>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</si>
  <si>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</si>
  <si>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</si>
  <si>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</si>
  <si>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</si>
  <si>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</si>
  <si>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</si>
  <si>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</si>
  <si>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</si>
  <si>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</si>
  <si>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</si>
  <si>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</si>
  <si>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</si>
  <si>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</si>
  <si>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</si>
  <si>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</si>
  <si>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</si>
  <si>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</si>
  <si>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</si>
  <si>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</si>
  <si>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</si>
  <si>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</si>
  <si>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</si>
  <si>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</si>
  <si>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</si>
  <si>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</si>
  <si>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</si>
  <si>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</si>
  <si>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</si>
  <si>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</si>
  <si>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</si>
  <si>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</si>
  <si>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</si>
  <si>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</si>
  <si>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</si>
  <si>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</si>
  <si>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</si>
  <si>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</si>
  <si>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</si>
  <si>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</si>
  <si>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</si>
  <si>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</si>
  <si>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</si>
  <si>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</si>
  <si>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</si>
  <si>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</si>
  <si>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</si>
  <si>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</si>
  <si>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</si>
  <si>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</si>
  <si>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</si>
  <si>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</si>
  <si>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</si>
  <si>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</si>
  <si>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</si>
  <si>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</si>
  <si>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</si>
  <si>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</si>
  <si>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</si>
  <si>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</si>
  <si>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</si>
  <si>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</si>
  <si>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</si>
  <si>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</si>
  <si>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</si>
  <si>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</si>
  <si>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</si>
  <si>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</si>
  <si>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</si>
  <si>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</si>
  <si>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</si>
  <si>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</si>
  <si>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</si>
  <si>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</si>
  <si>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</si>
  <si>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</si>
  <si>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</si>
  <si>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</si>
  <si>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</si>
  <si>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</si>
  <si>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</si>
  <si>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</si>
  <si>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</si>
  <si>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</si>
  <si>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</si>
  <si>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</si>
  <si>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</si>
  <si>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</si>
  <si>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</si>
  <si>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</si>
  <si>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</si>
  <si>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</si>
  <si>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</si>
  <si>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</si>
  <si>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</si>
  <si>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</si>
  <si>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</si>
  <si>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</si>
  <si>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</si>
  <si>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</si>
  <si>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</si>
  <si>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</si>
  <si>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</si>
  <si>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</si>
  <si>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</si>
  <si>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</si>
  <si>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</si>
  <si>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</si>
  <si>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</si>
  <si>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</si>
  <si>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</si>
  <si>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</si>
  <si>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</si>
  <si>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</si>
  <si>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</si>
  <si>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</si>
  <si>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</si>
  <si>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</si>
  <si>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</si>
  <si>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</si>
  <si>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</si>
  <si>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</si>
  <si>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</si>
  <si>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</si>
  <si>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</si>
  <si>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</si>
  <si>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</si>
  <si>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</si>
  <si>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</si>
  <si>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</si>
  <si>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</si>
  <si>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</si>
  <si>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</si>
  <si>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</si>
  <si>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</si>
  <si>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</si>
  <si>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</si>
  <si>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</si>
  <si>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</si>
  <si>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</si>
  <si>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</si>
  <si>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</si>
  <si>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</si>
  <si>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</si>
  <si>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</si>
  <si>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</si>
  <si>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</si>
  <si>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</si>
  <si>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</si>
  <si>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</si>
  <si>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</si>
  <si>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</si>
  <si>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</si>
  <si>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</si>
  <si>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</si>
  <si>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</si>
  <si>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</si>
  <si>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</si>
  <si>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</si>
  <si>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</si>
  <si>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</si>
  <si>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</si>
  <si>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</si>
  <si>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</si>
  <si>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</si>
  <si>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</si>
  <si>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</si>
  <si>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</si>
  <si>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</si>
  <si>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</si>
  <si>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</si>
  <si>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</si>
  <si>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</si>
  <si>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</si>
  <si>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</si>
  <si>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</si>
  <si>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</si>
  <si>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</si>
  <si>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</si>
  <si>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</si>
  <si>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</si>
  <si>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</si>
  <si>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</si>
  <si>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</si>
  <si>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</si>
  <si>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</si>
  <si>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</si>
  <si>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</si>
  <si>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</si>
  <si>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</si>
  <si>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</si>
  <si>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</si>
  <si>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</si>
  <si>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</si>
  <si>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</si>
  <si>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</si>
  <si>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</si>
  <si>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</si>
  <si>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</si>
  <si>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</si>
  <si>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</si>
  <si>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</si>
  <si>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</si>
  <si>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</si>
  <si>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</si>
  <si>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</si>
  <si>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</si>
  <si>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</si>
  <si>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</si>
  <si>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</si>
  <si>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</si>
  <si>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</si>
  <si>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</si>
  <si>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</si>
  <si>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</si>
  <si>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</si>
  <si>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</si>
  <si>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</si>
  <si>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</si>
  <si>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</si>
  <si>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</si>
  <si>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</si>
  <si>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</si>
  <si>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</si>
  <si>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</si>
  <si>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</si>
  <si>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</si>
  <si>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</si>
  <si>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</si>
  <si>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</si>
  <si>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</si>
  <si>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</si>
  <si>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</si>
  <si>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</si>
  <si>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</si>
  <si>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</si>
  <si>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</si>
  <si>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</si>
  <si>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</si>
  <si>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</si>
  <si>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</si>
  <si>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</si>
  <si>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</si>
  <si>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</si>
  <si>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</si>
  <si>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</si>
  <si>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</si>
  <si>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</si>
  <si>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</si>
  <si>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</si>
  <si>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</si>
  <si>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</si>
  <si>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</si>
  <si>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</si>
  <si>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</si>
  <si>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</si>
  <si>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</si>
  <si>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</si>
  <si>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</si>
  <si>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</si>
  <si>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</si>
  <si>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</si>
  <si>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</si>
  <si>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</si>
  <si>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</si>
  <si>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</si>
  <si>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</si>
  <si>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</si>
  <si>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</si>
  <si>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</si>
  <si>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</si>
  <si>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</si>
  <si>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</si>
  <si>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</si>
  <si>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</si>
  <si>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</si>
  <si>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</si>
  <si>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</si>
  <si>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</si>
  <si>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</si>
  <si>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</si>
  <si>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</si>
  <si>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</si>
  <si>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</si>
  <si>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</si>
  <si>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</si>
  <si>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</si>
  <si>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</si>
  <si>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</si>
  <si>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</si>
  <si>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</si>
  <si>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</si>
  <si>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</si>
  <si>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</si>
  <si>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</si>
  <si>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</si>
  <si>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</si>
  <si>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</si>
  <si>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</si>
  <si>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</si>
  <si>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</si>
  <si>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</si>
  <si>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</si>
  <si>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</si>
  <si>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</si>
  <si>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</si>
  <si>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</si>
  <si>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</si>
  <si>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</si>
  <si>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</si>
  <si>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</si>
  <si>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</si>
  <si>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</si>
  <si>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</si>
  <si>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</si>
  <si>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</si>
  <si>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</si>
  <si>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</si>
  <si>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</si>
  <si>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</si>
  <si>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</si>
  <si>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</si>
  <si>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</si>
  <si>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</si>
  <si>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</si>
  <si>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</si>
  <si>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</si>
  <si>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</si>
  <si>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</si>
  <si>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</si>
  <si>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</si>
  <si>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</si>
  <si>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</si>
  <si>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</si>
  <si>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</si>
  <si>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</si>
  <si>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</si>
  <si>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</si>
  <si>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</si>
  <si>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</si>
  <si>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</si>
  <si>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</si>
  <si>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</si>
  <si>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</si>
  <si>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</si>
  <si>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</si>
  <si>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</si>
  <si>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</si>
  <si>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</si>
  <si>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</si>
  <si>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</si>
  <si>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</si>
  <si>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</si>
  <si>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</si>
  <si>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</si>
  <si>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</si>
  <si>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</si>
  <si>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</si>
  <si>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</si>
  <si>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</si>
  <si>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</si>
  <si>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</si>
  <si>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</si>
  <si>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</si>
  <si>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</si>
  <si>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</si>
  <si>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</si>
  <si>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</si>
  <si>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</si>
  <si>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</si>
  <si>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</si>
  <si>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</si>
  <si>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</si>
  <si>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</si>
  <si>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</si>
  <si>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</si>
  <si>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</si>
  <si>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</si>
  <si>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</si>
  <si>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</si>
  <si>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</si>
  <si>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</si>
  <si>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</si>
  <si>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</si>
  <si>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</si>
  <si>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</si>
  <si>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</si>
  <si>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</si>
  <si>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</si>
  <si>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</si>
  <si>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</si>
  <si>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</si>
  <si>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</si>
  <si>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</si>
  <si>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</si>
  <si>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</si>
  <si>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</si>
  <si>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</si>
  <si>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</si>
  <si>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</si>
  <si>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</si>
  <si>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</si>
  <si>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</si>
  <si>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</si>
  <si>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</si>
  <si>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</si>
  <si>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</si>
  <si>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</si>
  <si>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</si>
  <si>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</si>
  <si>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</si>
  <si>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</si>
  <si>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</si>
  <si>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</si>
  <si>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</si>
  <si>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</si>
  <si>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</si>
  <si>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</si>
  <si>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</si>
  <si>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</si>
  <si>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</si>
  <si>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</si>
  <si>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</si>
  <si>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</si>
  <si>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</si>
  <si>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</si>
  <si>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</si>
  <si>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</si>
  <si>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</si>
  <si>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</si>
  <si>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</si>
  <si>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</si>
  <si>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</si>
  <si>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</si>
  <si>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</si>
  <si>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</si>
  <si>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</si>
  <si>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</si>
  <si>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</si>
  <si>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</si>
  <si>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</si>
  <si>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</si>
  <si>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</si>
  <si>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</si>
  <si>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</si>
  <si>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</si>
  <si>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</si>
  <si>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</si>
  <si>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</si>
  <si>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</si>
  <si>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</si>
  <si>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</si>
  <si>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</si>
  <si>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</si>
  <si>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</si>
  <si>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</si>
  <si>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</si>
  <si>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</si>
  <si>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</si>
  <si>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</si>
  <si>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</si>
  <si>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</si>
  <si>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</si>
  <si>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</si>
  <si>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</si>
  <si>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</si>
  <si>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</si>
  <si>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</si>
  <si>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</si>
  <si>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</si>
  <si>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</si>
  <si>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</si>
  <si>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</si>
  <si>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</si>
  <si>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</si>
  <si>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</si>
  <si>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</si>
  <si>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</si>
  <si>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</si>
  <si>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</si>
  <si>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</si>
  <si>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</si>
  <si>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</si>
  <si>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</si>
  <si>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</si>
  <si>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</si>
  <si>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</si>
  <si>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</si>
  <si>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</si>
  <si>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</si>
  <si>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</si>
  <si>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</si>
  <si>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</si>
  <si>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</si>
  <si>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</si>
  <si>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</si>
  <si>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</si>
  <si>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</si>
  <si>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</si>
  <si>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</si>
  <si>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</si>
  <si>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</si>
  <si>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</si>
  <si>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</si>
  <si>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</si>
  <si>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</si>
  <si>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</si>
  <si>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</si>
  <si>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</si>
  <si>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</si>
  <si>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</si>
  <si>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</si>
  <si>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</si>
  <si>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</si>
  <si>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</si>
  <si>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</si>
  <si>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</si>
  <si>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</si>
  <si>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</si>
  <si>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</si>
  <si>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</si>
  <si>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</si>
  <si>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</si>
  <si>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</si>
  <si>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</si>
  <si>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</si>
  <si>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</si>
  <si>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</si>
  <si>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</si>
  <si>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</si>
  <si>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</si>
  <si>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</si>
  <si>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</si>
  <si>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</si>
  <si>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</si>
  <si>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</si>
  <si>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</si>
  <si>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</si>
  <si>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</si>
  <si>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</si>
  <si>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</si>
  <si>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</si>
  <si>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</si>
  <si>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</si>
  <si>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</si>
  <si>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</si>
  <si>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</si>
  <si>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</si>
  <si>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</si>
  <si>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</si>
  <si>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</si>
  <si>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</si>
  <si>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</si>
  <si>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</si>
  <si>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</si>
  <si>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</si>
  <si>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</si>
  <si>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</si>
  <si>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</si>
  <si>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</si>
  <si>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</si>
  <si>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</si>
  <si>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</si>
  <si>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</si>
  <si>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</si>
  <si>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</si>
  <si>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</si>
  <si>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</si>
  <si>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</si>
  <si>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</si>
  <si>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</si>
  <si>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</si>
  <si>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</si>
  <si>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</si>
  <si>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</si>
  <si>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</si>
  <si>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</si>
  <si>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</si>
  <si>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</si>
  <si>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</si>
  <si>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</si>
  <si>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</si>
  <si>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</si>
  <si>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</si>
  <si>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</si>
  <si>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</si>
  <si>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</si>
  <si>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</si>
  <si>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</si>
  <si>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</si>
  <si>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</si>
  <si>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</si>
  <si>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</si>
  <si>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</si>
  <si>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</si>
  <si>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</si>
  <si>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</si>
  <si>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</si>
  <si>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</si>
  <si>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</si>
  <si>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</si>
  <si>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</si>
  <si>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</si>
  <si>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</si>
  <si>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</si>
  <si>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</si>
  <si>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</si>
  <si>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</si>
  <si>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</si>
  <si>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</si>
  <si>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</si>
  <si>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</si>
  <si>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</si>
  <si>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</si>
  <si>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</si>
  <si>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</si>
  <si>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</si>
  <si>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</si>
  <si>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</si>
  <si>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</si>
  <si>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</si>
  <si>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</si>
  <si>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</si>
  <si>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</si>
  <si>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</si>
  <si>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</si>
  <si>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</si>
  <si>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</si>
  <si>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</si>
  <si>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</si>
  <si>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</si>
  <si>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</si>
  <si>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</si>
  <si>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</si>
  <si>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</si>
  <si>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</si>
  <si>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</si>
  <si>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</si>
  <si>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</si>
  <si>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</si>
  <si>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</si>
  <si>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</si>
  <si>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</si>
  <si>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</si>
  <si>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</si>
  <si>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</si>
  <si>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</si>
  <si>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</si>
  <si>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</si>
  <si>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</si>
  <si>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</si>
  <si>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</si>
  <si>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</si>
  <si>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</si>
  <si>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</si>
  <si>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</si>
  <si>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</si>
  <si>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</si>
  <si>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</si>
  <si>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</si>
  <si>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</si>
  <si>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</si>
  <si>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</si>
  <si>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</si>
  <si>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</si>
  <si>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</si>
  <si>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</si>
  <si>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</si>
  <si>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</si>
  <si>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</si>
  <si>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</si>
  <si>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</si>
  <si>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</si>
  <si>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</si>
  <si>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</si>
  <si>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</si>
  <si>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</si>
  <si>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</si>
  <si>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</si>
  <si>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</si>
  <si>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</si>
  <si>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</si>
  <si>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</si>
  <si>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</si>
  <si>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</si>
  <si>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</si>
  <si>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</si>
  <si>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</si>
  <si>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</si>
  <si>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</si>
  <si>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</si>
  <si>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</si>
  <si>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</si>
  <si>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</si>
  <si>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</si>
  <si>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</si>
  <si>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</si>
  <si>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</si>
  <si>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</si>
  <si>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</si>
  <si>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</si>
  <si>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</si>
  <si>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</si>
  <si>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</si>
  <si>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</si>
  <si>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</si>
  <si>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</si>
  <si>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</si>
  <si>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</si>
  <si>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</si>
  <si>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</si>
  <si>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</si>
  <si>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</si>
  <si>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</si>
  <si>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</si>
  <si>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</si>
  <si>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</si>
  <si>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</si>
  <si>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</si>
  <si>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</si>
  <si>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</si>
  <si>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</si>
  <si>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</si>
  <si>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</si>
  <si>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</si>
  <si>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</si>
  <si>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</si>
  <si>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</si>
  <si>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</si>
  <si>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</si>
  <si>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</si>
  <si>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</si>
  <si>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</si>
  <si>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</si>
  <si>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</si>
  <si>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</si>
  <si>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</si>
  <si>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</si>
  <si>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</si>
  <si>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</si>
  <si>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</si>
  <si>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</si>
  <si>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</si>
  <si>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</si>
  <si>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</si>
  <si>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</si>
  <si>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</si>
  <si>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</si>
  <si>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</si>
  <si>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</si>
  <si>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</si>
  <si>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</si>
  <si>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</si>
  <si>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</si>
  <si>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</si>
  <si>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</si>
  <si>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</si>
  <si>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</si>
  <si>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</si>
  <si>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</si>
  <si>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</si>
  <si>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</si>
  <si>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</si>
  <si>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</si>
  <si>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</si>
  <si>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</si>
  <si>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</si>
  <si>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</si>
  <si>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</si>
  <si>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</si>
  <si>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</si>
  <si>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</si>
  <si>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</si>
  <si>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</si>
  <si>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</si>
  <si>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</si>
  <si>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</si>
  <si>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</si>
  <si>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</si>
  <si>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</si>
  <si>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</si>
  <si>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</si>
  <si>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</si>
  <si>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</si>
  <si>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</si>
  <si>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</si>
  <si>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</si>
  <si>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</si>
  <si>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</si>
  <si>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</si>
  <si>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</si>
  <si>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</si>
  <si>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</si>
  <si>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</si>
  <si>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</si>
  <si>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</si>
  <si>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</si>
  <si>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</si>
  <si>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</si>
  <si>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</si>
  <si>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</si>
  <si>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</si>
  <si>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</si>
  <si>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</si>
  <si>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</si>
  <si>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</si>
  <si>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</si>
  <si>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</si>
  <si>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</si>
  <si>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</si>
  <si>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</si>
  <si>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</si>
  <si>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</si>
  <si>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</si>
  <si>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</si>
  <si>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</si>
  <si>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</si>
  <si>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</si>
  <si>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</si>
  <si>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</si>
  <si>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</si>
  <si>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</si>
  <si>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</si>
  <si>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</si>
  <si>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</si>
  <si>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</si>
  <si>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</si>
  <si>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</si>
  <si>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</si>
  <si>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</si>
  <si>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</si>
  <si>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</si>
  <si>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</si>
  <si>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</si>
  <si>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</si>
  <si>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</si>
  <si>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</si>
  <si>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</si>
  <si>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</si>
  <si>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</si>
  <si>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</si>
  <si>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</si>
  <si>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</si>
  <si>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</si>
  <si>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</si>
  <si>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</si>
  <si>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</si>
  <si>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</si>
  <si>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</si>
  <si>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</si>
  <si>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</si>
  <si>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</si>
  <si>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</si>
  <si>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</si>
  <si>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</si>
  <si>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</si>
  <si>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</si>
  <si>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</si>
  <si>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</si>
  <si>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</si>
  <si>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</si>
  <si>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</si>
  <si>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</si>
  <si>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</si>
  <si>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</si>
  <si>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</si>
  <si>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</si>
  <si>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</si>
  <si>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</si>
  <si>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</si>
  <si>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</si>
  <si>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</si>
  <si>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</si>
  <si>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</si>
  <si>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</si>
  <si>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</si>
  <si>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</si>
  <si>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</si>
  <si>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</si>
  <si>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</si>
  <si>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</si>
  <si>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</si>
  <si>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</si>
  <si>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</si>
  <si>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</si>
  <si>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</si>
  <si>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</si>
  <si>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</si>
  <si>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</si>
  <si>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</si>
  <si>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</si>
  <si>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</si>
  <si>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</si>
  <si>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</si>
  <si>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</si>
  <si>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</si>
  <si>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</si>
  <si>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</si>
  <si>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</si>
  <si>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</si>
  <si>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</si>
  <si>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</si>
  <si>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</si>
  <si>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</si>
  <si>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</si>
  <si>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</si>
  <si>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</si>
  <si>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</si>
  <si>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</si>
  <si>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</si>
  <si>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</si>
  <si>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</si>
  <si>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</si>
  <si>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</si>
  <si>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</si>
  <si>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</si>
  <si>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</si>
  <si>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</si>
  <si>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</si>
  <si>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</si>
  <si>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</si>
  <si>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</si>
  <si>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</si>
  <si>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</si>
  <si>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</si>
  <si>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</si>
  <si>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</si>
  <si>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</si>
  <si>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</si>
  <si>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</si>
  <si>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</si>
  <si>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</si>
  <si>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</si>
  <si>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</si>
  <si>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</si>
  <si>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</si>
  <si>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</si>
  <si>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</si>
  <si>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</si>
  <si>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</si>
  <si>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</si>
  <si>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</si>
  <si>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</si>
  <si>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</si>
  <si>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</si>
  <si>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</si>
  <si>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</si>
  <si>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</si>
  <si>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</si>
  <si>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</si>
  <si>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</si>
  <si>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</si>
  <si>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</si>
  <si>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</si>
  <si>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</si>
  <si>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</si>
  <si>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</si>
  <si>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</si>
  <si>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</si>
  <si>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</si>
  <si>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</si>
  <si>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</si>
  <si>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</si>
  <si>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</si>
  <si>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</si>
  <si>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</si>
  <si>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</si>
  <si>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</si>
  <si>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</si>
  <si>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</si>
  <si>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</si>
  <si>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</si>
  <si>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</si>
  <si>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</si>
  <si>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</si>
  <si>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</si>
  <si>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</si>
  <si>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</si>
  <si>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</si>
  <si>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</si>
  <si>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</si>
  <si>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</si>
  <si>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</si>
  <si>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</si>
  <si>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</si>
  <si>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</si>
  <si>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</si>
  <si>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</si>
  <si>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</si>
  <si>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</si>
  <si>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</si>
  <si>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</si>
  <si>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</si>
  <si>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</si>
  <si>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</si>
  <si>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</si>
  <si>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</si>
  <si>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</si>
  <si>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</si>
  <si>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</si>
  <si>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</si>
  <si>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</si>
  <si>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</si>
  <si>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</si>
  <si>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</si>
  <si>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</si>
  <si>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</si>
  <si>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</si>
  <si>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</si>
  <si>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</si>
  <si>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</si>
  <si>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</si>
  <si>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</si>
  <si>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</si>
  <si>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</si>
  <si>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</si>
  <si>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</si>
  <si>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</si>
  <si>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</si>
  <si>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</si>
  <si>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</si>
  <si>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</si>
  <si>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</si>
  <si>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</si>
  <si>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</si>
  <si>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</si>
  <si>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</si>
  <si>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</si>
  <si>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</si>
  <si>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</si>
  <si>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</si>
  <si>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</si>
  <si>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</si>
  <si>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</si>
  <si>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</si>
  <si>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</si>
  <si>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</si>
  <si>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</si>
  <si>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</si>
  <si>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</si>
  <si>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</si>
  <si>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</si>
  <si>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</si>
  <si>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</si>
  <si>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</si>
  <si>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</si>
  <si>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</si>
  <si>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</si>
  <si>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</si>
  <si>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</si>
  <si>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</si>
  <si>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</si>
  <si>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</si>
  <si>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</si>
  <si>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</si>
  <si>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</si>
  <si>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</si>
  <si>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</si>
  <si>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</si>
  <si>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</si>
  <si>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</si>
  <si>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</si>
  <si>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</si>
  <si>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</si>
  <si>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</si>
  <si>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</si>
  <si>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</si>
  <si>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</si>
  <si>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</si>
  <si>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</si>
  <si>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</si>
  <si>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</si>
  <si>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</si>
  <si>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</si>
  <si>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</si>
  <si>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</si>
  <si>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</si>
  <si>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</si>
  <si>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</si>
  <si>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</si>
  <si>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</si>
  <si>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</si>
  <si>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</si>
  <si>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</si>
  <si>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</si>
  <si>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</si>
  <si>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</si>
  <si>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</si>
  <si>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</si>
  <si>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</si>
  <si>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</si>
  <si>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</si>
  <si>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</si>
  <si>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</si>
  <si>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</si>
  <si>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</si>
  <si>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</si>
  <si>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</si>
  <si>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</si>
  <si>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</si>
  <si>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</si>
  <si>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</si>
  <si>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</si>
  <si>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</si>
  <si>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</si>
  <si>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</si>
  <si>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</si>
  <si>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</si>
  <si>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</si>
  <si>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</si>
  <si>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</si>
  <si>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</si>
  <si>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</si>
  <si>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</si>
  <si>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</si>
  <si>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</si>
  <si>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</si>
  <si>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</si>
  <si>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</si>
  <si>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</si>
  <si>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</si>
  <si>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</si>
  <si>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</si>
  <si>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</si>
  <si>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</si>
  <si>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</si>
  <si>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</si>
  <si>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</si>
  <si>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</si>
  <si>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</si>
  <si>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</si>
  <si>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</si>
  <si>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</si>
  <si>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</si>
  <si>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</si>
  <si>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</si>
  <si>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</si>
  <si>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</si>
  <si>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</si>
  <si>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</si>
  <si>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</si>
  <si>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</si>
  <si>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</si>
  <si>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</si>
  <si>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</si>
  <si>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</si>
  <si>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</si>
  <si>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</si>
  <si>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</si>
  <si>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</si>
  <si>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</si>
  <si>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</si>
  <si>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</si>
  <si>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</si>
  <si>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</si>
  <si>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</si>
  <si>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</si>
  <si>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</si>
  <si>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</si>
  <si>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</si>
  <si>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</si>
  <si>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</si>
  <si>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</si>
  <si>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</si>
  <si>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</si>
  <si>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</si>
  <si>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</si>
  <si>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</si>
  <si>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</si>
  <si>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</si>
  <si>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</si>
  <si>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</si>
  <si>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</si>
  <si>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</si>
  <si>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</si>
  <si>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</si>
  <si>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</si>
  <si>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</si>
  <si>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</si>
  <si>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</si>
  <si>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</si>
  <si>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</si>
  <si>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</si>
  <si>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</si>
  <si>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</si>
  <si>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</si>
  <si>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</si>
  <si>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</si>
  <si>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</si>
  <si>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</si>
  <si>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</si>
  <si>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</si>
  <si>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</si>
  <si>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</si>
  <si>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</si>
  <si>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</si>
  <si>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</si>
  <si>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</si>
  <si>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</si>
  <si>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</si>
  <si>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</si>
  <si>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</si>
  <si>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</si>
  <si>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</si>
  <si>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</si>
  <si>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</si>
  <si>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</si>
  <si>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</si>
  <si>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</si>
  <si>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</si>
  <si>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</si>
  <si>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</si>
  <si>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</si>
  <si>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</si>
  <si>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</si>
  <si>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</si>
  <si>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</si>
  <si>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</si>
  <si>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</si>
  <si>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</si>
  <si>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</si>
  <si>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</si>
  <si>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</si>
  <si>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</si>
  <si>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</si>
  <si>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</si>
  <si>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</si>
  <si>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</si>
  <si>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</si>
  <si>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</si>
  <si>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</si>
  <si>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</si>
  <si>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</si>
  <si>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</si>
  <si>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</si>
  <si>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</si>
  <si>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</si>
  <si>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</si>
  <si>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</si>
  <si>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</si>
  <si>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</si>
  <si>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</si>
  <si>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</si>
  <si>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</si>
  <si>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</si>
  <si>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</si>
  <si>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</si>
  <si>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</si>
  <si>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</si>
  <si>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</si>
  <si>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</si>
  <si>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</si>
  <si>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</si>
  <si>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</si>
  <si>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</si>
  <si>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</si>
  <si>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</si>
  <si>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</si>
  <si>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</si>
  <si>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</si>
  <si>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</si>
  <si>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</si>
  <si>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</si>
  <si>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</si>
  <si>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</si>
  <si>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</si>
  <si>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</si>
  <si>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</si>
  <si>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</si>
  <si>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</si>
  <si>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</si>
  <si>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</si>
  <si>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</si>
  <si>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</si>
  <si>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</si>
  <si>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</si>
  <si>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</si>
  <si>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</si>
  <si>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</si>
  <si>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</si>
  <si>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</si>
  <si>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</si>
  <si>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</si>
  <si>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</si>
  <si>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</si>
  <si>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</si>
  <si>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</si>
  <si>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</si>
  <si>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</si>
  <si>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</si>
  <si>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</si>
  <si>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</si>
  <si>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</si>
  <si>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</si>
  <si>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</si>
  <si>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</si>
  <si>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</si>
  <si>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</si>
  <si>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</si>
  <si>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</si>
  <si>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</si>
  <si>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</si>
  <si>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</si>
  <si>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</si>
  <si>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</si>
  <si>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</si>
  <si>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</si>
  <si>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</si>
  <si>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</si>
  <si>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</si>
  <si>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</si>
  <si>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</si>
  <si>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</si>
  <si>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</si>
  <si>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</si>
  <si>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</si>
  <si>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</si>
  <si>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</si>
  <si>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</si>
  <si>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</si>
  <si>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</si>
  <si>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</si>
  <si>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</si>
  <si>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</si>
  <si>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</si>
  <si>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</si>
  <si>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</si>
  <si>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</si>
  <si>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</si>
  <si>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</si>
  <si>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</si>
  <si>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</si>
  <si>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</si>
  <si>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</si>
  <si>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</si>
  <si>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</si>
  <si>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</si>
  <si>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</si>
  <si>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</si>
  <si>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</si>
  <si>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</si>
  <si>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</si>
  <si>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</si>
  <si>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</si>
  <si>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</si>
  <si>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</si>
  <si>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</si>
  <si>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</si>
  <si>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</si>
  <si>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</si>
  <si>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</si>
  <si>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</si>
  <si>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</si>
  <si>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</si>
  <si>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</si>
  <si>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</si>
  <si>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</si>
  <si>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</si>
  <si>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</si>
  <si>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</si>
  <si>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</si>
  <si>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</si>
  <si>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</si>
  <si>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</si>
  <si>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</si>
  <si>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</si>
  <si>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</si>
  <si>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</si>
  <si>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</si>
  <si>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</si>
  <si>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</si>
  <si>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</si>
  <si>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</si>
  <si>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</si>
  <si>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</si>
  <si>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</si>
  <si>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</si>
  <si>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</si>
  <si>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</si>
  <si>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</si>
  <si>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</si>
  <si>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</si>
  <si>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</si>
  <si>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</si>
  <si>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</si>
  <si>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</si>
  <si>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</si>
  <si>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</si>
  <si>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</si>
  <si>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</si>
  <si>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</si>
  <si>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</si>
  <si>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</si>
  <si>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</si>
  <si>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</si>
  <si>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</si>
  <si>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</si>
  <si>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</si>
  <si>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</si>
  <si>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</si>
  <si>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</si>
  <si>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</si>
  <si>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</si>
  <si>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</si>
  <si>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</si>
  <si>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</si>
  <si>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</si>
  <si>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</si>
  <si>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</si>
  <si>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</si>
  <si>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</si>
  <si>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</si>
  <si>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</si>
  <si>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</si>
  <si>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</si>
  <si>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</si>
  <si>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</si>
  <si>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</si>
  <si>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</si>
  <si>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</si>
  <si>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</si>
  <si>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</si>
  <si>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</si>
  <si>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</si>
  <si>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</si>
  <si>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</si>
  <si>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</si>
  <si>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</si>
  <si>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</si>
  <si>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</si>
  <si>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</si>
  <si>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</si>
  <si>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</si>
  <si>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</si>
  <si>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</si>
  <si>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</si>
  <si>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</si>
  <si>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</si>
  <si>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</si>
  <si>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</si>
  <si>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</si>
  <si>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</si>
  <si>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</si>
  <si>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</si>
  <si>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</si>
  <si>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</si>
  <si>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</si>
  <si>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</si>
  <si>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</si>
  <si>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</si>
  <si>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</si>
  <si>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</si>
  <si>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</si>
  <si>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</si>
  <si>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</si>
  <si>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</si>
  <si>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</si>
  <si>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</si>
  <si>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</si>
  <si>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</si>
  <si>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</si>
  <si>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</si>
  <si>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</si>
  <si>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</si>
  <si>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</si>
  <si>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</si>
  <si>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</si>
  <si>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</si>
  <si>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</si>
  <si>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</si>
  <si>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</si>
  <si>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</si>
  <si>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</si>
  <si>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</si>
  <si>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</si>
  <si>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</si>
  <si>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</si>
  <si>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</si>
  <si>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</si>
  <si>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</si>
  <si>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</si>
  <si>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</si>
  <si>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</si>
  <si>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</si>
  <si>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</si>
  <si>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</si>
  <si>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</si>
  <si>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</si>
  <si>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</si>
  <si>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</si>
  <si>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</si>
  <si>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</si>
  <si>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</si>
  <si>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</si>
  <si>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</si>
  <si>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</si>
  <si>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</si>
  <si>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</si>
  <si>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</si>
  <si>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</si>
  <si>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</si>
  <si>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</si>
  <si>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</si>
  <si>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</si>
  <si>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</si>
  <si>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</si>
  <si>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</si>
  <si>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</si>
  <si>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</si>
  <si>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</si>
  <si>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</si>
  <si>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</si>
  <si>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</si>
  <si>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</si>
  <si>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</si>
  <si>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</si>
  <si>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</si>
  <si>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</si>
  <si>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</si>
  <si>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</si>
  <si>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</si>
  <si>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</si>
  <si>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</si>
  <si>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</si>
  <si>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</si>
  <si>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</si>
  <si>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</si>
  <si>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</si>
  <si>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</si>
  <si>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</si>
  <si>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</si>
  <si>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</si>
  <si>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</si>
  <si>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</si>
  <si>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</si>
  <si>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</si>
  <si>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</si>
  <si>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</si>
  <si>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</si>
  <si>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</si>
  <si>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</si>
  <si>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</si>
  <si>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</si>
  <si>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</si>
  <si>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</si>
  <si>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</si>
  <si>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</si>
  <si>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</si>
  <si>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</si>
  <si>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</si>
  <si>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</si>
  <si>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</si>
  <si>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</si>
  <si>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</si>
  <si>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</si>
  <si>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</si>
  <si>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</si>
  <si>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</si>
  <si>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</si>
  <si>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</si>
  <si>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</si>
  <si>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</si>
  <si>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</si>
  <si>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</si>
  <si>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</si>
  <si>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</si>
  <si>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</si>
  <si>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</si>
  <si>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</si>
  <si>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</si>
  <si>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</si>
  <si>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</si>
  <si>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</si>
  <si>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</si>
  <si>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</si>
  <si>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</si>
  <si>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</si>
  <si>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</si>
  <si>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</si>
  <si>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</si>
  <si>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</si>
  <si>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</si>
  <si>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</si>
  <si>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</si>
  <si>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</si>
  <si>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</si>
  <si>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</si>
  <si>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</si>
  <si>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</si>
  <si>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</si>
  <si>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</si>
  <si>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</si>
  <si>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</si>
  <si>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</si>
  <si>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</si>
  <si>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</si>
  <si>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</si>
  <si>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</si>
  <si>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</si>
  <si>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</si>
  <si>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</si>
  <si>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</si>
  <si>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</si>
  <si>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</si>
  <si>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</si>
  <si>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</si>
  <si>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</si>
  <si>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</si>
  <si>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</si>
  <si>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</si>
  <si>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</si>
  <si>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</si>
  <si>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</si>
  <si>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</si>
  <si>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</si>
  <si>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</si>
  <si>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</si>
  <si>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</si>
  <si>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</si>
  <si>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</si>
  <si>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</si>
  <si>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</si>
  <si>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</si>
  <si>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</si>
  <si>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</si>
  <si>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</si>
  <si>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</si>
  <si>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</si>
  <si>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</si>
  <si>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</si>
  <si>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</si>
  <si>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</si>
  <si>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</si>
  <si>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</si>
  <si>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</si>
  <si>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</si>
  <si>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</si>
  <si>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</si>
  <si>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</si>
  <si>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</si>
  <si>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</si>
  <si>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</si>
  <si>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</si>
  <si>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</si>
  <si>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</si>
  <si>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</si>
  <si>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</si>
  <si>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</si>
  <si>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</si>
  <si>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</si>
  <si>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</si>
  <si>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</si>
  <si>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</si>
  <si>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</si>
  <si>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</si>
  <si>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</si>
  <si>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</si>
  <si>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</si>
  <si>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</si>
  <si>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</si>
  <si>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</si>
  <si>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</si>
  <si>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</si>
  <si>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</si>
  <si>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</si>
  <si>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</si>
  <si>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</si>
  <si>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</si>
  <si>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</si>
  <si>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</si>
  <si>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</si>
  <si>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</si>
  <si>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</si>
  <si>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</si>
  <si>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</si>
  <si>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</si>
  <si>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</si>
  <si>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</si>
  <si>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</si>
  <si>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</si>
  <si>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</si>
  <si>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</si>
  <si>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</si>
  <si>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</si>
  <si>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</si>
  <si>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</si>
  <si>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</si>
  <si>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</si>
  <si>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</si>
  <si>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</si>
  <si>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</si>
  <si>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</si>
  <si>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</si>
  <si>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</si>
  <si>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</si>
  <si>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</si>
  <si>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</si>
  <si>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</si>
  <si>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</si>
  <si>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</si>
  <si>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</si>
  <si>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</si>
  <si>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</si>
  <si>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</si>
  <si>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</si>
  <si>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</si>
  <si>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</si>
  <si>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</si>
  <si>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</si>
  <si>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</si>
  <si>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</si>
  <si>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</si>
  <si>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</si>
  <si>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</si>
  <si>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</si>
  <si>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</si>
  <si>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</si>
  <si>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</si>
  <si>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</si>
  <si>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</si>
  <si>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</si>
  <si>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</si>
  <si>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</si>
  <si>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</si>
  <si>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</si>
  <si>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</si>
  <si>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</si>
  <si>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</si>
  <si>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</si>
  <si>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</si>
  <si>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</si>
  <si>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</si>
  <si>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</si>
  <si>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</si>
  <si>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</si>
  <si>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</si>
  <si>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</si>
  <si>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</si>
  <si>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</si>
  <si>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</si>
  <si>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</si>
  <si>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</si>
  <si>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</si>
  <si>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</si>
  <si>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</si>
  <si>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</si>
  <si>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</si>
  <si>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</si>
  <si>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</si>
  <si>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</si>
  <si>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</si>
  <si>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</si>
  <si>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</si>
  <si>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</si>
  <si>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</si>
  <si>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</si>
  <si>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</si>
  <si>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</si>
  <si>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</si>
  <si>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</si>
  <si>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</si>
  <si>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</si>
  <si>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</si>
  <si>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</si>
  <si>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</si>
  <si>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</si>
  <si>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</si>
  <si>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</si>
  <si>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</si>
  <si>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</si>
  <si>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</si>
  <si>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</si>
  <si>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</si>
  <si>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</si>
  <si>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</si>
  <si>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</si>
  <si>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</si>
  <si>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</si>
  <si>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</si>
  <si>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</si>
  <si>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</si>
  <si>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</si>
  <si>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</si>
  <si>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</si>
  <si>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</si>
  <si>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</si>
  <si>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</si>
  <si>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</si>
  <si>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</si>
  <si>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</si>
  <si>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</si>
  <si>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</si>
  <si>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</si>
  <si>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</si>
  <si>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</si>
  <si>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</si>
  <si>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</si>
  <si>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</si>
  <si>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</si>
  <si>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</si>
  <si>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</si>
  <si>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</si>
  <si>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</si>
  <si>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</si>
  <si>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</si>
  <si>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</si>
  <si>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</si>
  <si>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</si>
  <si>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</si>
  <si>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</si>
  <si>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</si>
  <si>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</si>
  <si>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</si>
  <si>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</si>
  <si>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</si>
  <si>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</si>
  <si>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</si>
  <si>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</si>
  <si>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</si>
  <si>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</si>
  <si>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</si>
  <si>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</si>
  <si>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</si>
  <si>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</si>
  <si>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</si>
  <si>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</si>
  <si>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</si>
  <si>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</si>
  <si>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</si>
  <si>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</si>
  <si>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</si>
  <si>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</si>
  <si>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</si>
  <si>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</si>
  <si>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</si>
  <si>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</si>
  <si>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</si>
  <si>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</si>
  <si>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</si>
  <si>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</si>
  <si>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</si>
  <si>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</si>
  <si>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</si>
  <si>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</si>
  <si>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</si>
  <si>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</si>
  <si>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</si>
  <si>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</si>
  <si>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</si>
  <si>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</si>
  <si>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</si>
  <si>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</si>
  <si>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</si>
  <si>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</si>
  <si>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</si>
  <si>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</si>
  <si>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</si>
  <si>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</si>
  <si>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</si>
  <si>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</si>
  <si>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</si>
  <si>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</si>
  <si>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</si>
  <si>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</si>
  <si>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</si>
  <si>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</si>
  <si>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</si>
  <si>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</si>
  <si>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</si>
  <si>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</si>
  <si>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</si>
  <si>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</si>
  <si>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</si>
  <si>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</si>
  <si>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</si>
  <si>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</si>
  <si>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</si>
  <si>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</si>
  <si>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</si>
  <si>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</si>
  <si>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</si>
  <si>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</si>
  <si>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</si>
  <si>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</si>
  <si>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</si>
  <si>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</si>
  <si>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</si>
  <si>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</si>
  <si>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</si>
  <si>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</si>
  <si>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</si>
  <si>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</si>
  <si>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</si>
  <si>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</si>
  <si>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</si>
  <si>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</si>
  <si>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</si>
  <si>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</si>
  <si>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</si>
  <si>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</si>
  <si>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</si>
  <si>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</si>
  <si>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</si>
  <si>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</si>
  <si>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</si>
  <si>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</si>
  <si>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</si>
  <si>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</si>
  <si>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</si>
  <si>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</si>
  <si>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</si>
  <si>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</si>
  <si>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</si>
  <si>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</si>
  <si>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</si>
  <si>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</si>
  <si>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</si>
  <si>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</si>
  <si>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</si>
  <si>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</si>
  <si>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</si>
  <si>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</si>
  <si>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</si>
  <si>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</si>
  <si>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</si>
  <si>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</si>
  <si>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</si>
  <si>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</si>
  <si>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</si>
  <si>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</si>
  <si>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</si>
  <si>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</si>
  <si>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</si>
  <si>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</si>
  <si>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</si>
  <si>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</si>
  <si>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</si>
  <si>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</si>
  <si>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</si>
  <si>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</si>
  <si>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</si>
  <si>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</si>
  <si>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</si>
  <si>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</si>
  <si>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</si>
  <si>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</si>
  <si>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</si>
  <si>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</si>
  <si>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</si>
  <si>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</si>
  <si>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</si>
  <si>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</si>
  <si>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</si>
  <si>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</si>
  <si>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</si>
  <si>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</si>
  <si>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</si>
  <si>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</si>
  <si>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</si>
  <si>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</si>
  <si>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</si>
  <si>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</si>
  <si>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</si>
  <si>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</si>
  <si>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</si>
  <si>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</si>
  <si>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</si>
  <si>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</si>
  <si>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</si>
  <si>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</si>
  <si>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</si>
  <si>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</si>
  <si>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</si>
  <si>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</si>
  <si>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</si>
  <si>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</si>
  <si>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</si>
  <si>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</si>
  <si>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</si>
  <si>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</si>
  <si>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</si>
  <si>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</si>
  <si>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</si>
  <si>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</si>
  <si>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</si>
  <si>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</si>
  <si>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</si>
  <si>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</si>
  <si>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</si>
  <si>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</si>
  <si>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</si>
  <si>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</si>
  <si>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</si>
  <si>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</si>
  <si>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</si>
  <si>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</si>
  <si>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</si>
  <si>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</si>
  <si>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</si>
  <si>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</si>
  <si>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</si>
  <si>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</si>
  <si>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</si>
  <si>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</si>
  <si>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</si>
  <si>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</si>
  <si>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</si>
  <si>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</si>
  <si>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</si>
  <si>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</si>
  <si>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</si>
  <si>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</si>
  <si>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</si>
  <si>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</si>
  <si>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</si>
  <si>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</si>
  <si>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</si>
  <si>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</si>
  <si>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</si>
  <si>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</si>
  <si>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</si>
  <si>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</si>
  <si>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</si>
  <si>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</si>
  <si>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</si>
  <si>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</si>
  <si>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</si>
  <si>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</si>
  <si>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</si>
  <si>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</si>
  <si>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</si>
  <si>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</si>
  <si>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</si>
  <si>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</si>
  <si>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</si>
  <si>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</si>
  <si>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</si>
  <si>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</si>
  <si>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</si>
  <si>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</si>
  <si>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</si>
  <si>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</si>
  <si>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</si>
  <si>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</si>
  <si>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</si>
  <si>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</si>
  <si>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</si>
  <si>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</si>
  <si>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</si>
  <si>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</si>
  <si>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</si>
  <si>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</si>
  <si>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</si>
  <si>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</si>
  <si>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</si>
  <si>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</si>
  <si>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</si>
  <si>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</si>
  <si>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</si>
  <si>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</si>
  <si>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</si>
  <si>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</si>
  <si>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</si>
  <si>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</si>
  <si>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</si>
  <si>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</si>
  <si>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</si>
  <si>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</si>
  <si>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</si>
  <si>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</si>
  <si>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</si>
  <si>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</si>
  <si>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</si>
  <si>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</si>
  <si>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</si>
  <si>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</si>
  <si>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</si>
  <si>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</si>
  <si>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</si>
  <si>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</si>
  <si>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</si>
  <si>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</si>
  <si>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</si>
  <si>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</si>
  <si>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</si>
  <si>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</si>
  <si>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</si>
  <si>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</si>
  <si>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</si>
  <si>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</si>
  <si>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</si>
  <si>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</si>
  <si>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</si>
  <si>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</si>
  <si>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</si>
  <si>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</si>
  <si>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</si>
  <si>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</si>
  <si>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</si>
  <si>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</si>
  <si>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</si>
  <si>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</si>
  <si>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</si>
  <si>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</si>
  <si>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</si>
  <si>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</si>
  <si>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</si>
  <si>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</si>
  <si>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</si>
  <si>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</si>
  <si>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</si>
  <si>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</si>
  <si>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</si>
  <si>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</si>
  <si>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</si>
  <si>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</si>
  <si>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</si>
  <si>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</si>
  <si>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</si>
  <si>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</si>
  <si>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</si>
  <si>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</si>
  <si>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</si>
  <si>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</si>
  <si>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</si>
  <si>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</si>
  <si>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</si>
  <si>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</si>
  <si>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</si>
  <si>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</si>
  <si>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</si>
  <si>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</si>
  <si>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</si>
  <si>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</si>
  <si>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</si>
  <si>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</si>
  <si>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</si>
  <si>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</si>
  <si>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</si>
  <si>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</si>
  <si>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</si>
  <si>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</si>
  <si>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</si>
  <si>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</si>
  <si>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</si>
  <si>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</si>
  <si>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</si>
  <si>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</si>
  <si>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</si>
  <si>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</si>
  <si>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</si>
  <si>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</si>
  <si>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</si>
  <si>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</si>
  <si>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</si>
  <si>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</si>
  <si>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</si>
  <si>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</si>
  <si>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</si>
  <si>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</si>
  <si>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</si>
  <si>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</si>
  <si>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</si>
  <si>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</si>
  <si>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</si>
  <si>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</si>
  <si>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</si>
  <si>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</si>
  <si>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</si>
  <si>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</si>
  <si>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</si>
  <si>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</si>
  <si>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</si>
  <si>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</si>
  <si>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</si>
  <si>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</si>
  <si>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</si>
  <si>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</si>
  <si>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</si>
  <si>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</si>
  <si>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</si>
  <si>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</si>
  <si>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</si>
  <si>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</si>
  <si>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</si>
  <si>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</si>
  <si>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</si>
  <si>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</si>
  <si>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</si>
  <si>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</si>
  <si>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</si>
  <si>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</si>
  <si>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</si>
  <si>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</si>
  <si>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</si>
  <si>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</si>
  <si>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</si>
  <si>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</si>
  <si>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</si>
  <si>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</si>
  <si>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</si>
  <si>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</si>
  <si>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</si>
  <si>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</si>
  <si>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</si>
  <si>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</si>
  <si>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</si>
  <si>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</si>
  <si>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</si>
  <si>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</si>
  <si>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</si>
  <si>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</si>
  <si>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</si>
  <si>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</si>
  <si>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</si>
  <si>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</si>
  <si>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</si>
  <si>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</si>
  <si>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</si>
  <si>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</si>
  <si>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</si>
  <si>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</si>
  <si>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</si>
  <si>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</si>
  <si>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</si>
  <si>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</si>
  <si>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</si>
  <si>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</si>
  <si>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</si>
  <si>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</si>
  <si>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</si>
  <si>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</si>
  <si>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</si>
  <si>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</si>
  <si>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</si>
  <si>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</si>
  <si>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</si>
  <si>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</si>
  <si>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</si>
  <si>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</si>
  <si>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</si>
  <si>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</si>
  <si>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</si>
  <si>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</si>
  <si>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</si>
  <si>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</si>
  <si>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</si>
  <si>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</si>
  <si>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</si>
  <si>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</si>
  <si>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</si>
  <si>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</si>
  <si>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</si>
  <si>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</si>
  <si>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</si>
  <si>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</si>
  <si>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</si>
  <si>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</si>
  <si>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</si>
  <si>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</si>
  <si>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</si>
  <si>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</si>
  <si>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</si>
  <si>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</si>
  <si>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</si>
  <si>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</si>
  <si>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</si>
  <si>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</si>
  <si>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</si>
  <si>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</si>
  <si>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</si>
  <si>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</si>
  <si>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</si>
  <si>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</si>
  <si>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</si>
  <si>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</si>
  <si>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</si>
  <si>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</si>
  <si>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</si>
  <si>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</si>
  <si>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</si>
  <si>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</si>
  <si>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</si>
  <si>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</si>
  <si>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</si>
  <si>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</si>
  <si>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</si>
  <si>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</si>
  <si>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</si>
  <si>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</si>
  <si>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</si>
  <si>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</si>
  <si>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</si>
  <si>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</si>
  <si>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</si>
  <si>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</si>
  <si>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</si>
  <si>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</si>
  <si>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</si>
  <si>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</si>
  <si>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</si>
  <si>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</si>
  <si>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</si>
  <si>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</si>
  <si>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</si>
  <si>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</si>
  <si>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</si>
  <si>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</si>
  <si>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</si>
  <si>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</si>
  <si>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</si>
  <si>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</si>
  <si>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</si>
  <si>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</si>
  <si>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</si>
  <si>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</si>
  <si>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</si>
  <si>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</si>
  <si>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</si>
  <si>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</si>
  <si>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</si>
  <si>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</si>
  <si>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</si>
  <si>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</si>
  <si>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</si>
  <si>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</si>
  <si>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</si>
  <si>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</si>
  <si>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</si>
  <si>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</si>
  <si>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</si>
  <si>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</si>
  <si>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</si>
  <si>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</si>
  <si>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</si>
  <si>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</si>
  <si>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</si>
  <si>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</si>
  <si>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</si>
  <si>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</si>
  <si>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</si>
  <si>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</si>
  <si>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</si>
  <si>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</si>
  <si>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</si>
  <si>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</si>
  <si>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</si>
  <si>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</si>
  <si>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</si>
  <si>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</si>
  <si>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</si>
  <si>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</si>
  <si>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</si>
  <si>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</si>
  <si>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</si>
  <si>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</si>
  <si>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</si>
  <si>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</si>
  <si>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</si>
  <si>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</si>
  <si>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</si>
  <si>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</si>
  <si>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</si>
  <si>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</si>
  <si>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</si>
  <si>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</si>
  <si>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</si>
  <si>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</si>
  <si>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</si>
  <si>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</si>
  <si>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</si>
  <si>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</si>
  <si>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</si>
  <si>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</si>
  <si>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</si>
  <si>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</si>
  <si>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</si>
  <si>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</si>
  <si>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</si>
  <si>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</si>
  <si>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</si>
  <si>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</si>
  <si>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</si>
  <si>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</si>
  <si>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</si>
  <si>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</si>
  <si>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</si>
  <si>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</si>
  <si>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</si>
  <si>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</si>
  <si>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</si>
  <si>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</si>
  <si>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</si>
  <si>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</si>
  <si>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</si>
  <si>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</si>
  <si>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</si>
  <si>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</si>
  <si>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</si>
  <si>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</si>
  <si>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</si>
  <si>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</si>
  <si>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</si>
  <si>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</si>
  <si>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</si>
  <si>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</si>
  <si>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</si>
  <si>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</si>
  <si>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</si>
  <si>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</si>
  <si>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</si>
  <si>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</si>
  <si>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</si>
  <si>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</si>
  <si>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</si>
  <si>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</si>
  <si>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</si>
  <si>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</si>
  <si>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</si>
  <si>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</si>
  <si>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</si>
  <si>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</si>
  <si>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</si>
  <si>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</si>
  <si>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</si>
  <si>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</si>
  <si>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</si>
  <si>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</si>
  <si>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</si>
  <si>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</si>
  <si>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</si>
  <si>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</si>
  <si>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</si>
  <si>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</si>
  <si>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</si>
  <si>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</si>
  <si>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</si>
  <si>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</si>
  <si>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</si>
  <si>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</si>
  <si>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</si>
  <si>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</si>
  <si>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Years</t>
  </si>
  <si>
    <t>Row Labels</t>
  </si>
  <si>
    <t>Grand Total</t>
  </si>
  <si>
    <t>Sum of Sales</t>
  </si>
  <si>
    <t>Sum of Profit</t>
  </si>
  <si>
    <t>Percentage for Sales</t>
  </si>
  <si>
    <t>Percentage for Profit</t>
  </si>
  <si>
    <t>Months</t>
  </si>
  <si>
    <t>(All)</t>
  </si>
  <si>
    <t>Count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</si>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</sst>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_);\(0.00\)"/>
    <numFmt numFmtId="165" formatCode="0_);\(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16" fillId="33" borderId="0" xfId="0" applyFont="1" applyFill="1"/>
    <xf numFmtId="9" fontId="16" fillId="33" borderId="0" xfId="42" applyNumberFormat="1" applyFont="1" applyFill="1"/>
    <xf numFmtId="9" fontId="0" fillId="0" borderId="0" xfId="42" applyNumberFormat="1" applyFont="1"/>
    <xf numFmtId="14" fontId="16" fillId="33" borderId="0" xfId="0" applyNumberFormat="1" applyFont="1" applyFill="1"/>
    <xf numFmtId="14" fontId="0" fillId="0" borderId="0" xfId="0" applyNumberFormat="1"/>
    <xf numFmtId="164" fontId="16" fillId="33" borderId="0" xfId="0" applyNumberFormat="1" applyFont="1" applyFill="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
    <dxf>
      <numFmt numFmtId="19" formatCode="dd/mm/yy"/>
    </dxf>
    <dxf>
      <numFmt numFmtId="165" formatCode="0_);\(0\)"/>
    </dxf>
    <dxf>
      <numFmt numFmtId="19" formatCode="dd/mm/yy"/>
    </dxf>
    <dxf>
      <numFmt numFmtId="19" formatCode="dd/mm/yy"/>
    </dxf>
    <dxf>
      <font>
        <b val="0"/>
        <i val="0"/>
        <strike val="0"/>
        <condense val="0"/>
        <extend val="0"/>
        <outline val="0"/>
        <shadow val="0"/>
        <u val="none"/>
        <vertAlign val="baseline"/>
        <sz val="12"/>
        <color theme="1"/>
        <name val="Calibri"/>
        <scheme val="minor"/>
      </font>
      <numFmt numFmtId="13" formatCode="0%"/>
    </dxf>
    <dxf>
      <font>
        <b/>
        <i val="0"/>
        <strike val="0"/>
        <condense val="0"/>
        <extend val="0"/>
        <outline val="0"/>
        <shadow val="0"/>
        <u val="none"/>
        <vertAlign val="baseline"/>
        <sz val="12"/>
        <color theme="1"/>
        <name val="Calibri"/>
        <scheme val="minor"/>
      </font>
      <fill>
        <patternFill patternType="solid">
          <fgColor indexed="64"/>
          <bgColor rgb="FFFFFF00"/>
        </patternFill>
      </fill>
    </dxf>
    <dxf>
      <font>
        <b/>
        <i val="0"/>
        <sz val="9"/>
        <color theme="0"/>
      </font>
      <border>
        <bottom style="thin">
          <color theme="5"/>
        </bottom>
        <vertical/>
        <horizontal/>
      </border>
    </dxf>
    <dxf>
      <font>
        <sz val="9"/>
        <color theme="0"/>
      </font>
      <fill>
        <patternFill patternType="solid">
          <bgColor rgb="FF800004"/>
        </patternFill>
      </fill>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Burgundy" pivot="0" table="0" count="10">
      <tableStyleElement type="wholeTable" dxfId="7"/>
      <tableStyleElement type="headerRow" dxfId="6"/>
    </tableStyle>
    <tableStyle name="Slicer Style 1" pivot="0" table="0" count="0"/>
  </tableStyles>
  <colors>
    <mruColors>
      <color rgb="FF800004"/>
      <color rgb="FFFFD701"/>
      <color rgb="FFA8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rgb="FFFF0000"/>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Burgundy">
        <x14:slicerStyle name="Burgund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1.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3.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Assignment.xlsx]Sheet3!PivotTable2</c:name>
    <c:fmtId val="0"/>
  </c:pivotSource>
  <c:chart>
    <c:autoTitleDeleted val="0"/>
    <c:pivotFmts>
      <c:pivotFmt>
        <c:idx val="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Sheet3!$B$3</c:f>
              <c:strCache>
                <c:ptCount val="1"/>
                <c:pt idx="0">
                  <c:v>Sum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Anna Andreadi</c:v>
                </c:pt>
                <c:pt idx="1">
                  <c:v>Cassandra Brandow</c:v>
                </c:pt>
                <c:pt idx="2">
                  <c:v>Chuck Magee</c:v>
                </c:pt>
                <c:pt idx="3">
                  <c:v>Kelly Williams</c:v>
                </c:pt>
              </c:strCache>
            </c:strRef>
          </c:cat>
          <c:val>
            <c:numRef>
              <c:f>Sheet3!$B$4:$B$8</c:f>
              <c:numCache>
                <c:formatCode>General</c:formatCode>
                <c:ptCount val="4"/>
                <c:pt idx="0">
                  <c:v>725514</c:v>
                </c:pt>
                <c:pt idx="1">
                  <c:v>391750</c:v>
                </c:pt>
                <c:pt idx="2">
                  <c:v>678553</c:v>
                </c:pt>
                <c:pt idx="3">
                  <c:v>501256</c:v>
                </c:pt>
              </c:numCache>
            </c:numRef>
          </c:val>
          <c:extLst>
            <c:ext xmlns:c16="http://schemas.microsoft.com/office/drawing/2014/chart" uri="{C3380CC4-5D6E-409C-BE32-E72D297353CC}">
              <c16:uniqueId val="{00000000-5812-45CB-924F-95C202DFB6D6}"/>
            </c:ext>
          </c:extLst>
        </c:ser>
        <c:ser>
          <c:idx val="1"/>
          <c:order val="1"/>
          <c:tx>
            <c:strRef>
              <c:f>Sheet3!$C$3</c:f>
              <c:strCache>
                <c:ptCount val="1"/>
                <c:pt idx="0">
                  <c:v>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Anna Andreadi</c:v>
                </c:pt>
                <c:pt idx="1">
                  <c:v>Cassandra Brandow</c:v>
                </c:pt>
                <c:pt idx="2">
                  <c:v>Chuck Magee</c:v>
                </c:pt>
                <c:pt idx="3">
                  <c:v>Kelly Williams</c:v>
                </c:pt>
              </c:strCache>
            </c:strRef>
          </c:cat>
          <c:val>
            <c:numRef>
              <c:f>Sheet3!$C$4:$C$8</c:f>
              <c:numCache>
                <c:formatCode>General</c:formatCode>
                <c:ptCount val="4"/>
                <c:pt idx="0">
                  <c:v>108386</c:v>
                </c:pt>
                <c:pt idx="1">
                  <c:v>46721</c:v>
                </c:pt>
                <c:pt idx="2">
                  <c:v>91533</c:v>
                </c:pt>
                <c:pt idx="3">
                  <c:v>39719</c:v>
                </c:pt>
              </c:numCache>
            </c:numRef>
          </c:val>
          <c:extLst>
            <c:ext xmlns:c16="http://schemas.microsoft.com/office/drawing/2014/chart" uri="{C3380CC4-5D6E-409C-BE32-E72D297353CC}">
              <c16:uniqueId val="{00000001-5812-45CB-924F-95C202DFB6D6}"/>
            </c:ext>
          </c:extLst>
        </c:ser>
        <c:dLbls>
          <c:showLegendKey val="0"/>
          <c:showVal val="1"/>
          <c:showCatName val="0"/>
          <c:showSerName val="0"/>
          <c:showPercent val="0"/>
          <c:showBubbleSize val="0"/>
        </c:dLbls>
        <c:gapWidth val="150"/>
        <c:shape val="box"/>
        <c:axId val="1793665551"/>
        <c:axId val="1793665135"/>
        <c:axId val="0"/>
      </c:bar3DChart>
      <c:catAx>
        <c:axId val="179366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665135"/>
        <c:crosses val="autoZero"/>
        <c:auto val="1"/>
        <c:lblAlgn val="ctr"/>
        <c:lblOffset val="100"/>
        <c:noMultiLvlLbl val="0"/>
      </c:catAx>
      <c:valAx>
        <c:axId val="1793665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665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Assignment.xlsx]Sheet1!PivotTable1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Sheet1!$B$1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Sheet1!$B$2:$B$19</c:f>
              <c:numCache>
                <c:formatCode>General</c:formatCode>
                <c:ptCount val="17"/>
                <c:pt idx="0">
                  <c:v>59956</c:v>
                </c:pt>
                <c:pt idx="1">
                  <c:v>42926</c:v>
                </c:pt>
                <c:pt idx="2">
                  <c:v>8875</c:v>
                </c:pt>
                <c:pt idx="3">
                  <c:v>72797</c:v>
                </c:pt>
                <c:pt idx="4">
                  <c:v>30026</c:v>
                </c:pt>
                <c:pt idx="5">
                  <c:v>95555</c:v>
                </c:pt>
                <c:pt idx="6">
                  <c:v>62900</c:v>
                </c:pt>
                <c:pt idx="7">
                  <c:v>3381</c:v>
                </c:pt>
                <c:pt idx="8">
                  <c:v>858</c:v>
                </c:pt>
                <c:pt idx="9">
                  <c:v>28916</c:v>
                </c:pt>
                <c:pt idx="10">
                  <c:v>3866</c:v>
                </c:pt>
                <c:pt idx="11">
                  <c:v>43546</c:v>
                </c:pt>
                <c:pt idx="12">
                  <c:v>27701</c:v>
                </c:pt>
                <c:pt idx="13">
                  <c:v>105356</c:v>
                </c:pt>
                <c:pt idx="14">
                  <c:v>69681</c:v>
                </c:pt>
                <c:pt idx="15">
                  <c:v>16051</c:v>
                </c:pt>
                <c:pt idx="16">
                  <c:v>60893</c:v>
                </c:pt>
              </c:numCache>
            </c:numRef>
          </c:val>
          <c:smooth val="0"/>
          <c:extLst>
            <c:ext xmlns:c16="http://schemas.microsoft.com/office/drawing/2014/chart" uri="{C3380CC4-5D6E-409C-BE32-E72D297353CC}">
              <c16:uniqueId val="{00000000-34B8-410E-9BF6-841589B1F462}"/>
            </c:ext>
          </c:extLst>
        </c:ser>
        <c:ser>
          <c:idx val="1"/>
          <c:order val="1"/>
          <c:tx>
            <c:strRef>
              <c:f>Sheet1!$C$1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Sheet1!$C$2:$C$19</c:f>
              <c:numCache>
                <c:formatCode>General</c:formatCode>
                <c:ptCount val="17"/>
                <c:pt idx="0">
                  <c:v>15674</c:v>
                </c:pt>
                <c:pt idx="1">
                  <c:v>7866</c:v>
                </c:pt>
                <c:pt idx="2">
                  <c:v>2224</c:v>
                </c:pt>
                <c:pt idx="3">
                  <c:v>7658</c:v>
                </c:pt>
                <c:pt idx="4">
                  <c:v>-582</c:v>
                </c:pt>
                <c:pt idx="5">
                  <c:v>7644</c:v>
                </c:pt>
                <c:pt idx="6">
                  <c:v>25032</c:v>
                </c:pt>
                <c:pt idx="7">
                  <c:v>1439</c:v>
                </c:pt>
                <c:pt idx="8">
                  <c:v>306</c:v>
                </c:pt>
                <c:pt idx="9">
                  <c:v>4103</c:v>
                </c:pt>
                <c:pt idx="10">
                  <c:v>1748</c:v>
                </c:pt>
                <c:pt idx="11">
                  <c:v>-2870</c:v>
                </c:pt>
                <c:pt idx="12">
                  <c:v>12034</c:v>
                </c:pt>
                <c:pt idx="13">
                  <c:v>12847</c:v>
                </c:pt>
                <c:pt idx="14">
                  <c:v>7407</c:v>
                </c:pt>
                <c:pt idx="15">
                  <c:v>-955</c:v>
                </c:pt>
                <c:pt idx="16">
                  <c:v>-8144</c:v>
                </c:pt>
              </c:numCache>
            </c:numRef>
          </c:val>
          <c:smooth val="0"/>
          <c:extLst>
            <c:ext xmlns:c16="http://schemas.microsoft.com/office/drawing/2014/chart" uri="{C3380CC4-5D6E-409C-BE32-E72D297353CC}">
              <c16:uniqueId val="{00000001-34B8-410E-9BF6-841589B1F462}"/>
            </c:ext>
          </c:extLst>
        </c:ser>
        <c:dLbls>
          <c:showLegendKey val="0"/>
          <c:showVal val="0"/>
          <c:showCatName val="0"/>
          <c:showSerName val="0"/>
          <c:showPercent val="0"/>
          <c:showBubbleSize val="0"/>
        </c:dLbls>
        <c:marker val="1"/>
        <c:smooth val="0"/>
        <c:axId val="1962050048"/>
        <c:axId val="1962051296"/>
      </c:lineChart>
      <c:catAx>
        <c:axId val="196205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51296"/>
        <c:crosses val="autoZero"/>
        <c:auto val="1"/>
        <c:lblAlgn val="ctr"/>
        <c:lblOffset val="100"/>
        <c:noMultiLvlLbl val="0"/>
      </c:catAx>
      <c:valAx>
        <c:axId val="196205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50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percentStacked"/>
        <c:varyColors val="0"/>
        <c:ser>
          <c:idx val="0"/>
          <c:order val="0"/>
          <c:tx>
            <c:strRef>
              <c:f>Sheet5!$B$3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Sheet5!$B$4:$B$535</c:f>
              <c:numCache>
                <c:formatCode>General</c:formatCode>
                <c:ptCount val="531"/>
                <c:pt idx="0">
                  <c:v>1</c:v>
                </c:pt>
                <c:pt idx="1">
                  <c:v>1</c:v>
                </c:pt>
                <c:pt idx="2">
                  <c:v>21</c:v>
                </c:pt>
                <c:pt idx="3">
                  <c:v>14</c:v>
                </c:pt>
                <c:pt idx="4">
                  <c:v>16</c:v>
                </c:pt>
                <c:pt idx="5">
                  <c:v>4</c:v>
                </c:pt>
                <c:pt idx="6">
                  <c:v>7</c:v>
                </c:pt>
                <c:pt idx="7">
                  <c:v>2</c:v>
                </c:pt>
                <c:pt idx="8">
                  <c:v>10</c:v>
                </c:pt>
                <c:pt idx="9">
                  <c:v>27</c:v>
                </c:pt>
                <c:pt idx="10">
                  <c:v>4</c:v>
                </c:pt>
                <c:pt idx="11">
                  <c:v>5</c:v>
                </c:pt>
                <c:pt idx="12">
                  <c:v>1</c:v>
                </c:pt>
                <c:pt idx="13">
                  <c:v>7</c:v>
                </c:pt>
                <c:pt idx="14">
                  <c:v>9</c:v>
                </c:pt>
                <c:pt idx="15">
                  <c:v>2</c:v>
                </c:pt>
                <c:pt idx="16">
                  <c:v>60</c:v>
                </c:pt>
                <c:pt idx="17">
                  <c:v>1</c:v>
                </c:pt>
                <c:pt idx="18">
                  <c:v>4</c:v>
                </c:pt>
                <c:pt idx="19">
                  <c:v>7</c:v>
                </c:pt>
                <c:pt idx="20">
                  <c:v>8</c:v>
                </c:pt>
                <c:pt idx="21">
                  <c:v>39</c:v>
                </c:pt>
                <c:pt idx="22">
                  <c:v>1</c:v>
                </c:pt>
                <c:pt idx="23">
                  <c:v>24</c:v>
                </c:pt>
                <c:pt idx="24">
                  <c:v>68</c:v>
                </c:pt>
                <c:pt idx="25">
                  <c:v>39</c:v>
                </c:pt>
                <c:pt idx="26">
                  <c:v>6</c:v>
                </c:pt>
                <c:pt idx="27">
                  <c:v>16</c:v>
                </c:pt>
                <c:pt idx="28">
                  <c:v>43</c:v>
                </c:pt>
                <c:pt idx="29">
                  <c:v>5</c:v>
                </c:pt>
                <c:pt idx="30">
                  <c:v>1</c:v>
                </c:pt>
                <c:pt idx="31">
                  <c:v>3</c:v>
                </c:pt>
                <c:pt idx="32">
                  <c:v>1</c:v>
                </c:pt>
                <c:pt idx="33">
                  <c:v>5</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6</c:v>
                </c:pt>
                <c:pt idx="56">
                  <c:v>10</c:v>
                </c:pt>
                <c:pt idx="57">
                  <c:v>2</c:v>
                </c:pt>
                <c:pt idx="58">
                  <c:v>2</c:v>
                </c:pt>
                <c:pt idx="59">
                  <c:v>3</c:v>
                </c:pt>
                <c:pt idx="60">
                  <c:v>25</c:v>
                </c:pt>
                <c:pt idx="61">
                  <c:v>3</c:v>
                </c:pt>
                <c:pt idx="62">
                  <c:v>5</c:v>
                </c:pt>
                <c:pt idx="63">
                  <c:v>6</c:v>
                </c:pt>
                <c:pt idx="64">
                  <c:v>3</c:v>
                </c:pt>
                <c:pt idx="65">
                  <c:v>11</c:v>
                </c:pt>
                <c:pt idx="66">
                  <c:v>5</c:v>
                </c:pt>
                <c:pt idx="67">
                  <c:v>15</c:v>
                </c:pt>
                <c:pt idx="68">
                  <c:v>6</c:v>
                </c:pt>
                <c:pt idx="69">
                  <c:v>2</c:v>
                </c:pt>
                <c:pt idx="70">
                  <c:v>1</c:v>
                </c:pt>
                <c:pt idx="71">
                  <c:v>1</c:v>
                </c:pt>
                <c:pt idx="72">
                  <c:v>7</c:v>
                </c:pt>
                <c:pt idx="73">
                  <c:v>1</c:v>
                </c:pt>
                <c:pt idx="74">
                  <c:v>52</c:v>
                </c:pt>
                <c:pt idx="75">
                  <c:v>2</c:v>
                </c:pt>
                <c:pt idx="76">
                  <c:v>10</c:v>
                </c:pt>
                <c:pt idx="77">
                  <c:v>18</c:v>
                </c:pt>
                <c:pt idx="78">
                  <c:v>16</c:v>
                </c:pt>
                <c:pt idx="79">
                  <c:v>1</c:v>
                </c:pt>
                <c:pt idx="80">
                  <c:v>314</c:v>
                </c:pt>
                <c:pt idx="81">
                  <c:v>11</c:v>
                </c:pt>
                <c:pt idx="82">
                  <c:v>3</c:v>
                </c:pt>
                <c:pt idx="83">
                  <c:v>17</c:v>
                </c:pt>
                <c:pt idx="84">
                  <c:v>1</c:v>
                </c:pt>
                <c:pt idx="85">
                  <c:v>7</c:v>
                </c:pt>
                <c:pt idx="86">
                  <c:v>42</c:v>
                </c:pt>
                <c:pt idx="87">
                  <c:v>2</c:v>
                </c:pt>
                <c:pt idx="88">
                  <c:v>29</c:v>
                </c:pt>
                <c:pt idx="89">
                  <c:v>2</c:v>
                </c:pt>
                <c:pt idx="90">
                  <c:v>2</c:v>
                </c:pt>
                <c:pt idx="91">
                  <c:v>3</c:v>
                </c:pt>
                <c:pt idx="92">
                  <c:v>25</c:v>
                </c:pt>
                <c:pt idx="93">
                  <c:v>81</c:v>
                </c:pt>
                <c:pt idx="94">
                  <c:v>221</c:v>
                </c:pt>
                <c:pt idx="95">
                  <c:v>1</c:v>
                </c:pt>
                <c:pt idx="96">
                  <c:v>31</c:v>
                </c:pt>
                <c:pt idx="97">
                  <c:v>1</c:v>
                </c:pt>
                <c:pt idx="98">
                  <c:v>1</c:v>
                </c:pt>
                <c:pt idx="99">
                  <c:v>2</c:v>
                </c:pt>
                <c:pt idx="100">
                  <c:v>4</c:v>
                </c:pt>
                <c:pt idx="101">
                  <c:v>2</c:v>
                </c:pt>
                <c:pt idx="102">
                  <c:v>8</c:v>
                </c:pt>
                <c:pt idx="103">
                  <c:v>8</c:v>
                </c:pt>
                <c:pt idx="104">
                  <c:v>11</c:v>
                </c:pt>
                <c:pt idx="105">
                  <c:v>2</c:v>
                </c:pt>
                <c:pt idx="106">
                  <c:v>4</c:v>
                </c:pt>
                <c:pt idx="107">
                  <c:v>16</c:v>
                </c:pt>
                <c:pt idx="108">
                  <c:v>3</c:v>
                </c:pt>
                <c:pt idx="109">
                  <c:v>157</c:v>
                </c:pt>
                <c:pt idx="110">
                  <c:v>1</c:v>
                </c:pt>
                <c:pt idx="111">
                  <c:v>7</c:v>
                </c:pt>
                <c:pt idx="112">
                  <c:v>1</c:v>
                </c:pt>
                <c:pt idx="113">
                  <c:v>4</c:v>
                </c:pt>
                <c:pt idx="114">
                  <c:v>5</c:v>
                </c:pt>
                <c:pt idx="115">
                  <c:v>6</c:v>
                </c:pt>
                <c:pt idx="116">
                  <c:v>35</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5</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45</c:v>
                </c:pt>
                <c:pt idx="148">
                  <c:v>7</c:v>
                </c:pt>
                <c:pt idx="149">
                  <c:v>3</c:v>
                </c:pt>
                <c:pt idx="150">
                  <c:v>41</c:v>
                </c:pt>
                <c:pt idx="151">
                  <c:v>21</c:v>
                </c:pt>
                <c:pt idx="152">
                  <c:v>7</c:v>
                </c:pt>
                <c:pt idx="153">
                  <c:v>15</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7</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377</c:v>
                </c:pt>
                <c:pt idx="208">
                  <c:v>6</c:v>
                </c:pt>
                <c:pt idx="209">
                  <c:v>36</c:v>
                </c:pt>
                <c:pt idx="210">
                  <c:v>2</c:v>
                </c:pt>
                <c:pt idx="211">
                  <c:v>23</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10</c:v>
                </c:pt>
                <c:pt idx="232">
                  <c:v>1</c:v>
                </c:pt>
                <c:pt idx="233">
                  <c:v>31</c:v>
                </c:pt>
                <c:pt idx="234">
                  <c:v>4</c:v>
                </c:pt>
                <c:pt idx="235">
                  <c:v>3</c:v>
                </c:pt>
                <c:pt idx="236">
                  <c:v>1</c:v>
                </c:pt>
                <c:pt idx="237">
                  <c:v>6</c:v>
                </c:pt>
                <c:pt idx="238">
                  <c:v>22</c:v>
                </c:pt>
                <c:pt idx="239">
                  <c:v>15</c:v>
                </c:pt>
                <c:pt idx="240">
                  <c:v>49</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2</c:v>
                </c:pt>
                <c:pt idx="261">
                  <c:v>5</c:v>
                </c:pt>
                <c:pt idx="262">
                  <c:v>61</c:v>
                </c:pt>
                <c:pt idx="263">
                  <c:v>3</c:v>
                </c:pt>
                <c:pt idx="264">
                  <c:v>3</c:v>
                </c:pt>
                <c:pt idx="265">
                  <c:v>9</c:v>
                </c:pt>
                <c:pt idx="266">
                  <c:v>747</c:v>
                </c:pt>
                <c:pt idx="267">
                  <c:v>57</c:v>
                </c:pt>
                <c:pt idx="268">
                  <c:v>4</c:v>
                </c:pt>
                <c:pt idx="269">
                  <c:v>16</c:v>
                </c:pt>
                <c:pt idx="270">
                  <c:v>6</c:v>
                </c:pt>
                <c:pt idx="271">
                  <c:v>6</c:v>
                </c:pt>
                <c:pt idx="272">
                  <c:v>10</c:v>
                </c:pt>
                <c:pt idx="273">
                  <c:v>3</c:v>
                </c:pt>
                <c:pt idx="274">
                  <c:v>11</c:v>
                </c:pt>
                <c:pt idx="275">
                  <c:v>1</c:v>
                </c:pt>
                <c:pt idx="276">
                  <c:v>2</c:v>
                </c:pt>
                <c:pt idx="277">
                  <c:v>3</c:v>
                </c:pt>
                <c:pt idx="278">
                  <c:v>4</c:v>
                </c:pt>
                <c:pt idx="279">
                  <c:v>1</c:v>
                </c:pt>
                <c:pt idx="280">
                  <c:v>7</c:v>
                </c:pt>
                <c:pt idx="281">
                  <c:v>20</c:v>
                </c:pt>
                <c:pt idx="282">
                  <c:v>2</c:v>
                </c:pt>
                <c:pt idx="283">
                  <c:v>2</c:v>
                </c:pt>
                <c:pt idx="284">
                  <c:v>3</c:v>
                </c:pt>
                <c:pt idx="285">
                  <c:v>19</c:v>
                </c:pt>
                <c:pt idx="286">
                  <c:v>4</c:v>
                </c:pt>
                <c:pt idx="287">
                  <c:v>9</c:v>
                </c:pt>
                <c:pt idx="288">
                  <c:v>1</c:v>
                </c:pt>
                <c:pt idx="289">
                  <c:v>30</c:v>
                </c:pt>
                <c:pt idx="290">
                  <c:v>6</c:v>
                </c:pt>
                <c:pt idx="291">
                  <c:v>11</c:v>
                </c:pt>
                <c:pt idx="292">
                  <c:v>4</c:v>
                </c:pt>
                <c:pt idx="293">
                  <c:v>28</c:v>
                </c:pt>
                <c:pt idx="294">
                  <c:v>5</c:v>
                </c:pt>
                <c:pt idx="295">
                  <c:v>57</c:v>
                </c:pt>
                <c:pt idx="296">
                  <c:v>9</c:v>
                </c:pt>
                <c:pt idx="297">
                  <c:v>12</c:v>
                </c:pt>
                <c:pt idx="298">
                  <c:v>6</c:v>
                </c:pt>
                <c:pt idx="299">
                  <c:v>45</c:v>
                </c:pt>
                <c:pt idx="300">
                  <c:v>23</c:v>
                </c:pt>
                <c:pt idx="301">
                  <c:v>8</c:v>
                </c:pt>
                <c:pt idx="302">
                  <c:v>2</c:v>
                </c:pt>
                <c:pt idx="303">
                  <c:v>5</c:v>
                </c:pt>
                <c:pt idx="304">
                  <c:v>1</c:v>
                </c:pt>
                <c:pt idx="305">
                  <c:v>1</c:v>
                </c:pt>
                <c:pt idx="306">
                  <c:v>11</c:v>
                </c:pt>
                <c:pt idx="307">
                  <c:v>3</c:v>
                </c:pt>
                <c:pt idx="308">
                  <c:v>21</c:v>
                </c:pt>
                <c:pt idx="309">
                  <c:v>1</c:v>
                </c:pt>
                <c:pt idx="310">
                  <c:v>10</c:v>
                </c:pt>
                <c:pt idx="311">
                  <c:v>2</c:v>
                </c:pt>
                <c:pt idx="312">
                  <c:v>10</c:v>
                </c:pt>
                <c:pt idx="313">
                  <c:v>4</c:v>
                </c:pt>
                <c:pt idx="314">
                  <c:v>7</c:v>
                </c:pt>
                <c:pt idx="315">
                  <c:v>2</c:v>
                </c:pt>
                <c:pt idx="316">
                  <c:v>8</c:v>
                </c:pt>
                <c:pt idx="317">
                  <c:v>11</c:v>
                </c:pt>
                <c:pt idx="318">
                  <c:v>5</c:v>
                </c:pt>
                <c:pt idx="319">
                  <c:v>1</c:v>
                </c:pt>
                <c:pt idx="320">
                  <c:v>4</c:v>
                </c:pt>
                <c:pt idx="321">
                  <c:v>8</c:v>
                </c:pt>
                <c:pt idx="322">
                  <c:v>2</c:v>
                </c:pt>
                <c:pt idx="323">
                  <c:v>29</c:v>
                </c:pt>
                <c:pt idx="324">
                  <c:v>4</c:v>
                </c:pt>
                <c:pt idx="325">
                  <c:v>5</c:v>
                </c:pt>
                <c:pt idx="326">
                  <c:v>2</c:v>
                </c:pt>
                <c:pt idx="327">
                  <c:v>2</c:v>
                </c:pt>
                <c:pt idx="328">
                  <c:v>9</c:v>
                </c:pt>
                <c:pt idx="329">
                  <c:v>915</c:v>
                </c:pt>
                <c:pt idx="330">
                  <c:v>95</c:v>
                </c:pt>
                <c:pt idx="331">
                  <c:v>12</c:v>
                </c:pt>
                <c:pt idx="332">
                  <c:v>3</c:v>
                </c:pt>
                <c:pt idx="333">
                  <c:v>4</c:v>
                </c:pt>
                <c:pt idx="334">
                  <c:v>1</c:v>
                </c:pt>
                <c:pt idx="335">
                  <c:v>1</c:v>
                </c:pt>
                <c:pt idx="336">
                  <c:v>2</c:v>
                </c:pt>
                <c:pt idx="337">
                  <c:v>2</c:v>
                </c:pt>
                <c:pt idx="338">
                  <c:v>16</c:v>
                </c:pt>
                <c:pt idx="339">
                  <c:v>2</c:v>
                </c:pt>
                <c:pt idx="340">
                  <c:v>4</c:v>
                </c:pt>
                <c:pt idx="341">
                  <c:v>3</c:v>
                </c:pt>
                <c:pt idx="342">
                  <c:v>26</c:v>
                </c:pt>
                <c:pt idx="343">
                  <c:v>30</c:v>
                </c:pt>
                <c:pt idx="344">
                  <c:v>5</c:v>
                </c:pt>
                <c:pt idx="345">
                  <c:v>23</c:v>
                </c:pt>
                <c:pt idx="346">
                  <c:v>5</c:v>
                </c:pt>
                <c:pt idx="347">
                  <c:v>5</c:v>
                </c:pt>
                <c:pt idx="348">
                  <c:v>28</c:v>
                </c:pt>
                <c:pt idx="349">
                  <c:v>1</c:v>
                </c:pt>
                <c:pt idx="350">
                  <c:v>6</c:v>
                </c:pt>
                <c:pt idx="351">
                  <c:v>9</c:v>
                </c:pt>
                <c:pt idx="352">
                  <c:v>1</c:v>
                </c:pt>
                <c:pt idx="353">
                  <c:v>11</c:v>
                </c:pt>
                <c:pt idx="354">
                  <c:v>1</c:v>
                </c:pt>
                <c:pt idx="355">
                  <c:v>3</c:v>
                </c:pt>
                <c:pt idx="356">
                  <c:v>6</c:v>
                </c:pt>
                <c:pt idx="357">
                  <c:v>2</c:v>
                </c:pt>
                <c:pt idx="358">
                  <c:v>9</c:v>
                </c:pt>
                <c:pt idx="359">
                  <c:v>1</c:v>
                </c:pt>
                <c:pt idx="360">
                  <c:v>5</c:v>
                </c:pt>
                <c:pt idx="361">
                  <c:v>3</c:v>
                </c:pt>
                <c:pt idx="362">
                  <c:v>8</c:v>
                </c:pt>
                <c:pt idx="363">
                  <c:v>10</c:v>
                </c:pt>
                <c:pt idx="364">
                  <c:v>42</c:v>
                </c:pt>
                <c:pt idx="365">
                  <c:v>6</c:v>
                </c:pt>
                <c:pt idx="366">
                  <c:v>6</c:v>
                </c:pt>
                <c:pt idx="367">
                  <c:v>20</c:v>
                </c:pt>
                <c:pt idx="368">
                  <c:v>3</c:v>
                </c:pt>
                <c:pt idx="369">
                  <c:v>14</c:v>
                </c:pt>
                <c:pt idx="370">
                  <c:v>1</c:v>
                </c:pt>
                <c:pt idx="371">
                  <c:v>23</c:v>
                </c:pt>
                <c:pt idx="372">
                  <c:v>8</c:v>
                </c:pt>
                <c:pt idx="373">
                  <c:v>4</c:v>
                </c:pt>
                <c:pt idx="374">
                  <c:v>537</c:v>
                </c:pt>
                <c:pt idx="375">
                  <c:v>63</c:v>
                </c:pt>
                <c:pt idx="376">
                  <c:v>1</c:v>
                </c:pt>
                <c:pt idx="377">
                  <c:v>2</c:v>
                </c:pt>
                <c:pt idx="378">
                  <c:v>13</c:v>
                </c:pt>
                <c:pt idx="379">
                  <c:v>15</c:v>
                </c:pt>
                <c:pt idx="380">
                  <c:v>11</c:v>
                </c:pt>
                <c:pt idx="381">
                  <c:v>7</c:v>
                </c:pt>
                <c:pt idx="382">
                  <c:v>7</c:v>
                </c:pt>
                <c:pt idx="383">
                  <c:v>7</c:v>
                </c:pt>
                <c:pt idx="384">
                  <c:v>3</c:v>
                </c:pt>
                <c:pt idx="385">
                  <c:v>6</c:v>
                </c:pt>
                <c:pt idx="386">
                  <c:v>1</c:v>
                </c:pt>
                <c:pt idx="387">
                  <c:v>3</c:v>
                </c:pt>
                <c:pt idx="388">
                  <c:v>1</c:v>
                </c:pt>
                <c:pt idx="389">
                  <c:v>24</c:v>
                </c:pt>
                <c:pt idx="390">
                  <c:v>31</c:v>
                </c:pt>
                <c:pt idx="391">
                  <c:v>10</c:v>
                </c:pt>
                <c:pt idx="392">
                  <c:v>8</c:v>
                </c:pt>
                <c:pt idx="393">
                  <c:v>20</c:v>
                </c:pt>
                <c:pt idx="394">
                  <c:v>22</c:v>
                </c:pt>
                <c:pt idx="395">
                  <c:v>4</c:v>
                </c:pt>
                <c:pt idx="396">
                  <c:v>2</c:v>
                </c:pt>
                <c:pt idx="397">
                  <c:v>5</c:v>
                </c:pt>
                <c:pt idx="398">
                  <c:v>1</c:v>
                </c:pt>
                <c:pt idx="399">
                  <c:v>16</c:v>
                </c:pt>
                <c:pt idx="400">
                  <c:v>11</c:v>
                </c:pt>
                <c:pt idx="401">
                  <c:v>8</c:v>
                </c:pt>
                <c:pt idx="402">
                  <c:v>1</c:v>
                </c:pt>
                <c:pt idx="403">
                  <c:v>4</c:v>
                </c:pt>
                <c:pt idx="404">
                  <c:v>3</c:v>
                </c:pt>
                <c:pt idx="405">
                  <c:v>7</c:v>
                </c:pt>
                <c:pt idx="406">
                  <c:v>2</c:v>
                </c:pt>
                <c:pt idx="407">
                  <c:v>90</c:v>
                </c:pt>
                <c:pt idx="408">
                  <c:v>2</c:v>
                </c:pt>
                <c:pt idx="409">
                  <c:v>14</c:v>
                </c:pt>
                <c:pt idx="410">
                  <c:v>53</c:v>
                </c:pt>
                <c:pt idx="411">
                  <c:v>1</c:v>
                </c:pt>
                <c:pt idx="412">
                  <c:v>1</c:v>
                </c:pt>
                <c:pt idx="413">
                  <c:v>11</c:v>
                </c:pt>
                <c:pt idx="414">
                  <c:v>5</c:v>
                </c:pt>
                <c:pt idx="415">
                  <c:v>1</c:v>
                </c:pt>
                <c:pt idx="416">
                  <c:v>6</c:v>
                </c:pt>
                <c:pt idx="417">
                  <c:v>1</c:v>
                </c:pt>
                <c:pt idx="418">
                  <c:v>26</c:v>
                </c:pt>
                <c:pt idx="419">
                  <c:v>18</c:v>
                </c:pt>
                <c:pt idx="420">
                  <c:v>7</c:v>
                </c:pt>
                <c:pt idx="421">
                  <c:v>2</c:v>
                </c:pt>
                <c:pt idx="422">
                  <c:v>13</c:v>
                </c:pt>
                <c:pt idx="423">
                  <c:v>6</c:v>
                </c:pt>
                <c:pt idx="424">
                  <c:v>10</c:v>
                </c:pt>
                <c:pt idx="425">
                  <c:v>3</c:v>
                </c:pt>
                <c:pt idx="426">
                  <c:v>5</c:v>
                </c:pt>
                <c:pt idx="427">
                  <c:v>2</c:v>
                </c:pt>
                <c:pt idx="428">
                  <c:v>1</c:v>
                </c:pt>
                <c:pt idx="429">
                  <c:v>14</c:v>
                </c:pt>
                <c:pt idx="430">
                  <c:v>40</c:v>
                </c:pt>
                <c:pt idx="431">
                  <c:v>8</c:v>
                </c:pt>
                <c:pt idx="432">
                  <c:v>8</c:v>
                </c:pt>
                <c:pt idx="433">
                  <c:v>4</c:v>
                </c:pt>
                <c:pt idx="434">
                  <c:v>59</c:v>
                </c:pt>
                <c:pt idx="435">
                  <c:v>9</c:v>
                </c:pt>
                <c:pt idx="436">
                  <c:v>2</c:v>
                </c:pt>
                <c:pt idx="437">
                  <c:v>170</c:v>
                </c:pt>
                <c:pt idx="438">
                  <c:v>510</c:v>
                </c:pt>
                <c:pt idx="439">
                  <c:v>3</c:v>
                </c:pt>
                <c:pt idx="440">
                  <c:v>42</c:v>
                </c:pt>
                <c:pt idx="441">
                  <c:v>1</c:v>
                </c:pt>
                <c:pt idx="442">
                  <c:v>4</c:v>
                </c:pt>
                <c:pt idx="443">
                  <c:v>1</c:v>
                </c:pt>
                <c:pt idx="444">
                  <c:v>14</c:v>
                </c:pt>
                <c:pt idx="445">
                  <c:v>2</c:v>
                </c:pt>
                <c:pt idx="446">
                  <c:v>14</c:v>
                </c:pt>
                <c:pt idx="447">
                  <c:v>8</c:v>
                </c:pt>
                <c:pt idx="448">
                  <c:v>6</c:v>
                </c:pt>
                <c:pt idx="449">
                  <c:v>2</c:v>
                </c:pt>
                <c:pt idx="450">
                  <c:v>1</c:v>
                </c:pt>
                <c:pt idx="451">
                  <c:v>12</c:v>
                </c:pt>
                <c:pt idx="452">
                  <c:v>428</c:v>
                </c:pt>
                <c:pt idx="453">
                  <c:v>4</c:v>
                </c:pt>
                <c:pt idx="454">
                  <c:v>2</c:v>
                </c:pt>
                <c:pt idx="455">
                  <c:v>3</c:v>
                </c:pt>
                <c:pt idx="456">
                  <c:v>9</c:v>
                </c:pt>
                <c:pt idx="457">
                  <c:v>11</c:v>
                </c:pt>
                <c:pt idx="458">
                  <c:v>24</c:v>
                </c:pt>
                <c:pt idx="459">
                  <c:v>6</c:v>
                </c:pt>
                <c:pt idx="460">
                  <c:v>7</c:v>
                </c:pt>
                <c:pt idx="461">
                  <c:v>3</c:v>
                </c:pt>
                <c:pt idx="462">
                  <c:v>7</c:v>
                </c:pt>
                <c:pt idx="463">
                  <c:v>1</c:v>
                </c:pt>
                <c:pt idx="464">
                  <c:v>163</c:v>
                </c:pt>
                <c:pt idx="465">
                  <c:v>3</c:v>
                </c:pt>
                <c:pt idx="466">
                  <c:v>6</c:v>
                </c:pt>
                <c:pt idx="467">
                  <c:v>10</c:v>
                </c:pt>
                <c:pt idx="468">
                  <c:v>2</c:v>
                </c:pt>
                <c:pt idx="469">
                  <c:v>6</c:v>
                </c:pt>
                <c:pt idx="470">
                  <c:v>9</c:v>
                </c:pt>
                <c:pt idx="471">
                  <c:v>17</c:v>
                </c:pt>
                <c:pt idx="472">
                  <c:v>4</c:v>
                </c:pt>
                <c:pt idx="473">
                  <c:v>36</c:v>
                </c:pt>
                <c:pt idx="474">
                  <c:v>3</c:v>
                </c:pt>
                <c:pt idx="475">
                  <c:v>4</c:v>
                </c:pt>
                <c:pt idx="476">
                  <c:v>13</c:v>
                </c:pt>
                <c:pt idx="477">
                  <c:v>2</c:v>
                </c:pt>
                <c:pt idx="478">
                  <c:v>3</c:v>
                </c:pt>
                <c:pt idx="479">
                  <c:v>3</c:v>
                </c:pt>
                <c:pt idx="480">
                  <c:v>3</c:v>
                </c:pt>
                <c:pt idx="481">
                  <c:v>10</c:v>
                </c:pt>
                <c:pt idx="482">
                  <c:v>5</c:v>
                </c:pt>
                <c:pt idx="483">
                  <c:v>8</c:v>
                </c:pt>
                <c:pt idx="484">
                  <c:v>1</c:v>
                </c:pt>
                <c:pt idx="485">
                  <c:v>32</c:v>
                </c:pt>
                <c:pt idx="486">
                  <c:v>4</c:v>
                </c:pt>
                <c:pt idx="487">
                  <c:v>13</c:v>
                </c:pt>
                <c:pt idx="488">
                  <c:v>29</c:v>
                </c:pt>
                <c:pt idx="489">
                  <c:v>32</c:v>
                </c:pt>
                <c:pt idx="490">
                  <c:v>26</c:v>
                </c:pt>
                <c:pt idx="491">
                  <c:v>2</c:v>
                </c:pt>
                <c:pt idx="492">
                  <c:v>2</c:v>
                </c:pt>
                <c:pt idx="493">
                  <c:v>5</c:v>
                </c:pt>
                <c:pt idx="494">
                  <c:v>3</c:v>
                </c:pt>
                <c:pt idx="495">
                  <c:v>8</c:v>
                </c:pt>
                <c:pt idx="496">
                  <c:v>1</c:v>
                </c:pt>
                <c:pt idx="497">
                  <c:v>6</c:v>
                </c:pt>
                <c:pt idx="498">
                  <c:v>5</c:v>
                </c:pt>
                <c:pt idx="499">
                  <c:v>8</c:v>
                </c:pt>
                <c:pt idx="500">
                  <c:v>16</c:v>
                </c:pt>
                <c:pt idx="501">
                  <c:v>4</c:v>
                </c:pt>
                <c:pt idx="502">
                  <c:v>6</c:v>
                </c:pt>
                <c:pt idx="503">
                  <c:v>2</c:v>
                </c:pt>
                <c:pt idx="504">
                  <c:v>5</c:v>
                </c:pt>
                <c:pt idx="505">
                  <c:v>10</c:v>
                </c:pt>
                <c:pt idx="506">
                  <c:v>11</c:v>
                </c:pt>
                <c:pt idx="507">
                  <c:v>1</c:v>
                </c:pt>
                <c:pt idx="508">
                  <c:v>10</c:v>
                </c:pt>
                <c:pt idx="509">
                  <c:v>1</c:v>
                </c:pt>
                <c:pt idx="510">
                  <c:v>4</c:v>
                </c:pt>
                <c:pt idx="511">
                  <c:v>10</c:v>
                </c:pt>
                <c:pt idx="512">
                  <c:v>2</c:v>
                </c:pt>
                <c:pt idx="513">
                  <c:v>5</c:v>
                </c:pt>
                <c:pt idx="514">
                  <c:v>3</c:v>
                </c:pt>
                <c:pt idx="515">
                  <c:v>6</c:v>
                </c:pt>
                <c:pt idx="516">
                  <c:v>13</c:v>
                </c:pt>
                <c:pt idx="517">
                  <c:v>17</c:v>
                </c:pt>
                <c:pt idx="518">
                  <c:v>7</c:v>
                </c:pt>
                <c:pt idx="519">
                  <c:v>1</c:v>
                </c:pt>
                <c:pt idx="520">
                  <c:v>7</c:v>
                </c:pt>
                <c:pt idx="521">
                  <c:v>36</c:v>
                </c:pt>
                <c:pt idx="522">
                  <c:v>6</c:v>
                </c:pt>
                <c:pt idx="523">
                  <c:v>3</c:v>
                </c:pt>
                <c:pt idx="524">
                  <c:v>3</c:v>
                </c:pt>
                <c:pt idx="525">
                  <c:v>5</c:v>
                </c:pt>
                <c:pt idx="526">
                  <c:v>4</c:v>
                </c:pt>
                <c:pt idx="527">
                  <c:v>15</c:v>
                </c:pt>
                <c:pt idx="528">
                  <c:v>5</c:v>
                </c:pt>
                <c:pt idx="529">
                  <c:v>1</c:v>
                </c:pt>
                <c:pt idx="530">
                  <c:v>4</c:v>
                </c:pt>
              </c:numCache>
            </c:numRef>
          </c:val>
          <c:smooth val="0"/>
          <c:extLst>
            <c:ext xmlns:c16="http://schemas.microsoft.com/office/drawing/2014/chart" uri="{C3380CC4-5D6E-409C-BE32-E72D297353CC}">
              <c16:uniqueId val="{00000001-EBA8-4F75-B6FE-64585674DC5B}"/>
            </c:ext>
          </c:extLst>
        </c:ser>
        <c:dLbls>
          <c:showLegendKey val="0"/>
          <c:showVal val="0"/>
          <c:showCatName val="0"/>
          <c:showSerName val="0"/>
          <c:showPercent val="0"/>
          <c:showBubbleSize val="0"/>
        </c:dLbls>
        <c:marker val="1"/>
        <c:smooth val="0"/>
        <c:axId val="1962059616"/>
        <c:axId val="1962045056"/>
      </c:lineChart>
      <c:catAx>
        <c:axId val="196205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45056"/>
        <c:crosses val="autoZero"/>
        <c:auto val="1"/>
        <c:lblAlgn val="ctr"/>
        <c:lblOffset val="100"/>
        <c:noMultiLvlLbl val="0"/>
      </c:catAx>
      <c:valAx>
        <c:axId val="1962045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5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Assignment.xlsx]Sheet7!PivotTable7</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Sheet7!$A$4:$A$7</c:f>
              <c:strCache>
                <c:ptCount val="3"/>
                <c:pt idx="0">
                  <c:v>Furniture</c:v>
                </c:pt>
                <c:pt idx="1">
                  <c:v>Office Supplies</c:v>
                </c:pt>
                <c:pt idx="2">
                  <c:v>Technology</c:v>
                </c:pt>
              </c:strCache>
            </c:strRef>
          </c:cat>
          <c:val>
            <c:numRef>
              <c:f>Sheet7!$B$4:$B$7</c:f>
              <c:numCache>
                <c:formatCode>General</c:formatCode>
                <c:ptCount val="3"/>
                <c:pt idx="0">
                  <c:v>18456</c:v>
                </c:pt>
                <c:pt idx="1">
                  <c:v>122474</c:v>
                </c:pt>
                <c:pt idx="2">
                  <c:v>145429</c:v>
                </c:pt>
              </c:numCache>
            </c:numRef>
          </c:val>
          <c:smooth val="0"/>
          <c:extLst>
            <c:ext xmlns:c16="http://schemas.microsoft.com/office/drawing/2014/chart" uri="{C3380CC4-5D6E-409C-BE32-E72D297353CC}">
              <c16:uniqueId val="{00000000-7EC6-409D-92F3-75C9335063B2}"/>
            </c:ext>
          </c:extLst>
        </c:ser>
        <c:dLbls>
          <c:showLegendKey val="0"/>
          <c:showVal val="0"/>
          <c:showCatName val="0"/>
          <c:showSerName val="0"/>
          <c:showPercent val="0"/>
          <c:showBubbleSize val="0"/>
        </c:dLbls>
        <c:smooth val="0"/>
        <c:axId val="33108479"/>
        <c:axId val="33110975"/>
      </c:lineChart>
      <c:catAx>
        <c:axId val="3310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10975"/>
        <c:crosses val="autoZero"/>
        <c:auto val="1"/>
        <c:lblAlgn val="ctr"/>
        <c:lblOffset val="100"/>
        <c:noMultiLvlLbl val="0"/>
      </c:catAx>
      <c:valAx>
        <c:axId val="3311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847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Assignment.xlsx]Sheet9!PivotTable3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wise Profit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Sheet9!$B$1</c:f>
              <c:strCache>
                <c:ptCount val="1"/>
                <c:pt idx="0">
                  <c:v>Total</c:v>
                </c:pt>
              </c:strCache>
            </c:strRef>
          </c:tx>
          <c:spPr>
            <a:solidFill>
              <a:schemeClr val="accent1"/>
            </a:solidFill>
            <a:ln>
              <a:noFill/>
            </a:ln>
            <a:effectLst/>
            <a:sp3d/>
          </c:spPr>
          <c:cat>
            <c:strRef>
              <c:f>Sheet9!$A$2:$A$49</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Cache>
            </c:strRef>
          </c:cat>
          <c:val>
            <c:numRef>
              <c:f>Sheet9!$B$2:$B$49</c:f>
              <c:numCache>
                <c:formatCode>General</c:formatCode>
                <c:ptCount val="47"/>
                <c:pt idx="0">
                  <c:v>497</c:v>
                </c:pt>
                <c:pt idx="1">
                  <c:v>-1279</c:v>
                </c:pt>
                <c:pt idx="2">
                  <c:v>958</c:v>
                </c:pt>
                <c:pt idx="3">
                  <c:v>29367</c:v>
                </c:pt>
                <c:pt idx="4">
                  <c:v>-4438</c:v>
                </c:pt>
                <c:pt idx="5">
                  <c:v>1481</c:v>
                </c:pt>
                <c:pt idx="6">
                  <c:v>6052</c:v>
                </c:pt>
                <c:pt idx="7">
                  <c:v>35</c:v>
                </c:pt>
                <c:pt idx="8">
                  <c:v>243</c:v>
                </c:pt>
                <c:pt idx="9">
                  <c:v>6449</c:v>
                </c:pt>
                <c:pt idx="10">
                  <c:v>200</c:v>
                </c:pt>
                <c:pt idx="11">
                  <c:v>-6743</c:v>
                </c:pt>
                <c:pt idx="12">
                  <c:v>5139</c:v>
                </c:pt>
                <c:pt idx="13">
                  <c:v>278</c:v>
                </c:pt>
                <c:pt idx="14">
                  <c:v>263</c:v>
                </c:pt>
                <c:pt idx="15">
                  <c:v>4754</c:v>
                </c:pt>
                <c:pt idx="16">
                  <c:v>1212</c:v>
                </c:pt>
                <c:pt idx="17">
                  <c:v>2782</c:v>
                </c:pt>
                <c:pt idx="18">
                  <c:v>1710</c:v>
                </c:pt>
                <c:pt idx="19">
                  <c:v>8485</c:v>
                </c:pt>
                <c:pt idx="20">
                  <c:v>2462</c:v>
                </c:pt>
                <c:pt idx="21">
                  <c:v>1028</c:v>
                </c:pt>
                <c:pt idx="22">
                  <c:v>1734</c:v>
                </c:pt>
                <c:pt idx="23">
                  <c:v>1465</c:v>
                </c:pt>
                <c:pt idx="24">
                  <c:v>921</c:v>
                </c:pt>
                <c:pt idx="25">
                  <c:v>306</c:v>
                </c:pt>
                <c:pt idx="26">
                  <c:v>480</c:v>
                </c:pt>
                <c:pt idx="27">
                  <c:v>2266</c:v>
                </c:pt>
                <c:pt idx="28">
                  <c:v>825</c:v>
                </c:pt>
                <c:pt idx="29">
                  <c:v>24348</c:v>
                </c:pt>
                <c:pt idx="30">
                  <c:v>-5091</c:v>
                </c:pt>
                <c:pt idx="31">
                  <c:v>230</c:v>
                </c:pt>
                <c:pt idx="32">
                  <c:v>-1731</c:v>
                </c:pt>
                <c:pt idx="33">
                  <c:v>1754</c:v>
                </c:pt>
                <c:pt idx="34">
                  <c:v>-376</c:v>
                </c:pt>
                <c:pt idx="35">
                  <c:v>-5112</c:v>
                </c:pt>
                <c:pt idx="36">
                  <c:v>467</c:v>
                </c:pt>
                <c:pt idx="37">
                  <c:v>295</c:v>
                </c:pt>
                <c:pt idx="38">
                  <c:v>346</c:v>
                </c:pt>
                <c:pt idx="39">
                  <c:v>-3307</c:v>
                </c:pt>
                <c:pt idx="40">
                  <c:v>-8832</c:v>
                </c:pt>
                <c:pt idx="41">
                  <c:v>477</c:v>
                </c:pt>
                <c:pt idx="42">
                  <c:v>265</c:v>
                </c:pt>
                <c:pt idx="43">
                  <c:v>1808</c:v>
                </c:pt>
                <c:pt idx="44">
                  <c:v>17248</c:v>
                </c:pt>
                <c:pt idx="45">
                  <c:v>185</c:v>
                </c:pt>
                <c:pt idx="46">
                  <c:v>1525</c:v>
                </c:pt>
              </c:numCache>
            </c:numRef>
          </c:val>
          <c:extLst>
            <c:ext xmlns:c16="http://schemas.microsoft.com/office/drawing/2014/chart" uri="{C3380CC4-5D6E-409C-BE32-E72D297353CC}">
              <c16:uniqueId val="{00000000-AE55-4766-A0D2-154B03FC2EFA}"/>
            </c:ext>
          </c:extLst>
        </c:ser>
        <c:dLbls>
          <c:showLegendKey val="0"/>
          <c:showVal val="0"/>
          <c:showCatName val="0"/>
          <c:showSerName val="0"/>
          <c:showPercent val="0"/>
          <c:showBubbleSize val="0"/>
        </c:dLbls>
        <c:axId val="2072261519"/>
        <c:axId val="921261791"/>
        <c:axId val="0"/>
      </c:area3DChart>
      <c:catAx>
        <c:axId val="2072261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261791"/>
        <c:crosses val="autoZero"/>
        <c:auto val="1"/>
        <c:lblAlgn val="ctr"/>
        <c:lblOffset val="100"/>
        <c:noMultiLvlLbl val="0"/>
      </c:catAx>
      <c:valAx>
        <c:axId val="92126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261519"/>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solidFill>
                  <a:schemeClr val="bg1"/>
                </a:solidFill>
              </a:rPr>
              <a:t>Shipping Status</a:t>
            </a:r>
          </a:p>
        </c:rich>
      </c:tx>
      <c:layout>
        <c:manualLayout>
          <c:xMode val="edge"/>
          <c:yMode val="edge"/>
          <c:x val="0.21401404685525421"/>
          <c:y val="6.989872947297516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solidFill>
            <a:srgbClr val="FFD701"/>
          </a:soli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2.944938595638508E-2"/>
          <c:y val="0.29665528534596891"/>
          <c:w val="0.54603949969216814"/>
          <c:h val="0.52187845988278014"/>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D36-44CA-B67B-DB69616E839A}"/>
              </c:ext>
            </c:extLst>
          </c:dPt>
          <c:dPt>
            <c:idx val="1"/>
            <c:bubble3D val="0"/>
            <c:spPr>
              <a:solidFill>
                <a:srgbClr val="FFD701"/>
              </a:solidFill>
              <a:ln>
                <a:noFill/>
              </a:ln>
              <a:effectLst/>
            </c:spPr>
            <c:extLst>
              <c:ext xmlns:c16="http://schemas.microsoft.com/office/drawing/2014/chart" uri="{C3380CC4-5D6E-409C-BE32-E72D297353CC}">
                <c16:uniqueId val="{00000003-0D36-44CA-B67B-DB69616E839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D36-44CA-B67B-DB69616E83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Lit>
              <c:ptCount val="3"/>
              <c:pt idx="0">
                <c:v>Shipped Early</c:v>
              </c:pt>
              <c:pt idx="1">
                <c:v>Shipped Late</c:v>
              </c:pt>
              <c:pt idx="2">
                <c:v>Shipped On Time</c:v>
              </c:pt>
            </c:strLit>
          </c:cat>
          <c:val>
            <c:numLit>
              <c:formatCode>General</c:formatCode>
              <c:ptCount val="3"/>
              <c:pt idx="0">
                <c:v>0.50466876760120383</c:v>
              </c:pt>
              <c:pt idx="1">
                <c:v>0.27371050027578575</c:v>
              </c:pt>
              <c:pt idx="2">
                <c:v>0.22162073212301045</c:v>
              </c:pt>
            </c:numLit>
          </c:val>
          <c:extLst>
            <c:ext xmlns:c16="http://schemas.microsoft.com/office/drawing/2014/chart" uri="{C3380CC4-5D6E-409C-BE32-E72D297353CC}">
              <c16:uniqueId val="{00000006-0D36-44CA-B67B-DB69616E839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800004"/>
    </a:solidFill>
    <a:ln w="9525" cap="flat" cmpd="sng" algn="ctr">
      <a:solidFill>
        <a:srgbClr val="FFD701"/>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Assignment.xlsx]Sheet3!PivotTable2</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Sales Person's Analysis</a:t>
            </a:r>
          </a:p>
        </c:rich>
      </c:tx>
      <c:layout>
        <c:manualLayout>
          <c:xMode val="edge"/>
          <c:yMode val="edge"/>
          <c:x val="0.30249993980110285"/>
          <c:y val="4.257907542579075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sp3d/>
        </c:spPr>
        <c:marker>
          <c:symbol val="none"/>
        </c:marker>
        <c:dLbl>
          <c:idx val="0"/>
          <c:layout/>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lumMod val="75000"/>
            </a:schemeClr>
          </a:solidFill>
          <a:ln>
            <a:noFill/>
          </a:ln>
          <a:effectLst/>
          <a:sp3d/>
        </c:spPr>
        <c:marker>
          <c:symbol val="none"/>
        </c:marker>
        <c:dLbl>
          <c:idx val="0"/>
          <c:layout/>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Sheet3!$B$3</c:f>
              <c:strCache>
                <c:ptCount val="1"/>
                <c:pt idx="0">
                  <c:v>Sum of Sales</c:v>
                </c:pt>
              </c:strCache>
            </c:strRef>
          </c:tx>
          <c:spPr>
            <a:solidFill>
              <a:srgbClr val="FFC000"/>
            </a:solidFill>
            <a:ln>
              <a:noFill/>
            </a:ln>
            <a:effectLst/>
            <a:sp3d/>
          </c:spPr>
          <c:invertIfNegative val="0"/>
          <c:dLbls>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Anna Andreadi</c:v>
                </c:pt>
                <c:pt idx="1">
                  <c:v>Cassandra Brandow</c:v>
                </c:pt>
                <c:pt idx="2">
                  <c:v>Chuck Magee</c:v>
                </c:pt>
                <c:pt idx="3">
                  <c:v>Kelly Williams</c:v>
                </c:pt>
              </c:strCache>
            </c:strRef>
          </c:cat>
          <c:val>
            <c:numRef>
              <c:f>Sheet3!$B$4:$B$8</c:f>
              <c:numCache>
                <c:formatCode>General</c:formatCode>
                <c:ptCount val="4"/>
                <c:pt idx="0">
                  <c:v>725514</c:v>
                </c:pt>
                <c:pt idx="1">
                  <c:v>391750</c:v>
                </c:pt>
                <c:pt idx="2">
                  <c:v>678553</c:v>
                </c:pt>
                <c:pt idx="3">
                  <c:v>501256</c:v>
                </c:pt>
              </c:numCache>
            </c:numRef>
          </c:val>
          <c:extLst>
            <c:ext xmlns:c16="http://schemas.microsoft.com/office/drawing/2014/chart" uri="{C3380CC4-5D6E-409C-BE32-E72D297353CC}">
              <c16:uniqueId val="{00000000-E244-4CF5-91CF-899995864ABB}"/>
            </c:ext>
          </c:extLst>
        </c:ser>
        <c:ser>
          <c:idx val="1"/>
          <c:order val="1"/>
          <c:tx>
            <c:strRef>
              <c:f>Sheet3!$C$3</c:f>
              <c:strCache>
                <c:ptCount val="1"/>
                <c:pt idx="0">
                  <c:v>Sum of Profit</c:v>
                </c:pt>
              </c:strCache>
            </c:strRef>
          </c:tx>
          <c:spPr>
            <a:solidFill>
              <a:schemeClr val="accent1">
                <a:lumMod val="75000"/>
              </a:schemeClr>
            </a:solidFill>
            <a:ln>
              <a:noFill/>
            </a:ln>
            <a:effectLst/>
            <a:sp3d/>
          </c:spPr>
          <c:invertIfNegative val="0"/>
          <c:dLbls>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Anna Andreadi</c:v>
                </c:pt>
                <c:pt idx="1">
                  <c:v>Cassandra Brandow</c:v>
                </c:pt>
                <c:pt idx="2">
                  <c:v>Chuck Magee</c:v>
                </c:pt>
                <c:pt idx="3">
                  <c:v>Kelly Williams</c:v>
                </c:pt>
              </c:strCache>
            </c:strRef>
          </c:cat>
          <c:val>
            <c:numRef>
              <c:f>Sheet3!$C$4:$C$8</c:f>
              <c:numCache>
                <c:formatCode>General</c:formatCode>
                <c:ptCount val="4"/>
                <c:pt idx="0">
                  <c:v>108386</c:v>
                </c:pt>
                <c:pt idx="1">
                  <c:v>46721</c:v>
                </c:pt>
                <c:pt idx="2">
                  <c:v>91533</c:v>
                </c:pt>
                <c:pt idx="3">
                  <c:v>39719</c:v>
                </c:pt>
              </c:numCache>
            </c:numRef>
          </c:val>
          <c:extLst>
            <c:ext xmlns:c16="http://schemas.microsoft.com/office/drawing/2014/chart" uri="{C3380CC4-5D6E-409C-BE32-E72D297353CC}">
              <c16:uniqueId val="{00000001-E244-4CF5-91CF-899995864ABB}"/>
            </c:ext>
          </c:extLst>
        </c:ser>
        <c:dLbls>
          <c:showLegendKey val="0"/>
          <c:showVal val="1"/>
          <c:showCatName val="0"/>
          <c:showSerName val="0"/>
          <c:showPercent val="0"/>
          <c:showBubbleSize val="0"/>
        </c:dLbls>
        <c:gapWidth val="150"/>
        <c:shape val="box"/>
        <c:axId val="1793665551"/>
        <c:axId val="1793665135"/>
        <c:axId val="0"/>
      </c:bar3DChart>
      <c:catAx>
        <c:axId val="179366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3665135"/>
        <c:crosses val="autoZero"/>
        <c:auto val="1"/>
        <c:lblAlgn val="ctr"/>
        <c:lblOffset val="100"/>
        <c:noMultiLvlLbl val="0"/>
      </c:catAx>
      <c:valAx>
        <c:axId val="179366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3665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800004"/>
    </a:solidFill>
    <a:ln w="9525"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Assignment.xlsx]Sheet7!PivotTable7</c:name>
    <c:fmtId val="9"/>
  </c:pivotSource>
  <c:chart>
    <c:title>
      <c:tx>
        <c:rich>
          <a:bodyPr rot="0" spcFirstLastPara="1" vertOverflow="ellipsis" vert="horz" wrap="square" anchor="ctr" anchorCtr="1"/>
          <a:lstStyle/>
          <a:p>
            <a:pPr>
              <a:defRPr sz="1050" b="1" i="0" u="none" strike="noStrike" kern="1200" cap="all" spc="120" normalizeH="0" baseline="0">
                <a:solidFill>
                  <a:schemeClr val="bg1"/>
                </a:solidFill>
                <a:latin typeface="+mn-lt"/>
                <a:ea typeface="+mn-ea"/>
                <a:cs typeface="+mn-cs"/>
              </a:defRPr>
            </a:pPr>
            <a:r>
              <a:rPr lang="en-US" sz="1050">
                <a:solidFill>
                  <a:schemeClr val="bg1"/>
                </a:solidFill>
              </a:rPr>
              <a:t>Category wise Profit</a:t>
            </a:r>
          </a:p>
        </c:rich>
      </c:tx>
      <c:layout>
        <c:manualLayout>
          <c:xMode val="edge"/>
          <c:yMode val="edge"/>
          <c:x val="2.5602261255804556E-2"/>
          <c:y val="1.3927576601671309E-2"/>
        </c:manualLayout>
      </c:layout>
      <c:overlay val="0"/>
      <c:spPr>
        <a:solidFill>
          <a:srgbClr val="800004"/>
        </a:solidFill>
        <a:ln>
          <a:noFill/>
        </a:ln>
        <a:effectLst/>
      </c:spPr>
      <c:txPr>
        <a:bodyPr rot="0" spcFirstLastPara="1" vertOverflow="ellipsis" vert="horz" wrap="square" anchor="ctr" anchorCtr="1"/>
        <a:lstStyle/>
        <a:p>
          <a:pPr>
            <a:defRPr sz="1050" b="1" i="0" u="none" strike="noStrike" kern="1200" cap="all" spc="120" normalizeH="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solidFill>
            <a:srgbClr val="FFD701"/>
          </a:solidFill>
          <a:ln>
            <a:noFill/>
          </a:ln>
          <a:effectLst/>
        </c:spPr>
        <c:marker>
          <c:symbol val="none"/>
        </c:marker>
        <c:dLbl>
          <c:idx val="0"/>
          <c:layout/>
          <c:numFmt formatCode="&quot;$&quot;#,##0_);\(&quot;$&quot;#,##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Sheet7!$B$3</c:f>
              <c:strCache>
                <c:ptCount val="1"/>
                <c:pt idx="0">
                  <c:v>Total</c:v>
                </c:pt>
              </c:strCache>
            </c:strRef>
          </c:tx>
          <c:spPr>
            <a:solidFill>
              <a:srgbClr val="FFD701"/>
            </a:solidFill>
            <a:ln>
              <a:noFill/>
            </a:ln>
            <a:effectLst/>
          </c:spPr>
          <c:invertIfNegative val="0"/>
          <c:dLbls>
            <c:numFmt formatCode="&quot;$&quot;#,##0_);\(&quot;$&quot;#,##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Sheet7!$A$4:$A$7</c:f>
              <c:strCache>
                <c:ptCount val="3"/>
                <c:pt idx="0">
                  <c:v>Furniture</c:v>
                </c:pt>
                <c:pt idx="1">
                  <c:v>Office Supplies</c:v>
                </c:pt>
                <c:pt idx="2">
                  <c:v>Technology</c:v>
                </c:pt>
              </c:strCache>
            </c:strRef>
          </c:cat>
          <c:val>
            <c:numRef>
              <c:f>Sheet7!$B$4:$B$7</c:f>
              <c:numCache>
                <c:formatCode>General</c:formatCode>
                <c:ptCount val="3"/>
                <c:pt idx="0">
                  <c:v>18456</c:v>
                </c:pt>
                <c:pt idx="1">
                  <c:v>122474</c:v>
                </c:pt>
                <c:pt idx="2">
                  <c:v>145429</c:v>
                </c:pt>
              </c:numCache>
            </c:numRef>
          </c:val>
          <c:extLst>
            <c:ext xmlns:c16="http://schemas.microsoft.com/office/drawing/2014/chart" uri="{C3380CC4-5D6E-409C-BE32-E72D297353CC}">
              <c16:uniqueId val="{00000003-F9AF-4217-95E5-0D6E86EEBD09}"/>
            </c:ext>
          </c:extLst>
        </c:ser>
        <c:dLbls>
          <c:dLblPos val="outEnd"/>
          <c:showLegendKey val="0"/>
          <c:showVal val="1"/>
          <c:showCatName val="0"/>
          <c:showSerName val="0"/>
          <c:showPercent val="0"/>
          <c:showBubbleSize val="0"/>
        </c:dLbls>
        <c:gapWidth val="444"/>
        <c:overlap val="-90"/>
        <c:axId val="929772048"/>
        <c:axId val="929785360"/>
      </c:barChart>
      <c:catAx>
        <c:axId val="929772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929785360"/>
        <c:crosses val="autoZero"/>
        <c:auto val="1"/>
        <c:lblAlgn val="ctr"/>
        <c:lblOffset val="100"/>
        <c:noMultiLvlLbl val="0"/>
      </c:catAx>
      <c:valAx>
        <c:axId val="929785360"/>
        <c:scaling>
          <c:orientation val="minMax"/>
        </c:scaling>
        <c:delete val="1"/>
        <c:axPos val="l"/>
        <c:numFmt formatCode="General" sourceLinked="1"/>
        <c:majorTickMark val="none"/>
        <c:minorTickMark val="none"/>
        <c:tickLblPos val="nextTo"/>
        <c:crossAx val="929772048"/>
        <c:crosses val="autoZero"/>
        <c:crossBetween val="between"/>
      </c:valAx>
      <c:spPr>
        <a:noFill/>
        <a:ln>
          <a:noFill/>
        </a:ln>
        <a:effectLst/>
      </c:spPr>
    </c:plotArea>
    <c:plotVisOnly val="1"/>
    <c:dispBlanksAs val="gap"/>
    <c:showDLblsOverMax val="0"/>
  </c:chart>
  <c:spPr>
    <a:solidFill>
      <a:srgbClr val="80000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Product</a:t>
            </a:r>
            <a:r>
              <a:rPr lang="en-US" sz="1200" b="1" baseline="0">
                <a:solidFill>
                  <a:schemeClr val="bg1"/>
                </a:solidFill>
              </a:rPr>
              <a:t> Sales and Profit</a:t>
            </a:r>
            <a:endParaRPr lang="en-US" sz="1200" b="1">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cked"/>
        <c:varyColors val="0"/>
        <c:ser>
          <c:idx val="0"/>
          <c:order val="0"/>
          <c:tx>
            <c:strRef>
              <c:f>Sheet1!$B$1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Sheet1!$B$2:$B$19</c:f>
              <c:numCache>
                <c:formatCode>General</c:formatCode>
                <c:ptCount val="17"/>
                <c:pt idx="0">
                  <c:v>59956</c:v>
                </c:pt>
                <c:pt idx="1">
                  <c:v>42926</c:v>
                </c:pt>
                <c:pt idx="2">
                  <c:v>8875</c:v>
                </c:pt>
                <c:pt idx="3">
                  <c:v>72797</c:v>
                </c:pt>
                <c:pt idx="4">
                  <c:v>30026</c:v>
                </c:pt>
                <c:pt idx="5">
                  <c:v>95555</c:v>
                </c:pt>
                <c:pt idx="6">
                  <c:v>62900</c:v>
                </c:pt>
                <c:pt idx="7">
                  <c:v>3381</c:v>
                </c:pt>
                <c:pt idx="8">
                  <c:v>858</c:v>
                </c:pt>
                <c:pt idx="9">
                  <c:v>28916</c:v>
                </c:pt>
                <c:pt idx="10">
                  <c:v>3866</c:v>
                </c:pt>
                <c:pt idx="11">
                  <c:v>43546</c:v>
                </c:pt>
                <c:pt idx="12">
                  <c:v>27701</c:v>
                </c:pt>
                <c:pt idx="13">
                  <c:v>105356</c:v>
                </c:pt>
                <c:pt idx="14">
                  <c:v>69681</c:v>
                </c:pt>
                <c:pt idx="15">
                  <c:v>16051</c:v>
                </c:pt>
                <c:pt idx="16">
                  <c:v>60893</c:v>
                </c:pt>
              </c:numCache>
            </c:numRef>
          </c:val>
          <c:smooth val="0"/>
          <c:extLst>
            <c:ext xmlns:c16="http://schemas.microsoft.com/office/drawing/2014/chart" uri="{C3380CC4-5D6E-409C-BE32-E72D297353CC}">
              <c16:uniqueId val="{00000000-95BF-449D-960C-E4855D99E259}"/>
            </c:ext>
          </c:extLst>
        </c:ser>
        <c:ser>
          <c:idx val="1"/>
          <c:order val="1"/>
          <c:tx>
            <c:strRef>
              <c:f>Sheet1!$C$1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Sheet1!$C$2:$C$19</c:f>
              <c:numCache>
                <c:formatCode>General</c:formatCode>
                <c:ptCount val="17"/>
                <c:pt idx="0">
                  <c:v>15674</c:v>
                </c:pt>
                <c:pt idx="1">
                  <c:v>7866</c:v>
                </c:pt>
                <c:pt idx="2">
                  <c:v>2224</c:v>
                </c:pt>
                <c:pt idx="3">
                  <c:v>7658</c:v>
                </c:pt>
                <c:pt idx="4">
                  <c:v>-582</c:v>
                </c:pt>
                <c:pt idx="5">
                  <c:v>7644</c:v>
                </c:pt>
                <c:pt idx="6">
                  <c:v>25032</c:v>
                </c:pt>
                <c:pt idx="7">
                  <c:v>1439</c:v>
                </c:pt>
                <c:pt idx="8">
                  <c:v>306</c:v>
                </c:pt>
                <c:pt idx="9">
                  <c:v>4103</c:v>
                </c:pt>
                <c:pt idx="10">
                  <c:v>1748</c:v>
                </c:pt>
                <c:pt idx="11">
                  <c:v>-2870</c:v>
                </c:pt>
                <c:pt idx="12">
                  <c:v>12034</c:v>
                </c:pt>
                <c:pt idx="13">
                  <c:v>12847</c:v>
                </c:pt>
                <c:pt idx="14">
                  <c:v>7407</c:v>
                </c:pt>
                <c:pt idx="15">
                  <c:v>-955</c:v>
                </c:pt>
                <c:pt idx="16">
                  <c:v>-8144</c:v>
                </c:pt>
              </c:numCache>
            </c:numRef>
          </c:val>
          <c:smooth val="0"/>
          <c:extLst>
            <c:ext xmlns:c16="http://schemas.microsoft.com/office/drawing/2014/chart" uri="{C3380CC4-5D6E-409C-BE32-E72D297353CC}">
              <c16:uniqueId val="{00000001-95BF-449D-960C-E4855D99E259}"/>
            </c:ext>
          </c:extLst>
        </c:ser>
        <c:dLbls>
          <c:showLegendKey val="0"/>
          <c:showVal val="0"/>
          <c:showCatName val="0"/>
          <c:showSerName val="0"/>
          <c:showPercent val="0"/>
          <c:showBubbleSize val="0"/>
        </c:dLbls>
        <c:marker val="1"/>
        <c:smooth val="0"/>
        <c:axId val="1962050048"/>
        <c:axId val="1962051296"/>
      </c:lineChart>
      <c:catAx>
        <c:axId val="196205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051296"/>
        <c:crosses val="autoZero"/>
        <c:auto val="1"/>
        <c:lblAlgn val="ctr"/>
        <c:lblOffset val="100"/>
        <c:noMultiLvlLbl val="0"/>
      </c:catAx>
      <c:valAx>
        <c:axId val="196205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2050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rgbClr val="800004"/>
    </a:solidFill>
    <a:ln w="9525" cap="flat" cmpd="sng" algn="ctr">
      <a:solidFill>
        <a:srgbClr val="FFD70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Regional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rgbClr val="FFD701"/>
          </a:solidFill>
          <a:ln>
            <a:noFill/>
          </a:ln>
          <a:effectLst/>
          <a:sp3d/>
        </c:spPr>
        <c:marker>
          <c:symbol val="none"/>
        </c:marker>
        <c:dLbl>
          <c:idx val="0"/>
          <c:layout/>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Sheet2!$B$1</c:f>
              <c:strCache>
                <c:ptCount val="1"/>
                <c:pt idx="0">
                  <c:v>Total</c:v>
                </c:pt>
              </c:strCache>
            </c:strRef>
          </c:tx>
          <c:spPr>
            <a:solidFill>
              <a:srgbClr val="FFD701"/>
            </a:solidFill>
            <a:ln>
              <a:noFill/>
            </a:ln>
            <a:effectLst/>
            <a:sp3d/>
          </c:spPr>
          <c:invertIfNegative val="0"/>
          <c:dLbls>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Sheet2!$A$2:$A$6</c:f>
              <c:strCache>
                <c:ptCount val="4"/>
                <c:pt idx="0">
                  <c:v>Central</c:v>
                </c:pt>
                <c:pt idx="1">
                  <c:v>East</c:v>
                </c:pt>
                <c:pt idx="2">
                  <c:v>South</c:v>
                </c:pt>
                <c:pt idx="3">
                  <c:v>West</c:v>
                </c:pt>
              </c:strCache>
            </c:strRef>
          </c:cat>
          <c:val>
            <c:numRef>
              <c:f>Sheet2!$B$2:$B$6</c:f>
              <c:numCache>
                <c:formatCode>General</c:formatCode>
                <c:ptCount val="4"/>
                <c:pt idx="0">
                  <c:v>147097</c:v>
                </c:pt>
                <c:pt idx="1">
                  <c:v>213102</c:v>
                </c:pt>
                <c:pt idx="2">
                  <c:v>122925</c:v>
                </c:pt>
                <c:pt idx="3">
                  <c:v>250160</c:v>
                </c:pt>
              </c:numCache>
            </c:numRef>
          </c:val>
          <c:extLst>
            <c:ext xmlns:c16="http://schemas.microsoft.com/office/drawing/2014/chart" uri="{C3380CC4-5D6E-409C-BE32-E72D297353CC}">
              <c16:uniqueId val="{00000000-A435-4357-987D-C96B360A32B9}"/>
            </c:ext>
          </c:extLst>
        </c:ser>
        <c:dLbls>
          <c:showLegendKey val="0"/>
          <c:showVal val="1"/>
          <c:showCatName val="0"/>
          <c:showSerName val="0"/>
          <c:showPercent val="0"/>
          <c:showBubbleSize val="0"/>
        </c:dLbls>
        <c:gapWidth val="150"/>
        <c:shape val="box"/>
        <c:axId val="1957931648"/>
        <c:axId val="1957941216"/>
        <c:axId val="1953743856"/>
      </c:bar3DChart>
      <c:catAx>
        <c:axId val="195793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7941216"/>
        <c:crosses val="autoZero"/>
        <c:auto val="1"/>
        <c:lblAlgn val="ctr"/>
        <c:lblOffset val="100"/>
        <c:noMultiLvlLbl val="0"/>
      </c:catAx>
      <c:valAx>
        <c:axId val="195794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7931648"/>
        <c:crosses val="autoZero"/>
        <c:crossBetween val="between"/>
      </c:valAx>
      <c:serAx>
        <c:axId val="1953743856"/>
        <c:scaling>
          <c:orientation val="minMax"/>
        </c:scaling>
        <c:delete val="1"/>
        <c:axPos val="b"/>
        <c:majorTickMark val="none"/>
        <c:minorTickMark val="none"/>
        <c:tickLblPos val="nextTo"/>
        <c:crossAx val="1957941216"/>
        <c:crosses val="autoZero"/>
      </c:serAx>
      <c:spPr>
        <a:noFill/>
        <a:ln>
          <a:solidFill>
            <a:srgbClr val="FFD701"/>
          </a:solidFill>
        </a:ln>
        <a:effectLst/>
      </c:spPr>
    </c:plotArea>
    <c:plotVisOnly val="1"/>
    <c:dispBlanksAs val="gap"/>
    <c:showDLblsOverMax val="0"/>
  </c:chart>
  <c:spPr>
    <a:solidFill>
      <a:srgbClr val="800004"/>
    </a:solidFill>
    <a:ln w="9525" cap="flat" cmpd="sng" algn="ctr">
      <a:solidFill>
        <a:srgbClr val="FFD70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Segment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layout/>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FFD70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262891381001611E-2"/>
          <c:y val="0.13273986585010206"/>
          <c:w val="0.65078309340120366"/>
          <c:h val="0.83012212015164766"/>
        </c:manualLayout>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DB9-4D81-837B-8FF35416427E}"/>
              </c:ext>
            </c:extLst>
          </c:dPt>
          <c:dPt>
            <c:idx val="1"/>
            <c:bubble3D val="0"/>
            <c:spPr>
              <a:solidFill>
                <a:srgbClr val="FFD701"/>
              </a:solidFill>
              <a:ln w="25400">
                <a:solidFill>
                  <a:schemeClr val="lt1"/>
                </a:solidFill>
              </a:ln>
              <a:effectLst/>
              <a:sp3d contourW="25400">
                <a:contourClr>
                  <a:schemeClr val="lt1"/>
                </a:contourClr>
              </a:sp3d>
            </c:spPr>
            <c:extLst>
              <c:ext xmlns:c16="http://schemas.microsoft.com/office/drawing/2014/chart" uri="{C3380CC4-5D6E-409C-BE32-E72D297353CC}">
                <c16:uniqueId val="{00000003-FDB9-4D81-837B-8FF35416427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DB9-4D81-837B-8FF35416427E}"/>
              </c:ext>
            </c:extLst>
          </c:dPt>
          <c:dLbls>
            <c:numFmt formatCode="&quot;$&quot;#,##0_);\(&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Sheet4!$A$4:$A$7</c:f>
              <c:strCache>
                <c:ptCount val="3"/>
                <c:pt idx="0">
                  <c:v>Consumer</c:v>
                </c:pt>
                <c:pt idx="1">
                  <c:v>Corporate</c:v>
                </c:pt>
                <c:pt idx="2">
                  <c:v>Home Office</c:v>
                </c:pt>
              </c:strCache>
            </c:strRef>
          </c:cat>
          <c:val>
            <c:numRef>
              <c:f>Sheet4!$B$4:$B$7</c:f>
              <c:numCache>
                <c:formatCode>General</c:formatCode>
                <c:ptCount val="3"/>
                <c:pt idx="0">
                  <c:v>1161497</c:v>
                </c:pt>
                <c:pt idx="1">
                  <c:v>706183</c:v>
                </c:pt>
                <c:pt idx="2">
                  <c:v>429393</c:v>
                </c:pt>
              </c:numCache>
            </c:numRef>
          </c:val>
          <c:extLst>
            <c:ext xmlns:c16="http://schemas.microsoft.com/office/drawing/2014/chart" uri="{C3380CC4-5D6E-409C-BE32-E72D297353CC}">
              <c16:uniqueId val="{00000006-FDB9-4D81-837B-8FF35416427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800004"/>
    </a:solidFill>
    <a:ln w="9525" cap="flat" cmpd="sng" algn="ctr">
      <a:solidFill>
        <a:srgbClr val="FFD70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Assignment.xlsx]Sheet8!PivotTable2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bg1"/>
                </a:solidFill>
              </a:rPr>
              <a:t>Discount</a:t>
            </a:r>
            <a:r>
              <a:rPr lang="en-US" sz="1100" b="1" baseline="0">
                <a:solidFill>
                  <a:schemeClr val="bg1"/>
                </a:solidFill>
              </a:rPr>
              <a:t> vs Profit</a:t>
            </a:r>
            <a:endParaRPr lang="en-US" sz="1100" b="1">
              <a:solidFill>
                <a:schemeClr val="bg1"/>
              </a:solidFill>
            </a:endParaRPr>
          </a:p>
        </c:rich>
      </c:tx>
      <c:layout>
        <c:manualLayout>
          <c:xMode val="edge"/>
          <c:yMode val="edge"/>
          <c:x val="2.569972871038178E-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Sheet8!$B$3:$B$4</c:f>
              <c:strCache>
                <c:ptCount val="1"/>
                <c:pt idx="0">
                  <c:v>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Sheet8!$A$5:$A$9</c:f>
              <c:strCache>
                <c:ptCount val="4"/>
                <c:pt idx="0">
                  <c:v>Accessories</c:v>
                </c:pt>
                <c:pt idx="1">
                  <c:v>Copiers</c:v>
                </c:pt>
                <c:pt idx="2">
                  <c:v>Machines</c:v>
                </c:pt>
                <c:pt idx="3">
                  <c:v>Phones</c:v>
                </c:pt>
              </c:strCache>
            </c:strRef>
          </c:cat>
          <c:val>
            <c:numRef>
              <c:f>Sheet8!$B$5:$B$9</c:f>
              <c:numCache>
                <c:formatCode>General</c:formatCode>
                <c:ptCount val="4"/>
                <c:pt idx="0">
                  <c:v>35284</c:v>
                </c:pt>
                <c:pt idx="1">
                  <c:v>35556</c:v>
                </c:pt>
                <c:pt idx="2">
                  <c:v>27137</c:v>
                </c:pt>
                <c:pt idx="3">
                  <c:v>34353</c:v>
                </c:pt>
              </c:numCache>
            </c:numRef>
          </c:val>
          <c:smooth val="0"/>
          <c:extLst>
            <c:ext xmlns:c16="http://schemas.microsoft.com/office/drawing/2014/chart" uri="{C3380CC4-5D6E-409C-BE32-E72D297353CC}">
              <c16:uniqueId val="{00000000-A1F4-40C1-9748-81D4C285D239}"/>
            </c:ext>
          </c:extLst>
        </c:ser>
        <c:ser>
          <c:idx val="1"/>
          <c:order val="1"/>
          <c:tx>
            <c:strRef>
              <c:f>Sheet8!$C$3:$C$4</c:f>
              <c:strCache>
                <c:ptCount val="1"/>
                <c:pt idx="0">
                  <c:v>0.1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Sheet8!$A$5:$A$9</c:f>
              <c:strCache>
                <c:ptCount val="4"/>
                <c:pt idx="0">
                  <c:v>Accessories</c:v>
                </c:pt>
                <c:pt idx="1">
                  <c:v>Copiers</c:v>
                </c:pt>
                <c:pt idx="2">
                  <c:v>Machines</c:v>
                </c:pt>
                <c:pt idx="3">
                  <c:v>Phones</c:v>
                </c:pt>
              </c:strCache>
            </c:strRef>
          </c:cat>
          <c:val>
            <c:numRef>
              <c:f>Sheet8!$C$5:$C$9</c:f>
              <c:numCache>
                <c:formatCode>General</c:formatCode>
                <c:ptCount val="4"/>
                <c:pt idx="2">
                  <c:v>832</c:v>
                </c:pt>
              </c:numCache>
            </c:numRef>
          </c:val>
          <c:smooth val="0"/>
          <c:extLst>
            <c:ext xmlns:c16="http://schemas.microsoft.com/office/drawing/2014/chart" uri="{C3380CC4-5D6E-409C-BE32-E72D297353CC}">
              <c16:uniqueId val="{00000001-A1F4-40C1-9748-81D4C285D239}"/>
            </c:ext>
          </c:extLst>
        </c:ser>
        <c:ser>
          <c:idx val="2"/>
          <c:order val="2"/>
          <c:tx>
            <c:strRef>
              <c:f>Sheet8!$D$3:$D$4</c:f>
              <c:strCache>
                <c:ptCount val="1"/>
                <c:pt idx="0">
                  <c:v>0.2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Sheet8!$A$5:$A$9</c:f>
              <c:strCache>
                <c:ptCount val="4"/>
                <c:pt idx="0">
                  <c:v>Accessories</c:v>
                </c:pt>
                <c:pt idx="1">
                  <c:v>Copiers</c:v>
                </c:pt>
                <c:pt idx="2">
                  <c:v>Machines</c:v>
                </c:pt>
                <c:pt idx="3">
                  <c:v>Phones</c:v>
                </c:pt>
              </c:strCache>
            </c:strRef>
          </c:cat>
          <c:val>
            <c:numRef>
              <c:f>Sheet8!$D$5:$D$9</c:f>
              <c:numCache>
                <c:formatCode>General</c:formatCode>
                <c:ptCount val="4"/>
                <c:pt idx="0">
                  <c:v>6648</c:v>
                </c:pt>
                <c:pt idx="1">
                  <c:v>17879</c:v>
                </c:pt>
                <c:pt idx="2">
                  <c:v>4971</c:v>
                </c:pt>
                <c:pt idx="3">
                  <c:v>16523</c:v>
                </c:pt>
              </c:numCache>
            </c:numRef>
          </c:val>
          <c:smooth val="0"/>
          <c:extLst>
            <c:ext xmlns:c16="http://schemas.microsoft.com/office/drawing/2014/chart" uri="{C3380CC4-5D6E-409C-BE32-E72D297353CC}">
              <c16:uniqueId val="{00000002-A1F4-40C1-9748-81D4C285D239}"/>
            </c:ext>
          </c:extLst>
        </c:ser>
        <c:ser>
          <c:idx val="3"/>
          <c:order val="3"/>
          <c:tx>
            <c:strRef>
              <c:f>Sheet8!$E$3:$E$4</c:f>
              <c:strCache>
                <c:ptCount val="1"/>
                <c:pt idx="0">
                  <c:v>0.3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Sheet8!$A$5:$A$9</c:f>
              <c:strCache>
                <c:ptCount val="4"/>
                <c:pt idx="0">
                  <c:v>Accessories</c:v>
                </c:pt>
                <c:pt idx="1">
                  <c:v>Copiers</c:v>
                </c:pt>
                <c:pt idx="2">
                  <c:v>Machines</c:v>
                </c:pt>
                <c:pt idx="3">
                  <c:v>Phones</c:v>
                </c:pt>
              </c:strCache>
            </c:strRef>
          </c:cat>
          <c:val>
            <c:numRef>
              <c:f>Sheet8!$E$5:$E$9</c:f>
              <c:numCache>
                <c:formatCode>General</c:formatCode>
                <c:ptCount val="4"/>
                <c:pt idx="2">
                  <c:v>326</c:v>
                </c:pt>
              </c:numCache>
            </c:numRef>
          </c:val>
          <c:smooth val="0"/>
          <c:extLst>
            <c:ext xmlns:c16="http://schemas.microsoft.com/office/drawing/2014/chart" uri="{C3380CC4-5D6E-409C-BE32-E72D297353CC}">
              <c16:uniqueId val="{00000003-A1F4-40C1-9748-81D4C285D239}"/>
            </c:ext>
          </c:extLst>
        </c:ser>
        <c:ser>
          <c:idx val="4"/>
          <c:order val="4"/>
          <c:tx>
            <c:strRef>
              <c:f>Sheet8!$F$3:$F$4</c:f>
              <c:strCache>
                <c:ptCount val="1"/>
                <c:pt idx="0">
                  <c:v>0.4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Sheet8!$A$5:$A$9</c:f>
              <c:strCache>
                <c:ptCount val="4"/>
                <c:pt idx="0">
                  <c:v>Accessories</c:v>
                </c:pt>
                <c:pt idx="1">
                  <c:v>Copiers</c:v>
                </c:pt>
                <c:pt idx="2">
                  <c:v>Machines</c:v>
                </c:pt>
                <c:pt idx="3">
                  <c:v>Phones</c:v>
                </c:pt>
              </c:strCache>
            </c:strRef>
          </c:cat>
          <c:val>
            <c:numRef>
              <c:f>Sheet8!$F$5:$F$9</c:f>
              <c:numCache>
                <c:formatCode>General</c:formatCode>
                <c:ptCount val="4"/>
                <c:pt idx="1">
                  <c:v>2183</c:v>
                </c:pt>
                <c:pt idx="2">
                  <c:v>-2666</c:v>
                </c:pt>
                <c:pt idx="3">
                  <c:v>-6384</c:v>
                </c:pt>
              </c:numCache>
            </c:numRef>
          </c:val>
          <c:smooth val="0"/>
          <c:extLst>
            <c:ext xmlns:c16="http://schemas.microsoft.com/office/drawing/2014/chart" uri="{C3380CC4-5D6E-409C-BE32-E72D297353CC}">
              <c16:uniqueId val="{00000004-A1F4-40C1-9748-81D4C285D239}"/>
            </c:ext>
          </c:extLst>
        </c:ser>
        <c:ser>
          <c:idx val="5"/>
          <c:order val="5"/>
          <c:tx>
            <c:strRef>
              <c:f>Sheet8!$G$3:$G$4</c:f>
              <c:strCache>
                <c:ptCount val="1"/>
                <c:pt idx="0">
                  <c:v>0.5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Sheet8!$A$5:$A$9</c:f>
              <c:strCache>
                <c:ptCount val="4"/>
                <c:pt idx="0">
                  <c:v>Accessories</c:v>
                </c:pt>
                <c:pt idx="1">
                  <c:v>Copiers</c:v>
                </c:pt>
                <c:pt idx="2">
                  <c:v>Machines</c:v>
                </c:pt>
                <c:pt idx="3">
                  <c:v>Phones</c:v>
                </c:pt>
              </c:strCache>
            </c:strRef>
          </c:cat>
          <c:val>
            <c:numRef>
              <c:f>Sheet8!$G$5:$G$9</c:f>
              <c:numCache>
                <c:formatCode>General</c:formatCode>
                <c:ptCount val="4"/>
                <c:pt idx="2">
                  <c:v>-7635</c:v>
                </c:pt>
              </c:numCache>
            </c:numRef>
          </c:val>
          <c:smooth val="0"/>
          <c:extLst>
            <c:ext xmlns:c16="http://schemas.microsoft.com/office/drawing/2014/chart" uri="{C3380CC4-5D6E-409C-BE32-E72D297353CC}">
              <c16:uniqueId val="{00000019-EBCA-45E5-BB4E-2DAAB8765911}"/>
            </c:ext>
          </c:extLst>
        </c:ser>
        <c:ser>
          <c:idx val="6"/>
          <c:order val="6"/>
          <c:tx>
            <c:strRef>
              <c:f>Sheet8!$H$3:$H$4</c:f>
              <c:strCache>
                <c:ptCount val="1"/>
                <c:pt idx="0">
                  <c:v>0.7</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Sheet8!$A$5:$A$9</c:f>
              <c:strCache>
                <c:ptCount val="4"/>
                <c:pt idx="0">
                  <c:v>Accessories</c:v>
                </c:pt>
                <c:pt idx="1">
                  <c:v>Copiers</c:v>
                </c:pt>
                <c:pt idx="2">
                  <c:v>Machines</c:v>
                </c:pt>
                <c:pt idx="3">
                  <c:v>Phones</c:v>
                </c:pt>
              </c:strCache>
            </c:strRef>
          </c:cat>
          <c:val>
            <c:numRef>
              <c:f>Sheet8!$H$5:$H$9</c:f>
              <c:numCache>
                <c:formatCode>General</c:formatCode>
                <c:ptCount val="4"/>
                <c:pt idx="2">
                  <c:v>-19578</c:v>
                </c:pt>
              </c:numCache>
            </c:numRef>
          </c:val>
          <c:smooth val="0"/>
          <c:extLst>
            <c:ext xmlns:c16="http://schemas.microsoft.com/office/drawing/2014/chart" uri="{C3380CC4-5D6E-409C-BE32-E72D297353CC}">
              <c16:uniqueId val="{0000001A-EBCA-45E5-BB4E-2DAAB8765911}"/>
            </c:ext>
          </c:extLst>
        </c:ser>
        <c:dLbls>
          <c:showLegendKey val="0"/>
          <c:showVal val="0"/>
          <c:showCatName val="0"/>
          <c:showSerName val="0"/>
          <c:showPercent val="0"/>
          <c:showBubbleSize val="0"/>
        </c:dLbls>
        <c:marker val="1"/>
        <c:smooth val="0"/>
        <c:axId val="249215935"/>
        <c:axId val="249223007"/>
      </c:lineChart>
      <c:catAx>
        <c:axId val="24921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9223007"/>
        <c:crosses val="autoZero"/>
        <c:auto val="1"/>
        <c:lblAlgn val="ctr"/>
        <c:lblOffset val="100"/>
        <c:noMultiLvlLbl val="0"/>
      </c:catAx>
      <c:valAx>
        <c:axId val="24922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9215935"/>
        <c:crosses val="autoZero"/>
        <c:crossBetween val="between"/>
      </c:valAx>
      <c:spPr>
        <a:noFill/>
        <a:ln>
          <a:noFill/>
        </a:ln>
        <a:effectLst/>
      </c:spPr>
    </c:plotArea>
    <c:plotVisOnly val="1"/>
    <c:dispBlanksAs val="gap"/>
    <c:showDLblsOverMax val="0"/>
  </c:chart>
  <c:spPr>
    <a:solidFill>
      <a:srgbClr val="800004"/>
    </a:solidFill>
    <a:ln w="9525" cap="flat" cmpd="sng" algn="ctr">
      <a:solidFill>
        <a:srgbClr val="FFD70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Assignment.xlsx]Sheet9!PivotTable3</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State</a:t>
            </a:r>
            <a:r>
              <a:rPr lang="en-US" sz="1200" b="1" baseline="0">
                <a:solidFill>
                  <a:schemeClr val="bg1"/>
                </a:solidFill>
              </a:rPr>
              <a:t> wise Profit</a:t>
            </a:r>
            <a:endParaRPr lang="en-US" sz="1200" b="1">
              <a:solidFill>
                <a:schemeClr val="bg1"/>
              </a:solidFill>
            </a:endParaRP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FFD70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Sheet9!$B$1</c:f>
              <c:strCache>
                <c:ptCount val="1"/>
                <c:pt idx="0">
                  <c:v>Total</c:v>
                </c:pt>
              </c:strCache>
            </c:strRef>
          </c:tx>
          <c:spPr>
            <a:solidFill>
              <a:srgbClr val="FFD701"/>
            </a:solidFill>
            <a:ln>
              <a:noFill/>
            </a:ln>
            <a:effectLst/>
            <a:sp3d/>
          </c:spPr>
          <c:cat>
            <c:strRef>
              <c:f>Sheet9!$A$2:$A$49</c:f>
              <c:strCache>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Cache>
            </c:strRef>
          </c:cat>
          <c:val>
            <c:numRef>
              <c:f>Sheet9!$B$2:$B$49</c:f>
              <c:numCache>
                <c:formatCode>General</c:formatCode>
                <c:ptCount val="47"/>
                <c:pt idx="0">
                  <c:v>497</c:v>
                </c:pt>
                <c:pt idx="1">
                  <c:v>-1279</c:v>
                </c:pt>
                <c:pt idx="2">
                  <c:v>958</c:v>
                </c:pt>
                <c:pt idx="3">
                  <c:v>29367</c:v>
                </c:pt>
                <c:pt idx="4">
                  <c:v>-4438</c:v>
                </c:pt>
                <c:pt idx="5">
                  <c:v>1481</c:v>
                </c:pt>
                <c:pt idx="6">
                  <c:v>6052</c:v>
                </c:pt>
                <c:pt idx="7">
                  <c:v>35</c:v>
                </c:pt>
                <c:pt idx="8">
                  <c:v>243</c:v>
                </c:pt>
                <c:pt idx="9">
                  <c:v>6449</c:v>
                </c:pt>
                <c:pt idx="10">
                  <c:v>200</c:v>
                </c:pt>
                <c:pt idx="11">
                  <c:v>-6743</c:v>
                </c:pt>
                <c:pt idx="12">
                  <c:v>5139</c:v>
                </c:pt>
                <c:pt idx="13">
                  <c:v>278</c:v>
                </c:pt>
                <c:pt idx="14">
                  <c:v>263</c:v>
                </c:pt>
                <c:pt idx="15">
                  <c:v>4754</c:v>
                </c:pt>
                <c:pt idx="16">
                  <c:v>1212</c:v>
                </c:pt>
                <c:pt idx="17">
                  <c:v>2782</c:v>
                </c:pt>
                <c:pt idx="18">
                  <c:v>1710</c:v>
                </c:pt>
                <c:pt idx="19">
                  <c:v>8485</c:v>
                </c:pt>
                <c:pt idx="20">
                  <c:v>2462</c:v>
                </c:pt>
                <c:pt idx="21">
                  <c:v>1028</c:v>
                </c:pt>
                <c:pt idx="22">
                  <c:v>1734</c:v>
                </c:pt>
                <c:pt idx="23">
                  <c:v>1465</c:v>
                </c:pt>
                <c:pt idx="24">
                  <c:v>921</c:v>
                </c:pt>
                <c:pt idx="25">
                  <c:v>306</c:v>
                </c:pt>
                <c:pt idx="26">
                  <c:v>480</c:v>
                </c:pt>
                <c:pt idx="27">
                  <c:v>2266</c:v>
                </c:pt>
                <c:pt idx="28">
                  <c:v>825</c:v>
                </c:pt>
                <c:pt idx="29">
                  <c:v>24348</c:v>
                </c:pt>
                <c:pt idx="30">
                  <c:v>-5091</c:v>
                </c:pt>
                <c:pt idx="31">
                  <c:v>230</c:v>
                </c:pt>
                <c:pt idx="32">
                  <c:v>-1731</c:v>
                </c:pt>
                <c:pt idx="33">
                  <c:v>1754</c:v>
                </c:pt>
                <c:pt idx="34">
                  <c:v>-376</c:v>
                </c:pt>
                <c:pt idx="35">
                  <c:v>-5112</c:v>
                </c:pt>
                <c:pt idx="36">
                  <c:v>467</c:v>
                </c:pt>
                <c:pt idx="37">
                  <c:v>295</c:v>
                </c:pt>
                <c:pt idx="38">
                  <c:v>346</c:v>
                </c:pt>
                <c:pt idx="39">
                  <c:v>-3307</c:v>
                </c:pt>
                <c:pt idx="40">
                  <c:v>-8832</c:v>
                </c:pt>
                <c:pt idx="41">
                  <c:v>477</c:v>
                </c:pt>
                <c:pt idx="42">
                  <c:v>265</c:v>
                </c:pt>
                <c:pt idx="43">
                  <c:v>1808</c:v>
                </c:pt>
                <c:pt idx="44">
                  <c:v>17248</c:v>
                </c:pt>
                <c:pt idx="45">
                  <c:v>185</c:v>
                </c:pt>
                <c:pt idx="46">
                  <c:v>1525</c:v>
                </c:pt>
              </c:numCache>
            </c:numRef>
          </c:val>
          <c:extLst>
            <c:ext xmlns:c16="http://schemas.microsoft.com/office/drawing/2014/chart" uri="{C3380CC4-5D6E-409C-BE32-E72D297353CC}">
              <c16:uniqueId val="{00000000-F2DF-40E9-9221-259BB3503054}"/>
            </c:ext>
          </c:extLst>
        </c:ser>
        <c:dLbls>
          <c:showLegendKey val="0"/>
          <c:showVal val="0"/>
          <c:showCatName val="0"/>
          <c:showSerName val="0"/>
          <c:showPercent val="0"/>
          <c:showBubbleSize val="0"/>
        </c:dLbls>
        <c:axId val="2072261519"/>
        <c:axId val="921261791"/>
        <c:axId val="0"/>
      </c:area3DChart>
      <c:catAx>
        <c:axId val="2072261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1261791"/>
        <c:crosses val="autoZero"/>
        <c:auto val="1"/>
        <c:lblAlgn val="ctr"/>
        <c:lblOffset val="100"/>
        <c:noMultiLvlLbl val="0"/>
      </c:catAx>
      <c:valAx>
        <c:axId val="92126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2261519"/>
        <c:crosses val="autoZero"/>
        <c:crossBetween val="midCat"/>
      </c:valAx>
      <c:spPr>
        <a:noFill/>
        <a:ln>
          <a:noFill/>
        </a:ln>
        <a:effectLst/>
      </c:spPr>
    </c:plotArea>
    <c:plotVisOnly val="1"/>
    <c:dispBlanksAs val="zero"/>
    <c:showDLblsOverMax val="0"/>
  </c:chart>
  <c:spPr>
    <a:solidFill>
      <a:srgbClr val="80000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Assignment.xlsx]Sheet8!PivotTable2</c:name>
    <c:fmtId val="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5"/>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6"/>
        <c:spPr>
          <a:ln w="28575" cap="rnd">
            <a:solidFill>
              <a:schemeClr val="accent1"/>
            </a:solidFill>
            <a:round/>
          </a:ln>
          <a:effectLst/>
        </c:spPr>
        <c:marker>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8"/>
        <c:spPr>
          <a:ln w="28575" cap="rnd">
            <a:solidFill>
              <a:schemeClr val="accent1"/>
            </a:solidFill>
            <a:round/>
          </a:ln>
          <a:effectLst/>
        </c:spPr>
        <c:marker>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10"/>
        <c:spPr>
          <a:ln w="28575" cap="rnd">
            <a:solidFill>
              <a:schemeClr val="accent1"/>
            </a:solidFill>
            <a:round/>
          </a:ln>
          <a:effectLst/>
        </c:spPr>
        <c:marker>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2"/>
        <c:spPr>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ndard"/>
        <c:varyColors val="0"/>
        <c:ser>
          <c:idx val="0"/>
          <c:order val="0"/>
          <c:tx>
            <c:strRef>
              <c:f>Sheet8!$B$3:$B$4</c:f>
              <c:strCache>
                <c:ptCount val="1"/>
                <c:pt idx="0">
                  <c:v>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Sheet8!$A$5:$A$9</c:f>
              <c:strCache>
                <c:ptCount val="4"/>
                <c:pt idx="0">
                  <c:v>Accessories</c:v>
                </c:pt>
                <c:pt idx="1">
                  <c:v>Copiers</c:v>
                </c:pt>
                <c:pt idx="2">
                  <c:v>Machines</c:v>
                </c:pt>
                <c:pt idx="3">
                  <c:v>Phones</c:v>
                </c:pt>
              </c:strCache>
            </c:strRef>
          </c:cat>
          <c:val>
            <c:numRef>
              <c:f>Sheet8!$B$5:$B$9</c:f>
              <c:numCache>
                <c:formatCode>General</c:formatCode>
                <c:ptCount val="4"/>
                <c:pt idx="0">
                  <c:v>35284</c:v>
                </c:pt>
                <c:pt idx="1">
                  <c:v>35556</c:v>
                </c:pt>
                <c:pt idx="2">
                  <c:v>27137</c:v>
                </c:pt>
                <c:pt idx="3">
                  <c:v>34353</c:v>
                </c:pt>
              </c:numCache>
            </c:numRef>
          </c:val>
          <c:smooth val="0"/>
          <c:extLst>
            <c:ext xmlns:c16="http://schemas.microsoft.com/office/drawing/2014/chart" uri="{C3380CC4-5D6E-409C-BE32-E72D297353CC}">
              <c16:uniqueId val="{00000002-2068-4297-9744-50BB8D6F0E93}"/>
            </c:ext>
          </c:extLst>
        </c:ser>
        <c:ser>
          <c:idx val="1"/>
          <c:order val="1"/>
          <c:tx>
            <c:strRef>
              <c:f>Sheet8!$C$3:$C$4</c:f>
              <c:strCache>
                <c:ptCount val="1"/>
                <c:pt idx="0">
                  <c:v>0.1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Sheet8!$A$5:$A$9</c:f>
              <c:strCache>
                <c:ptCount val="4"/>
                <c:pt idx="0">
                  <c:v>Accessories</c:v>
                </c:pt>
                <c:pt idx="1">
                  <c:v>Copiers</c:v>
                </c:pt>
                <c:pt idx="2">
                  <c:v>Machines</c:v>
                </c:pt>
                <c:pt idx="3">
                  <c:v>Phones</c:v>
                </c:pt>
              </c:strCache>
            </c:strRef>
          </c:cat>
          <c:val>
            <c:numRef>
              <c:f>Sheet8!$C$5:$C$9</c:f>
              <c:numCache>
                <c:formatCode>General</c:formatCode>
                <c:ptCount val="4"/>
                <c:pt idx="2">
                  <c:v>832</c:v>
                </c:pt>
              </c:numCache>
            </c:numRef>
          </c:val>
          <c:smooth val="0"/>
          <c:extLst>
            <c:ext xmlns:c16="http://schemas.microsoft.com/office/drawing/2014/chart" uri="{C3380CC4-5D6E-409C-BE32-E72D297353CC}">
              <c16:uniqueId val="{00000003-2068-4297-9744-50BB8D6F0E93}"/>
            </c:ext>
          </c:extLst>
        </c:ser>
        <c:ser>
          <c:idx val="2"/>
          <c:order val="2"/>
          <c:tx>
            <c:strRef>
              <c:f>Sheet8!$D$3:$D$4</c:f>
              <c:strCache>
                <c:ptCount val="1"/>
                <c:pt idx="0">
                  <c:v>0.2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Sheet8!$A$5:$A$9</c:f>
              <c:strCache>
                <c:ptCount val="4"/>
                <c:pt idx="0">
                  <c:v>Accessories</c:v>
                </c:pt>
                <c:pt idx="1">
                  <c:v>Copiers</c:v>
                </c:pt>
                <c:pt idx="2">
                  <c:v>Machines</c:v>
                </c:pt>
                <c:pt idx="3">
                  <c:v>Phones</c:v>
                </c:pt>
              </c:strCache>
            </c:strRef>
          </c:cat>
          <c:val>
            <c:numRef>
              <c:f>Sheet8!$D$5:$D$9</c:f>
              <c:numCache>
                <c:formatCode>General</c:formatCode>
                <c:ptCount val="4"/>
                <c:pt idx="0">
                  <c:v>6648</c:v>
                </c:pt>
                <c:pt idx="1">
                  <c:v>17879</c:v>
                </c:pt>
                <c:pt idx="2">
                  <c:v>4971</c:v>
                </c:pt>
                <c:pt idx="3">
                  <c:v>16523</c:v>
                </c:pt>
              </c:numCache>
            </c:numRef>
          </c:val>
          <c:smooth val="0"/>
          <c:extLst>
            <c:ext xmlns:c16="http://schemas.microsoft.com/office/drawing/2014/chart" uri="{C3380CC4-5D6E-409C-BE32-E72D297353CC}">
              <c16:uniqueId val="{00000004-2068-4297-9744-50BB8D6F0E93}"/>
            </c:ext>
          </c:extLst>
        </c:ser>
        <c:ser>
          <c:idx val="3"/>
          <c:order val="3"/>
          <c:tx>
            <c:strRef>
              <c:f>Sheet8!$E$3:$E$4</c:f>
              <c:strCache>
                <c:ptCount val="1"/>
                <c:pt idx="0">
                  <c:v>0.3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Sheet8!$A$5:$A$9</c:f>
              <c:strCache>
                <c:ptCount val="4"/>
                <c:pt idx="0">
                  <c:v>Accessories</c:v>
                </c:pt>
                <c:pt idx="1">
                  <c:v>Copiers</c:v>
                </c:pt>
                <c:pt idx="2">
                  <c:v>Machines</c:v>
                </c:pt>
                <c:pt idx="3">
                  <c:v>Phones</c:v>
                </c:pt>
              </c:strCache>
            </c:strRef>
          </c:cat>
          <c:val>
            <c:numRef>
              <c:f>Sheet8!$E$5:$E$9</c:f>
              <c:numCache>
                <c:formatCode>General</c:formatCode>
                <c:ptCount val="4"/>
                <c:pt idx="2">
                  <c:v>326</c:v>
                </c:pt>
              </c:numCache>
            </c:numRef>
          </c:val>
          <c:smooth val="0"/>
          <c:extLst>
            <c:ext xmlns:c16="http://schemas.microsoft.com/office/drawing/2014/chart" uri="{C3380CC4-5D6E-409C-BE32-E72D297353CC}">
              <c16:uniqueId val="{00000005-2068-4297-9744-50BB8D6F0E93}"/>
            </c:ext>
          </c:extLst>
        </c:ser>
        <c:ser>
          <c:idx val="4"/>
          <c:order val="4"/>
          <c:tx>
            <c:strRef>
              <c:f>Sheet8!$F$3:$F$4</c:f>
              <c:strCache>
                <c:ptCount val="1"/>
                <c:pt idx="0">
                  <c:v>0.4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Sheet8!$A$5:$A$9</c:f>
              <c:strCache>
                <c:ptCount val="4"/>
                <c:pt idx="0">
                  <c:v>Accessories</c:v>
                </c:pt>
                <c:pt idx="1">
                  <c:v>Copiers</c:v>
                </c:pt>
                <c:pt idx="2">
                  <c:v>Machines</c:v>
                </c:pt>
                <c:pt idx="3">
                  <c:v>Phones</c:v>
                </c:pt>
              </c:strCache>
            </c:strRef>
          </c:cat>
          <c:val>
            <c:numRef>
              <c:f>Sheet8!$F$5:$F$9</c:f>
              <c:numCache>
                <c:formatCode>General</c:formatCode>
                <c:ptCount val="4"/>
                <c:pt idx="1">
                  <c:v>2183</c:v>
                </c:pt>
                <c:pt idx="2">
                  <c:v>-2666</c:v>
                </c:pt>
                <c:pt idx="3">
                  <c:v>-6384</c:v>
                </c:pt>
              </c:numCache>
            </c:numRef>
          </c:val>
          <c:smooth val="0"/>
          <c:extLst>
            <c:ext xmlns:c16="http://schemas.microsoft.com/office/drawing/2014/chart" uri="{C3380CC4-5D6E-409C-BE32-E72D297353CC}">
              <c16:uniqueId val="{00000006-2068-4297-9744-50BB8D6F0E93}"/>
            </c:ext>
          </c:extLst>
        </c:ser>
        <c:ser>
          <c:idx val="5"/>
          <c:order val="5"/>
          <c:tx>
            <c:strRef>
              <c:f>Sheet8!$G$3:$G$4</c:f>
              <c:strCache>
                <c:ptCount val="1"/>
                <c:pt idx="0">
                  <c:v>0.5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Sheet8!$A$5:$A$9</c:f>
              <c:strCache>
                <c:ptCount val="4"/>
                <c:pt idx="0">
                  <c:v>Accessories</c:v>
                </c:pt>
                <c:pt idx="1">
                  <c:v>Copiers</c:v>
                </c:pt>
                <c:pt idx="2">
                  <c:v>Machines</c:v>
                </c:pt>
                <c:pt idx="3">
                  <c:v>Phones</c:v>
                </c:pt>
              </c:strCache>
            </c:strRef>
          </c:cat>
          <c:val>
            <c:numRef>
              <c:f>Sheet8!$G$5:$G$9</c:f>
              <c:numCache>
                <c:formatCode>General</c:formatCode>
                <c:ptCount val="4"/>
                <c:pt idx="2">
                  <c:v>-7635</c:v>
                </c:pt>
              </c:numCache>
            </c:numRef>
          </c:val>
          <c:smooth val="0"/>
          <c:extLst>
            <c:ext xmlns:c16="http://schemas.microsoft.com/office/drawing/2014/chart" uri="{C3380CC4-5D6E-409C-BE32-E72D297353CC}">
              <c16:uniqueId val="{00000019-6607-4DC8-8E57-4663CF760AF5}"/>
            </c:ext>
          </c:extLst>
        </c:ser>
        <c:ser>
          <c:idx val="6"/>
          <c:order val="6"/>
          <c:tx>
            <c:strRef>
              <c:f>Sheet8!$H$3:$H$4</c:f>
              <c:strCache>
                <c:ptCount val="1"/>
                <c:pt idx="0">
                  <c:v>0.7</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Sheet8!$A$5:$A$9</c:f>
              <c:strCache>
                <c:ptCount val="4"/>
                <c:pt idx="0">
                  <c:v>Accessories</c:v>
                </c:pt>
                <c:pt idx="1">
                  <c:v>Copiers</c:v>
                </c:pt>
                <c:pt idx="2">
                  <c:v>Machines</c:v>
                </c:pt>
                <c:pt idx="3">
                  <c:v>Phones</c:v>
                </c:pt>
              </c:strCache>
            </c:strRef>
          </c:cat>
          <c:val>
            <c:numRef>
              <c:f>Sheet8!$H$5:$H$9</c:f>
              <c:numCache>
                <c:formatCode>General</c:formatCode>
                <c:ptCount val="4"/>
                <c:pt idx="2">
                  <c:v>-19578</c:v>
                </c:pt>
              </c:numCache>
            </c:numRef>
          </c:val>
          <c:smooth val="0"/>
          <c:extLst>
            <c:ext xmlns:c16="http://schemas.microsoft.com/office/drawing/2014/chart" uri="{C3380CC4-5D6E-409C-BE32-E72D297353CC}">
              <c16:uniqueId val="{0000001A-6607-4DC8-8E57-4663CF760AF5}"/>
            </c:ext>
          </c:extLst>
        </c:ser>
        <c:dLbls>
          <c:showLegendKey val="0"/>
          <c:showVal val="0"/>
          <c:showCatName val="0"/>
          <c:showSerName val="0"/>
          <c:showPercent val="0"/>
          <c:showBubbleSize val="0"/>
        </c:dLbls>
        <c:marker val="1"/>
        <c:smooth val="0"/>
        <c:axId val="249215935"/>
        <c:axId val="249223007"/>
      </c:lineChart>
      <c:catAx>
        <c:axId val="24921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223007"/>
        <c:crosses val="autoZero"/>
        <c:auto val="1"/>
        <c:lblAlgn val="ctr"/>
        <c:lblOffset val="100"/>
        <c:noMultiLvlLbl val="0"/>
      </c:catAx>
      <c:valAx>
        <c:axId val="24922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215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5F3-4DA5-911F-B6589EF9C79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5F3-4DA5-911F-B6589EF9C79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5F3-4DA5-911F-B6589EF9C7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Consumer</c:v>
                </c:pt>
                <c:pt idx="1">
                  <c:v>Corporate</c:v>
                </c:pt>
                <c:pt idx="2">
                  <c:v>Home Office</c:v>
                </c:pt>
              </c:strCache>
            </c:strRef>
          </c:cat>
          <c:val>
            <c:numRef>
              <c:f>Sheet4!$B$4:$B$7</c:f>
              <c:numCache>
                <c:formatCode>General</c:formatCode>
                <c:ptCount val="3"/>
                <c:pt idx="0">
                  <c:v>1161497</c:v>
                </c:pt>
                <c:pt idx="1">
                  <c:v>706183</c:v>
                </c:pt>
                <c:pt idx="2">
                  <c:v>429393</c:v>
                </c:pt>
              </c:numCache>
            </c:numRef>
          </c:val>
          <c:extLst>
            <c:ext xmlns:c16="http://schemas.microsoft.com/office/drawing/2014/chart" uri="{C3380CC4-5D6E-409C-BE32-E72D297353CC}">
              <c16:uniqueId val="{00000000-2AF2-4F30-9FD2-B343E242F48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 1 Assignment.xlsx]Sheet2!PivotTable2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Sheet2!$B$1</c:f>
              <c:strCache>
                <c:ptCount val="1"/>
                <c:pt idx="0">
                  <c:v>Total</c:v>
                </c:pt>
              </c:strCache>
            </c:strRef>
          </c:tx>
          <c:spPr>
            <a:solidFill>
              <a:schemeClr val="accent1"/>
            </a:solidFill>
            <a:ln>
              <a:noFill/>
            </a:ln>
            <a:effectLst/>
            <a:sp3d/>
          </c:spPr>
          <c:invertIfNegative val="0"/>
          <c:cat>
            <c:strRef>
              <c:f>Sheet2!$A$2:$A$6</c:f>
              <c:strCache>
                <c:ptCount val="4"/>
                <c:pt idx="0">
                  <c:v>Central</c:v>
                </c:pt>
                <c:pt idx="1">
                  <c:v>East</c:v>
                </c:pt>
                <c:pt idx="2">
                  <c:v>South</c:v>
                </c:pt>
                <c:pt idx="3">
                  <c:v>West</c:v>
                </c:pt>
              </c:strCache>
            </c:strRef>
          </c:cat>
          <c:val>
            <c:numRef>
              <c:f>Sheet2!$B$2:$B$6</c:f>
              <c:numCache>
                <c:formatCode>General</c:formatCode>
                <c:ptCount val="4"/>
                <c:pt idx="0">
                  <c:v>147097</c:v>
                </c:pt>
                <c:pt idx="1">
                  <c:v>213102</c:v>
                </c:pt>
                <c:pt idx="2">
                  <c:v>122925</c:v>
                </c:pt>
                <c:pt idx="3">
                  <c:v>250160</c:v>
                </c:pt>
              </c:numCache>
            </c:numRef>
          </c:val>
          <c:extLst>
            <c:ext xmlns:c16="http://schemas.microsoft.com/office/drawing/2014/chart" uri="{C3380CC4-5D6E-409C-BE32-E72D297353CC}">
              <c16:uniqueId val="{00000000-8285-4C2A-B2DC-74B79D4A44EF}"/>
            </c:ext>
          </c:extLst>
        </c:ser>
        <c:dLbls>
          <c:showLegendKey val="0"/>
          <c:showVal val="0"/>
          <c:showCatName val="0"/>
          <c:showSerName val="0"/>
          <c:showPercent val="0"/>
          <c:showBubbleSize val="0"/>
        </c:dLbls>
        <c:gapWidth val="150"/>
        <c:shape val="box"/>
        <c:axId val="1957931648"/>
        <c:axId val="1957941216"/>
        <c:axId val="1953743856"/>
      </c:bar3DChart>
      <c:catAx>
        <c:axId val="195793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941216"/>
        <c:crosses val="autoZero"/>
        <c:auto val="1"/>
        <c:lblAlgn val="ctr"/>
        <c:lblOffset val="100"/>
        <c:noMultiLvlLbl val="0"/>
      </c:catAx>
      <c:valAx>
        <c:axId val="195794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931648"/>
        <c:crosses val="autoZero"/>
        <c:crossBetween val="between"/>
      </c:valAx>
      <c:serAx>
        <c:axId val="19537438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94121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 Id="rId9"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2122170</xdr:colOff>
      <xdr:row>10</xdr:row>
      <xdr:rowOff>163830</xdr:rowOff>
    </xdr:from>
    <xdr:to>
      <xdr:col>13</xdr:col>
      <xdr:colOff>659130</xdr:colOff>
      <xdr:row>24</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1607820</xdr:colOff>
      <xdr:row>3</xdr:row>
      <xdr:rowOff>15240</xdr:rowOff>
    </xdr:from>
    <xdr:to>
      <xdr:col>12</xdr:col>
      <xdr:colOff>30480</xdr:colOff>
      <xdr:row>7</xdr:row>
      <xdr:rowOff>160020</xdr:rowOff>
    </xdr:to>
    <mc:AlternateContent xmlns:mc="http://schemas.openxmlformats.org/markup-compatibility/2006">
      <mc:Choice xmlns:a14="http://schemas.microsoft.com/office/drawing/2010/main" Requires="a14">
        <xdr:graphicFrame macro="">
          <xdr:nvGraphicFramePr>
            <xdr:cNvPr id="3" name="Years 4"/>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dr:sp macro="" textlink="">
          <xdr:nvSpPr>
            <xdr:cNvPr id="0" name=""/>
            <xdr:cNvSpPr>
              <a:spLocks noTextEdit="1"/>
            </xdr:cNvSpPr>
          </xdr:nvSpPr>
          <xdr:spPr>
            <a:xfrm>
              <a:off x="6507480" y="609600"/>
              <a:ext cx="545592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4</xdr:row>
      <xdr:rowOff>57150</xdr:rowOff>
    </xdr:from>
    <xdr:to>
      <xdr:col>11</xdr:col>
      <xdr:colOff>201930</xdr:colOff>
      <xdr:row>18</xdr:row>
      <xdr:rowOff>26670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548640</xdr:colOff>
      <xdr:row>18</xdr:row>
      <xdr:rowOff>137160</xdr:rowOff>
    </xdr:from>
    <xdr:to>
      <xdr:col>10</xdr:col>
      <xdr:colOff>396240</xdr:colOff>
      <xdr:row>22</xdr:row>
      <xdr:rowOff>99060</xdr:rowOff>
    </xdr:to>
    <mc:AlternateContent xmlns:mc="http://schemas.openxmlformats.org/markup-compatibility/2006" xmlns:a14="http://schemas.microsoft.com/office/drawing/2010/main">
      <mc:Choice Requires="a14">
        <xdr:graphicFrame macro="">
          <xdr:nvGraphicFramePr>
            <xdr:cNvPr id="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31920" y="3703320"/>
              <a:ext cx="387096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605790</xdr:colOff>
      <xdr:row>36</xdr:row>
      <xdr:rowOff>110490</xdr:rowOff>
    </xdr:from>
    <xdr:to>
      <xdr:col>8</xdr:col>
      <xdr:colOff>544830</xdr:colOff>
      <xdr:row>50</xdr:row>
      <xdr:rowOff>80010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91440</xdr:colOff>
      <xdr:row>7</xdr:row>
      <xdr:rowOff>49530</xdr:rowOff>
    </xdr:from>
    <xdr:to>
      <xdr:col>12</xdr:col>
      <xdr:colOff>640080</xdr:colOff>
      <xdr:row>21</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624840</xdr:colOff>
      <xdr:row>17</xdr:row>
      <xdr:rowOff>152400</xdr:rowOff>
    </xdr:from>
    <xdr:to>
      <xdr:col>19</xdr:col>
      <xdr:colOff>99060</xdr:colOff>
      <xdr:row>21</xdr:row>
      <xdr:rowOff>121920</xdr:rowOff>
    </xdr:to>
    <mc:AlternateContent xmlns:mc="http://schemas.openxmlformats.org/markup-compatibility/2006">
      <mc:Choice xmlns:a14="http://schemas.microsoft.com/office/drawing/2010/main" Requires="a14">
        <xdr:graphicFrame macro="">
          <xdr:nvGraphicFramePr>
            <xdr:cNvPr id="4" name="Years 5"/>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dr:sp macro="" textlink="">
          <xdr:nvSpPr>
            <xdr:cNvPr id="0" name=""/>
            <xdr:cNvSpPr>
              <a:spLocks noTextEdit="1"/>
            </xdr:cNvSpPr>
          </xdr:nvSpPr>
          <xdr:spPr>
            <a:xfrm>
              <a:off x="10828020" y="3520440"/>
              <a:ext cx="282702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xdr:colOff>
      <xdr:row>33</xdr:row>
      <xdr:rowOff>49530</xdr:rowOff>
    </xdr:from>
    <xdr:to>
      <xdr:col>10</xdr:col>
      <xdr:colOff>83820</xdr:colOff>
      <xdr:row>47</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487680</xdr:colOff>
      <xdr:row>33</xdr:row>
      <xdr:rowOff>99060</xdr:rowOff>
    </xdr:from>
    <xdr:to>
      <xdr:col>11</xdr:col>
      <xdr:colOff>510540</xdr:colOff>
      <xdr:row>37</xdr:row>
      <xdr:rowOff>99060</xdr:rowOff>
    </xdr:to>
    <mc:AlternateContent xmlns:mc="http://schemas.openxmlformats.org/markup-compatibility/2006">
      <mc:Choice xmlns:a14="http://schemas.microsoft.com/office/drawing/2010/main" Requires="a14">
        <xdr:graphicFrame macro="">
          <xdr:nvGraphicFramePr>
            <xdr:cNvPr id="3" name="Years 3"/>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dr:sp macro="" textlink="">
          <xdr:nvSpPr>
            <xdr:cNvPr id="0" name=""/>
            <xdr:cNvSpPr>
              <a:spLocks noTextEdit="1"/>
            </xdr:cNvSpPr>
          </xdr:nvSpPr>
          <xdr:spPr>
            <a:xfrm>
              <a:off x="6286500" y="6637020"/>
              <a:ext cx="3375660" cy="792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0</xdr:row>
      <xdr:rowOff>0</xdr:rowOff>
    </xdr:from>
    <xdr:to>
      <xdr:col>21</xdr:col>
      <xdr:colOff>205740</xdr:colOff>
      <xdr:row>38</xdr:row>
      <xdr:rowOff>129540</xdr:rowOff>
    </xdr:to>
    <xdr:pic>
      <xdr:nvPicPr>
        <xdr:cNvPr id="2" name="Picture 1" descr="html - Stop CSS &lt;strong&gt;background&lt;/strong&gt; property from moving &lt;strong&gt;background&lt;/strong&gt; ..."/>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0"/>
          <a:ext cx="14272260" cy="7658100"/>
        </a:xfrm>
        <a:prstGeom prst="rect">
          <a:avLst/>
        </a:prstGeom>
      </xdr:spPr>
    </xdr:pic>
    <xdr:clientData/>
  </xdr:twoCellAnchor>
  <xdr:twoCellAnchor>
    <xdr:from>
      <xdr:col>3</xdr:col>
      <xdr:colOff>426720</xdr:colOff>
      <xdr:row>0</xdr:row>
      <xdr:rowOff>0</xdr:rowOff>
    </xdr:from>
    <xdr:to>
      <xdr:col>16</xdr:col>
      <xdr:colOff>541020</xdr:colOff>
      <xdr:row>1</xdr:row>
      <xdr:rowOff>137160</xdr:rowOff>
    </xdr:to>
    <xdr:sp macro="" textlink="">
      <xdr:nvSpPr>
        <xdr:cNvPr id="3" name="Rounded Rectangle 2"/>
        <xdr:cNvSpPr/>
      </xdr:nvSpPr>
      <xdr:spPr>
        <a:xfrm>
          <a:off x="2438400" y="0"/>
          <a:ext cx="8831580" cy="335280"/>
        </a:xfrm>
        <a:prstGeom prst="roundRect">
          <a:avLst/>
        </a:prstGeom>
        <a:solidFill>
          <a:srgbClr val="800004"/>
        </a:solidFill>
        <a:ln>
          <a:solidFill>
            <a:srgbClr val="FFD70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SUPERSTORE ANALYSIS</a:t>
          </a:r>
        </a:p>
      </xdr:txBody>
    </xdr:sp>
    <xdr:clientData/>
  </xdr:twoCellAnchor>
  <xdr:twoCellAnchor>
    <xdr:from>
      <xdr:col>0</xdr:col>
      <xdr:colOff>0</xdr:colOff>
      <xdr:row>0</xdr:row>
      <xdr:rowOff>7621</xdr:rowOff>
    </xdr:from>
    <xdr:to>
      <xdr:col>3</xdr:col>
      <xdr:colOff>478971</xdr:colOff>
      <xdr:row>35</xdr:row>
      <xdr:rowOff>72935</xdr:rowOff>
    </xdr:to>
    <xdr:sp macro="" textlink="">
      <xdr:nvSpPr>
        <xdr:cNvPr id="5" name="Rectangle 4"/>
        <xdr:cNvSpPr/>
      </xdr:nvSpPr>
      <xdr:spPr>
        <a:xfrm>
          <a:off x="0" y="7621"/>
          <a:ext cx="2490651" cy="6999514"/>
        </a:xfrm>
        <a:prstGeom prst="rect">
          <a:avLst/>
        </a:prstGeom>
        <a:noFill/>
        <a:ln>
          <a:solidFill>
            <a:srgbClr val="FFD70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494211</xdr:colOff>
      <xdr:row>12</xdr:row>
      <xdr:rowOff>65315</xdr:rowOff>
    </xdr:from>
    <xdr:to>
      <xdr:col>16</xdr:col>
      <xdr:colOff>502920</xdr:colOff>
      <xdr:row>12</xdr:row>
      <xdr:rowOff>68580</xdr:rowOff>
    </xdr:to>
    <xdr:cxnSp macro="">
      <xdr:nvCxnSpPr>
        <xdr:cNvPr id="7" name="Straight Connector 6"/>
        <xdr:cNvCxnSpPr/>
      </xdr:nvCxnSpPr>
      <xdr:spPr>
        <a:xfrm>
          <a:off x="2505891" y="2442755"/>
          <a:ext cx="8725989" cy="3265"/>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480060</xdr:colOff>
      <xdr:row>24</xdr:row>
      <xdr:rowOff>182880</xdr:rowOff>
    </xdr:from>
    <xdr:to>
      <xdr:col>16</xdr:col>
      <xdr:colOff>502920</xdr:colOff>
      <xdr:row>24</xdr:row>
      <xdr:rowOff>187234</xdr:rowOff>
    </xdr:to>
    <xdr:cxnSp macro="">
      <xdr:nvCxnSpPr>
        <xdr:cNvPr id="8" name="Straight Connector 7"/>
        <xdr:cNvCxnSpPr/>
      </xdr:nvCxnSpPr>
      <xdr:spPr>
        <a:xfrm flipV="1">
          <a:off x="2491740" y="4937760"/>
          <a:ext cx="8740140" cy="4354"/>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472440</xdr:colOff>
      <xdr:row>28</xdr:row>
      <xdr:rowOff>60960</xdr:rowOff>
    </xdr:from>
    <xdr:to>
      <xdr:col>16</xdr:col>
      <xdr:colOff>510540</xdr:colOff>
      <xdr:row>28</xdr:row>
      <xdr:rowOff>95794</xdr:rowOff>
    </xdr:to>
    <xdr:cxnSp macro="">
      <xdr:nvCxnSpPr>
        <xdr:cNvPr id="11" name="Straight Connector 10"/>
        <xdr:cNvCxnSpPr/>
      </xdr:nvCxnSpPr>
      <xdr:spPr>
        <a:xfrm flipV="1">
          <a:off x="2484120" y="5608320"/>
          <a:ext cx="8755380" cy="34834"/>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15240</xdr:rowOff>
    </xdr:from>
    <xdr:to>
      <xdr:col>3</xdr:col>
      <xdr:colOff>457200</xdr:colOff>
      <xdr:row>13</xdr:row>
      <xdr:rowOff>22860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502920</xdr:colOff>
      <xdr:row>1</xdr:row>
      <xdr:rowOff>137160</xdr:rowOff>
    </xdr:from>
    <xdr:to>
      <xdr:col>16</xdr:col>
      <xdr:colOff>502920</xdr:colOff>
      <xdr:row>36</xdr:row>
      <xdr:rowOff>121920</xdr:rowOff>
    </xdr:to>
    <xdr:cxnSp macro="">
      <xdr:nvCxnSpPr>
        <xdr:cNvPr id="19" name="Straight Connector 18"/>
        <xdr:cNvCxnSpPr/>
      </xdr:nvCxnSpPr>
      <xdr:spPr>
        <a:xfrm>
          <a:off x="11231880" y="335280"/>
          <a:ext cx="0" cy="6918960"/>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510540</xdr:colOff>
      <xdr:row>1</xdr:row>
      <xdr:rowOff>144780</xdr:rowOff>
    </xdr:from>
    <xdr:to>
      <xdr:col>9</xdr:col>
      <xdr:colOff>640080</xdr:colOff>
      <xdr:row>12</xdr:row>
      <xdr:rowOff>53340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434340</xdr:colOff>
      <xdr:row>12</xdr:row>
      <xdr:rowOff>91440</xdr:rowOff>
    </xdr:from>
    <xdr:to>
      <xdr:col>21</xdr:col>
      <xdr:colOff>114300</xdr:colOff>
      <xdr:row>12</xdr:row>
      <xdr:rowOff>91440</xdr:rowOff>
    </xdr:to>
    <xdr:cxnSp macro="">
      <xdr:nvCxnSpPr>
        <xdr:cNvPr id="6" name="Straight Connector 5"/>
        <xdr:cNvCxnSpPr/>
      </xdr:nvCxnSpPr>
      <xdr:spPr>
        <a:xfrm>
          <a:off x="11163300" y="2468880"/>
          <a:ext cx="3032760"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13</xdr:row>
      <xdr:rowOff>45720</xdr:rowOff>
    </xdr:from>
    <xdr:to>
      <xdr:col>3</xdr:col>
      <xdr:colOff>464820</xdr:colOff>
      <xdr:row>27</xdr:row>
      <xdr:rowOff>7620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0</xdr:row>
      <xdr:rowOff>76200</xdr:rowOff>
    </xdr:from>
    <xdr:to>
      <xdr:col>4</xdr:col>
      <xdr:colOff>243840</xdr:colOff>
      <xdr:row>0</xdr:row>
      <xdr:rowOff>76200</xdr:rowOff>
    </xdr:to>
    <xdr:cxnSp macro="">
      <xdr:nvCxnSpPr>
        <xdr:cNvPr id="9" name="Straight Connector 8"/>
        <xdr:cNvCxnSpPr/>
      </xdr:nvCxnSpPr>
      <xdr:spPr>
        <a:xfrm>
          <a:off x="2682240" y="76200"/>
          <a:ext cx="243840" cy="0"/>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0</xdr:row>
      <xdr:rowOff>129540</xdr:rowOff>
    </xdr:from>
    <xdr:to>
      <xdr:col>4</xdr:col>
      <xdr:colOff>243840</xdr:colOff>
      <xdr:row>0</xdr:row>
      <xdr:rowOff>129540</xdr:rowOff>
    </xdr:to>
    <xdr:cxnSp macro="">
      <xdr:nvCxnSpPr>
        <xdr:cNvPr id="22" name="Straight Connector 21"/>
        <xdr:cNvCxnSpPr/>
      </xdr:nvCxnSpPr>
      <xdr:spPr>
        <a:xfrm>
          <a:off x="2682240" y="129540"/>
          <a:ext cx="243840" cy="0"/>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1976</xdr:colOff>
      <xdr:row>0</xdr:row>
      <xdr:rowOff>190500</xdr:rowOff>
    </xdr:from>
    <xdr:to>
      <xdr:col>4</xdr:col>
      <xdr:colOff>245816</xdr:colOff>
      <xdr:row>0</xdr:row>
      <xdr:rowOff>190500</xdr:rowOff>
    </xdr:to>
    <xdr:cxnSp macro="">
      <xdr:nvCxnSpPr>
        <xdr:cNvPr id="23" name="Straight Connector 22"/>
        <xdr:cNvCxnSpPr/>
      </xdr:nvCxnSpPr>
      <xdr:spPr>
        <a:xfrm>
          <a:off x="2688732" y="190500"/>
          <a:ext cx="243840" cy="0"/>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1976</xdr:colOff>
      <xdr:row>1</xdr:row>
      <xdr:rowOff>53340</xdr:rowOff>
    </xdr:from>
    <xdr:to>
      <xdr:col>4</xdr:col>
      <xdr:colOff>245816</xdr:colOff>
      <xdr:row>1</xdr:row>
      <xdr:rowOff>53340</xdr:rowOff>
    </xdr:to>
    <xdr:cxnSp macro="">
      <xdr:nvCxnSpPr>
        <xdr:cNvPr id="24" name="Straight Connector 23"/>
        <xdr:cNvCxnSpPr/>
      </xdr:nvCxnSpPr>
      <xdr:spPr>
        <a:xfrm>
          <a:off x="2688732" y="250896"/>
          <a:ext cx="243840" cy="0"/>
        </a:xfrm>
        <a:prstGeom prst="line">
          <a:avLst/>
        </a:prstGeom>
        <a:ln>
          <a:solidFill>
            <a:srgbClr val="FFD70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0</xdr:row>
      <xdr:rowOff>45720</xdr:rowOff>
    </xdr:from>
    <xdr:to>
      <xdr:col>7</xdr:col>
      <xdr:colOff>525780</xdr:colOff>
      <xdr:row>1</xdr:row>
      <xdr:rowOff>60960</xdr:rowOff>
    </xdr:to>
    <xdr:sp macro="" textlink="">
      <xdr:nvSpPr>
        <xdr:cNvPr id="10" name="Rounded Rectangle 9"/>
        <xdr:cNvSpPr/>
      </xdr:nvSpPr>
      <xdr:spPr>
        <a:xfrm>
          <a:off x="3101340" y="45720"/>
          <a:ext cx="2118360" cy="2133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lumMod val="65000"/>
                </a:schemeClr>
              </a:solidFill>
              <a:latin typeface="Bahnschrift SemiCondensed" panose="020B0502040204020203" pitchFamily="34" charset="0"/>
            </a:rPr>
            <a:t>Search...</a:t>
          </a:r>
        </a:p>
      </xdr:txBody>
    </xdr:sp>
    <xdr:clientData/>
  </xdr:twoCellAnchor>
  <xdr:twoCellAnchor editAs="oneCell">
    <xdr:from>
      <xdr:col>3</xdr:col>
      <xdr:colOff>487680</xdr:colOff>
      <xdr:row>25</xdr:row>
      <xdr:rowOff>7620</xdr:rowOff>
    </xdr:from>
    <xdr:to>
      <xdr:col>16</xdr:col>
      <xdr:colOff>495300</xdr:colOff>
      <xdr:row>28</xdr:row>
      <xdr:rowOff>15240</xdr:rowOff>
    </xdr:to>
    <mc:AlternateContent xmlns:mc="http://schemas.openxmlformats.org/markup-compatibility/2006" xmlns:a14="http://schemas.microsoft.com/office/drawing/2010/main">
      <mc:Choice Requires="a14">
        <xdr:graphicFrame macro="">
          <xdr:nvGraphicFramePr>
            <xdr:cNvPr id="26" name="Years 2"/>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2499360" y="4960620"/>
              <a:ext cx="8724900" cy="601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487680</xdr:colOff>
      <xdr:row>12</xdr:row>
      <xdr:rowOff>91440</xdr:rowOff>
    </xdr:from>
    <xdr:to>
      <xdr:col>10</xdr:col>
      <xdr:colOff>640080</xdr:colOff>
      <xdr:row>24</xdr:row>
      <xdr:rowOff>175260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22860</xdr:colOff>
      <xdr:row>12</xdr:row>
      <xdr:rowOff>91440</xdr:rowOff>
    </xdr:from>
    <xdr:to>
      <xdr:col>16</xdr:col>
      <xdr:colOff>487680</xdr:colOff>
      <xdr:row>24</xdr:row>
      <xdr:rowOff>160020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518160</xdr:colOff>
      <xdr:row>0</xdr:row>
      <xdr:rowOff>0</xdr:rowOff>
    </xdr:from>
    <xdr:to>
      <xdr:col>21</xdr:col>
      <xdr:colOff>182880</xdr:colOff>
      <xdr:row>12</xdr:row>
      <xdr:rowOff>83820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662940</xdr:colOff>
      <xdr:row>1</xdr:row>
      <xdr:rowOff>152400</xdr:rowOff>
    </xdr:from>
    <xdr:to>
      <xdr:col>16</xdr:col>
      <xdr:colOff>502920</xdr:colOff>
      <xdr:row>12</xdr:row>
      <xdr:rowOff>68580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617220</xdr:colOff>
      <xdr:row>0</xdr:row>
      <xdr:rowOff>0</xdr:rowOff>
    </xdr:from>
    <xdr:to>
      <xdr:col>16</xdr:col>
      <xdr:colOff>518160</xdr:colOff>
      <xdr:row>2</xdr:row>
      <xdr:rowOff>152400</xdr:rowOff>
    </xdr:to>
    <mc:AlternateContent xmlns:mc="http://schemas.openxmlformats.org/markup-compatibility/2006" xmlns:a14="http://schemas.microsoft.com/office/drawing/2010/main">
      <mc:Choice Requires="a14">
        <xdr:graphicFrame macro="">
          <xdr:nvGraphicFramePr>
            <xdr:cNvPr id="30"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663940" y="0"/>
              <a:ext cx="258318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495300</xdr:colOff>
      <xdr:row>12</xdr:row>
      <xdr:rowOff>106680</xdr:rowOff>
    </xdr:from>
    <xdr:to>
      <xdr:col>21</xdr:col>
      <xdr:colOff>198120</xdr:colOff>
      <xdr:row>27</xdr:row>
      <xdr:rowOff>45720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464820</xdr:colOff>
      <xdr:row>5</xdr:row>
      <xdr:rowOff>110490</xdr:rowOff>
    </xdr:from>
    <xdr:to>
      <xdr:col>17</xdr:col>
      <xdr:colOff>411480</xdr:colOff>
      <xdr:row>19</xdr:row>
      <xdr:rowOff>80010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502920</xdr:colOff>
      <xdr:row>20</xdr:row>
      <xdr:rowOff>7620</xdr:rowOff>
    </xdr:from>
    <xdr:to>
      <xdr:col>13</xdr:col>
      <xdr:colOff>76200</xdr:colOff>
      <xdr:row>23</xdr:row>
      <xdr:rowOff>114300</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87140" y="3970020"/>
              <a:ext cx="3985260" cy="701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118110</xdr:colOff>
      <xdr:row>7</xdr:row>
      <xdr:rowOff>49530</xdr:rowOff>
    </xdr:from>
    <xdr:to>
      <xdr:col>11</xdr:col>
      <xdr:colOff>666750</xdr:colOff>
      <xdr:row>21</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80010</xdr:colOff>
      <xdr:row>2</xdr:row>
      <xdr:rowOff>186690</xdr:rowOff>
    </xdr:from>
    <xdr:to>
      <xdr:col>10</xdr:col>
      <xdr:colOff>628650</xdr:colOff>
      <xdr:row>16</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388620</xdr:colOff>
      <xdr:row>17</xdr:row>
      <xdr:rowOff>45720</xdr:rowOff>
    </xdr:from>
    <xdr:to>
      <xdr:col>14</xdr:col>
      <xdr:colOff>601980</xdr:colOff>
      <xdr:row>20</xdr:row>
      <xdr:rowOff>160020</xdr:rowOff>
    </xdr:to>
    <mc:AlternateContent xmlns:mc="http://schemas.openxmlformats.org/markup-compatibility/2006" xmlns:a14="http://schemas.microsoft.com/office/drawing/2010/main">
      <mc:Choice Requires="a14">
        <xdr:graphicFrame macro="">
          <xdr:nvGraphicFramePr>
            <xdr:cNvPr id="3"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783580" y="3413760"/>
              <a:ext cx="4907280" cy="708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hn Sagoe" refreshedDate="44201.416754976854" createdVersion="6" refreshedVersion="6" minRefreshableVersion="3" recordCount="9993">
  <cacheSource type="worksheet">
    <worksheetSource name="Data"/>
  </cacheSource>
  <cacheFields count="31">
    <cacheField name="DaystoShipActual" numFmtId="0">
      <sharedItems containsSemiMixedTypes="0" containsString="0" containsNumber="1" containsInteger="1" minValue="0" maxValue="7"/>
    </cacheField>
    <cacheField name="ShipStatus" numFmtId="0">
      <sharedItems/>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Country" numFmtId="0">
      <sharedItems count="1">
        <s v="United States"/>
      </sharedItems>
    </cacheField>
    <cacheField name="CustomerName" numFmtId="0">
      <sharedItems/>
    </cacheField>
    <cacheField name="DiscountPercent" numFmtId="9">
      <sharedItems containsSemiMixedTypes="0" containsString="0" containsNumber="1" minValue="0" maxValue="0.8"/>
    </cacheField>
    <cacheField name="OrderDate" numFmtId="14">
      <sharedItems containsSemiMixedTypes="0" containsNonDate="0" containsDate="1" containsString="0" minDate="2016-01-03T00:00:00" maxDate="2019-12-31T00:00:00" count="1236">
        <d v="2016-09-07T00:00:00"/>
        <d v="2016-07-08T00:00:00"/>
        <d v="2016-03-14T00:00:00"/>
        <d v="2016-01-28T00:00:00"/>
        <d v="2016-04-08T00:00:00"/>
        <d v="2016-05-25T00:00:00"/>
        <d v="2016-04-18T00:00:00"/>
        <d v="2016-12-16T00:00:00"/>
        <d v="2016-11-24T00:00:00"/>
        <d v="2016-03-26T00:00:00"/>
        <d v="2016-10-19T00:00:00"/>
        <d v="2016-03-28T00:00:00"/>
        <d v="2016-06-02T00:00:00"/>
        <d v="2016-10-21T00:00:00"/>
        <d v="2016-11-19T00:00:00"/>
        <d v="2016-12-02T00:00:00"/>
        <d v="2016-12-09T00:00:00"/>
        <d v="2016-08-27T00:00:00"/>
        <d v="2016-12-22T00:00:00"/>
        <d v="2016-12-07T00:00:00"/>
        <d v="2016-12-26T00:00:00"/>
        <d v="2016-04-20T00:00:00"/>
        <d v="2016-09-12T00:00:00"/>
        <d v="2016-11-28T00:00:00"/>
        <d v="2016-12-15T00:00:00"/>
        <d v="2016-03-31T00:00:00"/>
        <d v="2016-11-17T00:00:00"/>
        <d v="2016-10-28T00:00:00"/>
        <d v="2016-09-30T00:00:00"/>
        <d v="2016-10-04T00:00:00"/>
        <d v="2016-11-21T00:00:00"/>
        <d v="2016-12-29T00:00:00"/>
        <d v="2016-01-23T00:00:00"/>
        <d v="2016-04-06T00:00:00"/>
        <d v="2016-11-01T00:00:00"/>
        <d v="2016-09-09T00:00:00"/>
        <d v="2016-04-05T00:00:00"/>
        <d v="2016-07-23T00:00:00"/>
        <d v="2016-10-17T00:00:00"/>
        <d v="2016-12-20T00:00:00"/>
        <d v="2016-09-22T00:00:00"/>
        <d v="2016-11-09T00:00:00"/>
        <d v="2016-05-10T00:00:00"/>
        <d v="2016-07-05T00:00:00"/>
        <d v="2016-08-26T00:00:00"/>
        <d v="2016-01-15T00:00:00"/>
        <d v="2016-05-18T00:00:00"/>
        <d v="2016-05-30T00:00:00"/>
        <d v="2016-10-10T00:00:00"/>
        <d v="2016-11-30T00:00:00"/>
        <d v="2016-08-25T00:00:00"/>
        <d v="2016-02-23T00:00:00"/>
        <d v="2016-01-03T00:00:00"/>
        <d v="2016-05-11T00:00:00"/>
        <d v="2016-09-17T00:00:00"/>
        <d v="2016-03-19T00:00:00"/>
        <d v="2016-03-01T00:00:00"/>
        <d v="2016-06-27T00:00:00"/>
        <d v="2016-06-17T00:00:00"/>
        <d v="2016-03-07T00:00:00"/>
        <d v="2016-12-30T00:00:00"/>
        <d v="2016-12-08T00:00:00"/>
        <d v="2016-05-21T00:00:00"/>
        <d v="2016-02-04T00:00:00"/>
        <d v="2016-11-18T00:00:00"/>
        <d v="2016-04-04T00:00:00"/>
        <d v="2016-11-11T00:00:00"/>
        <d v="2016-11-22T00:00:00"/>
        <d v="2016-01-07T00:00:00"/>
        <d v="2016-03-03T00:00:00"/>
        <d v="2016-01-06T00:00:00"/>
        <d v="2016-06-07T00:00:00"/>
        <d v="2016-12-05T00:00:00"/>
        <d v="2016-10-31T00:00:00"/>
        <d v="2016-09-05T00:00:00"/>
        <d v="2016-08-24T00:00:00"/>
        <d v="2016-12-06T00:00:00"/>
        <d v="2016-05-14T00:00:00"/>
        <d v="2016-09-02T00:00:00"/>
        <d v="2016-09-28T00:00:00"/>
        <d v="2016-11-02T00:00:00"/>
        <d v="2016-03-02T00:00:00"/>
        <d v="2016-12-12T00:00:00"/>
        <d v="2016-07-02T00:00:00"/>
        <d v="2016-02-14T00:00:00"/>
        <d v="2016-02-07T00:00:00"/>
        <d v="2016-04-29T00:00:00"/>
        <d v="2016-09-08T00:00:00"/>
        <d v="2016-06-08T00:00:00"/>
        <d v="2016-02-06T00:00:00"/>
        <d v="2016-10-02T00:00:00"/>
        <d v="2016-10-24T00:00:00"/>
        <d v="2016-05-28T00:00:00"/>
        <d v="2016-10-03T00:00:00"/>
        <d v="2016-08-15T00:00:00"/>
        <d v="2016-12-21T00:00:00"/>
        <d v="2016-11-05T00:00:00"/>
        <d v="2016-06-30T00:00:00"/>
        <d v="2016-01-13T00:00:00"/>
        <d v="2016-08-12T00:00:00"/>
        <d v="2016-02-20T00:00:00"/>
        <d v="2016-10-06T00:00:00"/>
        <d v="2016-09-01T00:00:00"/>
        <d v="2016-07-21T00:00:00"/>
        <d v="2016-07-14T00:00:00"/>
        <d v="2016-08-05T00:00:00"/>
        <d v="2016-10-22T00:00:00"/>
        <d v="2016-04-25T00:00:00"/>
        <d v="2016-07-12T00:00:00"/>
        <d v="2016-05-05T00:00:00"/>
        <d v="2016-11-23T00:00:00"/>
        <d v="2016-10-18T00:00:00"/>
        <d v="2016-01-21T00:00:00"/>
        <d v="2016-08-09T00:00:00"/>
        <d v="2016-04-11T00:00:00"/>
        <d v="2016-08-23T00:00:00"/>
        <d v="2016-06-01T00:00:00"/>
        <d v="2016-02-03T00:00:00"/>
        <d v="2016-12-31T00:00:00"/>
        <d v="2016-07-30T00:00:00"/>
        <d v="2016-08-17T00:00:00"/>
        <d v="2016-06-29T00:00:00"/>
        <d v="2016-04-23T00:00:00"/>
        <d v="2016-03-18T00:00:00"/>
        <d v="2016-05-04T00:00:00"/>
        <d v="2016-09-29T00:00:00"/>
        <d v="2016-04-03T00:00:00"/>
        <d v="2016-01-04T00:00:00"/>
        <d v="2016-09-11T00:00:00"/>
        <d v="2016-12-24T00:00:00"/>
        <d v="2016-07-09T00:00:00"/>
        <d v="2016-09-14T00:00:00"/>
        <d v="2016-09-10T00:00:00"/>
        <d v="2016-12-13T00:00:00"/>
        <d v="2016-05-13T00:00:00"/>
        <d v="2016-09-13T00:00:00"/>
        <d v="2016-06-16T00:00:00"/>
        <d v="2016-09-23T00:00:00"/>
        <d v="2016-10-11T00:00:00"/>
        <d v="2016-08-20T00:00:00"/>
        <d v="2016-12-23T00:00:00"/>
        <d v="2016-06-13T00:00:00"/>
        <d v="2016-03-11T00:00:00"/>
        <d v="2016-09-26T00:00:00"/>
        <d v="2016-05-02T00:00:00"/>
        <d v="2016-01-31T00:00:00"/>
        <d v="2016-08-06T00:00:00"/>
        <d v="2016-01-16T00:00:00"/>
        <d v="2016-06-09T00:00:00"/>
        <d v="2016-07-15T00:00:00"/>
        <d v="2016-07-26T00:00:00"/>
        <d v="2016-03-04T00:00:00"/>
        <d v="2016-11-15T00:00:00"/>
        <d v="2016-12-14T00:00:00"/>
        <d v="2016-05-08T00:00:00"/>
        <d v="2016-04-26T00:00:00"/>
        <d v="2016-08-01T00:00:00"/>
        <d v="2016-10-07T00:00:00"/>
        <d v="2016-07-22T00:00:00"/>
        <d v="2016-09-21T00:00:00"/>
        <d v="2016-03-17T00:00:00"/>
        <d v="2016-04-28T00:00:00"/>
        <d v="2016-11-27T00:00:00"/>
        <d v="2016-11-16T00:00:00"/>
        <d v="2016-11-25T00:00:00"/>
        <d v="2016-11-03T00:00:00"/>
        <d v="2016-10-08T00:00:00"/>
        <d v="2016-07-04T00:00:00"/>
        <d v="2016-12-27T00:00:00"/>
        <d v="2016-11-07T00:00:00"/>
        <d v="2016-09-20T00:00:00"/>
        <d v="2016-12-01T00:00:00"/>
        <d v="2016-12-19T00:00:00"/>
        <d v="2016-03-23T00:00:00"/>
        <d v="2016-09-27T00:00:00"/>
        <d v="2016-11-06T00:00:00"/>
        <d v="2016-11-10T00:00:00"/>
        <d v="2016-11-04T00:00:00"/>
        <d v="2016-05-06T00:00:00"/>
        <d v="2016-08-19T00:00:00"/>
        <d v="2016-04-22T00:00:00"/>
        <d v="2016-04-13T00:00:00"/>
        <d v="2016-02-16T00:00:00"/>
        <d v="2016-11-12T00:00:00"/>
        <d v="2016-12-03T00:00:00"/>
        <d v="2016-07-11T00:00:00"/>
        <d v="2016-08-22T00:00:00"/>
        <d v="2016-07-18T00:00:00"/>
        <d v="2016-10-13T00:00:00"/>
        <d v="2016-09-24T00:00:00"/>
        <d v="2016-02-02T00:00:00"/>
        <d v="2016-01-18T00:00:00"/>
        <d v="2016-06-18T00:00:00"/>
        <d v="2016-12-17T00:00:00"/>
        <d v="2016-04-07T00:00:00"/>
        <d v="2016-05-27T00:00:00"/>
        <d v="2016-08-08T00:00:00"/>
        <d v="2016-06-22T00:00:00"/>
        <d v="2016-07-27T00:00:00"/>
        <d v="2016-11-26T00:00:00"/>
        <d v="2016-05-16T00:00:00"/>
        <d v="2016-09-03T00:00:00"/>
        <d v="2016-11-14T00:00:00"/>
        <d v="2016-08-03T00:00:00"/>
        <d v="2016-02-08T00:00:00"/>
        <d v="2016-06-23T00:00:00"/>
        <d v="2016-08-04T00:00:00"/>
        <d v="2016-06-15T00:00:00"/>
        <d v="2016-08-11T00:00:00"/>
        <d v="2016-05-12T00:00:00"/>
        <d v="2016-12-04T00:00:00"/>
        <d v="2016-09-19T00:00:00"/>
        <d v="2016-02-11T00:00:00"/>
        <d v="2016-07-20T00:00:00"/>
        <d v="2016-06-21T00:00:00"/>
        <d v="2016-03-25T00:00:00"/>
        <d v="2016-05-26T00:00:00"/>
        <d v="2016-01-11T00:00:00"/>
        <d v="2016-05-19T00:00:00"/>
        <d v="2016-05-03T00:00:00"/>
        <d v="2016-09-06T00:00:00"/>
        <d v="2016-05-20T00:00:00"/>
        <d v="2016-03-30T00:00:00"/>
        <d v="2016-07-28T00:00:00"/>
        <d v="2016-06-06T00:00:00"/>
        <d v="2016-02-22T00:00:00"/>
        <d v="2016-01-30T00:00:00"/>
        <d v="2016-07-06T00:00:00"/>
        <d v="2016-01-09T00:00:00"/>
        <d v="2016-06-03T00:00:00"/>
        <d v="2016-08-29T00:00:00"/>
        <d v="2016-11-29T00:00:00"/>
        <d v="2016-04-21T00:00:00"/>
        <d v="2016-10-20T00:00:00"/>
        <d v="2016-03-29T00:00:00"/>
        <d v="2016-10-09T00:00:00"/>
        <d v="2016-09-15T00:00:00"/>
        <d v="2016-04-01T00:00:00"/>
        <d v="2016-05-23T00:00:00"/>
        <d v="2016-10-12T00:00:00"/>
        <d v="2016-10-25T00:00:00"/>
        <d v="2016-03-21T00:00:00"/>
        <d v="2016-11-20T00:00:00"/>
        <d v="2016-06-14T00:00:00"/>
        <d v="2016-02-01T00:00:00"/>
        <d v="2016-06-28T00:00:00"/>
        <d v="2016-09-16T00:00:00"/>
        <d v="2016-12-28T00:00:00"/>
        <d v="2016-09-25T00:00:00"/>
        <d v="2016-01-05T00:00:00"/>
        <d v="2016-08-16T00:00:00"/>
        <d v="2016-04-12T00:00:00"/>
        <d v="2016-10-15T00:00:00"/>
        <d v="2016-08-31T00:00:00"/>
        <d v="2016-05-24T00:00:00"/>
        <d v="2016-03-24T00:00:00"/>
        <d v="2016-05-22T00:00:00"/>
        <d v="2016-07-25T00:00:00"/>
        <d v="2016-06-10T00:00:00"/>
        <d v="2016-08-30T00:00:00"/>
        <d v="2016-01-19T00:00:00"/>
        <d v="2016-06-04T00:00:00"/>
        <d v="2016-03-22T00:00:00"/>
        <d v="2016-10-27T00:00:00"/>
        <d v="2016-12-10T00:00:00"/>
        <d v="2016-01-20T00:00:00"/>
        <d v="2016-05-17T00:00:00"/>
        <d v="2016-01-10T00:00:00"/>
        <d v="2016-01-14T00:00:00"/>
        <d v="2016-03-15T00:00:00"/>
        <d v="2016-10-14T00:00:00"/>
        <d v="2016-10-05T00:00:00"/>
        <d v="2016-02-18T00:00:00"/>
        <d v="2016-07-01T00:00:00"/>
        <d v="2016-02-17T00:00:00"/>
        <d v="2016-10-29T00:00:00"/>
        <d v="2016-04-16T00:00:00"/>
        <d v="2016-04-30T00:00:00"/>
        <d v="2016-02-27T00:00:00"/>
        <d v="2016-03-16T00:00:00"/>
        <d v="2016-04-19T00:00:00"/>
        <d v="2016-05-09T00:00:00"/>
        <d v="2016-06-25T00:00:00"/>
        <d v="2016-06-24T00:00:00"/>
        <d v="2016-04-02T00:00:00"/>
        <d v="2016-10-26T00:00:00"/>
        <d v="2016-02-21T00:00:00"/>
        <d v="2016-02-15T00:00:00"/>
        <d v="2016-05-31T00:00:00"/>
        <d v="2016-05-07T00:00:00"/>
        <d v="2016-06-20T00:00:00"/>
        <d v="2016-01-26T00:00:00"/>
        <d v="2016-07-19T00:00:00"/>
        <d v="2016-03-05T00:00:00"/>
        <d v="2017-05-14T00:00:00"/>
        <d v="2017-04-13T00:00:00"/>
        <d v="2017-05-17T00:00:00"/>
        <d v="2017-11-20T00:00:00"/>
        <d v="2017-11-22T00:00:00"/>
        <d v="2017-09-25T00:00:00"/>
        <d v="2017-11-02T00:00:00"/>
        <d v="2017-12-19T00:00:00"/>
        <d v="2017-09-15T00:00:00"/>
        <d v="2017-05-16T00:00:00"/>
        <d v="2017-05-31T00:00:00"/>
        <d v="2017-04-06T00:00:00"/>
        <d v="2017-04-09T00:00:00"/>
        <d v="2017-02-09T00:00:00"/>
        <d v="2017-12-05T00:00:00"/>
        <d v="2017-02-10T00:00:00"/>
        <d v="2017-09-18T00:00:00"/>
        <d v="2017-08-27T00:00:00"/>
        <d v="2017-06-09T00:00:00"/>
        <d v="2017-12-27T00:00:00"/>
        <d v="2017-11-27T00:00:00"/>
        <d v="2017-09-04T00:00:00"/>
        <d v="2017-09-12T00:00:00"/>
        <d v="2017-09-21T00:00:00"/>
        <d v="2017-09-22T00:00:00"/>
        <d v="2017-10-12T00:00:00"/>
        <d v="2017-03-01T00:00:00"/>
        <d v="2017-08-24T00:00:00"/>
        <d v="2017-04-18T00:00:00"/>
        <d v="2017-11-21T00:00:00"/>
        <d v="2017-05-21T00:00:00"/>
        <d v="2017-11-07T00:00:00"/>
        <d v="2017-04-05T00:00:00"/>
        <d v="2017-09-07T00:00:00"/>
        <d v="2017-09-27T00:00:00"/>
        <d v="2017-02-03T00:00:00"/>
        <d v="2017-07-24T00:00:00"/>
        <d v="2017-05-30T00:00:00"/>
        <d v="2017-12-08T00:00:00"/>
        <d v="2017-04-30T00:00:00"/>
        <d v="2017-12-01T00:00:00"/>
        <d v="2017-06-28T00:00:00"/>
        <d v="2017-03-26T00:00:00"/>
        <d v="2017-09-24T00:00:00"/>
        <d v="2017-08-09T00:00:00"/>
        <d v="2017-11-05T00:00:00"/>
        <d v="2017-02-06T00:00:00"/>
        <d v="2017-06-13T00:00:00"/>
        <d v="2017-06-12T00:00:00"/>
        <d v="2017-02-27T00:00:00"/>
        <d v="2017-01-04T00:00:00"/>
        <d v="2017-05-29T00:00:00"/>
        <d v="2017-12-11T00:00:00"/>
        <d v="2017-05-01T00:00:00"/>
        <d v="2017-10-02T00:00:00"/>
        <d v="2017-01-02T00:00:00"/>
        <d v="2017-09-01T00:00:00"/>
        <d v="2017-03-30T00:00:00"/>
        <d v="2017-11-13T00:00:00"/>
        <d v="2017-09-05T00:00:00"/>
        <d v="2017-11-01T00:00:00"/>
        <d v="2017-11-06T00:00:00"/>
        <d v="2017-11-24T00:00:00"/>
        <d v="2017-03-29T00:00:00"/>
        <d v="2017-10-18T00:00:00"/>
        <d v="2017-03-08T00:00:00"/>
        <d v="2017-11-08T00:00:00"/>
        <d v="2017-02-18T00:00:00"/>
        <d v="2017-10-25T00:00:00"/>
        <d v="2017-03-02T00:00:00"/>
        <d v="2017-06-23T00:00:00"/>
        <d v="2017-12-10T00:00:00"/>
        <d v="2017-04-16T00:00:00"/>
        <d v="2017-03-20T00:00:00"/>
        <d v="2017-09-28T00:00:00"/>
        <d v="2017-07-10T00:00:00"/>
        <d v="2017-12-18T00:00:00"/>
        <d v="2017-04-21T00:00:00"/>
        <d v="2017-11-30T00:00:00"/>
        <d v="2017-08-28T00:00:00"/>
        <d v="2017-05-03T00:00:00"/>
        <d v="2017-08-29T00:00:00"/>
        <d v="2017-01-05T00:00:00"/>
        <d v="2017-07-06T00:00:00"/>
        <d v="2017-09-10T00:00:00"/>
        <d v="2017-03-05T00:00:00"/>
        <d v="2017-04-20T00:00:00"/>
        <d v="2017-10-23T00:00:00"/>
        <d v="2017-12-31T00:00:00"/>
        <d v="2017-01-26T00:00:00"/>
        <d v="2017-12-15T00:00:00"/>
        <d v="2017-05-25T00:00:00"/>
        <d v="2017-10-10T00:00:00"/>
        <d v="2017-05-08T00:00:00"/>
        <d v="2017-11-29T00:00:00"/>
        <d v="2017-12-03T00:00:00"/>
        <d v="2017-12-04T00:00:00"/>
        <d v="2017-10-29T00:00:00"/>
        <d v="2017-03-09T00:00:00"/>
        <d v="2017-05-04T00:00:00"/>
        <d v="2017-03-17T00:00:00"/>
        <d v="2017-04-04T00:00:00"/>
        <d v="2017-10-16T00:00:00"/>
        <d v="2017-11-17T00:00:00"/>
        <d v="2017-12-12T00:00:00"/>
        <d v="2017-07-31T00:00:00"/>
        <d v="2017-12-26T00:00:00"/>
        <d v="2017-07-09T00:00:00"/>
        <d v="2017-04-11T00:00:00"/>
        <d v="2017-07-18T00:00:00"/>
        <d v="2017-08-17T00:00:00"/>
        <d v="2017-11-23T00:00:00"/>
        <d v="2017-09-26T00:00:00"/>
        <d v="2017-08-31T00:00:00"/>
        <d v="2017-11-28T00:00:00"/>
        <d v="2017-07-02T00:00:00"/>
        <d v="2017-12-25T00:00:00"/>
        <d v="2017-03-19T00:00:00"/>
        <d v="2017-06-19T00:00:00"/>
        <d v="2017-11-11T00:00:00"/>
        <d v="2017-08-13T00:00:00"/>
        <d v="2017-10-11T00:00:00"/>
        <d v="2017-03-16T00:00:00"/>
        <d v="2017-08-05T00:00:00"/>
        <d v="2017-12-21T00:00:00"/>
        <d v="2017-04-25T00:00:00"/>
        <d v="2017-07-12T00:00:00"/>
        <d v="2017-08-02T00:00:00"/>
        <d v="2017-11-15T00:00:00"/>
        <d v="2017-09-03T00:00:00"/>
        <d v="2017-11-09T00:00:00"/>
        <d v="2017-07-16T00:00:00"/>
        <d v="2017-11-12T00:00:00"/>
        <d v="2017-10-19T00:00:00"/>
        <d v="2017-12-14T00:00:00"/>
        <d v="2017-07-13T00:00:00"/>
        <d v="2017-03-13T00:00:00"/>
        <d v="2017-10-13T00:00:00"/>
        <d v="2017-08-23T00:00:00"/>
        <d v="2017-02-08T00:00:00"/>
        <d v="2017-10-05T00:00:00"/>
        <d v="2017-06-05T00:00:00"/>
        <d v="2017-10-01T00:00:00"/>
        <d v="2017-09-13T00:00:00"/>
        <d v="2017-09-19T00:00:00"/>
        <d v="2017-09-14T00:00:00"/>
        <d v="2017-06-26T00:00:00"/>
        <d v="2017-06-25T00:00:00"/>
        <d v="2017-02-15T00:00:00"/>
        <d v="2017-01-28T00:00:00"/>
        <d v="2017-05-02T00:00:00"/>
        <d v="2017-07-05T00:00:00"/>
        <d v="2017-04-14T00:00:00"/>
        <d v="2017-02-14T00:00:00"/>
        <d v="2017-12-23T00:00:00"/>
        <d v="2017-03-22T00:00:00"/>
        <d v="2017-11-26T00:00:00"/>
        <d v="2017-04-24T00:00:00"/>
        <d v="2017-03-24T00:00:00"/>
        <d v="2017-10-24T00:00:00"/>
        <d v="2017-05-28T00:00:00"/>
        <d v="2017-06-16T00:00:00"/>
        <d v="2017-05-23T00:00:00"/>
        <d v="2017-01-23T00:00:00"/>
        <d v="2017-01-09T00:00:00"/>
        <d v="2017-08-11T00:00:00"/>
        <d v="2017-12-28T00:00:00"/>
        <d v="2017-12-24T00:00:00"/>
        <d v="2017-06-14T00:00:00"/>
        <d v="2017-11-16T00:00:00"/>
        <d v="2017-03-21T00:00:00"/>
        <d v="2017-04-28T00:00:00"/>
        <d v="2017-07-23T00:00:00"/>
        <d v="2017-11-03T00:00:00"/>
        <d v="2017-01-03T00:00:00"/>
        <d v="2017-07-17T00:00:00"/>
        <d v="2017-10-04T00:00:00"/>
        <d v="2017-08-10T00:00:00"/>
        <d v="2017-06-11T00:00:00"/>
        <d v="2017-02-16T00:00:00"/>
        <d v="2017-11-10T00:00:00"/>
        <d v="2017-01-30T00:00:00"/>
        <d v="2017-08-21T00:00:00"/>
        <d v="2017-10-31T00:00:00"/>
        <d v="2017-04-26T00:00:00"/>
        <d v="2017-06-18T00:00:00"/>
        <d v="2017-11-14T00:00:00"/>
        <d v="2017-06-21T00:00:00"/>
        <d v="2017-10-30T00:00:00"/>
        <d v="2017-10-09T00:00:00"/>
        <d v="2017-07-04T00:00:00"/>
        <d v="2017-04-27T00:00:00"/>
        <d v="2017-06-22T00:00:00"/>
        <d v="2017-10-03T00:00:00"/>
        <d v="2017-12-13T00:00:00"/>
        <d v="2017-10-08T00:00:00"/>
        <d v="2017-09-11T00:00:00"/>
        <d v="2017-09-20T00:00:00"/>
        <d v="2017-08-08T00:00:00"/>
        <d v="2017-07-26T00:00:00"/>
        <d v="2017-03-12T00:00:00"/>
        <d v="2017-03-31T00:00:00"/>
        <d v="2017-07-03T00:00:00"/>
        <d v="2017-01-12T00:00:00"/>
        <d v="2017-06-29T00:00:00"/>
        <d v="2017-01-24T00:00:00"/>
        <d v="2017-05-10T00:00:00"/>
        <d v="2017-07-08T00:00:00"/>
        <d v="2017-10-15T00:00:00"/>
        <d v="2017-02-21T00:00:00"/>
        <d v="2017-08-22T00:00:00"/>
        <d v="2017-06-15T00:00:00"/>
        <d v="2017-03-23T00:00:00"/>
        <d v="2017-04-07T00:00:00"/>
        <d v="2017-12-07T00:00:00"/>
        <d v="2017-12-29T00:00:00"/>
        <d v="2017-05-12T00:00:00"/>
        <d v="2017-03-28T00:00:00"/>
        <d v="2017-12-06T00:00:00"/>
        <d v="2017-02-23T00:00:00"/>
        <d v="2017-02-22T00:00:00"/>
        <d v="2017-07-30T00:00:00"/>
        <d v="2017-03-27T00:00:00"/>
        <d v="2017-09-17T00:00:00"/>
        <d v="2017-09-06T00:00:00"/>
        <d v="2017-12-17T00:00:00"/>
        <d v="2017-04-10T00:00:00"/>
        <d v="2017-08-06T00:00:00"/>
        <d v="2017-12-30T00:00:00"/>
        <d v="2017-05-11T00:00:00"/>
        <d v="2017-04-02T00:00:00"/>
        <d v="2017-07-11T00:00:00"/>
        <d v="2017-12-20T00:00:00"/>
        <d v="2017-05-07T00:00:00"/>
        <d v="2017-01-13T00:00:00"/>
        <d v="2017-08-07T00:00:00"/>
        <d v="2017-05-15T00:00:00"/>
        <d v="2017-07-25T00:00:00"/>
        <d v="2017-10-26T00:00:00"/>
        <d v="2017-06-20T00:00:00"/>
        <d v="2017-01-19T00:00:00"/>
        <d v="2017-06-07T00:00:00"/>
        <d v="2017-08-15T00:00:00"/>
        <d v="2017-03-06T00:00:00"/>
        <d v="2017-05-26T00:00:00"/>
        <d v="2017-07-14T00:00:00"/>
        <d v="2017-04-12T00:00:00"/>
        <d v="2017-11-19T00:00:00"/>
        <d v="2017-05-13T00:00:00"/>
        <d v="2017-03-07T00:00:00"/>
        <d v="2017-03-10T00:00:00"/>
        <d v="2017-02-07T00:00:00"/>
        <d v="2017-04-17T00:00:00"/>
        <d v="2017-10-20T00:00:00"/>
        <d v="2017-01-31T00:00:00"/>
        <d v="2017-01-06T00:00:00"/>
        <d v="2017-05-22T00:00:00"/>
        <d v="2017-04-22T00:00:00"/>
        <d v="2017-01-17T00:00:00"/>
        <d v="2017-09-08T00:00:00"/>
        <d v="2017-10-17T00:00:00"/>
        <d v="2017-02-20T00:00:00"/>
        <d v="2017-08-01T00:00:00"/>
        <d v="2017-05-20T00:00:00"/>
        <d v="2017-12-22T00:00:00"/>
        <d v="2017-02-25T00:00:00"/>
        <d v="2017-03-15T00:00:00"/>
        <d v="2017-05-09T00:00:00"/>
        <d v="2017-12-09T00:00:00"/>
        <d v="2017-04-29T00:00:00"/>
        <d v="2017-06-04T00:00:00"/>
        <d v="2017-07-20T00:00:00"/>
        <d v="2017-06-01T00:00:00"/>
        <d v="2017-06-08T00:00:00"/>
        <d v="2017-10-28T00:00:00"/>
        <d v="2017-12-16T00:00:00"/>
        <d v="2017-03-14T00:00:00"/>
        <d v="2017-01-27T00:00:00"/>
        <d v="2017-05-18T00:00:00"/>
        <d v="2017-09-16T00:00:00"/>
        <d v="2017-08-25T00:00:00"/>
        <d v="2017-10-22T00:00:00"/>
        <d v="2018-11-20T00:00:00"/>
        <d v="2018-11-24T00:00:00"/>
        <d v="2018-12-13T00:00:00"/>
        <d v="2018-12-31T00:00:00"/>
        <d v="2018-09-20T00:00:00"/>
        <d v="2018-06-24T00:00:00"/>
        <d v="2018-12-15T00:00:00"/>
        <d v="2018-05-12T00:00:00"/>
        <d v="2018-12-10T00:00:00"/>
        <d v="2018-11-01T00:00:00"/>
        <d v="2018-06-26T00:00:00"/>
        <d v="2018-09-24T00:00:00"/>
        <d v="2018-07-07T00:00:00"/>
        <d v="2018-02-05T00:00:00"/>
        <d v="2018-10-13T00:00:00"/>
        <d v="2018-12-25T00:00:00"/>
        <d v="2018-02-04T00:00:00"/>
        <d v="2018-04-22T00:00:00"/>
        <d v="2018-11-13T00:00:00"/>
        <d v="2018-07-17T00:00:00"/>
        <d v="2018-07-14T00:00:00"/>
        <d v="2018-09-25T00:00:00"/>
        <d v="2018-02-27T00:00:00"/>
        <d v="2018-07-02T00:00:00"/>
        <d v="2018-05-01T00:00:00"/>
        <d v="2018-12-18T00:00:00"/>
        <d v="2018-02-28T00:00:00"/>
        <d v="2018-02-19T00:00:00"/>
        <d v="2018-12-24T00:00:00"/>
        <d v="2018-10-03T00:00:00"/>
        <d v="2018-06-25T00:00:00"/>
        <d v="2018-09-23T00:00:00"/>
        <d v="2018-05-27T00:00:00"/>
        <d v="2018-01-07T00:00:00"/>
        <d v="2018-08-19T00:00:00"/>
        <d v="2018-12-09T00:00:00"/>
        <d v="2018-03-14T00:00:00"/>
        <d v="2018-09-11T00:00:00"/>
        <d v="2018-07-24T00:00:00"/>
        <d v="2018-07-18T00:00:00"/>
        <d v="2018-12-27T00:00:00"/>
        <d v="2018-09-19T00:00:00"/>
        <d v="2018-09-06T00:00:00"/>
        <d v="2018-07-25T00:00:00"/>
        <d v="2018-07-04T00:00:00"/>
        <d v="2018-11-11T00:00:00"/>
        <d v="2018-06-07T00:00:00"/>
        <d v="2018-12-22T00:00:00"/>
        <d v="2018-11-18T00:00:00"/>
        <d v="2018-09-08T00:00:00"/>
        <d v="2018-06-12T00:00:00"/>
        <d v="2018-07-12T00:00:00"/>
        <d v="2018-04-01T00:00:00"/>
        <d v="2018-03-03T00:00:00"/>
        <d v="2018-08-03T00:00:00"/>
        <d v="2018-11-27T00:00:00"/>
        <d v="2018-05-02T00:00:00"/>
        <d v="2018-12-01T00:00:00"/>
        <d v="2018-04-08T00:00:00"/>
        <d v="2018-07-03T00:00:00"/>
        <d v="2018-11-28T00:00:00"/>
        <d v="2018-01-03T00:00:00"/>
        <d v="2018-05-20T00:00:00"/>
        <d v="2018-08-06T00:00:00"/>
        <d v="2018-12-04T00:00:00"/>
        <d v="2018-10-30T00:00:00"/>
        <d v="2018-12-02T00:00:00"/>
        <d v="2018-08-12T00:00:00"/>
        <d v="2018-04-16T00:00:00"/>
        <d v="2018-11-10T00:00:00"/>
        <d v="2018-08-26T00:00:00"/>
        <d v="2018-05-05T00:00:00"/>
        <d v="2018-09-13T00:00:00"/>
        <d v="2018-12-30T00:00:00"/>
        <d v="2018-10-20T00:00:00"/>
        <d v="2018-06-19T00:00:00"/>
        <d v="2018-02-16T00:00:00"/>
        <d v="2018-12-11T00:00:00"/>
        <d v="2018-09-17T00:00:00"/>
        <d v="2018-11-15T00:00:00"/>
        <d v="2018-09-18T00:00:00"/>
        <d v="2018-09-30T00:00:00"/>
        <d v="2018-09-02T00:00:00"/>
        <d v="2018-03-08T00:00:00"/>
        <d v="2018-03-19T00:00:00"/>
        <d v="2018-05-08T00:00:00"/>
        <d v="2018-01-17T00:00:00"/>
        <d v="2018-09-29T00:00:00"/>
        <d v="2018-02-07T00:00:00"/>
        <d v="2018-11-26T00:00:00"/>
        <d v="2018-06-17T00:00:00"/>
        <d v="2018-05-21T00:00:00"/>
        <d v="2018-06-14T00:00:00"/>
        <d v="2018-08-08T00:00:00"/>
        <d v="2018-03-22T00:00:00"/>
        <d v="2018-07-28T00:00:00"/>
        <d v="2018-11-25T00:00:00"/>
        <d v="2018-05-30T00:00:00"/>
        <d v="2018-05-14T00:00:00"/>
        <d v="2018-06-06T00:00:00"/>
        <d v="2018-12-19T00:00:00"/>
        <d v="2018-12-05T00:00:00"/>
        <d v="2018-06-20T00:00:00"/>
        <d v="2018-04-17T00:00:00"/>
        <d v="2018-01-09T00:00:00"/>
        <d v="2018-03-10T00:00:00"/>
        <d v="2018-05-09T00:00:00"/>
        <d v="2018-02-08T00:00:00"/>
        <d v="2018-11-03T00:00:00"/>
        <d v="2018-01-24T00:00:00"/>
        <d v="2018-04-10T00:00:00"/>
        <d v="2018-04-19T00:00:00"/>
        <d v="2018-09-22T00:00:00"/>
        <d v="2018-11-06T00:00:00"/>
        <d v="2018-09-09T00:00:00"/>
        <d v="2018-06-28T00:00:00"/>
        <d v="2018-08-04T00:00:00"/>
        <d v="2018-09-05T00:00:00"/>
        <d v="2018-02-12T00:00:00"/>
        <d v="2018-04-07T00:00:00"/>
        <d v="2018-03-06T00:00:00"/>
        <d v="2018-06-05T00:00:00"/>
        <d v="2018-01-22T00:00:00"/>
        <d v="2018-11-19T00:00:00"/>
        <d v="2018-07-23T00:00:00"/>
        <d v="2018-10-21T00:00:00"/>
        <d v="2018-10-01T00:00:00"/>
        <d v="2018-07-30T00:00:00"/>
        <d v="2018-04-12T00:00:00"/>
        <d v="2018-07-08T00:00:00"/>
        <d v="2018-09-10T00:00:00"/>
        <d v="2018-10-29T00:00:00"/>
        <d v="2018-12-29T00:00:00"/>
        <d v="2018-04-14T00:00:00"/>
        <d v="2018-02-13T00:00:00"/>
        <d v="2018-09-12T00:00:00"/>
        <d v="2018-08-16T00:00:00"/>
        <d v="2018-05-26T00:00:00"/>
        <d v="2018-06-10T00:00:00"/>
        <d v="2018-03-18T00:00:00"/>
        <d v="2018-10-11T00:00:00"/>
        <d v="2018-11-21T00:00:00"/>
        <d v="2018-08-18T00:00:00"/>
        <d v="2018-10-14T00:00:00"/>
        <d v="2018-01-23T00:00:00"/>
        <d v="2018-12-08T00:00:00"/>
        <d v="2018-05-28T00:00:00"/>
        <d v="2018-03-24T00:00:00"/>
        <d v="2018-11-07T00:00:00"/>
        <d v="2018-07-22T00:00:00"/>
        <d v="2018-12-26T00:00:00"/>
        <d v="2018-10-09T00:00:00"/>
        <d v="2018-12-23T00:00:00"/>
        <d v="2018-01-30T00:00:00"/>
        <d v="2018-03-17T00:00:00"/>
        <d v="2018-03-12T00:00:00"/>
        <d v="2018-07-29T00:00:00"/>
        <d v="2018-09-01T00:00:00"/>
        <d v="2018-01-10T00:00:00"/>
        <d v="2018-10-27T00:00:00"/>
        <d v="2018-08-27T00:00:00"/>
        <d v="2018-09-15T00:00:00"/>
        <d v="2018-12-17T00:00:00"/>
        <d v="2018-08-31T00:00:00"/>
        <d v="2018-09-04T00:00:00"/>
        <d v="2018-05-10T00:00:00"/>
        <d v="2018-04-09T00:00:00"/>
        <d v="2018-04-15T00:00:00"/>
        <d v="2018-05-06T00:00:00"/>
        <d v="2018-03-11T00:00:00"/>
        <d v="2018-10-24T00:00:00"/>
        <d v="2018-12-16T00:00:00"/>
        <d v="2018-11-17T00:00:00"/>
        <d v="2018-02-03T00:00:00"/>
        <d v="2018-08-15T00:00:00"/>
        <d v="2018-10-02T00:00:00"/>
        <d v="2018-06-11T00:00:00"/>
        <d v="2018-11-14T00:00:00"/>
        <d v="2018-08-09T00:00:00"/>
        <d v="2018-11-04T00:00:00"/>
        <d v="2018-02-22T00:00:00"/>
        <d v="2018-03-27T00:00:00"/>
        <d v="2018-03-13T00:00:00"/>
        <d v="2018-10-31T00:00:00"/>
        <d v="2018-08-14T00:00:00"/>
        <d v="2018-06-04T00:00:00"/>
        <d v="2018-06-21T00:00:00"/>
        <d v="2018-03-25T00:00:00"/>
        <d v="2018-10-28T00:00:00"/>
        <d v="2018-04-03T00:00:00"/>
        <d v="2018-03-09T00:00:00"/>
        <d v="2018-02-21T00:00:00"/>
        <d v="2018-10-04T00:00:00"/>
        <d v="2018-01-16T00:00:00"/>
        <d v="2018-12-03T00:00:00"/>
        <d v="2018-05-16T00:00:00"/>
        <d v="2018-07-15T00:00:00"/>
        <d v="2018-06-09T00:00:00"/>
        <d v="2018-03-04T00:00:00"/>
        <d v="2018-08-21T00:00:00"/>
        <d v="2018-05-18T00:00:00"/>
        <d v="2018-04-04T00:00:00"/>
        <d v="2018-09-27T00:00:00"/>
        <d v="2018-09-16T00:00:00"/>
        <d v="2018-04-02T00:00:00"/>
        <d v="2018-03-26T00:00:00"/>
        <d v="2018-03-31T00:00:00"/>
        <d v="2018-04-23T00:00:00"/>
        <d v="2018-10-15T00:00:00"/>
        <d v="2018-11-16T00:00:00"/>
        <d v="2018-11-12T00:00:00"/>
        <d v="2018-02-06T00:00:00"/>
        <d v="2018-04-18T00:00:00"/>
        <d v="2018-11-05T00:00:00"/>
        <d v="2018-08-13T00:00:00"/>
        <d v="2018-01-11T00:00:00"/>
        <d v="2018-07-10T00:00:00"/>
        <d v="2018-10-10T00:00:00"/>
        <d v="2018-06-13T00:00:00"/>
        <d v="2018-05-19T00:00:00"/>
        <d v="2018-03-29T00:00:00"/>
        <d v="2018-10-07T00:00:00"/>
        <d v="2018-03-20T00:00:00"/>
        <d v="2018-03-30T00:00:00"/>
        <d v="2018-08-11T00:00:00"/>
        <d v="2018-08-29T00:00:00"/>
        <d v="2018-05-07T00:00:00"/>
        <d v="2018-12-14T00:00:00"/>
        <d v="2018-01-31T00:00:00"/>
        <d v="2018-05-03T00:00:00"/>
        <d v="2018-07-16T00:00:00"/>
        <d v="2018-08-22T00:00:00"/>
        <d v="2018-03-28T00:00:00"/>
        <d v="2018-11-22T00:00:00"/>
        <d v="2018-06-18T00:00:00"/>
        <d v="2018-09-26T00:00:00"/>
        <d v="2018-10-16T00:00:00"/>
        <d v="2018-09-03T00:00:00"/>
        <d v="2018-10-23T00:00:00"/>
        <d v="2018-08-01T00:00:00"/>
        <d v="2018-01-14T00:00:00"/>
        <d v="2018-07-31T00:00:00"/>
        <d v="2018-05-23T00:00:00"/>
        <d v="2018-02-14T00:00:00"/>
        <d v="2018-01-05T00:00:00"/>
        <d v="2018-06-30T00:00:00"/>
        <d v="2018-10-08T00:00:00"/>
        <d v="2018-05-24T00:00:00"/>
        <d v="2018-07-09T00:00:00"/>
        <d v="2018-12-12T00:00:00"/>
        <d v="2018-06-16T00:00:00"/>
        <d v="2018-04-28T00:00:00"/>
        <d v="2018-08-28T00:00:00"/>
        <d v="2018-01-15T00:00:00"/>
        <d v="2018-07-20T00:00:00"/>
        <d v="2018-11-09T00:00:00"/>
        <d v="2018-04-24T00:00:00"/>
        <d v="2018-03-15T00:00:00"/>
        <d v="2018-05-25T00:00:00"/>
        <d v="2018-04-26T00:00:00"/>
        <d v="2018-07-01T00:00:00"/>
        <d v="2018-06-23T00:00:00"/>
        <d v="2018-06-29T00:00:00"/>
        <d v="2018-05-15T00:00:00"/>
        <d v="2018-10-17T00:00:00"/>
        <d v="2018-07-21T00:00:00"/>
        <d v="2018-02-23T00:00:00"/>
        <d v="2018-02-02T00:00:00"/>
        <d v="2018-04-30T00:00:00"/>
        <d v="2018-04-21T00:00:00"/>
        <d v="2018-01-28T00:00:00"/>
        <d v="2018-05-22T00:00:00"/>
        <d v="2018-08-07T00:00:00"/>
        <d v="2018-08-23T00:00:00"/>
        <d v="2018-05-31T00:00:00"/>
        <d v="2018-08-20T00:00:00"/>
        <d v="2018-12-20T00:00:00"/>
        <d v="2018-11-08T00:00:00"/>
        <d v="2018-06-15T00:00:00"/>
        <d v="2018-04-13T00:00:00"/>
        <d v="2018-09-14T00:00:00"/>
        <d v="2018-10-25T00:00:00"/>
        <d v="2018-01-25T00:00:00"/>
        <d v="2018-06-27T00:00:00"/>
        <d v="2018-02-01T00:00:00"/>
        <d v="2018-08-02T00:00:00"/>
        <d v="2018-05-29T00:00:00"/>
        <d v="2018-11-30T00:00:00"/>
        <d v="2018-07-19T00:00:00"/>
        <d v="2018-01-04T00:00:00"/>
        <d v="2018-05-17T00:00:00"/>
        <d v="2018-04-05T00:00:00"/>
        <d v="2018-11-23T00:00:00"/>
        <d v="2018-11-29T00:00:00"/>
        <d v="2018-01-02T00:00:00"/>
        <d v="2018-12-06T00:00:00"/>
        <d v="2018-05-11T00:00:00"/>
        <d v="2018-03-21T00:00:00"/>
        <d v="2018-06-03T00:00:00"/>
        <d v="2018-02-11T00:00:00"/>
        <d v="2018-02-25T00:00:00"/>
        <d v="2018-10-22T00:00:00"/>
        <d v="2018-03-05T00:00:00"/>
        <d v="2018-08-30T00:00:00"/>
        <d v="2018-02-20T00:00:00"/>
        <d v="2019-11-06T00:00:00"/>
        <d v="2019-05-28T00:00:00"/>
        <d v="2019-11-26T00:00:00"/>
        <d v="2019-09-20T00:00:00"/>
        <d v="2019-09-07T00:00:00"/>
        <d v="2019-07-05T00:00:00"/>
        <d v="2019-12-11T00:00:00"/>
        <d v="2019-10-15T00:00:00"/>
        <d v="2019-09-29T00:00:00"/>
        <d v="2019-10-21T00:00:00"/>
        <d v="2019-06-24T00:00:00"/>
        <d v="2019-12-22T00:00:00"/>
        <d v="2019-06-04T00:00:00"/>
        <d v="2019-08-11T00:00:00"/>
        <d v="2019-03-31T00:00:00"/>
        <d v="2019-08-13T00:00:00"/>
        <d v="2019-11-16T00:00:00"/>
        <d v="2019-04-20T00:00:00"/>
        <d v="2019-11-03T00:00:00"/>
        <d v="2019-06-26T00:00:00"/>
        <d v="2019-06-29T00:00:00"/>
        <d v="2019-05-13T00:00:00"/>
        <d v="2019-09-04T00:00:00"/>
        <d v="2019-11-21T00:00:00"/>
        <d v="2019-09-09T00:00:00"/>
        <d v="2019-11-17T00:00:00"/>
        <d v="2019-06-09T00:00:00"/>
        <d v="2019-08-29T00:00:00"/>
        <d v="2019-11-19T00:00:00"/>
        <d v="2019-06-21T00:00:00"/>
        <d v="2019-03-25T00:00:00"/>
        <d v="2019-08-25T00:00:00"/>
        <d v="2019-11-27T00:00:00"/>
        <d v="2019-08-27T00:00:00"/>
        <d v="2019-10-02T00:00:00"/>
        <d v="2019-12-28T00:00:00"/>
        <d v="2019-06-20T00:00:00"/>
        <d v="2019-07-29T00:00:00"/>
        <d v="2019-09-28T00:00:00"/>
        <d v="2019-10-22T00:00:00"/>
        <d v="2019-03-24T00:00:00"/>
        <d v="2019-11-25T00:00:00"/>
        <d v="2019-04-23T00:00:00"/>
        <d v="2019-08-19T00:00:00"/>
        <d v="2019-10-03T00:00:00"/>
        <d v="2019-12-01T00:00:00"/>
        <d v="2019-11-24T00:00:00"/>
        <d v="2019-02-28T00:00:00"/>
        <d v="2019-12-18T00:00:00"/>
        <d v="2019-07-13T00:00:00"/>
        <d v="2019-12-20T00:00:00"/>
        <d v="2019-05-01T00:00:00"/>
        <d v="2019-09-02T00:00:00"/>
        <d v="2019-11-30T00:00:00"/>
        <d v="2019-09-23T00:00:00"/>
        <d v="2019-06-13T00:00:00"/>
        <d v="2019-12-02T00:00:00"/>
        <d v="2019-12-09T00:00:00"/>
        <d v="2019-05-15T00:00:00"/>
        <d v="2019-06-11T00:00:00"/>
        <d v="2019-11-04T00:00:00"/>
        <d v="2019-10-26T00:00:00"/>
        <d v="2019-09-05T00:00:00"/>
        <d v="2019-05-07T00:00:00"/>
        <d v="2019-03-09T00:00:00"/>
        <d v="2019-11-05T00:00:00"/>
        <d v="2019-06-30T00:00:00"/>
        <d v="2019-09-22T00:00:00"/>
        <d v="2019-09-19T00:00:00"/>
        <d v="2019-10-20T00:00:00"/>
        <d v="2019-11-23T00:00:00"/>
        <d v="2019-10-13T00:00:00"/>
        <d v="2019-12-03T00:00:00"/>
        <d v="2019-12-17T00:00:00"/>
        <d v="2019-07-21T00:00:00"/>
        <d v="2019-11-20T00:00:00"/>
        <d v="2019-07-23T00:00:00"/>
        <d v="2019-09-12T00:00:00"/>
        <d v="2019-10-07T00:00:00"/>
        <d v="2019-12-05T00:00:00"/>
        <d v="2019-03-08T00:00:00"/>
        <d v="2019-11-01T00:00:00"/>
        <d v="2019-01-30T00:00:00"/>
        <d v="2019-12-16T00:00:00"/>
        <d v="2019-05-12T00:00:00"/>
        <d v="2019-01-24T00:00:00"/>
        <d v="2019-11-10T00:00:00"/>
        <d v="2019-02-23T00:00:00"/>
        <d v="2019-05-29T00:00:00"/>
        <d v="2019-02-13T00:00:00"/>
        <d v="2019-11-18T00:00:00"/>
        <d v="2019-03-02T00:00:00"/>
        <d v="2019-07-07T00:00:00"/>
        <d v="2019-06-16T00:00:00"/>
        <d v="2019-08-20T00:00:00"/>
        <d v="2019-03-19T00:00:00"/>
        <d v="2019-02-20T00:00:00"/>
        <d v="2019-10-08T00:00:00"/>
        <d v="2019-12-25T00:00:00"/>
        <d v="2019-09-17T00:00:00"/>
        <d v="2019-06-22T00:00:00"/>
        <d v="2019-03-13T00:00:00"/>
        <d v="2019-08-14T00:00:00"/>
        <d v="2019-05-05T00:00:00"/>
        <d v="2019-07-12T00:00:00"/>
        <d v="2019-10-23T00:00:00"/>
        <d v="2019-06-10T00:00:00"/>
        <d v="2019-09-18T00:00:00"/>
        <d v="2019-04-02T00:00:00"/>
        <d v="2019-10-19T00:00:00"/>
        <d v="2019-08-12T00:00:00"/>
        <d v="2019-07-03T00:00:00"/>
        <d v="2019-12-21T00:00:00"/>
        <d v="2019-06-01T00:00:00"/>
        <d v="2019-11-14T00:00:00"/>
        <d v="2019-07-27T00:00:00"/>
        <d v="2019-04-06T00:00:00"/>
        <d v="2019-08-31T00:00:00"/>
        <d v="2019-01-01T00:00:00"/>
        <d v="2019-02-05T00:00:00"/>
        <d v="2019-12-14T00:00:00"/>
        <d v="2019-12-10T00:00:00"/>
        <d v="2019-05-08T00:00:00"/>
        <d v="2019-05-26T00:00:00"/>
        <d v="2019-09-01T00:00:00"/>
        <d v="2019-07-02T00:00:00"/>
        <d v="2019-12-13T00:00:00"/>
        <d v="2019-01-12T00:00:00"/>
        <d v="2019-11-29T00:00:00"/>
        <d v="2019-04-16T00:00:00"/>
        <d v="2019-11-15T00:00:00"/>
        <d v="2019-04-30T00:00:00"/>
        <d v="2019-06-12T00:00:00"/>
        <d v="2019-03-21T00:00:00"/>
        <d v="2019-07-08T00:00:00"/>
        <d v="2019-12-08T00:00:00"/>
        <d v="2019-09-24T00:00:00"/>
        <d v="2019-09-14T00:00:00"/>
        <d v="2019-02-17T00:00:00"/>
        <d v="2019-10-06T00:00:00"/>
        <d v="2019-12-04T00:00:00"/>
        <d v="2019-04-04T00:00:00"/>
        <d v="2019-07-22T00:00:00"/>
        <d v="2019-07-16T00:00:00"/>
        <d v="2019-10-27T00:00:00"/>
        <d v="2019-03-04T00:00:00"/>
        <d v="2019-12-23T00:00:00"/>
        <d v="2019-08-07T00:00:00"/>
        <d v="2019-11-11T00:00:00"/>
        <d v="2019-03-07T00:00:00"/>
        <d v="2019-09-10T00:00:00"/>
        <d v="2019-06-15T00:00:00"/>
        <d v="2019-10-28T00:00:00"/>
        <d v="2019-05-20T00:00:00"/>
        <d v="2019-02-24T00:00:00"/>
        <d v="2019-10-16T00:00:00"/>
        <d v="2019-10-10T00:00:00"/>
        <d v="2019-01-03T00:00:00"/>
        <d v="2019-03-03T00:00:00"/>
        <d v="2019-09-25T00:00:00"/>
        <d v="2019-04-08T00:00:00"/>
        <d v="2019-10-12T00:00:00"/>
        <d v="2019-05-25T00:00:00"/>
        <d v="2019-12-26T00:00:00"/>
        <d v="2019-05-18T00:00:00"/>
        <d v="2019-06-18T00:00:00"/>
        <d v="2019-09-11T00:00:00"/>
        <d v="2019-08-18T00:00:00"/>
        <d v="2019-11-13T00:00:00"/>
        <d v="2019-04-09T00:00:00"/>
        <d v="2019-08-21T00:00:00"/>
        <d v="2019-09-16T00:00:00"/>
        <d v="2019-03-26T00:00:00"/>
        <d v="2019-01-14T00:00:00"/>
        <d v="2019-10-01T00:00:00"/>
        <d v="2019-11-07T00:00:00"/>
        <d v="2019-03-30T00:00:00"/>
        <d v="2019-01-02T00:00:00"/>
        <d v="2019-05-19T00:00:00"/>
        <d v="2019-03-27T00:00:00"/>
        <d v="2019-06-03T00:00:00"/>
        <d v="2019-03-14T00:00:00"/>
        <d v="2019-04-15T00:00:00"/>
        <d v="2019-10-17T00:00:00"/>
        <d v="2019-04-10T00:00:00"/>
        <d v="2019-02-06T00:00:00"/>
        <d v="2019-01-08T00:00:00"/>
        <d v="2019-05-11T00:00:00"/>
        <d v="2019-12-30T00:00:00"/>
        <d v="2019-05-14T00:00:00"/>
        <d v="2019-07-09T00:00:00"/>
        <d v="2019-07-31T00:00:00"/>
        <d v="2019-01-28T00:00:00"/>
        <d v="2019-06-25T00:00:00"/>
        <d v="2019-02-11T00:00:00"/>
        <d v="2019-03-12T00:00:00"/>
        <d v="2019-11-02T00:00:00"/>
        <d v="2019-05-30T00:00:00"/>
        <d v="2019-12-19T00:00:00"/>
        <d v="2019-04-24T00:00:00"/>
        <d v="2019-06-27T00:00:00"/>
        <d v="2019-10-31T00:00:00"/>
        <d v="2019-02-26T00:00:00"/>
        <d v="2019-06-08T00:00:00"/>
        <d v="2019-08-05T00:00:00"/>
        <d v="2019-11-28T00:00:00"/>
        <d v="2019-01-27T00:00:00"/>
        <d v="2019-12-24T00:00:00"/>
        <d v="2019-05-09T00:00:00"/>
        <d v="2019-04-01T00:00:00"/>
        <d v="2019-06-17T00:00:00"/>
        <d v="2019-02-16T00:00:00"/>
        <d v="2019-07-20T00:00:00"/>
        <d v="2019-02-09T00:00:00"/>
        <d v="2019-12-29T00:00:00"/>
        <d v="2019-08-17T00:00:00"/>
        <d v="2019-04-17T00:00:00"/>
        <d v="2019-11-09T00:00:00"/>
        <d v="2019-12-15T00:00:00"/>
        <d v="2019-05-04T00:00:00"/>
        <d v="2019-04-25T00:00:00"/>
        <d v="2019-03-23T00:00:00"/>
        <d v="2019-04-28T00:00:00"/>
        <d v="2019-07-14T00:00:00"/>
        <d v="2019-07-25T00:00:00"/>
        <d v="2019-09-15T00:00:00"/>
        <d v="2019-03-18T00:00:00"/>
        <d v="2019-11-12T00:00:00"/>
        <d v="2019-02-19T00:00:00"/>
        <d v="2019-04-12T00:00:00"/>
        <d v="2019-03-20T00:00:00"/>
        <d v="2019-08-16T00:00:00"/>
        <d v="2019-09-03T00:00:00"/>
        <d v="2019-09-30T00:00:00"/>
        <d v="2019-08-24T00:00:00"/>
        <d v="2019-05-02T00:00:00"/>
        <d v="2019-09-21T00:00:00"/>
        <d v="2019-10-30T00:00:00"/>
        <d v="2019-02-10T00:00:00"/>
        <d v="2019-08-01T00:00:00"/>
        <d v="2019-02-21T00:00:00"/>
        <d v="2019-03-06T00:00:00"/>
        <d v="2019-02-25T00:00:00"/>
        <d v="2019-01-16T00:00:00"/>
        <d v="2019-08-28T00:00:00"/>
        <d v="2019-10-14T00:00:00"/>
        <d v="2019-02-03T00:00:00"/>
        <d v="2019-09-08T00:00:00"/>
        <d v="2019-03-29T00:00:00"/>
        <d v="2019-07-17T00:00:00"/>
        <d v="2019-04-29T00:00:00"/>
        <d v="2019-06-05T00:00:00"/>
        <d v="2019-01-21T00:00:00"/>
        <d v="2019-04-14T00:00:00"/>
        <d v="2019-04-03T00:00:00"/>
        <d v="2019-01-22T00:00:00"/>
        <d v="2019-07-10T00:00:00"/>
        <d v="2019-07-11T00:00:00"/>
        <d v="2019-06-02T00:00:00"/>
        <d v="2019-02-02T00:00:00"/>
        <d v="2019-08-26T00:00:00"/>
        <d v="2019-04-21T00:00:00"/>
        <d v="2019-06-19T00:00:00"/>
        <d v="2019-08-23T00:00:00"/>
        <d v="2019-03-16T00:00:00"/>
        <d v="2019-09-26T00:00:00"/>
        <d v="2019-03-17T00:00:00"/>
        <d v="2019-05-22T00:00:00"/>
        <d v="2019-07-28T00:00:00"/>
        <d v="2019-04-11T00:00:00"/>
        <d v="2019-03-10T00:00:00"/>
        <d v="2019-08-22T00:00:00"/>
        <d v="2019-01-29T00:00:00"/>
        <d v="2019-10-05T00:00:00"/>
        <d v="2019-05-03T00:00:00"/>
        <d v="2019-10-09T00:00:00"/>
        <d v="2019-08-04T00:00:00"/>
        <d v="2019-05-06T00:00:00"/>
        <d v="2019-05-27T00:00:00"/>
        <d v="2019-12-07T00:00:00"/>
        <d v="2019-12-27T00:00:00"/>
        <d v="2019-01-26T00:00:00"/>
        <d v="2019-04-13T00:00:00"/>
        <d v="2019-04-27T00:00:00"/>
        <d v="2019-04-22T00:00:00"/>
        <d v="2019-08-06T00:00:00"/>
        <d v="2019-08-15T00:00:00"/>
        <d v="2019-01-23T00:00:00"/>
        <d v="2019-09-13T00:00:00"/>
        <d v="2019-08-03T00:00:00"/>
        <d v="2019-07-30T00:00:00"/>
        <d v="2019-10-24T00:00:00"/>
        <d v="2019-08-10T00:00:00"/>
        <d v="2019-11-08T00:00:00"/>
        <d v="2019-04-26T00:00:00"/>
        <d v="2019-11-22T00:00:00"/>
        <d v="2019-01-20T00:00:00"/>
        <d v="2019-03-11T00:00:00"/>
        <d v="2019-03-05T00:00:00"/>
        <d v="2019-01-06T00:00:00"/>
        <d v="2019-01-15T00:00:00"/>
        <d v="2019-01-19T00:00:00"/>
        <d v="2019-01-09T00:00:00"/>
        <d v="2019-01-07T00:00:00"/>
        <d v="2019-10-29T00:00:00"/>
        <d v="2019-10-04T00:00:00"/>
        <d v="2019-05-23T00:00:00"/>
        <d v="2019-07-15T00:00:00"/>
        <d v="2019-02-18T00:00:00"/>
        <d v="2019-04-07T00:00:00"/>
        <d v="2019-05-16T00:00:00"/>
        <d v="2019-05-21T00:00:00"/>
        <d v="2019-02-04T00:00:00"/>
        <d v="2016-03-10T00:00:00"/>
        <d v="2016-08-02T00:00:00"/>
        <d v="2016-10-16T00:00:00"/>
        <d v="2016-02-12T00:00:00"/>
        <d v="2016-01-27T00:00:00"/>
        <d v="2016-04-15T00:00:00"/>
        <d v="2016-11-08T00:00:00"/>
        <d v="2016-10-01T00:00:00"/>
        <d v="2016-02-24T00:00:00"/>
        <d v="2016-07-07T00:00:00"/>
        <d v="2016-07-13T00:00:00"/>
        <d v="2017-08-16T00:00:00"/>
        <d v="2017-07-27T00:00:00"/>
        <d v="2017-02-28T00:00:00"/>
        <d v="2017-04-19T00:00:00"/>
        <d v="2017-01-10T00:00:00"/>
        <d v="2017-07-19T00:00:00"/>
        <d v="2017-11-25T00:00:00"/>
        <d v="2017-05-24T00:00:00"/>
        <d v="2018-01-08T00:00:00"/>
        <d v="2018-08-05T00:00:00"/>
        <d v="2018-02-09T00:00:00"/>
        <d v="2018-10-06T00:00:00"/>
        <d v="2018-06-02T00:00:00"/>
        <d v="2018-09-28T00:00:00"/>
        <d v="2018-03-07T00:00:00"/>
        <d v="2018-03-01T00:00:00"/>
        <d v="2018-04-06T00:00:00"/>
        <d v="2018-04-25T00:00:00"/>
        <d v="2018-08-17T00:00:00"/>
        <d v="2018-10-18T00:00:00"/>
        <d v="2018-02-15T00:00:00"/>
        <d v="2018-01-21T00:00:00"/>
        <d v="2019-07-06T00:00:00"/>
        <d v="2019-06-06T00:00:00"/>
        <d v="2019-07-24T00:00:00"/>
        <d v="2019-07-18T00:00:00"/>
        <d v="2019-03-28T00:00:00"/>
        <d v="2019-07-01T00:00:00"/>
        <d v="2019-12-06T00:00:00"/>
        <d v="2019-07-26T00:00:00"/>
        <d v="2019-01-13T00:00:00"/>
      </sharedItems>
      <fieldGroup par="30" base="8">
        <rangePr groupBy="months" startDate="2016-01-03T00:00:00" endDate="2019-12-31T00:00:00"/>
        <groupItems count="14">
          <s v="&lt;03-01-16"/>
          <s v="Jan"/>
          <s v="Feb"/>
          <s v="Mar"/>
          <s v="Apr"/>
          <s v="May"/>
          <s v="Jun"/>
          <s v="Jul"/>
          <s v="Aug"/>
          <s v="Sep"/>
          <s v="Oct"/>
          <s v="Nov"/>
          <s v="Dec"/>
          <s v="&gt;31-12-19"/>
        </groupItems>
      </fieldGroup>
    </cacheField>
    <cacheField name="Months" numFmtId="14">
      <sharedItems/>
    </cacheField>
    <cacheField name="Years" numFmtId="165">
      <sharedItems containsSemiMixedTypes="0" containsString="0" containsNumber="1" containsInteger="1" minValue="2016" maxValue="2019" count="4">
        <n v="2016"/>
        <n v="2017"/>
        <n v="2018"/>
        <n v="2019"/>
      </sharedItems>
    </cacheField>
    <cacheField name="OrderID" numFmtId="0">
      <sharedItems/>
    </cacheField>
    <cacheField name="Sales Person" numFmtId="0">
      <sharedItems count="4">
        <s v="Chuck Magee"/>
        <s v="Anna Andreadi"/>
        <s v="Cassandra Brandow"/>
        <s v="Kelly Williams"/>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acheField>
    <cacheField name="Returned" numFmtId="0">
      <sharedItems containsBlank="1"/>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acheField>
    <cacheField name="Segment" numFmtId="0">
      <sharedItems/>
    </cacheField>
    <cacheField name="ShipDate" numFmtId="14">
      <sharedItems containsSemiMixedTypes="0" containsNonDate="0" containsDate="1" containsString="0" minDate="2016-01-07T00:00:00" maxDate="2020-01-06T00:00:00" count="1334">
        <d v="2016-09-13T00:00:00"/>
        <d v="2016-07-12T00:00:00"/>
        <d v="2016-03-18T00:00:00"/>
        <d v="2016-02-03T00:00:00"/>
        <d v="2016-04-15T00:00:00"/>
        <d v="2016-05-29T00:00:00"/>
        <d v="2016-04-22T00:00:00"/>
        <d v="2016-12-18T00:00:00"/>
        <d v="2016-11-29T00:00:00"/>
        <d v="2016-03-30T00:00:00"/>
        <d v="2016-10-24T00:00:00"/>
        <d v="2016-04-01T00:00:00"/>
        <d v="2016-06-06T00:00:00"/>
        <d v="2016-10-26T00:00:00"/>
        <d v="2016-11-24T00:00:00"/>
        <d v="2016-12-04T00:00:00"/>
        <d v="2016-12-14T00:00:00"/>
        <d v="2016-08-30T00:00:00"/>
        <d v="2016-12-26T00:00:00"/>
        <d v="2016-12-13T00:00:00"/>
        <d v="2016-12-30T00:00:00"/>
        <d v="2016-04-25T00:00:00"/>
        <d v="2016-12-01T00:00:00"/>
        <d v="2016-04-04T00:00:00"/>
        <d v="2016-11-22T00:00:00"/>
        <d v="2016-10-31T00:00:00"/>
        <d v="2016-10-04T00:00:00"/>
        <d v="2016-10-09T00:00:00"/>
        <d v="2016-11-26T00:00:00"/>
        <d v="2017-01-03T00:00:00"/>
        <d v="2016-01-28T00:00:00"/>
        <d v="2016-04-12T00:00:00"/>
        <d v="2016-11-05T00:00:00"/>
        <d v="2016-09-14T00:00:00"/>
        <d v="2016-04-09T00:00:00"/>
        <d v="2016-07-24T00:00:00"/>
        <d v="2016-10-19T00:00:00"/>
        <d v="2016-12-23T00:00:00"/>
        <d v="2016-09-27T00:00:00"/>
        <d v="2016-11-13T00:00:00"/>
        <d v="2016-05-15T00:00:00"/>
        <d v="2016-07-08T00:00:00"/>
        <d v="2016-09-01T00:00:00"/>
        <d v="2016-01-17T00:00:00"/>
        <d v="2016-05-24T00:00:00"/>
        <d v="2016-06-01T00:00:00"/>
        <d v="2016-10-15T00:00:00"/>
        <d v="2016-09-17T00:00:00"/>
        <d v="2016-02-27T00:00:00"/>
        <d v="2016-01-07T00:00:00"/>
        <d v="2016-12-09T00:00:00"/>
        <d v="2016-05-16T00:00:00"/>
        <d v="2016-09-21T00:00:00"/>
        <d v="2016-03-21T00:00:00"/>
        <d v="2016-08-29T00:00:00"/>
        <d v="2016-03-06T00:00:00"/>
        <d v="2016-07-01T00:00:00"/>
        <d v="2016-06-23T00:00:00"/>
        <d v="2016-06-07T00:00:00"/>
        <d v="2016-03-12T00:00:00"/>
        <d v="2017-01-01T00:00:00"/>
        <d v="2016-05-25T00:00:00"/>
        <d v="2016-02-08T00:00:00"/>
        <d v="2016-11-21T00:00:00"/>
        <d v="2016-12-16T00:00:00"/>
        <d v="2016-09-10T00:00:00"/>
        <d v="2016-11-28T00:00:00"/>
        <d v="2016-11-18T00:00:00"/>
        <d v="2016-11-25T00:00:00"/>
        <d v="2016-01-12T00:00:00"/>
        <d v="2016-03-07T00:00:00"/>
        <d v="2016-06-11T00:00:00"/>
        <d v="2016-12-10T00:00:00"/>
        <d v="2016-11-04T00:00:00"/>
        <d v="2016-08-24T00:00:00"/>
        <d v="2016-12-08T00:00:00"/>
        <d v="2017-01-02T00:00:00"/>
        <d v="2016-05-20T00:00:00"/>
        <d v="2016-09-08T00:00:00"/>
        <d v="2016-07-11T00:00:00"/>
        <d v="2016-10-03T00:00:00"/>
        <d v="2016-11-06T00:00:00"/>
        <d v="2016-03-08T00:00:00"/>
        <d v="2016-12-17T00:00:00"/>
        <d v="2016-07-06T00:00:00"/>
        <d v="2016-02-19T00:00:00"/>
        <d v="2016-02-12T00:00:00"/>
        <d v="2016-11-01T00:00:00"/>
        <d v="2016-05-03T00:00:00"/>
        <d v="2016-08-26T00:00:00"/>
        <d v="2016-06-13T00:00:00"/>
        <d v="2016-02-10T00:00:00"/>
        <d v="2016-10-05T00:00:00"/>
        <d v="2016-12-21T00:00:00"/>
        <d v="2016-11-02T00:00:00"/>
        <d v="2016-10-29T00:00:00"/>
        <d v="2016-08-17T00:00:00"/>
        <d v="2016-12-25T00:00:00"/>
        <d v="2016-11-10T00:00:00"/>
        <d v="2016-07-03T00:00:00"/>
        <d v="2016-01-16T00:00:00"/>
        <d v="2016-08-16T00:00:00"/>
        <d v="2016-02-26T00:00:00"/>
        <d v="2016-09-05T00:00:00"/>
        <d v="2016-07-27T00:00:00"/>
        <d v="2016-07-17T00:00:00"/>
        <d v="2016-09-12T00:00:00"/>
        <d v="2016-12-11T00:00:00"/>
        <d v="2016-08-11T00:00:00"/>
        <d v="2016-10-28T00:00:00"/>
        <d v="2016-04-29T00:00:00"/>
        <d v="2016-07-16T00:00:00"/>
        <d v="2016-05-08T00:00:00"/>
        <d v="2016-10-20T00:00:00"/>
        <d v="2016-01-23T00:00:00"/>
        <d v="2016-04-18T00:00:00"/>
        <d v="2016-10-13T00:00:00"/>
        <d v="2016-08-23T00:00:00"/>
        <d v="2016-04-23T00:00:00"/>
        <d v="2016-02-06T00:00:00"/>
        <d v="2017-01-04T00:00:00"/>
        <d v="2016-08-05T00:00:00"/>
        <d v="2016-11-30T00:00:00"/>
        <d v="2016-12-28T00:00:00"/>
        <d v="2016-08-21T00:00:00"/>
        <d v="2016-04-26T00:00:00"/>
        <d v="2016-05-05T00:00:00"/>
        <d v="2016-05-07T00:00:00"/>
        <d v="2016-04-08T00:00:00"/>
        <d v="2016-01-08T00:00:00"/>
        <d v="2016-03-31T00:00:00"/>
        <d v="2016-09-16T00:00:00"/>
        <d v="2016-07-14T00:00:00"/>
        <d v="2016-12-15T00:00:00"/>
        <d v="2016-09-19T00:00:00"/>
        <d v="2016-05-19T00:00:00"/>
        <d v="2016-03-05T00:00:00"/>
        <d v="2016-04-07T00:00:00"/>
        <d v="2016-06-21T00:00:00"/>
        <d v="2016-09-30T00:00:00"/>
        <d v="2016-07-13T00:00:00"/>
        <d v="2016-05-14T00:00:00"/>
        <d v="2016-11-03T00:00:00"/>
        <d v="2016-08-25T00:00:00"/>
        <d v="2016-05-17T00:00:00"/>
        <d v="2016-03-19T00:00:00"/>
        <d v="2016-12-27T00:00:00"/>
        <d v="2016-06-17T00:00:00"/>
        <d v="2016-03-13T00:00:00"/>
        <d v="2016-10-01T00:00:00"/>
        <d v="2016-05-02T00:00:00"/>
        <d v="2016-10-22T00:00:00"/>
        <d v="2016-02-02T00:00:00"/>
        <d v="2016-08-27T00:00:00"/>
        <d v="2016-01-18T00:00:00"/>
        <d v="2016-06-14T00:00:00"/>
        <d v="2016-07-19T00:00:00"/>
        <d v="2016-08-01T00:00:00"/>
        <d v="2016-03-04T00:00:00"/>
        <d v="2016-12-20T00:00:00"/>
        <d v="2016-05-10T00:00:00"/>
        <d v="2016-12-19T00:00:00"/>
        <d v="2016-07-04T00:00:00"/>
        <d v="2016-04-30T00:00:00"/>
        <d v="2016-10-16T00:00:00"/>
        <d v="2016-09-28T00:00:00"/>
        <d v="2016-07-25T00:00:00"/>
        <d v="2016-03-09T00:00:00"/>
        <d v="2016-09-24T00:00:00"/>
        <d v="2016-05-04T00:00:00"/>
        <d v="2016-03-24T00:00:00"/>
        <d v="2016-08-09T00:00:00"/>
        <d v="2016-12-03T00:00:00"/>
        <d v="2016-07-07T00:00:00"/>
        <d v="2016-11-12T00:00:00"/>
        <d v="2016-09-23T00:00:00"/>
        <d v="2016-11-27T00:00:00"/>
        <d v="2016-10-07T00:00:00"/>
        <d v="2016-03-26T00:00:00"/>
        <d v="2016-11-11T00:00:00"/>
        <d v="2016-11-16T00:00:00"/>
        <d v="2016-11-08T00:00:00"/>
        <d v="2016-11-07T00:00:00"/>
        <d v="2016-12-02T00:00:00"/>
        <d v="2016-02-18T00:00:00"/>
        <d v="2016-04-24T00:00:00"/>
        <d v="2016-04-17T00:00:00"/>
        <d v="2016-02-21T00:00:00"/>
        <d v="2016-07-28T00:00:00"/>
        <d v="2016-07-02T00:00:00"/>
        <d v="2016-07-18T00:00:00"/>
        <d v="2016-10-17T00:00:00"/>
        <d v="2016-09-29T00:00:00"/>
        <d v="2016-02-09T00:00:00"/>
        <d v="2016-01-21T00:00:00"/>
        <d v="2016-11-09T00:00:00"/>
        <d v="2016-04-10T00:00:00"/>
        <d v="2016-05-27T00:00:00"/>
        <d v="2016-07-20T00:00:00"/>
        <d v="2016-08-12T00:00:00"/>
        <d v="2016-09-25T00:00:00"/>
        <d v="2016-06-24T00:00:00"/>
        <d v="2016-07-29T00:00:00"/>
        <d v="2016-07-15T00:00:00"/>
        <d v="2016-05-23T00:00:00"/>
        <d v="2016-09-03T00:00:00"/>
        <d v="2016-09-22T00:00:00"/>
        <d v="2016-12-07T00:00:00"/>
        <d v="2016-08-08T00:00:00"/>
        <d v="2016-06-28T00:00:00"/>
        <d v="2016-09-18T00:00:00"/>
        <d v="2016-08-02T00:00:00"/>
        <d v="2017-01-05T00:00:00"/>
        <d v="2016-06-15T00:00:00"/>
        <d v="2016-08-15T00:00:00"/>
        <d v="2016-05-18T00:00:00"/>
        <d v="2016-02-15T00:00:00"/>
        <d v="2016-03-20T00:00:00"/>
        <d v="2016-07-23T00:00:00"/>
        <d v="2016-09-04T00:00:00"/>
        <d v="2016-04-05T00:00:00"/>
        <d v="2016-06-25T00:00:00"/>
        <d v="2016-11-17T00:00:00"/>
        <d v="2016-01-14T00:00:00"/>
        <d v="2016-05-22T00:00:00"/>
        <d v="2016-09-09T00:00:00"/>
        <d v="2016-12-05T00:00:00"/>
        <d v="2016-10-08T00:00:00"/>
        <d v="2016-10-12T00:00:00"/>
        <d v="2016-06-09T00:00:00"/>
        <d v="2016-02-24T00:00:00"/>
        <d v="2016-06-22T00:00:00"/>
        <d v="2017-01-07T00:00:00"/>
        <d v="2016-09-26T00:00:00"/>
        <d v="2016-11-23T00:00:00"/>
        <d v="2016-06-16T00:00:00"/>
        <d v="2016-02-04T00:00:00"/>
        <d v="2016-10-10T00:00:00"/>
        <d v="2016-01-13T00:00:00"/>
        <d v="2016-06-02T00:00:00"/>
        <d v="2016-12-06T00:00:00"/>
        <d v="2016-09-07T00:00:00"/>
        <d v="2016-04-02T00:00:00"/>
        <d v="2016-08-18T00:00:00"/>
        <d v="2016-09-20T00:00:00"/>
        <d v="2016-10-14T00:00:00"/>
        <d v="2016-12-12T00:00:00"/>
        <d v="2016-04-06T00:00:00"/>
        <d v="2016-12-22T00:00:00"/>
        <d v="2016-07-09T00:00:00"/>
        <d v="2016-04-16T00:00:00"/>
        <d v="2016-12-31T00:00:00"/>
        <d v="2016-12-24T00:00:00"/>
        <d v="2016-03-25T00:00:00"/>
        <d v="2016-06-03T00:00:00"/>
        <d v="2016-06-20T00:00:00"/>
        <d v="2016-11-19T00:00:00"/>
        <d v="2016-11-20T00:00:00"/>
        <d v="2016-07-22T00:00:00"/>
        <d v="2016-08-14T00:00:00"/>
        <d v="2016-12-29T00:00:00"/>
        <d v="2016-05-01T00:00:00"/>
        <d v="2016-08-20T00:00:00"/>
        <d v="2016-10-23T00:00:00"/>
        <d v="2016-05-30T00:00:00"/>
        <d v="2016-03-29T00:00:00"/>
        <d v="2016-05-31T00:00:00"/>
        <d v="2016-09-15T00:00:00"/>
        <d v="2016-03-23T00:00:00"/>
        <d v="2016-06-05T00:00:00"/>
        <d v="2016-01-20T00:00:00"/>
        <d v="2016-07-05T00:00:00"/>
        <d v="2016-10-25T00:00:00"/>
        <d v="2016-01-27T00:00:00"/>
        <d v="2016-03-28T00:00:00"/>
        <d v="2016-01-25T00:00:00"/>
        <d v="2016-05-21T00:00:00"/>
        <d v="2016-01-15T00:00:00"/>
        <d v="2016-07-10T00:00:00"/>
        <d v="2016-11-15T00:00:00"/>
        <d v="2016-06-10T00:00:00"/>
        <d v="2016-10-06T00:00:00"/>
        <d v="2016-06-30T00:00:00"/>
        <d v="2016-08-03T00:00:00"/>
        <d v="2016-05-26T00:00:00"/>
        <d v="2016-03-17T00:00:00"/>
        <d v="2016-08-13T00:00:00"/>
        <d v="2016-06-27T00:00:00"/>
        <d v="2016-04-20T00:00:00"/>
        <d v="2016-03-03T00:00:00"/>
        <d v="2016-08-10T00:00:00"/>
        <d v="2016-03-14T00:00:00"/>
        <d v="2016-05-09T00:00:00"/>
        <d v="2016-10-30T00:00:00"/>
        <d v="2016-08-06T00:00:00"/>
        <d v="2016-09-11T00:00:00"/>
        <d v="2016-11-14T00:00:00"/>
        <d v="2016-10-18T00:00:00"/>
        <d v="2016-02-25T00:00:00"/>
        <d v="2016-05-12T00:00:00"/>
        <d v="2016-03-16T00:00:00"/>
        <d v="2016-01-10T00:00:00"/>
        <d v="2016-01-26T00:00:00"/>
        <d v="2016-01-29T00:00:00"/>
        <d v="2016-07-30T00:00:00"/>
        <d v="2016-04-03T00:00:00"/>
        <d v="2016-06-12T00:00:00"/>
        <d v="2016-04-21T00:00:00"/>
        <d v="2016-09-02T00:00:00"/>
        <d v="2017-05-19T00:00:00"/>
        <d v="2017-04-14T00:00:00"/>
        <d v="2017-05-23T00:00:00"/>
        <d v="2017-11-25T00:00:00"/>
        <d v="2017-11-26T00:00:00"/>
        <d v="2017-10-01T00:00:00"/>
        <d v="2017-11-07T00:00:00"/>
        <d v="2017-12-21T00:00:00"/>
        <d v="2017-09-20T00:00:00"/>
        <d v="2017-05-16T00:00:00"/>
        <d v="2017-06-05T00:00:00"/>
        <d v="2017-04-10T00:00:00"/>
        <d v="2017-02-13T00:00:00"/>
        <d v="2017-12-09T00:00:00"/>
        <d v="2017-02-14T00:00:00"/>
        <d v="2017-09-21T00:00:00"/>
        <d v="2017-09-01T00:00:00"/>
        <d v="2017-06-16T00:00:00"/>
        <d v="2017-12-31T00:00:00"/>
        <d v="2017-12-03T00:00:00"/>
        <d v="2017-09-09T00:00:00"/>
        <d v="2017-09-18T00:00:00"/>
        <d v="2017-09-27T00:00:00"/>
        <d v="2017-09-26T00:00:00"/>
        <d v="2017-10-14T00:00:00"/>
        <d v="2017-03-03T00:00:00"/>
        <d v="2017-08-28T00:00:00"/>
        <d v="2017-09-19T00:00:00"/>
        <d v="2017-04-19T00:00:00"/>
        <d v="2017-11-24T00:00:00"/>
        <d v="2017-05-28T00:00:00"/>
        <d v="2017-11-09T00:00:00"/>
        <d v="2017-04-06T00:00:00"/>
        <d v="2017-09-14T00:00:00"/>
        <d v="2017-09-30T00:00:00"/>
        <d v="2017-02-07T00:00:00"/>
        <d v="2017-07-28T00:00:00"/>
        <d v="2017-06-01T00:00:00"/>
        <d v="2017-12-10T00:00:00"/>
        <d v="2017-05-06T00:00:00"/>
        <d v="2017-12-06T00:00:00"/>
        <d v="2017-07-02T00:00:00"/>
        <d v="2017-03-31T00:00:00"/>
        <d v="2017-09-28T00:00:00"/>
        <d v="2017-08-13T00:00:00"/>
        <d v="2017-02-08T00:00:00"/>
        <d v="2017-03-02T00:00:00"/>
        <d v="2017-06-15T00:00:00"/>
        <d v="2017-01-09T00:00:00"/>
        <d v="2017-05-31T00:00:00"/>
        <d v="2017-12-16T00:00:00"/>
        <d v="2017-10-08T00:00:00"/>
        <d v="2017-09-08T00:00:00"/>
        <d v="2017-04-03T00:00:00"/>
        <d v="2017-06-19T00:00:00"/>
        <d v="2017-11-17T00:00:00"/>
        <d v="2017-09-10T00:00:00"/>
        <d v="2017-11-03T00:00:00"/>
        <d v="2017-11-28T00:00:00"/>
        <d v="2017-04-04T00:00:00"/>
        <d v="2017-09-29T00:00:00"/>
        <d v="2017-11-11T00:00:00"/>
        <d v="2017-09-07T00:00:00"/>
        <d v="2017-10-22T00:00:00"/>
        <d v="2017-03-12T00:00:00"/>
        <d v="2017-11-14T00:00:00"/>
        <d v="2017-02-24T00:00:00"/>
        <d v="2017-10-27T00:00:00"/>
        <d v="2017-03-07T00:00:00"/>
        <d v="2017-06-29T00:00:00"/>
        <d v="2017-12-15T00:00:00"/>
        <d v="2017-04-21T00:00:00"/>
        <d v="2017-04-17T00:00:00"/>
        <d v="2017-03-23T00:00:00"/>
        <d v="2017-10-04T00:00:00"/>
        <d v="2017-07-14T00:00:00"/>
        <d v="2017-11-27T00:00:00"/>
        <d v="2017-12-22T00:00:00"/>
        <d v="2017-04-28T00:00:00"/>
        <d v="2017-12-02T00:00:00"/>
        <d v="2017-03-10T00:00:00"/>
        <d v="2017-09-02T00:00:00"/>
        <d v="2017-05-08T00:00:00"/>
        <d v="2017-11-08T00:00:00"/>
        <d v="2017-11-15T00:00:00"/>
        <d v="2017-01-10T00:00:00"/>
        <d v="2017-07-10T00:00:00"/>
        <d v="2017-09-16T00:00:00"/>
        <d v="2017-03-09T00:00:00"/>
        <d v="2017-12-23T00:00:00"/>
        <d v="2017-04-24T00:00:00"/>
        <d v="2017-10-28T00:00:00"/>
        <d v="2018-01-04T00:00:00"/>
        <d v="2017-11-23T00:00:00"/>
        <d v="2017-11-13T00:00:00"/>
        <d v="2018-01-03T00:00:00"/>
        <d v="2017-03-05T00:00:00"/>
        <d v="2017-09-23T00:00:00"/>
        <d v="2017-02-01T00:00:00"/>
        <d v="2017-10-11T00:00:00"/>
        <d v="2017-10-30T00:00:00"/>
        <d v="2017-05-12T00:00:00"/>
        <d v="2017-12-04T00:00:00"/>
        <d v="2017-12-08T00:00:00"/>
        <d v="2017-11-02T00:00:00"/>
        <d v="2017-12-05T00:00:00"/>
        <d v="2017-03-11T00:00:00"/>
        <d v="2017-03-06T00:00:00"/>
        <d v="2017-03-22T00:00:00"/>
        <d v="2017-04-08T00:00:00"/>
        <d v="2017-09-12T00:00:00"/>
        <d v="2017-10-20T00:00:00"/>
        <d v="2017-10-26T00:00:00"/>
        <d v="2017-08-06T00:00:00"/>
        <d v="2017-12-30T00:00:00"/>
        <d v="2017-07-13T00:00:00"/>
        <d v="2017-04-15T00:00:00"/>
        <d v="2017-07-22T00:00:00"/>
        <d v="2017-02-22T00:00:00"/>
        <d v="2017-08-21T00:00:00"/>
        <d v="2017-02-28T00:00:00"/>
        <d v="2017-07-09T00:00:00"/>
        <d v="2017-03-20T00:00:00"/>
        <d v="2017-08-20T00:00:00"/>
        <d v="2017-10-13T00:00:00"/>
        <d v="2017-03-18T00:00:00"/>
        <d v="2017-05-07T00:00:00"/>
        <d v="2017-08-11T00:00:00"/>
        <d v="2017-09-05T00:00:00"/>
        <d v="2017-12-27T00:00:00"/>
        <d v="2017-10-17T00:00:00"/>
        <d v="2017-09-22T00:00:00"/>
        <d v="2017-07-18T00:00:00"/>
        <d v="2017-08-31T00:00:00"/>
        <d v="2017-09-24T00:00:00"/>
        <d v="2017-11-05T00:00:00"/>
        <d v="2017-07-16T00:00:00"/>
        <d v="2017-11-19T00:00:00"/>
        <d v="2017-10-24T00:00:00"/>
        <d v="2017-05-14T00:00:00"/>
        <d v="2017-12-18T00:00:00"/>
        <d v="2017-07-15T00:00:00"/>
        <d v="2017-03-15T00:00:00"/>
        <d v="2017-08-23T00:00:00"/>
        <d v="2017-10-09T00:00:00"/>
        <d v="2017-06-09T00:00:00"/>
        <d v="2017-05-02T00:00:00"/>
        <d v="2017-04-22T00:00:00"/>
        <d v="2017-06-30T00:00:00"/>
        <d v="2017-07-01T00:00:00"/>
        <d v="2017-02-18T00:00:00"/>
        <d v="2017-07-12T00:00:00"/>
        <d v="2017-01-31T00:00:00"/>
        <d v="2017-04-18T00:00:00"/>
        <d v="2017-02-21T00:00:00"/>
        <d v="2017-11-12T00:00:00"/>
        <d v="2017-11-10T00:00:00"/>
        <d v="2017-12-26T00:00:00"/>
        <d v="2017-12-11T00:00:00"/>
        <d v="2017-11-30T00:00:00"/>
        <d v="2017-03-27T00:00:00"/>
        <d v="2017-06-03T00:00:00"/>
        <d v="2017-06-20T00:00:00"/>
        <d v="2017-05-27T00:00:00"/>
        <d v="2017-01-27T00:00:00"/>
        <d v="2017-05-17T00:00:00"/>
        <d v="2017-01-13T00:00:00"/>
        <d v="2017-08-16T00:00:00"/>
        <d v="2017-06-28T00:00:00"/>
        <d v="2017-04-07T00:00:00"/>
        <d v="2017-12-29T00:00:00"/>
        <d v="2017-06-18T00:00:00"/>
        <d v="2017-11-18T00:00:00"/>
        <d v="2017-08-17T00:00:00"/>
        <d v="2017-04-20T00:00:00"/>
        <d v="2017-03-26T00:00:00"/>
        <d v="2017-06-04T00:00:00"/>
        <d v="2017-05-01T00:00:00"/>
        <d v="2017-07-27T00:00:00"/>
        <d v="2017-10-02T00:00:00"/>
        <d v="2017-10-03T00:00:00"/>
        <d v="2017-01-08T00:00:00"/>
        <d v="2017-07-24T00:00:00"/>
        <d v="2017-09-04T00:00:00"/>
        <d v="2017-10-07T00:00:00"/>
        <d v="2017-08-14T00:00:00"/>
        <d v="2017-06-12T00:00:00"/>
        <d v="2017-02-06T00:00:00"/>
        <d v="2017-06-23T00:00:00"/>
        <d v="2017-08-26T00:00:00"/>
        <d v="2017-11-04T00:00:00"/>
        <d v="2017-04-30T00:00:00"/>
        <d v="2017-08-05T00:00:00"/>
        <d v="2017-09-11T00:00:00"/>
        <d v="2017-12-07T00:00:00"/>
        <d v="2017-06-25T00:00:00"/>
        <d v="2017-07-20T00:00:00"/>
        <d v="2017-06-27T00:00:00"/>
        <d v="2017-11-01T00:00:00"/>
        <d v="2017-07-26T00:00:00"/>
        <d v="2017-10-12T00:00:00"/>
        <d v="2017-07-08T00:00:00"/>
        <d v="2017-05-03T00:00:00"/>
        <d v="2017-07-31T00:00:00"/>
        <d v="2017-06-02T00:00:00"/>
        <d v="2017-12-01T00:00:00"/>
        <d v="2017-10-06T00:00:00"/>
        <d v="2017-12-19T00:00:00"/>
        <d v="2017-07-17T00:00:00"/>
        <d v="2017-11-21T00:00:00"/>
        <d v="2017-12-25T00:00:00"/>
        <d v="2017-06-14T00:00:00"/>
        <d v="2017-12-20T00:00:00"/>
        <d v="2017-12-14T00:00:00"/>
        <d v="2017-08-12T00:00:00"/>
        <d v="2017-09-17T00:00:00"/>
        <d v="2017-03-17T00:00:00"/>
        <d v="2017-04-05T00:00:00"/>
        <d v="2017-06-26T00:00:00"/>
        <d v="2017-01-17T00:00:00"/>
        <d v="2017-07-05T00:00:00"/>
        <d v="2017-01-28T00:00:00"/>
        <d v="2017-12-17T00:00:00"/>
        <d v="2017-05-10T00:00:00"/>
        <d v="2017-08-10T00:00:00"/>
        <d v="2017-11-20T00:00:00"/>
        <d v="2017-12-12T00:00:00"/>
        <d v="2017-10-05T00:00:00"/>
        <d v="2017-05-05T00:00:00"/>
        <d v="2017-02-23T00:00:00"/>
        <d v="2017-04-29T00:00:00"/>
        <d v="2017-04-09T00:00:00"/>
        <d v="2017-10-25T00:00:00"/>
        <d v="2018-01-05T00:00:00"/>
        <d v="2017-11-06T00:00:00"/>
        <d v="2017-11-29T00:00:00"/>
        <d v="2017-04-02T00:00:00"/>
        <d v="2017-06-17T00:00:00"/>
        <d v="2017-08-25T00:00:00"/>
        <d v="2017-03-25T00:00:00"/>
        <d v="2017-09-15T00:00:00"/>
        <d v="2017-08-03T00:00:00"/>
        <d v="2017-02-05T00:00:00"/>
        <d v="2017-06-24T00:00:00"/>
        <d v="2017-08-15T00:00:00"/>
        <d v="2017-03-30T00:00:00"/>
        <d v="2017-03-04T00:00:00"/>
        <d v="2017-06-07T00:00:00"/>
        <d v="2017-04-16T00:00:00"/>
        <d v="2017-03-19T00:00:00"/>
        <d v="2017-10-15T00:00:00"/>
        <d v="2017-02-11T00:00:00"/>
        <d v="2017-12-28T00:00:00"/>
        <d v="2017-08-02T00:00:00"/>
        <d v="2017-03-01T00:00:00"/>
        <d v="2017-05-22T00:00:00"/>
        <d v="2017-07-19T00:00:00"/>
        <d v="2017-05-29T00:00:00"/>
        <d v="2017-07-30T00:00:00"/>
        <d v="2018-01-02T00:00:00"/>
        <d v="2017-04-11T00:00:00"/>
        <d v="2017-07-04T00:00:00"/>
        <d v="2017-06-11T00:00:00"/>
        <d v="2017-01-23T00:00:00"/>
        <d v="2017-04-25T00:00:00"/>
        <d v="2017-08-19T00:00:00"/>
        <d v="2017-12-13T00:00:00"/>
        <d v="2017-03-24T00:00:00"/>
        <d v="2017-05-15T00:00:00"/>
        <d v="2017-06-13T00:00:00"/>
        <d v="2017-05-09T00:00:00"/>
        <d v="2017-02-04T00:00:00"/>
        <d v="2017-05-18T00:00:00"/>
        <d v="2017-02-16T00:00:00"/>
        <d v="2017-07-11T00:00:00"/>
        <d v="2017-05-11T00:00:00"/>
        <d v="2017-06-22T00:00:00"/>
        <d v="2017-04-23T00:00:00"/>
        <d v="2018-01-01T00:00:00"/>
        <d v="2017-01-12T00:00:00"/>
        <d v="2017-05-26T00:00:00"/>
        <d v="2017-07-03T00:00:00"/>
        <d v="2017-09-13T00:00:00"/>
        <d v="2017-04-26T00:00:00"/>
        <d v="2017-09-25T00:00:00"/>
        <d v="2017-01-22T00:00:00"/>
        <d v="2017-08-07T00:00:00"/>
        <d v="2017-05-24T00:00:00"/>
        <d v="2017-12-24T00:00:00"/>
        <d v="2017-07-29T00:00:00"/>
        <d v="2017-02-19T00:00:00"/>
        <d v="2017-10-23T00:00:00"/>
        <d v="2017-03-21T00:00:00"/>
        <d v="2017-05-13T00:00:00"/>
        <d v="2017-10-29T00:00:00"/>
        <d v="2017-01-18T00:00:00"/>
        <d v="2017-02-20T00:00:00"/>
        <d v="2017-07-06T00:00:00"/>
        <d v="2017-05-04T00:00:00"/>
        <d v="2017-07-21T00:00:00"/>
        <d v="2017-03-13T00:00:00"/>
        <d v="2017-07-25T00:00:00"/>
        <d v="2017-08-08T00:00:00"/>
        <d v="2017-06-08T00:00:00"/>
        <d v="2017-02-27T00:00:00"/>
        <d v="2017-08-09T00:00:00"/>
        <d v="2017-11-22T00:00:00"/>
        <d v="2017-01-29T00:00:00"/>
        <d v="2017-10-31T00:00:00"/>
        <d v="2017-05-21T00:00:00"/>
        <d v="2017-05-20T00:00:00"/>
        <d v="2017-06-10T00:00:00"/>
        <d v="2017-05-25T00:00:00"/>
        <d v="2017-01-15T00:00:00"/>
        <d v="2017-02-25T00:00:00"/>
        <d v="2018-11-25T00:00:00"/>
        <d v="2018-11-29T00:00:00"/>
        <d v="2018-12-17T00:00:00"/>
        <d v="2019-01-05T00:00:00"/>
        <d v="2018-09-24T00:00:00"/>
        <d v="2018-06-26T00:00:00"/>
        <d v="2018-12-19T00:00:00"/>
        <d v="2018-12-01T00:00:00"/>
        <d v="2018-05-17T00:00:00"/>
        <d v="2018-12-14T00:00:00"/>
        <d v="2018-11-04T00:00:00"/>
        <d v="2018-07-02T00:00:00"/>
        <d v="2018-09-28T00:00:00"/>
        <d v="2018-07-11T00:00:00"/>
        <d v="2018-02-10T00:00:00"/>
        <d v="2018-10-20T00:00:00"/>
        <d v="2019-01-01T00:00:00"/>
        <d v="2018-02-09T00:00:00"/>
        <d v="2018-04-29T00:00:00"/>
        <d v="2018-11-18T00:00:00"/>
        <d v="2018-07-22T00:00:00"/>
        <d v="2018-07-14T00:00:00"/>
        <d v="2018-10-01T00:00:00"/>
        <d v="2018-03-01T00:00:00"/>
        <d v="2018-07-08T00:00:00"/>
        <d v="2018-05-04T00:00:00"/>
        <d v="2018-12-24T00:00:00"/>
        <d v="2018-03-06T00:00:00"/>
        <d v="2018-02-23T00:00:00"/>
        <d v="2018-12-30T00:00:00"/>
        <d v="2018-10-07T00:00:00"/>
        <d v="2018-06-27T00:00:00"/>
        <d v="2018-05-31T00:00:00"/>
        <d v="2018-01-12T00:00:00"/>
        <d v="2018-07-16T00:00:00"/>
        <d v="2018-08-20T00:00:00"/>
        <d v="2018-06-30T00:00:00"/>
        <d v="2018-12-11T00:00:00"/>
        <d v="2018-03-19T00:00:00"/>
        <d v="2018-09-16T00:00:00"/>
        <d v="2018-07-25T00:00:00"/>
        <d v="2018-07-03T00:00:00"/>
        <d v="2018-09-23T00:00:00"/>
        <d v="2018-09-09T00:00:00"/>
        <d v="2018-07-29T00:00:00"/>
        <d v="2018-07-04T00:00:00"/>
        <d v="2018-11-15T00:00:00"/>
        <d v="2018-06-11T00:00:00"/>
        <d v="2018-12-26T00:00:00"/>
        <d v="2018-11-22T00:00:00"/>
        <d v="2018-09-15T00:00:00"/>
        <d v="2018-06-15T00:00:00"/>
        <d v="2018-07-19T00:00:00"/>
        <d v="2018-04-08T00:00:00"/>
        <d v="2018-03-08T00:00:00"/>
        <d v="2018-08-05T00:00:00"/>
        <d v="2018-12-03T00:00:00"/>
        <d v="2018-05-06T00:00:00"/>
        <d v="2018-06-16T00:00:00"/>
        <d v="2018-12-05T00:00:00"/>
        <d v="2018-04-14T00:00:00"/>
        <d v="2018-12-02T00:00:00"/>
        <d v="2018-01-08T00:00:00"/>
        <d v="2018-05-20T00:00:00"/>
        <d v="2018-08-11T00:00:00"/>
        <d v="2018-12-08T00:00:00"/>
        <d v="2018-12-06T00:00:00"/>
        <d v="2018-08-17T00:00:00"/>
        <d v="2018-04-18T00:00:00"/>
        <d v="2018-11-12T00:00:00"/>
        <d v="2018-08-27T00:00:00"/>
        <d v="2018-05-09T00:00:00"/>
        <d v="2018-09-18T00:00:00"/>
        <d v="2018-10-26T00:00:00"/>
        <d v="2018-06-20T00:00:00"/>
        <d v="2018-02-20T00:00:00"/>
        <d v="2018-10-04T00:00:00"/>
        <d v="2018-09-05T00:00:00"/>
        <d v="2018-10-23T00:00:00"/>
        <d v="2018-03-21T00:00:00"/>
        <d v="2018-07-13T00:00:00"/>
        <d v="2018-02-22T00:00:00"/>
        <d v="2018-05-08T00:00:00"/>
        <d v="2018-01-21T00:00:00"/>
        <d v="2018-09-26T00:00:00"/>
        <d v="2018-02-07T00:00:00"/>
        <d v="2018-09-06T00:00:00"/>
        <d v="2018-11-30T00:00:00"/>
        <d v="2018-06-19T00:00:00"/>
        <d v="2018-05-28T00:00:00"/>
        <d v="2018-06-17T00:00:00"/>
        <d v="2018-08-15T00:00:00"/>
        <d v="2018-03-25T00:00:00"/>
        <d v="2018-11-24T00:00:00"/>
        <d v="2018-10-03T00:00:00"/>
        <d v="2018-05-14T00:00:00"/>
        <d v="2018-06-09T00:00:00"/>
        <d v="2018-12-07T00:00:00"/>
        <d v="2018-05-24T00:00:00"/>
        <d v="2018-04-21T00:00:00"/>
        <d v="2018-09-12T00:00:00"/>
        <d v="2018-01-15T00:00:00"/>
        <d v="2018-03-14T00:00:00"/>
        <d v="2018-09-10T00:00:00"/>
        <d v="2018-04-27T00:00:00"/>
        <d v="2018-05-15T00:00:00"/>
        <d v="2018-02-11T00:00:00"/>
        <d v="2018-11-08T00:00:00"/>
        <d v="2018-01-26T00:00:00"/>
        <d v="2018-04-15T00:00:00"/>
        <d v="2018-04-26T00:00:00"/>
        <d v="2018-09-29T00:00:00"/>
        <d v="2018-09-22T00:00:00"/>
        <d v="2018-05-16T00:00:00"/>
        <d v="2018-11-10T00:00:00"/>
        <d v="2018-07-18T00:00:00"/>
        <d v="2018-09-13T00:00:00"/>
        <d v="2018-09-11T00:00:00"/>
        <d v="2018-08-08T00:00:00"/>
        <d v="2018-09-07T00:00:00"/>
        <d v="2018-02-14T00:00:00"/>
        <d v="2018-04-09T00:00:00"/>
        <d v="2018-03-12T00:00:00"/>
        <d v="2018-06-07T00:00:00"/>
        <d v="2018-01-28T00:00:00"/>
        <d v="2018-07-27T00:00:00"/>
        <d v="2018-04-05T00:00:00"/>
        <d v="2018-03-04T00:00:00"/>
        <d v="2018-07-26T00:00:00"/>
        <d v="2018-10-22T00:00:00"/>
        <d v="2019-01-02T00:00:00"/>
        <d v="2018-06-18T00:00:00"/>
        <d v="2018-05-10T00:00:00"/>
        <d v="2018-08-06T00:00:00"/>
        <d v="2018-12-28T00:00:00"/>
        <d v="2018-08-04T00:00:00"/>
        <d v="2018-12-09T00:00:00"/>
        <d v="2018-04-16T00:00:00"/>
        <d v="2018-07-12T00:00:00"/>
        <d v="2018-07-28T00:00:00"/>
        <d v="2018-10-27T00:00:00"/>
        <d v="2018-05-13T00:00:00"/>
        <d v="2018-11-02T00:00:00"/>
        <d v="2018-08-02T00:00:00"/>
        <d v="2018-12-20T00:00:00"/>
        <d v="2018-06-10T00:00:00"/>
        <d v="2018-02-18T00:00:00"/>
        <d v="2018-09-04T00:00:00"/>
        <d v="2018-08-22T00:00:00"/>
        <d v="2018-05-29T00:00:00"/>
        <d v="2018-03-20T00:00:00"/>
        <d v="2018-10-15T00:00:00"/>
        <d v="2018-11-21T00:00:00"/>
        <d v="2018-10-18T00:00:00"/>
        <d v="2018-01-29T00:00:00"/>
        <d v="2018-12-12T00:00:00"/>
        <d v="2018-06-04T00:00:00"/>
        <d v="2018-03-26T00:00:00"/>
        <d v="2018-11-11T00:00:00"/>
        <d v="2018-06-03T00:00:00"/>
        <d v="2018-05-26T00:00:00"/>
        <d v="2018-04-12T00:00:00"/>
        <d v="2018-12-27T00:00:00"/>
        <d v="2018-09-02T00:00:00"/>
        <d v="2018-07-24T00:00:00"/>
        <d v="2018-10-14T00:00:00"/>
        <d v="2018-11-28T00:00:00"/>
        <d v="2018-02-04T00:00:00"/>
        <d v="2018-11-06T00:00:00"/>
        <d v="2018-11-23T00:00:00"/>
        <d v="2018-03-17T00:00:00"/>
        <d v="2018-05-25T00:00:00"/>
        <d v="2018-01-17T00:00:00"/>
        <d v="2018-09-17T00:00:00"/>
        <d v="2018-10-31T00:00:00"/>
        <d v="2018-11-16T00:00:00"/>
        <d v="2018-09-20T00:00:00"/>
        <d v="2018-10-06T00:00:00"/>
        <d v="2018-12-21T00:00:00"/>
        <d v="2018-12-10T00:00:00"/>
        <d v="2019-01-04T00:00:00"/>
        <d v="2018-04-17T00:00:00"/>
        <d v="2018-02-08T00:00:00"/>
        <d v="2018-08-29T00:00:00"/>
        <d v="2018-08-16T00:00:00"/>
        <d v="2018-03-24T00:00:00"/>
        <d v="2018-03-13T00:00:00"/>
        <d v="2018-10-28T00:00:00"/>
        <d v="2018-12-23T00:00:00"/>
        <d v="2018-11-17T00:00:00"/>
        <d v="2018-10-09T00:00:00"/>
        <d v="2018-03-22T00:00:00"/>
        <d v="2018-06-29T00:00:00"/>
        <d v="2018-08-14T00:00:00"/>
        <d v="2018-02-28T00:00:00"/>
        <d v="2018-03-31T00:00:00"/>
        <d v="2018-03-18T00:00:00"/>
        <d v="2018-03-16T00:00:00"/>
        <d v="2018-06-06T00:00:00"/>
        <d v="2018-11-14T00:00:00"/>
        <d v="2018-03-03T00:00:00"/>
        <d v="2018-03-27T00:00:00"/>
        <d v="2018-09-25T00:00:00"/>
        <d v="2018-04-07T00:00:00"/>
        <d v="2018-11-01T00:00:00"/>
        <d v="2018-08-10T00:00:00"/>
        <d v="2018-11-19T00:00:00"/>
        <d v="2018-06-02T00:00:00"/>
        <d v="2018-01-20T00:00:00"/>
        <d v="2018-06-12T00:00:00"/>
        <d v="2018-05-23T00:00:00"/>
        <d v="2018-07-21T00:00:00"/>
        <d v="2018-06-14T00:00:00"/>
        <d v="2018-03-11T00:00:00"/>
        <d v="2018-08-25T00:00:00"/>
        <d v="2018-09-08T00:00:00"/>
        <d v="2018-02-24T00:00:00"/>
        <d v="2018-12-25T00:00:00"/>
        <d v="2018-04-06T00:00:00"/>
        <d v="2018-03-30T00:00:00"/>
        <d v="2018-11-27T00:00:00"/>
        <d v="2018-10-21T00:00:00"/>
        <d v="2018-11-26T00:00:00"/>
        <d v="2018-09-03T00:00:00"/>
        <d v="2018-07-23T00:00:00"/>
        <d v="2018-04-23T00:00:00"/>
        <d v="2018-11-09T00:00:00"/>
        <d v="2018-10-19T00:00:00"/>
        <d v="2018-06-13T00:00:00"/>
        <d v="2018-09-27T00:00:00"/>
        <d v="2018-07-31T00:00:00"/>
        <d v="2018-05-07T00:00:00"/>
        <d v="2018-01-13T00:00:00"/>
        <d v="2018-10-12T00:00:00"/>
        <d v="2018-04-13T00:00:00"/>
        <d v="2018-03-15T00:00:00"/>
        <d v="2018-12-16T00:00:00"/>
        <d v="2018-04-02T00:00:00"/>
        <d v="2018-12-04T00:00:00"/>
        <d v="2018-11-07T00:00:00"/>
        <d v="2018-03-23T00:00:00"/>
        <d v="2018-04-01T00:00:00"/>
        <d v="2018-03-02T00:00:00"/>
        <d v="2018-05-11T00:00:00"/>
        <d v="2018-12-13T00:00:00"/>
        <d v="2018-05-05T00:00:00"/>
        <d v="2018-06-23T00:00:00"/>
        <d v="2018-12-31T00:00:00"/>
        <d v="2018-04-28T00:00:00"/>
        <d v="2018-07-06T00:00:00"/>
        <d v="2018-05-19T00:00:00"/>
        <d v="2018-06-01T00:00:00"/>
        <d v="2018-10-29T00:00:00"/>
        <d v="2018-04-11T00:00:00"/>
        <d v="2018-08-03T00:00:00"/>
        <d v="2018-05-21T00:00:00"/>
        <d v="2018-06-22T00:00:00"/>
        <d v="2018-10-24T00:00:00"/>
        <d v="2018-02-15T00:00:00"/>
        <d v="2018-10-02T00:00:00"/>
        <d v="2018-01-07T00:00:00"/>
        <d v="2018-07-09T00:00:00"/>
        <d v="2018-10-13T00:00:00"/>
        <d v="2018-08-18T00:00:00"/>
        <d v="2018-08-23T00:00:00"/>
        <d v="2018-07-17T00:00:00"/>
        <d v="2018-09-14T00:00:00"/>
        <d v="2018-08-28T00:00:00"/>
        <d v="2018-08-30T00:00:00"/>
        <d v="2018-02-26T00:00:00"/>
        <d v="2018-10-05T00:00:00"/>
        <d v="2018-05-30T00:00:00"/>
        <d v="2018-04-22T00:00:00"/>
        <d v="2018-12-18T00:00:00"/>
        <d v="2018-10-25T00:00:00"/>
        <d v="2018-05-01T00:00:00"/>
        <d v="2019-01-03T00:00:00"/>
        <d v="2018-10-11T00:00:00"/>
        <d v="2018-06-24T00:00:00"/>
        <d v="2018-11-05T00:00:00"/>
        <d v="2018-06-25T00:00:00"/>
        <d v="2018-06-28T00:00:00"/>
        <d v="2018-06-21T00:00:00"/>
        <d v="2018-09-30T00:00:00"/>
        <d v="2018-11-03T00:00:00"/>
        <d v="2018-05-27T00:00:00"/>
        <d v="2018-02-27T00:00:00"/>
        <d v="2018-10-08T00:00:00"/>
        <d v="2018-08-31T00:00:00"/>
        <d v="2018-09-01T00:00:00"/>
        <d v="2018-02-19T00:00:00"/>
        <d v="2018-01-27T00:00:00"/>
        <d v="2018-02-01T00:00:00"/>
        <d v="2018-05-02T00:00:00"/>
        <d v="2018-12-22T00:00:00"/>
        <d v="2018-02-02T00:00:00"/>
        <d v="2018-08-19T00:00:00"/>
        <d v="2018-12-29T00:00:00"/>
        <d v="2018-07-07T00:00:00"/>
        <d v="2018-11-13T00:00:00"/>
        <d v="2018-09-19T00:00:00"/>
        <d v="2018-08-13T00:00:00"/>
        <d v="2018-04-24T00:00:00"/>
        <d v="2018-01-19T00:00:00"/>
        <d v="2018-07-01T00:00:00"/>
        <d v="2018-08-24T00:00:00"/>
        <d v="2018-01-31T00:00:00"/>
        <d v="2018-03-10T00:00:00"/>
        <d v="2018-11-20T00:00:00"/>
        <d v="2018-12-15T00:00:00"/>
        <d v="2018-08-01T00:00:00"/>
        <d v="2019-01-06T00:00:00"/>
        <d v="2018-07-10T00:00:00"/>
        <d v="2018-07-20T00:00:00"/>
        <d v="2018-05-18T00:00:00"/>
        <d v="2018-01-11T00:00:00"/>
        <d v="2018-08-07T00:00:00"/>
        <d v="2018-05-22T00:00:00"/>
        <d v="2018-04-10T00:00:00"/>
        <d v="2018-09-21T00:00:00"/>
        <d v="2018-05-12T00:00:00"/>
        <d v="2018-02-06T00:00:00"/>
        <d v="2018-03-28T00:00:00"/>
        <d v="2018-04-03T00:00:00"/>
        <d v="2018-10-10T00:00:00"/>
        <d v="2018-02-03T00:00:00"/>
        <d v="2018-04-19T00:00:00"/>
        <d v="2018-02-13T00:00:00"/>
        <d v="2018-08-12T00:00:00"/>
        <d v="2018-04-30T00:00:00"/>
        <d v="2019-11-11T00:00:00"/>
        <d v="2019-06-01T00:00:00"/>
        <d v="2019-11-29T00:00:00"/>
        <d v="2019-09-26T00:00:00"/>
        <d v="2019-09-11T00:00:00"/>
        <d v="2019-07-10T00:00:00"/>
        <d v="2019-12-15T00:00:00"/>
        <d v="2019-10-19T00:00:00"/>
        <d v="2019-10-05T00:00:00"/>
        <d v="2019-09-13T00:00:00"/>
        <d v="2019-10-25T00:00:00"/>
        <d v="2019-07-01T00:00:00"/>
        <d v="2019-12-26T00:00:00"/>
        <d v="2019-06-08T00:00:00"/>
        <d v="2019-08-16T00:00:00"/>
        <d v="2019-04-02T00:00:00"/>
        <d v="2019-08-20T00:00:00"/>
        <d v="2019-11-20T00:00:00"/>
        <d v="2019-04-24T00:00:00"/>
        <d v="2019-11-07T00:00:00"/>
        <d v="2019-06-30T00:00:00"/>
        <d v="2019-07-03T00:00:00"/>
        <d v="2019-05-20T00:00:00"/>
        <d v="2019-09-08T00:00:00"/>
        <d v="2019-11-24T00:00:00"/>
        <d v="2019-09-14T00:00:00"/>
        <d v="2019-11-21T00:00:00"/>
        <d v="2019-06-10T00:00:00"/>
        <d v="2019-09-04T00:00:00"/>
        <d v="2019-11-23T00:00:00"/>
        <d v="2019-06-25T00:00:00"/>
        <d v="2019-03-30T00:00:00"/>
        <d v="2019-09-05T00:00:00"/>
        <d v="2019-08-28T00:00:00"/>
        <d v="2019-12-03T00:00:00"/>
        <d v="2019-08-30T00:00:00"/>
        <d v="2019-10-07T00:00:00"/>
        <d v="2019-12-31T00:00:00"/>
        <d v="2019-06-27T00:00:00"/>
        <d v="2019-08-01T00:00:00"/>
        <d v="2019-10-04T00:00:00"/>
        <d v="2019-10-27T00:00:00"/>
        <d v="2019-03-25T00:00:00"/>
        <d v="2019-12-01T00:00:00"/>
        <d v="2019-04-26T00:00:00"/>
        <d v="2019-08-23T00:00:00"/>
        <d v="2019-10-08T00:00:00"/>
        <d v="2019-12-06T00:00:00"/>
        <d v="2019-11-28T00:00:00"/>
        <d v="2019-03-06T00:00:00"/>
        <d v="2019-12-19T00:00:00"/>
        <d v="2019-07-17T00:00:00"/>
        <d v="2019-05-06T00:00:00"/>
        <d v="2019-12-04T00:00:00"/>
        <d v="2019-09-25T00:00:00"/>
        <d v="2019-06-16T00:00:00"/>
        <d v="2019-12-13T00:00:00"/>
        <d v="2019-05-18T00:00:00"/>
        <d v="2019-06-15T00:00:00"/>
        <d v="2019-11-08T00:00:00"/>
        <d v="2019-10-31T00:00:00"/>
        <d v="2019-09-09T00:00:00"/>
        <d v="2019-04-05T00:00:00"/>
        <d v="2019-05-11T00:00:00"/>
        <d v="2019-03-13T00:00:00"/>
        <d v="2019-11-10T00:00:00"/>
        <d v="2019-07-05T00:00:00"/>
        <d v="2019-09-24T00:00:00"/>
        <d v="2019-11-05T00:00:00"/>
        <d v="2019-10-20T00:00:00"/>
        <d v="2019-10-14T00:00:00"/>
        <d v="2019-11-30T00:00:00"/>
        <d v="2019-11-25T00:00:00"/>
        <d v="2019-12-08T00:00:00"/>
        <d v="2019-12-23T00:00:00"/>
        <d v="2019-07-24T00:00:00"/>
        <d v="2019-07-27T00:00:00"/>
        <d v="2019-09-15T00:00:00"/>
        <d v="2019-12-07T00:00:00"/>
        <d v="2019-10-13T00:00:00"/>
        <d v="2019-04-25T00:00:00"/>
        <d v="2019-09-03T00:00:00"/>
        <d v="2019-12-10T00:00:00"/>
        <d v="2019-03-15T00:00:00"/>
        <d v="2019-12-09T00:00:00"/>
        <d v="2019-11-04T00:00:00"/>
        <d v="2019-02-05T00:00:00"/>
        <d v="2019-07-07T00:00:00"/>
        <d v="2019-05-17T00:00:00"/>
        <d v="2019-01-29T00:00:00"/>
        <d v="2019-11-16T00:00:00"/>
        <d v="2019-03-01T00:00:00"/>
        <d v="2019-06-04T00:00:00"/>
        <d v="2019-02-19T00:00:00"/>
        <d v="2019-06-19T00:00:00"/>
        <d v="2019-03-08T00:00:00"/>
        <d v="2019-02-17T00:00:00"/>
        <d v="2019-11-22T00:00:00"/>
        <d v="2019-07-09T00:00:00"/>
        <d v="2019-06-29T00:00:00"/>
        <d v="2019-03-31T00:00:00"/>
        <d v="2019-12-11T00:00:00"/>
        <d v="2019-08-27T00:00:00"/>
        <d v="2019-03-22T00:00:00"/>
        <d v="2019-02-25T00:00:00"/>
        <d v="2019-12-28T00:00:00"/>
        <d v="2019-09-22T00:00:00"/>
        <d v="2019-02-23T00:00:00"/>
        <d v="2019-06-26T00:00:00"/>
        <d v="2019-03-20T00:00:00"/>
        <d v="2019-08-21T00:00:00"/>
        <d v="2019-10-18T00:00:00"/>
        <d v="2019-07-18T00:00:00"/>
        <d v="2019-10-28T00:00:00"/>
        <d v="2019-09-23T00:00:00"/>
        <d v="2019-10-24T00:00:00"/>
        <d v="2019-08-17T00:00:00"/>
        <d v="2019-11-12T00:00:00"/>
        <d v="2019-07-04T00:00:00"/>
        <d v="2019-12-27T00:00:00"/>
        <d v="2019-07-11T00:00:00"/>
        <d v="2019-06-03T00:00:00"/>
        <d v="2019-03-18T00:00:00"/>
        <d v="2019-11-19T00:00:00"/>
        <d v="2019-12-20T00:00:00"/>
        <d v="2019-12-02T00:00:00"/>
        <d v="2019-06-14T00:00:00"/>
        <d v="2019-11-13T00:00:00"/>
        <d v="2019-04-12T00:00:00"/>
        <d v="2019-09-06T00:00:00"/>
        <d v="2019-12-22T00:00:00"/>
        <d v="2019-02-09T00:00:00"/>
        <d v="2019-05-05T00:00:00"/>
        <d v="2019-12-14T00:00:00"/>
        <d v="2019-03-17T00:00:00"/>
        <d v="2019-10-23T00:00:00"/>
        <d v="2019-12-12T00:00:00"/>
        <d v="2019-11-18T00:00:00"/>
        <d v="2019-11-26T00:00:00"/>
        <d v="2019-05-31T00:00:00"/>
        <d v="2019-01-16T00:00:00"/>
        <d v="2019-04-20T00:00:00"/>
        <d v="2019-06-18T00:00:00"/>
        <d v="2019-03-23T00:00:00"/>
        <d v="2019-04-29T00:00:00"/>
        <d v="2019-07-15T00:00:00"/>
        <d v="2019-10-11T00:00:00"/>
        <d v="2019-12-29T00:00:00"/>
        <d v="2019-07-31T00:00:00"/>
        <d v="2019-09-29T00:00:00"/>
        <d v="2019-09-19T00:00:00"/>
        <d v="2019-02-20T00:00:00"/>
        <d v="2019-04-10T00:00:00"/>
        <d v="2019-07-02T00:00:00"/>
        <d v="2019-12-24T00:00:00"/>
        <d v="2019-07-28T00:00:00"/>
        <d v="2019-07-21T00:00:00"/>
        <d v="2019-04-21T00:00:00"/>
        <d v="2019-05-02T00:00:00"/>
        <d v="2019-11-02T00:00:00"/>
        <d v="2019-10-30T00:00:00"/>
        <d v="2019-09-07T00:00:00"/>
        <d v="2019-03-09T00:00:00"/>
        <d v="2019-12-30T00:00:00"/>
        <d v="2019-08-08T00:00:00"/>
        <d v="2019-03-12T00:00:00"/>
        <d v="2019-06-22T00:00:00"/>
        <d v="2019-11-01T00:00:00"/>
        <d v="2019-05-22T00:00:00"/>
        <d v="2019-02-28T00:00:00"/>
        <d v="2019-09-02T00:00:00"/>
        <d v="2019-10-21T00:00:00"/>
        <d v="2019-10-16T00:00:00"/>
        <d v="2019-01-07T00:00:00"/>
        <d v="2019-07-12T00:00:00"/>
        <d v="2019-03-10T00:00:00"/>
        <d v="2019-09-28T00:00:00"/>
        <d v="2019-03-29T00:00:00"/>
        <d v="2019-04-14T00:00:00"/>
        <d v="2019-09-21T00:00:00"/>
        <d v="2019-05-23T00:00:00"/>
        <d v="2019-02-06T00:00:00"/>
        <d v="2019-06-23T00:00:00"/>
        <d v="2019-09-12T00:00:00"/>
        <d v="2019-08-22T00:00:00"/>
        <d v="2019-09-18T00:00:00"/>
        <d v="2019-01-20T00:00:00"/>
        <d v="2019-12-05T00:00:00"/>
        <d v="2019-10-03T00:00:00"/>
        <d v="2019-11-09T00:00:00"/>
        <d v="2019-05-21T00:00:00"/>
        <d v="2019-10-26T00:00:00"/>
        <d v="2019-10-17T00:00:00"/>
        <d v="2019-06-09T00:00:00"/>
        <d v="2019-09-17T00:00:00"/>
        <d v="2019-08-29T00:00:00"/>
        <d v="2019-02-11T00:00:00"/>
        <d v="2019-01-11T00:00:00"/>
        <d v="2019-08-12T00:00:00"/>
        <d v="2019-05-16T00:00:00"/>
        <d v="2020-01-03T00:00:00"/>
        <d v="2019-11-14T00:00:00"/>
        <d v="2019-08-24T00:00:00"/>
        <d v="2019-01-31T00:00:00"/>
        <d v="2019-10-06T00:00:00"/>
        <d v="2019-02-14T00:00:00"/>
        <d v="2019-11-06T00:00:00"/>
        <d v="2019-10-15T00:00:00"/>
        <d v="2019-12-21T00:00:00"/>
        <d v="2019-09-10T00:00:00"/>
        <d v="2019-12-25T00:00:00"/>
        <d v="2019-08-25T00:00:00"/>
        <d v="2019-01-30T00:00:00"/>
        <d v="2019-04-07T00:00:00"/>
        <d v="2019-06-21T00:00:00"/>
        <d v="2019-07-26T00:00:00"/>
        <d v="2019-07-25T00:00:00"/>
        <d v="2019-04-18T00:00:00"/>
        <d v="2020-01-02T00:00:00"/>
        <d v="2019-06-20T00:00:00"/>
        <d v="2019-04-19T00:00:00"/>
        <d v="2019-03-27T00:00:00"/>
        <d v="2019-11-27T00:00:00"/>
        <d v="2019-05-09T00:00:00"/>
        <d v="2019-02-21T00:00:00"/>
        <d v="2019-05-25T00:00:00"/>
        <d v="2019-03-26T00:00:00"/>
        <d v="2019-03-03T00:00:00"/>
        <d v="2019-09-27T00:00:00"/>
        <d v="2019-04-04T00:00:00"/>
        <d v="2019-07-06T00:00:00"/>
        <d v="2019-03-02T00:00:00"/>
        <d v="2019-08-05T00:00:00"/>
        <d v="2019-06-17T00:00:00"/>
        <d v="2019-06-28T00:00:00"/>
        <d v="2019-04-11T00:00:00"/>
        <d v="2019-05-14T00:00:00"/>
        <d v="2019-03-28T00:00:00"/>
        <d v="2019-11-17T00:00:00"/>
        <d v="2019-04-15T00:00:00"/>
        <d v="2019-12-18T00:00:00"/>
        <d v="2020-01-01T00:00:00"/>
        <d v="2019-10-02T00:00:00"/>
        <d v="2019-05-07T00:00:00"/>
        <d v="2019-02-13T00:00:00"/>
        <d v="2019-05-29T00:00:00"/>
        <d v="2019-09-30T00:00:00"/>
        <d v="2019-11-03T00:00:00"/>
        <d v="2019-08-04T00:00:00"/>
        <d v="2019-02-26T00:00:00"/>
        <d v="2019-04-30T00:00:00"/>
        <d v="2019-07-30T00:00:00"/>
        <d v="2019-04-27T00:00:00"/>
        <d v="2019-07-29T00:00:00"/>
        <d v="2020-01-05T00:00:00"/>
        <d v="2019-02-08T00:00:00"/>
        <d v="2019-06-07T00:00:00"/>
        <d v="2019-04-01T00:00:00"/>
        <d v="2019-10-01T00:00:00"/>
        <d v="2019-05-04T00:00:00"/>
        <d v="2019-04-17T00:00:00"/>
        <d v="2019-06-06T00:00:00"/>
        <d v="2019-01-27T00:00:00"/>
        <d v="2019-01-18T00:00:00"/>
        <d v="2019-07-14T00:00:00"/>
        <d v="2019-02-07T00:00:00"/>
        <d v="2019-03-07T00:00:00"/>
        <d v="2019-09-01T00:00:00"/>
        <d v="2019-08-09T00:00:00"/>
        <d v="2019-08-18T00:00:00"/>
        <d v="2019-05-08T00:00:00"/>
        <d v="2019-04-23T00:00:00"/>
        <d v="2019-04-22T00:00:00"/>
        <d v="2019-08-26T00:00:00"/>
        <d v="2019-04-03T00:00:00"/>
        <d v="2019-03-21T00:00:00"/>
        <d v="2019-05-19T00:00:00"/>
        <d v="2019-05-26T00:00:00"/>
        <d v="2019-10-22T00:00:00"/>
        <d v="2019-10-12T00:00:00"/>
        <d v="2019-09-20T00:00:00"/>
        <d v="2019-08-03T00:00:00"/>
        <d v="2019-04-16T00:00:00"/>
        <d v="2019-03-16T00:00:00"/>
        <d v="2019-10-10T00:00:00"/>
        <d v="2019-01-25T00:00:00"/>
        <d v="2019-03-14T00:00:00"/>
        <d v="2019-08-07T00:00:00"/>
        <d v="2019-05-10T00:00:00"/>
        <d v="2019-05-12T00:00:00"/>
        <d v="2019-06-13T00:00:00"/>
        <d v="2019-11-15T00:00:00"/>
        <d v="2019-05-01T00:00:00"/>
        <d v="2019-02-27T00:00:00"/>
        <d v="2019-08-11T00:00:00"/>
        <d v="2019-07-16T00:00:00"/>
        <d v="2019-01-15T00:00:00"/>
        <d v="2019-01-28T00:00:00"/>
        <d v="2019-02-02T00:00:00"/>
        <d v="2019-08-13T00:00:00"/>
        <d v="2019-07-08T00:00:00"/>
        <d v="2019-10-29T00:00:00"/>
        <d v="2019-07-22T00:00:00"/>
        <d v="2019-05-30T00:00:00"/>
        <d v="2019-03-24T00:00:00"/>
        <d v="2019-06-05T00:00:00"/>
        <d v="2019-08-06T00:00:00"/>
        <d v="2019-07-19T00:00:00"/>
        <d v="2019-08-15T00:00:00"/>
        <d v="2019-10-09T00:00:00"/>
        <d v="2019-06-02T00:00:00"/>
        <d v="2019-08-19T00:00:00"/>
        <d v="2019-04-06T00:00:00"/>
        <d v="2019-02-01T00:00:00"/>
        <d v="2019-05-24T00:00:00"/>
        <d v="2019-03-05T00:00:00"/>
        <d v="2019-02-04T00:00:00"/>
        <d v="2019-01-19T00:00:00"/>
        <d v="2019-01-13T00:00:00"/>
        <d v="2019-01-21T00:00:00"/>
        <d v="2019-09-16T00:00:00"/>
        <d v="2019-01-24T00:00:00"/>
        <d v="2019-12-17T00:00:00"/>
        <d v="2019-02-22T00:00:00"/>
        <d v="2019-01-23T00:00:00"/>
        <d v="2019-03-11T00:00:00"/>
        <d v="2019-08-02T00:00:00"/>
        <d v="2019-07-13T00:00:00"/>
        <d v="2019-04-08T00:00:00"/>
        <d v="2020-01-04T00:00:00"/>
        <d v="2019-01-10T00:00:00"/>
        <d v="2019-01-26T00:00:00"/>
        <d v="2019-08-10T00:00:00"/>
        <d v="2019-05-15T00:00:00"/>
        <d v="2019-08-31T00:00:00"/>
        <d v="2019-05-27T00:00:00"/>
        <d v="2019-03-19T00:00:00"/>
        <d v="2019-04-28T00:00:00"/>
        <d v="2016-04-13T00:00:00"/>
        <d v="2016-03-15T00:00:00"/>
        <d v="2016-08-28T00:00:00"/>
        <d v="2016-08-07T00:00:00"/>
        <d v="2016-03-22T00:00:00"/>
        <d v="2016-06-26T00:00:00"/>
        <d v="2016-03-11T00:00:00"/>
        <d v="2016-03-02T00:00:00"/>
        <d v="2016-04-27T00:00:00"/>
        <d v="2016-07-21T00:00:00"/>
        <d v="2016-05-11T00:00:00"/>
        <d v="2016-01-31T00:00:00"/>
        <d v="2016-08-19T00:00:00"/>
        <d v="2017-01-24T00:00:00"/>
        <d v="2017-10-18T00:00:00"/>
        <d v="2017-05-30T00:00:00"/>
        <d v="2017-03-28T00:00:00"/>
        <d v="2017-03-29T00:00:00"/>
        <d v="2017-08-22T00:00:00"/>
        <d v="2017-08-30T00:00:00"/>
        <d v="2017-08-01T00:00:00"/>
        <d v="2018-10-17T00:00:00"/>
        <d v="2018-08-26T00:00:00"/>
        <d v="2018-04-20T00:00:00"/>
        <d v="2018-02-05T00:00:00"/>
        <d v="2018-08-21T00:00:00"/>
        <d v="2018-06-05T00:00:00"/>
        <d v="2018-02-25T00:00:00"/>
        <d v="2018-03-05T00:00:00"/>
        <d v="2018-04-25T00:00:00"/>
        <d v="2018-01-09T00:00:00"/>
        <d v="2018-01-23T00:00:00"/>
        <d v="2019-02-12T00:00:00"/>
        <d v="2019-12-16T00:00:00"/>
        <d v="2019-07-23T00:00:00"/>
        <d v="2019-01-08T00:00:00"/>
        <d v="2019-02-15T00:00:00"/>
        <d v="2019-06-12T00:00:00"/>
        <d v="2019-01-09T00:00:00"/>
        <d v="2019-05-13T00:00:00"/>
        <d v="2019-06-11T00:00:00"/>
        <d v="2019-01-17T00:00:00"/>
      </sharedItems>
      <fieldGroup par="28" base="23">
        <rangePr groupBy="months" startDate="2016-01-07T00:00:00" endDate="2020-01-06T00:00:00"/>
        <groupItems count="14">
          <s v="&lt;07-01-16"/>
          <s v="Jan"/>
          <s v="Feb"/>
          <s v="Mar"/>
          <s v="Apr"/>
          <s v="May"/>
          <s v="Jun"/>
          <s v="Jul"/>
          <s v="Aug"/>
          <s v="Sep"/>
          <s v="Oct"/>
          <s v="Nov"/>
          <s v="Dec"/>
          <s v="&gt;06-01-20"/>
        </groupItems>
      </fieldGroup>
    </cacheField>
    <cacheField name="ShipMode" numFmtId="0">
      <sharedItems/>
    </cacheField>
    <cacheField name="State" numFmtId="0">
      <sharedItems/>
    </cacheField>
    <cacheField name="SubCategory" numFmtId="0">
      <sharedItems/>
    </cacheField>
    <cacheField name="Quarters" numFmtId="0" databaseField="0">
      <fieldGroup base="23">
        <rangePr groupBy="quarters" startDate="2016-01-07T00:00:00" endDate="2020-01-06T00:00:00"/>
        <groupItems count="6">
          <s v="&lt;07-01-16"/>
          <s v="Qtr1"/>
          <s v="Qtr2"/>
          <s v="Qtr3"/>
          <s v="Qtr4"/>
          <s v="&gt;06-01-20"/>
        </groupItems>
      </fieldGroup>
    </cacheField>
    <cacheField name="Years2" numFmtId="0" databaseField="0">
      <fieldGroup base="23">
        <rangePr groupBy="years" startDate="2016-01-07T00:00:00" endDate="2020-01-06T00:00:00"/>
        <groupItems count="7">
          <s v="&lt;07-01-16"/>
          <s v="2016"/>
          <s v="2017"/>
          <s v="2018"/>
          <s v="2019"/>
          <s v="2020"/>
          <s v="&gt;06-01-20"/>
        </groupItems>
      </fieldGroup>
    </cacheField>
    <cacheField name="Quarters2" numFmtId="0" databaseField="0">
      <fieldGroup base="8">
        <rangePr groupBy="quarters" startDate="2016-01-03T00:00:00" endDate="2019-12-31T00:00:00"/>
        <groupItems count="6">
          <s v="&lt;03-01-16"/>
          <s v="Qtr1"/>
          <s v="Qtr2"/>
          <s v="Qtr3"/>
          <s v="Qtr4"/>
          <s v="&gt;31-12-19"/>
        </groupItems>
      </fieldGroup>
    </cacheField>
    <cacheField name="Years3" numFmtId="0" databaseField="0">
      <fieldGroup base="8">
        <rangePr groupBy="years" startDate="2016-01-03T00:00:00" endDate="2019-12-31T00:00:00"/>
        <groupItems count="6">
          <s v="&lt;03-01-16"/>
          <s v="2016"/>
          <s v="2017"/>
          <s v="2018"/>
          <s v="2019"/>
          <s v="&gt;31-12-19"/>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saveData="0" refreshedBy="John Sagoe" refreshedDate="44201.493097106482" backgroundQuery="1" createdVersion="6" refreshedVersion="6" minRefreshableVersion="3" recordCount="0" supportSubquery="1" supportAdvancedDrill="1">
  <cacheSource type="external" connectionId="1"/>
  <cacheFields count="2">
    <cacheField name="[Measures].[Sum of Sales]" caption="Sum of Sales" numFmtId="0" hierarchy="29" level="32767"/>
    <cacheField name="[Data].[Segment].[Segment]" caption="Segment" numFmtId="0" hierarchy="22" level="1">
      <sharedItems count="3">
        <s v="Consumer"/>
        <s v="Corporate"/>
        <s v="Home Office"/>
      </sharedItems>
    </cacheField>
  </cacheFields>
  <cacheHierarchies count="35">
    <cacheHierarchy uniqueName="[Data].[DaystoShipActual]" caption="DaystoShipActual" attribute="1" defaultMemberUniqueName="[Data].[DaystoShipActual].[All]" allUniqueName="[Data].[DaystoShipActual].[All]" dimensionUniqueName="[Data]" displayFolder="" count="0" memberValueDatatype="20" unbalanced="0"/>
    <cacheHierarchy uniqueName="[Data].[ShipStatus]" caption="ShipStatus" attribute="1" defaultMemberUniqueName="[Data].[ShipStatus].[All]" allUniqueName="[Data].[ShipStatus].[All]" dimensionUniqueName="[Data]" displayFolder="" count="0" memberValueDatatype="130" unbalanced="0"/>
    <cacheHierarchy uniqueName="[Data].[DaystoShipScheduled]" caption="DaystoShipScheduled" attribute="1" defaultMemberUniqueName="[Data].[DaystoShipScheduled].[All]" allUniqueName="[Data].[DaystoShipScheduled].[All]" dimensionUniqueName="[Data]" displayFolder="" count="0" memberValueDatatype="20" unbalanced="0"/>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Name]" caption="CustomerName" attribute="1" defaultMemberUniqueName="[Data].[CustomerName].[All]" allUniqueName="[Data].[CustomerName].[All]" dimensionUniqueName="[Data]" displayFolder="" count="0" memberValueDatatype="130" unbalanced="0"/>
    <cacheHierarchy uniqueName="[Data].[DiscountPercent]" caption="DiscountPercent" attribute="1" defaultMemberUniqueName="[Data].[DiscountPercent].[All]" allUniqueName="[Data].[DiscountPercent].[All]" dimensionUniqueName="[Data]" displayFolder="" count="0" memberValueDatatype="5" unbalanced="0"/>
    <cacheHierarchy uniqueName="[Data].[OrderDate]" caption="OrderDate" attribute="1" time="1" defaultMemberUniqueName="[Data].[OrderDate].[All]" allUniqueName="[Data].[OrderDate].[All]" dimensionUniqueName="[Data]" displayFolder="" count="0" memberValueDatatype="7" unbalanced="0"/>
    <cacheHierarchy uniqueName="[Data].[Months]" caption="Months" attribute="1" defaultMemberUniqueName="[Data].[Months].[All]" allUniqueName="[Data].[Months].[All]" dimensionUniqueName="[Data]" displayFolder="" count="0" memberValueDatatype="130" unbalanced="0"/>
    <cacheHierarchy uniqueName="[Data].[Years]" caption="Years" attribute="1" defaultMemberUniqueName="[Data].[Years].[All]" allUniqueName="[Data].[Years].[All]" dimensionUniqueName="[Data]" displayFolder="" count="0" memberValueDatatype="20" unbalanced="0"/>
    <cacheHierarchy uniqueName="[Data].[OrderID]" caption="OrderID" attribute="1" defaultMemberUniqueName="[Data].[OrderID].[All]" allUniqueName="[Data].[OrderID].[All]" dimensionUniqueName="[Data]" displayFolder="" count="0" memberValueDatatype="130" unbalanced="0"/>
    <cacheHierarchy uniqueName="[Data].[Sales Person]" caption="Sales Person" attribute="1" defaultMemberUniqueName="[Data].[Sales Person].[All]" allUniqueName="[Data].[Sales Person].[All]" dimensionUniqueName="[Data]" displayFolder="" count="0" memberValueDatatype="130" unbalanced="0"/>
    <cacheHierarchy uniqueName="[Data].[PostalCode]" caption="PostalCode" attribute="1" defaultMemberUniqueName="[Data].[PostalCode].[All]" allUniqueName="[Data].[PostalCode].[All]" dimensionUniqueName="[Data]" displayFolder="" count="0" memberValueDatatype="20" unbalanced="0"/>
    <cacheHierarchy uniqueName="[Data].[ProductId]" caption="ProductId" attribute="1" defaultMemberUniqueName="[Data].[ProductId].[All]" allUniqueName="[Data].[ProductId].[All]" dimensionUniqueName="[Data]" displayFolder="" count="0" memberValueDatatype="20" unbalanced="0"/>
    <cacheHierarchy uniqueName="[Data].[ProductName]" caption="ProductName" attribute="1" defaultMemberUniqueName="[Data].[ProductName].[All]" allUniqueName="[Data].[ProductName].[All]" dimensionUniqueName="[Data]" displayFolder="" count="0" memberValueDatatype="130" unbalanced="0"/>
    <cacheHierarchy uniqueName="[Data].[Profit]" caption="Profit" attribute="1" defaultMemberUniqueName="[Data].[Profit].[All]" allUniqueName="[Data].[Profit].[All]" dimensionUniqueName="[Data]" displayFolder="" count="0" memberValueDatatype="20"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ProfitperOrder]" caption="ProfitperOrder" attribute="1" defaultMemberUniqueName="[Data].[ProfitperOrder].[All]" allUniqueName="[Data].[ProfitperOrder].[All]" dimensionUniqueName="[Data]" displayFolder="" count="0" memberValueDatatype="5" unbalanced="0"/>
    <cacheHierarchy uniqueName="[Data].[Sales]" caption="Sales" attribute="1" defaultMemberUniqueName="[Data].[Sales].[All]" allUniqueName="[Data].[Sales].[All]" dimensionUniqueName="[Data]" displayFolder="" count="0" memberValueDatatype="20" unbalanced="0"/>
    <cacheHierarchy uniqueName="[Data].[Segment]" caption="Segment" attribute="1" defaultMemberUniqueName="[Data].[Segment].[All]" allUniqueName="[Data].[Segment].[All]" dimensionUniqueName="[Data]" displayFolder="" count="2" memberValueDatatype="130" unbalanced="0">
      <fieldsUsage count="2">
        <fieldUsage x="-1"/>
        <fieldUsage x="1"/>
      </fieldsUsage>
    </cacheHierarchy>
    <cacheHierarchy uniqueName="[Data].[ShipDate]" caption="ShipDate" attribute="1" time="1" defaultMemberUniqueName="[Data].[ShipDate].[All]" allUniqueName="[Data].[ShipDate].[All]" dimensionUniqueName="[Data]" displayFolder="" count="0" memberValueDatatype="7" unbalanced="0"/>
    <cacheHierarchy uniqueName="[Data].[ShipMode]" caption="ShipMode" attribute="1" defaultMemberUniqueName="[Data].[ShipMode].[All]" allUniqueName="[Data].[ShipMod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16"/>
        </ext>
      </extLst>
    </cacheHierarchy>
    <cacheHierarchy uniqueName="[Measures].[Count of ProductName]" caption="Count of ProductName" measure="1" displayFolder="" measureGroup="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Data" count="0" hidden="1">
      <extLst>
        <ext xmlns:x15="http://schemas.microsoft.com/office/spreadsheetml/2010/11/main" uri="{B97F6D7D-B522-45F9-BDA1-12C45D357490}">
          <x15:cacheHierarchy aggregatedColumn="19"/>
        </ext>
      </extLst>
    </cacheHierarchy>
    <cacheHierarchy uniqueName="[Measures].[Count of ShipMode]" caption="Count of ShipMode" measure="1" displayFolder="" measureGroup="Data" count="0" hidden="1">
      <extLst>
        <ext xmlns:x15="http://schemas.microsoft.com/office/spreadsheetml/2010/11/main" uri="{B97F6D7D-B522-45F9-BDA1-12C45D357490}">
          <x15:cacheHierarchy aggregatedColumn="24"/>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John Sagoe" refreshedDate="44202.697249999997" backgroundQuery="1" createdVersion="6" refreshedVersion="6" minRefreshableVersion="3" recordCount="0" supportSubquery="1" supportAdvancedDrill="1">
  <cacheSource type="external" connectionId="1"/>
  <cacheFields count="4">
    <cacheField name="[Data].[SubCategory].[SubCategory]" caption="SubCategory" numFmtId="0" hierarchy="26"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9" level="32767"/>
    <cacheField name="[Measures].[Sum of Profit]" caption="Sum of Profit" numFmtId="0" hierarchy="30" level="32767"/>
    <cacheField name="[Data].[Years].[Years]" caption="Years" numFmtId="0" hierarchy="10" level="1">
      <sharedItems containsSemiMixedTypes="0" containsNonDate="0" containsString="0"/>
    </cacheField>
  </cacheFields>
  <cacheHierarchies count="35">
    <cacheHierarchy uniqueName="[Data].[DaystoShipActual]" caption="DaystoShipActual" attribute="1" defaultMemberUniqueName="[Data].[DaystoShipActual].[All]" allUniqueName="[Data].[DaystoShipActual].[All]" dimensionUniqueName="[Data]" displayFolder="" count="0" memberValueDatatype="20" unbalanced="0"/>
    <cacheHierarchy uniqueName="[Data].[ShipStatus]" caption="ShipStatus" attribute="1" defaultMemberUniqueName="[Data].[ShipStatus].[All]" allUniqueName="[Data].[ShipStatus].[All]" dimensionUniqueName="[Data]" displayFolder="" count="0" memberValueDatatype="130" unbalanced="0"/>
    <cacheHierarchy uniqueName="[Data].[DaystoShipScheduled]" caption="DaystoShipScheduled" attribute="1" defaultMemberUniqueName="[Data].[DaystoShipScheduled].[All]" allUniqueName="[Data].[DaystoShipScheduled].[All]" dimensionUniqueName="[Data]" displayFolder="" count="0" memberValueDatatype="20" unbalanced="0"/>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Name]" caption="CustomerName" attribute="1" defaultMemberUniqueName="[Data].[CustomerName].[All]" allUniqueName="[Data].[CustomerName].[All]" dimensionUniqueName="[Data]" displayFolder="" count="0" memberValueDatatype="130" unbalanced="0"/>
    <cacheHierarchy uniqueName="[Data].[DiscountPercent]" caption="DiscountPercent" attribute="1" defaultMemberUniqueName="[Data].[DiscountPercent].[All]" allUniqueName="[Data].[DiscountPercent].[All]" dimensionUniqueName="[Data]" displayFolder="" count="0" memberValueDatatype="5" unbalanced="0"/>
    <cacheHierarchy uniqueName="[Data].[OrderDate]" caption="OrderDate" attribute="1" time="1" defaultMemberUniqueName="[Data].[OrderDate].[All]" allUniqueName="[Data].[OrderDate].[All]" dimensionUniqueName="[Data]" displayFolder="" count="0" memberValueDatatype="7" unbalanced="0"/>
    <cacheHierarchy uniqueName="[Data].[Months]" caption="Months" attribute="1" defaultMemberUniqueName="[Data].[Months].[All]" allUniqueName="[Data].[Months].[All]" dimensionUniqueName="[Data]" displayFolder="" count="0" memberValueDatatype="130" unbalanced="0"/>
    <cacheHierarchy uniqueName="[Data].[Years]" caption="Years" attribute="1" defaultMemberUniqueName="[Data].[Years].[All]" allUniqueName="[Data].[Years].[All]" dimensionUniqueName="[Data]" displayFolder="" count="2" memberValueDatatype="20" unbalanced="0">
      <fieldsUsage count="2">
        <fieldUsage x="-1"/>
        <fieldUsage x="3"/>
      </fieldsUsage>
    </cacheHierarchy>
    <cacheHierarchy uniqueName="[Data].[OrderID]" caption="OrderID" attribute="1" defaultMemberUniqueName="[Data].[OrderID].[All]" allUniqueName="[Data].[OrderID].[All]" dimensionUniqueName="[Data]" displayFolder="" count="0" memberValueDatatype="130" unbalanced="0"/>
    <cacheHierarchy uniqueName="[Data].[Sales Person]" caption="Sales Person" attribute="1" defaultMemberUniqueName="[Data].[Sales Person].[All]" allUniqueName="[Data].[Sales Person].[All]" dimensionUniqueName="[Data]" displayFolder="" count="0" memberValueDatatype="130" unbalanced="0"/>
    <cacheHierarchy uniqueName="[Data].[PostalCode]" caption="PostalCode" attribute="1" defaultMemberUniqueName="[Data].[PostalCode].[All]" allUniqueName="[Data].[PostalCode].[All]" dimensionUniqueName="[Data]" displayFolder="" count="0" memberValueDatatype="20" unbalanced="0"/>
    <cacheHierarchy uniqueName="[Data].[ProductId]" caption="ProductId" attribute="1" defaultMemberUniqueName="[Data].[ProductId].[All]" allUniqueName="[Data].[ProductId].[All]" dimensionUniqueName="[Data]" displayFolder="" count="0" memberValueDatatype="20" unbalanced="0"/>
    <cacheHierarchy uniqueName="[Data].[ProductName]" caption="ProductName" attribute="1" defaultMemberUniqueName="[Data].[ProductName].[All]" allUniqueName="[Data].[ProductName].[All]" dimensionUniqueName="[Data]" displayFolder="" count="0" memberValueDatatype="130" unbalanced="0"/>
    <cacheHierarchy uniqueName="[Data].[Profit]" caption="Profit" attribute="1" defaultMemberUniqueName="[Data].[Profit].[All]" allUniqueName="[Data].[Profit].[All]" dimensionUniqueName="[Data]" displayFolder="" count="0" memberValueDatatype="20"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ProfitperOrder]" caption="ProfitperOrder" attribute="1" defaultMemberUniqueName="[Data].[ProfitperOrder].[All]" allUniqueName="[Data].[ProfitperOrder].[All]" dimensionUniqueName="[Data]" displayFolder="" count="0" memberValueDatatype="5" unbalanced="0"/>
    <cacheHierarchy uniqueName="[Data].[Sales]" caption="Sales" attribute="1" defaultMemberUniqueName="[Data].[Sales].[All]" allUniqueName="[Data].[Sales].[All]" dimensionUniqueName="[Data]" displayFolder="" count="0" memberValueDatatype="20" unbalanced="0"/>
    <cacheHierarchy uniqueName="[Data].[Segment]" caption="Segment" attribute="1" defaultMemberUniqueName="[Data].[Segment].[All]" allUniqueName="[Data].[Segment].[All]" dimensionUniqueName="[Data]" displayFolder="" count="0" memberValueDatatype="130" unbalanced="0"/>
    <cacheHierarchy uniqueName="[Data].[ShipDate]" caption="ShipDate" attribute="1" time="1" defaultMemberUniqueName="[Data].[ShipDate].[All]" allUniqueName="[Data].[ShipDate].[All]" dimensionUniqueName="[Data]" displayFolder="" count="0" memberValueDatatype="7" unbalanced="0"/>
    <cacheHierarchy uniqueName="[Data].[ShipMode]" caption="ShipMode" attribute="1" defaultMemberUniqueName="[Data].[ShipMode].[All]" allUniqueName="[Data].[ShipMod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roductName]" caption="Count of ProductName" measure="1" displayFolder="" measureGroup="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Data" count="0" hidden="1">
      <extLst>
        <ext xmlns:x15="http://schemas.microsoft.com/office/spreadsheetml/2010/11/main" uri="{B97F6D7D-B522-45F9-BDA1-12C45D357490}">
          <x15:cacheHierarchy aggregatedColumn="19"/>
        </ext>
      </extLst>
    </cacheHierarchy>
    <cacheHierarchy uniqueName="[Measures].[Count of ShipMode]" caption="Count of ShipMode" measure="1" displayFolder="" measureGroup="Data" count="0" hidden="1">
      <extLst>
        <ext xmlns:x15="http://schemas.microsoft.com/office/spreadsheetml/2010/11/main" uri="{B97F6D7D-B522-45F9-BDA1-12C45D357490}">
          <x15:cacheHierarchy aggregatedColumn="24"/>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John Sagoe" refreshedDate="44202.697250925929" backgroundQuery="1" createdVersion="6" refreshedVersion="6" minRefreshableVersion="3" recordCount="0" supportSubquery="1" supportAdvancedDrill="1">
  <cacheSource type="external" connectionId="1"/>
  <cacheFields count="3">
    <cacheField name="[Data].[Region].[Region]" caption="Region" numFmtId="0" hierarchy="18" level="1">
      <sharedItems count="4">
        <s v="Central"/>
        <s v="East"/>
        <s v="South"/>
        <s v="West"/>
      </sharedItems>
    </cacheField>
    <cacheField name="[Measures].[Sum of Sales]" caption="Sum of Sales" numFmtId="0" hierarchy="29" level="32767"/>
    <cacheField name="[Data].[Years].[Years]" caption="Years" numFmtId="0" hierarchy="10" level="1">
      <sharedItems containsSemiMixedTypes="0" containsNonDate="0" containsString="0"/>
    </cacheField>
  </cacheFields>
  <cacheHierarchies count="35">
    <cacheHierarchy uniqueName="[Data].[DaystoShipActual]" caption="DaystoShipActual" attribute="1" defaultMemberUniqueName="[Data].[DaystoShipActual].[All]" allUniqueName="[Data].[DaystoShipActual].[All]" dimensionUniqueName="[Data]" displayFolder="" count="0" memberValueDatatype="20" unbalanced="0"/>
    <cacheHierarchy uniqueName="[Data].[ShipStatus]" caption="ShipStatus" attribute="1" defaultMemberUniqueName="[Data].[ShipStatus].[All]" allUniqueName="[Data].[ShipStatus].[All]" dimensionUniqueName="[Data]" displayFolder="" count="0" memberValueDatatype="130" unbalanced="0"/>
    <cacheHierarchy uniqueName="[Data].[DaystoShipScheduled]" caption="DaystoShipScheduled" attribute="1" defaultMemberUniqueName="[Data].[DaystoShipScheduled].[All]" allUniqueName="[Data].[DaystoShipScheduled].[All]" dimensionUniqueName="[Data]" displayFolder="" count="0" memberValueDatatype="20" unbalanced="0"/>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Name]" caption="CustomerName" attribute="1" defaultMemberUniqueName="[Data].[CustomerName].[All]" allUniqueName="[Data].[CustomerName].[All]" dimensionUniqueName="[Data]" displayFolder="" count="0" memberValueDatatype="130" unbalanced="0"/>
    <cacheHierarchy uniqueName="[Data].[DiscountPercent]" caption="DiscountPercent" attribute="1" defaultMemberUniqueName="[Data].[DiscountPercent].[All]" allUniqueName="[Data].[DiscountPercent].[All]" dimensionUniqueName="[Data]" displayFolder="" count="0" memberValueDatatype="5" unbalanced="0"/>
    <cacheHierarchy uniqueName="[Data].[OrderDate]" caption="OrderDate" attribute="1" time="1" defaultMemberUniqueName="[Data].[OrderDate].[All]" allUniqueName="[Data].[OrderDate].[All]" dimensionUniqueName="[Data]" displayFolder="" count="0" memberValueDatatype="7" unbalanced="0"/>
    <cacheHierarchy uniqueName="[Data].[Months]" caption="Months" attribute="1" defaultMemberUniqueName="[Data].[Months].[All]" allUniqueName="[Data].[Months].[All]" dimensionUniqueName="[Data]" displayFolder="" count="0" memberValueDatatype="130" unbalanced="0"/>
    <cacheHierarchy uniqueName="[Data].[Years]" caption="Years" attribute="1" defaultMemberUniqueName="[Data].[Years].[All]" allUniqueName="[Data].[Years].[All]" dimensionUniqueName="[Data]" displayFolder="" count="2" memberValueDatatype="20" unbalanced="0">
      <fieldsUsage count="2">
        <fieldUsage x="-1"/>
        <fieldUsage x="2"/>
      </fieldsUsage>
    </cacheHierarchy>
    <cacheHierarchy uniqueName="[Data].[OrderID]" caption="OrderID" attribute="1" defaultMemberUniqueName="[Data].[OrderID].[All]" allUniqueName="[Data].[OrderID].[All]" dimensionUniqueName="[Data]" displayFolder="" count="0" memberValueDatatype="130" unbalanced="0"/>
    <cacheHierarchy uniqueName="[Data].[Sales Person]" caption="Sales Person" attribute="1" defaultMemberUniqueName="[Data].[Sales Person].[All]" allUniqueName="[Data].[Sales Person].[All]" dimensionUniqueName="[Data]" displayFolder="" count="0" memberValueDatatype="130" unbalanced="0"/>
    <cacheHierarchy uniqueName="[Data].[PostalCode]" caption="PostalCode" attribute="1" defaultMemberUniqueName="[Data].[PostalCode].[All]" allUniqueName="[Data].[PostalCode].[All]" dimensionUniqueName="[Data]" displayFolder="" count="0" memberValueDatatype="20" unbalanced="0"/>
    <cacheHierarchy uniqueName="[Data].[ProductId]" caption="ProductId" attribute="1" defaultMemberUniqueName="[Data].[ProductId].[All]" allUniqueName="[Data].[ProductId].[All]" dimensionUniqueName="[Data]" displayFolder="" count="0" memberValueDatatype="20" unbalanced="0"/>
    <cacheHierarchy uniqueName="[Data].[ProductName]" caption="ProductName" attribute="1" defaultMemberUniqueName="[Data].[ProductName].[All]" allUniqueName="[Data].[ProductName].[All]" dimensionUniqueName="[Data]" displayFolder="" count="0" memberValueDatatype="130" unbalanced="0"/>
    <cacheHierarchy uniqueName="[Data].[Profit]" caption="Profit" attribute="1" defaultMemberUniqueName="[Data].[Profit].[All]" allUniqueName="[Data].[Profit].[All]" dimensionUniqueName="[Data]" displayFolder="" count="0" memberValueDatatype="20"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0" memberValueDatatype="130" unbalanced="0"/>
    <cacheHierarchy uniqueName="[Data].[ProfitperOrder]" caption="ProfitperOrder" attribute="1" defaultMemberUniqueName="[Data].[ProfitperOrder].[All]" allUniqueName="[Data].[ProfitperOrder].[All]" dimensionUniqueName="[Data]" displayFolder="" count="0" memberValueDatatype="5" unbalanced="0"/>
    <cacheHierarchy uniqueName="[Data].[Sales]" caption="Sales" attribute="1" defaultMemberUniqueName="[Data].[Sales].[All]" allUniqueName="[Data].[Sales].[All]" dimensionUniqueName="[Data]" displayFolder="" count="0" memberValueDatatype="20" unbalanced="0"/>
    <cacheHierarchy uniqueName="[Data].[Segment]" caption="Segment" attribute="1" defaultMemberUniqueName="[Data].[Segment].[All]" allUniqueName="[Data].[Segment].[All]" dimensionUniqueName="[Data]" displayFolder="" count="0" memberValueDatatype="130" unbalanced="0"/>
    <cacheHierarchy uniqueName="[Data].[ShipDate]" caption="ShipDate" attribute="1" time="1" defaultMemberUniqueName="[Data].[ShipDate].[All]" allUniqueName="[Data].[ShipDate].[All]" dimensionUniqueName="[Data]" displayFolder="" count="0" memberValueDatatype="7" unbalanced="0"/>
    <cacheHierarchy uniqueName="[Data].[ShipMode]" caption="ShipMode" attribute="1" defaultMemberUniqueName="[Data].[ShipMode].[All]" allUniqueName="[Data].[ShipMod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16"/>
        </ext>
      </extLst>
    </cacheHierarchy>
    <cacheHierarchy uniqueName="[Measures].[Count of ProductName]" caption="Count of ProductName" measure="1" displayFolder="" measureGroup="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Data" count="0" hidden="1">
      <extLst>
        <ext xmlns:x15="http://schemas.microsoft.com/office/spreadsheetml/2010/11/main" uri="{B97F6D7D-B522-45F9-BDA1-12C45D357490}">
          <x15:cacheHierarchy aggregatedColumn="19"/>
        </ext>
      </extLst>
    </cacheHierarchy>
    <cacheHierarchy uniqueName="[Measures].[Count of ShipMode]" caption="Count of ShipMode" measure="1" displayFolder="" measureGroup="Data" count="0" hidden="1">
      <extLst>
        <ext xmlns:x15="http://schemas.microsoft.com/office/spreadsheetml/2010/11/main" uri="{B97F6D7D-B522-45F9-BDA1-12C45D357490}">
          <x15:cacheHierarchy aggregatedColumn="24"/>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John Sagoe" refreshedDate="44202.697251620368" backgroundQuery="1" createdVersion="6" refreshedVersion="6" minRefreshableVersion="3" recordCount="0" supportSubquery="1" supportAdvancedDrill="1">
  <cacheSource type="external" connectionId="1"/>
  <cacheFields count="3">
    <cacheField name="[Measures].[Sum of Profit]" caption="Sum of Profit" numFmtId="0" hierarchy="30" level="32767"/>
    <cacheField name="[Data].[State].[State]" caption="State" numFmtId="0" hierarchy="25"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Data].[Years].[Years]" caption="Years" numFmtId="0" hierarchy="10" level="1">
      <sharedItems containsSemiMixedTypes="0" containsNonDate="0" containsString="0"/>
    </cacheField>
  </cacheFields>
  <cacheHierarchies count="35">
    <cacheHierarchy uniqueName="[Data].[DaystoShipActual]" caption="DaystoShipActual" attribute="1" defaultMemberUniqueName="[Data].[DaystoShipActual].[All]" allUniqueName="[Data].[DaystoShipActual].[All]" dimensionUniqueName="[Data]" displayFolder="" count="2" memberValueDatatype="20" unbalanced="0"/>
    <cacheHierarchy uniqueName="[Data].[ShipStatus]" caption="ShipStatus" attribute="1" defaultMemberUniqueName="[Data].[ShipStatus].[All]" allUniqueName="[Data].[ShipStatus].[All]" dimensionUniqueName="[Data]" displayFolder="" count="2" memberValueDatatype="130" unbalanced="0"/>
    <cacheHierarchy uniqueName="[Data].[DaystoShipScheduled]" caption="DaystoShipScheduled" attribute="1" defaultMemberUniqueName="[Data].[DaystoShipScheduled].[All]" allUniqueName="[Data].[DaystoShipScheduled].[All]" dimensionUniqueName="[Data]" displayFolder="" count="2" memberValueDatatype="20" unbalanced="0"/>
    <cacheHierarchy uniqueName="[Data].[Category]" caption="Category" attribute="1" defaultMemberUniqueName="[Data].[Category].[All]" allUniqueName="[Data].[Catego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ustomerName]" caption="CustomerName" attribute="1" defaultMemberUniqueName="[Data].[CustomerName].[All]" allUniqueName="[Data].[CustomerName].[All]" dimensionUniqueName="[Data]" displayFolder="" count="2" memberValueDatatype="130" unbalanced="0"/>
    <cacheHierarchy uniqueName="[Data].[DiscountPercent]" caption="DiscountPercent" attribute="1" defaultMemberUniqueName="[Data].[DiscountPercent].[All]" allUniqueName="[Data].[DiscountPercent].[All]" dimensionUniqueName="[Data]" displayFolder="" count="2" memberValueDatatype="5" unbalanced="0"/>
    <cacheHierarchy uniqueName="[Data].[OrderDate]" caption="OrderDate" attribute="1" time="1" defaultMemberUniqueName="[Data].[OrderDate].[All]" allUniqueName="[Data].[OrderDate].[All]" dimensionUniqueName="[Data]" displayFolder="" count="2" memberValueDatatype="7" unbalanced="0"/>
    <cacheHierarchy uniqueName="[Data].[Months]" caption="Months" attribute="1" defaultMemberUniqueName="[Data].[Months].[All]" allUniqueName="[Data].[Months].[All]" dimensionUniqueName="[Data]" displayFolder="" count="2" memberValueDatatype="130" unbalanced="0"/>
    <cacheHierarchy uniqueName="[Data].[Years]" caption="Years" attribute="1" defaultMemberUniqueName="[Data].[Years].[All]" allUniqueName="[Data].[Years].[All]" dimensionUniqueName="[Data]" displayFolder="" count="2" memberValueDatatype="20" unbalanced="0">
      <fieldsUsage count="2">
        <fieldUsage x="-1"/>
        <fieldUsage x="2"/>
      </fieldsUsage>
    </cacheHierarchy>
    <cacheHierarchy uniqueName="[Data].[OrderID]" caption="OrderID" attribute="1" defaultMemberUniqueName="[Data].[OrderID].[All]" allUniqueName="[Data].[OrderID].[All]" dimensionUniqueName="[Data]" displayFolder="" count="2" memberValueDatatype="130" unbalanced="0"/>
    <cacheHierarchy uniqueName="[Data].[Sales Person]" caption="Sales Person" attribute="1" defaultMemberUniqueName="[Data].[Sales Person].[All]" allUniqueName="[Data].[Sales Person].[All]" dimensionUniqueName="[Data]" displayFolder="" count="2" memberValueDatatype="130" unbalanced="0"/>
    <cacheHierarchy uniqueName="[Data].[PostalCode]" caption="PostalCode" attribute="1" defaultMemberUniqueName="[Data].[PostalCode].[All]" allUniqueName="[Data].[PostalCode].[All]" dimensionUniqueName="[Data]" displayFolder="" count="2" memberValueDatatype="20" unbalanced="0"/>
    <cacheHierarchy uniqueName="[Data].[ProductId]" caption="ProductId" attribute="1" defaultMemberUniqueName="[Data].[ProductId].[All]" allUniqueName="[Data].[ProductId].[All]" dimensionUniqueName="[Data]" displayFolder="" count="2" memberValueDatatype="20" unbalanced="0"/>
    <cacheHierarchy uniqueName="[Data].[ProductName]" caption="ProductName" attribute="1" defaultMemberUniqueName="[Data].[ProductName].[All]" allUniqueName="[Data].[ProductName].[All]" dimensionUniqueName="[Data]" displayFolder="" count="2" memberValueDatatype="130" unbalanced="0"/>
    <cacheHierarchy uniqueName="[Data].[Profit]" caption="Profit" attribute="1" defaultMemberUniqueName="[Data].[Profit].[All]" allUniqueName="[Data].[Profit].[All]" dimensionUniqueName="[Data]" displayFolder="" count="2" memberValueDatatype="20" unbalanced="0"/>
    <cacheHierarchy uniqueName="[Data].[Quantity]" caption="Quantity" attribute="1" defaultMemberUniqueName="[Data].[Quantity].[All]" allUniqueName="[Data].[Quantity].[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Returned]" caption="Returned" attribute="1" defaultMemberUniqueName="[Data].[Returned].[All]" allUniqueName="[Data].[Returned].[All]" dimensionUniqueName="[Data]" displayFolder="" count="2" memberValueDatatype="130" unbalanced="0"/>
    <cacheHierarchy uniqueName="[Data].[ProfitperOrder]" caption="ProfitperOrder" attribute="1" defaultMemberUniqueName="[Data].[ProfitperOrder].[All]" allUniqueName="[Data].[ProfitperOrder].[All]" dimensionUniqueName="[Data]" displayFolder="" count="2" memberValueDatatype="5" unbalanced="0"/>
    <cacheHierarchy uniqueName="[Data].[Sales]" caption="Sales" attribute="1" defaultMemberUniqueName="[Data].[Sales].[All]" allUniqueName="[Data].[Sales].[All]" dimensionUniqueName="[Data]" displayFolder="" count="2" memberValueDatatype="20" unbalanced="0"/>
    <cacheHierarchy uniqueName="[Data].[Segment]" caption="Segment" attribute="1" defaultMemberUniqueName="[Data].[Segment].[All]" allUniqueName="[Data].[Segment].[All]" dimensionUniqueName="[Data]" displayFolder="" count="2" memberValueDatatype="130" unbalanced="0"/>
    <cacheHierarchy uniqueName="[Data].[ShipDate]" caption="ShipDate" attribute="1" time="1" defaultMemberUniqueName="[Data].[ShipDate].[All]" allUniqueName="[Data].[ShipDate].[All]" dimensionUniqueName="[Data]" displayFolder="" count="2" memberValueDatatype="7" unbalanced="0"/>
    <cacheHierarchy uniqueName="[Data].[ShipMode]" caption="ShipMode" attribute="1" defaultMemberUniqueName="[Data].[ShipMode].[All]" allUniqueName="[Data].[ShipMode].[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SubCategory]" caption="SubCategory" attribute="1" defaultMemberUniqueName="[Data].[SubCategory].[All]" allUniqueName="[Data].[SubCategory].[All]" dimensionUniqueName="[Data]" displayFolder="" count="2"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ProductName]" caption="Count of ProductName" measure="1" displayFolder="" measureGroup="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Data" count="0" hidden="1">
      <extLst>
        <ext xmlns:x15="http://schemas.microsoft.com/office/spreadsheetml/2010/11/main" uri="{B97F6D7D-B522-45F9-BDA1-12C45D357490}">
          <x15:cacheHierarchy aggregatedColumn="19"/>
        </ext>
      </extLst>
    </cacheHierarchy>
    <cacheHierarchy uniqueName="[Measures].[Count of ShipMode]" caption="Count of ShipMode" measure="1" displayFolder="" measureGroup="Data" count="0" hidden="1">
      <extLst>
        <ext xmlns:x15="http://schemas.microsoft.com/office/spreadsheetml/2010/11/main" uri="{B97F6D7D-B522-45F9-BDA1-12C45D357490}">
          <x15:cacheHierarchy aggregatedColumn="24"/>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John Sagoe" refreshedDate="44202.697804629628" backgroundQuery="1" createdVersion="6" refreshedVersion="6" minRefreshableVersion="3" recordCount="0" supportSubquery="1" supportAdvancedDrill="1">
  <cacheSource type="external" connectionId="1"/>
  <cacheFields count="4">
    <cacheField name="[Measures].[Sum of Profit]" caption="Sum of Profit" numFmtId="0" hierarchy="30" level="32767"/>
    <cacheField name="[Data].[DiscountPercent].[DiscountPercent]" caption="DiscountPercent" numFmtId="0" hierarchy="7" level="1">
      <sharedItems containsSemiMixedTypes="0" containsString="0" containsNumber="1" minValue="0" maxValue="0.8" count="12">
        <n v="0"/>
        <n v="0.1"/>
        <n v="0.2"/>
        <n v="0.3"/>
        <n v="0.4"/>
        <n v="0.5"/>
        <n v="0.7"/>
        <n v="0.8" u="1"/>
        <n v="0.15" u="1"/>
        <n v="0.32" u="1"/>
        <n v="0.45" u="1"/>
        <n v="0.6" u="1"/>
      </sharedItems>
    </cacheField>
    <cacheField name="[Data].[SubCategory].[SubCategory]" caption="SubCategory" numFmtId="0" hierarchy="26" level="1">
      <sharedItems count="4">
        <s v="Accessories"/>
        <s v="Copiers"/>
        <s v="Machines"/>
        <s v="Phones"/>
      </sharedItems>
    </cacheField>
    <cacheField name="[Data].[Category].[Category]" caption="Category" numFmtId="0" hierarchy="3" level="1">
      <sharedItems containsSemiMixedTypes="0" containsNonDate="0" containsString="0"/>
    </cacheField>
  </cacheFields>
  <cacheHierarchies count="35">
    <cacheHierarchy uniqueName="[Data].[DaystoShipActual]" caption="DaystoShipActual" attribute="1" defaultMemberUniqueName="[Data].[DaystoShipActual].[All]" allUniqueName="[Data].[DaystoShipActual].[All]" dimensionUniqueName="[Data]" displayFolder="" count="0" memberValueDatatype="20" unbalanced="0"/>
    <cacheHierarchy uniqueName="[Data].[ShipStatus]" caption="ShipStatus" attribute="1" defaultMemberUniqueName="[Data].[ShipStatus].[All]" allUniqueName="[Data].[ShipStatus].[All]" dimensionUniqueName="[Data]" displayFolder="" count="0" memberValueDatatype="130" unbalanced="0"/>
    <cacheHierarchy uniqueName="[Data].[DaystoShipScheduled]" caption="DaystoShipScheduled" attribute="1" defaultMemberUniqueName="[Data].[DaystoShipScheduled].[All]" allUniqueName="[Data].[DaystoShipScheduled].[All]" dimensionUniqueName="[Data]" displayFolder="" count="0" memberValueDatatype="2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Name]" caption="CustomerName" attribute="1" defaultMemberUniqueName="[Data].[CustomerName].[All]" allUniqueName="[Data].[CustomerName].[All]" dimensionUniqueName="[Data]" displayFolder="" count="0" memberValueDatatype="130" unbalanced="0"/>
    <cacheHierarchy uniqueName="[Data].[DiscountPercent]" caption="DiscountPercent" attribute="1" defaultMemberUniqueName="[Data].[DiscountPercent].[All]" allUniqueName="[Data].[DiscountPercent].[All]" dimensionUniqueName="[Data]" displayFolder="" count="2" memberValueDatatype="5" unbalanced="0">
      <fieldsUsage count="2">
        <fieldUsage x="-1"/>
        <fieldUsage x="1"/>
      </fieldsUsage>
    </cacheHierarchy>
    <cacheHierarchy uniqueName="[Data].[OrderDate]" caption="OrderDate" attribute="1" time="1" defaultMemberUniqueName="[Data].[OrderDate].[All]" allUniqueName="[Data].[OrderDate].[All]" dimensionUniqueName="[Data]" displayFolder="" count="0" memberValueDatatype="7" unbalanced="0"/>
    <cacheHierarchy uniqueName="[Data].[Months]" caption="Months" attribute="1" defaultMemberUniqueName="[Data].[Months].[All]" allUniqueName="[Data].[Months].[All]" dimensionUniqueName="[Data]" displayFolder="" count="0" memberValueDatatype="130" unbalanced="0"/>
    <cacheHierarchy uniqueName="[Data].[Years]" caption="Years" attribute="1" defaultMemberUniqueName="[Data].[Years].[All]" allUniqueName="[Data].[Years].[All]" dimensionUniqueName="[Data]" displayFolder="" count="0" memberValueDatatype="20" unbalanced="0"/>
    <cacheHierarchy uniqueName="[Data].[OrderID]" caption="OrderID" attribute="1" defaultMemberUniqueName="[Data].[OrderID].[All]" allUniqueName="[Data].[OrderID].[All]" dimensionUniqueName="[Data]" displayFolder="" count="0" memberValueDatatype="130" unbalanced="0"/>
    <cacheHierarchy uniqueName="[Data].[Sales Person]" caption="Sales Person" attribute="1" defaultMemberUniqueName="[Data].[Sales Person].[All]" allUniqueName="[Data].[Sales Person].[All]" dimensionUniqueName="[Data]" displayFolder="" count="0" memberValueDatatype="130" unbalanced="0"/>
    <cacheHierarchy uniqueName="[Data].[PostalCode]" caption="PostalCode" attribute="1" defaultMemberUniqueName="[Data].[PostalCode].[All]" allUniqueName="[Data].[PostalCode].[All]" dimensionUniqueName="[Data]" displayFolder="" count="0" memberValueDatatype="20" unbalanced="0"/>
    <cacheHierarchy uniqueName="[Data].[ProductId]" caption="ProductId" attribute="1" defaultMemberUniqueName="[Data].[ProductId].[All]" allUniqueName="[Data].[ProductId].[All]" dimensionUniqueName="[Data]" displayFolder="" count="0" memberValueDatatype="20" unbalanced="0"/>
    <cacheHierarchy uniqueName="[Data].[ProductName]" caption="ProductName" attribute="1" defaultMemberUniqueName="[Data].[ProductName].[All]" allUniqueName="[Data].[ProductName].[All]" dimensionUniqueName="[Data]" displayFolder="" count="0" memberValueDatatype="130" unbalanced="0"/>
    <cacheHierarchy uniqueName="[Data].[Profit]" caption="Profit" attribute="1" defaultMemberUniqueName="[Data].[Profit].[All]" allUniqueName="[Data].[Profit].[All]" dimensionUniqueName="[Data]" displayFolder="" count="0" memberValueDatatype="20"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ProfitperOrder]" caption="ProfitperOrder" attribute="1" defaultMemberUniqueName="[Data].[ProfitperOrder].[All]" allUniqueName="[Data].[ProfitperOrder].[All]" dimensionUniqueName="[Data]" displayFolder="" count="0" memberValueDatatype="5" unbalanced="0"/>
    <cacheHierarchy uniqueName="[Data].[Sales]" caption="Sales" attribute="1" defaultMemberUniqueName="[Data].[Sales].[All]" allUniqueName="[Data].[Sales].[All]" dimensionUniqueName="[Data]" displayFolder="" count="0" memberValueDatatype="20" unbalanced="0"/>
    <cacheHierarchy uniqueName="[Data].[Segment]" caption="Segment" attribute="1" defaultMemberUniqueName="[Data].[Segment].[All]" allUniqueName="[Data].[Segment].[All]" dimensionUniqueName="[Data]" displayFolder="" count="0" memberValueDatatype="130" unbalanced="0"/>
    <cacheHierarchy uniqueName="[Data].[ShipDate]" caption="ShipDate" attribute="1" time="1" defaultMemberUniqueName="[Data].[ShipDate].[All]" allUniqueName="[Data].[ShipDate].[All]" dimensionUniqueName="[Data]" displayFolder="" count="0" memberValueDatatype="7" unbalanced="0"/>
    <cacheHierarchy uniqueName="[Data].[ShipMode]" caption="ShipMode" attribute="1" defaultMemberUniqueName="[Data].[ShipMode].[All]" allUniqueName="[Data].[ShipMod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SubCategory]" caption="SubCategory" attribute="1" defaultMemberUniqueName="[Data].[SubCategory].[All]" allUniqueName="[Data].[SubCategory].[All]" dimensionUniqueName="[Data]" displayFolder="" count="2" memberValueDatatype="130" unbalanced="0">
      <fieldsUsage count="2">
        <fieldUsage x="-1"/>
        <fieldUsage x="2"/>
      </fieldsUsage>
    </cacheHierarchy>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Data"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ProductName]" caption="Count of ProductName" measure="1" displayFolder="" measureGroup="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 count="0" hidden="1">
      <extLst>
        <ext xmlns:x15="http://schemas.microsoft.com/office/spreadsheetml/2010/11/main" uri="{B97F6D7D-B522-45F9-BDA1-12C45D357490}">
          <x15:cacheHierarchy aggregatedColumn="17"/>
        </ext>
      </extLst>
    </cacheHierarchy>
    <cacheHierarchy uniqueName="[Measures].[Count of Returned]" caption="Count of Returned" measure="1" displayFolder="" measureGroup="Data" count="0" hidden="1">
      <extLst>
        <ext xmlns:x15="http://schemas.microsoft.com/office/spreadsheetml/2010/11/main" uri="{B97F6D7D-B522-45F9-BDA1-12C45D357490}">
          <x15:cacheHierarchy aggregatedColumn="19"/>
        </ext>
      </extLst>
    </cacheHierarchy>
    <cacheHierarchy uniqueName="[Measures].[Count of ShipMode]" caption="Count of ShipMode" measure="1" displayFolder="" measureGroup="Data" count="0" hidden="1">
      <extLst>
        <ext xmlns:x15="http://schemas.microsoft.com/office/spreadsheetml/2010/11/main" uri="{B97F6D7D-B522-45F9-BDA1-12C45D357490}">
          <x15:cacheHierarchy aggregatedColumn="24"/>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John Sagoe" refreshedDate="44201.416749768519"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Data].[DaystoShipActual]" caption="DaystoShipActual" attribute="1" defaultMemberUniqueName="[Data].[DaystoShipActual].[All]" allUniqueName="[Data].[DaystoShipActual].[All]" dimensionUniqueName="[Data]" displayFolder="" count="0" memberValueDatatype="20" unbalanced="0"/>
    <cacheHierarchy uniqueName="[Data].[ShipStatus]" caption="ShipStatus" attribute="1" defaultMemberUniqueName="[Data].[ShipStatus].[All]" allUniqueName="[Data].[ShipStatus].[All]" dimensionUniqueName="[Data]" displayFolder="" count="0" memberValueDatatype="130" unbalanced="0"/>
    <cacheHierarchy uniqueName="[Data].[DaystoShipScheduled]" caption="DaystoShipScheduled" attribute="1" defaultMemberUniqueName="[Data].[DaystoShipScheduled].[All]" allUniqueName="[Data].[DaystoShipScheduled].[All]" dimensionUniqueName="[Data]" displayFolder="" count="0" memberValueDatatype="20" unbalanced="0"/>
    <cacheHierarchy uniqueName="[Data].[Category]" caption="Category" attribute="1" defaultMemberUniqueName="[Data].[Category].[All]" allUniqueName="[Data].[Category].[All]" dimensionUniqueName="[Data]" displayFolder="" count="2"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Name]" caption="CustomerName" attribute="1" defaultMemberUniqueName="[Data].[CustomerName].[All]" allUniqueName="[Data].[CustomerName].[All]" dimensionUniqueName="[Data]" displayFolder="" count="0" memberValueDatatype="130" unbalanced="0"/>
    <cacheHierarchy uniqueName="[Data].[DiscountPercent]" caption="DiscountPercent" attribute="1" defaultMemberUniqueName="[Data].[DiscountPercent].[All]" allUniqueName="[Data].[DiscountPercent].[All]" dimensionUniqueName="[Data]" displayFolder="" count="2" memberValueDatatype="5" unbalanced="0"/>
    <cacheHierarchy uniqueName="[Data].[OrderDate]" caption="OrderDate" attribute="1" time="1" defaultMemberUniqueName="[Data].[OrderDate].[All]" allUniqueName="[Data].[OrderDate].[All]" dimensionUniqueName="[Data]" displayFolder="" count="0" memberValueDatatype="7" unbalanced="0"/>
    <cacheHierarchy uniqueName="[Data].[Months]" caption="Months" attribute="1" defaultMemberUniqueName="[Data].[Months].[All]" allUniqueName="[Data].[Months].[All]" dimensionUniqueName="[Data]" displayFolder="" count="0" memberValueDatatype="130" unbalanced="0"/>
    <cacheHierarchy uniqueName="[Data].[Years]" caption="Years" attribute="1" defaultMemberUniqueName="[Data].[Years].[All]" allUniqueName="[Data].[Years].[All]" dimensionUniqueName="[Data]" displayFolder="" count="2" memberValueDatatype="20" unbalanced="0"/>
    <cacheHierarchy uniqueName="[Data].[OrderID]" caption="OrderID" attribute="1" defaultMemberUniqueName="[Data].[OrderID].[All]" allUniqueName="[Data].[OrderID].[All]" dimensionUniqueName="[Data]" displayFolder="" count="0" memberValueDatatype="130" unbalanced="0"/>
    <cacheHierarchy uniqueName="[Data].[Sales Person]" caption="Sales Person" attribute="1" defaultMemberUniqueName="[Data].[Sales Person].[All]" allUniqueName="[Data].[Sales Person].[All]" dimensionUniqueName="[Data]" displayFolder="" count="0" memberValueDatatype="130" unbalanced="0"/>
    <cacheHierarchy uniqueName="[Data].[PostalCode]" caption="PostalCode" attribute="1" defaultMemberUniqueName="[Data].[PostalCode].[All]" allUniqueName="[Data].[PostalCode].[All]" dimensionUniqueName="[Data]" displayFolder="" count="0" memberValueDatatype="20" unbalanced="0"/>
    <cacheHierarchy uniqueName="[Data].[ProductId]" caption="ProductId" attribute="1" defaultMemberUniqueName="[Data].[ProductId].[All]" allUniqueName="[Data].[ProductId].[All]" dimensionUniqueName="[Data]" displayFolder="" count="0" memberValueDatatype="20" unbalanced="0"/>
    <cacheHierarchy uniqueName="[Data].[ProductName]" caption="ProductName" attribute="1" defaultMemberUniqueName="[Data].[ProductName].[All]" allUniqueName="[Data].[ProductName].[All]" dimensionUniqueName="[Data]" displayFolder="" count="2" memberValueDatatype="130" unbalanced="0"/>
    <cacheHierarchy uniqueName="[Data].[Profit]" caption="Profit" attribute="1" defaultMemberUniqueName="[Data].[Profit].[All]" allUniqueName="[Data].[Profit].[All]" dimensionUniqueName="[Data]" displayFolder="" count="0" memberValueDatatype="20"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ProfitperOrder]" caption="ProfitperOrder" attribute="1" defaultMemberUniqueName="[Data].[ProfitperOrder].[All]" allUniqueName="[Data].[ProfitperOrder].[All]" dimensionUniqueName="[Data]" displayFolder="" count="0" memberValueDatatype="5" unbalanced="0"/>
    <cacheHierarchy uniqueName="[Data].[Sales]" caption="Sales" attribute="1" defaultMemberUniqueName="[Data].[Sales].[All]" allUniqueName="[Data].[Sales].[All]" dimensionUniqueName="[Data]" displayFolder="" count="0" memberValueDatatype="20" unbalanced="0"/>
    <cacheHierarchy uniqueName="[Data].[Segment]" caption="Segment" attribute="1" defaultMemberUniqueName="[Data].[Segment].[All]" allUniqueName="[Data].[Segment].[All]" dimensionUniqueName="[Data]" displayFolder="" count="0" memberValueDatatype="130" unbalanced="0"/>
    <cacheHierarchy uniqueName="[Data].[ShipDate]" caption="ShipDate" attribute="1" time="1" defaultMemberUniqueName="[Data].[ShipDate].[All]" allUniqueName="[Data].[ShipDate].[All]" dimensionUniqueName="[Data]" displayFolder="" count="0" memberValueDatatype="7" unbalanced="0"/>
    <cacheHierarchy uniqueName="[Data].[ShipMode]" caption="ShipMode" attribute="1" defaultMemberUniqueName="[Data].[ShipMode].[All]" allUniqueName="[Data].[ShipMode].[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3">
  <r>
    <n v="6"/>
    <s v="Shipped On Time"/>
    <n v="6"/>
    <x v="0"/>
    <x v="0"/>
    <x v="0"/>
    <s v="Dennis Kane"/>
    <n v="0"/>
    <x v="0"/>
    <s v="September"/>
    <x v="0"/>
    <s v="CA-2016-100006"/>
    <x v="0"/>
    <n v="10024"/>
    <n v="161"/>
    <s v="AT&amp;T EL51110 DECT"/>
    <n v="110"/>
    <n v="3"/>
    <s v="East"/>
    <m/>
    <n v="109.61"/>
    <n v="378"/>
    <s v="Consumer"/>
    <x v="0"/>
    <s v="Standard Class"/>
    <s v="New York"/>
    <s v="Phones"/>
  </r>
  <r>
    <n v="4"/>
    <s v="Shipped Early"/>
    <n v="6"/>
    <x v="1"/>
    <x v="1"/>
    <x v="0"/>
    <s v="Ed Braxton"/>
    <n v="0.2"/>
    <x v="1"/>
    <s v="July"/>
    <x v="0"/>
    <s v="CA-2016-100090"/>
    <x v="1"/>
    <n v="94122"/>
    <n v="819"/>
    <s v="Hon 2111 Invitation Series Corner Table"/>
    <n v="-88"/>
    <n v="3"/>
    <s v="West"/>
    <m/>
    <n v="-87.94"/>
    <n v="502"/>
    <s v="Corporate"/>
    <x v="1"/>
    <s v="Standard Class"/>
    <s v="California"/>
    <s v="Tables"/>
  </r>
  <r>
    <n v="4"/>
    <s v="Shipped Early"/>
    <n v="6"/>
    <x v="2"/>
    <x v="1"/>
    <x v="0"/>
    <s v="Ed Braxton"/>
    <n v="0.2"/>
    <x v="1"/>
    <s v="July"/>
    <x v="0"/>
    <s v="CA-2016-100090"/>
    <x v="1"/>
    <n v="94122"/>
    <n v="1647"/>
    <s v="Wilson Jones Ledger-Size, Piano-Hinge Binder, 2, Blue"/>
    <n v="69"/>
    <n v="6"/>
    <s v="West"/>
    <m/>
    <n v="68.849999999999994"/>
    <n v="197"/>
    <s v="Corporate"/>
    <x v="1"/>
    <s v="Standard Class"/>
    <s v="California"/>
    <s v="Binders"/>
  </r>
  <r>
    <n v="4"/>
    <s v="Shipped Early"/>
    <n v="6"/>
    <x v="2"/>
    <x v="2"/>
    <x v="0"/>
    <s v="Neil Französisch"/>
    <n v="0.2"/>
    <x v="2"/>
    <s v="July"/>
    <x v="0"/>
    <s v="CA-2016-100293"/>
    <x v="2"/>
    <n v="32216"/>
    <n v="1677"/>
    <s v="Xerox 1887"/>
    <n v="32"/>
    <n v="6"/>
    <s v="South"/>
    <m/>
    <n v="31.87"/>
    <n v="91"/>
    <s v="Home Office"/>
    <x v="2"/>
    <s v="Standard Class"/>
    <s v="Florida"/>
    <s v="Paper"/>
  </r>
  <r>
    <n v="6"/>
    <s v="Shipped On Time"/>
    <n v="6"/>
    <x v="2"/>
    <x v="0"/>
    <x v="0"/>
    <s v="Jasper Cacioppo"/>
    <n v="0.2"/>
    <x v="3"/>
    <s v="January"/>
    <x v="0"/>
    <s v="CA-2016-100328"/>
    <x v="0"/>
    <n v="10024"/>
    <n v="1312"/>
    <s v="Pressboard Covers with Storage Hooks, 9 1/2 x 11, Light Blue"/>
    <n v="1"/>
    <n v="1"/>
    <s v="East"/>
    <m/>
    <n v="1.33"/>
    <n v="4"/>
    <s v="Consumer"/>
    <x v="3"/>
    <s v="Standard Class"/>
    <s v="New York"/>
    <s v="Binders"/>
  </r>
  <r>
    <n v="7"/>
    <s v="Shipped Late"/>
    <n v="6"/>
    <x v="2"/>
    <x v="3"/>
    <x v="0"/>
    <s v="Jim Mitchum"/>
    <n v="0.2"/>
    <x v="4"/>
    <s v="September"/>
    <x v="0"/>
    <s v="CA-2016-100363"/>
    <x v="1"/>
    <n v="85301"/>
    <n v="326"/>
    <s v="Binder Clips by OIC"/>
    <n v="1"/>
    <n v="2"/>
    <s v="West"/>
    <m/>
    <n v="0.83"/>
    <n v="2"/>
    <s v="Corporate"/>
    <x v="4"/>
    <s v="Standard Class"/>
    <s v="Arizona"/>
    <s v="Fasteners"/>
  </r>
  <r>
    <n v="7"/>
    <s v="Shipped Late"/>
    <n v="6"/>
    <x v="2"/>
    <x v="3"/>
    <x v="0"/>
    <s v="Jim Mitchum"/>
    <n v="0.2"/>
    <x v="4"/>
    <s v="September"/>
    <x v="0"/>
    <s v="CA-2016-100363"/>
    <x v="1"/>
    <n v="85301"/>
    <n v="1568"/>
    <s v="Things To Do Today Spiral Book"/>
    <n v="7"/>
    <n v="3"/>
    <s v="West"/>
    <m/>
    <n v="6.89"/>
    <n v="19"/>
    <s v="Corporate"/>
    <x v="4"/>
    <s v="Standard Class"/>
    <s v="Arizona"/>
    <s v="Paper"/>
  </r>
  <r>
    <n v="4"/>
    <s v="Shipped Early"/>
    <n v="6"/>
    <x v="2"/>
    <x v="0"/>
    <x v="0"/>
    <s v="Barry Weirich"/>
    <n v="0"/>
    <x v="5"/>
    <s v="September"/>
    <x v="0"/>
    <s v="CA-2016-100391"/>
    <x v="0"/>
    <n v="10035"/>
    <n v="1523"/>
    <s v="Strathmore Photo Frame Cards"/>
    <n v="7"/>
    <n v="2"/>
    <s v="East"/>
    <m/>
    <n v="6.73"/>
    <n v="15"/>
    <s v="Consumer"/>
    <x v="5"/>
    <s v="Standard Class"/>
    <s v="New York"/>
    <s v="Paper"/>
  </r>
  <r>
    <n v="4"/>
    <s v="Shipped Early"/>
    <n v="6"/>
    <x v="1"/>
    <x v="4"/>
    <x v="0"/>
    <s v="Kunst Miller"/>
    <n v="0.3"/>
    <x v="6"/>
    <s v="September"/>
    <x v="0"/>
    <s v="CA-2016-100678"/>
    <x v="3"/>
    <n v="77095"/>
    <n v="529"/>
    <s v="DMI Arturo Collection Mission-style Design Wood Chair"/>
    <n v="-18"/>
    <n v="3"/>
    <s v="Central"/>
    <m/>
    <n v="-18.12"/>
    <n v="317"/>
    <s v="Consumer"/>
    <x v="6"/>
    <s v="Standard Class"/>
    <s v="Texas"/>
    <s v="Chairs"/>
  </r>
  <r>
    <n v="4"/>
    <s v="Shipped Early"/>
    <n v="6"/>
    <x v="2"/>
    <x v="4"/>
    <x v="0"/>
    <s v="Kunst Miller"/>
    <n v="0.2"/>
    <x v="6"/>
    <s v="September"/>
    <x v="0"/>
    <s v="CA-2016-100678"/>
    <x v="3"/>
    <n v="77095"/>
    <n v="1306"/>
    <s v="Prang Dustless Chalk Sticks"/>
    <n v="1"/>
    <n v="2"/>
    <s v="Central"/>
    <m/>
    <n v="1.01"/>
    <n v="3"/>
    <s v="Consumer"/>
    <x v="6"/>
    <s v="Standard Class"/>
    <s v="Texas"/>
    <s v="Art"/>
  </r>
  <r>
    <n v="4"/>
    <s v="Shipped Early"/>
    <n v="6"/>
    <x v="2"/>
    <x v="4"/>
    <x v="0"/>
    <s v="Kunst Miller"/>
    <n v="0.2"/>
    <x v="6"/>
    <s v="September"/>
    <x v="0"/>
    <s v="CA-2016-100678"/>
    <x v="3"/>
    <n v="77095"/>
    <n v="396"/>
    <s v="Cameo Buff Policy Envelopes"/>
    <n v="50"/>
    <n v="3"/>
    <s v="Central"/>
    <m/>
    <n v="50.41"/>
    <n v="149"/>
    <s v="Consumer"/>
    <x v="6"/>
    <s v="Standard Class"/>
    <s v="Texas"/>
    <s v="Envelopes"/>
  </r>
  <r>
    <n v="4"/>
    <s v="Shipped Early"/>
    <n v="6"/>
    <x v="0"/>
    <x v="4"/>
    <x v="0"/>
    <s v="Kunst Miller"/>
    <n v="0.2"/>
    <x v="6"/>
    <s v="September"/>
    <x v="0"/>
    <s v="CA-2016-100678"/>
    <x v="3"/>
    <n v="77095"/>
    <n v="956"/>
    <s v="Kensington Expert Mouse Optical USB Trackball for PC or Mac"/>
    <n v="28"/>
    <n v="3"/>
    <s v="Central"/>
    <m/>
    <n v="28.5"/>
    <n v="228"/>
    <s v="Consumer"/>
    <x v="6"/>
    <s v="Standard Class"/>
    <s v="Texas"/>
    <s v="Accessories"/>
  </r>
  <r>
    <n v="2"/>
    <s v="Shipped Early"/>
    <n v="3"/>
    <x v="1"/>
    <x v="5"/>
    <x v="0"/>
    <s v="Laurel Elliston"/>
    <n v="0"/>
    <x v="7"/>
    <s v="September"/>
    <x v="0"/>
    <s v="CA-2016-100706"/>
    <x v="2"/>
    <n v="22153"/>
    <n v="1595"/>
    <s v="Ultra Door Push Plate"/>
    <n v="10"/>
    <n v="6"/>
    <s v="South"/>
    <m/>
    <n v="9.7200000000000006"/>
    <n v="29"/>
    <s v="Consumer"/>
    <x v="7"/>
    <s v="Second Class"/>
    <s v="Virginia"/>
    <s v="Furnishings"/>
  </r>
  <r>
    <n v="2"/>
    <s v="Shipped Early"/>
    <n v="3"/>
    <x v="0"/>
    <x v="5"/>
    <x v="0"/>
    <s v="Laurel Elliston"/>
    <n v="0"/>
    <x v="7"/>
    <s v="September"/>
    <x v="0"/>
    <s v="CA-2016-100706"/>
    <x v="2"/>
    <n v="22153"/>
    <n v="421"/>
    <s v="Case Logic 2.4GHz Wireless Keyboard"/>
    <n v="8"/>
    <n v="2"/>
    <s v="South"/>
    <m/>
    <n v="8"/>
    <n v="100"/>
    <s v="Consumer"/>
    <x v="7"/>
    <s v="Second Class"/>
    <s v="Virginia"/>
    <s v="Accessories"/>
  </r>
  <r>
    <n v="5"/>
    <s v="Shipped Early"/>
    <n v="6"/>
    <x v="2"/>
    <x v="6"/>
    <x v="0"/>
    <s v="Nat Gilpin"/>
    <n v="0"/>
    <x v="8"/>
    <s v="September"/>
    <x v="0"/>
    <s v="CA-2016-100762"/>
    <x v="3"/>
    <n v="49201"/>
    <n v="532"/>
    <s v="Dot Matrix Printer Tape Reel Labels, White, 5000/Box"/>
    <n v="96"/>
    <n v="2"/>
    <s v="Central"/>
    <s v="Yes"/>
    <n v="96.34"/>
    <n v="197"/>
    <s v="Corporate"/>
    <x v="8"/>
    <s v="Standard Class"/>
    <s v="Michigan"/>
    <s v="Labels"/>
  </r>
  <r>
    <n v="5"/>
    <s v="Shipped Early"/>
    <n v="6"/>
    <x v="2"/>
    <x v="6"/>
    <x v="0"/>
    <s v="Nat Gilpin"/>
    <n v="0"/>
    <x v="8"/>
    <s v="September"/>
    <x v="0"/>
    <s v="CA-2016-100762"/>
    <x v="3"/>
    <n v="49201"/>
    <n v="97"/>
    <s v="Adams Telephone Message Book w/Frequently-Called Numbers Space, 400 Messages per Book"/>
    <n v="8"/>
    <n v="2"/>
    <s v="Central"/>
    <s v="Yes"/>
    <n v="7.98"/>
    <n v="16"/>
    <s v="Corporate"/>
    <x v="8"/>
    <s v="Standard Class"/>
    <s v="Michigan"/>
    <s v="Paper"/>
  </r>
  <r>
    <n v="5"/>
    <s v="Shipped Early"/>
    <n v="6"/>
    <x v="2"/>
    <x v="6"/>
    <x v="0"/>
    <s v="Nat Gilpin"/>
    <n v="0"/>
    <x v="8"/>
    <s v="September"/>
    <x v="0"/>
    <s v="CA-2016-100762"/>
    <x v="3"/>
    <n v="49201"/>
    <n v="1675"/>
    <s v="Xerox 1885"/>
    <n v="69"/>
    <n v="3"/>
    <s v="Central"/>
    <s v="Yes"/>
    <n v="69.180000000000007"/>
    <n v="144"/>
    <s v="Corporate"/>
    <x v="8"/>
    <s v="Standard Class"/>
    <s v="Michigan"/>
    <s v="Paper"/>
  </r>
  <r>
    <n v="5"/>
    <s v="Shipped Early"/>
    <n v="6"/>
    <x v="2"/>
    <x v="6"/>
    <x v="0"/>
    <s v="Nat Gilpin"/>
    <n v="0"/>
    <x v="8"/>
    <s v="September"/>
    <x v="0"/>
    <s v="CA-2016-100762"/>
    <x v="3"/>
    <n v="49201"/>
    <n v="889"/>
    <s v="Hunt PowerHouse Electric Pencil Sharpener, Blue"/>
    <n v="46"/>
    <n v="4"/>
    <s v="Central"/>
    <s v="Yes"/>
    <n v="45.58"/>
    <n v="152"/>
    <s v="Corporate"/>
    <x v="8"/>
    <s v="Standard Class"/>
    <s v="Michigan"/>
    <s v="Art"/>
  </r>
  <r>
    <n v="4"/>
    <s v="Shipped Late"/>
    <n v="3"/>
    <x v="2"/>
    <x v="7"/>
    <x v="0"/>
    <s v="Cindy Stewart"/>
    <n v="0"/>
    <x v="9"/>
    <s v="September"/>
    <x v="0"/>
    <s v="CA-2016-100860"/>
    <x v="1"/>
    <n v="91767"/>
    <n v="1462"/>
    <s v="Smead Alpha-Z Color-Coded Name Labels First Letter Starter Set"/>
    <n v="9"/>
    <n v="5"/>
    <s v="West"/>
    <m/>
    <n v="9"/>
    <n v="19"/>
    <s v="Consumer"/>
    <x v="9"/>
    <s v="Second Class"/>
    <s v="California"/>
    <s v="Labels"/>
  </r>
  <r>
    <n v="5"/>
    <s v="Shipped Early"/>
    <n v="6"/>
    <x v="0"/>
    <x v="8"/>
    <x v="0"/>
    <s v="Eugene Hildebrand"/>
    <n v="0.2"/>
    <x v="10"/>
    <s v="September"/>
    <x v="0"/>
    <s v="CA-2016-100867"/>
    <x v="1"/>
    <n v="90712"/>
    <n v="1335"/>
    <s v="RCA Visys Integrated PBX 8-Line Router"/>
    <n v="20"/>
    <n v="6"/>
    <s v="West"/>
    <s v="Yes"/>
    <n v="20.100000000000001"/>
    <n v="322"/>
    <s v="Home Office"/>
    <x v="10"/>
    <s v="Standard Class"/>
    <s v="California"/>
    <s v="Phones"/>
  </r>
  <r>
    <n v="4"/>
    <s v="Shipped Early"/>
    <n v="6"/>
    <x v="0"/>
    <x v="9"/>
    <x v="0"/>
    <s v="Daniel Raglin"/>
    <n v="0.2"/>
    <x v="11"/>
    <s v="September"/>
    <x v="0"/>
    <s v="CA-2016-100881"/>
    <x v="1"/>
    <n v="87105"/>
    <n v="163"/>
    <s v="AT&amp;T TR1909W"/>
    <n v="23"/>
    <n v="3"/>
    <s v="West"/>
    <m/>
    <n v="22.68"/>
    <n v="302"/>
    <s v="Home Office"/>
    <x v="11"/>
    <s v="Standard Class"/>
    <s v="New Mexico"/>
    <s v="Phones"/>
  </r>
  <r>
    <n v="4"/>
    <s v="Shipped Early"/>
    <n v="6"/>
    <x v="2"/>
    <x v="10"/>
    <x v="0"/>
    <s v="Stewart Visinsky"/>
    <n v="0"/>
    <x v="12"/>
    <s v="September"/>
    <x v="0"/>
    <s v="CA-2016-100895"/>
    <x v="2"/>
    <n v="30076"/>
    <n v="1414"/>
    <s v="Sanford Colorific Scented Colored Pencils, 12/Pack"/>
    <n v="3"/>
    <n v="2"/>
    <s v="South"/>
    <m/>
    <n v="2.65"/>
    <n v="9"/>
    <s v="Consumer"/>
    <x v="12"/>
    <s v="Standard Class"/>
    <s v="Georgia"/>
    <s v="Art"/>
  </r>
  <r>
    <n v="4"/>
    <s v="Shipped Early"/>
    <n v="6"/>
    <x v="2"/>
    <x v="10"/>
    <x v="0"/>
    <s v="Stewart Visinsky"/>
    <n v="0"/>
    <x v="12"/>
    <s v="September"/>
    <x v="0"/>
    <s v="CA-2016-100895"/>
    <x v="2"/>
    <n v="30076"/>
    <n v="866"/>
    <s v="Hot File 7-Pocket, Floor Stand"/>
    <n v="107"/>
    <n v="2"/>
    <s v="South"/>
    <m/>
    <n v="107.08"/>
    <n v="357"/>
    <s v="Consumer"/>
    <x v="12"/>
    <s v="Standard Class"/>
    <s v="Georgia"/>
    <s v="Storage"/>
  </r>
  <r>
    <n v="4"/>
    <s v="Shipped Early"/>
    <n v="6"/>
    <x v="0"/>
    <x v="10"/>
    <x v="0"/>
    <s v="Stewart Visinsky"/>
    <n v="0"/>
    <x v="12"/>
    <s v="September"/>
    <x v="0"/>
    <s v="CA-2016-100895"/>
    <x v="2"/>
    <n v="30076"/>
    <n v="1103"/>
    <s v="Mophie Juice Pack Helium for iPhone"/>
    <n v="67"/>
    <n v="3"/>
    <s v="South"/>
    <m/>
    <n v="67.19"/>
    <n v="240"/>
    <s v="Consumer"/>
    <x v="12"/>
    <s v="Standard Class"/>
    <s v="Georgia"/>
    <s v="Phones"/>
  </r>
  <r>
    <n v="5"/>
    <s v="Shipped Early"/>
    <n v="6"/>
    <x v="1"/>
    <x v="11"/>
    <x v="0"/>
    <s v="Frank Hawley"/>
    <n v="0"/>
    <x v="13"/>
    <s v="September"/>
    <x v="0"/>
    <s v="CA-2016-100916"/>
    <x v="2"/>
    <n v="23602"/>
    <n v="820"/>
    <s v="Hon 2111 Invitation Series Straight Table"/>
    <n v="112"/>
    <n v="4"/>
    <s v="South"/>
    <m/>
    <n v="112.35"/>
    <n v="591"/>
    <s v="Corporate"/>
    <x v="13"/>
    <s v="Standard Class"/>
    <s v="Virginia"/>
    <s v="Tables"/>
  </r>
  <r>
    <n v="5"/>
    <s v="Shipped Early"/>
    <n v="6"/>
    <x v="2"/>
    <x v="11"/>
    <x v="0"/>
    <s v="Frank Hawley"/>
    <n v="0"/>
    <x v="13"/>
    <s v="September"/>
    <x v="0"/>
    <s v="CA-2016-100916"/>
    <x v="2"/>
    <n v="23602"/>
    <n v="1417"/>
    <s v="SANFORD Liquid Accent Tank-Style Highlighters"/>
    <n v="1"/>
    <n v="1"/>
    <s v="South"/>
    <m/>
    <n v="0.88"/>
    <n v="3"/>
    <s v="Corporate"/>
    <x v="13"/>
    <s v="Standard Class"/>
    <s v="Virginia"/>
    <s v="Art"/>
  </r>
  <r>
    <n v="5"/>
    <s v="Shipped Early"/>
    <n v="6"/>
    <x v="2"/>
    <x v="11"/>
    <x v="0"/>
    <s v="Frank Hawley"/>
    <n v="0"/>
    <x v="13"/>
    <s v="September"/>
    <x v="0"/>
    <s v="CA-2016-100916"/>
    <x v="2"/>
    <n v="23602"/>
    <n v="557"/>
    <s v="Eldon Base for stackable storage shelf, platinum"/>
    <n v="10"/>
    <n v="5"/>
    <s v="South"/>
    <m/>
    <n v="9.73"/>
    <n v="195"/>
    <s v="Corporate"/>
    <x v="13"/>
    <s v="Standard Class"/>
    <s v="Virginia"/>
    <s v="Storage"/>
  </r>
  <r>
    <n v="5"/>
    <s v="Shipped Late"/>
    <n v="3"/>
    <x v="2"/>
    <x v="12"/>
    <x v="0"/>
    <s v="Dennis Bolton"/>
    <n v="0"/>
    <x v="14"/>
    <s v="September"/>
    <x v="0"/>
    <s v="CA-2016-100972"/>
    <x v="1"/>
    <n v="84106"/>
    <n v="1678"/>
    <s v="Xerox 1888"/>
    <n v="80"/>
    <n v="3"/>
    <s v="West"/>
    <m/>
    <n v="79.89"/>
    <n v="166"/>
    <s v="Home Office"/>
    <x v="14"/>
    <s v="Second Class"/>
    <s v="Utah"/>
    <s v="Paper"/>
  </r>
  <r>
    <n v="2"/>
    <s v="Shipped Late"/>
    <n v="1"/>
    <x v="2"/>
    <x v="13"/>
    <x v="0"/>
    <s v="Matt Collins"/>
    <n v="0.8"/>
    <x v="15"/>
    <s v="September"/>
    <x v="0"/>
    <s v="CA-2016-101147"/>
    <x v="3"/>
    <n v="60623"/>
    <n v="1502"/>
    <s v="Staple holder"/>
    <n v="-6"/>
    <n v="1"/>
    <s v="Central"/>
    <m/>
    <n v="-6.34"/>
    <n v="2"/>
    <s v="Consumer"/>
    <x v="15"/>
    <s v="First Class"/>
    <s v="Illinois"/>
    <s v="Appliances"/>
  </r>
  <r>
    <n v="5"/>
    <s v="Shipped Early"/>
    <n v="6"/>
    <x v="2"/>
    <x v="14"/>
    <x v="0"/>
    <s v="Dario Medina"/>
    <n v="0.2"/>
    <x v="16"/>
    <s v="September"/>
    <x v="0"/>
    <s v="CA-2016-101175"/>
    <x v="1"/>
    <n v="85204"/>
    <n v="53"/>
    <s v="Acco Perma 3000 Stacking Storage Drawers"/>
    <n v="-1"/>
    <n v="6"/>
    <s v="West"/>
    <m/>
    <n v="-1.26"/>
    <n v="101"/>
    <s v="Corporate"/>
    <x v="16"/>
    <s v="Standard Class"/>
    <s v="Arizona"/>
    <s v="Storage"/>
  </r>
  <r>
    <n v="3"/>
    <s v="Shipped On Time"/>
    <n v="3"/>
    <x v="2"/>
    <x v="5"/>
    <x v="0"/>
    <s v="Michael Moore"/>
    <n v="0"/>
    <x v="17"/>
    <s v="September"/>
    <x v="0"/>
    <s v="CA-2016-101266"/>
    <x v="2"/>
    <n v="22153"/>
    <n v="1689"/>
    <s v="Xerox 1898"/>
    <n v="6"/>
    <n v="2"/>
    <s v="South"/>
    <m/>
    <n v="6.41"/>
    <n v="13"/>
    <s v="Consumer"/>
    <x v="17"/>
    <s v="Second Class"/>
    <s v="Virginia"/>
    <s v="Paper"/>
  </r>
  <r>
    <n v="4"/>
    <s v="Shipped Early"/>
    <n v="6"/>
    <x v="2"/>
    <x v="0"/>
    <x v="0"/>
    <s v="Tamara Willingham"/>
    <n v="0.2"/>
    <x v="18"/>
    <s v="September"/>
    <x v="0"/>
    <s v="CA-2016-101364"/>
    <x v="0"/>
    <n v="10011"/>
    <n v="999"/>
    <s v="Lock-Up Easel Spel-Binder"/>
    <n v="100"/>
    <n v="13"/>
    <s v="East"/>
    <m/>
    <n v="100.14"/>
    <n v="297"/>
    <s v="Home Office"/>
    <x v="18"/>
    <s v="Standard Class"/>
    <s v="New York"/>
    <s v="Binders"/>
  </r>
  <r>
    <n v="6"/>
    <s v="Shipped On Time"/>
    <n v="6"/>
    <x v="2"/>
    <x v="15"/>
    <x v="0"/>
    <s v="Ann Steele"/>
    <n v="0"/>
    <x v="19"/>
    <s v="September"/>
    <x v="0"/>
    <s v="CA-2016-101392"/>
    <x v="1"/>
    <n v="98103"/>
    <n v="112"/>
    <s v="Advantus Rolling Drawer Organizers"/>
    <n v="70"/>
    <n v="7"/>
    <s v="West"/>
    <m/>
    <n v="70.03"/>
    <n v="269"/>
    <s v="Home Office"/>
    <x v="19"/>
    <s v="Standard Class"/>
    <s v="Washington"/>
    <s v="Storage"/>
  </r>
  <r>
    <n v="4"/>
    <s v="Shipped Early"/>
    <n v="6"/>
    <x v="2"/>
    <x v="16"/>
    <x v="0"/>
    <s v="Andy Yotov"/>
    <n v="0.2"/>
    <x v="20"/>
    <s v="September"/>
    <x v="0"/>
    <s v="CA-2016-101427"/>
    <x v="0"/>
    <n v="19140"/>
    <n v="590"/>
    <s v="Eldon Spacemaker Box, Quick-Snap Lid, Clear"/>
    <n v="1"/>
    <n v="3"/>
    <s v="East"/>
    <m/>
    <n v="1.1000000000000001"/>
    <n v="8"/>
    <s v="Corporate"/>
    <x v="20"/>
    <s v="Standard Class"/>
    <s v="Pennsylvania"/>
    <s v="Art"/>
  </r>
  <r>
    <n v="5"/>
    <s v="Shipped Early"/>
    <n v="6"/>
    <x v="1"/>
    <x v="17"/>
    <x v="0"/>
    <s v="Benjamin Patterson"/>
    <n v="0"/>
    <x v="21"/>
    <s v="September"/>
    <x v="0"/>
    <s v="CA-2016-101462"/>
    <x v="1"/>
    <n v="90045"/>
    <n v="727"/>
    <s v="GE 4 Foot Flourescent Tube, 40 Watt"/>
    <n v="28"/>
    <n v="4"/>
    <s v="West"/>
    <m/>
    <n v="27.56"/>
    <n v="60"/>
    <s v="Consumer"/>
    <x v="21"/>
    <s v="Standard Class"/>
    <s v="California"/>
    <s v="Furnishings"/>
  </r>
  <r>
    <n v="1"/>
    <s v="Shipped On Time"/>
    <n v="1"/>
    <x v="0"/>
    <x v="18"/>
    <x v="0"/>
    <s v="Shirley Daniels"/>
    <n v="0"/>
    <x v="22"/>
    <s v="September"/>
    <x v="0"/>
    <s v="CA-2016-101476"/>
    <x v="0"/>
    <n v="10801"/>
    <n v="605"/>
    <s v="Epson WorkForce WF-2530 All-in-One Printer, Copier Scanner"/>
    <n v="30"/>
    <n v="1"/>
    <s v="East"/>
    <m/>
    <n v="30.1"/>
    <n v="70"/>
    <s v="Home Office"/>
    <x v="0"/>
    <s v="First Class"/>
    <s v="New York"/>
    <s v="Machines"/>
  </r>
  <r>
    <n v="3"/>
    <s v="Shipped On Time"/>
    <n v="3"/>
    <x v="1"/>
    <x v="19"/>
    <x v="0"/>
    <s v="Chris Selesnick"/>
    <n v="0"/>
    <x v="23"/>
    <s v="September"/>
    <x v="0"/>
    <s v="CA-2016-101560"/>
    <x v="2"/>
    <n v="29203"/>
    <n v="559"/>
    <s v="Eldon Cleatmat Plus Chair Mats for High Pile Carpets"/>
    <n v="44"/>
    <n v="5"/>
    <s v="South"/>
    <m/>
    <n v="43.74"/>
    <n v="398"/>
    <s v="Corporate"/>
    <x v="22"/>
    <s v="Second Class"/>
    <s v="South Carolina"/>
    <s v="Furnishings"/>
  </r>
  <r>
    <n v="3"/>
    <s v="Shipped On Time"/>
    <n v="3"/>
    <x v="2"/>
    <x v="19"/>
    <x v="0"/>
    <s v="Chris Selesnick"/>
    <n v="0"/>
    <x v="23"/>
    <s v="September"/>
    <x v="0"/>
    <s v="CA-2016-101560"/>
    <x v="2"/>
    <n v="29203"/>
    <n v="714"/>
    <s v="GBC Twin Loop Wire Binding Elements, 9/16 Spine, Black"/>
    <n v="22"/>
    <n v="3"/>
    <s v="South"/>
    <m/>
    <n v="22.37"/>
    <n v="46"/>
    <s v="Corporate"/>
    <x v="22"/>
    <s v="Second Class"/>
    <s v="South Carolina"/>
    <s v="Binders"/>
  </r>
  <r>
    <n v="3"/>
    <s v="Shipped On Time"/>
    <n v="3"/>
    <x v="2"/>
    <x v="19"/>
    <x v="0"/>
    <s v="Chris Selesnick"/>
    <n v="0"/>
    <x v="23"/>
    <s v="September"/>
    <x v="0"/>
    <s v="CA-2016-101560"/>
    <x v="2"/>
    <n v="29203"/>
    <n v="475"/>
    <s v="Crayola Colored Pencils"/>
    <n v="4"/>
    <n v="4"/>
    <s v="South"/>
    <m/>
    <n v="4.33"/>
    <n v="13"/>
    <s v="Corporate"/>
    <x v="22"/>
    <s v="Second Class"/>
    <s v="South Carolina"/>
    <s v="Art"/>
  </r>
  <r>
    <n v="3"/>
    <s v="Shipped On Time"/>
    <n v="3"/>
    <x v="2"/>
    <x v="19"/>
    <x v="0"/>
    <s v="Chris Selesnick"/>
    <n v="0"/>
    <x v="23"/>
    <s v="September"/>
    <x v="0"/>
    <s v="CA-2016-101560"/>
    <x v="2"/>
    <n v="29203"/>
    <n v="1728"/>
    <s v="Xerox 1933"/>
    <n v="40"/>
    <n v="7"/>
    <s v="South"/>
    <m/>
    <n v="40.4"/>
    <n v="86"/>
    <s v="Corporate"/>
    <x v="22"/>
    <s v="Second Class"/>
    <s v="South Carolina"/>
    <s v="Paper"/>
  </r>
  <r>
    <n v="3"/>
    <s v="Shipped Late"/>
    <n v="1"/>
    <x v="1"/>
    <x v="20"/>
    <x v="0"/>
    <s v="Mick Crebagga"/>
    <n v="0.3"/>
    <x v="24"/>
    <s v="September"/>
    <x v="0"/>
    <s v="CA-2016-101602"/>
    <x v="3"/>
    <n v="79907"/>
    <n v="996"/>
    <s v="Lifetime Advantage Folding Chairs, 4/Carton"/>
    <n v="-22"/>
    <n v="5"/>
    <s v="Central"/>
    <m/>
    <n v="-21.81"/>
    <n v="763"/>
    <s v="Consumer"/>
    <x v="7"/>
    <s v="First Class"/>
    <s v="Texas"/>
    <s v="Chairs"/>
  </r>
  <r>
    <n v="3"/>
    <s v="Shipped Late"/>
    <n v="1"/>
    <x v="0"/>
    <x v="20"/>
    <x v="0"/>
    <s v="Mick Crebagga"/>
    <n v="0.2"/>
    <x v="24"/>
    <s v="September"/>
    <x v="0"/>
    <s v="CA-2016-101602"/>
    <x v="3"/>
    <n v="79907"/>
    <n v="147"/>
    <s v="ARKON Windshield Dashboard Air Vent Car Mount Holder"/>
    <n v="-9"/>
    <n v="3"/>
    <s v="Central"/>
    <m/>
    <n v="-9.15"/>
    <n v="41"/>
    <s v="Consumer"/>
    <x v="7"/>
    <s v="First Class"/>
    <s v="Texas"/>
    <s v="Phones"/>
  </r>
  <r>
    <n v="4"/>
    <s v="Shipped Early"/>
    <n v="6"/>
    <x v="2"/>
    <x v="21"/>
    <x v="0"/>
    <s v="Karen Bern"/>
    <n v="0.7"/>
    <x v="25"/>
    <s v="September"/>
    <x v="0"/>
    <s v="CA-2016-101770"/>
    <x v="2"/>
    <n v="33180"/>
    <n v="257"/>
    <s v="Avery Hole Reinforcements"/>
    <n v="-1"/>
    <n v="1"/>
    <s v="South"/>
    <m/>
    <n v="-1.31"/>
    <n v="2"/>
    <s v="Corporate"/>
    <x v="23"/>
    <s v="Standard Class"/>
    <s v="Florida"/>
    <s v="Binders"/>
  </r>
  <r>
    <n v="5"/>
    <s v="Shipped Late"/>
    <n v="3"/>
    <x v="2"/>
    <x v="0"/>
    <x v="0"/>
    <s v="Frank Gastineau"/>
    <n v="0"/>
    <x v="26"/>
    <s v="September"/>
    <x v="0"/>
    <s v="CA-2016-101833"/>
    <x v="0"/>
    <n v="10024"/>
    <n v="1475"/>
    <s v="Southworth 100% Cotton The Best Paper"/>
    <n v="17"/>
    <n v="3"/>
    <s v="East"/>
    <m/>
    <n v="17.22"/>
    <n v="34"/>
    <s v="Home Office"/>
    <x v="24"/>
    <s v="Second Class"/>
    <s v="New York"/>
    <s v="Paper"/>
  </r>
  <r>
    <n v="3"/>
    <s v="Shipped Late"/>
    <n v="1"/>
    <x v="1"/>
    <x v="17"/>
    <x v="0"/>
    <s v="Todd Sumrall"/>
    <n v="0.15"/>
    <x v="27"/>
    <s v="September"/>
    <x v="0"/>
    <s v="CA-2016-101931"/>
    <x v="1"/>
    <n v="90049"/>
    <n v="1228"/>
    <s v="OSullivan Living Dimensions 2-Shelf Bookcases"/>
    <n v="-36"/>
    <n v="6"/>
    <s v="West"/>
    <m/>
    <n v="-36.29"/>
    <n v="617"/>
    <s v="Corporate"/>
    <x v="25"/>
    <s v="First Class"/>
    <s v="California"/>
    <s v="Bookcases"/>
  </r>
  <r>
    <n v="3"/>
    <s v="Shipped Late"/>
    <n v="1"/>
    <x v="2"/>
    <x v="17"/>
    <x v="0"/>
    <s v="Todd Sumrall"/>
    <n v="0"/>
    <x v="27"/>
    <s v="September"/>
    <x v="0"/>
    <s v="CA-2016-101931"/>
    <x v="1"/>
    <n v="90049"/>
    <n v="1307"/>
    <s v="Premier Automatic Letter Opener"/>
    <n v="14"/>
    <n v="2"/>
    <s v="West"/>
    <m/>
    <n v="14.42"/>
    <n v="481"/>
    <s v="Corporate"/>
    <x v="25"/>
    <s v="First Class"/>
    <s v="California"/>
    <s v="Supplies"/>
  </r>
  <r>
    <n v="3"/>
    <s v="Shipped Late"/>
    <n v="1"/>
    <x v="2"/>
    <x v="17"/>
    <x v="0"/>
    <s v="Todd Sumrall"/>
    <n v="0"/>
    <x v="27"/>
    <s v="September"/>
    <x v="0"/>
    <s v="CA-2016-101931"/>
    <x v="1"/>
    <n v="90049"/>
    <n v="1445"/>
    <s v="Serrated Blade or Curved Handle Hand Letter Openers"/>
    <n v="0"/>
    <n v="2"/>
    <s v="West"/>
    <m/>
    <n v="0.06"/>
    <n v="6"/>
    <s v="Corporate"/>
    <x v="25"/>
    <s v="First Class"/>
    <s v="California"/>
    <s v="Supplies"/>
  </r>
  <r>
    <n v="3"/>
    <s v="Shipped Late"/>
    <n v="1"/>
    <x v="2"/>
    <x v="17"/>
    <x v="0"/>
    <s v="Todd Sumrall"/>
    <n v="0"/>
    <x v="27"/>
    <s v="September"/>
    <x v="0"/>
    <s v="CA-2016-101931"/>
    <x v="1"/>
    <n v="90049"/>
    <n v="583"/>
    <s v="Eldon Portable Mobile Manager"/>
    <n v="38"/>
    <n v="5"/>
    <s v="West"/>
    <m/>
    <n v="38.18"/>
    <n v="141"/>
    <s v="Corporate"/>
    <x v="25"/>
    <s v="First Class"/>
    <s v="California"/>
    <s v="Storage"/>
  </r>
  <r>
    <n v="3"/>
    <s v="Shipped Late"/>
    <n v="1"/>
    <x v="2"/>
    <x v="17"/>
    <x v="0"/>
    <s v="Todd Sumrall"/>
    <n v="0.2"/>
    <x v="27"/>
    <s v="September"/>
    <x v="0"/>
    <s v="CA-2016-101931"/>
    <x v="1"/>
    <n v="90049"/>
    <n v="260"/>
    <s v="Avery Non-Stick Binders"/>
    <n v="2"/>
    <n v="2"/>
    <s v="West"/>
    <m/>
    <n v="2.2400000000000002"/>
    <n v="7"/>
    <s v="Corporate"/>
    <x v="25"/>
    <s v="First Class"/>
    <s v="California"/>
    <s v="Binders"/>
  </r>
  <r>
    <n v="4"/>
    <s v="Shipped Early"/>
    <n v="6"/>
    <x v="2"/>
    <x v="0"/>
    <x v="0"/>
    <s v="Russell Applegate"/>
    <n v="0"/>
    <x v="28"/>
    <s v="September"/>
    <x v="0"/>
    <s v="CA-2016-102008"/>
    <x v="0"/>
    <n v="10011"/>
    <n v="1572"/>
    <s v="Tops Green Bar Computer Printout Paper"/>
    <n v="24"/>
    <n v="1"/>
    <s v="East"/>
    <m/>
    <n v="24.47"/>
    <n v="49"/>
    <s v="Consumer"/>
    <x v="26"/>
    <s v="Standard Class"/>
    <s v="New York"/>
    <s v="Paper"/>
  </r>
  <r>
    <n v="5"/>
    <s v="Shipped Early"/>
    <n v="6"/>
    <x v="2"/>
    <x v="15"/>
    <x v="0"/>
    <s v="Joy Daniels"/>
    <n v="0"/>
    <x v="29"/>
    <s v="September"/>
    <x v="0"/>
    <s v="CA-2016-102085"/>
    <x v="1"/>
    <n v="98115"/>
    <n v="230"/>
    <s v="Avery 519"/>
    <n v="14"/>
    <n v="4"/>
    <s v="West"/>
    <m/>
    <n v="13.74"/>
    <n v="29"/>
    <s v="Consumer"/>
    <x v="27"/>
    <s v="Standard Class"/>
    <s v="Washington"/>
    <s v="Labels"/>
  </r>
  <r>
    <n v="5"/>
    <s v="Shipped Early"/>
    <n v="6"/>
    <x v="2"/>
    <x v="22"/>
    <x v="0"/>
    <s v="Dave Hallsten"/>
    <n v="0"/>
    <x v="30"/>
    <s v="September"/>
    <x v="0"/>
    <s v="CA-2016-102274"/>
    <x v="2"/>
    <n v="40475"/>
    <n v="1137"/>
    <s v="Newell 322"/>
    <n v="1"/>
    <n v="3"/>
    <s v="South"/>
    <m/>
    <n v="1.47"/>
    <n v="5"/>
    <s v="Corporate"/>
    <x v="28"/>
    <s v="Standard Class"/>
    <s v="Kentucky"/>
    <s v="Art"/>
  </r>
  <r>
    <n v="5"/>
    <s v="Shipped Early"/>
    <n v="6"/>
    <x v="2"/>
    <x v="22"/>
    <x v="0"/>
    <s v="Dave Hallsten"/>
    <n v="0"/>
    <x v="30"/>
    <s v="September"/>
    <x v="0"/>
    <s v="CA-2016-102274"/>
    <x v="2"/>
    <n v="40475"/>
    <n v="1483"/>
    <s v="Space Solutions Commercial Steel Shelving"/>
    <n v="10"/>
    <n v="3"/>
    <s v="South"/>
    <m/>
    <n v="9.6999999999999993"/>
    <n v="194"/>
    <s v="Corporate"/>
    <x v="28"/>
    <s v="Standard Class"/>
    <s v="Kentucky"/>
    <s v="Storage"/>
  </r>
  <r>
    <n v="5"/>
    <s v="Shipped Early"/>
    <n v="6"/>
    <x v="2"/>
    <x v="22"/>
    <x v="0"/>
    <s v="Dave Hallsten"/>
    <n v="0"/>
    <x v="30"/>
    <s v="September"/>
    <x v="0"/>
    <s v="CA-2016-102274"/>
    <x v="2"/>
    <n v="40475"/>
    <n v="1111"/>
    <s v="Multicolor Computer Printout Paper"/>
    <n v="302"/>
    <n v="6"/>
    <s v="South"/>
    <m/>
    <n v="301.97000000000003"/>
    <n v="629"/>
    <s v="Corporate"/>
    <x v="28"/>
    <s v="Standard Class"/>
    <s v="Kentucky"/>
    <s v="Paper"/>
  </r>
  <r>
    <n v="5"/>
    <s v="Shipped Early"/>
    <n v="6"/>
    <x v="0"/>
    <x v="22"/>
    <x v="0"/>
    <s v="Dave Hallsten"/>
    <n v="0"/>
    <x v="30"/>
    <s v="September"/>
    <x v="0"/>
    <s v="CA-2016-102274"/>
    <x v="2"/>
    <n v="40475"/>
    <n v="1001"/>
    <s v="Logitech B530 USB Headset - headset - Full size, Binaural"/>
    <n v="10"/>
    <n v="1"/>
    <s v="South"/>
    <m/>
    <n v="9.99"/>
    <n v="37"/>
    <s v="Corporate"/>
    <x v="28"/>
    <s v="Standard Class"/>
    <s v="Kentucky"/>
    <s v="Phones"/>
  </r>
  <r>
    <n v="2"/>
    <s v="Shipped Early"/>
    <n v="3"/>
    <x v="1"/>
    <x v="23"/>
    <x v="0"/>
    <s v="Erica Hackney"/>
    <n v="0.2"/>
    <x v="8"/>
    <s v="September"/>
    <x v="0"/>
    <s v="CA-2016-102295"/>
    <x v="1"/>
    <n v="95823"/>
    <n v="758"/>
    <s v="Global Leather &amp; Oak Executive Chair, Burgundy"/>
    <n v="-18"/>
    <n v="1"/>
    <s v="West"/>
    <m/>
    <n v="-18.11"/>
    <n v="121"/>
    <s v="Consumer"/>
    <x v="28"/>
    <s v="Second Class"/>
    <s v="California"/>
    <s v="Chairs"/>
  </r>
  <r>
    <n v="5"/>
    <s v="Shipped Early"/>
    <n v="6"/>
    <x v="2"/>
    <x v="24"/>
    <x v="0"/>
    <s v="Arianne Irving"/>
    <n v="0"/>
    <x v="31"/>
    <s v="September"/>
    <x v="0"/>
    <s v="CA-2016-102330"/>
    <x v="1"/>
    <n v="94513"/>
    <n v="122"/>
    <s v="Alphabetical Labels for Top Tab Filing"/>
    <n v="44"/>
    <n v="6"/>
    <s v="West"/>
    <m/>
    <n v="44.4"/>
    <n v="89"/>
    <s v="Consumer"/>
    <x v="29"/>
    <s v="Standard Class"/>
    <s v="California"/>
    <s v="Labels"/>
  </r>
  <r>
    <n v="5"/>
    <s v="Shipped Early"/>
    <n v="6"/>
    <x v="0"/>
    <x v="24"/>
    <x v="0"/>
    <s v="Arianne Irving"/>
    <n v="0.2"/>
    <x v="31"/>
    <s v="September"/>
    <x v="0"/>
    <s v="CA-2016-102330"/>
    <x v="1"/>
    <n v="94513"/>
    <n v="884"/>
    <s v="HTC One"/>
    <n v="36"/>
    <n v="4"/>
    <s v="West"/>
    <m/>
    <n v="36"/>
    <n v="320"/>
    <s v="Consumer"/>
    <x v="29"/>
    <s v="Standard Class"/>
    <s v="California"/>
    <s v="Phones"/>
  </r>
  <r>
    <n v="5"/>
    <s v="Shipped Early"/>
    <n v="6"/>
    <x v="2"/>
    <x v="25"/>
    <x v="0"/>
    <s v="Ionia McGrath"/>
    <n v="0"/>
    <x v="32"/>
    <s v="September"/>
    <x v="0"/>
    <s v="CA-2016-102645"/>
    <x v="1"/>
    <n v="89115"/>
    <n v="1746"/>
    <s v="Xerox 195"/>
    <n v="19"/>
    <n v="6"/>
    <s v="West"/>
    <m/>
    <n v="19.239999999999998"/>
    <n v="40"/>
    <s v="Consumer"/>
    <x v="30"/>
    <s v="Standard Class"/>
    <s v="Nevada"/>
    <s v="Paper"/>
  </r>
  <r>
    <n v="6"/>
    <s v="Shipped On Time"/>
    <n v="6"/>
    <x v="1"/>
    <x v="17"/>
    <x v="0"/>
    <s v="Andy Yotov"/>
    <n v="0"/>
    <x v="33"/>
    <s v="September"/>
    <x v="0"/>
    <s v="CA-2016-102652"/>
    <x v="1"/>
    <n v="90049"/>
    <n v="1537"/>
    <s v="Tenex B1-RE Series Chair Mats for Low Pile Carpets"/>
    <n v="16"/>
    <n v="2"/>
    <s v="West"/>
    <s v="Yes"/>
    <n v="15.63"/>
    <n v="92"/>
    <s v="Corporate"/>
    <x v="31"/>
    <s v="Standard Class"/>
    <s v="California"/>
    <s v="Furnishings"/>
  </r>
  <r>
    <n v="6"/>
    <s v="Shipped On Time"/>
    <n v="6"/>
    <x v="1"/>
    <x v="17"/>
    <x v="0"/>
    <s v="Andy Yotov"/>
    <n v="0"/>
    <x v="33"/>
    <s v="September"/>
    <x v="0"/>
    <s v="CA-2016-102652"/>
    <x v="1"/>
    <n v="90049"/>
    <n v="393"/>
    <s v="C-Line Cubicle Keepers Polyproplyene Holder With Velcro Backings"/>
    <n v="13"/>
    <n v="7"/>
    <s v="West"/>
    <s v="Yes"/>
    <n v="12.91"/>
    <n v="33"/>
    <s v="Corporate"/>
    <x v="31"/>
    <s v="Standard Class"/>
    <s v="California"/>
    <s v="Furnishings"/>
  </r>
  <r>
    <n v="6"/>
    <s v="Shipped On Time"/>
    <n v="6"/>
    <x v="2"/>
    <x v="17"/>
    <x v="0"/>
    <s v="Andy Yotov"/>
    <n v="0"/>
    <x v="33"/>
    <s v="September"/>
    <x v="0"/>
    <s v="CA-2016-102652"/>
    <x v="1"/>
    <n v="90049"/>
    <n v="1735"/>
    <s v="Xerox 194"/>
    <n v="27"/>
    <n v="1"/>
    <s v="West"/>
    <s v="Yes"/>
    <n v="26.63"/>
    <n v="55"/>
    <s v="Corporate"/>
    <x v="31"/>
    <s v="Standard Class"/>
    <s v="California"/>
    <s v="Paper"/>
  </r>
  <r>
    <n v="6"/>
    <s v="Shipped On Time"/>
    <n v="6"/>
    <x v="2"/>
    <x v="17"/>
    <x v="0"/>
    <s v="Andy Yotov"/>
    <n v="0"/>
    <x v="33"/>
    <s v="September"/>
    <x v="0"/>
    <s v="CA-2016-102652"/>
    <x v="1"/>
    <n v="90049"/>
    <n v="1815"/>
    <s v="Xerox 211"/>
    <n v="9"/>
    <n v="3"/>
    <s v="West"/>
    <s v="Yes"/>
    <n v="9.33"/>
    <n v="19"/>
    <s v="Corporate"/>
    <x v="31"/>
    <s v="Standard Class"/>
    <s v="California"/>
    <s v="Paper"/>
  </r>
  <r>
    <n v="4"/>
    <s v="Shipped Early"/>
    <n v="6"/>
    <x v="2"/>
    <x v="26"/>
    <x v="0"/>
    <s v="Ken Heidel"/>
    <n v="0.2"/>
    <x v="34"/>
    <s v="September"/>
    <x v="0"/>
    <s v="CA-2016-102673"/>
    <x v="2"/>
    <n v="28205"/>
    <n v="1135"/>
    <s v="Newell 320"/>
    <n v="1"/>
    <n v="3"/>
    <s v="South"/>
    <m/>
    <n v="0.9"/>
    <n v="10"/>
    <s v="Corporate"/>
    <x v="32"/>
    <s v="Standard Class"/>
    <s v="North Carolina"/>
    <s v="Art"/>
  </r>
  <r>
    <n v="4"/>
    <s v="Shipped Early"/>
    <n v="6"/>
    <x v="2"/>
    <x v="26"/>
    <x v="0"/>
    <s v="Ken Heidel"/>
    <n v="0.2"/>
    <x v="34"/>
    <s v="September"/>
    <x v="0"/>
    <s v="CA-2016-102673"/>
    <x v="2"/>
    <n v="28205"/>
    <n v="1507"/>
    <s v="Staples"/>
    <n v="1"/>
    <n v="5"/>
    <s v="South"/>
    <m/>
    <n v="1.41"/>
    <n v="8"/>
    <s v="Corporate"/>
    <x v="32"/>
    <s v="Standard Class"/>
    <s v="North Carolina"/>
    <s v="Fasteners"/>
  </r>
  <r>
    <n v="4"/>
    <s v="Shipped Early"/>
    <n v="6"/>
    <x v="2"/>
    <x v="26"/>
    <x v="0"/>
    <s v="Ken Heidel"/>
    <n v="0.2"/>
    <x v="34"/>
    <s v="September"/>
    <x v="0"/>
    <s v="CA-2016-102673"/>
    <x v="2"/>
    <n v="28205"/>
    <n v="224"/>
    <s v="Avery 513"/>
    <n v="16"/>
    <n v="12"/>
    <s v="South"/>
    <m/>
    <n v="15.54"/>
    <n v="48"/>
    <s v="Corporate"/>
    <x v="32"/>
    <s v="Standard Class"/>
    <s v="North Carolina"/>
    <s v="Labels"/>
  </r>
  <r>
    <n v="4"/>
    <s v="Shipped Early"/>
    <n v="6"/>
    <x v="0"/>
    <x v="26"/>
    <x v="0"/>
    <s v="Ken Heidel"/>
    <n v="0.2"/>
    <x v="34"/>
    <s v="September"/>
    <x v="0"/>
    <s v="CA-2016-102673"/>
    <x v="2"/>
    <n v="28205"/>
    <n v="435"/>
    <s v="Cisco IP Phone 7961G VoIP phone - Dark gray"/>
    <n v="110"/>
    <n v="9"/>
    <s v="South"/>
    <m/>
    <n v="110.12"/>
    <n v="979"/>
    <s v="Corporate"/>
    <x v="32"/>
    <s v="Standard Class"/>
    <s v="North Carolina"/>
    <s v="Phones"/>
  </r>
  <r>
    <n v="5"/>
    <s v="Shipped Late"/>
    <n v="3"/>
    <x v="1"/>
    <x v="16"/>
    <x v="0"/>
    <s v="Logan Currie"/>
    <n v="0.2"/>
    <x v="35"/>
    <s v="September"/>
    <x v="0"/>
    <s v="CA-2016-102869"/>
    <x v="0"/>
    <n v="19140"/>
    <n v="1056"/>
    <s v="Master Caster Door Stop, Large Neon Orange"/>
    <n v="5"/>
    <n v="3"/>
    <s v="East"/>
    <m/>
    <n v="5.0199999999999996"/>
    <n v="17"/>
    <s v="Consumer"/>
    <x v="33"/>
    <s v="Second Class"/>
    <s v="Pennsylvania"/>
    <s v="Furnishings"/>
  </r>
  <r>
    <n v="5"/>
    <s v="Shipped Late"/>
    <n v="3"/>
    <x v="2"/>
    <x v="16"/>
    <x v="0"/>
    <s v="Logan Currie"/>
    <n v="0.2"/>
    <x v="35"/>
    <s v="September"/>
    <x v="0"/>
    <s v="CA-2016-102869"/>
    <x v="0"/>
    <n v="19140"/>
    <n v="1814"/>
    <s v="Xerox 210"/>
    <n v="5"/>
    <n v="3"/>
    <s v="East"/>
    <m/>
    <n v="5.44"/>
    <n v="16"/>
    <s v="Consumer"/>
    <x v="33"/>
    <s v="Second Class"/>
    <s v="Pennsylvania"/>
    <s v="Paper"/>
  </r>
  <r>
    <n v="5"/>
    <s v="Shipped Late"/>
    <n v="3"/>
    <x v="0"/>
    <x v="16"/>
    <x v="0"/>
    <s v="Logan Currie"/>
    <n v="0.2"/>
    <x v="35"/>
    <s v="September"/>
    <x v="0"/>
    <s v="CA-2016-102869"/>
    <x v="0"/>
    <n v="19140"/>
    <n v="1363"/>
    <s v="Rosewill 107 Normal Keys USB Wired Standard Keyboard"/>
    <n v="-5"/>
    <n v="6"/>
    <s v="East"/>
    <m/>
    <n v="-4.8499999999999996"/>
    <n v="65"/>
    <s v="Consumer"/>
    <x v="33"/>
    <s v="Second Class"/>
    <s v="Pennsylvania"/>
    <s v="Accessories"/>
  </r>
  <r>
    <n v="5"/>
    <s v="Shipped Late"/>
    <n v="3"/>
    <x v="0"/>
    <x v="16"/>
    <x v="0"/>
    <s v="Logan Currie"/>
    <n v="0.4"/>
    <x v="35"/>
    <s v="September"/>
    <x v="0"/>
    <s v="CA-2016-102869"/>
    <x v="0"/>
    <n v="19140"/>
    <n v="1295"/>
    <s v="Polycom SoundPoint IP 450 VoIP phone"/>
    <n v="-32"/>
    <n v="1"/>
    <s v="East"/>
    <m/>
    <n v="-31.62"/>
    <n v="136"/>
    <s v="Consumer"/>
    <x v="33"/>
    <s v="Second Class"/>
    <s v="Pennsylvania"/>
    <s v="Phones"/>
  </r>
  <r>
    <n v="4"/>
    <s v="Shipped Late"/>
    <n v="3"/>
    <x v="2"/>
    <x v="27"/>
    <x v="0"/>
    <s v="Greg Maxwell"/>
    <n v="0"/>
    <x v="36"/>
    <s v="September"/>
    <x v="0"/>
    <s v="CA-2016-102988"/>
    <x v="2"/>
    <n v="22304"/>
    <n v="1754"/>
    <s v="Xerox 1957"/>
    <n v="6"/>
    <n v="2"/>
    <s v="South"/>
    <m/>
    <n v="6.35"/>
    <n v="13"/>
    <s v="Corporate"/>
    <x v="34"/>
    <s v="Second Class"/>
    <s v="Virginia"/>
    <s v="Paper"/>
  </r>
  <r>
    <n v="4"/>
    <s v="Shipped Late"/>
    <n v="3"/>
    <x v="2"/>
    <x v="27"/>
    <x v="0"/>
    <s v="Greg Maxwell"/>
    <n v="0"/>
    <x v="36"/>
    <s v="September"/>
    <x v="0"/>
    <s v="CA-2016-102988"/>
    <x v="2"/>
    <n v="22304"/>
    <n v="1050"/>
    <s v="Martin Yale Chadless Opener Electric Letter Opener"/>
    <n v="83"/>
    <n v="5"/>
    <s v="South"/>
    <m/>
    <n v="83.28"/>
    <n v="4164"/>
    <s v="Corporate"/>
    <x v="34"/>
    <s v="Second Class"/>
    <s v="Virginia"/>
    <s v="Supplies"/>
  </r>
  <r>
    <n v="4"/>
    <s v="Shipped Late"/>
    <n v="3"/>
    <x v="2"/>
    <x v="27"/>
    <x v="0"/>
    <s v="Greg Maxwell"/>
    <n v="0"/>
    <x v="36"/>
    <s v="September"/>
    <x v="0"/>
    <s v="CA-2016-102988"/>
    <x v="2"/>
    <n v="22304"/>
    <n v="475"/>
    <s v="Crayola Colored Pencils"/>
    <n v="8"/>
    <n v="7"/>
    <s v="South"/>
    <m/>
    <n v="7.58"/>
    <n v="23"/>
    <s v="Corporate"/>
    <x v="34"/>
    <s v="Second Class"/>
    <s v="Virginia"/>
    <s v="Art"/>
  </r>
  <r>
    <n v="4"/>
    <s v="Shipped Late"/>
    <n v="3"/>
    <x v="2"/>
    <x v="27"/>
    <x v="0"/>
    <s v="Greg Maxwell"/>
    <n v="0"/>
    <x v="36"/>
    <s v="September"/>
    <x v="0"/>
    <s v="CA-2016-102988"/>
    <x v="2"/>
    <n v="22304"/>
    <n v="1136"/>
    <s v="Newell 321"/>
    <n v="7"/>
    <n v="7"/>
    <s v="South"/>
    <m/>
    <n v="6.66"/>
    <n v="23"/>
    <s v="Corporate"/>
    <x v="34"/>
    <s v="Second Class"/>
    <s v="Virginia"/>
    <s v="Art"/>
  </r>
  <r>
    <n v="4"/>
    <s v="Shipped Late"/>
    <n v="3"/>
    <x v="0"/>
    <x v="27"/>
    <x v="0"/>
    <s v="Greg Maxwell"/>
    <n v="0"/>
    <x v="36"/>
    <s v="September"/>
    <x v="0"/>
    <s v="CA-2016-102988"/>
    <x v="2"/>
    <n v="22304"/>
    <n v="159"/>
    <s v="AT&amp;T CL82213"/>
    <n v="8"/>
    <n v="1"/>
    <s v="South"/>
    <m/>
    <n v="8.41"/>
    <n v="29"/>
    <s v="Corporate"/>
    <x v="34"/>
    <s v="Second Class"/>
    <s v="Virginia"/>
    <s v="Phones"/>
  </r>
  <r>
    <n v="1"/>
    <s v="Shipped On Time"/>
    <n v="1"/>
    <x v="0"/>
    <x v="0"/>
    <x v="0"/>
    <s v="Alejandro Grove"/>
    <n v="0"/>
    <x v="37"/>
    <s v="September"/>
    <x v="0"/>
    <s v="CA-2016-103058"/>
    <x v="0"/>
    <n v="10011"/>
    <n v="421"/>
    <s v="Case Logic 2.4GHz Wireless Keyboard"/>
    <n v="8"/>
    <n v="2"/>
    <s v="East"/>
    <m/>
    <n v="8"/>
    <n v="100"/>
    <s v="Consumer"/>
    <x v="35"/>
    <s v="First Class"/>
    <s v="New York"/>
    <s v="Accessories"/>
  </r>
  <r>
    <n v="2"/>
    <s v="Shipped Early"/>
    <n v="3"/>
    <x v="1"/>
    <x v="4"/>
    <x v="0"/>
    <s v="Evan Bailliet"/>
    <n v="0.6"/>
    <x v="38"/>
    <s v="September"/>
    <x v="0"/>
    <s v="CA-2016-103086"/>
    <x v="3"/>
    <n v="77095"/>
    <n v="678"/>
    <s v="G.E. Longer-Life Indoor Recessed Floodlight Bulbs"/>
    <n v="-2"/>
    <n v="2"/>
    <s v="Central"/>
    <m/>
    <n v="-1.59"/>
    <n v="5"/>
    <s v="Consumer"/>
    <x v="36"/>
    <s v="Second Class"/>
    <s v="Texas"/>
    <s v="Furnishings"/>
  </r>
  <r>
    <n v="3"/>
    <s v="Shipped Late"/>
    <n v="1"/>
    <x v="2"/>
    <x v="28"/>
    <x v="0"/>
    <s v="Adrian Barton"/>
    <n v="0"/>
    <x v="39"/>
    <s v="September"/>
    <x v="0"/>
    <s v="CA-2016-103100"/>
    <x v="3"/>
    <n v="46203"/>
    <n v="195"/>
    <s v="Avery 487"/>
    <n v="2"/>
    <n v="1"/>
    <s v="Central"/>
    <m/>
    <n v="1.73"/>
    <n v="4"/>
    <s v="Consumer"/>
    <x v="37"/>
    <s v="First Class"/>
    <s v="Indiana"/>
    <s v="Labels"/>
  </r>
  <r>
    <n v="3"/>
    <s v="Shipped Late"/>
    <n v="1"/>
    <x v="2"/>
    <x v="28"/>
    <x v="0"/>
    <s v="Adrian Barton"/>
    <n v="0"/>
    <x v="39"/>
    <s v="September"/>
    <x v="0"/>
    <s v="CA-2016-103100"/>
    <x v="3"/>
    <n v="46203"/>
    <n v="898"/>
    <s v="Ibico Ibimaster 300 Manual Binding System"/>
    <n v="497"/>
    <n v="3"/>
    <s v="Central"/>
    <m/>
    <n v="496.79"/>
    <n v="1104"/>
    <s v="Consumer"/>
    <x v="37"/>
    <s v="First Class"/>
    <s v="Indiana"/>
    <s v="Binders"/>
  </r>
  <r>
    <n v="5"/>
    <s v="Shipped Early"/>
    <n v="6"/>
    <x v="2"/>
    <x v="13"/>
    <x v="0"/>
    <s v="Vivek Grady"/>
    <n v="0.2"/>
    <x v="40"/>
    <s v="September"/>
    <x v="0"/>
    <s v="CA-2016-103191"/>
    <x v="3"/>
    <n v="60653"/>
    <n v="1377"/>
    <s v="SAFCO Commercial Wire Shelving, Black"/>
    <n v="-83"/>
    <n v="3"/>
    <s v="Central"/>
    <m/>
    <n v="-82.88"/>
    <n v="332"/>
    <s v="Corporate"/>
    <x v="38"/>
    <s v="Standard Class"/>
    <s v="Illinois"/>
    <s v="Storage"/>
  </r>
  <r>
    <n v="4"/>
    <s v="Shipped Early"/>
    <n v="6"/>
    <x v="1"/>
    <x v="0"/>
    <x v="0"/>
    <s v="Benjamin Farhat"/>
    <n v="0"/>
    <x v="41"/>
    <s v="September"/>
    <x v="0"/>
    <s v="CA-2016-103219"/>
    <x v="0"/>
    <n v="10035"/>
    <n v="548"/>
    <s v="Eldon 200 Class Desk Accessories, Black"/>
    <n v="21"/>
    <n v="9"/>
    <s v="East"/>
    <m/>
    <n v="21.48"/>
    <n v="57"/>
    <s v="Home Office"/>
    <x v="39"/>
    <s v="Standard Class"/>
    <s v="New York"/>
    <s v="Furnishings"/>
  </r>
  <r>
    <n v="5"/>
    <s v="Shipped Early"/>
    <n v="6"/>
    <x v="1"/>
    <x v="29"/>
    <x v="0"/>
    <s v="Greg Matthias"/>
    <n v="0.2"/>
    <x v="42"/>
    <s v="September"/>
    <x v="0"/>
    <s v="CA-2016-103310"/>
    <x v="1"/>
    <n v="95123"/>
    <n v="846"/>
    <s v="Hon Pagoda Stacking Chairs"/>
    <n v="32"/>
    <n v="1"/>
    <s v="West"/>
    <m/>
    <n v="32.1"/>
    <n v="257"/>
    <s v="Consumer"/>
    <x v="40"/>
    <s v="Standard Class"/>
    <s v="California"/>
    <s v="Chairs"/>
  </r>
  <r>
    <n v="5"/>
    <s v="Shipped Early"/>
    <n v="6"/>
    <x v="2"/>
    <x v="29"/>
    <x v="0"/>
    <s v="Greg Matthias"/>
    <n v="0"/>
    <x v="42"/>
    <s v="September"/>
    <x v="0"/>
    <s v="CA-2016-103310"/>
    <x v="1"/>
    <n v="95123"/>
    <n v="1480"/>
    <s v="Southworth 25% Cotton Premium Laser Paper and Envelopes"/>
    <n v="19"/>
    <n v="2"/>
    <s v="West"/>
    <m/>
    <n v="19.18"/>
    <n v="40"/>
    <s v="Consumer"/>
    <x v="40"/>
    <s v="Standard Class"/>
    <s v="California"/>
    <s v="Paper"/>
  </r>
  <r>
    <n v="5"/>
    <s v="Shipped Early"/>
    <n v="6"/>
    <x v="2"/>
    <x v="29"/>
    <x v="0"/>
    <s v="Greg Matthias"/>
    <n v="0"/>
    <x v="42"/>
    <s v="September"/>
    <x v="0"/>
    <s v="CA-2016-103310"/>
    <x v="1"/>
    <n v="95123"/>
    <n v="75"/>
    <s v="Acme Design Stainless Steel Bent Scissors"/>
    <n v="11"/>
    <n v="6"/>
    <s v="West"/>
    <m/>
    <n v="11.08"/>
    <n v="41"/>
    <s v="Consumer"/>
    <x v="40"/>
    <s v="Standard Class"/>
    <s v="California"/>
    <s v="Supplies"/>
  </r>
  <r>
    <n v="5"/>
    <s v="Shipped Early"/>
    <n v="6"/>
    <x v="0"/>
    <x v="29"/>
    <x v="0"/>
    <s v="Greg Matthias"/>
    <n v="0.2"/>
    <x v="42"/>
    <s v="September"/>
    <x v="0"/>
    <s v="CA-2016-103310"/>
    <x v="1"/>
    <n v="95123"/>
    <n v="1629"/>
    <s v="Wilson Electronics DB Pro Signal Booster"/>
    <n v="125"/>
    <n v="5"/>
    <s v="West"/>
    <m/>
    <n v="125.3"/>
    <n v="1432"/>
    <s v="Consumer"/>
    <x v="40"/>
    <s v="Standard Class"/>
    <s v="California"/>
    <s v="Phones"/>
  </r>
  <r>
    <n v="3"/>
    <s v="Shipped Late"/>
    <n v="1"/>
    <x v="1"/>
    <x v="30"/>
    <x v="0"/>
    <s v="Don Miller"/>
    <n v="0.2"/>
    <x v="43"/>
    <s v="September"/>
    <x v="0"/>
    <s v="CA-2016-103317"/>
    <x v="2"/>
    <n v="32137"/>
    <n v="108"/>
    <s v="Advantus Panel Wall Certificate Holder - 8.5x11"/>
    <n v="5"/>
    <n v="2"/>
    <s v="South"/>
    <m/>
    <n v="5.37"/>
    <n v="20"/>
    <s v="Corporate"/>
    <x v="41"/>
    <s v="First Class"/>
    <s v="Florida"/>
    <s v="Furnishings"/>
  </r>
  <r>
    <n v="3"/>
    <s v="Shipped Late"/>
    <n v="1"/>
    <x v="1"/>
    <x v="30"/>
    <x v="0"/>
    <s v="Don Miller"/>
    <n v="0.2"/>
    <x v="43"/>
    <s v="September"/>
    <x v="0"/>
    <s v="CA-2016-103317"/>
    <x v="2"/>
    <n v="32137"/>
    <n v="1040"/>
    <s v="Luxo Adjustable Task Clamp Lamp"/>
    <n v="16"/>
    <n v="3"/>
    <s v="South"/>
    <m/>
    <n v="15.99"/>
    <n v="213"/>
    <s v="Corporate"/>
    <x v="41"/>
    <s v="First Class"/>
    <s v="Florida"/>
    <s v="Furnishings"/>
  </r>
  <r>
    <n v="3"/>
    <s v="Shipped Late"/>
    <n v="1"/>
    <x v="2"/>
    <x v="30"/>
    <x v="0"/>
    <s v="Don Miller"/>
    <n v="0.7"/>
    <x v="43"/>
    <s v="September"/>
    <x v="0"/>
    <s v="CA-2016-103317"/>
    <x v="2"/>
    <n v="32137"/>
    <n v="1641"/>
    <s v="Wilson Jones Four-Pocket Poly Binders"/>
    <n v="-7"/>
    <n v="5"/>
    <s v="South"/>
    <m/>
    <n v="-6.87"/>
    <n v="10"/>
    <s v="Corporate"/>
    <x v="41"/>
    <s v="First Class"/>
    <s v="Florida"/>
    <s v="Binders"/>
  </r>
  <r>
    <n v="6"/>
    <s v="Shipped On Time"/>
    <n v="6"/>
    <x v="1"/>
    <x v="31"/>
    <x v="0"/>
    <s v="Karl Braun"/>
    <n v="0"/>
    <x v="44"/>
    <s v="September"/>
    <x v="0"/>
    <s v="CA-2016-103331"/>
    <x v="0"/>
    <n v="19711"/>
    <n v="91"/>
    <s v="Acrylic Self-Standing Desk Frames"/>
    <n v="4"/>
    <n v="4"/>
    <s v="East"/>
    <m/>
    <n v="4.0599999999999996"/>
    <n v="11"/>
    <s v="Consumer"/>
    <x v="42"/>
    <s v="Standard Class"/>
    <s v="Delaware"/>
    <s v="Furnishings"/>
  </r>
  <r>
    <n v="6"/>
    <s v="Shipped On Time"/>
    <n v="6"/>
    <x v="2"/>
    <x v="31"/>
    <x v="0"/>
    <s v="Karl Braun"/>
    <n v="0"/>
    <x v="44"/>
    <s v="September"/>
    <x v="0"/>
    <s v="CA-2016-103331"/>
    <x v="0"/>
    <n v="19711"/>
    <n v="274"/>
    <s v="Avoid Verbal Orders Carbonless Minifold Book"/>
    <n v="2"/>
    <n v="1"/>
    <s v="East"/>
    <m/>
    <n v="1.55"/>
    <n v="3"/>
    <s v="Consumer"/>
    <x v="42"/>
    <s v="Standard Class"/>
    <s v="Delaware"/>
    <s v="Paper"/>
  </r>
  <r>
    <n v="6"/>
    <s v="Shipped On Time"/>
    <n v="6"/>
    <x v="2"/>
    <x v="31"/>
    <x v="0"/>
    <s v="Karl Braun"/>
    <n v="0"/>
    <x v="44"/>
    <s v="September"/>
    <x v="0"/>
    <s v="CA-2016-103331"/>
    <x v="0"/>
    <n v="19711"/>
    <n v="1776"/>
    <s v="Xerox 1978"/>
    <n v="8"/>
    <n v="3"/>
    <s v="East"/>
    <m/>
    <n v="8.5"/>
    <n v="17"/>
    <s v="Consumer"/>
    <x v="42"/>
    <s v="Standard Class"/>
    <s v="Delaware"/>
    <s v="Paper"/>
  </r>
  <r>
    <n v="2"/>
    <s v="Shipped Late"/>
    <n v="1"/>
    <x v="0"/>
    <x v="10"/>
    <x v="0"/>
    <s v="Erica Hackney"/>
    <n v="0"/>
    <x v="45"/>
    <s v="September"/>
    <x v="0"/>
    <s v="CA-2016-103366"/>
    <x v="2"/>
    <n v="30076"/>
    <n v="1000"/>
    <s v="Logitech 910-002974 M325 Wireless Mouse for Web Scrolling"/>
    <n v="66"/>
    <n v="5"/>
    <s v="South"/>
    <m/>
    <n v="65.98"/>
    <n v="150"/>
    <s v="Consumer"/>
    <x v="43"/>
    <s v="First Class"/>
    <s v="Georgia"/>
    <s v="Accessories"/>
  </r>
  <r>
    <n v="6"/>
    <s v="Shipped On Time"/>
    <n v="6"/>
    <x v="0"/>
    <x v="32"/>
    <x v="0"/>
    <s v="Bruce Stewart"/>
    <n v="0.4"/>
    <x v="46"/>
    <s v="September"/>
    <x v="0"/>
    <s v="CA-2016-103373"/>
    <x v="0"/>
    <n v="44105"/>
    <n v="144"/>
    <s v="Apple iPhone 5"/>
    <n v="-169"/>
    <n v="2"/>
    <s v="East"/>
    <s v="Yes"/>
    <n v="-168.96"/>
    <n v="780"/>
    <s v="Consumer"/>
    <x v="44"/>
    <s v="Standard Class"/>
    <s v="Ohio"/>
    <s v="Phones"/>
  </r>
  <r>
    <n v="5"/>
    <s v="Shipped Early"/>
    <n v="6"/>
    <x v="2"/>
    <x v="1"/>
    <x v="0"/>
    <s v="Georgia Rosenberg"/>
    <n v="0"/>
    <x v="30"/>
    <s v="September"/>
    <x v="0"/>
    <s v="CA-2016-103401"/>
    <x v="1"/>
    <n v="94110"/>
    <n v="1815"/>
    <s v="Xerox 211"/>
    <n v="6"/>
    <n v="2"/>
    <s v="West"/>
    <m/>
    <n v="6.22"/>
    <n v="13"/>
    <s v="Corporate"/>
    <x v="28"/>
    <s v="Standard Class"/>
    <s v="California"/>
    <s v="Paper"/>
  </r>
  <r>
    <n v="2"/>
    <s v="Shipped Late"/>
    <n v="1"/>
    <x v="2"/>
    <x v="0"/>
    <x v="0"/>
    <s v="Laurel Workman"/>
    <n v="0"/>
    <x v="47"/>
    <s v="September"/>
    <x v="0"/>
    <s v="CA-2016-103429"/>
    <x v="0"/>
    <n v="10024"/>
    <n v="855"/>
    <s v="Honeywell Quietcare HEPA Air Cleaner"/>
    <n v="78"/>
    <n v="3"/>
    <s v="East"/>
    <m/>
    <n v="77.86"/>
    <n v="236"/>
    <s v="Corporate"/>
    <x v="45"/>
    <s v="First Class"/>
    <s v="New York"/>
    <s v="Appliances"/>
  </r>
  <r>
    <n v="2"/>
    <s v="Shipped Late"/>
    <n v="1"/>
    <x v="2"/>
    <x v="0"/>
    <x v="0"/>
    <s v="Laurel Workman"/>
    <n v="0"/>
    <x v="47"/>
    <s v="September"/>
    <x v="0"/>
    <s v="CA-2016-103429"/>
    <x v="0"/>
    <n v="10024"/>
    <n v="1744"/>
    <s v="Xerox 1948"/>
    <n v="18"/>
    <n v="4"/>
    <s v="East"/>
    <m/>
    <n v="17.98"/>
    <n v="40"/>
    <s v="Corporate"/>
    <x v="45"/>
    <s v="First Class"/>
    <s v="New York"/>
    <s v="Paper"/>
  </r>
  <r>
    <n v="2"/>
    <s v="Shipped Late"/>
    <n v="1"/>
    <x v="2"/>
    <x v="0"/>
    <x v="0"/>
    <s v="Laurel Workman"/>
    <n v="0.2"/>
    <x v="47"/>
    <s v="September"/>
    <x v="0"/>
    <s v="CA-2016-103429"/>
    <x v="0"/>
    <n v="10024"/>
    <n v="698"/>
    <s v="GBC Pre-Punched Binding Paper, Plastic, White, 8-1/2 x 11"/>
    <n v="9"/>
    <n v="2"/>
    <s v="East"/>
    <m/>
    <n v="8.9499999999999993"/>
    <n v="26"/>
    <s v="Corporate"/>
    <x v="45"/>
    <s v="First Class"/>
    <s v="New York"/>
    <s v="Binders"/>
  </r>
  <r>
    <n v="2"/>
    <s v="Shipped Late"/>
    <n v="1"/>
    <x v="0"/>
    <x v="0"/>
    <x v="0"/>
    <s v="Laurel Workman"/>
    <n v="0"/>
    <x v="47"/>
    <s v="September"/>
    <x v="0"/>
    <s v="CA-2016-103429"/>
    <x v="0"/>
    <n v="10024"/>
    <n v="733"/>
    <s v="Geemarc AmpliPOWER60"/>
    <n v="135"/>
    <n v="5"/>
    <s v="East"/>
    <m/>
    <n v="134.56"/>
    <n v="464"/>
    <s v="Corporate"/>
    <x v="45"/>
    <s v="First Class"/>
    <s v="New York"/>
    <s v="Phones"/>
  </r>
  <r>
    <n v="5"/>
    <s v="Shipped Early"/>
    <n v="6"/>
    <x v="2"/>
    <x v="33"/>
    <x v="0"/>
    <s v="Craig Molinari"/>
    <n v="0.8"/>
    <x v="48"/>
    <s v="September"/>
    <x v="0"/>
    <s v="CA-2016-103492"/>
    <x v="3"/>
    <n v="77340"/>
    <n v="260"/>
    <s v="Avery Non-Stick Binders"/>
    <n v="-2"/>
    <n v="1"/>
    <s v="Central"/>
    <m/>
    <n v="-1.57"/>
    <n v="1"/>
    <s v="Corporate"/>
    <x v="46"/>
    <s v="Standard Class"/>
    <s v="Texas"/>
    <s v="Binders"/>
  </r>
  <r>
    <n v="5"/>
    <s v="Shipped Early"/>
    <n v="6"/>
    <x v="2"/>
    <x v="33"/>
    <x v="0"/>
    <s v="Craig Molinari"/>
    <n v="0.8"/>
    <x v="48"/>
    <s v="September"/>
    <x v="0"/>
    <s v="CA-2016-103492"/>
    <x v="3"/>
    <n v="77340"/>
    <n v="695"/>
    <s v="GBC Personal VeloBind Strips"/>
    <n v="-19"/>
    <n v="5"/>
    <s v="Central"/>
    <m/>
    <n v="-19.170000000000002"/>
    <n v="12"/>
    <s v="Corporate"/>
    <x v="46"/>
    <s v="Standard Class"/>
    <s v="Texas"/>
    <s v="Binders"/>
  </r>
  <r>
    <n v="5"/>
    <s v="Shipped Early"/>
    <n v="6"/>
    <x v="0"/>
    <x v="33"/>
    <x v="0"/>
    <s v="Craig Molinari"/>
    <n v="0.2"/>
    <x v="48"/>
    <s v="September"/>
    <x v="0"/>
    <s v="CA-2016-103492"/>
    <x v="3"/>
    <n v="77340"/>
    <n v="1105"/>
    <s v="Motorola Droid Maxx"/>
    <n v="72"/>
    <n v="6"/>
    <s v="Central"/>
    <m/>
    <n v="72"/>
    <n v="720"/>
    <s v="Corporate"/>
    <x v="46"/>
    <s v="Standard Class"/>
    <s v="Texas"/>
    <s v="Phones"/>
  </r>
  <r>
    <n v="5"/>
    <s v="Shipped Early"/>
    <n v="6"/>
    <x v="0"/>
    <x v="33"/>
    <x v="0"/>
    <s v="Craig Molinari"/>
    <n v="0.2"/>
    <x v="48"/>
    <s v="September"/>
    <x v="0"/>
    <s v="CA-2016-103492"/>
    <x v="3"/>
    <n v="77340"/>
    <n v="431"/>
    <s v="Cisco 8x8 Inc. 6753i IP Business Phone System"/>
    <n v="66"/>
    <n v="7"/>
    <s v="Central"/>
    <m/>
    <n v="66.150000000000006"/>
    <n v="756"/>
    <s v="Corporate"/>
    <x v="46"/>
    <s v="Standard Class"/>
    <s v="Texas"/>
    <s v="Phones"/>
  </r>
  <r>
    <n v="5"/>
    <s v="Shipped Late"/>
    <n v="3"/>
    <x v="2"/>
    <x v="13"/>
    <x v="0"/>
    <s v="Chris Cortes"/>
    <n v="0.2"/>
    <x v="35"/>
    <s v="September"/>
    <x v="0"/>
    <s v="CA-2016-103527"/>
    <x v="3"/>
    <n v="60653"/>
    <n v="131"/>
    <s v="Ampad Poly Cover Wirebound Steno Book, 6 x 9 Assorted Colors, Gregg Ruled"/>
    <n v="3"/>
    <n v="3"/>
    <s v="Central"/>
    <m/>
    <n v="3.4"/>
    <n v="11"/>
    <s v="Consumer"/>
    <x v="33"/>
    <s v="Second Class"/>
    <s v="Illinois"/>
    <s v="Paper"/>
  </r>
  <r>
    <n v="4"/>
    <s v="Shipped Early"/>
    <n v="6"/>
    <x v="2"/>
    <x v="34"/>
    <x v="0"/>
    <s v="Jeremy Lonsdale"/>
    <n v="0"/>
    <x v="49"/>
    <s v="September"/>
    <x v="0"/>
    <s v="CA-2016-103590"/>
    <x v="0"/>
    <n v="10550"/>
    <n v="1252"/>
    <s v="Park Ridge Embossed Executive Business Envelopes"/>
    <n v="29"/>
    <n v="4"/>
    <s v="East"/>
    <m/>
    <n v="29.27"/>
    <n v="62"/>
    <s v="Consumer"/>
    <x v="15"/>
    <s v="Standard Class"/>
    <s v="New York"/>
    <s v="Envelopes"/>
  </r>
  <r>
    <n v="5"/>
    <s v="Shipped Early"/>
    <n v="6"/>
    <x v="0"/>
    <x v="15"/>
    <x v="0"/>
    <s v="Mitch Webber"/>
    <n v="0.2"/>
    <x v="50"/>
    <s v="September"/>
    <x v="0"/>
    <s v="CA-2016-103660"/>
    <x v="1"/>
    <n v="98103"/>
    <n v="1299"/>
    <s v="Polycom VVX 310 VoIP phone"/>
    <n v="76"/>
    <n v="7"/>
    <s v="West"/>
    <m/>
    <n v="75.599999999999994"/>
    <n v="1008"/>
    <s v="Consumer"/>
    <x v="17"/>
    <s v="Standard Class"/>
    <s v="Washington"/>
    <s v="Phones"/>
  </r>
  <r>
    <n v="5"/>
    <s v="Shipped Early"/>
    <n v="6"/>
    <x v="2"/>
    <x v="35"/>
    <x v="0"/>
    <s v="Art Foster"/>
    <n v="0.7"/>
    <x v="22"/>
    <s v="September"/>
    <x v="0"/>
    <s v="CA-2016-103702"/>
    <x v="0"/>
    <n v="45014"/>
    <n v="1309"/>
    <s v="Premier Elliptical Ring Binder, Black"/>
    <n v="-47"/>
    <n v="7"/>
    <s v="East"/>
    <m/>
    <n v="-46.88"/>
    <n v="64"/>
    <s v="Consumer"/>
    <x v="47"/>
    <s v="Standard Class"/>
    <s v="Ohio"/>
    <s v="Binders"/>
  </r>
  <r>
    <n v="4"/>
    <s v="Shipped Early"/>
    <n v="6"/>
    <x v="2"/>
    <x v="20"/>
    <x v="0"/>
    <s v="Michael Grace"/>
    <n v="0.2"/>
    <x v="51"/>
    <s v="September"/>
    <x v="0"/>
    <s v="CA-2016-103744"/>
    <x v="3"/>
    <n v="79907"/>
    <n v="1506"/>
    <s v="Staple-on labels"/>
    <n v="2"/>
    <n v="3"/>
    <s v="Central"/>
    <s v="Yes"/>
    <n v="2.34"/>
    <n v="7"/>
    <s v="Home Office"/>
    <x v="48"/>
    <s v="Standard Class"/>
    <s v="Texas"/>
    <s v="Labels"/>
  </r>
  <r>
    <n v="4"/>
    <s v="Shipped Early"/>
    <n v="6"/>
    <x v="2"/>
    <x v="20"/>
    <x v="0"/>
    <s v="Michael Grace"/>
    <n v="0.8"/>
    <x v="51"/>
    <s v="September"/>
    <x v="0"/>
    <s v="CA-2016-103744"/>
    <x v="3"/>
    <n v="79907"/>
    <n v="696"/>
    <s v="GBC Plastic Binding Combs"/>
    <n v="-7"/>
    <n v="3"/>
    <s v="Central"/>
    <s v="Yes"/>
    <n v="-6.86"/>
    <n v="4"/>
    <s v="Home Office"/>
    <x v="48"/>
    <s v="Standard Class"/>
    <s v="Texas"/>
    <s v="Binders"/>
  </r>
  <r>
    <n v="4"/>
    <s v="Shipped Early"/>
    <n v="6"/>
    <x v="2"/>
    <x v="4"/>
    <x v="0"/>
    <s v="Darren Powers"/>
    <n v="0.2"/>
    <x v="52"/>
    <s v="September"/>
    <x v="0"/>
    <s v="CA-2016-103800"/>
    <x v="3"/>
    <n v="77095"/>
    <n v="1087"/>
    <s v="Message Book, Wirebound, Four 5 1/2 X 4 Forms/Pg., 200 Dupl. Sets/Book"/>
    <n v="6"/>
    <n v="2"/>
    <s v="Central"/>
    <m/>
    <n v="5.55"/>
    <n v="16"/>
    <s v="Consumer"/>
    <x v="49"/>
    <s v="Standard Class"/>
    <s v="Texas"/>
    <s v="Paper"/>
  </r>
  <r>
    <n v="7"/>
    <s v="Shipped Late"/>
    <n v="6"/>
    <x v="2"/>
    <x v="36"/>
    <x v="0"/>
    <s v="Elizabeth Moffitt"/>
    <n v="0"/>
    <x v="15"/>
    <s v="September"/>
    <x v="0"/>
    <s v="CA-2016-103807"/>
    <x v="2"/>
    <n v="30328"/>
    <n v="1365"/>
    <s v="RSVP Cards &amp; Envelopes, Blank White, 8-1/2 X 11, 24 Cards/25 Envelopes/Set"/>
    <n v="7"/>
    <n v="3"/>
    <s v="South"/>
    <m/>
    <n v="7.16"/>
    <n v="15"/>
    <s v="Corporate"/>
    <x v="50"/>
    <s v="Standard Class"/>
    <s v="Georgia"/>
    <s v="Paper"/>
  </r>
  <r>
    <n v="7"/>
    <s v="Shipped Late"/>
    <n v="6"/>
    <x v="0"/>
    <x v="36"/>
    <x v="0"/>
    <s v="Elizabeth Moffitt"/>
    <n v="0"/>
    <x v="15"/>
    <s v="September"/>
    <x v="0"/>
    <s v="CA-2016-103807"/>
    <x v="2"/>
    <n v="30328"/>
    <n v="969"/>
    <s v="Kingston Digital DataTraveler 8GB USB 2.0"/>
    <n v="1"/>
    <n v="1"/>
    <s v="South"/>
    <m/>
    <n v="0.83"/>
    <n v="6"/>
    <s v="Corporate"/>
    <x v="50"/>
    <s v="Standard Class"/>
    <s v="Georgia"/>
    <s v="Accessories"/>
  </r>
  <r>
    <n v="5"/>
    <s v="Shipped Early"/>
    <n v="6"/>
    <x v="0"/>
    <x v="37"/>
    <x v="0"/>
    <s v="Paul Gonzalez"/>
    <n v="0.2"/>
    <x v="53"/>
    <s v="September"/>
    <x v="0"/>
    <s v="CA-2016-103849"/>
    <x v="3"/>
    <n v="76106"/>
    <n v="1406"/>
    <s v="SanDisk Cruzer 64 GB USB Flash Drive"/>
    <n v="7"/>
    <n v="2"/>
    <s v="Central"/>
    <m/>
    <n v="7.26"/>
    <n v="58"/>
    <s v="Consumer"/>
    <x v="51"/>
    <s v="Standard Class"/>
    <s v="Texas"/>
    <s v="Accessories"/>
  </r>
  <r>
    <n v="5"/>
    <s v="Shipped Early"/>
    <n v="6"/>
    <x v="0"/>
    <x v="37"/>
    <x v="0"/>
    <s v="Paul Gonzalez"/>
    <n v="0.2"/>
    <x v="53"/>
    <s v="September"/>
    <x v="0"/>
    <s v="CA-2016-103849"/>
    <x v="3"/>
    <n v="76106"/>
    <n v="1668"/>
    <s v="Xblue XB-1670-86 X16 Small Office Telephone - Titanium"/>
    <n v="6"/>
    <n v="1"/>
    <s v="Central"/>
    <m/>
    <n v="6.3"/>
    <n v="101"/>
    <s v="Consumer"/>
    <x v="51"/>
    <s v="Standard Class"/>
    <s v="Texas"/>
    <s v="Phones"/>
  </r>
  <r>
    <n v="5"/>
    <s v="Shipped Early"/>
    <n v="6"/>
    <x v="1"/>
    <x v="37"/>
    <x v="0"/>
    <s v="Paul Gonzalez"/>
    <n v="0.6"/>
    <x v="53"/>
    <s v="September"/>
    <x v="0"/>
    <s v="CA-2016-103849"/>
    <x v="3"/>
    <n v="76106"/>
    <n v="506"/>
    <s v="Deflect-o EconoMat Studded, No Bevel Mat for Low Pile Carpeting"/>
    <n v="-84"/>
    <n v="4"/>
    <s v="Central"/>
    <m/>
    <n v="-84.29"/>
    <n v="66"/>
    <s v="Consumer"/>
    <x v="51"/>
    <s v="Standard Class"/>
    <s v="Texas"/>
    <s v="Furnishings"/>
  </r>
  <r>
    <n v="4"/>
    <s v="Shipped Early"/>
    <n v="6"/>
    <x v="1"/>
    <x v="15"/>
    <x v="0"/>
    <s v="Bradley Nguyen"/>
    <n v="0"/>
    <x v="54"/>
    <s v="September"/>
    <x v="0"/>
    <s v="CA-2016-103940"/>
    <x v="1"/>
    <n v="98103"/>
    <n v="616"/>
    <s v="Executive Impressions 12 Wall Clock"/>
    <n v="13"/>
    <n v="2"/>
    <s v="West"/>
    <s v="Yes"/>
    <n v="13.43"/>
    <n v="35"/>
    <s v="Consumer"/>
    <x v="52"/>
    <s v="Standard Class"/>
    <s v="Washington"/>
    <s v="Furnishings"/>
  </r>
  <r>
    <n v="4"/>
    <s v="Shipped Early"/>
    <n v="6"/>
    <x v="2"/>
    <x v="15"/>
    <x v="0"/>
    <s v="Bradley Nguyen"/>
    <n v="0"/>
    <x v="54"/>
    <s v="September"/>
    <x v="0"/>
    <s v="CA-2016-103940"/>
    <x v="1"/>
    <n v="98103"/>
    <n v="575"/>
    <s v="Eldon Gobal File Keepers"/>
    <n v="1"/>
    <n v="2"/>
    <s v="West"/>
    <s v="Yes"/>
    <n v="1.21"/>
    <n v="30"/>
    <s v="Consumer"/>
    <x v="52"/>
    <s v="Standard Class"/>
    <s v="Washington"/>
    <s v="Storage"/>
  </r>
  <r>
    <n v="4"/>
    <s v="Shipped Early"/>
    <n v="6"/>
    <x v="2"/>
    <x v="15"/>
    <x v="0"/>
    <s v="Bradley Nguyen"/>
    <n v="0"/>
    <x v="54"/>
    <s v="September"/>
    <x v="0"/>
    <s v="CA-2016-103940"/>
    <x v="1"/>
    <n v="98103"/>
    <n v="584"/>
    <s v="Eldon ProFile File N Store Portable File Tub Letter/Legal Size Black"/>
    <n v="16"/>
    <n v="3"/>
    <s v="West"/>
    <s v="Yes"/>
    <n v="16.22"/>
    <n v="58"/>
    <s v="Consumer"/>
    <x v="52"/>
    <s v="Standard Class"/>
    <s v="Washington"/>
    <s v="Storage"/>
  </r>
  <r>
    <n v="4"/>
    <s v="Shipped Early"/>
    <n v="6"/>
    <x v="2"/>
    <x v="15"/>
    <x v="0"/>
    <s v="Bradley Nguyen"/>
    <n v="0.2"/>
    <x v="54"/>
    <s v="September"/>
    <x v="0"/>
    <s v="CA-2016-103940"/>
    <x v="1"/>
    <n v="98103"/>
    <n v="702"/>
    <s v="GBC Prestige Therm-A-Bind Covers"/>
    <n v="46"/>
    <n v="5"/>
    <s v="West"/>
    <s v="Yes"/>
    <n v="46.32"/>
    <n v="137"/>
    <s v="Consumer"/>
    <x v="52"/>
    <s v="Standard Class"/>
    <s v="Washington"/>
    <s v="Binders"/>
  </r>
  <r>
    <n v="2"/>
    <s v="Shipped Late"/>
    <n v="1"/>
    <x v="1"/>
    <x v="38"/>
    <x v="0"/>
    <s v="Matt Connell"/>
    <n v="0.2"/>
    <x v="55"/>
    <s v="September"/>
    <x v="0"/>
    <s v="CA-2016-103989"/>
    <x v="2"/>
    <n v="33801"/>
    <n v="531"/>
    <s v="Document Clip Frames"/>
    <n v="6"/>
    <n v="3"/>
    <s v="South"/>
    <m/>
    <n v="5.5"/>
    <n v="20"/>
    <s v="Corporate"/>
    <x v="53"/>
    <s v="First Class"/>
    <s v="Florida"/>
    <s v="Furnishings"/>
  </r>
  <r>
    <n v="2"/>
    <s v="Shipped Late"/>
    <n v="1"/>
    <x v="1"/>
    <x v="38"/>
    <x v="0"/>
    <s v="Matt Connell"/>
    <n v="0.2"/>
    <x v="55"/>
    <s v="September"/>
    <x v="0"/>
    <s v="CA-2016-103989"/>
    <x v="2"/>
    <n v="33801"/>
    <n v="592"/>
    <s v="Eldon Wave Desk Accessories"/>
    <n v="1"/>
    <n v="3"/>
    <s v="South"/>
    <m/>
    <n v="1.37"/>
    <n v="5"/>
    <s v="Corporate"/>
    <x v="53"/>
    <s v="First Class"/>
    <s v="Florida"/>
    <s v="Furnishings"/>
  </r>
  <r>
    <n v="2"/>
    <s v="Shipped Late"/>
    <n v="1"/>
    <x v="2"/>
    <x v="38"/>
    <x v="0"/>
    <s v="Matt Connell"/>
    <n v="0.2"/>
    <x v="55"/>
    <s v="September"/>
    <x v="0"/>
    <s v="CA-2016-103989"/>
    <x v="2"/>
    <n v="33801"/>
    <n v="473"/>
    <s v="Crate-A-Files"/>
    <n v="2"/>
    <n v="3"/>
    <s v="South"/>
    <m/>
    <n v="1.96"/>
    <n v="26"/>
    <s v="Corporate"/>
    <x v="53"/>
    <s v="First Class"/>
    <s v="Florida"/>
    <s v="Storage"/>
  </r>
  <r>
    <n v="2"/>
    <s v="Shipped Late"/>
    <n v="1"/>
    <x v="2"/>
    <x v="38"/>
    <x v="0"/>
    <s v="Matt Connell"/>
    <n v="0.2"/>
    <x v="55"/>
    <s v="September"/>
    <x v="0"/>
    <s v="CA-2016-103989"/>
    <x v="2"/>
    <n v="33801"/>
    <n v="212"/>
    <s v="Avery 501"/>
    <n v="4"/>
    <n v="4"/>
    <s v="South"/>
    <m/>
    <n v="3.99"/>
    <n v="12"/>
    <s v="Corporate"/>
    <x v="53"/>
    <s v="First Class"/>
    <s v="Florida"/>
    <s v="Labels"/>
  </r>
  <r>
    <n v="2"/>
    <s v="Shipped Late"/>
    <n v="1"/>
    <x v="2"/>
    <x v="38"/>
    <x v="0"/>
    <s v="Matt Connell"/>
    <n v="0.7"/>
    <x v="55"/>
    <s v="September"/>
    <x v="0"/>
    <s v="CA-2016-103989"/>
    <x v="2"/>
    <n v="33801"/>
    <n v="244"/>
    <s v="Avery Flip-Chart Easel Binder, Black"/>
    <n v="-26"/>
    <n v="5"/>
    <s v="South"/>
    <m/>
    <n v="-25.74"/>
    <n v="34"/>
    <s v="Corporate"/>
    <x v="53"/>
    <s v="First Class"/>
    <s v="Florida"/>
    <s v="Binders"/>
  </r>
  <r>
    <n v="2"/>
    <s v="Shipped Late"/>
    <n v="1"/>
    <x v="0"/>
    <x v="38"/>
    <x v="0"/>
    <s v="Matt Connell"/>
    <n v="0.2"/>
    <x v="55"/>
    <s v="September"/>
    <x v="0"/>
    <s v="CA-2016-103989"/>
    <x v="2"/>
    <n v="33801"/>
    <n v="1028"/>
    <s v="Logitech Wireless Boombox Speaker - portable - wireless, wired"/>
    <n v="53"/>
    <n v="2"/>
    <s v="South"/>
    <m/>
    <n v="53.2"/>
    <n v="170"/>
    <s v="Corporate"/>
    <x v="53"/>
    <s v="First Class"/>
    <s v="Florida"/>
    <s v="Accessories"/>
  </r>
  <r>
    <n v="2"/>
    <s v="Shipped Late"/>
    <n v="1"/>
    <x v="0"/>
    <x v="38"/>
    <x v="0"/>
    <s v="Matt Connell"/>
    <n v="0.2"/>
    <x v="55"/>
    <s v="September"/>
    <x v="0"/>
    <s v="CA-2016-103989"/>
    <x v="2"/>
    <n v="33801"/>
    <n v="431"/>
    <s v="Cisco 8x8 Inc. 6753i IP Business Phone System"/>
    <n v="28"/>
    <n v="3"/>
    <s v="South"/>
    <m/>
    <n v="28.35"/>
    <n v="324"/>
    <s v="Corporate"/>
    <x v="53"/>
    <s v="First Class"/>
    <s v="Florida"/>
    <s v="Phones"/>
  </r>
  <r>
    <n v="4"/>
    <s v="Shipped Early"/>
    <n v="6"/>
    <x v="1"/>
    <x v="17"/>
    <x v="0"/>
    <s v="Janet Molinari"/>
    <n v="0"/>
    <x v="50"/>
    <s v="September"/>
    <x v="0"/>
    <s v="CA-2016-104178"/>
    <x v="1"/>
    <n v="90036"/>
    <n v="550"/>
    <s v="Eldon 200 Class Desk Accessories, Smoke"/>
    <n v="3"/>
    <n v="1"/>
    <s v="West"/>
    <m/>
    <n v="2.64"/>
    <n v="6"/>
    <s v="Corporate"/>
    <x v="54"/>
    <s v="Standard Class"/>
    <s v="California"/>
    <s v="Furnishings"/>
  </r>
  <r>
    <n v="4"/>
    <s v="Shipped Early"/>
    <n v="6"/>
    <x v="2"/>
    <x v="17"/>
    <x v="0"/>
    <s v="Janet Molinari"/>
    <n v="0"/>
    <x v="50"/>
    <s v="September"/>
    <x v="0"/>
    <s v="CA-2016-104178"/>
    <x v="1"/>
    <n v="90036"/>
    <n v="1835"/>
    <s v="Xerox 23"/>
    <n v="12"/>
    <n v="4"/>
    <s v="West"/>
    <m/>
    <n v="12.44"/>
    <n v="26"/>
    <s v="Corporate"/>
    <x v="54"/>
    <s v="Standard Class"/>
    <s v="California"/>
    <s v="Paper"/>
  </r>
  <r>
    <n v="4"/>
    <s v="Shipped Early"/>
    <n v="6"/>
    <x v="2"/>
    <x v="17"/>
    <x v="0"/>
    <s v="Janet Molinari"/>
    <n v="0"/>
    <x v="50"/>
    <s v="September"/>
    <x v="0"/>
    <s v="CA-2016-104178"/>
    <x v="1"/>
    <n v="90036"/>
    <n v="1300"/>
    <s v="Portable Personal File Box"/>
    <n v="13"/>
    <n v="4"/>
    <s v="West"/>
    <m/>
    <n v="13.19"/>
    <n v="49"/>
    <s v="Corporate"/>
    <x v="54"/>
    <s v="Standard Class"/>
    <s v="California"/>
    <s v="Storage"/>
  </r>
  <r>
    <n v="4"/>
    <s v="Shipped Early"/>
    <n v="6"/>
    <x v="0"/>
    <x v="17"/>
    <x v="0"/>
    <s v="Janet Molinari"/>
    <n v="0"/>
    <x v="50"/>
    <s v="September"/>
    <x v="0"/>
    <s v="CA-2016-104178"/>
    <x v="1"/>
    <n v="90036"/>
    <n v="1404"/>
    <s v="SanDisk Cruzer 32 GB USB Flash Drive"/>
    <n v="30"/>
    <n v="5"/>
    <s v="West"/>
    <m/>
    <n v="30.43"/>
    <n v="95"/>
    <s v="Corporate"/>
    <x v="54"/>
    <s v="Standard Class"/>
    <s v="California"/>
    <s v="Accessories"/>
  </r>
  <r>
    <n v="5"/>
    <s v="Shipped Late"/>
    <n v="3"/>
    <x v="1"/>
    <x v="15"/>
    <x v="0"/>
    <s v="Dave Brooks"/>
    <n v="0.2"/>
    <x v="56"/>
    <s v="September"/>
    <x v="0"/>
    <s v="CA-2016-104269"/>
    <x v="1"/>
    <n v="98115"/>
    <n v="744"/>
    <s v="Global Deluxe High-Back Managers Chair"/>
    <n v="51"/>
    <n v="2"/>
    <s v="West"/>
    <m/>
    <n v="51.48"/>
    <n v="458"/>
    <s v="Consumer"/>
    <x v="55"/>
    <s v="Second Class"/>
    <s v="Washington"/>
    <s v="Chairs"/>
  </r>
  <r>
    <n v="4"/>
    <s v="Shipped Early"/>
    <n v="6"/>
    <x v="1"/>
    <x v="39"/>
    <x v="0"/>
    <s v="Liz MacKendrick"/>
    <n v="0"/>
    <x v="57"/>
    <s v="September"/>
    <x v="0"/>
    <s v="CA-2016-104283"/>
    <x v="2"/>
    <n v="38671"/>
    <n v="964"/>
    <s v="KI Adjustable-Height Table"/>
    <n v="22"/>
    <n v="1"/>
    <s v="South"/>
    <m/>
    <n v="22.35"/>
    <n v="86"/>
    <s v="Consumer"/>
    <x v="56"/>
    <s v="Standard Class"/>
    <s v="Mississippi"/>
    <s v="Tables"/>
  </r>
  <r>
    <n v="4"/>
    <s v="Shipped Early"/>
    <n v="6"/>
    <x v="2"/>
    <x v="39"/>
    <x v="0"/>
    <s v="Liz MacKendrick"/>
    <n v="0"/>
    <x v="57"/>
    <s v="September"/>
    <x v="0"/>
    <s v="CA-2016-104283"/>
    <x v="2"/>
    <n v="38671"/>
    <n v="1376"/>
    <s v="SAFCO Commercial Wire Shelving, 72h"/>
    <n v="0"/>
    <n v="5"/>
    <s v="South"/>
    <m/>
    <n v="0"/>
    <n v="306"/>
    <s v="Consumer"/>
    <x v="56"/>
    <s v="Standard Class"/>
    <s v="Mississippi"/>
    <s v="Storage"/>
  </r>
  <r>
    <n v="4"/>
    <s v="Shipped Early"/>
    <n v="6"/>
    <x v="0"/>
    <x v="39"/>
    <x v="0"/>
    <s v="Liz MacKendrick"/>
    <n v="0"/>
    <x v="57"/>
    <s v="September"/>
    <x v="0"/>
    <s v="CA-2016-104283"/>
    <x v="2"/>
    <n v="38671"/>
    <n v="1471"/>
    <s v="Sony Micro Vault Click 16 GB USB 2.0 Flash Drive"/>
    <n v="54"/>
    <n v="4"/>
    <s v="South"/>
    <m/>
    <n v="53.75"/>
    <n v="224"/>
    <s v="Consumer"/>
    <x v="56"/>
    <s v="Standard Class"/>
    <s v="Mississippi"/>
    <s v="Accessories"/>
  </r>
  <r>
    <n v="6"/>
    <s v="Shipped On Time"/>
    <n v="6"/>
    <x v="0"/>
    <x v="31"/>
    <x v="0"/>
    <s v="Duane Benoit"/>
    <n v="0"/>
    <x v="58"/>
    <s v="September"/>
    <x v="0"/>
    <s v="CA-2016-104402"/>
    <x v="0"/>
    <n v="19711"/>
    <n v="1566"/>
    <s v="Texas Instruments TI-34 Scientific Calculator"/>
    <n v="31"/>
    <n v="3"/>
    <s v="East"/>
    <m/>
    <n v="31.01"/>
    <n v="66"/>
    <s v="Consumer"/>
    <x v="57"/>
    <s v="Standard Class"/>
    <s v="Delaware"/>
    <s v="Machines"/>
  </r>
  <r>
    <n v="5"/>
    <s v="Shipped Early"/>
    <n v="6"/>
    <x v="2"/>
    <x v="40"/>
    <x v="0"/>
    <s v="Christine Kargatis"/>
    <n v="0.2"/>
    <x v="12"/>
    <s v="September"/>
    <x v="0"/>
    <s v="CA-2016-104472"/>
    <x v="1"/>
    <n v="84057"/>
    <n v="712"/>
    <s v="GBC Standard Therm-A-Bind Covers"/>
    <n v="19"/>
    <n v="3"/>
    <s v="West"/>
    <m/>
    <n v="19.440000000000001"/>
    <n v="60"/>
    <s v="Home Office"/>
    <x v="58"/>
    <s v="Standard Class"/>
    <s v="Utah"/>
    <s v="Binders"/>
  </r>
  <r>
    <n v="5"/>
    <s v="Shipped Early"/>
    <n v="6"/>
    <x v="1"/>
    <x v="40"/>
    <x v="0"/>
    <s v="Christine Kargatis"/>
    <n v="0"/>
    <x v="12"/>
    <s v="September"/>
    <x v="0"/>
    <s v="CA-2016-104472"/>
    <x v="1"/>
    <n v="84057"/>
    <n v="123"/>
    <s v="Aluminum Document Frame"/>
    <n v="22"/>
    <n v="6"/>
    <s v="West"/>
    <m/>
    <n v="22"/>
    <n v="73"/>
    <s v="Home Office"/>
    <x v="58"/>
    <s v="Standard Class"/>
    <s v="Utah"/>
    <s v="Furnishings"/>
  </r>
  <r>
    <n v="5"/>
    <s v="Shipped Early"/>
    <n v="6"/>
    <x v="1"/>
    <x v="15"/>
    <x v="0"/>
    <s v="Craig Molinari"/>
    <n v="0.2"/>
    <x v="59"/>
    <s v="September"/>
    <x v="0"/>
    <s v="CA-2016-104563"/>
    <x v="1"/>
    <n v="98103"/>
    <n v="759"/>
    <s v="Global Leather and Oak Executive Chair, Black"/>
    <n v="54"/>
    <n v="2"/>
    <s v="West"/>
    <m/>
    <n v="54.18"/>
    <n v="482"/>
    <s v="Corporate"/>
    <x v="59"/>
    <s v="Standard Class"/>
    <s v="Washington"/>
    <s v="Chairs"/>
  </r>
  <r>
    <n v="5"/>
    <s v="Shipped Early"/>
    <n v="6"/>
    <x v="1"/>
    <x v="15"/>
    <x v="0"/>
    <s v="Craig Molinari"/>
    <n v="0.2"/>
    <x v="59"/>
    <s v="September"/>
    <x v="0"/>
    <s v="CA-2016-104563"/>
    <x v="1"/>
    <n v="98103"/>
    <n v="1212"/>
    <s v="Office Star - Task Chair with Contemporary Loop Arms"/>
    <n v="22"/>
    <n v="6"/>
    <s v="West"/>
    <m/>
    <n v="21.84"/>
    <n v="437"/>
    <s v="Corporate"/>
    <x v="59"/>
    <s v="Standard Class"/>
    <s v="Washington"/>
    <s v="Chairs"/>
  </r>
  <r>
    <n v="5"/>
    <s v="Shipped Early"/>
    <n v="6"/>
    <x v="2"/>
    <x v="15"/>
    <x v="0"/>
    <s v="Craig Molinari"/>
    <n v="0"/>
    <x v="59"/>
    <s v="September"/>
    <x v="0"/>
    <s v="CA-2016-104563"/>
    <x v="1"/>
    <n v="98103"/>
    <n v="1170"/>
    <s v="Newell Chalk Holder"/>
    <n v="9"/>
    <n v="5"/>
    <s v="West"/>
    <m/>
    <n v="9.5"/>
    <n v="21"/>
    <s v="Corporate"/>
    <x v="59"/>
    <s v="Standard Class"/>
    <s v="Washington"/>
    <s v="Art"/>
  </r>
  <r>
    <n v="5"/>
    <s v="Shipped Early"/>
    <n v="6"/>
    <x v="2"/>
    <x v="15"/>
    <x v="0"/>
    <s v="Craig Molinari"/>
    <n v="0"/>
    <x v="59"/>
    <s v="September"/>
    <x v="0"/>
    <s v="CA-2016-104563"/>
    <x v="1"/>
    <n v="98103"/>
    <n v="470"/>
    <s v="Contico 72H Heavy-Duty Storage System"/>
    <n v="0"/>
    <n v="5"/>
    <s v="West"/>
    <m/>
    <n v="0"/>
    <n v="205"/>
    <s v="Corporate"/>
    <x v="59"/>
    <s v="Standard Class"/>
    <s v="Washington"/>
    <s v="Storage"/>
  </r>
  <r>
    <n v="2"/>
    <s v="Shipped Early"/>
    <n v="3"/>
    <x v="2"/>
    <x v="41"/>
    <x v="0"/>
    <s v="Stefania Perrino"/>
    <n v="0.2"/>
    <x v="60"/>
    <s v="September"/>
    <x v="0"/>
    <s v="CA-2016-104738"/>
    <x v="3"/>
    <n v="78041"/>
    <n v="629"/>
    <s v="Fashion Color Clasp Envelopes"/>
    <n v="5"/>
    <n v="3"/>
    <s v="Central"/>
    <m/>
    <n v="4.71"/>
    <n v="13"/>
    <s v="Corporate"/>
    <x v="60"/>
    <s v="Second Class"/>
    <s v="Texas"/>
    <s v="Envelopes"/>
  </r>
  <r>
    <n v="2"/>
    <s v="Shipped Early"/>
    <n v="3"/>
    <x v="2"/>
    <x v="41"/>
    <x v="0"/>
    <s v="Stefania Perrino"/>
    <n v="0.8"/>
    <x v="60"/>
    <s v="September"/>
    <x v="0"/>
    <s v="CA-2016-104738"/>
    <x v="3"/>
    <n v="78041"/>
    <n v="50"/>
    <s v="Acco Hanging Data Binders"/>
    <n v="-4"/>
    <n v="3"/>
    <s v="Central"/>
    <m/>
    <n v="-3.66"/>
    <n v="2"/>
    <s v="Corporate"/>
    <x v="60"/>
    <s v="Second Class"/>
    <s v="Texas"/>
    <s v="Binders"/>
  </r>
  <r>
    <n v="2"/>
    <s v="Shipped Early"/>
    <n v="3"/>
    <x v="0"/>
    <x v="41"/>
    <x v="0"/>
    <s v="Stefania Perrino"/>
    <n v="0.2"/>
    <x v="60"/>
    <s v="September"/>
    <x v="0"/>
    <s v="CA-2016-104738"/>
    <x v="3"/>
    <n v="78041"/>
    <n v="1000"/>
    <s v="Logitech 910-002974 M325 Wireless Mouse for Web Scrolling"/>
    <n v="14"/>
    <n v="2"/>
    <s v="Central"/>
    <m/>
    <n v="14.4"/>
    <n v="48"/>
    <s v="Corporate"/>
    <x v="60"/>
    <s v="Second Class"/>
    <s v="Texas"/>
    <s v="Accessories"/>
  </r>
  <r>
    <n v="2"/>
    <s v="Shipped Early"/>
    <n v="3"/>
    <x v="0"/>
    <x v="41"/>
    <x v="0"/>
    <s v="Stefania Perrino"/>
    <n v="0.2"/>
    <x v="60"/>
    <s v="September"/>
    <x v="0"/>
    <s v="CA-2016-104738"/>
    <x v="3"/>
    <n v="78041"/>
    <n v="1277"/>
    <s v="Plantronics CS 50-USB - headset - Convertible, Monaural"/>
    <n v="19"/>
    <n v="2"/>
    <s v="Central"/>
    <m/>
    <n v="19.04"/>
    <n v="218"/>
    <s v="Corporate"/>
    <x v="60"/>
    <s v="Second Class"/>
    <s v="Texas"/>
    <s v="Phones"/>
  </r>
  <r>
    <n v="2"/>
    <s v="Shipped Early"/>
    <n v="3"/>
    <x v="0"/>
    <x v="41"/>
    <x v="0"/>
    <s v="Stefania Perrino"/>
    <n v="0.2"/>
    <x v="60"/>
    <s v="September"/>
    <x v="0"/>
    <s v="CA-2016-104738"/>
    <x v="3"/>
    <n v="78041"/>
    <n v="154"/>
    <s v="AT&amp;T 1080 Corded phone"/>
    <n v="29"/>
    <n v="3"/>
    <s v="Central"/>
    <m/>
    <n v="28.77"/>
    <n v="329"/>
    <s v="Corporate"/>
    <x v="60"/>
    <s v="Second Class"/>
    <s v="Texas"/>
    <s v="Phones"/>
  </r>
  <r>
    <n v="5"/>
    <s v="Shipped Early"/>
    <n v="6"/>
    <x v="2"/>
    <x v="4"/>
    <x v="0"/>
    <s v="Thomas Boland"/>
    <n v="0.2"/>
    <x v="61"/>
    <s v="September"/>
    <x v="0"/>
    <s v="CA-2016-104773"/>
    <x v="3"/>
    <n v="77041"/>
    <n v="462"/>
    <s v="Companion Letter/Legal File, Black"/>
    <n v="6"/>
    <n v="2"/>
    <s v="Central"/>
    <m/>
    <n v="6.04"/>
    <n v="60"/>
    <s v="Corporate"/>
    <x v="19"/>
    <s v="Standard Class"/>
    <s v="Texas"/>
    <s v="Storage"/>
  </r>
  <r>
    <n v="4"/>
    <s v="Shipped Early"/>
    <n v="6"/>
    <x v="2"/>
    <x v="42"/>
    <x v="0"/>
    <s v="Bradley Talbott"/>
    <n v="0"/>
    <x v="62"/>
    <s v="September"/>
    <x v="0"/>
    <s v="CA-2016-104780"/>
    <x v="1"/>
    <n v="92037"/>
    <n v="29"/>
    <s v="4009 Highlighters by Sanford"/>
    <n v="11"/>
    <n v="8"/>
    <s v="West"/>
    <m/>
    <n v="10.51"/>
    <n v="32"/>
    <s v="Home Office"/>
    <x v="61"/>
    <s v="Standard Class"/>
    <s v="California"/>
    <s v="Art"/>
  </r>
  <r>
    <n v="4"/>
    <s v="Shipped Late"/>
    <n v="3"/>
    <x v="2"/>
    <x v="43"/>
    <x v="0"/>
    <s v="Mark Haberlin"/>
    <n v="0.2"/>
    <x v="63"/>
    <s v="September"/>
    <x v="0"/>
    <s v="CA-2016-104808"/>
    <x v="1"/>
    <n v="92025"/>
    <n v="711"/>
    <s v="GBC Standard Recycled Report Covers, Clear Plastic Sheets"/>
    <n v="6"/>
    <n v="2"/>
    <s v="West"/>
    <m/>
    <n v="6.04"/>
    <n v="17"/>
    <s v="Corporate"/>
    <x v="62"/>
    <s v="Second Class"/>
    <s v="California"/>
    <s v="Binders"/>
  </r>
  <r>
    <n v="3"/>
    <s v="Shipped On Time"/>
    <n v="3"/>
    <x v="2"/>
    <x v="44"/>
    <x v="0"/>
    <s v="John Grady"/>
    <n v="0"/>
    <x v="64"/>
    <s v="September"/>
    <x v="0"/>
    <s v="CA-2016-104829"/>
    <x v="1"/>
    <n v="84604"/>
    <n v="98"/>
    <s v="Adams While You Were Out Message Pads"/>
    <n v="10"/>
    <n v="7"/>
    <s v="West"/>
    <s v="Yes"/>
    <n v="9.89"/>
    <n v="22"/>
    <s v="Corporate"/>
    <x v="63"/>
    <s v="Second Class"/>
    <s v="Utah"/>
    <s v="Paper"/>
  </r>
  <r>
    <n v="7"/>
    <s v="Shipped Late"/>
    <n v="6"/>
    <x v="2"/>
    <x v="1"/>
    <x v="0"/>
    <s v="Cyma Kinney"/>
    <n v="0"/>
    <x v="16"/>
    <s v="September"/>
    <x v="0"/>
    <s v="CA-2016-104976"/>
    <x v="1"/>
    <n v="94122"/>
    <n v="1786"/>
    <s v="Xerox 1987"/>
    <n v="17"/>
    <n v="6"/>
    <s v="West"/>
    <m/>
    <n v="16.989999999999998"/>
    <n v="35"/>
    <s v="Corporate"/>
    <x v="64"/>
    <s v="Standard Class"/>
    <s v="California"/>
    <s v="Paper"/>
  </r>
  <r>
    <n v="3"/>
    <s v="Shipped Late"/>
    <n v="1"/>
    <x v="1"/>
    <x v="4"/>
    <x v="0"/>
    <s v="Sam Zeldin"/>
    <n v="0.3"/>
    <x v="0"/>
    <s v="September"/>
    <x v="0"/>
    <s v="CA-2016-105165"/>
    <x v="3"/>
    <n v="77036"/>
    <n v="1356"/>
    <s v="Riverside Furniture Oval Coffee Table, Oval End Table, End Table with Drawer"/>
    <n v="-23"/>
    <n v="1"/>
    <s v="Central"/>
    <m/>
    <n v="-22.95"/>
    <n v="201"/>
    <s v="Home Office"/>
    <x v="65"/>
    <s v="First Class"/>
    <s v="Texas"/>
    <s v="Tables"/>
  </r>
  <r>
    <n v="3"/>
    <s v="Shipped Late"/>
    <n v="1"/>
    <x v="2"/>
    <x v="4"/>
    <x v="0"/>
    <s v="Sam Zeldin"/>
    <n v="0.2"/>
    <x v="0"/>
    <s v="September"/>
    <x v="0"/>
    <s v="CA-2016-105165"/>
    <x v="3"/>
    <n v="77036"/>
    <n v="523"/>
    <s v="Dixon Ticonderoga Core-Lock Colored Pencils"/>
    <n v="4"/>
    <n v="3"/>
    <s v="Central"/>
    <m/>
    <n v="3.55"/>
    <n v="22"/>
    <s v="Home Office"/>
    <x v="65"/>
    <s v="First Class"/>
    <s v="Texas"/>
    <s v="Art"/>
  </r>
  <r>
    <n v="3"/>
    <s v="Shipped Late"/>
    <n v="1"/>
    <x v="2"/>
    <x v="4"/>
    <x v="0"/>
    <s v="Sam Zeldin"/>
    <n v="0.8"/>
    <x v="0"/>
    <s v="September"/>
    <x v="0"/>
    <s v="CA-2016-105165"/>
    <x v="3"/>
    <n v="77036"/>
    <n v="134"/>
    <s v="Angle-D Binders with Locking Rings, Label Holders"/>
    <n v="-5"/>
    <n v="2"/>
    <s v="Central"/>
    <m/>
    <n v="-4.82"/>
    <n v="3"/>
    <s v="Home Office"/>
    <x v="65"/>
    <s v="First Class"/>
    <s v="Texas"/>
    <s v="Binders"/>
  </r>
  <r>
    <n v="3"/>
    <s v="Shipped Late"/>
    <n v="1"/>
    <x v="0"/>
    <x v="4"/>
    <x v="0"/>
    <s v="Sam Zeldin"/>
    <n v="0.2"/>
    <x v="0"/>
    <s v="September"/>
    <x v="0"/>
    <s v="CA-2016-105165"/>
    <x v="3"/>
    <n v="77036"/>
    <n v="1246"/>
    <s v="Panasonic KX TS3282B Corded phone"/>
    <n v="15"/>
    <n v="3"/>
    <s v="Central"/>
    <m/>
    <n v="14.76"/>
    <n v="197"/>
    <s v="Home Office"/>
    <x v="65"/>
    <s v="First Class"/>
    <s v="Texas"/>
    <s v="Phones"/>
  </r>
  <r>
    <n v="3"/>
    <s v="Shipped Late"/>
    <n v="1"/>
    <x v="0"/>
    <x v="4"/>
    <x v="0"/>
    <s v="Sam Zeldin"/>
    <n v="0.2"/>
    <x v="0"/>
    <s v="September"/>
    <x v="0"/>
    <s v="CA-2016-105165"/>
    <x v="3"/>
    <n v="77036"/>
    <n v="307"/>
    <s v="Belkin Standard 104 key USB Keyboard"/>
    <n v="-3"/>
    <n v="4"/>
    <s v="Central"/>
    <m/>
    <n v="-2.92"/>
    <n v="47"/>
    <s v="Home Office"/>
    <x v="65"/>
    <s v="First Class"/>
    <s v="Texas"/>
    <s v="Accessories"/>
  </r>
  <r>
    <n v="5"/>
    <s v="Shipped Early"/>
    <n v="6"/>
    <x v="2"/>
    <x v="1"/>
    <x v="0"/>
    <s v="Paul Knutson"/>
    <n v="0"/>
    <x v="65"/>
    <s v="September"/>
    <x v="0"/>
    <s v="CA-2016-105172"/>
    <x v="1"/>
    <n v="94109"/>
    <n v="229"/>
    <s v="Avery 518"/>
    <n v="9"/>
    <n v="6"/>
    <s v="West"/>
    <m/>
    <n v="9.07"/>
    <n v="19"/>
    <s v="Home Office"/>
    <x v="34"/>
    <s v="Standard Class"/>
    <s v="California"/>
    <s v="Labels"/>
  </r>
  <r>
    <n v="0"/>
    <s v="Shipped On Time"/>
    <n v="0"/>
    <x v="1"/>
    <x v="1"/>
    <x v="0"/>
    <s v="Duane Huffman"/>
    <n v="0.15"/>
    <x v="23"/>
    <s v="September"/>
    <x v="0"/>
    <s v="CA-2016-105249"/>
    <x v="1"/>
    <n v="94122"/>
    <n v="1428"/>
    <s v="Sauder Camden County Barrister Bookcase, Planked Cherry Finish"/>
    <n v="-5"/>
    <n v="4"/>
    <s v="West"/>
    <m/>
    <n v="-4.84"/>
    <n v="411"/>
    <s v="Home Office"/>
    <x v="66"/>
    <s v="Same Day"/>
    <s v="California"/>
    <s v="Bookcases"/>
  </r>
  <r>
    <n v="0"/>
    <s v="Shipped On Time"/>
    <n v="0"/>
    <x v="2"/>
    <x v="1"/>
    <x v="0"/>
    <s v="Duane Huffman"/>
    <n v="0"/>
    <x v="23"/>
    <s v="September"/>
    <x v="0"/>
    <s v="CA-2016-105249"/>
    <x v="1"/>
    <n v="94122"/>
    <n v="1504"/>
    <s v="Staple remover"/>
    <n v="0"/>
    <n v="2"/>
    <s v="West"/>
    <m/>
    <n v="0.15"/>
    <n v="7"/>
    <s v="Home Office"/>
    <x v="66"/>
    <s v="Same Day"/>
    <s v="California"/>
    <s v="Supplies"/>
  </r>
  <r>
    <n v="0"/>
    <s v="Shipped On Time"/>
    <n v="0"/>
    <x v="2"/>
    <x v="1"/>
    <x v="0"/>
    <s v="Duane Huffman"/>
    <n v="0"/>
    <x v="23"/>
    <s v="September"/>
    <x v="0"/>
    <s v="CA-2016-105249"/>
    <x v="1"/>
    <n v="94122"/>
    <n v="197"/>
    <s v="Avery 489"/>
    <n v="20"/>
    <n v="4"/>
    <s v="West"/>
    <m/>
    <n v="19.87"/>
    <n v="41"/>
    <s v="Home Office"/>
    <x v="66"/>
    <s v="Same Day"/>
    <s v="California"/>
    <s v="Labels"/>
  </r>
  <r>
    <n v="7"/>
    <s v="Shipped Late"/>
    <n v="6"/>
    <x v="1"/>
    <x v="17"/>
    <x v="0"/>
    <s v="Arthur Prichep"/>
    <n v="0.2"/>
    <x v="66"/>
    <s v="September"/>
    <x v="0"/>
    <s v="CA-2016-105270"/>
    <x v="1"/>
    <n v="90008"/>
    <n v="845"/>
    <s v="Hon Olson Stacker Stools"/>
    <n v="11"/>
    <n v="1"/>
    <s v="West"/>
    <s v="Yes"/>
    <n v="11.26"/>
    <n v="113"/>
    <s v="Consumer"/>
    <x v="67"/>
    <s v="Standard Class"/>
    <s v="California"/>
    <s v="Chairs"/>
  </r>
  <r>
    <n v="7"/>
    <s v="Shipped Late"/>
    <n v="6"/>
    <x v="2"/>
    <x v="17"/>
    <x v="0"/>
    <s v="Arthur Prichep"/>
    <n v="0"/>
    <x v="66"/>
    <s v="September"/>
    <x v="0"/>
    <s v="CA-2016-105270"/>
    <x v="1"/>
    <n v="90008"/>
    <n v="30"/>
    <s v="50 Colored Long Pencils"/>
    <n v="8"/>
    <n v="3"/>
    <s v="West"/>
    <s v="Yes"/>
    <n v="7.92"/>
    <n v="30"/>
    <s v="Consumer"/>
    <x v="67"/>
    <s v="Standard Class"/>
    <s v="California"/>
    <s v="Art"/>
  </r>
  <r>
    <n v="3"/>
    <s v="Shipped Late"/>
    <n v="1"/>
    <x v="2"/>
    <x v="45"/>
    <x v="0"/>
    <s v="Evan Henry"/>
    <n v="0.8"/>
    <x v="67"/>
    <s v="September"/>
    <x v="0"/>
    <s v="CA-2016-105340"/>
    <x v="3"/>
    <n v="77506"/>
    <n v="1644"/>
    <s v="Wilson Jones Heavy-Duty Casebound Ring Binders with Metal Hinges"/>
    <n v="-11"/>
    <n v="1"/>
    <s v="Central"/>
    <m/>
    <n v="-11.08"/>
    <n v="7"/>
    <s v="Consumer"/>
    <x v="68"/>
    <s v="First Class"/>
    <s v="Texas"/>
    <s v="Binders"/>
  </r>
  <r>
    <n v="5"/>
    <s v="Shipped Early"/>
    <n v="6"/>
    <x v="1"/>
    <x v="33"/>
    <x v="0"/>
    <s v="Vivek Sundaresam"/>
    <n v="0.6"/>
    <x v="68"/>
    <s v="September"/>
    <x v="0"/>
    <s v="CA-2016-105417"/>
    <x v="3"/>
    <n v="77340"/>
    <n v="875"/>
    <s v="Howard Miller 14-1/2 Diameter Chrome Round Wall Clock"/>
    <n v="-54"/>
    <n v="3"/>
    <s v="Central"/>
    <m/>
    <n v="-53.71"/>
    <n v="77"/>
    <s v="Consumer"/>
    <x v="69"/>
    <s v="Standard Class"/>
    <s v="Texas"/>
    <s v="Furnishings"/>
  </r>
  <r>
    <n v="5"/>
    <s v="Shipped Early"/>
    <n v="6"/>
    <x v="2"/>
    <x v="33"/>
    <x v="0"/>
    <s v="Vivek Sundaresam"/>
    <n v="0.8"/>
    <x v="68"/>
    <s v="September"/>
    <x v="0"/>
    <s v="CA-2016-105417"/>
    <x v="3"/>
    <n v="77340"/>
    <n v="47"/>
    <s v="Acco Four Pocket Poly Ring Binder with Label Holder, Smoke, 1"/>
    <n v="-18"/>
    <n v="7"/>
    <s v="Central"/>
    <m/>
    <n v="-18.25"/>
    <n v="10"/>
    <s v="Consumer"/>
    <x v="69"/>
    <s v="Standard Class"/>
    <s v="Texas"/>
    <s v="Binders"/>
  </r>
  <r>
    <n v="4"/>
    <s v="Shipped Early"/>
    <n v="6"/>
    <x v="1"/>
    <x v="42"/>
    <x v="0"/>
    <s v="Eva Jacobs"/>
    <n v="0.2"/>
    <x v="69"/>
    <s v="September"/>
    <x v="0"/>
    <s v="CA-2016-105648"/>
    <x v="1"/>
    <n v="92037"/>
    <n v="313"/>
    <s v="Bevis Oval Conference Table, Walnut"/>
    <n v="-23"/>
    <n v="3"/>
    <s v="West"/>
    <m/>
    <n v="-23.49"/>
    <n v="626"/>
    <s v="Consumer"/>
    <x v="70"/>
    <s v="Standard Class"/>
    <s v="California"/>
    <s v="Tables"/>
  </r>
  <r>
    <n v="7"/>
    <s v="Shipped Late"/>
    <n v="6"/>
    <x v="2"/>
    <x v="0"/>
    <x v="0"/>
    <s v="James Galang"/>
    <n v="0.2"/>
    <x v="47"/>
    <s v="September"/>
    <x v="0"/>
    <s v="CA-2016-105872"/>
    <x v="0"/>
    <n v="10024"/>
    <n v="1649"/>
    <s v="Wilson Jones Legal Size Ring Binders"/>
    <n v="26"/>
    <n v="4"/>
    <s v="East"/>
    <m/>
    <n v="26.39"/>
    <n v="70"/>
    <s v="Consumer"/>
    <x v="12"/>
    <s v="Standard Class"/>
    <s v="New York"/>
    <s v="Binders"/>
  </r>
  <r>
    <n v="7"/>
    <s v="Shipped Late"/>
    <n v="6"/>
    <x v="2"/>
    <x v="46"/>
    <x v="0"/>
    <s v="Pete Kriz"/>
    <n v="0"/>
    <x v="66"/>
    <s v="September"/>
    <x v="0"/>
    <s v="CA-2016-105893"/>
    <x v="3"/>
    <n v="53711"/>
    <n v="1526"/>
    <s v="Stur-D-Stor Shelving, Vertical 5-Shelf: 72H x 36W x 18 1/2D"/>
    <n v="13"/>
    <n v="6"/>
    <s v="Central"/>
    <m/>
    <n v="13.32"/>
    <n v="666"/>
    <s v="Consumer"/>
    <x v="67"/>
    <s v="Standard Class"/>
    <s v="Wisconsin"/>
    <s v="Storage"/>
  </r>
  <r>
    <n v="0"/>
    <s v="Shipped On Time"/>
    <n v="0"/>
    <x v="1"/>
    <x v="47"/>
    <x v="0"/>
    <s v="Muhammed Yedwab"/>
    <n v="0.3"/>
    <x v="8"/>
    <s v="September"/>
    <x v="0"/>
    <s v="CA-2016-105984"/>
    <x v="0"/>
    <n v="43229"/>
    <n v="752"/>
    <s v="Global Executive Mid-Back Managers Chair"/>
    <n v="-35"/>
    <n v="3"/>
    <s v="East"/>
    <m/>
    <n v="-34.92"/>
    <n v="611"/>
    <s v="Corporate"/>
    <x v="14"/>
    <s v="Same Day"/>
    <s v="Ohio"/>
    <s v="Chairs"/>
  </r>
  <r>
    <n v="0"/>
    <s v="Shipped On Time"/>
    <n v="0"/>
    <x v="0"/>
    <x v="47"/>
    <x v="0"/>
    <s v="Muhammed Yedwab"/>
    <n v="0.4"/>
    <x v="8"/>
    <s v="September"/>
    <x v="0"/>
    <s v="CA-2016-105984"/>
    <x v="0"/>
    <n v="43229"/>
    <n v="1396"/>
    <s v="Samsung Galaxy S III - 16GB - pebble blue (T-Mobile)"/>
    <n v="-210"/>
    <n v="5"/>
    <s v="East"/>
    <m/>
    <n v="-209.99"/>
    <n v="1050"/>
    <s v="Corporate"/>
    <x v="14"/>
    <s v="Same Day"/>
    <s v="Ohio"/>
    <s v="Phones"/>
  </r>
  <r>
    <n v="1"/>
    <s v="Shipped On Time"/>
    <n v="1"/>
    <x v="2"/>
    <x v="48"/>
    <x v="0"/>
    <s v="Jack OBriant"/>
    <n v="0"/>
    <x v="70"/>
    <s v="September"/>
    <x v="0"/>
    <s v="CA-2016-106054"/>
    <x v="2"/>
    <n v="30605"/>
    <n v="522"/>
    <s v="Dixon Prang Watercolor Pencils, 10-Color Set with Brush"/>
    <n v="5"/>
    <n v="3"/>
    <s v="South"/>
    <m/>
    <n v="5.24"/>
    <n v="13"/>
    <s v="Corporate"/>
    <x v="49"/>
    <s v="First Class"/>
    <s v="Georgia"/>
    <s v="Art"/>
  </r>
  <r>
    <n v="4"/>
    <s v="Shipped Late"/>
    <n v="3"/>
    <x v="1"/>
    <x v="49"/>
    <x v="0"/>
    <s v="Nick Radford"/>
    <n v="0.5"/>
    <x v="71"/>
    <s v="September"/>
    <x v="0"/>
    <s v="CA-2016-106229"/>
    <x v="3"/>
    <n v="60505"/>
    <n v="318"/>
    <s v="Bevis Round Conference Table Top, X-Base"/>
    <n v="-210"/>
    <n v="3"/>
    <s v="Central"/>
    <m/>
    <n v="-209.77"/>
    <n v="269"/>
    <s v="Consumer"/>
    <x v="71"/>
    <s v="Second Class"/>
    <s v="Illinois"/>
    <s v="Tables"/>
  </r>
  <r>
    <n v="4"/>
    <s v="Shipped Early"/>
    <n v="6"/>
    <x v="1"/>
    <x v="42"/>
    <x v="0"/>
    <s v="Clytie Kelty"/>
    <n v="0"/>
    <x v="20"/>
    <s v="September"/>
    <x v="0"/>
    <s v="CA-2016-106264"/>
    <x v="1"/>
    <n v="92024"/>
    <n v="587"/>
    <s v="Eldon Regeneration Recycled Desk Accessories, Smoke"/>
    <n v="1"/>
    <n v="2"/>
    <s v="West"/>
    <m/>
    <n v="1.1100000000000001"/>
    <n v="3"/>
    <s v="Consumer"/>
    <x v="20"/>
    <s v="Standard Class"/>
    <s v="California"/>
    <s v="Furnishings"/>
  </r>
  <r>
    <n v="4"/>
    <s v="Shipped Early"/>
    <n v="6"/>
    <x v="2"/>
    <x v="42"/>
    <x v="0"/>
    <s v="Clytie Kelty"/>
    <n v="0"/>
    <x v="20"/>
    <s v="September"/>
    <x v="0"/>
    <s v="CA-2016-106264"/>
    <x v="1"/>
    <n v="92024"/>
    <n v="84"/>
    <s v="Acme Rosewood Handle Letter Opener"/>
    <n v="0"/>
    <n v="3"/>
    <s v="West"/>
    <m/>
    <n v="0.12"/>
    <n v="12"/>
    <s v="Consumer"/>
    <x v="20"/>
    <s v="Standard Class"/>
    <s v="California"/>
    <s v="Supplies"/>
  </r>
  <r>
    <n v="5"/>
    <s v="Shipped Early"/>
    <n v="6"/>
    <x v="2"/>
    <x v="50"/>
    <x v="0"/>
    <s v="Brendan Sweed"/>
    <n v="0.2"/>
    <x v="72"/>
    <s v="September"/>
    <x v="0"/>
    <s v="CA-2016-106376"/>
    <x v="1"/>
    <n v="85234"/>
    <n v="886"/>
    <s v="Hunt BOSTON Model 1606 High-Volume Electric Pencil Sharpener, Beige"/>
    <n v="111"/>
    <n v="8"/>
    <s v="West"/>
    <m/>
    <n v="111.3"/>
    <n v="1113"/>
    <s v="Corporate"/>
    <x v="72"/>
    <s v="Standard Class"/>
    <s v="Arizona"/>
    <s v="Art"/>
  </r>
  <r>
    <n v="5"/>
    <s v="Shipped Early"/>
    <n v="6"/>
    <x v="0"/>
    <x v="50"/>
    <x v="0"/>
    <s v="Brendan Sweed"/>
    <n v="0.2"/>
    <x v="72"/>
    <s v="September"/>
    <x v="0"/>
    <s v="CA-2016-106376"/>
    <x v="1"/>
    <n v="85234"/>
    <n v="1118"/>
    <s v="netTALK DUO VoIP Telephone Service"/>
    <n v="63"/>
    <n v="4"/>
    <s v="West"/>
    <m/>
    <n v="62.99"/>
    <n v="168"/>
    <s v="Corporate"/>
    <x v="72"/>
    <s v="Standard Class"/>
    <s v="Arizona"/>
    <s v="Phones"/>
  </r>
  <r>
    <n v="4"/>
    <s v="Shipped Early"/>
    <n v="6"/>
    <x v="1"/>
    <x v="17"/>
    <x v="0"/>
    <s v="Greg Guthrie"/>
    <n v="0.2"/>
    <x v="73"/>
    <s v="September"/>
    <x v="0"/>
    <s v="CA-2016-106439"/>
    <x v="1"/>
    <n v="90049"/>
    <n v="1179"/>
    <s v="Novimex Fabric Task Chair"/>
    <n v="-9"/>
    <n v="3"/>
    <s v="West"/>
    <m/>
    <n v="-9.15"/>
    <n v="146"/>
    <s v="Corporate"/>
    <x v="73"/>
    <s v="Standard Class"/>
    <s v="California"/>
    <s v="Chairs"/>
  </r>
  <r>
    <n v="4"/>
    <s v="Shipped Early"/>
    <n v="6"/>
    <x v="2"/>
    <x v="17"/>
    <x v="0"/>
    <s v="Greg Guthrie"/>
    <n v="0"/>
    <x v="73"/>
    <s v="September"/>
    <x v="0"/>
    <s v="CA-2016-106439"/>
    <x v="1"/>
    <n v="90049"/>
    <n v="1140"/>
    <s v="Newell 325"/>
    <n v="4"/>
    <n v="3"/>
    <s v="West"/>
    <m/>
    <n v="3.72"/>
    <n v="12"/>
    <s v="Corporate"/>
    <x v="73"/>
    <s v="Standard Class"/>
    <s v="California"/>
    <s v="Art"/>
  </r>
  <r>
    <n v="4"/>
    <s v="Shipped Early"/>
    <n v="6"/>
    <x v="2"/>
    <x v="17"/>
    <x v="0"/>
    <s v="Greg Guthrie"/>
    <n v="0"/>
    <x v="73"/>
    <s v="September"/>
    <x v="0"/>
    <s v="CA-2016-106439"/>
    <x v="1"/>
    <n v="90049"/>
    <n v="1507"/>
    <s v="Staples"/>
    <n v="5"/>
    <n v="3"/>
    <s v="West"/>
    <m/>
    <n v="5.22"/>
    <n v="11"/>
    <s v="Corporate"/>
    <x v="73"/>
    <s v="Standard Class"/>
    <s v="California"/>
    <s v="Fasteners"/>
  </r>
  <r>
    <n v="4"/>
    <s v="Shipped Early"/>
    <n v="6"/>
    <x v="2"/>
    <x v="17"/>
    <x v="0"/>
    <s v="Greg Guthrie"/>
    <n v="0"/>
    <x v="73"/>
    <s v="September"/>
    <x v="0"/>
    <s v="CA-2016-106439"/>
    <x v="1"/>
    <n v="90049"/>
    <n v="1557"/>
    <s v="Tennsco Regal Shelving Units"/>
    <n v="12"/>
    <n v="4"/>
    <s v="West"/>
    <m/>
    <n v="12.17"/>
    <n v="406"/>
    <s v="Corporate"/>
    <x v="73"/>
    <s v="Standard Class"/>
    <s v="California"/>
    <s v="Storage"/>
  </r>
  <r>
    <n v="4"/>
    <s v="Shipped Early"/>
    <n v="6"/>
    <x v="2"/>
    <x v="17"/>
    <x v="0"/>
    <s v="Greg Guthrie"/>
    <n v="0"/>
    <x v="73"/>
    <s v="September"/>
    <x v="0"/>
    <s v="CA-2016-106439"/>
    <x v="1"/>
    <n v="90049"/>
    <n v="985"/>
    <s v="Letter/Legal File Tote with Clear Snap-On Lid, Black Granite"/>
    <n v="21"/>
    <n v="5"/>
    <s v="West"/>
    <m/>
    <n v="20.88"/>
    <n v="80"/>
    <s v="Corporate"/>
    <x v="73"/>
    <s v="Standard Class"/>
    <s v="California"/>
    <s v="Storage"/>
  </r>
  <r>
    <n v="4"/>
    <s v="Shipped Early"/>
    <n v="6"/>
    <x v="2"/>
    <x v="17"/>
    <x v="0"/>
    <s v="Greg Guthrie"/>
    <n v="0"/>
    <x v="73"/>
    <s v="September"/>
    <x v="0"/>
    <s v="CA-2016-106439"/>
    <x v="1"/>
    <n v="90049"/>
    <n v="1749"/>
    <s v="Xerox 1952"/>
    <n v="30"/>
    <n v="13"/>
    <s v="West"/>
    <m/>
    <n v="30.43"/>
    <n v="65"/>
    <s v="Corporate"/>
    <x v="73"/>
    <s v="Standard Class"/>
    <s v="California"/>
    <s v="Paper"/>
  </r>
  <r>
    <n v="4"/>
    <s v="Shipped Early"/>
    <n v="6"/>
    <x v="2"/>
    <x v="17"/>
    <x v="0"/>
    <s v="Greg Guthrie"/>
    <n v="0.2"/>
    <x v="73"/>
    <s v="September"/>
    <x v="0"/>
    <s v="CA-2016-106439"/>
    <x v="1"/>
    <n v="90049"/>
    <n v="245"/>
    <s v="Avery Framed View Binder, EZD Ring (Locking), Navy, 1 1/2"/>
    <n v="5"/>
    <n v="2"/>
    <s v="West"/>
    <m/>
    <n v="5.39"/>
    <n v="16"/>
    <s v="Corporate"/>
    <x v="73"/>
    <s v="Standard Class"/>
    <s v="California"/>
    <s v="Binders"/>
  </r>
  <r>
    <n v="4"/>
    <s v="Shipped Early"/>
    <n v="6"/>
    <x v="2"/>
    <x v="17"/>
    <x v="0"/>
    <s v="Greg Guthrie"/>
    <n v="0.2"/>
    <x v="73"/>
    <s v="September"/>
    <x v="0"/>
    <s v="CA-2016-106439"/>
    <x v="1"/>
    <n v="90049"/>
    <n v="664"/>
    <s v="Fellowes Twister Kit, Gray/Clear, 3/pkg"/>
    <n v="6"/>
    <n v="3"/>
    <s v="West"/>
    <m/>
    <n v="6.03"/>
    <n v="19"/>
    <s v="Corporate"/>
    <x v="73"/>
    <s v="Standard Class"/>
    <s v="California"/>
    <s v="Binders"/>
  </r>
  <r>
    <n v="4"/>
    <s v="Shipped Early"/>
    <n v="6"/>
    <x v="0"/>
    <x v="17"/>
    <x v="0"/>
    <s v="Greg Guthrie"/>
    <n v="0"/>
    <x v="73"/>
    <s v="September"/>
    <x v="0"/>
    <s v="CA-2016-106439"/>
    <x v="1"/>
    <n v="90049"/>
    <n v="1068"/>
    <s v="Maxell LTO Ultrium - 800 GB"/>
    <n v="48"/>
    <n v="9"/>
    <s v="West"/>
    <m/>
    <n v="47.86"/>
    <n v="252"/>
    <s v="Corporate"/>
    <x v="73"/>
    <s v="Standard Class"/>
    <s v="California"/>
    <s v="Accessories"/>
  </r>
  <r>
    <n v="5"/>
    <s v="Shipped Early"/>
    <n v="6"/>
    <x v="2"/>
    <x v="51"/>
    <x v="0"/>
    <s v="Nora Preis"/>
    <n v="0.2"/>
    <x v="74"/>
    <s v="September"/>
    <x v="0"/>
    <s v="CA-2016-106572"/>
    <x v="0"/>
    <n v="43402"/>
    <n v="543"/>
    <s v="Economy Rollaway Files"/>
    <n v="20"/>
    <n v="2"/>
    <s v="East"/>
    <m/>
    <n v="19.82"/>
    <n v="264"/>
    <s v="Consumer"/>
    <x v="65"/>
    <s v="Standard Class"/>
    <s v="Ohio"/>
    <s v="Storage"/>
  </r>
  <r>
    <n v="0"/>
    <s v="Shipped On Time"/>
    <n v="0"/>
    <x v="2"/>
    <x v="52"/>
    <x v="0"/>
    <s v="Robert Barroso"/>
    <n v="0.2"/>
    <x v="75"/>
    <s v="September"/>
    <x v="0"/>
    <s v="CA-2016-106719"/>
    <x v="1"/>
    <n v="59102"/>
    <n v="1458"/>
    <s v="SlimView Poly Binder, 3/8"/>
    <n v="3"/>
    <n v="2"/>
    <s v="West"/>
    <m/>
    <n v="2.69"/>
    <n v="8"/>
    <s v="Corporate"/>
    <x v="74"/>
    <s v="Same Day"/>
    <s v="Montana"/>
    <s v="Binders"/>
  </r>
  <r>
    <n v="2"/>
    <s v="Shipped Late"/>
    <n v="1"/>
    <x v="2"/>
    <x v="17"/>
    <x v="0"/>
    <s v="Roland Schwarz"/>
    <n v="0"/>
    <x v="76"/>
    <s v="September"/>
    <x v="0"/>
    <s v="CA-2016-106726"/>
    <x v="1"/>
    <n v="90008"/>
    <n v="1498"/>
    <s v="Standard Rollaway File with Lock"/>
    <n v="328"/>
    <n v="7"/>
    <s v="West"/>
    <m/>
    <n v="327.95"/>
    <n v="1261"/>
    <s v="Corporate"/>
    <x v="75"/>
    <s v="First Class"/>
    <s v="California"/>
    <s v="Storage"/>
  </r>
  <r>
    <n v="4"/>
    <s v="Shipped Early"/>
    <n v="6"/>
    <x v="2"/>
    <x v="53"/>
    <x v="0"/>
    <s v="Debra Catini"/>
    <n v="0"/>
    <x v="31"/>
    <s v="September"/>
    <x v="0"/>
    <s v="CA-2016-106803"/>
    <x v="3"/>
    <n v="55016"/>
    <n v="1339"/>
    <s v="Recycled Eldon Regeneration Jumbo File"/>
    <n v="7"/>
    <n v="2"/>
    <s v="Central"/>
    <m/>
    <n v="6.88"/>
    <n v="25"/>
    <s v="Consumer"/>
    <x v="76"/>
    <s v="Standard Class"/>
    <s v="Minnesota"/>
    <s v="Storage"/>
  </r>
  <r>
    <n v="4"/>
    <s v="Shipped Early"/>
    <n v="6"/>
    <x v="0"/>
    <x v="53"/>
    <x v="0"/>
    <s v="Debra Catini"/>
    <n v="0"/>
    <x v="31"/>
    <s v="September"/>
    <x v="0"/>
    <s v="CA-2016-106803"/>
    <x v="3"/>
    <n v="55016"/>
    <n v="915"/>
    <s v="Imation 32GB Pocket Pro USB 3.0 Flash Drive - 32 GB - Black - 1 P ..."/>
    <n v="48"/>
    <n v="4"/>
    <s v="Central"/>
    <m/>
    <n v="47.92"/>
    <n v="120"/>
    <s v="Consumer"/>
    <x v="76"/>
    <s v="Standard Class"/>
    <s v="Minnesota"/>
    <s v="Accessories"/>
  </r>
  <r>
    <n v="6"/>
    <s v="Shipped On Time"/>
    <n v="6"/>
    <x v="1"/>
    <x v="54"/>
    <x v="0"/>
    <s v="Anthony Johnson"/>
    <n v="0.2"/>
    <x v="77"/>
    <s v="September"/>
    <x v="0"/>
    <s v="CA-2016-106810"/>
    <x v="2"/>
    <n v="33710"/>
    <n v="596"/>
    <s v="Electrix Halogen Magnifier Lamp"/>
    <n v="23"/>
    <n v="2"/>
    <s v="South"/>
    <m/>
    <n v="23.32"/>
    <n v="311"/>
    <s v="Corporate"/>
    <x v="77"/>
    <s v="Standard Class"/>
    <s v="Florida"/>
    <s v="Furnishings"/>
  </r>
  <r>
    <n v="6"/>
    <s v="Shipped On Time"/>
    <n v="6"/>
    <x v="0"/>
    <x v="55"/>
    <x v="0"/>
    <s v="Bryan Mills"/>
    <n v="0.2"/>
    <x v="78"/>
    <s v="September"/>
    <x v="0"/>
    <s v="CA-2016-106971"/>
    <x v="3"/>
    <n v="60089"/>
    <n v="1014"/>
    <s v="Logitech Gaming G510s - Keyboard"/>
    <n v="95"/>
    <n v="7"/>
    <s v="Central"/>
    <m/>
    <n v="95.19"/>
    <n v="476"/>
    <s v="Consumer"/>
    <x v="78"/>
    <s v="Standard Class"/>
    <s v="Illinois"/>
    <s v="Accessories"/>
  </r>
  <r>
    <n v="6"/>
    <s v="Shipped On Time"/>
    <n v="6"/>
    <x v="2"/>
    <x v="17"/>
    <x v="0"/>
    <s v="Dennis Pardue"/>
    <n v="0.2"/>
    <x v="43"/>
    <s v="September"/>
    <x v="0"/>
    <s v="CA-2016-107139"/>
    <x v="1"/>
    <n v="90004"/>
    <n v="1609"/>
    <s v="Vinyl Sectional Post Binders"/>
    <n v="68"/>
    <n v="6"/>
    <s v="West"/>
    <m/>
    <n v="67.86"/>
    <n v="181"/>
    <s v="Home Office"/>
    <x v="79"/>
    <s v="Standard Class"/>
    <s v="California"/>
    <s v="Binders"/>
  </r>
  <r>
    <n v="5"/>
    <s v="Shipped Early"/>
    <n v="6"/>
    <x v="2"/>
    <x v="56"/>
    <x v="0"/>
    <s v="George Zrebassa"/>
    <n v="0"/>
    <x v="79"/>
    <s v="September"/>
    <x v="0"/>
    <s v="CA-2016-107153"/>
    <x v="0"/>
    <n v="1841"/>
    <n v="502"/>
    <s v="Decoflex Hanging Personal Folder File, Blue"/>
    <n v="12"/>
    <n v="3"/>
    <s v="East"/>
    <m/>
    <n v="12.49"/>
    <n v="46"/>
    <s v="Corporate"/>
    <x v="80"/>
    <s v="Standard Class"/>
    <s v="Massachusetts"/>
    <s v="Storage"/>
  </r>
  <r>
    <n v="4"/>
    <s v="Shipped Early"/>
    <n v="6"/>
    <x v="2"/>
    <x v="42"/>
    <x v="0"/>
    <s v="Deborah Brumfield"/>
    <n v="0"/>
    <x v="63"/>
    <s v="September"/>
    <x v="0"/>
    <s v="CA-2016-107181"/>
    <x v="1"/>
    <n v="92024"/>
    <n v="1087"/>
    <s v="Message Book, Standard Line While You Were Out, 5 1/2 X 4, 200 Sets/Book"/>
    <n v="16"/>
    <n v="4"/>
    <s v="West"/>
    <m/>
    <n v="16.09"/>
    <n v="34"/>
    <s v="Home Office"/>
    <x v="62"/>
    <s v="Standard Class"/>
    <s v="California"/>
    <s v="Paper"/>
  </r>
  <r>
    <n v="4"/>
    <s v="Shipped Early"/>
    <n v="6"/>
    <x v="2"/>
    <x v="42"/>
    <x v="0"/>
    <s v="Deborah Brumfield"/>
    <n v="0.2"/>
    <x v="63"/>
    <s v="September"/>
    <x v="0"/>
    <s v="CA-2016-107181"/>
    <x v="1"/>
    <n v="92024"/>
    <n v="706"/>
    <s v="GBC Recycled Grain Textured Covers"/>
    <n v="29"/>
    <n v="3"/>
    <s v="West"/>
    <m/>
    <n v="29.01"/>
    <n v="83"/>
    <s v="Home Office"/>
    <x v="62"/>
    <s v="Standard Class"/>
    <s v="California"/>
    <s v="Binders"/>
  </r>
  <r>
    <n v="5"/>
    <s v="Shipped Early"/>
    <n v="6"/>
    <x v="2"/>
    <x v="47"/>
    <x v="0"/>
    <s v="Brendan Sweed"/>
    <n v="0.7"/>
    <x v="50"/>
    <s v="September"/>
    <x v="0"/>
    <s v="CA-2016-107398"/>
    <x v="0"/>
    <n v="43229"/>
    <n v="928"/>
    <s v="Insertable Tab Indexes For Data Binders"/>
    <n v="-2"/>
    <n v="3"/>
    <s v="East"/>
    <m/>
    <n v="-2.29"/>
    <n v="3"/>
    <s v="Corporate"/>
    <x v="17"/>
    <s v="Standard Class"/>
    <s v="Ohio"/>
    <s v="Binders"/>
  </r>
  <r>
    <n v="5"/>
    <s v="Shipped Early"/>
    <n v="6"/>
    <x v="2"/>
    <x v="47"/>
    <x v="0"/>
    <s v="Brendan Sweed"/>
    <n v="0.7"/>
    <x v="50"/>
    <s v="September"/>
    <x v="0"/>
    <s v="CA-2016-107398"/>
    <x v="0"/>
    <n v="43229"/>
    <n v="1636"/>
    <s v="Wilson Jones Custom Binder Spines &amp; Labels"/>
    <n v="-5"/>
    <n v="4"/>
    <s v="East"/>
    <m/>
    <n v="-4.57"/>
    <n v="7"/>
    <s v="Corporate"/>
    <x v="17"/>
    <s v="Standard Class"/>
    <s v="Ohio"/>
    <s v="Binders"/>
  </r>
  <r>
    <n v="5"/>
    <s v="Shipped Early"/>
    <n v="6"/>
    <x v="2"/>
    <x v="47"/>
    <x v="0"/>
    <s v="Brendan Sweed"/>
    <n v="0.7"/>
    <x v="50"/>
    <s v="September"/>
    <x v="0"/>
    <s v="CA-2016-107398"/>
    <x v="0"/>
    <n v="43229"/>
    <n v="414"/>
    <s v="Cardinal Slant-D Ring Binder, Heavy Gauge Vinyl"/>
    <n v="-17"/>
    <n v="8"/>
    <s v="East"/>
    <m/>
    <n v="-16.68"/>
    <n v="21"/>
    <s v="Corporate"/>
    <x v="17"/>
    <s v="Standard Class"/>
    <s v="Ohio"/>
    <s v="Binders"/>
  </r>
  <r>
    <n v="4"/>
    <s v="Shipped Early"/>
    <n v="6"/>
    <x v="1"/>
    <x v="0"/>
    <x v="0"/>
    <s v="Roger Demir"/>
    <n v="0"/>
    <x v="80"/>
    <s v="September"/>
    <x v="0"/>
    <s v="CA-2016-107454"/>
    <x v="0"/>
    <n v="10024"/>
    <n v="1563"/>
    <s v="Tensor Computer Mounted Lamp"/>
    <n v="24"/>
    <n v="6"/>
    <s v="East"/>
    <m/>
    <n v="24.12"/>
    <n v="89"/>
    <s v="Consumer"/>
    <x v="81"/>
    <s v="Standard Class"/>
    <s v="New York"/>
    <s v="Furnishings"/>
  </r>
  <r>
    <n v="4"/>
    <s v="Shipped Early"/>
    <n v="6"/>
    <x v="2"/>
    <x v="0"/>
    <x v="0"/>
    <s v="Roger Demir"/>
    <n v="0"/>
    <x v="80"/>
    <s v="September"/>
    <x v="0"/>
    <s v="CA-2016-107454"/>
    <x v="0"/>
    <n v="10024"/>
    <n v="208"/>
    <s v="Avery 499"/>
    <n v="16"/>
    <n v="7"/>
    <s v="East"/>
    <m/>
    <n v="16.04"/>
    <n v="35"/>
    <s v="Consumer"/>
    <x v="81"/>
    <s v="Standard Class"/>
    <s v="New York"/>
    <s v="Labels"/>
  </r>
  <r>
    <n v="6"/>
    <s v="Shipped On Time"/>
    <n v="6"/>
    <x v="2"/>
    <x v="0"/>
    <x v="0"/>
    <s v="Kristina Nunn"/>
    <n v="0"/>
    <x v="81"/>
    <s v="September"/>
    <x v="0"/>
    <s v="CA-2016-107524"/>
    <x v="0"/>
    <n v="10009"/>
    <n v="1501"/>
    <s v="Staple envelope"/>
    <n v="5"/>
    <n v="2"/>
    <s v="East"/>
    <m/>
    <n v="5.34"/>
    <n v="11"/>
    <s v="Home Office"/>
    <x v="82"/>
    <s v="Standard Class"/>
    <s v="New York"/>
    <s v="Envelopes"/>
  </r>
  <r>
    <n v="6"/>
    <s v="Shipped On Time"/>
    <n v="6"/>
    <x v="2"/>
    <x v="0"/>
    <x v="0"/>
    <s v="Kristina Nunn"/>
    <n v="0"/>
    <x v="81"/>
    <s v="September"/>
    <x v="0"/>
    <s v="CA-2016-107524"/>
    <x v="0"/>
    <n v="10009"/>
    <n v="149"/>
    <s v="Array Parchment Paper, Assorted Colors"/>
    <n v="17"/>
    <n v="5"/>
    <s v="East"/>
    <m/>
    <n v="17.47"/>
    <n v="36"/>
    <s v="Home Office"/>
    <x v="82"/>
    <s v="Standard Class"/>
    <s v="New York"/>
    <s v="Paper"/>
  </r>
  <r>
    <n v="5"/>
    <s v="Shipped Early"/>
    <n v="6"/>
    <x v="2"/>
    <x v="21"/>
    <x v="0"/>
    <s v="Philip Brown"/>
    <n v="0.2"/>
    <x v="82"/>
    <s v="September"/>
    <x v="0"/>
    <s v="CA-2016-107573"/>
    <x v="2"/>
    <n v="33178"/>
    <n v="1501"/>
    <s v="Staple envelope"/>
    <n v="8"/>
    <n v="3"/>
    <s v="South"/>
    <m/>
    <n v="7.63"/>
    <n v="23"/>
    <s v="Consumer"/>
    <x v="83"/>
    <s v="Standard Class"/>
    <s v="Florida"/>
    <s v="Envelopes"/>
  </r>
  <r>
    <n v="4"/>
    <s v="Shipped Early"/>
    <n v="6"/>
    <x v="2"/>
    <x v="57"/>
    <x v="0"/>
    <s v="Eric Hoffmann"/>
    <n v="0"/>
    <x v="83"/>
    <s v="September"/>
    <x v="0"/>
    <s v="CA-2016-107594"/>
    <x v="0"/>
    <n v="7060"/>
    <n v="525"/>
    <s v="DIXON Ticonderoga Erasable Checking Pencils"/>
    <n v="2"/>
    <n v="1"/>
    <s v="East"/>
    <m/>
    <n v="2.1800000000000002"/>
    <n v="6"/>
    <s v="Consumer"/>
    <x v="84"/>
    <s v="Standard Class"/>
    <s v="New Jersey"/>
    <s v="Art"/>
  </r>
  <r>
    <n v="4"/>
    <s v="Shipped Early"/>
    <n v="6"/>
    <x v="0"/>
    <x v="57"/>
    <x v="0"/>
    <s v="Eric Hoffmann"/>
    <n v="0"/>
    <x v="83"/>
    <s v="September"/>
    <x v="0"/>
    <s v="CA-2016-107594"/>
    <x v="0"/>
    <n v="7060"/>
    <n v="1001"/>
    <s v="Logitech B530 USB Headset - headset - Full size, Binaural"/>
    <n v="20"/>
    <n v="2"/>
    <s v="East"/>
    <m/>
    <n v="19.97"/>
    <n v="74"/>
    <s v="Consumer"/>
    <x v="84"/>
    <s v="Standard Class"/>
    <s v="New Jersey"/>
    <s v="Phones"/>
  </r>
  <r>
    <n v="5"/>
    <s v="Shipped Late"/>
    <n v="3"/>
    <x v="2"/>
    <x v="4"/>
    <x v="0"/>
    <s v="Shui Tom"/>
    <n v="0.2"/>
    <x v="84"/>
    <s v="September"/>
    <x v="0"/>
    <s v="CA-2016-107706"/>
    <x v="3"/>
    <n v="77095"/>
    <n v="1072"/>
    <s v="Memo Book, 100 Message Capacity, 5 3/8” x 11”"/>
    <n v="6"/>
    <n v="3"/>
    <s v="Central"/>
    <m/>
    <n v="6.07"/>
    <n v="16"/>
    <s v="Consumer"/>
    <x v="85"/>
    <s v="Second Class"/>
    <s v="Texas"/>
    <s v="Paper"/>
  </r>
  <r>
    <n v="5"/>
    <s v="Shipped Early"/>
    <n v="6"/>
    <x v="0"/>
    <x v="58"/>
    <x v="0"/>
    <s v="Cyma Kinney"/>
    <n v="0"/>
    <x v="85"/>
    <s v="September"/>
    <x v="0"/>
    <s v="CA-2016-107755"/>
    <x v="0"/>
    <n v="7036"/>
    <n v="1066"/>
    <s v="Maxell DVD-RAM Discs"/>
    <n v="50"/>
    <n v="7"/>
    <s v="East"/>
    <m/>
    <n v="49.6"/>
    <n v="115"/>
    <s v="Corporate"/>
    <x v="86"/>
    <s v="Standard Class"/>
    <s v="New Jersey"/>
    <s v="Accessories"/>
  </r>
  <r>
    <n v="4"/>
    <s v="Shipped Early"/>
    <n v="6"/>
    <x v="0"/>
    <x v="59"/>
    <x v="0"/>
    <s v="Bill Tyler"/>
    <n v="0"/>
    <x v="27"/>
    <s v="September"/>
    <x v="0"/>
    <s v="CA-2016-107769"/>
    <x v="3"/>
    <n v="67846"/>
    <n v="518"/>
    <s v="Digium D40 VoIP phone"/>
    <n v="75"/>
    <n v="2"/>
    <s v="Central"/>
    <m/>
    <n v="74.81"/>
    <n v="258"/>
    <s v="Corporate"/>
    <x v="87"/>
    <s v="Standard Class"/>
    <s v="Kansas"/>
    <s v="Phones"/>
  </r>
  <r>
    <n v="4"/>
    <s v="Shipped Early"/>
    <n v="6"/>
    <x v="1"/>
    <x v="60"/>
    <x v="0"/>
    <s v="Laura Armstrong"/>
    <n v="0.2"/>
    <x v="86"/>
    <s v="September"/>
    <x v="0"/>
    <s v="CA-2016-107811"/>
    <x v="2"/>
    <n v="38109"/>
    <n v="760"/>
    <s v="Global Leather Executive Chair"/>
    <n v="70"/>
    <n v="2"/>
    <s v="South"/>
    <m/>
    <n v="70.2"/>
    <n v="562"/>
    <s v="Corporate"/>
    <x v="88"/>
    <s v="Standard Class"/>
    <s v="Tennessee"/>
    <s v="Chairs"/>
  </r>
  <r>
    <n v="4"/>
    <s v="Shipped Early"/>
    <n v="6"/>
    <x v="2"/>
    <x v="60"/>
    <x v="0"/>
    <s v="Laura Armstrong"/>
    <n v="0.2"/>
    <x v="86"/>
    <s v="September"/>
    <x v="0"/>
    <s v="CA-2016-107811"/>
    <x v="2"/>
    <n v="38109"/>
    <n v="14"/>
    <s v="2300 Heavy-Duty Transfer File Systems by Perma"/>
    <n v="-1"/>
    <n v="5"/>
    <s v="South"/>
    <m/>
    <n v="-1.25"/>
    <n v="100"/>
    <s v="Corporate"/>
    <x v="88"/>
    <s v="Standard Class"/>
    <s v="Tennessee"/>
    <s v="Storage"/>
  </r>
  <r>
    <n v="6"/>
    <s v="Shipped On Time"/>
    <n v="6"/>
    <x v="1"/>
    <x v="61"/>
    <x v="0"/>
    <s v="Marc Crier"/>
    <n v="0.2"/>
    <x v="87"/>
    <s v="September"/>
    <x v="0"/>
    <s v="CA-2016-107818"/>
    <x v="1"/>
    <n v="99301"/>
    <n v="833"/>
    <s v="Hon Deluxe Fabric Upholstered Stacking Chairs, Rounded Back"/>
    <n v="122"/>
    <n v="5"/>
    <s v="West"/>
    <m/>
    <n v="121.99"/>
    <n v="976"/>
    <s v="Consumer"/>
    <x v="33"/>
    <s v="Standard Class"/>
    <s v="Washington"/>
    <s v="Chairs"/>
  </r>
  <r>
    <n v="6"/>
    <s v="Shipped On Time"/>
    <n v="6"/>
    <x v="2"/>
    <x v="61"/>
    <x v="0"/>
    <s v="Marc Crier"/>
    <n v="0"/>
    <x v="87"/>
    <s v="September"/>
    <x v="0"/>
    <s v="CA-2016-107818"/>
    <x v="1"/>
    <n v="99301"/>
    <n v="1304"/>
    <s v="Prang Colored Pencils"/>
    <n v="3"/>
    <n v="2"/>
    <s v="West"/>
    <m/>
    <n v="2.65"/>
    <n v="6"/>
    <s v="Consumer"/>
    <x v="33"/>
    <s v="Standard Class"/>
    <s v="Washington"/>
    <s v="Art"/>
  </r>
  <r>
    <n v="6"/>
    <s v="Shipped On Time"/>
    <n v="6"/>
    <x v="2"/>
    <x v="61"/>
    <x v="0"/>
    <s v="Marc Crier"/>
    <n v="0"/>
    <x v="87"/>
    <s v="September"/>
    <x v="0"/>
    <s v="CA-2016-107818"/>
    <x v="1"/>
    <n v="99301"/>
    <n v="418"/>
    <s v="Carina Double Wide Media Storage Towers in Natural &amp; Black"/>
    <n v="19"/>
    <n v="6"/>
    <s v="West"/>
    <m/>
    <n v="19.440000000000001"/>
    <n v="486"/>
    <s v="Consumer"/>
    <x v="33"/>
    <s v="Standard Class"/>
    <s v="Washington"/>
    <s v="Storage"/>
  </r>
  <r>
    <n v="6"/>
    <s v="Shipped On Time"/>
    <n v="6"/>
    <x v="2"/>
    <x v="61"/>
    <x v="0"/>
    <s v="Marc Crier"/>
    <n v="0"/>
    <x v="87"/>
    <s v="September"/>
    <x v="0"/>
    <s v="CA-2016-107818"/>
    <x v="1"/>
    <n v="99301"/>
    <n v="889"/>
    <s v="Hunt PowerHouse Electric Pencil Sharpener, Blue"/>
    <n v="91"/>
    <n v="8"/>
    <s v="West"/>
    <m/>
    <n v="91.15"/>
    <n v="304"/>
    <s v="Consumer"/>
    <x v="33"/>
    <s v="Standard Class"/>
    <s v="Washington"/>
    <s v="Art"/>
  </r>
  <r>
    <n v="2"/>
    <s v="Shipped Late"/>
    <n v="1"/>
    <x v="1"/>
    <x v="62"/>
    <x v="0"/>
    <s v="Jennifer Patt"/>
    <n v="0"/>
    <x v="75"/>
    <s v="September"/>
    <x v="0"/>
    <s v="CA-2016-107916"/>
    <x v="0"/>
    <n v="11572"/>
    <n v="678"/>
    <s v="G.E. Longer-Life Indoor Recessed Floodlight Bulbs"/>
    <n v="6"/>
    <n v="2"/>
    <s v="East"/>
    <m/>
    <n v="6.37"/>
    <n v="13"/>
    <s v="Corporate"/>
    <x v="89"/>
    <s v="First Class"/>
    <s v="New York"/>
    <s v="Furnishings"/>
  </r>
  <r>
    <n v="2"/>
    <s v="Shipped Late"/>
    <n v="1"/>
    <x v="2"/>
    <x v="62"/>
    <x v="0"/>
    <s v="Jennifer Patt"/>
    <n v="0.2"/>
    <x v="75"/>
    <s v="September"/>
    <x v="0"/>
    <s v="CA-2016-107916"/>
    <x v="0"/>
    <n v="11572"/>
    <n v="1630"/>
    <s v="Wilson Jones 1 Hanging DublLock Ring Binders"/>
    <n v="4"/>
    <n v="3"/>
    <s v="East"/>
    <m/>
    <n v="4.4400000000000004"/>
    <n v="13"/>
    <s v="Corporate"/>
    <x v="89"/>
    <s v="First Class"/>
    <s v="New York"/>
    <s v="Binders"/>
  </r>
  <r>
    <n v="5"/>
    <s v="Shipped Early"/>
    <n v="6"/>
    <x v="2"/>
    <x v="63"/>
    <x v="0"/>
    <s v="Rick Duston"/>
    <n v="0"/>
    <x v="88"/>
    <s v="September"/>
    <x v="0"/>
    <s v="CA-2016-108147"/>
    <x v="0"/>
    <n v="11561"/>
    <n v="1559"/>
    <s v="Tennsco Snap-Together Open Shelving Units, Starter Sets and Add-On Units"/>
    <n v="84"/>
    <n v="6"/>
    <s v="East"/>
    <m/>
    <n v="83.84"/>
    <n v="1677"/>
    <s v="Consumer"/>
    <x v="90"/>
    <s v="Standard Class"/>
    <s v="New York"/>
    <s v="Storage"/>
  </r>
  <r>
    <n v="5"/>
    <s v="Shipped Early"/>
    <n v="6"/>
    <x v="2"/>
    <x v="63"/>
    <x v="0"/>
    <s v="Rick Duston"/>
    <n v="0.2"/>
    <x v="88"/>
    <s v="September"/>
    <x v="0"/>
    <s v="CA-2016-108147"/>
    <x v="0"/>
    <n v="11561"/>
    <n v="781"/>
    <s v="Green Canvas Binder for 8-1/2 x 14 Sheets"/>
    <n v="26"/>
    <n v="2"/>
    <s v="East"/>
    <m/>
    <n v="25.68"/>
    <n v="68"/>
    <s v="Consumer"/>
    <x v="90"/>
    <s v="Standard Class"/>
    <s v="New York"/>
    <s v="Binders"/>
  </r>
  <r>
    <n v="4"/>
    <s v="Shipped Late"/>
    <n v="3"/>
    <x v="2"/>
    <x v="64"/>
    <x v="0"/>
    <s v="Delfina Latchford"/>
    <n v="0.8"/>
    <x v="89"/>
    <s v="September"/>
    <x v="0"/>
    <s v="CA-2016-108182"/>
    <x v="3"/>
    <n v="60441"/>
    <n v="244"/>
    <s v="Avery Flip-Chart Easel Binder, Black"/>
    <n v="-15"/>
    <n v="2"/>
    <s v="Central"/>
    <m/>
    <n v="-14.77"/>
    <n v="9"/>
    <s v="Consumer"/>
    <x v="91"/>
    <s v="Second Class"/>
    <s v="Illinois"/>
    <s v="Binders"/>
  </r>
  <r>
    <n v="3"/>
    <s v="Shipped Late"/>
    <n v="1"/>
    <x v="2"/>
    <x v="65"/>
    <x v="0"/>
    <s v="Erin Smith"/>
    <n v="0.2"/>
    <x v="90"/>
    <s v="September"/>
    <x v="0"/>
    <s v="CA-2016-108189"/>
    <x v="1"/>
    <n v="85281"/>
    <n v="1507"/>
    <s v="Staples"/>
    <n v="1"/>
    <n v="2"/>
    <s v="West"/>
    <m/>
    <n v="1.46"/>
    <n v="5"/>
    <s v="Corporate"/>
    <x v="92"/>
    <s v="First Class"/>
    <s v="Arizona"/>
    <s v="Fasteners"/>
  </r>
  <r>
    <n v="3"/>
    <s v="Shipped Late"/>
    <n v="1"/>
    <x v="2"/>
    <x v="65"/>
    <x v="0"/>
    <s v="Erin Smith"/>
    <n v="0.2"/>
    <x v="90"/>
    <s v="September"/>
    <x v="0"/>
    <s v="CA-2016-108189"/>
    <x v="1"/>
    <n v="85281"/>
    <n v="96"/>
    <s v="Adams Telephone Message Book W/Dividers/Space For Phone Numbers, 5 1/4X8 1/2, 300/Messages"/>
    <n v="3"/>
    <n v="2"/>
    <s v="West"/>
    <m/>
    <n v="3.41"/>
    <n v="9"/>
    <s v="Corporate"/>
    <x v="92"/>
    <s v="First Class"/>
    <s v="Arizona"/>
    <s v="Paper"/>
  </r>
  <r>
    <n v="3"/>
    <s v="Shipped Late"/>
    <n v="1"/>
    <x v="2"/>
    <x v="65"/>
    <x v="0"/>
    <s v="Erin Smith"/>
    <n v="0.2"/>
    <x v="90"/>
    <s v="September"/>
    <x v="0"/>
    <s v="CA-2016-108189"/>
    <x v="1"/>
    <n v="85281"/>
    <n v="1516"/>
    <s v="Stiletto Hand Letter Openers"/>
    <n v="-3"/>
    <n v="2"/>
    <s v="West"/>
    <m/>
    <n v="-3.26"/>
    <n v="15"/>
    <s v="Corporate"/>
    <x v="92"/>
    <s v="First Class"/>
    <s v="Arizona"/>
    <s v="Supplies"/>
  </r>
  <r>
    <n v="3"/>
    <s v="Shipped Late"/>
    <n v="1"/>
    <x v="2"/>
    <x v="65"/>
    <x v="0"/>
    <s v="Erin Smith"/>
    <n v="0.2"/>
    <x v="90"/>
    <s v="September"/>
    <x v="0"/>
    <s v="CA-2016-108189"/>
    <x v="1"/>
    <n v="85281"/>
    <n v="981"/>
    <s v="Letter or Legal Size Expandable Poly String Tie Envelopes"/>
    <n v="5"/>
    <n v="6"/>
    <s v="West"/>
    <m/>
    <n v="4.63"/>
    <n v="13"/>
    <s v="Corporate"/>
    <x v="92"/>
    <s v="First Class"/>
    <s v="Arizona"/>
    <s v="Envelopes"/>
  </r>
  <r>
    <n v="3"/>
    <s v="Shipped Late"/>
    <n v="1"/>
    <x v="0"/>
    <x v="65"/>
    <x v="0"/>
    <s v="Erin Smith"/>
    <n v="0.2"/>
    <x v="90"/>
    <s v="September"/>
    <x v="0"/>
    <s v="CA-2016-108189"/>
    <x v="1"/>
    <n v="85281"/>
    <n v="966"/>
    <s v="Kingston Digital DataTraveler 16GB USB 2.0"/>
    <n v="0"/>
    <n v="1"/>
    <s v="West"/>
    <m/>
    <n v="-0.09"/>
    <n v="7"/>
    <s v="Corporate"/>
    <x v="92"/>
    <s v="First Class"/>
    <s v="Arizona"/>
    <s v="Accessories"/>
  </r>
  <r>
    <n v="3"/>
    <s v="Shipped Late"/>
    <n v="1"/>
    <x v="0"/>
    <x v="65"/>
    <x v="0"/>
    <s v="Erin Smith"/>
    <n v="0.2"/>
    <x v="90"/>
    <s v="September"/>
    <x v="0"/>
    <s v="CA-2016-108189"/>
    <x v="1"/>
    <n v="85281"/>
    <n v="345"/>
    <s v="Bose SoundLink Bluetooth Speaker"/>
    <n v="107"/>
    <n v="2"/>
    <s v="West"/>
    <m/>
    <n v="107.46"/>
    <n v="318"/>
    <s v="Corporate"/>
    <x v="92"/>
    <s v="First Class"/>
    <s v="Arizona"/>
    <s v="Phones"/>
  </r>
  <r>
    <n v="3"/>
    <s v="Shipped Late"/>
    <n v="1"/>
    <x v="0"/>
    <x v="65"/>
    <x v="0"/>
    <s v="Erin Smith"/>
    <n v="0.2"/>
    <x v="90"/>
    <s v="September"/>
    <x v="0"/>
    <s v="CA-2016-108189"/>
    <x v="1"/>
    <n v="85281"/>
    <n v="1322"/>
    <s v="Pyle PMP37LED"/>
    <n v="20"/>
    <n v="3"/>
    <s v="West"/>
    <m/>
    <n v="20.16"/>
    <n v="230"/>
    <s v="Corporate"/>
    <x v="92"/>
    <s v="First Class"/>
    <s v="Arizona"/>
    <s v="Phones"/>
  </r>
  <r>
    <n v="5"/>
    <s v="Shipped Early"/>
    <n v="6"/>
    <x v="1"/>
    <x v="33"/>
    <x v="0"/>
    <s v="Ed Jacobs"/>
    <n v="0.6"/>
    <x v="7"/>
    <s v="September"/>
    <x v="0"/>
    <s v="CA-2016-108273"/>
    <x v="3"/>
    <n v="77340"/>
    <n v="1538"/>
    <s v="Tenex Carpeted, Granite-Look or Clear Contemporary Contour Shape Chair Mats"/>
    <n v="-75"/>
    <n v="2"/>
    <s v="Central"/>
    <m/>
    <n v="-74.95"/>
    <n v="57"/>
    <s v="Consumer"/>
    <x v="93"/>
    <s v="Standard Class"/>
    <s v="Texas"/>
    <s v="Furnishings"/>
  </r>
  <r>
    <n v="5"/>
    <s v="Shipped Early"/>
    <n v="6"/>
    <x v="2"/>
    <x v="33"/>
    <x v="0"/>
    <s v="Ed Jacobs"/>
    <n v="0.2"/>
    <x v="7"/>
    <s v="September"/>
    <x v="0"/>
    <s v="CA-2016-108273"/>
    <x v="3"/>
    <n v="77340"/>
    <n v="1829"/>
    <s v="Xerox 224"/>
    <n v="13"/>
    <n v="7"/>
    <s v="Central"/>
    <m/>
    <n v="12.7"/>
    <n v="36"/>
    <s v="Consumer"/>
    <x v="93"/>
    <s v="Standard Class"/>
    <s v="Texas"/>
    <s v="Paper"/>
  </r>
  <r>
    <n v="2"/>
    <s v="Shipped Early"/>
    <n v="3"/>
    <x v="1"/>
    <x v="66"/>
    <x v="0"/>
    <s v="Anthony Jacobs"/>
    <n v="0.4"/>
    <x v="73"/>
    <s v="September"/>
    <x v="0"/>
    <s v="CA-2016-108609"/>
    <x v="0"/>
    <n v="44052"/>
    <n v="830"/>
    <s v="Hon 94000 Series Round Tables"/>
    <n v="-735"/>
    <n v="8"/>
    <s v="East"/>
    <s v="Yes"/>
    <n v="-734.53"/>
    <n v="1422"/>
    <s v="Corporate"/>
    <x v="94"/>
    <s v="Second Class"/>
    <s v="Ohio"/>
    <s v="Tables"/>
  </r>
  <r>
    <n v="5"/>
    <s v="Shipped Early"/>
    <n v="6"/>
    <x v="2"/>
    <x v="67"/>
    <x v="0"/>
    <s v="Daniel Byrd"/>
    <n v="0.2"/>
    <x v="91"/>
    <s v="September"/>
    <x v="0"/>
    <s v="CA-2016-108707"/>
    <x v="2"/>
    <n v="33311"/>
    <n v="1814"/>
    <s v="Xerox 210"/>
    <n v="4"/>
    <n v="2"/>
    <s v="South"/>
    <m/>
    <n v="3.63"/>
    <n v="10"/>
    <s v="Home Office"/>
    <x v="95"/>
    <s v="Standard Class"/>
    <s v="Florida"/>
    <s v="Paper"/>
  </r>
  <r>
    <n v="4"/>
    <s v="Shipped Early"/>
    <n v="6"/>
    <x v="2"/>
    <x v="15"/>
    <x v="0"/>
    <s v="Magdelene Morse"/>
    <n v="0.2"/>
    <x v="92"/>
    <s v="September"/>
    <x v="0"/>
    <s v="CA-2016-108861"/>
    <x v="1"/>
    <n v="98105"/>
    <n v="781"/>
    <s v="Green Canvas Binder for 8-1/2 x 14 Sheets"/>
    <n v="51"/>
    <n v="4"/>
    <s v="West"/>
    <s v="Yes"/>
    <n v="51.36"/>
    <n v="137"/>
    <s v="Consumer"/>
    <x v="45"/>
    <s v="Standard Class"/>
    <s v="Washington"/>
    <s v="Binders"/>
  </r>
  <r>
    <n v="0"/>
    <s v="Shipped On Time"/>
    <n v="0"/>
    <x v="2"/>
    <x v="47"/>
    <x v="0"/>
    <s v="Denny Ordway"/>
    <n v="0.2"/>
    <x v="93"/>
    <s v="September"/>
    <x v="0"/>
    <s v="CA-2016-108903"/>
    <x v="0"/>
    <n v="43229"/>
    <n v="887"/>
    <s v="Hunt Boston Vacuum Mount KS Pencil Sharpener"/>
    <n v="4"/>
    <n v="2"/>
    <s v="East"/>
    <m/>
    <n v="4.2"/>
    <n v="56"/>
    <s v="Consumer"/>
    <x v="80"/>
    <s v="Same Day"/>
    <s v="Ohio"/>
    <s v="Art"/>
  </r>
  <r>
    <n v="0"/>
    <s v="Shipped On Time"/>
    <n v="0"/>
    <x v="2"/>
    <x v="47"/>
    <x v="0"/>
    <s v="Denny Ordway"/>
    <n v="0.2"/>
    <x v="93"/>
    <s v="September"/>
    <x v="0"/>
    <s v="CA-2016-108903"/>
    <x v="0"/>
    <n v="43229"/>
    <n v="472"/>
    <s v="Convenience Packs of Business Envelopes"/>
    <n v="5"/>
    <n v="5"/>
    <s v="East"/>
    <m/>
    <n v="4.8899999999999997"/>
    <n v="14"/>
    <s v="Consumer"/>
    <x v="80"/>
    <s v="Same Day"/>
    <s v="Ohio"/>
    <s v="Envelopes"/>
  </r>
  <r>
    <n v="0"/>
    <s v="Shipped On Time"/>
    <n v="0"/>
    <x v="0"/>
    <x v="47"/>
    <x v="0"/>
    <s v="Denny Ordway"/>
    <n v="0.2"/>
    <x v="93"/>
    <s v="September"/>
    <x v="0"/>
    <s v="CA-2016-108903"/>
    <x v="0"/>
    <n v="43229"/>
    <n v="1005"/>
    <s v="Logitech G105 Gaming Keyboard"/>
    <n v="-4"/>
    <n v="3"/>
    <s v="East"/>
    <m/>
    <n v="-3.56"/>
    <n v="142"/>
    <s v="Consumer"/>
    <x v="80"/>
    <s v="Same Day"/>
    <s v="Ohio"/>
    <s v="Accessories"/>
  </r>
  <r>
    <n v="2"/>
    <s v="Shipped Late"/>
    <n v="1"/>
    <x v="2"/>
    <x v="68"/>
    <x v="0"/>
    <s v="Christine Sundaresam"/>
    <n v="0.2"/>
    <x v="94"/>
    <s v="September"/>
    <x v="0"/>
    <s v="CA-2016-109043"/>
    <x v="2"/>
    <n v="33021"/>
    <n v="663"/>
    <s v="Fellowes Superior 10 Outlet Split Surge Protector"/>
    <n v="17"/>
    <n v="5"/>
    <s v="South"/>
    <m/>
    <n v="17.13"/>
    <n v="152"/>
    <s v="Consumer"/>
    <x v="96"/>
    <s v="First Class"/>
    <s v="Florida"/>
    <s v="Appliances"/>
  </r>
  <r>
    <n v="2"/>
    <s v="Shipped Late"/>
    <n v="1"/>
    <x v="2"/>
    <x v="68"/>
    <x v="0"/>
    <s v="Christine Sundaresam"/>
    <n v="0.2"/>
    <x v="94"/>
    <s v="September"/>
    <x v="0"/>
    <s v="CA-2016-109043"/>
    <x v="2"/>
    <n v="33021"/>
    <n v="1752"/>
    <s v="Xerox 1955"/>
    <n v="30"/>
    <n v="5"/>
    <s v="South"/>
    <m/>
    <n v="29.69"/>
    <n v="91"/>
    <s v="Consumer"/>
    <x v="96"/>
    <s v="First Class"/>
    <s v="Florida"/>
    <s v="Paper"/>
  </r>
  <r>
    <n v="4"/>
    <s v="Shipped Early"/>
    <n v="6"/>
    <x v="2"/>
    <x v="31"/>
    <x v="0"/>
    <s v="John Castell"/>
    <n v="0"/>
    <x v="95"/>
    <s v="September"/>
    <x v="0"/>
    <s v="CA-2016-109127"/>
    <x v="0"/>
    <n v="19711"/>
    <n v="201"/>
    <s v="Avery 492"/>
    <n v="8"/>
    <n v="6"/>
    <s v="East"/>
    <m/>
    <n v="7.95"/>
    <n v="17"/>
    <s v="Consumer"/>
    <x v="97"/>
    <s v="Standard Class"/>
    <s v="Delaware"/>
    <s v="Labels"/>
  </r>
  <r>
    <n v="5"/>
    <s v="Shipped Early"/>
    <n v="6"/>
    <x v="1"/>
    <x v="17"/>
    <x v="0"/>
    <s v="Deanra Eno"/>
    <n v="0"/>
    <x v="96"/>
    <s v="September"/>
    <x v="0"/>
    <s v="CA-2016-109134"/>
    <x v="1"/>
    <n v="90008"/>
    <n v="1220"/>
    <s v="OIC Stacking Trays"/>
    <n v="9"/>
    <n v="6"/>
    <s v="West"/>
    <m/>
    <n v="8.82"/>
    <n v="20"/>
    <s v="Home Office"/>
    <x v="98"/>
    <s v="Standard Class"/>
    <s v="California"/>
    <s v="Furnishings"/>
  </r>
  <r>
    <n v="3"/>
    <s v="Shipped On Time"/>
    <n v="3"/>
    <x v="2"/>
    <x v="17"/>
    <x v="0"/>
    <s v="Anthony Rawles"/>
    <n v="0"/>
    <x v="97"/>
    <s v="September"/>
    <x v="0"/>
    <s v="CA-2016-109218"/>
    <x v="1"/>
    <n v="90004"/>
    <n v="324"/>
    <s v="BIC Brite Liner Highlighters, Chisel Tip"/>
    <n v="10"/>
    <n v="5"/>
    <s v="West"/>
    <m/>
    <n v="10.37"/>
    <n v="32"/>
    <s v="Corporate"/>
    <x v="99"/>
    <s v="Second Class"/>
    <s v="California"/>
    <s v="Art"/>
  </r>
  <r>
    <n v="3"/>
    <s v="Shipped On Time"/>
    <n v="3"/>
    <x v="1"/>
    <x v="69"/>
    <x v="0"/>
    <s v="Natalie DeCherney"/>
    <n v="0"/>
    <x v="98"/>
    <s v="September"/>
    <x v="0"/>
    <s v="CA-2016-109232"/>
    <x v="2"/>
    <n v="29464"/>
    <n v="756"/>
    <s v="Global Highback Leather Tilter in Burgundy"/>
    <n v="87"/>
    <n v="6"/>
    <s v="South"/>
    <m/>
    <n v="87.35"/>
    <n v="546"/>
    <s v="Consumer"/>
    <x v="100"/>
    <s v="Second Class"/>
    <s v="South Carolina"/>
    <s v="Chairs"/>
  </r>
  <r>
    <n v="4"/>
    <s v="Shipped Early"/>
    <n v="6"/>
    <x v="2"/>
    <x v="8"/>
    <x v="0"/>
    <s v="Charles Sheldon"/>
    <n v="0"/>
    <x v="99"/>
    <s v="September"/>
    <x v="0"/>
    <s v="CA-2016-109302"/>
    <x v="0"/>
    <n v="8701"/>
    <n v="1261"/>
    <s v="Performers Binder/Pad Holder, Black"/>
    <n v="98"/>
    <n v="7"/>
    <s v="East"/>
    <m/>
    <n v="98.11"/>
    <n v="196"/>
    <s v="Corporate"/>
    <x v="101"/>
    <s v="Standard Class"/>
    <s v="New Jersey"/>
    <s v="Binders"/>
  </r>
  <r>
    <n v="6"/>
    <s v="Shipped On Time"/>
    <n v="6"/>
    <x v="1"/>
    <x v="22"/>
    <x v="0"/>
    <s v="Linda Cazamias"/>
    <n v="0"/>
    <x v="100"/>
    <s v="September"/>
    <x v="0"/>
    <s v="CA-2016-109491"/>
    <x v="3"/>
    <n v="47374"/>
    <n v="1053"/>
    <s v="Master Caster Door Stop, Brown"/>
    <n v="7"/>
    <n v="4"/>
    <s v="Central"/>
    <m/>
    <n v="6.91"/>
    <n v="20"/>
    <s v="Corporate"/>
    <x v="102"/>
    <s v="Standard Class"/>
    <s v="Indiana"/>
    <s v="Furnishings"/>
  </r>
  <r>
    <n v="6"/>
    <s v="Shipped On Time"/>
    <n v="6"/>
    <x v="0"/>
    <x v="22"/>
    <x v="0"/>
    <s v="Linda Cazamias"/>
    <n v="0"/>
    <x v="100"/>
    <s v="September"/>
    <x v="0"/>
    <s v="CA-2016-109491"/>
    <x v="3"/>
    <n v="47374"/>
    <n v="602"/>
    <s v="Enermax Briskie RF Wireless Keyboard and Mouse Combo"/>
    <n v="22"/>
    <n v="3"/>
    <s v="Central"/>
    <m/>
    <n v="22.43"/>
    <n v="62"/>
    <s v="Corporate"/>
    <x v="102"/>
    <s v="Standard Class"/>
    <s v="Indiana"/>
    <s v="Accessories"/>
  </r>
  <r>
    <n v="3"/>
    <s v="Shipped Late"/>
    <n v="1"/>
    <x v="2"/>
    <x v="28"/>
    <x v="0"/>
    <s v="Victoria Pisteka"/>
    <n v="0"/>
    <x v="101"/>
    <s v="September"/>
    <x v="0"/>
    <s v="CA-2016-109680"/>
    <x v="3"/>
    <n v="46203"/>
    <n v="658"/>
    <s v="Fellowes Staxonsteel Drawer Files"/>
    <n v="54"/>
    <n v="2"/>
    <s v="Central"/>
    <m/>
    <n v="54.09"/>
    <n v="386"/>
    <s v="Corporate"/>
    <x v="27"/>
    <s v="First Class"/>
    <s v="Indiana"/>
    <s v="Storage"/>
  </r>
  <r>
    <n v="4"/>
    <s v="Shipped Early"/>
    <n v="6"/>
    <x v="2"/>
    <x v="0"/>
    <x v="0"/>
    <s v="Lena Hernandez"/>
    <n v="0.2"/>
    <x v="102"/>
    <s v="September"/>
    <x v="0"/>
    <s v="CA-2016-109855"/>
    <x v="0"/>
    <n v="10009"/>
    <n v="1642"/>
    <s v="Wilson Jones Hanging Recycled Pressboard Data Binders"/>
    <n v="8"/>
    <n v="2"/>
    <s v="East"/>
    <m/>
    <n v="8.31"/>
    <n v="24"/>
    <s v="Consumer"/>
    <x v="103"/>
    <s v="Standard Class"/>
    <s v="New York"/>
    <s v="Binders"/>
  </r>
  <r>
    <n v="4"/>
    <s v="Shipped Early"/>
    <n v="6"/>
    <x v="0"/>
    <x v="0"/>
    <x v="0"/>
    <s v="Lena Hernandez"/>
    <n v="0"/>
    <x v="102"/>
    <s v="September"/>
    <x v="0"/>
    <s v="CA-2016-109855"/>
    <x v="0"/>
    <n v="10009"/>
    <n v="1616"/>
    <s v="WD My Passport Ultra 2TB Portable External Hard Drive"/>
    <n v="57"/>
    <n v="3"/>
    <s v="East"/>
    <m/>
    <n v="57.12"/>
    <n v="357"/>
    <s v="Consumer"/>
    <x v="103"/>
    <s v="Standard Class"/>
    <s v="New York"/>
    <s v="Accessories"/>
  </r>
  <r>
    <n v="6"/>
    <s v="Shipped On Time"/>
    <n v="6"/>
    <x v="0"/>
    <x v="70"/>
    <x v="0"/>
    <s v="Patrick Gardner"/>
    <n v="0"/>
    <x v="103"/>
    <s v="September"/>
    <x v="0"/>
    <s v="CA-2016-109890"/>
    <x v="3"/>
    <n v="68104"/>
    <n v="783"/>
    <s v="Griffin GC17055 Auxiliary Audio Cable"/>
    <n v="10"/>
    <n v="2"/>
    <s v="Central"/>
    <m/>
    <n v="10.07"/>
    <n v="36"/>
    <s v="Consumer"/>
    <x v="104"/>
    <s v="Standard Class"/>
    <s v="Nebraska"/>
    <s v="Phones"/>
  </r>
  <r>
    <n v="4"/>
    <s v="Shipped Early"/>
    <n v="6"/>
    <x v="1"/>
    <x v="1"/>
    <x v="0"/>
    <s v="Ben Wallace"/>
    <n v="0"/>
    <x v="99"/>
    <s v="September"/>
    <x v="0"/>
    <s v="CA-2016-109897"/>
    <x v="1"/>
    <n v="94122"/>
    <n v="1447"/>
    <s v="Seth Thomas 14 Day/Date Wall Clock"/>
    <n v="32"/>
    <n v="3"/>
    <s v="West"/>
    <m/>
    <n v="31.61"/>
    <n v="85"/>
    <s v="Consumer"/>
    <x v="101"/>
    <s v="Standard Class"/>
    <s v="California"/>
    <s v="Furnishings"/>
  </r>
  <r>
    <n v="4"/>
    <s v="Shipped Early"/>
    <n v="6"/>
    <x v="0"/>
    <x v="1"/>
    <x v="0"/>
    <s v="Ben Wallace"/>
    <n v="0.2"/>
    <x v="99"/>
    <s v="September"/>
    <x v="0"/>
    <s v="CA-2016-109897"/>
    <x v="1"/>
    <n v="94122"/>
    <n v="340"/>
    <s v="BlackBerry Q10"/>
    <n v="50"/>
    <n v="8"/>
    <s v="West"/>
    <m/>
    <n v="50.4"/>
    <n v="806"/>
    <s v="Consumer"/>
    <x v="101"/>
    <s v="Standard Class"/>
    <s v="California"/>
    <s v="Phones"/>
  </r>
  <r>
    <n v="3"/>
    <s v="Shipped On Time"/>
    <n v="3"/>
    <x v="2"/>
    <x v="0"/>
    <x v="0"/>
    <s v="Barbara Fisher"/>
    <n v="0"/>
    <x v="104"/>
    <s v="September"/>
    <x v="0"/>
    <s v="CA-2016-109904"/>
    <x v="0"/>
    <n v="10009"/>
    <n v="1129"/>
    <s v="Newell 315"/>
    <n v="4"/>
    <n v="3"/>
    <s v="East"/>
    <m/>
    <n v="4.49"/>
    <n v="18"/>
    <s v="Corporate"/>
    <x v="105"/>
    <s v="Second Class"/>
    <s v="New York"/>
    <s v="Art"/>
  </r>
  <r>
    <n v="5"/>
    <s v="Shipped Late"/>
    <n v="3"/>
    <x v="2"/>
    <x v="71"/>
    <x v="0"/>
    <s v="Lisa Ryan"/>
    <n v="0"/>
    <x v="0"/>
    <s v="September"/>
    <x v="0"/>
    <s v="CA-2016-109918"/>
    <x v="1"/>
    <n v="95051"/>
    <n v="1087"/>
    <s v="Message Book, Wirebound, Four 5 1/2 X 4 Forms/Pg., 200 Dupl. Sets/Book"/>
    <n v="10"/>
    <n v="2"/>
    <s v="West"/>
    <s v="Yes"/>
    <n v="9.66"/>
    <n v="21"/>
    <s v="Corporate"/>
    <x v="106"/>
    <s v="Second Class"/>
    <s v="California"/>
    <s v="Paper"/>
  </r>
  <r>
    <n v="5"/>
    <s v="Shipped Late"/>
    <n v="3"/>
    <x v="2"/>
    <x v="71"/>
    <x v="0"/>
    <s v="Lisa Ryan"/>
    <n v="0"/>
    <x v="0"/>
    <s v="September"/>
    <x v="0"/>
    <s v="CA-2016-109918"/>
    <x v="1"/>
    <n v="95051"/>
    <n v="73"/>
    <s v="Acme Design Line 8 Stainless Steel Bent Scissors w/Champagne Handles, 3-1/8 Cut"/>
    <n v="7"/>
    <n v="4"/>
    <s v="West"/>
    <s v="Yes"/>
    <n v="7.39"/>
    <n v="27"/>
    <s v="Corporate"/>
    <x v="106"/>
    <s v="Second Class"/>
    <s v="California"/>
    <s v="Supplies"/>
  </r>
  <r>
    <n v="5"/>
    <s v="Shipped Late"/>
    <n v="3"/>
    <x v="2"/>
    <x v="71"/>
    <x v="0"/>
    <s v="Lisa Ryan"/>
    <n v="0.2"/>
    <x v="0"/>
    <s v="September"/>
    <x v="0"/>
    <s v="CA-2016-109918"/>
    <x v="1"/>
    <n v="95051"/>
    <n v="258"/>
    <s v="Avery Legal 4-Ring Binder"/>
    <n v="31"/>
    <n v="5"/>
    <s v="West"/>
    <s v="Yes"/>
    <n v="31.47"/>
    <n v="84"/>
    <s v="Corporate"/>
    <x v="106"/>
    <s v="Second Class"/>
    <s v="California"/>
    <s v="Binders"/>
  </r>
  <r>
    <n v="2"/>
    <s v="Shipped Late"/>
    <n v="1"/>
    <x v="2"/>
    <x v="72"/>
    <x v="0"/>
    <s v="Victoria Pisteka"/>
    <n v="0.2"/>
    <x v="16"/>
    <s v="September"/>
    <x v="0"/>
    <s v="CA-2016-109932"/>
    <x v="3"/>
    <n v="78521"/>
    <n v="1746"/>
    <s v="Xerox 195"/>
    <n v="4"/>
    <n v="2"/>
    <s v="Central"/>
    <m/>
    <n v="3.74"/>
    <n v="11"/>
    <s v="Corporate"/>
    <x v="107"/>
    <s v="First Class"/>
    <s v="Texas"/>
    <s v="Paper"/>
  </r>
  <r>
    <n v="2"/>
    <s v="Shipped Late"/>
    <n v="1"/>
    <x v="2"/>
    <x v="72"/>
    <x v="0"/>
    <s v="Victoria Pisteka"/>
    <n v="0.2"/>
    <x v="16"/>
    <s v="September"/>
    <x v="0"/>
    <s v="CA-2016-109932"/>
    <x v="3"/>
    <n v="78521"/>
    <n v="1336"/>
    <s v="Recycled Data-Pak for Archival Bound Computer Printouts, 12-1/2 x 12-1/2 x 16"/>
    <n v="21"/>
    <n v="3"/>
    <s v="Central"/>
    <m/>
    <n v="20.75"/>
    <n v="237"/>
    <s v="Corporate"/>
    <x v="107"/>
    <s v="First Class"/>
    <s v="Texas"/>
    <s v="Storage"/>
  </r>
  <r>
    <n v="2"/>
    <s v="Shipped Early"/>
    <n v="3"/>
    <x v="1"/>
    <x v="4"/>
    <x v="0"/>
    <s v="Luke Foster"/>
    <n v="0.6"/>
    <x v="76"/>
    <s v="September"/>
    <x v="0"/>
    <s v="CA-2016-110030"/>
    <x v="3"/>
    <n v="77095"/>
    <n v="12"/>
    <s v="12-1/2 Diameter Round Wall Clock"/>
    <n v="-14"/>
    <n v="3"/>
    <s v="Central"/>
    <m/>
    <n v="-14.39"/>
    <n v="24"/>
    <s v="Consumer"/>
    <x v="75"/>
    <s v="Second Class"/>
    <s v="Texas"/>
    <s v="Furnishings"/>
  </r>
  <r>
    <n v="6"/>
    <s v="Shipped On Time"/>
    <n v="6"/>
    <x v="2"/>
    <x v="0"/>
    <x v="0"/>
    <s v="Stephanie Phelps"/>
    <n v="0"/>
    <x v="105"/>
    <s v="September"/>
    <x v="0"/>
    <s v="CA-2016-110065"/>
    <x v="0"/>
    <n v="10009"/>
    <n v="333"/>
    <s v="Binney &amp; Smith inkTank Erasable Pocket Highlighter, Chisel Tip, Yellow"/>
    <n v="7"/>
    <n v="7"/>
    <s v="East"/>
    <m/>
    <n v="7.02"/>
    <n v="16"/>
    <s v="Corporate"/>
    <x v="108"/>
    <s v="Standard Class"/>
    <s v="New York"/>
    <s v="Art"/>
  </r>
  <r>
    <n v="6"/>
    <s v="Shipped On Time"/>
    <n v="6"/>
    <x v="0"/>
    <x v="0"/>
    <x v="0"/>
    <s v="Stephanie Phelps"/>
    <n v="0"/>
    <x v="105"/>
    <s v="September"/>
    <x v="0"/>
    <s v="CA-2016-110065"/>
    <x v="0"/>
    <n v="10009"/>
    <n v="1277"/>
    <s v="Plantronics CS 50-USB - headset - Convertible, Monaural"/>
    <n v="37"/>
    <n v="1"/>
    <s v="East"/>
    <m/>
    <n v="36.72"/>
    <n v="136"/>
    <s v="Corporate"/>
    <x v="108"/>
    <s v="Standard Class"/>
    <s v="New York"/>
    <s v="Phones"/>
  </r>
  <r>
    <n v="6"/>
    <s v="Shipped On Time"/>
    <n v="6"/>
    <x v="1"/>
    <x v="31"/>
    <x v="0"/>
    <s v="Maureen Gastineau"/>
    <n v="0.2"/>
    <x v="106"/>
    <s v="September"/>
    <x v="0"/>
    <s v="CA-2016-110072"/>
    <x v="0"/>
    <n v="43055"/>
    <n v="1447"/>
    <s v="Seth Thomas 14 Putty-Colored Wall Clock"/>
    <n v="13"/>
    <n v="4"/>
    <s v="East"/>
    <m/>
    <n v="12.91"/>
    <n v="94"/>
    <s v="Home Office"/>
    <x v="109"/>
    <s v="Standard Class"/>
    <s v="Ohio"/>
    <s v="Furnishings"/>
  </r>
  <r>
    <n v="4"/>
    <s v="Shipped Early"/>
    <n v="6"/>
    <x v="0"/>
    <x v="73"/>
    <x v="0"/>
    <s v="Lena Creighton"/>
    <n v="0.2"/>
    <x v="107"/>
    <s v="September"/>
    <x v="0"/>
    <s v="CA-2016-110100"/>
    <x v="2"/>
    <n v="28403"/>
    <n v="158"/>
    <s v="AT&amp;T CL2909"/>
    <n v="38"/>
    <n v="3"/>
    <s v="South"/>
    <m/>
    <n v="37.799999999999997"/>
    <n v="302"/>
    <s v="Consumer"/>
    <x v="110"/>
    <s v="Standard Class"/>
    <s v="North Carolina"/>
    <s v="Phones"/>
  </r>
  <r>
    <n v="4"/>
    <s v="Shipped Early"/>
    <n v="6"/>
    <x v="2"/>
    <x v="17"/>
    <x v="0"/>
    <s v="Ben Ferrer"/>
    <n v="0"/>
    <x v="108"/>
    <s v="September"/>
    <x v="0"/>
    <s v="CA-2016-110184"/>
    <x v="1"/>
    <n v="90036"/>
    <n v="661"/>
    <s v="Fellowes Super Stor/Drawer"/>
    <n v="45"/>
    <n v="9"/>
    <s v="West"/>
    <m/>
    <n v="44.95"/>
    <n v="250"/>
    <s v="Home Office"/>
    <x v="111"/>
    <s v="Standard Class"/>
    <s v="California"/>
    <s v="Storage"/>
  </r>
  <r>
    <n v="4"/>
    <s v="Shipped Early"/>
    <n v="6"/>
    <x v="0"/>
    <x v="17"/>
    <x v="0"/>
    <s v="Ben Ferrer"/>
    <n v="0.2"/>
    <x v="108"/>
    <s v="September"/>
    <x v="0"/>
    <s v="CA-2016-110184"/>
    <x v="1"/>
    <n v="90036"/>
    <n v="729"/>
    <s v="GE DSL Phone Line Filter"/>
    <n v="29"/>
    <n v="8"/>
    <s v="West"/>
    <m/>
    <n v="28.79"/>
    <n v="256"/>
    <s v="Home Office"/>
    <x v="111"/>
    <s v="Standard Class"/>
    <s v="California"/>
    <s v="Phones"/>
  </r>
  <r>
    <n v="3"/>
    <s v="Shipped Late"/>
    <n v="1"/>
    <x v="1"/>
    <x v="74"/>
    <x v="0"/>
    <s v="Emily Burns"/>
    <n v="0.3"/>
    <x v="109"/>
    <s v="September"/>
    <x v="0"/>
    <s v="CA-2016-110219"/>
    <x v="3"/>
    <n v="78207"/>
    <n v="771"/>
    <s v="Global Value Mid-Back Managers Chair, Gray"/>
    <n v="-9"/>
    <n v="3"/>
    <s v="Central"/>
    <m/>
    <n v="-9.1300000000000008"/>
    <n v="128"/>
    <s v="Consumer"/>
    <x v="112"/>
    <s v="First Class"/>
    <s v="Texas"/>
    <s v="Chairs"/>
  </r>
  <r>
    <n v="6"/>
    <s v="Shipped On Time"/>
    <n v="6"/>
    <x v="2"/>
    <x v="4"/>
    <x v="0"/>
    <s v="Emily Ducich"/>
    <n v="0.2"/>
    <x v="110"/>
    <s v="September"/>
    <x v="0"/>
    <s v="CA-2016-110352"/>
    <x v="3"/>
    <n v="77036"/>
    <n v="122"/>
    <s v="Alphabetical Labels for Top Tab Filing"/>
    <n v="9"/>
    <n v="2"/>
    <s v="Central"/>
    <m/>
    <n v="8.8800000000000008"/>
    <n v="24"/>
    <s v="Home Office"/>
    <x v="8"/>
    <s v="Standard Class"/>
    <s v="Texas"/>
    <s v="Labels"/>
  </r>
  <r>
    <n v="2"/>
    <s v="Shipped Early"/>
    <n v="3"/>
    <x v="1"/>
    <x v="75"/>
    <x v="0"/>
    <s v="Alan Schoenberger"/>
    <n v="0"/>
    <x v="111"/>
    <s v="September"/>
    <x v="0"/>
    <s v="CA-2016-110408"/>
    <x v="2"/>
    <n v="36116"/>
    <n v="773"/>
    <s v="Global Wood Trimmed Managers Task Chair, Khaki"/>
    <n v="71"/>
    <n v="6"/>
    <s v="South"/>
    <m/>
    <n v="70.959999999999994"/>
    <n v="546"/>
    <s v="Corporate"/>
    <x v="113"/>
    <s v="Second Class"/>
    <s v="Alabama"/>
    <s v="Chairs"/>
  </r>
  <r>
    <n v="2"/>
    <s v="Shipped Early"/>
    <n v="3"/>
    <x v="2"/>
    <x v="75"/>
    <x v="0"/>
    <s v="Alan Schoenberger"/>
    <n v="0"/>
    <x v="111"/>
    <s v="September"/>
    <x v="0"/>
    <s v="CA-2016-110408"/>
    <x v="2"/>
    <n v="36116"/>
    <n v="776"/>
    <s v="Gould Plastics 18-Pocket Panel Bin, 34w x 5-1/4d x 20-1/2h"/>
    <n v="11"/>
    <n v="3"/>
    <s v="South"/>
    <m/>
    <n v="11.04"/>
    <n v="276"/>
    <s v="Corporate"/>
    <x v="113"/>
    <s v="Second Class"/>
    <s v="Alabama"/>
    <s v="Storage"/>
  </r>
  <r>
    <n v="2"/>
    <s v="Shipped Early"/>
    <n v="3"/>
    <x v="0"/>
    <x v="75"/>
    <x v="0"/>
    <s v="Alan Schoenberger"/>
    <n v="0"/>
    <x v="111"/>
    <s v="September"/>
    <x v="0"/>
    <s v="CA-2016-110408"/>
    <x v="2"/>
    <n v="36116"/>
    <n v="176"/>
    <s v="Avaya IP Phone 1140E VoIP phone"/>
    <n v="363"/>
    <n v="5"/>
    <s v="South"/>
    <m/>
    <n v="362.69"/>
    <n v="1395"/>
    <s v="Corporate"/>
    <x v="113"/>
    <s v="Second Class"/>
    <s v="Alabama"/>
    <s v="Phones"/>
  </r>
  <r>
    <n v="2"/>
    <s v="Shipped Early"/>
    <n v="3"/>
    <x v="1"/>
    <x v="21"/>
    <x v="0"/>
    <s v="Tom Boeckenhauer"/>
    <n v="0.2"/>
    <x v="112"/>
    <s v="September"/>
    <x v="0"/>
    <s v="CA-2016-110422"/>
    <x v="2"/>
    <n v="33180"/>
    <n v="1594"/>
    <s v="Ultra Door Pull Handle"/>
    <n v="4"/>
    <n v="3"/>
    <s v="South"/>
    <m/>
    <n v="4.0999999999999996"/>
    <n v="25"/>
    <s v="Consumer"/>
    <x v="114"/>
    <s v="Second Class"/>
    <s v="Florida"/>
    <s v="Furnishings"/>
  </r>
  <r>
    <n v="7"/>
    <s v="Shipped Late"/>
    <n v="6"/>
    <x v="2"/>
    <x v="42"/>
    <x v="0"/>
    <s v="Emily Ducich"/>
    <n v="0"/>
    <x v="113"/>
    <s v="September"/>
    <x v="0"/>
    <s v="CA-2016-110527"/>
    <x v="1"/>
    <n v="92037"/>
    <n v="203"/>
    <s v="Avery 494"/>
    <n v="10"/>
    <n v="8"/>
    <s v="West"/>
    <m/>
    <n v="9.6"/>
    <n v="21"/>
    <s v="Home Office"/>
    <x v="101"/>
    <s v="Standard Class"/>
    <s v="California"/>
    <s v="Labels"/>
  </r>
  <r>
    <n v="7"/>
    <s v="Shipped Late"/>
    <n v="6"/>
    <x v="2"/>
    <x v="76"/>
    <x v="0"/>
    <s v="Michelle Moray"/>
    <n v="0"/>
    <x v="114"/>
    <s v="September"/>
    <x v="0"/>
    <s v="CA-2016-110555"/>
    <x v="1"/>
    <n v="59405"/>
    <n v="589"/>
    <s v="Eldon Simplefile Box Office"/>
    <n v="24"/>
    <n v="7"/>
    <s v="West"/>
    <m/>
    <n v="24.38"/>
    <n v="87"/>
    <s v="Consumer"/>
    <x v="115"/>
    <s v="Standard Class"/>
    <s v="Montana"/>
    <s v="Storage"/>
  </r>
  <r>
    <n v="7"/>
    <s v="Shipped Late"/>
    <n v="6"/>
    <x v="0"/>
    <x v="76"/>
    <x v="0"/>
    <s v="Michelle Moray"/>
    <n v="0"/>
    <x v="114"/>
    <s v="September"/>
    <x v="0"/>
    <s v="CA-2016-110555"/>
    <x v="1"/>
    <n v="59405"/>
    <n v="1084"/>
    <s v="Memorex Mini Travel Drive 64 GB USB 2.0 Flash Drive"/>
    <n v="91"/>
    <n v="6"/>
    <s v="West"/>
    <m/>
    <n v="91.32"/>
    <n v="217"/>
    <s v="Consumer"/>
    <x v="115"/>
    <s v="Standard Class"/>
    <s v="Montana"/>
    <s v="Accessories"/>
  </r>
  <r>
    <n v="7"/>
    <s v="Shipped Late"/>
    <n v="6"/>
    <x v="0"/>
    <x v="76"/>
    <x v="0"/>
    <s v="Michelle Moray"/>
    <n v="0.2"/>
    <x v="114"/>
    <s v="September"/>
    <x v="0"/>
    <s v="CA-2016-110555"/>
    <x v="1"/>
    <n v="59405"/>
    <n v="162"/>
    <s v="AT&amp;T SB67148 SynJ"/>
    <n v="9"/>
    <n v="2"/>
    <s v="West"/>
    <m/>
    <n v="9.24"/>
    <n v="106"/>
    <s v="Consumer"/>
    <x v="115"/>
    <s v="Standard Class"/>
    <s v="Montana"/>
    <s v="Phones"/>
  </r>
  <r>
    <n v="7"/>
    <s v="Shipped Late"/>
    <n v="6"/>
    <x v="2"/>
    <x v="16"/>
    <x v="0"/>
    <s v="Joy Daniels"/>
    <n v="0.2"/>
    <x v="101"/>
    <s v="September"/>
    <x v="0"/>
    <s v="CA-2016-110611"/>
    <x v="0"/>
    <n v="19120"/>
    <n v="1555"/>
    <s v="Tennsco Lockers, Gray"/>
    <n v="-14"/>
    <n v="5"/>
    <s v="East"/>
    <m/>
    <n v="-13.64"/>
    <n v="84"/>
    <s v="Consumer"/>
    <x v="116"/>
    <s v="Standard Class"/>
    <s v="Pennsylvania"/>
    <s v="Storage"/>
  </r>
  <r>
    <n v="0"/>
    <s v="Shipped On Time"/>
    <n v="0"/>
    <x v="2"/>
    <x v="0"/>
    <x v="0"/>
    <s v="Rick Hansen"/>
    <n v="0"/>
    <x v="115"/>
    <s v="September"/>
    <x v="0"/>
    <s v="CA-2016-110639"/>
    <x v="0"/>
    <n v="10009"/>
    <n v="1266"/>
    <s v="Personal Creations Ink Jet Cards and Labels"/>
    <n v="23"/>
    <n v="4"/>
    <s v="East"/>
    <m/>
    <n v="22.5"/>
    <n v="46"/>
    <s v="Consumer"/>
    <x v="117"/>
    <s v="Same Day"/>
    <s v="New York"/>
    <s v="Paper"/>
  </r>
  <r>
    <n v="0"/>
    <s v="Shipped On Time"/>
    <n v="0"/>
    <x v="2"/>
    <x v="0"/>
    <x v="0"/>
    <s v="Rick Hansen"/>
    <n v="0"/>
    <x v="115"/>
    <s v="September"/>
    <x v="0"/>
    <s v="CA-2016-110639"/>
    <x v="0"/>
    <n v="10009"/>
    <n v="1794"/>
    <s v="Xerox 1994"/>
    <n v="12"/>
    <n v="4"/>
    <s v="East"/>
    <m/>
    <n v="12.44"/>
    <n v="26"/>
    <s v="Consumer"/>
    <x v="117"/>
    <s v="Same Day"/>
    <s v="New York"/>
    <s v="Paper"/>
  </r>
  <r>
    <n v="4"/>
    <s v="Shipped Early"/>
    <n v="6"/>
    <x v="1"/>
    <x v="1"/>
    <x v="0"/>
    <s v="Anthony Johnson"/>
    <n v="0"/>
    <x v="31"/>
    <s v="September"/>
    <x v="0"/>
    <s v="CA-2016-110786"/>
    <x v="1"/>
    <n v="94110"/>
    <n v="1496"/>
    <s v="Stacking Trays by OIC"/>
    <n v="8"/>
    <n v="5"/>
    <s v="West"/>
    <s v="Yes"/>
    <n v="8.2200000000000006"/>
    <n v="25"/>
    <s v="Corporate"/>
    <x v="76"/>
    <s v="Standard Class"/>
    <s v="California"/>
    <s v="Furnishings"/>
  </r>
  <r>
    <n v="4"/>
    <s v="Shipped Early"/>
    <n v="6"/>
    <x v="1"/>
    <x v="1"/>
    <x v="0"/>
    <s v="Anthony Johnson"/>
    <n v="0"/>
    <x v="31"/>
    <s v="September"/>
    <x v="0"/>
    <s v="CA-2016-110786"/>
    <x v="1"/>
    <n v="94110"/>
    <n v="615"/>
    <s v="Executive Impressions 10 Spectator Wall Clock"/>
    <n v="24"/>
    <n v="6"/>
    <s v="West"/>
    <s v="Yes"/>
    <n v="23.99"/>
    <n v="71"/>
    <s v="Corporate"/>
    <x v="76"/>
    <s v="Standard Class"/>
    <s v="California"/>
    <s v="Furnishings"/>
  </r>
  <r>
    <n v="4"/>
    <s v="Shipped Early"/>
    <n v="6"/>
    <x v="2"/>
    <x v="1"/>
    <x v="0"/>
    <s v="Anthony Johnson"/>
    <n v="0"/>
    <x v="31"/>
    <s v="September"/>
    <x v="0"/>
    <s v="CA-2016-110786"/>
    <x v="1"/>
    <n v="94110"/>
    <n v="1780"/>
    <s v="Xerox 1981"/>
    <n v="10"/>
    <n v="4"/>
    <s v="West"/>
    <s v="Yes"/>
    <n v="9.5"/>
    <n v="21"/>
    <s v="Corporate"/>
    <x v="76"/>
    <s v="Standard Class"/>
    <s v="California"/>
    <s v="Paper"/>
  </r>
  <r>
    <n v="4"/>
    <s v="Shipped Early"/>
    <n v="6"/>
    <x v="2"/>
    <x v="1"/>
    <x v="0"/>
    <s v="Anthony Johnson"/>
    <n v="0"/>
    <x v="31"/>
    <s v="September"/>
    <x v="0"/>
    <s v="CA-2016-110786"/>
    <x v="1"/>
    <n v="94110"/>
    <n v="184"/>
    <s v="Avery 477"/>
    <n v="126"/>
    <n v="9"/>
    <s v="West"/>
    <s v="Yes"/>
    <n v="126.39"/>
    <n v="275"/>
    <s v="Corporate"/>
    <x v="76"/>
    <s v="Standard Class"/>
    <s v="California"/>
    <s v="Labels"/>
  </r>
  <r>
    <n v="4"/>
    <s v="Shipped Early"/>
    <n v="6"/>
    <x v="2"/>
    <x v="1"/>
    <x v="0"/>
    <s v="Anthony Johnson"/>
    <n v="0.2"/>
    <x v="31"/>
    <s v="September"/>
    <x v="0"/>
    <s v="CA-2016-110786"/>
    <x v="1"/>
    <n v="94110"/>
    <n v="247"/>
    <s v="Avery Hanging File Binders"/>
    <n v="5"/>
    <n v="3"/>
    <s v="West"/>
    <s v="Yes"/>
    <n v="4.66"/>
    <n v="14"/>
    <s v="Corporate"/>
    <x v="76"/>
    <s v="Standard Class"/>
    <s v="California"/>
    <s v="Binders"/>
  </r>
  <r>
    <n v="4"/>
    <s v="Shipped Early"/>
    <n v="6"/>
    <x v="0"/>
    <x v="1"/>
    <x v="0"/>
    <s v="Anthony Johnson"/>
    <n v="0.2"/>
    <x v="31"/>
    <s v="September"/>
    <x v="0"/>
    <s v="CA-2016-110786"/>
    <x v="1"/>
    <n v="94110"/>
    <n v="1103"/>
    <s v="Mophie Juice Pack Helium for iPhone"/>
    <n v="19"/>
    <n v="3"/>
    <s v="West"/>
    <s v="Yes"/>
    <n v="19.2"/>
    <n v="192"/>
    <s v="Corporate"/>
    <x v="76"/>
    <s v="Standard Class"/>
    <s v="California"/>
    <s v="Phones"/>
  </r>
  <r>
    <n v="4"/>
    <s v="Shipped Early"/>
    <n v="6"/>
    <x v="0"/>
    <x v="1"/>
    <x v="0"/>
    <s v="Anthony Johnson"/>
    <n v="0.2"/>
    <x v="31"/>
    <s v="September"/>
    <x v="0"/>
    <s v="CA-2016-110786"/>
    <x v="1"/>
    <n v="94110"/>
    <n v="537"/>
    <s v="DYMO CardScan Personal V9 Business Card Scanner"/>
    <n v="288"/>
    <n v="6"/>
    <s v="West"/>
    <s v="Yes"/>
    <n v="287.98"/>
    <n v="768"/>
    <s v="Corporate"/>
    <x v="76"/>
    <s v="Standard Class"/>
    <s v="California"/>
    <s v="Machines"/>
  </r>
  <r>
    <n v="5"/>
    <s v="Shipped Early"/>
    <n v="6"/>
    <x v="2"/>
    <x v="17"/>
    <x v="0"/>
    <s v="John Lee"/>
    <n v="0"/>
    <x v="6"/>
    <s v="September"/>
    <x v="0"/>
    <s v="CA-2016-110849"/>
    <x v="1"/>
    <n v="90049"/>
    <n v="111"/>
    <s v="Advantus Push Pins, Aluminum Head"/>
    <n v="4"/>
    <n v="2"/>
    <s v="West"/>
    <m/>
    <n v="3.6"/>
    <n v="12"/>
    <s v="Consumer"/>
    <x v="118"/>
    <s v="Standard Class"/>
    <s v="California"/>
    <s v="Fasteners"/>
  </r>
  <r>
    <n v="5"/>
    <s v="Shipped Early"/>
    <n v="6"/>
    <x v="2"/>
    <x v="17"/>
    <x v="0"/>
    <s v="John Lee"/>
    <n v="0"/>
    <x v="6"/>
    <s v="September"/>
    <x v="0"/>
    <s v="CA-2016-110849"/>
    <x v="1"/>
    <n v="90049"/>
    <n v="1169"/>
    <s v="Newell 351"/>
    <n v="4"/>
    <n v="4"/>
    <s v="West"/>
    <m/>
    <n v="3.8"/>
    <n v="13"/>
    <s v="Consumer"/>
    <x v="118"/>
    <s v="Standard Class"/>
    <s v="California"/>
    <s v="Art"/>
  </r>
  <r>
    <n v="5"/>
    <s v="Shipped Early"/>
    <n v="6"/>
    <x v="2"/>
    <x v="17"/>
    <x v="0"/>
    <s v="John Lee"/>
    <n v="0"/>
    <x v="6"/>
    <s v="September"/>
    <x v="0"/>
    <s v="CA-2016-110849"/>
    <x v="1"/>
    <n v="90049"/>
    <n v="331"/>
    <s v="Binney &amp; Smith inkTank Desk Highlighter, Chisel Tip, Yellow, 12/Box"/>
    <n v="4"/>
    <n v="5"/>
    <s v="West"/>
    <m/>
    <n v="3.55"/>
    <n v="11"/>
    <s v="Consumer"/>
    <x v="118"/>
    <s v="Standard Class"/>
    <s v="California"/>
    <s v="Art"/>
  </r>
  <r>
    <n v="5"/>
    <s v="Shipped Early"/>
    <n v="6"/>
    <x v="0"/>
    <x v="17"/>
    <x v="0"/>
    <s v="John Lee"/>
    <n v="0.2"/>
    <x v="6"/>
    <s v="September"/>
    <x v="0"/>
    <s v="CA-2016-110849"/>
    <x v="1"/>
    <n v="90049"/>
    <n v="165"/>
    <s v="Ativa MDM8000 8-Sheet Micro-Cut Shredder"/>
    <n v="97"/>
    <n v="4"/>
    <s v="West"/>
    <m/>
    <n v="97.19"/>
    <n v="288"/>
    <s v="Consumer"/>
    <x v="118"/>
    <s v="Standard Class"/>
    <s v="California"/>
    <s v="Machines"/>
  </r>
  <r>
    <n v="5"/>
    <s v="Shipped Early"/>
    <n v="6"/>
    <x v="2"/>
    <x v="8"/>
    <x v="0"/>
    <s v="Corey Roper"/>
    <n v="0"/>
    <x v="116"/>
    <s v="September"/>
    <x v="0"/>
    <s v="CA-2016-111003"/>
    <x v="0"/>
    <n v="8701"/>
    <n v="680"/>
    <s v="GBC Clear Cover, 8-1/2 x 11, unpunched, 25 covers per pack"/>
    <n v="21"/>
    <n v="3"/>
    <s v="East"/>
    <m/>
    <n v="20.92"/>
    <n v="45"/>
    <s v="Home Office"/>
    <x v="12"/>
    <s v="Standard Class"/>
    <s v="New Jersey"/>
    <s v="Binders"/>
  </r>
  <r>
    <n v="5"/>
    <s v="Shipped Early"/>
    <n v="6"/>
    <x v="2"/>
    <x v="8"/>
    <x v="0"/>
    <s v="Corey Roper"/>
    <n v="0"/>
    <x v="116"/>
    <s v="September"/>
    <x v="0"/>
    <s v="CA-2016-111003"/>
    <x v="0"/>
    <n v="8701"/>
    <n v="357"/>
    <s v="Boston Heavy-Duty Trimline Electric Pencil Sharpeners"/>
    <n v="84"/>
    <n v="6"/>
    <s v="East"/>
    <m/>
    <n v="83.87"/>
    <n v="289"/>
    <s v="Home Office"/>
    <x v="12"/>
    <s v="Standard Class"/>
    <s v="New Jersey"/>
    <s v="Art"/>
  </r>
  <r>
    <n v="3"/>
    <s v="Shipped On Time"/>
    <n v="3"/>
    <x v="2"/>
    <x v="15"/>
    <x v="0"/>
    <s v="Tom Boeckenhauer"/>
    <n v="0.2"/>
    <x v="117"/>
    <s v="September"/>
    <x v="0"/>
    <s v="CA-2016-111059"/>
    <x v="1"/>
    <n v="98105"/>
    <n v="899"/>
    <s v="Ibico Laser Imprintable Binding System Covers"/>
    <n v="27"/>
    <n v="2"/>
    <s v="West"/>
    <m/>
    <n v="27.25"/>
    <n v="84"/>
    <s v="Consumer"/>
    <x v="119"/>
    <s v="Second Class"/>
    <s v="Washington"/>
    <s v="Binders"/>
  </r>
  <r>
    <n v="3"/>
    <s v="Shipped On Time"/>
    <n v="3"/>
    <x v="2"/>
    <x v="15"/>
    <x v="0"/>
    <s v="Tom Boeckenhauer"/>
    <n v="0.2"/>
    <x v="117"/>
    <s v="September"/>
    <x v="0"/>
    <s v="CA-2016-111059"/>
    <x v="1"/>
    <n v="98105"/>
    <n v="239"/>
    <s v="Avery Durable Poly Binders"/>
    <n v="4"/>
    <n v="3"/>
    <s v="West"/>
    <m/>
    <n v="4.3099999999999996"/>
    <n v="13"/>
    <s v="Consumer"/>
    <x v="119"/>
    <s v="Second Class"/>
    <s v="Washington"/>
    <s v="Binders"/>
  </r>
  <r>
    <n v="4"/>
    <s v="Shipped Early"/>
    <n v="6"/>
    <x v="2"/>
    <x v="19"/>
    <x v="0"/>
    <s v="Rob Williams"/>
    <n v="0"/>
    <x v="118"/>
    <s v="September"/>
    <x v="0"/>
    <s v="CA-2016-111150"/>
    <x v="3"/>
    <n v="65203"/>
    <n v="322"/>
    <s v="BIC Brite Liner Grip Highlighters, Assorted, 5/Pack"/>
    <n v="12"/>
    <n v="7"/>
    <s v="Central"/>
    <m/>
    <n v="11.58"/>
    <n v="30"/>
    <s v="Corporate"/>
    <x v="120"/>
    <s v="Standard Class"/>
    <s v="Missouri"/>
    <s v="Art"/>
  </r>
  <r>
    <n v="4"/>
    <s v="Shipped Early"/>
    <n v="6"/>
    <x v="0"/>
    <x v="19"/>
    <x v="0"/>
    <s v="Rob Williams"/>
    <n v="0"/>
    <x v="118"/>
    <s v="September"/>
    <x v="0"/>
    <s v="CA-2016-111150"/>
    <x v="3"/>
    <n v="65203"/>
    <n v="1371"/>
    <s v="Sabrent 4-Port USB 2.0 Hub"/>
    <n v="16"/>
    <n v="7"/>
    <s v="Central"/>
    <m/>
    <n v="16.16"/>
    <n v="48"/>
    <s v="Corporate"/>
    <x v="120"/>
    <s v="Standard Class"/>
    <s v="Missouri"/>
    <s v="Accessories"/>
  </r>
  <r>
    <n v="4"/>
    <s v="Shipped Early"/>
    <n v="6"/>
    <x v="2"/>
    <x v="16"/>
    <x v="0"/>
    <s v="Nicole Hansen"/>
    <n v="0.2"/>
    <x v="81"/>
    <s v="September"/>
    <x v="0"/>
    <s v="CA-2016-111157"/>
    <x v="0"/>
    <n v="19120"/>
    <n v="1769"/>
    <s v="Xerox 1971"/>
    <n v="1"/>
    <n v="1"/>
    <s v="East"/>
    <m/>
    <n v="1.07"/>
    <n v="3"/>
    <s v="Corporate"/>
    <x v="55"/>
    <s v="Standard Class"/>
    <s v="Pennsylvania"/>
    <s v="Paper"/>
  </r>
  <r>
    <n v="4"/>
    <s v="Shipped Early"/>
    <n v="6"/>
    <x v="0"/>
    <x v="16"/>
    <x v="0"/>
    <s v="Nicole Hansen"/>
    <n v="0.2"/>
    <x v="81"/>
    <s v="September"/>
    <x v="0"/>
    <s v="CA-2016-111157"/>
    <x v="0"/>
    <n v="19120"/>
    <n v="890"/>
    <s v="Hypercom P1300 Pinpad"/>
    <n v="32"/>
    <n v="3"/>
    <s v="East"/>
    <m/>
    <n v="32.130000000000003"/>
    <n v="151"/>
    <s v="Corporate"/>
    <x v="55"/>
    <s v="Standard Class"/>
    <s v="Pennsylvania"/>
    <s v="Accessories"/>
  </r>
  <r>
    <n v="6"/>
    <s v="Shipped On Time"/>
    <n v="6"/>
    <x v="1"/>
    <x v="15"/>
    <x v="0"/>
    <s v="Tom Stivers"/>
    <n v="0"/>
    <x v="119"/>
    <s v="September"/>
    <x v="0"/>
    <s v="CA-2016-111192"/>
    <x v="1"/>
    <n v="98103"/>
    <n v="1368"/>
    <s v="Rush Hierlooms Collection 1 Thick Stackable Bookcases"/>
    <n v="260"/>
    <n v="8"/>
    <s v="West"/>
    <m/>
    <n v="259.89"/>
    <n v="1368"/>
    <s v="Corporate"/>
    <x v="121"/>
    <s v="Standard Class"/>
    <s v="Washington"/>
    <s v="Bookcases"/>
  </r>
  <r>
    <n v="6"/>
    <s v="Shipped On Time"/>
    <n v="6"/>
    <x v="2"/>
    <x v="77"/>
    <x v="0"/>
    <s v="Alyssa Tate"/>
    <n v="0.7"/>
    <x v="8"/>
    <s v="September"/>
    <x v="0"/>
    <s v="CA-2016-111360"/>
    <x v="0"/>
    <n v="44312"/>
    <n v="46"/>
    <s v="Acco Expandable Hanging Binders"/>
    <n v="-5"/>
    <n v="3"/>
    <s v="East"/>
    <m/>
    <n v="-4.59"/>
    <n v="6"/>
    <s v="Home Office"/>
    <x v="122"/>
    <s v="Standard Class"/>
    <s v="Ohio"/>
    <s v="Binders"/>
  </r>
  <r>
    <n v="2"/>
    <s v="Shipped Late"/>
    <n v="1"/>
    <x v="1"/>
    <x v="78"/>
    <x v="0"/>
    <s v="Kelly Lampkin"/>
    <n v="0.2"/>
    <x v="20"/>
    <s v="September"/>
    <x v="0"/>
    <s v="CA-2016-111451"/>
    <x v="1"/>
    <n v="80906"/>
    <n v="871"/>
    <s v="Howard Miller 13 Diameter Goldtone Round Wall Clock"/>
    <n v="79"/>
    <n v="8"/>
    <s v="West"/>
    <m/>
    <n v="78.86"/>
    <n v="300"/>
    <s v="Corporate"/>
    <x v="123"/>
    <s v="First Class"/>
    <s v="Colorado"/>
    <s v="Furnishings"/>
  </r>
  <r>
    <n v="2"/>
    <s v="Shipped Late"/>
    <n v="1"/>
    <x v="1"/>
    <x v="78"/>
    <x v="0"/>
    <s v="Kelly Lampkin"/>
    <n v="0.2"/>
    <x v="20"/>
    <s v="September"/>
    <x v="0"/>
    <s v="CA-2016-111451"/>
    <x v="1"/>
    <n v="80906"/>
    <n v="746"/>
    <s v="Global Deluxe Office Fabric Chairs"/>
    <n v="20"/>
    <n v="3"/>
    <s v="West"/>
    <m/>
    <n v="20.16"/>
    <n v="230"/>
    <s v="Corporate"/>
    <x v="123"/>
    <s v="First Class"/>
    <s v="Colorado"/>
    <s v="Chairs"/>
  </r>
  <r>
    <n v="2"/>
    <s v="Shipped Late"/>
    <n v="1"/>
    <x v="1"/>
    <x v="78"/>
    <x v="0"/>
    <s v="Kelly Lampkin"/>
    <n v="0.2"/>
    <x v="20"/>
    <s v="September"/>
    <x v="0"/>
    <s v="CA-2016-111451"/>
    <x v="1"/>
    <n v="80906"/>
    <n v="560"/>
    <s v="Eldon ClusterMat Chair Mat with Cordless Antistatic Protection"/>
    <n v="-25"/>
    <n v="3"/>
    <s v="West"/>
    <m/>
    <n v="-24.56"/>
    <n v="218"/>
    <s v="Corporate"/>
    <x v="123"/>
    <s v="First Class"/>
    <s v="Colorado"/>
    <s v="Furnishings"/>
  </r>
  <r>
    <n v="2"/>
    <s v="Shipped Late"/>
    <n v="1"/>
    <x v="2"/>
    <x v="78"/>
    <x v="0"/>
    <s v="Kelly Lampkin"/>
    <n v="0.7"/>
    <x v="20"/>
    <s v="September"/>
    <x v="0"/>
    <s v="CA-2016-111451"/>
    <x v="1"/>
    <n v="80906"/>
    <n v="899"/>
    <s v="Ibico Laser Imprintable Binding System Covers"/>
    <n v="-63"/>
    <n v="5"/>
    <s v="West"/>
    <m/>
    <n v="-62.88"/>
    <n v="79"/>
    <s v="Corporate"/>
    <x v="123"/>
    <s v="First Class"/>
    <s v="Colorado"/>
    <s v="Binders"/>
  </r>
  <r>
    <n v="2"/>
    <s v="Shipped Late"/>
    <n v="1"/>
    <x v="2"/>
    <x v="78"/>
    <x v="0"/>
    <s v="Kelly Lampkin"/>
    <n v="0.2"/>
    <x v="20"/>
    <s v="September"/>
    <x v="0"/>
    <s v="CA-2016-111451"/>
    <x v="1"/>
    <n v="80906"/>
    <n v="1608"/>
    <s v="Vinyl Coated Wire Paper Clips in Organizer Box, 800/Box"/>
    <n v="9"/>
    <n v="3"/>
    <s v="West"/>
    <m/>
    <n v="9.3000000000000007"/>
    <n v="28"/>
    <s v="Corporate"/>
    <x v="123"/>
    <s v="First Class"/>
    <s v="Colorado"/>
    <s v="Fasteners"/>
  </r>
  <r>
    <n v="4"/>
    <s v="Shipped Early"/>
    <n v="6"/>
    <x v="2"/>
    <x v="79"/>
    <x v="0"/>
    <s v="Don Jones"/>
    <n v="0"/>
    <x v="120"/>
    <s v="September"/>
    <x v="0"/>
    <s v="CA-2016-111500"/>
    <x v="2"/>
    <n v="72209"/>
    <n v="260"/>
    <s v="Avery Non-Stick Binders"/>
    <n v="8"/>
    <n v="4"/>
    <s v="South"/>
    <m/>
    <n v="8.26"/>
    <n v="18"/>
    <s v="Corporate"/>
    <x v="124"/>
    <s v="Standard Class"/>
    <s v="Arkansas"/>
    <s v="Binders"/>
  </r>
  <r>
    <n v="4"/>
    <s v="Shipped Early"/>
    <n v="6"/>
    <x v="2"/>
    <x v="79"/>
    <x v="0"/>
    <s v="Don Jones"/>
    <n v="0"/>
    <x v="120"/>
    <s v="September"/>
    <x v="0"/>
    <s v="CA-2016-111500"/>
    <x v="2"/>
    <n v="72209"/>
    <n v="1723"/>
    <s v="Xerox 1929"/>
    <n v="53"/>
    <n v="5"/>
    <s v="South"/>
    <m/>
    <n v="52.53"/>
    <n v="114"/>
    <s v="Corporate"/>
    <x v="124"/>
    <s v="Standard Class"/>
    <s v="Arkansas"/>
    <s v="Paper"/>
  </r>
  <r>
    <n v="4"/>
    <s v="Shipped Early"/>
    <n v="6"/>
    <x v="2"/>
    <x v="79"/>
    <x v="0"/>
    <s v="Don Jones"/>
    <n v="0"/>
    <x v="120"/>
    <s v="September"/>
    <x v="0"/>
    <s v="CA-2016-111500"/>
    <x v="2"/>
    <n v="72209"/>
    <n v="457"/>
    <s v="Colored Push Pins"/>
    <n v="5"/>
    <n v="7"/>
    <s v="South"/>
    <m/>
    <n v="4.5599999999999996"/>
    <n v="13"/>
    <s v="Corporate"/>
    <x v="124"/>
    <s v="Standard Class"/>
    <s v="Arkansas"/>
    <s v="Fasteners"/>
  </r>
  <r>
    <n v="4"/>
    <s v="Shipped Early"/>
    <n v="6"/>
    <x v="0"/>
    <x v="79"/>
    <x v="0"/>
    <s v="Don Jones"/>
    <n v="0"/>
    <x v="120"/>
    <s v="September"/>
    <x v="0"/>
    <s v="CA-2016-111500"/>
    <x v="2"/>
    <n v="72209"/>
    <n v="1014"/>
    <s v="Logitech Gaming G510s - Keyboard"/>
    <n v="122"/>
    <n v="4"/>
    <s v="South"/>
    <m/>
    <n v="122.39"/>
    <n v="340"/>
    <s v="Corporate"/>
    <x v="124"/>
    <s v="Standard Class"/>
    <s v="Arkansas"/>
    <s v="Accessories"/>
  </r>
  <r>
    <n v="4"/>
    <s v="Shipped Early"/>
    <n v="6"/>
    <x v="2"/>
    <x v="0"/>
    <x v="0"/>
    <s v="Jim Karlsson"/>
    <n v="0.2"/>
    <x v="121"/>
    <s v="September"/>
    <x v="0"/>
    <s v="CA-2016-111773"/>
    <x v="0"/>
    <n v="10024"/>
    <n v="1635"/>
    <s v="Wilson Jones Clip &amp; Carry Folder Binder Tool for Ring Binders, Clear"/>
    <n v="5"/>
    <n v="3"/>
    <s v="East"/>
    <m/>
    <n v="4.87"/>
    <n v="14"/>
    <s v="Consumer"/>
    <x v="99"/>
    <s v="Standard Class"/>
    <s v="New York"/>
    <s v="Binders"/>
  </r>
  <r>
    <n v="3"/>
    <s v="Shipped On Time"/>
    <n v="3"/>
    <x v="2"/>
    <x v="1"/>
    <x v="0"/>
    <s v="Nathan Mautz"/>
    <n v="0"/>
    <x v="122"/>
    <s v="September"/>
    <x v="0"/>
    <s v="CA-2016-111857"/>
    <x v="1"/>
    <n v="94109"/>
    <n v="1682"/>
    <s v="Xerox 1891"/>
    <n v="23"/>
    <n v="1"/>
    <s v="West"/>
    <m/>
    <n v="22.99"/>
    <n v="49"/>
    <s v="Home Office"/>
    <x v="125"/>
    <s v="Second Class"/>
    <s v="California"/>
    <s v="Paper"/>
  </r>
  <r>
    <n v="3"/>
    <s v="Shipped On Time"/>
    <n v="3"/>
    <x v="1"/>
    <x v="1"/>
    <x v="0"/>
    <s v="Eileen Kiefer"/>
    <n v="0.15"/>
    <x v="123"/>
    <s v="September"/>
    <x v="0"/>
    <s v="CA-2016-111871"/>
    <x v="1"/>
    <n v="94110"/>
    <n v="384"/>
    <s v="Bush Heritage Pine Collection 5-Shelf Bookcase, Albany Pine Finish, *Special Order"/>
    <n v="70"/>
    <n v="10"/>
    <s v="West"/>
    <s v="Yes"/>
    <n v="70.489999999999995"/>
    <n v="1198"/>
    <s v="Home Office"/>
    <x v="53"/>
    <s v="Second Class"/>
    <s v="California"/>
    <s v="Bookcases"/>
  </r>
  <r>
    <n v="1"/>
    <s v="Shipped On Time"/>
    <n v="1"/>
    <x v="2"/>
    <x v="4"/>
    <x v="0"/>
    <s v="Nat Carroll"/>
    <n v="0.2"/>
    <x v="124"/>
    <s v="September"/>
    <x v="0"/>
    <s v="CA-2016-111899"/>
    <x v="3"/>
    <n v="77036"/>
    <n v="358"/>
    <s v="Boston Home &amp; Office Model 2000 Electric Pencil Sharpeners"/>
    <n v="3"/>
    <n v="2"/>
    <s v="Central"/>
    <m/>
    <n v="2.84"/>
    <n v="38"/>
    <s v="Consumer"/>
    <x v="126"/>
    <s v="First Class"/>
    <s v="Texas"/>
    <s v="Art"/>
  </r>
  <r>
    <n v="1"/>
    <s v="Shipped On Time"/>
    <n v="1"/>
    <x v="2"/>
    <x v="4"/>
    <x v="0"/>
    <s v="Nat Carroll"/>
    <n v="0.2"/>
    <x v="124"/>
    <s v="September"/>
    <x v="0"/>
    <s v="CA-2016-111899"/>
    <x v="3"/>
    <n v="77036"/>
    <n v="1221"/>
    <s v="OIC Thumb-Tacks"/>
    <n v="2"/>
    <n v="6"/>
    <s v="Central"/>
    <m/>
    <n v="1.85"/>
    <n v="5"/>
    <s v="Consumer"/>
    <x v="126"/>
    <s v="First Class"/>
    <s v="Texas"/>
    <s v="Fasteners"/>
  </r>
  <r>
    <n v="2"/>
    <s v="Shipped Late"/>
    <n v="1"/>
    <x v="2"/>
    <x v="80"/>
    <x v="0"/>
    <s v="Giulietta Dortch"/>
    <n v="0"/>
    <x v="109"/>
    <s v="September"/>
    <x v="0"/>
    <s v="CA-2016-111934"/>
    <x v="2"/>
    <n v="22204"/>
    <n v="538"/>
    <s v="Easy-staple paper"/>
    <n v="17"/>
    <n v="1"/>
    <s v="South"/>
    <m/>
    <n v="16.66"/>
    <n v="35"/>
    <s v="Corporate"/>
    <x v="127"/>
    <s v="First Class"/>
    <s v="Virginia"/>
    <s v="Paper"/>
  </r>
  <r>
    <n v="2"/>
    <s v="Shipped Late"/>
    <n v="1"/>
    <x v="2"/>
    <x v="80"/>
    <x v="0"/>
    <s v="Giulietta Dortch"/>
    <n v="0"/>
    <x v="109"/>
    <s v="September"/>
    <x v="0"/>
    <s v="CA-2016-111934"/>
    <x v="2"/>
    <n v="22204"/>
    <n v="1519"/>
    <s v="Storex Dura Pro Binders"/>
    <n v="5"/>
    <n v="2"/>
    <s v="South"/>
    <m/>
    <n v="5.35"/>
    <n v="12"/>
    <s v="Corporate"/>
    <x v="127"/>
    <s v="First Class"/>
    <s v="Virginia"/>
    <s v="Binders"/>
  </r>
  <r>
    <n v="5"/>
    <s v="Shipped Early"/>
    <n v="6"/>
    <x v="2"/>
    <x v="15"/>
    <x v="0"/>
    <s v="Evan Bailliet"/>
    <n v="0"/>
    <x v="125"/>
    <s v="September"/>
    <x v="0"/>
    <s v="CA-2016-111962"/>
    <x v="1"/>
    <n v="98115"/>
    <n v="662"/>
    <s v="Fellowes Super Stor/Drawer Files"/>
    <n v="153"/>
    <n v="5"/>
    <s v="West"/>
    <m/>
    <n v="153.47"/>
    <n v="808"/>
    <s v="Consumer"/>
    <x v="26"/>
    <s v="Standard Class"/>
    <s v="Washington"/>
    <s v="Storage"/>
  </r>
  <r>
    <n v="5"/>
    <s v="Shipped Early"/>
    <n v="6"/>
    <x v="2"/>
    <x v="15"/>
    <x v="0"/>
    <s v="Evan Bailliet"/>
    <n v="0.2"/>
    <x v="125"/>
    <s v="September"/>
    <x v="0"/>
    <s v="CA-2016-111962"/>
    <x v="1"/>
    <n v="98115"/>
    <n v="709"/>
    <s v="GBC Standard Plastic Binding Systems Combs"/>
    <n v="3"/>
    <n v="2"/>
    <s v="West"/>
    <m/>
    <n v="3.14"/>
    <n v="10"/>
    <s v="Consumer"/>
    <x v="26"/>
    <s v="Standard Class"/>
    <s v="Washington"/>
    <s v="Binders"/>
  </r>
  <r>
    <n v="2"/>
    <s v="Shipped Late"/>
    <n v="1"/>
    <x v="0"/>
    <x v="0"/>
    <x v="0"/>
    <s v="David Philippe"/>
    <n v="0"/>
    <x v="15"/>
    <s v="September"/>
    <x v="0"/>
    <s v="CA-2016-112158"/>
    <x v="0"/>
    <n v="10035"/>
    <n v="1000"/>
    <s v="Logitech 910-002974 M325 Wireless Mouse for Web Scrolling"/>
    <n v="53"/>
    <n v="4"/>
    <s v="East"/>
    <m/>
    <n v="52.78"/>
    <n v="120"/>
    <s v="Consumer"/>
    <x v="15"/>
    <s v="First Class"/>
    <s v="New York"/>
    <s v="Accessories"/>
  </r>
  <r>
    <n v="2"/>
    <s v="Shipped Late"/>
    <n v="1"/>
    <x v="1"/>
    <x v="0"/>
    <x v="0"/>
    <s v="David Philippe"/>
    <n v="0.2"/>
    <x v="15"/>
    <s v="September"/>
    <x v="0"/>
    <s v="CA-2016-112158"/>
    <x v="0"/>
    <n v="10035"/>
    <n v="1228"/>
    <s v="OSullivan Living Dimensions 5-Shelf Bookcases"/>
    <n v="-110"/>
    <n v="5"/>
    <s v="East"/>
    <m/>
    <n v="-110.49"/>
    <n v="884"/>
    <s v="Consumer"/>
    <x v="15"/>
    <s v="First Class"/>
    <s v="New York"/>
    <s v="Bookcases"/>
  </r>
  <r>
    <n v="2"/>
    <s v="Shipped Late"/>
    <n v="1"/>
    <x v="2"/>
    <x v="0"/>
    <x v="0"/>
    <s v="David Philippe"/>
    <n v="0.2"/>
    <x v="15"/>
    <s v="September"/>
    <x v="0"/>
    <s v="CA-2016-112158"/>
    <x v="0"/>
    <n v="10035"/>
    <n v="134"/>
    <s v="Angle-D Binders with Locking Rings, Label Holders"/>
    <n v="16"/>
    <n v="8"/>
    <s v="East"/>
    <m/>
    <n v="15.77"/>
    <n v="47"/>
    <s v="Consumer"/>
    <x v="15"/>
    <s v="First Class"/>
    <s v="New York"/>
    <s v="Binders"/>
  </r>
  <r>
    <n v="5"/>
    <s v="Shipped Early"/>
    <n v="6"/>
    <x v="2"/>
    <x v="17"/>
    <x v="0"/>
    <s v="Katrina Edelman"/>
    <n v="0"/>
    <x v="126"/>
    <s v="September"/>
    <x v="0"/>
    <s v="CA-2016-112291"/>
    <x v="1"/>
    <n v="90008"/>
    <n v="1501"/>
    <s v="Staple envelope"/>
    <n v="6"/>
    <n v="2"/>
    <s v="West"/>
    <m/>
    <n v="5.58"/>
    <n v="11"/>
    <s v="Corporate"/>
    <x v="128"/>
    <s v="Standard Class"/>
    <s v="California"/>
    <s v="Envelopes"/>
  </r>
  <r>
    <n v="5"/>
    <s v="Shipped Early"/>
    <n v="6"/>
    <x v="0"/>
    <x v="17"/>
    <x v="0"/>
    <s v="Katrina Edelman"/>
    <n v="0"/>
    <x v="126"/>
    <s v="September"/>
    <x v="0"/>
    <s v="CA-2016-112291"/>
    <x v="1"/>
    <n v="90008"/>
    <n v="1011"/>
    <s v="Logitech G600 MMO Gaming Mouse"/>
    <n v="58"/>
    <n v="2"/>
    <s v="West"/>
    <m/>
    <n v="57.59"/>
    <n v="160"/>
    <s v="Corporate"/>
    <x v="128"/>
    <s v="Standard Class"/>
    <s v="California"/>
    <s v="Accessories"/>
  </r>
  <r>
    <n v="5"/>
    <s v="Shipped Early"/>
    <n v="6"/>
    <x v="0"/>
    <x v="17"/>
    <x v="0"/>
    <s v="Katrina Edelman"/>
    <n v="0"/>
    <x v="126"/>
    <s v="September"/>
    <x v="0"/>
    <s v="CA-2016-112291"/>
    <x v="1"/>
    <n v="90008"/>
    <n v="602"/>
    <s v="Enermax Briskie RF Wireless Keyboard and Mouse Combo"/>
    <n v="22"/>
    <n v="3"/>
    <s v="West"/>
    <m/>
    <n v="22.43"/>
    <n v="62"/>
    <s v="Corporate"/>
    <x v="128"/>
    <s v="Standard Class"/>
    <s v="California"/>
    <s v="Accessories"/>
  </r>
  <r>
    <n v="4"/>
    <s v="Shipped Early"/>
    <n v="6"/>
    <x v="2"/>
    <x v="81"/>
    <x v="0"/>
    <s v="Phillina Ober"/>
    <n v="0.2"/>
    <x v="127"/>
    <s v="September"/>
    <x v="0"/>
    <s v="CA-2016-112326"/>
    <x v="3"/>
    <n v="60540"/>
    <n v="218"/>
    <s v="Avery 508"/>
    <n v="4"/>
    <n v="3"/>
    <s v="Central"/>
    <m/>
    <n v="4.2699999999999996"/>
    <n v="12"/>
    <s v="Home Office"/>
    <x v="129"/>
    <s v="Standard Class"/>
    <s v="Illinois"/>
    <s v="Labels"/>
  </r>
  <r>
    <n v="4"/>
    <s v="Shipped Early"/>
    <n v="6"/>
    <x v="2"/>
    <x v="81"/>
    <x v="0"/>
    <s v="Phillina Ober"/>
    <n v="0.2"/>
    <x v="127"/>
    <s v="September"/>
    <x v="0"/>
    <s v="CA-2016-112326"/>
    <x v="3"/>
    <n v="60540"/>
    <n v="1373"/>
    <s v="SAFCO Boltless Steel Shelving"/>
    <n v="-65"/>
    <n v="3"/>
    <s v="Central"/>
    <m/>
    <n v="-64.77"/>
    <n v="273"/>
    <s v="Home Office"/>
    <x v="129"/>
    <s v="Standard Class"/>
    <s v="Illinois"/>
    <s v="Storage"/>
  </r>
  <r>
    <n v="4"/>
    <s v="Shipped Early"/>
    <n v="6"/>
    <x v="2"/>
    <x v="81"/>
    <x v="0"/>
    <s v="Phillina Ober"/>
    <n v="0.8"/>
    <x v="127"/>
    <s v="September"/>
    <x v="0"/>
    <s v="CA-2016-112326"/>
    <x v="3"/>
    <n v="60540"/>
    <n v="709"/>
    <s v="GBC Standard Plastic Binding Systems Combs"/>
    <n v="-5"/>
    <n v="2"/>
    <s v="Central"/>
    <m/>
    <n v="-5.49"/>
    <n v="4"/>
    <s v="Home Office"/>
    <x v="129"/>
    <s v="Standard Class"/>
    <s v="Illinois"/>
    <s v="Binders"/>
  </r>
  <r>
    <n v="0"/>
    <s v="Shipped On Time"/>
    <n v="0"/>
    <x v="2"/>
    <x v="16"/>
    <x v="0"/>
    <s v="Jas OCarroll"/>
    <n v="0.7"/>
    <x v="25"/>
    <s v="September"/>
    <x v="0"/>
    <s v="CA-2016-112403"/>
    <x v="0"/>
    <n v="19120"/>
    <n v="268"/>
    <s v="Avery Round Ring Poly Binders"/>
    <n v="-1"/>
    <n v="1"/>
    <s v="East"/>
    <m/>
    <n v="-0.6"/>
    <n v="1"/>
    <s v="Consumer"/>
    <x v="130"/>
    <s v="Same Day"/>
    <s v="Pennsylvania"/>
    <s v="Binders"/>
  </r>
  <r>
    <n v="5"/>
    <s v="Shipped Early"/>
    <n v="6"/>
    <x v="2"/>
    <x v="2"/>
    <x v="0"/>
    <s v="Kean Nguyen"/>
    <n v="0.7"/>
    <x v="7"/>
    <s v="September"/>
    <x v="0"/>
    <s v="CA-2016-112718"/>
    <x v="2"/>
    <n v="32216"/>
    <n v="235"/>
    <s v="Avery Binder Labels"/>
    <n v="-1"/>
    <n v="1"/>
    <s v="South"/>
    <m/>
    <n v="-0.86"/>
    <n v="1"/>
    <s v="Corporate"/>
    <x v="93"/>
    <s v="Standard Class"/>
    <s v="Florida"/>
    <s v="Binders"/>
  </r>
  <r>
    <n v="5"/>
    <s v="Shipped Early"/>
    <n v="6"/>
    <x v="1"/>
    <x v="82"/>
    <x v="0"/>
    <s v="Liz Willingham"/>
    <n v="0"/>
    <x v="128"/>
    <s v="September"/>
    <x v="0"/>
    <s v="CA-2016-112837"/>
    <x v="1"/>
    <n v="93030"/>
    <n v="504"/>
    <s v="Deflect-o DuraMat Lighweight, Studded, Beveled Mat for Low Pile Carpeting"/>
    <n v="22"/>
    <n v="3"/>
    <s v="West"/>
    <m/>
    <n v="21.75"/>
    <n v="128"/>
    <s v="Consumer"/>
    <x v="131"/>
    <s v="Standard Class"/>
    <s v="California"/>
    <s v="Furnishings"/>
  </r>
  <r>
    <n v="4"/>
    <s v="Shipped Early"/>
    <n v="6"/>
    <x v="2"/>
    <x v="83"/>
    <x v="0"/>
    <s v="Nick Radford"/>
    <n v="0"/>
    <x v="54"/>
    <s v="September"/>
    <x v="0"/>
    <s v="CA-2016-112851"/>
    <x v="1"/>
    <n v="91911"/>
    <n v="1589"/>
    <s v="Tyvek Interoffice Envelopes, 9 1/2 x 12 1/2, 100/Box"/>
    <n v="86"/>
    <n v="3"/>
    <s v="West"/>
    <m/>
    <n v="85.98"/>
    <n v="183"/>
    <s v="Consumer"/>
    <x v="52"/>
    <s v="Standard Class"/>
    <s v="California"/>
    <s v="Envelopes"/>
  </r>
  <r>
    <n v="0"/>
    <s v="Shipped On Time"/>
    <n v="0"/>
    <x v="2"/>
    <x v="84"/>
    <x v="0"/>
    <s v="Arthur Prichep"/>
    <n v="0"/>
    <x v="91"/>
    <s v="September"/>
    <x v="0"/>
    <s v="CA-2016-113047"/>
    <x v="2"/>
    <n v="29730"/>
    <n v="105"/>
    <s v="Advantus Map Pennant Flags and Round Head Tacks"/>
    <n v="4"/>
    <n v="3"/>
    <s v="South"/>
    <m/>
    <n v="3.79"/>
    <n v="12"/>
    <s v="Consumer"/>
    <x v="10"/>
    <s v="Same Day"/>
    <s v="South Carolina"/>
    <s v="Fasteners"/>
  </r>
  <r>
    <n v="2"/>
    <s v="Shipped Late"/>
    <n v="1"/>
    <x v="2"/>
    <x v="21"/>
    <x v="0"/>
    <s v="Luke Foster"/>
    <n v="0.2"/>
    <x v="129"/>
    <s v="September"/>
    <x v="0"/>
    <s v="CA-2016-113166"/>
    <x v="2"/>
    <n v="33180"/>
    <n v="1772"/>
    <s v="Xerox 1974"/>
    <n v="3"/>
    <n v="2"/>
    <s v="South"/>
    <m/>
    <n v="3.47"/>
    <n v="10"/>
    <s v="Consumer"/>
    <x v="18"/>
    <s v="First Class"/>
    <s v="Florida"/>
    <s v="Paper"/>
  </r>
  <r>
    <n v="2"/>
    <s v="Shipped Early"/>
    <n v="3"/>
    <x v="1"/>
    <x v="85"/>
    <x v="0"/>
    <s v="Sean Christensen"/>
    <n v="0.6"/>
    <x v="7"/>
    <s v="September"/>
    <x v="0"/>
    <s v="CA-2016-113257"/>
    <x v="3"/>
    <n v="77705"/>
    <n v="1036"/>
    <s v="Longer-Life Soft White Bulbs"/>
    <n v="-3"/>
    <n v="7"/>
    <s v="Central"/>
    <m/>
    <n v="-2.59"/>
    <n v="9"/>
    <s v="Consumer"/>
    <x v="7"/>
    <s v="Second Class"/>
    <s v="Texas"/>
    <s v="Furnishings"/>
  </r>
  <r>
    <n v="2"/>
    <s v="Shipped Early"/>
    <n v="3"/>
    <x v="0"/>
    <x v="85"/>
    <x v="0"/>
    <s v="Sean Christensen"/>
    <n v="0.2"/>
    <x v="7"/>
    <s v="September"/>
    <x v="0"/>
    <s v="CA-2016-113257"/>
    <x v="3"/>
    <n v="77705"/>
    <n v="1328"/>
    <s v="Razer Kraken 7.1 Surround Sound Over Ear USB Gaming Headset"/>
    <n v="96"/>
    <n v="4"/>
    <s v="Central"/>
    <m/>
    <n v="95.99"/>
    <n v="320"/>
    <s v="Consumer"/>
    <x v="7"/>
    <s v="Second Class"/>
    <s v="Texas"/>
    <s v="Accessories"/>
  </r>
  <r>
    <n v="5"/>
    <s v="Shipped Early"/>
    <n v="6"/>
    <x v="1"/>
    <x v="1"/>
    <x v="0"/>
    <s v="Darrin Sayre"/>
    <n v="0.15"/>
    <x v="130"/>
    <s v="September"/>
    <x v="0"/>
    <s v="CA-2016-113271"/>
    <x v="1"/>
    <n v="94122"/>
    <n v="384"/>
    <s v="Bush Heritage Pine Collection 5-Shelf Bookcase, Albany Pine Finish, *Special Order"/>
    <n v="7"/>
    <n v="1"/>
    <s v="West"/>
    <m/>
    <n v="7.05"/>
    <n v="120"/>
    <s v="Home Office"/>
    <x v="132"/>
    <s v="Standard Class"/>
    <s v="California"/>
    <s v="Bookcases"/>
  </r>
  <r>
    <n v="5"/>
    <s v="Shipped Early"/>
    <n v="6"/>
    <x v="2"/>
    <x v="1"/>
    <x v="0"/>
    <s v="Darrin Sayre"/>
    <n v="0"/>
    <x v="130"/>
    <s v="September"/>
    <x v="0"/>
    <s v="CA-2016-113271"/>
    <x v="1"/>
    <n v="94122"/>
    <n v="1305"/>
    <s v="Prang Drawing Pencil Set"/>
    <n v="2"/>
    <n v="2"/>
    <s v="West"/>
    <m/>
    <n v="2.2200000000000002"/>
    <n v="6"/>
    <s v="Home Office"/>
    <x v="132"/>
    <s v="Standard Class"/>
    <s v="California"/>
    <s v="Art"/>
  </r>
  <r>
    <n v="5"/>
    <s v="Shipped Early"/>
    <n v="6"/>
    <x v="2"/>
    <x v="1"/>
    <x v="0"/>
    <s v="Darrin Sayre"/>
    <n v="0"/>
    <x v="130"/>
    <s v="September"/>
    <x v="0"/>
    <s v="CA-2016-113271"/>
    <x v="1"/>
    <n v="94122"/>
    <n v="1764"/>
    <s v="Xerox 1967"/>
    <n v="16"/>
    <n v="5"/>
    <s v="West"/>
    <m/>
    <n v="15.55"/>
    <n v="32"/>
    <s v="Home Office"/>
    <x v="132"/>
    <s v="Standard Class"/>
    <s v="California"/>
    <s v="Paper"/>
  </r>
  <r>
    <n v="5"/>
    <s v="Shipped Early"/>
    <n v="6"/>
    <x v="2"/>
    <x v="1"/>
    <x v="0"/>
    <s v="Darrin Sayre"/>
    <n v="0.2"/>
    <x v="130"/>
    <s v="September"/>
    <x v="0"/>
    <s v="CA-2016-113271"/>
    <x v="1"/>
    <n v="94122"/>
    <n v="256"/>
    <s v="Avery Hidden Tab Dividers for Binding Systems"/>
    <n v="5"/>
    <n v="6"/>
    <s v="West"/>
    <m/>
    <n v="4.6500000000000004"/>
    <n v="14"/>
    <s v="Home Office"/>
    <x v="132"/>
    <s v="Standard Class"/>
    <s v="California"/>
    <s v="Binders"/>
  </r>
  <r>
    <n v="3"/>
    <s v="Shipped On Time"/>
    <n v="3"/>
    <x v="1"/>
    <x v="86"/>
    <x v="0"/>
    <s v="Logan Haushalter"/>
    <n v="0"/>
    <x v="82"/>
    <s v="September"/>
    <x v="0"/>
    <s v="CA-2016-113320"/>
    <x v="1"/>
    <n v="94601"/>
    <n v="577"/>
    <s v="Eldon Image Series Desk Accessories, Burgundy"/>
    <n v="5"/>
    <n v="3"/>
    <s v="West"/>
    <m/>
    <n v="4.51"/>
    <n v="13"/>
    <s v="Consumer"/>
    <x v="133"/>
    <s v="Second Class"/>
    <s v="California"/>
    <s v="Furnishings"/>
  </r>
  <r>
    <n v="3"/>
    <s v="Shipped On Time"/>
    <n v="3"/>
    <x v="1"/>
    <x v="86"/>
    <x v="0"/>
    <s v="Logan Haushalter"/>
    <n v="0"/>
    <x v="82"/>
    <s v="September"/>
    <x v="0"/>
    <s v="CA-2016-113320"/>
    <x v="1"/>
    <n v="94601"/>
    <n v="1036"/>
    <s v="Longer-Life Soft White Bulbs"/>
    <n v="4"/>
    <n v="3"/>
    <s v="West"/>
    <m/>
    <n v="4.4400000000000004"/>
    <n v="9"/>
    <s v="Consumer"/>
    <x v="133"/>
    <s v="Second Class"/>
    <s v="California"/>
    <s v="Furnishings"/>
  </r>
  <r>
    <n v="3"/>
    <s v="Shipped On Time"/>
    <n v="3"/>
    <x v="2"/>
    <x v="86"/>
    <x v="0"/>
    <s v="Logan Haushalter"/>
    <n v="0"/>
    <x v="82"/>
    <s v="September"/>
    <x v="0"/>
    <s v="CA-2016-113320"/>
    <x v="1"/>
    <n v="94601"/>
    <n v="1666"/>
    <s v="Woodgrain Magazine Files by Perma"/>
    <n v="1"/>
    <n v="3"/>
    <s v="West"/>
    <m/>
    <n v="0.63"/>
    <n v="9"/>
    <s v="Consumer"/>
    <x v="133"/>
    <s v="Second Class"/>
    <s v="California"/>
    <s v="Storage"/>
  </r>
  <r>
    <n v="5"/>
    <s v="Shipped Early"/>
    <n v="6"/>
    <x v="2"/>
    <x v="87"/>
    <x v="0"/>
    <s v="Astrea Jones"/>
    <n v="0"/>
    <x v="131"/>
    <s v="September"/>
    <x v="0"/>
    <s v="CA-2016-113362"/>
    <x v="0"/>
    <n v="14609"/>
    <n v="648"/>
    <s v="Fellowes Officeware Wire Shelving"/>
    <n v="9"/>
    <n v="5"/>
    <s v="East"/>
    <m/>
    <n v="8.98"/>
    <n v="449"/>
    <s v="Consumer"/>
    <x v="134"/>
    <s v="Standard Class"/>
    <s v="New York"/>
    <s v="Storage"/>
  </r>
  <r>
    <n v="5"/>
    <s v="Shipped Early"/>
    <n v="6"/>
    <x v="2"/>
    <x v="87"/>
    <x v="0"/>
    <s v="Astrea Jones"/>
    <n v="0"/>
    <x v="131"/>
    <s v="September"/>
    <x v="0"/>
    <s v="CA-2016-113362"/>
    <x v="0"/>
    <n v="14609"/>
    <n v="456"/>
    <s v="Colored Envelopes"/>
    <n v="5"/>
    <n v="3"/>
    <s v="East"/>
    <m/>
    <n v="5.09"/>
    <n v="11"/>
    <s v="Consumer"/>
    <x v="134"/>
    <s v="Standard Class"/>
    <s v="New York"/>
    <s v="Envelopes"/>
  </r>
  <r>
    <n v="3"/>
    <s v="Shipped Late"/>
    <n v="1"/>
    <x v="1"/>
    <x v="88"/>
    <x v="0"/>
    <s v="Sandra Flanagan"/>
    <n v="0"/>
    <x v="132"/>
    <s v="September"/>
    <x v="0"/>
    <s v="CA-2016-113383"/>
    <x v="0"/>
    <n v="7011"/>
    <n v="479"/>
    <s v="Dana Fluorescent Magnifying Lamp, White, 36"/>
    <n v="76"/>
    <n v="5"/>
    <s v="East"/>
    <m/>
    <n v="76.47"/>
    <n v="255"/>
    <s v="Consumer"/>
    <x v="0"/>
    <s v="First Class"/>
    <s v="New Jersey"/>
    <s v="Furnishings"/>
  </r>
  <r>
    <n v="3"/>
    <s v="Shipped Late"/>
    <n v="1"/>
    <x v="2"/>
    <x v="88"/>
    <x v="0"/>
    <s v="Sandra Flanagan"/>
    <n v="0"/>
    <x v="132"/>
    <s v="September"/>
    <x v="0"/>
    <s v="CA-2016-113383"/>
    <x v="0"/>
    <n v="7011"/>
    <n v="950"/>
    <s v="Kensington 6 Outlet Guardian Standard Surge Protector"/>
    <n v="22"/>
    <n v="4"/>
    <s v="East"/>
    <m/>
    <n v="22.12"/>
    <n v="82"/>
    <s v="Consumer"/>
    <x v="0"/>
    <s v="First Class"/>
    <s v="New Jersey"/>
    <s v="Appliances"/>
  </r>
  <r>
    <n v="2"/>
    <s v="Shipped Early"/>
    <n v="3"/>
    <x v="2"/>
    <x v="17"/>
    <x v="0"/>
    <s v="Katherine Ducich"/>
    <n v="0"/>
    <x v="133"/>
    <s v="September"/>
    <x v="0"/>
    <s v="CA-2016-113579"/>
    <x v="1"/>
    <n v="90049"/>
    <n v="1627"/>
    <s v="White GlueTop Scratch Pads"/>
    <n v="42"/>
    <n v="6"/>
    <s v="West"/>
    <m/>
    <n v="41.51"/>
    <n v="90"/>
    <s v="Consumer"/>
    <x v="133"/>
    <s v="Second Class"/>
    <s v="California"/>
    <s v="Paper"/>
  </r>
  <r>
    <n v="6"/>
    <s v="Shipped On Time"/>
    <n v="6"/>
    <x v="1"/>
    <x v="17"/>
    <x v="0"/>
    <s v="Aaron Hawkins"/>
    <n v="0.2"/>
    <x v="134"/>
    <s v="September"/>
    <x v="0"/>
    <s v="CA-2016-113768"/>
    <x v="1"/>
    <n v="90004"/>
    <n v="908"/>
    <s v="Iceberg Nesting Folding Chair, 19w x 6d x 43h"/>
    <n v="21"/>
    <n v="6"/>
    <s v="West"/>
    <m/>
    <n v="20.96"/>
    <n v="279"/>
    <s v="Corporate"/>
    <x v="135"/>
    <s v="Standard Class"/>
    <s v="California"/>
    <s v="Chairs"/>
  </r>
  <r>
    <n v="6"/>
    <s v="Shipped On Time"/>
    <n v="6"/>
    <x v="2"/>
    <x v="17"/>
    <x v="0"/>
    <s v="Aaron Hawkins"/>
    <n v="0"/>
    <x v="134"/>
    <s v="September"/>
    <x v="0"/>
    <s v="CA-2016-113768"/>
    <x v="1"/>
    <n v="90004"/>
    <n v="544"/>
    <s v="EcoTones Memo Sheets"/>
    <n v="4"/>
    <n v="2"/>
    <s v="West"/>
    <m/>
    <n v="3.84"/>
    <n v="8"/>
    <s v="Corporate"/>
    <x v="135"/>
    <s v="Standard Class"/>
    <s v="California"/>
    <s v="Paper"/>
  </r>
  <r>
    <n v="4"/>
    <s v="Shipped Early"/>
    <n v="6"/>
    <x v="1"/>
    <x v="89"/>
    <x v="0"/>
    <s v="Becky Castell"/>
    <n v="0.3"/>
    <x v="135"/>
    <s v="September"/>
    <x v="0"/>
    <s v="CA-2016-113859"/>
    <x v="3"/>
    <n v="79762"/>
    <n v="1233"/>
    <s v="Padded Folding Chairs, Black, 4/Carton"/>
    <n v="-10"/>
    <n v="6"/>
    <s v="Central"/>
    <m/>
    <n v="-9.7200000000000006"/>
    <n v="340"/>
    <s v="Home Office"/>
    <x v="47"/>
    <s v="Standard Class"/>
    <s v="Texas"/>
    <s v="Chairs"/>
  </r>
  <r>
    <n v="4"/>
    <s v="Shipped Early"/>
    <n v="6"/>
    <x v="1"/>
    <x v="90"/>
    <x v="0"/>
    <s v="Vicky Freymann"/>
    <n v="0.3"/>
    <x v="56"/>
    <s v="September"/>
    <x v="0"/>
    <s v="CA-2016-113880"/>
    <x v="3"/>
    <n v="60126"/>
    <n v="1181"/>
    <s v="Novimex Swivel Fabric Task Chair"/>
    <n v="-172"/>
    <n v="6"/>
    <s v="Central"/>
    <m/>
    <n v="-172.12"/>
    <n v="634"/>
    <s v="Home Office"/>
    <x v="136"/>
    <s v="Standard Class"/>
    <s v="Illinois"/>
    <s v="Chairs"/>
  </r>
  <r>
    <n v="4"/>
    <s v="Shipped Early"/>
    <n v="6"/>
    <x v="2"/>
    <x v="90"/>
    <x v="0"/>
    <s v="Vicky Freymann"/>
    <n v="0.2"/>
    <x v="56"/>
    <s v="September"/>
    <x v="0"/>
    <s v="CA-2016-113880"/>
    <x v="3"/>
    <n v="60126"/>
    <n v="337"/>
    <s v="Black Print Carbonless 8 1/2 x 8 1/4 Rapid Memo Book"/>
    <n v="6"/>
    <n v="3"/>
    <s v="Central"/>
    <m/>
    <n v="5.68"/>
    <n v="17"/>
    <s v="Home Office"/>
    <x v="136"/>
    <s v="Standard Class"/>
    <s v="Illinois"/>
    <s v="Paper"/>
  </r>
  <r>
    <n v="2"/>
    <s v="Shipped Late"/>
    <n v="1"/>
    <x v="2"/>
    <x v="0"/>
    <x v="0"/>
    <s v="Tracy Hopkins"/>
    <n v="0"/>
    <x v="36"/>
    <s v="September"/>
    <x v="0"/>
    <s v="CA-2016-113887"/>
    <x v="0"/>
    <n v="10035"/>
    <n v="539"/>
    <s v="Eaton Premium Continuous-Feed Paper, 25% Cotton, Letter Size, White, 1000 Shts/Box"/>
    <n v="27"/>
    <n v="1"/>
    <s v="East"/>
    <m/>
    <n v="26.63"/>
    <n v="55"/>
    <s v="Home Office"/>
    <x v="137"/>
    <s v="First Class"/>
    <s v="New York"/>
    <s v="Paper"/>
  </r>
  <r>
    <n v="5"/>
    <s v="Shipped Early"/>
    <n v="6"/>
    <x v="2"/>
    <x v="91"/>
    <x v="0"/>
    <s v="Chloris Kastensmidt"/>
    <n v="0"/>
    <x v="136"/>
    <s v="September"/>
    <x v="0"/>
    <s v="CA-2016-113929"/>
    <x v="0"/>
    <n v="11550"/>
    <n v="348"/>
    <s v="Boston 16750 Black Compact Battery Pencil Sharpener"/>
    <n v="11"/>
    <n v="4"/>
    <s v="East"/>
    <m/>
    <n v="10.5"/>
    <n v="35"/>
    <s v="Consumer"/>
    <x v="138"/>
    <s v="Standard Class"/>
    <s v="New York"/>
    <s v="Art"/>
  </r>
  <r>
    <n v="5"/>
    <s v="Shipped Early"/>
    <n v="6"/>
    <x v="2"/>
    <x v="91"/>
    <x v="0"/>
    <s v="Chloris Kastensmidt"/>
    <n v="0"/>
    <x v="136"/>
    <s v="September"/>
    <x v="0"/>
    <s v="CA-2016-113929"/>
    <x v="0"/>
    <n v="11550"/>
    <n v="1501"/>
    <s v="Staple envelope"/>
    <n v="19"/>
    <n v="5"/>
    <s v="East"/>
    <m/>
    <n v="19.46"/>
    <n v="41"/>
    <s v="Consumer"/>
    <x v="138"/>
    <s v="Standard Class"/>
    <s v="New York"/>
    <s v="Envelopes"/>
  </r>
  <r>
    <n v="5"/>
    <s v="Shipped Early"/>
    <n v="6"/>
    <x v="2"/>
    <x v="91"/>
    <x v="0"/>
    <s v="Chloris Kastensmidt"/>
    <n v="0.2"/>
    <x v="136"/>
    <s v="September"/>
    <x v="0"/>
    <s v="CA-2016-113929"/>
    <x v="0"/>
    <n v="11550"/>
    <n v="905"/>
    <s v="Ibico Standard Transparent Covers"/>
    <n v="14"/>
    <n v="3"/>
    <s v="East"/>
    <m/>
    <n v="14.34"/>
    <n v="40"/>
    <s v="Consumer"/>
    <x v="138"/>
    <s v="Standard Class"/>
    <s v="New York"/>
    <s v="Binders"/>
  </r>
  <r>
    <n v="7"/>
    <s v="Shipped Late"/>
    <n v="6"/>
    <x v="2"/>
    <x v="0"/>
    <x v="0"/>
    <s v="Julie Prescott"/>
    <n v="0.2"/>
    <x v="137"/>
    <s v="September"/>
    <x v="0"/>
    <s v="CA-2016-113964"/>
    <x v="0"/>
    <n v="10011"/>
    <n v="236"/>
    <s v="Avery Binding System Hidden Tab Executive Style Index Sets"/>
    <n v="7"/>
    <n v="4"/>
    <s v="East"/>
    <m/>
    <n v="6.92"/>
    <n v="18"/>
    <s v="Home Office"/>
    <x v="139"/>
    <s v="Standard Class"/>
    <s v="New York"/>
    <s v="Binders"/>
  </r>
  <r>
    <n v="4"/>
    <s v="Shipped Early"/>
    <n v="6"/>
    <x v="2"/>
    <x v="17"/>
    <x v="0"/>
    <s v="Gary Hansen"/>
    <n v="0"/>
    <x v="130"/>
    <s v="September"/>
    <x v="0"/>
    <s v="CA-2016-114125"/>
    <x v="1"/>
    <n v="90049"/>
    <n v="198"/>
    <s v="Avery 49"/>
    <n v="1"/>
    <n v="1"/>
    <s v="West"/>
    <m/>
    <n v="1.41"/>
    <n v="3"/>
    <s v="Home Office"/>
    <x v="140"/>
    <s v="Standard Class"/>
    <s v="California"/>
    <s v="Labels"/>
  </r>
  <r>
    <n v="4"/>
    <s v="Shipped Early"/>
    <n v="6"/>
    <x v="2"/>
    <x v="17"/>
    <x v="0"/>
    <s v="Gary Hansen"/>
    <n v="0"/>
    <x v="130"/>
    <s v="September"/>
    <x v="0"/>
    <s v="CA-2016-114125"/>
    <x v="1"/>
    <n v="90049"/>
    <n v="1263"/>
    <s v="Perma STOR-ALL Hanging File Box, 13 1/8W x 12 1/4D x 10 1/2H"/>
    <n v="4"/>
    <n v="4"/>
    <s v="West"/>
    <m/>
    <n v="4.07"/>
    <n v="24"/>
    <s v="Home Office"/>
    <x v="140"/>
    <s v="Standard Class"/>
    <s v="California"/>
    <s v="Storage"/>
  </r>
  <r>
    <n v="4"/>
    <s v="Shipped Early"/>
    <n v="6"/>
    <x v="2"/>
    <x v="17"/>
    <x v="0"/>
    <s v="Gary Hansen"/>
    <n v="0.2"/>
    <x v="130"/>
    <s v="September"/>
    <x v="0"/>
    <s v="CA-2016-114125"/>
    <x v="1"/>
    <n v="90049"/>
    <n v="1647"/>
    <s v="Wilson Jones Leather-Like Binders with DublLock Round Rings"/>
    <n v="14"/>
    <n v="6"/>
    <s v="West"/>
    <m/>
    <n v="14.14"/>
    <n v="42"/>
    <s v="Home Office"/>
    <x v="140"/>
    <s v="Standard Class"/>
    <s v="California"/>
    <s v="Binders"/>
  </r>
  <r>
    <n v="4"/>
    <s v="Shipped Late"/>
    <n v="3"/>
    <x v="1"/>
    <x v="16"/>
    <x v="0"/>
    <s v="Art Foster"/>
    <n v="0.5"/>
    <x v="42"/>
    <s v="September"/>
    <x v="0"/>
    <s v="CA-2016-114181"/>
    <x v="0"/>
    <n v="19134"/>
    <n v="309"/>
    <s v="Bestar Classic Bookcase"/>
    <n v="-217"/>
    <n v="7"/>
    <s v="East"/>
    <m/>
    <n v="-216.98"/>
    <n v="350"/>
    <s v="Consumer"/>
    <x v="141"/>
    <s v="Second Class"/>
    <s v="Pennsylvania"/>
    <s v="Bookcases"/>
  </r>
  <r>
    <n v="4"/>
    <s v="Shipped Late"/>
    <n v="3"/>
    <x v="2"/>
    <x v="16"/>
    <x v="0"/>
    <s v="Art Foster"/>
    <n v="0.2"/>
    <x v="42"/>
    <s v="September"/>
    <x v="0"/>
    <s v="CA-2016-114181"/>
    <x v="0"/>
    <n v="19134"/>
    <n v="525"/>
    <s v="DIXON Ticonderoga Erasable Checking Pencils"/>
    <n v="5"/>
    <n v="5"/>
    <s v="East"/>
    <m/>
    <n v="5.3"/>
    <n v="22"/>
    <s v="Consumer"/>
    <x v="141"/>
    <s v="Second Class"/>
    <s v="Pennsylvania"/>
    <s v="Art"/>
  </r>
  <r>
    <n v="2"/>
    <s v="Shipped Late"/>
    <n v="1"/>
    <x v="1"/>
    <x v="92"/>
    <x v="0"/>
    <s v="Erin Ashbrook"/>
    <n v="0.2"/>
    <x v="34"/>
    <s v="September"/>
    <x v="0"/>
    <s v="CA-2016-114195"/>
    <x v="0"/>
    <n v="45040"/>
    <n v="871"/>
    <s v="Howard Miller 13 Diameter Pewter Finish Round Wall Clock"/>
    <n v="16"/>
    <n v="2"/>
    <s v="East"/>
    <m/>
    <n v="16.32"/>
    <n v="69"/>
    <s v="Corporate"/>
    <x v="142"/>
    <s v="First Class"/>
    <s v="Ohio"/>
    <s v="Furnishings"/>
  </r>
  <r>
    <n v="2"/>
    <s v="Shipped Late"/>
    <n v="1"/>
    <x v="2"/>
    <x v="92"/>
    <x v="0"/>
    <s v="Erin Ashbrook"/>
    <n v="0.7"/>
    <x v="34"/>
    <s v="September"/>
    <x v="0"/>
    <s v="CA-2016-114195"/>
    <x v="0"/>
    <n v="45040"/>
    <n v="45"/>
    <s v="Acco Economy Flexible Poly Round Ring Binder"/>
    <n v="-3"/>
    <n v="2"/>
    <s v="East"/>
    <m/>
    <n v="-2.61"/>
    <n v="3"/>
    <s v="Corporate"/>
    <x v="142"/>
    <s v="First Class"/>
    <s v="Ohio"/>
    <s v="Binders"/>
  </r>
  <r>
    <n v="2"/>
    <s v="Shipped Late"/>
    <n v="1"/>
    <x v="2"/>
    <x v="92"/>
    <x v="0"/>
    <s v="Erin Ashbrook"/>
    <n v="0.7"/>
    <x v="34"/>
    <s v="September"/>
    <x v="0"/>
    <s v="CA-2016-114195"/>
    <x v="0"/>
    <n v="45040"/>
    <n v="712"/>
    <s v="GBC Standard Therm-A-Bind Covers"/>
    <n v="-18"/>
    <n v="3"/>
    <s v="East"/>
    <m/>
    <n v="-17.940000000000001"/>
    <n v="22"/>
    <s v="Corporate"/>
    <x v="142"/>
    <s v="First Class"/>
    <s v="Ohio"/>
    <s v="Binders"/>
  </r>
  <r>
    <n v="5"/>
    <s v="Shipped Early"/>
    <n v="6"/>
    <x v="1"/>
    <x v="16"/>
    <x v="0"/>
    <s v="Maribeth Dona"/>
    <n v="0.2"/>
    <x v="96"/>
    <s v="September"/>
    <x v="0"/>
    <s v="CA-2016-114251"/>
    <x v="0"/>
    <n v="19143"/>
    <n v="1536"/>
    <s v="Tenex Antistatic Computer Chair Mats"/>
    <n v="-34"/>
    <n v="2"/>
    <s v="East"/>
    <m/>
    <n v="-34.200000000000003"/>
    <n v="274"/>
    <s v="Consumer"/>
    <x v="98"/>
    <s v="Standard Class"/>
    <s v="Pennsylvania"/>
    <s v="Furnishings"/>
  </r>
  <r>
    <n v="5"/>
    <s v="Shipped Early"/>
    <n v="6"/>
    <x v="2"/>
    <x v="16"/>
    <x v="0"/>
    <s v="Maribeth Dona"/>
    <n v="0.2"/>
    <x v="96"/>
    <s v="September"/>
    <x v="0"/>
    <s v="CA-2016-114251"/>
    <x v="0"/>
    <n v="19143"/>
    <n v="1553"/>
    <s v="Tennsco Double-Tier Lockers"/>
    <n v="-95"/>
    <n v="6"/>
    <s v="East"/>
    <m/>
    <n v="-94.51"/>
    <n v="1080"/>
    <s v="Consumer"/>
    <x v="98"/>
    <s v="Standard Class"/>
    <s v="Pennsylvania"/>
    <s v="Storage"/>
  </r>
  <r>
    <n v="5"/>
    <s v="Shipped Early"/>
    <n v="6"/>
    <x v="2"/>
    <x v="16"/>
    <x v="0"/>
    <s v="Maribeth Dona"/>
    <n v="0.7"/>
    <x v="96"/>
    <s v="September"/>
    <x v="0"/>
    <s v="CA-2016-114251"/>
    <x v="0"/>
    <n v="19143"/>
    <n v="1649"/>
    <s v="Wilson Jones Legal Size Ring Binders"/>
    <n v="-9"/>
    <n v="2"/>
    <s v="East"/>
    <m/>
    <n v="-8.8000000000000007"/>
    <n v="13"/>
    <s v="Consumer"/>
    <x v="98"/>
    <s v="Standard Class"/>
    <s v="Pennsylvania"/>
    <s v="Binders"/>
  </r>
  <r>
    <n v="5"/>
    <s v="Shipped Early"/>
    <n v="6"/>
    <x v="0"/>
    <x v="16"/>
    <x v="0"/>
    <s v="Maribeth Dona"/>
    <n v="0.2"/>
    <x v="96"/>
    <s v="September"/>
    <x v="0"/>
    <s v="CA-2016-114251"/>
    <x v="0"/>
    <n v="19143"/>
    <n v="1078"/>
    <s v="Memorex Micro Travel Drive 32 GB"/>
    <n v="17"/>
    <n v="2"/>
    <s v="East"/>
    <m/>
    <n v="16.79"/>
    <n v="58"/>
    <s v="Consumer"/>
    <x v="98"/>
    <s v="Standard Class"/>
    <s v="Pennsylvania"/>
    <s v="Accessories"/>
  </r>
  <r>
    <n v="5"/>
    <s v="Shipped Early"/>
    <n v="6"/>
    <x v="0"/>
    <x v="16"/>
    <x v="0"/>
    <s v="Maribeth Dona"/>
    <n v="0.2"/>
    <x v="96"/>
    <s v="September"/>
    <x v="0"/>
    <s v="CA-2016-114251"/>
    <x v="0"/>
    <n v="19143"/>
    <n v="1467"/>
    <s v="Sony 16GB Class 10 Micro SDHC R40 Memory Card"/>
    <n v="-6"/>
    <n v="5"/>
    <s v="East"/>
    <m/>
    <n v="-6.45"/>
    <n v="52"/>
    <s v="Consumer"/>
    <x v="98"/>
    <s v="Standard Class"/>
    <s v="Pennsylvania"/>
    <s v="Accessories"/>
  </r>
  <r>
    <n v="4"/>
    <s v="Shipped Early"/>
    <n v="6"/>
    <x v="1"/>
    <x v="93"/>
    <x v="0"/>
    <s v="Dorothy Badders"/>
    <n v="0"/>
    <x v="138"/>
    <s v="September"/>
    <x v="0"/>
    <s v="CA-2016-114314"/>
    <x v="2"/>
    <n v="72701"/>
    <n v="582"/>
    <s v="Eldon Pizzaz Desk Accessories"/>
    <n v="4"/>
    <n v="4"/>
    <s v="South"/>
    <m/>
    <n v="3.92"/>
    <n v="9"/>
    <s v="Corporate"/>
    <x v="46"/>
    <s v="Standard Class"/>
    <s v="Arkansas"/>
    <s v="Furnishings"/>
  </r>
  <r>
    <n v="4"/>
    <s v="Shipped Early"/>
    <n v="6"/>
    <x v="2"/>
    <x v="93"/>
    <x v="0"/>
    <s v="Dorothy Badders"/>
    <n v="0"/>
    <x v="138"/>
    <s v="September"/>
    <x v="0"/>
    <s v="CA-2016-114314"/>
    <x v="2"/>
    <n v="72701"/>
    <n v="1440"/>
    <s v="Self-Adhesive Address Labels for Typewriters by Universal"/>
    <n v="3"/>
    <n v="1"/>
    <s v="South"/>
    <m/>
    <n v="3.44"/>
    <n v="7"/>
    <s v="Corporate"/>
    <x v="46"/>
    <s v="Standard Class"/>
    <s v="Arkansas"/>
    <s v="Labels"/>
  </r>
  <r>
    <n v="5"/>
    <s v="Shipped Early"/>
    <n v="6"/>
    <x v="1"/>
    <x v="94"/>
    <x v="0"/>
    <s v="Nick Crebassa"/>
    <n v="0"/>
    <x v="139"/>
    <s v="September"/>
    <x v="0"/>
    <s v="CA-2016-114321"/>
    <x v="2"/>
    <n v="23666"/>
    <n v="1374"/>
    <s v="Safco Chair Connectors, 6/Carton"/>
    <n v="145"/>
    <n v="13"/>
    <s v="South"/>
    <m/>
    <n v="145.07"/>
    <n v="500"/>
    <s v="Corporate"/>
    <x v="143"/>
    <s v="Standard Class"/>
    <s v="Virginia"/>
    <s v="Chairs"/>
  </r>
  <r>
    <n v="5"/>
    <s v="Shipped Early"/>
    <n v="6"/>
    <x v="2"/>
    <x v="94"/>
    <x v="0"/>
    <s v="Nick Crebassa"/>
    <n v="0"/>
    <x v="139"/>
    <s v="September"/>
    <x v="0"/>
    <s v="CA-2016-114321"/>
    <x v="2"/>
    <n v="23666"/>
    <n v="687"/>
    <s v="GBC DocuBind TL300 Electric Binding System"/>
    <n v="422"/>
    <n v="1"/>
    <s v="South"/>
    <m/>
    <n v="421.59"/>
    <n v="897"/>
    <s v="Corporate"/>
    <x v="143"/>
    <s v="Standard Class"/>
    <s v="Virginia"/>
    <s v="Binders"/>
  </r>
  <r>
    <n v="5"/>
    <s v="Shipped Early"/>
    <n v="6"/>
    <x v="2"/>
    <x v="94"/>
    <x v="0"/>
    <s v="Nick Crebassa"/>
    <n v="0"/>
    <x v="139"/>
    <s v="September"/>
    <x v="0"/>
    <s v="CA-2016-114321"/>
    <x v="2"/>
    <n v="23666"/>
    <n v="1355"/>
    <s v="Riverleaf Stik-Withit Designer Note Cubes"/>
    <n v="9"/>
    <n v="2"/>
    <s v="South"/>
    <m/>
    <n v="9.26"/>
    <n v="20"/>
    <s v="Corporate"/>
    <x v="143"/>
    <s v="Standard Class"/>
    <s v="Virginia"/>
    <s v="Paper"/>
  </r>
  <r>
    <n v="5"/>
    <s v="Shipped Early"/>
    <n v="6"/>
    <x v="1"/>
    <x v="68"/>
    <x v="0"/>
    <s v="Xylona Preis"/>
    <n v="0.2"/>
    <x v="79"/>
    <s v="September"/>
    <x v="0"/>
    <s v="CA-2016-114335"/>
    <x v="2"/>
    <n v="33021"/>
    <n v="503"/>
    <s v="Deflect-o DuraMat Antistatic Studded Beveled Mat for Medium Pile Carpeting"/>
    <n v="17"/>
    <n v="4"/>
    <s v="South"/>
    <m/>
    <n v="16.850000000000001"/>
    <n v="337"/>
    <s v="Consumer"/>
    <x v="80"/>
    <s v="Standard Class"/>
    <s v="Florida"/>
    <s v="Furnishings"/>
  </r>
  <r>
    <n v="4"/>
    <s v="Shipped Early"/>
    <n v="6"/>
    <x v="0"/>
    <x v="86"/>
    <x v="0"/>
    <s v="Naresj Patel"/>
    <n v="0"/>
    <x v="134"/>
    <s v="September"/>
    <x v="0"/>
    <s v="CA-2016-114433"/>
    <x v="1"/>
    <n v="94601"/>
    <n v="1273"/>
    <s v="Plantronics Audio 478 Stereo USB Headset"/>
    <n v="52"/>
    <n v="3"/>
    <s v="West"/>
    <m/>
    <n v="52.49"/>
    <n v="150"/>
    <s v="Consumer"/>
    <x v="144"/>
    <s v="Standard Class"/>
    <s v="California"/>
    <s v="Accessories"/>
  </r>
  <r>
    <n v="5"/>
    <s v="Shipped Early"/>
    <n v="6"/>
    <x v="2"/>
    <x v="95"/>
    <x v="0"/>
    <s v="Jason Fortune-"/>
    <n v="0"/>
    <x v="2"/>
    <s v="September"/>
    <x v="0"/>
    <s v="CA-2016-114510"/>
    <x v="1"/>
    <n v="84321"/>
    <n v="418"/>
    <s v="Carina Double Wide Media Storage Towers in Natural &amp; Black"/>
    <n v="3"/>
    <n v="1"/>
    <s v="West"/>
    <m/>
    <n v="3.24"/>
    <n v="81"/>
    <s v="Consumer"/>
    <x v="145"/>
    <s v="Standard Class"/>
    <s v="Utah"/>
    <s v="Storage"/>
  </r>
  <r>
    <n v="5"/>
    <s v="Shipped Early"/>
    <n v="6"/>
    <x v="2"/>
    <x v="95"/>
    <x v="0"/>
    <s v="Jason Fortune-"/>
    <n v="0"/>
    <x v="2"/>
    <s v="September"/>
    <x v="0"/>
    <s v="CA-2016-114510"/>
    <x v="1"/>
    <n v="84321"/>
    <n v="1503"/>
    <s v="Staple magnet"/>
    <n v="6"/>
    <n v="2"/>
    <s v="West"/>
    <m/>
    <n v="5.77"/>
    <n v="21"/>
    <s v="Consumer"/>
    <x v="145"/>
    <s v="Standard Class"/>
    <s v="Utah"/>
    <s v="Storage"/>
  </r>
  <r>
    <n v="5"/>
    <s v="Shipped Early"/>
    <n v="6"/>
    <x v="2"/>
    <x v="95"/>
    <x v="0"/>
    <s v="Jason Fortune-"/>
    <n v="0.2"/>
    <x v="2"/>
    <s v="September"/>
    <x v="0"/>
    <s v="CA-2016-114510"/>
    <x v="1"/>
    <n v="84321"/>
    <n v="1310"/>
    <s v="Premium Transparent Presentation Covers, No Pattern/Clear, 8 1/2 x 11"/>
    <n v="20"/>
    <n v="2"/>
    <s v="West"/>
    <m/>
    <n v="20.170000000000002"/>
    <n v="62"/>
    <s v="Consumer"/>
    <x v="145"/>
    <s v="Standard Class"/>
    <s v="Utah"/>
    <s v="Binders"/>
  </r>
  <r>
    <n v="5"/>
    <s v="Shipped Early"/>
    <n v="6"/>
    <x v="2"/>
    <x v="95"/>
    <x v="0"/>
    <s v="Jason Fortune-"/>
    <n v="0.2"/>
    <x v="2"/>
    <s v="September"/>
    <x v="0"/>
    <s v="CA-2016-114510"/>
    <x v="1"/>
    <n v="84321"/>
    <n v="722"/>
    <s v="GBC Wire Binding Combs"/>
    <n v="11"/>
    <n v="4"/>
    <s v="West"/>
    <m/>
    <n v="11.17"/>
    <n v="33"/>
    <s v="Consumer"/>
    <x v="145"/>
    <s v="Standard Class"/>
    <s v="Utah"/>
    <s v="Binders"/>
  </r>
  <r>
    <n v="5"/>
    <s v="Shipped Early"/>
    <n v="6"/>
    <x v="0"/>
    <x v="95"/>
    <x v="0"/>
    <s v="Jason Fortune-"/>
    <n v="0"/>
    <x v="2"/>
    <s v="September"/>
    <x v="0"/>
    <s v="CA-2016-114510"/>
    <x v="1"/>
    <n v="84321"/>
    <n v="914"/>
    <s v="Imation 30456 USB Flash Drive 8GB"/>
    <n v="7"/>
    <n v="12"/>
    <s v="West"/>
    <m/>
    <n v="6.62"/>
    <n v="83"/>
    <s v="Consumer"/>
    <x v="145"/>
    <s v="Standard Class"/>
    <s v="Utah"/>
    <s v="Accessories"/>
  </r>
  <r>
    <n v="4"/>
    <s v="Shipped Early"/>
    <n v="6"/>
    <x v="1"/>
    <x v="0"/>
    <x v="0"/>
    <s v="Tiffany House"/>
    <n v="0.4"/>
    <x v="140"/>
    <s v="September"/>
    <x v="0"/>
    <s v="CA-2016-114517"/>
    <x v="0"/>
    <n v="10024"/>
    <n v="829"/>
    <s v="Hon 61000 Series Interactive Training Tables"/>
    <n v="-20"/>
    <n v="2"/>
    <s v="East"/>
    <m/>
    <n v="-19.55"/>
    <n v="53"/>
    <s v="Corporate"/>
    <x v="146"/>
    <s v="Standard Class"/>
    <s v="New York"/>
    <s v="Tables"/>
  </r>
  <r>
    <n v="4"/>
    <s v="Shipped Early"/>
    <n v="6"/>
    <x v="2"/>
    <x v="0"/>
    <x v="0"/>
    <s v="Tiffany House"/>
    <n v="0"/>
    <x v="140"/>
    <s v="September"/>
    <x v="0"/>
    <s v="CA-2016-114517"/>
    <x v="0"/>
    <n v="10024"/>
    <n v="298"/>
    <s v="Belkin F9H710-06 7 Outlet SurgeMaster Surge Protector"/>
    <n v="16"/>
    <n v="3"/>
    <s v="East"/>
    <m/>
    <n v="15.83"/>
    <n v="57"/>
    <s v="Corporate"/>
    <x v="146"/>
    <s v="Standard Class"/>
    <s v="New York"/>
    <s v="Appliances"/>
  </r>
  <r>
    <n v="4"/>
    <s v="Shipped Early"/>
    <n v="6"/>
    <x v="2"/>
    <x v="17"/>
    <x v="0"/>
    <s v="Filia McAdams"/>
    <n v="0"/>
    <x v="141"/>
    <s v="September"/>
    <x v="0"/>
    <s v="CA-2016-114643"/>
    <x v="1"/>
    <n v="90032"/>
    <n v="1508"/>
    <s v="Staples in misc. colors"/>
    <n v="5"/>
    <n v="3"/>
    <s v="West"/>
    <m/>
    <n v="4.79"/>
    <n v="15"/>
    <s v="Corporate"/>
    <x v="147"/>
    <s v="Standard Class"/>
    <s v="California"/>
    <s v="Art"/>
  </r>
  <r>
    <n v="2"/>
    <s v="Shipped Early"/>
    <n v="3"/>
    <x v="2"/>
    <x v="22"/>
    <x v="0"/>
    <s v="Filia McAdams"/>
    <n v="0"/>
    <x v="142"/>
    <s v="September"/>
    <x v="0"/>
    <s v="CA-2016-114790"/>
    <x v="2"/>
    <n v="40475"/>
    <n v="654"/>
    <s v="Fellowes Premier Superior Surge Suppressor, 10-Outlet, With Phone and Remote"/>
    <n v="38"/>
    <n v="3"/>
    <s v="South"/>
    <m/>
    <n v="38.159999999999997"/>
    <n v="147"/>
    <s v="Corporate"/>
    <x v="148"/>
    <s v="Second Class"/>
    <s v="Kentucky"/>
    <s v="Appliances"/>
  </r>
  <r>
    <n v="2"/>
    <s v="Shipped Early"/>
    <n v="3"/>
    <x v="2"/>
    <x v="22"/>
    <x v="0"/>
    <s v="Filia McAdams"/>
    <n v="0"/>
    <x v="142"/>
    <s v="September"/>
    <x v="0"/>
    <s v="CA-2016-114790"/>
    <x v="2"/>
    <n v="40475"/>
    <n v="1778"/>
    <s v="Xerox 198"/>
    <n v="7"/>
    <n v="3"/>
    <s v="South"/>
    <m/>
    <n v="7.02"/>
    <n v="15"/>
    <s v="Corporate"/>
    <x v="148"/>
    <s v="Second Class"/>
    <s v="Kentucky"/>
    <s v="Paper"/>
  </r>
  <r>
    <n v="2"/>
    <s v="Shipped Early"/>
    <n v="3"/>
    <x v="0"/>
    <x v="22"/>
    <x v="0"/>
    <s v="Filia McAdams"/>
    <n v="0"/>
    <x v="142"/>
    <s v="September"/>
    <x v="0"/>
    <s v="CA-2016-114790"/>
    <x v="2"/>
    <n v="40475"/>
    <n v="1066"/>
    <s v="Maxell DVD-RAM Discs"/>
    <n v="14"/>
    <n v="2"/>
    <s v="South"/>
    <m/>
    <n v="14.17"/>
    <n v="33"/>
    <s v="Corporate"/>
    <x v="148"/>
    <s v="Second Class"/>
    <s v="Kentucky"/>
    <s v="Accessories"/>
  </r>
  <r>
    <n v="2"/>
    <s v="Shipped Early"/>
    <n v="3"/>
    <x v="0"/>
    <x v="22"/>
    <x v="0"/>
    <s v="Filia McAdams"/>
    <n v="0"/>
    <x v="142"/>
    <s v="September"/>
    <x v="0"/>
    <s v="CA-2016-114790"/>
    <x v="2"/>
    <n v="40475"/>
    <n v="1249"/>
    <s v="Panasonic KX-TG9471B"/>
    <n v="165"/>
    <n v="3"/>
    <s v="South"/>
    <m/>
    <n v="164.63"/>
    <n v="588"/>
    <s v="Corporate"/>
    <x v="148"/>
    <s v="Second Class"/>
    <s v="Kentucky"/>
    <s v="Phones"/>
  </r>
  <r>
    <n v="5"/>
    <s v="Shipped Early"/>
    <n v="6"/>
    <x v="0"/>
    <x v="13"/>
    <x v="0"/>
    <s v="Michael Moore"/>
    <n v="0.2"/>
    <x v="143"/>
    <s v="September"/>
    <x v="0"/>
    <s v="CA-2016-115049"/>
    <x v="3"/>
    <n v="60623"/>
    <n v="1069"/>
    <s v="Maxell Pro 80 Minute CD-R, 10/Pack"/>
    <n v="38"/>
    <n v="11"/>
    <s v="Central"/>
    <m/>
    <n v="38.46"/>
    <n v="154"/>
    <s v="Consumer"/>
    <x v="149"/>
    <s v="Standard Class"/>
    <s v="Illinois"/>
    <s v="Accessories"/>
  </r>
  <r>
    <n v="0"/>
    <s v="Shipped On Time"/>
    <n v="0"/>
    <x v="2"/>
    <x v="47"/>
    <x v="0"/>
    <s v="Andrew Roberts"/>
    <n v="0.2"/>
    <x v="144"/>
    <s v="September"/>
    <x v="0"/>
    <s v="CA-2016-115056"/>
    <x v="0"/>
    <n v="43229"/>
    <n v="287"/>
    <s v="Belkin 6 Outlet Metallic Surge Strip"/>
    <n v="2"/>
    <n v="3"/>
    <s v="East"/>
    <m/>
    <n v="1.96"/>
    <n v="26"/>
    <s v="Consumer"/>
    <x v="150"/>
    <s v="Same Day"/>
    <s v="Ohio"/>
    <s v="Appliances"/>
  </r>
  <r>
    <n v="4"/>
    <s v="Shipped Early"/>
    <n v="6"/>
    <x v="1"/>
    <x v="96"/>
    <x v="0"/>
    <s v="Luke Schmidt"/>
    <n v="0"/>
    <x v="111"/>
    <s v="September"/>
    <x v="0"/>
    <s v="CA-2016-115084"/>
    <x v="2"/>
    <n v="71854"/>
    <n v="1213"/>
    <s v="Office Star Flex Back Scooter Chair with Aluminum Finish Frame"/>
    <n v="145"/>
    <n v="6"/>
    <s v="South"/>
    <m/>
    <n v="145.28"/>
    <n v="605"/>
    <s v="Corporate"/>
    <x v="151"/>
    <s v="Standard Class"/>
    <s v="Arkansas"/>
    <s v="Chairs"/>
  </r>
  <r>
    <n v="4"/>
    <s v="Shipped Early"/>
    <n v="6"/>
    <x v="2"/>
    <x v="97"/>
    <x v="0"/>
    <s v="Dianna Arnett"/>
    <n v="0.2"/>
    <x v="143"/>
    <s v="September"/>
    <x v="0"/>
    <s v="CA-2016-115133"/>
    <x v="0"/>
    <n v="43130"/>
    <n v="1087"/>
    <s v="Message Book, Wirebound, Four 5 1/2 X 4 Forms/Pg., 200 Dupl. Sets/Book"/>
    <n v="11"/>
    <n v="4"/>
    <s v="East"/>
    <m/>
    <n v="11.1"/>
    <n v="33"/>
    <s v="Home Office"/>
    <x v="139"/>
    <s v="Standard Class"/>
    <s v="Ohio"/>
    <s v="Paper"/>
  </r>
  <r>
    <n v="4"/>
    <s v="Shipped Early"/>
    <n v="6"/>
    <x v="2"/>
    <x v="97"/>
    <x v="0"/>
    <s v="Dianna Arnett"/>
    <n v="0.2"/>
    <x v="143"/>
    <s v="September"/>
    <x v="0"/>
    <s v="CA-2016-115133"/>
    <x v="0"/>
    <n v="43130"/>
    <n v="856"/>
    <s v="Hoover Commercial Lightweight Upright Vacuum"/>
    <n v="1"/>
    <n v="6"/>
    <s v="East"/>
    <m/>
    <n v="1.25"/>
    <n v="17"/>
    <s v="Home Office"/>
    <x v="139"/>
    <s v="Standard Class"/>
    <s v="Ohio"/>
    <s v="Appliances"/>
  </r>
  <r>
    <n v="4"/>
    <s v="Shipped Early"/>
    <n v="6"/>
    <x v="0"/>
    <x v="97"/>
    <x v="0"/>
    <s v="Dianna Arnett"/>
    <n v="0.2"/>
    <x v="143"/>
    <s v="September"/>
    <x v="0"/>
    <s v="CA-2016-115133"/>
    <x v="0"/>
    <n v="43130"/>
    <n v="1065"/>
    <s v="Maxell CD-R Discs"/>
    <n v="0"/>
    <n v="2"/>
    <s v="East"/>
    <m/>
    <n v="0.47"/>
    <n v="3"/>
    <s v="Home Office"/>
    <x v="139"/>
    <s v="Standard Class"/>
    <s v="Ohio"/>
    <s v="Accessories"/>
  </r>
  <r>
    <n v="2"/>
    <s v="Shipped Late"/>
    <n v="1"/>
    <x v="1"/>
    <x v="98"/>
    <x v="0"/>
    <s v="Liz Carlisle"/>
    <n v="0.15"/>
    <x v="145"/>
    <s v="September"/>
    <x v="0"/>
    <s v="CA-2016-115161"/>
    <x v="1"/>
    <n v="92691"/>
    <n v="1432"/>
    <s v="Sauder Facets Collection Library, Sky Alder Finish"/>
    <n v="3"/>
    <n v="2"/>
    <s v="West"/>
    <m/>
    <n v="3.42"/>
    <n v="291"/>
    <s v="Consumer"/>
    <x v="152"/>
    <s v="First Class"/>
    <s v="California"/>
    <s v="Bookcases"/>
  </r>
  <r>
    <n v="2"/>
    <s v="Shipped Early"/>
    <n v="3"/>
    <x v="2"/>
    <x v="47"/>
    <x v="0"/>
    <s v="Ryan Crowe"/>
    <n v="0.2"/>
    <x v="50"/>
    <s v="September"/>
    <x v="0"/>
    <s v="CA-2016-115259"/>
    <x v="0"/>
    <n v="43229"/>
    <n v="1219"/>
    <s v="OIC Colored Binder Clips, Assorted Sizes"/>
    <n v="15"/>
    <n v="14"/>
    <s v="East"/>
    <m/>
    <n v="14.53"/>
    <n v="40"/>
    <s v="Consumer"/>
    <x v="153"/>
    <s v="Second Class"/>
    <s v="Ohio"/>
    <s v="Fasteners"/>
  </r>
  <r>
    <n v="2"/>
    <s v="Shipped Early"/>
    <n v="3"/>
    <x v="2"/>
    <x v="47"/>
    <x v="0"/>
    <s v="Ryan Crowe"/>
    <n v="0.2"/>
    <x v="50"/>
    <s v="September"/>
    <x v="0"/>
    <s v="CA-2016-115259"/>
    <x v="0"/>
    <n v="43229"/>
    <n v="1346"/>
    <s v="Redi-Strip #10 Envelopes, 4 1/8 x 9 1/2"/>
    <n v="2"/>
    <n v="2"/>
    <s v="East"/>
    <m/>
    <n v="1.65"/>
    <n v="5"/>
    <s v="Consumer"/>
    <x v="153"/>
    <s v="Second Class"/>
    <s v="Ohio"/>
    <s v="Envelopes"/>
  </r>
  <r>
    <n v="2"/>
    <s v="Shipped Early"/>
    <n v="3"/>
    <x v="2"/>
    <x v="47"/>
    <x v="0"/>
    <s v="Ryan Crowe"/>
    <n v="0.2"/>
    <x v="50"/>
    <s v="September"/>
    <x v="0"/>
    <s v="CA-2016-115259"/>
    <x v="0"/>
    <n v="43229"/>
    <n v="1715"/>
    <s v="Xerox 1921"/>
    <n v="7"/>
    <n v="3"/>
    <s v="East"/>
    <m/>
    <n v="7.49"/>
    <n v="24"/>
    <s v="Consumer"/>
    <x v="153"/>
    <s v="Second Class"/>
    <s v="Ohio"/>
    <s v="Paper"/>
  </r>
  <r>
    <n v="2"/>
    <s v="Shipped Early"/>
    <n v="3"/>
    <x v="2"/>
    <x v="47"/>
    <x v="0"/>
    <s v="Ryan Crowe"/>
    <n v="0.2"/>
    <x v="50"/>
    <s v="September"/>
    <x v="0"/>
    <s v="CA-2016-115259"/>
    <x v="0"/>
    <n v="43229"/>
    <n v="1589"/>
    <s v="Tyvek  Top-Opening Peel &amp; Seel Envelopes, Plain White"/>
    <n v="44"/>
    <n v="6"/>
    <s v="East"/>
    <m/>
    <n v="44.03"/>
    <n v="130"/>
    <s v="Consumer"/>
    <x v="153"/>
    <s v="Second Class"/>
    <s v="Ohio"/>
    <s v="Envelopes"/>
  </r>
  <r>
    <n v="7"/>
    <s v="Shipped Late"/>
    <n v="6"/>
    <x v="2"/>
    <x v="13"/>
    <x v="0"/>
    <s v="Ann Blume"/>
    <n v="0.8"/>
    <x v="64"/>
    <s v="September"/>
    <x v="0"/>
    <s v="CA-2016-115336"/>
    <x v="3"/>
    <n v="60623"/>
    <n v="721"/>
    <s v="GBC White Gloss Covers, Plain Front"/>
    <n v="-24"/>
    <n v="5"/>
    <s v="Central"/>
    <m/>
    <n v="-23.89"/>
    <n v="14"/>
    <s v="Corporate"/>
    <x v="68"/>
    <s v="Standard Class"/>
    <s v="Illinois"/>
    <s v="Binders"/>
  </r>
  <r>
    <n v="5"/>
    <s v="Shipped Late"/>
    <n v="3"/>
    <x v="0"/>
    <x v="19"/>
    <x v="0"/>
    <s v="Roland Fjeld"/>
    <n v="0"/>
    <x v="146"/>
    <s v="September"/>
    <x v="0"/>
    <s v="CA-2016-115357"/>
    <x v="2"/>
    <n v="29203"/>
    <n v="1063"/>
    <s v="Maxell 74 Minute CD-R Spindle, 50/Pack"/>
    <n v="23"/>
    <n v="3"/>
    <s v="South"/>
    <m/>
    <n v="22.65"/>
    <n v="63"/>
    <s v="Consumer"/>
    <x v="108"/>
    <s v="Second Class"/>
    <s v="South Carolina"/>
    <s v="Accessories"/>
  </r>
  <r>
    <n v="2"/>
    <s v="Shipped Early"/>
    <n v="3"/>
    <x v="1"/>
    <x v="16"/>
    <x v="0"/>
    <s v="Delfina Latchford"/>
    <n v="0.2"/>
    <x v="147"/>
    <s v="September"/>
    <x v="0"/>
    <s v="CA-2016-115791"/>
    <x v="0"/>
    <n v="19134"/>
    <n v="484"/>
    <s v="DAX Black Cherry Wood-Tone Poster Frame"/>
    <n v="29"/>
    <n v="6"/>
    <s v="East"/>
    <m/>
    <n v="28.6"/>
    <n v="127"/>
    <s v="Consumer"/>
    <x v="154"/>
    <s v="Second Class"/>
    <s v="Pennsylvania"/>
    <s v="Furnishings"/>
  </r>
  <r>
    <n v="2"/>
    <s v="Shipped Early"/>
    <n v="3"/>
    <x v="2"/>
    <x v="16"/>
    <x v="0"/>
    <s v="Delfina Latchford"/>
    <n v="0.2"/>
    <x v="147"/>
    <s v="September"/>
    <x v="0"/>
    <s v="CA-2016-115791"/>
    <x v="0"/>
    <n v="19134"/>
    <n v="1365"/>
    <s v="Round Specialty Laser Printer Labels"/>
    <n v="10"/>
    <n v="3"/>
    <s v="East"/>
    <m/>
    <n v="10.15"/>
    <n v="30"/>
    <s v="Consumer"/>
    <x v="154"/>
    <s v="Second Class"/>
    <s v="Pennsylvania"/>
    <s v="Labels"/>
  </r>
  <r>
    <n v="2"/>
    <s v="Shipped Early"/>
    <n v="3"/>
    <x v="2"/>
    <x v="16"/>
    <x v="0"/>
    <s v="Delfina Latchford"/>
    <n v="0.7"/>
    <x v="147"/>
    <s v="September"/>
    <x v="0"/>
    <s v="CA-2016-115791"/>
    <x v="0"/>
    <n v="19134"/>
    <n v="694"/>
    <s v="GBC Linen Binding Covers"/>
    <n v="-14"/>
    <n v="2"/>
    <s v="East"/>
    <m/>
    <n v="-13.63"/>
    <n v="19"/>
    <s v="Consumer"/>
    <x v="154"/>
    <s v="Second Class"/>
    <s v="Pennsylvania"/>
    <s v="Binders"/>
  </r>
  <r>
    <n v="2"/>
    <s v="Shipped Early"/>
    <n v="3"/>
    <x v="0"/>
    <x v="16"/>
    <x v="0"/>
    <s v="Delfina Latchford"/>
    <n v="0.4"/>
    <x v="147"/>
    <s v="September"/>
    <x v="0"/>
    <s v="CA-2016-115791"/>
    <x v="0"/>
    <n v="19134"/>
    <n v="157"/>
    <s v="AT&amp;T 841000 Phone"/>
    <n v="-31"/>
    <n v="3"/>
    <s v="East"/>
    <m/>
    <n v="-31.05"/>
    <n v="124"/>
    <s v="Consumer"/>
    <x v="154"/>
    <s v="Second Class"/>
    <s v="Pennsylvania"/>
    <s v="Phones"/>
  </r>
  <r>
    <n v="5"/>
    <s v="Shipped Early"/>
    <n v="6"/>
    <x v="1"/>
    <x v="17"/>
    <x v="0"/>
    <s v="Brosina Hoffman"/>
    <n v="0"/>
    <x v="148"/>
    <s v="September"/>
    <x v="0"/>
    <s v="CA-2016-115812"/>
    <x v="1"/>
    <n v="90032"/>
    <n v="570"/>
    <s v="Eldon Expressions Wood and Plastic Desk Accessories, Cherry Wood"/>
    <n v="14"/>
    <n v="7"/>
    <s v="West"/>
    <m/>
    <n v="14.17"/>
    <n v="49"/>
    <s v="Consumer"/>
    <x v="155"/>
    <s v="Standard Class"/>
    <s v="California"/>
    <s v="Furnishings"/>
  </r>
  <r>
    <n v="5"/>
    <s v="Shipped Early"/>
    <n v="6"/>
    <x v="2"/>
    <x v="17"/>
    <x v="0"/>
    <s v="Brosina Hoffman"/>
    <n v="0"/>
    <x v="148"/>
    <s v="September"/>
    <x v="0"/>
    <s v="CA-2016-115812"/>
    <x v="1"/>
    <n v="90032"/>
    <n v="1137"/>
    <s v="Newell 322"/>
    <n v="2"/>
    <n v="4"/>
    <s v="West"/>
    <m/>
    <n v="1.97"/>
    <n v="7"/>
    <s v="Consumer"/>
    <x v="155"/>
    <s v="Standard Class"/>
    <s v="California"/>
    <s v="Art"/>
  </r>
  <r>
    <n v="5"/>
    <s v="Shipped Early"/>
    <n v="6"/>
    <x v="0"/>
    <x v="17"/>
    <x v="0"/>
    <s v="Brosina Hoffman"/>
    <n v="0.2"/>
    <x v="148"/>
    <s v="September"/>
    <x v="0"/>
    <s v="CA-2016-115812"/>
    <x v="1"/>
    <n v="90032"/>
    <n v="1099"/>
    <s v="Mitel 5320 IP Phone VoIP phone"/>
    <n v="91"/>
    <n v="6"/>
    <s v="West"/>
    <m/>
    <n v="90.72"/>
    <n v="907"/>
    <s v="Consumer"/>
    <x v="155"/>
    <s v="Standard Class"/>
    <s v="California"/>
    <s v="Phones"/>
  </r>
  <r>
    <n v="5"/>
    <s v="Shipped Early"/>
    <n v="6"/>
    <x v="2"/>
    <x v="17"/>
    <x v="0"/>
    <s v="Brosina Hoffman"/>
    <n v="0.2"/>
    <x v="148"/>
    <s v="September"/>
    <x v="0"/>
    <s v="CA-2016-115812"/>
    <x v="1"/>
    <n v="90032"/>
    <n v="535"/>
    <s v="DXL Angle-View Binders with Locking Rings by Samsill"/>
    <n v="6"/>
    <n v="3"/>
    <s v="West"/>
    <m/>
    <n v="5.78"/>
    <n v="19"/>
    <s v="Consumer"/>
    <x v="155"/>
    <s v="Standard Class"/>
    <s v="California"/>
    <s v="Binders"/>
  </r>
  <r>
    <n v="5"/>
    <s v="Shipped Early"/>
    <n v="6"/>
    <x v="2"/>
    <x v="17"/>
    <x v="0"/>
    <s v="Brosina Hoffman"/>
    <n v="0"/>
    <x v="148"/>
    <s v="September"/>
    <x v="0"/>
    <s v="CA-2016-115812"/>
    <x v="1"/>
    <n v="90032"/>
    <n v="295"/>
    <s v="Belkin F5C206VTEL 6 Outlet Surge"/>
    <n v="34"/>
    <n v="5"/>
    <s v="West"/>
    <m/>
    <n v="34.47"/>
    <n v="115"/>
    <s v="Consumer"/>
    <x v="155"/>
    <s v="Standard Class"/>
    <s v="California"/>
    <s v="Appliances"/>
  </r>
  <r>
    <n v="5"/>
    <s v="Shipped Early"/>
    <n v="6"/>
    <x v="1"/>
    <x v="17"/>
    <x v="0"/>
    <s v="Brosina Hoffman"/>
    <n v="0.2"/>
    <x v="148"/>
    <s v="September"/>
    <x v="0"/>
    <s v="CA-2016-115812"/>
    <x v="1"/>
    <n v="90032"/>
    <n v="428"/>
    <s v="Chromcraft Rectangular Conference Tables"/>
    <n v="85"/>
    <n v="9"/>
    <s v="West"/>
    <m/>
    <n v="85.31"/>
    <n v="1706"/>
    <s v="Consumer"/>
    <x v="155"/>
    <s v="Standard Class"/>
    <s v="California"/>
    <s v="Tables"/>
  </r>
  <r>
    <n v="5"/>
    <s v="Shipped Early"/>
    <n v="6"/>
    <x v="0"/>
    <x v="17"/>
    <x v="0"/>
    <s v="Brosina Hoffman"/>
    <n v="0.2"/>
    <x v="148"/>
    <s v="September"/>
    <x v="0"/>
    <s v="CA-2016-115812"/>
    <x v="1"/>
    <n v="90032"/>
    <n v="972"/>
    <s v="Konftel 250 Conference phone - Charcoal black"/>
    <n v="68"/>
    <n v="4"/>
    <s v="West"/>
    <m/>
    <n v="68.36"/>
    <n v="911"/>
    <s v="Consumer"/>
    <x v="155"/>
    <s v="Standard Class"/>
    <s v="California"/>
    <s v="Phones"/>
  </r>
  <r>
    <n v="4"/>
    <s v="Shipped Early"/>
    <n v="6"/>
    <x v="2"/>
    <x v="1"/>
    <x v="0"/>
    <s v="Shahid Hopkins"/>
    <n v="0"/>
    <x v="80"/>
    <s v="September"/>
    <x v="0"/>
    <s v="CA-2016-115889"/>
    <x v="1"/>
    <n v="94122"/>
    <n v="100"/>
    <s v="Adjustable Depth Letter/Legal Cart"/>
    <n v="105"/>
    <n v="2"/>
    <s v="West"/>
    <m/>
    <n v="105.25"/>
    <n v="363"/>
    <s v="Consumer"/>
    <x v="81"/>
    <s v="Standard Class"/>
    <s v="California"/>
    <s v="Storage"/>
  </r>
  <r>
    <n v="4"/>
    <s v="Shipped Early"/>
    <n v="6"/>
    <x v="0"/>
    <x v="1"/>
    <x v="0"/>
    <s v="Shahid Hopkins"/>
    <n v="0.2"/>
    <x v="80"/>
    <s v="September"/>
    <x v="0"/>
    <s v="CA-2016-115889"/>
    <x v="1"/>
    <n v="94122"/>
    <n v="159"/>
    <s v="AT&amp;T CL82213"/>
    <n v="5"/>
    <n v="2"/>
    <s v="West"/>
    <m/>
    <n v="5.22"/>
    <n v="46"/>
    <s v="Consumer"/>
    <x v="81"/>
    <s v="Standard Class"/>
    <s v="California"/>
    <s v="Phones"/>
  </r>
  <r>
    <n v="2"/>
    <s v="Shipped Late"/>
    <n v="1"/>
    <x v="2"/>
    <x v="99"/>
    <x v="0"/>
    <s v="Nathan Gelder"/>
    <n v="0.2"/>
    <x v="8"/>
    <s v="September"/>
    <x v="0"/>
    <s v="CA-2016-115973"/>
    <x v="0"/>
    <n v="45231"/>
    <n v="475"/>
    <s v="Crayola Colored Pencils"/>
    <n v="0"/>
    <n v="1"/>
    <s v="East"/>
    <m/>
    <n v="0.43"/>
    <n v="3"/>
    <s v="Consumer"/>
    <x v="28"/>
    <s v="First Class"/>
    <s v="Ohio"/>
    <s v="Art"/>
  </r>
  <r>
    <n v="4"/>
    <s v="Shipped Early"/>
    <n v="6"/>
    <x v="2"/>
    <x v="100"/>
    <x v="0"/>
    <s v="Victoria Wilson"/>
    <n v="0"/>
    <x v="149"/>
    <s v="September"/>
    <x v="0"/>
    <s v="CA-2016-115980"/>
    <x v="3"/>
    <n v="57103"/>
    <n v="110"/>
    <s v="Advantus Push Pins"/>
    <n v="3"/>
    <n v="3"/>
    <s v="Central"/>
    <m/>
    <n v="2.68"/>
    <n v="7"/>
    <s v="Corporate"/>
    <x v="156"/>
    <s v="Standard Class"/>
    <s v="South Dakota"/>
    <s v="Fasteners"/>
  </r>
  <r>
    <n v="4"/>
    <s v="Shipped Early"/>
    <n v="6"/>
    <x v="0"/>
    <x v="100"/>
    <x v="0"/>
    <s v="Victoria Wilson"/>
    <n v="0"/>
    <x v="149"/>
    <s v="September"/>
    <x v="0"/>
    <s v="CA-2016-115980"/>
    <x v="3"/>
    <n v="57103"/>
    <n v="1059"/>
    <s v="Maxell 4.7GB DVD-R 5/Pack"/>
    <n v="1"/>
    <n v="3"/>
    <s v="Central"/>
    <m/>
    <n v="1.31"/>
    <n v="3"/>
    <s v="Corporate"/>
    <x v="156"/>
    <s v="Standard Class"/>
    <s v="South Dakota"/>
    <s v="Accessories"/>
  </r>
  <r>
    <n v="6"/>
    <s v="Shipped On Time"/>
    <n v="6"/>
    <x v="1"/>
    <x v="101"/>
    <x v="0"/>
    <s v="Sheri Gordon"/>
    <n v="0"/>
    <x v="150"/>
    <s v="September"/>
    <x v="0"/>
    <s v="CA-2016-116190"/>
    <x v="2"/>
    <n v="30318"/>
    <n v="1089"/>
    <s v="Metal Folding Chairs, Beige, 4/Carton"/>
    <n v="18"/>
    <n v="2"/>
    <s v="South"/>
    <m/>
    <n v="18.329999999999998"/>
    <n v="68"/>
    <s v="Consumer"/>
    <x v="157"/>
    <s v="Standard Class"/>
    <s v="Georgia"/>
    <s v="Chairs"/>
  </r>
  <r>
    <n v="6"/>
    <s v="Shipped On Time"/>
    <n v="6"/>
    <x v="1"/>
    <x v="101"/>
    <x v="0"/>
    <s v="Sheri Gordon"/>
    <n v="0"/>
    <x v="150"/>
    <s v="September"/>
    <x v="0"/>
    <s v="CA-2016-116190"/>
    <x v="2"/>
    <n v="30318"/>
    <n v="491"/>
    <s v="DAX Cubicle Frames, 8-1/2 x 11"/>
    <n v="9"/>
    <n v="3"/>
    <s v="South"/>
    <m/>
    <n v="9.26"/>
    <n v="26"/>
    <s v="Consumer"/>
    <x v="157"/>
    <s v="Standard Class"/>
    <s v="Georgia"/>
    <s v="Furnishings"/>
  </r>
  <r>
    <n v="6"/>
    <s v="Shipped On Time"/>
    <n v="6"/>
    <x v="2"/>
    <x v="101"/>
    <x v="0"/>
    <s v="Sheri Gordon"/>
    <n v="0"/>
    <x v="150"/>
    <s v="September"/>
    <x v="0"/>
    <s v="CA-2016-116190"/>
    <x v="2"/>
    <n v="30318"/>
    <n v="193"/>
    <s v="Avery 485"/>
    <n v="77"/>
    <n v="13"/>
    <s v="South"/>
    <m/>
    <n v="76.56"/>
    <n v="163"/>
    <s v="Consumer"/>
    <x v="157"/>
    <s v="Standard Class"/>
    <s v="Georgia"/>
    <s v="Labels"/>
  </r>
  <r>
    <n v="0"/>
    <s v="Shipped On Time"/>
    <n v="0"/>
    <x v="2"/>
    <x v="19"/>
    <x v="0"/>
    <s v="Clay Ludtke"/>
    <n v="0"/>
    <x v="151"/>
    <s v="September"/>
    <x v="0"/>
    <s v="CA-2016-116239"/>
    <x v="2"/>
    <n v="29203"/>
    <n v="1444"/>
    <s v="Sensible Storage WireTech Storage Systems"/>
    <n v="18"/>
    <n v="5"/>
    <s v="South"/>
    <m/>
    <n v="17.739999999999998"/>
    <n v="355"/>
    <s v="Consumer"/>
    <x v="158"/>
    <s v="Same Day"/>
    <s v="South Carolina"/>
    <s v="Storage"/>
  </r>
  <r>
    <n v="5"/>
    <s v="Shipped Late"/>
    <n v="3"/>
    <x v="1"/>
    <x v="0"/>
    <x v="0"/>
    <s v="Luke Weiss"/>
    <n v="0.1"/>
    <x v="22"/>
    <s v="September"/>
    <x v="0"/>
    <s v="CA-2016-116246"/>
    <x v="0"/>
    <n v="10035"/>
    <n v="828"/>
    <s v="HON 5400 Series Task Chairs for Big and Tall"/>
    <n v="421"/>
    <n v="6"/>
    <s v="East"/>
    <m/>
    <n v="420.59"/>
    <n v="3785"/>
    <s v="Consumer"/>
    <x v="47"/>
    <s v="Second Class"/>
    <s v="New York"/>
    <s v="Chairs"/>
  </r>
  <r>
    <n v="6"/>
    <s v="Shipped On Time"/>
    <n v="6"/>
    <x v="2"/>
    <x v="102"/>
    <x v="0"/>
    <s v="Jamie Frazer"/>
    <n v="0.2"/>
    <x v="152"/>
    <s v="September"/>
    <x v="0"/>
    <s v="CA-2016-116407"/>
    <x v="2"/>
    <n v="37604"/>
    <n v="9"/>
    <s v="1.7 Cubic Foot Compact Cube Office Refrigerators"/>
    <n v="29"/>
    <n v="2"/>
    <s v="South"/>
    <m/>
    <n v="29.14"/>
    <n v="333"/>
    <s v="Consumer"/>
    <x v="63"/>
    <s v="Standard Class"/>
    <s v="Tennessee"/>
    <s v="Appliances"/>
  </r>
  <r>
    <n v="6"/>
    <s v="Shipped On Time"/>
    <n v="6"/>
    <x v="2"/>
    <x v="102"/>
    <x v="0"/>
    <s v="Jamie Frazer"/>
    <n v="0.2"/>
    <x v="152"/>
    <s v="September"/>
    <x v="0"/>
    <s v="CA-2016-116407"/>
    <x v="2"/>
    <n v="37604"/>
    <n v="1124"/>
    <s v="Newell 310"/>
    <n v="0"/>
    <n v="3"/>
    <s v="South"/>
    <m/>
    <n v="0.48"/>
    <n v="4"/>
    <s v="Consumer"/>
    <x v="63"/>
    <s v="Standard Class"/>
    <s v="Tennessee"/>
    <s v="Art"/>
  </r>
  <r>
    <n v="6"/>
    <s v="Shipped On Time"/>
    <n v="6"/>
    <x v="2"/>
    <x v="102"/>
    <x v="0"/>
    <s v="Jamie Frazer"/>
    <n v="0.2"/>
    <x v="152"/>
    <s v="September"/>
    <x v="0"/>
    <s v="CA-2016-116407"/>
    <x v="2"/>
    <n v="37604"/>
    <n v="1476"/>
    <s v="Southworth 100% Résumé Paper, 24lb."/>
    <n v="8"/>
    <n v="4"/>
    <s v="South"/>
    <m/>
    <n v="7.78"/>
    <n v="25"/>
    <s v="Consumer"/>
    <x v="63"/>
    <s v="Standard Class"/>
    <s v="Tennessee"/>
    <s v="Paper"/>
  </r>
  <r>
    <n v="6"/>
    <s v="Shipped On Time"/>
    <n v="6"/>
    <x v="1"/>
    <x v="103"/>
    <x v="0"/>
    <s v="Bryan Mills"/>
    <n v="0.2"/>
    <x v="153"/>
    <s v="September"/>
    <x v="0"/>
    <s v="CA-2016-116568"/>
    <x v="2"/>
    <n v="32725"/>
    <n v="908"/>
    <s v="Iceberg Nesting Folding Chair, 19w x 6d x 43h"/>
    <n v="14"/>
    <n v="4"/>
    <s v="South"/>
    <m/>
    <n v="13.97"/>
    <n v="186"/>
    <s v="Consumer"/>
    <x v="159"/>
    <s v="Standard Class"/>
    <s v="Florida"/>
    <s v="Chairs"/>
  </r>
  <r>
    <n v="2"/>
    <s v="Shipped Late"/>
    <n v="1"/>
    <x v="0"/>
    <x v="16"/>
    <x v="0"/>
    <s v="Kean Thornton"/>
    <n v="0.4"/>
    <x v="154"/>
    <s v="September"/>
    <x v="0"/>
    <s v="CA-2016-116666"/>
    <x v="0"/>
    <n v="19134"/>
    <n v="798"/>
    <s v="Hewlett Packard LaserJet 3310 Copier"/>
    <n v="240"/>
    <n v="5"/>
    <s v="East"/>
    <m/>
    <n v="240"/>
    <n v="1800"/>
    <s v="Consumer"/>
    <x v="160"/>
    <s v="First Class"/>
    <s v="Pennsylvania"/>
    <s v="Copiers"/>
  </r>
  <r>
    <n v="4"/>
    <s v="Shipped Late"/>
    <n v="3"/>
    <x v="1"/>
    <x v="42"/>
    <x v="0"/>
    <s v="Jas OCarroll"/>
    <n v="0"/>
    <x v="24"/>
    <s v="September"/>
    <x v="0"/>
    <s v="CA-2016-116673"/>
    <x v="1"/>
    <n v="92037"/>
    <n v="1494"/>
    <s v="Stackable Trays"/>
    <n v="2"/>
    <n v="2"/>
    <s v="West"/>
    <m/>
    <n v="1.97"/>
    <n v="6"/>
    <s v="Consumer"/>
    <x v="161"/>
    <s v="Second Class"/>
    <s v="California"/>
    <s v="Furnishings"/>
  </r>
  <r>
    <n v="4"/>
    <s v="Shipped Early"/>
    <n v="6"/>
    <x v="2"/>
    <x v="4"/>
    <x v="0"/>
    <s v="Michael Stewart"/>
    <n v="0.2"/>
    <x v="97"/>
    <s v="September"/>
    <x v="0"/>
    <s v="CA-2016-116757"/>
    <x v="3"/>
    <n v="77095"/>
    <n v="1830"/>
    <s v="Xerox 225"/>
    <n v="9"/>
    <n v="5"/>
    <s v="Central"/>
    <m/>
    <n v="9.07"/>
    <n v="26"/>
    <s v="Corporate"/>
    <x v="162"/>
    <s v="Standard Class"/>
    <s v="Texas"/>
    <s v="Paper"/>
  </r>
  <r>
    <n v="4"/>
    <s v="Shipped Early"/>
    <n v="6"/>
    <x v="2"/>
    <x v="4"/>
    <x v="0"/>
    <s v="Michael Stewart"/>
    <n v="0.2"/>
    <x v="97"/>
    <s v="September"/>
    <x v="0"/>
    <s v="CA-2016-116757"/>
    <x v="3"/>
    <n v="77095"/>
    <n v="1507"/>
    <s v="Staples"/>
    <n v="7"/>
    <n v="6"/>
    <s v="Central"/>
    <m/>
    <n v="7.19"/>
    <n v="21"/>
    <s v="Corporate"/>
    <x v="162"/>
    <s v="Standard Class"/>
    <s v="Texas"/>
    <s v="Fasteners"/>
  </r>
  <r>
    <n v="4"/>
    <s v="Shipped Early"/>
    <n v="6"/>
    <x v="2"/>
    <x v="17"/>
    <x v="0"/>
    <s v="Marc Harrigan"/>
    <n v="0"/>
    <x v="155"/>
    <s v="September"/>
    <x v="0"/>
    <s v="CA-2016-116785"/>
    <x v="1"/>
    <n v="90036"/>
    <n v="204"/>
    <s v="Avery 495"/>
    <n v="6"/>
    <n v="2"/>
    <s v="West"/>
    <s v="Yes"/>
    <n v="5.8"/>
    <n v="13"/>
    <s v="Home Office"/>
    <x v="163"/>
    <s v="Standard Class"/>
    <s v="California"/>
    <s v="Labels"/>
  </r>
  <r>
    <n v="4"/>
    <s v="Shipped Early"/>
    <n v="6"/>
    <x v="2"/>
    <x v="17"/>
    <x v="0"/>
    <s v="Marc Harrigan"/>
    <n v="0"/>
    <x v="155"/>
    <s v="September"/>
    <x v="0"/>
    <s v="CA-2016-116785"/>
    <x v="1"/>
    <n v="90036"/>
    <n v="1164"/>
    <s v="Newell 347"/>
    <n v="6"/>
    <n v="5"/>
    <s v="West"/>
    <s v="Yes"/>
    <n v="6.21"/>
    <n v="21"/>
    <s v="Home Office"/>
    <x v="163"/>
    <s v="Standard Class"/>
    <s v="California"/>
    <s v="Art"/>
  </r>
  <r>
    <n v="5"/>
    <s v="Shipped Early"/>
    <n v="6"/>
    <x v="1"/>
    <x v="15"/>
    <x v="0"/>
    <s v="Dean percer"/>
    <n v="0"/>
    <x v="138"/>
    <s v="September"/>
    <x v="0"/>
    <s v="CA-2016-116834"/>
    <x v="1"/>
    <n v="98115"/>
    <n v="490"/>
    <s v="DAX Cubicle Frames - 8x10"/>
    <n v="19"/>
    <n v="11"/>
    <s v="West"/>
    <m/>
    <n v="19.04"/>
    <n v="63"/>
    <s v="Home Office"/>
    <x v="164"/>
    <s v="Standard Class"/>
    <s v="Washington"/>
    <s v="Furnishings"/>
  </r>
  <r>
    <n v="5"/>
    <s v="Shipped Early"/>
    <n v="6"/>
    <x v="0"/>
    <x v="15"/>
    <x v="0"/>
    <s v="Dean percer"/>
    <n v="0"/>
    <x v="138"/>
    <s v="September"/>
    <x v="0"/>
    <s v="CA-2016-116834"/>
    <x v="1"/>
    <n v="98115"/>
    <n v="1615"/>
    <s v="WD My Passport Ultra 1TB Portable External Hard Drive"/>
    <n v="59"/>
    <n v="5"/>
    <s v="West"/>
    <m/>
    <n v="58.65"/>
    <n v="345"/>
    <s v="Home Office"/>
    <x v="164"/>
    <s v="Standard Class"/>
    <s v="Washington"/>
    <s v="Accessories"/>
  </r>
  <r>
    <n v="5"/>
    <s v="Shipped Early"/>
    <n v="6"/>
    <x v="2"/>
    <x v="104"/>
    <x v="0"/>
    <s v="Sanjit Chand"/>
    <n v="0"/>
    <x v="137"/>
    <s v="September"/>
    <x v="0"/>
    <s v="CA-2016-116904"/>
    <x v="3"/>
    <n v="55407"/>
    <n v="692"/>
    <s v="GBC Instant Report Kit"/>
    <n v="6"/>
    <n v="2"/>
    <s v="Central"/>
    <m/>
    <n v="6.47"/>
    <n v="13"/>
    <s v="Consumer"/>
    <x v="165"/>
    <s v="Standard Class"/>
    <s v="Minnesota"/>
    <s v="Binders"/>
  </r>
  <r>
    <n v="5"/>
    <s v="Shipped Early"/>
    <n v="6"/>
    <x v="2"/>
    <x v="104"/>
    <x v="0"/>
    <s v="Sanjit Chand"/>
    <n v="0"/>
    <x v="137"/>
    <s v="September"/>
    <x v="0"/>
    <s v="CA-2016-116904"/>
    <x v="3"/>
    <n v="55407"/>
    <n v="896"/>
    <s v="Ibico EPK-21 Electric Binding System"/>
    <n v="4630"/>
    <n v="5"/>
    <s v="Central"/>
    <m/>
    <n v="4630.4799999999996"/>
    <n v="9450"/>
    <s v="Consumer"/>
    <x v="165"/>
    <s v="Standard Class"/>
    <s v="Minnesota"/>
    <s v="Binders"/>
  </r>
  <r>
    <n v="5"/>
    <s v="Shipped Early"/>
    <n v="6"/>
    <x v="2"/>
    <x v="104"/>
    <x v="0"/>
    <s v="Sanjit Chand"/>
    <n v="0"/>
    <x v="137"/>
    <s v="September"/>
    <x v="0"/>
    <s v="CA-2016-116904"/>
    <x v="3"/>
    <n v="55407"/>
    <n v="1821"/>
    <s v="Xerox 217"/>
    <n v="16"/>
    <n v="5"/>
    <s v="Central"/>
    <m/>
    <n v="15.55"/>
    <n v="32"/>
    <s v="Consumer"/>
    <x v="165"/>
    <s v="Standard Class"/>
    <s v="Minnesota"/>
    <s v="Paper"/>
  </r>
  <r>
    <n v="5"/>
    <s v="Shipped Early"/>
    <n v="6"/>
    <x v="2"/>
    <x v="104"/>
    <x v="0"/>
    <s v="Sanjit Chand"/>
    <n v="0"/>
    <x v="137"/>
    <s v="September"/>
    <x v="0"/>
    <s v="CA-2016-116904"/>
    <x v="3"/>
    <n v="55407"/>
    <n v="418"/>
    <s v="Carina Double Wide Media Storage Towers in Natural &amp; Black"/>
    <n v="16"/>
    <n v="5"/>
    <s v="Central"/>
    <m/>
    <n v="16.2"/>
    <n v="405"/>
    <s v="Consumer"/>
    <x v="165"/>
    <s v="Standard Class"/>
    <s v="Minnesota"/>
    <s v="Storage"/>
  </r>
  <r>
    <n v="4"/>
    <s v="Shipped Early"/>
    <n v="6"/>
    <x v="1"/>
    <x v="1"/>
    <x v="0"/>
    <s v="Michelle Ellison"/>
    <n v="0.2"/>
    <x v="103"/>
    <s v="September"/>
    <x v="0"/>
    <s v="CA-2016-116932"/>
    <x v="1"/>
    <n v="94122"/>
    <n v="820"/>
    <s v="Hon 30 x 60 Table with Locking Drawer"/>
    <n v="27"/>
    <n v="1"/>
    <s v="West"/>
    <m/>
    <n v="27.28"/>
    <n v="273"/>
    <s v="Corporate"/>
    <x v="166"/>
    <s v="Standard Class"/>
    <s v="California"/>
    <s v="Tables"/>
  </r>
  <r>
    <n v="4"/>
    <s v="Shipped Early"/>
    <n v="6"/>
    <x v="1"/>
    <x v="1"/>
    <x v="0"/>
    <s v="Michelle Ellison"/>
    <n v="0.2"/>
    <x v="103"/>
    <s v="September"/>
    <x v="0"/>
    <s v="CA-2016-116932"/>
    <x v="1"/>
    <n v="94122"/>
    <n v="770"/>
    <s v="Global Troy Executive Leather Low-Back Tilter"/>
    <n v="50"/>
    <n v="2"/>
    <s v="West"/>
    <m/>
    <n v="50.1"/>
    <n v="802"/>
    <s v="Corporate"/>
    <x v="166"/>
    <s v="Standard Class"/>
    <s v="California"/>
    <s v="Chairs"/>
  </r>
  <r>
    <n v="4"/>
    <s v="Shipped Early"/>
    <n v="6"/>
    <x v="2"/>
    <x v="1"/>
    <x v="0"/>
    <s v="Michelle Ellison"/>
    <n v="0"/>
    <x v="103"/>
    <s v="September"/>
    <x v="0"/>
    <s v="CA-2016-116932"/>
    <x v="1"/>
    <n v="94122"/>
    <n v="1150"/>
    <s v="Newell 334"/>
    <n v="26"/>
    <n v="5"/>
    <s v="West"/>
    <m/>
    <n v="25.79"/>
    <n v="99"/>
    <s v="Corporate"/>
    <x v="166"/>
    <s v="Standard Class"/>
    <s v="California"/>
    <s v="Art"/>
  </r>
  <r>
    <n v="5"/>
    <s v="Shipped Early"/>
    <n v="6"/>
    <x v="2"/>
    <x v="105"/>
    <x v="0"/>
    <s v="Sanjit Chand"/>
    <n v="0.2"/>
    <x v="151"/>
    <s v="September"/>
    <x v="0"/>
    <s v="CA-2016-117016"/>
    <x v="2"/>
    <n v="33063"/>
    <n v="324"/>
    <s v="BIC Brite Liner Highlighters, Chisel Tip"/>
    <n v="2"/>
    <n v="3"/>
    <s v="South"/>
    <m/>
    <n v="2.33"/>
    <n v="16"/>
    <s v="Consumer"/>
    <x v="167"/>
    <s v="Standard Class"/>
    <s v="Florida"/>
    <s v="Art"/>
  </r>
  <r>
    <n v="0"/>
    <s v="Shipped On Time"/>
    <n v="0"/>
    <x v="2"/>
    <x v="17"/>
    <x v="0"/>
    <s v="Jeremy Farry"/>
    <n v="0"/>
    <x v="10"/>
    <s v="September"/>
    <x v="0"/>
    <s v="CA-2016-117317"/>
    <x v="1"/>
    <n v="90032"/>
    <n v="1490"/>
    <s v="Spiral Phone Message Books with Labels by Adams"/>
    <n v="7"/>
    <n v="3"/>
    <s v="West"/>
    <m/>
    <n v="6.59"/>
    <n v="13"/>
    <s v="Consumer"/>
    <x v="36"/>
    <s v="Same Day"/>
    <s v="California"/>
    <s v="Paper"/>
  </r>
  <r>
    <n v="4"/>
    <s v="Shipped Early"/>
    <n v="6"/>
    <x v="1"/>
    <x v="26"/>
    <x v="0"/>
    <s v="Barbara Fisher"/>
    <n v="0.2"/>
    <x v="156"/>
    <s v="September"/>
    <x v="0"/>
    <s v="CA-2016-117345"/>
    <x v="2"/>
    <n v="28205"/>
    <n v="32"/>
    <s v="9-3/4 Diameter Round Wall Clock"/>
    <n v="12"/>
    <n v="4"/>
    <s v="South"/>
    <m/>
    <n v="12.14"/>
    <n v="44"/>
    <s v="Corporate"/>
    <x v="121"/>
    <s v="Standard Class"/>
    <s v="North Carolina"/>
    <s v="Furnishings"/>
  </r>
  <r>
    <n v="4"/>
    <s v="Shipped Early"/>
    <n v="6"/>
    <x v="2"/>
    <x v="26"/>
    <x v="0"/>
    <s v="Barbara Fisher"/>
    <n v="0.2"/>
    <x v="156"/>
    <s v="September"/>
    <x v="0"/>
    <s v="CA-2016-117345"/>
    <x v="2"/>
    <n v="28205"/>
    <n v="855"/>
    <s v="Honeywell Quietcare HEPA Air Cleaner"/>
    <n v="10"/>
    <n v="1"/>
    <s v="South"/>
    <m/>
    <n v="10.220000000000001"/>
    <n v="63"/>
    <s v="Corporate"/>
    <x v="121"/>
    <s v="Standard Class"/>
    <s v="North Carolina"/>
    <s v="Appliances"/>
  </r>
  <r>
    <n v="4"/>
    <s v="Shipped Early"/>
    <n v="6"/>
    <x v="2"/>
    <x v="26"/>
    <x v="0"/>
    <s v="Barbara Fisher"/>
    <n v="0.2"/>
    <x v="156"/>
    <s v="September"/>
    <x v="0"/>
    <s v="CA-2016-117345"/>
    <x v="2"/>
    <n v="28205"/>
    <n v="1709"/>
    <s v="Xerox 1916"/>
    <n v="29"/>
    <n v="2"/>
    <s v="South"/>
    <m/>
    <n v="29.36"/>
    <n v="78"/>
    <s v="Corporate"/>
    <x v="121"/>
    <s v="Standard Class"/>
    <s v="North Carolina"/>
    <s v="Paper"/>
  </r>
  <r>
    <n v="4"/>
    <s v="Shipped Early"/>
    <n v="6"/>
    <x v="2"/>
    <x v="26"/>
    <x v="0"/>
    <s v="Barbara Fisher"/>
    <n v="0.2"/>
    <x v="156"/>
    <s v="September"/>
    <x v="0"/>
    <s v="CA-2016-117345"/>
    <x v="2"/>
    <n v="28205"/>
    <n v="1440"/>
    <s v="Self-Adhesive Address Labels for Typewriters by Universal"/>
    <n v="6"/>
    <n v="3"/>
    <s v="South"/>
    <m/>
    <n v="5.92"/>
    <n v="18"/>
    <s v="Corporate"/>
    <x v="121"/>
    <s v="Standard Class"/>
    <s v="North Carolina"/>
    <s v="Labels"/>
  </r>
  <r>
    <n v="6"/>
    <s v="Shipped On Time"/>
    <n v="6"/>
    <x v="1"/>
    <x v="16"/>
    <x v="0"/>
    <s v="Mathew Reese"/>
    <n v="0.2"/>
    <x v="157"/>
    <s v="September"/>
    <x v="0"/>
    <s v="CA-2016-117429"/>
    <x v="0"/>
    <n v="19140"/>
    <n v="1449"/>
    <s v="Seth Thomas 16 Steel Case Clock"/>
    <n v="21"/>
    <n v="5"/>
    <s v="East"/>
    <m/>
    <n v="21.11"/>
    <n v="130"/>
    <s v="Home Office"/>
    <x v="116"/>
    <s v="Standard Class"/>
    <s v="Pennsylvania"/>
    <s v="Furnishings"/>
  </r>
  <r>
    <n v="2"/>
    <s v="Shipped Early"/>
    <n v="3"/>
    <x v="1"/>
    <x v="1"/>
    <x v="0"/>
    <s v="Naresj Patel"/>
    <n v="0.2"/>
    <x v="158"/>
    <s v="September"/>
    <x v="0"/>
    <s v="CA-2016-117464"/>
    <x v="1"/>
    <n v="94122"/>
    <n v="741"/>
    <s v="Global Comet Stacking Armless Chair"/>
    <n v="72"/>
    <n v="3"/>
    <s v="West"/>
    <m/>
    <n v="71.77"/>
    <n v="718"/>
    <s v="Consumer"/>
    <x v="35"/>
    <s v="Second Class"/>
    <s v="California"/>
    <s v="Chairs"/>
  </r>
  <r>
    <n v="2"/>
    <s v="Shipped Early"/>
    <n v="3"/>
    <x v="1"/>
    <x v="1"/>
    <x v="0"/>
    <s v="Naresj Patel"/>
    <n v="0.2"/>
    <x v="158"/>
    <s v="September"/>
    <x v="0"/>
    <s v="CA-2016-117464"/>
    <x v="1"/>
    <n v="94122"/>
    <n v="1379"/>
    <s v="Safco Drafting Table"/>
    <n v="19"/>
    <n v="3"/>
    <s v="West"/>
    <m/>
    <n v="19.16"/>
    <n v="170"/>
    <s v="Consumer"/>
    <x v="35"/>
    <s v="Second Class"/>
    <s v="California"/>
    <s v="Tables"/>
  </r>
  <r>
    <n v="2"/>
    <s v="Shipped Early"/>
    <n v="3"/>
    <x v="2"/>
    <x v="1"/>
    <x v="0"/>
    <s v="Naresj Patel"/>
    <n v="0"/>
    <x v="158"/>
    <s v="September"/>
    <x v="0"/>
    <s v="CA-2016-117464"/>
    <x v="1"/>
    <n v="94122"/>
    <n v="1134"/>
    <s v="Newell 32"/>
    <n v="3"/>
    <n v="4"/>
    <s v="West"/>
    <m/>
    <n v="3.23"/>
    <n v="12"/>
    <s v="Consumer"/>
    <x v="35"/>
    <s v="Second Class"/>
    <s v="California"/>
    <s v="Art"/>
  </r>
  <r>
    <n v="2"/>
    <s v="Shipped Early"/>
    <n v="3"/>
    <x v="2"/>
    <x v="1"/>
    <x v="0"/>
    <s v="Naresj Patel"/>
    <n v="0"/>
    <x v="158"/>
    <s v="September"/>
    <x v="0"/>
    <s v="CA-2016-117464"/>
    <x v="1"/>
    <n v="94122"/>
    <n v="581"/>
    <s v="Eldon Mobile Mega Data Cart  Mega Stackable  Add-On Trays"/>
    <n v="69"/>
    <n v="10"/>
    <s v="West"/>
    <m/>
    <n v="68.58"/>
    <n v="237"/>
    <s v="Consumer"/>
    <x v="35"/>
    <s v="Second Class"/>
    <s v="California"/>
    <s v="Storage"/>
  </r>
  <r>
    <n v="3"/>
    <s v="Shipped Late"/>
    <n v="1"/>
    <x v="2"/>
    <x v="16"/>
    <x v="0"/>
    <s v="Larry Hughes"/>
    <n v="0.7"/>
    <x v="159"/>
    <s v="September"/>
    <x v="0"/>
    <s v="CA-2016-117478"/>
    <x v="0"/>
    <n v="19140"/>
    <n v="134"/>
    <s v="Angle-D Binders with Locking Rings, Label Holders"/>
    <n v="-5"/>
    <n v="3"/>
    <s v="East"/>
    <m/>
    <n v="-5.04"/>
    <n v="7"/>
    <s v="Consumer"/>
    <x v="168"/>
    <s v="First Class"/>
    <s v="Pennsylvania"/>
    <s v="Binders"/>
  </r>
  <r>
    <n v="4"/>
    <s v="Shipped Early"/>
    <n v="6"/>
    <x v="2"/>
    <x v="106"/>
    <x v="0"/>
    <s v="Mitch Willingham"/>
    <n v="0"/>
    <x v="62"/>
    <s v="September"/>
    <x v="0"/>
    <s v="CA-2016-117639"/>
    <x v="2"/>
    <n v="23464"/>
    <n v="650"/>
    <s v="Fellowes PB300 Plastic Comb Binding Machine"/>
    <n v="1276"/>
    <n v="7"/>
    <s v="South"/>
    <m/>
    <n v="1276.49"/>
    <n v="2716"/>
    <s v="Corporate"/>
    <x v="61"/>
    <s v="Standard Class"/>
    <s v="Virginia"/>
    <s v="Binders"/>
  </r>
  <r>
    <n v="4"/>
    <s v="Shipped Early"/>
    <n v="6"/>
    <x v="0"/>
    <x v="106"/>
    <x v="0"/>
    <s v="Mitch Willingham"/>
    <n v="0"/>
    <x v="62"/>
    <s v="September"/>
    <x v="0"/>
    <s v="CA-2016-117639"/>
    <x v="2"/>
    <n v="23464"/>
    <n v="1286"/>
    <s v="Plantronics Voyager Pro Legend"/>
    <n v="173"/>
    <n v="3"/>
    <s v="South"/>
    <m/>
    <n v="173.03"/>
    <n v="618"/>
    <s v="Corporate"/>
    <x v="61"/>
    <s v="Standard Class"/>
    <s v="Virginia"/>
    <s v="Phones"/>
  </r>
  <r>
    <n v="4"/>
    <s v="Shipped Early"/>
    <n v="6"/>
    <x v="2"/>
    <x v="6"/>
    <x v="0"/>
    <s v="Paul MacIntyre"/>
    <n v="0"/>
    <x v="124"/>
    <s v="September"/>
    <x v="0"/>
    <s v="CA-2016-117709"/>
    <x v="3"/>
    <n v="49201"/>
    <n v="639"/>
    <s v="Fellowes Binding Cases"/>
    <n v="21"/>
    <n v="4"/>
    <s v="Central"/>
    <m/>
    <n v="21.06"/>
    <n v="47"/>
    <s v="Consumer"/>
    <x v="112"/>
    <s v="Standard Class"/>
    <s v="Michigan"/>
    <s v="Binders"/>
  </r>
  <r>
    <n v="6"/>
    <s v="Shipped On Time"/>
    <n v="6"/>
    <x v="1"/>
    <x v="107"/>
    <x v="0"/>
    <s v="Rick Bensley"/>
    <n v="0"/>
    <x v="0"/>
    <s v="September"/>
    <x v="0"/>
    <s v="CA-2016-117765"/>
    <x v="3"/>
    <n v="74133"/>
    <n v="1233"/>
    <s v="Padded Folding Chairs, Black, 4/Carton"/>
    <n v="45"/>
    <n v="2"/>
    <s v="Central"/>
    <m/>
    <n v="45.35"/>
    <n v="162"/>
    <s v="Home Office"/>
    <x v="0"/>
    <s v="Standard Class"/>
    <s v="Oklahoma"/>
    <s v="Chairs"/>
  </r>
  <r>
    <n v="6"/>
    <s v="Shipped On Time"/>
    <n v="6"/>
    <x v="1"/>
    <x v="107"/>
    <x v="0"/>
    <s v="Rick Bensley"/>
    <n v="0"/>
    <x v="0"/>
    <s v="September"/>
    <x v="0"/>
    <s v="CA-2016-117765"/>
    <x v="3"/>
    <n v="74133"/>
    <n v="964"/>
    <s v="KI Adjustable-Height Table"/>
    <n v="112"/>
    <n v="5"/>
    <s v="Central"/>
    <m/>
    <n v="111.77"/>
    <n v="430"/>
    <s v="Home Office"/>
    <x v="0"/>
    <s v="Standard Class"/>
    <s v="Oklahoma"/>
    <s v="Tables"/>
  </r>
  <r>
    <n v="6"/>
    <s v="Shipped On Time"/>
    <n v="6"/>
    <x v="2"/>
    <x v="107"/>
    <x v="0"/>
    <s v="Rick Bensley"/>
    <n v="0"/>
    <x v="0"/>
    <s v="September"/>
    <x v="0"/>
    <s v="CA-2016-117765"/>
    <x v="3"/>
    <n v="74133"/>
    <n v="266"/>
    <s v="Avery Recycled Flexi-View Covers for Binding Systems"/>
    <n v="15"/>
    <n v="2"/>
    <s v="Central"/>
    <m/>
    <n v="15.39"/>
    <n v="32"/>
    <s v="Home Office"/>
    <x v="0"/>
    <s v="Standard Class"/>
    <s v="Oklahoma"/>
    <s v="Binders"/>
  </r>
  <r>
    <n v="6"/>
    <s v="Shipped On Time"/>
    <n v="6"/>
    <x v="2"/>
    <x v="107"/>
    <x v="0"/>
    <s v="Rick Bensley"/>
    <n v="0"/>
    <x v="0"/>
    <s v="September"/>
    <x v="0"/>
    <s v="CA-2016-117765"/>
    <x v="3"/>
    <n v="74133"/>
    <n v="118"/>
    <s v="Akro-Mils 12-Gallon Tote"/>
    <n v="6"/>
    <n v="2"/>
    <s v="Central"/>
    <m/>
    <n v="5.76"/>
    <n v="20"/>
    <s v="Home Office"/>
    <x v="0"/>
    <s v="Standard Class"/>
    <s v="Oklahoma"/>
    <s v="Storage"/>
  </r>
  <r>
    <n v="5"/>
    <s v="Shipped Early"/>
    <n v="6"/>
    <x v="2"/>
    <x v="31"/>
    <x v="0"/>
    <s v="Michael Moore"/>
    <n v="0.2"/>
    <x v="98"/>
    <s v="September"/>
    <x v="0"/>
    <s v="CA-2016-118192"/>
    <x v="0"/>
    <n v="43055"/>
    <n v="1717"/>
    <s v="Xerox 1923"/>
    <n v="13"/>
    <n v="7"/>
    <s v="East"/>
    <m/>
    <n v="13.09"/>
    <n v="37"/>
    <s v="Consumer"/>
    <x v="154"/>
    <s v="Standard Class"/>
    <s v="Ohio"/>
    <s v="Paper"/>
  </r>
  <r>
    <n v="5"/>
    <s v="Shipped Early"/>
    <n v="6"/>
    <x v="2"/>
    <x v="31"/>
    <x v="0"/>
    <s v="Michael Moore"/>
    <n v="0.7"/>
    <x v="98"/>
    <s v="September"/>
    <x v="0"/>
    <s v="CA-2016-118192"/>
    <x v="0"/>
    <n v="43055"/>
    <n v="259"/>
    <s v="Avery Metallic Poly Binders"/>
    <n v="-3"/>
    <n v="2"/>
    <s v="East"/>
    <m/>
    <n v="-2.52"/>
    <n v="3"/>
    <s v="Consumer"/>
    <x v="154"/>
    <s v="Standard Class"/>
    <s v="Ohio"/>
    <s v="Binders"/>
  </r>
  <r>
    <n v="4"/>
    <s v="Shipped Early"/>
    <n v="6"/>
    <x v="1"/>
    <x v="108"/>
    <x v="0"/>
    <s v="Michael Granlund"/>
    <n v="0.6"/>
    <x v="31"/>
    <s v="September"/>
    <x v="0"/>
    <s v="CA-2016-118276"/>
    <x v="3"/>
    <n v="60174"/>
    <n v="1055"/>
    <s v="Master Caster Door Stop, Large Brown"/>
    <n v="-5"/>
    <n v="3"/>
    <s v="Central"/>
    <m/>
    <n v="-4.8"/>
    <n v="9"/>
    <s v="Home Office"/>
    <x v="76"/>
    <s v="Standard Class"/>
    <s v="Illinois"/>
    <s v="Furnishings"/>
  </r>
  <r>
    <n v="5"/>
    <s v="Shipped Early"/>
    <n v="6"/>
    <x v="0"/>
    <x v="109"/>
    <x v="0"/>
    <s v="Katherine Hughes"/>
    <n v="0"/>
    <x v="86"/>
    <s v="September"/>
    <x v="0"/>
    <s v="CA-2016-118304"/>
    <x v="0"/>
    <n v="19901"/>
    <n v="1491"/>
    <s v="Square Credit Card Reader"/>
    <n v="5"/>
    <n v="2"/>
    <s v="East"/>
    <m/>
    <n v="5.19"/>
    <n v="20"/>
    <s v="Consumer"/>
    <x v="169"/>
    <s v="Standard Class"/>
    <s v="Delaware"/>
    <s v="Phones"/>
  </r>
  <r>
    <n v="7"/>
    <s v="Shipped Late"/>
    <n v="6"/>
    <x v="2"/>
    <x v="110"/>
    <x v="0"/>
    <s v="Bradley Nguyen"/>
    <n v="0"/>
    <x v="160"/>
    <s v="September"/>
    <x v="0"/>
    <s v="CA-2016-118339"/>
    <x v="3"/>
    <n v="55044"/>
    <n v="335"/>
    <s v="Bionaire Personal Warm Mist Humidifier/Vaporizer"/>
    <n v="37"/>
    <n v="2"/>
    <s v="Central"/>
    <m/>
    <n v="36.57"/>
    <n v="94"/>
    <s v="Consumer"/>
    <x v="170"/>
    <s v="Standard Class"/>
    <s v="Minnesota"/>
    <s v="Appliances"/>
  </r>
  <r>
    <n v="7"/>
    <s v="Shipped Late"/>
    <n v="6"/>
    <x v="2"/>
    <x v="110"/>
    <x v="0"/>
    <s v="Bradley Nguyen"/>
    <n v="0"/>
    <x v="160"/>
    <s v="September"/>
    <x v="0"/>
    <s v="CA-2016-118339"/>
    <x v="3"/>
    <n v="55044"/>
    <n v="1167"/>
    <s v="Newell 35"/>
    <n v="6"/>
    <n v="6"/>
    <s v="Central"/>
    <m/>
    <n v="5.71"/>
    <n v="20"/>
    <s v="Consumer"/>
    <x v="170"/>
    <s v="Standard Class"/>
    <s v="Minnesota"/>
    <s v="Art"/>
  </r>
  <r>
    <n v="7"/>
    <s v="Shipped Late"/>
    <n v="6"/>
    <x v="2"/>
    <x v="110"/>
    <x v="0"/>
    <s v="Bradley Nguyen"/>
    <n v="0"/>
    <x v="160"/>
    <s v="September"/>
    <x v="0"/>
    <s v="CA-2016-118339"/>
    <x v="3"/>
    <n v="55044"/>
    <n v="261"/>
    <s v="Avery Non-Stick Heavy Duty View Round Locking Ring Binders"/>
    <n v="17"/>
    <n v="6"/>
    <s v="Central"/>
    <m/>
    <n v="17.22"/>
    <n v="36"/>
    <s v="Consumer"/>
    <x v="170"/>
    <s v="Standard Class"/>
    <s v="Minnesota"/>
    <s v="Binders"/>
  </r>
  <r>
    <n v="7"/>
    <s v="Shipped Late"/>
    <n v="6"/>
    <x v="2"/>
    <x v="110"/>
    <x v="0"/>
    <s v="Bradley Nguyen"/>
    <n v="0"/>
    <x v="160"/>
    <s v="September"/>
    <x v="0"/>
    <s v="CA-2016-118339"/>
    <x v="3"/>
    <n v="55044"/>
    <n v="1072"/>
    <s v="Memo Book, 100 Message Capacity, 5 3/8” x 11”"/>
    <n v="24"/>
    <n v="7"/>
    <s v="Central"/>
    <m/>
    <n v="23.59"/>
    <n v="47"/>
    <s v="Consumer"/>
    <x v="170"/>
    <s v="Standard Class"/>
    <s v="Minnesota"/>
    <s v="Paper"/>
  </r>
  <r>
    <n v="7"/>
    <s v="Shipped Late"/>
    <n v="6"/>
    <x v="2"/>
    <x v="110"/>
    <x v="0"/>
    <s v="Bradley Nguyen"/>
    <n v="0"/>
    <x v="160"/>
    <s v="September"/>
    <x v="0"/>
    <s v="CA-2016-118339"/>
    <x v="3"/>
    <n v="55044"/>
    <n v="1632"/>
    <s v="Wilson Jones 14 Line Acrylic Coated Pressboard Data Binders"/>
    <n v="25"/>
    <n v="10"/>
    <s v="Central"/>
    <m/>
    <n v="25.1"/>
    <n v="53"/>
    <s v="Consumer"/>
    <x v="170"/>
    <s v="Standard Class"/>
    <s v="Minnesota"/>
    <s v="Binders"/>
  </r>
  <r>
    <n v="4"/>
    <s v="Shipped Early"/>
    <n v="6"/>
    <x v="2"/>
    <x v="17"/>
    <x v="0"/>
    <s v="Chad Sievert"/>
    <n v="0"/>
    <x v="105"/>
    <s v="September"/>
    <x v="0"/>
    <s v="CA-2016-118962"/>
    <x v="1"/>
    <n v="90004"/>
    <n v="94"/>
    <s v="Adams Phone Message Book, Professional, 400 Message Capacity, 5 3/6” x 11”"/>
    <n v="10"/>
    <n v="3"/>
    <s v="West"/>
    <m/>
    <n v="9.84"/>
    <n v="21"/>
    <s v="Consumer"/>
    <x v="171"/>
    <s v="Standard Class"/>
    <s v="California"/>
    <s v="Paper"/>
  </r>
  <r>
    <n v="4"/>
    <s v="Shipped Early"/>
    <n v="6"/>
    <x v="2"/>
    <x v="17"/>
    <x v="0"/>
    <s v="Chad Sievert"/>
    <n v="0"/>
    <x v="105"/>
    <s v="September"/>
    <x v="0"/>
    <s v="CA-2016-118962"/>
    <x v="1"/>
    <n v="90004"/>
    <n v="1706"/>
    <s v="Xerox 1913"/>
    <n v="53"/>
    <n v="2"/>
    <s v="West"/>
    <m/>
    <n v="53.26"/>
    <n v="111"/>
    <s v="Consumer"/>
    <x v="171"/>
    <s v="Standard Class"/>
    <s v="California"/>
    <s v="Paper"/>
  </r>
  <r>
    <n v="4"/>
    <s v="Shipped Early"/>
    <n v="6"/>
    <x v="1"/>
    <x v="17"/>
    <x v="0"/>
    <s v="Chad Sievert"/>
    <n v="0.2"/>
    <x v="105"/>
    <s v="September"/>
    <x v="0"/>
    <s v="CA-2016-118962"/>
    <x v="1"/>
    <n v="90004"/>
    <n v="772"/>
    <s v="Global Value Steno Chair, Gray"/>
    <n v="21"/>
    <n v="7"/>
    <s v="West"/>
    <m/>
    <n v="21.26"/>
    <n v="340"/>
    <s v="Consumer"/>
    <x v="171"/>
    <s v="Standard Class"/>
    <s v="California"/>
    <s v="Chairs"/>
  </r>
  <r>
    <n v="5"/>
    <s v="Shipped Early"/>
    <n v="6"/>
    <x v="2"/>
    <x v="111"/>
    <x v="0"/>
    <s v="Muhammed Yedwab"/>
    <n v="0"/>
    <x v="161"/>
    <s v="September"/>
    <x v="0"/>
    <s v="CA-2016-118976"/>
    <x v="0"/>
    <n v="21215"/>
    <n v="196"/>
    <s v="Avery 488"/>
    <n v="2"/>
    <n v="1"/>
    <s v="East"/>
    <m/>
    <n v="1.51"/>
    <n v="3"/>
    <s v="Corporate"/>
    <x v="88"/>
    <s v="Standard Class"/>
    <s v="Maryland"/>
    <s v="Labels"/>
  </r>
  <r>
    <n v="5"/>
    <s v="Shipped Early"/>
    <n v="6"/>
    <x v="2"/>
    <x v="111"/>
    <x v="0"/>
    <s v="Muhammed Yedwab"/>
    <n v="0"/>
    <x v="161"/>
    <s v="September"/>
    <x v="0"/>
    <s v="CA-2016-118976"/>
    <x v="0"/>
    <n v="21215"/>
    <n v="341"/>
    <s v="Blackstonian Pencils"/>
    <n v="1"/>
    <n v="2"/>
    <s v="East"/>
    <m/>
    <n v="1.5"/>
    <n v="5"/>
    <s v="Corporate"/>
    <x v="88"/>
    <s v="Standard Class"/>
    <s v="Maryland"/>
    <s v="Art"/>
  </r>
  <r>
    <n v="5"/>
    <s v="Shipped Early"/>
    <n v="6"/>
    <x v="2"/>
    <x v="111"/>
    <x v="0"/>
    <s v="Muhammed Yedwab"/>
    <n v="0"/>
    <x v="161"/>
    <s v="September"/>
    <x v="0"/>
    <s v="CA-2016-118976"/>
    <x v="0"/>
    <n v="21215"/>
    <n v="43"/>
    <s v="Acco Data Flex Cable Posts For Top &amp; Bottom Load Binders, 6 Capacity"/>
    <n v="9"/>
    <n v="2"/>
    <s v="East"/>
    <m/>
    <n v="9.39"/>
    <n v="21"/>
    <s v="Corporate"/>
    <x v="88"/>
    <s v="Standard Class"/>
    <s v="Maryland"/>
    <s v="Binders"/>
  </r>
  <r>
    <n v="5"/>
    <s v="Shipped Early"/>
    <n v="6"/>
    <x v="2"/>
    <x v="111"/>
    <x v="0"/>
    <s v="Muhammed Yedwab"/>
    <n v="0"/>
    <x v="161"/>
    <s v="September"/>
    <x v="0"/>
    <s v="CA-2016-118976"/>
    <x v="0"/>
    <n v="21215"/>
    <n v="1345"/>
    <s v="Recycled Steel Personal File for Standard File Folders"/>
    <n v="129"/>
    <n v="9"/>
    <s v="East"/>
    <m/>
    <n v="129.38"/>
    <n v="498"/>
    <s v="Corporate"/>
    <x v="88"/>
    <s v="Standard Class"/>
    <s v="Maryland"/>
    <s v="Storage"/>
  </r>
  <r>
    <n v="6"/>
    <s v="Shipped On Time"/>
    <n v="6"/>
    <x v="2"/>
    <x v="0"/>
    <x v="0"/>
    <s v="Maxwell Schwartz"/>
    <n v="0"/>
    <x v="162"/>
    <s v="September"/>
    <x v="0"/>
    <s v="CA-2016-119032"/>
    <x v="0"/>
    <n v="10035"/>
    <n v="1507"/>
    <s v="Staples"/>
    <n v="1"/>
    <n v="2"/>
    <s v="East"/>
    <m/>
    <n v="1.32"/>
    <n v="4"/>
    <s v="Consumer"/>
    <x v="172"/>
    <s v="Standard Class"/>
    <s v="New York"/>
    <s v="Fasteners"/>
  </r>
  <r>
    <n v="2"/>
    <s v="Shipped Late"/>
    <n v="1"/>
    <x v="1"/>
    <x v="17"/>
    <x v="0"/>
    <s v="Justin Deggeller"/>
    <n v="0.15"/>
    <x v="163"/>
    <s v="September"/>
    <x v="0"/>
    <s v="CA-2016-119144"/>
    <x v="1"/>
    <n v="90008"/>
    <n v="379"/>
    <s v="Bush Andora Bookcase, Maple/Graphite Gray Finish"/>
    <n v="25"/>
    <n v="3"/>
    <s v="West"/>
    <m/>
    <n v="25.2"/>
    <n v="306"/>
    <s v="Corporate"/>
    <x v="67"/>
    <s v="First Class"/>
    <s v="California"/>
    <s v="Bookcases"/>
  </r>
  <r>
    <n v="2"/>
    <s v="Shipped Late"/>
    <n v="1"/>
    <x v="2"/>
    <x v="17"/>
    <x v="0"/>
    <s v="Justin Deggeller"/>
    <n v="0"/>
    <x v="163"/>
    <s v="September"/>
    <x v="0"/>
    <s v="CA-2016-119144"/>
    <x v="1"/>
    <n v="90008"/>
    <n v="1484"/>
    <s v="Space Solutions HD Industrial Steel Shelving."/>
    <n v="10"/>
    <n v="3"/>
    <s v="West"/>
    <m/>
    <n v="10.35"/>
    <n v="345"/>
    <s v="Corporate"/>
    <x v="67"/>
    <s v="First Class"/>
    <s v="California"/>
    <s v="Storage"/>
  </r>
  <r>
    <n v="2"/>
    <s v="Shipped Late"/>
    <n v="1"/>
    <x v="0"/>
    <x v="17"/>
    <x v="0"/>
    <s v="Justin Deggeller"/>
    <n v="0.2"/>
    <x v="163"/>
    <s v="September"/>
    <x v="0"/>
    <s v="CA-2016-119144"/>
    <x v="1"/>
    <n v="90008"/>
    <n v="1230"/>
    <s v="OtterBox Commuter Series Case - Samsung Galaxy S4"/>
    <n v="-18"/>
    <n v="4"/>
    <s v="West"/>
    <m/>
    <n v="-17.989999999999998"/>
    <n v="80"/>
    <s v="Corporate"/>
    <x v="67"/>
    <s v="First Class"/>
    <s v="California"/>
    <s v="Phones"/>
  </r>
  <r>
    <n v="4"/>
    <s v="Shipped Late"/>
    <n v="3"/>
    <x v="1"/>
    <x v="0"/>
    <x v="0"/>
    <s v="Mike Pelletier"/>
    <n v="0.2"/>
    <x v="164"/>
    <s v="September"/>
    <x v="0"/>
    <s v="CA-2016-119151"/>
    <x v="0"/>
    <n v="10009"/>
    <n v="1429"/>
    <s v="Sauder Camden County Collection Libraries, Planked Cherry Finish"/>
    <n v="-38"/>
    <n v="3"/>
    <s v="East"/>
    <m/>
    <n v="-37.94"/>
    <n v="276"/>
    <s v="Home Office"/>
    <x v="8"/>
    <s v="Second Class"/>
    <s v="New York"/>
    <s v="Bookcases"/>
  </r>
  <r>
    <n v="4"/>
    <s v="Shipped Late"/>
    <n v="3"/>
    <x v="2"/>
    <x v="0"/>
    <x v="0"/>
    <s v="Mike Pelletier"/>
    <n v="0"/>
    <x v="164"/>
    <s v="September"/>
    <x v="0"/>
    <s v="CA-2016-119151"/>
    <x v="0"/>
    <n v="10009"/>
    <n v="1559"/>
    <s v="Tennsco Snap-Together Open Shelving Units, Starter Sets and Add-On Units"/>
    <n v="56"/>
    <n v="4"/>
    <s v="East"/>
    <m/>
    <n v="55.9"/>
    <n v="1118"/>
    <s v="Home Office"/>
    <x v="8"/>
    <s v="Second Class"/>
    <s v="New York"/>
    <s v="Storage"/>
  </r>
  <r>
    <n v="4"/>
    <s v="Shipped Early"/>
    <n v="6"/>
    <x v="2"/>
    <x v="13"/>
    <x v="0"/>
    <s v="Harold Dahlen"/>
    <n v="0.2"/>
    <x v="53"/>
    <s v="September"/>
    <x v="0"/>
    <s v="CA-2016-119172"/>
    <x v="3"/>
    <n v="60610"/>
    <n v="337"/>
    <s v="Black Print Carbonless 8 1/2 x 8 1/4 Rapid Memo Book"/>
    <n v="6"/>
    <n v="3"/>
    <s v="Central"/>
    <m/>
    <n v="5.68"/>
    <n v="17"/>
    <s v="Home Office"/>
    <x v="40"/>
    <s v="Standard Class"/>
    <s v="Illinois"/>
    <s v="Paper"/>
  </r>
  <r>
    <n v="4"/>
    <s v="Shipped Early"/>
    <n v="6"/>
    <x v="2"/>
    <x v="13"/>
    <x v="0"/>
    <s v="Harold Dahlen"/>
    <n v="0.8"/>
    <x v="53"/>
    <s v="September"/>
    <x v="0"/>
    <s v="CA-2016-119172"/>
    <x v="3"/>
    <n v="60610"/>
    <n v="234"/>
    <s v="Avery Arch Ring Binders"/>
    <n v="-173"/>
    <n v="9"/>
    <s v="Central"/>
    <m/>
    <n v="-172.56"/>
    <n v="105"/>
    <s v="Home Office"/>
    <x v="40"/>
    <s v="Standard Class"/>
    <s v="Illinois"/>
    <s v="Binders"/>
  </r>
  <r>
    <n v="5"/>
    <s v="Shipped Early"/>
    <n v="6"/>
    <x v="1"/>
    <x v="31"/>
    <x v="0"/>
    <s v="Yoseph Carroll"/>
    <n v="0"/>
    <x v="26"/>
    <s v="September"/>
    <x v="0"/>
    <s v="CA-2016-119375"/>
    <x v="0"/>
    <n v="19711"/>
    <n v="562"/>
    <s v="Eldon Econocleat Chair Mats for Low Pile Carpets"/>
    <n v="15"/>
    <n v="3"/>
    <s v="East"/>
    <m/>
    <n v="14.93"/>
    <n v="124"/>
    <s v="Corporate"/>
    <x v="24"/>
    <s v="Standard Class"/>
    <s v="Delaware"/>
    <s v="Furnishings"/>
  </r>
  <r>
    <n v="5"/>
    <s v="Shipped Early"/>
    <n v="6"/>
    <x v="2"/>
    <x v="31"/>
    <x v="0"/>
    <s v="Yoseph Carroll"/>
    <n v="0"/>
    <x v="26"/>
    <s v="September"/>
    <x v="0"/>
    <s v="CA-2016-119375"/>
    <x v="0"/>
    <n v="19711"/>
    <n v="512"/>
    <s v="Deluxe Chalkboard Eraser Cleaner"/>
    <n v="27"/>
    <n v="5"/>
    <s v="East"/>
    <m/>
    <n v="26.56"/>
    <n v="58"/>
    <s v="Corporate"/>
    <x v="24"/>
    <s v="Standard Class"/>
    <s v="Delaware"/>
    <s v="Art"/>
  </r>
  <r>
    <n v="5"/>
    <s v="Shipped Early"/>
    <n v="6"/>
    <x v="2"/>
    <x v="31"/>
    <x v="0"/>
    <s v="Yoseph Carroll"/>
    <n v="0"/>
    <x v="26"/>
    <s v="September"/>
    <x v="0"/>
    <s v="CA-2016-119375"/>
    <x v="0"/>
    <n v="19711"/>
    <n v="1461"/>
    <s v="Smead Adjustable Mobile File Trolley with Lockable Top"/>
    <n v="792"/>
    <n v="7"/>
    <s v="East"/>
    <m/>
    <n v="792.27"/>
    <n v="2934"/>
    <s v="Corporate"/>
    <x v="24"/>
    <s v="Standard Class"/>
    <s v="Delaware"/>
    <s v="Storage"/>
  </r>
  <r>
    <n v="6"/>
    <s v="Shipped On Time"/>
    <n v="6"/>
    <x v="1"/>
    <x v="13"/>
    <x v="0"/>
    <s v="Sung Pak"/>
    <n v="0.6"/>
    <x v="24"/>
    <s v="September"/>
    <x v="0"/>
    <s v="CA-2016-119466"/>
    <x v="3"/>
    <n v="60623"/>
    <n v="482"/>
    <s v="Dana Swing-Arm Lamps"/>
    <n v="-7"/>
    <n v="2"/>
    <s v="Central"/>
    <m/>
    <n v="-7.48"/>
    <n v="9"/>
    <s v="Corporate"/>
    <x v="93"/>
    <s v="Standard Class"/>
    <s v="Illinois"/>
    <s v="Furnishings"/>
  </r>
  <r>
    <n v="2"/>
    <s v="Shipped Early"/>
    <n v="3"/>
    <x v="2"/>
    <x v="112"/>
    <x v="0"/>
    <s v="Denise Monton"/>
    <n v="0"/>
    <x v="165"/>
    <s v="September"/>
    <x v="0"/>
    <s v="CA-2016-119529"/>
    <x v="0"/>
    <n v="7050"/>
    <n v="237"/>
    <s v="Avery Durable Binders"/>
    <n v="3"/>
    <n v="2"/>
    <s v="East"/>
    <m/>
    <n v="2.82"/>
    <n v="6"/>
    <s v="Corporate"/>
    <x v="32"/>
    <s v="Second Class"/>
    <s v="New Jersey"/>
    <s v="Binders"/>
  </r>
  <r>
    <n v="5"/>
    <s v="Shipped Late"/>
    <n v="3"/>
    <x v="2"/>
    <x v="0"/>
    <x v="0"/>
    <s v="Duane Noonan"/>
    <n v="0"/>
    <x v="166"/>
    <s v="September"/>
    <x v="0"/>
    <s v="CA-2016-119977"/>
    <x v="0"/>
    <n v="10011"/>
    <n v="1767"/>
    <s v="Xerox 197"/>
    <n v="56"/>
    <n v="4"/>
    <s v="East"/>
    <m/>
    <n v="55.76"/>
    <n v="124"/>
    <s v="Consumer"/>
    <x v="116"/>
    <s v="Second Class"/>
    <s v="New York"/>
    <s v="Paper"/>
  </r>
  <r>
    <n v="3"/>
    <s v="Shipped Late"/>
    <n v="1"/>
    <x v="2"/>
    <x v="49"/>
    <x v="0"/>
    <s v="Katrina Edelman"/>
    <n v="0.2"/>
    <x v="167"/>
    <s v="September"/>
    <x v="0"/>
    <s v="CA-2016-120096"/>
    <x v="1"/>
    <n v="80013"/>
    <n v="645"/>
    <s v="Fellowes Mighty 8 Compact Surge Protector"/>
    <n v="3"/>
    <n v="2"/>
    <s v="West"/>
    <m/>
    <n v="3.24"/>
    <n v="32"/>
    <s v="Corporate"/>
    <x v="173"/>
    <s v="First Class"/>
    <s v="Colorado"/>
    <s v="Appliances"/>
  </r>
  <r>
    <n v="3"/>
    <s v="Shipped Late"/>
    <n v="1"/>
    <x v="2"/>
    <x v="49"/>
    <x v="0"/>
    <s v="Katrina Edelman"/>
    <n v="0.2"/>
    <x v="167"/>
    <s v="September"/>
    <x v="0"/>
    <s v="CA-2016-120096"/>
    <x v="1"/>
    <n v="80013"/>
    <n v="1735"/>
    <s v="Xerox 194"/>
    <n v="62"/>
    <n v="4"/>
    <s v="West"/>
    <m/>
    <n v="62.14"/>
    <n v="178"/>
    <s v="Corporate"/>
    <x v="173"/>
    <s v="First Class"/>
    <s v="Colorado"/>
    <s v="Paper"/>
  </r>
  <r>
    <n v="3"/>
    <s v="Shipped On Time"/>
    <n v="3"/>
    <x v="2"/>
    <x v="17"/>
    <x v="0"/>
    <s v="Alyssa Tate"/>
    <n v="0"/>
    <x v="168"/>
    <s v="September"/>
    <x v="0"/>
    <s v="CA-2016-120243"/>
    <x v="1"/>
    <n v="90004"/>
    <n v="1506"/>
    <s v="Staple-on labels"/>
    <n v="5"/>
    <n v="4"/>
    <s v="West"/>
    <m/>
    <n v="5.43"/>
    <n v="12"/>
    <s v="Home Office"/>
    <x v="20"/>
    <s v="Second Class"/>
    <s v="California"/>
    <s v="Labels"/>
  </r>
  <r>
    <n v="5"/>
    <s v="Shipped Early"/>
    <n v="6"/>
    <x v="2"/>
    <x v="113"/>
    <x v="0"/>
    <s v="Maribeth Schnelling"/>
    <n v="0"/>
    <x v="169"/>
    <s v="September"/>
    <x v="0"/>
    <s v="CA-2016-120278"/>
    <x v="3"/>
    <n v="54401"/>
    <n v="1667"/>
    <s v="X-Rack File for Hanging Folders"/>
    <n v="6"/>
    <n v="2"/>
    <s v="Central"/>
    <m/>
    <n v="5.87"/>
    <n v="23"/>
    <s v="Consumer"/>
    <x v="174"/>
    <s v="Standard Class"/>
    <s v="Wisconsin"/>
    <s v="Storage"/>
  </r>
  <r>
    <n v="5"/>
    <s v="Shipped Early"/>
    <n v="6"/>
    <x v="2"/>
    <x v="113"/>
    <x v="0"/>
    <s v="Maribeth Schnelling"/>
    <n v="0"/>
    <x v="169"/>
    <s v="September"/>
    <x v="0"/>
    <s v="CA-2016-120278"/>
    <x v="3"/>
    <n v="54401"/>
    <n v="68"/>
    <s v="ACCOHIDE 3-Ring Binder, Blue, 1"/>
    <n v="6"/>
    <n v="3"/>
    <s v="Central"/>
    <m/>
    <n v="5.82"/>
    <n v="12"/>
    <s v="Consumer"/>
    <x v="174"/>
    <s v="Standard Class"/>
    <s v="Wisconsin"/>
    <s v="Binders"/>
  </r>
  <r>
    <n v="5"/>
    <s v="Shipped Early"/>
    <n v="6"/>
    <x v="2"/>
    <x v="113"/>
    <x v="0"/>
    <s v="Maribeth Schnelling"/>
    <n v="0"/>
    <x v="169"/>
    <s v="September"/>
    <x v="0"/>
    <s v="CA-2016-120278"/>
    <x v="3"/>
    <n v="54401"/>
    <n v="1300"/>
    <s v="Portable Personal File Box"/>
    <n v="10"/>
    <n v="3"/>
    <s v="Central"/>
    <m/>
    <n v="9.89"/>
    <n v="37"/>
    <s v="Consumer"/>
    <x v="174"/>
    <s v="Standard Class"/>
    <s v="Wisconsin"/>
    <s v="Storage"/>
  </r>
  <r>
    <n v="5"/>
    <s v="Shipped Early"/>
    <n v="6"/>
    <x v="2"/>
    <x v="113"/>
    <x v="0"/>
    <s v="Maribeth Schnelling"/>
    <n v="0"/>
    <x v="169"/>
    <s v="September"/>
    <x v="0"/>
    <s v="CA-2016-120278"/>
    <x v="3"/>
    <n v="54401"/>
    <n v="291"/>
    <s v="Belkin 8 Outlet Surge Protector"/>
    <n v="69"/>
    <n v="6"/>
    <s v="Central"/>
    <m/>
    <n v="68.849999999999994"/>
    <n v="246"/>
    <s v="Consumer"/>
    <x v="174"/>
    <s v="Standard Class"/>
    <s v="Wisconsin"/>
    <s v="Appliances"/>
  </r>
  <r>
    <n v="3"/>
    <s v="Shipped Late"/>
    <n v="1"/>
    <x v="1"/>
    <x v="13"/>
    <x v="0"/>
    <s v="Sarah Brown"/>
    <n v="0.3"/>
    <x v="170"/>
    <s v="September"/>
    <x v="0"/>
    <s v="CA-2016-120411"/>
    <x v="3"/>
    <n v="60653"/>
    <n v="384"/>
    <s v="Bush Heritage Pine Collection 5-Shelf Bookcase, Albany Pine Finish, *Special Order"/>
    <n v="-70"/>
    <n v="5"/>
    <s v="Central"/>
    <m/>
    <n v="-70.489999999999995"/>
    <n v="493"/>
    <s v="Consumer"/>
    <x v="175"/>
    <s v="First Class"/>
    <s v="Illinois"/>
    <s v="Bookcases"/>
  </r>
  <r>
    <n v="3"/>
    <s v="Shipped Late"/>
    <n v="1"/>
    <x v="0"/>
    <x v="13"/>
    <x v="0"/>
    <s v="Sarah Brown"/>
    <n v="0.2"/>
    <x v="170"/>
    <s v="September"/>
    <x v="0"/>
    <s v="CA-2016-120411"/>
    <x v="3"/>
    <n v="60653"/>
    <n v="1327"/>
    <s v="QVS USB Car Charger 2-Port 2.1Amp for iPod/iPhone/iPad/iPad 2/iPad 3"/>
    <n v="3"/>
    <n v="2"/>
    <s v="Central"/>
    <m/>
    <n v="3.47"/>
    <n v="11"/>
    <s v="Consumer"/>
    <x v="175"/>
    <s v="First Class"/>
    <s v="Illinois"/>
    <s v="Phones"/>
  </r>
  <r>
    <n v="2"/>
    <s v="Shipped Early"/>
    <n v="3"/>
    <x v="2"/>
    <x v="114"/>
    <x v="0"/>
    <s v="Dorothy Wardle"/>
    <n v="0"/>
    <x v="75"/>
    <s v="September"/>
    <x v="0"/>
    <s v="CA-2016-120432"/>
    <x v="2"/>
    <n v="42301"/>
    <n v="89"/>
    <s v="Acme Titanium Bonded Scissors"/>
    <n v="7"/>
    <n v="3"/>
    <s v="South"/>
    <m/>
    <n v="6.63"/>
    <n v="26"/>
    <s v="Corporate"/>
    <x v="89"/>
    <s v="Second Class"/>
    <s v="Kentucky"/>
    <s v="Supplies"/>
  </r>
  <r>
    <n v="2"/>
    <s v="Shipped Late"/>
    <n v="1"/>
    <x v="1"/>
    <x v="46"/>
    <x v="0"/>
    <s v="Resi Pölking"/>
    <n v="0"/>
    <x v="171"/>
    <s v="September"/>
    <x v="0"/>
    <s v="CA-2016-120474"/>
    <x v="3"/>
    <n v="53711"/>
    <n v="1211"/>
    <s v="Office Star - Professional Matrix Back Chair with 2-to-1 Synchro Tilt and Mesh Fabric Seat"/>
    <n v="674"/>
    <n v="8"/>
    <s v="Central"/>
    <m/>
    <n v="673.88"/>
    <n v="2808"/>
    <s v="Consumer"/>
    <x v="172"/>
    <s v="First Class"/>
    <s v="Wisconsin"/>
    <s v="Chairs"/>
  </r>
  <r>
    <n v="2"/>
    <s v="Shipped Late"/>
    <n v="1"/>
    <x v="2"/>
    <x v="46"/>
    <x v="0"/>
    <s v="Resi Pölking"/>
    <n v="0"/>
    <x v="171"/>
    <s v="September"/>
    <x v="0"/>
    <s v="CA-2016-120474"/>
    <x v="3"/>
    <n v="53711"/>
    <n v="888"/>
    <s v="Hunt BOSTON Vista Battery-Operated Pencil Sharpener, Black"/>
    <n v="13"/>
    <n v="4"/>
    <s v="Central"/>
    <m/>
    <n v="12.59"/>
    <n v="47"/>
    <s v="Consumer"/>
    <x v="172"/>
    <s v="First Class"/>
    <s v="Wisconsin"/>
    <s v="Art"/>
  </r>
  <r>
    <n v="4"/>
    <s v="Shipped Early"/>
    <n v="6"/>
    <x v="1"/>
    <x v="115"/>
    <x v="0"/>
    <s v="Saphhira Shifley"/>
    <n v="0.6"/>
    <x v="110"/>
    <s v="September"/>
    <x v="0"/>
    <s v="CA-2016-120544"/>
    <x v="3"/>
    <n v="75150"/>
    <n v="1505"/>
    <s v="Staple-based wall hangings"/>
    <n v="-3"/>
    <n v="2"/>
    <s v="Central"/>
    <m/>
    <n v="-2.5499999999999998"/>
    <n v="6"/>
    <s v="Corporate"/>
    <x v="176"/>
    <s v="Standard Class"/>
    <s v="Texas"/>
    <s v="Furnishings"/>
  </r>
  <r>
    <n v="4"/>
    <s v="Shipped Early"/>
    <n v="6"/>
    <x v="2"/>
    <x v="115"/>
    <x v="0"/>
    <s v="Saphhira Shifley"/>
    <n v="0.8"/>
    <x v="110"/>
    <s v="September"/>
    <x v="0"/>
    <s v="CA-2016-120544"/>
    <x v="3"/>
    <n v="75150"/>
    <n v="467"/>
    <s v="Conquest 14 Commercial Heavy-Duty Upright Vacuum, Collection System, Accessory Kit"/>
    <n v="-87"/>
    <n v="3"/>
    <s v="Central"/>
    <m/>
    <n v="-87.15"/>
    <n v="34"/>
    <s v="Corporate"/>
    <x v="176"/>
    <s v="Standard Class"/>
    <s v="Texas"/>
    <s v="Appliances"/>
  </r>
  <r>
    <n v="4"/>
    <s v="Shipped Early"/>
    <n v="6"/>
    <x v="0"/>
    <x v="115"/>
    <x v="0"/>
    <s v="Saphhira Shifley"/>
    <n v="0.2"/>
    <x v="110"/>
    <s v="September"/>
    <x v="0"/>
    <s v="CA-2016-120544"/>
    <x v="3"/>
    <n v="75150"/>
    <n v="1059"/>
    <s v="Maxell 4.7GB DVD-R 5/Pack"/>
    <n v="2"/>
    <n v="7"/>
    <s v="Central"/>
    <m/>
    <n v="1.66"/>
    <n v="6"/>
    <s v="Corporate"/>
    <x v="176"/>
    <s v="Standard Class"/>
    <s v="Texas"/>
    <s v="Accessories"/>
  </r>
  <r>
    <n v="4"/>
    <s v="Shipped Early"/>
    <n v="6"/>
    <x v="0"/>
    <x v="67"/>
    <x v="0"/>
    <s v="Julie Kriz"/>
    <n v="0.2"/>
    <x v="80"/>
    <s v="September"/>
    <x v="0"/>
    <s v="CA-2016-120670"/>
    <x v="2"/>
    <n v="33311"/>
    <n v="1328"/>
    <s v="Razer Kraken 7.1 Surround Sound Over Ear USB Gaming Headset"/>
    <n v="240"/>
    <n v="10"/>
    <s v="South"/>
    <m/>
    <n v="239.98"/>
    <n v="800"/>
    <s v="Home Office"/>
    <x v="81"/>
    <s v="Standard Class"/>
    <s v="Florida"/>
    <s v="Accessories"/>
  </r>
  <r>
    <n v="2"/>
    <s v="Shipped Early"/>
    <n v="3"/>
    <x v="1"/>
    <x v="116"/>
    <x v="0"/>
    <s v="Irene Maddox"/>
    <n v="0"/>
    <x v="172"/>
    <s v="September"/>
    <x v="0"/>
    <s v="CA-2016-120768"/>
    <x v="2"/>
    <n v="35630"/>
    <n v="807"/>
    <s v="High-Back Leather Managers Chair"/>
    <n v="164"/>
    <n v="14"/>
    <s v="South"/>
    <m/>
    <n v="163.79"/>
    <n v="1820"/>
    <s v="Consumer"/>
    <x v="93"/>
    <s v="Second Class"/>
    <s v="Alabama"/>
    <s v="Chairs"/>
  </r>
  <r>
    <n v="2"/>
    <s v="Shipped Early"/>
    <n v="3"/>
    <x v="2"/>
    <x v="116"/>
    <x v="0"/>
    <s v="Irene Maddox"/>
    <n v="0"/>
    <x v="172"/>
    <s v="September"/>
    <x v="0"/>
    <s v="CA-2016-120768"/>
    <x v="2"/>
    <n v="35630"/>
    <n v="87"/>
    <s v="Acme Stainless Steel Office Snips"/>
    <n v="2"/>
    <n v="1"/>
    <s v="South"/>
    <m/>
    <n v="1.96"/>
    <n v="7"/>
    <s v="Consumer"/>
    <x v="93"/>
    <s v="Second Class"/>
    <s v="Alabama"/>
    <s v="Supplies"/>
  </r>
  <r>
    <n v="2"/>
    <s v="Shipped Early"/>
    <n v="3"/>
    <x v="2"/>
    <x v="116"/>
    <x v="0"/>
    <s v="Irene Maddox"/>
    <n v="0"/>
    <x v="172"/>
    <s v="September"/>
    <x v="0"/>
    <s v="CA-2016-120768"/>
    <x v="2"/>
    <n v="35630"/>
    <n v="407"/>
    <s v="Canvas Sectional Post Binders"/>
    <n v="75"/>
    <n v="6"/>
    <s v="South"/>
    <m/>
    <n v="74.849999999999994"/>
    <n v="153"/>
    <s v="Consumer"/>
    <x v="93"/>
    <s v="Second Class"/>
    <s v="Alabama"/>
    <s v="Binders"/>
  </r>
  <r>
    <n v="4"/>
    <s v="Shipped Early"/>
    <n v="6"/>
    <x v="1"/>
    <x v="117"/>
    <x v="0"/>
    <s v="Russell DAscenzo"/>
    <n v="0.6"/>
    <x v="93"/>
    <s v="September"/>
    <x v="0"/>
    <s v="CA-2016-120775"/>
    <x v="3"/>
    <n v="75217"/>
    <n v="494"/>
    <s v="DAX Natural Wood-Tone Poster Frame"/>
    <n v="-19"/>
    <n v="3"/>
    <s v="Central"/>
    <m/>
    <n v="-19.07"/>
    <n v="32"/>
    <s v="Consumer"/>
    <x v="177"/>
    <s v="Standard Class"/>
    <s v="Texas"/>
    <s v="Furnishings"/>
  </r>
  <r>
    <n v="4"/>
    <s v="Shipped Early"/>
    <n v="6"/>
    <x v="2"/>
    <x v="117"/>
    <x v="0"/>
    <s v="Russell DAscenzo"/>
    <n v="0.2"/>
    <x v="93"/>
    <s v="September"/>
    <x v="0"/>
    <s v="CA-2016-120775"/>
    <x v="3"/>
    <n v="75217"/>
    <n v="1463"/>
    <s v="Smead Alpha-Z Color-Coded Second Alphabetical Labels and Starter Set"/>
    <n v="2"/>
    <n v="2"/>
    <s v="Central"/>
    <m/>
    <n v="1.72"/>
    <n v="5"/>
    <s v="Consumer"/>
    <x v="177"/>
    <s v="Standard Class"/>
    <s v="Texas"/>
    <s v="Labels"/>
  </r>
  <r>
    <n v="4"/>
    <s v="Shipped Early"/>
    <n v="6"/>
    <x v="2"/>
    <x v="117"/>
    <x v="0"/>
    <s v="Russell DAscenzo"/>
    <n v="0.2"/>
    <x v="93"/>
    <s v="September"/>
    <x v="0"/>
    <s v="CA-2016-120775"/>
    <x v="3"/>
    <n v="75217"/>
    <n v="457"/>
    <s v="Colored Push Pins"/>
    <n v="1"/>
    <n v="3"/>
    <s v="Central"/>
    <m/>
    <n v="0.87"/>
    <n v="4"/>
    <s v="Consumer"/>
    <x v="177"/>
    <s v="Standard Class"/>
    <s v="Texas"/>
    <s v="Fasteners"/>
  </r>
  <r>
    <n v="4"/>
    <s v="Shipped Early"/>
    <n v="6"/>
    <x v="2"/>
    <x v="117"/>
    <x v="0"/>
    <s v="Russell DAscenzo"/>
    <n v="0.2"/>
    <x v="93"/>
    <s v="September"/>
    <x v="0"/>
    <s v="CA-2016-120775"/>
    <x v="3"/>
    <n v="75217"/>
    <n v="1515"/>
    <s v="Sterling Rubber Bands by Alliance"/>
    <n v="-4"/>
    <n v="4"/>
    <s v="Central"/>
    <m/>
    <n v="-3.77"/>
    <n v="15"/>
    <s v="Consumer"/>
    <x v="177"/>
    <s v="Standard Class"/>
    <s v="Texas"/>
    <s v="Fasteners"/>
  </r>
  <r>
    <n v="4"/>
    <s v="Shipped Early"/>
    <n v="6"/>
    <x v="2"/>
    <x v="117"/>
    <x v="0"/>
    <s v="Russell DAscenzo"/>
    <n v="0.8"/>
    <x v="93"/>
    <s v="September"/>
    <x v="0"/>
    <s v="CA-2016-120775"/>
    <x v="3"/>
    <n v="75217"/>
    <n v="256"/>
    <s v="Avery Hidden Tab Dividers for Binding Systems"/>
    <n v="-3"/>
    <n v="3"/>
    <s v="Central"/>
    <m/>
    <n v="-3.04"/>
    <n v="2"/>
    <s v="Consumer"/>
    <x v="177"/>
    <s v="Standard Class"/>
    <s v="Texas"/>
    <s v="Binders"/>
  </r>
  <r>
    <n v="3"/>
    <s v="Shipped On Time"/>
    <n v="3"/>
    <x v="2"/>
    <x v="17"/>
    <x v="0"/>
    <s v="Patrick ODonnell"/>
    <n v="0"/>
    <x v="173"/>
    <s v="September"/>
    <x v="0"/>
    <s v="CA-2016-120838"/>
    <x v="1"/>
    <n v="90036"/>
    <n v="543"/>
    <s v="Economy Rollaway Files"/>
    <n v="86"/>
    <n v="2"/>
    <s v="West"/>
    <m/>
    <n v="85.9"/>
    <n v="330"/>
    <s v="Consumer"/>
    <x v="178"/>
    <s v="Second Class"/>
    <s v="California"/>
    <s v="Storage"/>
  </r>
  <r>
    <n v="3"/>
    <s v="Shipped On Time"/>
    <n v="3"/>
    <x v="0"/>
    <x v="17"/>
    <x v="0"/>
    <s v="Patrick ODonnell"/>
    <n v="0.2"/>
    <x v="173"/>
    <s v="September"/>
    <x v="0"/>
    <s v="CA-2016-120838"/>
    <x v="1"/>
    <n v="90036"/>
    <n v="1228"/>
    <s v="Ooma Telo VoIP Home Phone System"/>
    <n v="38"/>
    <n v="6"/>
    <s v="West"/>
    <m/>
    <n v="37.799999999999997"/>
    <n v="605"/>
    <s v="Consumer"/>
    <x v="178"/>
    <s v="Second Class"/>
    <s v="California"/>
    <s v="Phones"/>
  </r>
  <r>
    <n v="5"/>
    <s v="Shipped Early"/>
    <n v="6"/>
    <x v="2"/>
    <x v="118"/>
    <x v="0"/>
    <s v="William Brown"/>
    <n v="0.8"/>
    <x v="39"/>
    <s v="September"/>
    <x v="0"/>
    <s v="CA-2016-120852"/>
    <x v="3"/>
    <n v="75051"/>
    <n v="304"/>
    <s v="Belkin Premiere Surge Master II 8-outlet surge protector"/>
    <n v="-50"/>
    <n v="2"/>
    <s v="Central"/>
    <m/>
    <n v="-49.55"/>
    <n v="19"/>
    <s v="Consumer"/>
    <x v="97"/>
    <s v="Standard Class"/>
    <s v="Texas"/>
    <s v="Appliances"/>
  </r>
  <r>
    <n v="5"/>
    <s v="Shipped Early"/>
    <n v="6"/>
    <x v="0"/>
    <x v="118"/>
    <x v="0"/>
    <s v="William Brown"/>
    <n v="0.2"/>
    <x v="39"/>
    <s v="September"/>
    <x v="0"/>
    <s v="CA-2016-120852"/>
    <x v="3"/>
    <n v="75051"/>
    <n v="1003"/>
    <s v="Logitech Desktop MK120 Mouse and keyboard Combo"/>
    <n v="-8"/>
    <n v="5"/>
    <s v="Central"/>
    <m/>
    <n v="-8.18"/>
    <n v="65"/>
    <s v="Consumer"/>
    <x v="97"/>
    <s v="Standard Class"/>
    <s v="Texas"/>
    <s v="Accessories"/>
  </r>
  <r>
    <n v="6"/>
    <s v="Shipped On Time"/>
    <n v="6"/>
    <x v="1"/>
    <x v="119"/>
    <x v="0"/>
    <s v="Thomas Seio"/>
    <n v="0"/>
    <x v="174"/>
    <s v="September"/>
    <x v="0"/>
    <s v="CA-2016-120887"/>
    <x v="0"/>
    <n v="7601"/>
    <n v="510"/>
    <s v="Deflect-o SuperTray Unbreakable Stackable Tray, Letter, Black"/>
    <n v="38"/>
    <n v="3"/>
    <s v="East"/>
    <m/>
    <n v="37.64"/>
    <n v="88"/>
    <s v="Corporate"/>
    <x v="80"/>
    <s v="Standard Class"/>
    <s v="New Jersey"/>
    <s v="Furnishings"/>
  </r>
  <r>
    <n v="5"/>
    <s v="Shipped Early"/>
    <n v="6"/>
    <x v="2"/>
    <x v="47"/>
    <x v="0"/>
    <s v="George Ashbrook"/>
    <n v="0"/>
    <x v="175"/>
    <s v="September"/>
    <x v="0"/>
    <s v="CA-2016-120950"/>
    <x v="2"/>
    <n v="31907"/>
    <n v="149"/>
    <s v="Array Parchment Paper, Assorted Colors"/>
    <n v="21"/>
    <n v="6"/>
    <s v="South"/>
    <m/>
    <n v="20.97"/>
    <n v="44"/>
    <s v="Consumer"/>
    <x v="179"/>
    <s v="Standard Class"/>
    <s v="Georgia"/>
    <s v="Paper"/>
  </r>
  <r>
    <n v="6"/>
    <s v="Shipped On Time"/>
    <n v="6"/>
    <x v="1"/>
    <x v="120"/>
    <x v="0"/>
    <s v="Sam Craven"/>
    <n v="0"/>
    <x v="176"/>
    <s v="September"/>
    <x v="0"/>
    <s v="CA-2016-121006"/>
    <x v="3"/>
    <n v="48640"/>
    <n v="836"/>
    <s v="Hon Every-Day Series Multi-Task Chairs"/>
    <n v="113"/>
    <n v="3"/>
    <s v="Central"/>
    <m/>
    <n v="112.79"/>
    <n v="564"/>
    <s v="Consumer"/>
    <x v="180"/>
    <s v="Standard Class"/>
    <s v="Michigan"/>
    <s v="Chairs"/>
  </r>
  <r>
    <n v="6"/>
    <s v="Shipped On Time"/>
    <n v="6"/>
    <x v="2"/>
    <x v="120"/>
    <x v="0"/>
    <s v="Sam Craven"/>
    <n v="0"/>
    <x v="176"/>
    <s v="September"/>
    <x v="0"/>
    <s v="CA-2016-121006"/>
    <x v="3"/>
    <n v="48640"/>
    <n v="250"/>
    <s v="Avery Hi-Liter Comfort Grip Fluorescent Highlighter, Yellow Ink"/>
    <n v="2"/>
    <n v="2"/>
    <s v="Central"/>
    <m/>
    <n v="1.52"/>
    <n v="4"/>
    <s v="Consumer"/>
    <x v="180"/>
    <s v="Standard Class"/>
    <s v="Michigan"/>
    <s v="Art"/>
  </r>
  <r>
    <n v="6"/>
    <s v="Shipped On Time"/>
    <n v="6"/>
    <x v="2"/>
    <x v="120"/>
    <x v="0"/>
    <s v="Sam Craven"/>
    <n v="0"/>
    <x v="176"/>
    <s v="September"/>
    <x v="0"/>
    <s v="CA-2016-121006"/>
    <x v="3"/>
    <n v="48640"/>
    <n v="1789"/>
    <s v="Xerox 199"/>
    <n v="6"/>
    <n v="3"/>
    <s v="Central"/>
    <m/>
    <n v="5.78"/>
    <n v="13"/>
    <s v="Consumer"/>
    <x v="180"/>
    <s v="Standard Class"/>
    <s v="Michigan"/>
    <s v="Paper"/>
  </r>
  <r>
    <n v="6"/>
    <s v="Shipped On Time"/>
    <n v="6"/>
    <x v="2"/>
    <x v="120"/>
    <x v="0"/>
    <s v="Sam Craven"/>
    <n v="0"/>
    <x v="176"/>
    <s v="September"/>
    <x v="0"/>
    <s v="CA-2016-121006"/>
    <x v="3"/>
    <n v="48640"/>
    <n v="1839"/>
    <s v="Xerox 4200 Series MultiUse Premium Copy Paper (20Lb. and 84 Bright)"/>
    <n v="7"/>
    <n v="3"/>
    <s v="Central"/>
    <m/>
    <n v="7.13"/>
    <n v="16"/>
    <s v="Consumer"/>
    <x v="180"/>
    <s v="Standard Class"/>
    <s v="Michigan"/>
    <s v="Paper"/>
  </r>
  <r>
    <n v="6"/>
    <s v="Shipped On Time"/>
    <n v="6"/>
    <x v="2"/>
    <x v="120"/>
    <x v="0"/>
    <s v="Sam Craven"/>
    <n v="0"/>
    <x v="176"/>
    <s v="September"/>
    <x v="0"/>
    <s v="CA-2016-121006"/>
    <x v="3"/>
    <n v="48640"/>
    <n v="53"/>
    <s v="Acco Perma 3000 Stacking Storage Drawers"/>
    <n v="12"/>
    <n v="3"/>
    <s v="Central"/>
    <m/>
    <n v="11.96"/>
    <n v="63"/>
    <s v="Consumer"/>
    <x v="180"/>
    <s v="Standard Class"/>
    <s v="Michigan"/>
    <s v="Storage"/>
  </r>
  <r>
    <n v="6"/>
    <s v="Shipped On Time"/>
    <n v="6"/>
    <x v="2"/>
    <x v="120"/>
    <x v="0"/>
    <s v="Sam Craven"/>
    <n v="0"/>
    <x v="176"/>
    <s v="September"/>
    <x v="0"/>
    <s v="CA-2016-121006"/>
    <x v="3"/>
    <n v="48640"/>
    <n v="866"/>
    <s v="Hot File 7-Pocket, Floor Stand"/>
    <n v="161"/>
    <n v="3"/>
    <s v="Central"/>
    <m/>
    <n v="160.62"/>
    <n v="535"/>
    <s v="Consumer"/>
    <x v="180"/>
    <s v="Standard Class"/>
    <s v="Michigan"/>
    <s v="Storage"/>
  </r>
  <r>
    <n v="2"/>
    <s v="Shipped Early"/>
    <n v="3"/>
    <x v="2"/>
    <x v="121"/>
    <x v="0"/>
    <s v="Mary ORourke"/>
    <n v="0.2"/>
    <x v="23"/>
    <s v="September"/>
    <x v="0"/>
    <s v="CA-2016-121167"/>
    <x v="0"/>
    <n v="11520"/>
    <n v="711"/>
    <s v="GBC Standard Recycled Report Covers, Clear Plastic Sheets"/>
    <n v="6"/>
    <n v="2"/>
    <s v="East"/>
    <m/>
    <n v="6.04"/>
    <n v="17"/>
    <s v="Consumer"/>
    <x v="122"/>
    <s v="Second Class"/>
    <s v="New York"/>
    <s v="Binders"/>
  </r>
  <r>
    <n v="4"/>
    <s v="Shipped Late"/>
    <n v="3"/>
    <x v="2"/>
    <x v="122"/>
    <x v="0"/>
    <s v="Odella Nelson"/>
    <n v="0.2"/>
    <x v="177"/>
    <s v="September"/>
    <x v="0"/>
    <s v="CA-2016-121286"/>
    <x v="2"/>
    <n v="27511"/>
    <n v="1218"/>
    <s v="OIC Bulk Pack Metal Binder Clips"/>
    <n v="3"/>
    <n v="3"/>
    <s v="South"/>
    <m/>
    <n v="2.72"/>
    <n v="8"/>
    <s v="Corporate"/>
    <x v="181"/>
    <s v="Second Class"/>
    <s v="North Carolina"/>
    <s v="Fasteners"/>
  </r>
  <r>
    <n v="4"/>
    <s v="Shipped Late"/>
    <n v="3"/>
    <x v="2"/>
    <x v="122"/>
    <x v="0"/>
    <s v="Odella Nelson"/>
    <n v="0.2"/>
    <x v="177"/>
    <s v="September"/>
    <x v="0"/>
    <s v="CA-2016-121286"/>
    <x v="2"/>
    <n v="27511"/>
    <n v="38"/>
    <s v="Acco 6 Outlet Guardian Premium Surge Suppressor"/>
    <n v="5"/>
    <n v="5"/>
    <s v="South"/>
    <m/>
    <n v="5.0999999999999996"/>
    <n v="58"/>
    <s v="Corporate"/>
    <x v="181"/>
    <s v="Second Class"/>
    <s v="North Carolina"/>
    <s v="Appliances"/>
  </r>
  <r>
    <n v="4"/>
    <s v="Shipped Early"/>
    <n v="6"/>
    <x v="2"/>
    <x v="0"/>
    <x v="0"/>
    <s v="Speros Goranitis"/>
    <n v="0.2"/>
    <x v="165"/>
    <s v="September"/>
    <x v="0"/>
    <s v="CA-2016-121573"/>
    <x v="0"/>
    <n v="10009"/>
    <n v="54"/>
    <s v="Acco Pressboard Covers with Storage Hooks, 14 7/8 x 11, Light Blue"/>
    <n v="3"/>
    <n v="2"/>
    <s v="East"/>
    <m/>
    <n v="2.85"/>
    <n v="8"/>
    <s v="Consumer"/>
    <x v="182"/>
    <s v="Standard Class"/>
    <s v="New York"/>
    <s v="Binders"/>
  </r>
  <r>
    <n v="4"/>
    <s v="Shipped Early"/>
    <n v="6"/>
    <x v="2"/>
    <x v="0"/>
    <x v="0"/>
    <s v="Speros Goranitis"/>
    <n v="0.2"/>
    <x v="165"/>
    <s v="September"/>
    <x v="0"/>
    <s v="CA-2016-121573"/>
    <x v="0"/>
    <n v="10009"/>
    <n v="1529"/>
    <s v="Surelock Post Binders"/>
    <n v="18"/>
    <n v="2"/>
    <s v="East"/>
    <m/>
    <n v="18.34"/>
    <n v="49"/>
    <s v="Consumer"/>
    <x v="182"/>
    <s v="Standard Class"/>
    <s v="New York"/>
    <s v="Binders"/>
  </r>
  <r>
    <n v="4"/>
    <s v="Shipped Early"/>
    <n v="6"/>
    <x v="0"/>
    <x v="0"/>
    <x v="0"/>
    <s v="Speros Goranitis"/>
    <n v="0"/>
    <x v="165"/>
    <s v="September"/>
    <x v="0"/>
    <s v="CA-2016-121573"/>
    <x v="0"/>
    <n v="10009"/>
    <n v="1249"/>
    <s v="Panasonic KX-TG9471B"/>
    <n v="220"/>
    <n v="4"/>
    <s v="East"/>
    <m/>
    <n v="219.51"/>
    <n v="784"/>
    <s v="Consumer"/>
    <x v="182"/>
    <s v="Standard Class"/>
    <s v="New York"/>
    <s v="Phones"/>
  </r>
  <r>
    <n v="4"/>
    <s v="Shipped Early"/>
    <n v="6"/>
    <x v="0"/>
    <x v="4"/>
    <x v="0"/>
    <s v="Brian Thompson"/>
    <n v="0.4"/>
    <x v="23"/>
    <s v="September"/>
    <x v="0"/>
    <s v="CA-2016-121629"/>
    <x v="3"/>
    <n v="77041"/>
    <n v="1511"/>
    <s v="StarTech.com 10/100 VDSL2 Ethernet Extender Kit"/>
    <n v="-200"/>
    <n v="5"/>
    <s v="Central"/>
    <m/>
    <n v="-199.77"/>
    <n v="999"/>
    <s v="Consumer"/>
    <x v="183"/>
    <s v="Standard Class"/>
    <s v="Texas"/>
    <s v="Machines"/>
  </r>
  <r>
    <n v="4"/>
    <s v="Shipped Early"/>
    <n v="6"/>
    <x v="2"/>
    <x v="17"/>
    <x v="0"/>
    <s v="Harold Pawlan"/>
    <n v="0.2"/>
    <x v="178"/>
    <s v="September"/>
    <x v="0"/>
    <s v="CA-2016-121664"/>
    <x v="1"/>
    <n v="90049"/>
    <n v="1649"/>
    <s v="Wilson Jones Legal Size Ring Binders"/>
    <n v="53"/>
    <n v="8"/>
    <s v="West"/>
    <m/>
    <n v="52.78"/>
    <n v="141"/>
    <s v="Home Office"/>
    <x v="160"/>
    <s v="Standard Class"/>
    <s v="California"/>
    <s v="Binders"/>
  </r>
  <r>
    <n v="5"/>
    <s v="Shipped Early"/>
    <n v="6"/>
    <x v="2"/>
    <x v="47"/>
    <x v="0"/>
    <s v="Jim Karlsson"/>
    <n v="0.2"/>
    <x v="179"/>
    <s v="September"/>
    <x v="0"/>
    <s v="CA-2016-121727"/>
    <x v="0"/>
    <n v="43229"/>
    <n v="1587"/>
    <s v="Turquoise Lead Holder with Pocket Clip"/>
    <n v="2"/>
    <n v="2"/>
    <s v="East"/>
    <m/>
    <n v="1.74"/>
    <n v="11"/>
    <s v="Consumer"/>
    <x v="74"/>
    <s v="Standard Class"/>
    <s v="Ohio"/>
    <s v="Art"/>
  </r>
  <r>
    <n v="4"/>
    <s v="Shipped Early"/>
    <n v="6"/>
    <x v="2"/>
    <x v="15"/>
    <x v="0"/>
    <s v="Marina Lichtenstein"/>
    <n v="0"/>
    <x v="84"/>
    <s v="September"/>
    <x v="0"/>
    <s v="CA-2016-121762"/>
    <x v="1"/>
    <n v="98103"/>
    <n v="291"/>
    <s v="Belkin 8 Outlet Surge Protector"/>
    <n v="23"/>
    <n v="2"/>
    <s v="West"/>
    <m/>
    <n v="22.95"/>
    <n v="82"/>
    <s v="Corporate"/>
    <x v="184"/>
    <s v="Standard Class"/>
    <s v="Washington"/>
    <s v="Appliances"/>
  </r>
  <r>
    <n v="4"/>
    <s v="Shipped Early"/>
    <n v="6"/>
    <x v="2"/>
    <x v="15"/>
    <x v="0"/>
    <s v="Marina Lichtenstein"/>
    <n v="0"/>
    <x v="84"/>
    <s v="September"/>
    <x v="0"/>
    <s v="CA-2016-121762"/>
    <x v="1"/>
    <n v="98103"/>
    <n v="461"/>
    <s v="Compact Automatic Electric Letter Opener"/>
    <n v="5"/>
    <n v="2"/>
    <s v="West"/>
    <m/>
    <n v="4.7699999999999996"/>
    <n v="239"/>
    <s v="Corporate"/>
    <x v="184"/>
    <s v="Standard Class"/>
    <s v="Washington"/>
    <s v="Supplies"/>
  </r>
  <r>
    <n v="4"/>
    <s v="Shipped Early"/>
    <n v="6"/>
    <x v="0"/>
    <x v="15"/>
    <x v="0"/>
    <s v="Marina Lichtenstein"/>
    <n v="0"/>
    <x v="84"/>
    <s v="September"/>
    <x v="0"/>
    <s v="CA-2016-121762"/>
    <x v="1"/>
    <n v="98103"/>
    <n v="1011"/>
    <s v="Logitech G600 MMO Gaming Mouse"/>
    <n v="86"/>
    <n v="3"/>
    <s v="West"/>
    <m/>
    <n v="86.39"/>
    <n v="240"/>
    <s v="Corporate"/>
    <x v="184"/>
    <s v="Standard Class"/>
    <s v="Washington"/>
    <s v="Accessories"/>
  </r>
  <r>
    <n v="4"/>
    <s v="Shipped Early"/>
    <n v="6"/>
    <x v="1"/>
    <x v="123"/>
    <x v="0"/>
    <s v="John Stevenson"/>
    <n v="0.4"/>
    <x v="4"/>
    <s v="September"/>
    <x v="0"/>
    <s v="CA-2016-121769"/>
    <x v="0"/>
    <n v="43615"/>
    <n v="1357"/>
    <s v="Riverside Furniture Stanwyck Manor Table Series"/>
    <n v="-95"/>
    <n v="1"/>
    <s v="East"/>
    <m/>
    <n v="-94.66"/>
    <n v="172"/>
    <s v="Consumer"/>
    <x v="31"/>
    <s v="Standard Class"/>
    <s v="Ohio"/>
    <s v="Tables"/>
  </r>
  <r>
    <n v="2"/>
    <s v="Shipped Early"/>
    <n v="3"/>
    <x v="2"/>
    <x v="124"/>
    <x v="0"/>
    <s v="Aaron Hawkins"/>
    <n v="0"/>
    <x v="180"/>
    <s v="September"/>
    <x v="0"/>
    <s v="CA-2016-122070"/>
    <x v="0"/>
    <n v="12180"/>
    <n v="1501"/>
    <s v="Staple envelope"/>
    <n v="121"/>
    <n v="8"/>
    <s v="East"/>
    <m/>
    <n v="121.44"/>
    <n v="248"/>
    <s v="Corporate"/>
    <x v="185"/>
    <s v="Second Class"/>
    <s v="New York"/>
    <s v="Envelopes"/>
  </r>
  <r>
    <n v="2"/>
    <s v="Shipped Early"/>
    <n v="3"/>
    <x v="2"/>
    <x v="124"/>
    <x v="0"/>
    <s v="Aaron Hawkins"/>
    <n v="0.2"/>
    <x v="180"/>
    <s v="September"/>
    <x v="0"/>
    <s v="CA-2016-122070"/>
    <x v="0"/>
    <n v="12180"/>
    <n v="68"/>
    <s v="ACCOHIDE 3-Ring Binder, Blue, 1"/>
    <n v="3"/>
    <n v="3"/>
    <s v="East"/>
    <m/>
    <n v="3.35"/>
    <n v="10"/>
    <s v="Corporate"/>
    <x v="185"/>
    <s v="Second Class"/>
    <s v="New York"/>
    <s v="Binders"/>
  </r>
  <r>
    <n v="5"/>
    <s v="Shipped Early"/>
    <n v="6"/>
    <x v="1"/>
    <x v="106"/>
    <x v="0"/>
    <s v="Harold Pawlan"/>
    <n v="0"/>
    <x v="8"/>
    <s v="September"/>
    <x v="0"/>
    <s v="CA-2016-122217"/>
    <x v="2"/>
    <n v="23464"/>
    <n v="620"/>
    <s v="Executive Impressions 14"/>
    <n v="49"/>
    <n v="5"/>
    <s v="South"/>
    <m/>
    <n v="48.91"/>
    <n v="111"/>
    <s v="Home Office"/>
    <x v="8"/>
    <s v="Standard Class"/>
    <s v="Virginia"/>
    <s v="Furnishings"/>
  </r>
  <r>
    <n v="4"/>
    <s v="Shipped Late"/>
    <n v="3"/>
    <x v="2"/>
    <x v="16"/>
    <x v="0"/>
    <s v="Jonathan Doherty"/>
    <n v="0.2"/>
    <x v="181"/>
    <s v="September"/>
    <x v="0"/>
    <s v="CA-2016-122336"/>
    <x v="0"/>
    <n v="19140"/>
    <n v="1128"/>
    <s v="Newell 314"/>
    <n v="1"/>
    <n v="4"/>
    <s v="East"/>
    <m/>
    <n v="1.1200000000000001"/>
    <n v="18"/>
    <s v="Corporate"/>
    <x v="186"/>
    <s v="Second Class"/>
    <s v="Pennsylvania"/>
    <s v="Art"/>
  </r>
  <r>
    <n v="4"/>
    <s v="Shipped Late"/>
    <n v="3"/>
    <x v="2"/>
    <x v="16"/>
    <x v="0"/>
    <s v="Jonathan Doherty"/>
    <n v="0.7"/>
    <x v="181"/>
    <s v="September"/>
    <x v="0"/>
    <s v="CA-2016-122336"/>
    <x v="0"/>
    <n v="19140"/>
    <n v="649"/>
    <s v="Fellowes PB200 Plastic Comb Binding Machine"/>
    <n v="-408"/>
    <n v="10"/>
    <s v="East"/>
    <m/>
    <n v="-407.98"/>
    <n v="510"/>
    <s v="Corporate"/>
    <x v="186"/>
    <s v="Second Class"/>
    <s v="Pennsylvania"/>
    <s v="Binders"/>
  </r>
  <r>
    <n v="4"/>
    <s v="Shipped Late"/>
    <n v="3"/>
    <x v="2"/>
    <x v="16"/>
    <x v="0"/>
    <s v="Jonathan Doherty"/>
    <n v="0.2"/>
    <x v="181"/>
    <s v="September"/>
    <x v="0"/>
    <s v="CA-2016-122336"/>
    <x v="0"/>
    <n v="19140"/>
    <n v="1507"/>
    <s v="Staples"/>
    <n v="10"/>
    <n v="13"/>
    <s v="East"/>
    <m/>
    <n v="10.07"/>
    <n v="31"/>
    <s v="Corporate"/>
    <x v="186"/>
    <s v="Second Class"/>
    <s v="Pennsylvania"/>
    <s v="Fasteners"/>
  </r>
  <r>
    <n v="4"/>
    <s v="Shipped Late"/>
    <n v="3"/>
    <x v="0"/>
    <x v="16"/>
    <x v="0"/>
    <s v="Jonathan Doherty"/>
    <n v="0.4"/>
    <x v="181"/>
    <s v="September"/>
    <x v="0"/>
    <s v="CA-2016-122336"/>
    <x v="0"/>
    <n v="19140"/>
    <n v="1491"/>
    <s v="Square Credit Card Reader, 4 1/2 x 4 1/2 x 1, White"/>
    <n v="8"/>
    <n v="12"/>
    <s v="East"/>
    <m/>
    <n v="8.39"/>
    <n v="72"/>
    <s v="Corporate"/>
    <x v="186"/>
    <s v="Second Class"/>
    <s v="Pennsylvania"/>
    <s v="Phones"/>
  </r>
  <r>
    <n v="5"/>
    <s v="Shipped Early"/>
    <n v="6"/>
    <x v="2"/>
    <x v="117"/>
    <x v="0"/>
    <s v="Michael Nguyen"/>
    <n v="0.8"/>
    <x v="182"/>
    <s v="September"/>
    <x v="0"/>
    <s v="CA-2016-122567"/>
    <x v="3"/>
    <n v="75220"/>
    <n v="809"/>
    <s v="Holmes Cool Mist Humidifier for the Whole House with 8-Gallon Output per Day, Extended Life Filter"/>
    <n v="-14"/>
    <n v="2"/>
    <s v="Central"/>
    <m/>
    <n v="-13.93"/>
    <n v="8"/>
    <s v="Consumer"/>
    <x v="187"/>
    <s v="Standard Class"/>
    <s v="Texas"/>
    <s v="Appliances"/>
  </r>
  <r>
    <n v="5"/>
    <s v="Shipped Early"/>
    <n v="6"/>
    <x v="2"/>
    <x v="117"/>
    <x v="0"/>
    <s v="Michael Nguyen"/>
    <n v="0.8"/>
    <x v="182"/>
    <s v="September"/>
    <x v="0"/>
    <s v="CA-2016-122567"/>
    <x v="3"/>
    <n v="75220"/>
    <n v="1639"/>
    <s v="Wilson Jones Easy Flow II Sheet Lifters"/>
    <n v="-2"/>
    <n v="3"/>
    <s v="Central"/>
    <m/>
    <n v="-1.73"/>
    <n v="1"/>
    <s v="Consumer"/>
    <x v="187"/>
    <s v="Standard Class"/>
    <s v="Texas"/>
    <s v="Binders"/>
  </r>
  <r>
    <n v="2"/>
    <s v="Shipped Early"/>
    <n v="3"/>
    <x v="1"/>
    <x v="125"/>
    <x v="0"/>
    <s v="Andy Reiter"/>
    <n v="0"/>
    <x v="164"/>
    <s v="September"/>
    <x v="0"/>
    <s v="CA-2016-122588"/>
    <x v="0"/>
    <n v="2895"/>
    <n v="484"/>
    <s v="DAX Black Cherry Wood-Tone Poster Frame"/>
    <n v="20"/>
    <n v="2"/>
    <s v="East"/>
    <m/>
    <n v="20.12"/>
    <n v="53"/>
    <s v="Consumer"/>
    <x v="176"/>
    <s v="Second Class"/>
    <s v="Rhode Island"/>
    <s v="Furnishings"/>
  </r>
  <r>
    <n v="6"/>
    <s v="Shipped On Time"/>
    <n v="6"/>
    <x v="1"/>
    <x v="126"/>
    <x v="0"/>
    <s v="Darren Powers"/>
    <n v="0.6"/>
    <x v="183"/>
    <s v="September"/>
    <x v="0"/>
    <s v="CA-2016-122609"/>
    <x v="3"/>
    <n v="75007"/>
    <n v="731"/>
    <s v="GE General Use Halogen Bulbs, 100 Watts, 1 Bulb per Pack"/>
    <n v="-7"/>
    <n v="3"/>
    <s v="Central"/>
    <m/>
    <n v="-6.91"/>
    <n v="25"/>
    <s v="Consumer"/>
    <x v="67"/>
    <s v="Standard Class"/>
    <s v="Texas"/>
    <s v="Furnishings"/>
  </r>
  <r>
    <n v="6"/>
    <s v="Shipped On Time"/>
    <n v="6"/>
    <x v="0"/>
    <x v="126"/>
    <x v="0"/>
    <s v="Darren Powers"/>
    <n v="0.2"/>
    <x v="183"/>
    <s v="September"/>
    <x v="0"/>
    <s v="CA-2016-122609"/>
    <x v="3"/>
    <n v="75007"/>
    <n v="1012"/>
    <s v="Logitech G602 Wireless Gaming Mouse"/>
    <n v="26"/>
    <n v="2"/>
    <s v="Central"/>
    <m/>
    <n v="25.6"/>
    <n v="128"/>
    <s v="Consumer"/>
    <x v="67"/>
    <s v="Standard Class"/>
    <s v="Texas"/>
    <s v="Accessories"/>
  </r>
  <r>
    <n v="6"/>
    <s v="Shipped On Time"/>
    <n v="6"/>
    <x v="2"/>
    <x v="17"/>
    <x v="0"/>
    <s v="Alejandro Ballentine"/>
    <n v="0"/>
    <x v="158"/>
    <s v="September"/>
    <x v="0"/>
    <s v="CA-2016-122679"/>
    <x v="1"/>
    <n v="90008"/>
    <n v="475"/>
    <s v="Crayola Colored Pencils"/>
    <n v="6"/>
    <n v="6"/>
    <s v="West"/>
    <m/>
    <n v="6.49"/>
    <n v="20"/>
    <s v="Home Office"/>
    <x v="188"/>
    <s v="Standard Class"/>
    <s v="California"/>
    <s v="Art"/>
  </r>
  <r>
    <n v="6"/>
    <s v="Shipped On Time"/>
    <n v="6"/>
    <x v="0"/>
    <x v="127"/>
    <x v="0"/>
    <s v="Nathan Gelder"/>
    <n v="0"/>
    <x v="184"/>
    <s v="September"/>
    <x v="0"/>
    <s v="CA-2016-122749"/>
    <x v="3"/>
    <n v="73120"/>
    <n v="940"/>
    <s v="Jabra Supreme Plus Driver Edition Headset"/>
    <n v="134"/>
    <n v="4"/>
    <s v="Central"/>
    <m/>
    <n v="134.38999999999999"/>
    <n v="480"/>
    <s v="Consumer"/>
    <x v="50"/>
    <s v="Standard Class"/>
    <s v="Oklahoma"/>
    <s v="Phones"/>
  </r>
  <r>
    <n v="6"/>
    <s v="Shipped On Time"/>
    <n v="6"/>
    <x v="1"/>
    <x v="16"/>
    <x v="0"/>
    <s v="Sean Braxton"/>
    <n v="0.2"/>
    <x v="0"/>
    <s v="September"/>
    <x v="0"/>
    <s v="CA-2016-122882"/>
    <x v="0"/>
    <n v="19134"/>
    <n v="494"/>
    <s v="DAX Natural Wood-Tone Poster Frame"/>
    <n v="8"/>
    <n v="2"/>
    <s v="East"/>
    <m/>
    <n v="8.4700000000000006"/>
    <n v="42"/>
    <s v="Corporate"/>
    <x v="0"/>
    <s v="Standard Class"/>
    <s v="Pennsylvania"/>
    <s v="Furnishings"/>
  </r>
  <r>
    <n v="6"/>
    <s v="Shipped On Time"/>
    <n v="6"/>
    <x v="2"/>
    <x v="16"/>
    <x v="0"/>
    <s v="Sean Braxton"/>
    <n v="0.2"/>
    <x v="0"/>
    <s v="September"/>
    <x v="0"/>
    <s v="CA-2016-122882"/>
    <x v="0"/>
    <n v="19134"/>
    <n v="417"/>
    <s v="Carina 42Hx23 3/4W Media Storage Unit"/>
    <n v="-15"/>
    <n v="1"/>
    <s v="East"/>
    <m/>
    <n v="-14.58"/>
    <n v="65"/>
    <s v="Corporate"/>
    <x v="0"/>
    <s v="Standard Class"/>
    <s v="Pennsylvania"/>
    <s v="Storage"/>
  </r>
  <r>
    <n v="6"/>
    <s v="Shipped On Time"/>
    <n v="6"/>
    <x v="0"/>
    <x v="16"/>
    <x v="0"/>
    <s v="Sean Braxton"/>
    <n v="0.4"/>
    <x v="0"/>
    <s v="September"/>
    <x v="0"/>
    <s v="CA-2016-122882"/>
    <x v="0"/>
    <n v="19134"/>
    <n v="931"/>
    <s v="invisibleSHIELD by ZAGG Smudge-Free Screen Protector"/>
    <n v="4"/>
    <n v="3"/>
    <s v="East"/>
    <m/>
    <n v="4.32"/>
    <n v="32"/>
    <s v="Corporate"/>
    <x v="0"/>
    <s v="Standard Class"/>
    <s v="Pennsylvania"/>
    <s v="Phones"/>
  </r>
  <r>
    <n v="6"/>
    <s v="Shipped On Time"/>
    <n v="6"/>
    <x v="0"/>
    <x v="16"/>
    <x v="0"/>
    <s v="Sean Braxton"/>
    <n v="0.7"/>
    <x v="0"/>
    <s v="September"/>
    <x v="0"/>
    <s v="CA-2016-122882"/>
    <x v="0"/>
    <n v="19134"/>
    <n v="1511"/>
    <s v="StarTech.com 10/100 VDSL2 Ethernet Extender Kit"/>
    <n v="-559"/>
    <n v="4"/>
    <s v="East"/>
    <m/>
    <n v="-559.36"/>
    <n v="400"/>
    <s v="Corporate"/>
    <x v="0"/>
    <s v="Standard Class"/>
    <s v="Pennsylvania"/>
    <s v="Machines"/>
  </r>
  <r>
    <n v="4"/>
    <s v="Shipped Early"/>
    <n v="6"/>
    <x v="1"/>
    <x v="16"/>
    <x v="0"/>
    <s v="Suzanne McNair"/>
    <n v="0.4"/>
    <x v="125"/>
    <s v="September"/>
    <x v="0"/>
    <s v="CA-2016-122931"/>
    <x v="0"/>
    <n v="19134"/>
    <n v="823"/>
    <s v="Hon 4060 Series Tables"/>
    <n v="-20"/>
    <n v="1"/>
    <s v="East"/>
    <m/>
    <n v="-20.149999999999999"/>
    <n v="67"/>
    <s v="Corporate"/>
    <x v="80"/>
    <s v="Standard Class"/>
    <s v="Pennsylvania"/>
    <s v="Tables"/>
  </r>
  <r>
    <n v="4"/>
    <s v="Shipped Early"/>
    <n v="6"/>
    <x v="1"/>
    <x v="16"/>
    <x v="0"/>
    <s v="Suzanne McNair"/>
    <n v="0.4"/>
    <x v="125"/>
    <s v="September"/>
    <x v="0"/>
    <s v="CA-2016-122931"/>
    <x v="0"/>
    <n v="19134"/>
    <n v="820"/>
    <s v="Hon 30 x 60 Table with Locking Drawer"/>
    <n v="-82"/>
    <n v="2"/>
    <s v="East"/>
    <m/>
    <n v="-81.849999999999994"/>
    <n v="409"/>
    <s v="Corporate"/>
    <x v="80"/>
    <s v="Standard Class"/>
    <s v="Pennsylvania"/>
    <s v="Tables"/>
  </r>
  <r>
    <n v="4"/>
    <s v="Shipped Early"/>
    <n v="6"/>
    <x v="2"/>
    <x v="16"/>
    <x v="0"/>
    <s v="Suzanne McNair"/>
    <n v="0.2"/>
    <x v="125"/>
    <s v="September"/>
    <x v="0"/>
    <s v="CA-2016-122931"/>
    <x v="0"/>
    <n v="19134"/>
    <n v="1174"/>
    <s v="Nontoxic Chalk"/>
    <n v="1"/>
    <n v="3"/>
    <s v="East"/>
    <m/>
    <n v="1.48"/>
    <n v="4"/>
    <s v="Corporate"/>
    <x v="80"/>
    <s v="Standard Class"/>
    <s v="Pennsylvania"/>
    <s v="Art"/>
  </r>
  <r>
    <n v="4"/>
    <s v="Shipped Early"/>
    <n v="6"/>
    <x v="2"/>
    <x v="16"/>
    <x v="0"/>
    <s v="Suzanne McNair"/>
    <n v="0.2"/>
    <x v="125"/>
    <s v="September"/>
    <x v="0"/>
    <s v="CA-2016-122931"/>
    <x v="0"/>
    <n v="19134"/>
    <n v="1481"/>
    <s v="Southworth Parchment Paper &amp; Envelopes"/>
    <n v="7"/>
    <n v="4"/>
    <s v="East"/>
    <m/>
    <n v="6.8"/>
    <n v="21"/>
    <s v="Corporate"/>
    <x v="80"/>
    <s v="Standard Class"/>
    <s v="Pennsylvania"/>
    <s v="Paper"/>
  </r>
  <r>
    <n v="4"/>
    <s v="Shipped Early"/>
    <n v="6"/>
    <x v="2"/>
    <x v="16"/>
    <x v="0"/>
    <s v="Suzanne McNair"/>
    <n v="0.2"/>
    <x v="125"/>
    <s v="September"/>
    <x v="0"/>
    <s v="CA-2016-122931"/>
    <x v="0"/>
    <n v="19134"/>
    <n v="1558"/>
    <s v="Tennsco Single-Tier Lockers"/>
    <n v="-338"/>
    <n v="6"/>
    <s v="East"/>
    <m/>
    <n v="-337.81"/>
    <n v="1802"/>
    <s v="Corporate"/>
    <x v="80"/>
    <s v="Standard Class"/>
    <s v="Pennsylvania"/>
    <s v="Storage"/>
  </r>
  <r>
    <n v="4"/>
    <s v="Shipped Early"/>
    <n v="6"/>
    <x v="2"/>
    <x v="16"/>
    <x v="0"/>
    <s v="Suzanne McNair"/>
    <n v="0.2"/>
    <x v="125"/>
    <s v="September"/>
    <x v="0"/>
    <s v="CA-2016-122931"/>
    <x v="0"/>
    <n v="19134"/>
    <n v="1265"/>
    <s v="Permanent Self-Adhesive File Folder Labels for Typewriters, 1 1/8 x 3 1/2, White"/>
    <n v="18"/>
    <n v="11"/>
    <s v="East"/>
    <m/>
    <n v="18.02"/>
    <n v="55"/>
    <s v="Corporate"/>
    <x v="80"/>
    <s v="Standard Class"/>
    <s v="Pennsylvania"/>
    <s v="Labels"/>
  </r>
  <r>
    <n v="2"/>
    <s v="Shipped Late"/>
    <n v="1"/>
    <x v="2"/>
    <x v="13"/>
    <x v="0"/>
    <s v="Russell Applegate"/>
    <n v="0.2"/>
    <x v="97"/>
    <s v="September"/>
    <x v="0"/>
    <s v="CA-2016-123064"/>
    <x v="3"/>
    <n v="60653"/>
    <n v="321"/>
    <s v="BIC Brite Liner Grip Highlighters"/>
    <n v="2"/>
    <n v="4"/>
    <s v="Central"/>
    <m/>
    <n v="1.64"/>
    <n v="5"/>
    <s v="Consumer"/>
    <x v="189"/>
    <s v="First Class"/>
    <s v="Illinois"/>
    <s v="Art"/>
  </r>
  <r>
    <n v="4"/>
    <s v="Shipped Early"/>
    <n v="6"/>
    <x v="2"/>
    <x v="63"/>
    <x v="0"/>
    <s v="Stefania Perrino"/>
    <n v="0"/>
    <x v="87"/>
    <s v="September"/>
    <x v="0"/>
    <s v="CA-2016-123127"/>
    <x v="0"/>
    <n v="11561"/>
    <n v="336"/>
    <s v="Black &amp; Decker Filter for Double Action Dustbuster Cordless Vac BLDV7210"/>
    <n v="4"/>
    <n v="2"/>
    <s v="East"/>
    <m/>
    <n v="4.2"/>
    <n v="17"/>
    <s v="Corporate"/>
    <x v="106"/>
    <s v="Standard Class"/>
    <s v="New York"/>
    <s v="Appliances"/>
  </r>
  <r>
    <n v="3"/>
    <s v="Shipped Late"/>
    <n v="1"/>
    <x v="2"/>
    <x v="20"/>
    <x v="0"/>
    <s v="Michael Nguyen"/>
    <n v="0.2"/>
    <x v="185"/>
    <s v="September"/>
    <x v="0"/>
    <s v="CA-2016-123225"/>
    <x v="3"/>
    <n v="79907"/>
    <n v="1802"/>
    <s v="Xerox 200"/>
    <n v="4"/>
    <n v="2"/>
    <s v="Central"/>
    <s v="Yes"/>
    <n v="3.63"/>
    <n v="10"/>
    <s v="Consumer"/>
    <x v="132"/>
    <s v="First Class"/>
    <s v="Texas"/>
    <s v="Paper"/>
  </r>
  <r>
    <n v="3"/>
    <s v="Shipped Late"/>
    <n v="1"/>
    <x v="0"/>
    <x v="20"/>
    <x v="0"/>
    <s v="Michael Nguyen"/>
    <n v="0.2"/>
    <x v="185"/>
    <s v="September"/>
    <x v="0"/>
    <s v="CA-2016-123225"/>
    <x v="3"/>
    <n v="79907"/>
    <n v="1299"/>
    <s v="Polycom VVX 310 VoIP phone"/>
    <n v="43"/>
    <n v="4"/>
    <s v="Central"/>
    <s v="Yes"/>
    <n v="43.2"/>
    <n v="576"/>
    <s v="Consumer"/>
    <x v="132"/>
    <s v="First Class"/>
    <s v="Texas"/>
    <s v="Phones"/>
  </r>
  <r>
    <n v="3"/>
    <s v="Shipped On Time"/>
    <n v="3"/>
    <x v="2"/>
    <x v="8"/>
    <x v="0"/>
    <s v="Deanra Eno"/>
    <n v="0.2"/>
    <x v="186"/>
    <s v="September"/>
    <x v="0"/>
    <s v="CA-2016-123253"/>
    <x v="0"/>
    <n v="44107"/>
    <n v="628"/>
    <s v="Faber Castell Col-Erase Pencils"/>
    <n v="1"/>
    <n v="1"/>
    <s v="East"/>
    <s v="Yes"/>
    <n v="1.03"/>
    <n v="4"/>
    <s v="Home Office"/>
    <x v="143"/>
    <s v="Second Class"/>
    <s v="Ohio"/>
    <s v="Art"/>
  </r>
  <r>
    <n v="4"/>
    <s v="Shipped Early"/>
    <n v="6"/>
    <x v="0"/>
    <x v="17"/>
    <x v="0"/>
    <s v="Frank Merwin"/>
    <n v="0"/>
    <x v="44"/>
    <s v="September"/>
    <x v="0"/>
    <s v="CA-2016-123260"/>
    <x v="1"/>
    <n v="90032"/>
    <n v="1409"/>
    <s v="SanDisk Ultra 32 GB MicroSDHC Class 10 Memory Card"/>
    <n v="23"/>
    <n v="8"/>
    <s v="West"/>
    <m/>
    <n v="22.98"/>
    <n v="177"/>
    <s v="Home Office"/>
    <x v="17"/>
    <s v="Standard Class"/>
    <s v="California"/>
    <s v="Accessories"/>
  </r>
  <r>
    <n v="0"/>
    <s v="Shipped On Time"/>
    <n v="0"/>
    <x v="1"/>
    <x v="128"/>
    <x v="0"/>
    <s v="Adrian Hane"/>
    <n v="0.2"/>
    <x v="187"/>
    <s v="September"/>
    <x v="0"/>
    <s v="CA-2016-123295"/>
    <x v="1"/>
    <n v="85705"/>
    <n v="1208"/>
    <s v="Office Star - Ergonomically Designed Knee Chair"/>
    <n v="-26"/>
    <n v="4"/>
    <s v="West"/>
    <m/>
    <n v="-25.91"/>
    <n v="259"/>
    <s v="Home Office"/>
    <x v="190"/>
    <s v="Same Day"/>
    <s v="Arizona"/>
    <s v="Chairs"/>
  </r>
  <r>
    <n v="4"/>
    <s v="Shipped Early"/>
    <n v="6"/>
    <x v="2"/>
    <x v="34"/>
    <x v="0"/>
    <s v="Sibella Parks"/>
    <n v="0.2"/>
    <x v="188"/>
    <s v="September"/>
    <x v="0"/>
    <s v="CA-2016-123316"/>
    <x v="0"/>
    <n v="10550"/>
    <n v="1343"/>
    <s v="Recycled Pressboard Report Cover with Reinforced Top Hinge"/>
    <n v="3"/>
    <n v="3"/>
    <s v="East"/>
    <m/>
    <n v="2.81"/>
    <n v="8"/>
    <s v="Corporate"/>
    <x v="191"/>
    <s v="Standard Class"/>
    <s v="New York"/>
    <s v="Binders"/>
  </r>
  <r>
    <n v="5"/>
    <s v="Shipped Early"/>
    <n v="6"/>
    <x v="2"/>
    <x v="1"/>
    <x v="0"/>
    <s v="Lena Hernandez"/>
    <n v="0.2"/>
    <x v="169"/>
    <s v="September"/>
    <x v="0"/>
    <s v="CA-2016-123323"/>
    <x v="1"/>
    <n v="94110"/>
    <n v="1649"/>
    <s v="Wilson Jones Legal Size Ring Binders"/>
    <n v="46"/>
    <n v="7"/>
    <s v="West"/>
    <m/>
    <n v="46.18"/>
    <n v="123"/>
    <s v="Consumer"/>
    <x v="174"/>
    <s v="Standard Class"/>
    <s v="California"/>
    <s v="Binders"/>
  </r>
  <r>
    <n v="5"/>
    <s v="Shipped Early"/>
    <n v="6"/>
    <x v="2"/>
    <x v="1"/>
    <x v="0"/>
    <s v="Julia Dunbar"/>
    <n v="0"/>
    <x v="189"/>
    <s v="September"/>
    <x v="0"/>
    <s v="CA-2016-123344"/>
    <x v="1"/>
    <n v="94109"/>
    <n v="777"/>
    <s v="Gould Plastics 9-Pocket Panel Bin, 18-3/8w x 5-1/4d x 20-1/2h, Black"/>
    <n v="8"/>
    <n v="4"/>
    <s v="West"/>
    <m/>
    <n v="8.48"/>
    <n v="212"/>
    <s v="Consumer"/>
    <x v="192"/>
    <s v="Standard Class"/>
    <s v="California"/>
    <s v="Storage"/>
  </r>
  <r>
    <n v="7"/>
    <s v="Shipped Late"/>
    <n v="6"/>
    <x v="2"/>
    <x v="54"/>
    <x v="0"/>
    <s v="Eric Barreto"/>
    <n v="0.7"/>
    <x v="190"/>
    <s v="September"/>
    <x v="0"/>
    <s v="CA-2016-123400"/>
    <x v="2"/>
    <n v="33710"/>
    <n v="1529"/>
    <s v="Surelock Post Binders"/>
    <n v="-12"/>
    <n v="2"/>
    <s v="South"/>
    <m/>
    <n v="-12.22"/>
    <n v="18"/>
    <s v="Consumer"/>
    <x v="193"/>
    <s v="Standard Class"/>
    <s v="Florida"/>
    <s v="Binders"/>
  </r>
  <r>
    <n v="7"/>
    <s v="Shipped Late"/>
    <n v="6"/>
    <x v="0"/>
    <x v="54"/>
    <x v="0"/>
    <s v="Eric Barreto"/>
    <n v="0.2"/>
    <x v="190"/>
    <s v="September"/>
    <x v="0"/>
    <s v="CA-2016-123400"/>
    <x v="2"/>
    <n v="33710"/>
    <n v="156"/>
    <s v="AT&amp;T 17929 Lendline Telephone"/>
    <n v="14"/>
    <n v="5"/>
    <s v="South"/>
    <m/>
    <n v="13.57"/>
    <n v="181"/>
    <s v="Consumer"/>
    <x v="193"/>
    <s v="Standard Class"/>
    <s v="Florida"/>
    <s v="Phones"/>
  </r>
  <r>
    <n v="3"/>
    <s v="Shipped On Time"/>
    <n v="3"/>
    <x v="2"/>
    <x v="5"/>
    <x v="0"/>
    <s v="David Wiener"/>
    <n v="0.2"/>
    <x v="191"/>
    <s v="September"/>
    <x v="0"/>
    <s v="CA-2016-123477"/>
    <x v="1"/>
    <n v="97477"/>
    <n v="645"/>
    <s v="Fellowes Mighty 8 Compact Surge Protector"/>
    <n v="6"/>
    <n v="4"/>
    <s v="West"/>
    <m/>
    <n v="6.49"/>
    <n v="65"/>
    <s v="Corporate"/>
    <x v="194"/>
    <s v="Second Class"/>
    <s v="Oregon"/>
    <s v="Appliances"/>
  </r>
  <r>
    <n v="2"/>
    <s v="Shipped Late"/>
    <n v="1"/>
    <x v="2"/>
    <x v="4"/>
    <x v="0"/>
    <s v="Tamara Chand"/>
    <n v="0.2"/>
    <x v="169"/>
    <s v="September"/>
    <x v="0"/>
    <s v="CA-2016-123498"/>
    <x v="3"/>
    <n v="77041"/>
    <n v="1501"/>
    <s v="Staple envelope"/>
    <n v="27"/>
    <n v="3"/>
    <s v="Central"/>
    <s v="Yes"/>
    <n v="26.95"/>
    <n v="74"/>
    <s v="Corporate"/>
    <x v="195"/>
    <s v="First Class"/>
    <s v="Texas"/>
    <s v="Envelopes"/>
  </r>
  <r>
    <n v="2"/>
    <s v="Shipped Late"/>
    <n v="1"/>
    <x v="2"/>
    <x v="4"/>
    <x v="0"/>
    <s v="Tamara Chand"/>
    <n v="0.8"/>
    <x v="169"/>
    <s v="September"/>
    <x v="0"/>
    <s v="CA-2016-123498"/>
    <x v="3"/>
    <n v="77041"/>
    <n v="1426"/>
    <s v="Satellite Sectional Post Binders"/>
    <n v="-44"/>
    <n v="3"/>
    <s v="Central"/>
    <s v="Yes"/>
    <n v="-44.28"/>
    <n v="26"/>
    <s v="Corporate"/>
    <x v="195"/>
    <s v="First Class"/>
    <s v="Texas"/>
    <s v="Binders"/>
  </r>
  <r>
    <n v="5"/>
    <s v="Shipped Early"/>
    <n v="6"/>
    <x v="0"/>
    <x v="17"/>
    <x v="0"/>
    <s v="Mick Crebagga"/>
    <n v="0.2"/>
    <x v="192"/>
    <s v="September"/>
    <x v="0"/>
    <s v="CA-2016-123855"/>
    <x v="1"/>
    <n v="90036"/>
    <n v="1276"/>
    <s v="Plantronics Cordless Phone Headset with In-line Volume - M214C"/>
    <n v="12"/>
    <n v="5"/>
    <s v="West"/>
    <m/>
    <n v="12.23"/>
    <n v="140"/>
    <s v="Consumer"/>
    <x v="57"/>
    <s v="Standard Class"/>
    <s v="California"/>
    <s v="Phones"/>
  </r>
  <r>
    <n v="2"/>
    <s v="Shipped Early"/>
    <n v="3"/>
    <x v="2"/>
    <x v="47"/>
    <x v="0"/>
    <s v="Roy Französisch"/>
    <n v="0"/>
    <x v="193"/>
    <s v="September"/>
    <x v="0"/>
    <s v="CA-2016-123925"/>
    <x v="2"/>
    <n v="31907"/>
    <n v="1500"/>
    <s v="Stanley Contemporary Battery Pencil Sharpeners"/>
    <n v="11"/>
    <n v="3"/>
    <s v="South"/>
    <m/>
    <n v="11.21"/>
    <n v="40"/>
    <s v="Consumer"/>
    <x v="161"/>
    <s v="Second Class"/>
    <s v="Georgia"/>
    <s v="Art"/>
  </r>
  <r>
    <n v="3"/>
    <s v="Shipped Late"/>
    <n v="1"/>
    <x v="1"/>
    <x v="129"/>
    <x v="0"/>
    <s v="Pauline Johnson"/>
    <n v="0"/>
    <x v="194"/>
    <s v="September"/>
    <x v="0"/>
    <s v="CA-2016-124023"/>
    <x v="2"/>
    <n v="36608"/>
    <n v="1495"/>
    <s v="Stacking Tray, Side-Loading, Legal, Smoke"/>
    <n v="3"/>
    <n v="2"/>
    <s v="South"/>
    <m/>
    <n v="2.78"/>
    <n v="9"/>
    <s v="Consumer"/>
    <x v="196"/>
    <s v="First Class"/>
    <s v="Alabama"/>
    <s v="Furnishings"/>
  </r>
  <r>
    <n v="4"/>
    <s v="Shipped Early"/>
    <n v="6"/>
    <x v="1"/>
    <x v="130"/>
    <x v="0"/>
    <s v="Randy Ferguson"/>
    <n v="0.2"/>
    <x v="133"/>
    <s v="September"/>
    <x v="0"/>
    <s v="CA-2016-124079"/>
    <x v="1"/>
    <n v="85023"/>
    <n v="597"/>
    <s v="Electrix Incandescent Magnifying Lamp, Black"/>
    <n v="8"/>
    <n v="3"/>
    <s v="West"/>
    <m/>
    <n v="7.7"/>
    <n v="88"/>
    <s v="Corporate"/>
    <x v="83"/>
    <s v="Standard Class"/>
    <s v="Arizona"/>
    <s v="Furnishings"/>
  </r>
  <r>
    <n v="4"/>
    <s v="Shipped Early"/>
    <n v="6"/>
    <x v="2"/>
    <x v="130"/>
    <x v="0"/>
    <s v="Randy Ferguson"/>
    <n v="0.7"/>
    <x v="133"/>
    <s v="September"/>
    <x v="0"/>
    <s v="CA-2016-124079"/>
    <x v="1"/>
    <n v="85023"/>
    <n v="414"/>
    <s v="Cardinal Slant-D Ring Binder, Heavy Gauge Vinyl"/>
    <n v="-4"/>
    <n v="2"/>
    <s v="West"/>
    <m/>
    <n v="-4.17"/>
    <n v="5"/>
    <s v="Corporate"/>
    <x v="83"/>
    <s v="Standard Class"/>
    <s v="Arizona"/>
    <s v="Binders"/>
  </r>
  <r>
    <n v="5"/>
    <s v="Shipped Early"/>
    <n v="6"/>
    <x v="1"/>
    <x v="23"/>
    <x v="0"/>
    <s v="Stefanie Holloman"/>
    <n v="0.2"/>
    <x v="7"/>
    <s v="September"/>
    <x v="0"/>
    <s v="CA-2016-124247"/>
    <x v="1"/>
    <n v="95823"/>
    <n v="1211"/>
    <s v="Office Star - Professional Matrix Back Chair with 2-to-1 Synchro Tilt and Mesh Fabric Seat"/>
    <n v="70"/>
    <n v="5"/>
    <s v="West"/>
    <m/>
    <n v="70.2"/>
    <n v="1404"/>
    <s v="Corporate"/>
    <x v="93"/>
    <s v="Standard Class"/>
    <s v="California"/>
    <s v="Chairs"/>
  </r>
  <r>
    <n v="5"/>
    <s v="Shipped Late"/>
    <n v="3"/>
    <x v="2"/>
    <x v="85"/>
    <x v="0"/>
    <s v="Tracy Blumstein"/>
    <n v="0.8"/>
    <x v="38"/>
    <s v="September"/>
    <x v="0"/>
    <s v="CA-2016-124394"/>
    <x v="3"/>
    <n v="77705"/>
    <n v="711"/>
    <s v="GBC Standard Recycled Report Covers, Clear Plastic Sheets"/>
    <n v="-17"/>
    <n v="5"/>
    <s v="Central"/>
    <m/>
    <n v="-17.25"/>
    <n v="11"/>
    <s v="Consumer"/>
    <x v="151"/>
    <s v="Second Class"/>
    <s v="Texas"/>
    <s v="Binders"/>
  </r>
  <r>
    <n v="5"/>
    <s v="Shipped Late"/>
    <n v="3"/>
    <x v="0"/>
    <x v="85"/>
    <x v="0"/>
    <s v="Tracy Blumstein"/>
    <n v="0.2"/>
    <x v="38"/>
    <s v="September"/>
    <x v="0"/>
    <s v="CA-2016-124394"/>
    <x v="3"/>
    <n v="77705"/>
    <n v="421"/>
    <s v="Case Logic 2.4GHz Wireless Keyboard"/>
    <n v="-18"/>
    <n v="3"/>
    <s v="Central"/>
    <m/>
    <n v="-18"/>
    <n v="120"/>
    <s v="Consumer"/>
    <x v="151"/>
    <s v="Second Class"/>
    <s v="Texas"/>
    <s v="Accessories"/>
  </r>
  <r>
    <n v="0"/>
    <s v="Shipped On Time"/>
    <n v="0"/>
    <x v="1"/>
    <x v="42"/>
    <x v="0"/>
    <s v="Maya Herman"/>
    <n v="0.2"/>
    <x v="195"/>
    <s v="September"/>
    <x v="0"/>
    <s v="CA-2016-124429"/>
    <x v="1"/>
    <n v="92105"/>
    <n v="965"/>
    <s v="KI Conference Tables"/>
    <n v="-28"/>
    <n v="10"/>
    <s v="West"/>
    <m/>
    <n v="-28.36"/>
    <n v="567"/>
    <s v="Corporate"/>
    <x v="197"/>
    <s v="Same Day"/>
    <s v="California"/>
    <s v="Tables"/>
  </r>
  <r>
    <n v="0"/>
    <s v="Shipped On Time"/>
    <n v="0"/>
    <x v="2"/>
    <x v="42"/>
    <x v="0"/>
    <s v="Maya Herman"/>
    <n v="0"/>
    <x v="195"/>
    <s v="September"/>
    <x v="0"/>
    <s v="CA-2016-124429"/>
    <x v="1"/>
    <n v="92105"/>
    <n v="648"/>
    <s v="Fellowes Officeware Wire Shelving"/>
    <n v="7"/>
    <n v="4"/>
    <s v="West"/>
    <m/>
    <n v="7.19"/>
    <n v="359"/>
    <s v="Corporate"/>
    <x v="197"/>
    <s v="Same Day"/>
    <s v="California"/>
    <s v="Storage"/>
  </r>
  <r>
    <n v="6"/>
    <s v="Shipped On Time"/>
    <n v="6"/>
    <x v="2"/>
    <x v="31"/>
    <x v="0"/>
    <s v="Shirley Schmidt"/>
    <n v="0"/>
    <x v="104"/>
    <s v="September"/>
    <x v="0"/>
    <s v="CA-2016-124464"/>
    <x v="0"/>
    <n v="19711"/>
    <n v="288"/>
    <s v="Belkin 7 Outlet SurgeMaster II"/>
    <n v="11"/>
    <n v="1"/>
    <s v="East"/>
    <m/>
    <n v="11.05"/>
    <n v="39"/>
    <s v="Home Office"/>
    <x v="198"/>
    <s v="Standard Class"/>
    <s v="Delaware"/>
    <s v="Appliances"/>
  </r>
  <r>
    <n v="4"/>
    <s v="Shipped Early"/>
    <n v="6"/>
    <x v="1"/>
    <x v="131"/>
    <x v="0"/>
    <s v="Matt Abelman"/>
    <n v="0"/>
    <x v="196"/>
    <s v="September"/>
    <x v="0"/>
    <s v="CA-2016-124478"/>
    <x v="3"/>
    <n v="48183"/>
    <n v="1185"/>
    <s v="Nu-Dell Float Frame 11 x 14 1/2"/>
    <n v="23"/>
    <n v="6"/>
    <s v="Central"/>
    <m/>
    <n v="22.63"/>
    <n v="54"/>
    <s v="Home Office"/>
    <x v="199"/>
    <s v="Standard Class"/>
    <s v="Michigan"/>
    <s v="Furnishings"/>
  </r>
  <r>
    <n v="4"/>
    <s v="Shipped Early"/>
    <n v="6"/>
    <x v="2"/>
    <x v="131"/>
    <x v="0"/>
    <s v="Matt Abelman"/>
    <n v="0"/>
    <x v="196"/>
    <s v="September"/>
    <x v="0"/>
    <s v="CA-2016-124478"/>
    <x v="3"/>
    <n v="48183"/>
    <n v="774"/>
    <s v="Globe Weis Peel &amp; Seel First Class Envelopes"/>
    <n v="17"/>
    <n v="3"/>
    <s v="Central"/>
    <m/>
    <n v="17.25"/>
    <n v="38"/>
    <s v="Home Office"/>
    <x v="199"/>
    <s v="Standard Class"/>
    <s v="Michigan"/>
    <s v="Envelopes"/>
  </r>
  <r>
    <n v="4"/>
    <s v="Shipped Early"/>
    <n v="6"/>
    <x v="2"/>
    <x v="131"/>
    <x v="0"/>
    <s v="Matt Abelman"/>
    <n v="0.1"/>
    <x v="196"/>
    <s v="September"/>
    <x v="0"/>
    <s v="CA-2016-124478"/>
    <x v="3"/>
    <n v="48183"/>
    <n v="66"/>
    <s v="Acco Smartsocket Table Surge Protector, 6 Color-Coded Adapter Outlets"/>
    <n v="37"/>
    <n v="3"/>
    <s v="Central"/>
    <m/>
    <n v="37.229999999999997"/>
    <n v="168"/>
    <s v="Home Office"/>
    <x v="199"/>
    <s v="Standard Class"/>
    <s v="Michigan"/>
    <s v="Appliances"/>
  </r>
  <r>
    <n v="4"/>
    <s v="Shipped Early"/>
    <n v="6"/>
    <x v="0"/>
    <x v="131"/>
    <x v="0"/>
    <s v="Matt Abelman"/>
    <n v="0"/>
    <x v="196"/>
    <s v="September"/>
    <x v="0"/>
    <s v="CA-2016-124478"/>
    <x v="3"/>
    <n v="48183"/>
    <n v="1452"/>
    <s v="Sharp 1540cs Digital Laser Copier"/>
    <n v="275"/>
    <n v="1"/>
    <s v="Central"/>
    <m/>
    <n v="275"/>
    <n v="550"/>
    <s v="Home Office"/>
    <x v="199"/>
    <s v="Standard Class"/>
    <s v="Michigan"/>
    <s v="Copiers"/>
  </r>
  <r>
    <n v="4"/>
    <s v="Shipped Early"/>
    <n v="6"/>
    <x v="0"/>
    <x v="131"/>
    <x v="0"/>
    <s v="Matt Abelman"/>
    <n v="0"/>
    <x v="196"/>
    <s v="September"/>
    <x v="0"/>
    <s v="CA-2016-124478"/>
    <x v="3"/>
    <n v="48183"/>
    <n v="1105"/>
    <s v="Motorola Droid Maxx"/>
    <n v="84"/>
    <n v="2"/>
    <s v="Central"/>
    <m/>
    <n v="83.99"/>
    <n v="300"/>
    <s v="Home Office"/>
    <x v="199"/>
    <s v="Standard Class"/>
    <s v="Michigan"/>
    <s v="Phones"/>
  </r>
  <r>
    <n v="4"/>
    <s v="Shipped Early"/>
    <n v="6"/>
    <x v="2"/>
    <x v="0"/>
    <x v="0"/>
    <s v="Sara Luxemburg"/>
    <n v="0"/>
    <x v="159"/>
    <s v="September"/>
    <x v="0"/>
    <s v="CA-2016-124513"/>
    <x v="0"/>
    <n v="10011"/>
    <n v="350"/>
    <s v="Boston 16801 Nautilus Battery Pencil Sharpener"/>
    <n v="17"/>
    <n v="3"/>
    <s v="East"/>
    <m/>
    <n v="17.170000000000002"/>
    <n v="66"/>
    <s v="Home Office"/>
    <x v="200"/>
    <s v="Standard Class"/>
    <s v="New York"/>
    <s v="Art"/>
  </r>
  <r>
    <n v="2"/>
    <s v="Shipped Early"/>
    <n v="3"/>
    <x v="0"/>
    <x v="38"/>
    <x v="0"/>
    <s v="Cari Schnelling"/>
    <n v="0.2"/>
    <x v="144"/>
    <s v="September"/>
    <x v="0"/>
    <s v="CA-2016-124618"/>
    <x v="2"/>
    <n v="33801"/>
    <n v="372"/>
    <s v="Brother DCP1000 Digital 3 in 1 Multifunction Machine"/>
    <n v="90"/>
    <n v="2"/>
    <s v="South"/>
    <m/>
    <n v="90"/>
    <n v="480"/>
    <s v="Consumer"/>
    <x v="169"/>
    <s v="Second Class"/>
    <s v="Florida"/>
    <s v="Copiers"/>
  </r>
  <r>
    <n v="2"/>
    <s v="Shipped Late"/>
    <n v="1"/>
    <x v="2"/>
    <x v="104"/>
    <x v="0"/>
    <s v="Dianna Vittorini"/>
    <n v="0"/>
    <x v="197"/>
    <s v="September"/>
    <x v="0"/>
    <s v="CA-2016-124646"/>
    <x v="3"/>
    <n v="55407"/>
    <n v="634"/>
    <s v="Fellowes Bankers Box Recycled Super Stor/Drawer"/>
    <n v="10"/>
    <n v="3"/>
    <s v="Central"/>
    <m/>
    <n v="9.7200000000000006"/>
    <n v="162"/>
    <s v="Consumer"/>
    <x v="201"/>
    <s v="First Class"/>
    <s v="Minnesota"/>
    <s v="Storage"/>
  </r>
  <r>
    <n v="2"/>
    <s v="Shipped Late"/>
    <n v="1"/>
    <x v="2"/>
    <x v="104"/>
    <x v="0"/>
    <s v="Dianna Vittorini"/>
    <n v="0"/>
    <x v="197"/>
    <s v="September"/>
    <x v="0"/>
    <s v="CA-2016-124646"/>
    <x v="3"/>
    <n v="55407"/>
    <n v="1202"/>
    <s v="Office Impressions Heavy Duty Welded Shelving &amp; Multimedia Storage Drawers"/>
    <n v="0"/>
    <n v="3"/>
    <s v="Central"/>
    <m/>
    <n v="0"/>
    <n v="502"/>
    <s v="Consumer"/>
    <x v="201"/>
    <s v="First Class"/>
    <s v="Minnesota"/>
    <s v="Storage"/>
  </r>
  <r>
    <n v="2"/>
    <s v="Shipped Late"/>
    <n v="1"/>
    <x v="1"/>
    <x v="5"/>
    <x v="0"/>
    <s v="Corey Catlett"/>
    <n v="0"/>
    <x v="17"/>
    <s v="September"/>
    <x v="0"/>
    <s v="CA-2016-124688"/>
    <x v="2"/>
    <n v="22153"/>
    <n v="369"/>
    <s v="Bretford CR8500 Series Meeting Room Furniture"/>
    <n v="301"/>
    <n v="3"/>
    <s v="South"/>
    <s v="Yes"/>
    <n v="300.74"/>
    <n v="1203"/>
    <s v="Corporate"/>
    <x v="54"/>
    <s v="First Class"/>
    <s v="Virginia"/>
    <s v="Tables"/>
  </r>
  <r>
    <n v="2"/>
    <s v="Shipped Late"/>
    <n v="1"/>
    <x v="1"/>
    <x v="5"/>
    <x v="0"/>
    <s v="Corey Catlett"/>
    <n v="0"/>
    <x v="17"/>
    <s v="September"/>
    <x v="0"/>
    <s v="CA-2016-124688"/>
    <x v="2"/>
    <n v="22153"/>
    <n v="1056"/>
    <s v="Master Caster Door Stop, Large Neon Orange"/>
    <n v="13"/>
    <n v="4"/>
    <s v="South"/>
    <s v="Yes"/>
    <n v="12.52"/>
    <n v="29"/>
    <s v="Corporate"/>
    <x v="54"/>
    <s v="First Class"/>
    <s v="Virginia"/>
    <s v="Furnishings"/>
  </r>
  <r>
    <n v="2"/>
    <s v="Shipped Late"/>
    <n v="1"/>
    <x v="0"/>
    <x v="5"/>
    <x v="0"/>
    <s v="Corey Catlett"/>
    <n v="0"/>
    <x v="17"/>
    <s v="September"/>
    <x v="0"/>
    <s v="CA-2016-124688"/>
    <x v="2"/>
    <n v="22153"/>
    <n v="725"/>
    <s v="GE 30522EE2"/>
    <n v="168"/>
    <n v="5"/>
    <s v="South"/>
    <s v="Yes"/>
    <n v="168.19"/>
    <n v="580"/>
    <s v="Corporate"/>
    <x v="54"/>
    <s v="First Class"/>
    <s v="Virginia"/>
    <s v="Phones"/>
  </r>
  <r>
    <n v="7"/>
    <s v="Shipped Late"/>
    <n v="6"/>
    <x v="1"/>
    <x v="15"/>
    <x v="0"/>
    <s v="Maya Herman"/>
    <n v="0"/>
    <x v="64"/>
    <s v="September"/>
    <x v="0"/>
    <s v="CA-2016-124702"/>
    <x v="1"/>
    <n v="98105"/>
    <n v="871"/>
    <s v="Howard Miller 13-1/2 Diameter Rosebrook Wall Clock"/>
    <n v="55"/>
    <n v="2"/>
    <s v="West"/>
    <m/>
    <n v="55.02"/>
    <n v="138"/>
    <s v="Corporate"/>
    <x v="68"/>
    <s v="Standard Class"/>
    <s v="Washington"/>
    <s v="Furnishings"/>
  </r>
  <r>
    <n v="7"/>
    <s v="Shipped Late"/>
    <n v="6"/>
    <x v="1"/>
    <x v="15"/>
    <x v="0"/>
    <s v="Maya Herman"/>
    <n v="0"/>
    <x v="64"/>
    <s v="September"/>
    <x v="0"/>
    <s v="CA-2016-124702"/>
    <x v="1"/>
    <n v="98105"/>
    <n v="979"/>
    <s v="Lesro Round Back Collection Coffee Table, End Table"/>
    <n v="95"/>
    <n v="4"/>
    <s v="West"/>
    <m/>
    <n v="94.93"/>
    <n v="730"/>
    <s v="Corporate"/>
    <x v="68"/>
    <s v="Standard Class"/>
    <s v="Washington"/>
    <s v="Tables"/>
  </r>
  <r>
    <n v="2"/>
    <s v="Shipped Early"/>
    <n v="3"/>
    <x v="0"/>
    <x v="1"/>
    <x v="0"/>
    <s v="Giulietta Weimer"/>
    <n v="0"/>
    <x v="198"/>
    <s v="September"/>
    <x v="0"/>
    <s v="CA-2016-124709"/>
    <x v="1"/>
    <n v="94122"/>
    <n v="1616"/>
    <s v="WD My Passport Ultra 2TB Portable External Hard Drive"/>
    <n v="38"/>
    <n v="2"/>
    <s v="West"/>
    <m/>
    <n v="38.08"/>
    <n v="238"/>
    <s v="Consumer"/>
    <x v="202"/>
    <s v="Second Class"/>
    <s v="California"/>
    <s v="Accessories"/>
  </r>
  <r>
    <n v="7"/>
    <s v="Shipped Late"/>
    <n v="6"/>
    <x v="1"/>
    <x v="132"/>
    <x v="0"/>
    <s v="Gary Zandusky"/>
    <n v="0.3"/>
    <x v="105"/>
    <s v="September"/>
    <x v="0"/>
    <s v="CA-2016-124723"/>
    <x v="3"/>
    <n v="77590"/>
    <n v="1387"/>
    <s v="SAFCO PlanMaster Heigh-Adjustable Drafting Table Base, 43w x 30d x 30-37h, Black"/>
    <n v="42"/>
    <n v="2"/>
    <s v="Central"/>
    <m/>
    <n v="41.93"/>
    <n v="489"/>
    <s v="Consumer"/>
    <x v="199"/>
    <s v="Standard Class"/>
    <s v="Texas"/>
    <s v="Tables"/>
  </r>
  <r>
    <n v="0"/>
    <s v="Shipped On Time"/>
    <n v="0"/>
    <x v="2"/>
    <x v="133"/>
    <x v="0"/>
    <s v="Lynn Smith"/>
    <n v="0"/>
    <x v="199"/>
    <s v="September"/>
    <x v="0"/>
    <s v="CA-2016-124730"/>
    <x v="0"/>
    <n v="13501"/>
    <n v="243"/>
    <s v="Avery File Folder Labels"/>
    <n v="6"/>
    <n v="4"/>
    <s v="East"/>
    <m/>
    <n v="5.64"/>
    <n v="12"/>
    <s v="Consumer"/>
    <x v="28"/>
    <s v="Same Day"/>
    <s v="New York"/>
    <s v="Labels"/>
  </r>
  <r>
    <n v="0"/>
    <s v="Shipped On Time"/>
    <n v="0"/>
    <x v="2"/>
    <x v="133"/>
    <x v="0"/>
    <s v="Lynn Smith"/>
    <n v="0"/>
    <x v="199"/>
    <s v="September"/>
    <x v="0"/>
    <s v="CA-2016-124730"/>
    <x v="0"/>
    <n v="13501"/>
    <n v="232"/>
    <s v="Avery Address/Shipping Labels for Typewriters, 4 x 2"/>
    <n v="45"/>
    <n v="9"/>
    <s v="East"/>
    <m/>
    <n v="44.71"/>
    <n v="93"/>
    <s v="Consumer"/>
    <x v="28"/>
    <s v="Same Day"/>
    <s v="New York"/>
    <s v="Labels"/>
  </r>
  <r>
    <n v="0"/>
    <s v="Shipped On Time"/>
    <n v="0"/>
    <x v="2"/>
    <x v="133"/>
    <x v="0"/>
    <s v="Lynn Smith"/>
    <n v="0.2"/>
    <x v="199"/>
    <s v="September"/>
    <x v="0"/>
    <s v="CA-2016-124730"/>
    <x v="0"/>
    <n v="13501"/>
    <n v="58"/>
    <s v="Acco PRESSTEX Data Binder with Storage Hooks, Dark Blue, 14 7/8 X 11"/>
    <n v="5"/>
    <n v="3"/>
    <s v="East"/>
    <m/>
    <n v="4.68"/>
    <n v="13"/>
    <s v="Consumer"/>
    <x v="28"/>
    <s v="Same Day"/>
    <s v="New York"/>
    <s v="Binders"/>
  </r>
  <r>
    <n v="0"/>
    <s v="Shipped On Time"/>
    <n v="0"/>
    <x v="2"/>
    <x v="133"/>
    <x v="0"/>
    <s v="Lynn Smith"/>
    <n v="0.2"/>
    <x v="199"/>
    <s v="September"/>
    <x v="0"/>
    <s v="CA-2016-124730"/>
    <x v="0"/>
    <n v="13501"/>
    <n v="1315"/>
    <s v="Pressboard Data Binders by Wilson Jones"/>
    <n v="6"/>
    <n v="4"/>
    <s v="East"/>
    <m/>
    <n v="5.77"/>
    <n v="17"/>
    <s v="Consumer"/>
    <x v="28"/>
    <s v="Same Day"/>
    <s v="New York"/>
    <s v="Binders"/>
  </r>
  <r>
    <n v="0"/>
    <s v="Shipped On Time"/>
    <n v="0"/>
    <x v="0"/>
    <x v="133"/>
    <x v="0"/>
    <s v="Lynn Smith"/>
    <n v="0"/>
    <x v="199"/>
    <s v="September"/>
    <x v="0"/>
    <s v="CA-2016-124730"/>
    <x v="0"/>
    <n v="13501"/>
    <n v="453"/>
    <s v="ClearSounds CSC500 Amplified Spirit Phone Corded phone"/>
    <n v="78"/>
    <n v="4"/>
    <s v="East"/>
    <m/>
    <n v="78.39"/>
    <n v="280"/>
    <s v="Consumer"/>
    <x v="28"/>
    <s v="Same Day"/>
    <s v="New York"/>
    <s v="Phones"/>
  </r>
  <r>
    <n v="4"/>
    <s v="Shipped Early"/>
    <n v="6"/>
    <x v="1"/>
    <x v="134"/>
    <x v="0"/>
    <s v="Arthur Prichep"/>
    <n v="0.2"/>
    <x v="115"/>
    <s v="September"/>
    <x v="0"/>
    <s v="CA-2016-124737"/>
    <x v="1"/>
    <n v="80219"/>
    <n v="1352"/>
    <s v="Regeneration Desk Collection"/>
    <n v="1"/>
    <n v="3"/>
    <s v="West"/>
    <m/>
    <n v="1.27"/>
    <n v="4"/>
    <s v="Consumer"/>
    <x v="153"/>
    <s v="Standard Class"/>
    <s v="Colorado"/>
    <s v="Furnishings"/>
  </r>
  <r>
    <n v="4"/>
    <s v="Shipped Early"/>
    <n v="6"/>
    <x v="2"/>
    <x v="134"/>
    <x v="0"/>
    <s v="Arthur Prichep"/>
    <n v="0.2"/>
    <x v="115"/>
    <s v="September"/>
    <x v="0"/>
    <s v="CA-2016-124737"/>
    <x v="1"/>
    <n v="80219"/>
    <n v="89"/>
    <s v="Acme Titanium Bonded Scissors"/>
    <n v="1"/>
    <n v="1"/>
    <s v="West"/>
    <m/>
    <n v="0.51"/>
    <n v="7"/>
    <s v="Consumer"/>
    <x v="153"/>
    <s v="Standard Class"/>
    <s v="Colorado"/>
    <s v="Supplies"/>
  </r>
  <r>
    <n v="4"/>
    <s v="Shipped Early"/>
    <n v="6"/>
    <x v="2"/>
    <x v="134"/>
    <x v="0"/>
    <s v="Arthur Prichep"/>
    <n v="0.2"/>
    <x v="115"/>
    <s v="September"/>
    <x v="0"/>
    <s v="CA-2016-124737"/>
    <x v="1"/>
    <n v="80219"/>
    <n v="1774"/>
    <s v="Xerox 1976"/>
    <n v="5"/>
    <n v="3"/>
    <s v="West"/>
    <m/>
    <n v="5.44"/>
    <n v="16"/>
    <s v="Consumer"/>
    <x v="153"/>
    <s v="Standard Class"/>
    <s v="Colorado"/>
    <s v="Paper"/>
  </r>
  <r>
    <n v="4"/>
    <s v="Shipped Early"/>
    <n v="6"/>
    <x v="2"/>
    <x v="134"/>
    <x v="0"/>
    <s v="Arthur Prichep"/>
    <n v="0.2"/>
    <x v="115"/>
    <s v="September"/>
    <x v="0"/>
    <s v="CA-2016-124737"/>
    <x v="1"/>
    <n v="80219"/>
    <n v="1726"/>
    <s v="Xerox 1931"/>
    <n v="11"/>
    <n v="6"/>
    <s v="West"/>
    <m/>
    <n v="10.89"/>
    <n v="31"/>
    <s v="Consumer"/>
    <x v="153"/>
    <s v="Standard Class"/>
    <s v="Colorado"/>
    <s v="Paper"/>
  </r>
  <r>
    <n v="4"/>
    <s v="Shipped Early"/>
    <n v="6"/>
    <x v="2"/>
    <x v="134"/>
    <x v="0"/>
    <s v="Arthur Prichep"/>
    <n v="0.2"/>
    <x v="115"/>
    <s v="September"/>
    <x v="0"/>
    <s v="CA-2016-124737"/>
    <x v="1"/>
    <n v="80219"/>
    <n v="1787"/>
    <s v="Xerox 1988"/>
    <n v="70"/>
    <n v="9"/>
    <s v="West"/>
    <m/>
    <n v="69.7"/>
    <n v="223"/>
    <s v="Consumer"/>
    <x v="153"/>
    <s v="Standard Class"/>
    <s v="Colorado"/>
    <s v="Paper"/>
  </r>
  <r>
    <n v="4"/>
    <s v="Shipped Early"/>
    <n v="6"/>
    <x v="0"/>
    <x v="134"/>
    <x v="0"/>
    <s v="Arthur Prichep"/>
    <n v="0.2"/>
    <x v="115"/>
    <s v="September"/>
    <x v="0"/>
    <s v="CA-2016-124737"/>
    <x v="1"/>
    <n v="80219"/>
    <n v="444"/>
    <s v="Cisco SPA525G2 IP Phone - Wireless"/>
    <n v="11"/>
    <n v="9"/>
    <s v="West"/>
    <m/>
    <n v="10.77"/>
    <n v="144"/>
    <s v="Consumer"/>
    <x v="153"/>
    <s v="Standard Class"/>
    <s v="Colorado"/>
    <s v="Phones"/>
  </r>
  <r>
    <n v="3"/>
    <s v="Shipped On Time"/>
    <n v="3"/>
    <x v="2"/>
    <x v="13"/>
    <x v="0"/>
    <s v="Max Engle"/>
    <n v="0.2"/>
    <x v="108"/>
    <s v="September"/>
    <x v="0"/>
    <s v="CA-2016-124807"/>
    <x v="3"/>
    <n v="60610"/>
    <n v="1745"/>
    <s v="Xerox 1949"/>
    <n v="13"/>
    <n v="9"/>
    <s v="Central"/>
    <m/>
    <n v="13"/>
    <n v="36"/>
    <s v="Consumer"/>
    <x v="203"/>
    <s v="Second Class"/>
    <s v="Illinois"/>
    <s v="Paper"/>
  </r>
  <r>
    <n v="3"/>
    <s v="Shipped On Time"/>
    <n v="3"/>
    <x v="0"/>
    <x v="13"/>
    <x v="0"/>
    <s v="Max Engle"/>
    <n v="0.2"/>
    <x v="108"/>
    <s v="September"/>
    <x v="0"/>
    <s v="CA-2016-124807"/>
    <x v="3"/>
    <n v="60610"/>
    <n v="1603"/>
    <s v="Verbatim 25 GB 6x Blu-ray Single Layer Recordable Disc, 1/Pack"/>
    <n v="3"/>
    <n v="4"/>
    <s v="Central"/>
    <m/>
    <n v="3.28"/>
    <n v="24"/>
    <s v="Consumer"/>
    <x v="203"/>
    <s v="Second Class"/>
    <s v="Illinois"/>
    <s v="Accessories"/>
  </r>
  <r>
    <n v="4"/>
    <s v="Shipped Late"/>
    <n v="3"/>
    <x v="1"/>
    <x v="0"/>
    <x v="0"/>
    <s v="Lisa DeCherney"/>
    <n v="0"/>
    <x v="125"/>
    <s v="September"/>
    <x v="0"/>
    <s v="CA-2016-124856"/>
    <x v="0"/>
    <n v="10011"/>
    <n v="1447"/>
    <s v="Seth Thomas 14 Putty-Colored Wall Clock"/>
    <n v="36"/>
    <n v="4"/>
    <s v="East"/>
    <m/>
    <n v="36.380000000000003"/>
    <n v="117"/>
    <s v="Consumer"/>
    <x v="80"/>
    <s v="Second Class"/>
    <s v="New York"/>
    <s v="Furnishings"/>
  </r>
  <r>
    <n v="4"/>
    <s v="Shipped Late"/>
    <n v="3"/>
    <x v="2"/>
    <x v="0"/>
    <x v="0"/>
    <s v="Lisa DeCherney"/>
    <n v="0"/>
    <x v="125"/>
    <s v="September"/>
    <x v="0"/>
    <s v="CA-2016-124856"/>
    <x v="0"/>
    <n v="10011"/>
    <n v="1624"/>
    <s v="White Computer Printout Paper by Universal"/>
    <n v="38"/>
    <n v="2"/>
    <s v="East"/>
    <m/>
    <n v="37.979999999999997"/>
    <n v="78"/>
    <s v="Consumer"/>
    <x v="80"/>
    <s v="Second Class"/>
    <s v="New York"/>
    <s v="Paper"/>
  </r>
  <r>
    <n v="4"/>
    <s v="Shipped Late"/>
    <n v="3"/>
    <x v="2"/>
    <x v="0"/>
    <x v="0"/>
    <s v="Lisa DeCherney"/>
    <n v="0"/>
    <x v="125"/>
    <s v="September"/>
    <x v="0"/>
    <s v="CA-2016-124856"/>
    <x v="0"/>
    <n v="10011"/>
    <n v="187"/>
    <s v="Avery 48"/>
    <n v="9"/>
    <n v="3"/>
    <s v="East"/>
    <m/>
    <n v="8.69"/>
    <n v="19"/>
    <s v="Consumer"/>
    <x v="80"/>
    <s v="Second Class"/>
    <s v="New York"/>
    <s v="Labels"/>
  </r>
  <r>
    <n v="4"/>
    <s v="Shipped Late"/>
    <n v="3"/>
    <x v="2"/>
    <x v="0"/>
    <x v="0"/>
    <s v="Lisa DeCherney"/>
    <n v="0"/>
    <x v="125"/>
    <s v="September"/>
    <x v="0"/>
    <s v="CA-2016-124856"/>
    <x v="0"/>
    <n v="10011"/>
    <n v="533"/>
    <s v="Dual Level, Single-Width Filing Carts"/>
    <n v="363"/>
    <n v="9"/>
    <s v="East"/>
    <m/>
    <n v="362.84"/>
    <n v="1396"/>
    <s v="Consumer"/>
    <x v="80"/>
    <s v="Second Class"/>
    <s v="New York"/>
    <s v="Storage"/>
  </r>
  <r>
    <n v="5"/>
    <s v="Shipped Early"/>
    <n v="6"/>
    <x v="2"/>
    <x v="93"/>
    <x v="0"/>
    <s v="Keith Dawkins"/>
    <n v="0.2"/>
    <x v="79"/>
    <s v="September"/>
    <x v="0"/>
    <s v="CA-2016-125136"/>
    <x v="2"/>
    <n v="28314"/>
    <n v="1746"/>
    <s v="Xerox 195"/>
    <n v="4"/>
    <n v="2"/>
    <s v="South"/>
    <m/>
    <n v="3.74"/>
    <n v="11"/>
    <s v="Corporate"/>
    <x v="80"/>
    <s v="Standard Class"/>
    <s v="North Carolina"/>
    <s v="Paper"/>
  </r>
  <r>
    <n v="5"/>
    <s v="Shipped Early"/>
    <n v="6"/>
    <x v="2"/>
    <x v="93"/>
    <x v="0"/>
    <s v="Keith Dawkins"/>
    <n v="0.2"/>
    <x v="79"/>
    <s v="September"/>
    <x v="0"/>
    <s v="CA-2016-125136"/>
    <x v="2"/>
    <n v="28314"/>
    <n v="1627"/>
    <s v="White GlueTop Scratch Pads"/>
    <n v="31"/>
    <n v="8"/>
    <s v="South"/>
    <m/>
    <n v="31.28"/>
    <n v="96"/>
    <s v="Corporate"/>
    <x v="80"/>
    <s v="Standard Class"/>
    <s v="North Carolina"/>
    <s v="Paper"/>
  </r>
  <r>
    <n v="7"/>
    <s v="Shipped Late"/>
    <n v="6"/>
    <x v="1"/>
    <x v="17"/>
    <x v="0"/>
    <s v="Pauline Webber"/>
    <n v="0.2"/>
    <x v="200"/>
    <s v="September"/>
    <x v="0"/>
    <s v="CA-2016-125150"/>
    <x v="1"/>
    <n v="90036"/>
    <n v="908"/>
    <s v="Iceberg Nesting Folding Chair, 19w x 6d x 43h"/>
    <n v="17"/>
    <n v="5"/>
    <s v="West"/>
    <m/>
    <n v="17.47"/>
    <n v="233"/>
    <s v="Corporate"/>
    <x v="204"/>
    <s v="Standard Class"/>
    <s v="California"/>
    <s v="Chairs"/>
  </r>
  <r>
    <n v="0"/>
    <s v="Shipped On Time"/>
    <n v="0"/>
    <x v="2"/>
    <x v="0"/>
    <x v="0"/>
    <s v="Allen Goldenen"/>
    <n v="0"/>
    <x v="201"/>
    <s v="September"/>
    <x v="0"/>
    <s v="CA-2016-125171"/>
    <x v="0"/>
    <n v="10009"/>
    <n v="225"/>
    <s v="Avery 514"/>
    <n v="7"/>
    <n v="5"/>
    <s v="East"/>
    <m/>
    <n v="7.06"/>
    <n v="14"/>
    <s v="Consumer"/>
    <x v="205"/>
    <s v="Same Day"/>
    <s v="New York"/>
    <s v="Labels"/>
  </r>
  <r>
    <n v="1"/>
    <s v="Shipped On Time"/>
    <n v="1"/>
    <x v="2"/>
    <x v="70"/>
    <x v="0"/>
    <s v="Brian Moss"/>
    <n v="0"/>
    <x v="159"/>
    <s v="September"/>
    <x v="0"/>
    <s v="CA-2016-125514"/>
    <x v="3"/>
    <n v="68104"/>
    <n v="1829"/>
    <s v="Xerox 224"/>
    <n v="3"/>
    <n v="1"/>
    <s v="Central"/>
    <m/>
    <n v="3.11"/>
    <n v="6"/>
    <s v="Corporate"/>
    <x v="206"/>
    <s v="First Class"/>
    <s v="Nebraska"/>
    <s v="Paper"/>
  </r>
  <r>
    <n v="1"/>
    <s v="Shipped On Time"/>
    <n v="1"/>
    <x v="2"/>
    <x v="70"/>
    <x v="0"/>
    <s v="Brian Moss"/>
    <n v="0"/>
    <x v="159"/>
    <s v="September"/>
    <x v="0"/>
    <s v="CA-2016-125514"/>
    <x v="3"/>
    <n v="68104"/>
    <n v="638"/>
    <s v="Fellowes Basic Home/Office Series Surge Protectors"/>
    <n v="8"/>
    <n v="2"/>
    <s v="Central"/>
    <m/>
    <n v="7.53"/>
    <n v="26"/>
    <s v="Corporate"/>
    <x v="206"/>
    <s v="First Class"/>
    <s v="Nebraska"/>
    <s v="Appliances"/>
  </r>
  <r>
    <n v="1"/>
    <s v="Shipped On Time"/>
    <n v="1"/>
    <x v="2"/>
    <x v="70"/>
    <x v="0"/>
    <s v="Brian Moss"/>
    <n v="0"/>
    <x v="159"/>
    <s v="September"/>
    <x v="0"/>
    <s v="CA-2016-125514"/>
    <x v="3"/>
    <n v="68104"/>
    <n v="39"/>
    <s v="Acco 6 Outlet Guardian Standard Surge Suppressor"/>
    <n v="11"/>
    <n v="3"/>
    <s v="Central"/>
    <m/>
    <n v="10.88"/>
    <n v="36"/>
    <s v="Corporate"/>
    <x v="206"/>
    <s v="First Class"/>
    <s v="Nebraska"/>
    <s v="Appliances"/>
  </r>
  <r>
    <n v="2"/>
    <s v="Shipped Late"/>
    <n v="1"/>
    <x v="2"/>
    <x v="16"/>
    <x v="0"/>
    <s v="Nona Balk"/>
    <n v="0.2"/>
    <x v="72"/>
    <s v="September"/>
    <x v="0"/>
    <s v="CA-2016-125542"/>
    <x v="0"/>
    <n v="19134"/>
    <n v="634"/>
    <s v="Fellowes Bankers Box Recycled Super Stor/Drawer"/>
    <n v="-30"/>
    <n v="4"/>
    <s v="East"/>
    <m/>
    <n v="-30.23"/>
    <n v="173"/>
    <s v="Corporate"/>
    <x v="207"/>
    <s v="First Class"/>
    <s v="Pennsylvania"/>
    <s v="Storage"/>
  </r>
  <r>
    <n v="2"/>
    <s v="Shipped Late"/>
    <n v="1"/>
    <x v="2"/>
    <x v="16"/>
    <x v="0"/>
    <s v="Nona Balk"/>
    <n v="0.2"/>
    <x v="72"/>
    <s v="September"/>
    <x v="0"/>
    <s v="CA-2016-125542"/>
    <x v="0"/>
    <n v="19134"/>
    <n v="396"/>
    <s v="Cameo Buff Policy Envelopes"/>
    <n v="118"/>
    <n v="7"/>
    <s v="East"/>
    <m/>
    <n v="117.61"/>
    <n v="348"/>
    <s v="Corporate"/>
    <x v="207"/>
    <s v="First Class"/>
    <s v="Pennsylvania"/>
    <s v="Envelopes"/>
  </r>
  <r>
    <n v="2"/>
    <s v="Shipped Early"/>
    <n v="3"/>
    <x v="2"/>
    <x v="35"/>
    <x v="0"/>
    <s v="Maris LaWare"/>
    <n v="0"/>
    <x v="202"/>
    <s v="September"/>
    <x v="0"/>
    <s v="CA-2016-125556"/>
    <x v="0"/>
    <n v="6824"/>
    <n v="35"/>
    <s v="Acco 3-Hole Punch"/>
    <n v="21"/>
    <n v="10"/>
    <s v="East"/>
    <m/>
    <n v="21.02"/>
    <n v="44"/>
    <s v="Consumer"/>
    <x v="180"/>
    <s v="Second Class"/>
    <s v="Connecticut"/>
    <s v="Binders"/>
  </r>
  <r>
    <n v="2"/>
    <s v="Shipped Early"/>
    <n v="3"/>
    <x v="0"/>
    <x v="35"/>
    <x v="0"/>
    <s v="Maris LaWare"/>
    <n v="0"/>
    <x v="202"/>
    <s v="September"/>
    <x v="0"/>
    <s v="CA-2016-125556"/>
    <x v="0"/>
    <n v="6824"/>
    <n v="1296"/>
    <s v="Polycom SoundPoint Pro SE-225 Corded phone"/>
    <n v="233"/>
    <n v="7"/>
    <s v="East"/>
    <m/>
    <n v="233.22"/>
    <n v="833"/>
    <s v="Consumer"/>
    <x v="180"/>
    <s v="Second Class"/>
    <s v="Connecticut"/>
    <s v="Phones"/>
  </r>
  <r>
    <n v="5"/>
    <s v="Shipped Early"/>
    <n v="6"/>
    <x v="2"/>
    <x v="0"/>
    <x v="0"/>
    <s v="Berenike Kampe"/>
    <n v="0"/>
    <x v="203"/>
    <s v="September"/>
    <x v="0"/>
    <s v="CA-2016-125612"/>
    <x v="0"/>
    <n v="10035"/>
    <n v="1674"/>
    <s v="Xerox 1884"/>
    <n v="19"/>
    <n v="2"/>
    <s v="East"/>
    <m/>
    <n v="18.78"/>
    <n v="40"/>
    <s v="Consumer"/>
    <x v="208"/>
    <s v="Standard Class"/>
    <s v="New York"/>
    <s v="Paper"/>
  </r>
  <r>
    <n v="5"/>
    <s v="Shipped Early"/>
    <n v="6"/>
    <x v="2"/>
    <x v="0"/>
    <x v="0"/>
    <s v="Berenike Kampe"/>
    <n v="0"/>
    <x v="203"/>
    <s v="September"/>
    <x v="0"/>
    <s v="CA-2016-125612"/>
    <x v="0"/>
    <n v="10035"/>
    <n v="1503"/>
    <s v="Staple magnet"/>
    <n v="6"/>
    <n v="2"/>
    <s v="East"/>
    <m/>
    <n v="5.77"/>
    <n v="21"/>
    <s v="Consumer"/>
    <x v="208"/>
    <s v="Standard Class"/>
    <s v="New York"/>
    <s v="Storage"/>
  </r>
  <r>
    <n v="5"/>
    <s v="Shipped Early"/>
    <n v="6"/>
    <x v="2"/>
    <x v="0"/>
    <x v="0"/>
    <s v="Berenike Kampe"/>
    <n v="0"/>
    <x v="203"/>
    <s v="September"/>
    <x v="0"/>
    <s v="CA-2016-125612"/>
    <x v="0"/>
    <n v="10035"/>
    <n v="73"/>
    <s v="Acme Box Cutter Scissors"/>
    <n v="27"/>
    <n v="10"/>
    <s v="East"/>
    <m/>
    <n v="26.6"/>
    <n v="102"/>
    <s v="Consumer"/>
    <x v="208"/>
    <s v="Standard Class"/>
    <s v="New York"/>
    <s v="Supplies"/>
  </r>
  <r>
    <n v="3"/>
    <s v="Shipped Late"/>
    <n v="1"/>
    <x v="2"/>
    <x v="101"/>
    <x v="0"/>
    <s v="Robert Barroso"/>
    <n v="0"/>
    <x v="67"/>
    <s v="September"/>
    <x v="0"/>
    <s v="CA-2016-125682"/>
    <x v="2"/>
    <n v="30318"/>
    <n v="788"/>
    <s v="Hammermill CopyPlus Copy Paper (20Lb. and 84 Bright)"/>
    <n v="5"/>
    <n v="2"/>
    <s v="South"/>
    <m/>
    <n v="4.88"/>
    <n v="10"/>
    <s v="Corporate"/>
    <x v="68"/>
    <s v="First Class"/>
    <s v="Georgia"/>
    <s v="Paper"/>
  </r>
  <r>
    <n v="6"/>
    <s v="Shipped On Time"/>
    <n v="6"/>
    <x v="1"/>
    <x v="135"/>
    <x v="0"/>
    <s v="Clay Ludtke"/>
    <n v="0.2"/>
    <x v="132"/>
    <s v="September"/>
    <x v="0"/>
    <s v="CA-2016-125731"/>
    <x v="1"/>
    <n v="97030"/>
    <n v="786"/>
    <s v="GuestStacker Chair with Chrome Finish Legs"/>
    <n v="149"/>
    <n v="5"/>
    <s v="West"/>
    <m/>
    <n v="148.69999999999999"/>
    <n v="1487"/>
    <s v="Consumer"/>
    <x v="131"/>
    <s v="Standard Class"/>
    <s v="Oregon"/>
    <s v="Chairs"/>
  </r>
  <r>
    <n v="6"/>
    <s v="Shipped On Time"/>
    <n v="6"/>
    <x v="2"/>
    <x v="135"/>
    <x v="0"/>
    <s v="Clay Ludtke"/>
    <n v="0.2"/>
    <x v="132"/>
    <s v="September"/>
    <x v="0"/>
    <s v="CA-2016-125731"/>
    <x v="1"/>
    <n v="97030"/>
    <n v="1255"/>
    <s v="Peel &amp; Seel Envelopes"/>
    <n v="8"/>
    <n v="7"/>
    <s v="West"/>
    <m/>
    <n v="7.6"/>
    <n v="22"/>
    <s v="Consumer"/>
    <x v="131"/>
    <s v="Standard Class"/>
    <s v="Oregon"/>
    <s v="Envelopes"/>
  </r>
  <r>
    <n v="1"/>
    <s v="Shipped On Time"/>
    <n v="1"/>
    <x v="1"/>
    <x v="136"/>
    <x v="0"/>
    <s v="Nathan Mautz"/>
    <n v="0"/>
    <x v="204"/>
    <s v="September"/>
    <x v="0"/>
    <s v="CA-2016-125759"/>
    <x v="1"/>
    <n v="89031"/>
    <n v="1055"/>
    <s v="Master Caster Door Stop, Large Brown"/>
    <n v="6"/>
    <n v="2"/>
    <s v="West"/>
    <m/>
    <n v="5.53"/>
    <n v="15"/>
    <s v="Home Office"/>
    <x v="193"/>
    <s v="First Class"/>
    <s v="Nevada"/>
    <s v="Furnishings"/>
  </r>
  <r>
    <n v="7"/>
    <s v="Shipped Late"/>
    <n v="6"/>
    <x v="1"/>
    <x v="17"/>
    <x v="0"/>
    <s v="William Brown"/>
    <n v="0.2"/>
    <x v="177"/>
    <s v="September"/>
    <x v="0"/>
    <s v="CA-2016-125829"/>
    <x v="1"/>
    <n v="90045"/>
    <n v="318"/>
    <s v="Bevis Round Conference Table Top, X-Base"/>
    <n v="-65"/>
    <n v="4"/>
    <s v="West"/>
    <m/>
    <n v="-64.540000000000006"/>
    <n v="574"/>
    <s v="Consumer"/>
    <x v="179"/>
    <s v="Standard Class"/>
    <s v="California"/>
    <s v="Tables"/>
  </r>
  <r>
    <n v="7"/>
    <s v="Shipped Late"/>
    <n v="6"/>
    <x v="2"/>
    <x v="17"/>
    <x v="0"/>
    <s v="William Brown"/>
    <n v="0"/>
    <x v="177"/>
    <s v="September"/>
    <x v="0"/>
    <s v="CA-2016-125829"/>
    <x v="1"/>
    <n v="90045"/>
    <n v="1803"/>
    <s v="Xerox 2000"/>
    <n v="9"/>
    <n v="3"/>
    <s v="West"/>
    <m/>
    <n v="9.33"/>
    <n v="19"/>
    <s v="Consumer"/>
    <x v="179"/>
    <s v="Standard Class"/>
    <s v="California"/>
    <s v="Paper"/>
  </r>
  <r>
    <n v="7"/>
    <s v="Shipped Late"/>
    <n v="6"/>
    <x v="2"/>
    <x v="17"/>
    <x v="0"/>
    <s v="William Brown"/>
    <n v="0.2"/>
    <x v="177"/>
    <s v="September"/>
    <x v="0"/>
    <s v="CA-2016-125829"/>
    <x v="1"/>
    <n v="90045"/>
    <n v="408"/>
    <s v="Cardinal EasyOpen D-Ring Binders"/>
    <n v="8"/>
    <n v="3"/>
    <s v="West"/>
    <m/>
    <n v="8.23"/>
    <n v="22"/>
    <s v="Consumer"/>
    <x v="179"/>
    <s v="Standard Class"/>
    <s v="California"/>
    <s v="Binders"/>
  </r>
  <r>
    <n v="7"/>
    <s v="Shipped Late"/>
    <n v="6"/>
    <x v="0"/>
    <x v="17"/>
    <x v="0"/>
    <s v="William Brown"/>
    <n v="0.2"/>
    <x v="177"/>
    <s v="September"/>
    <x v="0"/>
    <s v="CA-2016-125829"/>
    <x v="1"/>
    <n v="90045"/>
    <n v="803"/>
    <s v="Hewlett-Packard Deskjet D4360 Printer"/>
    <n v="140"/>
    <n v="4"/>
    <s v="West"/>
    <m/>
    <n v="139.99"/>
    <n v="448"/>
    <s v="Consumer"/>
    <x v="179"/>
    <s v="Standard Class"/>
    <s v="California"/>
    <s v="Machines"/>
  </r>
  <r>
    <n v="7"/>
    <s v="Shipped Late"/>
    <n v="6"/>
    <x v="0"/>
    <x v="17"/>
    <x v="0"/>
    <s v="William Brown"/>
    <n v="0.2"/>
    <x v="177"/>
    <s v="September"/>
    <x v="0"/>
    <s v="CA-2016-125829"/>
    <x v="1"/>
    <n v="90045"/>
    <n v="1296"/>
    <s v="Polycom SoundPoint Pro SE-225 Corded phone"/>
    <n v="67"/>
    <n v="7"/>
    <s v="West"/>
    <m/>
    <n v="66.63"/>
    <n v="666"/>
    <s v="Consumer"/>
    <x v="179"/>
    <s v="Standard Class"/>
    <s v="California"/>
    <s v="Phones"/>
  </r>
  <r>
    <n v="3"/>
    <s v="Shipped Late"/>
    <n v="1"/>
    <x v="1"/>
    <x v="0"/>
    <x v="0"/>
    <s v="Mitch Webber"/>
    <n v="0.1"/>
    <x v="170"/>
    <s v="September"/>
    <x v="0"/>
    <s v="CA-2016-125997"/>
    <x v="0"/>
    <n v="10011"/>
    <n v="760"/>
    <s v="Global Leather Executive Chair"/>
    <n v="140"/>
    <n v="2"/>
    <s v="East"/>
    <m/>
    <n v="140.4"/>
    <n v="632"/>
    <s v="Consumer"/>
    <x v="175"/>
    <s v="First Class"/>
    <s v="New York"/>
    <s v="Chairs"/>
  </r>
  <r>
    <n v="3"/>
    <s v="Shipped Late"/>
    <n v="1"/>
    <x v="1"/>
    <x v="0"/>
    <x v="0"/>
    <s v="Mitch Webber"/>
    <n v="0.2"/>
    <x v="170"/>
    <s v="September"/>
    <x v="0"/>
    <s v="CA-2016-125997"/>
    <x v="0"/>
    <n v="10011"/>
    <n v="530"/>
    <s v="DMI Eclipse Executive Suite Bookcases"/>
    <n v="-10"/>
    <n v="2"/>
    <s v="East"/>
    <m/>
    <n v="-10.02"/>
    <n v="802"/>
    <s v="Consumer"/>
    <x v="175"/>
    <s v="First Class"/>
    <s v="New York"/>
    <s v="Bookcases"/>
  </r>
  <r>
    <n v="3"/>
    <s v="Shipped Late"/>
    <n v="1"/>
    <x v="2"/>
    <x v="0"/>
    <x v="0"/>
    <s v="Mitch Webber"/>
    <n v="0"/>
    <x v="170"/>
    <s v="September"/>
    <x v="0"/>
    <s v="CA-2016-125997"/>
    <x v="0"/>
    <n v="10011"/>
    <n v="615"/>
    <s v="Euro-Pro Shark Turbo Vacuum"/>
    <n v="8"/>
    <n v="1"/>
    <s v="East"/>
    <m/>
    <n v="8.0500000000000007"/>
    <n v="31"/>
    <s v="Consumer"/>
    <x v="175"/>
    <s v="First Class"/>
    <s v="New York"/>
    <s v="Appliances"/>
  </r>
  <r>
    <n v="3"/>
    <s v="Shipped Late"/>
    <n v="1"/>
    <x v="2"/>
    <x v="0"/>
    <x v="0"/>
    <s v="Mitch Webber"/>
    <n v="0"/>
    <x v="170"/>
    <s v="September"/>
    <x v="0"/>
    <s v="CA-2016-125997"/>
    <x v="0"/>
    <n v="10011"/>
    <n v="193"/>
    <s v="Avery 485"/>
    <n v="35"/>
    <n v="6"/>
    <s v="East"/>
    <m/>
    <n v="35.33"/>
    <n v="75"/>
    <s v="Consumer"/>
    <x v="175"/>
    <s v="First Class"/>
    <s v="New York"/>
    <s v="Labels"/>
  </r>
  <r>
    <n v="3"/>
    <s v="Shipped Late"/>
    <n v="1"/>
    <x v="0"/>
    <x v="0"/>
    <x v="0"/>
    <s v="Mitch Webber"/>
    <n v="0"/>
    <x v="170"/>
    <s v="September"/>
    <x v="0"/>
    <s v="CA-2016-125997"/>
    <x v="0"/>
    <n v="10011"/>
    <n v="1228"/>
    <s v="Ooma Telo VoIP Home Phone System"/>
    <n v="157"/>
    <n v="5"/>
    <s v="East"/>
    <m/>
    <n v="157.49"/>
    <n v="630"/>
    <s v="Consumer"/>
    <x v="175"/>
    <s v="First Class"/>
    <s v="New York"/>
    <s v="Phones"/>
  </r>
  <r>
    <n v="3"/>
    <s v="Shipped Late"/>
    <n v="1"/>
    <x v="0"/>
    <x v="0"/>
    <x v="0"/>
    <s v="Mitch Webber"/>
    <n v="0"/>
    <x v="170"/>
    <s v="September"/>
    <x v="0"/>
    <s v="CA-2016-125997"/>
    <x v="0"/>
    <n v="10011"/>
    <n v="1250"/>
    <s v="Panasonic KX-TG9541B DECT 6.0 Digital 2-Line Expandable Cordless Phone With Digital Answering System"/>
    <n v="661"/>
    <n v="9"/>
    <s v="East"/>
    <m/>
    <n v="661.46"/>
    <n v="1350"/>
    <s v="Consumer"/>
    <x v="175"/>
    <s v="First Class"/>
    <s v="New York"/>
    <s v="Phones"/>
  </r>
  <r>
    <n v="5"/>
    <s v="Shipped Early"/>
    <n v="6"/>
    <x v="0"/>
    <x v="16"/>
    <x v="0"/>
    <s v="Brian Stugart"/>
    <n v="0.2"/>
    <x v="205"/>
    <s v="September"/>
    <x v="0"/>
    <s v="CA-2016-126032"/>
    <x v="0"/>
    <n v="19143"/>
    <n v="1469"/>
    <s v="Sony 64GB Class 10 Micro SDHC R40 Memory Card"/>
    <n v="1"/>
    <n v="3"/>
    <s v="East"/>
    <m/>
    <n v="1.08"/>
    <n v="86"/>
    <s v="Consumer"/>
    <x v="209"/>
    <s v="Standard Class"/>
    <s v="Pennsylvania"/>
    <s v="Accessories"/>
  </r>
  <r>
    <n v="7"/>
    <s v="Shipped Late"/>
    <n v="6"/>
    <x v="2"/>
    <x v="137"/>
    <x v="0"/>
    <s v="Shahid Shariari"/>
    <n v="0.2"/>
    <x v="0"/>
    <s v="September"/>
    <x v="0"/>
    <s v="CA-2016-126193"/>
    <x v="3"/>
    <n v="60543"/>
    <n v="51"/>
    <s v="Acco Hot Clips Clips to Go"/>
    <n v="4"/>
    <n v="5"/>
    <s v="Central"/>
    <m/>
    <n v="4.1100000000000003"/>
    <n v="13"/>
    <s v="Consumer"/>
    <x v="33"/>
    <s v="Standard Class"/>
    <s v="Illinois"/>
    <s v="Fasteners"/>
  </r>
  <r>
    <n v="7"/>
    <s v="Shipped Late"/>
    <n v="6"/>
    <x v="2"/>
    <x v="137"/>
    <x v="0"/>
    <s v="Shahid Shariari"/>
    <n v="0.8"/>
    <x v="0"/>
    <s v="September"/>
    <x v="0"/>
    <s v="CA-2016-126193"/>
    <x v="3"/>
    <n v="60543"/>
    <n v="249"/>
    <s v="Avery Heavy-Duty EZD View Binder with Locking Rings"/>
    <n v="-7"/>
    <n v="3"/>
    <s v="Central"/>
    <m/>
    <n v="-6.51"/>
    <n v="4"/>
    <s v="Consumer"/>
    <x v="33"/>
    <s v="Standard Class"/>
    <s v="Illinois"/>
    <s v="Binders"/>
  </r>
  <r>
    <n v="7"/>
    <s v="Shipped Late"/>
    <n v="6"/>
    <x v="2"/>
    <x v="137"/>
    <x v="0"/>
    <s v="Shahid Shariari"/>
    <n v="0.8"/>
    <x v="0"/>
    <s v="September"/>
    <x v="0"/>
    <s v="CA-2016-126193"/>
    <x v="3"/>
    <n v="60543"/>
    <n v="897"/>
    <s v="Ibico Hi-Tech Manual Binding System"/>
    <n v="-534"/>
    <n v="5"/>
    <s v="Central"/>
    <m/>
    <n v="-533.73"/>
    <n v="305"/>
    <s v="Consumer"/>
    <x v="33"/>
    <s v="Standard Class"/>
    <s v="Illinois"/>
    <s v="Binders"/>
  </r>
  <r>
    <n v="4"/>
    <s v="Shipped Early"/>
    <n v="6"/>
    <x v="2"/>
    <x v="4"/>
    <x v="0"/>
    <s v="Joe Elijah"/>
    <n v="0.8"/>
    <x v="50"/>
    <s v="September"/>
    <x v="0"/>
    <s v="CA-2016-126200"/>
    <x v="3"/>
    <n v="77070"/>
    <n v="1492"/>
    <s v="Square Ring Data Binders, Rigid 75 Pt. Covers, 11 x 14-7/8"/>
    <n v="-20"/>
    <n v="3"/>
    <s v="Central"/>
    <m/>
    <n v="-19.809999999999999"/>
    <n v="12"/>
    <s v="Consumer"/>
    <x v="54"/>
    <s v="Standard Class"/>
    <s v="Texas"/>
    <s v="Binders"/>
  </r>
  <r>
    <n v="4"/>
    <s v="Shipped Early"/>
    <n v="6"/>
    <x v="2"/>
    <x v="4"/>
    <x v="0"/>
    <s v="Joe Elijah"/>
    <n v="0.8"/>
    <x v="50"/>
    <s v="September"/>
    <x v="0"/>
    <s v="CA-2016-126200"/>
    <x v="3"/>
    <n v="77070"/>
    <n v="1639"/>
    <s v="Wilson Jones Elliptical Ring 3 1/2 Capacity Binders, 800 sheets"/>
    <n v="-40"/>
    <n v="3"/>
    <s v="Central"/>
    <m/>
    <n v="-39.799999999999997"/>
    <n v="26"/>
    <s v="Consumer"/>
    <x v="54"/>
    <s v="Standard Class"/>
    <s v="Texas"/>
    <s v="Binders"/>
  </r>
  <r>
    <n v="5"/>
    <s v="Shipped Late"/>
    <n v="3"/>
    <x v="2"/>
    <x v="47"/>
    <x v="0"/>
    <s v="Lena Hernandez"/>
    <n v="0.7"/>
    <x v="135"/>
    <s v="September"/>
    <x v="0"/>
    <s v="CA-2016-126277"/>
    <x v="0"/>
    <n v="43229"/>
    <n v="67"/>
    <s v="Acco Suede Grain Vinyl Round Ring Binder"/>
    <n v="-2"/>
    <n v="3"/>
    <s v="East"/>
    <m/>
    <n v="-2"/>
    <n v="3"/>
    <s v="Consumer"/>
    <x v="210"/>
    <s v="Second Class"/>
    <s v="Ohio"/>
    <s v="Binders"/>
  </r>
  <r>
    <n v="5"/>
    <s v="Shipped Early"/>
    <n v="6"/>
    <x v="2"/>
    <x v="138"/>
    <x v="0"/>
    <s v="Michelle Ellison"/>
    <n v="0.2"/>
    <x v="140"/>
    <s v="September"/>
    <x v="0"/>
    <s v="CA-2016-126333"/>
    <x v="3"/>
    <n v="77642"/>
    <n v="1803"/>
    <s v="Xerox 2000"/>
    <n v="2"/>
    <n v="1"/>
    <s v="Central"/>
    <m/>
    <n v="1.81"/>
    <n v="5"/>
    <s v="Corporate"/>
    <x v="123"/>
    <s v="Standard Class"/>
    <s v="Texas"/>
    <s v="Paper"/>
  </r>
  <r>
    <n v="5"/>
    <s v="Shipped Late"/>
    <n v="3"/>
    <x v="2"/>
    <x v="139"/>
    <x v="0"/>
    <s v="Valerie Dominguez"/>
    <n v="0"/>
    <x v="206"/>
    <s v="September"/>
    <x v="0"/>
    <s v="CA-2016-126361"/>
    <x v="1"/>
    <n v="84062"/>
    <n v="865"/>
    <s v="Hoover WindTunnel Plus Canister Vacuum"/>
    <n v="305"/>
    <n v="3"/>
    <s v="West"/>
    <s v="Yes"/>
    <n v="305.13"/>
    <n v="1090"/>
    <s v="Consumer"/>
    <x v="171"/>
    <s v="Second Class"/>
    <s v="Utah"/>
    <s v="Appliances"/>
  </r>
  <r>
    <n v="5"/>
    <s v="Shipped Late"/>
    <n v="3"/>
    <x v="2"/>
    <x v="139"/>
    <x v="0"/>
    <s v="Valerie Dominguez"/>
    <n v="0"/>
    <x v="206"/>
    <s v="September"/>
    <x v="0"/>
    <s v="CA-2016-126361"/>
    <x v="1"/>
    <n v="84062"/>
    <n v="1144"/>
    <s v="Newell 329"/>
    <n v="4"/>
    <n v="5"/>
    <s v="West"/>
    <s v="Yes"/>
    <n v="4.26"/>
    <n v="16"/>
    <s v="Consumer"/>
    <x v="171"/>
    <s v="Second Class"/>
    <s v="Utah"/>
    <s v="Art"/>
  </r>
  <r>
    <n v="5"/>
    <s v="Shipped Late"/>
    <n v="3"/>
    <x v="2"/>
    <x v="139"/>
    <x v="0"/>
    <s v="Valerie Dominguez"/>
    <n v="0"/>
    <x v="206"/>
    <s v="September"/>
    <x v="0"/>
    <s v="CA-2016-126361"/>
    <x v="1"/>
    <n v="84062"/>
    <n v="1390"/>
    <s v="Safco Wire Cube Shelving System, For Use as 4 or 5 14 Cubes, Black"/>
    <n v="8"/>
    <n v="5"/>
    <s v="West"/>
    <s v="Yes"/>
    <n v="7.94"/>
    <n v="159"/>
    <s v="Consumer"/>
    <x v="171"/>
    <s v="Second Class"/>
    <s v="Utah"/>
    <s v="Storage"/>
  </r>
  <r>
    <n v="5"/>
    <s v="Shipped Late"/>
    <n v="3"/>
    <x v="2"/>
    <x v="139"/>
    <x v="0"/>
    <s v="Valerie Dominguez"/>
    <n v="0"/>
    <x v="206"/>
    <s v="September"/>
    <x v="0"/>
    <s v="CA-2016-126361"/>
    <x v="1"/>
    <n v="84062"/>
    <n v="1729"/>
    <s v="Xerox 1934"/>
    <n v="219"/>
    <n v="8"/>
    <s v="West"/>
    <s v="Yes"/>
    <n v="219.44"/>
    <n v="448"/>
    <s v="Consumer"/>
    <x v="171"/>
    <s v="Second Class"/>
    <s v="Utah"/>
    <s v="Paper"/>
  </r>
  <r>
    <n v="5"/>
    <s v="Shipped Late"/>
    <n v="3"/>
    <x v="2"/>
    <x v="139"/>
    <x v="0"/>
    <s v="Valerie Dominguez"/>
    <n v="0.2"/>
    <x v="206"/>
    <s v="September"/>
    <x v="0"/>
    <s v="CA-2016-126361"/>
    <x v="1"/>
    <n v="84062"/>
    <n v="905"/>
    <s v="Ibico Standard Transparent Covers"/>
    <n v="5"/>
    <n v="1"/>
    <s v="West"/>
    <s v="Yes"/>
    <n v="4.78"/>
    <n v="13"/>
    <s v="Consumer"/>
    <x v="171"/>
    <s v="Second Class"/>
    <s v="Utah"/>
    <s v="Binders"/>
  </r>
  <r>
    <n v="5"/>
    <s v="Shipped Late"/>
    <n v="3"/>
    <x v="0"/>
    <x v="139"/>
    <x v="0"/>
    <s v="Valerie Dominguez"/>
    <n v="0.2"/>
    <x v="206"/>
    <s v="September"/>
    <x v="0"/>
    <s v="CA-2016-126361"/>
    <x v="1"/>
    <n v="84062"/>
    <n v="1243"/>
    <s v="Panasonic KX T7731-B Digital phone"/>
    <n v="35"/>
    <n v="5"/>
    <s v="West"/>
    <s v="Yes"/>
    <n v="35"/>
    <n v="400"/>
    <s v="Consumer"/>
    <x v="171"/>
    <s v="Second Class"/>
    <s v="Utah"/>
    <s v="Phones"/>
  </r>
  <r>
    <n v="3"/>
    <s v="Shipped On Time"/>
    <n v="3"/>
    <x v="1"/>
    <x v="140"/>
    <x v="0"/>
    <s v="Rick Reed"/>
    <n v="0"/>
    <x v="35"/>
    <s v="September"/>
    <x v="0"/>
    <s v="CA-2016-126403"/>
    <x v="0"/>
    <n v="1852"/>
    <n v="757"/>
    <s v="Global Italian Leather Office Chair"/>
    <n v="212"/>
    <n v="6"/>
    <s v="East"/>
    <s v="Yes"/>
    <n v="212.19"/>
    <n v="786"/>
    <s v="Corporate"/>
    <x v="106"/>
    <s v="Second Class"/>
    <s v="Massachusetts"/>
    <s v="Chairs"/>
  </r>
  <r>
    <n v="3"/>
    <s v="Shipped On Time"/>
    <n v="3"/>
    <x v="2"/>
    <x v="140"/>
    <x v="0"/>
    <s v="Rick Reed"/>
    <n v="0"/>
    <x v="35"/>
    <s v="September"/>
    <x v="0"/>
    <s v="CA-2016-126403"/>
    <x v="0"/>
    <n v="1852"/>
    <n v="106"/>
    <s v="Advantus Motivational Note Cards"/>
    <n v="13"/>
    <n v="2"/>
    <s v="East"/>
    <s v="Yes"/>
    <n v="12.84"/>
    <n v="26"/>
    <s v="Corporate"/>
    <x v="106"/>
    <s v="Second Class"/>
    <s v="Massachusetts"/>
    <s v="Paper"/>
  </r>
  <r>
    <n v="3"/>
    <s v="Shipped On Time"/>
    <n v="3"/>
    <x v="2"/>
    <x v="140"/>
    <x v="0"/>
    <s v="Rick Reed"/>
    <n v="0"/>
    <x v="35"/>
    <s v="September"/>
    <x v="0"/>
    <s v="CA-2016-126403"/>
    <x v="0"/>
    <n v="1852"/>
    <n v="1706"/>
    <s v="Xerox 1913"/>
    <n v="80"/>
    <n v="3"/>
    <s v="East"/>
    <s v="Yes"/>
    <n v="79.89"/>
    <n v="166"/>
    <s v="Corporate"/>
    <x v="106"/>
    <s v="Second Class"/>
    <s v="Massachusetts"/>
    <s v="Paper"/>
  </r>
  <r>
    <n v="3"/>
    <s v="Shipped On Time"/>
    <n v="3"/>
    <x v="2"/>
    <x v="140"/>
    <x v="0"/>
    <s v="Rick Reed"/>
    <n v="0"/>
    <x v="35"/>
    <s v="September"/>
    <x v="0"/>
    <s v="CA-2016-126403"/>
    <x v="0"/>
    <n v="1852"/>
    <n v="1551"/>
    <s v="Tennsco 6- and 18-Compartment Lockers"/>
    <n v="239"/>
    <n v="5"/>
    <s v="East"/>
    <s v="Yes"/>
    <n v="238.65"/>
    <n v="1326"/>
    <s v="Corporate"/>
    <x v="106"/>
    <s v="Second Class"/>
    <s v="Massachusetts"/>
    <s v="Storage"/>
  </r>
  <r>
    <n v="4"/>
    <s v="Shipped Early"/>
    <n v="6"/>
    <x v="2"/>
    <x v="42"/>
    <x v="0"/>
    <s v="Henry Goldwyn"/>
    <n v="0"/>
    <x v="170"/>
    <s v="September"/>
    <x v="0"/>
    <s v="CA-2016-126480"/>
    <x v="1"/>
    <n v="92024"/>
    <n v="1693"/>
    <s v="Xerox 1900"/>
    <n v="4"/>
    <n v="2"/>
    <s v="West"/>
    <m/>
    <n v="3.85"/>
    <n v="9"/>
    <s v="Corporate"/>
    <x v="168"/>
    <s v="Standard Class"/>
    <s v="California"/>
    <s v="Paper"/>
  </r>
  <r>
    <n v="4"/>
    <s v="Shipped Late"/>
    <n v="3"/>
    <x v="2"/>
    <x v="43"/>
    <x v="0"/>
    <s v="Larry Tron"/>
    <n v="0"/>
    <x v="102"/>
    <s v="September"/>
    <x v="0"/>
    <s v="CA-2016-126522"/>
    <x v="1"/>
    <n v="92025"/>
    <n v="361"/>
    <s v="BOSTON Model 1800 Electric Pencil Sharpeners, Putty/Woodgrain"/>
    <n v="16"/>
    <n v="3"/>
    <s v="West"/>
    <s v="Yes"/>
    <n v="15.64"/>
    <n v="54"/>
    <s v="Consumer"/>
    <x v="103"/>
    <s v="Second Class"/>
    <s v="California"/>
    <s v="Art"/>
  </r>
  <r>
    <n v="2"/>
    <s v="Shipped Early"/>
    <n v="3"/>
    <x v="1"/>
    <x v="15"/>
    <x v="0"/>
    <s v="Paul Prost"/>
    <n v="0"/>
    <x v="125"/>
    <s v="September"/>
    <x v="0"/>
    <s v="CA-2016-126683"/>
    <x v="1"/>
    <n v="98115"/>
    <n v="1036"/>
    <s v="Longer-Life Soft White Bulbs"/>
    <n v="3"/>
    <n v="2"/>
    <s v="West"/>
    <m/>
    <n v="2.96"/>
    <n v="6"/>
    <s v="Home Office"/>
    <x v="149"/>
    <s v="Second Class"/>
    <s v="Washington"/>
    <s v="Furnishings"/>
  </r>
  <r>
    <n v="2"/>
    <s v="Shipped Early"/>
    <n v="3"/>
    <x v="1"/>
    <x v="15"/>
    <x v="0"/>
    <s v="Paul Prost"/>
    <n v="0"/>
    <x v="125"/>
    <s v="September"/>
    <x v="0"/>
    <s v="CA-2016-126683"/>
    <x v="1"/>
    <n v="98115"/>
    <n v="313"/>
    <s v="Bevis Oval Conference Table, Walnut"/>
    <n v="399"/>
    <n v="9"/>
    <s v="West"/>
    <m/>
    <n v="399.3"/>
    <n v="2349"/>
    <s v="Home Office"/>
    <x v="149"/>
    <s v="Second Class"/>
    <s v="Washington"/>
    <s v="Tables"/>
  </r>
  <r>
    <n v="7"/>
    <s v="Shipped Late"/>
    <n v="6"/>
    <x v="1"/>
    <x v="136"/>
    <x v="0"/>
    <s v="Kunst Miller"/>
    <n v="0"/>
    <x v="150"/>
    <s v="September"/>
    <x v="0"/>
    <s v="CA-2016-126760"/>
    <x v="1"/>
    <n v="89031"/>
    <n v="1563"/>
    <s v="Tensor Computer Mounted Lamp"/>
    <n v="36"/>
    <n v="9"/>
    <s v="West"/>
    <m/>
    <n v="36.18"/>
    <n v="134"/>
    <s v="Consumer"/>
    <x v="211"/>
    <s v="Standard Class"/>
    <s v="Nevada"/>
    <s v="Furnishings"/>
  </r>
  <r>
    <n v="7"/>
    <s v="Shipped Late"/>
    <n v="6"/>
    <x v="1"/>
    <x v="136"/>
    <x v="0"/>
    <s v="Kunst Miller"/>
    <n v="0.2"/>
    <x v="150"/>
    <s v="September"/>
    <x v="0"/>
    <s v="CA-2016-126760"/>
    <x v="1"/>
    <n v="89031"/>
    <n v="818"/>
    <s v="Hon 2090 “Pillow Soft” Series Mid Back Swivel/Tilt Chairs"/>
    <n v="-110"/>
    <n v="3"/>
    <s v="West"/>
    <m/>
    <n v="-109.58"/>
    <n v="674"/>
    <s v="Consumer"/>
    <x v="211"/>
    <s v="Standard Class"/>
    <s v="Nevada"/>
    <s v="Chairs"/>
  </r>
  <r>
    <n v="7"/>
    <s v="Shipped Late"/>
    <n v="6"/>
    <x v="0"/>
    <x v="136"/>
    <x v="0"/>
    <s v="Kunst Miller"/>
    <n v="0"/>
    <x v="150"/>
    <s v="September"/>
    <x v="0"/>
    <s v="CA-2016-126760"/>
    <x v="1"/>
    <n v="89031"/>
    <n v="1016"/>
    <s v="Logitech Illuminated Ultrathin Keyboard with Backlighting"/>
    <n v="70"/>
    <n v="3"/>
    <s v="West"/>
    <m/>
    <n v="70.099999999999994"/>
    <n v="171"/>
    <s v="Consumer"/>
    <x v="211"/>
    <s v="Standard Class"/>
    <s v="Nevada"/>
    <s v="Accessories"/>
  </r>
  <r>
    <n v="7"/>
    <s v="Shipped Late"/>
    <n v="6"/>
    <x v="0"/>
    <x v="136"/>
    <x v="0"/>
    <s v="Kunst Miller"/>
    <n v="0.2"/>
    <x v="150"/>
    <s v="September"/>
    <x v="0"/>
    <s v="CA-2016-126760"/>
    <x v="1"/>
    <n v="89031"/>
    <n v="146"/>
    <s v="Apple iPhone 5S"/>
    <n v="114"/>
    <n v="2"/>
    <s v="West"/>
    <m/>
    <n v="114"/>
    <n v="912"/>
    <s v="Consumer"/>
    <x v="211"/>
    <s v="Standard Class"/>
    <s v="Nevada"/>
    <s v="Phones"/>
  </r>
  <r>
    <n v="7"/>
    <s v="Shipped Late"/>
    <n v="6"/>
    <x v="1"/>
    <x v="13"/>
    <x v="0"/>
    <s v="Zuschuss Carroll"/>
    <n v="0.6"/>
    <x v="31"/>
    <s v="September"/>
    <x v="0"/>
    <s v="CA-2016-126802"/>
    <x v="3"/>
    <n v="60610"/>
    <n v="1541"/>
    <s v="Tenex Chairmats For Use with Hard Floors"/>
    <n v="-51"/>
    <n v="3"/>
    <s v="Central"/>
    <m/>
    <n v="-50.67"/>
    <n v="39"/>
    <s v="Consumer"/>
    <x v="212"/>
    <s v="Standard Class"/>
    <s v="Illinois"/>
    <s v="Furnishings"/>
  </r>
  <r>
    <n v="7"/>
    <s v="Shipped Late"/>
    <n v="6"/>
    <x v="2"/>
    <x v="13"/>
    <x v="0"/>
    <s v="Suzanne McNair"/>
    <n v="0.2"/>
    <x v="34"/>
    <s v="September"/>
    <x v="0"/>
    <s v="CA-2016-126907"/>
    <x v="3"/>
    <n v="60610"/>
    <n v="1481"/>
    <s v="Southworth Parchment Paper &amp; Envelopes"/>
    <n v="5"/>
    <n v="3"/>
    <s v="Central"/>
    <m/>
    <n v="5.0999999999999996"/>
    <n v="16"/>
    <s v="Corporate"/>
    <x v="181"/>
    <s v="Standard Class"/>
    <s v="Illinois"/>
    <s v="Paper"/>
  </r>
  <r>
    <n v="0"/>
    <s v="Shipped On Time"/>
    <n v="0"/>
    <x v="2"/>
    <x v="20"/>
    <x v="0"/>
    <s v="Pamela Stobb"/>
    <n v="0.2"/>
    <x v="207"/>
    <s v="September"/>
    <x v="0"/>
    <s v="CA-2016-126963"/>
    <x v="3"/>
    <n v="79907"/>
    <n v="1695"/>
    <s v="Xerox 1902"/>
    <n v="12"/>
    <n v="2"/>
    <s v="Central"/>
    <m/>
    <n v="11.88"/>
    <n v="37"/>
    <s v="Consumer"/>
    <x v="213"/>
    <s v="Same Day"/>
    <s v="Texas"/>
    <s v="Paper"/>
  </r>
  <r>
    <n v="4"/>
    <s v="Shipped Early"/>
    <n v="6"/>
    <x v="1"/>
    <x v="15"/>
    <x v="0"/>
    <s v="Greg Matthias"/>
    <n v="0"/>
    <x v="208"/>
    <s v="September"/>
    <x v="0"/>
    <s v="CA-2016-127012"/>
    <x v="1"/>
    <n v="98105"/>
    <n v="579"/>
    <s v="Eldon Image Series Desk Accessories, Ebony"/>
    <n v="5"/>
    <n v="1"/>
    <s v="West"/>
    <s v="Yes"/>
    <n v="5.43"/>
    <n v="12"/>
    <s v="Consumer"/>
    <x v="214"/>
    <s v="Standard Class"/>
    <s v="Washington"/>
    <s v="Furnishings"/>
  </r>
  <r>
    <n v="4"/>
    <s v="Shipped Early"/>
    <n v="6"/>
    <x v="2"/>
    <x v="15"/>
    <x v="0"/>
    <s v="Greg Matthias"/>
    <n v="0"/>
    <x v="208"/>
    <s v="September"/>
    <x v="0"/>
    <s v="CA-2016-127012"/>
    <x v="1"/>
    <n v="98105"/>
    <n v="1411"/>
    <s v="Sanford 52201 APSCO Electric Pencil Sharpener"/>
    <n v="11"/>
    <n v="1"/>
    <s v="West"/>
    <s v="Yes"/>
    <n v="10.65"/>
    <n v="41"/>
    <s v="Consumer"/>
    <x v="214"/>
    <s v="Standard Class"/>
    <s v="Washington"/>
    <s v="Art"/>
  </r>
  <r>
    <n v="4"/>
    <s v="Shipped Early"/>
    <n v="6"/>
    <x v="2"/>
    <x v="15"/>
    <x v="0"/>
    <s v="Greg Matthias"/>
    <n v="0"/>
    <x v="208"/>
    <s v="September"/>
    <x v="0"/>
    <s v="CA-2016-127012"/>
    <x v="1"/>
    <n v="98105"/>
    <n v="1608"/>
    <s v="Vinyl Coated Wire Paper Clips in Organizer Box, 800/Box"/>
    <n v="11"/>
    <n v="2"/>
    <s v="West"/>
    <s v="Yes"/>
    <n v="10.79"/>
    <n v="23"/>
    <s v="Consumer"/>
    <x v="214"/>
    <s v="Standard Class"/>
    <s v="Washington"/>
    <s v="Fasteners"/>
  </r>
  <r>
    <n v="6"/>
    <s v="Shipped On Time"/>
    <n v="6"/>
    <x v="2"/>
    <x v="15"/>
    <x v="0"/>
    <s v="Harold Ryan"/>
    <n v="0"/>
    <x v="8"/>
    <s v="September"/>
    <x v="0"/>
    <s v="CA-2016-127131"/>
    <x v="1"/>
    <n v="98103"/>
    <n v="1336"/>
    <s v="Recycled Data-Pak for Archival Bound Computer Printouts, 12-1/2 x 12-1/2 x 16"/>
    <n v="53"/>
    <n v="2"/>
    <s v="West"/>
    <s v="Yes"/>
    <n v="53.35"/>
    <n v="198"/>
    <s v="Corporate"/>
    <x v="122"/>
    <s v="Standard Class"/>
    <s v="Washington"/>
    <s v="Storage"/>
  </r>
  <r>
    <n v="6"/>
    <s v="Shipped On Time"/>
    <n v="6"/>
    <x v="2"/>
    <x v="15"/>
    <x v="0"/>
    <s v="Harold Ryan"/>
    <n v="0"/>
    <x v="8"/>
    <s v="September"/>
    <x v="0"/>
    <s v="CA-2016-127131"/>
    <x v="1"/>
    <n v="98103"/>
    <n v="1825"/>
    <s v="Xerox 220"/>
    <n v="12"/>
    <n v="4"/>
    <s v="West"/>
    <s v="Yes"/>
    <n v="12.44"/>
    <n v="26"/>
    <s v="Corporate"/>
    <x v="122"/>
    <s v="Standard Class"/>
    <s v="Washington"/>
    <s v="Paper"/>
  </r>
  <r>
    <n v="6"/>
    <s v="Shipped On Time"/>
    <n v="6"/>
    <x v="2"/>
    <x v="15"/>
    <x v="0"/>
    <s v="Harold Ryan"/>
    <n v="0"/>
    <x v="8"/>
    <s v="September"/>
    <x v="0"/>
    <s v="CA-2016-127131"/>
    <x v="1"/>
    <n v="98103"/>
    <n v="417"/>
    <s v="Carina 42Hx23 3/4W Media Storage Unit"/>
    <n v="10"/>
    <n v="6"/>
    <s v="West"/>
    <s v="Yes"/>
    <n v="9.7200000000000006"/>
    <n v="486"/>
    <s v="Corporate"/>
    <x v="122"/>
    <s v="Standard Class"/>
    <s v="Washington"/>
    <s v="Storage"/>
  </r>
  <r>
    <n v="6"/>
    <s v="Shipped On Time"/>
    <n v="6"/>
    <x v="2"/>
    <x v="15"/>
    <x v="0"/>
    <s v="Harold Ryan"/>
    <n v="0.2"/>
    <x v="8"/>
    <s v="September"/>
    <x v="0"/>
    <s v="CA-2016-127131"/>
    <x v="1"/>
    <n v="98103"/>
    <n v="1257"/>
    <s v="Peel &amp; Stick Add-On Corner Pockets"/>
    <n v="4"/>
    <n v="7"/>
    <s v="West"/>
    <s v="Yes"/>
    <n v="4.2300000000000004"/>
    <n v="12"/>
    <s v="Corporate"/>
    <x v="122"/>
    <s v="Standard Class"/>
    <s v="Washington"/>
    <s v="Binders"/>
  </r>
  <r>
    <n v="3"/>
    <s v="Shipped Late"/>
    <n v="1"/>
    <x v="1"/>
    <x v="141"/>
    <x v="0"/>
    <s v="Hunter Lopez"/>
    <n v="0"/>
    <x v="209"/>
    <s v="September"/>
    <x v="0"/>
    <s v="CA-2016-127159"/>
    <x v="3"/>
    <n v="53209"/>
    <n v="498"/>
    <s v="DAX Value U-Channel Document Frames, Easel Back"/>
    <n v="11"/>
    <n v="7"/>
    <s v="Central"/>
    <m/>
    <n v="10.78"/>
    <n v="35"/>
    <s v="Consumer"/>
    <x v="40"/>
    <s v="First Class"/>
    <s v="Wisconsin"/>
    <s v="Furnishings"/>
  </r>
  <r>
    <n v="2"/>
    <s v="Shipped Early"/>
    <n v="3"/>
    <x v="1"/>
    <x v="4"/>
    <x v="0"/>
    <s v="Katherine Hughes"/>
    <n v="0.3"/>
    <x v="62"/>
    <s v="September"/>
    <x v="0"/>
    <s v="CA-2016-127166"/>
    <x v="3"/>
    <n v="77070"/>
    <n v="748"/>
    <s v="Global Deluxe Steno Chair"/>
    <n v="-29"/>
    <n v="2"/>
    <s v="Central"/>
    <m/>
    <n v="-29.25"/>
    <n v="108"/>
    <s v="Consumer"/>
    <x v="204"/>
    <s v="Second Class"/>
    <s v="Texas"/>
    <s v="Chairs"/>
  </r>
  <r>
    <n v="2"/>
    <s v="Shipped Early"/>
    <n v="3"/>
    <x v="2"/>
    <x v="4"/>
    <x v="0"/>
    <s v="Katherine Hughes"/>
    <n v="0.2"/>
    <x v="62"/>
    <s v="September"/>
    <x v="0"/>
    <s v="CA-2016-127166"/>
    <x v="3"/>
    <n v="77070"/>
    <n v="98"/>
    <s v="Adams Telephone Message Books, 5 1/4” x 11”"/>
    <n v="2"/>
    <n v="1"/>
    <s v="Central"/>
    <m/>
    <n v="1.63"/>
    <n v="5"/>
    <s v="Consumer"/>
    <x v="204"/>
    <s v="Second Class"/>
    <s v="Texas"/>
    <s v="Paper"/>
  </r>
  <r>
    <n v="2"/>
    <s v="Shipped Early"/>
    <n v="3"/>
    <x v="2"/>
    <x v="4"/>
    <x v="0"/>
    <s v="Katherine Hughes"/>
    <n v="0.2"/>
    <x v="62"/>
    <s v="September"/>
    <x v="0"/>
    <s v="CA-2016-127166"/>
    <x v="3"/>
    <n v="77070"/>
    <n v="1501"/>
    <s v="Staple envelope"/>
    <n v="21"/>
    <n v="6"/>
    <s v="Central"/>
    <m/>
    <n v="21.02"/>
    <n v="56"/>
    <s v="Consumer"/>
    <x v="204"/>
    <s v="Second Class"/>
    <s v="Texas"/>
    <s v="Envelopes"/>
  </r>
  <r>
    <n v="2"/>
    <s v="Shipped Early"/>
    <n v="3"/>
    <x v="2"/>
    <x v="4"/>
    <x v="0"/>
    <s v="Katherine Hughes"/>
    <n v="0.8"/>
    <x v="62"/>
    <s v="September"/>
    <x v="0"/>
    <s v="CA-2016-127166"/>
    <x v="3"/>
    <n v="77070"/>
    <n v="901"/>
    <s v="Ibico Plastic Spiral Binding Combs"/>
    <n v="-31"/>
    <n v="3"/>
    <s v="Central"/>
    <m/>
    <n v="-31.01"/>
    <n v="18"/>
    <s v="Consumer"/>
    <x v="204"/>
    <s v="Second Class"/>
    <s v="Texas"/>
    <s v="Binders"/>
  </r>
  <r>
    <n v="4"/>
    <s v="Shipped Early"/>
    <n v="6"/>
    <x v="0"/>
    <x v="0"/>
    <x v="0"/>
    <s v="Cathy Prescott"/>
    <n v="0"/>
    <x v="210"/>
    <s v="September"/>
    <x v="0"/>
    <s v="CA-2016-127187"/>
    <x v="0"/>
    <n v="10024"/>
    <n v="1285"/>
    <s v="Plantronics Voyager Pro HD - Bluetooth Headset"/>
    <n v="62"/>
    <n v="2"/>
    <s v="East"/>
    <m/>
    <n v="62.39"/>
    <n v="130"/>
    <s v="Corporate"/>
    <x v="75"/>
    <s v="Standard Class"/>
    <s v="New York"/>
    <s v="Phones"/>
  </r>
  <r>
    <n v="5"/>
    <s v="Shipped Early"/>
    <n v="6"/>
    <x v="2"/>
    <x v="26"/>
    <x v="0"/>
    <s v="John Lee"/>
    <n v="0.2"/>
    <x v="211"/>
    <s v="September"/>
    <x v="0"/>
    <s v="CA-2016-127299"/>
    <x v="2"/>
    <n v="28205"/>
    <n v="1320"/>
    <s v="Project Tote Personal File"/>
    <n v="8"/>
    <n v="6"/>
    <s v="South"/>
    <m/>
    <n v="7.58"/>
    <n v="67"/>
    <s v="Consumer"/>
    <x v="168"/>
    <s v="Standard Class"/>
    <s v="North Carolina"/>
    <s v="Storage"/>
  </r>
  <r>
    <n v="5"/>
    <s v="Shipped Early"/>
    <n v="6"/>
    <x v="0"/>
    <x v="26"/>
    <x v="0"/>
    <s v="John Lee"/>
    <n v="0.5"/>
    <x v="211"/>
    <s v="September"/>
    <x v="0"/>
    <s v="CA-2016-127299"/>
    <x v="2"/>
    <n v="28205"/>
    <n v="878"/>
    <s v="HP Designjet T520 Inkjet Large Format Printer - 24 Color"/>
    <n v="-945"/>
    <n v="3"/>
    <s v="South"/>
    <m/>
    <n v="-944.99"/>
    <n v="2625"/>
    <s v="Consumer"/>
    <x v="168"/>
    <s v="Standard Class"/>
    <s v="North Carolina"/>
    <s v="Machines"/>
  </r>
  <r>
    <n v="5"/>
    <s v="Shipped Early"/>
    <n v="6"/>
    <x v="2"/>
    <x v="20"/>
    <x v="0"/>
    <s v="Candace McMahon"/>
    <n v="0.2"/>
    <x v="118"/>
    <s v="September"/>
    <x v="0"/>
    <s v="CA-2016-127383"/>
    <x v="3"/>
    <n v="79907"/>
    <n v="1501"/>
    <s v="Staple envelope"/>
    <n v="18"/>
    <n v="2"/>
    <s v="Central"/>
    <m/>
    <n v="17.97"/>
    <n v="50"/>
    <s v="Corporate"/>
    <x v="212"/>
    <s v="Standard Class"/>
    <s v="Texas"/>
    <s v="Envelopes"/>
  </r>
  <r>
    <n v="5"/>
    <s v="Shipped Early"/>
    <n v="6"/>
    <x v="1"/>
    <x v="80"/>
    <x v="0"/>
    <s v="Matt Collister"/>
    <n v="0.3"/>
    <x v="164"/>
    <s v="September"/>
    <x v="0"/>
    <s v="CA-2016-127446"/>
    <x v="3"/>
    <n v="76017"/>
    <n v="368"/>
    <s v="Bretford CR4500 Series Slim Rectangular Table"/>
    <n v="-122"/>
    <n v="5"/>
    <s v="Central"/>
    <m/>
    <n v="-121.87"/>
    <n v="1219"/>
    <s v="Corporate"/>
    <x v="122"/>
    <s v="Standard Class"/>
    <s v="Texas"/>
    <s v="Tables"/>
  </r>
  <r>
    <n v="5"/>
    <s v="Shipped Early"/>
    <n v="6"/>
    <x v="1"/>
    <x v="80"/>
    <x v="0"/>
    <s v="Matt Collister"/>
    <n v="0.6"/>
    <x v="164"/>
    <s v="September"/>
    <x v="0"/>
    <s v="CA-2016-127446"/>
    <x v="3"/>
    <n v="76017"/>
    <n v="1053"/>
    <s v="Master Caster Door Stop, Brown"/>
    <n v="-4"/>
    <n v="3"/>
    <s v="Central"/>
    <m/>
    <n v="-3.96"/>
    <n v="6"/>
    <s v="Corporate"/>
    <x v="122"/>
    <s v="Standard Class"/>
    <s v="Texas"/>
    <s v="Furnishings"/>
  </r>
  <r>
    <n v="5"/>
    <s v="Shipped Early"/>
    <n v="6"/>
    <x v="2"/>
    <x v="80"/>
    <x v="0"/>
    <s v="Matt Collister"/>
    <n v="0.2"/>
    <x v="164"/>
    <s v="September"/>
    <x v="0"/>
    <s v="CA-2016-127446"/>
    <x v="3"/>
    <n v="76017"/>
    <n v="232"/>
    <s v="Avery 520"/>
    <n v="1"/>
    <n v="1"/>
    <s v="Central"/>
    <m/>
    <n v="0.88"/>
    <n v="3"/>
    <s v="Corporate"/>
    <x v="122"/>
    <s v="Standard Class"/>
    <s v="Texas"/>
    <s v="Labels"/>
  </r>
  <r>
    <n v="5"/>
    <s v="Shipped Early"/>
    <n v="6"/>
    <x v="2"/>
    <x v="80"/>
    <x v="0"/>
    <s v="Matt Collister"/>
    <n v="0.2"/>
    <x v="164"/>
    <s v="September"/>
    <x v="0"/>
    <s v="CA-2016-127446"/>
    <x v="3"/>
    <n v="76017"/>
    <n v="231"/>
    <s v="Avery 52"/>
    <n v="2"/>
    <n v="2"/>
    <s v="Central"/>
    <m/>
    <n v="1.99"/>
    <n v="6"/>
    <s v="Corporate"/>
    <x v="122"/>
    <s v="Standard Class"/>
    <s v="Texas"/>
    <s v="Labels"/>
  </r>
  <r>
    <n v="5"/>
    <s v="Shipped Early"/>
    <n v="6"/>
    <x v="2"/>
    <x v="80"/>
    <x v="0"/>
    <s v="Matt Collister"/>
    <n v="0.2"/>
    <x v="164"/>
    <s v="September"/>
    <x v="0"/>
    <s v="CA-2016-127446"/>
    <x v="3"/>
    <n v="76017"/>
    <n v="1478"/>
    <s v="Southworth 25% Cotton Granite Paper &amp; Envelopes"/>
    <n v="5"/>
    <n v="3"/>
    <s v="Central"/>
    <m/>
    <n v="5.0999999999999996"/>
    <n v="16"/>
    <s v="Corporate"/>
    <x v="122"/>
    <s v="Standard Class"/>
    <s v="Texas"/>
    <s v="Paper"/>
  </r>
  <r>
    <n v="5"/>
    <s v="Shipped Early"/>
    <n v="6"/>
    <x v="0"/>
    <x v="80"/>
    <x v="0"/>
    <s v="Matt Collister"/>
    <n v="0.2"/>
    <x v="164"/>
    <s v="September"/>
    <x v="0"/>
    <s v="CA-2016-127446"/>
    <x v="3"/>
    <n v="76017"/>
    <n v="962"/>
    <s v="KeyTronic KT400U2 - Keyboard - Black"/>
    <n v="0"/>
    <n v="3"/>
    <s v="Central"/>
    <m/>
    <n v="0"/>
    <n v="25"/>
    <s v="Corporate"/>
    <x v="122"/>
    <s v="Standard Class"/>
    <s v="Texas"/>
    <s v="Accessories"/>
  </r>
  <r>
    <n v="2"/>
    <s v="Shipped Early"/>
    <n v="3"/>
    <x v="2"/>
    <x v="142"/>
    <x v="0"/>
    <s v="Maribeth Schnelling"/>
    <n v="0.2"/>
    <x v="40"/>
    <s v="September"/>
    <x v="0"/>
    <s v="CA-2016-127488"/>
    <x v="2"/>
    <n v="33433"/>
    <n v="243"/>
    <s v="Avery File Folder Labels"/>
    <n v="2"/>
    <n v="2"/>
    <s v="South"/>
    <m/>
    <n v="1.67"/>
    <n v="5"/>
    <s v="Consumer"/>
    <x v="168"/>
    <s v="Second Class"/>
    <s v="Florida"/>
    <s v="Labels"/>
  </r>
  <r>
    <n v="7"/>
    <s v="Shipped Late"/>
    <n v="6"/>
    <x v="2"/>
    <x v="143"/>
    <x v="0"/>
    <s v="Brooke Gillingham"/>
    <n v="0"/>
    <x v="53"/>
    <s v="September"/>
    <x v="0"/>
    <s v="CA-2016-127523"/>
    <x v="0"/>
    <n v="13601"/>
    <n v="1502"/>
    <s v="Staple holder"/>
    <n v="10"/>
    <n v="3"/>
    <s v="East"/>
    <m/>
    <n v="9.6999999999999993"/>
    <n v="36"/>
    <s v="Corporate"/>
    <x v="215"/>
    <s v="Standard Class"/>
    <s v="New York"/>
    <s v="Appliances"/>
  </r>
  <r>
    <n v="3"/>
    <s v="Shipped Late"/>
    <n v="1"/>
    <x v="1"/>
    <x v="17"/>
    <x v="0"/>
    <s v="Shahid Shariari"/>
    <n v="0"/>
    <x v="152"/>
    <s v="September"/>
    <x v="0"/>
    <s v="CA-2016-127558"/>
    <x v="1"/>
    <n v="90008"/>
    <n v="546"/>
    <s v="Eldon 100 Class Desk Accessories"/>
    <n v="3"/>
    <n v="3"/>
    <s v="West"/>
    <m/>
    <n v="3.24"/>
    <n v="10"/>
    <s v="Consumer"/>
    <x v="67"/>
    <s v="First Class"/>
    <s v="California"/>
    <s v="Furnishings"/>
  </r>
  <r>
    <n v="3"/>
    <s v="Shipped Late"/>
    <n v="1"/>
    <x v="2"/>
    <x v="17"/>
    <x v="0"/>
    <s v="Shahid Shariari"/>
    <n v="0"/>
    <x v="152"/>
    <s v="September"/>
    <x v="0"/>
    <s v="CA-2016-127558"/>
    <x v="1"/>
    <n v="90008"/>
    <n v="73"/>
    <s v="Acme Box Cutter Scissors"/>
    <n v="5"/>
    <n v="2"/>
    <s v="West"/>
    <m/>
    <n v="5.32"/>
    <n v="20"/>
    <s v="Consumer"/>
    <x v="67"/>
    <s v="First Class"/>
    <s v="California"/>
    <s v="Supplies"/>
  </r>
  <r>
    <n v="3"/>
    <s v="Shipped Late"/>
    <n v="1"/>
    <x v="0"/>
    <x v="17"/>
    <x v="0"/>
    <s v="Shahid Shariari"/>
    <n v="0"/>
    <x v="152"/>
    <s v="September"/>
    <x v="0"/>
    <s v="CA-2016-127558"/>
    <x v="1"/>
    <n v="90008"/>
    <n v="1024"/>
    <s v="Logitech P710e Mobile Speakerphone"/>
    <n v="147"/>
    <n v="3"/>
    <s v="West"/>
    <m/>
    <n v="146.77000000000001"/>
    <n v="772"/>
    <s v="Consumer"/>
    <x v="67"/>
    <s v="First Class"/>
    <s v="California"/>
    <s v="Accessories"/>
  </r>
  <r>
    <n v="4"/>
    <s v="Shipped Early"/>
    <n v="6"/>
    <x v="2"/>
    <x v="15"/>
    <x v="0"/>
    <s v="Christopher Schild"/>
    <n v="0"/>
    <x v="143"/>
    <s v="September"/>
    <x v="0"/>
    <s v="CA-2016-127586"/>
    <x v="1"/>
    <n v="98115"/>
    <n v="533"/>
    <s v="Dual Level, Single-Width Filing Carts"/>
    <n v="81"/>
    <n v="2"/>
    <s v="West"/>
    <m/>
    <n v="80.63"/>
    <n v="310"/>
    <s v="Home Office"/>
    <x v="139"/>
    <s v="Standard Class"/>
    <s v="Washington"/>
    <s v="Storage"/>
  </r>
  <r>
    <n v="4"/>
    <s v="Shipped Early"/>
    <n v="6"/>
    <x v="1"/>
    <x v="144"/>
    <x v="0"/>
    <s v="Natalie Fritzler"/>
    <n v="0"/>
    <x v="212"/>
    <s v="September"/>
    <x v="0"/>
    <s v="CA-2016-127614"/>
    <x v="2"/>
    <n v="23320"/>
    <n v="819"/>
    <s v="Hon 2111 Invitation Series Corner Table"/>
    <n v="75"/>
    <n v="6"/>
    <s v="South"/>
    <m/>
    <n v="75.37"/>
    <n v="1256"/>
    <s v="Consumer"/>
    <x v="216"/>
    <s v="Standard Class"/>
    <s v="Virginia"/>
    <s v="Tables"/>
  </r>
  <r>
    <n v="4"/>
    <s v="Shipped Early"/>
    <n v="6"/>
    <x v="2"/>
    <x v="144"/>
    <x v="0"/>
    <s v="Natalie Fritzler"/>
    <n v="0"/>
    <x v="212"/>
    <s v="September"/>
    <x v="0"/>
    <s v="CA-2016-127614"/>
    <x v="2"/>
    <n v="23320"/>
    <n v="1647"/>
    <s v="Wilson Jones Leather-Like Binders with DublLock Round Rings"/>
    <n v="8"/>
    <n v="2"/>
    <s v="South"/>
    <m/>
    <n v="8.2100000000000009"/>
    <n v="17"/>
    <s v="Consumer"/>
    <x v="216"/>
    <s v="Standard Class"/>
    <s v="Virginia"/>
    <s v="Binders"/>
  </r>
  <r>
    <n v="4"/>
    <s v="Shipped Early"/>
    <n v="6"/>
    <x v="0"/>
    <x v="144"/>
    <x v="0"/>
    <s v="Natalie Fritzler"/>
    <n v="0"/>
    <x v="212"/>
    <s v="September"/>
    <x v="0"/>
    <s v="CA-2016-127614"/>
    <x v="2"/>
    <n v="23320"/>
    <n v="601"/>
    <s v="Enermax Aurora Lite Keyboard"/>
    <n v="103"/>
    <n v="3"/>
    <s v="South"/>
    <m/>
    <n v="103.16"/>
    <n v="234"/>
    <s v="Consumer"/>
    <x v="216"/>
    <s v="Standard Class"/>
    <s v="Virginia"/>
    <s v="Accessories"/>
  </r>
  <r>
    <n v="5"/>
    <s v="Shipped Early"/>
    <n v="6"/>
    <x v="2"/>
    <x v="0"/>
    <x v="0"/>
    <s v="Erin Mull"/>
    <n v="0"/>
    <x v="158"/>
    <s v="September"/>
    <x v="0"/>
    <s v="CA-2016-127691"/>
    <x v="0"/>
    <n v="10024"/>
    <n v="1312"/>
    <s v="Premium Writing Pencils, Soft, #2 by Central Association for the Blind"/>
    <n v="2"/>
    <n v="2"/>
    <s v="East"/>
    <m/>
    <n v="1.67"/>
    <n v="6"/>
    <s v="Consumer"/>
    <x v="104"/>
    <s v="Standard Class"/>
    <s v="New York"/>
    <s v="Art"/>
  </r>
  <r>
    <n v="5"/>
    <s v="Shipped Early"/>
    <n v="6"/>
    <x v="0"/>
    <x v="0"/>
    <x v="0"/>
    <s v="Erin Mull"/>
    <n v="0"/>
    <x v="158"/>
    <s v="September"/>
    <x v="0"/>
    <s v="CA-2016-127691"/>
    <x v="0"/>
    <n v="10024"/>
    <n v="1012"/>
    <s v="Logitech G602 Wireless Gaming Mouse"/>
    <n v="58"/>
    <n v="2"/>
    <s v="East"/>
    <m/>
    <n v="57.59"/>
    <n v="160"/>
    <s v="Consumer"/>
    <x v="104"/>
    <s v="Standard Class"/>
    <s v="New York"/>
    <s v="Accessories"/>
  </r>
  <r>
    <n v="3"/>
    <s v="Shipped On Time"/>
    <n v="3"/>
    <x v="2"/>
    <x v="16"/>
    <x v="0"/>
    <s v="Quincy Jones"/>
    <n v="0.2"/>
    <x v="160"/>
    <s v="September"/>
    <x v="0"/>
    <s v="CA-2016-127859"/>
    <x v="0"/>
    <n v="19134"/>
    <n v="1701"/>
    <s v="Xerox 1909"/>
    <n v="41"/>
    <n v="6"/>
    <s v="East"/>
    <m/>
    <n v="41.15"/>
    <n v="127"/>
    <s v="Corporate"/>
    <x v="217"/>
    <s v="Second Class"/>
    <s v="Pennsylvania"/>
    <s v="Paper"/>
  </r>
  <r>
    <n v="3"/>
    <s v="Shipped Late"/>
    <n v="1"/>
    <x v="2"/>
    <x v="145"/>
    <x v="0"/>
    <s v="Jonathan Doherty"/>
    <n v="0"/>
    <x v="213"/>
    <s v="September"/>
    <x v="0"/>
    <s v="CA-2016-127866"/>
    <x v="1"/>
    <n v="92503"/>
    <n v="1762"/>
    <s v="Xerox 1965"/>
    <n v="6"/>
    <n v="2"/>
    <s v="West"/>
    <m/>
    <n v="5.86"/>
    <n v="12"/>
    <s v="Corporate"/>
    <x v="218"/>
    <s v="First Class"/>
    <s v="California"/>
    <s v="Paper"/>
  </r>
  <r>
    <n v="3"/>
    <s v="Shipped Late"/>
    <n v="1"/>
    <x v="2"/>
    <x v="145"/>
    <x v="0"/>
    <s v="Jonathan Doherty"/>
    <n v="0"/>
    <x v="213"/>
    <s v="September"/>
    <x v="0"/>
    <s v="CA-2016-127866"/>
    <x v="1"/>
    <n v="92503"/>
    <n v="866"/>
    <s v="Hot File 7-Pocket, Floor Stand"/>
    <n v="161"/>
    <n v="3"/>
    <s v="West"/>
    <m/>
    <n v="160.62"/>
    <n v="535"/>
    <s v="Corporate"/>
    <x v="218"/>
    <s v="First Class"/>
    <s v="California"/>
    <s v="Storage"/>
  </r>
  <r>
    <n v="3"/>
    <s v="Shipped Late"/>
    <n v="1"/>
    <x v="2"/>
    <x v="145"/>
    <x v="0"/>
    <s v="Jonathan Doherty"/>
    <n v="0"/>
    <x v="213"/>
    <s v="September"/>
    <x v="0"/>
    <s v="CA-2016-127866"/>
    <x v="1"/>
    <n v="92503"/>
    <n v="1165"/>
    <s v="Newell 348"/>
    <n v="4"/>
    <n v="4"/>
    <s v="West"/>
    <m/>
    <n v="3.8"/>
    <n v="13"/>
    <s v="Corporate"/>
    <x v="218"/>
    <s v="First Class"/>
    <s v="California"/>
    <s v="Art"/>
  </r>
  <r>
    <n v="3"/>
    <s v="Shipped Late"/>
    <n v="1"/>
    <x v="0"/>
    <x v="145"/>
    <x v="0"/>
    <s v="Jonathan Doherty"/>
    <n v="0"/>
    <x v="213"/>
    <s v="September"/>
    <x v="0"/>
    <s v="CA-2016-127866"/>
    <x v="1"/>
    <n v="92503"/>
    <n v="1063"/>
    <s v="Maxell 74 Minute CD-R Spindle, 50/Pack"/>
    <n v="15"/>
    <n v="2"/>
    <s v="West"/>
    <m/>
    <n v="15.1"/>
    <n v="42"/>
    <s v="Corporate"/>
    <x v="218"/>
    <s v="First Class"/>
    <s v="California"/>
    <s v="Accessories"/>
  </r>
  <r>
    <n v="2"/>
    <s v="Shipped Late"/>
    <n v="1"/>
    <x v="2"/>
    <x v="0"/>
    <x v="0"/>
    <s v="Clay Ludtke"/>
    <n v="0"/>
    <x v="78"/>
    <s v="September"/>
    <x v="0"/>
    <s v="CA-2016-127936"/>
    <x v="0"/>
    <n v="10009"/>
    <n v="1418"/>
    <s v="SANFORD Major Accent Highlighters"/>
    <n v="8"/>
    <n v="3"/>
    <s v="East"/>
    <m/>
    <n v="8.07"/>
    <n v="21"/>
    <s v="Consumer"/>
    <x v="219"/>
    <s v="First Class"/>
    <s v="New York"/>
    <s v="Art"/>
  </r>
  <r>
    <n v="5"/>
    <s v="Shipped Early"/>
    <n v="6"/>
    <x v="2"/>
    <x v="0"/>
    <x v="0"/>
    <s v="Anne Pryor"/>
    <n v="0.2"/>
    <x v="69"/>
    <s v="September"/>
    <x v="0"/>
    <s v="CA-2016-127964"/>
    <x v="0"/>
    <n v="10035"/>
    <n v="899"/>
    <s v="Ibico Laser Imprintable Binding System Covers"/>
    <n v="41"/>
    <n v="3"/>
    <s v="East"/>
    <m/>
    <n v="40.869999999999997"/>
    <n v="126"/>
    <s v="Home Office"/>
    <x v="82"/>
    <s v="Standard Class"/>
    <s v="New York"/>
    <s v="Binders"/>
  </r>
  <r>
    <n v="5"/>
    <s v="Shipped Early"/>
    <n v="6"/>
    <x v="2"/>
    <x v="0"/>
    <x v="0"/>
    <s v="Anne Pryor"/>
    <n v="0.2"/>
    <x v="69"/>
    <s v="September"/>
    <x v="0"/>
    <s v="CA-2016-127964"/>
    <x v="0"/>
    <n v="10035"/>
    <n v="412"/>
    <s v="Cardinal HOLDit! Binder Insert Strips,Extra Strips"/>
    <n v="9"/>
    <n v="5"/>
    <s v="East"/>
    <m/>
    <n v="9.18"/>
    <n v="25"/>
    <s v="Home Office"/>
    <x v="82"/>
    <s v="Standard Class"/>
    <s v="New York"/>
    <s v="Binders"/>
  </r>
  <r>
    <n v="5"/>
    <s v="Shipped Early"/>
    <n v="6"/>
    <x v="0"/>
    <x v="0"/>
    <x v="0"/>
    <s v="Anne Pryor"/>
    <n v="0"/>
    <x v="69"/>
    <s v="September"/>
    <x v="0"/>
    <s v="CA-2016-127964"/>
    <x v="0"/>
    <n v="10035"/>
    <n v="1303"/>
    <s v="PowerGen Dual USB Car Charger"/>
    <n v="5"/>
    <n v="1"/>
    <s v="East"/>
    <m/>
    <n v="4.5999999999999996"/>
    <n v="10"/>
    <s v="Home Office"/>
    <x v="82"/>
    <s v="Standard Class"/>
    <s v="New York"/>
    <s v="Phones"/>
  </r>
  <r>
    <n v="5"/>
    <s v="Shipped Early"/>
    <n v="6"/>
    <x v="2"/>
    <x v="1"/>
    <x v="0"/>
    <s v="Alex Avila"/>
    <n v="0"/>
    <x v="25"/>
    <s v="September"/>
    <x v="0"/>
    <s v="CA-2016-128055"/>
    <x v="1"/>
    <n v="94122"/>
    <n v="633"/>
    <s v="Fellowes Advanced Computer Series Surge Protectors"/>
    <n v="15"/>
    <n v="2"/>
    <s v="West"/>
    <m/>
    <n v="14.83"/>
    <n v="53"/>
    <s v="Consumer"/>
    <x v="220"/>
    <s v="Standard Class"/>
    <s v="California"/>
    <s v="Appliances"/>
  </r>
  <r>
    <n v="5"/>
    <s v="Shipped Early"/>
    <n v="6"/>
    <x v="2"/>
    <x v="1"/>
    <x v="0"/>
    <s v="Alex Avila"/>
    <n v="0.2"/>
    <x v="25"/>
    <s v="September"/>
    <x v="0"/>
    <s v="CA-2016-128055"/>
    <x v="1"/>
    <n v="94122"/>
    <n v="681"/>
    <s v="GBC DocuBind 200 Manual Binding Machine"/>
    <n v="253"/>
    <n v="2"/>
    <s v="West"/>
    <m/>
    <n v="252.59"/>
    <n v="674"/>
    <s v="Consumer"/>
    <x v="220"/>
    <s v="Standard Class"/>
    <s v="California"/>
    <s v="Binders"/>
  </r>
  <r>
    <n v="3"/>
    <s v="Shipped On Time"/>
    <n v="3"/>
    <x v="2"/>
    <x v="16"/>
    <x v="0"/>
    <s v="Alan Dominguez"/>
    <n v="0.2"/>
    <x v="14"/>
    <s v="September"/>
    <x v="0"/>
    <s v="CA-2016-128062"/>
    <x v="0"/>
    <n v="19134"/>
    <n v="9"/>
    <s v="1/4 Fold Party Design Invitations &amp; White Envelopes, 24 8-1/2 X 11 Cards, 25 Env./Pack"/>
    <n v="2"/>
    <n v="1"/>
    <s v="East"/>
    <m/>
    <n v="1.98"/>
    <n v="6"/>
    <s v="Home Office"/>
    <x v="24"/>
    <s v="Second Class"/>
    <s v="Pennsylvania"/>
    <s v="Paper"/>
  </r>
  <r>
    <n v="4"/>
    <s v="Shipped Early"/>
    <n v="6"/>
    <x v="2"/>
    <x v="8"/>
    <x v="0"/>
    <s v="Dave Brooks"/>
    <n v="0"/>
    <x v="214"/>
    <s v="September"/>
    <x v="0"/>
    <s v="CA-2016-128146"/>
    <x v="0"/>
    <n v="8701"/>
    <n v="1215"/>
    <s v="OIC #2 Pencils, Medium Soft"/>
    <n v="1"/>
    <n v="2"/>
    <s v="East"/>
    <m/>
    <n v="1.0900000000000001"/>
    <n v="4"/>
    <s v="Consumer"/>
    <x v="221"/>
    <s v="Standard Class"/>
    <s v="New Jersey"/>
    <s v="Art"/>
  </r>
  <r>
    <n v="4"/>
    <s v="Shipped Early"/>
    <n v="6"/>
    <x v="0"/>
    <x v="8"/>
    <x v="0"/>
    <s v="Dave Brooks"/>
    <n v="0"/>
    <x v="214"/>
    <s v="September"/>
    <x v="0"/>
    <s v="CA-2016-128146"/>
    <x v="0"/>
    <n v="8701"/>
    <n v="1665"/>
    <s v="Wireless Extenders zBoost YX545 SOHO Signal Booster"/>
    <n v="357"/>
    <n v="7"/>
    <s v="East"/>
    <m/>
    <n v="357.19"/>
    <n v="1323"/>
    <s v="Consumer"/>
    <x v="221"/>
    <s v="Standard Class"/>
    <s v="New Jersey"/>
    <s v="Phones"/>
  </r>
  <r>
    <n v="5"/>
    <s v="Shipped Early"/>
    <n v="6"/>
    <x v="1"/>
    <x v="146"/>
    <x v="0"/>
    <s v="Greg Tran"/>
    <n v="0.2"/>
    <x v="26"/>
    <s v="September"/>
    <x v="0"/>
    <s v="CA-2016-128209"/>
    <x v="0"/>
    <n v="14215"/>
    <n v="530"/>
    <s v="DMI Eclipse Executive Suite Bookcases"/>
    <n v="-50"/>
    <n v="10"/>
    <s v="East"/>
    <m/>
    <n v="-50.1"/>
    <n v="4008"/>
    <s v="Consumer"/>
    <x v="24"/>
    <s v="Standard Class"/>
    <s v="New York"/>
    <s v="Bookcases"/>
  </r>
  <r>
    <n v="5"/>
    <s v="Shipped Early"/>
    <n v="6"/>
    <x v="2"/>
    <x v="146"/>
    <x v="0"/>
    <s v="Greg Tran"/>
    <n v="0.2"/>
    <x v="26"/>
    <s v="September"/>
    <x v="0"/>
    <s v="CA-2016-128209"/>
    <x v="0"/>
    <n v="14215"/>
    <n v="687"/>
    <s v="GBC DocuBind TL300 Electric Binding System"/>
    <n v="727"/>
    <n v="3"/>
    <s v="East"/>
    <m/>
    <n v="726.56"/>
    <n v="2153"/>
    <s v="Consumer"/>
    <x v="24"/>
    <s v="Standard Class"/>
    <s v="New York"/>
    <s v="Binders"/>
  </r>
  <r>
    <n v="5"/>
    <s v="Shipped Early"/>
    <n v="6"/>
    <x v="2"/>
    <x v="1"/>
    <x v="0"/>
    <s v="Christina Anderson"/>
    <n v="0"/>
    <x v="215"/>
    <s v="September"/>
    <x v="0"/>
    <s v="CA-2016-128237"/>
    <x v="1"/>
    <n v="94110"/>
    <n v="539"/>
    <s v="Eberhard Faber 3 1/2 Golf Pencils"/>
    <n v="4"/>
    <n v="2"/>
    <s v="West"/>
    <m/>
    <n v="3.72"/>
    <n v="15"/>
    <s v="Consumer"/>
    <x v="9"/>
    <s v="Standard Class"/>
    <s v="California"/>
    <s v="Art"/>
  </r>
  <r>
    <n v="5"/>
    <s v="Shipped Early"/>
    <n v="6"/>
    <x v="2"/>
    <x v="1"/>
    <x v="0"/>
    <s v="Christina Anderson"/>
    <n v="0"/>
    <x v="215"/>
    <s v="September"/>
    <x v="0"/>
    <s v="CA-2016-128237"/>
    <x v="1"/>
    <n v="94110"/>
    <n v="1167"/>
    <s v="Newell 35"/>
    <n v="2"/>
    <n v="2"/>
    <s v="West"/>
    <m/>
    <n v="1.9"/>
    <n v="7"/>
    <s v="Consumer"/>
    <x v="9"/>
    <s v="Standard Class"/>
    <s v="California"/>
    <s v="Art"/>
  </r>
  <r>
    <n v="5"/>
    <s v="Shipped Early"/>
    <n v="6"/>
    <x v="2"/>
    <x v="1"/>
    <x v="0"/>
    <s v="Christina Anderson"/>
    <n v="0"/>
    <x v="215"/>
    <s v="September"/>
    <x v="0"/>
    <s v="CA-2016-128237"/>
    <x v="1"/>
    <n v="94110"/>
    <n v="322"/>
    <s v="BIC Brite Liner Grip Highlighters, Assorted, 5/Pack"/>
    <n v="10"/>
    <n v="6"/>
    <s v="West"/>
    <m/>
    <n v="9.92"/>
    <n v="25"/>
    <s v="Consumer"/>
    <x v="9"/>
    <s v="Standard Class"/>
    <s v="California"/>
    <s v="Art"/>
  </r>
  <r>
    <n v="5"/>
    <s v="Shipped Early"/>
    <n v="6"/>
    <x v="0"/>
    <x v="1"/>
    <x v="0"/>
    <s v="Christina Anderson"/>
    <n v="0"/>
    <x v="215"/>
    <s v="September"/>
    <x v="0"/>
    <s v="CA-2016-128237"/>
    <x v="1"/>
    <n v="94110"/>
    <n v="923"/>
    <s v="Imation Swivel Flash Drive USB flash drive - 8 GB"/>
    <n v="16"/>
    <n v="4"/>
    <s v="West"/>
    <m/>
    <n v="15.92"/>
    <n v="45"/>
    <s v="Consumer"/>
    <x v="9"/>
    <s v="Standard Class"/>
    <s v="California"/>
    <s v="Accessories"/>
  </r>
  <r>
    <n v="2"/>
    <s v="Shipped Late"/>
    <n v="1"/>
    <x v="2"/>
    <x v="15"/>
    <x v="0"/>
    <s v="Mary Zewe"/>
    <n v="0"/>
    <x v="66"/>
    <s v="September"/>
    <x v="0"/>
    <s v="CA-2016-128524"/>
    <x v="1"/>
    <n v="98115"/>
    <n v="295"/>
    <s v="Belkin F5C206VTEL 6 Outlet Surge"/>
    <n v="7"/>
    <n v="1"/>
    <s v="West"/>
    <m/>
    <n v="6.89"/>
    <n v="23"/>
    <s v="Corporate"/>
    <x v="39"/>
    <s v="First Class"/>
    <s v="Washington"/>
    <s v="Appliances"/>
  </r>
  <r>
    <n v="2"/>
    <s v="Shipped Late"/>
    <n v="1"/>
    <x v="2"/>
    <x v="15"/>
    <x v="0"/>
    <s v="Mary Zewe"/>
    <n v="0.2"/>
    <x v="66"/>
    <s v="September"/>
    <x v="0"/>
    <s v="CA-2016-128524"/>
    <x v="1"/>
    <n v="98115"/>
    <n v="651"/>
    <s v="Fellowes PB500 Electric Punch Plastic Comb Binding Machine with Manual Bind"/>
    <n v="763"/>
    <n v="2"/>
    <s v="West"/>
    <m/>
    <n v="762.59"/>
    <n v="2034"/>
    <s v="Corporate"/>
    <x v="39"/>
    <s v="First Class"/>
    <s v="Washington"/>
    <s v="Binders"/>
  </r>
  <r>
    <n v="2"/>
    <s v="Shipped Late"/>
    <n v="1"/>
    <x v="0"/>
    <x v="15"/>
    <x v="0"/>
    <s v="Mary Zewe"/>
    <n v="0"/>
    <x v="66"/>
    <s v="September"/>
    <x v="0"/>
    <s v="CA-2016-128524"/>
    <x v="1"/>
    <n v="98115"/>
    <n v="307"/>
    <s v="Belkin Standard 104 key USB Keyboard"/>
    <n v="15"/>
    <n v="7"/>
    <s v="West"/>
    <m/>
    <n v="15.32"/>
    <n v="102"/>
    <s v="Corporate"/>
    <x v="39"/>
    <s v="First Class"/>
    <s v="Washington"/>
    <s v="Accessories"/>
  </r>
  <r>
    <n v="4"/>
    <s v="Shipped Early"/>
    <n v="6"/>
    <x v="2"/>
    <x v="147"/>
    <x v="0"/>
    <s v="Alan Shonely"/>
    <n v="0"/>
    <x v="138"/>
    <s v="September"/>
    <x v="0"/>
    <s v="CA-2016-128538"/>
    <x v="1"/>
    <n v="90278"/>
    <n v="4"/>
    <s v="#10- 4 1/8 x 9 1/2 Security-Tint Envelopes"/>
    <n v="4"/>
    <n v="1"/>
    <s v="West"/>
    <m/>
    <n v="3.74"/>
    <n v="8"/>
    <s v="Consumer"/>
    <x v="46"/>
    <s v="Standard Class"/>
    <s v="California"/>
    <s v="Envelopes"/>
  </r>
  <r>
    <n v="2"/>
    <s v="Shipped Early"/>
    <n v="3"/>
    <x v="2"/>
    <x v="1"/>
    <x v="0"/>
    <s v="Scott Cohen"/>
    <n v="0"/>
    <x v="152"/>
    <s v="September"/>
    <x v="0"/>
    <s v="CA-2016-128622"/>
    <x v="1"/>
    <n v="94110"/>
    <n v="90"/>
    <s v="Acme Value Line Scissors"/>
    <n v="3"/>
    <n v="3"/>
    <s v="West"/>
    <m/>
    <n v="3.28"/>
    <n v="11"/>
    <s v="Corporate"/>
    <x v="222"/>
    <s v="Second Class"/>
    <s v="California"/>
    <s v="Supplies"/>
  </r>
  <r>
    <n v="5"/>
    <s v="Shipped Early"/>
    <n v="6"/>
    <x v="2"/>
    <x v="144"/>
    <x v="0"/>
    <s v="Ted Trevino"/>
    <n v="0"/>
    <x v="87"/>
    <s v="September"/>
    <x v="0"/>
    <s v="CA-2016-128839"/>
    <x v="2"/>
    <n v="23320"/>
    <n v="109"/>
    <s v="Advantus Plastic Paper Clips"/>
    <n v="22"/>
    <n v="9"/>
    <s v="South"/>
    <m/>
    <n v="21.6"/>
    <n v="45"/>
    <s v="Consumer"/>
    <x v="0"/>
    <s v="Standard Class"/>
    <s v="Virginia"/>
    <s v="Fasteners"/>
  </r>
  <r>
    <n v="5"/>
    <s v="Shipped Early"/>
    <n v="6"/>
    <x v="0"/>
    <x v="144"/>
    <x v="0"/>
    <s v="Ted Trevino"/>
    <n v="0"/>
    <x v="87"/>
    <s v="September"/>
    <x v="0"/>
    <s v="CA-2016-128839"/>
    <x v="2"/>
    <n v="23320"/>
    <n v="605"/>
    <s v="Epson WorkForce WF-2530 All-in-One Printer, Copier Scanner"/>
    <n v="90"/>
    <n v="3"/>
    <s v="South"/>
    <m/>
    <n v="90.29"/>
    <n v="210"/>
    <s v="Consumer"/>
    <x v="0"/>
    <s v="Standard Class"/>
    <s v="Virginia"/>
    <s v="Machines"/>
  </r>
  <r>
    <n v="5"/>
    <s v="Shipped Early"/>
    <n v="6"/>
    <x v="2"/>
    <x v="19"/>
    <x v="0"/>
    <s v="Roland Schwarz"/>
    <n v="0"/>
    <x v="194"/>
    <s v="September"/>
    <x v="0"/>
    <s v="CA-2016-128846"/>
    <x v="2"/>
    <n v="29203"/>
    <n v="1741"/>
    <s v="Xerox 1945"/>
    <n v="60"/>
    <n v="3"/>
    <s v="South"/>
    <m/>
    <n v="60.26"/>
    <n v="123"/>
    <s v="Corporate"/>
    <x v="31"/>
    <s v="Standard Class"/>
    <s v="South Carolina"/>
    <s v="Paper"/>
  </r>
  <r>
    <n v="5"/>
    <s v="Shipped Early"/>
    <n v="6"/>
    <x v="0"/>
    <x v="19"/>
    <x v="0"/>
    <s v="Roland Schwarz"/>
    <n v="0"/>
    <x v="194"/>
    <s v="September"/>
    <x v="0"/>
    <s v="CA-2016-128846"/>
    <x v="2"/>
    <n v="29203"/>
    <n v="163"/>
    <s v="AT&amp;T TR1909W"/>
    <n v="164"/>
    <n v="5"/>
    <s v="South"/>
    <m/>
    <n v="163.79"/>
    <n v="630"/>
    <s v="Corporate"/>
    <x v="31"/>
    <s v="Standard Class"/>
    <s v="South Carolina"/>
    <s v="Phones"/>
  </r>
  <r>
    <n v="7"/>
    <s v="Shipped Late"/>
    <n v="6"/>
    <x v="2"/>
    <x v="4"/>
    <x v="0"/>
    <s v="Peter Bühler"/>
    <n v="0.2"/>
    <x v="152"/>
    <s v="September"/>
    <x v="0"/>
    <s v="CA-2016-128888"/>
    <x v="3"/>
    <n v="77095"/>
    <n v="127"/>
    <s v="Ames Color-File Green Diamond Border X-ray Mailers"/>
    <n v="204"/>
    <n v="9"/>
    <s v="Central"/>
    <m/>
    <n v="204.07"/>
    <n v="605"/>
    <s v="Consumer"/>
    <x v="24"/>
    <s v="Standard Class"/>
    <s v="Texas"/>
    <s v="Envelopes"/>
  </r>
  <r>
    <n v="2"/>
    <s v="Shipped Early"/>
    <n v="3"/>
    <x v="2"/>
    <x v="3"/>
    <x v="0"/>
    <s v="Gary Hansen"/>
    <n v="0.2"/>
    <x v="203"/>
    <s v="September"/>
    <x v="0"/>
    <s v="CA-2016-128986"/>
    <x v="1"/>
    <n v="85301"/>
    <n v="1624"/>
    <s v="White Computer Printout Paper by Universal"/>
    <n v="34"/>
    <n v="3"/>
    <s v="West"/>
    <m/>
    <n v="33.72"/>
    <n v="93"/>
    <s v="Home Office"/>
    <x v="121"/>
    <s v="Second Class"/>
    <s v="Arizona"/>
    <s v="Paper"/>
  </r>
  <r>
    <n v="5"/>
    <s v="Shipped Early"/>
    <n v="6"/>
    <x v="2"/>
    <x v="47"/>
    <x v="0"/>
    <s v="Ruben Ausman"/>
    <n v="0"/>
    <x v="67"/>
    <s v="September"/>
    <x v="0"/>
    <s v="CA-2016-129091"/>
    <x v="2"/>
    <n v="31907"/>
    <n v="1501"/>
    <s v="Staple envelope"/>
    <n v="5"/>
    <n v="2"/>
    <s v="South"/>
    <m/>
    <n v="5.34"/>
    <n v="11"/>
    <s v="Corporate"/>
    <x v="176"/>
    <s v="Standard Class"/>
    <s v="Georgia"/>
    <s v="Envelopes"/>
  </r>
  <r>
    <n v="5"/>
    <s v="Shipped Early"/>
    <n v="6"/>
    <x v="2"/>
    <x v="47"/>
    <x v="0"/>
    <s v="Ruben Ausman"/>
    <n v="0"/>
    <x v="67"/>
    <s v="September"/>
    <x v="0"/>
    <s v="CA-2016-129091"/>
    <x v="2"/>
    <n v="31907"/>
    <n v="810"/>
    <s v="Holmes Harmony HEPA Air Purifier for 17 x 20 Room"/>
    <n v="290"/>
    <n v="3"/>
    <s v="South"/>
    <m/>
    <n v="290.3"/>
    <n v="675"/>
    <s v="Corporate"/>
    <x v="176"/>
    <s v="Standard Class"/>
    <s v="Georgia"/>
    <s v="Appliances"/>
  </r>
  <r>
    <n v="5"/>
    <s v="Shipped Early"/>
    <n v="6"/>
    <x v="2"/>
    <x v="47"/>
    <x v="0"/>
    <s v="Ruben Ausman"/>
    <n v="0"/>
    <x v="67"/>
    <s v="September"/>
    <x v="0"/>
    <s v="CA-2016-129091"/>
    <x v="2"/>
    <n v="31907"/>
    <n v="629"/>
    <s v="Fashion Color Clasp Envelopes"/>
    <n v="8"/>
    <n v="3"/>
    <s v="South"/>
    <m/>
    <n v="7.95"/>
    <n v="16"/>
    <s v="Corporate"/>
    <x v="176"/>
    <s v="Standard Class"/>
    <s v="Georgia"/>
    <s v="Envelopes"/>
  </r>
  <r>
    <n v="5"/>
    <s v="Shipped Early"/>
    <n v="6"/>
    <x v="2"/>
    <x v="47"/>
    <x v="0"/>
    <s v="Ruben Ausman"/>
    <n v="0"/>
    <x v="67"/>
    <s v="September"/>
    <x v="0"/>
    <s v="CA-2016-129091"/>
    <x v="2"/>
    <n v="31907"/>
    <n v="704"/>
    <s v="GBC ProClick Punch Binding System"/>
    <n v="157"/>
    <n v="5"/>
    <s v="South"/>
    <m/>
    <n v="156.75"/>
    <n v="320"/>
    <s v="Corporate"/>
    <x v="176"/>
    <s v="Standard Class"/>
    <s v="Georgia"/>
    <s v="Binders"/>
  </r>
  <r>
    <n v="4"/>
    <s v="Shipped Early"/>
    <n v="6"/>
    <x v="2"/>
    <x v="148"/>
    <x v="0"/>
    <s v="Liz Carlisle"/>
    <n v="0.7"/>
    <x v="80"/>
    <s v="September"/>
    <x v="0"/>
    <s v="CA-2016-129147"/>
    <x v="0"/>
    <n v="44256"/>
    <n v="43"/>
    <s v="Acco D-Ring Binder w/DublLock"/>
    <n v="-13"/>
    <n v="3"/>
    <s v="East"/>
    <m/>
    <n v="-13.47"/>
    <n v="19"/>
    <s v="Consumer"/>
    <x v="81"/>
    <s v="Standard Class"/>
    <s v="Ohio"/>
    <s v="Binders"/>
  </r>
  <r>
    <n v="4"/>
    <s v="Shipped Early"/>
    <n v="6"/>
    <x v="0"/>
    <x v="148"/>
    <x v="0"/>
    <s v="Liz Carlisle"/>
    <n v="0.4"/>
    <x v="80"/>
    <s v="September"/>
    <x v="0"/>
    <s v="CA-2016-129147"/>
    <x v="0"/>
    <n v="44256"/>
    <n v="1293"/>
    <s v="Polycom CX300 Desktop Phone USB VoIP phone"/>
    <n v="-108"/>
    <n v="6"/>
    <s v="East"/>
    <m/>
    <n v="-107.99"/>
    <n v="540"/>
    <s v="Consumer"/>
    <x v="81"/>
    <s v="Standard Class"/>
    <s v="Ohio"/>
    <s v="Phones"/>
  </r>
  <r>
    <n v="4"/>
    <s v="Shipped Early"/>
    <n v="6"/>
    <x v="0"/>
    <x v="148"/>
    <x v="0"/>
    <s v="Liz Carlisle"/>
    <n v="0.4"/>
    <x v="80"/>
    <s v="September"/>
    <x v="0"/>
    <s v="CA-2016-129147"/>
    <x v="0"/>
    <n v="44256"/>
    <n v="891"/>
    <s v="I Needs 3d Hello Kitty Hybrid Silicone Case Cover for HTC One X 4g with 3d Hello Kitty Stylus Pen Green/pink"/>
    <n v="-10"/>
    <n v="7"/>
    <s v="East"/>
    <m/>
    <n v="-10.050000000000001"/>
    <n v="50"/>
    <s v="Consumer"/>
    <x v="81"/>
    <s v="Standard Class"/>
    <s v="Ohio"/>
    <s v="Phones"/>
  </r>
  <r>
    <n v="6"/>
    <s v="Shipped On Time"/>
    <n v="6"/>
    <x v="2"/>
    <x v="4"/>
    <x v="0"/>
    <s v="Ken Black"/>
    <n v="0.2"/>
    <x v="120"/>
    <s v="September"/>
    <x v="0"/>
    <s v="CA-2016-129168"/>
    <x v="3"/>
    <n v="77095"/>
    <n v="1806"/>
    <s v="Xerox 203"/>
    <n v="5"/>
    <n v="3"/>
    <s v="Central"/>
    <m/>
    <n v="5.44"/>
    <n v="16"/>
    <s v="Corporate"/>
    <x v="117"/>
    <s v="Standard Class"/>
    <s v="Texas"/>
    <s v="Paper"/>
  </r>
  <r>
    <n v="4"/>
    <s v="Shipped Early"/>
    <n v="6"/>
    <x v="1"/>
    <x v="117"/>
    <x v="0"/>
    <s v="Harry Marie"/>
    <n v="0.3"/>
    <x v="103"/>
    <s v="September"/>
    <x v="0"/>
    <s v="CA-2016-129189"/>
    <x v="3"/>
    <n v="75217"/>
    <n v="836"/>
    <s v="Hon Every-Day Series Multi-Task Chairs"/>
    <n v="-94"/>
    <n v="5"/>
    <s v="Central"/>
    <m/>
    <n v="-93.99"/>
    <n v="658"/>
    <s v="Corporate"/>
    <x v="166"/>
    <s v="Standard Class"/>
    <s v="Texas"/>
    <s v="Chairs"/>
  </r>
  <r>
    <n v="4"/>
    <s v="Shipped Early"/>
    <n v="6"/>
    <x v="2"/>
    <x v="117"/>
    <x v="0"/>
    <s v="Harry Marie"/>
    <n v="0.2"/>
    <x v="103"/>
    <s v="September"/>
    <x v="0"/>
    <s v="CA-2016-129189"/>
    <x v="3"/>
    <n v="75217"/>
    <n v="929"/>
    <s v="Inter-Office Recycled Envelopes, Brown Kraft, Button-String,10 x 13 , 100/Box"/>
    <n v="30"/>
    <n v="5"/>
    <s v="Central"/>
    <m/>
    <n v="29.67"/>
    <n v="88"/>
    <s v="Corporate"/>
    <x v="166"/>
    <s v="Standard Class"/>
    <s v="Texas"/>
    <s v="Envelopes"/>
  </r>
  <r>
    <n v="4"/>
    <s v="Shipped Early"/>
    <n v="6"/>
    <x v="2"/>
    <x v="117"/>
    <x v="0"/>
    <s v="Harry Marie"/>
    <n v="0.8"/>
    <x v="103"/>
    <s v="September"/>
    <x v="0"/>
    <s v="CA-2016-129189"/>
    <x v="3"/>
    <n v="75217"/>
    <n v="45"/>
    <s v="Acco Economy Flexible Poly Round Ring Binder"/>
    <n v="-2"/>
    <n v="1"/>
    <s v="Central"/>
    <m/>
    <n v="-1.83"/>
    <n v="1"/>
    <s v="Corporate"/>
    <x v="166"/>
    <s v="Standard Class"/>
    <s v="Texas"/>
    <s v="Binders"/>
  </r>
  <r>
    <n v="4"/>
    <s v="Shipped Early"/>
    <n v="6"/>
    <x v="2"/>
    <x v="117"/>
    <x v="0"/>
    <s v="Harry Marie"/>
    <n v="0.8"/>
    <x v="103"/>
    <s v="September"/>
    <x v="0"/>
    <s v="CA-2016-129189"/>
    <x v="3"/>
    <n v="75217"/>
    <n v="36"/>
    <s v="Acco 6 Outlet Guardian Basic Surge Suppressor"/>
    <n v="-13"/>
    <n v="3"/>
    <s v="Central"/>
    <m/>
    <n v="-12.98"/>
    <n v="5"/>
    <s v="Corporate"/>
    <x v="166"/>
    <s v="Standard Class"/>
    <s v="Texas"/>
    <s v="Appliances"/>
  </r>
  <r>
    <n v="5"/>
    <s v="Shipped Early"/>
    <n v="6"/>
    <x v="2"/>
    <x v="149"/>
    <x v="0"/>
    <s v="Tim Brockman"/>
    <n v="0.2"/>
    <x v="61"/>
    <s v="September"/>
    <x v="0"/>
    <s v="CA-2016-129364"/>
    <x v="1"/>
    <n v="97301"/>
    <n v="1838"/>
    <s v="Xerox 232"/>
    <n v="4"/>
    <n v="2"/>
    <s v="West"/>
    <m/>
    <n v="3.63"/>
    <n v="10"/>
    <s v="Consumer"/>
    <x v="19"/>
    <s v="Standard Class"/>
    <s v="Oregon"/>
    <s v="Paper"/>
  </r>
  <r>
    <n v="5"/>
    <s v="Shipped Early"/>
    <n v="6"/>
    <x v="2"/>
    <x v="149"/>
    <x v="0"/>
    <s v="Tim Brockman"/>
    <n v="0.2"/>
    <x v="61"/>
    <s v="September"/>
    <x v="0"/>
    <s v="CA-2016-129364"/>
    <x v="1"/>
    <n v="97301"/>
    <n v="101"/>
    <s v="Adjustable Personal File Tote"/>
    <n v="3"/>
    <n v="3"/>
    <s v="West"/>
    <m/>
    <n v="2.93"/>
    <n v="39"/>
    <s v="Consumer"/>
    <x v="19"/>
    <s v="Standard Class"/>
    <s v="Oregon"/>
    <s v="Storage"/>
  </r>
  <r>
    <n v="5"/>
    <s v="Shipped Early"/>
    <n v="6"/>
    <x v="2"/>
    <x v="149"/>
    <x v="0"/>
    <s v="Tim Brockman"/>
    <n v="0.2"/>
    <x v="61"/>
    <s v="September"/>
    <x v="0"/>
    <s v="CA-2016-129364"/>
    <x v="1"/>
    <n v="97301"/>
    <n v="201"/>
    <s v="Avery 492"/>
    <n v="4"/>
    <n v="5"/>
    <s v="West"/>
    <m/>
    <n v="3.74"/>
    <n v="12"/>
    <s v="Consumer"/>
    <x v="19"/>
    <s v="Standard Class"/>
    <s v="Oregon"/>
    <s v="Labels"/>
  </r>
  <r>
    <n v="5"/>
    <s v="Shipped Early"/>
    <n v="6"/>
    <x v="2"/>
    <x v="149"/>
    <x v="0"/>
    <s v="Tim Brockman"/>
    <n v="0.2"/>
    <x v="61"/>
    <s v="September"/>
    <x v="0"/>
    <s v="CA-2016-129364"/>
    <x v="1"/>
    <n v="97301"/>
    <n v="63"/>
    <s v="Acco Side-Punched Conventional Columnar Pads"/>
    <n v="-3"/>
    <n v="5"/>
    <s v="West"/>
    <m/>
    <n v="-2.6"/>
    <n v="14"/>
    <s v="Consumer"/>
    <x v="19"/>
    <s v="Standard Class"/>
    <s v="Oregon"/>
    <s v="Supplies"/>
  </r>
  <r>
    <n v="5"/>
    <s v="Shipped Early"/>
    <n v="6"/>
    <x v="2"/>
    <x v="149"/>
    <x v="0"/>
    <s v="Tim Brockman"/>
    <n v="0.2"/>
    <x v="61"/>
    <s v="September"/>
    <x v="0"/>
    <s v="CA-2016-129364"/>
    <x v="1"/>
    <n v="97301"/>
    <n v="208"/>
    <s v="Avery 499"/>
    <n v="9"/>
    <n v="7"/>
    <s v="West"/>
    <m/>
    <n v="9.06"/>
    <n v="28"/>
    <s v="Consumer"/>
    <x v="19"/>
    <s v="Standard Class"/>
    <s v="Oregon"/>
    <s v="Labels"/>
  </r>
  <r>
    <n v="5"/>
    <s v="Shipped Early"/>
    <n v="6"/>
    <x v="2"/>
    <x v="149"/>
    <x v="0"/>
    <s v="Tim Brockman"/>
    <n v="0.7"/>
    <x v="61"/>
    <s v="September"/>
    <x v="0"/>
    <s v="CA-2016-129364"/>
    <x v="1"/>
    <n v="97301"/>
    <n v="59"/>
    <s v="Acco PRESSTEX Data Binder with Storage Hooks, Dark Blue, 9 1/2 X 11"/>
    <n v="-5"/>
    <n v="4"/>
    <s v="West"/>
    <m/>
    <n v="-4.5199999999999996"/>
    <n v="6"/>
    <s v="Consumer"/>
    <x v="19"/>
    <s v="Standard Class"/>
    <s v="Oregon"/>
    <s v="Binders"/>
  </r>
  <r>
    <n v="5"/>
    <s v="Shipped Early"/>
    <n v="6"/>
    <x v="0"/>
    <x v="149"/>
    <x v="0"/>
    <s v="Tim Brockman"/>
    <n v="0.2"/>
    <x v="61"/>
    <s v="September"/>
    <x v="0"/>
    <s v="CA-2016-129364"/>
    <x v="1"/>
    <n v="97301"/>
    <n v="1400"/>
    <s v="Samsung HM1900 Bluetooth Headset"/>
    <n v="20"/>
    <n v="3"/>
    <s v="West"/>
    <m/>
    <n v="19.75"/>
    <n v="53"/>
    <s v="Consumer"/>
    <x v="19"/>
    <s v="Standard Class"/>
    <s v="Oregon"/>
    <s v="Phones"/>
  </r>
  <r>
    <n v="5"/>
    <s v="Shipped Early"/>
    <n v="6"/>
    <x v="0"/>
    <x v="149"/>
    <x v="0"/>
    <s v="Tim Brockman"/>
    <n v="0.2"/>
    <x v="61"/>
    <s v="September"/>
    <x v="0"/>
    <s v="CA-2016-129364"/>
    <x v="1"/>
    <n v="97301"/>
    <n v="1408"/>
    <s v="SanDisk Ultra 16 GB MicroSDHC Class 10 Memory Card"/>
    <n v="-18"/>
    <n v="10"/>
    <s v="West"/>
    <m/>
    <n v="-18.190000000000001"/>
    <n v="104"/>
    <s v="Consumer"/>
    <x v="19"/>
    <s v="Standard Class"/>
    <s v="Oregon"/>
    <s v="Accessories"/>
  </r>
  <r>
    <n v="3"/>
    <s v="Shipped Late"/>
    <n v="1"/>
    <x v="2"/>
    <x v="150"/>
    <x v="0"/>
    <s v="Dean percer"/>
    <n v="0"/>
    <x v="216"/>
    <s v="September"/>
    <x v="0"/>
    <s v="CA-2016-129574"/>
    <x v="1"/>
    <n v="84107"/>
    <n v="1662"/>
    <s v="Wirebound Service Call Books, 5 1/2 x 4"/>
    <n v="23"/>
    <n v="5"/>
    <s v="West"/>
    <m/>
    <n v="23.23"/>
    <n v="48"/>
    <s v="Home Office"/>
    <x v="5"/>
    <s v="First Class"/>
    <s v="Utah"/>
    <s v="Paper"/>
  </r>
  <r>
    <n v="2"/>
    <s v="Shipped Early"/>
    <n v="3"/>
    <x v="2"/>
    <x v="151"/>
    <x v="0"/>
    <s v="Kimberly Carter"/>
    <n v="0"/>
    <x v="133"/>
    <s v="September"/>
    <x v="0"/>
    <s v="CA-2016-129819"/>
    <x v="2"/>
    <n v="42420"/>
    <n v="68"/>
    <s v="ACCOHIDE 3-Ring Binder, Blue, 1"/>
    <n v="6"/>
    <n v="3"/>
    <s v="South"/>
    <m/>
    <n v="5.82"/>
    <n v="12"/>
    <s v="Corporate"/>
    <x v="133"/>
    <s v="Second Class"/>
    <s v="Kentucky"/>
    <s v="Binders"/>
  </r>
  <r>
    <n v="5"/>
    <s v="Shipped Early"/>
    <n v="6"/>
    <x v="2"/>
    <x v="1"/>
    <x v="0"/>
    <s v="Alyssa Crouse"/>
    <n v="0.2"/>
    <x v="108"/>
    <s v="September"/>
    <x v="0"/>
    <s v="CA-2016-129924"/>
    <x v="1"/>
    <n v="94122"/>
    <n v="1586"/>
    <s v="Tuff Stuff Recycled Round Ring Binders"/>
    <n v="3"/>
    <n v="2"/>
    <s v="West"/>
    <m/>
    <n v="2.8"/>
    <n v="8"/>
    <s v="Corporate"/>
    <x v="105"/>
    <s v="Standard Class"/>
    <s v="California"/>
    <s v="Binders"/>
  </r>
  <r>
    <n v="5"/>
    <s v="Shipped Early"/>
    <n v="6"/>
    <x v="1"/>
    <x v="1"/>
    <x v="0"/>
    <s v="Alyssa Crouse"/>
    <n v="0.2"/>
    <x v="108"/>
    <s v="September"/>
    <x v="0"/>
    <s v="CA-2016-129924"/>
    <x v="1"/>
    <n v="94122"/>
    <n v="827"/>
    <s v="Hon 5100 Series Wood Tables"/>
    <n v="-17"/>
    <n v="3"/>
    <s v="West"/>
    <m/>
    <n v="-17.46"/>
    <n v="698"/>
    <s v="Corporate"/>
    <x v="105"/>
    <s v="Standard Class"/>
    <s v="California"/>
    <s v="Tables"/>
  </r>
  <r>
    <n v="2"/>
    <s v="Shipped Early"/>
    <n v="3"/>
    <x v="1"/>
    <x v="16"/>
    <x v="0"/>
    <s v="Ed Braxton"/>
    <n v="0.3"/>
    <x v="24"/>
    <s v="September"/>
    <x v="0"/>
    <s v="CA-2016-129938"/>
    <x v="0"/>
    <n v="19140"/>
    <n v="773"/>
    <s v="Global Wood Trimmed Managers Task Chair, Khaki"/>
    <n v="-108"/>
    <n v="7"/>
    <s v="East"/>
    <m/>
    <n v="-108.27"/>
    <n v="446"/>
    <s v="Corporate"/>
    <x v="83"/>
    <s v="Second Class"/>
    <s v="Pennsylvania"/>
    <s v="Chairs"/>
  </r>
  <r>
    <n v="3"/>
    <s v="Shipped Late"/>
    <n v="1"/>
    <x v="1"/>
    <x v="109"/>
    <x v="0"/>
    <s v="Seth Vernon"/>
    <n v="0"/>
    <x v="217"/>
    <s v="September"/>
    <x v="0"/>
    <s v="CA-2016-130092"/>
    <x v="0"/>
    <n v="19901"/>
    <n v="498"/>
    <s v="DAX Value U-Channel Document Frames, Easel Back"/>
    <n v="3"/>
    <n v="2"/>
    <s v="East"/>
    <m/>
    <n v="3.08"/>
    <n v="10"/>
    <s v="Consumer"/>
    <x v="223"/>
    <s v="First Class"/>
    <s v="Delaware"/>
    <s v="Furnishings"/>
  </r>
  <r>
    <n v="3"/>
    <s v="Shipped Late"/>
    <n v="1"/>
    <x v="2"/>
    <x v="106"/>
    <x v="0"/>
    <s v="Tamara Dahlen"/>
    <n v="0"/>
    <x v="218"/>
    <s v="September"/>
    <x v="0"/>
    <s v="CA-2016-130155"/>
    <x v="2"/>
    <n v="23464"/>
    <n v="75"/>
    <s v="Acme Design Stainless Steel Bent Scissors"/>
    <n v="9"/>
    <n v="5"/>
    <s v="South"/>
    <m/>
    <n v="9.23"/>
    <n v="34"/>
    <s v="Consumer"/>
    <x v="224"/>
    <s v="First Class"/>
    <s v="Virginia"/>
    <s v="Supplies"/>
  </r>
  <r>
    <n v="2"/>
    <s v="Shipped Late"/>
    <n v="1"/>
    <x v="2"/>
    <x v="152"/>
    <x v="0"/>
    <s v="Joni Sundaresam"/>
    <n v="0"/>
    <x v="219"/>
    <s v="September"/>
    <x v="0"/>
    <s v="CA-2016-130274"/>
    <x v="3"/>
    <n v="54915"/>
    <n v="189"/>
    <s v="Avery 481"/>
    <n v="10"/>
    <n v="7"/>
    <s v="Central"/>
    <m/>
    <n v="10.35"/>
    <n v="22"/>
    <s v="Home Office"/>
    <x v="126"/>
    <s v="First Class"/>
    <s v="Wisconsin"/>
    <s v="Labels"/>
  </r>
  <r>
    <n v="4"/>
    <s v="Shipped Early"/>
    <n v="6"/>
    <x v="2"/>
    <x v="4"/>
    <x v="0"/>
    <s v="Sam Craven"/>
    <n v="0.8"/>
    <x v="69"/>
    <s v="September"/>
    <x v="0"/>
    <s v="CA-2016-130421"/>
    <x v="3"/>
    <n v="77095"/>
    <n v="18"/>
    <s v="3.6 Cubic Foot Counter Height Office Refrigerator"/>
    <n v="-460"/>
    <n v="3"/>
    <s v="Central"/>
    <m/>
    <n v="-459.61"/>
    <n v="177"/>
    <s v="Consumer"/>
    <x v="70"/>
    <s v="Standard Class"/>
    <s v="Texas"/>
    <s v="Appliances"/>
  </r>
  <r>
    <n v="0"/>
    <s v="Shipped On Time"/>
    <n v="0"/>
    <x v="1"/>
    <x v="153"/>
    <x v="0"/>
    <s v="Trudy Glocke"/>
    <n v="0.2"/>
    <x v="25"/>
    <s v="September"/>
    <x v="0"/>
    <s v="CA-2016-130428"/>
    <x v="2"/>
    <n v="33614"/>
    <n v="761"/>
    <s v="Global Leather Highback Executive Chair with Pneumatic Height Adjustment, Black"/>
    <n v="98"/>
    <n v="7"/>
    <s v="South"/>
    <m/>
    <n v="98.48"/>
    <n v="1125"/>
    <s v="Consumer"/>
    <x v="130"/>
    <s v="Same Day"/>
    <s v="Florida"/>
    <s v="Chairs"/>
  </r>
  <r>
    <n v="0"/>
    <s v="Shipped On Time"/>
    <n v="0"/>
    <x v="2"/>
    <x v="153"/>
    <x v="0"/>
    <s v="Trudy Glocke"/>
    <n v="0.2"/>
    <x v="25"/>
    <s v="September"/>
    <x v="0"/>
    <s v="CA-2016-130428"/>
    <x v="2"/>
    <n v="33614"/>
    <n v="332"/>
    <s v="Binney &amp; Smith inkTank Erasable Desk Highlighter, Chisel Tip, Yellow, 12/Box"/>
    <n v="1"/>
    <n v="2"/>
    <s v="South"/>
    <m/>
    <n v="1.06"/>
    <n v="4"/>
    <s v="Consumer"/>
    <x v="130"/>
    <s v="Same Day"/>
    <s v="Florida"/>
    <s v="Art"/>
  </r>
  <r>
    <n v="0"/>
    <s v="Shipped On Time"/>
    <n v="0"/>
    <x v="2"/>
    <x v="153"/>
    <x v="0"/>
    <s v="Trudy Glocke"/>
    <n v="0.7"/>
    <x v="25"/>
    <s v="September"/>
    <x v="0"/>
    <s v="CA-2016-130428"/>
    <x v="2"/>
    <n v="33614"/>
    <n v="900"/>
    <s v="Ibico Plastic and Wire Spiral Binding Combs"/>
    <n v="-10"/>
    <n v="5"/>
    <s v="South"/>
    <m/>
    <n v="-10.119999999999999"/>
    <n v="13"/>
    <s v="Consumer"/>
    <x v="130"/>
    <s v="Same Day"/>
    <s v="Florida"/>
    <s v="Binders"/>
  </r>
  <r>
    <n v="3"/>
    <s v="Shipped Late"/>
    <n v="1"/>
    <x v="1"/>
    <x v="1"/>
    <x v="0"/>
    <s v="Victoria Pisteka"/>
    <n v="0"/>
    <x v="220"/>
    <s v="September"/>
    <x v="0"/>
    <s v="CA-2016-130449"/>
    <x v="1"/>
    <n v="94109"/>
    <n v="570"/>
    <s v="Eldon Expressions Wood and Plastic Desk Accessories, Cherry Wood"/>
    <n v="12"/>
    <n v="6"/>
    <s v="West"/>
    <m/>
    <n v="12.15"/>
    <n v="42"/>
    <s v="Corporate"/>
    <x v="225"/>
    <s v="First Class"/>
    <s v="California"/>
    <s v="Furnishings"/>
  </r>
  <r>
    <n v="3"/>
    <s v="Shipped Late"/>
    <n v="1"/>
    <x v="2"/>
    <x v="1"/>
    <x v="0"/>
    <s v="Victoria Pisteka"/>
    <n v="0"/>
    <x v="220"/>
    <s v="September"/>
    <x v="0"/>
    <s v="CA-2016-130449"/>
    <x v="1"/>
    <n v="94109"/>
    <n v="227"/>
    <s v="Avery 516"/>
    <n v="27"/>
    <n v="8"/>
    <s v="West"/>
    <m/>
    <n v="27.49"/>
    <n v="58"/>
    <s v="Corporate"/>
    <x v="225"/>
    <s v="First Class"/>
    <s v="California"/>
    <s v="Labels"/>
  </r>
  <r>
    <n v="2"/>
    <s v="Shipped Late"/>
    <n v="1"/>
    <x v="2"/>
    <x v="13"/>
    <x v="0"/>
    <s v="Cari Sayre"/>
    <n v="0.8"/>
    <x v="153"/>
    <s v="September"/>
    <x v="0"/>
    <s v="CA-2016-130575"/>
    <x v="3"/>
    <n v="60623"/>
    <n v="716"/>
    <s v="GBC VeloBind Cover Sets"/>
    <n v="-14"/>
    <n v="3"/>
    <s v="Central"/>
    <m/>
    <n v="-13.9"/>
    <n v="9"/>
    <s v="Corporate"/>
    <x v="64"/>
    <s v="First Class"/>
    <s v="Illinois"/>
    <s v="Binders"/>
  </r>
  <r>
    <n v="3"/>
    <s v="Shipped Late"/>
    <n v="1"/>
    <x v="2"/>
    <x v="0"/>
    <x v="0"/>
    <s v="Toby Braunhardt"/>
    <n v="0"/>
    <x v="214"/>
    <s v="September"/>
    <x v="0"/>
    <s v="CA-2016-130624"/>
    <x v="0"/>
    <n v="10024"/>
    <n v="809"/>
    <s v="Holmes Cool Mist Humidifier for the Whole House with 8-Gallon Output per Day, Extended Life Filter"/>
    <n v="27"/>
    <n v="3"/>
    <s v="East"/>
    <m/>
    <n v="26.86"/>
    <n v="60"/>
    <s v="Consumer"/>
    <x v="201"/>
    <s v="First Class"/>
    <s v="New York"/>
    <s v="Appliances"/>
  </r>
  <r>
    <n v="3"/>
    <s v="Shipped Late"/>
    <n v="1"/>
    <x v="2"/>
    <x v="0"/>
    <x v="0"/>
    <s v="Toby Braunhardt"/>
    <n v="0"/>
    <x v="214"/>
    <s v="September"/>
    <x v="0"/>
    <s v="CA-2016-130624"/>
    <x v="0"/>
    <n v="10024"/>
    <n v="1085"/>
    <s v="Message Book, Phone, Wirebound Standard Line Memo, 2 3/4 X 5"/>
    <n v="9"/>
    <n v="3"/>
    <s v="East"/>
    <m/>
    <n v="9.0399999999999991"/>
    <n v="20"/>
    <s v="Consumer"/>
    <x v="201"/>
    <s v="First Class"/>
    <s v="New York"/>
    <s v="Paper"/>
  </r>
  <r>
    <n v="3"/>
    <s v="Shipped Late"/>
    <n v="1"/>
    <x v="0"/>
    <x v="0"/>
    <x v="0"/>
    <s v="Toby Braunhardt"/>
    <n v="0"/>
    <x v="214"/>
    <s v="September"/>
    <x v="0"/>
    <s v="CA-2016-130624"/>
    <x v="0"/>
    <n v="10024"/>
    <n v="724"/>
    <s v="GE 2-Jack Phone Line Splitter"/>
    <n v="161"/>
    <n v="3"/>
    <s v="East"/>
    <m/>
    <n v="160.66999999999999"/>
    <n v="618"/>
    <s v="Consumer"/>
    <x v="201"/>
    <s v="First Class"/>
    <s v="New York"/>
    <s v="Phones"/>
  </r>
  <r>
    <n v="2"/>
    <s v="Shipped Early"/>
    <n v="3"/>
    <x v="1"/>
    <x v="154"/>
    <x v="0"/>
    <s v="Matt Collister"/>
    <n v="0.6"/>
    <x v="221"/>
    <s v="September"/>
    <x v="0"/>
    <s v="CA-2016-130673"/>
    <x v="3"/>
    <n v="78666"/>
    <n v="468"/>
    <s v="Contemporary Borderless Frame"/>
    <n v="-6"/>
    <n v="3"/>
    <s v="Central"/>
    <m/>
    <n v="-5.94"/>
    <n v="10"/>
    <s v="Corporate"/>
    <x v="224"/>
    <s v="Second Class"/>
    <s v="Texas"/>
    <s v="Furnishings"/>
  </r>
  <r>
    <n v="2"/>
    <s v="Shipped Early"/>
    <n v="3"/>
    <x v="2"/>
    <x v="154"/>
    <x v="0"/>
    <s v="Matt Collister"/>
    <n v="0.2"/>
    <x v="221"/>
    <s v="September"/>
    <x v="0"/>
    <s v="CA-2016-130673"/>
    <x v="3"/>
    <n v="78666"/>
    <n v="1817"/>
    <s v="Xerox 213"/>
    <n v="4"/>
    <n v="2"/>
    <s v="Central"/>
    <m/>
    <n v="3.63"/>
    <n v="10"/>
    <s v="Corporate"/>
    <x v="224"/>
    <s v="Second Class"/>
    <s v="Texas"/>
    <s v="Paper"/>
  </r>
  <r>
    <n v="2"/>
    <s v="Shipped Early"/>
    <n v="3"/>
    <x v="2"/>
    <x v="154"/>
    <x v="0"/>
    <s v="Matt Collister"/>
    <n v="0.2"/>
    <x v="221"/>
    <s v="September"/>
    <x v="0"/>
    <s v="CA-2016-130673"/>
    <x v="3"/>
    <n v="78666"/>
    <n v="1362"/>
    <s v="Rogers Profile Extra Capacity Storage Tub"/>
    <n v="-13"/>
    <n v="5"/>
    <s v="Central"/>
    <m/>
    <n v="-13.39"/>
    <n v="67"/>
    <s v="Corporate"/>
    <x v="224"/>
    <s v="Second Class"/>
    <s v="Texas"/>
    <s v="Storage"/>
  </r>
  <r>
    <n v="2"/>
    <s v="Shipped Early"/>
    <n v="3"/>
    <x v="0"/>
    <x v="154"/>
    <x v="0"/>
    <s v="Matt Collister"/>
    <n v="0.2"/>
    <x v="221"/>
    <s v="September"/>
    <x v="0"/>
    <s v="CA-2016-130673"/>
    <x v="3"/>
    <n v="78666"/>
    <n v="1408"/>
    <s v="SanDisk Ultra 16 GB MicroSDHC Class 10 Memory Card"/>
    <n v="-4"/>
    <n v="2"/>
    <s v="Central"/>
    <m/>
    <n v="-3.64"/>
    <n v="21"/>
    <s v="Corporate"/>
    <x v="224"/>
    <s v="Second Class"/>
    <s v="Texas"/>
    <s v="Accessories"/>
  </r>
  <r>
    <n v="5"/>
    <s v="Shipped Early"/>
    <n v="6"/>
    <x v="2"/>
    <x v="155"/>
    <x v="0"/>
    <s v="Allen Armold"/>
    <n v="0.2"/>
    <x v="91"/>
    <s v="September"/>
    <x v="0"/>
    <s v="CA-2016-130729"/>
    <x v="1"/>
    <n v="91730"/>
    <n v="264"/>
    <s v="Avery Premier Heavy-Duty Binder with Round Locking Rings"/>
    <n v="11"/>
    <n v="3"/>
    <s v="West"/>
    <m/>
    <n v="11.14"/>
    <n v="34"/>
    <s v="Consumer"/>
    <x v="95"/>
    <s v="Standard Class"/>
    <s v="California"/>
    <s v="Binders"/>
  </r>
  <r>
    <n v="2"/>
    <s v="Shipped Early"/>
    <n v="3"/>
    <x v="2"/>
    <x v="17"/>
    <x v="0"/>
    <s v="Lycoris Saunders"/>
    <n v="0"/>
    <x v="70"/>
    <s v="September"/>
    <x v="0"/>
    <s v="CA-2016-130813"/>
    <x v="1"/>
    <n v="90049"/>
    <n v="1830"/>
    <s v="Xerox 225"/>
    <n v="9"/>
    <n v="3"/>
    <s v="West"/>
    <m/>
    <n v="9.33"/>
    <n v="19"/>
    <s v="Consumer"/>
    <x v="129"/>
    <s v="Second Class"/>
    <s v="California"/>
    <s v="Paper"/>
  </r>
  <r>
    <n v="4"/>
    <s v="Shipped Early"/>
    <n v="6"/>
    <x v="2"/>
    <x v="156"/>
    <x v="0"/>
    <s v="Cassandra Brandow"/>
    <n v="0.2"/>
    <x v="26"/>
    <s v="September"/>
    <x v="0"/>
    <s v="CA-2016-130869"/>
    <x v="3"/>
    <n v="75104"/>
    <n v="1346"/>
    <s v="Redi-Strip #10 Envelopes, 4 1/8 x 9 1/2"/>
    <n v="2"/>
    <n v="3"/>
    <s v="Central"/>
    <m/>
    <n v="2.48"/>
    <n v="7"/>
    <s v="Consumer"/>
    <x v="63"/>
    <s v="Standard Class"/>
    <s v="Texas"/>
    <s v="Envelopes"/>
  </r>
  <r>
    <n v="2"/>
    <s v="Shipped Early"/>
    <n v="3"/>
    <x v="2"/>
    <x v="157"/>
    <x v="0"/>
    <s v="Jeremy Pistek"/>
    <n v="0.2"/>
    <x v="186"/>
    <s v="September"/>
    <x v="0"/>
    <s v="CA-2016-130918"/>
    <x v="2"/>
    <n v="33161"/>
    <n v="85"/>
    <s v="Acme Serrated Blade Letter Opener"/>
    <n v="-2"/>
    <n v="3"/>
    <s v="South"/>
    <m/>
    <n v="-1.81"/>
    <n v="8"/>
    <s v="Consumer"/>
    <x v="74"/>
    <s v="Second Class"/>
    <s v="Florida"/>
    <s v="Supplies"/>
  </r>
  <r>
    <n v="5"/>
    <s v="Shipped Early"/>
    <n v="6"/>
    <x v="2"/>
    <x v="158"/>
    <x v="0"/>
    <s v="Ken Brennan"/>
    <n v="0"/>
    <x v="60"/>
    <s v="September"/>
    <x v="0"/>
    <s v="CA-2016-130960"/>
    <x v="3"/>
    <n v="48180"/>
    <n v="1168"/>
    <s v="Newell 350"/>
    <n v="3"/>
    <n v="3"/>
    <s v="Central"/>
    <m/>
    <n v="2.85"/>
    <n v="10"/>
    <s v="Corporate"/>
    <x v="120"/>
    <s v="Standard Class"/>
    <s v="Michigan"/>
    <s v="Art"/>
  </r>
  <r>
    <n v="5"/>
    <s v="Shipped Late"/>
    <n v="3"/>
    <x v="1"/>
    <x v="107"/>
    <x v="0"/>
    <s v="Tom Boeckenhauer"/>
    <n v="0"/>
    <x v="0"/>
    <s v="September"/>
    <x v="0"/>
    <s v="CA-2016-131002"/>
    <x v="3"/>
    <n v="74133"/>
    <n v="617"/>
    <s v="Executive Impressions 13 Clairmont Wall Clock"/>
    <n v="24"/>
    <n v="3"/>
    <s v="Central"/>
    <m/>
    <n v="23.65"/>
    <n v="58"/>
    <s v="Consumer"/>
    <x v="106"/>
    <s v="Second Class"/>
    <s v="Oklahoma"/>
    <s v="Furnishings"/>
  </r>
  <r>
    <n v="5"/>
    <s v="Shipped Late"/>
    <n v="3"/>
    <x v="1"/>
    <x v="107"/>
    <x v="0"/>
    <s v="Tom Boeckenhauer"/>
    <n v="0"/>
    <x v="0"/>
    <s v="September"/>
    <x v="0"/>
    <s v="CA-2016-131002"/>
    <x v="3"/>
    <n v="74133"/>
    <n v="26"/>
    <s v="3M Polarizing Task Lamp with Clamp Arm, Light Gray"/>
    <n v="214"/>
    <n v="6"/>
    <s v="Central"/>
    <m/>
    <n v="213.69"/>
    <n v="822"/>
    <s v="Consumer"/>
    <x v="106"/>
    <s v="Second Class"/>
    <s v="Oklahoma"/>
    <s v="Furnishings"/>
  </r>
  <r>
    <n v="5"/>
    <s v="Shipped Late"/>
    <n v="3"/>
    <x v="2"/>
    <x v="107"/>
    <x v="0"/>
    <s v="Tom Boeckenhauer"/>
    <n v="0"/>
    <x v="0"/>
    <s v="September"/>
    <x v="0"/>
    <s v="CA-2016-131002"/>
    <x v="3"/>
    <n v="74133"/>
    <n v="1803"/>
    <s v="Xerox 2000"/>
    <n v="6"/>
    <n v="2"/>
    <s v="Central"/>
    <m/>
    <n v="6.22"/>
    <n v="13"/>
    <s v="Consumer"/>
    <x v="106"/>
    <s v="Second Class"/>
    <s v="Oklahoma"/>
    <s v="Paper"/>
  </r>
  <r>
    <n v="5"/>
    <s v="Shipped Late"/>
    <n v="3"/>
    <x v="2"/>
    <x v="107"/>
    <x v="0"/>
    <s v="Tom Boeckenhauer"/>
    <n v="0"/>
    <x v="0"/>
    <s v="September"/>
    <x v="0"/>
    <s v="CA-2016-131002"/>
    <x v="3"/>
    <n v="74133"/>
    <n v="693"/>
    <s v="GBC Laser Imprintable Binding System Covers, Desert Sand"/>
    <n v="20"/>
    <n v="3"/>
    <s v="Central"/>
    <m/>
    <n v="20.12"/>
    <n v="43"/>
    <s v="Consumer"/>
    <x v="106"/>
    <s v="Second Class"/>
    <s v="Oklahoma"/>
    <s v="Binders"/>
  </r>
  <r>
    <n v="5"/>
    <s v="Shipped Late"/>
    <n v="3"/>
    <x v="0"/>
    <x v="107"/>
    <x v="0"/>
    <s v="Tom Boeckenhauer"/>
    <n v="0"/>
    <x v="0"/>
    <s v="September"/>
    <x v="0"/>
    <s v="CA-2016-131002"/>
    <x v="3"/>
    <n v="74133"/>
    <n v="1276"/>
    <s v="Plantronics Cordless Phone Headset with In-line Volume - M214C"/>
    <n v="28"/>
    <n v="3"/>
    <s v="Central"/>
    <m/>
    <n v="28.31"/>
    <n v="105"/>
    <s v="Consumer"/>
    <x v="106"/>
    <s v="Second Class"/>
    <s v="Oklahoma"/>
    <s v="Phones"/>
  </r>
  <r>
    <n v="4"/>
    <s v="Shipped Early"/>
    <n v="6"/>
    <x v="1"/>
    <x v="20"/>
    <x v="0"/>
    <s v="Shahid Collister"/>
    <n v="0.3"/>
    <x v="56"/>
    <s v="September"/>
    <x v="0"/>
    <s v="CA-2016-131009"/>
    <x v="3"/>
    <n v="79907"/>
    <n v="792"/>
    <s v="Harbour Creations Steel Folding Chair"/>
    <n v="0"/>
    <n v="6"/>
    <s v="Central"/>
    <m/>
    <n v="0"/>
    <n v="362"/>
    <s v="Consumer"/>
    <x v="136"/>
    <s v="Standard Class"/>
    <s v="Texas"/>
    <s v="Chairs"/>
  </r>
  <r>
    <n v="4"/>
    <s v="Shipped Early"/>
    <n v="6"/>
    <x v="1"/>
    <x v="20"/>
    <x v="0"/>
    <s v="Shahid Collister"/>
    <n v="0.6"/>
    <x v="56"/>
    <s v="September"/>
    <x v="0"/>
    <s v="CA-2016-131009"/>
    <x v="3"/>
    <n v="79907"/>
    <n v="484"/>
    <s v="DAX Black Cherry Wood-Tone Poster Frame"/>
    <n v="-35"/>
    <n v="6"/>
    <s v="Central"/>
    <m/>
    <n v="-34.950000000000003"/>
    <n v="64"/>
    <s v="Consumer"/>
    <x v="136"/>
    <s v="Standard Class"/>
    <s v="Texas"/>
    <s v="Furnishings"/>
  </r>
  <r>
    <n v="4"/>
    <s v="Shipped Early"/>
    <n v="6"/>
    <x v="2"/>
    <x v="20"/>
    <x v="0"/>
    <s v="Shahid Collister"/>
    <n v="0.2"/>
    <x v="56"/>
    <s v="September"/>
    <x v="0"/>
    <s v="CA-2016-131009"/>
    <x v="3"/>
    <n v="79907"/>
    <n v="634"/>
    <s v="Fellowes Bankers Box Recycled Super Stor/Drawer"/>
    <n v="-23"/>
    <n v="3"/>
    <s v="Central"/>
    <m/>
    <n v="-22.67"/>
    <n v="130"/>
    <s v="Consumer"/>
    <x v="136"/>
    <s v="Standard Class"/>
    <s v="Texas"/>
    <s v="Storage"/>
  </r>
  <r>
    <n v="4"/>
    <s v="Shipped Early"/>
    <n v="6"/>
    <x v="2"/>
    <x v="20"/>
    <x v="0"/>
    <s v="Shahid Collister"/>
    <n v="0.2"/>
    <x v="56"/>
    <s v="September"/>
    <x v="0"/>
    <s v="CA-2016-131009"/>
    <x v="3"/>
    <n v="79907"/>
    <n v="1289"/>
    <s v="Plymouth Boxed Rubber Bands by Plymouth"/>
    <n v="-4"/>
    <n v="5"/>
    <s v="Central"/>
    <m/>
    <n v="-3.53"/>
    <n v="19"/>
    <s v="Consumer"/>
    <x v="136"/>
    <s v="Standard Class"/>
    <s v="Texas"/>
    <s v="Fasteners"/>
  </r>
  <r>
    <n v="4"/>
    <s v="Shipped Early"/>
    <n v="6"/>
    <x v="1"/>
    <x v="1"/>
    <x v="0"/>
    <s v="Toby Ritter"/>
    <n v="0"/>
    <x v="171"/>
    <s v="September"/>
    <x v="0"/>
    <s v="CA-2016-131051"/>
    <x v="1"/>
    <n v="94122"/>
    <n v="675"/>
    <s v="Floodlight Indoor Halogen Bulbs, 1 Bulb per Pack, 60 Watts"/>
    <n v="29"/>
    <n v="3"/>
    <s v="West"/>
    <m/>
    <n v="28.52"/>
    <n v="58"/>
    <s v="Consumer"/>
    <x v="226"/>
    <s v="Standard Class"/>
    <s v="California"/>
    <s v="Furnishings"/>
  </r>
  <r>
    <n v="5"/>
    <s v="Shipped Early"/>
    <n v="6"/>
    <x v="1"/>
    <x v="1"/>
    <x v="0"/>
    <s v="Guy Armstrong"/>
    <n v="0.15"/>
    <x v="222"/>
    <s v="September"/>
    <x v="0"/>
    <s v="CA-2016-131247"/>
    <x v="1"/>
    <n v="94110"/>
    <n v="1228"/>
    <s v="OSullivan Living Dimensions 2-Shelf Bookcases"/>
    <n v="-12"/>
    <n v="2"/>
    <s v="West"/>
    <m/>
    <n v="-12.1"/>
    <n v="206"/>
    <s v="Consumer"/>
    <x v="23"/>
    <s v="Standard Class"/>
    <s v="California"/>
    <s v="Bookcases"/>
  </r>
  <r>
    <n v="6"/>
    <s v="Shipped On Time"/>
    <n v="6"/>
    <x v="1"/>
    <x v="15"/>
    <x v="0"/>
    <s v="Clay Ludtke"/>
    <n v="0.2"/>
    <x v="108"/>
    <s v="September"/>
    <x v="0"/>
    <s v="CA-2016-131310"/>
    <x v="1"/>
    <n v="98115"/>
    <n v="1374"/>
    <s v="Safco Chair Connectors, 6/Carton"/>
    <n v="14"/>
    <n v="4"/>
    <s v="West"/>
    <m/>
    <n v="13.85"/>
    <n v="123"/>
    <s v="Consumer"/>
    <x v="190"/>
    <s v="Standard Class"/>
    <s v="Washington"/>
    <s v="Chairs"/>
  </r>
  <r>
    <n v="6"/>
    <s v="Shipped On Time"/>
    <n v="6"/>
    <x v="2"/>
    <x v="15"/>
    <x v="0"/>
    <s v="Clay Ludtke"/>
    <n v="0.2"/>
    <x v="108"/>
    <s v="September"/>
    <x v="0"/>
    <s v="CA-2016-131310"/>
    <x v="1"/>
    <n v="98115"/>
    <n v="1443"/>
    <s v="Self-Adhesive Ring Binder Labels"/>
    <n v="4"/>
    <n v="4"/>
    <s v="West"/>
    <m/>
    <n v="3.8"/>
    <n v="11"/>
    <s v="Consumer"/>
    <x v="190"/>
    <s v="Standard Class"/>
    <s v="Washington"/>
    <s v="Binders"/>
  </r>
  <r>
    <n v="2"/>
    <s v="Shipped Late"/>
    <n v="1"/>
    <x v="0"/>
    <x v="1"/>
    <x v="0"/>
    <s v="Arianne Irving"/>
    <n v="0.2"/>
    <x v="161"/>
    <s v="September"/>
    <x v="0"/>
    <s v="CA-2016-131387"/>
    <x v="1"/>
    <n v="94122"/>
    <n v="1393"/>
    <s v="Samsung Galaxy Mega 6.3"/>
    <n v="126"/>
    <n v="5"/>
    <s v="West"/>
    <m/>
    <n v="126"/>
    <n v="1680"/>
    <s v="Consumer"/>
    <x v="163"/>
    <s v="First Class"/>
    <s v="California"/>
    <s v="Phones"/>
  </r>
  <r>
    <n v="7"/>
    <s v="Shipped Late"/>
    <n v="6"/>
    <x v="2"/>
    <x v="42"/>
    <x v="0"/>
    <s v="Lena Radford"/>
    <n v="0"/>
    <x v="196"/>
    <s v="September"/>
    <x v="0"/>
    <s v="CA-2016-131450"/>
    <x v="1"/>
    <n v="92024"/>
    <n v="663"/>
    <s v="Fellowes Superior 10 Outlet Split Surge Protector"/>
    <n v="22"/>
    <n v="2"/>
    <s v="West"/>
    <m/>
    <n v="22.07"/>
    <n v="76"/>
    <s v="Consumer"/>
    <x v="214"/>
    <s v="Standard Class"/>
    <s v="California"/>
    <s v="Appliances"/>
  </r>
  <r>
    <n v="7"/>
    <s v="Shipped Late"/>
    <n v="6"/>
    <x v="0"/>
    <x v="42"/>
    <x v="0"/>
    <s v="Lena Radford"/>
    <n v="0.2"/>
    <x v="196"/>
    <s v="September"/>
    <x v="0"/>
    <s v="CA-2016-131450"/>
    <x v="1"/>
    <n v="92024"/>
    <n v="1453"/>
    <s v="Sharp AL-1530CS Digital Copier"/>
    <n v="435"/>
    <n v="3"/>
    <s v="West"/>
    <m/>
    <n v="434.99"/>
    <n v="1200"/>
    <s v="Consumer"/>
    <x v="214"/>
    <s v="Standard Class"/>
    <s v="California"/>
    <s v="Copiers"/>
  </r>
  <r>
    <n v="7"/>
    <s v="Shipped Late"/>
    <n v="6"/>
    <x v="0"/>
    <x v="42"/>
    <x v="0"/>
    <s v="Lena Radford"/>
    <n v="0.2"/>
    <x v="196"/>
    <s v="September"/>
    <x v="0"/>
    <s v="CA-2016-131450"/>
    <x v="1"/>
    <n v="92024"/>
    <n v="153"/>
    <s v="AT&amp;T 1070 Corded Phone"/>
    <n v="56"/>
    <n v="5"/>
    <s v="West"/>
    <m/>
    <n v="55.74"/>
    <n v="446"/>
    <s v="Consumer"/>
    <x v="214"/>
    <s v="Standard Class"/>
    <s v="California"/>
    <s v="Phones"/>
  </r>
  <r>
    <n v="7"/>
    <s v="Shipped Late"/>
    <n v="6"/>
    <x v="1"/>
    <x v="42"/>
    <x v="0"/>
    <s v="Lena Radford"/>
    <n v="0"/>
    <x v="196"/>
    <s v="September"/>
    <x v="0"/>
    <s v="CA-2016-131450"/>
    <x v="1"/>
    <n v="92024"/>
    <n v="481"/>
    <s v="Dana Halogen Swing-Arm Architect Lamp"/>
    <n v="92"/>
    <n v="8"/>
    <s v="West"/>
    <m/>
    <n v="91.77"/>
    <n v="328"/>
    <s v="Consumer"/>
    <x v="214"/>
    <s v="Standard Class"/>
    <s v="California"/>
    <s v="Furnishings"/>
  </r>
  <r>
    <n v="6"/>
    <s v="Shipped On Time"/>
    <n v="6"/>
    <x v="0"/>
    <x v="2"/>
    <x v="0"/>
    <s v="Toby Braunhardt"/>
    <n v="0.2"/>
    <x v="171"/>
    <s v="September"/>
    <x v="0"/>
    <s v="CA-2016-131527"/>
    <x v="2"/>
    <n v="28540"/>
    <n v="344"/>
    <s v="BlueLounge Milo Smartphone Stand, White/Metallic"/>
    <n v="10"/>
    <n v="4"/>
    <s v="South"/>
    <m/>
    <n v="9.6"/>
    <n v="96"/>
    <s v="Consumer"/>
    <x v="207"/>
    <s v="Standard Class"/>
    <s v="North Carolina"/>
    <s v="Phones"/>
  </r>
  <r>
    <n v="0"/>
    <s v="Shipped On Time"/>
    <n v="0"/>
    <x v="1"/>
    <x v="159"/>
    <x v="0"/>
    <s v="Chloris Kastensmidt"/>
    <n v="0.2"/>
    <x v="223"/>
    <s v="September"/>
    <x v="0"/>
    <s v="CA-2016-131541"/>
    <x v="2"/>
    <n v="32712"/>
    <n v="483"/>
    <s v="DataProducts Ampli Magnifier Task Lamp, Black,"/>
    <n v="13"/>
    <n v="6"/>
    <s v="South"/>
    <m/>
    <n v="12.99"/>
    <n v="130"/>
    <s v="Consumer"/>
    <x v="188"/>
    <s v="Same Day"/>
    <s v="Florida"/>
    <s v="Furnishings"/>
  </r>
  <r>
    <n v="0"/>
    <s v="Shipped On Time"/>
    <n v="0"/>
    <x v="2"/>
    <x v="159"/>
    <x v="0"/>
    <s v="Chloris Kastensmidt"/>
    <n v="0.2"/>
    <x v="223"/>
    <s v="September"/>
    <x v="0"/>
    <s v="CA-2016-131541"/>
    <x v="2"/>
    <n v="32712"/>
    <n v="1219"/>
    <s v="OIC Colored Binder Clips, Assorted Sizes"/>
    <n v="5"/>
    <n v="5"/>
    <s v="South"/>
    <m/>
    <n v="5.19"/>
    <n v="14"/>
    <s v="Consumer"/>
    <x v="188"/>
    <s v="Same Day"/>
    <s v="Florida"/>
    <s v="Fasteners"/>
  </r>
  <r>
    <n v="0"/>
    <s v="Shipped On Time"/>
    <n v="0"/>
    <x v="2"/>
    <x v="159"/>
    <x v="0"/>
    <s v="Chloris Kastensmidt"/>
    <n v="0.2"/>
    <x v="223"/>
    <s v="September"/>
    <x v="0"/>
    <s v="CA-2016-131541"/>
    <x v="2"/>
    <n v="32712"/>
    <n v="4"/>
    <s v="#10- 4 1/8 x 9 1/2 Recycled Envelopes"/>
    <n v="17"/>
    <n v="7"/>
    <s v="South"/>
    <m/>
    <n v="16.52"/>
    <n v="49"/>
    <s v="Consumer"/>
    <x v="188"/>
    <s v="Same Day"/>
    <s v="Florida"/>
    <s v="Envelopes"/>
  </r>
  <r>
    <n v="5"/>
    <s v="Shipped Early"/>
    <n v="6"/>
    <x v="2"/>
    <x v="0"/>
    <x v="0"/>
    <s v="Astrea Jones"/>
    <n v="0"/>
    <x v="60"/>
    <s v="September"/>
    <x v="0"/>
    <s v="CA-2016-131800"/>
    <x v="0"/>
    <n v="10035"/>
    <n v="952"/>
    <s v="Kensington 6 Outlet SmartSocket Surge Protector"/>
    <n v="31"/>
    <n v="3"/>
    <s v="East"/>
    <m/>
    <n v="30.73"/>
    <n v="123"/>
    <s v="Consumer"/>
    <x v="120"/>
    <s v="Standard Class"/>
    <s v="New York"/>
    <s v="Appliances"/>
  </r>
  <r>
    <n v="5"/>
    <s v="Shipped Early"/>
    <n v="6"/>
    <x v="2"/>
    <x v="0"/>
    <x v="0"/>
    <s v="Astrea Jones"/>
    <n v="0.2"/>
    <x v="60"/>
    <s v="September"/>
    <x v="0"/>
    <s v="CA-2016-131800"/>
    <x v="0"/>
    <n v="10035"/>
    <n v="412"/>
    <s v="Cardinal HOLDit! Binder Insert Strips,Extra Strips"/>
    <n v="13"/>
    <n v="7"/>
    <s v="East"/>
    <m/>
    <n v="12.85"/>
    <n v="35"/>
    <s v="Consumer"/>
    <x v="120"/>
    <s v="Standard Class"/>
    <s v="New York"/>
    <s v="Binders"/>
  </r>
  <r>
    <n v="3"/>
    <s v="Shipped Late"/>
    <n v="1"/>
    <x v="2"/>
    <x v="144"/>
    <x v="0"/>
    <s v="Neil Ducich"/>
    <n v="0"/>
    <x v="89"/>
    <s v="September"/>
    <x v="0"/>
    <s v="CA-2016-131905"/>
    <x v="2"/>
    <n v="23320"/>
    <n v="188"/>
    <s v="Avery 480"/>
    <n v="7"/>
    <n v="4"/>
    <s v="South"/>
    <m/>
    <n v="7.2"/>
    <n v="15"/>
    <s v="Corporate"/>
    <x v="193"/>
    <s v="First Class"/>
    <s v="Virginia"/>
    <s v="Labels"/>
  </r>
  <r>
    <n v="3"/>
    <s v="Shipped Late"/>
    <n v="1"/>
    <x v="0"/>
    <x v="144"/>
    <x v="0"/>
    <s v="Neil Ducich"/>
    <n v="0"/>
    <x v="89"/>
    <s v="September"/>
    <x v="0"/>
    <s v="CA-2016-131905"/>
    <x v="2"/>
    <n v="23320"/>
    <n v="33"/>
    <s v="Aastra 57i VoIP phone"/>
    <n v="42"/>
    <n v="1"/>
    <s v="South"/>
    <m/>
    <n v="42.02"/>
    <n v="162"/>
    <s v="Corporate"/>
    <x v="193"/>
    <s v="First Class"/>
    <s v="Virginia"/>
    <s v="Phones"/>
  </r>
  <r>
    <n v="3"/>
    <s v="Shipped Late"/>
    <n v="1"/>
    <x v="0"/>
    <x v="144"/>
    <x v="0"/>
    <s v="Neil Ducich"/>
    <n v="0"/>
    <x v="89"/>
    <s v="September"/>
    <x v="0"/>
    <s v="CA-2016-131905"/>
    <x v="2"/>
    <n v="23320"/>
    <n v="159"/>
    <s v="AT&amp;T CL82213"/>
    <n v="42"/>
    <n v="5"/>
    <s v="South"/>
    <m/>
    <n v="42.04"/>
    <n v="145"/>
    <s v="Corporate"/>
    <x v="193"/>
    <s v="First Class"/>
    <s v="Virginia"/>
    <s v="Phones"/>
  </r>
  <r>
    <n v="5"/>
    <s v="Shipped Late"/>
    <n v="3"/>
    <x v="1"/>
    <x v="110"/>
    <x v="0"/>
    <s v="Dianna Wilson"/>
    <n v="0"/>
    <x v="116"/>
    <s v="September"/>
    <x v="0"/>
    <s v="CA-2016-131926"/>
    <x v="3"/>
    <n v="55044"/>
    <n v="744"/>
    <s v="Global Deluxe High-Back Managers Chair"/>
    <n v="581"/>
    <n v="7"/>
    <s v="Central"/>
    <m/>
    <n v="580.54"/>
    <n v="2002"/>
    <s v="Home Office"/>
    <x v="12"/>
    <s v="Second Class"/>
    <s v="Minnesota"/>
    <s v="Chairs"/>
  </r>
  <r>
    <n v="5"/>
    <s v="Shipped Late"/>
    <n v="3"/>
    <x v="2"/>
    <x v="110"/>
    <x v="0"/>
    <s v="Dianna Wilson"/>
    <n v="0"/>
    <x v="116"/>
    <s v="September"/>
    <x v="0"/>
    <s v="CA-2016-131926"/>
    <x v="3"/>
    <n v="55044"/>
    <n v="1388"/>
    <s v="Safco Steel Mobile File Cart"/>
    <n v="42"/>
    <n v="2"/>
    <s v="Central"/>
    <m/>
    <n v="41.68"/>
    <n v="167"/>
    <s v="Home Office"/>
    <x v="12"/>
    <s v="Second Class"/>
    <s v="Minnesota"/>
    <s v="Storage"/>
  </r>
  <r>
    <n v="5"/>
    <s v="Shipped Late"/>
    <n v="3"/>
    <x v="2"/>
    <x v="110"/>
    <x v="0"/>
    <s v="Dianna Wilson"/>
    <n v="0"/>
    <x v="116"/>
    <s v="September"/>
    <x v="0"/>
    <s v="CA-2016-131926"/>
    <x v="3"/>
    <n v="55044"/>
    <n v="97"/>
    <s v="Adams Telephone Message Book w/Frequently-Called Numbers Space, 400 Messages per Book"/>
    <n v="24"/>
    <n v="6"/>
    <s v="Central"/>
    <m/>
    <n v="23.94"/>
    <n v="48"/>
    <s v="Home Office"/>
    <x v="12"/>
    <s v="Second Class"/>
    <s v="Minnesota"/>
    <s v="Paper"/>
  </r>
  <r>
    <n v="5"/>
    <s v="Shipped Late"/>
    <n v="3"/>
    <x v="2"/>
    <x v="110"/>
    <x v="0"/>
    <s v="Dianna Wilson"/>
    <n v="0"/>
    <x v="116"/>
    <s v="September"/>
    <x v="0"/>
    <s v="CA-2016-131926"/>
    <x v="3"/>
    <n v="55044"/>
    <n v="852"/>
    <s v="Honeywell Enviracaire Portable HEPA Air Cleaner for 17 x 22 Room"/>
    <n v="496"/>
    <n v="5"/>
    <s v="Central"/>
    <m/>
    <n v="496.07"/>
    <n v="1503"/>
    <s v="Home Office"/>
    <x v="12"/>
    <s v="Second Class"/>
    <s v="Minnesota"/>
    <s v="Appliances"/>
  </r>
  <r>
    <n v="5"/>
    <s v="Shipped Late"/>
    <n v="3"/>
    <x v="2"/>
    <x v="110"/>
    <x v="0"/>
    <s v="Dianna Wilson"/>
    <n v="0"/>
    <x v="116"/>
    <s v="September"/>
    <x v="0"/>
    <s v="CA-2016-131926"/>
    <x v="3"/>
    <n v="55044"/>
    <n v="1808"/>
    <s v="Xerox 205"/>
    <n v="12"/>
    <n v="4"/>
    <s v="Central"/>
    <m/>
    <n v="12.44"/>
    <n v="26"/>
    <s v="Home Office"/>
    <x v="12"/>
    <s v="Second Class"/>
    <s v="Minnesota"/>
    <s v="Paper"/>
  </r>
  <r>
    <n v="5"/>
    <s v="Shipped Early"/>
    <n v="6"/>
    <x v="2"/>
    <x v="5"/>
    <x v="0"/>
    <s v="Joseph Airdo"/>
    <n v="0.2"/>
    <x v="54"/>
    <s v="September"/>
    <x v="0"/>
    <s v="CA-2016-131947"/>
    <x v="1"/>
    <n v="97477"/>
    <n v="1127"/>
    <s v="Newell 313"/>
    <n v="0"/>
    <n v="2"/>
    <s v="West"/>
    <m/>
    <n v="0.46"/>
    <n v="5"/>
    <s v="Consumer"/>
    <x v="206"/>
    <s v="Standard Class"/>
    <s v="Oregon"/>
    <s v="Art"/>
  </r>
  <r>
    <n v="5"/>
    <s v="Shipped Early"/>
    <n v="6"/>
    <x v="2"/>
    <x v="5"/>
    <x v="0"/>
    <s v="Joseph Airdo"/>
    <n v="0.2"/>
    <x v="54"/>
    <s v="September"/>
    <x v="0"/>
    <s v="CA-2016-131947"/>
    <x v="1"/>
    <n v="97477"/>
    <n v="347"/>
    <s v="Boston 16701 Slimline Battery Pencil Sharpener"/>
    <n v="5"/>
    <n v="3"/>
    <s v="West"/>
    <m/>
    <n v="4.78"/>
    <n v="38"/>
    <s v="Consumer"/>
    <x v="206"/>
    <s v="Standard Class"/>
    <s v="Oregon"/>
    <s v="Art"/>
  </r>
  <r>
    <n v="5"/>
    <s v="Shipped Early"/>
    <n v="6"/>
    <x v="2"/>
    <x v="5"/>
    <x v="0"/>
    <s v="Joseph Airdo"/>
    <n v="0.2"/>
    <x v="54"/>
    <s v="September"/>
    <x v="0"/>
    <s v="CA-2016-131947"/>
    <x v="1"/>
    <n v="97477"/>
    <n v="1355"/>
    <s v="Riverleaf Stik-Withit Designer Note Cubes"/>
    <n v="13"/>
    <n v="5"/>
    <s v="West"/>
    <m/>
    <n v="13.08"/>
    <n v="40"/>
    <s v="Consumer"/>
    <x v="206"/>
    <s v="Standard Class"/>
    <s v="Oregon"/>
    <s v="Paper"/>
  </r>
  <r>
    <n v="5"/>
    <s v="Shipped Early"/>
    <n v="6"/>
    <x v="2"/>
    <x v="5"/>
    <x v="0"/>
    <s v="Joseph Airdo"/>
    <n v="0.2"/>
    <x v="54"/>
    <s v="September"/>
    <x v="0"/>
    <s v="CA-2016-131947"/>
    <x v="1"/>
    <n v="97477"/>
    <n v="1758"/>
    <s v="Xerox 1960"/>
    <n v="46"/>
    <n v="6"/>
    <s v="West"/>
    <m/>
    <n v="46.47"/>
    <n v="149"/>
    <s v="Consumer"/>
    <x v="206"/>
    <s v="Standard Class"/>
    <s v="Oregon"/>
    <s v="Paper"/>
  </r>
  <r>
    <n v="5"/>
    <s v="Shipped Early"/>
    <n v="6"/>
    <x v="0"/>
    <x v="5"/>
    <x v="0"/>
    <s v="Joseph Airdo"/>
    <n v="0.2"/>
    <x v="54"/>
    <s v="September"/>
    <x v="0"/>
    <s v="CA-2016-131947"/>
    <x v="1"/>
    <n v="97477"/>
    <n v="1606"/>
    <s v="Verbatim 25 GB 6x Blu-ray Single Layer Recordable Disc, 3/Pack"/>
    <n v="17"/>
    <n v="10"/>
    <s v="West"/>
    <m/>
    <n v="16.78"/>
    <n v="56"/>
    <s v="Consumer"/>
    <x v="206"/>
    <s v="Standard Class"/>
    <s v="Oregon"/>
    <s v="Accessories"/>
  </r>
  <r>
    <n v="5"/>
    <s v="Shipped Early"/>
    <n v="6"/>
    <x v="0"/>
    <x v="5"/>
    <x v="0"/>
    <s v="Joseph Airdo"/>
    <n v="0.7"/>
    <x v="54"/>
    <s v="September"/>
    <x v="0"/>
    <s v="CA-2016-131947"/>
    <x v="1"/>
    <n v="97477"/>
    <n v="1284"/>
    <s v="Plantronics Single Ear Headset"/>
    <n v="-22"/>
    <n v="5"/>
    <s v="West"/>
    <m/>
    <n v="-21.94"/>
    <n v="30"/>
    <s v="Consumer"/>
    <x v="206"/>
    <s v="Standard Class"/>
    <s v="Oregon"/>
    <s v="Machines"/>
  </r>
  <r>
    <n v="2"/>
    <s v="Shipped Late"/>
    <n v="1"/>
    <x v="2"/>
    <x v="22"/>
    <x v="0"/>
    <s v="Michelle Arnett"/>
    <n v="0"/>
    <x v="188"/>
    <s v="September"/>
    <x v="0"/>
    <s v="CA-2016-132010"/>
    <x v="2"/>
    <n v="23223"/>
    <n v="1650"/>
    <s v="Wilson Jones Standard D-Ring Binders"/>
    <n v="7"/>
    <n v="3"/>
    <s v="South"/>
    <m/>
    <n v="7.13"/>
    <n v="15"/>
    <s v="Home Office"/>
    <x v="46"/>
    <s v="First Class"/>
    <s v="Virginia"/>
    <s v="Binders"/>
  </r>
  <r>
    <n v="2"/>
    <s v="Shipped Late"/>
    <n v="1"/>
    <x v="2"/>
    <x v="22"/>
    <x v="0"/>
    <s v="Michelle Arnett"/>
    <n v="0"/>
    <x v="188"/>
    <s v="September"/>
    <x v="0"/>
    <s v="CA-2016-132010"/>
    <x v="2"/>
    <n v="23223"/>
    <n v="1485"/>
    <s v="Space Solutions Industrial Galvanized Steel Shelving."/>
    <n v="6"/>
    <n v="4"/>
    <s v="South"/>
    <m/>
    <n v="6.3"/>
    <n v="315"/>
    <s v="Home Office"/>
    <x v="46"/>
    <s v="First Class"/>
    <s v="Virginia"/>
    <s v="Storage"/>
  </r>
  <r>
    <n v="2"/>
    <s v="Shipped Late"/>
    <n v="1"/>
    <x v="2"/>
    <x v="22"/>
    <x v="0"/>
    <s v="Michelle Arnett"/>
    <n v="0"/>
    <x v="188"/>
    <s v="September"/>
    <x v="0"/>
    <s v="CA-2016-132010"/>
    <x v="2"/>
    <n v="23223"/>
    <n v="1253"/>
    <s v="Pastel Pink Envelopes"/>
    <n v="17"/>
    <n v="5"/>
    <s v="South"/>
    <m/>
    <n v="17.47"/>
    <n v="36"/>
    <s v="Home Office"/>
    <x v="46"/>
    <s v="First Class"/>
    <s v="Virginia"/>
    <s v="Envelopes"/>
  </r>
  <r>
    <n v="2"/>
    <s v="Shipped Late"/>
    <n v="1"/>
    <x v="0"/>
    <x v="22"/>
    <x v="0"/>
    <s v="Michelle Arnett"/>
    <n v="0"/>
    <x v="188"/>
    <s v="September"/>
    <x v="0"/>
    <s v="CA-2016-132010"/>
    <x v="2"/>
    <n v="23223"/>
    <n v="1403"/>
    <s v="SanDisk Cruzer 16 GB USB Flash Drive"/>
    <n v="4"/>
    <n v="2"/>
    <s v="South"/>
    <m/>
    <n v="4.3600000000000003"/>
    <n v="23"/>
    <s v="Home Office"/>
    <x v="46"/>
    <s v="First Class"/>
    <s v="Virginia"/>
    <s v="Accessories"/>
  </r>
  <r>
    <n v="6"/>
    <s v="Shipped On Time"/>
    <n v="6"/>
    <x v="2"/>
    <x v="0"/>
    <x v="0"/>
    <s v="Sam Zeldin"/>
    <n v="0.2"/>
    <x v="177"/>
    <s v="September"/>
    <x v="0"/>
    <s v="CA-2016-132227"/>
    <x v="0"/>
    <n v="10011"/>
    <n v="46"/>
    <s v="Acco Flexible ACCOHIDE Square Ring Data Binder, Dark Blue, 11 1/2 X 14 7/8"/>
    <n v="19"/>
    <n v="4"/>
    <s v="East"/>
    <m/>
    <n v="18.87"/>
    <n v="52"/>
    <s v="Home Office"/>
    <x v="98"/>
    <s v="Standard Class"/>
    <s v="New York"/>
    <s v="Binders"/>
  </r>
  <r>
    <n v="1"/>
    <s v="Shipped On Time"/>
    <n v="1"/>
    <x v="1"/>
    <x v="42"/>
    <x v="0"/>
    <s v="Karen Ferguson"/>
    <n v="0.2"/>
    <x v="143"/>
    <s v="September"/>
    <x v="0"/>
    <s v="CA-2016-132451"/>
    <x v="1"/>
    <n v="92105"/>
    <n v="833"/>
    <s v="Hon Deluxe Fabric Upholstered Stacking Chairs, Rounded Back"/>
    <n v="73"/>
    <n v="3"/>
    <s v="West"/>
    <m/>
    <n v="73.19"/>
    <n v="586"/>
    <s v="Home Office"/>
    <x v="38"/>
    <s v="First Class"/>
    <s v="California"/>
    <s v="Chairs"/>
  </r>
  <r>
    <n v="1"/>
    <s v="Shipped On Time"/>
    <n v="1"/>
    <x v="2"/>
    <x v="42"/>
    <x v="0"/>
    <s v="Karen Ferguson"/>
    <n v="0"/>
    <x v="143"/>
    <s v="September"/>
    <x v="0"/>
    <s v="CA-2016-132451"/>
    <x v="1"/>
    <n v="92105"/>
    <n v="1821"/>
    <s v="Xerox 217"/>
    <n v="9"/>
    <n v="3"/>
    <s v="West"/>
    <m/>
    <n v="9.33"/>
    <n v="19"/>
    <s v="Home Office"/>
    <x v="38"/>
    <s v="First Class"/>
    <s v="California"/>
    <s v="Paper"/>
  </r>
  <r>
    <n v="4"/>
    <s v="Shipped Early"/>
    <n v="6"/>
    <x v="0"/>
    <x v="1"/>
    <x v="0"/>
    <s v="Gary Zandusky"/>
    <n v="0"/>
    <x v="87"/>
    <s v="September"/>
    <x v="0"/>
    <s v="CA-2016-132500"/>
    <x v="1"/>
    <n v="94110"/>
    <n v="1034"/>
    <s v="Logitech Wireless Touch Keyboard K400"/>
    <n v="8"/>
    <n v="2"/>
    <s v="West"/>
    <m/>
    <n v="8.5"/>
    <n v="50"/>
    <s v="Consumer"/>
    <x v="106"/>
    <s v="Standard Class"/>
    <s v="California"/>
    <s v="Accessories"/>
  </r>
  <r>
    <n v="2"/>
    <s v="Shipped Early"/>
    <n v="3"/>
    <x v="2"/>
    <x v="70"/>
    <x v="0"/>
    <s v="Alice McCarthy"/>
    <n v="0"/>
    <x v="101"/>
    <s v="September"/>
    <x v="0"/>
    <s v="CA-2016-132542"/>
    <x v="3"/>
    <n v="68104"/>
    <n v="720"/>
    <s v="GBC VeloBinder Strips"/>
    <n v="8"/>
    <n v="2"/>
    <s v="Central"/>
    <m/>
    <n v="7.68"/>
    <n v="15"/>
    <s v="Corporate"/>
    <x v="227"/>
    <s v="Second Class"/>
    <s v="Nebraska"/>
    <s v="Binders"/>
  </r>
  <r>
    <n v="2"/>
    <s v="Shipped Early"/>
    <n v="3"/>
    <x v="1"/>
    <x v="160"/>
    <x v="0"/>
    <s v="Frank Olsen"/>
    <n v="0"/>
    <x v="148"/>
    <s v="September"/>
    <x v="0"/>
    <s v="CA-2016-132612"/>
    <x v="2"/>
    <n v="22801"/>
    <n v="311"/>
    <s v="Bevis 44 x 96 Conference Tables"/>
    <n v="245"/>
    <n v="7"/>
    <s v="South"/>
    <m/>
    <n v="245.02"/>
    <n v="1441"/>
    <s v="Consumer"/>
    <x v="71"/>
    <s v="Second Class"/>
    <s v="Virginia"/>
    <s v="Tables"/>
  </r>
  <r>
    <n v="4"/>
    <s v="Shipped Early"/>
    <n v="6"/>
    <x v="2"/>
    <x v="15"/>
    <x v="0"/>
    <s v="Mike Caudle"/>
    <n v="0"/>
    <x v="211"/>
    <s v="September"/>
    <x v="0"/>
    <s v="CA-2016-132787"/>
    <x v="1"/>
    <n v="98115"/>
    <n v="502"/>
    <s v="Decoflex Hanging Personal Folder File, Blue"/>
    <n v="25"/>
    <n v="6"/>
    <s v="West"/>
    <m/>
    <n v="24.98"/>
    <n v="93"/>
    <s v="Corporate"/>
    <x v="175"/>
    <s v="Standard Class"/>
    <s v="Washington"/>
    <s v="Storage"/>
  </r>
  <r>
    <n v="5"/>
    <s v="Shipped Early"/>
    <n v="6"/>
    <x v="2"/>
    <x v="117"/>
    <x v="0"/>
    <s v="John Grady"/>
    <n v="0.2"/>
    <x v="157"/>
    <s v="September"/>
    <x v="0"/>
    <s v="CA-2016-132801"/>
    <x v="3"/>
    <n v="75217"/>
    <n v="652"/>
    <s v="Fellowes Personal Hanging Folder Files, Navy"/>
    <n v="11"/>
    <n v="10"/>
    <s v="Central"/>
    <m/>
    <n v="10.74"/>
    <n v="107"/>
    <s v="Corporate"/>
    <x v="228"/>
    <s v="Standard Class"/>
    <s v="Texas"/>
    <s v="Storage"/>
  </r>
  <r>
    <n v="5"/>
    <s v="Shipped Early"/>
    <n v="6"/>
    <x v="0"/>
    <x v="47"/>
    <x v="0"/>
    <s v="Katherine Nockton"/>
    <n v="0.2"/>
    <x v="15"/>
    <s v="September"/>
    <x v="0"/>
    <s v="CA-2016-132864"/>
    <x v="0"/>
    <n v="43229"/>
    <n v="915"/>
    <s v="Imation 32GB Pocket Pro USB 3.0 Flash Drive - 32 GB - Black - 1 P ..."/>
    <n v="30"/>
    <n v="5"/>
    <s v="East"/>
    <m/>
    <n v="29.95"/>
    <n v="120"/>
    <s v="Corporate"/>
    <x v="207"/>
    <s v="Standard Class"/>
    <s v="Ohio"/>
    <s v="Accessories"/>
  </r>
  <r>
    <n v="2"/>
    <s v="Shipped Late"/>
    <n v="1"/>
    <x v="2"/>
    <x v="42"/>
    <x v="0"/>
    <s v="Adam Shillingsburg"/>
    <n v="0"/>
    <x v="129"/>
    <s v="September"/>
    <x v="0"/>
    <s v="CA-2016-132913"/>
    <x v="1"/>
    <n v="92037"/>
    <n v="290"/>
    <s v="Belkin 7-Outlet SurgeMaster Home Series"/>
    <n v="4"/>
    <n v="1"/>
    <s v="West"/>
    <m/>
    <n v="3.63"/>
    <n v="14"/>
    <s v="Consumer"/>
    <x v="18"/>
    <s v="First Class"/>
    <s v="California"/>
    <s v="Appliances"/>
  </r>
  <r>
    <n v="3"/>
    <s v="Shipped Late"/>
    <n v="1"/>
    <x v="2"/>
    <x v="16"/>
    <x v="0"/>
    <s v="Jessica Myrick"/>
    <n v="0.2"/>
    <x v="135"/>
    <s v="September"/>
    <x v="0"/>
    <s v="CA-2016-132962"/>
    <x v="0"/>
    <n v="19143"/>
    <n v="1784"/>
    <s v="Xerox 1985"/>
    <n v="5"/>
    <n v="3"/>
    <s v="East"/>
    <m/>
    <n v="5.44"/>
    <n v="16"/>
    <s v="Consumer"/>
    <x v="131"/>
    <s v="First Class"/>
    <s v="Pennsylvania"/>
    <s v="Paper"/>
  </r>
  <r>
    <n v="3"/>
    <s v="Shipped Late"/>
    <n v="1"/>
    <x v="0"/>
    <x v="16"/>
    <x v="0"/>
    <s v="Jessica Myrick"/>
    <n v="0.2"/>
    <x v="135"/>
    <s v="September"/>
    <x v="0"/>
    <s v="CA-2016-132962"/>
    <x v="0"/>
    <n v="19143"/>
    <n v="890"/>
    <s v="Hypercom P1300 Pinpad"/>
    <n v="54"/>
    <n v="5"/>
    <s v="East"/>
    <m/>
    <n v="53.55"/>
    <n v="252"/>
    <s v="Consumer"/>
    <x v="131"/>
    <s v="First Class"/>
    <s v="Pennsylvania"/>
    <s v="Accessories"/>
  </r>
  <r>
    <n v="5"/>
    <s v="Shipped Early"/>
    <n v="6"/>
    <x v="0"/>
    <x v="161"/>
    <x v="0"/>
    <s v="David Smith"/>
    <n v="0"/>
    <x v="161"/>
    <s v="September"/>
    <x v="0"/>
    <s v="CA-2016-132983"/>
    <x v="0"/>
    <n v="14701"/>
    <n v="1011"/>
    <s v="Logitech G600 MMO Gaming Mouse"/>
    <n v="58"/>
    <n v="2"/>
    <s v="East"/>
    <m/>
    <n v="57.59"/>
    <n v="160"/>
    <s v="Corporate"/>
    <x v="88"/>
    <s v="Standard Class"/>
    <s v="New York"/>
    <s v="Accessories"/>
  </r>
  <r>
    <n v="2"/>
    <s v="Shipped Early"/>
    <n v="3"/>
    <x v="1"/>
    <x v="17"/>
    <x v="0"/>
    <s v="David Wiener"/>
    <n v="0"/>
    <x v="179"/>
    <s v="September"/>
    <x v="0"/>
    <s v="CA-2016-133158"/>
    <x v="1"/>
    <n v="90045"/>
    <n v="506"/>
    <s v="Deflect-o EconoMat Studded, No Bevel Mat for Low Pile Carpeting"/>
    <n v="26"/>
    <n v="7"/>
    <s v="West"/>
    <m/>
    <n v="26.03"/>
    <n v="289"/>
    <s v="Corporate"/>
    <x v="124"/>
    <s v="Second Class"/>
    <s v="California"/>
    <s v="Furnishings"/>
  </r>
  <r>
    <n v="2"/>
    <s v="Shipped Early"/>
    <n v="3"/>
    <x v="2"/>
    <x v="17"/>
    <x v="0"/>
    <s v="David Wiener"/>
    <n v="0.2"/>
    <x v="179"/>
    <s v="September"/>
    <x v="0"/>
    <s v="CA-2016-133158"/>
    <x v="1"/>
    <n v="90045"/>
    <n v="1426"/>
    <s v="Satellite Sectional Post Binders"/>
    <n v="23"/>
    <n v="2"/>
    <s v="West"/>
    <m/>
    <n v="22.57"/>
    <n v="69"/>
    <s v="Corporate"/>
    <x v="124"/>
    <s v="Second Class"/>
    <s v="California"/>
    <s v="Binders"/>
  </r>
  <r>
    <n v="5"/>
    <s v="Shipped Early"/>
    <n v="6"/>
    <x v="1"/>
    <x v="162"/>
    <x v="0"/>
    <s v="Maurice Satty"/>
    <n v="0"/>
    <x v="65"/>
    <s v="September"/>
    <x v="0"/>
    <s v="CA-2016-133228"/>
    <x v="3"/>
    <n v="48205"/>
    <n v="107"/>
    <s v="Advantus Panel Wall Acrylic Frame"/>
    <n v="2"/>
    <n v="1"/>
    <s v="Central"/>
    <m/>
    <n v="2.35"/>
    <n v="5"/>
    <s v="Consumer"/>
    <x v="34"/>
    <s v="Standard Class"/>
    <s v="Michigan"/>
    <s v="Furnishings"/>
  </r>
  <r>
    <n v="5"/>
    <s v="Shipped Early"/>
    <n v="6"/>
    <x v="2"/>
    <x v="162"/>
    <x v="0"/>
    <s v="Maurice Satty"/>
    <n v="0"/>
    <x v="65"/>
    <s v="September"/>
    <x v="0"/>
    <s v="CA-2016-133228"/>
    <x v="3"/>
    <n v="48205"/>
    <n v="1133"/>
    <s v="Newell 319"/>
    <n v="24"/>
    <n v="4"/>
    <s v="Central"/>
    <m/>
    <n v="23.81"/>
    <n v="79"/>
    <s v="Consumer"/>
    <x v="34"/>
    <s v="Standard Class"/>
    <s v="Michigan"/>
    <s v="Art"/>
  </r>
  <r>
    <n v="3"/>
    <s v="Shipped Late"/>
    <n v="1"/>
    <x v="2"/>
    <x v="87"/>
    <x v="0"/>
    <s v="Bryan Mills"/>
    <n v="0"/>
    <x v="224"/>
    <s v="September"/>
    <x v="0"/>
    <s v="CA-2016-133270"/>
    <x v="0"/>
    <n v="14609"/>
    <n v="1416"/>
    <s v="Sanford Liquid Accent Highlighters"/>
    <n v="5"/>
    <n v="2"/>
    <s v="East"/>
    <m/>
    <n v="4.9400000000000004"/>
    <n v="13"/>
    <s v="Consumer"/>
    <x v="229"/>
    <s v="First Class"/>
    <s v="New York"/>
    <s v="Art"/>
  </r>
  <r>
    <n v="4"/>
    <s v="Shipped Early"/>
    <n v="6"/>
    <x v="2"/>
    <x v="0"/>
    <x v="0"/>
    <s v="Mark Hamilton"/>
    <n v="0"/>
    <x v="185"/>
    <s v="September"/>
    <x v="0"/>
    <s v="CA-2016-133305"/>
    <x v="0"/>
    <n v="10011"/>
    <n v="1671"/>
    <s v="Xerox 1881"/>
    <n v="23"/>
    <n v="4"/>
    <s v="East"/>
    <m/>
    <n v="23.09"/>
    <n v="49"/>
    <s v="Consumer"/>
    <x v="203"/>
    <s v="Standard Class"/>
    <s v="New York"/>
    <s v="Paper"/>
  </r>
  <r>
    <n v="4"/>
    <s v="Shipped Early"/>
    <n v="6"/>
    <x v="2"/>
    <x v="0"/>
    <x v="0"/>
    <s v="Mark Hamilton"/>
    <n v="0.2"/>
    <x v="185"/>
    <s v="September"/>
    <x v="0"/>
    <s v="CA-2016-133305"/>
    <x v="0"/>
    <n v="10011"/>
    <n v="1119"/>
    <s v="Newell 3-Hole Punched Plastic Slotted Magazine Holders for Binders"/>
    <n v="6"/>
    <n v="5"/>
    <s v="East"/>
    <m/>
    <n v="6.4"/>
    <n v="18"/>
    <s v="Consumer"/>
    <x v="203"/>
    <s v="Standard Class"/>
    <s v="New York"/>
    <s v="Binders"/>
  </r>
  <r>
    <n v="2"/>
    <s v="Shipped Late"/>
    <n v="1"/>
    <x v="2"/>
    <x v="163"/>
    <x v="0"/>
    <s v="Sue Ann Reed"/>
    <n v="0"/>
    <x v="225"/>
    <s v="September"/>
    <x v="0"/>
    <s v="CA-2016-133354"/>
    <x v="1"/>
    <n v="92553"/>
    <n v="1825"/>
    <s v="Xerox 220"/>
    <n v="9"/>
    <n v="3"/>
    <s v="West"/>
    <m/>
    <n v="9.33"/>
    <n v="19"/>
    <s v="Consumer"/>
    <x v="230"/>
    <s v="First Class"/>
    <s v="California"/>
    <s v="Paper"/>
  </r>
  <r>
    <n v="0"/>
    <s v="Shipped On Time"/>
    <n v="0"/>
    <x v="2"/>
    <x v="130"/>
    <x v="0"/>
    <s v="Toby Braunhardt"/>
    <n v="0.7"/>
    <x v="197"/>
    <s v="September"/>
    <x v="0"/>
    <s v="CA-2016-133389"/>
    <x v="1"/>
    <n v="85023"/>
    <n v="1489"/>
    <s v="SpineVue Locking Slant-D Ring Binders by Cardinal"/>
    <n v="-6"/>
    <n v="3"/>
    <s v="West"/>
    <m/>
    <n v="-6.03"/>
    <n v="8"/>
    <s v="Consumer"/>
    <x v="231"/>
    <s v="Same Day"/>
    <s v="Arizona"/>
    <s v="Binders"/>
  </r>
  <r>
    <n v="5"/>
    <s v="Shipped Early"/>
    <n v="6"/>
    <x v="2"/>
    <x v="15"/>
    <x v="0"/>
    <s v="Dorris liebe"/>
    <n v="0"/>
    <x v="222"/>
    <s v="September"/>
    <x v="0"/>
    <s v="CA-2016-133424"/>
    <x v="1"/>
    <n v="98105"/>
    <n v="199"/>
    <s v="Avery 490"/>
    <n v="22"/>
    <n v="3"/>
    <s v="West"/>
    <m/>
    <n v="22.2"/>
    <n v="44"/>
    <s v="Corporate"/>
    <x v="23"/>
    <s v="Standard Class"/>
    <s v="Washington"/>
    <s v="Labels"/>
  </r>
  <r>
    <n v="5"/>
    <s v="Shipped Early"/>
    <n v="6"/>
    <x v="2"/>
    <x v="15"/>
    <x v="0"/>
    <s v="Dorris liebe"/>
    <n v="0"/>
    <x v="222"/>
    <s v="September"/>
    <x v="0"/>
    <s v="CA-2016-133424"/>
    <x v="1"/>
    <n v="98105"/>
    <n v="1514"/>
    <s v="Sterilite Show Offs Storage Containers"/>
    <n v="0"/>
    <n v="3"/>
    <s v="West"/>
    <m/>
    <n v="0"/>
    <n v="16"/>
    <s v="Corporate"/>
    <x v="23"/>
    <s v="Standard Class"/>
    <s v="Washington"/>
    <s v="Storage"/>
  </r>
  <r>
    <n v="4"/>
    <s v="Shipped Early"/>
    <n v="6"/>
    <x v="2"/>
    <x v="29"/>
    <x v="0"/>
    <s v="Khloe Miller"/>
    <n v="0"/>
    <x v="18"/>
    <s v="September"/>
    <x v="0"/>
    <s v="CA-2016-133543"/>
    <x v="1"/>
    <n v="95123"/>
    <n v="1148"/>
    <s v="Newell 332"/>
    <n v="3"/>
    <n v="4"/>
    <s v="West"/>
    <m/>
    <n v="3.18"/>
    <n v="12"/>
    <s v="Consumer"/>
    <x v="18"/>
    <s v="Standard Class"/>
    <s v="California"/>
    <s v="Art"/>
  </r>
  <r>
    <n v="7"/>
    <s v="Shipped Late"/>
    <n v="6"/>
    <x v="1"/>
    <x v="164"/>
    <x v="0"/>
    <s v="Katherine Murray"/>
    <n v="0"/>
    <x v="118"/>
    <s v="September"/>
    <x v="0"/>
    <s v="CA-2016-133592"/>
    <x v="0"/>
    <n v="2908"/>
    <n v="1436"/>
    <s v="Sauder Inglewood Library Bookcases"/>
    <n v="79"/>
    <n v="2"/>
    <s v="East"/>
    <m/>
    <n v="78.650000000000006"/>
    <n v="342"/>
    <s v="Home Office"/>
    <x v="232"/>
    <s v="Standard Class"/>
    <s v="Rhode Island"/>
    <s v="Bookcases"/>
  </r>
  <r>
    <n v="7"/>
    <s v="Shipped Late"/>
    <n v="6"/>
    <x v="1"/>
    <x v="164"/>
    <x v="0"/>
    <s v="Katherine Murray"/>
    <n v="0"/>
    <x v="118"/>
    <s v="September"/>
    <x v="0"/>
    <s v="CA-2016-133592"/>
    <x v="0"/>
    <n v="2908"/>
    <n v="753"/>
    <s v="Global Fabric Managers Chair, Dark Gray"/>
    <n v="151"/>
    <n v="6"/>
    <s v="East"/>
    <m/>
    <n v="151.47"/>
    <n v="606"/>
    <s v="Home Office"/>
    <x v="232"/>
    <s v="Standard Class"/>
    <s v="Rhode Island"/>
    <s v="Chairs"/>
  </r>
  <r>
    <n v="7"/>
    <s v="Shipped Late"/>
    <n v="6"/>
    <x v="2"/>
    <x v="164"/>
    <x v="0"/>
    <s v="Katherine Murray"/>
    <n v="0"/>
    <x v="118"/>
    <s v="September"/>
    <x v="0"/>
    <s v="CA-2016-133592"/>
    <x v="0"/>
    <n v="2908"/>
    <n v="1768"/>
    <s v="Xerox 1970"/>
    <n v="7"/>
    <n v="3"/>
    <s v="East"/>
    <m/>
    <n v="7.02"/>
    <n v="15"/>
    <s v="Home Office"/>
    <x v="232"/>
    <s v="Standard Class"/>
    <s v="Rhode Island"/>
    <s v="Paper"/>
  </r>
  <r>
    <n v="7"/>
    <s v="Shipped Late"/>
    <n v="6"/>
    <x v="2"/>
    <x v="164"/>
    <x v="0"/>
    <s v="Katherine Murray"/>
    <n v="0"/>
    <x v="118"/>
    <s v="September"/>
    <x v="0"/>
    <s v="CA-2016-133592"/>
    <x v="0"/>
    <n v="2908"/>
    <n v="1710"/>
    <s v="Xerox 1917"/>
    <n v="92"/>
    <n v="4"/>
    <s v="East"/>
    <m/>
    <n v="91.95"/>
    <n v="196"/>
    <s v="Home Office"/>
    <x v="232"/>
    <s v="Standard Class"/>
    <s v="Rhode Island"/>
    <s v="Paper"/>
  </r>
  <r>
    <n v="7"/>
    <s v="Shipped Late"/>
    <n v="6"/>
    <x v="0"/>
    <x v="164"/>
    <x v="0"/>
    <s v="Katherine Murray"/>
    <n v="0"/>
    <x v="118"/>
    <s v="September"/>
    <x v="0"/>
    <s v="CA-2016-133592"/>
    <x v="0"/>
    <n v="2908"/>
    <n v="1283"/>
    <s v="Plantronics Savi W720 Multi-Device Wireless Headset System"/>
    <n v="743"/>
    <n v="4"/>
    <s v="East"/>
    <m/>
    <n v="742.63"/>
    <n v="1688"/>
    <s v="Home Office"/>
    <x v="232"/>
    <s v="Standard Class"/>
    <s v="Rhode Island"/>
    <s v="Accessories"/>
  </r>
  <r>
    <n v="5"/>
    <s v="Shipped Early"/>
    <n v="6"/>
    <x v="0"/>
    <x v="80"/>
    <x v="0"/>
    <s v="Steven Roelle"/>
    <n v="0"/>
    <x v="96"/>
    <s v="September"/>
    <x v="0"/>
    <s v="CA-2016-133634"/>
    <x v="2"/>
    <n v="22204"/>
    <n v="1060"/>
    <s v="Maxell 4.7GB DVD-RW 3/Pack"/>
    <n v="16"/>
    <n v="3"/>
    <s v="South"/>
    <m/>
    <n v="16.25"/>
    <n v="48"/>
    <s v="Home Office"/>
    <x v="98"/>
    <s v="Standard Class"/>
    <s v="Virginia"/>
    <s v="Accessories"/>
  </r>
  <r>
    <n v="2"/>
    <s v="Shipped Late"/>
    <n v="1"/>
    <x v="1"/>
    <x v="134"/>
    <x v="0"/>
    <s v="Bruce Stewart"/>
    <n v="0.5"/>
    <x v="203"/>
    <s v="September"/>
    <x v="0"/>
    <s v="CA-2016-133690"/>
    <x v="1"/>
    <n v="80219"/>
    <n v="364"/>
    <s v="BoxOffice By Design Rectangular and Half-Moon Meeting Room Tables"/>
    <n v="-162"/>
    <n v="2"/>
    <s v="West"/>
    <s v="Yes"/>
    <n v="-161.88"/>
    <n v="219"/>
    <s v="Consumer"/>
    <x v="121"/>
    <s v="First Class"/>
    <s v="Colorado"/>
    <s v="Tables"/>
  </r>
  <r>
    <n v="2"/>
    <s v="Shipped Late"/>
    <n v="1"/>
    <x v="2"/>
    <x v="134"/>
    <x v="0"/>
    <s v="Bruce Stewart"/>
    <n v="0.2"/>
    <x v="203"/>
    <s v="September"/>
    <x v="0"/>
    <s v="CA-2016-133690"/>
    <x v="1"/>
    <n v="80219"/>
    <n v="366"/>
    <s v="Bravo II Megaboss 12-Amp Hard Body Upright, Replacement Belts, 2 Belts per Pack"/>
    <n v="0"/>
    <n v="1"/>
    <s v="West"/>
    <s v="Yes"/>
    <n v="0.28999999999999998"/>
    <n v="3"/>
    <s v="Consumer"/>
    <x v="121"/>
    <s v="First Class"/>
    <s v="Colorado"/>
    <s v="Appliances"/>
  </r>
  <r>
    <n v="6"/>
    <s v="Shipped On Time"/>
    <n v="6"/>
    <x v="2"/>
    <x v="17"/>
    <x v="0"/>
    <s v="Michelle Arnett"/>
    <n v="0"/>
    <x v="170"/>
    <s v="September"/>
    <x v="0"/>
    <s v="CA-2016-133704"/>
    <x v="1"/>
    <n v="90004"/>
    <n v="1502"/>
    <s v="Staple holder"/>
    <n v="12"/>
    <n v="4"/>
    <s v="West"/>
    <m/>
    <n v="11.86"/>
    <n v="44"/>
    <s v="Home Office"/>
    <x v="233"/>
    <s v="Standard Class"/>
    <s v="California"/>
    <s v="Appliances"/>
  </r>
  <r>
    <n v="6"/>
    <s v="Shipped On Time"/>
    <n v="6"/>
    <x v="2"/>
    <x v="17"/>
    <x v="0"/>
    <s v="Michelle Arnett"/>
    <n v="0.2"/>
    <x v="170"/>
    <s v="September"/>
    <x v="0"/>
    <s v="CA-2016-133704"/>
    <x v="1"/>
    <n v="90004"/>
    <n v="900"/>
    <s v="Ibico Plastic and Wire Spiral Binding Combs"/>
    <n v="7"/>
    <n v="3"/>
    <s v="West"/>
    <m/>
    <n v="6.58"/>
    <n v="20"/>
    <s v="Home Office"/>
    <x v="233"/>
    <s v="Standard Class"/>
    <s v="California"/>
    <s v="Binders"/>
  </r>
  <r>
    <n v="4"/>
    <s v="Shipped Late"/>
    <n v="3"/>
    <x v="0"/>
    <x v="33"/>
    <x v="0"/>
    <s v="Carl Weiss"/>
    <n v="0.2"/>
    <x v="148"/>
    <s v="September"/>
    <x v="0"/>
    <s v="CA-2016-133753"/>
    <x v="3"/>
    <n v="77340"/>
    <n v="1491"/>
    <s v="Square Credit Card Reader"/>
    <n v="1"/>
    <n v="1"/>
    <s v="Central"/>
    <m/>
    <n v="0.6"/>
    <n v="8"/>
    <s v="Home Office"/>
    <x v="90"/>
    <s v="Second Class"/>
    <s v="Texas"/>
    <s v="Phones"/>
  </r>
  <r>
    <n v="4"/>
    <s v="Shipped Late"/>
    <n v="3"/>
    <x v="0"/>
    <x v="33"/>
    <x v="0"/>
    <s v="Carl Weiss"/>
    <n v="0.2"/>
    <x v="148"/>
    <s v="September"/>
    <x v="0"/>
    <s v="CA-2016-133753"/>
    <x v="3"/>
    <n v="77340"/>
    <n v="1020"/>
    <s v="Logitech M510 Wireless Mouse"/>
    <n v="10"/>
    <n v="2"/>
    <s v="Central"/>
    <m/>
    <n v="10.4"/>
    <n v="64"/>
    <s v="Home Office"/>
    <x v="90"/>
    <s v="Second Class"/>
    <s v="Texas"/>
    <s v="Accessories"/>
  </r>
  <r>
    <n v="4"/>
    <s v="Shipped Late"/>
    <n v="3"/>
    <x v="2"/>
    <x v="33"/>
    <x v="0"/>
    <s v="Carl Weiss"/>
    <n v="0.2"/>
    <x v="148"/>
    <s v="September"/>
    <x v="0"/>
    <s v="CA-2016-133753"/>
    <x v="3"/>
    <n v="77340"/>
    <n v="346"/>
    <s v="Boston 1645 Deluxe Heavier-Duty Electric Pencil Sharpener"/>
    <n v="6"/>
    <n v="2"/>
    <s v="Central"/>
    <m/>
    <n v="6.16"/>
    <n v="70"/>
    <s v="Home Office"/>
    <x v="90"/>
    <s v="Second Class"/>
    <s v="Texas"/>
    <s v="Art"/>
  </r>
  <r>
    <n v="5"/>
    <s v="Shipped Late"/>
    <n v="3"/>
    <x v="2"/>
    <x v="35"/>
    <x v="0"/>
    <s v="MaryBeth Skach"/>
    <n v="0.7"/>
    <x v="64"/>
    <s v="September"/>
    <x v="0"/>
    <s v="CA-2016-133809"/>
    <x v="0"/>
    <n v="45014"/>
    <n v="1316"/>
    <s v="Pressboard Hanging Data Binders for Unburst Sheets"/>
    <n v="-9"/>
    <n v="8"/>
    <s v="East"/>
    <m/>
    <n v="-8.66"/>
    <n v="12"/>
    <s v="Consumer"/>
    <x v="234"/>
    <s v="Second Class"/>
    <s v="Ohio"/>
    <s v="Binders"/>
  </r>
  <r>
    <n v="5"/>
    <s v="Shipped Late"/>
    <n v="3"/>
    <x v="0"/>
    <x v="35"/>
    <x v="0"/>
    <s v="MaryBeth Skach"/>
    <n v="0.4"/>
    <x v="64"/>
    <s v="September"/>
    <x v="0"/>
    <s v="CA-2016-133809"/>
    <x v="0"/>
    <n v="45014"/>
    <n v="1290"/>
    <s v="PNY Rapid USB Car Charger - Black"/>
    <n v="-2"/>
    <n v="2"/>
    <s v="East"/>
    <m/>
    <n v="-2.08"/>
    <n v="10"/>
    <s v="Consumer"/>
    <x v="234"/>
    <s v="Second Class"/>
    <s v="Ohio"/>
    <s v="Phones"/>
  </r>
  <r>
    <n v="5"/>
    <s v="Shipped Early"/>
    <n v="6"/>
    <x v="2"/>
    <x v="17"/>
    <x v="0"/>
    <s v="Rob Lucas"/>
    <n v="0"/>
    <x v="72"/>
    <s v="September"/>
    <x v="0"/>
    <s v="CA-2016-133830"/>
    <x v="1"/>
    <n v="90045"/>
    <n v="109"/>
    <s v="Advantus Plastic Paper Clips"/>
    <n v="7"/>
    <n v="3"/>
    <s v="West"/>
    <m/>
    <n v="7.2"/>
    <n v="15"/>
    <s v="Consumer"/>
    <x v="72"/>
    <s v="Standard Class"/>
    <s v="California"/>
    <s v="Fasteners"/>
  </r>
  <r>
    <n v="5"/>
    <s v="Shipped Early"/>
    <n v="6"/>
    <x v="2"/>
    <x v="17"/>
    <x v="0"/>
    <s v="Rob Lucas"/>
    <n v="0"/>
    <x v="72"/>
    <s v="September"/>
    <x v="0"/>
    <s v="CA-2016-133830"/>
    <x v="1"/>
    <n v="90045"/>
    <n v="1728"/>
    <s v="Xerox 1933"/>
    <n v="23"/>
    <n v="4"/>
    <s v="West"/>
    <m/>
    <n v="23.09"/>
    <n v="49"/>
    <s v="Consumer"/>
    <x v="72"/>
    <s v="Standard Class"/>
    <s v="California"/>
    <s v="Paper"/>
  </r>
  <r>
    <n v="5"/>
    <s v="Shipped Early"/>
    <n v="6"/>
    <x v="2"/>
    <x v="17"/>
    <x v="0"/>
    <s v="Rob Lucas"/>
    <n v="0"/>
    <x v="72"/>
    <s v="September"/>
    <x v="0"/>
    <s v="CA-2016-133830"/>
    <x v="1"/>
    <n v="90045"/>
    <n v="1304"/>
    <s v="Prang Colored Pencils"/>
    <n v="12"/>
    <n v="9"/>
    <s v="West"/>
    <m/>
    <n v="11.91"/>
    <n v="26"/>
    <s v="Consumer"/>
    <x v="72"/>
    <s v="Standard Class"/>
    <s v="California"/>
    <s v="Art"/>
  </r>
  <r>
    <n v="7"/>
    <s v="Shipped Late"/>
    <n v="6"/>
    <x v="2"/>
    <x v="1"/>
    <x v="0"/>
    <s v="Chuck Magee"/>
    <n v="0"/>
    <x v="148"/>
    <s v="September"/>
    <x v="0"/>
    <s v="CA-2016-133851"/>
    <x v="1"/>
    <n v="94122"/>
    <n v="512"/>
    <s v="Deluxe Chalkboard Eraser Cleaner"/>
    <n v="11"/>
    <n v="2"/>
    <s v="West"/>
    <m/>
    <n v="10.63"/>
    <n v="23"/>
    <s v="Consumer"/>
    <x v="235"/>
    <s v="Standard Class"/>
    <s v="California"/>
    <s v="Art"/>
  </r>
  <r>
    <n v="7"/>
    <s v="Shipped Late"/>
    <n v="6"/>
    <x v="2"/>
    <x v="1"/>
    <x v="0"/>
    <s v="Chuck Magee"/>
    <n v="0"/>
    <x v="148"/>
    <s v="September"/>
    <x v="0"/>
    <s v="CA-2016-133851"/>
    <x v="1"/>
    <n v="94122"/>
    <n v="1504"/>
    <s v="Staple remover"/>
    <n v="0"/>
    <n v="2"/>
    <s v="West"/>
    <m/>
    <n v="0.15"/>
    <n v="7"/>
    <s v="Consumer"/>
    <x v="235"/>
    <s v="Standard Class"/>
    <s v="California"/>
    <s v="Supplies"/>
  </r>
  <r>
    <n v="4"/>
    <s v="Shipped Late"/>
    <n v="3"/>
    <x v="2"/>
    <x v="117"/>
    <x v="0"/>
    <s v="George Ashbrook"/>
    <n v="0.2"/>
    <x v="46"/>
    <s v="September"/>
    <x v="0"/>
    <s v="CA-2016-133963"/>
    <x v="3"/>
    <n v="75220"/>
    <n v="1745"/>
    <s v="Xerox 1949"/>
    <n v="1"/>
    <n v="1"/>
    <s v="Central"/>
    <m/>
    <n v="1.44"/>
    <n v="4"/>
    <s v="Consumer"/>
    <x v="224"/>
    <s v="Second Class"/>
    <s v="Texas"/>
    <s v="Paper"/>
  </r>
  <r>
    <n v="5"/>
    <s v="Shipped Early"/>
    <n v="6"/>
    <x v="1"/>
    <x v="87"/>
    <x v="0"/>
    <s v="Lauren Leatherbury"/>
    <n v="0"/>
    <x v="86"/>
    <s v="September"/>
    <x v="0"/>
    <s v="CA-2016-134061"/>
    <x v="0"/>
    <n v="14609"/>
    <n v="486"/>
    <s v="Dax Clear Box Frame"/>
    <n v="6"/>
    <n v="2"/>
    <s v="East"/>
    <m/>
    <n v="5.94"/>
    <n v="17"/>
    <s v="Consumer"/>
    <x v="169"/>
    <s v="Standard Class"/>
    <s v="New York"/>
    <s v="Furnishings"/>
  </r>
  <r>
    <n v="5"/>
    <s v="Shipped Early"/>
    <n v="6"/>
    <x v="2"/>
    <x v="162"/>
    <x v="0"/>
    <s v="Mike Vittorini"/>
    <n v="0"/>
    <x v="226"/>
    <s v="September"/>
    <x v="0"/>
    <s v="CA-2016-134103"/>
    <x v="3"/>
    <n v="48234"/>
    <n v="1770"/>
    <s v="Xerox 1972"/>
    <n v="5"/>
    <n v="2"/>
    <s v="Central"/>
    <m/>
    <n v="4.75"/>
    <n v="11"/>
    <s v="Consumer"/>
    <x v="236"/>
    <s v="Standard Class"/>
    <s v="Michigan"/>
    <s v="Paper"/>
  </r>
  <r>
    <n v="5"/>
    <s v="Shipped Early"/>
    <n v="6"/>
    <x v="2"/>
    <x v="162"/>
    <x v="0"/>
    <s v="Mike Vittorini"/>
    <n v="0"/>
    <x v="226"/>
    <s v="September"/>
    <x v="0"/>
    <s v="CA-2016-134103"/>
    <x v="3"/>
    <n v="48234"/>
    <n v="1484"/>
    <s v="Space Solutions HD Industrial Steel Shelving."/>
    <n v="7"/>
    <n v="2"/>
    <s v="Central"/>
    <m/>
    <n v="6.9"/>
    <n v="230"/>
    <s v="Consumer"/>
    <x v="236"/>
    <s v="Standard Class"/>
    <s v="Michigan"/>
    <s v="Storage"/>
  </r>
  <r>
    <n v="4"/>
    <s v="Shipped Early"/>
    <n v="6"/>
    <x v="2"/>
    <x v="165"/>
    <x v="0"/>
    <s v="Marina Lichtenstein"/>
    <n v="0"/>
    <x v="206"/>
    <s v="September"/>
    <x v="0"/>
    <s v="CA-2016-134215"/>
    <x v="0"/>
    <n v="4401"/>
    <n v="611"/>
    <s v="Eureka The Boss Cordless Rechargeable Stick Vac"/>
    <n v="28"/>
    <n v="2"/>
    <s v="East"/>
    <m/>
    <n v="27.53"/>
    <n v="102"/>
    <s v="Corporate"/>
    <x v="208"/>
    <s v="Standard Class"/>
    <s v="Maine"/>
    <s v="Appliances"/>
  </r>
  <r>
    <n v="4"/>
    <s v="Shipped Early"/>
    <n v="6"/>
    <x v="2"/>
    <x v="165"/>
    <x v="0"/>
    <s v="Marina Lichtenstein"/>
    <n v="0"/>
    <x v="206"/>
    <s v="September"/>
    <x v="0"/>
    <s v="CA-2016-134215"/>
    <x v="0"/>
    <n v="4401"/>
    <n v="1480"/>
    <s v="Southworth 25% Cotton Premium Laser Paper and Envelopes"/>
    <n v="125"/>
    <n v="13"/>
    <s v="East"/>
    <m/>
    <n v="124.68"/>
    <n v="260"/>
    <s v="Corporate"/>
    <x v="208"/>
    <s v="Standard Class"/>
    <s v="Maine"/>
    <s v="Paper"/>
  </r>
  <r>
    <n v="4"/>
    <s v="Shipped Early"/>
    <n v="6"/>
    <x v="0"/>
    <x v="165"/>
    <x v="0"/>
    <s v="Marina Lichtenstein"/>
    <n v="0"/>
    <x v="206"/>
    <s v="September"/>
    <x v="0"/>
    <s v="CA-2016-134215"/>
    <x v="0"/>
    <n v="4401"/>
    <n v="1058"/>
    <s v="Maxell 4.7GB DVD-R"/>
    <n v="105"/>
    <n v="9"/>
    <s v="East"/>
    <m/>
    <n v="104.72"/>
    <n v="255"/>
    <s v="Corporate"/>
    <x v="208"/>
    <s v="Standard Class"/>
    <s v="Maine"/>
    <s v="Accessories"/>
  </r>
  <r>
    <n v="2"/>
    <s v="Shipped Late"/>
    <n v="1"/>
    <x v="0"/>
    <x v="0"/>
    <x v="0"/>
    <s v="Emily Phan"/>
    <n v="0.2"/>
    <x v="227"/>
    <s v="September"/>
    <x v="0"/>
    <s v="CA-2016-134278"/>
    <x v="0"/>
    <n v="10011"/>
    <n v="400"/>
    <s v="Canon Imageclass D680 Copier / Fax"/>
    <n v="175"/>
    <n v="1"/>
    <s v="East"/>
    <m/>
    <n v="175"/>
    <n v="560"/>
    <s v="Consumer"/>
    <x v="41"/>
    <s v="First Class"/>
    <s v="New York"/>
    <s v="Copiers"/>
  </r>
  <r>
    <n v="6"/>
    <s v="Shipped On Time"/>
    <n v="6"/>
    <x v="2"/>
    <x v="134"/>
    <x v="0"/>
    <s v="Russell Applegate"/>
    <n v="0.2"/>
    <x v="34"/>
    <s v="September"/>
    <x v="0"/>
    <s v="CA-2016-134313"/>
    <x v="1"/>
    <n v="80219"/>
    <n v="1102"/>
    <s v="Model L Table or Wall-Mount Pencil Sharpener"/>
    <n v="4"/>
    <n v="3"/>
    <s v="West"/>
    <m/>
    <n v="4.32"/>
    <n v="43"/>
    <s v="Consumer"/>
    <x v="182"/>
    <s v="Standard Class"/>
    <s v="Colorado"/>
    <s v="Art"/>
  </r>
  <r>
    <n v="6"/>
    <s v="Shipped On Time"/>
    <n v="6"/>
    <x v="0"/>
    <x v="134"/>
    <x v="0"/>
    <s v="Russell Applegate"/>
    <n v="0.2"/>
    <x v="34"/>
    <s v="September"/>
    <x v="0"/>
    <s v="CA-2016-134313"/>
    <x v="1"/>
    <n v="80219"/>
    <n v="450"/>
    <s v="ClearOne CHATAttach 160 - speaker phone"/>
    <n v="248"/>
    <n v="4"/>
    <s v="West"/>
    <m/>
    <n v="248"/>
    <n v="1984"/>
    <s v="Consumer"/>
    <x v="182"/>
    <s v="Standard Class"/>
    <s v="Colorado"/>
    <s v="Phones"/>
  </r>
  <r>
    <n v="5"/>
    <s v="Shipped Early"/>
    <n v="6"/>
    <x v="1"/>
    <x v="19"/>
    <x v="0"/>
    <s v="Tony Sayre"/>
    <n v="0.2"/>
    <x v="39"/>
    <s v="September"/>
    <x v="0"/>
    <s v="CA-2016-134551"/>
    <x v="2"/>
    <n v="38401"/>
    <n v="1372"/>
    <s v="SAFCO Arco Folding Chair"/>
    <n v="75"/>
    <n v="3"/>
    <s v="South"/>
    <m/>
    <n v="74.569999999999993"/>
    <n v="663"/>
    <s v="Consumer"/>
    <x v="97"/>
    <s v="Standard Class"/>
    <s v="Tennessee"/>
    <s v="Chairs"/>
  </r>
  <r>
    <n v="5"/>
    <s v="Shipped Early"/>
    <n v="6"/>
    <x v="2"/>
    <x v="19"/>
    <x v="0"/>
    <s v="Tony Sayre"/>
    <n v="0.2"/>
    <x v="39"/>
    <s v="September"/>
    <x v="0"/>
    <s v="CA-2016-134551"/>
    <x v="2"/>
    <n v="38401"/>
    <n v="1621"/>
    <s v="Weyerhaeuser First Choice Laser/Copy Paper (20Lb. and 88 Bright)"/>
    <n v="9"/>
    <n v="5"/>
    <s v="South"/>
    <m/>
    <n v="9.07"/>
    <n v="26"/>
    <s v="Consumer"/>
    <x v="97"/>
    <s v="Standard Class"/>
    <s v="Tennessee"/>
    <s v="Paper"/>
  </r>
  <r>
    <n v="5"/>
    <s v="Shipped Early"/>
    <n v="6"/>
    <x v="2"/>
    <x v="19"/>
    <x v="0"/>
    <s v="Tony Sayre"/>
    <n v="0.2"/>
    <x v="39"/>
    <s v="September"/>
    <x v="0"/>
    <s v="CA-2016-134551"/>
    <x v="2"/>
    <n v="38401"/>
    <n v="858"/>
    <s v="Hoover Commercial Soft Guard Upright Vacuum And Disposable Filtration Bags"/>
    <n v="4"/>
    <n v="7"/>
    <s v="South"/>
    <m/>
    <n v="3.81"/>
    <n v="44"/>
    <s v="Consumer"/>
    <x v="97"/>
    <s v="Standard Class"/>
    <s v="Tennessee"/>
    <s v="Appliances"/>
  </r>
  <r>
    <n v="2"/>
    <s v="Shipped Early"/>
    <n v="3"/>
    <x v="1"/>
    <x v="4"/>
    <x v="0"/>
    <s v="Seth Vernon"/>
    <n v="0.3"/>
    <x v="21"/>
    <s v="September"/>
    <x v="0"/>
    <s v="CA-2016-134572"/>
    <x v="3"/>
    <n v="77070"/>
    <n v="1357"/>
    <s v="Riverside Furniture Stanwyck Manor Table Series"/>
    <n v="-132"/>
    <n v="2"/>
    <s v="Central"/>
    <m/>
    <n v="-131.94999999999999"/>
    <n v="402"/>
    <s v="Consumer"/>
    <x v="6"/>
    <s v="Second Class"/>
    <s v="Texas"/>
    <s v="Tables"/>
  </r>
  <r>
    <n v="2"/>
    <s v="Shipped Early"/>
    <n v="3"/>
    <x v="1"/>
    <x v="4"/>
    <x v="0"/>
    <s v="Seth Vernon"/>
    <n v="0.3"/>
    <x v="21"/>
    <s v="September"/>
    <x v="0"/>
    <s v="CA-2016-134572"/>
    <x v="3"/>
    <n v="77070"/>
    <n v="378"/>
    <s v="Bush Advantage Collection Round Conference Table"/>
    <n v="-96"/>
    <n v="5"/>
    <s v="Central"/>
    <m/>
    <n v="-95.67"/>
    <n v="744"/>
    <s v="Consumer"/>
    <x v="6"/>
    <s v="Second Class"/>
    <s v="Texas"/>
    <s v="Tables"/>
  </r>
  <r>
    <n v="2"/>
    <s v="Shipped Early"/>
    <n v="3"/>
    <x v="2"/>
    <x v="4"/>
    <x v="0"/>
    <s v="Seth Vernon"/>
    <n v="0.2"/>
    <x v="21"/>
    <s v="September"/>
    <x v="0"/>
    <s v="CA-2016-134572"/>
    <x v="3"/>
    <n v="77070"/>
    <n v="1269"/>
    <s v="Personal Folder Holder, Ebony"/>
    <n v="6"/>
    <n v="5"/>
    <s v="Central"/>
    <m/>
    <n v="5.6"/>
    <n v="45"/>
    <s v="Consumer"/>
    <x v="6"/>
    <s v="Second Class"/>
    <s v="Texas"/>
    <s v="Storage"/>
  </r>
  <r>
    <n v="7"/>
    <s v="Shipped Late"/>
    <n v="6"/>
    <x v="2"/>
    <x v="19"/>
    <x v="0"/>
    <s v="Dennis Pardue"/>
    <n v="0.7"/>
    <x v="95"/>
    <s v="September"/>
    <x v="0"/>
    <s v="CA-2016-134621"/>
    <x v="2"/>
    <n v="38401"/>
    <n v="901"/>
    <s v="Ibico Plastic Spiral Binding Combs"/>
    <n v="-15"/>
    <n v="2"/>
    <s v="South"/>
    <m/>
    <n v="-14.59"/>
    <n v="18"/>
    <s v="Home Office"/>
    <x v="123"/>
    <s v="Standard Class"/>
    <s v="Tennessee"/>
    <s v="Binders"/>
  </r>
  <r>
    <n v="4"/>
    <s v="Shipped Early"/>
    <n v="6"/>
    <x v="0"/>
    <x v="42"/>
    <x v="0"/>
    <s v="Xylona Preis"/>
    <n v="0"/>
    <x v="101"/>
    <s v="September"/>
    <x v="0"/>
    <s v="CA-2016-134677"/>
    <x v="1"/>
    <n v="92024"/>
    <n v="924"/>
    <s v="Imation USB 2.0 Swivel Flash Drive USB flash drive - 4 GB - Pink"/>
    <n v="2"/>
    <n v="3"/>
    <s v="West"/>
    <m/>
    <n v="1.91"/>
    <n v="9"/>
    <s v="Consumer"/>
    <x v="237"/>
    <s v="Standard Class"/>
    <s v="California"/>
    <s v="Accessories"/>
  </r>
  <r>
    <n v="5"/>
    <s v="Shipped Late"/>
    <n v="3"/>
    <x v="0"/>
    <x v="15"/>
    <x v="0"/>
    <s v="Steven Ward"/>
    <n v="0"/>
    <x v="80"/>
    <s v="September"/>
    <x v="0"/>
    <s v="CA-2016-134726"/>
    <x v="1"/>
    <n v="98115"/>
    <n v="1063"/>
    <s v="Maxell 74 Minute CD-R Spindle, 50/Pack"/>
    <n v="15"/>
    <n v="2"/>
    <s v="West"/>
    <s v="Yes"/>
    <n v="15.1"/>
    <n v="42"/>
    <s v="Corporate"/>
    <x v="182"/>
    <s v="Second Class"/>
    <s v="Washington"/>
    <s v="Accessories"/>
  </r>
  <r>
    <n v="5"/>
    <s v="Shipped Late"/>
    <n v="3"/>
    <x v="0"/>
    <x v="15"/>
    <x v="0"/>
    <s v="Steven Ward"/>
    <n v="0.2"/>
    <x v="80"/>
    <s v="September"/>
    <x v="0"/>
    <s v="CA-2016-134726"/>
    <x v="1"/>
    <n v="98115"/>
    <n v="1402"/>
    <s v="Samsung Rugby III"/>
    <n v="5"/>
    <n v="1"/>
    <s v="West"/>
    <s v="Yes"/>
    <n v="4.62"/>
    <n v="53"/>
    <s v="Corporate"/>
    <x v="182"/>
    <s v="Second Class"/>
    <s v="Washington"/>
    <s v="Phones"/>
  </r>
  <r>
    <n v="4"/>
    <s v="Shipped Early"/>
    <n v="6"/>
    <x v="2"/>
    <x v="17"/>
    <x v="0"/>
    <s v="Susan Pistek"/>
    <n v="0"/>
    <x v="67"/>
    <s v="September"/>
    <x v="0"/>
    <s v="CA-2016-135090"/>
    <x v="1"/>
    <n v="90036"/>
    <n v="1686"/>
    <s v="Xerox 1895"/>
    <n v="24"/>
    <n v="9"/>
    <s v="West"/>
    <m/>
    <n v="24.22"/>
    <n v="54"/>
    <s v="Consumer"/>
    <x v="28"/>
    <s v="Standard Class"/>
    <s v="California"/>
    <s v="Paper"/>
  </r>
  <r>
    <n v="4"/>
    <s v="Shipped Early"/>
    <n v="6"/>
    <x v="2"/>
    <x v="41"/>
    <x v="0"/>
    <s v="Melanie Seite"/>
    <n v="0.2"/>
    <x v="228"/>
    <s v="September"/>
    <x v="0"/>
    <s v="CA-2016-135405"/>
    <x v="3"/>
    <n v="78041"/>
    <n v="1126"/>
    <s v="Newell 312"/>
    <n v="1"/>
    <n v="2"/>
    <s v="Central"/>
    <m/>
    <n v="1.17"/>
    <n v="9"/>
    <s v="Consumer"/>
    <x v="238"/>
    <s v="Standard Class"/>
    <s v="Texas"/>
    <s v="Art"/>
  </r>
  <r>
    <n v="4"/>
    <s v="Shipped Early"/>
    <n v="6"/>
    <x v="0"/>
    <x v="41"/>
    <x v="0"/>
    <s v="Melanie Seite"/>
    <n v="0.2"/>
    <x v="228"/>
    <s v="September"/>
    <x v="0"/>
    <s v="CA-2016-135405"/>
    <x v="3"/>
    <n v="78041"/>
    <n v="1080"/>
    <s v="Memorex Micro Travel Drive 8 GB"/>
    <n v="10"/>
    <n v="3"/>
    <s v="Central"/>
    <m/>
    <n v="9.75"/>
    <n v="31"/>
    <s v="Consumer"/>
    <x v="238"/>
    <s v="Standard Class"/>
    <s v="Texas"/>
    <s v="Accessories"/>
  </r>
  <r>
    <n v="2"/>
    <s v="Shipped Early"/>
    <n v="3"/>
    <x v="1"/>
    <x v="166"/>
    <x v="0"/>
    <s v="Jim Karlsson"/>
    <n v="0.2"/>
    <x v="61"/>
    <s v="September"/>
    <x v="0"/>
    <s v="CA-2016-135608"/>
    <x v="1"/>
    <n v="98502"/>
    <n v="529"/>
    <s v="DMI Arturo Collection Mission-style Design Wood Chair"/>
    <n v="45"/>
    <n v="5"/>
    <s v="West"/>
    <m/>
    <n v="45.29"/>
    <n v="604"/>
    <s v="Consumer"/>
    <x v="72"/>
    <s v="Second Class"/>
    <s v="Washington"/>
    <s v="Chairs"/>
  </r>
  <r>
    <n v="2"/>
    <s v="Shipped Early"/>
    <n v="3"/>
    <x v="2"/>
    <x v="166"/>
    <x v="0"/>
    <s v="Jim Karlsson"/>
    <n v="0"/>
    <x v="61"/>
    <s v="September"/>
    <x v="0"/>
    <s v="CA-2016-135608"/>
    <x v="1"/>
    <n v="98502"/>
    <n v="1761"/>
    <s v="Xerox 1964"/>
    <n v="21"/>
    <n v="2"/>
    <s v="West"/>
    <m/>
    <n v="21.01"/>
    <n v="46"/>
    <s v="Consumer"/>
    <x v="72"/>
    <s v="Second Class"/>
    <s v="Washington"/>
    <s v="Paper"/>
  </r>
  <r>
    <n v="4"/>
    <s v="Shipped Late"/>
    <n v="3"/>
    <x v="1"/>
    <x v="15"/>
    <x v="0"/>
    <s v="Steven Cartwright"/>
    <n v="0"/>
    <x v="229"/>
    <s v="September"/>
    <x v="0"/>
    <s v="CA-2016-135657"/>
    <x v="1"/>
    <n v="98115"/>
    <n v="964"/>
    <s v="KI Adjustable-Height Table"/>
    <n v="113"/>
    <n v="6"/>
    <s v="West"/>
    <s v="Yes"/>
    <n v="113.49"/>
    <n v="516"/>
    <s v="Consumer"/>
    <x v="58"/>
    <s v="Second Class"/>
    <s v="Washington"/>
    <s v="Tables"/>
  </r>
  <r>
    <n v="0"/>
    <s v="Shipped On Time"/>
    <n v="0"/>
    <x v="2"/>
    <x v="1"/>
    <x v="0"/>
    <s v="Hilary Holden"/>
    <n v="0"/>
    <x v="230"/>
    <s v="September"/>
    <x v="0"/>
    <s v="CA-2016-135699"/>
    <x v="1"/>
    <n v="94110"/>
    <n v="1736"/>
    <s v="Xerox 1940"/>
    <n v="54"/>
    <n v="2"/>
    <s v="West"/>
    <s v="Yes"/>
    <n v="53.86"/>
    <n v="110"/>
    <s v="Corporate"/>
    <x v="54"/>
    <s v="Same Day"/>
    <s v="California"/>
    <s v="Paper"/>
  </r>
  <r>
    <n v="0"/>
    <s v="Shipped On Time"/>
    <n v="0"/>
    <x v="2"/>
    <x v="1"/>
    <x v="0"/>
    <s v="Hilary Holden"/>
    <n v="0"/>
    <x v="230"/>
    <s v="September"/>
    <x v="0"/>
    <s v="CA-2016-135699"/>
    <x v="1"/>
    <n v="94110"/>
    <n v="1785"/>
    <s v="Xerox 1986"/>
    <n v="6"/>
    <n v="2"/>
    <s v="West"/>
    <s v="Yes"/>
    <n v="6.41"/>
    <n v="13"/>
    <s v="Corporate"/>
    <x v="54"/>
    <s v="Same Day"/>
    <s v="California"/>
    <s v="Paper"/>
  </r>
  <r>
    <n v="7"/>
    <s v="Shipped Late"/>
    <n v="6"/>
    <x v="2"/>
    <x v="167"/>
    <x v="0"/>
    <s v="Nathan Cano"/>
    <n v="0.2"/>
    <x v="219"/>
    <s v="September"/>
    <x v="0"/>
    <s v="CA-2016-135755"/>
    <x v="0"/>
    <n v="10701"/>
    <n v="237"/>
    <s v="Avery Durable Plastic 1 Binders"/>
    <n v="4"/>
    <n v="3"/>
    <s v="East"/>
    <m/>
    <n v="3.95"/>
    <n v="11"/>
    <s v="Consumer"/>
    <x v="160"/>
    <s v="Standard Class"/>
    <s v="New York"/>
    <s v="Binders"/>
  </r>
  <r>
    <n v="7"/>
    <s v="Shipped Late"/>
    <n v="6"/>
    <x v="2"/>
    <x v="167"/>
    <x v="0"/>
    <s v="Nathan Cano"/>
    <n v="0.2"/>
    <x v="219"/>
    <s v="September"/>
    <x v="0"/>
    <s v="CA-2016-135755"/>
    <x v="0"/>
    <n v="10701"/>
    <n v="698"/>
    <s v="GBC Poly Designer Binding Covers"/>
    <n v="15"/>
    <n v="3"/>
    <s v="East"/>
    <m/>
    <n v="14.56"/>
    <n v="40"/>
    <s v="Consumer"/>
    <x v="160"/>
    <s v="Standard Class"/>
    <s v="New York"/>
    <s v="Binders"/>
  </r>
  <r>
    <n v="5"/>
    <s v="Shipped Early"/>
    <n v="6"/>
    <x v="0"/>
    <x v="15"/>
    <x v="0"/>
    <s v="Patrick Jones"/>
    <n v="0"/>
    <x v="92"/>
    <s v="September"/>
    <x v="0"/>
    <s v="CA-2016-135993"/>
    <x v="1"/>
    <n v="98115"/>
    <n v="914"/>
    <s v="Imation 30456 USB Flash Drive 8GB"/>
    <n v="2"/>
    <n v="4"/>
    <s v="West"/>
    <m/>
    <n v="2.21"/>
    <n v="28"/>
    <s v="Corporate"/>
    <x v="239"/>
    <s v="Standard Class"/>
    <s v="Washington"/>
    <s v="Accessories"/>
  </r>
  <r>
    <n v="5"/>
    <s v="Shipped Early"/>
    <n v="6"/>
    <x v="0"/>
    <x v="15"/>
    <x v="0"/>
    <s v="Patrick Jones"/>
    <n v="0.2"/>
    <x v="92"/>
    <s v="September"/>
    <x v="0"/>
    <s v="CA-2016-135993"/>
    <x v="1"/>
    <n v="98115"/>
    <n v="891"/>
    <s v="I Needs 3d Hello Kitty Hybrid Silicone Case Cover for HTC One X 4g with 3d Hello Kitty Stylus Pen Green/pink"/>
    <n v="6"/>
    <n v="6"/>
    <s v="West"/>
    <m/>
    <n v="5.74"/>
    <n v="57"/>
    <s v="Corporate"/>
    <x v="239"/>
    <s v="Standard Class"/>
    <s v="Washington"/>
    <s v="Phones"/>
  </r>
  <r>
    <n v="7"/>
    <s v="Shipped Late"/>
    <n v="6"/>
    <x v="2"/>
    <x v="16"/>
    <x v="0"/>
    <s v="Corey-Lock"/>
    <n v="0.2"/>
    <x v="231"/>
    <s v="September"/>
    <x v="0"/>
    <s v="CA-2016-136280"/>
    <x v="0"/>
    <n v="19143"/>
    <n v="196"/>
    <s v="Avery 488"/>
    <n v="2"/>
    <n v="2"/>
    <s v="East"/>
    <m/>
    <n v="1.76"/>
    <n v="5"/>
    <s v="Consumer"/>
    <x v="240"/>
    <s v="Standard Class"/>
    <s v="Pennsylvania"/>
    <s v="Labels"/>
  </r>
  <r>
    <n v="5"/>
    <s v="Shipped Early"/>
    <n v="6"/>
    <x v="2"/>
    <x v="151"/>
    <x v="0"/>
    <s v="Dorothy Badders"/>
    <n v="0"/>
    <x v="232"/>
    <s v="September"/>
    <x v="0"/>
    <s v="CA-2016-136336"/>
    <x v="2"/>
    <n v="42420"/>
    <n v="1377"/>
    <s v="SAFCO Commercial Wire Shelving, Black"/>
    <n v="0"/>
    <n v="6"/>
    <s v="South"/>
    <m/>
    <n v="0"/>
    <n v="829"/>
    <s v="Corporate"/>
    <x v="125"/>
    <s v="Standard Class"/>
    <s v="Kentucky"/>
    <s v="Storage"/>
  </r>
  <r>
    <n v="1"/>
    <s v="Shipped On Time"/>
    <n v="1"/>
    <x v="1"/>
    <x v="17"/>
    <x v="0"/>
    <s v="Chad Cunningham"/>
    <n v="0"/>
    <x v="7"/>
    <s v="September"/>
    <x v="0"/>
    <s v="CA-2016-136399"/>
    <x v="1"/>
    <n v="90049"/>
    <n v="620"/>
    <s v="Executive Impressions 14 Contract Wall Clock"/>
    <n v="15"/>
    <n v="2"/>
    <s v="West"/>
    <m/>
    <n v="14.67"/>
    <n v="44"/>
    <s v="Home Office"/>
    <x v="83"/>
    <s v="First Class"/>
    <s v="California"/>
    <s v="Furnishings"/>
  </r>
  <r>
    <n v="1"/>
    <s v="Shipped On Time"/>
    <n v="1"/>
    <x v="1"/>
    <x v="17"/>
    <x v="0"/>
    <s v="Chad Cunningham"/>
    <n v="0.2"/>
    <x v="7"/>
    <s v="September"/>
    <x v="0"/>
    <s v="CA-2016-136399"/>
    <x v="1"/>
    <n v="90049"/>
    <n v="529"/>
    <s v="DMI Arturo Collection Mission-style Design Wood Chair"/>
    <n v="18"/>
    <n v="2"/>
    <s v="West"/>
    <m/>
    <n v="18.12"/>
    <n v="242"/>
    <s v="Home Office"/>
    <x v="83"/>
    <s v="First Class"/>
    <s v="California"/>
    <s v="Chairs"/>
  </r>
  <r>
    <n v="1"/>
    <s v="Shipped On Time"/>
    <n v="1"/>
    <x v="0"/>
    <x v="17"/>
    <x v="0"/>
    <s v="Chad Cunningham"/>
    <n v="0"/>
    <x v="7"/>
    <s v="September"/>
    <x v="0"/>
    <s v="CA-2016-136399"/>
    <x v="1"/>
    <n v="90049"/>
    <n v="667"/>
    <s v="First Data FD10 PIN Pad"/>
    <n v="40"/>
    <n v="5"/>
    <s v="West"/>
    <m/>
    <n v="39.5"/>
    <n v="395"/>
    <s v="Home Office"/>
    <x v="83"/>
    <s v="First Class"/>
    <s v="California"/>
    <s v="Accessories"/>
  </r>
  <r>
    <n v="1"/>
    <s v="Shipped On Time"/>
    <n v="1"/>
    <x v="0"/>
    <x v="17"/>
    <x v="0"/>
    <s v="Chad Cunningham"/>
    <n v="0.2"/>
    <x v="7"/>
    <s v="September"/>
    <x v="0"/>
    <s v="CA-2016-136399"/>
    <x v="1"/>
    <n v="90049"/>
    <n v="726"/>
    <s v="GE 30524EE4"/>
    <n v="71"/>
    <n v="4"/>
    <s v="West"/>
    <m/>
    <n v="70.56"/>
    <n v="627"/>
    <s v="Home Office"/>
    <x v="83"/>
    <s v="First Class"/>
    <s v="California"/>
    <s v="Phones"/>
  </r>
  <r>
    <n v="1"/>
    <s v="Shipped On Time"/>
    <n v="1"/>
    <x v="1"/>
    <x v="160"/>
    <x v="0"/>
    <s v="Penelope Sewall"/>
    <n v="0"/>
    <x v="39"/>
    <s v="September"/>
    <x v="0"/>
    <s v="CA-2016-136567"/>
    <x v="2"/>
    <n v="22801"/>
    <n v="847"/>
    <s v="Hon Practical Foundations 30 x 60 Training Table, Light Gray/Charcoal"/>
    <n v="100"/>
    <n v="2"/>
    <s v="South"/>
    <m/>
    <n v="100.12"/>
    <n v="455"/>
    <s v="Home Office"/>
    <x v="93"/>
    <s v="First Class"/>
    <s v="Virginia"/>
    <s v="Tables"/>
  </r>
  <r>
    <n v="1"/>
    <s v="Shipped On Time"/>
    <n v="1"/>
    <x v="1"/>
    <x v="160"/>
    <x v="0"/>
    <s v="Penelope Sewall"/>
    <n v="0"/>
    <x v="39"/>
    <s v="September"/>
    <x v="0"/>
    <s v="CA-2016-136567"/>
    <x v="2"/>
    <n v="22801"/>
    <n v="423"/>
    <s v="Chromcraft 48 x 96 Racetrack Double Pedestal Table"/>
    <n v="494"/>
    <n v="7"/>
    <s v="South"/>
    <m/>
    <n v="493.79"/>
    <n v="2244"/>
    <s v="Home Office"/>
    <x v="93"/>
    <s v="First Class"/>
    <s v="Virginia"/>
    <s v="Tables"/>
  </r>
  <r>
    <n v="1"/>
    <s v="Shipped On Time"/>
    <n v="1"/>
    <x v="2"/>
    <x v="160"/>
    <x v="0"/>
    <s v="Penelope Sewall"/>
    <n v="0"/>
    <x v="39"/>
    <s v="September"/>
    <x v="0"/>
    <s v="CA-2016-136567"/>
    <x v="2"/>
    <n v="22801"/>
    <n v="1376"/>
    <s v="SAFCO Commercial Wire Shelving, 72h"/>
    <n v="0"/>
    <n v="2"/>
    <s v="South"/>
    <m/>
    <n v="0"/>
    <n v="122"/>
    <s v="Home Office"/>
    <x v="93"/>
    <s v="First Class"/>
    <s v="Virginia"/>
    <s v="Storage"/>
  </r>
  <r>
    <n v="1"/>
    <s v="Shipped On Time"/>
    <n v="1"/>
    <x v="2"/>
    <x v="160"/>
    <x v="0"/>
    <s v="Penelope Sewall"/>
    <n v="0"/>
    <x v="39"/>
    <s v="September"/>
    <x v="0"/>
    <s v="CA-2016-136567"/>
    <x v="2"/>
    <n v="22801"/>
    <n v="1634"/>
    <s v="Wilson Jones Century Plastic Molded Ring Binders"/>
    <n v="29"/>
    <n v="3"/>
    <s v="South"/>
    <m/>
    <n v="29.29"/>
    <n v="62"/>
    <s v="Home Office"/>
    <x v="93"/>
    <s v="First Class"/>
    <s v="Virginia"/>
    <s v="Binders"/>
  </r>
  <r>
    <n v="6"/>
    <s v="Shipped On Time"/>
    <n v="6"/>
    <x v="1"/>
    <x v="168"/>
    <x v="0"/>
    <s v="Sonia Cooley"/>
    <n v="0"/>
    <x v="136"/>
    <s v="September"/>
    <x v="0"/>
    <s v="CA-2016-136644"/>
    <x v="3"/>
    <n v="46544"/>
    <n v="754"/>
    <s v="Global Geo Office Task Chair, Gray"/>
    <n v="32"/>
    <n v="8"/>
    <s v="Central"/>
    <m/>
    <n v="32.39"/>
    <n v="648"/>
    <s v="Consumer"/>
    <x v="231"/>
    <s v="Standard Class"/>
    <s v="Indiana"/>
    <s v="Chairs"/>
  </r>
  <r>
    <n v="4"/>
    <s v="Shipped Early"/>
    <n v="6"/>
    <x v="2"/>
    <x v="97"/>
    <x v="0"/>
    <s v="Guy Phonely"/>
    <n v="0.7"/>
    <x v="33"/>
    <s v="September"/>
    <x v="0"/>
    <s v="CA-2016-136742"/>
    <x v="0"/>
    <n v="17602"/>
    <n v="975"/>
    <s v="Large Capacity Hanging Post Binders"/>
    <n v="-36"/>
    <n v="6"/>
    <s v="East"/>
    <m/>
    <n v="-35.93"/>
    <n v="45"/>
    <s v="Corporate"/>
    <x v="196"/>
    <s v="Standard Class"/>
    <s v="Pennsylvania"/>
    <s v="Binders"/>
  </r>
  <r>
    <n v="2"/>
    <s v="Shipped Late"/>
    <n v="1"/>
    <x v="1"/>
    <x v="54"/>
    <x v="0"/>
    <s v="Patrick Ryan"/>
    <n v="0.2"/>
    <x v="74"/>
    <s v="September"/>
    <x v="0"/>
    <s v="CA-2016-136861"/>
    <x v="2"/>
    <n v="33710"/>
    <n v="1533"/>
    <s v="Telescoping Adjustable Floor Lamp"/>
    <n v="2"/>
    <n v="2"/>
    <s v="South"/>
    <m/>
    <n v="2"/>
    <n v="32"/>
    <s v="Consumer"/>
    <x v="241"/>
    <s v="First Class"/>
    <s v="Florida"/>
    <s v="Furnishings"/>
  </r>
  <r>
    <n v="2"/>
    <s v="Shipped Early"/>
    <n v="3"/>
    <x v="2"/>
    <x v="13"/>
    <x v="0"/>
    <s v="Lindsay Shagiari"/>
    <n v="0.2"/>
    <x v="233"/>
    <s v="September"/>
    <x v="0"/>
    <s v="CA-2016-137092"/>
    <x v="3"/>
    <n v="60653"/>
    <n v="179"/>
    <s v="Avery 4027 File Folder Labels for Dot Matrix Printers, 5000 Labels per Box, White"/>
    <n v="8"/>
    <n v="1"/>
    <s v="Central"/>
    <m/>
    <n v="7.94"/>
    <n v="24"/>
    <s v="Home Office"/>
    <x v="151"/>
    <s v="Second Class"/>
    <s v="Illinois"/>
    <s v="Labels"/>
  </r>
  <r>
    <n v="2"/>
    <s v="Shipped Early"/>
    <n v="3"/>
    <x v="2"/>
    <x v="13"/>
    <x v="0"/>
    <s v="Lindsay Shagiari"/>
    <n v="0.2"/>
    <x v="233"/>
    <s v="September"/>
    <x v="0"/>
    <s v="CA-2016-137092"/>
    <x v="3"/>
    <n v="60653"/>
    <n v="1664"/>
    <s v="Wirebound Voice Message Log Book"/>
    <n v="1"/>
    <n v="1"/>
    <s v="Central"/>
    <m/>
    <n v="1.24"/>
    <n v="4"/>
    <s v="Home Office"/>
    <x v="151"/>
    <s v="Second Class"/>
    <s v="Illinois"/>
    <s v="Paper"/>
  </r>
  <r>
    <n v="2"/>
    <s v="Shipped Early"/>
    <n v="3"/>
    <x v="2"/>
    <x v="13"/>
    <x v="0"/>
    <s v="Lindsay Shagiari"/>
    <n v="0.2"/>
    <x v="233"/>
    <s v="September"/>
    <x v="0"/>
    <s v="CA-2016-137092"/>
    <x v="3"/>
    <n v="60653"/>
    <n v="15"/>
    <s v="24 Capacity Maxi Data Binder Racks, Pearl"/>
    <n v="32"/>
    <n v="3"/>
    <s v="Central"/>
    <m/>
    <n v="31.58"/>
    <n v="505"/>
    <s v="Home Office"/>
    <x v="151"/>
    <s v="Second Class"/>
    <s v="Illinois"/>
    <s v="Storage"/>
  </r>
  <r>
    <n v="2"/>
    <s v="Shipped Early"/>
    <n v="3"/>
    <x v="2"/>
    <x v="13"/>
    <x v="0"/>
    <s v="Lindsay Shagiari"/>
    <n v="0.8"/>
    <x v="233"/>
    <s v="September"/>
    <x v="0"/>
    <s v="CA-2016-137092"/>
    <x v="3"/>
    <n v="60653"/>
    <n v="1426"/>
    <s v="Satellite Sectional Post Binders"/>
    <n v="-15"/>
    <n v="1"/>
    <s v="Central"/>
    <m/>
    <n v="-14.76"/>
    <n v="9"/>
    <s v="Home Office"/>
    <x v="151"/>
    <s v="Second Class"/>
    <s v="Illinois"/>
    <s v="Binders"/>
  </r>
  <r>
    <n v="2"/>
    <s v="Shipped Early"/>
    <n v="3"/>
    <x v="0"/>
    <x v="13"/>
    <x v="0"/>
    <s v="Lindsay Shagiari"/>
    <n v="0.2"/>
    <x v="233"/>
    <s v="September"/>
    <x v="0"/>
    <s v="CA-2016-137092"/>
    <x v="3"/>
    <n v="60653"/>
    <n v="1033"/>
    <s v="Logitech Wireless Performance Mouse MX for PC and Mac"/>
    <n v="72"/>
    <n v="4"/>
    <s v="Central"/>
    <m/>
    <n v="71.989999999999995"/>
    <n v="320"/>
    <s v="Home Office"/>
    <x v="151"/>
    <s v="Second Class"/>
    <s v="Illinois"/>
    <s v="Accessories"/>
  </r>
  <r>
    <n v="4"/>
    <s v="Shipped Early"/>
    <n v="6"/>
    <x v="1"/>
    <x v="169"/>
    <x v="0"/>
    <s v="Mike Gockenbach"/>
    <n v="0.3"/>
    <x v="234"/>
    <s v="September"/>
    <x v="0"/>
    <s v="CA-2016-137274"/>
    <x v="3"/>
    <n v="75023"/>
    <n v="377"/>
    <s v="Bush Advantage Collection Racetrack Conference Table"/>
    <n v="-153"/>
    <n v="3"/>
    <s v="Central"/>
    <m/>
    <n v="-152.72"/>
    <n v="891"/>
    <s v="Consumer"/>
    <x v="242"/>
    <s v="Standard Class"/>
    <s v="Texas"/>
    <s v="Tables"/>
  </r>
  <r>
    <n v="4"/>
    <s v="Shipped Early"/>
    <n v="6"/>
    <x v="2"/>
    <x v="15"/>
    <x v="0"/>
    <s v="Doug Bickford"/>
    <n v="0.2"/>
    <x v="28"/>
    <s v="September"/>
    <x v="0"/>
    <s v="CA-2016-137351"/>
    <x v="1"/>
    <n v="98105"/>
    <n v="535"/>
    <s v="DXL Angle-View Binders with Locking Rings by Samsill"/>
    <n v="13"/>
    <n v="7"/>
    <s v="West"/>
    <m/>
    <n v="13.49"/>
    <n v="43"/>
    <s v="Consumer"/>
    <x v="26"/>
    <s v="Standard Class"/>
    <s v="Washington"/>
    <s v="Binders"/>
  </r>
  <r>
    <n v="5"/>
    <s v="Shipped Early"/>
    <n v="6"/>
    <x v="0"/>
    <x v="0"/>
    <x v="0"/>
    <s v="Trudy Brown"/>
    <n v="0"/>
    <x v="146"/>
    <s v="September"/>
    <x v="0"/>
    <s v="CA-2016-137575"/>
    <x v="0"/>
    <n v="10035"/>
    <n v="1013"/>
    <s v="Logitech G700s Rechargeable Gaming Mouse"/>
    <n v="84"/>
    <n v="2"/>
    <s v="East"/>
    <m/>
    <n v="83.99"/>
    <n v="200"/>
    <s v="Consumer"/>
    <x v="108"/>
    <s v="Standard Class"/>
    <s v="New York"/>
    <s v="Accessories"/>
  </r>
  <r>
    <n v="5"/>
    <s v="Shipped Early"/>
    <n v="6"/>
    <x v="2"/>
    <x v="97"/>
    <x v="0"/>
    <s v="Maxwell Schwartz"/>
    <n v="0.2"/>
    <x v="165"/>
    <s v="September"/>
    <x v="0"/>
    <s v="CA-2016-137589"/>
    <x v="0"/>
    <n v="17602"/>
    <n v="461"/>
    <s v="Compact Automatic Electric Letter Opener"/>
    <n v="-64"/>
    <n v="3"/>
    <s v="East"/>
    <m/>
    <n v="-64.430000000000007"/>
    <n v="286"/>
    <s v="Consumer"/>
    <x v="181"/>
    <s v="Standard Class"/>
    <s v="Pennsylvania"/>
    <s v="Supplies"/>
  </r>
  <r>
    <n v="6"/>
    <s v="Shipped On Time"/>
    <n v="6"/>
    <x v="2"/>
    <x v="2"/>
    <x v="0"/>
    <s v="Bart Pistole"/>
    <n v="0.2"/>
    <x v="235"/>
    <s v="September"/>
    <x v="0"/>
    <s v="CA-2016-137911"/>
    <x v="2"/>
    <n v="28540"/>
    <n v="539"/>
    <s v="Eaton Premium Continuous-Feed Paper, 25% Cotton, Letter Size, White, 1000 Shts/Box"/>
    <n v="31"/>
    <n v="2"/>
    <s v="South"/>
    <m/>
    <n v="31.07"/>
    <n v="89"/>
    <s v="Corporate"/>
    <x v="46"/>
    <s v="Standard Class"/>
    <s v="North Carolina"/>
    <s v="Paper"/>
  </r>
  <r>
    <n v="3"/>
    <s v="Shipped Late"/>
    <n v="1"/>
    <x v="2"/>
    <x v="117"/>
    <x v="0"/>
    <s v="Keith Herrera"/>
    <n v="0.8"/>
    <x v="94"/>
    <s v="September"/>
    <x v="0"/>
    <s v="CA-2016-138023"/>
    <x v="3"/>
    <n v="75081"/>
    <n v="688"/>
    <s v="GBC Durable Plastic Covers"/>
    <n v="-53"/>
    <n v="8"/>
    <s v="Central"/>
    <m/>
    <n v="-52.63"/>
    <n v="31"/>
    <s v="Consumer"/>
    <x v="243"/>
    <s v="First Class"/>
    <s v="Texas"/>
    <s v="Binders"/>
  </r>
  <r>
    <n v="4"/>
    <s v="Shipped Early"/>
    <n v="6"/>
    <x v="0"/>
    <x v="16"/>
    <x v="0"/>
    <s v="Guy Armstrong"/>
    <n v="0.2"/>
    <x v="60"/>
    <s v="September"/>
    <x v="0"/>
    <s v="CA-2016-138072"/>
    <x v="0"/>
    <n v="19120"/>
    <n v="1069"/>
    <s v="Maxell Pro 80 Minute CD-R, 10/Pack"/>
    <n v="7"/>
    <n v="2"/>
    <s v="East"/>
    <m/>
    <n v="6.99"/>
    <n v="28"/>
    <s v="Consumer"/>
    <x v="29"/>
    <s v="Standard Class"/>
    <s v="Pennsylvania"/>
    <s v="Accessories"/>
  </r>
  <r>
    <n v="5"/>
    <s v="Shipped Early"/>
    <n v="6"/>
    <x v="1"/>
    <x v="0"/>
    <x v="0"/>
    <s v="Alex Avila"/>
    <n v="0"/>
    <x v="236"/>
    <s v="September"/>
    <x v="0"/>
    <s v="CA-2016-138100"/>
    <x v="0"/>
    <n v="10011"/>
    <n v="1056"/>
    <s v="Master Caster Door Stop, Large Neon Orange"/>
    <n v="6"/>
    <n v="2"/>
    <s v="East"/>
    <m/>
    <n v="6.26"/>
    <n v="15"/>
    <s v="Consumer"/>
    <x v="244"/>
    <s v="Standard Class"/>
    <s v="New York"/>
    <s v="Furnishings"/>
  </r>
  <r>
    <n v="5"/>
    <s v="Shipped Early"/>
    <n v="6"/>
    <x v="2"/>
    <x v="0"/>
    <x v="0"/>
    <s v="Alex Avila"/>
    <n v="0"/>
    <x v="236"/>
    <s v="September"/>
    <x v="0"/>
    <s v="CA-2016-138100"/>
    <x v="0"/>
    <n v="10011"/>
    <n v="538"/>
    <s v="Easy-staple paper"/>
    <n v="7"/>
    <n v="3"/>
    <s v="East"/>
    <m/>
    <n v="7.02"/>
    <n v="15"/>
    <s v="Consumer"/>
    <x v="244"/>
    <s v="Standard Class"/>
    <s v="New York"/>
    <s v="Paper"/>
  </r>
  <r>
    <n v="6"/>
    <s v="Shipped On Time"/>
    <n v="6"/>
    <x v="2"/>
    <x v="16"/>
    <x v="0"/>
    <s v="Frank Preis"/>
    <n v="0.2"/>
    <x v="16"/>
    <s v="September"/>
    <x v="0"/>
    <s v="CA-2016-138128"/>
    <x v="0"/>
    <n v="19134"/>
    <n v="774"/>
    <s v="Globe Weis Peel &amp; Seel First Class Envelopes"/>
    <n v="10"/>
    <n v="3"/>
    <s v="East"/>
    <m/>
    <n v="9.59"/>
    <n v="31"/>
    <s v="Consumer"/>
    <x v="133"/>
    <s v="Standard Class"/>
    <s v="Pennsylvania"/>
    <s v="Envelopes"/>
  </r>
  <r>
    <n v="6"/>
    <s v="Shipped On Time"/>
    <n v="6"/>
    <x v="0"/>
    <x v="16"/>
    <x v="0"/>
    <s v="Frank Preis"/>
    <n v="0.4"/>
    <x v="16"/>
    <s v="September"/>
    <x v="0"/>
    <s v="CA-2016-138128"/>
    <x v="0"/>
    <n v="19134"/>
    <n v="406"/>
    <s v="Canon PC940 Copier"/>
    <n v="126"/>
    <n v="4"/>
    <s v="East"/>
    <m/>
    <n v="126"/>
    <n v="1080"/>
    <s v="Consumer"/>
    <x v="133"/>
    <s v="Standard Class"/>
    <s v="Pennsylvania"/>
    <s v="Copiers"/>
  </r>
  <r>
    <n v="5"/>
    <s v="Shipped Early"/>
    <n v="6"/>
    <x v="1"/>
    <x v="170"/>
    <x v="0"/>
    <s v="Neil Ducich"/>
    <n v="0.5"/>
    <x v="211"/>
    <s v="September"/>
    <x v="0"/>
    <s v="CA-2016-138177"/>
    <x v="1"/>
    <n v="85224"/>
    <n v="820"/>
    <s v="Hon 2111 Invitation Series Straight Table"/>
    <n v="-46"/>
    <n v="1"/>
    <s v="West"/>
    <m/>
    <n v="-45.83"/>
    <n v="74"/>
    <s v="Corporate"/>
    <x v="168"/>
    <s v="Standard Class"/>
    <s v="Arizona"/>
    <s v="Tables"/>
  </r>
  <r>
    <n v="5"/>
    <s v="Shipped Early"/>
    <n v="6"/>
    <x v="2"/>
    <x v="18"/>
    <x v="0"/>
    <s v="Jack Lebron"/>
    <n v="0.2"/>
    <x v="187"/>
    <s v="September"/>
    <x v="0"/>
    <s v="CA-2016-138198"/>
    <x v="0"/>
    <n v="10801"/>
    <n v="414"/>
    <s v="Cardinal Slant-D Ring Binder, Heavy Gauge Vinyl"/>
    <n v="5"/>
    <n v="2"/>
    <s v="East"/>
    <m/>
    <n v="4.5199999999999996"/>
    <n v="14"/>
    <s v="Consumer"/>
    <x v="218"/>
    <s v="Standard Class"/>
    <s v="New York"/>
    <s v="Binders"/>
  </r>
  <r>
    <n v="5"/>
    <s v="Shipped Early"/>
    <n v="6"/>
    <x v="2"/>
    <x v="1"/>
    <x v="0"/>
    <s v="Shirley Jackson"/>
    <n v="0"/>
    <x v="235"/>
    <s v="September"/>
    <x v="0"/>
    <s v="CA-2016-138240"/>
    <x v="1"/>
    <n v="94122"/>
    <n v="357"/>
    <s v="Boston Heavy-Duty Trimline Electric Pencil Sharpeners"/>
    <n v="42"/>
    <n v="3"/>
    <s v="West"/>
    <m/>
    <n v="41.93"/>
    <n v="145"/>
    <s v="Consumer"/>
    <x v="245"/>
    <s v="Standard Class"/>
    <s v="California"/>
    <s v="Art"/>
  </r>
  <r>
    <n v="5"/>
    <s v="Shipped Early"/>
    <n v="6"/>
    <x v="0"/>
    <x v="1"/>
    <x v="0"/>
    <s v="Shirley Jackson"/>
    <n v="0.2"/>
    <x v="235"/>
    <s v="September"/>
    <x v="0"/>
    <s v="CA-2016-138240"/>
    <x v="1"/>
    <n v="94122"/>
    <n v="932"/>
    <s v="iOttie HLCRIO102 Car Mount"/>
    <n v="-3"/>
    <n v="1"/>
    <s v="West"/>
    <m/>
    <n v="-3"/>
    <n v="16"/>
    <s v="Consumer"/>
    <x v="245"/>
    <s v="Standard Class"/>
    <s v="California"/>
    <s v="Phones"/>
  </r>
  <r>
    <n v="7"/>
    <s v="Shipped Late"/>
    <n v="6"/>
    <x v="2"/>
    <x v="27"/>
    <x v="0"/>
    <s v="Roy Collins"/>
    <n v="0"/>
    <x v="72"/>
    <s v="September"/>
    <x v="0"/>
    <s v="CA-2016-138296"/>
    <x v="2"/>
    <n v="22304"/>
    <n v="1339"/>
    <s v="Recycled Eldon Regeneration Jumbo File"/>
    <n v="7"/>
    <n v="2"/>
    <s v="South"/>
    <m/>
    <n v="6.88"/>
    <n v="25"/>
    <s v="Consumer"/>
    <x v="246"/>
    <s v="Standard Class"/>
    <s v="Virginia"/>
    <s v="Storage"/>
  </r>
  <r>
    <n v="4"/>
    <s v="Shipped Early"/>
    <n v="6"/>
    <x v="1"/>
    <x v="16"/>
    <x v="0"/>
    <s v="Natalie Webber"/>
    <n v="0.2"/>
    <x v="214"/>
    <s v="September"/>
    <x v="0"/>
    <s v="CA-2016-138317"/>
    <x v="0"/>
    <n v="19120"/>
    <n v="1496"/>
    <s v="Stacking Trays by OIC"/>
    <n v="1"/>
    <n v="1"/>
    <s v="East"/>
    <m/>
    <n v="0.65"/>
    <n v="4"/>
    <s v="Consumer"/>
    <x v="221"/>
    <s v="Standard Class"/>
    <s v="Pennsylvania"/>
    <s v="Furnishings"/>
  </r>
  <r>
    <n v="4"/>
    <s v="Shipped Early"/>
    <n v="6"/>
    <x v="2"/>
    <x v="16"/>
    <x v="0"/>
    <s v="Natalie Webber"/>
    <n v="0.2"/>
    <x v="214"/>
    <s v="September"/>
    <x v="0"/>
    <s v="CA-2016-138317"/>
    <x v="0"/>
    <n v="19120"/>
    <n v="632"/>
    <s v="Fellowes Advanced 8 Outlet Surge Suppressor with Phone/Fax Protection"/>
    <n v="4"/>
    <n v="2"/>
    <s v="East"/>
    <m/>
    <n v="3.89"/>
    <n v="44"/>
    <s v="Consumer"/>
    <x v="221"/>
    <s v="Standard Class"/>
    <s v="Pennsylvania"/>
    <s v="Appliances"/>
  </r>
  <r>
    <n v="4"/>
    <s v="Shipped Early"/>
    <n v="6"/>
    <x v="2"/>
    <x v="16"/>
    <x v="0"/>
    <s v="Natalie Webber"/>
    <n v="0.2"/>
    <x v="214"/>
    <s v="September"/>
    <x v="0"/>
    <s v="CA-2016-138317"/>
    <x v="0"/>
    <n v="19120"/>
    <n v="1501"/>
    <s v="Staple envelope"/>
    <n v="8"/>
    <n v="4"/>
    <s v="East"/>
    <m/>
    <n v="8.4"/>
    <n v="25"/>
    <s v="Consumer"/>
    <x v="221"/>
    <s v="Standard Class"/>
    <s v="Pennsylvania"/>
    <s v="Envelopes"/>
  </r>
  <r>
    <n v="4"/>
    <s v="Shipped Early"/>
    <n v="6"/>
    <x v="2"/>
    <x v="16"/>
    <x v="0"/>
    <s v="Natalie Webber"/>
    <n v="0.7"/>
    <x v="214"/>
    <s v="September"/>
    <x v="0"/>
    <s v="CA-2016-138317"/>
    <x v="0"/>
    <n v="19120"/>
    <n v="701"/>
    <s v="GBC Prepunched Paper, 19-Hole, for Binding Systems, 24-lb"/>
    <n v="-7"/>
    <n v="2"/>
    <s v="East"/>
    <m/>
    <n v="-7.2"/>
    <n v="9"/>
    <s v="Consumer"/>
    <x v="221"/>
    <s v="Standard Class"/>
    <s v="Pennsylvania"/>
    <s v="Binders"/>
  </r>
  <r>
    <n v="4"/>
    <s v="Shipped Early"/>
    <n v="6"/>
    <x v="0"/>
    <x v="16"/>
    <x v="0"/>
    <s v="Natalie Webber"/>
    <n v="0.2"/>
    <x v="214"/>
    <s v="September"/>
    <x v="0"/>
    <s v="CA-2016-138317"/>
    <x v="0"/>
    <n v="19120"/>
    <n v="1000"/>
    <s v="Logitech 910-002974 M325 Wireless Mouse for Web Scrolling"/>
    <n v="29"/>
    <n v="4"/>
    <s v="East"/>
    <m/>
    <n v="28.79"/>
    <n v="96"/>
    <s v="Consumer"/>
    <x v="221"/>
    <s v="Standard Class"/>
    <s v="Pennsylvania"/>
    <s v="Accessories"/>
  </r>
  <r>
    <n v="4"/>
    <s v="Shipped Early"/>
    <n v="6"/>
    <x v="0"/>
    <x v="16"/>
    <x v="0"/>
    <s v="Natalie Webber"/>
    <n v="0.7"/>
    <x v="214"/>
    <s v="September"/>
    <x v="0"/>
    <s v="CA-2016-138317"/>
    <x v="0"/>
    <n v="19120"/>
    <n v="603"/>
    <s v="Epson Perfection V600 Photo Scanner"/>
    <n v="-172"/>
    <n v="3"/>
    <s v="East"/>
    <m/>
    <n v="-172.49"/>
    <n v="207"/>
    <s v="Consumer"/>
    <x v="221"/>
    <s v="Standard Class"/>
    <s v="Pennsylvania"/>
    <s v="Machines"/>
  </r>
  <r>
    <n v="5"/>
    <s v="Shipped Early"/>
    <n v="6"/>
    <x v="2"/>
    <x v="171"/>
    <x v="0"/>
    <s v="Katharine Harms"/>
    <n v="0"/>
    <x v="237"/>
    <s v="September"/>
    <x v="0"/>
    <s v="CA-2016-138359"/>
    <x v="0"/>
    <n v="2151"/>
    <n v="1850"/>
    <s v="Zipper Ring Binder Pockets"/>
    <n v="3"/>
    <n v="2"/>
    <s v="East"/>
    <m/>
    <n v="3.06"/>
    <n v="6"/>
    <s v="Corporate"/>
    <x v="247"/>
    <s v="Standard Class"/>
    <s v="Massachusetts"/>
    <s v="Binders"/>
  </r>
  <r>
    <n v="5"/>
    <s v="Shipped Early"/>
    <n v="6"/>
    <x v="2"/>
    <x v="171"/>
    <x v="0"/>
    <s v="Katharine Harms"/>
    <n v="0"/>
    <x v="237"/>
    <s v="September"/>
    <x v="0"/>
    <s v="CA-2016-138359"/>
    <x v="0"/>
    <n v="2151"/>
    <n v="1362"/>
    <s v="Rogers Profile Extra Capacity Storage Tub"/>
    <n v="3"/>
    <n v="4"/>
    <s v="East"/>
    <m/>
    <n v="2.68"/>
    <n v="67"/>
    <s v="Corporate"/>
    <x v="247"/>
    <s v="Standard Class"/>
    <s v="Massachusetts"/>
    <s v="Storage"/>
  </r>
  <r>
    <n v="4"/>
    <s v="Shipped Early"/>
    <n v="6"/>
    <x v="0"/>
    <x v="17"/>
    <x v="0"/>
    <s v="Jonathan Doherty"/>
    <n v="0"/>
    <x v="9"/>
    <s v="September"/>
    <x v="0"/>
    <s v="CA-2016-138436"/>
    <x v="1"/>
    <n v="90036"/>
    <n v="1409"/>
    <s v="SanDisk Ultra 32 GB MicroSDHC Class 10 Memory Card"/>
    <n v="9"/>
    <n v="3"/>
    <s v="West"/>
    <m/>
    <n v="8.6199999999999992"/>
    <n v="66"/>
    <s v="Corporate"/>
    <x v="9"/>
    <s v="Standard Class"/>
    <s v="California"/>
    <s v="Accessories"/>
  </r>
  <r>
    <n v="4"/>
    <s v="Shipped Early"/>
    <n v="6"/>
    <x v="2"/>
    <x v="16"/>
    <x v="0"/>
    <s v="Edward Hooks"/>
    <n v="0.2"/>
    <x v="111"/>
    <s v="September"/>
    <x v="0"/>
    <s v="CA-2016-138450"/>
    <x v="0"/>
    <n v="19134"/>
    <n v="98"/>
    <s v="Adams While You Were Out Message Pads"/>
    <n v="3"/>
    <n v="4"/>
    <s v="East"/>
    <m/>
    <n v="3.14"/>
    <n v="10"/>
    <s v="Corporate"/>
    <x v="151"/>
    <s v="Standard Class"/>
    <s v="Pennsylvania"/>
    <s v="Paper"/>
  </r>
  <r>
    <n v="4"/>
    <s v="Shipped Early"/>
    <n v="6"/>
    <x v="2"/>
    <x v="16"/>
    <x v="0"/>
    <s v="Edward Hooks"/>
    <n v="0.2"/>
    <x v="111"/>
    <s v="September"/>
    <x v="0"/>
    <s v="CA-2016-138450"/>
    <x v="0"/>
    <n v="19134"/>
    <n v="1623"/>
    <s v="White Business Envelopes with Contemporary Seam, Recycled White Business Envelopes"/>
    <n v="20"/>
    <n v="6"/>
    <s v="East"/>
    <m/>
    <n v="19.690000000000001"/>
    <n v="53"/>
    <s v="Corporate"/>
    <x v="151"/>
    <s v="Standard Class"/>
    <s v="Pennsylvania"/>
    <s v="Envelopes"/>
  </r>
  <r>
    <n v="4"/>
    <s v="Shipped Early"/>
    <n v="6"/>
    <x v="2"/>
    <x v="16"/>
    <x v="0"/>
    <s v="Edward Hooks"/>
    <n v="0.2"/>
    <x v="111"/>
    <s v="September"/>
    <x v="0"/>
    <s v="CA-2016-138450"/>
    <x v="0"/>
    <n v="19134"/>
    <n v="557"/>
    <s v="Eldon Base for stackable storage shelf, platinum"/>
    <n v="-35"/>
    <n v="6"/>
    <s v="East"/>
    <m/>
    <n v="-35.049999999999997"/>
    <n v="187"/>
    <s v="Corporate"/>
    <x v="151"/>
    <s v="Standard Class"/>
    <s v="Pennsylvania"/>
    <s v="Storage"/>
  </r>
  <r>
    <n v="4"/>
    <s v="Shipped Early"/>
    <n v="6"/>
    <x v="2"/>
    <x v="172"/>
    <x v="0"/>
    <s v="Erica Hackney"/>
    <n v="0"/>
    <x v="238"/>
    <s v="September"/>
    <x v="0"/>
    <s v="CA-2016-138513"/>
    <x v="1"/>
    <n v="98006"/>
    <n v="1799"/>
    <s v="Xerox 1999"/>
    <n v="6"/>
    <n v="2"/>
    <s v="West"/>
    <m/>
    <n v="6.22"/>
    <n v="13"/>
    <s v="Consumer"/>
    <x v="197"/>
    <s v="Standard Class"/>
    <s v="Washington"/>
    <s v="Paper"/>
  </r>
  <r>
    <n v="5"/>
    <s v="Shipped Early"/>
    <n v="6"/>
    <x v="2"/>
    <x v="122"/>
    <x v="0"/>
    <s v="Brad Norvell"/>
    <n v="0.2"/>
    <x v="22"/>
    <s v="September"/>
    <x v="0"/>
    <s v="CA-2016-138527"/>
    <x v="2"/>
    <n v="27511"/>
    <n v="1825"/>
    <s v="Xerox 220"/>
    <n v="4"/>
    <n v="2"/>
    <s v="South"/>
    <m/>
    <n v="3.63"/>
    <n v="10"/>
    <s v="Corporate"/>
    <x v="47"/>
    <s v="Standard Class"/>
    <s v="North Carolina"/>
    <s v="Paper"/>
  </r>
  <r>
    <n v="5"/>
    <s v="Shipped Early"/>
    <n v="6"/>
    <x v="2"/>
    <x v="122"/>
    <x v="0"/>
    <s v="Brad Norvell"/>
    <n v="0.2"/>
    <x v="22"/>
    <s v="September"/>
    <x v="0"/>
    <s v="CA-2016-138527"/>
    <x v="2"/>
    <n v="27511"/>
    <n v="630"/>
    <s v="Fellowes 8 Outlet Superior Workstation Surge Protector"/>
    <n v="19"/>
    <n v="5"/>
    <s v="South"/>
    <m/>
    <n v="18.77"/>
    <n v="167"/>
    <s v="Corporate"/>
    <x v="47"/>
    <s v="Standard Class"/>
    <s v="North Carolina"/>
    <s v="Appliances"/>
  </r>
  <r>
    <n v="5"/>
    <s v="Shipped Early"/>
    <n v="6"/>
    <x v="0"/>
    <x v="122"/>
    <x v="0"/>
    <s v="Brad Norvell"/>
    <n v="0.2"/>
    <x v="22"/>
    <s v="September"/>
    <x v="0"/>
    <s v="CA-2016-138527"/>
    <x v="2"/>
    <n v="27511"/>
    <n v="1404"/>
    <s v="SanDisk Cruzer 32 GB USB Flash Drive"/>
    <n v="2"/>
    <n v="1"/>
    <s v="South"/>
    <m/>
    <n v="2.2799999999999998"/>
    <n v="15"/>
    <s v="Corporate"/>
    <x v="47"/>
    <s v="Standard Class"/>
    <s v="North Carolina"/>
    <s v="Accessories"/>
  </r>
  <r>
    <n v="2"/>
    <s v="Shipped Late"/>
    <n v="1"/>
    <x v="1"/>
    <x v="128"/>
    <x v="0"/>
    <s v="Carol Triggs"/>
    <n v="0.2"/>
    <x v="39"/>
    <s v="September"/>
    <x v="0"/>
    <s v="CA-2016-138681"/>
    <x v="1"/>
    <n v="85705"/>
    <n v="465"/>
    <s v="Computer Room Manger, 14"/>
    <n v="10"/>
    <n v="2"/>
    <s v="West"/>
    <m/>
    <n v="10.39"/>
    <n v="52"/>
    <s v="Consumer"/>
    <x v="248"/>
    <s v="First Class"/>
    <s v="Arizona"/>
    <s v="Furnishings"/>
  </r>
  <r>
    <n v="2"/>
    <s v="Shipped Late"/>
    <n v="1"/>
    <x v="1"/>
    <x v="128"/>
    <x v="0"/>
    <s v="Carol Triggs"/>
    <n v="0.2"/>
    <x v="39"/>
    <s v="September"/>
    <x v="0"/>
    <s v="CA-2016-138681"/>
    <x v="1"/>
    <n v="85705"/>
    <n v="763"/>
    <s v="Global Low Back Tilter Chair"/>
    <n v="-42"/>
    <n v="3"/>
    <s v="West"/>
    <m/>
    <n v="-42.41"/>
    <n v="242"/>
    <s v="Consumer"/>
    <x v="248"/>
    <s v="First Class"/>
    <s v="Arizona"/>
    <s v="Chairs"/>
  </r>
  <r>
    <n v="2"/>
    <s v="Shipped Late"/>
    <n v="1"/>
    <x v="2"/>
    <x v="128"/>
    <x v="0"/>
    <s v="Carol Triggs"/>
    <n v="0.2"/>
    <x v="39"/>
    <s v="September"/>
    <x v="0"/>
    <s v="CA-2016-138681"/>
    <x v="1"/>
    <n v="85705"/>
    <n v="1751"/>
    <s v="Xerox 1954"/>
    <n v="3"/>
    <n v="2"/>
    <s v="West"/>
    <m/>
    <n v="2.64"/>
    <n v="8"/>
    <s v="Consumer"/>
    <x v="248"/>
    <s v="First Class"/>
    <s v="Arizona"/>
    <s v="Paper"/>
  </r>
  <r>
    <n v="2"/>
    <s v="Shipped Late"/>
    <n v="1"/>
    <x v="2"/>
    <x v="128"/>
    <x v="0"/>
    <s v="Carol Triggs"/>
    <n v="0.2"/>
    <x v="39"/>
    <s v="September"/>
    <x v="0"/>
    <s v="CA-2016-138681"/>
    <x v="1"/>
    <n v="85705"/>
    <n v="1678"/>
    <s v="Xerox 1888"/>
    <n v="78"/>
    <n v="5"/>
    <s v="West"/>
    <m/>
    <n v="77.67"/>
    <n v="222"/>
    <s v="Consumer"/>
    <x v="248"/>
    <s v="First Class"/>
    <s v="Arizona"/>
    <s v="Paper"/>
  </r>
  <r>
    <n v="2"/>
    <s v="Shipped Late"/>
    <n v="1"/>
    <x v="0"/>
    <x v="128"/>
    <x v="0"/>
    <s v="Carol Triggs"/>
    <n v="0.2"/>
    <x v="39"/>
    <s v="September"/>
    <x v="0"/>
    <s v="CA-2016-138681"/>
    <x v="1"/>
    <n v="85705"/>
    <n v="1000"/>
    <s v="Logitech 910-002974 M325 Wireless Mouse for Web Scrolling"/>
    <n v="22"/>
    <n v="3"/>
    <s v="West"/>
    <m/>
    <n v="21.59"/>
    <n v="72"/>
    <s v="Consumer"/>
    <x v="248"/>
    <s v="First Class"/>
    <s v="Arizona"/>
    <s v="Accessories"/>
  </r>
  <r>
    <n v="5"/>
    <s v="Shipped Early"/>
    <n v="6"/>
    <x v="2"/>
    <x v="22"/>
    <x v="0"/>
    <s v="Maxwell Schwartz"/>
    <n v="0"/>
    <x v="167"/>
    <s v="September"/>
    <x v="0"/>
    <s v="CA-2016-138709"/>
    <x v="2"/>
    <n v="23223"/>
    <n v="1482"/>
    <s v="Southworth Structures Collection"/>
    <n v="11"/>
    <n v="3"/>
    <s v="South"/>
    <m/>
    <n v="10.92"/>
    <n v="22"/>
    <s v="Consumer"/>
    <x v="249"/>
    <s v="Standard Class"/>
    <s v="Virginia"/>
    <s v="Paper"/>
  </r>
  <r>
    <n v="5"/>
    <s v="Shipped Early"/>
    <n v="6"/>
    <x v="2"/>
    <x v="22"/>
    <x v="0"/>
    <s v="Maxwell Schwartz"/>
    <n v="0"/>
    <x v="167"/>
    <s v="September"/>
    <x v="0"/>
    <s v="CA-2016-138709"/>
    <x v="2"/>
    <n v="23223"/>
    <n v="1850"/>
    <s v="Zipper Ring Binder Pockets"/>
    <n v="8"/>
    <n v="5"/>
    <s v="South"/>
    <m/>
    <n v="7.64"/>
    <n v="16"/>
    <s v="Consumer"/>
    <x v="249"/>
    <s v="Standard Class"/>
    <s v="Virginia"/>
    <s v="Binders"/>
  </r>
  <r>
    <n v="3"/>
    <s v="Shipped Late"/>
    <n v="1"/>
    <x v="2"/>
    <x v="17"/>
    <x v="0"/>
    <s v="Frank Preis"/>
    <n v="0"/>
    <x v="19"/>
    <s v="September"/>
    <x v="0"/>
    <s v="CA-2016-138737"/>
    <x v="1"/>
    <n v="90049"/>
    <n v="1134"/>
    <s v="Newell 32"/>
    <n v="2"/>
    <n v="3"/>
    <s v="West"/>
    <m/>
    <n v="2.42"/>
    <n v="9"/>
    <s v="Consumer"/>
    <x v="72"/>
    <s v="First Class"/>
    <s v="California"/>
    <s v="Art"/>
  </r>
  <r>
    <n v="5"/>
    <s v="Shipped Late"/>
    <n v="3"/>
    <x v="0"/>
    <x v="173"/>
    <x v="0"/>
    <s v="Gary Mitchum"/>
    <n v="0.2"/>
    <x v="114"/>
    <s v="September"/>
    <x v="0"/>
    <s v="CA-2016-138940"/>
    <x v="3"/>
    <n v="78745"/>
    <n v="942"/>
    <s v="Jawbone JAMBOX Wireless Bluetooth Speaker"/>
    <n v="265"/>
    <n v="6"/>
    <s v="Central"/>
    <m/>
    <n v="265.42"/>
    <n v="758"/>
    <s v="Home Office"/>
    <x v="250"/>
    <s v="Second Class"/>
    <s v="Texas"/>
    <s v="Phones"/>
  </r>
  <r>
    <n v="6"/>
    <s v="Shipped On Time"/>
    <n v="6"/>
    <x v="0"/>
    <x v="4"/>
    <x v="0"/>
    <s v="Raymond Messe"/>
    <n v="0.2"/>
    <x v="53"/>
    <s v="September"/>
    <x v="0"/>
    <s v="CA-2016-139017"/>
    <x v="3"/>
    <n v="77095"/>
    <n v="1002"/>
    <s v="Logitech ClearChat Comfort/USB Headset H390"/>
    <n v="8"/>
    <n v="2"/>
    <s v="Central"/>
    <m/>
    <n v="7.62"/>
    <n v="47"/>
    <s v="Consumer"/>
    <x v="144"/>
    <s v="Standard Class"/>
    <s v="Texas"/>
    <s v="Accessories"/>
  </r>
  <r>
    <n v="5"/>
    <s v="Shipped Late"/>
    <n v="3"/>
    <x v="0"/>
    <x v="1"/>
    <x v="0"/>
    <s v="Lena Creighton"/>
    <n v="0"/>
    <x v="195"/>
    <s v="September"/>
    <x v="0"/>
    <s v="CA-2016-139192"/>
    <x v="1"/>
    <n v="94109"/>
    <n v="1033"/>
    <s v="Logitech Wireless Performance Mouse MX for PC and Mac"/>
    <n v="38"/>
    <n v="1"/>
    <s v="West"/>
    <m/>
    <n v="38"/>
    <n v="100"/>
    <s v="Consumer"/>
    <x v="45"/>
    <s v="Second Class"/>
    <s v="California"/>
    <s v="Accessories"/>
  </r>
  <r>
    <n v="5"/>
    <s v="Shipped Late"/>
    <n v="3"/>
    <x v="0"/>
    <x v="1"/>
    <x v="0"/>
    <s v="Lena Creighton"/>
    <n v="0.2"/>
    <x v="195"/>
    <s v="September"/>
    <x v="0"/>
    <s v="CA-2016-139192"/>
    <x v="1"/>
    <n v="94109"/>
    <n v="1280"/>
    <s v="Plantronics HL10 Handset Lifter"/>
    <n v="125"/>
    <n v="12"/>
    <s v="West"/>
    <m/>
    <n v="125.27"/>
    <n v="1114"/>
    <s v="Consumer"/>
    <x v="45"/>
    <s v="Second Class"/>
    <s v="California"/>
    <s v="Phones"/>
  </r>
  <r>
    <n v="4"/>
    <s v="Shipped Early"/>
    <n v="6"/>
    <x v="2"/>
    <x v="162"/>
    <x v="0"/>
    <s v="Bobby Trafton"/>
    <n v="0"/>
    <x v="110"/>
    <s v="September"/>
    <x v="0"/>
    <s v="CA-2016-139283"/>
    <x v="3"/>
    <n v="48227"/>
    <n v="1596"/>
    <s v="UniKeep View Case Binders"/>
    <n v="7"/>
    <n v="3"/>
    <s v="Central"/>
    <m/>
    <n v="6.75"/>
    <n v="15"/>
    <s v="Consumer"/>
    <x v="176"/>
    <s v="Standard Class"/>
    <s v="Michigan"/>
    <s v="Binders"/>
  </r>
  <r>
    <n v="4"/>
    <s v="Shipped Early"/>
    <n v="6"/>
    <x v="2"/>
    <x v="112"/>
    <x v="0"/>
    <s v="Deirdre Greer"/>
    <n v="0"/>
    <x v="34"/>
    <s v="September"/>
    <x v="0"/>
    <s v="CA-2016-139423"/>
    <x v="0"/>
    <n v="7050"/>
    <n v="663"/>
    <s v="Fellowes Superior 10 Outlet Split Surge Protector"/>
    <n v="22"/>
    <n v="2"/>
    <s v="East"/>
    <m/>
    <n v="22.07"/>
    <n v="76"/>
    <s v="Corporate"/>
    <x v="32"/>
    <s v="Standard Class"/>
    <s v="New Jersey"/>
    <s v="Appliances"/>
  </r>
  <r>
    <n v="4"/>
    <s v="Shipped Early"/>
    <n v="6"/>
    <x v="2"/>
    <x v="1"/>
    <x v="0"/>
    <s v="Duane Noonan"/>
    <n v="0"/>
    <x v="239"/>
    <s v="September"/>
    <x v="0"/>
    <s v="CA-2016-139451"/>
    <x v="1"/>
    <n v="94122"/>
    <n v="1312"/>
    <s v="Premium Writing Pencils, Soft, #2 by Central Association for the Blind"/>
    <n v="4"/>
    <n v="5"/>
    <s v="West"/>
    <m/>
    <n v="4.17"/>
    <n v="15"/>
    <s v="Consumer"/>
    <x v="164"/>
    <s v="Standard Class"/>
    <s v="California"/>
    <s v="Art"/>
  </r>
  <r>
    <n v="4"/>
    <s v="Shipped Early"/>
    <n v="6"/>
    <x v="2"/>
    <x v="1"/>
    <x v="0"/>
    <s v="Duane Noonan"/>
    <n v="0"/>
    <x v="239"/>
    <s v="September"/>
    <x v="0"/>
    <s v="CA-2016-139451"/>
    <x v="1"/>
    <n v="94122"/>
    <n v="1474"/>
    <s v="Sortfiler Multipurpose Personal File Organizer, Black"/>
    <n v="6"/>
    <n v="1"/>
    <s v="West"/>
    <m/>
    <n v="6.2"/>
    <n v="21"/>
    <s v="Consumer"/>
    <x v="164"/>
    <s v="Standard Class"/>
    <s v="California"/>
    <s v="Storage"/>
  </r>
  <r>
    <n v="4"/>
    <s v="Shipped Early"/>
    <n v="6"/>
    <x v="2"/>
    <x v="16"/>
    <x v="0"/>
    <s v="Evan Henry"/>
    <n v="0.7"/>
    <x v="240"/>
    <s v="September"/>
    <x v="0"/>
    <s v="CA-2016-139542"/>
    <x v="0"/>
    <n v="19120"/>
    <n v="714"/>
    <s v="GBC Twin Loop Wire Binding Elements, 9/16 Spine, Black"/>
    <n v="-10"/>
    <n v="3"/>
    <s v="East"/>
    <m/>
    <n v="-9.59"/>
    <n v="14"/>
    <s v="Consumer"/>
    <x v="95"/>
    <s v="Standard Class"/>
    <s v="Pennsylvania"/>
    <s v="Binders"/>
  </r>
  <r>
    <n v="4"/>
    <s v="Shipped Early"/>
    <n v="6"/>
    <x v="0"/>
    <x v="16"/>
    <x v="0"/>
    <s v="Evan Henry"/>
    <n v="0.2"/>
    <x v="240"/>
    <s v="September"/>
    <x v="0"/>
    <s v="CA-2016-139542"/>
    <x v="0"/>
    <n v="19120"/>
    <n v="1073"/>
    <s v="Memorex 25GB 6X Branded Blu-Ray Recordable Disc, 15/Pack"/>
    <n v="1"/>
    <n v="3"/>
    <s v="East"/>
    <m/>
    <n v="0.51"/>
    <n v="41"/>
    <s v="Consumer"/>
    <x v="95"/>
    <s v="Standard Class"/>
    <s v="Pennsylvania"/>
    <s v="Accessories"/>
  </r>
  <r>
    <n v="5"/>
    <s v="Shipped Early"/>
    <n v="6"/>
    <x v="2"/>
    <x v="16"/>
    <x v="0"/>
    <s v="Maureen Gnade"/>
    <n v="0.2"/>
    <x v="20"/>
    <s v="September"/>
    <x v="0"/>
    <s v="CA-2016-139598"/>
    <x v="0"/>
    <n v="19134"/>
    <n v="808"/>
    <s v="Holmes 99% HEPA Air Purifier"/>
    <n v="6"/>
    <n v="2"/>
    <s v="East"/>
    <m/>
    <n v="5.63"/>
    <n v="35"/>
    <s v="Consumer"/>
    <x v="251"/>
    <s v="Standard Class"/>
    <s v="Pennsylvania"/>
    <s v="Appliances"/>
  </r>
  <r>
    <n v="5"/>
    <s v="Shipped Early"/>
    <n v="6"/>
    <x v="2"/>
    <x v="16"/>
    <x v="0"/>
    <s v="Maureen Gnade"/>
    <n v="0.2"/>
    <x v="20"/>
    <s v="September"/>
    <x v="0"/>
    <s v="CA-2016-139598"/>
    <x v="0"/>
    <n v="19134"/>
    <n v="1584"/>
    <s v="Tripp Lite TLP810NET Broadband Surge for Modem/Fax"/>
    <n v="8"/>
    <n v="2"/>
    <s v="East"/>
    <m/>
    <n v="8.16"/>
    <n v="82"/>
    <s v="Consumer"/>
    <x v="251"/>
    <s v="Standard Class"/>
    <s v="Pennsylvania"/>
    <s v="Appliances"/>
  </r>
  <r>
    <n v="5"/>
    <s v="Shipped Early"/>
    <n v="6"/>
    <x v="2"/>
    <x v="16"/>
    <x v="0"/>
    <s v="Maureen Gnade"/>
    <n v="0.2"/>
    <x v="20"/>
    <s v="September"/>
    <x v="0"/>
    <s v="CA-2016-139598"/>
    <x v="0"/>
    <n v="19134"/>
    <n v="1660"/>
    <s v="Wirebound Message Books, Two 4 1/4 x 5 Forms per Page"/>
    <n v="6"/>
    <n v="3"/>
    <s v="East"/>
    <m/>
    <n v="6.16"/>
    <n v="18"/>
    <s v="Consumer"/>
    <x v="251"/>
    <s v="Standard Class"/>
    <s v="Pennsylvania"/>
    <s v="Paper"/>
  </r>
  <r>
    <n v="5"/>
    <s v="Shipped Early"/>
    <n v="6"/>
    <x v="2"/>
    <x v="16"/>
    <x v="0"/>
    <s v="Maureen Gnade"/>
    <n v="0.2"/>
    <x v="20"/>
    <s v="September"/>
    <x v="0"/>
    <s v="CA-2016-139598"/>
    <x v="0"/>
    <n v="19134"/>
    <n v="1444"/>
    <s v="Sensible Storage WireTech Storage Systems"/>
    <n v="-43"/>
    <n v="4"/>
    <s v="East"/>
    <m/>
    <n v="-42.59"/>
    <n v="227"/>
    <s v="Consumer"/>
    <x v="251"/>
    <s v="Standard Class"/>
    <s v="Pennsylvania"/>
    <s v="Storage"/>
  </r>
  <r>
    <n v="7"/>
    <s v="Shipped Late"/>
    <n v="6"/>
    <x v="2"/>
    <x v="47"/>
    <x v="0"/>
    <s v="Erin Creighton"/>
    <n v="0.7"/>
    <x v="193"/>
    <s v="September"/>
    <x v="0"/>
    <s v="CA-2016-139633"/>
    <x v="0"/>
    <n v="43229"/>
    <n v="1119"/>
    <s v="Newell 3-Hole Punched Plastic Slotted Magazine Holders for Binders"/>
    <n v="-4"/>
    <n v="4"/>
    <s v="East"/>
    <m/>
    <n v="-4.0199999999999996"/>
    <n v="5"/>
    <s v="Consumer"/>
    <x v="252"/>
    <s v="Standard Class"/>
    <s v="Ohio"/>
    <s v="Binders"/>
  </r>
  <r>
    <n v="4"/>
    <s v="Shipped Early"/>
    <n v="6"/>
    <x v="2"/>
    <x v="42"/>
    <x v="0"/>
    <s v="Cynthia Delaney"/>
    <n v="0"/>
    <x v="190"/>
    <s v="September"/>
    <x v="0"/>
    <s v="CA-2016-139857"/>
    <x v="1"/>
    <n v="92037"/>
    <n v="1507"/>
    <s v="Staples"/>
    <n v="6"/>
    <n v="5"/>
    <s v="West"/>
    <m/>
    <n v="5.8"/>
    <n v="12"/>
    <s v="Home Office"/>
    <x v="119"/>
    <s v="Standard Class"/>
    <s v="California"/>
    <s v="Fasteners"/>
  </r>
  <r>
    <n v="4"/>
    <s v="Shipped Early"/>
    <n v="6"/>
    <x v="2"/>
    <x v="74"/>
    <x v="0"/>
    <s v="Becky Martin"/>
    <n v="0.2"/>
    <x v="87"/>
    <s v="September"/>
    <x v="0"/>
    <s v="CA-2016-139892"/>
    <x v="3"/>
    <n v="78207"/>
    <n v="323"/>
    <s v="BIC Brite Liner Highlighters"/>
    <n v="3"/>
    <n v="3"/>
    <s v="Central"/>
    <m/>
    <n v="2.73"/>
    <n v="10"/>
    <s v="Consumer"/>
    <x v="106"/>
    <s v="Standard Class"/>
    <s v="Texas"/>
    <s v="Art"/>
  </r>
  <r>
    <n v="4"/>
    <s v="Shipped Early"/>
    <n v="6"/>
    <x v="0"/>
    <x v="74"/>
    <x v="0"/>
    <s v="Becky Martin"/>
    <n v="0.4"/>
    <x v="87"/>
    <s v="September"/>
    <x v="0"/>
    <s v="CA-2016-139892"/>
    <x v="3"/>
    <n v="78207"/>
    <n v="988"/>
    <s v="Lexmark MX611dhe Monochrome Laser Printer"/>
    <n v="-1360"/>
    <n v="8"/>
    <s v="Central"/>
    <m/>
    <n v="-1359.99"/>
    <n v="8160"/>
    <s v="Consumer"/>
    <x v="106"/>
    <s v="Standard Class"/>
    <s v="Texas"/>
    <s v="Machines"/>
  </r>
  <r>
    <n v="4"/>
    <s v="Shipped Early"/>
    <n v="6"/>
    <x v="2"/>
    <x v="74"/>
    <x v="0"/>
    <s v="Becky Martin"/>
    <n v="0.2"/>
    <x v="87"/>
    <s v="September"/>
    <x v="0"/>
    <s v="CA-2016-139892"/>
    <x v="3"/>
    <n v="78207"/>
    <n v="1484"/>
    <s v="Space Solutions HD Industrial Steel Shelving."/>
    <n v="-59"/>
    <n v="3"/>
    <s v="Central"/>
    <m/>
    <n v="-58.63"/>
    <n v="276"/>
    <s v="Consumer"/>
    <x v="106"/>
    <s v="Standard Class"/>
    <s v="Texas"/>
    <s v="Storage"/>
  </r>
  <r>
    <n v="4"/>
    <s v="Shipped Early"/>
    <n v="6"/>
    <x v="1"/>
    <x v="74"/>
    <x v="0"/>
    <s v="Becky Martin"/>
    <n v="0.3"/>
    <x v="87"/>
    <s v="September"/>
    <x v="0"/>
    <s v="CA-2016-139892"/>
    <x v="3"/>
    <n v="78207"/>
    <n v="1372"/>
    <s v="SAFCO Arco Folding Chair"/>
    <n v="-25"/>
    <n v="9"/>
    <s v="Central"/>
    <m/>
    <n v="-24.86"/>
    <n v="1740"/>
    <s v="Consumer"/>
    <x v="106"/>
    <s v="Standard Class"/>
    <s v="Texas"/>
    <s v="Chairs"/>
  </r>
  <r>
    <n v="4"/>
    <s v="Shipped Early"/>
    <n v="6"/>
    <x v="2"/>
    <x v="74"/>
    <x v="0"/>
    <s v="Becky Martin"/>
    <n v="0.2"/>
    <x v="87"/>
    <s v="September"/>
    <x v="0"/>
    <s v="CA-2016-139892"/>
    <x v="3"/>
    <n v="78207"/>
    <n v="1416"/>
    <s v="Sanford Liquid Accent Highlighters"/>
    <n v="7"/>
    <n v="6"/>
    <s v="Central"/>
    <m/>
    <n v="6.81"/>
    <n v="32"/>
    <s v="Consumer"/>
    <x v="106"/>
    <s v="Standard Class"/>
    <s v="Texas"/>
    <s v="Art"/>
  </r>
  <r>
    <n v="4"/>
    <s v="Shipped Early"/>
    <n v="6"/>
    <x v="2"/>
    <x v="74"/>
    <x v="0"/>
    <s v="Becky Martin"/>
    <n v="0.8"/>
    <x v="87"/>
    <s v="September"/>
    <x v="0"/>
    <s v="CA-2016-139892"/>
    <x v="3"/>
    <n v="78207"/>
    <n v="954"/>
    <s v="Kensington 7 Outlet MasterPiece Power Center"/>
    <n v="-454"/>
    <n v="5"/>
    <s v="Central"/>
    <m/>
    <n v="-453.85"/>
    <n v="178"/>
    <s v="Consumer"/>
    <x v="106"/>
    <s v="Standard Class"/>
    <s v="Texas"/>
    <s v="Appliances"/>
  </r>
  <r>
    <n v="4"/>
    <s v="Shipped Early"/>
    <n v="6"/>
    <x v="0"/>
    <x v="74"/>
    <x v="0"/>
    <s v="Becky Martin"/>
    <n v="0.2"/>
    <x v="87"/>
    <s v="September"/>
    <x v="0"/>
    <s v="CA-2016-139892"/>
    <x v="3"/>
    <n v="78207"/>
    <n v="944"/>
    <s v="JBL Micro Wireless Portable Bluetooth Speaker"/>
    <n v="9"/>
    <n v="3"/>
    <s v="Central"/>
    <m/>
    <n v="9"/>
    <n v="144"/>
    <s v="Consumer"/>
    <x v="106"/>
    <s v="Standard Class"/>
    <s v="Texas"/>
    <s v="Phones"/>
  </r>
  <r>
    <n v="4"/>
    <s v="Shipped Early"/>
    <n v="6"/>
    <x v="2"/>
    <x v="174"/>
    <x v="0"/>
    <s v="Cassandra Brandow"/>
    <n v="0.2"/>
    <x v="241"/>
    <s v="September"/>
    <x v="0"/>
    <s v="CA-2016-140004"/>
    <x v="0"/>
    <n v="45011"/>
    <n v="329"/>
    <s v="Binney &amp; Smith Crayola Metallic Colored Pencils, 8-Color Set"/>
    <n v="1"/>
    <n v="2"/>
    <s v="East"/>
    <m/>
    <n v="1.2"/>
    <n v="7"/>
    <s v="Consumer"/>
    <x v="253"/>
    <s v="Standard Class"/>
    <s v="Ohio"/>
    <s v="Art"/>
  </r>
  <r>
    <n v="4"/>
    <s v="Shipped Early"/>
    <n v="6"/>
    <x v="2"/>
    <x v="174"/>
    <x v="0"/>
    <s v="Cassandra Brandow"/>
    <n v="0.2"/>
    <x v="241"/>
    <s v="September"/>
    <x v="0"/>
    <s v="CA-2016-140004"/>
    <x v="0"/>
    <n v="45011"/>
    <n v="332"/>
    <s v="Binney &amp; Smith inkTank Erasable Desk Highlighter, Chisel Tip, Yellow, 12/Box"/>
    <n v="2"/>
    <n v="3"/>
    <s v="East"/>
    <m/>
    <n v="1.59"/>
    <n v="6"/>
    <s v="Consumer"/>
    <x v="253"/>
    <s v="Standard Class"/>
    <s v="Ohio"/>
    <s v="Art"/>
  </r>
  <r>
    <n v="5"/>
    <s v="Shipped Early"/>
    <n v="6"/>
    <x v="2"/>
    <x v="1"/>
    <x v="0"/>
    <s v="Toby Swindell"/>
    <n v="0.2"/>
    <x v="87"/>
    <s v="September"/>
    <x v="0"/>
    <s v="CA-2016-140032"/>
    <x v="1"/>
    <n v="94109"/>
    <n v="60"/>
    <s v="Acco PRESSTEX Data Binder with Storage Hooks, Light Blue, 9 1/2 X 11"/>
    <n v="3"/>
    <n v="2"/>
    <s v="West"/>
    <m/>
    <n v="3.01"/>
    <n v="9"/>
    <s v="Consumer"/>
    <x v="0"/>
    <s v="Standard Class"/>
    <s v="California"/>
    <s v="Binders"/>
  </r>
  <r>
    <n v="4"/>
    <s v="Shipped Early"/>
    <n v="6"/>
    <x v="2"/>
    <x v="65"/>
    <x v="0"/>
    <s v="Odella Nelson"/>
    <n v="0.2"/>
    <x v="135"/>
    <s v="September"/>
    <x v="0"/>
    <s v="CA-2016-140039"/>
    <x v="1"/>
    <n v="85281"/>
    <n v="573"/>
    <s v="Eldon File Chest Portable File"/>
    <n v="6"/>
    <n v="5"/>
    <s v="West"/>
    <m/>
    <n v="5.96"/>
    <n v="79"/>
    <s v="Corporate"/>
    <x v="47"/>
    <s v="Standard Class"/>
    <s v="Arizona"/>
    <s v="Storage"/>
  </r>
  <r>
    <n v="2"/>
    <s v="Shipped Late"/>
    <n v="1"/>
    <x v="2"/>
    <x v="175"/>
    <x v="0"/>
    <s v="Erica Hernandez"/>
    <n v="0.2"/>
    <x v="134"/>
    <s v="September"/>
    <x v="0"/>
    <s v="CA-2016-140165"/>
    <x v="2"/>
    <n v="33012"/>
    <n v="1507"/>
    <s v="Staples"/>
    <n v="2"/>
    <n v="2"/>
    <s v="South"/>
    <m/>
    <n v="2.4"/>
    <n v="7"/>
    <s v="Home Office"/>
    <x v="40"/>
    <s v="First Class"/>
    <s v="Florida"/>
    <s v="Fasteners"/>
  </r>
  <r>
    <n v="2"/>
    <s v="Shipped Late"/>
    <n v="1"/>
    <x v="2"/>
    <x v="175"/>
    <x v="0"/>
    <s v="Erica Hernandez"/>
    <n v="0.7"/>
    <x v="134"/>
    <s v="September"/>
    <x v="0"/>
    <s v="CA-2016-140165"/>
    <x v="2"/>
    <n v="33012"/>
    <n v="683"/>
    <s v="GBC DocuBind P100 Manual Binding Machine"/>
    <n v="-332"/>
    <n v="8"/>
    <s v="South"/>
    <m/>
    <n v="-331.96"/>
    <n v="398"/>
    <s v="Home Office"/>
    <x v="40"/>
    <s v="First Class"/>
    <s v="Florida"/>
    <s v="Binders"/>
  </r>
  <r>
    <n v="5"/>
    <s v="Shipped Early"/>
    <n v="6"/>
    <x v="2"/>
    <x v="31"/>
    <x v="0"/>
    <s v="George Bell"/>
    <n v="0.2"/>
    <x v="161"/>
    <s v="September"/>
    <x v="0"/>
    <s v="CA-2016-140228"/>
    <x v="0"/>
    <n v="43055"/>
    <n v="420"/>
    <s v="Carina Mini System Audio Rack, Model AR050B"/>
    <n v="-38"/>
    <n v="2"/>
    <s v="East"/>
    <m/>
    <n v="-37.729999999999997"/>
    <n v="178"/>
    <s v="Corporate"/>
    <x v="88"/>
    <s v="Standard Class"/>
    <s v="Ohio"/>
    <s v="Storage"/>
  </r>
  <r>
    <n v="5"/>
    <s v="Shipped Early"/>
    <n v="6"/>
    <x v="2"/>
    <x v="31"/>
    <x v="0"/>
    <s v="George Bell"/>
    <n v="0.2"/>
    <x v="161"/>
    <s v="September"/>
    <x v="0"/>
    <s v="CA-2016-140228"/>
    <x v="0"/>
    <n v="43055"/>
    <n v="243"/>
    <s v="Avery File Folder Labels"/>
    <n v="3"/>
    <n v="3"/>
    <s v="East"/>
    <m/>
    <n v="2.5099999999999998"/>
    <n v="7"/>
    <s v="Corporate"/>
    <x v="88"/>
    <s v="Standard Class"/>
    <s v="Ohio"/>
    <s v="Labels"/>
  </r>
  <r>
    <n v="5"/>
    <s v="Shipped Early"/>
    <n v="6"/>
    <x v="2"/>
    <x v="31"/>
    <x v="0"/>
    <s v="George Bell"/>
    <n v="0.2"/>
    <x v="161"/>
    <s v="September"/>
    <x v="0"/>
    <s v="CA-2016-140228"/>
    <x v="0"/>
    <n v="43055"/>
    <n v="1667"/>
    <s v="X-Rack File for Hanging Folders"/>
    <n v="2"/>
    <n v="3"/>
    <s v="East"/>
    <m/>
    <n v="2.0299999999999998"/>
    <n v="27"/>
    <s v="Corporate"/>
    <x v="88"/>
    <s v="Standard Class"/>
    <s v="Ohio"/>
    <s v="Storage"/>
  </r>
  <r>
    <n v="5"/>
    <s v="Shipped Early"/>
    <n v="6"/>
    <x v="2"/>
    <x v="0"/>
    <x v="0"/>
    <s v="Katharine Harms"/>
    <n v="0"/>
    <x v="242"/>
    <s v="September"/>
    <x v="0"/>
    <s v="CA-2016-140396"/>
    <x v="0"/>
    <n v="10024"/>
    <n v="1256"/>
    <s v="Peel &amp; Seel Recycled Catalog Envelopes, Brown"/>
    <n v="17"/>
    <n v="3"/>
    <s v="East"/>
    <m/>
    <n v="17.37"/>
    <n v="35"/>
    <s v="Corporate"/>
    <x v="68"/>
    <s v="Standard Class"/>
    <s v="New York"/>
    <s v="Envelopes"/>
  </r>
  <r>
    <n v="5"/>
    <s v="Shipped Early"/>
    <n v="6"/>
    <x v="2"/>
    <x v="0"/>
    <x v="0"/>
    <s v="Katharine Harms"/>
    <n v="0"/>
    <x v="242"/>
    <s v="September"/>
    <x v="0"/>
    <s v="CA-2016-140396"/>
    <x v="0"/>
    <n v="10024"/>
    <n v="1803"/>
    <s v="Xerox 2000"/>
    <n v="12"/>
    <n v="4"/>
    <s v="East"/>
    <m/>
    <n v="12.44"/>
    <n v="26"/>
    <s v="Corporate"/>
    <x v="68"/>
    <s v="Standard Class"/>
    <s v="New York"/>
    <s v="Paper"/>
  </r>
  <r>
    <n v="5"/>
    <s v="Shipped Early"/>
    <n v="6"/>
    <x v="2"/>
    <x v="0"/>
    <x v="0"/>
    <s v="Katharine Harms"/>
    <n v="0.2"/>
    <x v="242"/>
    <s v="September"/>
    <x v="0"/>
    <s v="CA-2016-140396"/>
    <x v="0"/>
    <n v="10024"/>
    <n v="24"/>
    <s v="3M Organizer Strips"/>
    <n v="5"/>
    <n v="3"/>
    <s v="East"/>
    <m/>
    <n v="4.54"/>
    <n v="13"/>
    <s v="Corporate"/>
    <x v="68"/>
    <s v="Standard Class"/>
    <s v="New York"/>
    <s v="Binders"/>
  </r>
  <r>
    <n v="5"/>
    <s v="Shipped Early"/>
    <n v="6"/>
    <x v="0"/>
    <x v="0"/>
    <x v="0"/>
    <s v="Katharine Harms"/>
    <n v="0"/>
    <x v="242"/>
    <s v="September"/>
    <x v="0"/>
    <s v="CA-2016-140396"/>
    <x v="0"/>
    <n v="10024"/>
    <n v="1577"/>
    <s v="Toshiba IPT2010-SD IP Telephone"/>
    <n v="217"/>
    <n v="6"/>
    <s v="East"/>
    <m/>
    <n v="216.82"/>
    <n v="834"/>
    <s v="Corporate"/>
    <x v="68"/>
    <s v="Standard Class"/>
    <s v="New York"/>
    <s v="Phones"/>
  </r>
  <r>
    <n v="0"/>
    <s v="Shipped On Time"/>
    <n v="0"/>
    <x v="1"/>
    <x v="176"/>
    <x v="0"/>
    <s v="Tanja Norvell"/>
    <n v="0.2"/>
    <x v="48"/>
    <s v="September"/>
    <x v="0"/>
    <s v="CA-2016-140403"/>
    <x v="1"/>
    <n v="95336"/>
    <n v="747"/>
    <s v="Global Deluxe Stacking Chair, Gray"/>
    <n v="14"/>
    <n v="3"/>
    <s v="West"/>
    <m/>
    <n v="13.76"/>
    <n v="122"/>
    <s v="Home Office"/>
    <x v="237"/>
    <s v="Same Day"/>
    <s v="California"/>
    <s v="Chairs"/>
  </r>
  <r>
    <n v="0"/>
    <s v="Shipped On Time"/>
    <n v="0"/>
    <x v="2"/>
    <x v="176"/>
    <x v="0"/>
    <s v="Tanja Norvell"/>
    <n v="0"/>
    <x v="48"/>
    <s v="September"/>
    <x v="0"/>
    <s v="CA-2016-140403"/>
    <x v="1"/>
    <n v="95336"/>
    <n v="4"/>
    <s v="#10- 4 1/8 x 9 1/2 Security-Tint Envelopes"/>
    <n v="7"/>
    <n v="2"/>
    <s v="West"/>
    <m/>
    <n v="7.49"/>
    <n v="15"/>
    <s v="Home Office"/>
    <x v="237"/>
    <s v="Same Day"/>
    <s v="California"/>
    <s v="Envelopes"/>
  </r>
  <r>
    <n v="4"/>
    <s v="Shipped Early"/>
    <n v="6"/>
    <x v="0"/>
    <x v="13"/>
    <x v="0"/>
    <s v="Mark Cousins"/>
    <n v="0.2"/>
    <x v="47"/>
    <s v="September"/>
    <x v="0"/>
    <s v="CA-2016-140473"/>
    <x v="3"/>
    <n v="60623"/>
    <n v="372"/>
    <s v="Brother DCP1000 Digital 3 in 1 Multifunction Machine"/>
    <n v="135"/>
    <n v="3"/>
    <s v="Central"/>
    <m/>
    <n v="135"/>
    <n v="720"/>
    <s v="Corporate"/>
    <x v="254"/>
    <s v="Standard Class"/>
    <s v="Illinois"/>
    <s v="Copiers"/>
  </r>
  <r>
    <n v="6"/>
    <s v="Shipped On Time"/>
    <n v="6"/>
    <x v="1"/>
    <x v="162"/>
    <x v="0"/>
    <s v="Sharelle Roach"/>
    <n v="0"/>
    <x v="243"/>
    <s v="September"/>
    <x v="0"/>
    <s v="CA-2016-140487"/>
    <x v="3"/>
    <n v="48234"/>
    <n v="839"/>
    <s v="Hon Metal Bookcases, Gray"/>
    <n v="57"/>
    <n v="3"/>
    <s v="Central"/>
    <m/>
    <n v="57.49"/>
    <n v="213"/>
    <s v="Home Office"/>
    <x v="255"/>
    <s v="Standard Class"/>
    <s v="Michigan"/>
    <s v="Bookcases"/>
  </r>
  <r>
    <n v="2"/>
    <s v="Shipped Late"/>
    <n v="1"/>
    <x v="2"/>
    <x v="1"/>
    <x v="0"/>
    <s v="Thomas Seio"/>
    <n v="0"/>
    <x v="26"/>
    <s v="September"/>
    <x v="0"/>
    <s v="CA-2016-140662"/>
    <x v="1"/>
    <n v="94109"/>
    <n v="142"/>
    <s v="APC 7 Outlet Network SurgeArrest Surge Protector"/>
    <n v="72"/>
    <n v="3"/>
    <s v="West"/>
    <m/>
    <n v="72.430000000000007"/>
    <n v="241"/>
    <s v="Corporate"/>
    <x v="256"/>
    <s v="First Class"/>
    <s v="California"/>
    <s v="Appliances"/>
  </r>
  <r>
    <n v="2"/>
    <s v="Shipped Late"/>
    <n v="1"/>
    <x v="2"/>
    <x v="1"/>
    <x v="0"/>
    <s v="Thomas Seio"/>
    <n v="0"/>
    <x v="26"/>
    <s v="September"/>
    <x v="0"/>
    <s v="CA-2016-140662"/>
    <x v="1"/>
    <n v="94109"/>
    <n v="1737"/>
    <s v="Xerox 1941"/>
    <n v="352"/>
    <n v="7"/>
    <s v="West"/>
    <m/>
    <n v="352.3"/>
    <n v="734"/>
    <s v="Corporate"/>
    <x v="256"/>
    <s v="First Class"/>
    <s v="California"/>
    <s v="Paper"/>
  </r>
  <r>
    <n v="2"/>
    <s v="Shipped Late"/>
    <n v="1"/>
    <x v="0"/>
    <x v="1"/>
    <x v="0"/>
    <s v="Thomas Seio"/>
    <n v="0"/>
    <x v="26"/>
    <s v="September"/>
    <x v="0"/>
    <s v="CA-2016-140662"/>
    <x v="1"/>
    <n v="94109"/>
    <n v="421"/>
    <s v="Case Logic 2.4GHz Wireless Keyboard"/>
    <n v="8"/>
    <n v="2"/>
    <s v="West"/>
    <m/>
    <n v="8"/>
    <n v="100"/>
    <s v="Corporate"/>
    <x v="256"/>
    <s v="First Class"/>
    <s v="California"/>
    <s v="Accessories"/>
  </r>
  <r>
    <n v="2"/>
    <s v="Shipped Early"/>
    <n v="3"/>
    <x v="2"/>
    <x v="17"/>
    <x v="0"/>
    <s v="Matt Abelman"/>
    <n v="0"/>
    <x v="66"/>
    <s v="September"/>
    <x v="0"/>
    <s v="CA-2016-140732"/>
    <x v="1"/>
    <n v="90004"/>
    <n v="460"/>
    <s v="Commercial WindTunnel Clean Air Upright Vacuum, Replacement Belts, Filtration Bags"/>
    <n v="2"/>
    <n v="2"/>
    <s v="West"/>
    <m/>
    <n v="2.02"/>
    <n v="8"/>
    <s v="Home Office"/>
    <x v="39"/>
    <s v="Second Class"/>
    <s v="California"/>
    <s v="Appliances"/>
  </r>
  <r>
    <n v="2"/>
    <s v="Shipped Early"/>
    <n v="3"/>
    <x v="2"/>
    <x v="17"/>
    <x v="0"/>
    <s v="Matt Abelman"/>
    <n v="0"/>
    <x v="66"/>
    <s v="September"/>
    <x v="0"/>
    <s v="CA-2016-140732"/>
    <x v="1"/>
    <n v="90004"/>
    <n v="1777"/>
    <s v="Xerox 1979"/>
    <n v="56"/>
    <n v="4"/>
    <s v="West"/>
    <m/>
    <n v="55.76"/>
    <n v="124"/>
    <s v="Home Office"/>
    <x v="39"/>
    <s v="Second Class"/>
    <s v="California"/>
    <s v="Paper"/>
  </r>
  <r>
    <n v="2"/>
    <s v="Shipped Early"/>
    <n v="3"/>
    <x v="0"/>
    <x v="17"/>
    <x v="0"/>
    <s v="Matt Abelman"/>
    <n v="0.2"/>
    <x v="66"/>
    <s v="September"/>
    <x v="0"/>
    <s v="CA-2016-140732"/>
    <x v="1"/>
    <n v="90004"/>
    <n v="1103"/>
    <s v="Mophie Juice Pack Helium for iPhone"/>
    <n v="58"/>
    <n v="9"/>
    <s v="West"/>
    <m/>
    <n v="57.59"/>
    <n v="576"/>
    <s v="Home Office"/>
    <x v="39"/>
    <s v="Second Class"/>
    <s v="California"/>
    <s v="Phones"/>
  </r>
  <r>
    <n v="2"/>
    <s v="Shipped Late"/>
    <n v="1"/>
    <x v="0"/>
    <x v="177"/>
    <x v="0"/>
    <s v="Bradley Drucker"/>
    <n v="0"/>
    <x v="244"/>
    <s v="September"/>
    <x v="0"/>
    <s v="CA-2016-140795"/>
    <x v="3"/>
    <n v="54302"/>
    <n v="601"/>
    <s v="Enermax Aurora Lite Keyboard"/>
    <n v="206"/>
    <n v="6"/>
    <s v="Central"/>
    <m/>
    <n v="206.32"/>
    <n v="469"/>
    <s v="Consumer"/>
    <x v="3"/>
    <s v="First Class"/>
    <s v="Wisconsin"/>
    <s v="Accessories"/>
  </r>
  <r>
    <n v="0"/>
    <s v="Shipped On Time"/>
    <n v="0"/>
    <x v="0"/>
    <x v="178"/>
    <x v="0"/>
    <s v="Toby Carlisle"/>
    <n v="0.2"/>
    <x v="39"/>
    <s v="September"/>
    <x v="0"/>
    <s v="CA-2016-140816"/>
    <x v="1"/>
    <n v="80229"/>
    <n v="1009"/>
    <s v="Logitech G430 Surround Sound Gaming Headset with Dolby 7.1 Technology"/>
    <n v="90"/>
    <n v="7"/>
    <s v="West"/>
    <s v="Yes"/>
    <n v="89.59"/>
    <n v="448"/>
    <s v="Consumer"/>
    <x v="159"/>
    <s v="Same Day"/>
    <s v="Colorado"/>
    <s v="Accessories"/>
  </r>
  <r>
    <n v="4"/>
    <s v="Shipped Early"/>
    <n v="6"/>
    <x v="1"/>
    <x v="16"/>
    <x v="0"/>
    <s v="Cynthia Arntzen"/>
    <n v="0.3"/>
    <x v="245"/>
    <s v="September"/>
    <x v="0"/>
    <s v="CA-2016-140858"/>
    <x v="0"/>
    <n v="19140"/>
    <n v="760"/>
    <s v="Global Leather Executive Chair"/>
    <n v="0"/>
    <n v="5"/>
    <s v="East"/>
    <m/>
    <n v="0"/>
    <n v="1228"/>
    <s v="Consumer"/>
    <x v="189"/>
    <s v="Standard Class"/>
    <s v="Pennsylvania"/>
    <s v="Chairs"/>
  </r>
  <r>
    <n v="4"/>
    <s v="Shipped Early"/>
    <n v="6"/>
    <x v="2"/>
    <x v="16"/>
    <x v="0"/>
    <s v="Cynthia Arntzen"/>
    <n v="0.2"/>
    <x v="245"/>
    <s v="September"/>
    <x v="0"/>
    <s v="CA-2016-140858"/>
    <x v="0"/>
    <n v="19140"/>
    <n v="1737"/>
    <s v="Xerox 1941"/>
    <n v="117"/>
    <n v="4"/>
    <s v="East"/>
    <m/>
    <n v="117.43"/>
    <n v="336"/>
    <s v="Consumer"/>
    <x v="189"/>
    <s v="Standard Class"/>
    <s v="Pennsylvania"/>
    <s v="Paper"/>
  </r>
  <r>
    <n v="4"/>
    <s v="Shipped Early"/>
    <n v="6"/>
    <x v="2"/>
    <x v="16"/>
    <x v="0"/>
    <s v="Cynthia Arntzen"/>
    <n v="0.2"/>
    <x v="245"/>
    <s v="September"/>
    <x v="0"/>
    <s v="CA-2016-140858"/>
    <x v="0"/>
    <n v="19140"/>
    <n v="1795"/>
    <s v="Xerox 1995"/>
    <n v="15"/>
    <n v="8"/>
    <s v="East"/>
    <m/>
    <n v="14.52"/>
    <n v="41"/>
    <s v="Consumer"/>
    <x v="189"/>
    <s v="Standard Class"/>
    <s v="Pennsylvania"/>
    <s v="Paper"/>
  </r>
  <r>
    <n v="4"/>
    <s v="Shipped Early"/>
    <n v="6"/>
    <x v="2"/>
    <x v="16"/>
    <x v="0"/>
    <s v="Cynthia Arntzen"/>
    <n v="0.7"/>
    <x v="245"/>
    <s v="September"/>
    <x v="0"/>
    <s v="CA-2016-140858"/>
    <x v="0"/>
    <n v="19140"/>
    <n v="706"/>
    <s v="GBC Recycled Grain Textured Covers"/>
    <n v="-23"/>
    <n v="3"/>
    <s v="East"/>
    <m/>
    <n v="-22.8"/>
    <n v="31"/>
    <s v="Consumer"/>
    <x v="189"/>
    <s v="Standard Class"/>
    <s v="Pennsylvania"/>
    <s v="Binders"/>
  </r>
  <r>
    <n v="4"/>
    <s v="Shipped Early"/>
    <n v="6"/>
    <x v="2"/>
    <x v="16"/>
    <x v="0"/>
    <s v="Cynthia Arntzen"/>
    <n v="0.7"/>
    <x v="245"/>
    <s v="September"/>
    <x v="0"/>
    <s v="CA-2016-140858"/>
    <x v="0"/>
    <n v="19140"/>
    <n v="1443"/>
    <s v="Self-Adhesive Ring Binder Labels"/>
    <n v="-2"/>
    <n v="3"/>
    <s v="East"/>
    <m/>
    <n v="-2.4300000000000002"/>
    <n v="3"/>
    <s v="Consumer"/>
    <x v="189"/>
    <s v="Standard Class"/>
    <s v="Pennsylvania"/>
    <s v="Binders"/>
  </r>
  <r>
    <n v="4"/>
    <s v="Shipped Early"/>
    <n v="6"/>
    <x v="2"/>
    <x v="179"/>
    <x v="0"/>
    <s v="Kelly Williams"/>
    <n v="0.2"/>
    <x v="28"/>
    <s v="September"/>
    <x v="0"/>
    <s v="CA-2016-140886"/>
    <x v="2"/>
    <n v="37042"/>
    <n v="812"/>
    <s v="Holmes Odor Grabber"/>
    <n v="11"/>
    <n v="6"/>
    <s v="South"/>
    <m/>
    <n v="11.25"/>
    <n v="69"/>
    <s v="Consumer"/>
    <x v="26"/>
    <s v="Standard Class"/>
    <s v="Tennessee"/>
    <s v="Appliances"/>
  </r>
  <r>
    <n v="3"/>
    <s v="Shipped Late"/>
    <n v="1"/>
    <x v="2"/>
    <x v="35"/>
    <x v="0"/>
    <s v="Christine Sundaresam"/>
    <n v="0"/>
    <x v="94"/>
    <s v="September"/>
    <x v="0"/>
    <s v="CA-2016-141005"/>
    <x v="0"/>
    <n v="6824"/>
    <n v="1310"/>
    <s v="Premium Transparent Presentation Covers by GBC"/>
    <n v="30"/>
    <n v="3"/>
    <s v="East"/>
    <m/>
    <n v="30.21"/>
    <n v="63"/>
    <s v="Consumer"/>
    <x v="243"/>
    <s v="First Class"/>
    <s v="Connecticut"/>
    <s v="Binders"/>
  </r>
  <r>
    <n v="5"/>
    <s v="Shipped Early"/>
    <n v="6"/>
    <x v="2"/>
    <x v="180"/>
    <x v="0"/>
    <s v="Luke Schmidt"/>
    <n v="0"/>
    <x v="199"/>
    <s v="September"/>
    <x v="0"/>
    <s v="CA-2016-141110"/>
    <x v="1"/>
    <n v="93727"/>
    <n v="645"/>
    <s v="Fellowes Mighty 8 Compact Surge Protector"/>
    <n v="11"/>
    <n v="2"/>
    <s v="West"/>
    <m/>
    <n v="11.35"/>
    <n v="41"/>
    <s v="Corporate"/>
    <x v="22"/>
    <s v="Standard Class"/>
    <s v="California"/>
    <s v="Appliances"/>
  </r>
  <r>
    <n v="5"/>
    <s v="Shipped Early"/>
    <n v="6"/>
    <x v="2"/>
    <x v="180"/>
    <x v="0"/>
    <s v="Luke Schmidt"/>
    <n v="0"/>
    <x v="199"/>
    <s v="September"/>
    <x v="0"/>
    <s v="CA-2016-141110"/>
    <x v="1"/>
    <n v="93727"/>
    <n v="1768"/>
    <s v="Xerox 1970"/>
    <n v="7"/>
    <n v="3"/>
    <s v="West"/>
    <m/>
    <n v="7.02"/>
    <n v="15"/>
    <s v="Corporate"/>
    <x v="22"/>
    <s v="Standard Class"/>
    <s v="California"/>
    <s v="Paper"/>
  </r>
  <r>
    <n v="5"/>
    <s v="Shipped Early"/>
    <n v="6"/>
    <x v="2"/>
    <x v="180"/>
    <x v="0"/>
    <s v="Luke Schmidt"/>
    <n v="0.2"/>
    <x v="199"/>
    <s v="September"/>
    <x v="0"/>
    <s v="CA-2016-141110"/>
    <x v="1"/>
    <n v="93727"/>
    <n v="1489"/>
    <s v="SpineVue Locking Slant-D Ring Binders by Cardinal"/>
    <n v="3"/>
    <n v="1"/>
    <s v="West"/>
    <m/>
    <n v="2.56"/>
    <n v="7"/>
    <s v="Corporate"/>
    <x v="22"/>
    <s v="Standard Class"/>
    <s v="California"/>
    <s v="Binders"/>
  </r>
  <r>
    <n v="5"/>
    <s v="Shipped Early"/>
    <n v="6"/>
    <x v="2"/>
    <x v="180"/>
    <x v="0"/>
    <s v="Luke Schmidt"/>
    <n v="0.2"/>
    <x v="199"/>
    <s v="September"/>
    <x v="0"/>
    <s v="CA-2016-141110"/>
    <x v="1"/>
    <n v="93727"/>
    <n v="1639"/>
    <s v="Wilson Jones Easy Flow II Sheet Lifters"/>
    <n v="2"/>
    <n v="3"/>
    <s v="West"/>
    <m/>
    <n v="1.51"/>
    <n v="4"/>
    <s v="Corporate"/>
    <x v="22"/>
    <s v="Standard Class"/>
    <s v="California"/>
    <s v="Binders"/>
  </r>
  <r>
    <n v="3"/>
    <s v="Shipped Late"/>
    <n v="1"/>
    <x v="2"/>
    <x v="0"/>
    <x v="0"/>
    <s v="Randy Ferguson"/>
    <n v="0.2"/>
    <x v="246"/>
    <s v="September"/>
    <x v="0"/>
    <s v="CA-2016-141152"/>
    <x v="0"/>
    <n v="10024"/>
    <n v="269"/>
    <s v="Avery Trapezoid Extra Heavy Duty 4 Binders"/>
    <n v="13"/>
    <n v="1"/>
    <s v="East"/>
    <m/>
    <n v="12.58"/>
    <n v="34"/>
    <s v="Corporate"/>
    <x v="134"/>
    <s v="First Class"/>
    <s v="New York"/>
    <s v="Binders"/>
  </r>
  <r>
    <n v="2"/>
    <s v="Shipped Early"/>
    <n v="3"/>
    <x v="2"/>
    <x v="104"/>
    <x v="0"/>
    <s v="Julie Creighton"/>
    <n v="0"/>
    <x v="64"/>
    <s v="September"/>
    <x v="0"/>
    <s v="CA-2016-141173"/>
    <x v="3"/>
    <n v="55407"/>
    <n v="642"/>
    <s v="Fellowes Desktop Hanging File Manager"/>
    <n v="17"/>
    <n v="5"/>
    <s v="Central"/>
    <m/>
    <n v="16.79"/>
    <n v="67"/>
    <s v="Corporate"/>
    <x v="257"/>
    <s v="Second Class"/>
    <s v="Minnesota"/>
    <s v="Storage"/>
  </r>
  <r>
    <n v="3"/>
    <s v="Shipped Late"/>
    <n v="1"/>
    <x v="2"/>
    <x v="181"/>
    <x v="0"/>
    <s v="Raymond Messe"/>
    <n v="0"/>
    <x v="214"/>
    <s v="September"/>
    <x v="0"/>
    <s v="CA-2016-141278"/>
    <x v="0"/>
    <n v="6450"/>
    <n v="1158"/>
    <s v="Newell 341"/>
    <n v="6"/>
    <n v="5"/>
    <s v="East"/>
    <m/>
    <n v="6.21"/>
    <n v="21"/>
    <s v="Consumer"/>
    <x v="201"/>
    <s v="First Class"/>
    <s v="Connecticut"/>
    <s v="Art"/>
  </r>
  <r>
    <n v="4"/>
    <s v="Shipped Late"/>
    <n v="3"/>
    <x v="2"/>
    <x v="120"/>
    <x v="0"/>
    <s v="Ross Baird"/>
    <n v="0"/>
    <x v="229"/>
    <s v="September"/>
    <x v="0"/>
    <s v="CA-2016-141299"/>
    <x v="3"/>
    <n v="48640"/>
    <n v="1438"/>
    <s v="Security-Tint Envelopes"/>
    <n v="7"/>
    <n v="2"/>
    <s v="Central"/>
    <m/>
    <n v="7.49"/>
    <n v="15"/>
    <s v="Home Office"/>
    <x v="58"/>
    <s v="Second Class"/>
    <s v="Michigan"/>
    <s v="Envelopes"/>
  </r>
  <r>
    <n v="4"/>
    <s v="Shipped Early"/>
    <n v="6"/>
    <x v="2"/>
    <x v="182"/>
    <x v="0"/>
    <s v="Anthony Jacobs"/>
    <n v="0"/>
    <x v="247"/>
    <s v="September"/>
    <x v="0"/>
    <s v="CA-2016-141313"/>
    <x v="0"/>
    <n v="1915"/>
    <n v="1698"/>
    <s v="Xerox 1906"/>
    <n v="67"/>
    <n v="4"/>
    <s v="East"/>
    <m/>
    <n v="66.63"/>
    <n v="142"/>
    <s v="Corporate"/>
    <x v="60"/>
    <s v="Standard Class"/>
    <s v="Massachusetts"/>
    <s v="Paper"/>
  </r>
  <r>
    <n v="4"/>
    <s v="Shipped Early"/>
    <n v="6"/>
    <x v="2"/>
    <x v="182"/>
    <x v="0"/>
    <s v="Anthony Jacobs"/>
    <n v="0"/>
    <x v="247"/>
    <s v="September"/>
    <x v="0"/>
    <s v="CA-2016-141313"/>
    <x v="0"/>
    <n v="1915"/>
    <n v="660"/>
    <s v="Fellowes Strictly Business Drawer File, Letter/Legal Size"/>
    <n v="85"/>
    <n v="5"/>
    <s v="East"/>
    <m/>
    <n v="84.51"/>
    <n v="704"/>
    <s v="Corporate"/>
    <x v="60"/>
    <s v="Standard Class"/>
    <s v="Massachusetts"/>
    <s v="Storage"/>
  </r>
  <r>
    <n v="4"/>
    <s v="Shipped Early"/>
    <n v="6"/>
    <x v="2"/>
    <x v="182"/>
    <x v="0"/>
    <s v="Anthony Jacobs"/>
    <n v="0"/>
    <x v="247"/>
    <s v="September"/>
    <x v="0"/>
    <s v="CA-2016-141313"/>
    <x v="0"/>
    <n v="1915"/>
    <n v="864"/>
    <s v="Hoover Upright Vacuum With Dirt Cup"/>
    <n v="504"/>
    <n v="6"/>
    <s v="East"/>
    <m/>
    <n v="503.78"/>
    <n v="1737"/>
    <s v="Corporate"/>
    <x v="60"/>
    <s v="Standard Class"/>
    <s v="Massachusetts"/>
    <s v="Appliances"/>
  </r>
  <r>
    <n v="5"/>
    <s v="Shipped Early"/>
    <n v="6"/>
    <x v="2"/>
    <x v="49"/>
    <x v="0"/>
    <s v="Barry Franz"/>
    <n v="0.2"/>
    <x v="248"/>
    <s v="September"/>
    <x v="0"/>
    <s v="CA-2016-141355"/>
    <x v="1"/>
    <n v="80013"/>
    <n v="523"/>
    <s v="Dixon Ticonderoga Core-Lock Colored Pencils"/>
    <n v="2"/>
    <n v="2"/>
    <s v="West"/>
    <m/>
    <n v="2.37"/>
    <n v="15"/>
    <s v="Home Office"/>
    <x v="139"/>
    <s v="Standard Class"/>
    <s v="Colorado"/>
    <s v="Art"/>
  </r>
  <r>
    <n v="5"/>
    <s v="Shipped Early"/>
    <n v="6"/>
    <x v="1"/>
    <x v="183"/>
    <x v="0"/>
    <s v="William Brown"/>
    <n v="0"/>
    <x v="82"/>
    <s v="September"/>
    <x v="0"/>
    <s v="CA-2016-141607"/>
    <x v="1"/>
    <n v="94521"/>
    <n v="554"/>
    <s v="Eldon Advantage Chair Mats for Low to Medium Pile Carpets"/>
    <n v="4"/>
    <n v="1"/>
    <s v="West"/>
    <m/>
    <n v="4.33"/>
    <n v="43"/>
    <s v="Consumer"/>
    <x v="83"/>
    <s v="Standard Class"/>
    <s v="California"/>
    <s v="Furnishings"/>
  </r>
  <r>
    <n v="0"/>
    <s v="Shipped On Time"/>
    <n v="0"/>
    <x v="2"/>
    <x v="35"/>
    <x v="0"/>
    <s v="Dario Medina"/>
    <n v="0.2"/>
    <x v="28"/>
    <s v="September"/>
    <x v="0"/>
    <s v="CA-2016-141649"/>
    <x v="0"/>
    <n v="45014"/>
    <n v="609"/>
    <s v="Eureka Sanitaire  Commercial Upright"/>
    <n v="60"/>
    <n v="6"/>
    <s v="East"/>
    <m/>
    <n v="59.66"/>
    <n v="795"/>
    <s v="Corporate"/>
    <x v="139"/>
    <s v="Same Day"/>
    <s v="Ohio"/>
    <s v="Appliances"/>
  </r>
  <r>
    <n v="2"/>
    <s v="Shipped Late"/>
    <n v="1"/>
    <x v="1"/>
    <x v="42"/>
    <x v="0"/>
    <s v="Charles Crestani"/>
    <n v="0"/>
    <x v="213"/>
    <s v="September"/>
    <x v="0"/>
    <s v="CA-2016-141726"/>
    <x v="1"/>
    <n v="92105"/>
    <n v="1186"/>
    <s v="Nu-Dell Leatherette Frames"/>
    <n v="15"/>
    <n v="3"/>
    <s v="West"/>
    <s v="Yes"/>
    <n v="15.49"/>
    <n v="43"/>
    <s v="Consumer"/>
    <x v="258"/>
    <s v="First Class"/>
    <s v="California"/>
    <s v="Furnishings"/>
  </r>
  <r>
    <n v="2"/>
    <s v="Shipped Late"/>
    <n v="1"/>
    <x v="2"/>
    <x v="42"/>
    <x v="0"/>
    <s v="Charles Crestani"/>
    <n v="0"/>
    <x v="213"/>
    <s v="September"/>
    <x v="0"/>
    <s v="CA-2016-141726"/>
    <x v="1"/>
    <n v="92105"/>
    <n v="1680"/>
    <s v="Xerox 189"/>
    <n v="50"/>
    <n v="1"/>
    <s v="West"/>
    <s v="Yes"/>
    <n v="50.33"/>
    <n v="105"/>
    <s v="Consumer"/>
    <x v="258"/>
    <s v="First Class"/>
    <s v="California"/>
    <s v="Paper"/>
  </r>
  <r>
    <n v="2"/>
    <s v="Shipped Late"/>
    <n v="1"/>
    <x v="2"/>
    <x v="42"/>
    <x v="0"/>
    <s v="Charles Crestani"/>
    <n v="0"/>
    <x v="213"/>
    <s v="September"/>
    <x v="0"/>
    <s v="CA-2016-141726"/>
    <x v="1"/>
    <n v="92105"/>
    <n v="1688"/>
    <s v="Xerox 1897"/>
    <n v="10"/>
    <n v="4"/>
    <s v="West"/>
    <s v="Yes"/>
    <n v="9.76"/>
    <n v="20"/>
    <s v="Consumer"/>
    <x v="258"/>
    <s v="First Class"/>
    <s v="California"/>
    <s v="Paper"/>
  </r>
  <r>
    <n v="2"/>
    <s v="Shipped Late"/>
    <n v="1"/>
    <x v="2"/>
    <x v="42"/>
    <x v="0"/>
    <s v="Charles Crestani"/>
    <n v="0.2"/>
    <x v="213"/>
    <s v="September"/>
    <x v="0"/>
    <s v="CA-2016-141726"/>
    <x v="1"/>
    <n v="92105"/>
    <n v="1636"/>
    <s v="Wilson Jones Custom Binder Spines &amp; Labels"/>
    <n v="3"/>
    <n v="2"/>
    <s v="West"/>
    <s v="Yes"/>
    <n v="3.16"/>
    <n v="9"/>
    <s v="Consumer"/>
    <x v="258"/>
    <s v="First Class"/>
    <s v="California"/>
    <s v="Binders"/>
  </r>
  <r>
    <n v="0"/>
    <s v="Shipped On Time"/>
    <n v="0"/>
    <x v="0"/>
    <x v="63"/>
    <x v="0"/>
    <s v="James Galang"/>
    <n v="0"/>
    <x v="214"/>
    <s v="September"/>
    <x v="0"/>
    <s v="CA-2016-141796"/>
    <x v="0"/>
    <n v="11561"/>
    <n v="1297"/>
    <s v="Polycom SoundStation2 EX Conference phone"/>
    <n v="352"/>
    <n v="3"/>
    <s v="East"/>
    <m/>
    <n v="352.31"/>
    <n v="1215"/>
    <s v="Consumer"/>
    <x v="138"/>
    <s v="Same Day"/>
    <s v="New York"/>
    <s v="Phones"/>
  </r>
  <r>
    <n v="7"/>
    <s v="Shipped Late"/>
    <n v="6"/>
    <x v="2"/>
    <x v="16"/>
    <x v="0"/>
    <s v="Mick Brown"/>
    <n v="0.2"/>
    <x v="249"/>
    <s v="September"/>
    <x v="0"/>
    <s v="CA-2016-141817"/>
    <x v="0"/>
    <n v="19143"/>
    <n v="251"/>
    <s v="Avery Hi-Liter EverBold Pen Style Fluorescent Highlighters, 4/Pack"/>
    <n v="5"/>
    <n v="3"/>
    <s v="East"/>
    <m/>
    <n v="4.88"/>
    <n v="20"/>
    <s v="Consumer"/>
    <x v="69"/>
    <s v="Standard Class"/>
    <s v="Pennsylvania"/>
    <s v="Art"/>
  </r>
  <r>
    <n v="5"/>
    <s v="Shipped Late"/>
    <n v="3"/>
    <x v="2"/>
    <x v="1"/>
    <x v="0"/>
    <s v="Damala Kotsonis"/>
    <n v="0"/>
    <x v="9"/>
    <s v="September"/>
    <x v="0"/>
    <s v="CA-2016-141838"/>
    <x v="1"/>
    <n v="94122"/>
    <n v="1121"/>
    <s v="Newell 308"/>
    <n v="1"/>
    <n v="2"/>
    <s v="West"/>
    <m/>
    <n v="0.84"/>
    <n v="3"/>
    <s v="Corporate"/>
    <x v="130"/>
    <s v="Second Class"/>
    <s v="California"/>
    <s v="Art"/>
  </r>
  <r>
    <n v="5"/>
    <s v="Shipped Late"/>
    <n v="3"/>
    <x v="2"/>
    <x v="1"/>
    <x v="0"/>
    <s v="Damala Kotsonis"/>
    <n v="0.2"/>
    <x v="9"/>
    <s v="September"/>
    <x v="0"/>
    <s v="CA-2016-141838"/>
    <x v="1"/>
    <n v="94122"/>
    <n v="1647"/>
    <s v="Wilson Jones Leather-Like Binders with DublLock Round Rings"/>
    <n v="9"/>
    <n v="4"/>
    <s v="West"/>
    <m/>
    <n v="9.43"/>
    <n v="28"/>
    <s v="Corporate"/>
    <x v="130"/>
    <s v="Second Class"/>
    <s v="California"/>
    <s v="Binders"/>
  </r>
  <r>
    <n v="5"/>
    <s v="Shipped Late"/>
    <n v="3"/>
    <x v="0"/>
    <x v="1"/>
    <x v="0"/>
    <s v="Damala Kotsonis"/>
    <n v="0.2"/>
    <x v="9"/>
    <s v="September"/>
    <x v="0"/>
    <s v="CA-2016-141838"/>
    <x v="1"/>
    <n v="94122"/>
    <n v="783"/>
    <s v="Griffin GC17055 Auxiliary Audio Cable"/>
    <n v="3"/>
    <n v="2"/>
    <s v="West"/>
    <m/>
    <n v="2.88"/>
    <n v="29"/>
    <s v="Corporate"/>
    <x v="130"/>
    <s v="Second Class"/>
    <s v="California"/>
    <s v="Phones"/>
  </r>
  <r>
    <n v="5"/>
    <s v="Shipped Early"/>
    <n v="6"/>
    <x v="2"/>
    <x v="180"/>
    <x v="0"/>
    <s v="Gene McClure"/>
    <n v="0"/>
    <x v="113"/>
    <s v="September"/>
    <x v="0"/>
    <s v="CA-2016-141901"/>
    <x v="1"/>
    <n v="93727"/>
    <n v="780"/>
    <s v="Great White Multi-Use Recycled Paper (20Lb. and 84 Bright)"/>
    <n v="3"/>
    <n v="1"/>
    <s v="West"/>
    <m/>
    <n v="2.69"/>
    <n v="6"/>
    <s v="Consumer"/>
    <x v="259"/>
    <s v="Standard Class"/>
    <s v="California"/>
    <s v="Paper"/>
  </r>
  <r>
    <n v="3"/>
    <s v="Shipped Late"/>
    <n v="1"/>
    <x v="0"/>
    <x v="184"/>
    <x v="0"/>
    <s v="Joel Eaton"/>
    <n v="0.2"/>
    <x v="197"/>
    <s v="September"/>
    <x v="0"/>
    <s v="CA-2016-142048"/>
    <x v="1"/>
    <n v="80027"/>
    <n v="960"/>
    <s v="KeyTronic 6101 Series - Keyboard - Black"/>
    <n v="57"/>
    <n v="6"/>
    <s v="West"/>
    <m/>
    <n v="56.57"/>
    <n v="197"/>
    <s v="Consumer"/>
    <x v="221"/>
    <s v="First Class"/>
    <s v="Colorado"/>
    <s v="Accessories"/>
  </r>
  <r>
    <n v="5"/>
    <s v="Shipped Early"/>
    <n v="6"/>
    <x v="2"/>
    <x v="22"/>
    <x v="0"/>
    <s v="Sarah Foster"/>
    <n v="0"/>
    <x v="140"/>
    <s v="September"/>
    <x v="0"/>
    <s v="CA-2016-142314"/>
    <x v="3"/>
    <n v="47374"/>
    <n v="298"/>
    <s v="Belkin F9H710-06 7 Outlet SurgeMaster Surge Protector"/>
    <n v="58"/>
    <n v="11"/>
    <s v="Central"/>
    <m/>
    <n v="58.03"/>
    <n v="207"/>
    <s v="Consumer"/>
    <x v="123"/>
    <s v="Standard Class"/>
    <s v="Indiana"/>
    <s v="Appliances"/>
  </r>
  <r>
    <n v="7"/>
    <s v="Shipped Late"/>
    <n v="6"/>
    <x v="2"/>
    <x v="13"/>
    <x v="0"/>
    <s v="Nora Preis"/>
    <n v="0.2"/>
    <x v="18"/>
    <s v="September"/>
    <x v="0"/>
    <s v="CA-2016-142510"/>
    <x v="3"/>
    <n v="60623"/>
    <n v="543"/>
    <s v="Economy Rollaway Files"/>
    <n v="10"/>
    <n v="1"/>
    <s v="Central"/>
    <m/>
    <n v="9.91"/>
    <n v="132"/>
    <s v="Consumer"/>
    <x v="260"/>
    <s v="Standard Class"/>
    <s v="Illinois"/>
    <s v="Storage"/>
  </r>
  <r>
    <n v="7"/>
    <s v="Shipped Late"/>
    <n v="6"/>
    <x v="2"/>
    <x v="13"/>
    <x v="0"/>
    <s v="Nora Preis"/>
    <n v="0.2"/>
    <x v="18"/>
    <s v="September"/>
    <x v="0"/>
    <s v="CA-2016-142510"/>
    <x v="3"/>
    <n v="60623"/>
    <n v="1624"/>
    <s v="White Computer Printout Paper by Universal"/>
    <n v="45"/>
    <n v="4"/>
    <s v="Central"/>
    <m/>
    <n v="44.96"/>
    <n v="124"/>
    <s v="Consumer"/>
    <x v="260"/>
    <s v="Standard Class"/>
    <s v="Illinois"/>
    <s v="Paper"/>
  </r>
  <r>
    <n v="7"/>
    <s v="Shipped Late"/>
    <n v="6"/>
    <x v="2"/>
    <x v="13"/>
    <x v="0"/>
    <s v="Nora Preis"/>
    <n v="0.8"/>
    <x v="18"/>
    <s v="September"/>
    <x v="0"/>
    <s v="CA-2016-142510"/>
    <x v="3"/>
    <n v="60623"/>
    <n v="1338"/>
    <s v="Recycled Easel Ring Binders"/>
    <n v="-31"/>
    <n v="6"/>
    <s v="Central"/>
    <m/>
    <n v="-31.33"/>
    <n v="18"/>
    <s v="Consumer"/>
    <x v="260"/>
    <s v="Standard Class"/>
    <s v="Illinois"/>
    <s v="Binders"/>
  </r>
  <r>
    <n v="1"/>
    <s v="Shipped On Time"/>
    <n v="1"/>
    <x v="1"/>
    <x v="35"/>
    <x v="0"/>
    <s v="Tracy Blumstein"/>
    <n v="0.4"/>
    <x v="13"/>
    <s v="September"/>
    <x v="0"/>
    <s v="CA-2016-142587"/>
    <x v="0"/>
    <n v="45014"/>
    <n v="847"/>
    <s v="Hon Practical Foundations 30 x 60 Training Table, Light Gray/Charcoal"/>
    <n v="-123"/>
    <n v="3"/>
    <s v="East"/>
    <m/>
    <n v="-122.88"/>
    <n v="410"/>
    <s v="Consumer"/>
    <x v="151"/>
    <s v="First Class"/>
    <s v="Ohio"/>
    <s v="Tables"/>
  </r>
  <r>
    <n v="1"/>
    <s v="Shipped On Time"/>
    <n v="1"/>
    <x v="2"/>
    <x v="35"/>
    <x v="0"/>
    <s v="Tracy Blumstein"/>
    <n v="0.2"/>
    <x v="13"/>
    <s v="September"/>
    <x v="0"/>
    <s v="CA-2016-142587"/>
    <x v="0"/>
    <n v="45014"/>
    <n v="663"/>
    <s v="Fellowes Superior 10 Outlet Split Surge Protector"/>
    <n v="14"/>
    <n v="4"/>
    <s v="East"/>
    <m/>
    <n v="13.7"/>
    <n v="122"/>
    <s v="Consumer"/>
    <x v="151"/>
    <s v="First Class"/>
    <s v="Ohio"/>
    <s v="Appliances"/>
  </r>
  <r>
    <n v="2"/>
    <s v="Shipped Early"/>
    <n v="3"/>
    <x v="1"/>
    <x v="185"/>
    <x v="0"/>
    <s v="Harry Greene"/>
    <n v="0"/>
    <x v="86"/>
    <s v="September"/>
    <x v="0"/>
    <s v="CA-2016-142727"/>
    <x v="2"/>
    <n v="70601"/>
    <n v="767"/>
    <s v="Global Stack Chair without Arms, Black"/>
    <n v="13"/>
    <n v="2"/>
    <s v="South"/>
    <m/>
    <n v="12.99"/>
    <n v="52"/>
    <s v="Consumer"/>
    <x v="261"/>
    <s v="Second Class"/>
    <s v="Louisiana"/>
    <s v="Chairs"/>
  </r>
  <r>
    <n v="2"/>
    <s v="Shipped Early"/>
    <n v="3"/>
    <x v="2"/>
    <x v="185"/>
    <x v="0"/>
    <s v="Harry Greene"/>
    <n v="0"/>
    <x v="86"/>
    <s v="September"/>
    <x v="0"/>
    <s v="CA-2016-142727"/>
    <x v="2"/>
    <n v="70601"/>
    <n v="261"/>
    <s v="Avery Non-Stick Heavy Duty View Round Locking Ring Binders"/>
    <n v="9"/>
    <n v="3"/>
    <s v="South"/>
    <m/>
    <n v="8.61"/>
    <n v="18"/>
    <s v="Consumer"/>
    <x v="261"/>
    <s v="Second Class"/>
    <s v="Louisiana"/>
    <s v="Binders"/>
  </r>
  <r>
    <n v="0"/>
    <s v="Shipped On Time"/>
    <n v="0"/>
    <x v="1"/>
    <x v="15"/>
    <x v="0"/>
    <s v="Resi Pölking"/>
    <n v="0"/>
    <x v="135"/>
    <s v="September"/>
    <x v="0"/>
    <s v="CA-2016-142769"/>
    <x v="1"/>
    <n v="98103"/>
    <n v="393"/>
    <s v="C-Line Cubicle Keepers Polyproplyene Holder With Velcro Backings"/>
    <n v="6"/>
    <n v="3"/>
    <s v="West"/>
    <s v="Yes"/>
    <n v="5.53"/>
    <n v="14"/>
    <s v="Consumer"/>
    <x v="0"/>
    <s v="Same Day"/>
    <s v="Washington"/>
    <s v="Furnishings"/>
  </r>
  <r>
    <n v="0"/>
    <s v="Shipped On Time"/>
    <n v="0"/>
    <x v="2"/>
    <x v="15"/>
    <x v="0"/>
    <s v="Resi Pölking"/>
    <n v="0"/>
    <x v="135"/>
    <s v="September"/>
    <x v="0"/>
    <s v="CA-2016-142769"/>
    <x v="1"/>
    <n v="98103"/>
    <n v="1738"/>
    <s v="Xerox 1942"/>
    <n v="24"/>
    <n v="1"/>
    <s v="West"/>
    <s v="Yes"/>
    <n v="24.47"/>
    <n v="49"/>
    <s v="Consumer"/>
    <x v="0"/>
    <s v="Same Day"/>
    <s v="Washington"/>
    <s v="Paper"/>
  </r>
  <r>
    <n v="0"/>
    <s v="Shipped On Time"/>
    <n v="0"/>
    <x v="2"/>
    <x v="15"/>
    <x v="0"/>
    <s v="Resi Pölking"/>
    <n v="0"/>
    <x v="135"/>
    <s v="September"/>
    <x v="0"/>
    <s v="CA-2016-142769"/>
    <x v="1"/>
    <n v="98103"/>
    <n v="814"/>
    <s v="Holmes Replacement Filter for HEPA Air Cleaner, Medium Room"/>
    <n v="10"/>
    <n v="2"/>
    <s v="West"/>
    <s v="Yes"/>
    <n v="9.74"/>
    <n v="23"/>
    <s v="Consumer"/>
    <x v="0"/>
    <s v="Same Day"/>
    <s v="Washington"/>
    <s v="Appliances"/>
  </r>
  <r>
    <n v="0"/>
    <s v="Shipped On Time"/>
    <n v="0"/>
    <x v="2"/>
    <x v="15"/>
    <x v="0"/>
    <s v="Resi Pölking"/>
    <n v="0"/>
    <x v="135"/>
    <s v="September"/>
    <x v="0"/>
    <s v="CA-2016-142769"/>
    <x v="1"/>
    <n v="98103"/>
    <n v="90"/>
    <s v="Acme Value Line Scissors"/>
    <n v="2"/>
    <n v="2"/>
    <s v="West"/>
    <s v="Yes"/>
    <n v="2.19"/>
    <n v="7"/>
    <s v="Consumer"/>
    <x v="0"/>
    <s v="Same Day"/>
    <s v="Washington"/>
    <s v="Supplies"/>
  </r>
  <r>
    <n v="0"/>
    <s v="Shipped On Time"/>
    <n v="0"/>
    <x v="2"/>
    <x v="15"/>
    <x v="0"/>
    <s v="Resi Pölking"/>
    <n v="0"/>
    <x v="135"/>
    <s v="September"/>
    <x v="0"/>
    <s v="CA-2016-142769"/>
    <x v="1"/>
    <n v="98103"/>
    <n v="1221"/>
    <s v="OIC Thumb-Tacks"/>
    <n v="3"/>
    <n v="5"/>
    <s v="West"/>
    <s v="Yes"/>
    <n v="2.68"/>
    <n v="6"/>
    <s v="Consumer"/>
    <x v="0"/>
    <s v="Same Day"/>
    <s v="Washington"/>
    <s v="Fasteners"/>
  </r>
  <r>
    <n v="0"/>
    <s v="Shipped On Time"/>
    <n v="0"/>
    <x v="0"/>
    <x v="15"/>
    <x v="0"/>
    <s v="Resi Pölking"/>
    <n v="0"/>
    <x v="135"/>
    <s v="September"/>
    <x v="0"/>
    <s v="CA-2016-142769"/>
    <x v="1"/>
    <n v="98103"/>
    <n v="1033"/>
    <s v="Logitech Wireless Performance Mouse MX for PC and Mac"/>
    <n v="76"/>
    <n v="2"/>
    <s v="West"/>
    <s v="Yes"/>
    <n v="75.989999999999995"/>
    <n v="200"/>
    <s v="Consumer"/>
    <x v="0"/>
    <s v="Same Day"/>
    <s v="Washington"/>
    <s v="Accessories"/>
  </r>
  <r>
    <n v="0"/>
    <s v="Shipped On Time"/>
    <n v="0"/>
    <x v="0"/>
    <x v="15"/>
    <x v="0"/>
    <s v="Resi Pölking"/>
    <n v="0"/>
    <x v="135"/>
    <s v="September"/>
    <x v="0"/>
    <s v="CA-2016-142769"/>
    <x v="1"/>
    <n v="98103"/>
    <n v="1617"/>
    <s v="WD My Passport Ultra 500GB Portable External Hard Drive"/>
    <n v="20"/>
    <n v="2"/>
    <s v="West"/>
    <s v="Yes"/>
    <n v="20.059999999999999"/>
    <n v="118"/>
    <s v="Consumer"/>
    <x v="0"/>
    <s v="Same Day"/>
    <s v="Washington"/>
    <s v="Accessories"/>
  </r>
  <r>
    <n v="0"/>
    <s v="Shipped On Time"/>
    <n v="0"/>
    <x v="0"/>
    <x v="15"/>
    <x v="0"/>
    <s v="Resi Pölking"/>
    <n v="0"/>
    <x v="135"/>
    <s v="September"/>
    <x v="0"/>
    <s v="CA-2016-142769"/>
    <x v="1"/>
    <n v="98103"/>
    <n v="1084"/>
    <s v="Memorex Mini Travel Drive 64 GB USB 2.0 Flash Drive"/>
    <n v="61"/>
    <n v="4"/>
    <s v="West"/>
    <s v="Yes"/>
    <n v="60.88"/>
    <n v="145"/>
    <s v="Consumer"/>
    <x v="0"/>
    <s v="Same Day"/>
    <s v="Washington"/>
    <s v="Accessories"/>
  </r>
  <r>
    <n v="4"/>
    <s v="Shipped Early"/>
    <n v="6"/>
    <x v="1"/>
    <x v="16"/>
    <x v="0"/>
    <s v="Troy Staebel"/>
    <n v="0.4"/>
    <x v="250"/>
    <s v="September"/>
    <x v="0"/>
    <s v="CA-2016-142839"/>
    <x v="0"/>
    <n v="19143"/>
    <n v="428"/>
    <s v="Chromcraft Rectangular Conference Tables"/>
    <n v="-227"/>
    <n v="6"/>
    <s v="East"/>
    <m/>
    <n v="-227.49"/>
    <n v="853"/>
    <s v="Consumer"/>
    <x v="262"/>
    <s v="Standard Class"/>
    <s v="Pennsylvania"/>
    <s v="Tables"/>
  </r>
  <r>
    <n v="0"/>
    <s v="Shipped On Time"/>
    <n v="0"/>
    <x v="0"/>
    <x v="26"/>
    <x v="0"/>
    <s v="Jack Garza"/>
    <n v="0.2"/>
    <x v="166"/>
    <s v="September"/>
    <x v="0"/>
    <s v="CA-2016-142951"/>
    <x v="2"/>
    <n v="28205"/>
    <n v="1064"/>
    <s v="Maxell 74 Minute CDR, 10/Pack"/>
    <n v="5"/>
    <n v="3"/>
    <s v="South"/>
    <m/>
    <n v="4.99"/>
    <n v="23"/>
    <s v="Consumer"/>
    <x v="227"/>
    <s v="Same Day"/>
    <s v="North Carolina"/>
    <s v="Accessories"/>
  </r>
  <r>
    <n v="0"/>
    <s v="Shipped On Time"/>
    <n v="0"/>
    <x v="2"/>
    <x v="5"/>
    <x v="0"/>
    <s v="Scot Wooten"/>
    <n v="0.2"/>
    <x v="213"/>
    <s v="September"/>
    <x v="0"/>
    <s v="CA-2016-142965"/>
    <x v="0"/>
    <n v="45503"/>
    <n v="647"/>
    <s v="Fellowes Neat Ideas Storage Cubes"/>
    <n v="-5"/>
    <n v="1"/>
    <s v="East"/>
    <m/>
    <n v="-5.2"/>
    <n v="26"/>
    <s v="Consumer"/>
    <x v="198"/>
    <s v="Same Day"/>
    <s v="Ohio"/>
    <s v="Storage"/>
  </r>
  <r>
    <n v="0"/>
    <s v="Shipped On Time"/>
    <n v="0"/>
    <x v="2"/>
    <x v="5"/>
    <x v="0"/>
    <s v="Scot Wooten"/>
    <n v="0.7"/>
    <x v="213"/>
    <s v="September"/>
    <x v="0"/>
    <s v="CA-2016-142965"/>
    <x v="0"/>
    <n v="45503"/>
    <n v="901"/>
    <s v="Ibico Plastic Spiral Binding Combs"/>
    <n v="-22"/>
    <n v="3"/>
    <s v="East"/>
    <m/>
    <n v="-21.89"/>
    <n v="27"/>
    <s v="Consumer"/>
    <x v="198"/>
    <s v="Same Day"/>
    <s v="Ohio"/>
    <s v="Binders"/>
  </r>
  <r>
    <n v="6"/>
    <s v="Shipped On Time"/>
    <n v="6"/>
    <x v="2"/>
    <x v="186"/>
    <x v="0"/>
    <s v="Edward Hooks"/>
    <n v="0"/>
    <x v="251"/>
    <s v="September"/>
    <x v="0"/>
    <s v="CA-2016-142979"/>
    <x v="1"/>
    <n v="95240"/>
    <n v="1319"/>
    <s v="Prismacolor Color Pencil Set"/>
    <n v="16"/>
    <n v="2"/>
    <s v="West"/>
    <m/>
    <n v="16.27"/>
    <n v="40"/>
    <s v="Corporate"/>
    <x v="115"/>
    <s v="Standard Class"/>
    <s v="California"/>
    <s v="Art"/>
  </r>
  <r>
    <n v="5"/>
    <s v="Shipped Late"/>
    <n v="3"/>
    <x v="2"/>
    <x v="15"/>
    <x v="0"/>
    <s v="Ivan Gibson"/>
    <n v="0"/>
    <x v="111"/>
    <s v="September"/>
    <x v="0"/>
    <s v="CA-2016-143168"/>
    <x v="1"/>
    <n v="98103"/>
    <n v="1719"/>
    <s v="Xerox 1925"/>
    <n v="28"/>
    <n v="2"/>
    <s v="West"/>
    <m/>
    <n v="27.88"/>
    <n v="62"/>
    <s v="Consumer"/>
    <x v="263"/>
    <s v="Second Class"/>
    <s v="Washington"/>
    <s v="Paper"/>
  </r>
  <r>
    <n v="5"/>
    <s v="Shipped Late"/>
    <n v="3"/>
    <x v="2"/>
    <x v="15"/>
    <x v="0"/>
    <s v="Ivan Gibson"/>
    <n v="0.2"/>
    <x v="111"/>
    <s v="September"/>
    <x v="0"/>
    <s v="CA-2016-143168"/>
    <x v="1"/>
    <n v="98103"/>
    <n v="463"/>
    <s v="Computer Printout Index Tabs"/>
    <n v="0"/>
    <n v="1"/>
    <s v="West"/>
    <m/>
    <n v="0.47"/>
    <n v="1"/>
    <s v="Consumer"/>
    <x v="263"/>
    <s v="Second Class"/>
    <s v="Washington"/>
    <s v="Binders"/>
  </r>
  <r>
    <n v="5"/>
    <s v="Shipped Early"/>
    <n v="6"/>
    <x v="1"/>
    <x v="175"/>
    <x v="0"/>
    <s v="Dan Lawera"/>
    <n v="0.2"/>
    <x v="252"/>
    <s v="September"/>
    <x v="0"/>
    <s v="CA-2016-143182"/>
    <x v="2"/>
    <n v="33012"/>
    <n v="617"/>
    <s v="Executive Impressions 13 Clairmont Wall Clock"/>
    <n v="4"/>
    <n v="1"/>
    <s v="South"/>
    <m/>
    <n v="4.04"/>
    <n v="15"/>
    <s v="Consumer"/>
    <x v="113"/>
    <s v="Standard Class"/>
    <s v="Florida"/>
    <s v="Furnishings"/>
  </r>
  <r>
    <n v="2"/>
    <s v="Shipped Late"/>
    <n v="1"/>
    <x v="1"/>
    <x v="140"/>
    <x v="0"/>
    <s v="Anna Andreadi"/>
    <n v="0"/>
    <x v="171"/>
    <s v="September"/>
    <x v="0"/>
    <s v="CA-2016-143210"/>
    <x v="0"/>
    <n v="1852"/>
    <n v="1595"/>
    <s v="Ultra Door Push Plate"/>
    <n v="3"/>
    <n v="2"/>
    <s v="East"/>
    <m/>
    <n v="3.24"/>
    <n v="10"/>
    <s v="Consumer"/>
    <x v="172"/>
    <s v="First Class"/>
    <s v="Massachusetts"/>
    <s v="Furnishings"/>
  </r>
  <r>
    <n v="2"/>
    <s v="Shipped Late"/>
    <n v="1"/>
    <x v="1"/>
    <x v="140"/>
    <x v="0"/>
    <s v="Anna Andreadi"/>
    <n v="0"/>
    <x v="171"/>
    <s v="September"/>
    <x v="0"/>
    <s v="CA-2016-143210"/>
    <x v="0"/>
    <n v="1852"/>
    <n v="996"/>
    <s v="Linden 10 Round Wall Clock, Black"/>
    <n v="16"/>
    <n v="3"/>
    <s v="East"/>
    <m/>
    <n v="15.59"/>
    <n v="46"/>
    <s v="Consumer"/>
    <x v="172"/>
    <s v="First Class"/>
    <s v="Massachusetts"/>
    <s v="Furnishings"/>
  </r>
  <r>
    <n v="2"/>
    <s v="Shipped Late"/>
    <n v="1"/>
    <x v="0"/>
    <x v="140"/>
    <x v="0"/>
    <s v="Anna Andreadi"/>
    <n v="0"/>
    <x v="171"/>
    <s v="September"/>
    <x v="0"/>
    <s v="CA-2016-143210"/>
    <x v="0"/>
    <n v="1852"/>
    <n v="435"/>
    <s v="Cisco IP Phone 7961G VoIP phone - Dark gray"/>
    <n v="79"/>
    <n v="2"/>
    <s v="East"/>
    <m/>
    <n v="78.849999999999994"/>
    <n v="272"/>
    <s v="Consumer"/>
    <x v="172"/>
    <s v="First Class"/>
    <s v="Massachusetts"/>
    <s v="Phones"/>
  </r>
  <r>
    <n v="5"/>
    <s v="Shipped Late"/>
    <n v="3"/>
    <x v="2"/>
    <x v="1"/>
    <x v="0"/>
    <s v="Zuschuss Donatelli"/>
    <n v="0"/>
    <x v="17"/>
    <s v="September"/>
    <x v="0"/>
    <s v="CA-2016-143336"/>
    <x v="1"/>
    <n v="94109"/>
    <n v="1158"/>
    <s v="Newell 341"/>
    <n v="2"/>
    <n v="2"/>
    <s v="West"/>
    <s v="Yes"/>
    <n v="2.48"/>
    <n v="9"/>
    <s v="Consumer"/>
    <x v="42"/>
    <s v="Second Class"/>
    <s v="California"/>
    <s v="Art"/>
  </r>
  <r>
    <n v="5"/>
    <s v="Shipped Late"/>
    <n v="3"/>
    <x v="0"/>
    <x v="1"/>
    <x v="0"/>
    <s v="Zuschuss Donatelli"/>
    <n v="0.2"/>
    <x v="17"/>
    <s v="September"/>
    <x v="0"/>
    <s v="CA-2016-143336"/>
    <x v="1"/>
    <n v="94109"/>
    <n v="438"/>
    <s v="Cisco SPA 501G IP Phone"/>
    <n v="16"/>
    <n v="3"/>
    <s v="West"/>
    <s v="Yes"/>
    <n v="16.010000000000002"/>
    <n v="213"/>
    <s v="Consumer"/>
    <x v="42"/>
    <s v="Second Class"/>
    <s v="California"/>
    <s v="Phones"/>
  </r>
  <r>
    <n v="5"/>
    <s v="Shipped Late"/>
    <n v="3"/>
    <x v="2"/>
    <x v="1"/>
    <x v="0"/>
    <s v="Zuschuss Donatelli"/>
    <n v="0.2"/>
    <x v="17"/>
    <s v="September"/>
    <x v="0"/>
    <s v="CA-2016-143336"/>
    <x v="1"/>
    <n v="94109"/>
    <n v="1642"/>
    <s v="Wilson Jones Hanging View Binder, White, 1"/>
    <n v="7"/>
    <n v="4"/>
    <s v="West"/>
    <s v="Yes"/>
    <n v="7.38"/>
    <n v="23"/>
    <s v="Consumer"/>
    <x v="42"/>
    <s v="Second Class"/>
    <s v="California"/>
    <s v="Binders"/>
  </r>
  <r>
    <n v="6"/>
    <s v="Shipped On Time"/>
    <n v="6"/>
    <x v="2"/>
    <x v="187"/>
    <x v="0"/>
    <s v="Maribeth Dona"/>
    <n v="0"/>
    <x v="247"/>
    <s v="September"/>
    <x v="0"/>
    <s v="CA-2016-143371"/>
    <x v="1"/>
    <n v="92804"/>
    <n v="73"/>
    <s v="Acme Box Cutter Scissors"/>
    <n v="13"/>
    <n v="5"/>
    <s v="West"/>
    <m/>
    <n v="13.3"/>
    <n v="51"/>
    <s v="Consumer"/>
    <x v="29"/>
    <s v="Standard Class"/>
    <s v="California"/>
    <s v="Supplies"/>
  </r>
  <r>
    <n v="6"/>
    <s v="Shipped On Time"/>
    <n v="6"/>
    <x v="2"/>
    <x v="187"/>
    <x v="0"/>
    <s v="Maribeth Dona"/>
    <n v="0"/>
    <x v="247"/>
    <s v="September"/>
    <x v="0"/>
    <s v="CA-2016-143371"/>
    <x v="1"/>
    <n v="92804"/>
    <n v="420"/>
    <s v="Carina Mini System Audio Rack, Model AR050B"/>
    <n v="30"/>
    <n v="9"/>
    <s v="West"/>
    <m/>
    <n v="29.96"/>
    <n v="999"/>
    <s v="Consumer"/>
    <x v="29"/>
    <s v="Standard Class"/>
    <s v="California"/>
    <s v="Storage"/>
  </r>
  <r>
    <n v="5"/>
    <s v="Shipped Early"/>
    <n v="6"/>
    <x v="0"/>
    <x v="188"/>
    <x v="0"/>
    <s v="Shirley Jackson"/>
    <n v="0"/>
    <x v="253"/>
    <s v="September"/>
    <x v="0"/>
    <s v="CA-2016-143385"/>
    <x v="1"/>
    <n v="87505"/>
    <n v="962"/>
    <s v="KeyTronic KT400U2 - Keyboard - Black"/>
    <n v="19"/>
    <n v="9"/>
    <s v="West"/>
    <m/>
    <n v="18.5"/>
    <n v="93"/>
    <s v="Consumer"/>
    <x v="103"/>
    <s v="Standard Class"/>
    <s v="New Mexico"/>
    <s v="Accessories"/>
  </r>
  <r>
    <n v="6"/>
    <s v="Shipped On Time"/>
    <n v="6"/>
    <x v="2"/>
    <x v="111"/>
    <x v="0"/>
    <s v="Resi Pölking"/>
    <n v="0"/>
    <x v="254"/>
    <s v="September"/>
    <x v="0"/>
    <s v="CA-2016-143413"/>
    <x v="0"/>
    <n v="21215"/>
    <n v="1740"/>
    <s v="Xerox 1944"/>
    <n v="57"/>
    <n v="3"/>
    <s v="East"/>
    <m/>
    <n v="56.98"/>
    <n v="116"/>
    <s v="Consumer"/>
    <x v="264"/>
    <s v="Standard Class"/>
    <s v="Maryland"/>
    <s v="Paper"/>
  </r>
  <r>
    <n v="5"/>
    <s v="Shipped Late"/>
    <n v="3"/>
    <x v="1"/>
    <x v="180"/>
    <x v="0"/>
    <s v="Maurice Satty"/>
    <n v="0"/>
    <x v="255"/>
    <s v="September"/>
    <x v="0"/>
    <s v="CA-2016-143637"/>
    <x v="1"/>
    <n v="93727"/>
    <n v="488"/>
    <s v="DAX Contemporary Wood Frame with Silver Metal Mat, Desktop, 11 x 14 Size"/>
    <n v="15"/>
    <n v="2"/>
    <s v="West"/>
    <m/>
    <n v="14.57"/>
    <n v="40"/>
    <s v="Consumer"/>
    <x v="265"/>
    <s v="Second Class"/>
    <s v="California"/>
    <s v="Furnishings"/>
  </r>
  <r>
    <n v="7"/>
    <s v="Shipped Late"/>
    <n v="6"/>
    <x v="0"/>
    <x v="189"/>
    <x v="0"/>
    <s v="Evan Henry"/>
    <n v="0"/>
    <x v="256"/>
    <s v="September"/>
    <x v="0"/>
    <s v="CA-2016-143840"/>
    <x v="2"/>
    <n v="35601"/>
    <n v="1279"/>
    <s v="Plantronics Encore H101 Dual Earpieces Headset"/>
    <n v="13"/>
    <n v="1"/>
    <s v="South"/>
    <s v="Yes"/>
    <n v="12.59"/>
    <n v="45"/>
    <s v="Consumer"/>
    <x v="5"/>
    <s v="Standard Class"/>
    <s v="Alabama"/>
    <s v="Phones"/>
  </r>
  <r>
    <n v="7"/>
    <s v="Shipped Late"/>
    <n v="6"/>
    <x v="0"/>
    <x v="189"/>
    <x v="0"/>
    <s v="Evan Henry"/>
    <n v="0"/>
    <x v="256"/>
    <s v="September"/>
    <x v="0"/>
    <s v="CA-2016-143840"/>
    <x v="2"/>
    <n v="35601"/>
    <n v="1178"/>
    <s v="Nortel Networks T7316 E Nt8 B27"/>
    <n v="34"/>
    <n v="2"/>
    <s v="South"/>
    <s v="Yes"/>
    <n v="34"/>
    <n v="136"/>
    <s v="Consumer"/>
    <x v="5"/>
    <s v="Standard Class"/>
    <s v="Alabama"/>
    <s v="Phones"/>
  </r>
  <r>
    <n v="4"/>
    <s v="Shipped Early"/>
    <n v="6"/>
    <x v="1"/>
    <x v="117"/>
    <x v="0"/>
    <s v="Katherine Murray"/>
    <n v="0.3"/>
    <x v="213"/>
    <s v="September"/>
    <x v="0"/>
    <s v="CA-2016-143903"/>
    <x v="3"/>
    <n v="75217"/>
    <n v="828"/>
    <s v="HON 5400 Series Task Chairs for Big and Tall"/>
    <n v="-140"/>
    <n v="2"/>
    <s v="Central"/>
    <m/>
    <n v="-140.19999999999999"/>
    <n v="981"/>
    <s v="Home Office"/>
    <x v="35"/>
    <s v="Standard Class"/>
    <s v="Texas"/>
    <s v="Chairs"/>
  </r>
  <r>
    <n v="4"/>
    <s v="Shipped Early"/>
    <n v="6"/>
    <x v="1"/>
    <x v="117"/>
    <x v="0"/>
    <s v="Katherine Murray"/>
    <n v="0.6"/>
    <x v="213"/>
    <s v="September"/>
    <x v="0"/>
    <s v="CA-2016-143903"/>
    <x v="3"/>
    <n v="75217"/>
    <n v="1618"/>
    <s v="Westinghouse Clip-On Gooseneck Lamps"/>
    <n v="-14"/>
    <n v="5"/>
    <s v="Central"/>
    <m/>
    <n v="-14.23"/>
    <n v="17"/>
    <s v="Home Office"/>
    <x v="35"/>
    <s v="Standard Class"/>
    <s v="Texas"/>
    <s v="Furnishings"/>
  </r>
  <r>
    <n v="4"/>
    <s v="Shipped Early"/>
    <n v="6"/>
    <x v="2"/>
    <x v="117"/>
    <x v="0"/>
    <s v="Katherine Murray"/>
    <n v="0.2"/>
    <x v="213"/>
    <s v="September"/>
    <x v="0"/>
    <s v="CA-2016-143903"/>
    <x v="3"/>
    <n v="75217"/>
    <n v="982"/>
    <s v="Letter Size Cart"/>
    <n v="39"/>
    <n v="3"/>
    <s v="Central"/>
    <m/>
    <n v="38.57"/>
    <n v="343"/>
    <s v="Home Office"/>
    <x v="35"/>
    <s v="Standard Class"/>
    <s v="Texas"/>
    <s v="Storage"/>
  </r>
  <r>
    <n v="2"/>
    <s v="Shipped Early"/>
    <n v="3"/>
    <x v="1"/>
    <x v="1"/>
    <x v="0"/>
    <s v="Ken Lonsdale"/>
    <n v="0"/>
    <x v="257"/>
    <s v="September"/>
    <x v="0"/>
    <s v="CA-2016-143917"/>
    <x v="1"/>
    <n v="94122"/>
    <n v="1505"/>
    <s v="Staple-based wall hangings"/>
    <n v="34"/>
    <n v="8"/>
    <s v="West"/>
    <m/>
    <n v="34.28"/>
    <n v="78"/>
    <s v="Consumer"/>
    <x v="104"/>
    <s v="Second Class"/>
    <s v="California"/>
    <s v="Furnishings"/>
  </r>
  <r>
    <n v="2"/>
    <s v="Shipped Early"/>
    <n v="3"/>
    <x v="2"/>
    <x v="1"/>
    <x v="0"/>
    <s v="Ken Lonsdale"/>
    <n v="0"/>
    <x v="257"/>
    <s v="September"/>
    <x v="0"/>
    <s v="CA-2016-143917"/>
    <x v="1"/>
    <n v="94122"/>
    <n v="652"/>
    <s v="Fellowes Personal Hanging Folder Files, Navy"/>
    <n v="15"/>
    <n v="4"/>
    <s v="West"/>
    <m/>
    <n v="15.04"/>
    <n v="54"/>
    <s v="Consumer"/>
    <x v="104"/>
    <s v="Second Class"/>
    <s v="California"/>
    <s v="Storage"/>
  </r>
  <r>
    <n v="2"/>
    <s v="Shipped Early"/>
    <n v="3"/>
    <x v="2"/>
    <x v="1"/>
    <x v="0"/>
    <s v="Ken Lonsdale"/>
    <n v="0"/>
    <x v="257"/>
    <s v="September"/>
    <x v="0"/>
    <s v="CA-2016-143917"/>
    <x v="1"/>
    <n v="94122"/>
    <n v="806"/>
    <s v="High Speed Automatic Electric Letter Opener"/>
    <n v="328"/>
    <n v="5"/>
    <s v="West"/>
    <m/>
    <n v="327.51"/>
    <n v="8188"/>
    <s v="Consumer"/>
    <x v="104"/>
    <s v="Second Class"/>
    <s v="California"/>
    <s v="Supplies"/>
  </r>
  <r>
    <n v="5"/>
    <s v="Shipped Early"/>
    <n v="6"/>
    <x v="1"/>
    <x v="13"/>
    <x v="0"/>
    <s v="Michelle Moray"/>
    <n v="0.3"/>
    <x v="216"/>
    <s v="September"/>
    <x v="0"/>
    <s v="CA-2016-144029"/>
    <x v="3"/>
    <n v="60623"/>
    <n v="743"/>
    <s v="Global Commerce Series Low-Back Swivel/Tilt Chairs"/>
    <n v="-5"/>
    <n v="2"/>
    <s v="Central"/>
    <m/>
    <n v="-5.14"/>
    <n v="360"/>
    <s v="Consumer"/>
    <x v="266"/>
    <s v="Standard Class"/>
    <s v="Illinois"/>
    <s v="Chairs"/>
  </r>
  <r>
    <n v="5"/>
    <s v="Shipped Early"/>
    <n v="6"/>
    <x v="2"/>
    <x v="13"/>
    <x v="0"/>
    <s v="Michelle Moray"/>
    <n v="0.2"/>
    <x v="216"/>
    <s v="September"/>
    <x v="0"/>
    <s v="CA-2016-144029"/>
    <x v="3"/>
    <n v="60623"/>
    <n v="525"/>
    <s v="DIXON Ticonderoga Erasable Checking Pencils"/>
    <n v="3"/>
    <n v="3"/>
    <s v="Central"/>
    <m/>
    <n v="3.18"/>
    <n v="13"/>
    <s v="Consumer"/>
    <x v="266"/>
    <s v="Standard Class"/>
    <s v="Illinois"/>
    <s v="Art"/>
  </r>
  <r>
    <n v="5"/>
    <s v="Shipped Early"/>
    <n v="6"/>
    <x v="2"/>
    <x v="13"/>
    <x v="0"/>
    <s v="Michelle Moray"/>
    <n v="0.2"/>
    <x v="216"/>
    <s v="September"/>
    <x v="0"/>
    <s v="CA-2016-144029"/>
    <x v="3"/>
    <n v="60623"/>
    <n v="1384"/>
    <s v="SAFCO Mobile Desk Side File, Wire Frame"/>
    <n v="8"/>
    <n v="3"/>
    <s v="Central"/>
    <m/>
    <n v="7.7"/>
    <n v="103"/>
    <s v="Consumer"/>
    <x v="266"/>
    <s v="Standard Class"/>
    <s v="Illinois"/>
    <s v="Storage"/>
  </r>
  <r>
    <n v="7"/>
    <s v="Shipped Late"/>
    <n v="6"/>
    <x v="1"/>
    <x v="1"/>
    <x v="0"/>
    <s v="Denny Joy"/>
    <n v="0"/>
    <x v="61"/>
    <s v="September"/>
    <x v="0"/>
    <s v="CA-2016-144071"/>
    <x v="1"/>
    <n v="94110"/>
    <n v="1041"/>
    <s v="Luxo Economy Swing Arm Lamp"/>
    <n v="11"/>
    <n v="2"/>
    <s v="West"/>
    <m/>
    <n v="11.17"/>
    <n v="40"/>
    <s v="Corporate"/>
    <x v="133"/>
    <s v="Standard Class"/>
    <s v="California"/>
    <s v="Furnishings"/>
  </r>
  <r>
    <n v="7"/>
    <s v="Shipped Late"/>
    <n v="6"/>
    <x v="1"/>
    <x v="1"/>
    <x v="0"/>
    <s v="Denny Joy"/>
    <n v="0"/>
    <x v="61"/>
    <s v="September"/>
    <x v="0"/>
    <s v="CA-2016-144071"/>
    <x v="1"/>
    <n v="94110"/>
    <n v="494"/>
    <s v="DAX Natural Wood-Tone Poster Frame"/>
    <n v="29"/>
    <n v="3"/>
    <s v="West"/>
    <m/>
    <n v="28.6"/>
    <n v="79"/>
    <s v="Corporate"/>
    <x v="133"/>
    <s v="Standard Class"/>
    <s v="California"/>
    <s v="Furnishings"/>
  </r>
  <r>
    <n v="5"/>
    <s v="Shipped Late"/>
    <n v="3"/>
    <x v="2"/>
    <x v="162"/>
    <x v="0"/>
    <s v="Heather Kirkland"/>
    <n v="0"/>
    <x v="258"/>
    <s v="September"/>
    <x v="0"/>
    <s v="CA-2016-144281"/>
    <x v="3"/>
    <n v="48234"/>
    <n v="532"/>
    <s v="Dot Matrix Printer Tape Reel Labels, White, 5000/Box"/>
    <n v="241"/>
    <n v="5"/>
    <s v="Central"/>
    <m/>
    <n v="240.86"/>
    <n v="492"/>
    <s v="Corporate"/>
    <x v="213"/>
    <s v="Second Class"/>
    <s v="Michigan"/>
    <s v="Labels"/>
  </r>
  <r>
    <n v="6"/>
    <s v="Shipped On Time"/>
    <n v="6"/>
    <x v="2"/>
    <x v="162"/>
    <x v="0"/>
    <s v="Maribeth Schnelling"/>
    <n v="0"/>
    <x v="35"/>
    <s v="September"/>
    <x v="0"/>
    <s v="CA-2016-144407"/>
    <x v="3"/>
    <n v="48227"/>
    <n v="122"/>
    <s v="Alphabetical Labels for Top Tab Filing"/>
    <n v="52"/>
    <n v="7"/>
    <s v="Central"/>
    <m/>
    <n v="51.8"/>
    <n v="104"/>
    <s v="Consumer"/>
    <x v="267"/>
    <s v="Standard Class"/>
    <s v="Michigan"/>
    <s v="Labels"/>
  </r>
  <r>
    <n v="4"/>
    <s v="Shipped Early"/>
    <n v="6"/>
    <x v="1"/>
    <x v="15"/>
    <x v="0"/>
    <s v="Gary Hwang"/>
    <n v="0"/>
    <x v="58"/>
    <s v="September"/>
    <x v="0"/>
    <s v="CA-2016-144414"/>
    <x v="1"/>
    <n v="98105"/>
    <n v="592"/>
    <s v="Eldon Wave Desk Accessories"/>
    <n v="3"/>
    <n v="3"/>
    <s v="West"/>
    <m/>
    <n v="2.62"/>
    <n v="6"/>
    <s v="Consumer"/>
    <x v="138"/>
    <s v="Standard Class"/>
    <s v="Washington"/>
    <s v="Furnishings"/>
  </r>
  <r>
    <n v="4"/>
    <s v="Shipped Early"/>
    <n v="6"/>
    <x v="2"/>
    <x v="15"/>
    <x v="0"/>
    <s v="Gary Hwang"/>
    <n v="0"/>
    <x v="58"/>
    <s v="September"/>
    <x v="0"/>
    <s v="CA-2016-144414"/>
    <x v="1"/>
    <n v="98105"/>
    <n v="1216"/>
    <s v="OIC Binder Clips"/>
    <n v="9"/>
    <n v="5"/>
    <s v="West"/>
    <m/>
    <n v="8.9499999999999993"/>
    <n v="18"/>
    <s v="Consumer"/>
    <x v="138"/>
    <s v="Standard Class"/>
    <s v="Washington"/>
    <s v="Fasteners"/>
  </r>
  <r>
    <n v="4"/>
    <s v="Shipped Early"/>
    <n v="6"/>
    <x v="2"/>
    <x v="15"/>
    <x v="0"/>
    <s v="Gary Hwang"/>
    <n v="0.2"/>
    <x v="58"/>
    <s v="September"/>
    <x v="0"/>
    <s v="CA-2016-144414"/>
    <x v="1"/>
    <n v="98105"/>
    <n v="684"/>
    <s v="GBC DocuBind P400 Electric Binding System"/>
    <n v="1062"/>
    <n v="3"/>
    <s v="West"/>
    <m/>
    <n v="1061.57"/>
    <n v="3266"/>
    <s v="Consumer"/>
    <x v="138"/>
    <s v="Standard Class"/>
    <s v="Washington"/>
    <s v="Binders"/>
  </r>
  <r>
    <n v="4"/>
    <s v="Shipped Early"/>
    <n v="6"/>
    <x v="0"/>
    <x v="161"/>
    <x v="0"/>
    <s v="John Murray"/>
    <n v="0"/>
    <x v="14"/>
    <s v="September"/>
    <x v="0"/>
    <s v="CA-2016-144624"/>
    <x v="0"/>
    <n v="14701"/>
    <n v="144"/>
    <s v="Apple iPhone 5"/>
    <n v="1228"/>
    <n v="7"/>
    <s v="East"/>
    <m/>
    <n v="1228.18"/>
    <n v="4549"/>
    <s v="Consumer"/>
    <x v="234"/>
    <s v="Standard Class"/>
    <s v="New York"/>
    <s v="Phones"/>
  </r>
  <r>
    <n v="2"/>
    <s v="Shipped Early"/>
    <n v="3"/>
    <x v="2"/>
    <x v="1"/>
    <x v="0"/>
    <s v="Jeremy Pistek"/>
    <n v="0"/>
    <x v="41"/>
    <s v="September"/>
    <x v="0"/>
    <s v="CA-2016-144666"/>
    <x v="1"/>
    <n v="94110"/>
    <n v="1373"/>
    <s v="SAFCO Boltless Steel Shelving"/>
    <n v="3"/>
    <n v="3"/>
    <s v="West"/>
    <m/>
    <n v="3.41"/>
    <n v="341"/>
    <s v="Consumer"/>
    <x v="179"/>
    <s v="Second Class"/>
    <s v="California"/>
    <s v="Storage"/>
  </r>
  <r>
    <n v="2"/>
    <s v="Shipped Early"/>
    <n v="3"/>
    <x v="1"/>
    <x v="1"/>
    <x v="0"/>
    <s v="Jeremy Pistek"/>
    <n v="0.15"/>
    <x v="41"/>
    <s v="September"/>
    <x v="0"/>
    <s v="CA-2016-144666"/>
    <x v="1"/>
    <n v="94110"/>
    <n v="1437"/>
    <s v="Sauder Mission Library with Doors, Fruitwood Finish"/>
    <n v="10"/>
    <n v="2"/>
    <s v="West"/>
    <m/>
    <n v="10.48"/>
    <n v="223"/>
    <s v="Consumer"/>
    <x v="179"/>
    <s v="Second Class"/>
    <s v="California"/>
    <s v="Bookcases"/>
  </r>
  <r>
    <n v="2"/>
    <s v="Shipped Early"/>
    <n v="3"/>
    <x v="0"/>
    <x v="1"/>
    <x v="0"/>
    <s v="Jeremy Pistek"/>
    <n v="0.2"/>
    <x v="41"/>
    <s v="September"/>
    <x v="0"/>
    <s v="CA-2016-144666"/>
    <x v="1"/>
    <n v="94110"/>
    <n v="1395"/>
    <s v="Samsung Galaxy Note 3"/>
    <n v="88"/>
    <n v="4"/>
    <s v="West"/>
    <m/>
    <n v="88"/>
    <n v="704"/>
    <s v="Consumer"/>
    <x v="179"/>
    <s v="Second Class"/>
    <s v="California"/>
    <s v="Phones"/>
  </r>
  <r>
    <n v="2"/>
    <s v="Shipped Early"/>
    <n v="3"/>
    <x v="2"/>
    <x v="1"/>
    <x v="0"/>
    <s v="Jeremy Pistek"/>
    <n v="0"/>
    <x v="41"/>
    <s v="September"/>
    <x v="0"/>
    <s v="CA-2016-144666"/>
    <x v="1"/>
    <n v="94110"/>
    <n v="502"/>
    <s v="Decoflex Hanging Personal Folder File, Blue"/>
    <n v="25"/>
    <n v="6"/>
    <s v="West"/>
    <m/>
    <n v="24.98"/>
    <n v="93"/>
    <s v="Consumer"/>
    <x v="179"/>
    <s v="Second Class"/>
    <s v="California"/>
    <s v="Storage"/>
  </r>
  <r>
    <n v="2"/>
    <s v="Shipped Early"/>
    <n v="3"/>
    <x v="2"/>
    <x v="1"/>
    <x v="0"/>
    <s v="Jeremy Pistek"/>
    <n v="0"/>
    <x v="41"/>
    <s v="September"/>
    <x v="0"/>
    <s v="CA-2016-144666"/>
    <x v="1"/>
    <n v="94110"/>
    <n v="1337"/>
    <s v="Recycled Desk Saver Line While You Were Out Book, 5 1/2 X 4"/>
    <n v="29"/>
    <n v="7"/>
    <s v="West"/>
    <m/>
    <n v="28.82"/>
    <n v="63"/>
    <s v="Consumer"/>
    <x v="179"/>
    <s v="Second Class"/>
    <s v="California"/>
    <s v="Paper"/>
  </r>
  <r>
    <n v="2"/>
    <s v="Shipped Early"/>
    <n v="3"/>
    <x v="2"/>
    <x v="1"/>
    <x v="0"/>
    <s v="Jeremy Pistek"/>
    <n v="0"/>
    <x v="41"/>
    <s v="September"/>
    <x v="0"/>
    <s v="CA-2016-144666"/>
    <x v="1"/>
    <n v="94110"/>
    <n v="1705"/>
    <s v="Xerox 1912"/>
    <n v="46"/>
    <n v="5"/>
    <s v="West"/>
    <m/>
    <n v="45.53"/>
    <n v="95"/>
    <s v="Consumer"/>
    <x v="179"/>
    <s v="Second Class"/>
    <s v="California"/>
    <s v="Paper"/>
  </r>
  <r>
    <n v="4"/>
    <s v="Shipped Early"/>
    <n v="6"/>
    <x v="1"/>
    <x v="16"/>
    <x v="0"/>
    <s v="Craig Molinari"/>
    <n v="0.2"/>
    <x v="143"/>
    <s v="September"/>
    <x v="0"/>
    <s v="CA-2016-144974"/>
    <x v="0"/>
    <n v="19140"/>
    <n v="484"/>
    <s v="DAX Black Cherry Wood-Tone Poster Frame"/>
    <n v="5"/>
    <n v="1"/>
    <s v="East"/>
    <m/>
    <n v="4.7699999999999996"/>
    <n v="21"/>
    <s v="Corporate"/>
    <x v="139"/>
    <s v="Standard Class"/>
    <s v="Pennsylvania"/>
    <s v="Furnishings"/>
  </r>
  <r>
    <n v="4"/>
    <s v="Shipped Early"/>
    <n v="6"/>
    <x v="2"/>
    <x v="16"/>
    <x v="0"/>
    <s v="Craig Molinari"/>
    <n v="0.2"/>
    <x v="143"/>
    <s v="September"/>
    <x v="0"/>
    <s v="CA-2016-144974"/>
    <x v="0"/>
    <n v="19140"/>
    <n v="63"/>
    <s v="Acco Six-Outlet Power Strip, 4 Cord Length"/>
    <n v="3"/>
    <n v="6"/>
    <s v="East"/>
    <m/>
    <n v="3.1"/>
    <n v="41"/>
    <s v="Corporate"/>
    <x v="139"/>
    <s v="Standard Class"/>
    <s v="Pennsylvania"/>
    <s v="Appliances"/>
  </r>
  <r>
    <n v="4"/>
    <s v="Shipped Early"/>
    <n v="6"/>
    <x v="2"/>
    <x v="16"/>
    <x v="0"/>
    <s v="Craig Molinari"/>
    <n v="0.7"/>
    <x v="143"/>
    <s v="September"/>
    <x v="0"/>
    <s v="CA-2016-144974"/>
    <x v="0"/>
    <n v="19140"/>
    <n v="242"/>
    <s v="Avery Durable Slant Ring Binders, No Labels"/>
    <n v="-5"/>
    <n v="5"/>
    <s v="East"/>
    <m/>
    <n v="-4.58"/>
    <n v="6"/>
    <s v="Corporate"/>
    <x v="139"/>
    <s v="Standard Class"/>
    <s v="Pennsylvania"/>
    <s v="Binders"/>
  </r>
  <r>
    <n v="6"/>
    <s v="Shipped On Time"/>
    <n v="6"/>
    <x v="2"/>
    <x v="0"/>
    <x v="0"/>
    <s v="Dan Campbell"/>
    <n v="0"/>
    <x v="135"/>
    <s v="September"/>
    <x v="0"/>
    <s v="CA-2016-145212"/>
    <x v="0"/>
    <n v="10011"/>
    <n v="1137"/>
    <s v="Newell 322"/>
    <n v="1"/>
    <n v="3"/>
    <s v="East"/>
    <m/>
    <n v="1.47"/>
    <n v="5"/>
    <s v="Consumer"/>
    <x v="134"/>
    <s v="Standard Class"/>
    <s v="New York"/>
    <s v="Art"/>
  </r>
  <r>
    <n v="4"/>
    <s v="Shipped Early"/>
    <n v="6"/>
    <x v="2"/>
    <x v="1"/>
    <x v="0"/>
    <s v="Nick Crebassa"/>
    <n v="0"/>
    <x v="37"/>
    <s v="September"/>
    <x v="0"/>
    <s v="CA-2016-145254"/>
    <x v="1"/>
    <n v="94122"/>
    <n v="86"/>
    <s v="Acme Softgrip Scissors"/>
    <n v="12"/>
    <n v="5"/>
    <s v="West"/>
    <m/>
    <n v="11.8"/>
    <n v="41"/>
    <s v="Corporate"/>
    <x v="104"/>
    <s v="Standard Class"/>
    <s v="California"/>
    <s v="Supplies"/>
  </r>
  <r>
    <n v="4"/>
    <s v="Shipped Early"/>
    <n v="6"/>
    <x v="0"/>
    <x v="1"/>
    <x v="0"/>
    <s v="Nick Crebassa"/>
    <n v="0"/>
    <x v="37"/>
    <s v="September"/>
    <x v="0"/>
    <s v="CA-2016-145254"/>
    <x v="1"/>
    <n v="94122"/>
    <n v="916"/>
    <s v="Imation 8gb Micro Traveldrive Usb 2.0 Flash Drive"/>
    <n v="5"/>
    <n v="3"/>
    <s v="West"/>
    <m/>
    <n v="4.95"/>
    <n v="45"/>
    <s v="Corporate"/>
    <x v="104"/>
    <s v="Standard Class"/>
    <s v="California"/>
    <s v="Accessories"/>
  </r>
  <r>
    <n v="4"/>
    <s v="Shipped Early"/>
    <n v="6"/>
    <x v="0"/>
    <x v="1"/>
    <x v="0"/>
    <s v="Nick Crebassa"/>
    <n v="0.2"/>
    <x v="37"/>
    <s v="September"/>
    <x v="0"/>
    <s v="CA-2016-145254"/>
    <x v="1"/>
    <n v="94122"/>
    <n v="158"/>
    <s v="AT&amp;T CL2909"/>
    <n v="38"/>
    <n v="3"/>
    <s v="West"/>
    <m/>
    <n v="37.799999999999997"/>
    <n v="302"/>
    <s v="Corporate"/>
    <x v="104"/>
    <s v="Standard Class"/>
    <s v="California"/>
    <s v="Phones"/>
  </r>
  <r>
    <n v="4"/>
    <s v="Shipped Early"/>
    <n v="6"/>
    <x v="0"/>
    <x v="1"/>
    <x v="0"/>
    <s v="Nick Crebassa"/>
    <n v="0.2"/>
    <x v="37"/>
    <s v="September"/>
    <x v="0"/>
    <s v="CA-2016-145254"/>
    <x v="1"/>
    <n v="94122"/>
    <n v="1612"/>
    <s v="VTech DS6151"/>
    <n v="60"/>
    <n v="6"/>
    <s v="West"/>
    <m/>
    <n v="60.48"/>
    <n v="605"/>
    <s v="Corporate"/>
    <x v="104"/>
    <s v="Standard Class"/>
    <s v="California"/>
    <s v="Phones"/>
  </r>
  <r>
    <n v="5"/>
    <s v="Shipped Early"/>
    <n v="6"/>
    <x v="1"/>
    <x v="2"/>
    <x v="0"/>
    <s v="Sean Miller"/>
    <n v="0.2"/>
    <x v="123"/>
    <s v="September"/>
    <x v="0"/>
    <s v="CA-2016-145317"/>
    <x v="2"/>
    <n v="32216"/>
    <n v="617"/>
    <s v="Executive Impressions 13 Clairmont Wall Clock"/>
    <n v="8"/>
    <n v="2"/>
    <s v="South"/>
    <m/>
    <n v="8.08"/>
    <n v="31"/>
    <s v="Home Office"/>
    <x v="268"/>
    <s v="Standard Class"/>
    <s v="Florida"/>
    <s v="Furnishings"/>
  </r>
  <r>
    <n v="5"/>
    <s v="Shipped Early"/>
    <n v="6"/>
    <x v="1"/>
    <x v="2"/>
    <x v="0"/>
    <s v="Sean Miller"/>
    <n v="0.2"/>
    <x v="123"/>
    <s v="September"/>
    <x v="0"/>
    <s v="CA-2016-145317"/>
    <x v="2"/>
    <n v="32216"/>
    <n v="479"/>
    <s v="Dana Fluorescent Magnifying Lamp, White, 36"/>
    <n v="15"/>
    <n v="3"/>
    <s v="South"/>
    <m/>
    <n v="15.29"/>
    <n v="122"/>
    <s v="Home Office"/>
    <x v="268"/>
    <s v="Standard Class"/>
    <s v="Florida"/>
    <s v="Furnishings"/>
  </r>
  <r>
    <n v="5"/>
    <s v="Shipped Early"/>
    <n v="6"/>
    <x v="2"/>
    <x v="2"/>
    <x v="0"/>
    <s v="Sean Miller"/>
    <n v="0.2"/>
    <x v="123"/>
    <s v="September"/>
    <x v="0"/>
    <s v="CA-2016-145317"/>
    <x v="2"/>
    <n v="32216"/>
    <n v="245"/>
    <s v="Avery Fluorescent Highlighter Four-Color Set"/>
    <n v="1"/>
    <n v="3"/>
    <s v="South"/>
    <m/>
    <n v="1"/>
    <n v="8"/>
    <s v="Home Office"/>
    <x v="268"/>
    <s v="Standard Class"/>
    <s v="Florida"/>
    <s v="Art"/>
  </r>
  <r>
    <n v="5"/>
    <s v="Shipped Early"/>
    <n v="6"/>
    <x v="2"/>
    <x v="2"/>
    <x v="0"/>
    <s v="Sean Miller"/>
    <n v="0.2"/>
    <x v="123"/>
    <s v="September"/>
    <x v="0"/>
    <s v="CA-2016-145317"/>
    <x v="2"/>
    <n v="32216"/>
    <n v="1507"/>
    <s v="Staples"/>
    <n v="6"/>
    <n v="3"/>
    <s v="South"/>
    <m/>
    <n v="5.92"/>
    <n v="19"/>
    <s v="Home Office"/>
    <x v="268"/>
    <s v="Standard Class"/>
    <s v="Florida"/>
    <s v="Fasteners"/>
  </r>
  <r>
    <n v="5"/>
    <s v="Shipped Early"/>
    <n v="6"/>
    <x v="2"/>
    <x v="2"/>
    <x v="0"/>
    <s v="Sean Miller"/>
    <n v="0.2"/>
    <x v="123"/>
    <s v="September"/>
    <x v="0"/>
    <s v="CA-2016-145317"/>
    <x v="2"/>
    <n v="32216"/>
    <n v="1746"/>
    <s v="Xerox 195"/>
    <n v="7"/>
    <n v="4"/>
    <s v="South"/>
    <m/>
    <n v="7.48"/>
    <n v="21"/>
    <s v="Home Office"/>
    <x v="268"/>
    <s v="Standard Class"/>
    <s v="Florida"/>
    <s v="Paper"/>
  </r>
  <r>
    <n v="5"/>
    <s v="Shipped Early"/>
    <n v="6"/>
    <x v="0"/>
    <x v="2"/>
    <x v="0"/>
    <s v="Sean Miller"/>
    <n v="0.5"/>
    <x v="123"/>
    <s v="September"/>
    <x v="0"/>
    <s v="CA-2016-145317"/>
    <x v="2"/>
    <n v="32216"/>
    <n v="802"/>
    <s v="Hewlett-Packard Deskjet 6540 Color Inkjet Printer"/>
    <n v="-16"/>
    <n v="4"/>
    <s v="South"/>
    <m/>
    <n v="-16.43"/>
    <n v="821"/>
    <s v="Home Office"/>
    <x v="268"/>
    <s v="Standard Class"/>
    <s v="Florida"/>
    <s v="Machines"/>
  </r>
  <r>
    <n v="5"/>
    <s v="Shipped Early"/>
    <n v="6"/>
    <x v="0"/>
    <x v="2"/>
    <x v="0"/>
    <s v="Sean Miller"/>
    <n v="0.5"/>
    <x v="123"/>
    <s v="September"/>
    <x v="0"/>
    <s v="CA-2016-145317"/>
    <x v="2"/>
    <n v="32216"/>
    <n v="445"/>
    <s v="Cisco TelePresence System EX90 Videoconferencing Unit"/>
    <n v="-1811"/>
    <n v="6"/>
    <s v="South"/>
    <m/>
    <n v="-1811.08"/>
    <n v="22638"/>
    <s v="Home Office"/>
    <x v="268"/>
    <s v="Standard Class"/>
    <s v="Florida"/>
    <s v="Machines"/>
  </r>
  <r>
    <n v="2"/>
    <s v="Shipped Early"/>
    <n v="3"/>
    <x v="1"/>
    <x v="190"/>
    <x v="0"/>
    <s v="Anne McFarland"/>
    <n v="0"/>
    <x v="73"/>
    <s v="September"/>
    <x v="0"/>
    <s v="CA-2016-145387"/>
    <x v="0"/>
    <n v="2920"/>
    <n v="572"/>
    <s v="Eldon Expressions Wood Desk Accessories, Oak"/>
    <n v="4"/>
    <n v="2"/>
    <s v="East"/>
    <m/>
    <n v="4.28"/>
    <n v="15"/>
    <s v="Consumer"/>
    <x v="94"/>
    <s v="Second Class"/>
    <s v="Rhode Island"/>
    <s v="Furnishings"/>
  </r>
  <r>
    <n v="2"/>
    <s v="Shipped Early"/>
    <n v="3"/>
    <x v="1"/>
    <x v="190"/>
    <x v="0"/>
    <s v="Anne McFarland"/>
    <n v="0"/>
    <x v="73"/>
    <s v="September"/>
    <x v="0"/>
    <s v="CA-2016-145387"/>
    <x v="0"/>
    <n v="2920"/>
    <n v="592"/>
    <s v="Eldon Wave Desk Accessories"/>
    <n v="8"/>
    <n v="3"/>
    <s v="East"/>
    <m/>
    <n v="7.77"/>
    <n v="18"/>
    <s v="Consumer"/>
    <x v="94"/>
    <s v="Second Class"/>
    <s v="Rhode Island"/>
    <s v="Furnishings"/>
  </r>
  <r>
    <n v="2"/>
    <s v="Shipped Early"/>
    <n v="3"/>
    <x v="1"/>
    <x v="190"/>
    <x v="0"/>
    <s v="Anne McFarland"/>
    <n v="0"/>
    <x v="73"/>
    <s v="September"/>
    <x v="0"/>
    <s v="CA-2016-145387"/>
    <x v="0"/>
    <n v="2920"/>
    <n v="846"/>
    <s v="Hon Pagoda Stacking Chairs"/>
    <n v="481"/>
    <n v="5"/>
    <s v="East"/>
    <m/>
    <n v="481.47"/>
    <n v="1605"/>
    <s v="Consumer"/>
    <x v="94"/>
    <s v="Second Class"/>
    <s v="Rhode Island"/>
    <s v="Chairs"/>
  </r>
  <r>
    <n v="2"/>
    <s v="Shipped Early"/>
    <n v="3"/>
    <x v="1"/>
    <x v="190"/>
    <x v="0"/>
    <s v="Anne McFarland"/>
    <n v="0.3"/>
    <x v="73"/>
    <s v="September"/>
    <x v="0"/>
    <s v="CA-2016-145387"/>
    <x v="0"/>
    <n v="2920"/>
    <n v="424"/>
    <s v="Chromcraft Bull-Nose Wood 48 x 96 Rectangular Conference Tables"/>
    <n v="-61"/>
    <n v="1"/>
    <s v="East"/>
    <m/>
    <n v="-60.61"/>
    <n v="386"/>
    <s v="Consumer"/>
    <x v="94"/>
    <s v="Second Class"/>
    <s v="Rhode Island"/>
    <s v="Tables"/>
  </r>
  <r>
    <n v="2"/>
    <s v="Shipped Early"/>
    <n v="3"/>
    <x v="2"/>
    <x v="190"/>
    <x v="0"/>
    <s v="Anne McFarland"/>
    <n v="0"/>
    <x v="73"/>
    <s v="September"/>
    <x v="0"/>
    <s v="CA-2016-145387"/>
    <x v="0"/>
    <n v="2920"/>
    <n v="708"/>
    <s v="GBC Recycled VeloBinder Covers"/>
    <n v="16"/>
    <n v="2"/>
    <s v="East"/>
    <m/>
    <n v="15.68"/>
    <n v="34"/>
    <s v="Consumer"/>
    <x v="94"/>
    <s v="Second Class"/>
    <s v="Rhode Island"/>
    <s v="Binders"/>
  </r>
  <r>
    <n v="2"/>
    <s v="Shipped Early"/>
    <n v="3"/>
    <x v="2"/>
    <x v="190"/>
    <x v="0"/>
    <s v="Anne McFarland"/>
    <n v="0"/>
    <x v="73"/>
    <s v="September"/>
    <x v="0"/>
    <s v="CA-2016-145387"/>
    <x v="0"/>
    <n v="2920"/>
    <n v="1365"/>
    <s v="RSVP Cards &amp; Envelopes, Blank White, 8-1/2 X 11, 24 Cards/25 Envelopes/Set"/>
    <n v="5"/>
    <n v="2"/>
    <s v="East"/>
    <m/>
    <n v="4.78"/>
    <n v="10"/>
    <s v="Consumer"/>
    <x v="94"/>
    <s v="Second Class"/>
    <s v="Rhode Island"/>
    <s v="Paper"/>
  </r>
  <r>
    <n v="2"/>
    <s v="Shipped Early"/>
    <n v="3"/>
    <x v="2"/>
    <x v="190"/>
    <x v="0"/>
    <s v="Anne McFarland"/>
    <n v="0"/>
    <x v="73"/>
    <s v="September"/>
    <x v="0"/>
    <s v="CA-2016-145387"/>
    <x v="0"/>
    <n v="2920"/>
    <n v="1038"/>
    <s v="Lumber Crayons"/>
    <n v="19"/>
    <n v="5"/>
    <s v="East"/>
    <m/>
    <n v="18.72"/>
    <n v="49"/>
    <s v="Consumer"/>
    <x v="94"/>
    <s v="Second Class"/>
    <s v="Rhode Island"/>
    <s v="Art"/>
  </r>
  <r>
    <n v="7"/>
    <s v="Shipped Late"/>
    <n v="6"/>
    <x v="0"/>
    <x v="0"/>
    <x v="0"/>
    <s v="Tom Boeckenhauer"/>
    <n v="0"/>
    <x v="153"/>
    <s v="September"/>
    <x v="0"/>
    <s v="CA-2016-145541"/>
    <x v="0"/>
    <n v="10024"/>
    <n v="878"/>
    <s v="HP Designjet T520 Inkjet Large Format Printer - 24 Color"/>
    <n v="2240"/>
    <n v="4"/>
    <s v="East"/>
    <m/>
    <n v="2239.9899999999998"/>
    <n v="7000"/>
    <s v="Consumer"/>
    <x v="93"/>
    <s v="Standard Class"/>
    <s v="New York"/>
    <s v="Machines"/>
  </r>
  <r>
    <n v="4"/>
    <s v="Shipped Late"/>
    <n v="3"/>
    <x v="2"/>
    <x v="153"/>
    <x v="0"/>
    <s v="Cynthia Arntzen"/>
    <n v="0.2"/>
    <x v="131"/>
    <s v="September"/>
    <x v="0"/>
    <s v="CA-2016-145576"/>
    <x v="2"/>
    <n v="33614"/>
    <n v="1422"/>
    <s v="Sanitaire Vibra Groomer IR Commercial Upright Vacuum, Replacement Belts"/>
    <n v="1"/>
    <n v="5"/>
    <s v="South"/>
    <m/>
    <n v="1.3"/>
    <n v="13"/>
    <s v="Consumer"/>
    <x v="210"/>
    <s v="Second Class"/>
    <s v="Florida"/>
    <s v="Appliances"/>
  </r>
  <r>
    <n v="4"/>
    <s v="Shipped Late"/>
    <n v="3"/>
    <x v="1"/>
    <x v="153"/>
    <x v="0"/>
    <s v="Cynthia Arntzen"/>
    <n v="0.2"/>
    <x v="131"/>
    <s v="September"/>
    <x v="0"/>
    <s v="CA-2016-145576"/>
    <x v="2"/>
    <n v="33614"/>
    <n v="107"/>
    <s v="Advantus Panel Wall Acrylic Frame"/>
    <n v="4"/>
    <n v="3"/>
    <s v="South"/>
    <m/>
    <n v="3.77"/>
    <n v="13"/>
    <s v="Consumer"/>
    <x v="210"/>
    <s v="Second Class"/>
    <s v="Florida"/>
    <s v="Furnishings"/>
  </r>
  <r>
    <n v="6"/>
    <s v="Shipped On Time"/>
    <n v="6"/>
    <x v="1"/>
    <x v="55"/>
    <x v="0"/>
    <s v="Shahid Shariari"/>
    <n v="0.5"/>
    <x v="47"/>
    <s v="September"/>
    <x v="0"/>
    <s v="CA-2016-145800"/>
    <x v="3"/>
    <n v="60089"/>
    <n v="428"/>
    <s v="Chromcraft Rectangular Conference Tables"/>
    <n v="-185"/>
    <n v="3"/>
    <s v="Central"/>
    <m/>
    <n v="-184.84"/>
    <n v="355"/>
    <s v="Consumer"/>
    <x v="269"/>
    <s v="Standard Class"/>
    <s v="Illinois"/>
    <s v="Tables"/>
  </r>
  <r>
    <n v="4"/>
    <s v="Shipped Early"/>
    <n v="6"/>
    <x v="1"/>
    <x v="191"/>
    <x v="0"/>
    <s v="Mark Packer"/>
    <n v="0"/>
    <x v="26"/>
    <s v="September"/>
    <x v="0"/>
    <s v="CA-2016-145926"/>
    <x v="3"/>
    <n v="56560"/>
    <n v="768"/>
    <s v="Global Super Steno Chair"/>
    <n v="82"/>
    <n v="5"/>
    <s v="Central"/>
    <m/>
    <n v="81.58"/>
    <n v="480"/>
    <s v="Home Office"/>
    <x v="63"/>
    <s v="Standard Class"/>
    <s v="Minnesota"/>
    <s v="Chairs"/>
  </r>
  <r>
    <n v="7"/>
    <s v="Shipped Late"/>
    <n v="6"/>
    <x v="1"/>
    <x v="4"/>
    <x v="0"/>
    <s v="Kean Takahito"/>
    <n v="0.3"/>
    <x v="87"/>
    <s v="September"/>
    <x v="0"/>
    <s v="CA-2016-146283"/>
    <x v="3"/>
    <n v="77036"/>
    <n v="1372"/>
    <s v="SAFCO Arco Folding Chair"/>
    <n v="-14"/>
    <n v="5"/>
    <s v="Central"/>
    <m/>
    <n v="-13.81"/>
    <n v="967"/>
    <s v="Consumer"/>
    <x v="267"/>
    <s v="Standard Class"/>
    <s v="Texas"/>
    <s v="Chairs"/>
  </r>
  <r>
    <n v="7"/>
    <s v="Shipped Late"/>
    <n v="6"/>
    <x v="2"/>
    <x v="4"/>
    <x v="0"/>
    <s v="Kean Takahito"/>
    <n v="0.2"/>
    <x v="87"/>
    <s v="September"/>
    <x v="0"/>
    <s v="CA-2016-146283"/>
    <x v="3"/>
    <n v="77036"/>
    <n v="733"/>
    <s v="Geographics Note Cards, Blank, White, 8 1/2 x 11"/>
    <n v="6"/>
    <n v="2"/>
    <s v="Central"/>
    <m/>
    <n v="6.27"/>
    <n v="18"/>
    <s v="Consumer"/>
    <x v="267"/>
    <s v="Standard Class"/>
    <s v="Texas"/>
    <s v="Paper"/>
  </r>
  <r>
    <n v="7"/>
    <s v="Shipped Late"/>
    <n v="6"/>
    <x v="2"/>
    <x v="4"/>
    <x v="0"/>
    <s v="Kean Takahito"/>
    <n v="0.2"/>
    <x v="87"/>
    <s v="September"/>
    <x v="0"/>
    <s v="CA-2016-146283"/>
    <x v="3"/>
    <n v="77036"/>
    <n v="1464"/>
    <s v="Snap-A-Way Black Print Carbonless Ruled Speed Letter, Triplicate"/>
    <n v="61"/>
    <n v="6"/>
    <s v="Central"/>
    <m/>
    <n v="61.46"/>
    <n v="182"/>
    <s v="Consumer"/>
    <x v="267"/>
    <s v="Standard Class"/>
    <s v="Texas"/>
    <s v="Paper"/>
  </r>
  <r>
    <n v="5"/>
    <s v="Shipped Early"/>
    <n v="6"/>
    <x v="2"/>
    <x v="192"/>
    <x v="0"/>
    <s v="Annie Thurman"/>
    <n v="0"/>
    <x v="259"/>
    <s v="September"/>
    <x v="0"/>
    <s v="CA-2016-146500"/>
    <x v="0"/>
    <n v="6010"/>
    <n v="636"/>
    <s v="Fellowes Bankers Box Stor/Drawer Steel Plus"/>
    <n v="10"/>
    <n v="3"/>
    <s v="East"/>
    <m/>
    <n v="9.59"/>
    <n v="96"/>
    <s v="Consumer"/>
    <x v="219"/>
    <s v="Standard Class"/>
    <s v="Connecticut"/>
    <s v="Storage"/>
  </r>
  <r>
    <n v="5"/>
    <s v="Shipped Early"/>
    <n v="6"/>
    <x v="2"/>
    <x v="192"/>
    <x v="0"/>
    <s v="Annie Thurman"/>
    <n v="0"/>
    <x v="259"/>
    <s v="September"/>
    <x v="0"/>
    <s v="CA-2016-146500"/>
    <x v="0"/>
    <n v="6010"/>
    <n v="1650"/>
    <s v="Wilson Jones Standard D-Ring Binders"/>
    <n v="12"/>
    <n v="5"/>
    <s v="East"/>
    <m/>
    <n v="11.89"/>
    <n v="25"/>
    <s v="Consumer"/>
    <x v="219"/>
    <s v="Standard Class"/>
    <s v="Connecticut"/>
    <s v="Binders"/>
  </r>
  <r>
    <n v="2"/>
    <s v="Shipped Early"/>
    <n v="3"/>
    <x v="2"/>
    <x v="17"/>
    <x v="0"/>
    <s v="Vicky Freymann"/>
    <n v="0"/>
    <x v="257"/>
    <s v="September"/>
    <x v="0"/>
    <s v="CA-2016-146528"/>
    <x v="1"/>
    <n v="90045"/>
    <n v="1763"/>
    <s v="Xerox 1966"/>
    <n v="3"/>
    <n v="1"/>
    <s v="West"/>
    <m/>
    <n v="3.18"/>
    <n v="6"/>
    <s v="Home Office"/>
    <x v="104"/>
    <s v="Second Class"/>
    <s v="California"/>
    <s v="Paper"/>
  </r>
  <r>
    <n v="2"/>
    <s v="Shipped Early"/>
    <n v="3"/>
    <x v="2"/>
    <x v="17"/>
    <x v="0"/>
    <s v="Vicky Freymann"/>
    <n v="0"/>
    <x v="257"/>
    <s v="September"/>
    <x v="0"/>
    <s v="CA-2016-146528"/>
    <x v="1"/>
    <n v="90045"/>
    <n v="80"/>
    <s v="Acme Kleen Earth Office Shears"/>
    <n v="5"/>
    <n v="4"/>
    <s v="West"/>
    <m/>
    <n v="4.5"/>
    <n v="16"/>
    <s v="Home Office"/>
    <x v="104"/>
    <s v="Second Class"/>
    <s v="California"/>
    <s v="Supplies"/>
  </r>
  <r>
    <n v="1"/>
    <s v="Shipped On Time"/>
    <n v="1"/>
    <x v="1"/>
    <x v="193"/>
    <x v="0"/>
    <s v="Toby Swindell"/>
    <n v="0.7"/>
    <x v="260"/>
    <s v="September"/>
    <x v="0"/>
    <s v="CA-2016-146591"/>
    <x v="1"/>
    <n v="85254"/>
    <n v="1228"/>
    <s v="OSullivan 4-Shelf Bookcase in Odessa Pine"/>
    <n v="-321"/>
    <n v="5"/>
    <s v="West"/>
    <m/>
    <n v="-320.60000000000002"/>
    <n v="181"/>
    <s v="Consumer"/>
    <x v="270"/>
    <s v="First Class"/>
    <s v="Arizona"/>
    <s v="Bookcases"/>
  </r>
  <r>
    <n v="1"/>
    <s v="Shipped On Time"/>
    <n v="1"/>
    <x v="2"/>
    <x v="193"/>
    <x v="0"/>
    <s v="Toby Swindell"/>
    <n v="0.2"/>
    <x v="260"/>
    <s v="September"/>
    <x v="0"/>
    <s v="CA-2016-146591"/>
    <x v="1"/>
    <n v="85254"/>
    <n v="1571"/>
    <s v="TOPS Carbonless Receipt Book, Four 2-3/4 x 7-1/4 Money Receipts per Page"/>
    <n v="20"/>
    <n v="4"/>
    <s v="West"/>
    <m/>
    <n v="19.62"/>
    <n v="56"/>
    <s v="Consumer"/>
    <x v="270"/>
    <s v="First Class"/>
    <s v="Arizona"/>
    <s v="Paper"/>
  </r>
  <r>
    <n v="1"/>
    <s v="Shipped On Time"/>
    <n v="1"/>
    <x v="2"/>
    <x v="193"/>
    <x v="0"/>
    <s v="Toby Swindell"/>
    <n v="0.2"/>
    <x v="260"/>
    <s v="September"/>
    <x v="0"/>
    <s v="CA-2016-146591"/>
    <x v="1"/>
    <n v="85254"/>
    <n v="1589"/>
    <s v="Tyvek  Top-Opening Peel &amp; Seel Envelopes, Plain White"/>
    <n v="37"/>
    <n v="5"/>
    <s v="West"/>
    <m/>
    <n v="36.69"/>
    <n v="109"/>
    <s v="Consumer"/>
    <x v="270"/>
    <s v="First Class"/>
    <s v="Arizona"/>
    <s v="Envelopes"/>
  </r>
  <r>
    <n v="1"/>
    <s v="Shipped On Time"/>
    <n v="1"/>
    <x v="2"/>
    <x v="193"/>
    <x v="0"/>
    <s v="Toby Swindell"/>
    <n v="0.7"/>
    <x v="260"/>
    <s v="September"/>
    <x v="0"/>
    <s v="CA-2016-146591"/>
    <x v="1"/>
    <n v="85254"/>
    <n v="711"/>
    <s v="GBC Standard Recycled Report Covers, Clear Plastic Sheets"/>
    <n v="-24"/>
    <n v="10"/>
    <s v="West"/>
    <m/>
    <n v="-23.72"/>
    <n v="32"/>
    <s v="Consumer"/>
    <x v="270"/>
    <s v="First Class"/>
    <s v="Arizona"/>
    <s v="Binders"/>
  </r>
  <r>
    <n v="5"/>
    <s v="Shipped Early"/>
    <n v="6"/>
    <x v="2"/>
    <x v="0"/>
    <x v="0"/>
    <s v="Helen Abelman"/>
    <n v="0.2"/>
    <x v="97"/>
    <s v="September"/>
    <x v="0"/>
    <s v="CA-2016-146640"/>
    <x v="0"/>
    <n v="10024"/>
    <n v="707"/>
    <s v="GBC Recycled Regency Composition Covers"/>
    <n v="109"/>
    <n v="7"/>
    <s v="East"/>
    <m/>
    <n v="108.8"/>
    <n v="335"/>
    <s v="Consumer"/>
    <x v="271"/>
    <s v="Standard Class"/>
    <s v="New York"/>
    <s v="Binders"/>
  </r>
  <r>
    <n v="5"/>
    <s v="Shipped Late"/>
    <n v="3"/>
    <x v="2"/>
    <x v="194"/>
    <x v="0"/>
    <s v="Patrick ODonnell"/>
    <n v="0"/>
    <x v="233"/>
    <s v="September"/>
    <x v="0"/>
    <s v="CA-2016-146703"/>
    <x v="3"/>
    <n v="48185"/>
    <n v="777"/>
    <s v="Gould Plastics 9-Pocket Panel Bin, 18-3/8w x 5-1/4d x 20-1/2h, Black"/>
    <n v="8"/>
    <n v="4"/>
    <s v="Central"/>
    <m/>
    <n v="8.48"/>
    <n v="212"/>
    <s v="Consumer"/>
    <x v="272"/>
    <s v="Second Class"/>
    <s v="Michigan"/>
    <s v="Storage"/>
  </r>
  <r>
    <n v="5"/>
    <s v="Shipped Early"/>
    <n v="6"/>
    <x v="2"/>
    <x v="195"/>
    <x v="0"/>
    <s v="Annie Thurman"/>
    <n v="0.2"/>
    <x v="165"/>
    <s v="September"/>
    <x v="0"/>
    <s v="CA-2016-146731"/>
    <x v="2"/>
    <n v="37211"/>
    <n v="128"/>
    <s v="Ampad Evidence Wirebond Steno Books, 6 x 9"/>
    <n v="1"/>
    <n v="2"/>
    <s v="South"/>
    <m/>
    <n v="1.18"/>
    <n v="3"/>
    <s v="Consumer"/>
    <x v="181"/>
    <s v="Standard Class"/>
    <s v="Tennessee"/>
    <s v="Paper"/>
  </r>
  <r>
    <n v="5"/>
    <s v="Shipped Early"/>
    <n v="6"/>
    <x v="2"/>
    <x v="195"/>
    <x v="0"/>
    <s v="Annie Thurman"/>
    <n v="0.2"/>
    <x v="165"/>
    <s v="September"/>
    <x v="0"/>
    <s v="CA-2016-146731"/>
    <x v="2"/>
    <n v="37211"/>
    <n v="1674"/>
    <s v="Xerox 1884"/>
    <n v="49"/>
    <n v="9"/>
    <s v="South"/>
    <m/>
    <n v="48.55"/>
    <n v="144"/>
    <s v="Consumer"/>
    <x v="181"/>
    <s v="Standard Class"/>
    <s v="Tennessee"/>
    <s v="Paper"/>
  </r>
  <r>
    <n v="5"/>
    <s v="Shipped Early"/>
    <n v="6"/>
    <x v="1"/>
    <x v="0"/>
    <x v="0"/>
    <s v="Paul Prost"/>
    <n v="0.1"/>
    <x v="87"/>
    <s v="September"/>
    <x v="0"/>
    <s v="CA-2016-146815"/>
    <x v="0"/>
    <n v="10009"/>
    <n v="768"/>
    <s v="Global Super Steno Chair"/>
    <n v="13"/>
    <n v="2"/>
    <s v="East"/>
    <m/>
    <n v="13.44"/>
    <n v="173"/>
    <s v="Home Office"/>
    <x v="0"/>
    <s v="Standard Class"/>
    <s v="New York"/>
    <s v="Chairs"/>
  </r>
  <r>
    <n v="5"/>
    <s v="Shipped Early"/>
    <n v="6"/>
    <x v="2"/>
    <x v="0"/>
    <x v="0"/>
    <s v="Paul Prost"/>
    <n v="0"/>
    <x v="87"/>
    <s v="September"/>
    <x v="0"/>
    <s v="CA-2016-146815"/>
    <x v="0"/>
    <n v="10009"/>
    <n v="1174"/>
    <s v="Nontoxic Chalk"/>
    <n v="2"/>
    <n v="2"/>
    <s v="East"/>
    <m/>
    <n v="1.69"/>
    <n v="4"/>
    <s v="Home Office"/>
    <x v="0"/>
    <s v="Standard Class"/>
    <s v="New York"/>
    <s v="Art"/>
  </r>
  <r>
    <n v="6"/>
    <s v="Shipped On Time"/>
    <n v="6"/>
    <x v="2"/>
    <x v="196"/>
    <x v="0"/>
    <s v="Philip Brown"/>
    <n v="0.2"/>
    <x v="49"/>
    <s v="September"/>
    <x v="0"/>
    <s v="CA-2016-146843"/>
    <x v="1"/>
    <n v="85323"/>
    <n v="82"/>
    <s v="Acme Office Executive Series Stainless Steel Trimmers"/>
    <n v="4"/>
    <n v="7"/>
    <s v="West"/>
    <m/>
    <n v="3.6"/>
    <n v="48"/>
    <s v="Consumer"/>
    <x v="240"/>
    <s v="Standard Class"/>
    <s v="Arizona"/>
    <s v="Supplies"/>
  </r>
  <r>
    <n v="6"/>
    <s v="Shipped On Time"/>
    <n v="6"/>
    <x v="0"/>
    <x v="196"/>
    <x v="0"/>
    <s v="Philip Brown"/>
    <n v="0.2"/>
    <x v="49"/>
    <s v="September"/>
    <x v="0"/>
    <s v="CA-2016-146843"/>
    <x v="1"/>
    <n v="85323"/>
    <n v="1074"/>
    <s v="Memorex 25GB 6X Branded Blu-Ray Recordable Disc, 30/Pack"/>
    <n v="-17"/>
    <n v="4"/>
    <s v="West"/>
    <m/>
    <n v="-16.61"/>
    <n v="102"/>
    <s v="Consumer"/>
    <x v="240"/>
    <s v="Standard Class"/>
    <s v="Arizona"/>
    <s v="Accessories"/>
  </r>
  <r>
    <n v="4"/>
    <s v="Shipped Early"/>
    <n v="6"/>
    <x v="2"/>
    <x v="0"/>
    <x v="0"/>
    <s v="Bradley Talbott"/>
    <n v="0"/>
    <x v="18"/>
    <s v="September"/>
    <x v="0"/>
    <s v="CA-2016-146864"/>
    <x v="0"/>
    <n v="10024"/>
    <n v="516"/>
    <s v="Desktop 3-Pocket Hot File"/>
    <n v="56"/>
    <n v="4"/>
    <s v="East"/>
    <m/>
    <n v="56.26"/>
    <n v="216"/>
    <s v="Home Office"/>
    <x v="18"/>
    <s v="Standard Class"/>
    <s v="New York"/>
    <s v="Storage"/>
  </r>
  <r>
    <n v="6"/>
    <s v="Shipped On Time"/>
    <n v="6"/>
    <x v="2"/>
    <x v="22"/>
    <x v="0"/>
    <s v="Ellis Ballard"/>
    <n v="0"/>
    <x v="47"/>
    <s v="September"/>
    <x v="0"/>
    <s v="CA-2016-146885"/>
    <x v="2"/>
    <n v="23223"/>
    <n v="131"/>
    <s v="Ampad Poly Cover Wirebound Steno Book, 6 x 9 Assorted Colors, Gregg Ruled"/>
    <n v="6"/>
    <n v="3"/>
    <s v="South"/>
    <m/>
    <n v="6.13"/>
    <n v="14"/>
    <s v="Corporate"/>
    <x v="269"/>
    <s v="Standard Class"/>
    <s v="Virginia"/>
    <s v="Paper"/>
  </r>
  <r>
    <n v="4"/>
    <s v="Shipped Early"/>
    <n v="6"/>
    <x v="1"/>
    <x v="17"/>
    <x v="0"/>
    <s v="Arthur Prichep"/>
    <n v="0"/>
    <x v="125"/>
    <s v="September"/>
    <x v="0"/>
    <s v="CA-2016-146969"/>
    <x v="1"/>
    <n v="90045"/>
    <n v="1042"/>
    <s v="Luxo Professional Combination Clamp-On Lamps"/>
    <n v="53"/>
    <n v="2"/>
    <s v="West"/>
    <m/>
    <n v="53.2"/>
    <n v="205"/>
    <s v="Consumer"/>
    <x v="80"/>
    <s v="Standard Class"/>
    <s v="California"/>
    <s v="Furnishings"/>
  </r>
  <r>
    <n v="4"/>
    <s v="Shipped Early"/>
    <n v="6"/>
    <x v="2"/>
    <x v="17"/>
    <x v="0"/>
    <s v="Arthur Prichep"/>
    <n v="0"/>
    <x v="125"/>
    <s v="September"/>
    <x v="0"/>
    <s v="CA-2016-146969"/>
    <x v="1"/>
    <n v="90045"/>
    <n v="1828"/>
    <s v="Xerox 223"/>
    <n v="3"/>
    <n v="1"/>
    <s v="West"/>
    <m/>
    <n v="3.11"/>
    <n v="6"/>
    <s v="Consumer"/>
    <x v="80"/>
    <s v="Standard Class"/>
    <s v="California"/>
    <s v="Paper"/>
  </r>
  <r>
    <n v="4"/>
    <s v="Shipped Early"/>
    <n v="6"/>
    <x v="2"/>
    <x v="17"/>
    <x v="0"/>
    <s v="Arthur Prichep"/>
    <n v="0"/>
    <x v="125"/>
    <s v="September"/>
    <x v="0"/>
    <s v="CA-2016-146969"/>
    <x v="1"/>
    <n v="90045"/>
    <n v="646"/>
    <s v="Fellowes Mobile File Cart, Black"/>
    <n v="17"/>
    <n v="1"/>
    <s v="West"/>
    <m/>
    <n v="16.79"/>
    <n v="62"/>
    <s v="Consumer"/>
    <x v="80"/>
    <s v="Standard Class"/>
    <s v="California"/>
    <s v="Storage"/>
  </r>
  <r>
    <n v="4"/>
    <s v="Shipped Early"/>
    <n v="6"/>
    <x v="2"/>
    <x v="17"/>
    <x v="0"/>
    <s v="Arthur Prichep"/>
    <n v="0"/>
    <x v="125"/>
    <s v="September"/>
    <x v="0"/>
    <s v="CA-2016-146969"/>
    <x v="1"/>
    <n v="90045"/>
    <n v="1518"/>
    <s v="Stockwell Push Pins"/>
    <n v="3"/>
    <n v="4"/>
    <s v="West"/>
    <m/>
    <n v="2.88"/>
    <n v="9"/>
    <s v="Consumer"/>
    <x v="80"/>
    <s v="Standard Class"/>
    <s v="California"/>
    <s v="Fasteners"/>
  </r>
  <r>
    <n v="4"/>
    <s v="Shipped Early"/>
    <n v="6"/>
    <x v="0"/>
    <x v="17"/>
    <x v="0"/>
    <s v="Arthur Prichep"/>
    <n v="0.2"/>
    <x v="125"/>
    <s v="September"/>
    <x v="0"/>
    <s v="CA-2016-146969"/>
    <x v="1"/>
    <n v="90045"/>
    <n v="1510"/>
    <s v="Star Micronics TSP800 TSP847IIU Receipt Printer"/>
    <n v="223"/>
    <n v="2"/>
    <s v="West"/>
    <m/>
    <n v="223.05"/>
    <n v="686"/>
    <s v="Consumer"/>
    <x v="80"/>
    <s v="Standard Class"/>
    <s v="California"/>
    <s v="Machines"/>
  </r>
  <r>
    <n v="1"/>
    <s v="Shipped On Time"/>
    <n v="1"/>
    <x v="2"/>
    <x v="0"/>
    <x v="0"/>
    <s v="Bart Pistole"/>
    <n v="0"/>
    <x v="169"/>
    <s v="September"/>
    <x v="0"/>
    <s v="CA-2016-146990"/>
    <x v="0"/>
    <n v="10024"/>
    <n v="1355"/>
    <s v="Riverleaf Stik-Withit Designer Note Cubes"/>
    <n v="14"/>
    <n v="3"/>
    <s v="East"/>
    <m/>
    <n v="13.88"/>
    <n v="30"/>
    <s v="Corporate"/>
    <x v="181"/>
    <s v="First Class"/>
    <s v="New York"/>
    <s v="Paper"/>
  </r>
  <r>
    <n v="1"/>
    <s v="Shipped On Time"/>
    <n v="1"/>
    <x v="2"/>
    <x v="0"/>
    <x v="0"/>
    <s v="Bart Pistole"/>
    <n v="0"/>
    <x v="169"/>
    <s v="September"/>
    <x v="0"/>
    <s v="CA-2016-146990"/>
    <x v="0"/>
    <n v="10024"/>
    <n v="326"/>
    <s v="Binder Clips by OIC"/>
    <n v="3"/>
    <n v="4"/>
    <s v="East"/>
    <m/>
    <n v="2.84"/>
    <n v="6"/>
    <s v="Corporate"/>
    <x v="181"/>
    <s v="First Class"/>
    <s v="New York"/>
    <s v="Fasteners"/>
  </r>
  <r>
    <n v="4"/>
    <s v="Shipped Early"/>
    <n v="6"/>
    <x v="2"/>
    <x v="197"/>
    <x v="0"/>
    <s v="Speros Goranitis"/>
    <n v="0"/>
    <x v="32"/>
    <s v="September"/>
    <x v="0"/>
    <s v="CA-2016-146997"/>
    <x v="3"/>
    <n v="47905"/>
    <n v="119"/>
    <s v="Alliance Big Bands Rubber Bands, 12/Pack"/>
    <n v="0"/>
    <n v="3"/>
    <s v="Central"/>
    <m/>
    <n v="0"/>
    <n v="6"/>
    <s v="Consumer"/>
    <x v="273"/>
    <s v="Standard Class"/>
    <s v="Indiana"/>
    <s v="Fasteners"/>
  </r>
  <r>
    <n v="4"/>
    <s v="Shipped Early"/>
    <n v="6"/>
    <x v="2"/>
    <x v="0"/>
    <x v="0"/>
    <s v="Carlos Daly"/>
    <n v="0"/>
    <x v="255"/>
    <s v="September"/>
    <x v="0"/>
    <s v="CA-2016-147235"/>
    <x v="0"/>
    <n v="10024"/>
    <n v="1692"/>
    <s v="Xerox 190"/>
    <n v="12"/>
    <n v="5"/>
    <s v="East"/>
    <m/>
    <n v="11.7"/>
    <n v="25"/>
    <s v="Consumer"/>
    <x v="274"/>
    <s v="Standard Class"/>
    <s v="New York"/>
    <s v="Paper"/>
  </r>
  <r>
    <n v="7"/>
    <s v="Shipped Late"/>
    <n v="6"/>
    <x v="1"/>
    <x v="17"/>
    <x v="0"/>
    <s v="Aleksandra Gannaway"/>
    <n v="0.2"/>
    <x v="155"/>
    <s v="September"/>
    <x v="0"/>
    <s v="CA-2016-147298"/>
    <x v="1"/>
    <n v="90049"/>
    <n v="319"/>
    <s v="Bevis Steel Folding Chairs"/>
    <n v="23"/>
    <n v="3"/>
    <s v="West"/>
    <m/>
    <n v="23.03"/>
    <n v="230"/>
    <s v="Corporate"/>
    <x v="88"/>
    <s v="Standard Class"/>
    <s v="California"/>
    <s v="Chairs"/>
  </r>
  <r>
    <n v="7"/>
    <s v="Shipped Late"/>
    <n v="6"/>
    <x v="2"/>
    <x v="17"/>
    <x v="0"/>
    <s v="Aleksandra Gannaway"/>
    <n v="0.2"/>
    <x v="155"/>
    <s v="September"/>
    <x v="0"/>
    <s v="CA-2016-147298"/>
    <x v="1"/>
    <n v="90049"/>
    <n v="54"/>
    <s v="Acco Pressboard Covers with Storage Hooks, 14 7/8 x 11, Executive Red"/>
    <n v="6"/>
    <n v="6"/>
    <s v="West"/>
    <m/>
    <n v="5.71"/>
    <n v="18"/>
    <s v="Corporate"/>
    <x v="88"/>
    <s v="Standard Class"/>
    <s v="California"/>
    <s v="Binders"/>
  </r>
  <r>
    <n v="6"/>
    <s v="Shipped On Time"/>
    <n v="6"/>
    <x v="1"/>
    <x v="198"/>
    <x v="0"/>
    <s v="Becky Castell"/>
    <n v="0.2"/>
    <x v="227"/>
    <s v="September"/>
    <x v="0"/>
    <s v="CA-2016-147543"/>
    <x v="1"/>
    <n v="92020"/>
    <n v="741"/>
    <s v="Global Comet Stacking Armless Chair"/>
    <n v="48"/>
    <n v="2"/>
    <s v="West"/>
    <m/>
    <n v="47.85"/>
    <n v="478"/>
    <s v="Home Office"/>
    <x v="1"/>
    <s v="Standard Class"/>
    <s v="California"/>
    <s v="Chairs"/>
  </r>
  <r>
    <n v="5"/>
    <s v="Shipped Early"/>
    <n v="6"/>
    <x v="2"/>
    <x v="8"/>
    <x v="0"/>
    <s v="Jim Kriz"/>
    <n v="0.2"/>
    <x v="137"/>
    <s v="September"/>
    <x v="0"/>
    <s v="CA-2016-147900"/>
    <x v="0"/>
    <n v="44107"/>
    <n v="544"/>
    <s v="EcoTones Memo Sheets"/>
    <n v="10"/>
    <n v="9"/>
    <s v="East"/>
    <m/>
    <n v="10.08"/>
    <n v="29"/>
    <s v="Home Office"/>
    <x v="165"/>
    <s v="Standard Class"/>
    <s v="Ohio"/>
    <s v="Paper"/>
  </r>
  <r>
    <n v="5"/>
    <s v="Shipped Early"/>
    <n v="6"/>
    <x v="2"/>
    <x v="47"/>
    <x v="0"/>
    <s v="Mark Packer"/>
    <n v="0.2"/>
    <x v="261"/>
    <s v="September"/>
    <x v="0"/>
    <s v="CA-2016-147914"/>
    <x v="0"/>
    <n v="43229"/>
    <n v="538"/>
    <s v="Easy-staple paper"/>
    <n v="6"/>
    <n v="2"/>
    <s v="East"/>
    <m/>
    <n v="5.88"/>
    <n v="16"/>
    <s v="Home Office"/>
    <x v="229"/>
    <s v="Standard Class"/>
    <s v="Ohio"/>
    <s v="Paper"/>
  </r>
  <r>
    <n v="4"/>
    <s v="Shipped Early"/>
    <n v="6"/>
    <x v="1"/>
    <x v="128"/>
    <x v="0"/>
    <s v="Beth Fritzler"/>
    <n v="0.2"/>
    <x v="262"/>
    <s v="September"/>
    <x v="0"/>
    <s v="CA-2016-148040"/>
    <x v="1"/>
    <n v="85705"/>
    <n v="1209"/>
    <s v="Office Star - Mesh Screen back chair with Vinyl seat"/>
    <n v="-35"/>
    <n v="3"/>
    <s v="West"/>
    <m/>
    <n v="-35.36"/>
    <n v="314"/>
    <s v="Corporate"/>
    <x v="178"/>
    <s v="Standard Class"/>
    <s v="Arizona"/>
    <s v="Chairs"/>
  </r>
  <r>
    <n v="4"/>
    <s v="Shipped Early"/>
    <n v="6"/>
    <x v="2"/>
    <x v="128"/>
    <x v="0"/>
    <s v="Beth Fritzler"/>
    <n v="0.2"/>
    <x v="262"/>
    <s v="September"/>
    <x v="0"/>
    <s v="CA-2016-148040"/>
    <x v="1"/>
    <n v="85705"/>
    <n v="1748"/>
    <s v="Xerox 1951"/>
    <n v="23"/>
    <n v="3"/>
    <s v="West"/>
    <m/>
    <n v="23.23"/>
    <n v="74"/>
    <s v="Corporate"/>
    <x v="178"/>
    <s v="Standard Class"/>
    <s v="Arizona"/>
    <s v="Paper"/>
  </r>
  <r>
    <n v="5"/>
    <s v="Shipped Early"/>
    <n v="6"/>
    <x v="2"/>
    <x v="93"/>
    <x v="0"/>
    <s v="Ross DeVincentis"/>
    <n v="0.2"/>
    <x v="263"/>
    <s v="September"/>
    <x v="0"/>
    <s v="CA-2016-148285"/>
    <x v="2"/>
    <n v="28314"/>
    <n v="1800"/>
    <s v="Xerox 2"/>
    <n v="4"/>
    <n v="2"/>
    <s v="South"/>
    <m/>
    <n v="3.63"/>
    <n v="10"/>
    <s v="Home Office"/>
    <x v="87"/>
    <s v="Standard Class"/>
    <s v="North Carolina"/>
    <s v="Paper"/>
  </r>
  <r>
    <n v="5"/>
    <s v="Shipped Early"/>
    <n v="6"/>
    <x v="2"/>
    <x v="93"/>
    <x v="0"/>
    <s v="Ross DeVincentis"/>
    <n v="0.2"/>
    <x v="263"/>
    <s v="September"/>
    <x v="0"/>
    <s v="CA-2016-148285"/>
    <x v="2"/>
    <n v="28314"/>
    <n v="538"/>
    <s v="Easy-staple paper"/>
    <n v="4"/>
    <n v="3"/>
    <s v="South"/>
    <m/>
    <n v="4.03"/>
    <n v="12"/>
    <s v="Home Office"/>
    <x v="87"/>
    <s v="Standard Class"/>
    <s v="North Carolina"/>
    <s v="Paper"/>
  </r>
  <r>
    <n v="4"/>
    <s v="Shipped Early"/>
    <n v="6"/>
    <x v="2"/>
    <x v="31"/>
    <x v="0"/>
    <s v="Thea Hudgings"/>
    <n v="0"/>
    <x v="137"/>
    <s v="September"/>
    <x v="0"/>
    <s v="CA-2016-148369"/>
    <x v="0"/>
    <n v="19711"/>
    <n v="1651"/>
    <s v="Wilson Jones Suede Grain Vinyl Binders"/>
    <n v="5"/>
    <n v="4"/>
    <s v="East"/>
    <m/>
    <n v="5.45"/>
    <n v="11"/>
    <s v="Corporate"/>
    <x v="38"/>
    <s v="Standard Class"/>
    <s v="Delaware"/>
    <s v="Binders"/>
  </r>
  <r>
    <n v="4"/>
    <s v="Shipped Early"/>
    <n v="6"/>
    <x v="2"/>
    <x v="130"/>
    <x v="0"/>
    <s v="Resi Pölking"/>
    <n v="0.7"/>
    <x v="168"/>
    <s v="September"/>
    <x v="0"/>
    <s v="CA-2016-148383"/>
    <x v="1"/>
    <n v="85023"/>
    <n v="682"/>
    <s v="GBC DocuBind 300 Electric Binding Machine"/>
    <n v="-694"/>
    <n v="6"/>
    <s v="West"/>
    <m/>
    <n v="-694.29"/>
    <n v="947"/>
    <s v="Consumer"/>
    <x v="251"/>
    <s v="Standard Class"/>
    <s v="Arizona"/>
    <s v="Binders"/>
  </r>
  <r>
    <n v="4"/>
    <s v="Shipped Early"/>
    <n v="6"/>
    <x v="2"/>
    <x v="199"/>
    <x v="0"/>
    <s v="Randy Ferguson"/>
    <n v="0.7"/>
    <x v="49"/>
    <s v="September"/>
    <x v="0"/>
    <s v="CA-2016-148425"/>
    <x v="2"/>
    <n v="32839"/>
    <n v="272"/>
    <s v="Avery Triangle Shaped Sheet Lifters, Black, 2/Pack"/>
    <n v="-4"/>
    <n v="9"/>
    <s v="South"/>
    <m/>
    <n v="-4.43"/>
    <n v="7"/>
    <s v="Corporate"/>
    <x v="15"/>
    <s v="Standard Class"/>
    <s v="Florida"/>
    <s v="Binders"/>
  </r>
  <r>
    <n v="5"/>
    <s v="Shipped Early"/>
    <n v="6"/>
    <x v="2"/>
    <x v="0"/>
    <x v="0"/>
    <s v="Sally Matthias"/>
    <n v="0"/>
    <x v="264"/>
    <s v="September"/>
    <x v="0"/>
    <s v="CA-2016-148488"/>
    <x v="0"/>
    <n v="10009"/>
    <n v="98"/>
    <s v="Adams Write n Stick Phone Message Book, 11 X 5 1/4, 200 Messages"/>
    <n v="5"/>
    <n v="2"/>
    <s v="East"/>
    <m/>
    <n v="5.23"/>
    <n v="11"/>
    <s v="Consumer"/>
    <x v="133"/>
    <s v="Standard Class"/>
    <s v="New York"/>
    <s v="Paper"/>
  </r>
  <r>
    <n v="5"/>
    <s v="Shipped Early"/>
    <n v="6"/>
    <x v="2"/>
    <x v="0"/>
    <x v="0"/>
    <s v="Sally Matthias"/>
    <n v="0.2"/>
    <x v="264"/>
    <s v="September"/>
    <x v="0"/>
    <s v="CA-2016-148488"/>
    <x v="0"/>
    <n v="10009"/>
    <n v="1291"/>
    <s v="Poly Designer Cover &amp; Back"/>
    <n v="37"/>
    <n v="7"/>
    <s v="East"/>
    <m/>
    <n v="37.22"/>
    <n v="106"/>
    <s v="Consumer"/>
    <x v="133"/>
    <s v="Standard Class"/>
    <s v="New York"/>
    <s v="Binders"/>
  </r>
  <r>
    <n v="7"/>
    <s v="Shipped Late"/>
    <n v="6"/>
    <x v="1"/>
    <x v="0"/>
    <x v="0"/>
    <s v="Annie Zypern"/>
    <n v="0.1"/>
    <x v="215"/>
    <s v="September"/>
    <x v="0"/>
    <s v="CA-2016-148586"/>
    <x v="0"/>
    <n v="10009"/>
    <n v="908"/>
    <s v="Iceberg Nesting Folding Chair, 19w x 6d x 43h"/>
    <n v="65"/>
    <n v="7"/>
    <s v="East"/>
    <m/>
    <n v="65.209999999999994"/>
    <n v="367"/>
    <s v="Consumer"/>
    <x v="11"/>
    <s v="Standard Class"/>
    <s v="New York"/>
    <s v="Chairs"/>
  </r>
  <r>
    <n v="5"/>
    <s v="Shipped Early"/>
    <n v="6"/>
    <x v="1"/>
    <x v="17"/>
    <x v="0"/>
    <s v="Mark Van Huff"/>
    <n v="0"/>
    <x v="265"/>
    <s v="September"/>
    <x v="0"/>
    <s v="CA-2016-148614"/>
    <x v="1"/>
    <n v="90049"/>
    <n v="565"/>
    <s v="Eldon Expressions Desk Accessory, Wood Pencil Holder, Oak"/>
    <n v="6"/>
    <n v="2"/>
    <s v="West"/>
    <s v="Yes"/>
    <n v="5.79"/>
    <n v="19"/>
    <s v="Consumer"/>
    <x v="275"/>
    <s v="Standard Class"/>
    <s v="California"/>
    <s v="Furnishings"/>
  </r>
  <r>
    <n v="5"/>
    <s v="Shipped Early"/>
    <n v="6"/>
    <x v="2"/>
    <x v="17"/>
    <x v="0"/>
    <s v="Mark Van Huff"/>
    <n v="0"/>
    <x v="265"/>
    <s v="September"/>
    <x v="0"/>
    <s v="CA-2016-148614"/>
    <x v="1"/>
    <n v="90049"/>
    <n v="1662"/>
    <s v="Wirebound Service Call Books, 5 1/2 x 4"/>
    <n v="9"/>
    <n v="2"/>
    <s v="West"/>
    <s v="Yes"/>
    <n v="9.2899999999999991"/>
    <n v="19"/>
    <s v="Consumer"/>
    <x v="275"/>
    <s v="Standard Class"/>
    <s v="California"/>
    <s v="Paper"/>
  </r>
  <r>
    <n v="4"/>
    <s v="Shipped Early"/>
    <n v="6"/>
    <x v="2"/>
    <x v="200"/>
    <x v="0"/>
    <s v="Pete Armstrong"/>
    <n v="0"/>
    <x v="266"/>
    <s v="September"/>
    <x v="0"/>
    <s v="CA-2016-148761"/>
    <x v="3"/>
    <n v="54703"/>
    <n v="1529"/>
    <s v="Surelock Post Binders"/>
    <n v="46"/>
    <n v="3"/>
    <s v="Central"/>
    <m/>
    <n v="45.84"/>
    <n v="92"/>
    <s v="Home Office"/>
    <x v="276"/>
    <s v="Standard Class"/>
    <s v="Wisconsin"/>
    <s v="Binders"/>
  </r>
  <r>
    <n v="5"/>
    <s v="Shipped Early"/>
    <n v="6"/>
    <x v="0"/>
    <x v="201"/>
    <x v="0"/>
    <s v="Patrick OBrill"/>
    <n v="0.2"/>
    <x v="80"/>
    <s v="September"/>
    <x v="0"/>
    <s v="CA-2016-148782"/>
    <x v="3"/>
    <n v="75061"/>
    <n v="1001"/>
    <s v="Logitech B530 USB Headset - headset - Full size, Binaural"/>
    <n v="8"/>
    <n v="3"/>
    <s v="Central"/>
    <m/>
    <n v="7.77"/>
    <n v="89"/>
    <s v="Consumer"/>
    <x v="182"/>
    <s v="Standard Class"/>
    <s v="Texas"/>
    <s v="Phones"/>
  </r>
  <r>
    <n v="4"/>
    <s v="Shipped Early"/>
    <n v="6"/>
    <x v="2"/>
    <x v="202"/>
    <x v="0"/>
    <s v="Natalie DeCherney"/>
    <n v="0.2"/>
    <x v="34"/>
    <s v="September"/>
    <x v="0"/>
    <s v="CA-2016-148915"/>
    <x v="1"/>
    <n v="97206"/>
    <n v="420"/>
    <s v="Carina Mini System Audio Rack, Model AR050B"/>
    <n v="-94"/>
    <n v="5"/>
    <s v="West"/>
    <m/>
    <n v="-94.33"/>
    <n v="444"/>
    <s v="Consumer"/>
    <x v="32"/>
    <s v="Standard Class"/>
    <s v="Oregon"/>
    <s v="Storage"/>
  </r>
  <r>
    <n v="4"/>
    <s v="Shipped Early"/>
    <n v="6"/>
    <x v="0"/>
    <x v="202"/>
    <x v="0"/>
    <s v="Natalie DeCherney"/>
    <n v="0.2"/>
    <x v="34"/>
    <s v="September"/>
    <x v="0"/>
    <s v="CA-2016-148915"/>
    <x v="1"/>
    <n v="97206"/>
    <n v="1285"/>
    <s v="Plantronics Voyager Pro HD - Bluetooth Headset"/>
    <n v="55"/>
    <n v="3"/>
    <s v="West"/>
    <m/>
    <n v="54.59"/>
    <n v="156"/>
    <s v="Consumer"/>
    <x v="32"/>
    <s v="Standard Class"/>
    <s v="Oregon"/>
    <s v="Phones"/>
  </r>
  <r>
    <n v="5"/>
    <s v="Shipped Early"/>
    <n v="6"/>
    <x v="2"/>
    <x v="13"/>
    <x v="0"/>
    <s v="Joy Daniels"/>
    <n v="0.2"/>
    <x v="153"/>
    <s v="September"/>
    <x v="0"/>
    <s v="CA-2016-148950"/>
    <x v="3"/>
    <n v="60610"/>
    <n v="151"/>
    <s v="Assorted Color Push Pins"/>
    <n v="0"/>
    <n v="2"/>
    <s v="Central"/>
    <s v="Yes"/>
    <n v="0.47"/>
    <n v="3"/>
    <s v="Consumer"/>
    <x v="161"/>
    <s v="Standard Class"/>
    <s v="Illinois"/>
    <s v="Fasteners"/>
  </r>
  <r>
    <n v="5"/>
    <s v="Shipped Early"/>
    <n v="6"/>
    <x v="2"/>
    <x v="13"/>
    <x v="0"/>
    <s v="Joy Daniels"/>
    <n v="0.8"/>
    <x v="153"/>
    <s v="September"/>
    <x v="0"/>
    <s v="CA-2016-148950"/>
    <x v="3"/>
    <n v="60610"/>
    <n v="249"/>
    <s v="Avery Heavy-Duty EZD View Binder with Locking Rings"/>
    <n v="-9"/>
    <n v="4"/>
    <s v="Central"/>
    <s v="Yes"/>
    <n v="-8.68"/>
    <n v="5"/>
    <s v="Consumer"/>
    <x v="161"/>
    <s v="Standard Class"/>
    <s v="Illinois"/>
    <s v="Binders"/>
  </r>
  <r>
    <n v="5"/>
    <s v="Shipped Early"/>
    <n v="6"/>
    <x v="0"/>
    <x v="13"/>
    <x v="0"/>
    <s v="Joy Daniels"/>
    <n v="0.2"/>
    <x v="153"/>
    <s v="September"/>
    <x v="0"/>
    <s v="CA-2016-148950"/>
    <x v="3"/>
    <n v="60610"/>
    <n v="307"/>
    <s v="Belkin Standard 104 key USB Keyboard"/>
    <n v="-2"/>
    <n v="3"/>
    <s v="Central"/>
    <s v="Yes"/>
    <n v="-2.19"/>
    <n v="35"/>
    <s v="Consumer"/>
    <x v="161"/>
    <s v="Standard Class"/>
    <s v="Illinois"/>
    <s v="Accessories"/>
  </r>
  <r>
    <n v="5"/>
    <s v="Shipped Early"/>
    <n v="6"/>
    <x v="1"/>
    <x v="5"/>
    <x v="0"/>
    <s v="Anthony Jacobs"/>
    <n v="0"/>
    <x v="267"/>
    <s v="September"/>
    <x v="0"/>
    <s v="CA-2016-149020"/>
    <x v="2"/>
    <n v="22153"/>
    <n v="866"/>
    <s v="Howard Miller 11-1/2 Diameter Ridgewood Wall Clock"/>
    <n v="21"/>
    <n v="1"/>
    <s v="South"/>
    <m/>
    <n v="21.3"/>
    <n v="52"/>
    <s v="Corporate"/>
    <x v="277"/>
    <s v="Standard Class"/>
    <s v="Virginia"/>
    <s v="Furnishings"/>
  </r>
  <r>
    <n v="5"/>
    <s v="Shipped Early"/>
    <n v="6"/>
    <x v="2"/>
    <x v="5"/>
    <x v="0"/>
    <s v="Anthony Jacobs"/>
    <n v="0"/>
    <x v="267"/>
    <s v="September"/>
    <x v="0"/>
    <s v="CA-2016-149020"/>
    <x v="2"/>
    <n v="22153"/>
    <n v="190"/>
    <s v="Avery 482"/>
    <n v="1"/>
    <n v="1"/>
    <s v="South"/>
    <m/>
    <n v="1.36"/>
    <n v="3"/>
    <s v="Corporate"/>
    <x v="277"/>
    <s v="Standard Class"/>
    <s v="Virginia"/>
    <s v="Labels"/>
  </r>
  <r>
    <n v="5"/>
    <s v="Shipped Early"/>
    <n v="6"/>
    <x v="2"/>
    <x v="16"/>
    <x v="0"/>
    <s v="Phillip Breyer"/>
    <n v="0.2"/>
    <x v="110"/>
    <s v="September"/>
    <x v="0"/>
    <s v="CA-2016-149055"/>
    <x v="0"/>
    <n v="19134"/>
    <n v="1324"/>
    <s v="Quality Park Security Envelopes"/>
    <n v="21"/>
    <n v="3"/>
    <s v="East"/>
    <m/>
    <n v="21.2"/>
    <n v="63"/>
    <s v="Corporate"/>
    <x v="66"/>
    <s v="Standard Class"/>
    <s v="Pennsylvania"/>
    <s v="Envelopes"/>
  </r>
  <r>
    <n v="2"/>
    <s v="Shipped Early"/>
    <n v="3"/>
    <x v="2"/>
    <x v="203"/>
    <x v="0"/>
    <s v="Ruben Dartt"/>
    <n v="0"/>
    <x v="36"/>
    <s v="September"/>
    <x v="0"/>
    <s v="CA-2016-149104"/>
    <x v="3"/>
    <n v="48127"/>
    <n v="1500"/>
    <s v="Stanley Contemporary Battery Pencil Sharpeners"/>
    <n v="7"/>
    <n v="2"/>
    <s v="Central"/>
    <m/>
    <n v="7.48"/>
    <n v="27"/>
    <s v="Consumer"/>
    <x v="137"/>
    <s v="Second Class"/>
    <s v="Michigan"/>
    <s v="Art"/>
  </r>
  <r>
    <n v="2"/>
    <s v="Shipped Early"/>
    <n v="3"/>
    <x v="2"/>
    <x v="203"/>
    <x v="0"/>
    <s v="Ruben Dartt"/>
    <n v="0"/>
    <x v="36"/>
    <s v="September"/>
    <x v="0"/>
    <s v="CA-2016-149104"/>
    <x v="3"/>
    <n v="48127"/>
    <n v="329"/>
    <s v="Binney &amp; Smith Crayola Metallic Colored Pencils, 8-Color Set"/>
    <n v="5"/>
    <n v="3"/>
    <s v="Central"/>
    <m/>
    <n v="4.58"/>
    <n v="14"/>
    <s v="Consumer"/>
    <x v="137"/>
    <s v="Second Class"/>
    <s v="Michigan"/>
    <s v="Art"/>
  </r>
  <r>
    <n v="2"/>
    <s v="Shipped Early"/>
    <n v="3"/>
    <x v="2"/>
    <x v="203"/>
    <x v="0"/>
    <s v="Ruben Dartt"/>
    <n v="0"/>
    <x v="36"/>
    <s v="September"/>
    <x v="0"/>
    <s v="CA-2016-149104"/>
    <x v="3"/>
    <n v="48127"/>
    <n v="664"/>
    <s v="Fellowes Twister Kit, Gray/Clear, 3/pkg"/>
    <n v="18"/>
    <n v="5"/>
    <s v="Central"/>
    <m/>
    <n v="18.09"/>
    <n v="40"/>
    <s v="Consumer"/>
    <x v="137"/>
    <s v="Second Class"/>
    <s v="Michigan"/>
    <s v="Binders"/>
  </r>
  <r>
    <n v="2"/>
    <s v="Shipped Early"/>
    <n v="3"/>
    <x v="2"/>
    <x v="203"/>
    <x v="0"/>
    <s v="Ruben Dartt"/>
    <n v="0"/>
    <x v="36"/>
    <s v="September"/>
    <x v="0"/>
    <s v="CA-2016-149104"/>
    <x v="3"/>
    <n v="48127"/>
    <n v="1484"/>
    <s v="Space Solutions HD Industrial Steel Shelving."/>
    <n v="21"/>
    <n v="6"/>
    <s v="Central"/>
    <m/>
    <n v="20.69"/>
    <n v="690"/>
    <s v="Consumer"/>
    <x v="137"/>
    <s v="Second Class"/>
    <s v="Michigan"/>
    <s v="Storage"/>
  </r>
  <r>
    <n v="4"/>
    <s v="Shipped Early"/>
    <n v="6"/>
    <x v="1"/>
    <x v="42"/>
    <x v="0"/>
    <s v="MaryBeth Skach"/>
    <n v="0"/>
    <x v="177"/>
    <s v="September"/>
    <x v="0"/>
    <s v="CA-2016-149244"/>
    <x v="1"/>
    <n v="92037"/>
    <n v="616"/>
    <s v="Executive Impressions 12 Wall Clock"/>
    <n v="13"/>
    <n v="2"/>
    <s v="West"/>
    <m/>
    <n v="13.43"/>
    <n v="35"/>
    <s v="Consumer"/>
    <x v="181"/>
    <s v="Standard Class"/>
    <s v="California"/>
    <s v="Furnishings"/>
  </r>
  <r>
    <n v="1"/>
    <s v="Shipped On Time"/>
    <n v="1"/>
    <x v="1"/>
    <x v="16"/>
    <x v="0"/>
    <s v="Brendan Sweed"/>
    <n v="0.5"/>
    <x v="268"/>
    <s v="September"/>
    <x v="0"/>
    <s v="CA-2016-149524"/>
    <x v="0"/>
    <n v="19140"/>
    <n v="1431"/>
    <s v="Sauder Cornerstone Collection Library"/>
    <n v="-53"/>
    <n v="4"/>
    <s v="East"/>
    <m/>
    <n v="-53.29"/>
    <n v="62"/>
    <s v="Corporate"/>
    <x v="277"/>
    <s v="First Class"/>
    <s v="Pennsylvania"/>
    <s v="Bookcases"/>
  </r>
  <r>
    <n v="4"/>
    <s v="Shipped Early"/>
    <n v="6"/>
    <x v="2"/>
    <x v="197"/>
    <x v="0"/>
    <s v="Ken Black"/>
    <n v="0"/>
    <x v="65"/>
    <s v="September"/>
    <x v="0"/>
    <s v="CA-2016-149538"/>
    <x v="2"/>
    <n v="70506"/>
    <n v="1763"/>
    <s v="Xerox 1966"/>
    <n v="6"/>
    <n v="2"/>
    <s v="South"/>
    <m/>
    <n v="6.35"/>
    <n v="13"/>
    <s v="Corporate"/>
    <x v="128"/>
    <s v="Standard Class"/>
    <s v="Louisiana"/>
    <s v="Paper"/>
  </r>
  <r>
    <n v="4"/>
    <s v="Shipped Early"/>
    <n v="6"/>
    <x v="2"/>
    <x v="197"/>
    <x v="0"/>
    <s v="Ken Black"/>
    <n v="0"/>
    <x v="65"/>
    <s v="September"/>
    <x v="0"/>
    <s v="CA-2016-149538"/>
    <x v="2"/>
    <n v="70506"/>
    <n v="1812"/>
    <s v="Xerox 209"/>
    <n v="9"/>
    <n v="3"/>
    <s v="South"/>
    <m/>
    <n v="9.33"/>
    <n v="19"/>
    <s v="Corporate"/>
    <x v="128"/>
    <s v="Standard Class"/>
    <s v="Louisiana"/>
    <s v="Paper"/>
  </r>
  <r>
    <n v="4"/>
    <s v="Shipped Early"/>
    <n v="6"/>
    <x v="2"/>
    <x v="197"/>
    <x v="0"/>
    <s v="Ken Black"/>
    <n v="0"/>
    <x v="65"/>
    <s v="September"/>
    <x v="0"/>
    <s v="CA-2016-149538"/>
    <x v="2"/>
    <n v="70506"/>
    <n v="1375"/>
    <s v="Safco Commercial Shelving"/>
    <n v="9"/>
    <n v="5"/>
    <s v="South"/>
    <m/>
    <n v="9.3000000000000007"/>
    <n v="233"/>
    <s v="Corporate"/>
    <x v="128"/>
    <s v="Standard Class"/>
    <s v="Louisiana"/>
    <s v="Storage"/>
  </r>
  <r>
    <n v="4"/>
    <s v="Shipped Early"/>
    <n v="6"/>
    <x v="0"/>
    <x v="197"/>
    <x v="0"/>
    <s v="Ken Black"/>
    <n v="0"/>
    <x v="65"/>
    <s v="September"/>
    <x v="0"/>
    <s v="CA-2016-149538"/>
    <x v="2"/>
    <n v="70506"/>
    <n v="1032"/>
    <s v="Logitech Wireless Marathon Mouse M705"/>
    <n v="43"/>
    <n v="2"/>
    <s v="South"/>
    <m/>
    <n v="42.99"/>
    <n v="100"/>
    <s v="Corporate"/>
    <x v="128"/>
    <s v="Standard Class"/>
    <s v="Louisiana"/>
    <s v="Accessories"/>
  </r>
  <r>
    <n v="4"/>
    <s v="Shipped Early"/>
    <n v="6"/>
    <x v="1"/>
    <x v="16"/>
    <x v="0"/>
    <s v="Monica Federle"/>
    <n v="0.2"/>
    <x v="236"/>
    <s v="September"/>
    <x v="0"/>
    <s v="CA-2016-149594"/>
    <x v="0"/>
    <n v="19120"/>
    <n v="1449"/>
    <s v="Seth Thomas 16 Steel Case Clock"/>
    <n v="17"/>
    <n v="4"/>
    <s v="East"/>
    <m/>
    <n v="16.89"/>
    <n v="104"/>
    <s v="Corporate"/>
    <x v="134"/>
    <s v="Standard Class"/>
    <s v="Pennsylvania"/>
    <s v="Furnishings"/>
  </r>
  <r>
    <n v="4"/>
    <s v="Shipped Early"/>
    <n v="6"/>
    <x v="0"/>
    <x v="204"/>
    <x v="0"/>
    <s v="Rick Huthwaite"/>
    <n v="0"/>
    <x v="163"/>
    <s v="September"/>
    <x v="0"/>
    <s v="CA-2016-149643"/>
    <x v="3"/>
    <n v="66502"/>
    <n v="943"/>
    <s v="Jawbone MINI JAMBOX Wireless Bluetooth Speaker"/>
    <n v="11"/>
    <n v="2"/>
    <s v="Central"/>
    <m/>
    <n v="10.96"/>
    <n v="274"/>
    <s v="Home Office"/>
    <x v="257"/>
    <s v="Standard Class"/>
    <s v="Kansas"/>
    <s v="Phones"/>
  </r>
  <r>
    <n v="4"/>
    <s v="Shipped Early"/>
    <n v="6"/>
    <x v="2"/>
    <x v="153"/>
    <x v="0"/>
    <s v="Alan Shonely"/>
    <n v="0.2"/>
    <x v="269"/>
    <s v="September"/>
    <x v="0"/>
    <s v="CA-2016-149958"/>
    <x v="2"/>
    <n v="33614"/>
    <n v="866"/>
    <s v="Hot File 7-Pocket, Floor Stand"/>
    <n v="18"/>
    <n v="1"/>
    <s v="South"/>
    <m/>
    <n v="17.850000000000001"/>
    <n v="143"/>
    <s v="Consumer"/>
    <x v="145"/>
    <s v="Standard Class"/>
    <s v="Florida"/>
    <s v="Storage"/>
  </r>
  <r>
    <n v="4"/>
    <s v="Shipped Early"/>
    <n v="6"/>
    <x v="1"/>
    <x v="153"/>
    <x v="0"/>
    <s v="Alan Shonely"/>
    <n v="0.2"/>
    <x v="269"/>
    <s v="September"/>
    <x v="0"/>
    <s v="CA-2016-149958"/>
    <x v="2"/>
    <n v="33614"/>
    <n v="566"/>
    <s v="Eldon Expressions Desk Accessory, Wood Photo Frame, Mahogany"/>
    <n v="5"/>
    <n v="3"/>
    <s v="South"/>
    <m/>
    <n v="5.14"/>
    <n v="46"/>
    <s v="Consumer"/>
    <x v="145"/>
    <s v="Standard Class"/>
    <s v="Florida"/>
    <s v="Furnishings"/>
  </r>
  <r>
    <n v="4"/>
    <s v="Shipped Early"/>
    <n v="6"/>
    <x v="2"/>
    <x v="153"/>
    <x v="0"/>
    <s v="Alan Shonely"/>
    <n v="0.7"/>
    <x v="269"/>
    <s v="September"/>
    <x v="0"/>
    <s v="CA-2016-149958"/>
    <x v="2"/>
    <n v="33614"/>
    <n v="929"/>
    <s v="Insertable Tab Post Binder Dividers"/>
    <n v="-6"/>
    <n v="3"/>
    <s v="South"/>
    <m/>
    <n v="-5.53"/>
    <n v="7"/>
    <s v="Consumer"/>
    <x v="145"/>
    <s v="Standard Class"/>
    <s v="Florida"/>
    <s v="Binders"/>
  </r>
  <r>
    <n v="4"/>
    <s v="Shipped Early"/>
    <n v="6"/>
    <x v="2"/>
    <x v="153"/>
    <x v="0"/>
    <s v="Alan Shonely"/>
    <n v="0.7"/>
    <x v="269"/>
    <s v="September"/>
    <x v="0"/>
    <s v="CA-2016-149958"/>
    <x v="2"/>
    <n v="33614"/>
    <n v="719"/>
    <s v="GBC VeloBinder Manual Binding System"/>
    <n v="-32"/>
    <n v="4"/>
    <s v="South"/>
    <m/>
    <n v="-31.67"/>
    <n v="43"/>
    <s v="Consumer"/>
    <x v="145"/>
    <s v="Standard Class"/>
    <s v="Florida"/>
    <s v="Binders"/>
  </r>
  <r>
    <n v="4"/>
    <s v="Shipped Early"/>
    <n v="6"/>
    <x v="2"/>
    <x v="153"/>
    <x v="0"/>
    <s v="Alan Shonely"/>
    <n v="0.2"/>
    <x v="269"/>
    <s v="September"/>
    <x v="0"/>
    <s v="CA-2016-149958"/>
    <x v="2"/>
    <n v="33614"/>
    <n v="1679"/>
    <s v="Xerox 1889"/>
    <n v="48"/>
    <n v="3"/>
    <s v="South"/>
    <m/>
    <n v="47.82"/>
    <n v="132"/>
    <s v="Consumer"/>
    <x v="145"/>
    <s v="Standard Class"/>
    <s v="Florida"/>
    <s v="Paper"/>
  </r>
  <r>
    <n v="2"/>
    <s v="Shipped Late"/>
    <n v="1"/>
    <x v="2"/>
    <x v="17"/>
    <x v="0"/>
    <s v="Joni Blumstein"/>
    <n v="0"/>
    <x v="72"/>
    <s v="September"/>
    <x v="0"/>
    <s v="CA-2016-150203"/>
    <x v="1"/>
    <n v="90032"/>
    <n v="630"/>
    <s v="Fellowes 8 Outlet Superior Workstation Surge Protector"/>
    <n v="73"/>
    <n v="6"/>
    <s v="West"/>
    <m/>
    <n v="72.58"/>
    <n v="250"/>
    <s v="Consumer"/>
    <x v="207"/>
    <s v="First Class"/>
    <s v="California"/>
    <s v="Appliances"/>
  </r>
  <r>
    <n v="4"/>
    <s v="Shipped Late"/>
    <n v="3"/>
    <x v="1"/>
    <x v="143"/>
    <x v="0"/>
    <s v="Pamela Coakley"/>
    <n v="0.2"/>
    <x v="118"/>
    <s v="September"/>
    <x v="0"/>
    <s v="CA-2016-150245"/>
    <x v="0"/>
    <n v="13601"/>
    <n v="169"/>
    <s v="Atlantic Metals Mobile 4-Shelf Bookcases, Custom Colors"/>
    <n v="197"/>
    <n v="7"/>
    <s v="East"/>
    <m/>
    <n v="196.69"/>
    <n v="1573"/>
    <s v="Corporate"/>
    <x v="120"/>
    <s v="Second Class"/>
    <s v="New York"/>
    <s v="Bookcases"/>
  </r>
  <r>
    <n v="2"/>
    <s v="Shipped Late"/>
    <n v="1"/>
    <x v="1"/>
    <x v="146"/>
    <x v="0"/>
    <s v="Michelle Huthwaite"/>
    <n v="0.1"/>
    <x v="1"/>
    <s v="September"/>
    <x v="0"/>
    <s v="CA-2016-150301"/>
    <x v="0"/>
    <n v="14215"/>
    <n v="1457"/>
    <s v="Situations Contoured Folding Chairs, 4/Set"/>
    <n v="11"/>
    <n v="1"/>
    <s v="East"/>
    <m/>
    <n v="10.65"/>
    <n v="64"/>
    <s v="Consumer"/>
    <x v="278"/>
    <s v="First Class"/>
    <s v="New York"/>
    <s v="Chairs"/>
  </r>
  <r>
    <n v="4"/>
    <s v="Shipped Early"/>
    <n v="6"/>
    <x v="1"/>
    <x v="130"/>
    <x v="0"/>
    <s v="Shirley Daniels"/>
    <n v="0.2"/>
    <x v="48"/>
    <s v="September"/>
    <x v="0"/>
    <s v="CA-2016-150329"/>
    <x v="1"/>
    <n v="85023"/>
    <n v="1618"/>
    <s v="Westinghouse Clip-On Gooseneck Lamps"/>
    <n v="4"/>
    <n v="7"/>
    <s v="West"/>
    <m/>
    <n v="3.52"/>
    <n v="47"/>
    <s v="Home Office"/>
    <x v="245"/>
    <s v="Standard Class"/>
    <s v="Arizona"/>
    <s v="Furnishings"/>
  </r>
  <r>
    <n v="6"/>
    <s v="Shipped On Time"/>
    <n v="6"/>
    <x v="2"/>
    <x v="1"/>
    <x v="0"/>
    <s v="Sonia Sunley"/>
    <n v="0"/>
    <x v="105"/>
    <s v="September"/>
    <x v="0"/>
    <s v="CA-2016-150490"/>
    <x v="1"/>
    <n v="94122"/>
    <n v="359"/>
    <s v="Boston KS Multi-Size Manual Pencil Sharpener"/>
    <n v="13"/>
    <n v="2"/>
    <s v="West"/>
    <m/>
    <n v="12.87"/>
    <n v="46"/>
    <s v="Consumer"/>
    <x v="108"/>
    <s v="Standard Class"/>
    <s v="California"/>
    <s v="Art"/>
  </r>
  <r>
    <n v="6"/>
    <s v="Shipped On Time"/>
    <n v="6"/>
    <x v="2"/>
    <x v="1"/>
    <x v="0"/>
    <s v="Sonia Sunley"/>
    <n v="0"/>
    <x v="105"/>
    <s v="September"/>
    <x v="0"/>
    <s v="CA-2016-150490"/>
    <x v="1"/>
    <n v="94122"/>
    <n v="117"/>
    <s v="Akro Stacking Bins"/>
    <n v="1"/>
    <n v="2"/>
    <s v="West"/>
    <m/>
    <n v="0.63"/>
    <n v="16"/>
    <s v="Consumer"/>
    <x v="108"/>
    <s v="Standard Class"/>
    <s v="California"/>
    <s v="Storage"/>
  </r>
  <r>
    <n v="6"/>
    <s v="Shipped On Time"/>
    <n v="6"/>
    <x v="0"/>
    <x v="1"/>
    <x v="0"/>
    <s v="Sonia Sunley"/>
    <n v="0"/>
    <x v="105"/>
    <s v="September"/>
    <x v="0"/>
    <s v="CA-2016-150490"/>
    <x v="1"/>
    <n v="94122"/>
    <n v="1003"/>
    <s v="Logitech Desktop MK120 Mouse and keyboard Combo"/>
    <n v="2"/>
    <n v="1"/>
    <s v="West"/>
    <m/>
    <n v="1.64"/>
    <n v="16"/>
    <s v="Consumer"/>
    <x v="108"/>
    <s v="Standard Class"/>
    <s v="California"/>
    <s v="Accessories"/>
  </r>
  <r>
    <n v="5"/>
    <s v="Shipped Early"/>
    <n v="6"/>
    <x v="2"/>
    <x v="205"/>
    <x v="0"/>
    <s v="Mitch Webber"/>
    <n v="0"/>
    <x v="14"/>
    <s v="September"/>
    <x v="0"/>
    <s v="CA-2016-150518"/>
    <x v="3"/>
    <n v="55433"/>
    <n v="1345"/>
    <s v="Recycled Steel Personal File for Standard File Folders"/>
    <n v="58"/>
    <n v="4"/>
    <s v="Central"/>
    <m/>
    <n v="57.5"/>
    <n v="221"/>
    <s v="Consumer"/>
    <x v="14"/>
    <s v="Standard Class"/>
    <s v="Minnesota"/>
    <s v="Storage"/>
  </r>
  <r>
    <n v="5"/>
    <s v="Shipped Early"/>
    <n v="6"/>
    <x v="0"/>
    <x v="205"/>
    <x v="0"/>
    <s v="Mitch Webber"/>
    <n v="0"/>
    <x v="14"/>
    <s v="September"/>
    <x v="0"/>
    <s v="CA-2016-150518"/>
    <x v="3"/>
    <n v="55433"/>
    <n v="938"/>
    <s v="Jabra SPEAK 410"/>
    <n v="79"/>
    <n v="3"/>
    <s v="Central"/>
    <m/>
    <n v="78.95"/>
    <n v="282"/>
    <s v="Consumer"/>
    <x v="14"/>
    <s v="Standard Class"/>
    <s v="Minnesota"/>
    <s v="Phones"/>
  </r>
  <r>
    <n v="4"/>
    <s v="Shipped Early"/>
    <n v="6"/>
    <x v="1"/>
    <x v="183"/>
    <x v="0"/>
    <s v="Nathan Mautz"/>
    <n v="0.2"/>
    <x v="4"/>
    <s v="September"/>
    <x v="0"/>
    <s v="CA-2016-150581"/>
    <x v="1"/>
    <n v="94521"/>
    <n v="310"/>
    <s v="Bevis 36 x 72 Conference Tables"/>
    <n v="2"/>
    <n v="1"/>
    <s v="West"/>
    <m/>
    <n v="2.4900000000000002"/>
    <n v="100"/>
    <s v="Home Office"/>
    <x v="31"/>
    <s v="Standard Class"/>
    <s v="California"/>
    <s v="Tables"/>
  </r>
  <r>
    <n v="4"/>
    <s v="Shipped Early"/>
    <n v="6"/>
    <x v="0"/>
    <x v="183"/>
    <x v="0"/>
    <s v="Nathan Mautz"/>
    <n v="0"/>
    <x v="4"/>
    <s v="September"/>
    <x v="0"/>
    <s v="CA-2016-150581"/>
    <x v="1"/>
    <n v="94521"/>
    <n v="1031"/>
    <s v="Logitech Wireless Headset h800"/>
    <n v="140"/>
    <n v="4"/>
    <s v="West"/>
    <m/>
    <n v="139.99"/>
    <n v="400"/>
    <s v="Home Office"/>
    <x v="31"/>
    <s v="Standard Class"/>
    <s v="California"/>
    <s v="Accessories"/>
  </r>
  <r>
    <n v="2"/>
    <s v="Shipped Early"/>
    <n v="3"/>
    <x v="1"/>
    <x v="47"/>
    <x v="0"/>
    <s v="Joe Kamberova"/>
    <n v="0.2"/>
    <x v="171"/>
    <s v="September"/>
    <x v="0"/>
    <s v="CA-2016-150798"/>
    <x v="0"/>
    <n v="43229"/>
    <n v="1053"/>
    <s v="Master Caster Door Stop, Brown"/>
    <n v="1"/>
    <n v="2"/>
    <s v="East"/>
    <m/>
    <n v="1.42"/>
    <n v="8"/>
    <s v="Consumer"/>
    <x v="172"/>
    <s v="Second Class"/>
    <s v="Ohio"/>
    <s v="Furnishings"/>
  </r>
  <r>
    <n v="2"/>
    <s v="Shipped Early"/>
    <n v="3"/>
    <x v="1"/>
    <x v="47"/>
    <x v="0"/>
    <s v="Joe Kamberova"/>
    <n v="0.3"/>
    <x v="171"/>
    <s v="September"/>
    <x v="0"/>
    <s v="CA-2016-150798"/>
    <x v="0"/>
    <n v="43229"/>
    <n v="842"/>
    <s v="Hon Multipurpose Stacking Arm Chairs"/>
    <n v="-52"/>
    <n v="6"/>
    <s v="East"/>
    <m/>
    <n v="-51.98"/>
    <n v="910"/>
    <s v="Consumer"/>
    <x v="172"/>
    <s v="Second Class"/>
    <s v="Ohio"/>
    <s v="Chairs"/>
  </r>
  <r>
    <n v="2"/>
    <s v="Shipped Early"/>
    <n v="3"/>
    <x v="2"/>
    <x v="47"/>
    <x v="0"/>
    <s v="Joe Kamberova"/>
    <n v="0.2"/>
    <x v="171"/>
    <s v="September"/>
    <x v="0"/>
    <s v="CA-2016-150798"/>
    <x v="0"/>
    <n v="43229"/>
    <n v="1818"/>
    <s v="Xerox 214"/>
    <n v="13"/>
    <n v="7"/>
    <s v="East"/>
    <m/>
    <n v="12.7"/>
    <n v="36"/>
    <s v="Consumer"/>
    <x v="172"/>
    <s v="Second Class"/>
    <s v="Ohio"/>
    <s v="Paper"/>
  </r>
  <r>
    <n v="2"/>
    <s v="Shipped Early"/>
    <n v="3"/>
    <x v="0"/>
    <x v="47"/>
    <x v="0"/>
    <s v="Joe Kamberova"/>
    <n v="0.4"/>
    <x v="171"/>
    <s v="September"/>
    <x v="0"/>
    <s v="CA-2016-150798"/>
    <x v="0"/>
    <n v="43229"/>
    <n v="1452"/>
    <s v="Sharp 1540cs Digital Laser Copier"/>
    <n v="110"/>
    <n v="2"/>
    <s v="East"/>
    <m/>
    <n v="110"/>
    <n v="660"/>
    <s v="Consumer"/>
    <x v="172"/>
    <s v="Second Class"/>
    <s v="Ohio"/>
    <s v="Copiers"/>
  </r>
  <r>
    <n v="2"/>
    <s v="Shipped Late"/>
    <n v="1"/>
    <x v="2"/>
    <x v="189"/>
    <x v="0"/>
    <s v="John Grady"/>
    <n v="0.2"/>
    <x v="36"/>
    <s v="September"/>
    <x v="0"/>
    <s v="CA-2016-151001"/>
    <x v="3"/>
    <n v="62521"/>
    <n v="101"/>
    <s v="Adjustable Personal File Tote"/>
    <n v="4"/>
    <n v="4"/>
    <s v="Central"/>
    <m/>
    <n v="3.91"/>
    <n v="52"/>
    <s v="Corporate"/>
    <x v="137"/>
    <s v="First Class"/>
    <s v="Illinois"/>
    <s v="Storage"/>
  </r>
  <r>
    <n v="2"/>
    <s v="Shipped Late"/>
    <n v="1"/>
    <x v="2"/>
    <x v="189"/>
    <x v="0"/>
    <s v="John Grady"/>
    <n v="0.2"/>
    <x v="36"/>
    <s v="September"/>
    <x v="0"/>
    <s v="CA-2016-151001"/>
    <x v="3"/>
    <n v="62521"/>
    <n v="1543"/>
    <s v="Tenex File Box, Personal Filing Tote with Lid, Black"/>
    <n v="4"/>
    <n v="4"/>
    <s v="Central"/>
    <m/>
    <n v="3.72"/>
    <n v="50"/>
    <s v="Corporate"/>
    <x v="137"/>
    <s v="First Class"/>
    <s v="Illinois"/>
    <s v="Storage"/>
  </r>
  <r>
    <n v="0"/>
    <s v="Shipped On Time"/>
    <n v="0"/>
    <x v="2"/>
    <x v="74"/>
    <x v="0"/>
    <s v="Roy Französisch"/>
    <n v="0.2"/>
    <x v="183"/>
    <s v="September"/>
    <x v="0"/>
    <s v="CA-2016-151078"/>
    <x v="3"/>
    <n v="78207"/>
    <n v="1268"/>
    <s v="Personal Filing Tote with Lid, Black/Gray"/>
    <n v="5"/>
    <n v="4"/>
    <s v="Central"/>
    <m/>
    <n v="4.96"/>
    <n v="50"/>
    <s v="Consumer"/>
    <x v="174"/>
    <s v="Same Day"/>
    <s v="Texas"/>
    <s v="Storage"/>
  </r>
  <r>
    <n v="4"/>
    <s v="Shipped Early"/>
    <n v="6"/>
    <x v="2"/>
    <x v="47"/>
    <x v="0"/>
    <s v="Erin Ashbrook"/>
    <n v="0.2"/>
    <x v="72"/>
    <s v="September"/>
    <x v="0"/>
    <s v="CA-2016-151162"/>
    <x v="0"/>
    <n v="43229"/>
    <n v="337"/>
    <s v="Black Print Carbonless 8 1/2 x 8 1/4 Rapid Memo Book"/>
    <n v="6"/>
    <n v="3"/>
    <s v="East"/>
    <s v="Yes"/>
    <n v="5.68"/>
    <n v="17"/>
    <s v="Corporate"/>
    <x v="50"/>
    <s v="Standard Class"/>
    <s v="Ohio"/>
    <s v="Paper"/>
  </r>
  <r>
    <n v="4"/>
    <s v="Shipped Early"/>
    <n v="6"/>
    <x v="2"/>
    <x v="47"/>
    <x v="0"/>
    <s v="Erin Ashbrook"/>
    <n v="0.2"/>
    <x v="72"/>
    <s v="September"/>
    <x v="0"/>
    <s v="CA-2016-151162"/>
    <x v="0"/>
    <n v="43229"/>
    <n v="1684"/>
    <s v="Xerox 1893"/>
    <n v="36"/>
    <n v="3"/>
    <s v="East"/>
    <s v="Yes"/>
    <n v="35.659999999999997"/>
    <n v="98"/>
    <s v="Corporate"/>
    <x v="50"/>
    <s v="Standard Class"/>
    <s v="Ohio"/>
    <s v="Paper"/>
  </r>
  <r>
    <n v="4"/>
    <s v="Shipped Early"/>
    <n v="6"/>
    <x v="2"/>
    <x v="47"/>
    <x v="0"/>
    <s v="Erin Ashbrook"/>
    <n v="0.7"/>
    <x v="72"/>
    <s v="September"/>
    <x v="0"/>
    <s v="CA-2016-151162"/>
    <x v="0"/>
    <n v="43229"/>
    <n v="975"/>
    <s v="Large Capacity Hanging Post Binders"/>
    <n v="-24"/>
    <n v="4"/>
    <s v="East"/>
    <s v="Yes"/>
    <n v="-23.95"/>
    <n v="30"/>
    <s v="Corporate"/>
    <x v="50"/>
    <s v="Standard Class"/>
    <s v="Ohio"/>
    <s v="Binders"/>
  </r>
  <r>
    <n v="4"/>
    <s v="Shipped Early"/>
    <n v="6"/>
    <x v="0"/>
    <x v="47"/>
    <x v="0"/>
    <s v="Erin Ashbrook"/>
    <n v="0.4"/>
    <x v="72"/>
    <s v="September"/>
    <x v="0"/>
    <s v="CA-2016-151162"/>
    <x v="0"/>
    <n v="43229"/>
    <n v="1039"/>
    <s v="Lunatik TT5L-002 Taktik Strike Impact Protection System for iPhone 5"/>
    <n v="-9"/>
    <n v="1"/>
    <s v="East"/>
    <s v="Yes"/>
    <n v="-9.18"/>
    <n v="37"/>
    <s v="Corporate"/>
    <x v="50"/>
    <s v="Standard Class"/>
    <s v="Ohio"/>
    <s v="Phones"/>
  </r>
  <r>
    <n v="4"/>
    <s v="Shipped Early"/>
    <n v="6"/>
    <x v="0"/>
    <x v="47"/>
    <x v="0"/>
    <s v="Erin Ashbrook"/>
    <n v="0.4"/>
    <x v="72"/>
    <s v="September"/>
    <x v="0"/>
    <s v="CA-2016-151162"/>
    <x v="0"/>
    <n v="43229"/>
    <n v="1244"/>
    <s v="Panasonic KX T7736-B Digital phone"/>
    <n v="-45"/>
    <n v="2"/>
    <s v="East"/>
    <s v="Yes"/>
    <n v="-44.98"/>
    <n v="180"/>
    <s v="Corporate"/>
    <x v="50"/>
    <s v="Standard Class"/>
    <s v="Ohio"/>
    <s v="Phones"/>
  </r>
  <r>
    <n v="4"/>
    <s v="Shipped Early"/>
    <n v="6"/>
    <x v="1"/>
    <x v="17"/>
    <x v="0"/>
    <s v="Joseph Airdo"/>
    <n v="0.2"/>
    <x v="183"/>
    <s v="September"/>
    <x v="0"/>
    <s v="CA-2016-151295"/>
    <x v="1"/>
    <n v="90045"/>
    <n v="312"/>
    <s v="Bevis Boat-Shaped Conference Table"/>
    <n v="31"/>
    <n v="3"/>
    <s v="West"/>
    <m/>
    <n v="31.45"/>
    <n v="629"/>
    <s v="Consumer"/>
    <x v="180"/>
    <s v="Standard Class"/>
    <s v="California"/>
    <s v="Tables"/>
  </r>
  <r>
    <n v="4"/>
    <s v="Shipped Early"/>
    <n v="6"/>
    <x v="2"/>
    <x v="17"/>
    <x v="0"/>
    <s v="Joseph Airdo"/>
    <n v="0"/>
    <x v="183"/>
    <s v="September"/>
    <x v="0"/>
    <s v="CA-2016-151295"/>
    <x v="1"/>
    <n v="90045"/>
    <n v="1772"/>
    <s v="Xerox 1974"/>
    <n v="6"/>
    <n v="2"/>
    <s v="West"/>
    <m/>
    <n v="5.86"/>
    <n v="12"/>
    <s v="Consumer"/>
    <x v="180"/>
    <s v="Standard Class"/>
    <s v="California"/>
    <s v="Paper"/>
  </r>
  <r>
    <n v="3"/>
    <s v="Shipped Late"/>
    <n v="1"/>
    <x v="1"/>
    <x v="206"/>
    <x v="0"/>
    <s v="Toby Carlisle"/>
    <n v="0"/>
    <x v="270"/>
    <s v="September"/>
    <x v="0"/>
    <s v="CA-2016-151330"/>
    <x v="0"/>
    <n v="2149"/>
    <n v="1207"/>
    <s v="Office Star - Ergonomic Mid Back Chair with 2-Way Adjustable Arms"/>
    <n v="261"/>
    <n v="9"/>
    <s v="East"/>
    <m/>
    <n v="260.61"/>
    <n v="1629"/>
    <s v="Consumer"/>
    <x v="191"/>
    <s v="First Class"/>
    <s v="Massachusetts"/>
    <s v="Chairs"/>
  </r>
  <r>
    <n v="3"/>
    <s v="Shipped Late"/>
    <n v="1"/>
    <x v="2"/>
    <x v="206"/>
    <x v="0"/>
    <s v="Toby Carlisle"/>
    <n v="0"/>
    <x v="270"/>
    <s v="September"/>
    <x v="0"/>
    <s v="CA-2016-151330"/>
    <x v="0"/>
    <n v="2149"/>
    <n v="1456"/>
    <s v="SimpliFile Personal File, Black Granite, 15w x 6-15/16d x 11-1/4h"/>
    <n v="22"/>
    <n v="7"/>
    <s v="East"/>
    <m/>
    <n v="22.25"/>
    <n v="79"/>
    <s v="Consumer"/>
    <x v="191"/>
    <s v="First Class"/>
    <s v="Massachusetts"/>
    <s v="Storage"/>
  </r>
  <r>
    <n v="3"/>
    <s v="Shipped Late"/>
    <n v="1"/>
    <x v="0"/>
    <x v="206"/>
    <x v="0"/>
    <s v="Toby Carlisle"/>
    <n v="0"/>
    <x v="270"/>
    <s v="September"/>
    <x v="0"/>
    <s v="CA-2016-151330"/>
    <x v="0"/>
    <n v="2149"/>
    <n v="1617"/>
    <s v="WD My Passport Ultra 500GB Portable External Hard Drive"/>
    <n v="30"/>
    <n v="3"/>
    <s v="East"/>
    <m/>
    <n v="30.09"/>
    <n v="177"/>
    <s v="Consumer"/>
    <x v="191"/>
    <s v="First Class"/>
    <s v="Massachusetts"/>
    <s v="Accessories"/>
  </r>
  <r>
    <n v="4"/>
    <s v="Shipped Early"/>
    <n v="6"/>
    <x v="2"/>
    <x v="162"/>
    <x v="0"/>
    <s v="Steve Chapman"/>
    <n v="0"/>
    <x v="7"/>
    <s v="September"/>
    <x v="0"/>
    <s v="CA-2016-151379"/>
    <x v="3"/>
    <n v="48227"/>
    <n v="1723"/>
    <s v="Xerox 1929"/>
    <n v="53"/>
    <n v="5"/>
    <s v="Central"/>
    <m/>
    <n v="52.53"/>
    <n v="114"/>
    <s v="Corporate"/>
    <x v="159"/>
    <s v="Standard Class"/>
    <s v="Michigan"/>
    <s v="Paper"/>
  </r>
  <r>
    <n v="1"/>
    <s v="Shipped On Time"/>
    <n v="1"/>
    <x v="2"/>
    <x v="45"/>
    <x v="0"/>
    <s v="Candace McMahon"/>
    <n v="0.2"/>
    <x v="202"/>
    <s v="September"/>
    <x v="0"/>
    <s v="CA-2016-151554"/>
    <x v="3"/>
    <n v="77506"/>
    <n v="1826"/>
    <s v="Xerox 221"/>
    <n v="7"/>
    <n v="4"/>
    <s v="Central"/>
    <m/>
    <n v="7.26"/>
    <n v="21"/>
    <s v="Corporate"/>
    <x v="279"/>
    <s v="First Class"/>
    <s v="Texas"/>
    <s v="Paper"/>
  </r>
  <r>
    <n v="6"/>
    <s v="Shipped On Time"/>
    <n v="6"/>
    <x v="1"/>
    <x v="3"/>
    <x v="0"/>
    <s v="Maria Bertelson"/>
    <n v="0.2"/>
    <x v="196"/>
    <s v="September"/>
    <x v="0"/>
    <s v="CA-2016-151708"/>
    <x v="1"/>
    <n v="85301"/>
    <n v="560"/>
    <s v="Eldon Delta Triangular Chair Mat, 52 x 58, Clear"/>
    <n v="-3"/>
    <n v="4"/>
    <s v="West"/>
    <m/>
    <n v="-3.03"/>
    <n v="121"/>
    <s v="Consumer"/>
    <x v="259"/>
    <s v="Standard Class"/>
    <s v="Arizona"/>
    <s v="Furnishings"/>
  </r>
  <r>
    <n v="6"/>
    <s v="Shipped On Time"/>
    <n v="6"/>
    <x v="0"/>
    <x v="3"/>
    <x v="0"/>
    <s v="Maria Bertelson"/>
    <n v="0.2"/>
    <x v="196"/>
    <s v="September"/>
    <x v="0"/>
    <s v="CA-2016-151708"/>
    <x v="1"/>
    <n v="85301"/>
    <n v="1410"/>
    <s v="SanDisk Ultra 64 GB MicroSDHC Class 10 Memory Card"/>
    <n v="-11"/>
    <n v="3"/>
    <s v="West"/>
    <m/>
    <n v="-10.8"/>
    <n v="96"/>
    <s v="Consumer"/>
    <x v="259"/>
    <s v="Standard Class"/>
    <s v="Arizona"/>
    <s v="Accessories"/>
  </r>
  <r>
    <n v="5"/>
    <s v="Shipped Late"/>
    <n v="3"/>
    <x v="0"/>
    <x v="13"/>
    <x v="0"/>
    <s v="Christina VanderZanden"/>
    <n v="0.2"/>
    <x v="78"/>
    <s v="September"/>
    <x v="0"/>
    <s v="CA-2016-151792"/>
    <x v="3"/>
    <n v="60653"/>
    <n v="1033"/>
    <s v="Logitech Wireless Performance Mouse MX for PC and Mac"/>
    <n v="54"/>
    <n v="3"/>
    <s v="Central"/>
    <m/>
    <n v="53.99"/>
    <n v="240"/>
    <s v="Consumer"/>
    <x v="241"/>
    <s v="Second Class"/>
    <s v="Illinois"/>
    <s v="Accessories"/>
  </r>
  <r>
    <n v="4"/>
    <s v="Shipped Early"/>
    <n v="6"/>
    <x v="2"/>
    <x v="4"/>
    <x v="0"/>
    <s v="Valerie Takahito"/>
    <n v="0.2"/>
    <x v="224"/>
    <s v="September"/>
    <x v="0"/>
    <s v="CA-2016-151897"/>
    <x v="3"/>
    <n v="77070"/>
    <n v="1365"/>
    <s v="Round Specialty Laser Printer Labels"/>
    <n v="34"/>
    <n v="10"/>
    <s v="Central"/>
    <m/>
    <n v="33.83"/>
    <n v="100"/>
    <s v="Home Office"/>
    <x v="280"/>
    <s v="Standard Class"/>
    <s v="Texas"/>
    <s v="Labels"/>
  </r>
  <r>
    <n v="5"/>
    <s v="Shipped Early"/>
    <n v="6"/>
    <x v="1"/>
    <x v="0"/>
    <x v="0"/>
    <s v="Bobby Trafton"/>
    <n v="0"/>
    <x v="261"/>
    <s v="September"/>
    <x v="0"/>
    <s v="CA-2016-151946"/>
    <x v="0"/>
    <n v="10035"/>
    <n v="677"/>
    <s v="G.E. Halogen Desk Lamp Bulbs"/>
    <n v="7"/>
    <n v="2"/>
    <s v="East"/>
    <m/>
    <n v="6.7"/>
    <n v="14"/>
    <s v="Consumer"/>
    <x v="229"/>
    <s v="Standard Class"/>
    <s v="New York"/>
    <s v="Furnishings"/>
  </r>
  <r>
    <n v="5"/>
    <s v="Shipped Early"/>
    <n v="6"/>
    <x v="1"/>
    <x v="0"/>
    <x v="0"/>
    <s v="Bobby Trafton"/>
    <n v="0"/>
    <x v="261"/>
    <s v="September"/>
    <x v="0"/>
    <s v="CA-2016-151946"/>
    <x v="0"/>
    <n v="10035"/>
    <n v="1447"/>
    <s v="Seth Thomas 14 Day/Date Wall Clock"/>
    <n v="21"/>
    <n v="2"/>
    <s v="East"/>
    <m/>
    <n v="21.08"/>
    <n v="57"/>
    <s v="Consumer"/>
    <x v="229"/>
    <s v="Standard Class"/>
    <s v="New York"/>
    <s v="Furnishings"/>
  </r>
  <r>
    <n v="5"/>
    <s v="Shipped Early"/>
    <n v="6"/>
    <x v="1"/>
    <x v="0"/>
    <x v="0"/>
    <s v="Bobby Trafton"/>
    <n v="0.2"/>
    <x v="261"/>
    <s v="September"/>
    <x v="0"/>
    <s v="CA-2016-151946"/>
    <x v="0"/>
    <n v="10035"/>
    <n v="1228"/>
    <s v="OSullivan Living Dimensions 5-Shelf Bookcases"/>
    <n v="-44"/>
    <n v="2"/>
    <s v="East"/>
    <m/>
    <n v="-44.2"/>
    <n v="354"/>
    <s v="Consumer"/>
    <x v="229"/>
    <s v="Standard Class"/>
    <s v="New York"/>
    <s v="Bookcases"/>
  </r>
  <r>
    <n v="5"/>
    <s v="Shipped Early"/>
    <n v="6"/>
    <x v="2"/>
    <x v="0"/>
    <x v="0"/>
    <s v="Bobby Trafton"/>
    <n v="0"/>
    <x v="261"/>
    <s v="September"/>
    <x v="0"/>
    <s v="CA-2016-151946"/>
    <x v="0"/>
    <n v="10035"/>
    <n v="460"/>
    <s v="Commercial WindTunnel Clean Air Upright Vacuum, Replacement Belts, Filtration Bags"/>
    <n v="4"/>
    <n v="4"/>
    <s v="East"/>
    <m/>
    <n v="4.05"/>
    <n v="16"/>
    <s v="Consumer"/>
    <x v="229"/>
    <s v="Standard Class"/>
    <s v="New York"/>
    <s v="Appliances"/>
  </r>
  <r>
    <n v="5"/>
    <s v="Shipped Early"/>
    <n v="6"/>
    <x v="2"/>
    <x v="2"/>
    <x v="0"/>
    <s v="Dorothy Badders"/>
    <n v="0.2"/>
    <x v="170"/>
    <s v="September"/>
    <x v="0"/>
    <s v="CA-2016-151953"/>
    <x v="2"/>
    <n v="32216"/>
    <n v="1174"/>
    <s v="Nontoxic Chalk"/>
    <n v="1"/>
    <n v="2"/>
    <s v="South"/>
    <m/>
    <n v="0.99"/>
    <n v="3"/>
    <s v="Corporate"/>
    <x v="200"/>
    <s v="Standard Class"/>
    <s v="Florida"/>
    <s v="Art"/>
  </r>
  <r>
    <n v="4"/>
    <s v="Shipped Early"/>
    <n v="6"/>
    <x v="1"/>
    <x v="207"/>
    <x v="0"/>
    <s v="Nicole Brennan"/>
    <n v="0"/>
    <x v="106"/>
    <s v="September"/>
    <x v="0"/>
    <s v="CA-2016-151967"/>
    <x v="2"/>
    <n v="71111"/>
    <n v="1541"/>
    <s v="Tenex Chairmats For Use with Hard Floors"/>
    <n v="10"/>
    <n v="4"/>
    <s v="South"/>
    <m/>
    <n v="10.39"/>
    <n v="130"/>
    <s v="Corporate"/>
    <x v="13"/>
    <s v="Standard Class"/>
    <s v="Louisiana"/>
    <s v="Furnishings"/>
  </r>
  <r>
    <n v="2"/>
    <s v="Shipped Late"/>
    <n v="1"/>
    <x v="1"/>
    <x v="208"/>
    <x v="0"/>
    <s v="Zuschuss Carroll"/>
    <n v="0"/>
    <x v="188"/>
    <s v="September"/>
    <x v="0"/>
    <s v="CA-2016-151995"/>
    <x v="1"/>
    <n v="98026"/>
    <n v="314"/>
    <s v="Bevis Round Bullnose 29 High Table Top"/>
    <n v="312"/>
    <n v="5"/>
    <s v="West"/>
    <m/>
    <n v="311.64999999999998"/>
    <n v="1299"/>
    <s v="Consumer"/>
    <x v="46"/>
    <s v="First Class"/>
    <s v="Washington"/>
    <s v="Tables"/>
  </r>
  <r>
    <n v="2"/>
    <s v="Shipped Late"/>
    <n v="1"/>
    <x v="2"/>
    <x v="208"/>
    <x v="0"/>
    <s v="Zuschuss Carroll"/>
    <n v="0"/>
    <x v="188"/>
    <s v="September"/>
    <x v="0"/>
    <s v="CA-2016-151995"/>
    <x v="1"/>
    <n v="98026"/>
    <n v="297"/>
    <s v="Belkin F9G930V10-GRY 9 Outlet Surge"/>
    <n v="62"/>
    <n v="4"/>
    <s v="West"/>
    <m/>
    <n v="62.04"/>
    <n v="214"/>
    <s v="Consumer"/>
    <x v="46"/>
    <s v="First Class"/>
    <s v="Washington"/>
    <s v="Appliances"/>
  </r>
  <r>
    <n v="2"/>
    <s v="Shipped Late"/>
    <n v="1"/>
    <x v="2"/>
    <x v="208"/>
    <x v="0"/>
    <s v="Zuschuss Carroll"/>
    <n v="0"/>
    <x v="188"/>
    <s v="September"/>
    <x v="0"/>
    <s v="CA-2016-151995"/>
    <x v="1"/>
    <n v="98026"/>
    <n v="1134"/>
    <s v="Newell 32"/>
    <n v="3"/>
    <n v="4"/>
    <s v="West"/>
    <m/>
    <n v="3.23"/>
    <n v="12"/>
    <s v="Consumer"/>
    <x v="46"/>
    <s v="First Class"/>
    <s v="Washington"/>
    <s v="Art"/>
  </r>
  <r>
    <n v="2"/>
    <s v="Shipped Late"/>
    <n v="1"/>
    <x v="0"/>
    <x v="208"/>
    <x v="0"/>
    <s v="Zuschuss Carroll"/>
    <n v="0"/>
    <x v="188"/>
    <s v="September"/>
    <x v="0"/>
    <s v="CA-2016-151995"/>
    <x v="1"/>
    <n v="98026"/>
    <n v="1467"/>
    <s v="Sony 16GB Class 10 Micro SDHC R40 Memory Card"/>
    <n v="3"/>
    <n v="2"/>
    <s v="West"/>
    <m/>
    <n v="2.58"/>
    <n v="26"/>
    <s v="Consumer"/>
    <x v="46"/>
    <s v="First Class"/>
    <s v="Washington"/>
    <s v="Accessories"/>
  </r>
  <r>
    <n v="5"/>
    <s v="Shipped Early"/>
    <n v="6"/>
    <x v="1"/>
    <x v="33"/>
    <x v="0"/>
    <s v="Victoria Wilson"/>
    <n v="0.3"/>
    <x v="53"/>
    <s v="September"/>
    <x v="0"/>
    <s v="CA-2016-152100"/>
    <x v="3"/>
    <n v="77340"/>
    <n v="842"/>
    <s v="Hon Multipurpose Stacking Arm Chairs"/>
    <n v="-69"/>
    <n v="8"/>
    <s v="Central"/>
    <m/>
    <n v="-69.31"/>
    <n v="1213"/>
    <s v="Corporate"/>
    <x v="51"/>
    <s v="Standard Class"/>
    <s v="Texas"/>
    <s v="Chairs"/>
  </r>
  <r>
    <n v="1"/>
    <s v="Shipped On Time"/>
    <n v="1"/>
    <x v="0"/>
    <x v="7"/>
    <x v="0"/>
    <s v="Keith Herrera"/>
    <n v="0"/>
    <x v="271"/>
    <s v="September"/>
    <x v="0"/>
    <s v="CA-2016-152233"/>
    <x v="1"/>
    <n v="91767"/>
    <n v="1273"/>
    <s v="Plantronics Audio 478 Stereo USB Headset"/>
    <n v="35"/>
    <n v="2"/>
    <s v="West"/>
    <m/>
    <n v="34.99"/>
    <n v="100"/>
    <s v="Consumer"/>
    <x v="281"/>
    <s v="First Class"/>
    <s v="California"/>
    <s v="Accessories"/>
  </r>
  <r>
    <n v="0"/>
    <s v="Shipped On Time"/>
    <n v="0"/>
    <x v="2"/>
    <x v="73"/>
    <x v="0"/>
    <s v="Brian DeCherney"/>
    <n v="0.2"/>
    <x v="97"/>
    <s v="September"/>
    <x v="0"/>
    <s v="CA-2016-152254"/>
    <x v="2"/>
    <n v="28403"/>
    <n v="1706"/>
    <s v="Xerox 1913"/>
    <n v="109"/>
    <n v="7"/>
    <s v="South"/>
    <m/>
    <n v="108.74"/>
    <n v="311"/>
    <s v="Consumer"/>
    <x v="282"/>
    <s v="Same Day"/>
    <s v="North Carolina"/>
    <s v="Paper"/>
  </r>
  <r>
    <n v="5"/>
    <s v="Shipped Early"/>
    <n v="6"/>
    <x v="2"/>
    <x v="93"/>
    <x v="0"/>
    <s v="Sanjit Chand"/>
    <n v="0"/>
    <x v="78"/>
    <s v="September"/>
    <x v="0"/>
    <s v="CA-2016-152268"/>
    <x v="2"/>
    <n v="72701"/>
    <n v="687"/>
    <s v="GBC DocuBind TL300 Electric Binding System"/>
    <n v="843"/>
    <n v="2"/>
    <s v="South"/>
    <m/>
    <n v="843.17"/>
    <n v="1794"/>
    <s v="Consumer"/>
    <x v="241"/>
    <s v="Standard Class"/>
    <s v="Arkansas"/>
    <s v="Binders"/>
  </r>
  <r>
    <n v="2"/>
    <s v="Shipped Late"/>
    <n v="1"/>
    <x v="2"/>
    <x v="1"/>
    <x v="0"/>
    <s v="Ivan Liston"/>
    <n v="0.2"/>
    <x v="156"/>
    <s v="September"/>
    <x v="0"/>
    <s v="CA-2016-152296"/>
    <x v="1"/>
    <n v="94122"/>
    <n v="1637"/>
    <s v="Wilson Jones data.warehouse D-Ring Binders with DublLock"/>
    <n v="7"/>
    <n v="3"/>
    <s v="West"/>
    <m/>
    <n v="6.91"/>
    <n v="20"/>
    <s v="Consumer"/>
    <x v="283"/>
    <s v="First Class"/>
    <s v="California"/>
    <s v="Binders"/>
  </r>
  <r>
    <n v="5"/>
    <s v="Shipped Late"/>
    <n v="3"/>
    <x v="2"/>
    <x v="9"/>
    <x v="0"/>
    <s v="Shui Tom"/>
    <n v="0"/>
    <x v="31"/>
    <s v="September"/>
    <x v="0"/>
    <s v="CA-2016-152345"/>
    <x v="1"/>
    <n v="87105"/>
    <n v="637"/>
    <s v="Fellowes Bases and Tops For Staxonsteel/High-Stak Systems"/>
    <n v="8"/>
    <n v="1"/>
    <s v="West"/>
    <s v="Yes"/>
    <n v="7.99"/>
    <n v="33"/>
    <s v="Consumer"/>
    <x v="29"/>
    <s v="Second Class"/>
    <s v="New Mexico"/>
    <s v="Storage"/>
  </r>
  <r>
    <n v="5"/>
    <s v="Shipped Late"/>
    <n v="3"/>
    <x v="0"/>
    <x v="9"/>
    <x v="0"/>
    <s v="Shui Tom"/>
    <n v="0.2"/>
    <x v="31"/>
    <s v="September"/>
    <x v="0"/>
    <s v="CA-2016-152345"/>
    <x v="1"/>
    <n v="87105"/>
    <n v="1071"/>
    <s v="Mediabridge Sport Armband iPhone 5s"/>
    <n v="-6"/>
    <n v="3"/>
    <s v="West"/>
    <s v="Yes"/>
    <n v="-5.69"/>
    <n v="24"/>
    <s v="Consumer"/>
    <x v="29"/>
    <s v="Second Class"/>
    <s v="New Mexico"/>
    <s v="Phones"/>
  </r>
  <r>
    <n v="5"/>
    <s v="Shipped Late"/>
    <n v="3"/>
    <x v="2"/>
    <x v="47"/>
    <x v="0"/>
    <s v="Brian Derr"/>
    <n v="0.2"/>
    <x v="271"/>
    <s v="September"/>
    <x v="0"/>
    <s v="CA-2016-152422"/>
    <x v="0"/>
    <n v="43229"/>
    <n v="295"/>
    <s v="Belkin F5C206VTEL 6 Outlet Surge"/>
    <n v="11"/>
    <n v="5"/>
    <s v="East"/>
    <m/>
    <n v="11.49"/>
    <n v="92"/>
    <s v="Consumer"/>
    <x v="237"/>
    <s v="Second Class"/>
    <s v="Ohio"/>
    <s v="Appliances"/>
  </r>
  <r>
    <n v="5"/>
    <s v="Shipped Early"/>
    <n v="6"/>
    <x v="2"/>
    <x v="56"/>
    <x v="0"/>
    <s v="Frank Gastineau"/>
    <n v="0"/>
    <x v="62"/>
    <s v="September"/>
    <x v="0"/>
    <s v="CA-2016-152443"/>
    <x v="0"/>
    <n v="1841"/>
    <n v="1792"/>
    <s v="Xerox 1992"/>
    <n v="9"/>
    <n v="3"/>
    <s v="East"/>
    <m/>
    <n v="8.7899999999999991"/>
    <n v="18"/>
    <s v="Home Office"/>
    <x v="284"/>
    <s v="Standard Class"/>
    <s v="Massachusetts"/>
    <s v="Paper"/>
  </r>
  <r>
    <n v="5"/>
    <s v="Shipped Early"/>
    <n v="6"/>
    <x v="2"/>
    <x v="56"/>
    <x v="0"/>
    <s v="Frank Gastineau"/>
    <n v="0"/>
    <x v="62"/>
    <s v="September"/>
    <x v="0"/>
    <s v="CA-2016-152443"/>
    <x v="0"/>
    <n v="1841"/>
    <n v="291"/>
    <s v="Belkin 8 Outlet Surge Protector"/>
    <n v="69"/>
    <n v="6"/>
    <s v="East"/>
    <m/>
    <n v="68.849999999999994"/>
    <n v="246"/>
    <s v="Home Office"/>
    <x v="284"/>
    <s v="Standard Class"/>
    <s v="Massachusetts"/>
    <s v="Appliances"/>
  </r>
  <r>
    <n v="5"/>
    <s v="Shipped Early"/>
    <n v="6"/>
    <x v="2"/>
    <x v="56"/>
    <x v="0"/>
    <s v="Frank Gastineau"/>
    <n v="0"/>
    <x v="62"/>
    <s v="September"/>
    <x v="0"/>
    <s v="CA-2016-152443"/>
    <x v="0"/>
    <n v="1841"/>
    <n v="704"/>
    <s v="GBC ProClick Punch Binding System"/>
    <n v="219"/>
    <n v="7"/>
    <s v="East"/>
    <m/>
    <n v="219.45"/>
    <n v="448"/>
    <s v="Home Office"/>
    <x v="284"/>
    <s v="Standard Class"/>
    <s v="Massachusetts"/>
    <s v="Binders"/>
  </r>
  <r>
    <n v="7"/>
    <s v="Shipped Late"/>
    <n v="6"/>
    <x v="2"/>
    <x v="22"/>
    <x v="0"/>
    <s v="Jack OBriant"/>
    <n v="0"/>
    <x v="34"/>
    <s v="September"/>
    <x v="0"/>
    <s v="CA-2016-152562"/>
    <x v="2"/>
    <n v="40475"/>
    <n v="1110"/>
    <s v="Multi-Use Personal File Cart and Caster Set, Three Stacking Bins"/>
    <n v="19"/>
    <n v="2"/>
    <s v="South"/>
    <m/>
    <n v="19.47"/>
    <n v="70"/>
    <s v="Corporate"/>
    <x v="181"/>
    <s v="Standard Class"/>
    <s v="Kentucky"/>
    <s v="Storage"/>
  </r>
  <r>
    <n v="7"/>
    <s v="Shipped Late"/>
    <n v="6"/>
    <x v="2"/>
    <x v="22"/>
    <x v="0"/>
    <s v="Jack OBriant"/>
    <n v="0"/>
    <x v="34"/>
    <s v="September"/>
    <x v="0"/>
    <s v="CA-2016-152562"/>
    <x v="2"/>
    <n v="40475"/>
    <n v="1215"/>
    <s v="OIC #2 Pencils, Medium Soft"/>
    <n v="2"/>
    <n v="3"/>
    <s v="South"/>
    <m/>
    <n v="1.64"/>
    <n v="6"/>
    <s v="Corporate"/>
    <x v="181"/>
    <s v="Standard Class"/>
    <s v="Kentucky"/>
    <s v="Art"/>
  </r>
  <r>
    <n v="3"/>
    <s v="Shipped Late"/>
    <n v="1"/>
    <x v="2"/>
    <x v="13"/>
    <x v="0"/>
    <s v="Rick Bensley"/>
    <n v="0.2"/>
    <x v="2"/>
    <s v="September"/>
    <x v="0"/>
    <s v="CA-2016-152618"/>
    <x v="3"/>
    <n v="60653"/>
    <n v="1760"/>
    <s v="Xerox 1963"/>
    <n v="3"/>
    <n v="2"/>
    <s v="Central"/>
    <m/>
    <n v="2.64"/>
    <n v="8"/>
    <s v="Home Office"/>
    <x v="285"/>
    <s v="First Class"/>
    <s v="Illinois"/>
    <s v="Paper"/>
  </r>
  <r>
    <n v="3"/>
    <s v="Shipped Late"/>
    <n v="1"/>
    <x v="0"/>
    <x v="13"/>
    <x v="0"/>
    <s v="Rick Bensley"/>
    <n v="0.3"/>
    <x v="2"/>
    <s v="September"/>
    <x v="0"/>
    <s v="CA-2016-152618"/>
    <x v="3"/>
    <n v="60653"/>
    <n v="802"/>
    <s v="Hewlett-Packard Deskjet 6540 Color Inkjet Printer"/>
    <n v="156"/>
    <n v="2"/>
    <s v="Central"/>
    <m/>
    <n v="156.05000000000001"/>
    <n v="575"/>
    <s v="Home Office"/>
    <x v="285"/>
    <s v="First Class"/>
    <s v="Illinois"/>
    <s v="Machines"/>
  </r>
  <r>
    <n v="7"/>
    <s v="Shipped Late"/>
    <n v="6"/>
    <x v="2"/>
    <x v="209"/>
    <x v="0"/>
    <s v="David Wiener"/>
    <n v="0.2"/>
    <x v="43"/>
    <s v="September"/>
    <x v="0"/>
    <s v="CA-2016-152849"/>
    <x v="2"/>
    <n v="37918"/>
    <n v="1137"/>
    <s v="Newell 322"/>
    <n v="0"/>
    <n v="3"/>
    <s v="South"/>
    <m/>
    <n v="0.38"/>
    <n v="4"/>
    <s v="Corporate"/>
    <x v="1"/>
    <s v="Standard Class"/>
    <s v="Tennessee"/>
    <s v="Art"/>
  </r>
  <r>
    <n v="6"/>
    <s v="Shipped On Time"/>
    <n v="6"/>
    <x v="2"/>
    <x v="80"/>
    <x v="0"/>
    <s v="Aaron Bergman"/>
    <n v="0.2"/>
    <x v="272"/>
    <s v="September"/>
    <x v="0"/>
    <s v="CA-2016-152905"/>
    <x v="3"/>
    <n v="76017"/>
    <n v="117"/>
    <s v="Akro Stacking Bins"/>
    <n v="-3"/>
    <n v="2"/>
    <s v="Central"/>
    <m/>
    <n v="-2.52"/>
    <n v="13"/>
    <s v="Consumer"/>
    <x v="230"/>
    <s v="Standard Class"/>
    <s v="Texas"/>
    <s v="Storage"/>
  </r>
  <r>
    <n v="7"/>
    <s v="Shipped Late"/>
    <n v="6"/>
    <x v="2"/>
    <x v="189"/>
    <x v="0"/>
    <s v="Tamara Chand"/>
    <n v="0"/>
    <x v="168"/>
    <s v="September"/>
    <x v="0"/>
    <s v="CA-2016-153087"/>
    <x v="2"/>
    <n v="35601"/>
    <n v="1782"/>
    <s v="Xerox 1983"/>
    <n v="12"/>
    <n v="4"/>
    <s v="South"/>
    <m/>
    <n v="11.72"/>
    <n v="24"/>
    <s v="Corporate"/>
    <x v="29"/>
    <s v="Standard Class"/>
    <s v="Alabama"/>
    <s v="Paper"/>
  </r>
  <r>
    <n v="7"/>
    <s v="Shipped Late"/>
    <n v="6"/>
    <x v="0"/>
    <x v="189"/>
    <x v="0"/>
    <s v="Tamara Chand"/>
    <n v="0"/>
    <x v="168"/>
    <s v="September"/>
    <x v="0"/>
    <s v="CA-2016-153087"/>
    <x v="2"/>
    <n v="35601"/>
    <n v="600"/>
    <s v="Enermax Acrylux Wireless Keyboard"/>
    <n v="184"/>
    <n v="5"/>
    <s v="South"/>
    <m/>
    <n v="184.26"/>
    <n v="498"/>
    <s v="Corporate"/>
    <x v="29"/>
    <s v="Standard Class"/>
    <s v="Alabama"/>
    <s v="Accessories"/>
  </r>
  <r>
    <n v="5"/>
    <s v="Shipped Late"/>
    <n v="3"/>
    <x v="2"/>
    <x v="15"/>
    <x v="0"/>
    <s v="Dorris liebe"/>
    <n v="0.2"/>
    <x v="273"/>
    <s v="September"/>
    <x v="0"/>
    <s v="CA-2016-153150"/>
    <x v="1"/>
    <n v="98105"/>
    <n v="410"/>
    <s v="Cardinal Holdit Business Card Pockets"/>
    <n v="7"/>
    <n v="5"/>
    <s v="West"/>
    <s v="Yes"/>
    <n v="6.97"/>
    <n v="20"/>
    <s v="Corporate"/>
    <x v="84"/>
    <s v="Second Class"/>
    <s v="Washington"/>
    <s v="Binders"/>
  </r>
  <r>
    <n v="4"/>
    <s v="Shipped Early"/>
    <n v="6"/>
    <x v="2"/>
    <x v="210"/>
    <x v="0"/>
    <s v="David Flashing"/>
    <n v="0"/>
    <x v="29"/>
    <s v="September"/>
    <x v="0"/>
    <s v="CA-2016-153479"/>
    <x v="1"/>
    <n v="94591"/>
    <n v="223"/>
    <s v="Avery 512"/>
    <n v="7"/>
    <n v="5"/>
    <s v="West"/>
    <m/>
    <n v="6.79"/>
    <n v="14"/>
    <s v="Consumer"/>
    <x v="227"/>
    <s v="Standard Class"/>
    <s v="California"/>
    <s v="Labels"/>
  </r>
  <r>
    <n v="4"/>
    <s v="Shipped Early"/>
    <n v="6"/>
    <x v="2"/>
    <x v="210"/>
    <x v="0"/>
    <s v="David Flashing"/>
    <n v="0.2"/>
    <x v="29"/>
    <s v="September"/>
    <x v="0"/>
    <s v="CA-2016-153479"/>
    <x v="1"/>
    <n v="94591"/>
    <n v="707"/>
    <s v="GBC Recycled Regency Composition Covers"/>
    <n v="31"/>
    <n v="2"/>
    <s v="West"/>
    <m/>
    <n v="31.09"/>
    <n v="96"/>
    <s v="Consumer"/>
    <x v="227"/>
    <s v="Standard Class"/>
    <s v="California"/>
    <s v="Binders"/>
  </r>
  <r>
    <n v="0"/>
    <s v="Shipped On Time"/>
    <n v="0"/>
    <x v="2"/>
    <x v="17"/>
    <x v="0"/>
    <s v="Tracy Collins"/>
    <n v="0"/>
    <x v="165"/>
    <s v="September"/>
    <x v="0"/>
    <s v="CA-2016-153619"/>
    <x v="1"/>
    <n v="90049"/>
    <n v="1306"/>
    <s v="Prang Dustless Chalk Sticks"/>
    <n v="3"/>
    <n v="4"/>
    <s v="West"/>
    <m/>
    <n v="3.36"/>
    <n v="7"/>
    <s v="Home Office"/>
    <x v="142"/>
    <s v="Same Day"/>
    <s v="California"/>
    <s v="Art"/>
  </r>
  <r>
    <n v="4"/>
    <s v="Shipped Late"/>
    <n v="3"/>
    <x v="2"/>
    <x v="17"/>
    <x v="0"/>
    <s v="Frank Hawley"/>
    <n v="0"/>
    <x v="33"/>
    <s v="September"/>
    <x v="0"/>
    <s v="CA-2016-153808"/>
    <x v="1"/>
    <n v="90004"/>
    <n v="358"/>
    <s v="Boston Home &amp; Office Model 2000 Electric Pencil Sharpeners"/>
    <n v="18"/>
    <n v="3"/>
    <s v="West"/>
    <m/>
    <n v="18.45"/>
    <n v="71"/>
    <s v="Corporate"/>
    <x v="196"/>
    <s v="Second Class"/>
    <s v="California"/>
    <s v="Art"/>
  </r>
  <r>
    <n v="4"/>
    <s v="Shipped Late"/>
    <n v="3"/>
    <x v="2"/>
    <x v="17"/>
    <x v="0"/>
    <s v="Frank Hawley"/>
    <n v="0.2"/>
    <x v="33"/>
    <s v="September"/>
    <x v="0"/>
    <s v="CA-2016-153808"/>
    <x v="1"/>
    <n v="90004"/>
    <n v="270"/>
    <s v="Avery Trapezoid Ring Binder, 3 Capacity, Black, 1040 sheets"/>
    <n v="24"/>
    <n v="2"/>
    <s v="West"/>
    <m/>
    <n v="23.77"/>
    <n v="66"/>
    <s v="Corporate"/>
    <x v="196"/>
    <s v="Second Class"/>
    <s v="California"/>
    <s v="Binders"/>
  </r>
  <r>
    <n v="4"/>
    <s v="Shipped Late"/>
    <n v="3"/>
    <x v="0"/>
    <x v="17"/>
    <x v="0"/>
    <s v="Frank Hawley"/>
    <n v="0"/>
    <x v="33"/>
    <s v="September"/>
    <x v="0"/>
    <s v="CA-2016-153808"/>
    <x v="1"/>
    <n v="90004"/>
    <n v="1328"/>
    <s v="Razer Kraken 7.1 Surround Sound Over Ear USB Gaming Headset"/>
    <n v="132"/>
    <n v="3"/>
    <s v="West"/>
    <m/>
    <n v="131.99"/>
    <n v="300"/>
    <s v="Corporate"/>
    <x v="196"/>
    <s v="Second Class"/>
    <s v="California"/>
    <s v="Accessories"/>
  </r>
  <r>
    <n v="5"/>
    <s v="Shipped Early"/>
    <n v="6"/>
    <x v="1"/>
    <x v="123"/>
    <x v="0"/>
    <s v="Thea Hendricks"/>
    <n v="0.2"/>
    <x v="8"/>
    <s v="September"/>
    <x v="0"/>
    <s v="CA-2016-153850"/>
    <x v="0"/>
    <n v="43615"/>
    <n v="549"/>
    <s v="Eldon 200 Class Desk Accessories, Burgundy"/>
    <n v="10"/>
    <n v="7"/>
    <s v="East"/>
    <m/>
    <n v="9.67"/>
    <n v="35"/>
    <s v="Consumer"/>
    <x v="8"/>
    <s v="Standard Class"/>
    <s v="Ohio"/>
    <s v="Furnishings"/>
  </r>
  <r>
    <n v="5"/>
    <s v="Shipped Early"/>
    <n v="6"/>
    <x v="0"/>
    <x v="123"/>
    <x v="0"/>
    <s v="Thea Hendricks"/>
    <n v="0.4"/>
    <x v="8"/>
    <s v="September"/>
    <x v="0"/>
    <s v="CA-2016-153850"/>
    <x v="0"/>
    <n v="43615"/>
    <n v="1397"/>
    <s v="Samsung Galaxy S4"/>
    <n v="-250"/>
    <n v="4"/>
    <s v="East"/>
    <m/>
    <n v="-250.4"/>
    <n v="1502"/>
    <s v="Consumer"/>
    <x v="8"/>
    <s v="Standard Class"/>
    <s v="Ohio"/>
    <s v="Phones"/>
  </r>
  <r>
    <n v="4"/>
    <s v="Shipped Late"/>
    <n v="3"/>
    <x v="1"/>
    <x v="175"/>
    <x v="0"/>
    <s v="Ken Black"/>
    <n v="0.2"/>
    <x v="7"/>
    <s v="September"/>
    <x v="0"/>
    <s v="CA-2016-153913"/>
    <x v="2"/>
    <n v="33012"/>
    <n v="845"/>
    <s v="Hon Olson Stacker Stools"/>
    <n v="101"/>
    <n v="9"/>
    <s v="South"/>
    <m/>
    <n v="101.38"/>
    <n v="1014"/>
    <s v="Corporate"/>
    <x v="159"/>
    <s v="Second Class"/>
    <s v="Florida"/>
    <s v="Chairs"/>
  </r>
  <r>
    <n v="4"/>
    <s v="Shipped Late"/>
    <n v="3"/>
    <x v="2"/>
    <x v="175"/>
    <x v="0"/>
    <s v="Ken Black"/>
    <n v="0.2"/>
    <x v="7"/>
    <s v="September"/>
    <x v="0"/>
    <s v="CA-2016-153913"/>
    <x v="2"/>
    <n v="33012"/>
    <n v="1216"/>
    <s v="OIC Binder Clips, Mini, 1/4 Capacity, Black"/>
    <n v="1"/>
    <n v="2"/>
    <s v="South"/>
    <m/>
    <n v="0.67"/>
    <n v="2"/>
    <s v="Corporate"/>
    <x v="159"/>
    <s v="Second Class"/>
    <s v="Florida"/>
    <s v="Fasteners"/>
  </r>
  <r>
    <n v="1"/>
    <s v="Shipped On Time"/>
    <n v="1"/>
    <x v="2"/>
    <x v="211"/>
    <x v="0"/>
    <s v="Lauren Leatherbury"/>
    <n v="0"/>
    <x v="99"/>
    <s v="September"/>
    <x v="0"/>
    <s v="CA-2016-153927"/>
    <x v="2"/>
    <n v="30188"/>
    <n v="68"/>
    <s v="Acco Translucent Poly Ring Binders"/>
    <n v="7"/>
    <n v="3"/>
    <s v="South"/>
    <m/>
    <n v="6.74"/>
    <n v="14"/>
    <s v="Consumer"/>
    <x v="286"/>
    <s v="First Class"/>
    <s v="Georgia"/>
    <s v="Binders"/>
  </r>
  <r>
    <n v="1"/>
    <s v="Shipped On Time"/>
    <n v="1"/>
    <x v="0"/>
    <x v="211"/>
    <x v="0"/>
    <s v="Lauren Leatherbury"/>
    <n v="0"/>
    <x v="99"/>
    <s v="September"/>
    <x v="0"/>
    <s v="CA-2016-153927"/>
    <x v="2"/>
    <n v="30188"/>
    <n v="1063"/>
    <s v="Maxell 74 Minute CD-R Spindle, 50/Pack"/>
    <n v="98"/>
    <n v="13"/>
    <s v="South"/>
    <m/>
    <n v="98.14"/>
    <n v="273"/>
    <s v="Consumer"/>
    <x v="286"/>
    <s v="First Class"/>
    <s v="Georgia"/>
    <s v="Accessories"/>
  </r>
  <r>
    <n v="4"/>
    <s v="Shipped Early"/>
    <n v="6"/>
    <x v="2"/>
    <x v="1"/>
    <x v="0"/>
    <s v="Herbert Flentye"/>
    <n v="0"/>
    <x v="159"/>
    <s v="September"/>
    <x v="0"/>
    <s v="CA-2016-153969"/>
    <x v="1"/>
    <n v="94109"/>
    <n v="1501"/>
    <s v="Staple envelope"/>
    <n v="7"/>
    <n v="2"/>
    <s v="West"/>
    <m/>
    <n v="7.31"/>
    <n v="16"/>
    <s v="Consumer"/>
    <x v="200"/>
    <s v="Standard Class"/>
    <s v="California"/>
    <s v="Envelopes"/>
  </r>
  <r>
    <n v="4"/>
    <s v="Shipped Early"/>
    <n v="6"/>
    <x v="2"/>
    <x v="1"/>
    <x v="0"/>
    <s v="Herbert Flentye"/>
    <n v="0"/>
    <x v="159"/>
    <s v="September"/>
    <x v="0"/>
    <s v="CA-2016-153969"/>
    <x v="1"/>
    <n v="94109"/>
    <n v="1156"/>
    <s v="Newell 34"/>
    <n v="15"/>
    <n v="3"/>
    <s v="West"/>
    <m/>
    <n v="15.48"/>
    <n v="60"/>
    <s v="Consumer"/>
    <x v="200"/>
    <s v="Standard Class"/>
    <s v="California"/>
    <s v="Art"/>
  </r>
  <r>
    <n v="4"/>
    <s v="Shipped Early"/>
    <n v="6"/>
    <x v="2"/>
    <x v="1"/>
    <x v="0"/>
    <s v="Herbert Flentye"/>
    <n v="0"/>
    <x v="159"/>
    <s v="September"/>
    <x v="0"/>
    <s v="CA-2016-153969"/>
    <x v="1"/>
    <n v="94109"/>
    <n v="1654"/>
    <s v="Wirebound Four 2-3/4 x 5 Forms per Page, 400 Sets per Book"/>
    <n v="9"/>
    <n v="3"/>
    <s v="West"/>
    <m/>
    <n v="9.48"/>
    <n v="19"/>
    <s v="Consumer"/>
    <x v="200"/>
    <s v="Standard Class"/>
    <s v="California"/>
    <s v="Paper"/>
  </r>
  <r>
    <n v="4"/>
    <s v="Shipped Early"/>
    <n v="6"/>
    <x v="2"/>
    <x v="1"/>
    <x v="0"/>
    <s v="Herbert Flentye"/>
    <n v="0"/>
    <x v="159"/>
    <s v="September"/>
    <x v="0"/>
    <s v="CA-2016-153969"/>
    <x v="1"/>
    <n v="94109"/>
    <n v="4"/>
    <s v="#10 White Business Envelopes,4 1/8 x 9 1/2"/>
    <n v="37"/>
    <n v="5"/>
    <s v="West"/>
    <m/>
    <n v="36.82"/>
    <n v="78"/>
    <s v="Consumer"/>
    <x v="200"/>
    <s v="Standard Class"/>
    <s v="California"/>
    <s v="Envelopes"/>
  </r>
  <r>
    <n v="4"/>
    <s v="Shipped Early"/>
    <n v="6"/>
    <x v="2"/>
    <x v="1"/>
    <x v="0"/>
    <s v="Herbert Flentye"/>
    <n v="0"/>
    <x v="159"/>
    <s v="September"/>
    <x v="0"/>
    <s v="CA-2016-153969"/>
    <x v="1"/>
    <n v="94109"/>
    <n v="1769"/>
    <s v="Xerox 1971"/>
    <n v="17"/>
    <n v="9"/>
    <s v="West"/>
    <m/>
    <n v="17.329999999999998"/>
    <n v="39"/>
    <s v="Consumer"/>
    <x v="200"/>
    <s v="Standard Class"/>
    <s v="California"/>
    <s v="Paper"/>
  </r>
  <r>
    <n v="4"/>
    <s v="Shipped Early"/>
    <n v="6"/>
    <x v="0"/>
    <x v="1"/>
    <x v="0"/>
    <s v="Herbert Flentye"/>
    <n v="0.2"/>
    <x v="159"/>
    <s v="September"/>
    <x v="0"/>
    <s v="CA-2016-153969"/>
    <x v="1"/>
    <n v="94109"/>
    <n v="1293"/>
    <s v="Polycom CX300 Desktop Phone USB VoIP phone"/>
    <n v="24"/>
    <n v="2"/>
    <s v="West"/>
    <m/>
    <n v="24"/>
    <n v="240"/>
    <s v="Consumer"/>
    <x v="200"/>
    <s v="Standard Class"/>
    <s v="California"/>
    <s v="Phones"/>
  </r>
  <r>
    <n v="5"/>
    <s v="Shipped Late"/>
    <n v="3"/>
    <x v="1"/>
    <x v="212"/>
    <x v="0"/>
    <s v="Beth Paige"/>
    <n v="0.3"/>
    <x v="93"/>
    <s v="September"/>
    <x v="0"/>
    <s v="CA-2016-153976"/>
    <x v="3"/>
    <n v="60201"/>
    <n v="755"/>
    <s v="Global High-Back Leather Tilter, Burgundy"/>
    <n v="-70"/>
    <n v="3"/>
    <s v="Central"/>
    <m/>
    <n v="-70.099999999999994"/>
    <n v="258"/>
    <s v="Consumer"/>
    <x v="227"/>
    <s v="Second Class"/>
    <s v="Illinois"/>
    <s v="Chairs"/>
  </r>
  <r>
    <n v="7"/>
    <s v="Shipped Late"/>
    <n v="6"/>
    <x v="2"/>
    <x v="1"/>
    <x v="0"/>
    <s v="Alan Hwang"/>
    <n v="0"/>
    <x v="231"/>
    <s v="September"/>
    <x v="0"/>
    <s v="CA-2016-153983"/>
    <x v="1"/>
    <n v="94122"/>
    <n v="1507"/>
    <s v="Staples"/>
    <n v="15"/>
    <n v="5"/>
    <s v="West"/>
    <m/>
    <n v="15.2"/>
    <n v="30"/>
    <s v="Consumer"/>
    <x v="240"/>
    <s v="Standard Class"/>
    <s v="California"/>
    <s v="Fasteners"/>
  </r>
  <r>
    <n v="7"/>
    <s v="Shipped Late"/>
    <n v="6"/>
    <x v="0"/>
    <x v="1"/>
    <x v="0"/>
    <s v="Alan Hwang"/>
    <n v="0.2"/>
    <x v="231"/>
    <s v="September"/>
    <x v="0"/>
    <s v="CA-2016-153983"/>
    <x v="1"/>
    <n v="94122"/>
    <n v="1653"/>
    <s v="Wilson SignalBoost 841262 DB PRO Amplifier Kit"/>
    <n v="72"/>
    <n v="2"/>
    <s v="West"/>
    <m/>
    <n v="71.989999999999995"/>
    <n v="576"/>
    <s v="Consumer"/>
    <x v="240"/>
    <s v="Standard Class"/>
    <s v="California"/>
    <s v="Phones"/>
  </r>
  <r>
    <n v="5"/>
    <s v="Shipped Early"/>
    <n v="6"/>
    <x v="1"/>
    <x v="213"/>
    <x v="0"/>
    <s v="Odella Nelson"/>
    <n v="0"/>
    <x v="15"/>
    <s v="September"/>
    <x v="0"/>
    <s v="CA-2016-154095"/>
    <x v="0"/>
    <n v="20735"/>
    <n v="493"/>
    <s v="DAX Metal Frame, Desktop, Stepped-Edge"/>
    <n v="24"/>
    <n v="3"/>
    <s v="East"/>
    <m/>
    <n v="23.68"/>
    <n v="61"/>
    <s v="Corporate"/>
    <x v="207"/>
    <s v="Standard Class"/>
    <s v="Maryland"/>
    <s v="Furnishings"/>
  </r>
  <r>
    <n v="5"/>
    <s v="Shipped Early"/>
    <n v="6"/>
    <x v="1"/>
    <x v="213"/>
    <x v="0"/>
    <s v="Odella Nelson"/>
    <n v="0"/>
    <x v="15"/>
    <s v="September"/>
    <x v="0"/>
    <s v="CA-2016-154095"/>
    <x v="0"/>
    <n v="20735"/>
    <n v="766"/>
    <s v="Global Stack Chair with Arms, Black"/>
    <n v="65"/>
    <n v="8"/>
    <s v="East"/>
    <m/>
    <n v="64.760000000000005"/>
    <n v="240"/>
    <s v="Corporate"/>
    <x v="207"/>
    <s v="Standard Class"/>
    <s v="Maryland"/>
    <s v="Chairs"/>
  </r>
  <r>
    <n v="5"/>
    <s v="Shipped Early"/>
    <n v="6"/>
    <x v="2"/>
    <x v="213"/>
    <x v="0"/>
    <s v="Odella Nelson"/>
    <n v="0"/>
    <x v="15"/>
    <s v="September"/>
    <x v="0"/>
    <s v="CA-2016-154095"/>
    <x v="0"/>
    <n v="20735"/>
    <n v="1738"/>
    <s v="Xerox 1942"/>
    <n v="73"/>
    <n v="3"/>
    <s v="East"/>
    <m/>
    <n v="73.41"/>
    <n v="147"/>
    <s v="Corporate"/>
    <x v="207"/>
    <s v="Standard Class"/>
    <s v="Maryland"/>
    <s v="Paper"/>
  </r>
  <r>
    <n v="5"/>
    <s v="Shipped Early"/>
    <n v="6"/>
    <x v="2"/>
    <x v="213"/>
    <x v="0"/>
    <s v="Odella Nelson"/>
    <n v="0"/>
    <x v="15"/>
    <s v="September"/>
    <x v="0"/>
    <s v="CA-2016-154095"/>
    <x v="0"/>
    <n v="20735"/>
    <n v="219"/>
    <s v="Avery 509"/>
    <n v="7"/>
    <n v="6"/>
    <s v="East"/>
    <m/>
    <n v="7.2"/>
    <n v="16"/>
    <s v="Corporate"/>
    <x v="207"/>
    <s v="Standard Class"/>
    <s v="Maryland"/>
    <s v="Labels"/>
  </r>
  <r>
    <n v="4"/>
    <s v="Shipped Late"/>
    <n v="3"/>
    <x v="1"/>
    <x v="153"/>
    <x v="0"/>
    <s v="Craig Carreira"/>
    <n v="0.2"/>
    <x v="140"/>
    <s v="September"/>
    <x v="0"/>
    <s v="CA-2016-154158"/>
    <x v="2"/>
    <n v="33614"/>
    <n v="1233"/>
    <s v="Padded Folding Chairs, Black, 4/Carton"/>
    <n v="6"/>
    <n v="1"/>
    <s v="South"/>
    <m/>
    <n v="6.48"/>
    <n v="65"/>
    <s v="Consumer"/>
    <x v="146"/>
    <s v="Second Class"/>
    <s v="Florida"/>
    <s v="Chairs"/>
  </r>
  <r>
    <n v="4"/>
    <s v="Shipped Late"/>
    <n v="3"/>
    <x v="2"/>
    <x v="153"/>
    <x v="0"/>
    <s v="Craig Carreira"/>
    <n v="0.2"/>
    <x v="140"/>
    <s v="September"/>
    <x v="0"/>
    <s v="CA-2016-154158"/>
    <x v="2"/>
    <n v="33614"/>
    <n v="1306"/>
    <s v="Prang Dustless Chalk Sticks"/>
    <n v="1"/>
    <n v="1"/>
    <s v="South"/>
    <m/>
    <n v="0.5"/>
    <n v="1"/>
    <s v="Consumer"/>
    <x v="146"/>
    <s v="Second Class"/>
    <s v="Florida"/>
    <s v="Art"/>
  </r>
  <r>
    <n v="4"/>
    <s v="Shipped Late"/>
    <n v="3"/>
    <x v="2"/>
    <x v="153"/>
    <x v="0"/>
    <s v="Craig Carreira"/>
    <n v="0.2"/>
    <x v="140"/>
    <s v="September"/>
    <x v="0"/>
    <s v="CA-2016-154158"/>
    <x v="2"/>
    <n v="33614"/>
    <n v="1551"/>
    <s v="Tennsco 6- and 18-Compartment Lockers"/>
    <n v="-11"/>
    <n v="2"/>
    <s v="South"/>
    <m/>
    <n v="-10.61"/>
    <n v="424"/>
    <s v="Consumer"/>
    <x v="146"/>
    <s v="Second Class"/>
    <s v="Florida"/>
    <s v="Storage"/>
  </r>
  <r>
    <n v="4"/>
    <s v="Shipped Late"/>
    <n v="3"/>
    <x v="2"/>
    <x v="153"/>
    <x v="0"/>
    <s v="Craig Carreira"/>
    <n v="0.2"/>
    <x v="140"/>
    <s v="September"/>
    <x v="0"/>
    <s v="CA-2016-154158"/>
    <x v="2"/>
    <n v="33614"/>
    <n v="465"/>
    <s v="Computer Printout Paper with Letter-Trim Perforations"/>
    <n v="16"/>
    <n v="3"/>
    <s v="South"/>
    <m/>
    <n v="15.93"/>
    <n v="46"/>
    <s v="Consumer"/>
    <x v="146"/>
    <s v="Second Class"/>
    <s v="Florida"/>
    <s v="Paper"/>
  </r>
  <r>
    <n v="4"/>
    <s v="Shipped Late"/>
    <n v="3"/>
    <x v="2"/>
    <x v="153"/>
    <x v="0"/>
    <s v="Craig Carreira"/>
    <n v="0.2"/>
    <x v="140"/>
    <s v="September"/>
    <x v="0"/>
    <s v="CA-2016-154158"/>
    <x v="2"/>
    <n v="33614"/>
    <n v="53"/>
    <s v="Acco Perma 3000 Stacking Storage Drawers"/>
    <n v="-1"/>
    <n v="5"/>
    <s v="South"/>
    <m/>
    <n v="-1.05"/>
    <n v="84"/>
    <s v="Consumer"/>
    <x v="146"/>
    <s v="Second Class"/>
    <s v="Florida"/>
    <s v="Storage"/>
  </r>
  <r>
    <n v="7"/>
    <s v="Shipped Late"/>
    <n v="6"/>
    <x v="2"/>
    <x v="13"/>
    <x v="0"/>
    <s v="Delfina Latchford"/>
    <n v="0.2"/>
    <x v="274"/>
    <s v="September"/>
    <x v="0"/>
    <s v="CA-2016-154165"/>
    <x v="3"/>
    <n v="60653"/>
    <n v="1508"/>
    <s v="Staples in misc. colors"/>
    <n v="9"/>
    <n v="14"/>
    <s v="Central"/>
    <m/>
    <n v="8.81"/>
    <n v="54"/>
    <s v="Consumer"/>
    <x v="230"/>
    <s v="Standard Class"/>
    <s v="Illinois"/>
    <s v="Art"/>
  </r>
  <r>
    <n v="2"/>
    <s v="Shipped Early"/>
    <n v="3"/>
    <x v="2"/>
    <x v="4"/>
    <x v="0"/>
    <s v="Ralph Arnett"/>
    <n v="0.2"/>
    <x v="133"/>
    <s v="September"/>
    <x v="0"/>
    <s v="CA-2016-154186"/>
    <x v="3"/>
    <n v="77070"/>
    <n v="90"/>
    <s v="Acme Value Line Scissors"/>
    <n v="0"/>
    <n v="1"/>
    <s v="Central"/>
    <m/>
    <n v="0.36"/>
    <n v="3"/>
    <s v="Consumer"/>
    <x v="133"/>
    <s v="Second Class"/>
    <s v="Texas"/>
    <s v="Supplies"/>
  </r>
  <r>
    <n v="1"/>
    <s v="Shipped On Time"/>
    <n v="1"/>
    <x v="2"/>
    <x v="1"/>
    <x v="0"/>
    <s v="Erica Hernandez"/>
    <n v="0"/>
    <x v="19"/>
    <s v="September"/>
    <x v="0"/>
    <s v="CA-2016-154592"/>
    <x v="1"/>
    <n v="94109"/>
    <n v="781"/>
    <s v="Green Bar Computer Printout Paper"/>
    <n v="81"/>
    <n v="3"/>
    <s v="West"/>
    <m/>
    <n v="80.790000000000006"/>
    <n v="165"/>
    <s v="Home Office"/>
    <x v="75"/>
    <s v="First Class"/>
    <s v="California"/>
    <s v="Paper"/>
  </r>
  <r>
    <n v="5"/>
    <s v="Shipped Early"/>
    <n v="6"/>
    <x v="1"/>
    <x v="147"/>
    <x v="0"/>
    <s v="Kean Nguyen"/>
    <n v="0.15"/>
    <x v="251"/>
    <s v="September"/>
    <x v="0"/>
    <s v="CA-2016-154599"/>
    <x v="1"/>
    <n v="90278"/>
    <n v="1228"/>
    <s v="OSullivan Living Dimensions 2-Shelf Bookcases"/>
    <n v="-18"/>
    <n v="3"/>
    <s v="West"/>
    <m/>
    <n v="-18.149999999999999"/>
    <n v="308"/>
    <s v="Corporate"/>
    <x v="186"/>
    <s v="Standard Class"/>
    <s v="California"/>
    <s v="Bookcases"/>
  </r>
  <r>
    <n v="5"/>
    <s v="Shipped Early"/>
    <n v="6"/>
    <x v="2"/>
    <x v="147"/>
    <x v="0"/>
    <s v="Kean Nguyen"/>
    <n v="0.2"/>
    <x v="251"/>
    <s v="September"/>
    <x v="0"/>
    <s v="CA-2016-154599"/>
    <x v="1"/>
    <n v="90278"/>
    <n v="1343"/>
    <s v="Recycled Pressboard Report Cover with Reinforced Top Hinge"/>
    <n v="7"/>
    <n v="7"/>
    <s v="West"/>
    <m/>
    <n v="6.56"/>
    <n v="18"/>
    <s v="Corporate"/>
    <x v="186"/>
    <s v="Standard Class"/>
    <s v="California"/>
    <s v="Binders"/>
  </r>
  <r>
    <n v="5"/>
    <s v="Shipped Early"/>
    <n v="6"/>
    <x v="0"/>
    <x v="147"/>
    <x v="0"/>
    <s v="Kean Nguyen"/>
    <n v="0.2"/>
    <x v="251"/>
    <s v="September"/>
    <x v="0"/>
    <s v="CA-2016-154599"/>
    <x v="1"/>
    <n v="90278"/>
    <n v="154"/>
    <s v="AT&amp;T 1080 Corded phone"/>
    <n v="38"/>
    <n v="4"/>
    <s v="West"/>
    <m/>
    <n v="38.36"/>
    <n v="438"/>
    <s v="Corporate"/>
    <x v="186"/>
    <s v="Standard Class"/>
    <s v="California"/>
    <s v="Phones"/>
  </r>
  <r>
    <n v="5"/>
    <s v="Shipped Early"/>
    <n v="6"/>
    <x v="0"/>
    <x v="147"/>
    <x v="0"/>
    <s v="Kean Nguyen"/>
    <n v="0.2"/>
    <x v="251"/>
    <s v="September"/>
    <x v="0"/>
    <s v="CA-2016-154599"/>
    <x v="1"/>
    <n v="90278"/>
    <n v="1322"/>
    <s v="Pyle PMP37LED"/>
    <n v="94"/>
    <n v="14"/>
    <s v="West"/>
    <m/>
    <n v="94.07"/>
    <n v="1075"/>
    <s v="Corporate"/>
    <x v="186"/>
    <s v="Standard Class"/>
    <s v="California"/>
    <s v="Phones"/>
  </r>
  <r>
    <n v="2"/>
    <s v="Shipped Late"/>
    <n v="1"/>
    <x v="0"/>
    <x v="13"/>
    <x v="0"/>
    <s v="Sue Ann Reed"/>
    <n v="0.2"/>
    <x v="275"/>
    <s v="September"/>
    <x v="0"/>
    <s v="CA-2016-154627"/>
    <x v="3"/>
    <n v="60610"/>
    <n v="146"/>
    <s v="Apple iPhone 5S"/>
    <n v="342"/>
    <n v="6"/>
    <s v="Central"/>
    <m/>
    <n v="341.99"/>
    <n v="2736"/>
    <s v="Consumer"/>
    <x v="25"/>
    <s v="First Class"/>
    <s v="Illinois"/>
    <s v="Phones"/>
  </r>
  <r>
    <n v="5"/>
    <s v="Shipped Early"/>
    <n v="6"/>
    <x v="2"/>
    <x v="0"/>
    <x v="0"/>
    <s v="Ken Lonsdale"/>
    <n v="0"/>
    <x v="208"/>
    <s v="September"/>
    <x v="0"/>
    <s v="CA-2016-154641"/>
    <x v="0"/>
    <n v="10035"/>
    <n v="1558"/>
    <s v="Tennsco Single-Tier Lockers"/>
    <n v="19"/>
    <n v="1"/>
    <s v="East"/>
    <m/>
    <n v="18.77"/>
    <n v="375"/>
    <s v="Consumer"/>
    <x v="101"/>
    <s v="Standard Class"/>
    <s v="New York"/>
    <s v="Storage"/>
  </r>
  <r>
    <n v="3"/>
    <s v="Shipped On Time"/>
    <n v="3"/>
    <x v="2"/>
    <x v="214"/>
    <x v="0"/>
    <s v="Tamara Manning"/>
    <n v="0"/>
    <x v="196"/>
    <s v="September"/>
    <x v="0"/>
    <s v="CA-2016-154669"/>
    <x v="1"/>
    <n v="95687"/>
    <n v="112"/>
    <s v="Advantus Rolling Drawer Organizers"/>
    <n v="110"/>
    <n v="11"/>
    <s v="West"/>
    <m/>
    <n v="110.05"/>
    <n v="423"/>
    <s v="Consumer"/>
    <x v="108"/>
    <s v="Second Class"/>
    <s v="California"/>
    <s v="Storage"/>
  </r>
  <r>
    <n v="5"/>
    <s v="Shipped Early"/>
    <n v="6"/>
    <x v="2"/>
    <x v="1"/>
    <x v="0"/>
    <s v="Steve Carroll"/>
    <n v="0"/>
    <x v="30"/>
    <s v="September"/>
    <x v="0"/>
    <s v="CA-2016-154781"/>
    <x v="1"/>
    <n v="94110"/>
    <n v="1576"/>
    <s v="Tops Wirebound Message Log Books"/>
    <n v="3"/>
    <n v="2"/>
    <s v="West"/>
    <m/>
    <n v="3.03"/>
    <n v="7"/>
    <s v="Home Office"/>
    <x v="28"/>
    <s v="Standard Class"/>
    <s v="California"/>
    <s v="Paper"/>
  </r>
  <r>
    <n v="5"/>
    <s v="Shipped Early"/>
    <n v="6"/>
    <x v="0"/>
    <x v="1"/>
    <x v="0"/>
    <s v="Steve Carroll"/>
    <n v="0"/>
    <x v="30"/>
    <s v="September"/>
    <x v="0"/>
    <s v="CA-2016-154781"/>
    <x v="1"/>
    <n v="94110"/>
    <n v="956"/>
    <s v="Kensington Expert Mouse Optical USB Trackball for PC or Mac"/>
    <n v="28"/>
    <n v="1"/>
    <s v="West"/>
    <m/>
    <n v="28.5"/>
    <n v="95"/>
    <s v="Home Office"/>
    <x v="28"/>
    <s v="Standard Class"/>
    <s v="California"/>
    <s v="Accessories"/>
  </r>
  <r>
    <n v="4"/>
    <s v="Shipped Late"/>
    <n v="3"/>
    <x v="2"/>
    <x v="17"/>
    <x v="0"/>
    <s v="Robert Barroso"/>
    <n v="0.2"/>
    <x v="115"/>
    <s v="September"/>
    <x v="0"/>
    <s v="CA-2016-154837"/>
    <x v="1"/>
    <n v="90032"/>
    <n v="694"/>
    <s v="GBC Linen Binding Covers"/>
    <n v="17"/>
    <n v="2"/>
    <s v="West"/>
    <m/>
    <n v="17.350000000000001"/>
    <n v="50"/>
    <s v="Corporate"/>
    <x v="153"/>
    <s v="Second Class"/>
    <s v="California"/>
    <s v="Binders"/>
  </r>
  <r>
    <n v="6"/>
    <s v="Shipped On Time"/>
    <n v="6"/>
    <x v="1"/>
    <x v="42"/>
    <x v="0"/>
    <s v="Gary McGarr"/>
    <n v="0.2"/>
    <x v="95"/>
    <s v="September"/>
    <x v="0"/>
    <s v="CA-2016-154893"/>
    <x v="1"/>
    <n v="92024"/>
    <n v="1378"/>
    <s v="Safco Contoured Stacking Chairs"/>
    <n v="36"/>
    <n v="3"/>
    <s v="West"/>
    <m/>
    <n v="35.76"/>
    <n v="572"/>
    <s v="Consumer"/>
    <x v="146"/>
    <s v="Standard Class"/>
    <s v="California"/>
    <s v="Chairs"/>
  </r>
  <r>
    <n v="6"/>
    <s v="Shipped On Time"/>
    <n v="6"/>
    <x v="1"/>
    <x v="42"/>
    <x v="0"/>
    <s v="Gary McGarr"/>
    <n v="0.2"/>
    <x v="95"/>
    <s v="September"/>
    <x v="0"/>
    <s v="CA-2016-154893"/>
    <x v="1"/>
    <n v="92024"/>
    <n v="1372"/>
    <s v="SAFCO Arco Folding Chair"/>
    <n v="149"/>
    <n v="6"/>
    <s v="West"/>
    <m/>
    <n v="149.15"/>
    <n v="1326"/>
    <s v="Consumer"/>
    <x v="146"/>
    <s v="Standard Class"/>
    <s v="California"/>
    <s v="Chairs"/>
  </r>
  <r>
    <n v="5"/>
    <s v="Shipped Early"/>
    <n v="6"/>
    <x v="1"/>
    <x v="215"/>
    <x v="0"/>
    <s v="Anna Andreadi"/>
    <n v="0.3"/>
    <x v="197"/>
    <s v="September"/>
    <x v="0"/>
    <s v="CA-2016-154963"/>
    <x v="0"/>
    <n v="19013"/>
    <n v="1233"/>
    <s v="Padded Folding Chairs, Black, 4/Carton"/>
    <n v="-5"/>
    <n v="3"/>
    <s v="East"/>
    <m/>
    <n v="-4.8600000000000003"/>
    <n v="170"/>
    <s v="Consumer"/>
    <x v="287"/>
    <s v="Standard Class"/>
    <s v="Pennsylvania"/>
    <s v="Chairs"/>
  </r>
  <r>
    <n v="5"/>
    <s v="Shipped Early"/>
    <n v="6"/>
    <x v="1"/>
    <x v="215"/>
    <x v="0"/>
    <s v="Anna Andreadi"/>
    <n v="0.3"/>
    <x v="197"/>
    <s v="September"/>
    <x v="0"/>
    <s v="CA-2016-154963"/>
    <x v="0"/>
    <n v="19013"/>
    <n v="833"/>
    <s v="Hon Deluxe Fabric Upholstered Stacking Chairs, Rounded Back"/>
    <n v="0"/>
    <n v="5"/>
    <s v="East"/>
    <m/>
    <n v="0"/>
    <n v="854"/>
    <s v="Consumer"/>
    <x v="287"/>
    <s v="Standard Class"/>
    <s v="Pennsylvania"/>
    <s v="Chairs"/>
  </r>
  <r>
    <n v="5"/>
    <s v="Shipped Early"/>
    <n v="6"/>
    <x v="0"/>
    <x v="215"/>
    <x v="0"/>
    <s v="Anna Andreadi"/>
    <n v="0.4"/>
    <x v="197"/>
    <s v="September"/>
    <x v="0"/>
    <s v="CA-2016-154963"/>
    <x v="0"/>
    <n v="19013"/>
    <n v="1251"/>
    <s v="Panasonic Kx-TS550"/>
    <n v="-15"/>
    <n v="3"/>
    <s v="East"/>
    <m/>
    <n v="-15.18"/>
    <n v="83"/>
    <s v="Consumer"/>
    <x v="287"/>
    <s v="Standard Class"/>
    <s v="Pennsylvania"/>
    <s v="Phones"/>
  </r>
  <r>
    <n v="4"/>
    <s v="Shipped Early"/>
    <n v="6"/>
    <x v="2"/>
    <x v="73"/>
    <x v="0"/>
    <s v="Stephanie Phelps"/>
    <n v="0.2"/>
    <x v="276"/>
    <s v="September"/>
    <x v="0"/>
    <s v="CA-2016-155208"/>
    <x v="2"/>
    <n v="28403"/>
    <n v="251"/>
    <s v="Avery Hi-Liter EverBold Pen Style Fluorescent Highlighters, 4/Pack"/>
    <n v="10"/>
    <n v="6"/>
    <s v="South"/>
    <m/>
    <n v="9.77"/>
    <n v="39"/>
    <s v="Corporate"/>
    <x v="288"/>
    <s v="Standard Class"/>
    <s v="North Carolina"/>
    <s v="Art"/>
  </r>
  <r>
    <n v="3"/>
    <s v="Shipped On Time"/>
    <n v="3"/>
    <x v="2"/>
    <x v="1"/>
    <x v="0"/>
    <s v="Rachel Payne"/>
    <n v="0"/>
    <x v="10"/>
    <s v="September"/>
    <x v="0"/>
    <s v="CA-2016-155264"/>
    <x v="1"/>
    <n v="94110"/>
    <n v="1710"/>
    <s v="Xerox 1917"/>
    <n v="69"/>
    <n v="3"/>
    <s v="West"/>
    <m/>
    <n v="68.959999999999994"/>
    <n v="147"/>
    <s v="Corporate"/>
    <x v="151"/>
    <s v="Second Class"/>
    <s v="California"/>
    <s v="Paper"/>
  </r>
  <r>
    <n v="3"/>
    <s v="Shipped On Time"/>
    <n v="3"/>
    <x v="2"/>
    <x v="1"/>
    <x v="0"/>
    <s v="Rachel Payne"/>
    <n v="0"/>
    <x v="10"/>
    <s v="September"/>
    <x v="0"/>
    <s v="CA-2016-155264"/>
    <x v="1"/>
    <n v="94110"/>
    <n v="188"/>
    <s v="Avery 480"/>
    <n v="9"/>
    <n v="5"/>
    <s v="West"/>
    <m/>
    <n v="9"/>
    <n v="19"/>
    <s v="Corporate"/>
    <x v="151"/>
    <s v="Second Class"/>
    <s v="California"/>
    <s v="Labels"/>
  </r>
  <r>
    <n v="3"/>
    <s v="Shipped On Time"/>
    <n v="3"/>
    <x v="2"/>
    <x v="1"/>
    <x v="0"/>
    <s v="Rachel Payne"/>
    <n v="0.2"/>
    <x v="10"/>
    <s v="September"/>
    <x v="0"/>
    <s v="CA-2016-155264"/>
    <x v="1"/>
    <n v="94110"/>
    <n v="71"/>
    <s v="Accohide Poly Flexible Ring Binders"/>
    <n v="1"/>
    <n v="1"/>
    <s v="West"/>
    <m/>
    <n v="1.1200000000000001"/>
    <n v="3"/>
    <s v="Corporate"/>
    <x v="151"/>
    <s v="Second Class"/>
    <s v="California"/>
    <s v="Binders"/>
  </r>
  <r>
    <n v="3"/>
    <s v="Shipped On Time"/>
    <n v="3"/>
    <x v="2"/>
    <x v="1"/>
    <x v="0"/>
    <s v="Rachel Payne"/>
    <n v="0.2"/>
    <x v="10"/>
    <s v="September"/>
    <x v="0"/>
    <s v="CA-2016-155264"/>
    <x v="1"/>
    <n v="94110"/>
    <n v="241"/>
    <s v="Avery Durable Slant Ring Binders With Label Holder"/>
    <n v="7"/>
    <n v="6"/>
    <s v="West"/>
    <m/>
    <n v="7.02"/>
    <n v="20"/>
    <s v="Corporate"/>
    <x v="151"/>
    <s v="Second Class"/>
    <s v="California"/>
    <s v="Binders"/>
  </r>
  <r>
    <n v="3"/>
    <s v="Shipped On Time"/>
    <n v="3"/>
    <x v="0"/>
    <x v="1"/>
    <x v="0"/>
    <s v="Rachel Payne"/>
    <n v="0.2"/>
    <x v="10"/>
    <s v="September"/>
    <x v="0"/>
    <s v="CA-2016-155264"/>
    <x v="1"/>
    <n v="94110"/>
    <n v="1245"/>
    <s v="Panasonic KX TS208W Corded phone"/>
    <n v="12"/>
    <n v="3"/>
    <s v="West"/>
    <m/>
    <n v="11.76"/>
    <n v="118"/>
    <s v="Corporate"/>
    <x v="151"/>
    <s v="Second Class"/>
    <s v="California"/>
    <s v="Phones"/>
  </r>
  <r>
    <n v="0"/>
    <s v="Shipped On Time"/>
    <n v="0"/>
    <x v="1"/>
    <x v="216"/>
    <x v="0"/>
    <s v="Andrew Allen"/>
    <n v="0"/>
    <x v="124"/>
    <s v="September"/>
    <x v="0"/>
    <s v="CA-2016-155271"/>
    <x v="0"/>
    <n v="6457"/>
    <n v="499"/>
    <s v="DAX Wood Document Frame"/>
    <n v="10"/>
    <n v="2"/>
    <s v="East"/>
    <m/>
    <n v="9.89"/>
    <n v="27"/>
    <s v="Consumer"/>
    <x v="169"/>
    <s v="Same Day"/>
    <s v="Connecticut"/>
    <s v="Furnishings"/>
  </r>
  <r>
    <n v="5"/>
    <s v="Shipped Early"/>
    <n v="6"/>
    <x v="2"/>
    <x v="60"/>
    <x v="0"/>
    <s v="Barry Gonzalez"/>
    <n v="0.2"/>
    <x v="76"/>
    <s v="September"/>
    <x v="0"/>
    <s v="CA-2016-155390"/>
    <x v="2"/>
    <n v="38109"/>
    <n v="1701"/>
    <s v="Xerox 1909"/>
    <n v="14"/>
    <n v="2"/>
    <s v="South"/>
    <m/>
    <n v="13.72"/>
    <n v="42"/>
    <s v="Consumer"/>
    <x v="107"/>
    <s v="Standard Class"/>
    <s v="Tennessee"/>
    <s v="Paper"/>
  </r>
  <r>
    <n v="5"/>
    <s v="Shipped Early"/>
    <n v="6"/>
    <x v="2"/>
    <x v="35"/>
    <x v="0"/>
    <s v="Resi Pölking"/>
    <n v="0"/>
    <x v="165"/>
    <s v="September"/>
    <x v="0"/>
    <s v="CA-2016-155593"/>
    <x v="0"/>
    <n v="6824"/>
    <n v="80"/>
    <s v="Acme Kleen Earth Office Shears"/>
    <n v="3"/>
    <n v="3"/>
    <s v="East"/>
    <m/>
    <n v="3.38"/>
    <n v="12"/>
    <s v="Consumer"/>
    <x v="181"/>
    <s v="Standard Class"/>
    <s v="Connecticut"/>
    <s v="Supplies"/>
  </r>
  <r>
    <n v="4"/>
    <s v="Shipped Late"/>
    <n v="3"/>
    <x v="1"/>
    <x v="217"/>
    <x v="0"/>
    <s v="Tom Stivers"/>
    <n v="0.2"/>
    <x v="66"/>
    <s v="September"/>
    <x v="0"/>
    <s v="CA-2016-155796"/>
    <x v="0"/>
    <n v="19601"/>
    <n v="727"/>
    <s v="GE 4 Foot Flourescent Tube, 40 Watt"/>
    <n v="8"/>
    <n v="2"/>
    <s v="East"/>
    <m/>
    <n v="7.79"/>
    <n v="24"/>
    <s v="Corporate"/>
    <x v="279"/>
    <s v="Second Class"/>
    <s v="Pennsylvania"/>
    <s v="Furnishings"/>
  </r>
  <r>
    <n v="4"/>
    <s v="Shipped Late"/>
    <n v="3"/>
    <x v="1"/>
    <x v="217"/>
    <x v="0"/>
    <s v="Tom Stivers"/>
    <n v="0.5"/>
    <x v="66"/>
    <s v="September"/>
    <x v="0"/>
    <s v="CA-2016-155796"/>
    <x v="0"/>
    <n v="19601"/>
    <n v="168"/>
    <s v="Atlantic Metals Mobile 3-Shelf Bookcases, Custom Colors"/>
    <n v="-251"/>
    <n v="4"/>
    <s v="East"/>
    <m/>
    <n v="-250.54"/>
    <n v="522"/>
    <s v="Corporate"/>
    <x v="279"/>
    <s v="Second Class"/>
    <s v="Pennsylvania"/>
    <s v="Bookcases"/>
  </r>
  <r>
    <n v="4"/>
    <s v="Shipped Late"/>
    <n v="3"/>
    <x v="2"/>
    <x v="73"/>
    <x v="0"/>
    <s v="Ashley Jarboe"/>
    <n v="0.2"/>
    <x v="69"/>
    <s v="September"/>
    <x v="0"/>
    <s v="CA-2016-155852"/>
    <x v="2"/>
    <n v="28403"/>
    <n v="1848"/>
    <s v="Zebra Zazzle Fluorescent Highlighters"/>
    <n v="3"/>
    <n v="4"/>
    <s v="South"/>
    <m/>
    <n v="3.4"/>
    <n v="19"/>
    <s v="Consumer"/>
    <x v="70"/>
    <s v="Second Class"/>
    <s v="North Carolina"/>
    <s v="Art"/>
  </r>
  <r>
    <n v="5"/>
    <s v="Shipped Early"/>
    <n v="6"/>
    <x v="1"/>
    <x v="218"/>
    <x v="0"/>
    <s v="Kean Thornton"/>
    <n v="0.3"/>
    <x v="209"/>
    <s v="September"/>
    <x v="0"/>
    <s v="CA-2016-155887"/>
    <x v="0"/>
    <n v="2038"/>
    <n v="320"/>
    <s v="Bevis Traditional Conference Table Top, Plinth Base"/>
    <n v="-130"/>
    <n v="3"/>
    <s v="East"/>
    <m/>
    <n v="-130.01"/>
    <n v="700"/>
    <s v="Consumer"/>
    <x v="144"/>
    <s v="Standard Class"/>
    <s v="Massachusetts"/>
    <s v="Tables"/>
  </r>
  <r>
    <n v="2"/>
    <s v="Shipped Early"/>
    <n v="3"/>
    <x v="0"/>
    <x v="6"/>
    <x v="0"/>
    <s v="Tamara Manning"/>
    <n v="0"/>
    <x v="277"/>
    <s v="September"/>
    <x v="0"/>
    <s v="CA-2016-156006"/>
    <x v="2"/>
    <n v="39212"/>
    <n v="1060"/>
    <s v="Maxell 4.7GB DVD-RW 3/Pack"/>
    <n v="16"/>
    <n v="3"/>
    <s v="South"/>
    <m/>
    <n v="16.25"/>
    <n v="48"/>
    <s v="Consumer"/>
    <x v="150"/>
    <s v="Second Class"/>
    <s v="Mississippi"/>
    <s v="Accessories"/>
  </r>
  <r>
    <n v="7"/>
    <s v="Shipped Late"/>
    <n v="6"/>
    <x v="1"/>
    <x v="0"/>
    <x v="0"/>
    <s v="Adam Shillingsburg"/>
    <n v="0"/>
    <x v="40"/>
    <s v="September"/>
    <x v="0"/>
    <s v="CA-2016-156160"/>
    <x v="0"/>
    <n v="10035"/>
    <n v="465"/>
    <s v="Computer Room Manger, 14"/>
    <n v="35"/>
    <n v="3"/>
    <s v="East"/>
    <m/>
    <n v="35.08"/>
    <n v="97"/>
    <s v="Consumer"/>
    <x v="192"/>
    <s v="Standard Class"/>
    <s v="New York"/>
    <s v="Furnishings"/>
  </r>
  <r>
    <n v="7"/>
    <s v="Shipped Late"/>
    <n v="6"/>
    <x v="1"/>
    <x v="0"/>
    <x v="0"/>
    <s v="Adam Shillingsburg"/>
    <n v="0.1"/>
    <x v="40"/>
    <s v="September"/>
    <x v="0"/>
    <s v="CA-2016-156160"/>
    <x v="0"/>
    <n v="10035"/>
    <n v="1210"/>
    <s v="Office Star - Mid Back Dual function Ergonomic High Back Chair with 2-Way Adjustable Arms"/>
    <n v="84"/>
    <n v="4"/>
    <s v="East"/>
    <m/>
    <n v="83.71"/>
    <n v="580"/>
    <s v="Consumer"/>
    <x v="192"/>
    <s v="Standard Class"/>
    <s v="New York"/>
    <s v="Chairs"/>
  </r>
  <r>
    <n v="7"/>
    <s v="Shipped Late"/>
    <n v="6"/>
    <x v="2"/>
    <x v="0"/>
    <x v="0"/>
    <s v="Adam Shillingsburg"/>
    <n v="0"/>
    <x v="40"/>
    <s v="September"/>
    <x v="0"/>
    <s v="CA-2016-156160"/>
    <x v="0"/>
    <n v="10035"/>
    <n v="253"/>
    <s v="Avery Hi-Liter GlideStik Fluorescent Highlighter, Yellow Ink"/>
    <n v="6"/>
    <n v="4"/>
    <s v="East"/>
    <m/>
    <n v="5.74"/>
    <n v="13"/>
    <s v="Consumer"/>
    <x v="192"/>
    <s v="Standard Class"/>
    <s v="New York"/>
    <s v="Art"/>
  </r>
  <r>
    <n v="7"/>
    <s v="Shipped Late"/>
    <n v="6"/>
    <x v="2"/>
    <x v="0"/>
    <x v="0"/>
    <s v="Adam Shillingsburg"/>
    <n v="0.2"/>
    <x v="40"/>
    <s v="September"/>
    <x v="0"/>
    <s v="CA-2016-156160"/>
    <x v="0"/>
    <n v="10035"/>
    <n v="410"/>
    <s v="Cardinal Holdit Business Card Pockets"/>
    <n v="1"/>
    <n v="1"/>
    <s v="East"/>
    <m/>
    <n v="1.39"/>
    <n v="4"/>
    <s v="Consumer"/>
    <x v="192"/>
    <s v="Standard Class"/>
    <s v="New York"/>
    <s v="Binders"/>
  </r>
  <r>
    <n v="4"/>
    <s v="Shipped Early"/>
    <n v="6"/>
    <x v="2"/>
    <x v="21"/>
    <x v="0"/>
    <s v="Duane Huffman"/>
    <n v="0.2"/>
    <x v="99"/>
    <s v="September"/>
    <x v="0"/>
    <s v="CA-2016-156244"/>
    <x v="2"/>
    <n v="33180"/>
    <n v="212"/>
    <s v="Avery 501"/>
    <n v="1"/>
    <n v="1"/>
    <s v="South"/>
    <m/>
    <n v="1"/>
    <n v="3"/>
    <s v="Home Office"/>
    <x v="101"/>
    <s v="Standard Class"/>
    <s v="Florida"/>
    <s v="Labels"/>
  </r>
  <r>
    <n v="4"/>
    <s v="Shipped Early"/>
    <n v="6"/>
    <x v="2"/>
    <x v="21"/>
    <x v="0"/>
    <s v="Duane Huffman"/>
    <n v="0.2"/>
    <x v="99"/>
    <s v="September"/>
    <x v="0"/>
    <s v="CA-2016-156244"/>
    <x v="2"/>
    <n v="33180"/>
    <n v="63"/>
    <s v="Acco Side-Punched Conventional Columnar Pads"/>
    <n v="-1"/>
    <n v="2"/>
    <s v="South"/>
    <m/>
    <n v="-1.04"/>
    <n v="6"/>
    <s v="Home Office"/>
    <x v="101"/>
    <s v="Standard Class"/>
    <s v="Florida"/>
    <s v="Supplies"/>
  </r>
  <r>
    <n v="4"/>
    <s v="Shipped Early"/>
    <n v="6"/>
    <x v="2"/>
    <x v="21"/>
    <x v="0"/>
    <s v="Duane Huffman"/>
    <n v="0.2"/>
    <x v="99"/>
    <s v="September"/>
    <x v="0"/>
    <s v="CA-2016-156244"/>
    <x v="2"/>
    <n v="33180"/>
    <n v="376"/>
    <s v="Bulldog Vacuum Base Pencil Sharpener"/>
    <n v="4"/>
    <n v="5"/>
    <s v="South"/>
    <m/>
    <n v="4.2"/>
    <n v="48"/>
    <s v="Home Office"/>
    <x v="101"/>
    <s v="Standard Class"/>
    <s v="Florida"/>
    <s v="Art"/>
  </r>
  <r>
    <n v="4"/>
    <s v="Shipped Early"/>
    <n v="6"/>
    <x v="2"/>
    <x v="21"/>
    <x v="0"/>
    <s v="Duane Huffman"/>
    <n v="0.2"/>
    <x v="99"/>
    <s v="September"/>
    <x v="0"/>
    <s v="CA-2016-156244"/>
    <x v="2"/>
    <n v="33180"/>
    <n v="65"/>
    <s v="Acco Smartsocket Color-Coded Six-Outlet AC Adapter Model Surge Protectors"/>
    <n v="16"/>
    <n v="6"/>
    <s v="South"/>
    <m/>
    <n v="15.84"/>
    <n v="211"/>
    <s v="Home Office"/>
    <x v="101"/>
    <s v="Standard Class"/>
    <s v="Florida"/>
    <s v="Appliances"/>
  </r>
  <r>
    <n v="4"/>
    <s v="Shipped Early"/>
    <n v="6"/>
    <x v="2"/>
    <x v="21"/>
    <x v="0"/>
    <s v="Duane Huffman"/>
    <n v="0.2"/>
    <x v="99"/>
    <s v="September"/>
    <x v="0"/>
    <s v="CA-2016-156244"/>
    <x v="2"/>
    <n v="33180"/>
    <n v="1834"/>
    <s v="Xerox 229"/>
    <n v="11"/>
    <n v="6"/>
    <s v="South"/>
    <m/>
    <n v="10.89"/>
    <n v="31"/>
    <s v="Home Office"/>
    <x v="101"/>
    <s v="Standard Class"/>
    <s v="Florida"/>
    <s v="Paper"/>
  </r>
  <r>
    <n v="4"/>
    <s v="Shipped Early"/>
    <n v="6"/>
    <x v="0"/>
    <x v="21"/>
    <x v="0"/>
    <s v="Duane Huffman"/>
    <n v="0.2"/>
    <x v="99"/>
    <s v="September"/>
    <x v="0"/>
    <s v="CA-2016-156244"/>
    <x v="2"/>
    <n v="33180"/>
    <n v="1058"/>
    <s v="Maxell 4.7GB DVD-R"/>
    <n v="42"/>
    <n v="7"/>
    <s v="South"/>
    <m/>
    <n v="41.72"/>
    <n v="159"/>
    <s v="Home Office"/>
    <x v="101"/>
    <s v="Standard Class"/>
    <s v="Florida"/>
    <s v="Accessories"/>
  </r>
  <r>
    <n v="2"/>
    <s v="Shipped Late"/>
    <n v="1"/>
    <x v="1"/>
    <x v="32"/>
    <x v="0"/>
    <s v="Resi Pölking"/>
    <n v="0.2"/>
    <x v="129"/>
    <s v="September"/>
    <x v="0"/>
    <s v="CA-2016-156314"/>
    <x v="0"/>
    <n v="44105"/>
    <n v="1057"/>
    <s v="Master Giant Foot Doorstop, Safety Yellow"/>
    <n v="9"/>
    <n v="5"/>
    <s v="East"/>
    <m/>
    <n v="8.73"/>
    <n v="30"/>
    <s v="Consumer"/>
    <x v="18"/>
    <s v="First Class"/>
    <s v="Ohio"/>
    <s v="Furnishings"/>
  </r>
  <r>
    <n v="3"/>
    <s v="Shipped On Time"/>
    <n v="3"/>
    <x v="2"/>
    <x v="13"/>
    <x v="0"/>
    <s v="Jennifer Ferguson"/>
    <n v="0.2"/>
    <x v="58"/>
    <s v="September"/>
    <x v="0"/>
    <s v="CA-2016-156342"/>
    <x v="3"/>
    <n v="60653"/>
    <n v="1683"/>
    <s v="Xerox 1892"/>
    <n v="22"/>
    <n v="2"/>
    <s v="Central"/>
    <m/>
    <n v="22.48"/>
    <n v="62"/>
    <s v="Consumer"/>
    <x v="255"/>
    <s v="Second Class"/>
    <s v="Illinois"/>
    <s v="Paper"/>
  </r>
  <r>
    <n v="4"/>
    <s v="Shipped Early"/>
    <n v="6"/>
    <x v="1"/>
    <x v="17"/>
    <x v="0"/>
    <s v="Marina Lichtenstein"/>
    <n v="0.15"/>
    <x v="216"/>
    <s v="September"/>
    <x v="0"/>
    <s v="CA-2016-156349"/>
    <x v="1"/>
    <n v="90008"/>
    <n v="1436"/>
    <s v="Sauder Inglewood Library Bookcases"/>
    <n v="27"/>
    <n v="2"/>
    <s v="West"/>
    <s v="Yes"/>
    <n v="27.36"/>
    <n v="291"/>
    <s v="Corporate"/>
    <x v="264"/>
    <s v="Standard Class"/>
    <s v="California"/>
    <s v="Bookcases"/>
  </r>
  <r>
    <n v="4"/>
    <s v="Shipped Early"/>
    <n v="6"/>
    <x v="0"/>
    <x v="17"/>
    <x v="0"/>
    <s v="Marina Lichtenstein"/>
    <n v="0.2"/>
    <x v="216"/>
    <s v="September"/>
    <x v="0"/>
    <s v="CA-2016-156349"/>
    <x v="1"/>
    <n v="90008"/>
    <n v="1612"/>
    <s v="VTech DS6151"/>
    <n v="20"/>
    <n v="2"/>
    <s v="West"/>
    <s v="Yes"/>
    <n v="20.16"/>
    <n v="202"/>
    <s v="Corporate"/>
    <x v="264"/>
    <s v="Standard Class"/>
    <s v="California"/>
    <s v="Phones"/>
  </r>
  <r>
    <n v="4"/>
    <s v="Shipped Early"/>
    <n v="6"/>
    <x v="0"/>
    <x v="17"/>
    <x v="0"/>
    <s v="Marina Lichtenstein"/>
    <n v="0.2"/>
    <x v="216"/>
    <s v="September"/>
    <x v="0"/>
    <s v="CA-2016-156349"/>
    <x v="1"/>
    <n v="90008"/>
    <n v="1118"/>
    <s v="netTALK DUO VoIP Telephone Service"/>
    <n v="31"/>
    <n v="2"/>
    <s v="West"/>
    <s v="Yes"/>
    <n v="31.49"/>
    <n v="84"/>
    <s v="Corporate"/>
    <x v="264"/>
    <s v="Standard Class"/>
    <s v="California"/>
    <s v="Phones"/>
  </r>
  <r>
    <n v="6"/>
    <s v="Shipped On Time"/>
    <n v="6"/>
    <x v="2"/>
    <x v="1"/>
    <x v="0"/>
    <s v="Erica Smith"/>
    <n v="0"/>
    <x v="170"/>
    <s v="September"/>
    <x v="0"/>
    <s v="CA-2016-156433"/>
    <x v="1"/>
    <n v="94110"/>
    <n v="208"/>
    <s v="Avery 499"/>
    <n v="5"/>
    <n v="2"/>
    <s v="West"/>
    <m/>
    <n v="4.58"/>
    <n v="10"/>
    <s v="Consumer"/>
    <x v="233"/>
    <s v="Standard Class"/>
    <s v="California"/>
    <s v="Labels"/>
  </r>
  <r>
    <n v="6"/>
    <s v="Shipped On Time"/>
    <n v="6"/>
    <x v="2"/>
    <x v="1"/>
    <x v="0"/>
    <s v="Erica Smith"/>
    <n v="0"/>
    <x v="170"/>
    <s v="September"/>
    <x v="0"/>
    <s v="CA-2016-156433"/>
    <x v="1"/>
    <n v="94110"/>
    <n v="1655"/>
    <s v="Wirebound Message Book, 4 per Page"/>
    <n v="11"/>
    <n v="4"/>
    <s v="West"/>
    <m/>
    <n v="10.64"/>
    <n v="22"/>
    <s v="Consumer"/>
    <x v="233"/>
    <s v="Standard Class"/>
    <s v="California"/>
    <s v="Paper"/>
  </r>
  <r>
    <n v="5"/>
    <s v="Shipped Late"/>
    <n v="1"/>
    <x v="2"/>
    <x v="47"/>
    <x v="0"/>
    <s v="Joy Smith"/>
    <n v="0.2"/>
    <x v="278"/>
    <s v="September"/>
    <x v="0"/>
    <s v="CA-2016-156545"/>
    <x v="0"/>
    <n v="43229"/>
    <n v="1848"/>
    <s v="Zebra Zazzle Fluorescent Highlighters"/>
    <n v="3"/>
    <n v="4"/>
    <s v="East"/>
    <m/>
    <n v="3.4"/>
    <n v="19"/>
    <s v="Consumer"/>
    <x v="289"/>
    <s v="First Class"/>
    <s v="Ohio"/>
    <s v="Art"/>
  </r>
  <r>
    <n v="1"/>
    <s v="Shipped On Time"/>
    <n v="1"/>
    <x v="1"/>
    <x v="15"/>
    <x v="0"/>
    <s v="Aaron Bergman"/>
    <n v="0.2"/>
    <x v="59"/>
    <s v="September"/>
    <x v="0"/>
    <s v="CA-2016-156587"/>
    <x v="1"/>
    <n v="98103"/>
    <n v="765"/>
    <s v="Global Push Button Managers Chair, Indigo"/>
    <n v="5"/>
    <n v="1"/>
    <s v="West"/>
    <m/>
    <n v="5.48"/>
    <n v="49"/>
    <s v="Consumer"/>
    <x v="82"/>
    <s v="First Class"/>
    <s v="Washington"/>
    <s v="Chairs"/>
  </r>
  <r>
    <n v="1"/>
    <s v="Shipped On Time"/>
    <n v="1"/>
    <x v="2"/>
    <x v="15"/>
    <x v="0"/>
    <s v="Aaron Bergman"/>
    <n v="0"/>
    <x v="59"/>
    <s v="September"/>
    <x v="0"/>
    <s v="CA-2016-156587"/>
    <x v="1"/>
    <n v="98103"/>
    <n v="1146"/>
    <s v="Newell 330"/>
    <n v="5"/>
    <n v="3"/>
    <s v="West"/>
    <m/>
    <n v="4.66"/>
    <n v="18"/>
    <s v="Consumer"/>
    <x v="82"/>
    <s v="First Class"/>
    <s v="Washington"/>
    <s v="Art"/>
  </r>
  <r>
    <n v="1"/>
    <s v="Shipped On Time"/>
    <n v="1"/>
    <x v="2"/>
    <x v="15"/>
    <x v="0"/>
    <s v="Aaron Bergman"/>
    <n v="0"/>
    <x v="59"/>
    <s v="September"/>
    <x v="0"/>
    <s v="CA-2016-156587"/>
    <x v="1"/>
    <n v="98103"/>
    <n v="417"/>
    <s v="Carina 42Hx23 3/4W Media Storage Unit"/>
    <n v="5"/>
    <n v="3"/>
    <s v="West"/>
    <m/>
    <n v="4.8600000000000003"/>
    <n v="243"/>
    <s v="Consumer"/>
    <x v="82"/>
    <s v="First Class"/>
    <s v="Washington"/>
    <s v="Storage"/>
  </r>
  <r>
    <n v="3"/>
    <s v="Shipped On Time"/>
    <n v="3"/>
    <x v="2"/>
    <x v="17"/>
    <x v="0"/>
    <s v="Michael Chen"/>
    <n v="0"/>
    <x v="39"/>
    <s v="September"/>
    <x v="0"/>
    <s v="CA-2016-156594"/>
    <x v="1"/>
    <n v="90008"/>
    <n v="1123"/>
    <s v="Newell 31"/>
    <n v="1"/>
    <n v="1"/>
    <s v="West"/>
    <m/>
    <n v="1.1599999999999999"/>
    <n v="4"/>
    <s v="Consumer"/>
    <x v="37"/>
    <s v="Second Class"/>
    <s v="California"/>
    <s v="Art"/>
  </r>
  <r>
    <n v="3"/>
    <s v="Shipped On Time"/>
    <n v="3"/>
    <x v="2"/>
    <x v="17"/>
    <x v="0"/>
    <s v="Michael Chen"/>
    <n v="0"/>
    <x v="39"/>
    <s v="September"/>
    <x v="0"/>
    <s v="CA-2016-156594"/>
    <x v="1"/>
    <n v="90008"/>
    <n v="358"/>
    <s v="Boston Home &amp; Office Model 2000 Electric Pencil Sharpeners"/>
    <n v="12"/>
    <n v="2"/>
    <s v="West"/>
    <m/>
    <n v="12.3"/>
    <n v="47"/>
    <s v="Consumer"/>
    <x v="37"/>
    <s v="Second Class"/>
    <s v="California"/>
    <s v="Art"/>
  </r>
  <r>
    <n v="3"/>
    <s v="Shipped On Time"/>
    <n v="3"/>
    <x v="2"/>
    <x v="17"/>
    <x v="0"/>
    <s v="Michael Chen"/>
    <n v="0.2"/>
    <x v="39"/>
    <s v="September"/>
    <x v="0"/>
    <s v="CA-2016-156594"/>
    <x v="1"/>
    <n v="90008"/>
    <n v="897"/>
    <s v="Ibico Hi-Tech Manual Binding System"/>
    <n v="152"/>
    <n v="2"/>
    <s v="West"/>
    <m/>
    <n v="152.49"/>
    <n v="488"/>
    <s v="Consumer"/>
    <x v="37"/>
    <s v="Second Class"/>
    <s v="California"/>
    <s v="Binders"/>
  </r>
  <r>
    <n v="3"/>
    <s v="Shipped On Time"/>
    <n v="3"/>
    <x v="2"/>
    <x v="17"/>
    <x v="0"/>
    <s v="Michael Chen"/>
    <n v="0.2"/>
    <x v="39"/>
    <s v="September"/>
    <x v="0"/>
    <s v="CA-2016-156594"/>
    <x v="1"/>
    <n v="90008"/>
    <n v="1310"/>
    <s v="Premium Transparent Presentation Covers, No Pattern/Clear, 8 1/2 x 11"/>
    <n v="50"/>
    <n v="5"/>
    <s v="West"/>
    <m/>
    <n v="50.41"/>
    <n v="155"/>
    <s v="Consumer"/>
    <x v="37"/>
    <s v="Second Class"/>
    <s v="California"/>
    <s v="Binders"/>
  </r>
  <r>
    <n v="5"/>
    <s v="Shipped Early"/>
    <n v="6"/>
    <x v="2"/>
    <x v="63"/>
    <x v="0"/>
    <s v="Frank Atkinson"/>
    <n v="0"/>
    <x v="211"/>
    <s v="September"/>
    <x v="0"/>
    <s v="CA-2016-156601"/>
    <x v="1"/>
    <n v="90805"/>
    <n v="1216"/>
    <s v="OIC Binder Clips"/>
    <n v="4"/>
    <n v="2"/>
    <s v="West"/>
    <m/>
    <n v="3.58"/>
    <n v="7"/>
    <s v="Corporate"/>
    <x v="168"/>
    <s v="Standard Class"/>
    <s v="California"/>
    <s v="Fasteners"/>
  </r>
  <r>
    <n v="2"/>
    <s v="Shipped Early"/>
    <n v="3"/>
    <x v="1"/>
    <x v="2"/>
    <x v="0"/>
    <s v="Vivek Gonzalez"/>
    <n v="0.2"/>
    <x v="196"/>
    <s v="September"/>
    <x v="0"/>
    <s v="CA-2016-156790"/>
    <x v="2"/>
    <n v="32216"/>
    <n v="1228"/>
    <s v="OSullivan 2-Shelf Heavy-Duty Bookcases"/>
    <n v="-8"/>
    <n v="4"/>
    <s v="South"/>
    <m/>
    <n v="-7.77"/>
    <n v="155"/>
    <s v="Consumer"/>
    <x v="290"/>
    <s v="Second Class"/>
    <s v="Florida"/>
    <s v="Bookcases"/>
  </r>
  <r>
    <n v="6"/>
    <s v="Shipped On Time"/>
    <n v="6"/>
    <x v="2"/>
    <x v="162"/>
    <x v="0"/>
    <s v="Rob Williams"/>
    <n v="0"/>
    <x v="245"/>
    <s v="September"/>
    <x v="0"/>
    <s v="CA-2016-156993"/>
    <x v="3"/>
    <n v="48234"/>
    <n v="1507"/>
    <s v="Staples"/>
    <n v="3"/>
    <n v="1"/>
    <s v="Central"/>
    <m/>
    <n v="3.04"/>
    <n v="6"/>
    <s v="Corporate"/>
    <x v="162"/>
    <s v="Standard Class"/>
    <s v="Michigan"/>
    <s v="Fasteners"/>
  </r>
  <r>
    <n v="5"/>
    <s v="Shipped Early"/>
    <n v="6"/>
    <x v="1"/>
    <x v="1"/>
    <x v="0"/>
    <s v="Brian Dahlen"/>
    <n v="0.15"/>
    <x v="98"/>
    <s v="September"/>
    <x v="0"/>
    <s v="CA-2016-157147"/>
    <x v="1"/>
    <n v="94109"/>
    <n v="1228"/>
    <s v="OSullivan Elevations Bookcase, Cherry Finish"/>
    <n v="4"/>
    <n v="3"/>
    <s v="West"/>
    <m/>
    <n v="3.93"/>
    <n v="334"/>
    <s v="Consumer"/>
    <x v="154"/>
    <s v="Standard Class"/>
    <s v="California"/>
    <s v="Bookcases"/>
  </r>
  <r>
    <n v="5"/>
    <s v="Shipped Early"/>
    <n v="6"/>
    <x v="2"/>
    <x v="1"/>
    <x v="0"/>
    <s v="Brian Dahlen"/>
    <n v="0"/>
    <x v="98"/>
    <s v="September"/>
    <x v="0"/>
    <s v="CA-2016-157147"/>
    <x v="1"/>
    <n v="94109"/>
    <n v="29"/>
    <s v="4009 Highlighters by Sanford"/>
    <n v="7"/>
    <n v="5"/>
    <s v="West"/>
    <m/>
    <n v="6.57"/>
    <n v="20"/>
    <s v="Consumer"/>
    <x v="154"/>
    <s v="Standard Class"/>
    <s v="California"/>
    <s v="Art"/>
  </r>
  <r>
    <n v="5"/>
    <s v="Shipped Early"/>
    <n v="6"/>
    <x v="2"/>
    <x v="1"/>
    <x v="0"/>
    <s v="Brian Dahlen"/>
    <n v="0"/>
    <x v="98"/>
    <s v="September"/>
    <x v="0"/>
    <s v="CA-2016-157147"/>
    <x v="1"/>
    <n v="94109"/>
    <n v="1551"/>
    <s v="Tennsco 6- and 18-Compartment Lockers"/>
    <n v="239"/>
    <n v="5"/>
    <s v="West"/>
    <m/>
    <n v="238.65"/>
    <n v="1326"/>
    <s v="Consumer"/>
    <x v="154"/>
    <s v="Standard Class"/>
    <s v="California"/>
    <s v="Storage"/>
  </r>
  <r>
    <n v="2"/>
    <s v="Shipped Late"/>
    <n v="1"/>
    <x v="2"/>
    <x v="1"/>
    <x v="0"/>
    <s v="Roger Demir"/>
    <n v="0"/>
    <x v="213"/>
    <s v="September"/>
    <x v="0"/>
    <s v="CA-2016-157546"/>
    <x v="1"/>
    <n v="94122"/>
    <n v="1660"/>
    <s v="Wirebound Message Books, Two 4 1/4 x 5 Forms per Page"/>
    <n v="11"/>
    <n v="3"/>
    <s v="West"/>
    <m/>
    <n v="10.73"/>
    <n v="23"/>
    <s v="Consumer"/>
    <x v="258"/>
    <s v="First Class"/>
    <s v="California"/>
    <s v="Paper"/>
  </r>
  <r>
    <n v="2"/>
    <s v="Shipped Late"/>
    <n v="1"/>
    <x v="2"/>
    <x v="1"/>
    <x v="0"/>
    <s v="Roger Demir"/>
    <n v="0.2"/>
    <x v="213"/>
    <s v="September"/>
    <x v="0"/>
    <s v="CA-2016-157546"/>
    <x v="1"/>
    <n v="94122"/>
    <n v="449"/>
    <s v="Clear Mylar Reinforcing Strips"/>
    <n v="30"/>
    <n v="6"/>
    <s v="West"/>
    <m/>
    <n v="30.28"/>
    <n v="90"/>
    <s v="Consumer"/>
    <x v="258"/>
    <s v="First Class"/>
    <s v="California"/>
    <s v="Binders"/>
  </r>
  <r>
    <n v="5"/>
    <s v="Shipped Late"/>
    <n v="3"/>
    <x v="0"/>
    <x v="219"/>
    <x v="0"/>
    <s v="Kristina Nunn"/>
    <n v="0.2"/>
    <x v="279"/>
    <s v="September"/>
    <x v="0"/>
    <s v="CA-2016-157609"/>
    <x v="2"/>
    <n v="27604"/>
    <n v="1298"/>
    <s v="Polycom VoiceStation 500 Conference phone"/>
    <n v="29"/>
    <n v="2"/>
    <s v="South"/>
    <m/>
    <n v="29.5"/>
    <n v="472"/>
    <s v="Home Office"/>
    <x v="53"/>
    <s v="Second Class"/>
    <s v="North Carolina"/>
    <s v="Phones"/>
  </r>
  <r>
    <n v="4"/>
    <s v="Shipped Early"/>
    <n v="6"/>
    <x v="2"/>
    <x v="220"/>
    <x v="0"/>
    <s v="Dean Katz"/>
    <n v="0"/>
    <x v="2"/>
    <s v="September"/>
    <x v="0"/>
    <s v="CA-2016-157623"/>
    <x v="1"/>
    <n v="92646"/>
    <n v="252"/>
    <s v="Avery Hi-Liter Fluorescent Desk Style Markers"/>
    <n v="1"/>
    <n v="1"/>
    <s v="West"/>
    <m/>
    <n v="1.25"/>
    <n v="3"/>
    <s v="Corporate"/>
    <x v="2"/>
    <s v="Standard Class"/>
    <s v="California"/>
    <s v="Art"/>
  </r>
  <r>
    <n v="4"/>
    <s v="Shipped Early"/>
    <n v="6"/>
    <x v="2"/>
    <x v="220"/>
    <x v="0"/>
    <s v="Dean Katz"/>
    <n v="0"/>
    <x v="2"/>
    <s v="September"/>
    <x v="0"/>
    <s v="CA-2016-157623"/>
    <x v="1"/>
    <n v="92646"/>
    <n v="1770"/>
    <s v="Xerox 1972"/>
    <n v="5"/>
    <n v="2"/>
    <s v="West"/>
    <m/>
    <n v="4.75"/>
    <n v="11"/>
    <s v="Corporate"/>
    <x v="2"/>
    <s v="Standard Class"/>
    <s v="California"/>
    <s v="Paper"/>
  </r>
  <r>
    <n v="1"/>
    <s v="Shipped On Time"/>
    <n v="1"/>
    <x v="2"/>
    <x v="0"/>
    <x v="0"/>
    <s v="Aaron Hawkins"/>
    <n v="0"/>
    <x v="118"/>
    <s v="September"/>
    <x v="0"/>
    <s v="CA-2016-157644"/>
    <x v="0"/>
    <n v="10035"/>
    <n v="220"/>
    <s v="Avery 51"/>
    <n v="9"/>
    <n v="3"/>
    <s v="East"/>
    <m/>
    <n v="8.69"/>
    <n v="19"/>
    <s v="Corporate"/>
    <x v="60"/>
    <s v="First Class"/>
    <s v="New York"/>
    <s v="Labels"/>
  </r>
  <r>
    <n v="1"/>
    <s v="Shipped On Time"/>
    <n v="1"/>
    <x v="0"/>
    <x v="0"/>
    <x v="0"/>
    <s v="Aaron Hawkins"/>
    <n v="0"/>
    <x v="118"/>
    <s v="September"/>
    <x v="0"/>
    <s v="CA-2016-157644"/>
    <x v="0"/>
    <n v="10035"/>
    <n v="1604"/>
    <s v="Verbatim 25 GB 6x Blu-ray Single Layer Recordable Disc, 10/Pack"/>
    <n v="11"/>
    <n v="3"/>
    <s v="East"/>
    <m/>
    <n v="11.47"/>
    <n v="35"/>
    <s v="Corporate"/>
    <x v="60"/>
    <s v="First Class"/>
    <s v="New York"/>
    <s v="Accessories"/>
  </r>
  <r>
    <n v="3"/>
    <s v="Shipped Late"/>
    <n v="1"/>
    <x v="1"/>
    <x v="143"/>
    <x v="0"/>
    <s v="Justin MacKendrick"/>
    <n v="0"/>
    <x v="78"/>
    <s v="September"/>
    <x v="0"/>
    <s v="CA-2016-157721"/>
    <x v="0"/>
    <n v="13601"/>
    <n v="1538"/>
    <s v="Tenex Carpeted, Granite-Look or Clear Contemporary Contour Shape Chair Mats"/>
    <n v="5"/>
    <n v="1"/>
    <s v="East"/>
    <m/>
    <n v="4.95"/>
    <n v="71"/>
    <s v="Consumer"/>
    <x v="103"/>
    <s v="First Class"/>
    <s v="New York"/>
    <s v="Furnishings"/>
  </r>
  <r>
    <n v="3"/>
    <s v="Shipped Late"/>
    <n v="1"/>
    <x v="2"/>
    <x v="143"/>
    <x v="0"/>
    <s v="Justin MacKendrick"/>
    <n v="0"/>
    <x v="78"/>
    <s v="September"/>
    <x v="0"/>
    <s v="CA-2016-157721"/>
    <x v="0"/>
    <n v="13601"/>
    <n v="809"/>
    <s v="Holmes Cool Mist Humidifier for the Whole House with 8-Gallon Output per Day, Extended Life Filter"/>
    <n v="9"/>
    <n v="1"/>
    <s v="East"/>
    <m/>
    <n v="8.9499999999999993"/>
    <n v="20"/>
    <s v="Consumer"/>
    <x v="103"/>
    <s v="First Class"/>
    <s v="New York"/>
    <s v="Appliances"/>
  </r>
  <r>
    <n v="3"/>
    <s v="Shipped Late"/>
    <n v="1"/>
    <x v="0"/>
    <x v="6"/>
    <x v="0"/>
    <s v="Michael Chen"/>
    <n v="0"/>
    <x v="43"/>
    <s v="September"/>
    <x v="0"/>
    <s v="CA-2016-157784"/>
    <x v="2"/>
    <n v="39212"/>
    <n v="1115"/>
    <s v="NETGEAR AC1750 Dual Band Gigabit Smart WiFi Router"/>
    <n v="163"/>
    <n v="3"/>
    <s v="South"/>
    <m/>
    <n v="163.19"/>
    <n v="480"/>
    <s v="Consumer"/>
    <x v="41"/>
    <s v="First Class"/>
    <s v="Mississippi"/>
    <s v="Accessories"/>
  </r>
  <r>
    <n v="3"/>
    <s v="Shipped Late"/>
    <n v="1"/>
    <x v="2"/>
    <x v="6"/>
    <x v="0"/>
    <s v="Michael Chen"/>
    <n v="0"/>
    <x v="43"/>
    <s v="September"/>
    <x v="0"/>
    <s v="CA-2016-157784"/>
    <x v="2"/>
    <n v="39212"/>
    <n v="227"/>
    <s v="Avery 516"/>
    <n v="7"/>
    <n v="2"/>
    <s v="South"/>
    <m/>
    <n v="6.87"/>
    <n v="15"/>
    <s v="Consumer"/>
    <x v="41"/>
    <s v="First Class"/>
    <s v="Mississippi"/>
    <s v="Labels"/>
  </r>
  <r>
    <n v="3"/>
    <s v="Shipped Late"/>
    <n v="1"/>
    <x v="2"/>
    <x v="6"/>
    <x v="0"/>
    <s v="Michael Chen"/>
    <n v="0"/>
    <x v="43"/>
    <s v="September"/>
    <x v="0"/>
    <s v="CA-2016-157784"/>
    <x v="2"/>
    <n v="39212"/>
    <n v="1795"/>
    <s v="Xerox 1995"/>
    <n v="9"/>
    <n v="3"/>
    <s v="South"/>
    <m/>
    <n v="9.33"/>
    <n v="19"/>
    <s v="Consumer"/>
    <x v="41"/>
    <s v="First Class"/>
    <s v="Mississippi"/>
    <s v="Paper"/>
  </r>
  <r>
    <n v="5"/>
    <s v="Shipped Late"/>
    <n v="3"/>
    <x v="1"/>
    <x v="17"/>
    <x v="0"/>
    <s v="Allen Rosenblatt"/>
    <n v="0.2"/>
    <x v="93"/>
    <s v="September"/>
    <x v="0"/>
    <s v="CA-2016-157882"/>
    <x v="1"/>
    <n v="90036"/>
    <n v="316"/>
    <s v="Bevis Round Conference Room Tables and Bases"/>
    <n v="4"/>
    <n v="1"/>
    <s v="West"/>
    <m/>
    <n v="3.59"/>
    <n v="143"/>
    <s v="Corporate"/>
    <x v="227"/>
    <s v="Second Class"/>
    <s v="California"/>
    <s v="Tables"/>
  </r>
  <r>
    <n v="5"/>
    <s v="Shipped Late"/>
    <n v="3"/>
    <x v="1"/>
    <x v="17"/>
    <x v="0"/>
    <s v="Allen Rosenblatt"/>
    <n v="0.2"/>
    <x v="93"/>
    <s v="September"/>
    <x v="0"/>
    <s v="CA-2016-157882"/>
    <x v="1"/>
    <n v="90036"/>
    <n v="747"/>
    <s v="Global Deluxe Stacking Chair, Gray"/>
    <n v="14"/>
    <n v="3"/>
    <s v="West"/>
    <m/>
    <n v="13.76"/>
    <n v="122"/>
    <s v="Corporate"/>
    <x v="227"/>
    <s v="Second Class"/>
    <s v="California"/>
    <s v="Chairs"/>
  </r>
  <r>
    <n v="2"/>
    <s v="Shipped Late"/>
    <n v="1"/>
    <x v="1"/>
    <x v="45"/>
    <x v="0"/>
    <s v="Helen Andreada"/>
    <n v="0.2"/>
    <x v="138"/>
    <s v="September"/>
    <x v="0"/>
    <s v="CA-2016-157924"/>
    <x v="1"/>
    <n v="91104"/>
    <n v="749"/>
    <s v="Global Enterprise Series Seating High-Back Swivel/Tilt Chairs"/>
    <n v="-65"/>
    <n v="2"/>
    <s v="West"/>
    <s v="Yes"/>
    <n v="-65.040000000000006"/>
    <n v="434"/>
    <s v="Consumer"/>
    <x v="116"/>
    <s v="First Class"/>
    <s v="California"/>
    <s v="Chairs"/>
  </r>
  <r>
    <n v="2"/>
    <s v="Shipped Late"/>
    <n v="1"/>
    <x v="2"/>
    <x v="45"/>
    <x v="0"/>
    <s v="Helen Andreada"/>
    <n v="0"/>
    <x v="138"/>
    <s v="September"/>
    <x v="0"/>
    <s v="CA-2016-157924"/>
    <x v="1"/>
    <n v="91104"/>
    <n v="935"/>
    <s v="Iris Project Case"/>
    <n v="8"/>
    <n v="4"/>
    <s v="West"/>
    <s v="Yes"/>
    <n v="8.3000000000000007"/>
    <n v="32"/>
    <s v="Consumer"/>
    <x v="116"/>
    <s v="First Class"/>
    <s v="California"/>
    <s v="Storage"/>
  </r>
  <r>
    <n v="4"/>
    <s v="Shipped Early"/>
    <n v="6"/>
    <x v="1"/>
    <x v="17"/>
    <x v="0"/>
    <s v="Herbert Flentye"/>
    <n v="0.2"/>
    <x v="216"/>
    <s v="September"/>
    <x v="0"/>
    <s v="CA-2016-158029"/>
    <x v="1"/>
    <n v="90008"/>
    <n v="845"/>
    <s v="Hon Olson Stacker Stools"/>
    <n v="23"/>
    <n v="2"/>
    <s v="West"/>
    <m/>
    <n v="22.53"/>
    <n v="225"/>
    <s v="Consumer"/>
    <x v="264"/>
    <s v="Standard Class"/>
    <s v="California"/>
    <s v="Chairs"/>
  </r>
  <r>
    <n v="4"/>
    <s v="Shipped Early"/>
    <n v="6"/>
    <x v="2"/>
    <x v="17"/>
    <x v="0"/>
    <s v="Allen Armold"/>
    <n v="0.2"/>
    <x v="232"/>
    <s v="September"/>
    <x v="0"/>
    <s v="CA-2016-158064"/>
    <x v="1"/>
    <n v="90008"/>
    <n v="70"/>
    <s v="ACCOHIDE Binder by Acco"/>
    <n v="6"/>
    <n v="5"/>
    <s v="West"/>
    <m/>
    <n v="5.58"/>
    <n v="17"/>
    <s v="Consumer"/>
    <x v="21"/>
    <s v="Standard Class"/>
    <s v="California"/>
    <s v="Binders"/>
  </r>
  <r>
    <n v="6"/>
    <s v="Shipped On Time"/>
    <n v="6"/>
    <x v="2"/>
    <x v="29"/>
    <x v="0"/>
    <s v="Sanjit Engle"/>
    <n v="0"/>
    <x v="40"/>
    <s v="September"/>
    <x v="0"/>
    <s v="CA-2016-158225"/>
    <x v="1"/>
    <n v="95123"/>
    <n v="1552"/>
    <s v="Tennsco Commercial Shelving"/>
    <n v="0"/>
    <n v="2"/>
    <s v="West"/>
    <m/>
    <n v="0.41"/>
    <n v="41"/>
    <s v="Consumer"/>
    <x v="165"/>
    <s v="Standard Class"/>
    <s v="California"/>
    <s v="Storage"/>
  </r>
  <r>
    <n v="6"/>
    <s v="Shipped On Time"/>
    <n v="6"/>
    <x v="2"/>
    <x v="29"/>
    <x v="0"/>
    <s v="Sanjit Engle"/>
    <n v="0"/>
    <x v="40"/>
    <s v="September"/>
    <x v="0"/>
    <s v="CA-2016-158225"/>
    <x v="1"/>
    <n v="95123"/>
    <n v="666"/>
    <s v="File Shuttle II and Handi-File, Black"/>
    <n v="42"/>
    <n v="5"/>
    <s v="West"/>
    <m/>
    <n v="42.36"/>
    <n v="169"/>
    <s v="Consumer"/>
    <x v="165"/>
    <s v="Standard Class"/>
    <s v="California"/>
    <s v="Storage"/>
  </r>
  <r>
    <n v="5"/>
    <s v="Shipped Late"/>
    <n v="3"/>
    <x v="0"/>
    <x v="221"/>
    <x v="0"/>
    <s v="Robert Marley"/>
    <n v="0"/>
    <x v="14"/>
    <s v="September"/>
    <x v="0"/>
    <s v="CA-2016-158274"/>
    <x v="2"/>
    <n v="71203"/>
    <n v="163"/>
    <s v="AT&amp;T TR1909W"/>
    <n v="131"/>
    <n v="4"/>
    <s v="South"/>
    <m/>
    <n v="131.03"/>
    <n v="504"/>
    <s v="Home Office"/>
    <x v="14"/>
    <s v="Second Class"/>
    <s v="Louisiana"/>
    <s v="Phones"/>
  </r>
  <r>
    <n v="5"/>
    <s v="Shipped Late"/>
    <n v="3"/>
    <x v="0"/>
    <x v="221"/>
    <x v="0"/>
    <s v="Robert Marley"/>
    <n v="0"/>
    <x v="14"/>
    <s v="September"/>
    <x v="0"/>
    <s v="CA-2016-158274"/>
    <x v="2"/>
    <n v="71203"/>
    <n v="1172"/>
    <s v="Nokia Lumia 521 (T-Mobile)"/>
    <n v="42"/>
    <n v="5"/>
    <s v="South"/>
    <m/>
    <n v="41.99"/>
    <n v="150"/>
    <s v="Home Office"/>
    <x v="14"/>
    <s v="Second Class"/>
    <s v="Louisiana"/>
    <s v="Phones"/>
  </r>
  <r>
    <n v="5"/>
    <s v="Shipped Late"/>
    <n v="3"/>
    <x v="0"/>
    <x v="221"/>
    <x v="0"/>
    <s v="Robert Marley"/>
    <n v="0"/>
    <x v="14"/>
    <s v="September"/>
    <x v="0"/>
    <s v="CA-2016-158274"/>
    <x v="2"/>
    <n v="71203"/>
    <n v="883"/>
    <s v="HP Standard 104 key PS/2 Keyboard"/>
    <n v="7"/>
    <n v="2"/>
    <s v="South"/>
    <m/>
    <n v="7.25"/>
    <n v="29"/>
    <s v="Home Office"/>
    <x v="14"/>
    <s v="Second Class"/>
    <s v="Louisiana"/>
    <s v="Accessories"/>
  </r>
  <r>
    <n v="5"/>
    <s v="Shipped Early"/>
    <n v="6"/>
    <x v="0"/>
    <x v="4"/>
    <x v="0"/>
    <s v="Andy Gerbode"/>
    <n v="0.4"/>
    <x v="78"/>
    <s v="September"/>
    <x v="0"/>
    <s v="CA-2016-158281"/>
    <x v="3"/>
    <n v="77095"/>
    <n v="604"/>
    <s v="Epson TM-T88V Direct Thermal Printer - Monochrome - Desktop"/>
    <n v="-121"/>
    <n v="3"/>
    <s v="Central"/>
    <m/>
    <n v="-121.27"/>
    <n v="560"/>
    <s v="Corporate"/>
    <x v="241"/>
    <s v="Standard Class"/>
    <s v="Texas"/>
    <s v="Machines"/>
  </r>
  <r>
    <n v="3"/>
    <s v="Shipped On Time"/>
    <n v="3"/>
    <x v="2"/>
    <x v="0"/>
    <x v="0"/>
    <s v="Kelly Andreada"/>
    <n v="0"/>
    <x v="142"/>
    <s v="September"/>
    <x v="0"/>
    <s v="CA-2016-158337"/>
    <x v="0"/>
    <n v="10024"/>
    <n v="1476"/>
    <s v="Southworth 100% Résumé Paper, 24lb."/>
    <n v="49"/>
    <n v="14"/>
    <s v="East"/>
    <m/>
    <n v="49.01"/>
    <n v="109"/>
    <s v="Consumer"/>
    <x v="291"/>
    <s v="Second Class"/>
    <s v="New York"/>
    <s v="Paper"/>
  </r>
  <r>
    <n v="6"/>
    <s v="Shipped On Time"/>
    <n v="6"/>
    <x v="1"/>
    <x v="42"/>
    <x v="0"/>
    <s v="Ruben Dartt"/>
    <n v="0"/>
    <x v="176"/>
    <s v="September"/>
    <x v="0"/>
    <s v="CA-2016-158372"/>
    <x v="1"/>
    <n v="92037"/>
    <n v="1041"/>
    <s v="Luxo Economy Swing Arm Lamp"/>
    <n v="11"/>
    <n v="2"/>
    <s v="West"/>
    <m/>
    <n v="11.17"/>
    <n v="40"/>
    <s v="Consumer"/>
    <x v="180"/>
    <s v="Standard Class"/>
    <s v="California"/>
    <s v="Furnishings"/>
  </r>
  <r>
    <n v="6"/>
    <s v="Shipped On Time"/>
    <n v="6"/>
    <x v="1"/>
    <x v="42"/>
    <x v="0"/>
    <s v="Ruben Dartt"/>
    <n v="0"/>
    <x v="176"/>
    <s v="September"/>
    <x v="0"/>
    <s v="CA-2016-158372"/>
    <x v="1"/>
    <n v="92037"/>
    <n v="569"/>
    <s v="Eldon Expressions Punched Metal &amp; Wood Desk Accessories, Pewter &amp; Cherry"/>
    <n v="15"/>
    <n v="5"/>
    <s v="West"/>
    <m/>
    <n v="14.9"/>
    <n v="53"/>
    <s v="Consumer"/>
    <x v="180"/>
    <s v="Standard Class"/>
    <s v="California"/>
    <s v="Furnishings"/>
  </r>
  <r>
    <n v="6"/>
    <s v="Shipped On Time"/>
    <n v="6"/>
    <x v="2"/>
    <x v="42"/>
    <x v="0"/>
    <s v="Ruben Dartt"/>
    <n v="0"/>
    <x v="176"/>
    <s v="September"/>
    <x v="0"/>
    <s v="CA-2016-158372"/>
    <x v="1"/>
    <n v="92037"/>
    <n v="273"/>
    <s v="Avery White Multi-Purpose Labels"/>
    <n v="18"/>
    <n v="8"/>
    <s v="West"/>
    <m/>
    <n v="18.329999999999998"/>
    <n v="40"/>
    <s v="Consumer"/>
    <x v="180"/>
    <s v="Standard Class"/>
    <s v="California"/>
    <s v="Labels"/>
  </r>
  <r>
    <n v="6"/>
    <s v="Shipped On Time"/>
    <n v="6"/>
    <x v="2"/>
    <x v="42"/>
    <x v="0"/>
    <s v="Ruben Dartt"/>
    <n v="0"/>
    <x v="176"/>
    <s v="September"/>
    <x v="0"/>
    <s v="CA-2016-158372"/>
    <x v="1"/>
    <n v="92037"/>
    <n v="1476"/>
    <s v="Southworth 100% Résumé Paper, 24lb."/>
    <n v="28"/>
    <n v="8"/>
    <s v="West"/>
    <m/>
    <n v="28.01"/>
    <n v="62"/>
    <s v="Consumer"/>
    <x v="180"/>
    <s v="Standard Class"/>
    <s v="California"/>
    <s v="Paper"/>
  </r>
  <r>
    <n v="6"/>
    <s v="Shipped On Time"/>
    <n v="6"/>
    <x v="0"/>
    <x v="42"/>
    <x v="0"/>
    <s v="Ruben Dartt"/>
    <n v="0"/>
    <x v="176"/>
    <s v="September"/>
    <x v="0"/>
    <s v="CA-2016-158372"/>
    <x v="1"/>
    <n v="92037"/>
    <n v="1075"/>
    <s v="Memorex Froggy Flash Drive 4 GB"/>
    <n v="4"/>
    <n v="1"/>
    <s v="West"/>
    <m/>
    <n v="4.29"/>
    <n v="11"/>
    <s v="Consumer"/>
    <x v="180"/>
    <s v="Standard Class"/>
    <s v="California"/>
    <s v="Accessories"/>
  </r>
  <r>
    <n v="6"/>
    <s v="Shipped On Time"/>
    <n v="6"/>
    <x v="0"/>
    <x v="42"/>
    <x v="0"/>
    <s v="Ruben Dartt"/>
    <n v="0.2"/>
    <x v="176"/>
    <s v="September"/>
    <x v="0"/>
    <s v="CA-2016-158372"/>
    <x v="1"/>
    <n v="92037"/>
    <n v="938"/>
    <s v="Jabra SPEAK 410"/>
    <n v="60"/>
    <n v="8"/>
    <s v="West"/>
    <m/>
    <n v="60.15"/>
    <n v="602"/>
    <s v="Consumer"/>
    <x v="180"/>
    <s v="Standard Class"/>
    <s v="California"/>
    <s v="Phones"/>
  </r>
  <r>
    <n v="0"/>
    <s v="Shipped On Time"/>
    <n v="0"/>
    <x v="2"/>
    <x v="117"/>
    <x v="0"/>
    <s v="Annie Zypern"/>
    <n v="0.2"/>
    <x v="160"/>
    <s v="September"/>
    <x v="0"/>
    <s v="CA-2016-158442"/>
    <x v="3"/>
    <n v="75217"/>
    <n v="1763"/>
    <s v="Xerox 1966"/>
    <n v="2"/>
    <n v="1"/>
    <s v="Central"/>
    <m/>
    <n v="1.88"/>
    <n v="5"/>
    <s v="Consumer"/>
    <x v="285"/>
    <s v="Same Day"/>
    <s v="Texas"/>
    <s v="Paper"/>
  </r>
  <r>
    <n v="0"/>
    <s v="Shipped On Time"/>
    <n v="0"/>
    <x v="2"/>
    <x v="117"/>
    <x v="0"/>
    <s v="Annie Zypern"/>
    <n v="0.2"/>
    <x v="160"/>
    <s v="September"/>
    <x v="0"/>
    <s v="CA-2016-158442"/>
    <x v="3"/>
    <n v="75217"/>
    <n v="1149"/>
    <s v="Newell 333"/>
    <n v="0"/>
    <n v="2"/>
    <s v="Central"/>
    <m/>
    <n v="0.33"/>
    <n v="4"/>
    <s v="Consumer"/>
    <x v="285"/>
    <s v="Same Day"/>
    <s v="Texas"/>
    <s v="Art"/>
  </r>
  <r>
    <n v="0"/>
    <s v="Shipped On Time"/>
    <n v="0"/>
    <x v="2"/>
    <x v="117"/>
    <x v="0"/>
    <s v="Annie Zypern"/>
    <n v="0.2"/>
    <x v="160"/>
    <s v="September"/>
    <x v="0"/>
    <s v="CA-2016-158442"/>
    <x v="3"/>
    <n v="75217"/>
    <n v="1764"/>
    <s v="Xerox 1967"/>
    <n v="5"/>
    <n v="3"/>
    <s v="Central"/>
    <m/>
    <n v="5.44"/>
    <n v="16"/>
    <s v="Consumer"/>
    <x v="285"/>
    <s v="Same Day"/>
    <s v="Texas"/>
    <s v="Paper"/>
  </r>
  <r>
    <n v="4"/>
    <s v="Shipped Late"/>
    <n v="3"/>
    <x v="2"/>
    <x v="80"/>
    <x v="0"/>
    <s v="Allen Goldenen"/>
    <n v="0"/>
    <x v="280"/>
    <s v="September"/>
    <x v="0"/>
    <s v="CA-2016-158470"/>
    <x v="2"/>
    <n v="22204"/>
    <n v="688"/>
    <s v="GBC Durable Plastic Covers"/>
    <n v="27"/>
    <n v="3"/>
    <s v="South"/>
    <m/>
    <n v="26.7"/>
    <n v="58"/>
    <s v="Consumer"/>
    <x v="118"/>
    <s v="Second Class"/>
    <s v="Virginia"/>
    <s v="Binders"/>
  </r>
  <r>
    <n v="4"/>
    <s v="Shipped Late"/>
    <n v="3"/>
    <x v="2"/>
    <x v="80"/>
    <x v="0"/>
    <s v="Allen Goldenen"/>
    <n v="0"/>
    <x v="280"/>
    <s v="September"/>
    <x v="0"/>
    <s v="CA-2016-158470"/>
    <x v="2"/>
    <n v="22204"/>
    <n v="1838"/>
    <s v="Xerox 232"/>
    <n v="34"/>
    <n v="11"/>
    <s v="South"/>
    <m/>
    <n v="34.21"/>
    <n v="71"/>
    <s v="Consumer"/>
    <x v="118"/>
    <s v="Second Class"/>
    <s v="Virginia"/>
    <s v="Paper"/>
  </r>
  <r>
    <n v="2"/>
    <s v="Shipped Late"/>
    <n v="1"/>
    <x v="1"/>
    <x v="42"/>
    <x v="0"/>
    <s v="Vivek Gonzalez"/>
    <n v="0"/>
    <x v="8"/>
    <s v="September"/>
    <x v="0"/>
    <s v="CA-2016-158540"/>
    <x v="1"/>
    <n v="92037"/>
    <n v="560"/>
    <s v="Eldon Delta Triangular Chair Mat, 52 x 58, Clear"/>
    <n v="27"/>
    <n v="4"/>
    <s v="West"/>
    <m/>
    <n v="27.31"/>
    <n v="152"/>
    <s v="Consumer"/>
    <x v="28"/>
    <s v="First Class"/>
    <s v="California"/>
    <s v="Furnishings"/>
  </r>
  <r>
    <n v="0"/>
    <s v="Shipped On Time"/>
    <n v="0"/>
    <x v="2"/>
    <x v="151"/>
    <x v="0"/>
    <s v="Sean Braxton"/>
    <n v="0"/>
    <x v="281"/>
    <s v="September"/>
    <x v="0"/>
    <s v="CA-2016-158771"/>
    <x v="2"/>
    <n v="42420"/>
    <n v="229"/>
    <s v="Avery 518"/>
    <n v="5"/>
    <n v="3"/>
    <s v="South"/>
    <m/>
    <n v="4.54"/>
    <n v="9"/>
    <s v="Corporate"/>
    <x v="292"/>
    <s v="Same Day"/>
    <s v="Kentucky"/>
    <s v="Labels"/>
  </r>
  <r>
    <n v="0"/>
    <s v="Shipped On Time"/>
    <n v="0"/>
    <x v="2"/>
    <x v="151"/>
    <x v="0"/>
    <s v="Sean Braxton"/>
    <n v="0"/>
    <x v="281"/>
    <s v="September"/>
    <x v="0"/>
    <s v="CA-2016-158771"/>
    <x v="2"/>
    <n v="42420"/>
    <n v="661"/>
    <s v="Fellowes Super Stor/Drawer"/>
    <n v="15"/>
    <n v="3"/>
    <s v="South"/>
    <m/>
    <n v="14.98"/>
    <n v="83"/>
    <s v="Corporate"/>
    <x v="292"/>
    <s v="Same Day"/>
    <s v="Kentucky"/>
    <s v="Storage"/>
  </r>
  <r>
    <n v="0"/>
    <s v="Shipped On Time"/>
    <n v="0"/>
    <x v="2"/>
    <x v="151"/>
    <x v="0"/>
    <s v="Sean Braxton"/>
    <n v="0"/>
    <x v="281"/>
    <s v="September"/>
    <x v="0"/>
    <s v="CA-2016-158771"/>
    <x v="2"/>
    <n v="42420"/>
    <n v="216"/>
    <s v="Avery 506"/>
    <n v="9"/>
    <n v="5"/>
    <s v="South"/>
    <m/>
    <n v="9.5"/>
    <n v="21"/>
    <s v="Corporate"/>
    <x v="292"/>
    <s v="Same Day"/>
    <s v="Kentucky"/>
    <s v="Labels"/>
  </r>
  <r>
    <n v="0"/>
    <s v="Shipped On Time"/>
    <n v="0"/>
    <x v="2"/>
    <x v="151"/>
    <x v="0"/>
    <s v="Sean Braxton"/>
    <n v="0"/>
    <x v="281"/>
    <s v="September"/>
    <x v="0"/>
    <s v="CA-2016-158771"/>
    <x v="2"/>
    <n v="42420"/>
    <n v="1621"/>
    <s v="Weyerhaeuser First Choice Laser/Copy Paper (20Lb. and 88 Bright)"/>
    <n v="22"/>
    <n v="7"/>
    <s v="South"/>
    <m/>
    <n v="21.77"/>
    <n v="45"/>
    <s v="Corporate"/>
    <x v="292"/>
    <s v="Same Day"/>
    <s v="Kentucky"/>
    <s v="Paper"/>
  </r>
  <r>
    <n v="6"/>
    <s v="Shipped On Time"/>
    <n v="6"/>
    <x v="0"/>
    <x v="222"/>
    <x v="0"/>
    <s v="Jack OBriant"/>
    <n v="0"/>
    <x v="150"/>
    <s v="September"/>
    <x v="0"/>
    <s v="CA-2016-159121"/>
    <x v="1"/>
    <n v="84020"/>
    <n v="1077"/>
    <s v="Memorex Micro Travel Drive 16 GB"/>
    <n v="35"/>
    <n v="7"/>
    <s v="West"/>
    <m/>
    <n v="34.700000000000003"/>
    <n v="112"/>
    <s v="Corporate"/>
    <x v="157"/>
    <s v="Standard Class"/>
    <s v="Utah"/>
    <s v="Accessories"/>
  </r>
  <r>
    <n v="5"/>
    <s v="Shipped Early"/>
    <n v="6"/>
    <x v="1"/>
    <x v="223"/>
    <x v="0"/>
    <s v="John Castell"/>
    <n v="0"/>
    <x v="131"/>
    <s v="September"/>
    <x v="0"/>
    <s v="CA-2016-159184"/>
    <x v="2"/>
    <n v="31204"/>
    <n v="1447"/>
    <s v="Seth Thomas 14 Day/Date Wall Clock"/>
    <n v="53"/>
    <n v="5"/>
    <s v="South"/>
    <m/>
    <n v="52.69"/>
    <n v="142"/>
    <s v="Consumer"/>
    <x v="134"/>
    <s v="Standard Class"/>
    <s v="Georgia"/>
    <s v="Furnishings"/>
  </r>
  <r>
    <n v="5"/>
    <s v="Shipped Early"/>
    <n v="6"/>
    <x v="2"/>
    <x v="223"/>
    <x v="0"/>
    <s v="John Castell"/>
    <n v="0"/>
    <x v="131"/>
    <s v="September"/>
    <x v="0"/>
    <s v="CA-2016-159184"/>
    <x v="2"/>
    <n v="31204"/>
    <n v="263"/>
    <s v="Avery Poly Binder Pockets"/>
    <n v="3"/>
    <n v="2"/>
    <s v="South"/>
    <m/>
    <n v="3.44"/>
    <n v="7"/>
    <s v="Consumer"/>
    <x v="134"/>
    <s v="Standard Class"/>
    <s v="Georgia"/>
    <s v="Binders"/>
  </r>
  <r>
    <n v="5"/>
    <s v="Shipped Early"/>
    <n v="6"/>
    <x v="1"/>
    <x v="4"/>
    <x v="0"/>
    <s v="Steven Cartwright"/>
    <n v="0.3"/>
    <x v="169"/>
    <s v="September"/>
    <x v="0"/>
    <s v="CA-2016-159310"/>
    <x v="3"/>
    <n v="77070"/>
    <n v="834"/>
    <s v="Hon Deluxe Fabric Upholstered Stacking Chairs, Squared Back"/>
    <n v="0"/>
    <n v="4"/>
    <s v="Central"/>
    <m/>
    <n v="0"/>
    <n v="683"/>
    <s v="Consumer"/>
    <x v="174"/>
    <s v="Standard Class"/>
    <s v="Texas"/>
    <s v="Chairs"/>
  </r>
  <r>
    <n v="5"/>
    <s v="Shipped Early"/>
    <n v="6"/>
    <x v="2"/>
    <x v="4"/>
    <x v="0"/>
    <s v="Steven Cartwright"/>
    <n v="0.2"/>
    <x v="169"/>
    <s v="September"/>
    <x v="0"/>
    <s v="CA-2016-159310"/>
    <x v="3"/>
    <n v="77070"/>
    <n v="87"/>
    <s v="Acme Stainless Steel Office Snips"/>
    <n v="4"/>
    <n v="7"/>
    <s v="Central"/>
    <m/>
    <n v="3.56"/>
    <n v="41"/>
    <s v="Consumer"/>
    <x v="174"/>
    <s v="Standard Class"/>
    <s v="Texas"/>
    <s v="Supplies"/>
  </r>
  <r>
    <n v="5"/>
    <s v="Shipped Early"/>
    <n v="6"/>
    <x v="2"/>
    <x v="4"/>
    <x v="0"/>
    <s v="Steven Cartwright"/>
    <n v="0.8"/>
    <x v="169"/>
    <s v="September"/>
    <x v="0"/>
    <s v="CA-2016-159310"/>
    <x v="3"/>
    <n v="77070"/>
    <n v="272"/>
    <s v="Avery Triangle Shaped Sheet Lifters, Black, 2/Pack"/>
    <n v="-2"/>
    <n v="3"/>
    <s v="Central"/>
    <m/>
    <n v="-2.21"/>
    <n v="1"/>
    <s v="Consumer"/>
    <x v="174"/>
    <s v="Standard Class"/>
    <s v="Texas"/>
    <s v="Binders"/>
  </r>
  <r>
    <n v="3"/>
    <s v="Shipped Late"/>
    <n v="1"/>
    <x v="1"/>
    <x v="17"/>
    <x v="0"/>
    <s v="Noel Staavos"/>
    <n v="0.2"/>
    <x v="282"/>
    <s v="September"/>
    <x v="0"/>
    <s v="CA-2016-159338"/>
    <x v="1"/>
    <n v="90049"/>
    <n v="823"/>
    <s v="Hon 4060 Series Tables"/>
    <n v="11"/>
    <n v="5"/>
    <s v="West"/>
    <s v="Yes"/>
    <n v="11.2"/>
    <n v="448"/>
    <s v="Corporate"/>
    <x v="209"/>
    <s v="First Class"/>
    <s v="California"/>
    <s v="Tables"/>
  </r>
  <r>
    <n v="6"/>
    <s v="Shipped On Time"/>
    <n v="6"/>
    <x v="1"/>
    <x v="0"/>
    <x v="0"/>
    <s v="Maya Herman"/>
    <n v="0"/>
    <x v="28"/>
    <s v="September"/>
    <x v="0"/>
    <s v="CA-2016-159478"/>
    <x v="0"/>
    <n v="10035"/>
    <n v="1053"/>
    <s v="Master Caster Door Stop, Brown"/>
    <n v="5"/>
    <n v="3"/>
    <s v="East"/>
    <m/>
    <n v="5.18"/>
    <n v="15"/>
    <s v="Corporate"/>
    <x v="281"/>
    <s v="Standard Class"/>
    <s v="New York"/>
    <s v="Furnishings"/>
  </r>
  <r>
    <n v="5"/>
    <s v="Shipped Early"/>
    <n v="6"/>
    <x v="1"/>
    <x v="63"/>
    <x v="0"/>
    <s v="Grant Thornton"/>
    <n v="0.4"/>
    <x v="224"/>
    <s v="September"/>
    <x v="0"/>
    <s v="CA-2016-159520"/>
    <x v="0"/>
    <n v="11561"/>
    <n v="424"/>
    <s v="Chromcraft Bull-Nose Wood 48 x 96 Rectangular Conference Tables"/>
    <n v="-347"/>
    <n v="3"/>
    <s v="East"/>
    <m/>
    <n v="-347.12"/>
    <n v="992"/>
    <s v="Corporate"/>
    <x v="71"/>
    <s v="Standard Class"/>
    <s v="New York"/>
    <s v="Tables"/>
  </r>
  <r>
    <n v="5"/>
    <s v="Shipped Early"/>
    <n v="6"/>
    <x v="2"/>
    <x v="63"/>
    <x v="0"/>
    <s v="Grant Thornton"/>
    <n v="0"/>
    <x v="224"/>
    <s v="September"/>
    <x v="0"/>
    <s v="CA-2016-159520"/>
    <x v="0"/>
    <n v="11561"/>
    <n v="82"/>
    <s v="Acme Office Executive Series Stainless Steel Trimmers"/>
    <n v="4"/>
    <n v="2"/>
    <s v="East"/>
    <m/>
    <n v="4.46"/>
    <n v="17"/>
    <s v="Corporate"/>
    <x v="71"/>
    <s v="Standard Class"/>
    <s v="New York"/>
    <s v="Supplies"/>
  </r>
  <r>
    <n v="5"/>
    <s v="Shipped Early"/>
    <n v="6"/>
    <x v="2"/>
    <x v="63"/>
    <x v="0"/>
    <s v="Grant Thornton"/>
    <n v="0.2"/>
    <x v="224"/>
    <s v="September"/>
    <x v="0"/>
    <s v="CA-2016-159520"/>
    <x v="0"/>
    <n v="11561"/>
    <n v="1634"/>
    <s v="Wilson Jones Century Plastic Molded Ring Binders"/>
    <n v="50"/>
    <n v="9"/>
    <s v="East"/>
    <m/>
    <n v="50.47"/>
    <n v="150"/>
    <s v="Corporate"/>
    <x v="71"/>
    <s v="Standard Class"/>
    <s v="New York"/>
    <s v="Binders"/>
  </r>
  <r>
    <n v="5"/>
    <s v="Shipped Early"/>
    <n v="6"/>
    <x v="2"/>
    <x v="193"/>
    <x v="0"/>
    <s v="Sally Matthias"/>
    <n v="0.2"/>
    <x v="110"/>
    <s v="September"/>
    <x v="0"/>
    <s v="CA-2016-159625"/>
    <x v="1"/>
    <n v="85254"/>
    <n v="1501"/>
    <s v="Staple envelope"/>
    <n v="9"/>
    <n v="3"/>
    <s v="West"/>
    <m/>
    <n v="8.8000000000000007"/>
    <n v="23"/>
    <s v="Consumer"/>
    <x v="66"/>
    <s v="Standard Class"/>
    <s v="Arizona"/>
    <s v="Envelopes"/>
  </r>
  <r>
    <n v="6"/>
    <s v="Shipped On Time"/>
    <n v="6"/>
    <x v="2"/>
    <x v="106"/>
    <x v="0"/>
    <s v="Patrick OBrill"/>
    <n v="0"/>
    <x v="19"/>
    <s v="September"/>
    <x v="0"/>
    <s v="CA-2016-159681"/>
    <x v="2"/>
    <n v="23464"/>
    <n v="1701"/>
    <s v="Xerox 1909"/>
    <n v="49"/>
    <n v="4"/>
    <s v="South"/>
    <m/>
    <n v="48.54"/>
    <n v="106"/>
    <s v="Consumer"/>
    <x v="19"/>
    <s v="Standard Class"/>
    <s v="Virginia"/>
    <s v="Paper"/>
  </r>
  <r>
    <n v="5"/>
    <s v="Shipped Early"/>
    <n v="6"/>
    <x v="2"/>
    <x v="224"/>
    <x v="0"/>
    <s v="Arianne Irving"/>
    <n v="0"/>
    <x v="42"/>
    <s v="September"/>
    <x v="0"/>
    <s v="CA-2016-159709"/>
    <x v="1"/>
    <n v="98031"/>
    <n v="1522"/>
    <s v="Strathmore #10 Envelopes, Ultimate White"/>
    <n v="77"/>
    <n v="3"/>
    <s v="West"/>
    <m/>
    <n v="77.48"/>
    <n v="158"/>
    <s v="Consumer"/>
    <x v="40"/>
    <s v="Standard Class"/>
    <s v="Washington"/>
    <s v="Envelopes"/>
  </r>
  <r>
    <n v="5"/>
    <s v="Shipped Early"/>
    <n v="6"/>
    <x v="0"/>
    <x v="224"/>
    <x v="0"/>
    <s v="Arianne Irving"/>
    <n v="0.2"/>
    <x v="42"/>
    <s v="September"/>
    <x v="0"/>
    <s v="CA-2016-159709"/>
    <x v="1"/>
    <n v="98031"/>
    <n v="991"/>
    <s v="LF Elite 3D Dazzle Designer Hard Case Cover, Lf Stylus Pen and Wiper For Apple Iphone 5c Mini Lite"/>
    <n v="4"/>
    <n v="5"/>
    <s v="West"/>
    <m/>
    <n v="4.3600000000000003"/>
    <n v="44"/>
    <s v="Consumer"/>
    <x v="40"/>
    <s v="Standard Class"/>
    <s v="Washington"/>
    <s v="Phones"/>
  </r>
  <r>
    <n v="3"/>
    <s v="Shipped Late"/>
    <n v="1"/>
    <x v="2"/>
    <x v="1"/>
    <x v="0"/>
    <s v="Sheri Gordon"/>
    <n v="0"/>
    <x v="23"/>
    <s v="September"/>
    <x v="0"/>
    <s v="CA-2016-159800"/>
    <x v="1"/>
    <n v="94109"/>
    <n v="38"/>
    <s v="Acco 6 Outlet Guardian Premium Surge Suppressor"/>
    <n v="12"/>
    <n v="3"/>
    <s v="West"/>
    <m/>
    <n v="11.79"/>
    <n v="44"/>
    <s v="Consumer"/>
    <x v="22"/>
    <s v="First Class"/>
    <s v="California"/>
    <s v="Appliances"/>
  </r>
  <r>
    <n v="3"/>
    <s v="Shipped Late"/>
    <n v="1"/>
    <x v="0"/>
    <x v="1"/>
    <x v="0"/>
    <s v="Sheri Gordon"/>
    <n v="0"/>
    <x v="23"/>
    <s v="September"/>
    <x v="0"/>
    <s v="CA-2016-159800"/>
    <x v="1"/>
    <n v="94109"/>
    <n v="1092"/>
    <s v="Micropad Numeric Keypads"/>
    <n v="35"/>
    <n v="7"/>
    <s v="West"/>
    <m/>
    <n v="34.979999999999997"/>
    <n v="140"/>
    <s v="Consumer"/>
    <x v="22"/>
    <s v="First Class"/>
    <s v="California"/>
    <s v="Accessories"/>
  </r>
  <r>
    <n v="4"/>
    <s v="Shipped Early"/>
    <n v="6"/>
    <x v="1"/>
    <x v="128"/>
    <x v="0"/>
    <s v="Liz Pelletier"/>
    <n v="0.2"/>
    <x v="283"/>
    <s v="September"/>
    <x v="0"/>
    <s v="CA-2016-159814"/>
    <x v="1"/>
    <n v="85705"/>
    <n v="91"/>
    <s v="Acrylic Self-Standing Desk Frames"/>
    <n v="1"/>
    <n v="2"/>
    <s v="West"/>
    <m/>
    <n v="0.96"/>
    <n v="4"/>
    <s v="Consumer"/>
    <x v="209"/>
    <s v="Standard Class"/>
    <s v="Arizona"/>
    <s v="Furnishings"/>
  </r>
  <r>
    <n v="7"/>
    <s v="Shipped Late"/>
    <n v="6"/>
    <x v="1"/>
    <x v="16"/>
    <x v="0"/>
    <s v="Randy Bradley"/>
    <n v="0.3"/>
    <x v="26"/>
    <s v="September"/>
    <x v="0"/>
    <s v="CA-2016-159835"/>
    <x v="0"/>
    <n v="19143"/>
    <n v="836"/>
    <s v="Hon Every-Day Series Multi-Task Chairs"/>
    <n v="-94"/>
    <n v="5"/>
    <s v="East"/>
    <m/>
    <n v="-93.99"/>
    <n v="658"/>
    <s v="Consumer"/>
    <x v="14"/>
    <s v="Standard Class"/>
    <s v="Pennsylvania"/>
    <s v="Chairs"/>
  </r>
  <r>
    <n v="7"/>
    <s v="Shipped Late"/>
    <n v="6"/>
    <x v="2"/>
    <x v="16"/>
    <x v="0"/>
    <s v="Randy Bradley"/>
    <n v="0.2"/>
    <x v="26"/>
    <s v="September"/>
    <x v="0"/>
    <s v="CA-2016-159835"/>
    <x v="0"/>
    <n v="19143"/>
    <n v="1476"/>
    <s v="Southworth 100% Résumé Paper, 24lb."/>
    <n v="4"/>
    <n v="2"/>
    <s v="East"/>
    <m/>
    <n v="3.89"/>
    <n v="12"/>
    <s v="Consumer"/>
    <x v="14"/>
    <s v="Standard Class"/>
    <s v="Pennsylvania"/>
    <s v="Paper"/>
  </r>
  <r>
    <n v="0"/>
    <s v="Shipped On Time"/>
    <n v="0"/>
    <x v="2"/>
    <x v="1"/>
    <x v="0"/>
    <s v="Jim Kriz"/>
    <n v="0"/>
    <x v="211"/>
    <s v="September"/>
    <x v="0"/>
    <s v="CA-2016-159849"/>
    <x v="1"/>
    <n v="94110"/>
    <n v="1353"/>
    <s v="Revere Boxed Rubber Bands by Revere"/>
    <n v="0"/>
    <n v="3"/>
    <s v="West"/>
    <m/>
    <n v="0.11"/>
    <n v="6"/>
    <s v="Home Office"/>
    <x v="134"/>
    <s v="Same Day"/>
    <s v="California"/>
    <s v="Fasteners"/>
  </r>
  <r>
    <n v="6"/>
    <s v="Shipped On Time"/>
    <n v="6"/>
    <x v="2"/>
    <x v="220"/>
    <x v="0"/>
    <s v="Adam Hart"/>
    <n v="0"/>
    <x v="163"/>
    <s v="September"/>
    <x v="0"/>
    <s v="CA-2016-160066"/>
    <x v="1"/>
    <n v="92646"/>
    <n v="1264"/>
    <s v="Permanent Self-Adhesive File Folder Labels for Typewriters by Universal"/>
    <n v="2"/>
    <n v="2"/>
    <s v="West"/>
    <m/>
    <n v="2.4"/>
    <n v="5"/>
    <s v="Corporate"/>
    <x v="24"/>
    <s v="Standard Class"/>
    <s v="California"/>
    <s v="Labels"/>
  </r>
  <r>
    <n v="2"/>
    <s v="Shipped Late"/>
    <n v="1"/>
    <x v="2"/>
    <x v="184"/>
    <x v="0"/>
    <s v="Justin MacKendrick"/>
    <n v="0"/>
    <x v="277"/>
    <s v="September"/>
    <x v="0"/>
    <s v="CA-2016-160094"/>
    <x v="2"/>
    <n v="40214"/>
    <n v="887"/>
    <s v="Hunt Boston Vacuum Mount KS Pencil Sharpener"/>
    <n v="45"/>
    <n v="5"/>
    <s v="South"/>
    <m/>
    <n v="45.49"/>
    <n v="175"/>
    <s v="Consumer"/>
    <x v="150"/>
    <s v="First Class"/>
    <s v="Kentucky"/>
    <s v="Art"/>
  </r>
  <r>
    <n v="2"/>
    <s v="Shipped Late"/>
    <n v="1"/>
    <x v="2"/>
    <x v="184"/>
    <x v="0"/>
    <s v="Justin MacKendrick"/>
    <n v="0"/>
    <x v="277"/>
    <s v="September"/>
    <x v="0"/>
    <s v="CA-2016-160094"/>
    <x v="2"/>
    <n v="40214"/>
    <n v="543"/>
    <s v="Economy Rollaway Files"/>
    <n v="215"/>
    <n v="5"/>
    <s v="South"/>
    <m/>
    <n v="214.76"/>
    <n v="826"/>
    <s v="Consumer"/>
    <x v="150"/>
    <s v="First Class"/>
    <s v="Kentucky"/>
    <s v="Storage"/>
  </r>
  <r>
    <n v="7"/>
    <s v="Shipped Late"/>
    <n v="6"/>
    <x v="1"/>
    <x v="174"/>
    <x v="0"/>
    <s v="Mark Hamilton"/>
    <n v="0.2"/>
    <x v="39"/>
    <s v="September"/>
    <x v="0"/>
    <s v="CA-2016-160157"/>
    <x v="0"/>
    <n v="45011"/>
    <n v="559"/>
    <s v="Eldon Cleatmat Plus Chair Mats for High Pile Carpets"/>
    <n v="-21"/>
    <n v="3"/>
    <s v="East"/>
    <m/>
    <n v="-21.47"/>
    <n v="191"/>
    <s v="Consumer"/>
    <x v="146"/>
    <s v="Standard Class"/>
    <s v="Ohio"/>
    <s v="Furnishings"/>
  </r>
  <r>
    <n v="4"/>
    <s v="Shipped Late"/>
    <n v="3"/>
    <x v="1"/>
    <x v="136"/>
    <x v="0"/>
    <s v="Thomas Seio"/>
    <n v="0"/>
    <x v="148"/>
    <s v="September"/>
    <x v="0"/>
    <s v="CA-2016-160262"/>
    <x v="1"/>
    <n v="89031"/>
    <n v="617"/>
    <s v="Executive Impressions 13-1/2 Indoor/Outdoor Wall Clock"/>
    <n v="14"/>
    <n v="2"/>
    <s v="West"/>
    <m/>
    <n v="14.21"/>
    <n v="37"/>
    <s v="Corporate"/>
    <x v="90"/>
    <s v="Second Class"/>
    <s v="Nevada"/>
    <s v="Furnishings"/>
  </r>
  <r>
    <n v="4"/>
    <s v="Shipped Late"/>
    <n v="3"/>
    <x v="2"/>
    <x v="136"/>
    <x v="0"/>
    <s v="Thomas Seio"/>
    <n v="0"/>
    <x v="148"/>
    <s v="September"/>
    <x v="0"/>
    <s v="CA-2016-160262"/>
    <x v="1"/>
    <n v="89031"/>
    <n v="1701"/>
    <s v="Xerox 1909"/>
    <n v="36"/>
    <n v="3"/>
    <s v="West"/>
    <m/>
    <n v="36.4"/>
    <n v="79"/>
    <s v="Corporate"/>
    <x v="90"/>
    <s v="Second Class"/>
    <s v="Nevada"/>
    <s v="Paper"/>
  </r>
  <r>
    <n v="4"/>
    <s v="Shipped Late"/>
    <n v="3"/>
    <x v="2"/>
    <x v="136"/>
    <x v="0"/>
    <s v="Thomas Seio"/>
    <n v="0"/>
    <x v="148"/>
    <s v="September"/>
    <x v="0"/>
    <s v="CA-2016-160262"/>
    <x v="1"/>
    <n v="89031"/>
    <n v="521"/>
    <s v="DIXON Oriole Pencils"/>
    <n v="5"/>
    <n v="7"/>
    <s v="West"/>
    <m/>
    <n v="4.7"/>
    <n v="18"/>
    <s v="Corporate"/>
    <x v="90"/>
    <s v="Second Class"/>
    <s v="Nevada"/>
    <s v="Art"/>
  </r>
  <r>
    <n v="6"/>
    <s v="Shipped On Time"/>
    <n v="6"/>
    <x v="1"/>
    <x v="106"/>
    <x v="0"/>
    <s v="Anna Häberlin"/>
    <n v="0"/>
    <x v="284"/>
    <s v="September"/>
    <x v="0"/>
    <s v="CA-2016-160276"/>
    <x v="2"/>
    <n v="23464"/>
    <n v="1040"/>
    <s v="Luxo Adjustable Task Clamp Lamp"/>
    <n v="46"/>
    <n v="2"/>
    <s v="South"/>
    <m/>
    <n v="46.2"/>
    <n v="178"/>
    <s v="Corporate"/>
    <x v="128"/>
    <s v="Standard Class"/>
    <s v="Virginia"/>
    <s v="Furnishings"/>
  </r>
  <r>
    <n v="5"/>
    <s v="Shipped Early"/>
    <n v="6"/>
    <x v="2"/>
    <x v="121"/>
    <x v="0"/>
    <s v="Katharine Harms"/>
    <n v="0.2"/>
    <x v="109"/>
    <s v="September"/>
    <x v="0"/>
    <s v="CA-2016-160738"/>
    <x v="3"/>
    <n v="61032"/>
    <n v="583"/>
    <s v="Eldon Portable Mobile Manager"/>
    <n v="4"/>
    <n v="2"/>
    <s v="Central"/>
    <m/>
    <n v="3.96"/>
    <n v="45"/>
    <s v="Corporate"/>
    <x v="160"/>
    <s v="Standard Class"/>
    <s v="Illinois"/>
    <s v="Storage"/>
  </r>
  <r>
    <n v="0"/>
    <s v="Shipped On Time"/>
    <n v="0"/>
    <x v="1"/>
    <x v="0"/>
    <x v="0"/>
    <s v="Darrin Martin"/>
    <n v="0.4"/>
    <x v="131"/>
    <s v="September"/>
    <x v="0"/>
    <s v="CA-2016-160766"/>
    <x v="0"/>
    <n v="10009"/>
    <n v="964"/>
    <s v="KI Adjustable-Height Table"/>
    <n v="-108"/>
    <n v="9"/>
    <s v="East"/>
    <s v="Yes"/>
    <n v="-108.33"/>
    <n v="464"/>
    <s v="Consumer"/>
    <x v="33"/>
    <s v="Same Day"/>
    <s v="New York"/>
    <s v="Tables"/>
  </r>
  <r>
    <n v="0"/>
    <s v="Shipped On Time"/>
    <n v="0"/>
    <x v="2"/>
    <x v="0"/>
    <x v="0"/>
    <s v="Darrin Martin"/>
    <n v="0"/>
    <x v="131"/>
    <s v="September"/>
    <x v="0"/>
    <s v="CA-2016-160766"/>
    <x v="0"/>
    <n v="10009"/>
    <n v="852"/>
    <s v="Honeywell Enviracaire Portable HEPA Air Cleaner for 17 x 22 Room"/>
    <n v="198"/>
    <n v="2"/>
    <s v="East"/>
    <s v="Yes"/>
    <n v="198.43"/>
    <n v="601"/>
    <s v="Consumer"/>
    <x v="33"/>
    <s v="Same Day"/>
    <s v="New York"/>
    <s v="Appliances"/>
  </r>
  <r>
    <n v="0"/>
    <s v="Shipped On Time"/>
    <n v="0"/>
    <x v="2"/>
    <x v="0"/>
    <x v="0"/>
    <s v="Darrin Martin"/>
    <n v="0"/>
    <x v="131"/>
    <s v="September"/>
    <x v="0"/>
    <s v="CA-2016-160766"/>
    <x v="0"/>
    <n v="10009"/>
    <n v="1501"/>
    <s v="Staple envelope"/>
    <n v="31"/>
    <n v="7"/>
    <s v="East"/>
    <s v="Yes"/>
    <n v="31.49"/>
    <n v="68"/>
    <s v="Consumer"/>
    <x v="33"/>
    <s v="Same Day"/>
    <s v="New York"/>
    <s v="Envelopes"/>
  </r>
  <r>
    <n v="0"/>
    <s v="Shipped On Time"/>
    <n v="0"/>
    <x v="2"/>
    <x v="0"/>
    <x v="0"/>
    <s v="Darrin Martin"/>
    <n v="0"/>
    <x v="131"/>
    <s v="September"/>
    <x v="0"/>
    <s v="CA-2016-160766"/>
    <x v="0"/>
    <n v="10009"/>
    <n v="1778"/>
    <s v="Xerox 198"/>
    <n v="21"/>
    <n v="9"/>
    <s v="East"/>
    <s v="Yes"/>
    <n v="21.07"/>
    <n v="45"/>
    <s v="Consumer"/>
    <x v="33"/>
    <s v="Same Day"/>
    <s v="New York"/>
    <s v="Paper"/>
  </r>
  <r>
    <n v="0"/>
    <s v="Shipped On Time"/>
    <n v="0"/>
    <x v="0"/>
    <x v="0"/>
    <x v="0"/>
    <s v="Darrin Martin"/>
    <n v="0"/>
    <x v="131"/>
    <s v="September"/>
    <x v="0"/>
    <s v="CA-2016-160766"/>
    <x v="0"/>
    <n v="10009"/>
    <n v="1488"/>
    <s v="Spigen Samsung Galaxy S5 Case Wallet"/>
    <n v="4"/>
    <n v="1"/>
    <s v="East"/>
    <s v="Yes"/>
    <n v="4.42"/>
    <n v="17"/>
    <s v="Consumer"/>
    <x v="33"/>
    <s v="Same Day"/>
    <s v="New York"/>
    <s v="Phones"/>
  </r>
  <r>
    <n v="0"/>
    <s v="Shipped On Time"/>
    <n v="0"/>
    <x v="0"/>
    <x v="0"/>
    <x v="0"/>
    <s v="Darrin Martin"/>
    <n v="0"/>
    <x v="131"/>
    <s v="September"/>
    <x v="0"/>
    <s v="CA-2016-160766"/>
    <x v="0"/>
    <n v="10009"/>
    <n v="1611"/>
    <s v="Vtech CS6719"/>
    <n v="81"/>
    <n v="3"/>
    <s v="East"/>
    <s v="Yes"/>
    <n v="80.63"/>
    <n v="288"/>
    <s v="Consumer"/>
    <x v="33"/>
    <s v="Same Day"/>
    <s v="New York"/>
    <s v="Phones"/>
  </r>
  <r>
    <n v="0"/>
    <s v="Shipped On Time"/>
    <n v="0"/>
    <x v="0"/>
    <x v="0"/>
    <x v="0"/>
    <s v="Darrin Martin"/>
    <n v="0"/>
    <x v="131"/>
    <s v="September"/>
    <x v="0"/>
    <s v="CA-2016-160766"/>
    <x v="0"/>
    <n v="10009"/>
    <n v="166"/>
    <s v="Ativa V4110MDD Micro-Cut Shredder"/>
    <n v="1372"/>
    <n v="4"/>
    <s v="East"/>
    <s v="Yes"/>
    <n v="1371.98"/>
    <n v="2800"/>
    <s v="Consumer"/>
    <x v="33"/>
    <s v="Same Day"/>
    <s v="New York"/>
    <s v="Machines"/>
  </r>
  <r>
    <n v="4"/>
    <s v="Shipped Early"/>
    <n v="6"/>
    <x v="2"/>
    <x v="103"/>
    <x v="0"/>
    <s v="Laurel Workman"/>
    <n v="0.7"/>
    <x v="273"/>
    <s v="September"/>
    <x v="0"/>
    <s v="CA-2016-160773"/>
    <x v="2"/>
    <n v="32725"/>
    <n v="237"/>
    <s v="Avery Durable Binders"/>
    <n v="-4"/>
    <n v="6"/>
    <s v="South"/>
    <s v="Yes"/>
    <n v="-3.63"/>
    <n v="5"/>
    <s v="Corporate"/>
    <x v="271"/>
    <s v="Standard Class"/>
    <s v="Florida"/>
    <s v="Binders"/>
  </r>
  <r>
    <n v="4"/>
    <s v="Shipped Early"/>
    <n v="6"/>
    <x v="0"/>
    <x v="103"/>
    <x v="0"/>
    <s v="Laurel Workman"/>
    <n v="0.2"/>
    <x v="273"/>
    <s v="September"/>
    <x v="0"/>
    <s v="CA-2016-160773"/>
    <x v="2"/>
    <n v="32725"/>
    <n v="1653"/>
    <s v="Wilson SignalBoost 841262 DB PRO Amplifier Kit"/>
    <n v="72"/>
    <n v="2"/>
    <s v="South"/>
    <s v="Yes"/>
    <n v="71.989999999999995"/>
    <n v="576"/>
    <s v="Corporate"/>
    <x v="271"/>
    <s v="Standard Class"/>
    <s v="Florida"/>
    <s v="Phones"/>
  </r>
  <r>
    <n v="5"/>
    <s v="Shipped Early"/>
    <n v="6"/>
    <x v="1"/>
    <x v="218"/>
    <x v="0"/>
    <s v="Michael Kennedy"/>
    <n v="0"/>
    <x v="64"/>
    <s v="September"/>
    <x v="0"/>
    <s v="CA-2016-161032"/>
    <x v="3"/>
    <n v="53132"/>
    <n v="1209"/>
    <s v="Office Star - Mesh Screen back chair with Vinyl seat"/>
    <n v="43"/>
    <n v="3"/>
    <s v="Central"/>
    <m/>
    <n v="43.22"/>
    <n v="393"/>
    <s v="Corporate"/>
    <x v="234"/>
    <s v="Standard Class"/>
    <s v="Wisconsin"/>
    <s v="Chairs"/>
  </r>
  <r>
    <n v="4"/>
    <s v="Shipped Early"/>
    <n v="6"/>
    <x v="2"/>
    <x v="130"/>
    <x v="0"/>
    <s v="Roger Demir"/>
    <n v="0.2"/>
    <x v="113"/>
    <s v="September"/>
    <x v="0"/>
    <s v="CA-2016-161249"/>
    <x v="1"/>
    <n v="85023"/>
    <n v="1527"/>
    <s v="Super Bands, 12/Pack"/>
    <n v="-1"/>
    <n v="3"/>
    <s v="West"/>
    <m/>
    <n v="-0.95"/>
    <n v="4"/>
    <s v="Consumer"/>
    <x v="286"/>
    <s v="Standard Class"/>
    <s v="Arizona"/>
    <s v="Fasteners"/>
  </r>
  <r>
    <n v="4"/>
    <s v="Shipped Early"/>
    <n v="6"/>
    <x v="2"/>
    <x v="130"/>
    <x v="0"/>
    <s v="Roger Demir"/>
    <n v="0.7"/>
    <x v="113"/>
    <s v="September"/>
    <x v="0"/>
    <s v="CA-2016-161249"/>
    <x v="1"/>
    <n v="85023"/>
    <n v="257"/>
    <s v="Avery Hole Reinforcements"/>
    <n v="-7"/>
    <n v="5"/>
    <s v="West"/>
    <m/>
    <n v="-6.54"/>
    <n v="9"/>
    <s v="Consumer"/>
    <x v="286"/>
    <s v="Standard Class"/>
    <s v="Arizona"/>
    <s v="Binders"/>
  </r>
  <r>
    <n v="4"/>
    <s v="Shipped Early"/>
    <n v="6"/>
    <x v="1"/>
    <x v="225"/>
    <x v="0"/>
    <s v="Paul Van Hugh"/>
    <n v="0.3"/>
    <x v="108"/>
    <s v="September"/>
    <x v="0"/>
    <s v="CA-2016-161508"/>
    <x v="3"/>
    <n v="77573"/>
    <n v="832"/>
    <s v="Hon Deluxe Fabric Upholstered Stacking Chairs"/>
    <n v="-15"/>
    <n v="3"/>
    <s v="Central"/>
    <m/>
    <n v="-14.64"/>
    <n v="512"/>
    <s v="Home Office"/>
    <x v="111"/>
    <s v="Standard Class"/>
    <s v="Texas"/>
    <s v="Chairs"/>
  </r>
  <r>
    <n v="4"/>
    <s v="Shipped Early"/>
    <n v="6"/>
    <x v="2"/>
    <x v="225"/>
    <x v="0"/>
    <s v="Paul Van Hugh"/>
    <n v="0.2"/>
    <x v="108"/>
    <s v="September"/>
    <x v="0"/>
    <s v="CA-2016-161508"/>
    <x v="3"/>
    <n v="77573"/>
    <n v="1518"/>
    <s v="Stockwell Push Pins"/>
    <n v="1"/>
    <n v="2"/>
    <s v="Central"/>
    <m/>
    <n v="0.56999999999999995"/>
    <n v="3"/>
    <s v="Home Office"/>
    <x v="111"/>
    <s v="Standard Class"/>
    <s v="Texas"/>
    <s v="Fasteners"/>
  </r>
  <r>
    <n v="4"/>
    <s v="Shipped Early"/>
    <n v="6"/>
    <x v="2"/>
    <x v="225"/>
    <x v="0"/>
    <s v="Paul Van Hugh"/>
    <n v="0.2"/>
    <x v="108"/>
    <s v="September"/>
    <x v="0"/>
    <s v="CA-2016-161508"/>
    <x v="3"/>
    <n v="77573"/>
    <n v="1746"/>
    <s v="Xerox 195"/>
    <n v="6"/>
    <n v="3"/>
    <s v="Central"/>
    <m/>
    <n v="5.61"/>
    <n v="16"/>
    <s v="Home Office"/>
    <x v="111"/>
    <s v="Standard Class"/>
    <s v="Texas"/>
    <s v="Paper"/>
  </r>
  <r>
    <n v="4"/>
    <s v="Shipped Early"/>
    <n v="6"/>
    <x v="2"/>
    <x v="225"/>
    <x v="0"/>
    <s v="Paul Van Hugh"/>
    <n v="0.2"/>
    <x v="108"/>
    <s v="September"/>
    <x v="0"/>
    <s v="CA-2016-161508"/>
    <x v="3"/>
    <n v="77573"/>
    <n v="676"/>
    <s v="Fluorescent Highlighters by Dixon"/>
    <n v="4"/>
    <n v="7"/>
    <s v="Central"/>
    <m/>
    <n v="3.9"/>
    <n v="22"/>
    <s v="Home Office"/>
    <x v="111"/>
    <s v="Standard Class"/>
    <s v="Texas"/>
    <s v="Art"/>
  </r>
  <r>
    <n v="6"/>
    <s v="Shipped On Time"/>
    <n v="6"/>
    <x v="2"/>
    <x v="144"/>
    <x v="0"/>
    <s v="Chris Cortes"/>
    <n v="0"/>
    <x v="202"/>
    <s v="September"/>
    <x v="0"/>
    <s v="CA-2016-161634"/>
    <x v="2"/>
    <n v="23320"/>
    <n v="1713"/>
    <s v="Xerox 192"/>
    <n v="16"/>
    <n v="5"/>
    <s v="South"/>
    <m/>
    <n v="15.55"/>
    <n v="32"/>
    <s v="Consumer"/>
    <x v="257"/>
    <s v="Standard Class"/>
    <s v="Virginia"/>
    <s v="Paper"/>
  </r>
  <r>
    <n v="2"/>
    <s v="Shipped Late"/>
    <n v="1"/>
    <x v="1"/>
    <x v="72"/>
    <x v="0"/>
    <s v="Mark Packer"/>
    <n v="0.3"/>
    <x v="222"/>
    <s v="September"/>
    <x v="0"/>
    <s v="CA-2016-162089"/>
    <x v="3"/>
    <n v="78521"/>
    <n v="767"/>
    <s v="Global Stack Chair without Arms, Black"/>
    <n v="-9"/>
    <n v="7"/>
    <s v="Central"/>
    <m/>
    <n v="-9.09"/>
    <n v="127"/>
    <s v="Home Office"/>
    <x v="11"/>
    <s v="First Class"/>
    <s v="Texas"/>
    <s v="Chairs"/>
  </r>
  <r>
    <n v="2"/>
    <s v="Shipped Late"/>
    <n v="1"/>
    <x v="2"/>
    <x v="72"/>
    <x v="0"/>
    <s v="Mark Packer"/>
    <n v="0.2"/>
    <x v="222"/>
    <s v="September"/>
    <x v="0"/>
    <s v="CA-2016-162089"/>
    <x v="3"/>
    <n v="78521"/>
    <n v="116"/>
    <s v="Airmail Envelopes"/>
    <n v="113"/>
    <n v="5"/>
    <s v="Central"/>
    <m/>
    <n v="113.31"/>
    <n v="336"/>
    <s v="Home Office"/>
    <x v="11"/>
    <s v="First Class"/>
    <s v="Texas"/>
    <s v="Envelopes"/>
  </r>
  <r>
    <n v="2"/>
    <s v="Shipped Late"/>
    <n v="1"/>
    <x v="0"/>
    <x v="72"/>
    <x v="0"/>
    <s v="Mark Packer"/>
    <n v="0.2"/>
    <x v="222"/>
    <s v="September"/>
    <x v="0"/>
    <s v="CA-2016-162089"/>
    <x v="3"/>
    <n v="78521"/>
    <n v="927"/>
    <s v="Innergie mMini Combo Duo USB Travel Charging Kit"/>
    <n v="88"/>
    <n v="7"/>
    <s v="Central"/>
    <m/>
    <n v="88.18"/>
    <n v="252"/>
    <s v="Home Office"/>
    <x v="11"/>
    <s v="First Class"/>
    <s v="Texas"/>
    <s v="Phones"/>
  </r>
  <r>
    <n v="4"/>
    <s v="Shipped Late"/>
    <n v="3"/>
    <x v="1"/>
    <x v="15"/>
    <x v="0"/>
    <s v="Angele Hood"/>
    <n v="0"/>
    <x v="285"/>
    <s v="September"/>
    <x v="0"/>
    <s v="CA-2016-162278"/>
    <x v="1"/>
    <n v="98105"/>
    <n v="1540"/>
    <s v="Tenex Chairmats For Use With Carpeted Floors"/>
    <n v="3"/>
    <n v="4"/>
    <s v="West"/>
    <m/>
    <n v="3.2"/>
    <n v="64"/>
    <s v="Consumer"/>
    <x v="293"/>
    <s v="Second Class"/>
    <s v="Washington"/>
    <s v="Furnishings"/>
  </r>
  <r>
    <n v="4"/>
    <s v="Shipped Late"/>
    <n v="3"/>
    <x v="0"/>
    <x v="15"/>
    <x v="0"/>
    <s v="Angele Hood"/>
    <n v="0.2"/>
    <x v="285"/>
    <s v="September"/>
    <x v="0"/>
    <s v="CA-2016-162278"/>
    <x v="1"/>
    <n v="98105"/>
    <n v="1611"/>
    <s v="Vtech CS6719"/>
    <n v="38"/>
    <n v="5"/>
    <s v="West"/>
    <m/>
    <n v="38.4"/>
    <n v="384"/>
    <s v="Consumer"/>
    <x v="293"/>
    <s v="Second Class"/>
    <s v="Washington"/>
    <s v="Phones"/>
  </r>
  <r>
    <n v="4"/>
    <s v="Shipped Early"/>
    <n v="6"/>
    <x v="2"/>
    <x v="120"/>
    <x v="0"/>
    <s v="Jeremy Lonsdale"/>
    <n v="0"/>
    <x v="202"/>
    <s v="September"/>
    <x v="0"/>
    <s v="CA-2016-162362"/>
    <x v="3"/>
    <n v="48640"/>
    <n v="1520"/>
    <s v="Storex DuraTech Recycled Plastic Frosted Binders"/>
    <n v="6"/>
    <n v="3"/>
    <s v="Central"/>
    <m/>
    <n v="6.36"/>
    <n v="13"/>
    <s v="Consumer"/>
    <x v="67"/>
    <s v="Standard Class"/>
    <s v="Michigan"/>
    <s v="Binders"/>
  </r>
  <r>
    <n v="4"/>
    <s v="Shipped Early"/>
    <n v="6"/>
    <x v="2"/>
    <x v="120"/>
    <x v="0"/>
    <s v="Jeremy Lonsdale"/>
    <n v="0"/>
    <x v="202"/>
    <s v="September"/>
    <x v="0"/>
    <s v="CA-2016-162362"/>
    <x v="3"/>
    <n v="48640"/>
    <n v="237"/>
    <s v="Avery Durable Binders"/>
    <n v="6"/>
    <n v="4"/>
    <s v="Central"/>
    <m/>
    <n v="5.64"/>
    <n v="12"/>
    <s v="Consumer"/>
    <x v="67"/>
    <s v="Standard Class"/>
    <s v="Michigan"/>
    <s v="Binders"/>
  </r>
  <r>
    <n v="5"/>
    <s v="Shipped Early"/>
    <n v="6"/>
    <x v="2"/>
    <x v="16"/>
    <x v="0"/>
    <s v="Ann Steele"/>
    <n v="0.2"/>
    <x v="156"/>
    <s v="September"/>
    <x v="0"/>
    <s v="CA-2016-162684"/>
    <x v="0"/>
    <n v="19120"/>
    <n v="42"/>
    <s v="Acco Clips to Go Binder Clips, 24 Clips in Two Sizes"/>
    <n v="2"/>
    <n v="2"/>
    <s v="East"/>
    <m/>
    <n v="1.92"/>
    <n v="6"/>
    <s v="Home Office"/>
    <x v="294"/>
    <s v="Standard Class"/>
    <s v="Pennsylvania"/>
    <s v="Fasteners"/>
  </r>
  <r>
    <n v="2"/>
    <s v="Shipped Early"/>
    <n v="3"/>
    <x v="2"/>
    <x v="207"/>
    <x v="0"/>
    <s v="Chris Selesnick"/>
    <n v="0"/>
    <x v="98"/>
    <s v="September"/>
    <x v="0"/>
    <s v="CA-2016-162775"/>
    <x v="2"/>
    <n v="71111"/>
    <n v="1501"/>
    <s v="Staple envelope"/>
    <n v="5"/>
    <n v="2"/>
    <s v="South"/>
    <m/>
    <n v="5.34"/>
    <n v="11"/>
    <s v="Corporate"/>
    <x v="277"/>
    <s v="Second Class"/>
    <s v="Louisiana"/>
    <s v="Envelopes"/>
  </r>
  <r>
    <n v="2"/>
    <s v="Shipped Early"/>
    <n v="3"/>
    <x v="2"/>
    <x v="207"/>
    <x v="0"/>
    <s v="Chris Selesnick"/>
    <n v="0"/>
    <x v="98"/>
    <s v="September"/>
    <x v="0"/>
    <s v="CA-2016-162775"/>
    <x v="2"/>
    <n v="71111"/>
    <n v="374"/>
    <s v="Brown Kraft Recycled Envelopes"/>
    <n v="25"/>
    <n v="3"/>
    <s v="South"/>
    <m/>
    <n v="25.47"/>
    <n v="51"/>
    <s v="Corporate"/>
    <x v="277"/>
    <s v="Second Class"/>
    <s v="Louisiana"/>
    <s v="Envelopes"/>
  </r>
  <r>
    <n v="2"/>
    <s v="Shipped Early"/>
    <n v="3"/>
    <x v="0"/>
    <x v="207"/>
    <x v="0"/>
    <s v="Chris Selesnick"/>
    <n v="0"/>
    <x v="98"/>
    <s v="September"/>
    <x v="0"/>
    <s v="CA-2016-162775"/>
    <x v="2"/>
    <n v="71111"/>
    <n v="1282"/>
    <s v="Plantronics S12 Corded Telephone Headset System"/>
    <n v="259"/>
    <n v="6"/>
    <s v="South"/>
    <m/>
    <n v="258.7"/>
    <n v="647"/>
    <s v="Corporate"/>
    <x v="277"/>
    <s v="Second Class"/>
    <s v="Louisiana"/>
    <s v="Accessories"/>
  </r>
  <r>
    <n v="2"/>
    <s v="Shipped Early"/>
    <n v="3"/>
    <x v="2"/>
    <x v="207"/>
    <x v="0"/>
    <s v="Chris Selesnick"/>
    <n v="0"/>
    <x v="98"/>
    <s v="September"/>
    <x v="0"/>
    <s v="CA-2016-162775"/>
    <x v="2"/>
    <n v="71111"/>
    <n v="17"/>
    <s v="3-ring staple pack"/>
    <n v="3"/>
    <n v="3"/>
    <s v="South"/>
    <m/>
    <n v="2.71"/>
    <n v="6"/>
    <s v="Corporate"/>
    <x v="277"/>
    <s v="Second Class"/>
    <s v="Louisiana"/>
    <s v="Binders"/>
  </r>
  <r>
    <n v="2"/>
    <s v="Shipped Early"/>
    <n v="3"/>
    <x v="2"/>
    <x v="207"/>
    <x v="0"/>
    <s v="Chris Selesnick"/>
    <n v="0"/>
    <x v="98"/>
    <s v="September"/>
    <x v="0"/>
    <s v="CA-2016-162775"/>
    <x v="2"/>
    <n v="71111"/>
    <n v="659"/>
    <s v="Fellowes Stor/Drawer Steel Plus Storage Drawers"/>
    <n v="34"/>
    <n v="6"/>
    <s v="South"/>
    <m/>
    <n v="34.35"/>
    <n v="573"/>
    <s v="Corporate"/>
    <x v="277"/>
    <s v="Second Class"/>
    <s v="Louisiana"/>
    <s v="Storage"/>
  </r>
  <r>
    <n v="4"/>
    <s v="Shipped Early"/>
    <n v="6"/>
    <x v="1"/>
    <x v="226"/>
    <x v="0"/>
    <s v="Corey-Lock"/>
    <n v="0.6"/>
    <x v="168"/>
    <s v="September"/>
    <x v="0"/>
    <s v="CA-2016-162866"/>
    <x v="3"/>
    <n v="60076"/>
    <n v="499"/>
    <s v="DAX Wood Document Frame"/>
    <n v="-20"/>
    <n v="6"/>
    <s v="Central"/>
    <m/>
    <n v="-19.77"/>
    <n v="33"/>
    <s v="Consumer"/>
    <x v="251"/>
    <s v="Standard Class"/>
    <s v="Illinois"/>
    <s v="Furnishings"/>
  </r>
  <r>
    <n v="4"/>
    <s v="Shipped Early"/>
    <n v="6"/>
    <x v="2"/>
    <x v="226"/>
    <x v="0"/>
    <s v="Corey-Lock"/>
    <n v="0.2"/>
    <x v="168"/>
    <s v="September"/>
    <x v="0"/>
    <s v="CA-2016-162866"/>
    <x v="3"/>
    <n v="60076"/>
    <n v="1503"/>
    <s v="Staple magnet"/>
    <n v="3"/>
    <n v="4"/>
    <s v="Central"/>
    <m/>
    <n v="3"/>
    <n v="30"/>
    <s v="Consumer"/>
    <x v="251"/>
    <s v="Standard Class"/>
    <s v="Illinois"/>
    <s v="Storage"/>
  </r>
  <r>
    <n v="2"/>
    <s v="Shipped Late"/>
    <n v="1"/>
    <x v="2"/>
    <x v="17"/>
    <x v="0"/>
    <s v="Bart Pistole"/>
    <n v="0"/>
    <x v="172"/>
    <s v="September"/>
    <x v="0"/>
    <s v="CA-2016-162992"/>
    <x v="1"/>
    <n v="90008"/>
    <n v="227"/>
    <s v="Avery 516"/>
    <n v="7"/>
    <n v="2"/>
    <s v="West"/>
    <m/>
    <n v="6.87"/>
    <n v="15"/>
    <s v="Corporate"/>
    <x v="93"/>
    <s v="First Class"/>
    <s v="California"/>
    <s v="Labels"/>
  </r>
  <r>
    <n v="2"/>
    <s v="Shipped Late"/>
    <n v="1"/>
    <x v="2"/>
    <x v="17"/>
    <x v="0"/>
    <s v="Bart Pistole"/>
    <n v="0"/>
    <x v="172"/>
    <s v="September"/>
    <x v="0"/>
    <s v="CA-2016-162992"/>
    <x v="1"/>
    <n v="90008"/>
    <n v="115"/>
    <s v="Advantus T-Pin Paper Clips"/>
    <n v="9"/>
    <n v="5"/>
    <s v="West"/>
    <m/>
    <n v="8.7899999999999991"/>
    <n v="23"/>
    <s v="Corporate"/>
    <x v="93"/>
    <s v="First Class"/>
    <s v="California"/>
    <s v="Fasteners"/>
  </r>
  <r>
    <n v="2"/>
    <s v="Shipped Late"/>
    <n v="1"/>
    <x v="0"/>
    <x v="17"/>
    <x v="0"/>
    <s v="Bart Pistole"/>
    <n v="0.2"/>
    <x v="172"/>
    <s v="September"/>
    <x v="0"/>
    <s v="CA-2016-162992"/>
    <x v="1"/>
    <n v="90008"/>
    <n v="447"/>
    <s v="Clarity 53712"/>
    <n v="16"/>
    <n v="4"/>
    <s v="West"/>
    <m/>
    <n v="15.84"/>
    <n v="211"/>
    <s v="Corporate"/>
    <x v="93"/>
    <s v="First Class"/>
    <s v="California"/>
    <s v="Phones"/>
  </r>
  <r>
    <n v="2"/>
    <s v="Shipped Late"/>
    <n v="1"/>
    <x v="0"/>
    <x v="17"/>
    <x v="0"/>
    <s v="Bart Pistole"/>
    <n v="0.2"/>
    <x v="172"/>
    <s v="September"/>
    <x v="0"/>
    <s v="CA-2016-162992"/>
    <x v="1"/>
    <n v="90008"/>
    <n v="1628"/>
    <s v="Wi-Ex zBoost YX540 Cellular Phone Signal Booster"/>
    <n v="73"/>
    <n v="5"/>
    <s v="West"/>
    <m/>
    <n v="72.97"/>
    <n v="584"/>
    <s v="Corporate"/>
    <x v="93"/>
    <s v="First Class"/>
    <s v="California"/>
    <s v="Phones"/>
  </r>
  <r>
    <n v="6"/>
    <s v="Shipped On Time"/>
    <n v="6"/>
    <x v="2"/>
    <x v="75"/>
    <x v="0"/>
    <s v="Bart Folk"/>
    <n v="0"/>
    <x v="23"/>
    <s v="September"/>
    <x v="0"/>
    <s v="CA-2016-163013"/>
    <x v="2"/>
    <n v="36116"/>
    <n v="1147"/>
    <s v="Newell 331"/>
    <n v="4"/>
    <n v="3"/>
    <s v="South"/>
    <m/>
    <n v="3.96"/>
    <n v="15"/>
    <s v="Consumer"/>
    <x v="15"/>
    <s v="Standard Class"/>
    <s v="Alabama"/>
    <s v="Art"/>
  </r>
  <r>
    <n v="4"/>
    <s v="Shipped Early"/>
    <n v="6"/>
    <x v="2"/>
    <x v="13"/>
    <x v="0"/>
    <s v="Darren Koutras"/>
    <n v="0.2"/>
    <x v="8"/>
    <s v="September"/>
    <x v="0"/>
    <s v="CA-2016-163034"/>
    <x v="3"/>
    <n v="60610"/>
    <n v="662"/>
    <s v="Fellowes Super Stor/Drawer Files"/>
    <n v="-8"/>
    <n v="5"/>
    <s v="Central"/>
    <m/>
    <n v="-8.08"/>
    <n v="646"/>
    <s v="Consumer"/>
    <x v="66"/>
    <s v="Standard Class"/>
    <s v="Illinois"/>
    <s v="Storage"/>
  </r>
  <r>
    <n v="4"/>
    <s v="Shipped Early"/>
    <n v="6"/>
    <x v="2"/>
    <x v="5"/>
    <x v="0"/>
    <s v="Kristen Hastings"/>
    <n v="0"/>
    <x v="241"/>
    <s v="September"/>
    <x v="0"/>
    <s v="CA-2016-163223"/>
    <x v="2"/>
    <n v="22153"/>
    <n v="1647"/>
    <s v="Wilson Jones Ledger-Size, Piano-Hinge Binder, 2, Blue"/>
    <n v="59"/>
    <n v="3"/>
    <s v="South"/>
    <m/>
    <n v="59.01"/>
    <n v="123"/>
    <s v="Corporate"/>
    <x v="253"/>
    <s v="Standard Class"/>
    <s v="Virginia"/>
    <s v="Binders"/>
  </r>
  <r>
    <n v="4"/>
    <s v="Shipped Early"/>
    <n v="6"/>
    <x v="2"/>
    <x v="5"/>
    <x v="0"/>
    <s v="Kristen Hastings"/>
    <n v="0"/>
    <x v="241"/>
    <s v="September"/>
    <x v="0"/>
    <s v="CA-2016-163223"/>
    <x v="2"/>
    <n v="22153"/>
    <n v="1712"/>
    <s v="Xerox 1919"/>
    <n v="60"/>
    <n v="3"/>
    <s v="South"/>
    <m/>
    <n v="60.26"/>
    <n v="123"/>
    <s v="Corporate"/>
    <x v="253"/>
    <s v="Standard Class"/>
    <s v="Virginia"/>
    <s v="Paper"/>
  </r>
  <r>
    <n v="4"/>
    <s v="Shipped Early"/>
    <n v="6"/>
    <x v="2"/>
    <x v="5"/>
    <x v="0"/>
    <s v="Kristen Hastings"/>
    <n v="0"/>
    <x v="241"/>
    <s v="September"/>
    <x v="0"/>
    <s v="CA-2016-163223"/>
    <x v="2"/>
    <n v="22153"/>
    <n v="126"/>
    <s v="American Pencil"/>
    <n v="3"/>
    <n v="4"/>
    <s v="South"/>
    <m/>
    <n v="2.7"/>
    <n v="9"/>
    <s v="Corporate"/>
    <x v="253"/>
    <s v="Standard Class"/>
    <s v="Virginia"/>
    <s v="Art"/>
  </r>
  <r>
    <n v="4"/>
    <s v="Shipped Early"/>
    <n v="6"/>
    <x v="2"/>
    <x v="5"/>
    <x v="0"/>
    <s v="Kristen Hastings"/>
    <n v="0"/>
    <x v="241"/>
    <s v="September"/>
    <x v="0"/>
    <s v="CA-2016-163223"/>
    <x v="2"/>
    <n v="22153"/>
    <n v="201"/>
    <s v="Avery 492"/>
    <n v="7"/>
    <n v="5"/>
    <s v="South"/>
    <m/>
    <n v="6.62"/>
    <n v="14"/>
    <s v="Corporate"/>
    <x v="253"/>
    <s v="Standard Class"/>
    <s v="Virginia"/>
    <s v="Labels"/>
  </r>
  <r>
    <n v="4"/>
    <s v="Shipped Early"/>
    <n v="6"/>
    <x v="0"/>
    <x v="5"/>
    <x v="0"/>
    <s v="Kristen Hastings"/>
    <n v="0"/>
    <x v="241"/>
    <s v="September"/>
    <x v="0"/>
    <s v="CA-2016-163223"/>
    <x v="2"/>
    <n v="22153"/>
    <n v="1398"/>
    <s v="Samsung Galaxy S4 Active"/>
    <n v="910"/>
    <n v="7"/>
    <s v="South"/>
    <m/>
    <n v="909.98"/>
    <n v="3500"/>
    <s v="Corporate"/>
    <x v="253"/>
    <s v="Standard Class"/>
    <s v="Virginia"/>
    <s v="Phones"/>
  </r>
  <r>
    <n v="3"/>
    <s v="Shipped Late"/>
    <n v="1"/>
    <x v="0"/>
    <x v="223"/>
    <x v="0"/>
    <s v="Karen Carlisle"/>
    <n v="0"/>
    <x v="87"/>
    <s v="September"/>
    <x v="0"/>
    <s v="CA-2016-163293"/>
    <x v="2"/>
    <n v="31204"/>
    <n v="1075"/>
    <s v="Memorex Froggy Flash Drive 4 GB"/>
    <n v="13"/>
    <n v="3"/>
    <s v="South"/>
    <m/>
    <n v="12.86"/>
    <n v="33"/>
    <s v="Corporate"/>
    <x v="295"/>
    <s v="First Class"/>
    <s v="Georgia"/>
    <s v="Accessories"/>
  </r>
  <r>
    <n v="3"/>
    <s v="Shipped Late"/>
    <n v="1"/>
    <x v="0"/>
    <x v="223"/>
    <x v="0"/>
    <s v="Karen Carlisle"/>
    <n v="0"/>
    <x v="87"/>
    <s v="September"/>
    <x v="0"/>
    <s v="CA-2016-163293"/>
    <x v="2"/>
    <n v="31204"/>
    <n v="1063"/>
    <s v="Maxell 74 Minute CD-R Spindle, 50/Pack"/>
    <n v="30"/>
    <n v="4"/>
    <s v="South"/>
    <m/>
    <n v="30.2"/>
    <n v="84"/>
    <s v="Corporate"/>
    <x v="295"/>
    <s v="First Class"/>
    <s v="Georgia"/>
    <s v="Accessories"/>
  </r>
  <r>
    <n v="3"/>
    <s v="Shipped On Time"/>
    <n v="3"/>
    <x v="1"/>
    <x v="0"/>
    <x v="0"/>
    <s v="Suzanne McNair"/>
    <n v="0.1"/>
    <x v="39"/>
    <s v="September"/>
    <x v="0"/>
    <s v="CA-2016-163412"/>
    <x v="0"/>
    <n v="10035"/>
    <n v="791"/>
    <s v="Harbour Creations 67200 Series Stacking Chairs"/>
    <n v="36"/>
    <n v="3"/>
    <s v="East"/>
    <m/>
    <n v="36.299999999999997"/>
    <n v="192"/>
    <s v="Corporate"/>
    <x v="37"/>
    <s v="Second Class"/>
    <s v="New York"/>
    <s v="Chairs"/>
  </r>
  <r>
    <n v="3"/>
    <s v="Shipped On Time"/>
    <n v="3"/>
    <x v="1"/>
    <x v="184"/>
    <x v="0"/>
    <s v="Tracy Zic"/>
    <n v="0.2"/>
    <x v="66"/>
    <s v="September"/>
    <x v="0"/>
    <s v="CA-2016-163419"/>
    <x v="1"/>
    <n v="80027"/>
    <n v="737"/>
    <s v="Global Airflow Leather Mesh Back Chair, Black"/>
    <n v="75"/>
    <n v="5"/>
    <s v="West"/>
    <m/>
    <n v="75.489999999999995"/>
    <n v="604"/>
    <s v="Consumer"/>
    <x v="296"/>
    <s v="Second Class"/>
    <s v="Colorado"/>
    <s v="Chairs"/>
  </r>
  <r>
    <n v="3"/>
    <s v="Shipped On Time"/>
    <n v="3"/>
    <x v="2"/>
    <x v="184"/>
    <x v="0"/>
    <s v="Tracy Zic"/>
    <n v="0.2"/>
    <x v="66"/>
    <s v="September"/>
    <x v="0"/>
    <s v="CA-2016-163419"/>
    <x v="1"/>
    <n v="80027"/>
    <n v="322"/>
    <s v="BIC Brite Liner Grip Highlighters, Assorted, 5/Pack"/>
    <n v="1"/>
    <n v="1"/>
    <s v="West"/>
    <m/>
    <n v="0.81"/>
    <n v="3"/>
    <s v="Consumer"/>
    <x v="296"/>
    <s v="Second Class"/>
    <s v="Colorado"/>
    <s v="Art"/>
  </r>
  <r>
    <n v="3"/>
    <s v="Shipped On Time"/>
    <n v="3"/>
    <x v="0"/>
    <x v="184"/>
    <x v="0"/>
    <s v="Tracy Zic"/>
    <n v="0.2"/>
    <x v="66"/>
    <s v="September"/>
    <x v="0"/>
    <s v="CA-2016-163419"/>
    <x v="1"/>
    <n v="80027"/>
    <n v="1396"/>
    <s v="Samsung Galaxy S III - 16GB - pebble blue (T-Mobile)"/>
    <n v="56"/>
    <n v="2"/>
    <s v="West"/>
    <m/>
    <n v="56"/>
    <n v="560"/>
    <s v="Consumer"/>
    <x v="296"/>
    <s v="Second Class"/>
    <s v="Colorado"/>
    <s v="Phones"/>
  </r>
  <r>
    <n v="4"/>
    <s v="Shipped Early"/>
    <n v="6"/>
    <x v="1"/>
    <x v="0"/>
    <x v="0"/>
    <s v="Thomas Brumley"/>
    <n v="0.1"/>
    <x v="168"/>
    <s v="September"/>
    <x v="0"/>
    <s v="CA-2016-163447"/>
    <x v="0"/>
    <n v="10011"/>
    <n v="765"/>
    <s v="Global Push Button Managers Chair, Indigo"/>
    <n v="162"/>
    <n v="14"/>
    <s v="East"/>
    <m/>
    <n v="161.97"/>
    <n v="767"/>
    <s v="Home Office"/>
    <x v="251"/>
    <s v="Standard Class"/>
    <s v="New York"/>
    <s v="Chairs"/>
  </r>
  <r>
    <n v="3"/>
    <s v="Shipped Late"/>
    <n v="1"/>
    <x v="1"/>
    <x v="227"/>
    <x v="0"/>
    <s v="Joe Kamberova"/>
    <n v="0.3"/>
    <x v="64"/>
    <s v="September"/>
    <x v="0"/>
    <s v="CA-2016-163468"/>
    <x v="3"/>
    <n v="60016"/>
    <n v="822"/>
    <s v="Hon 4-Shelf Metal Bookcases"/>
    <n v="-30"/>
    <n v="6"/>
    <s v="Central"/>
    <m/>
    <n v="-30.29"/>
    <n v="424"/>
    <s v="Consumer"/>
    <x v="63"/>
    <s v="First Class"/>
    <s v="Illinois"/>
    <s v="Bookcases"/>
  </r>
  <r>
    <n v="3"/>
    <s v="Shipped Late"/>
    <n v="1"/>
    <x v="1"/>
    <x v="227"/>
    <x v="0"/>
    <s v="Joe Kamberova"/>
    <n v="0.5"/>
    <x v="64"/>
    <s v="September"/>
    <x v="0"/>
    <s v="CA-2016-163468"/>
    <x v="3"/>
    <n v="60016"/>
    <n v="365"/>
    <s v="BPI Conference Tables"/>
    <n v="-175"/>
    <n v="4"/>
    <s v="Central"/>
    <m/>
    <n v="-175.26"/>
    <n v="292"/>
    <s v="Consumer"/>
    <x v="63"/>
    <s v="First Class"/>
    <s v="Illinois"/>
    <s v="Tables"/>
  </r>
  <r>
    <n v="3"/>
    <s v="Shipped Late"/>
    <n v="1"/>
    <x v="1"/>
    <x v="227"/>
    <x v="0"/>
    <s v="Joe Kamberova"/>
    <n v="0.6"/>
    <x v="64"/>
    <s v="September"/>
    <x v="0"/>
    <s v="CA-2016-163468"/>
    <x v="3"/>
    <n v="60016"/>
    <n v="482"/>
    <s v="Dana Swing-Arm Lamps"/>
    <n v="-7"/>
    <n v="2"/>
    <s v="Central"/>
    <m/>
    <n v="-7.48"/>
    <n v="9"/>
    <s v="Consumer"/>
    <x v="63"/>
    <s v="First Class"/>
    <s v="Illinois"/>
    <s v="Furnishings"/>
  </r>
  <r>
    <n v="3"/>
    <s v="Shipped Late"/>
    <n v="1"/>
    <x v="2"/>
    <x v="227"/>
    <x v="0"/>
    <s v="Joe Kamberova"/>
    <n v="0.2"/>
    <x v="64"/>
    <s v="September"/>
    <x v="0"/>
    <s v="CA-2016-163468"/>
    <x v="3"/>
    <n v="60016"/>
    <n v="659"/>
    <s v="Fellowes Stor/Drawer Steel Plus Storage Drawers"/>
    <n v="-67"/>
    <n v="5"/>
    <s v="Central"/>
    <m/>
    <n v="-66.8"/>
    <n v="382"/>
    <s v="Consumer"/>
    <x v="63"/>
    <s v="First Class"/>
    <s v="Illinois"/>
    <s v="Storage"/>
  </r>
  <r>
    <n v="3"/>
    <s v="Shipped Late"/>
    <n v="1"/>
    <x v="2"/>
    <x v="227"/>
    <x v="0"/>
    <s v="Joe Kamberova"/>
    <n v="0.8"/>
    <x v="64"/>
    <s v="September"/>
    <x v="0"/>
    <s v="CA-2016-163468"/>
    <x v="3"/>
    <n v="60016"/>
    <n v="1652"/>
    <s v="Wilson Jones Turn Tabs Binder Tool for Ring Binders"/>
    <n v="-5"/>
    <n v="3"/>
    <s v="Central"/>
    <m/>
    <n v="-4.92"/>
    <n v="3"/>
    <s v="Consumer"/>
    <x v="63"/>
    <s v="First Class"/>
    <s v="Illinois"/>
    <s v="Binders"/>
  </r>
  <r>
    <n v="4"/>
    <s v="Shipped Early"/>
    <n v="6"/>
    <x v="1"/>
    <x v="119"/>
    <x v="0"/>
    <s v="Laura Armstrong"/>
    <n v="0"/>
    <x v="185"/>
    <s v="September"/>
    <x v="0"/>
    <s v="CA-2016-163552"/>
    <x v="0"/>
    <n v="7601"/>
    <n v="742"/>
    <s v="Global Commerce Series High-Back Swivel/Tilt Chairs"/>
    <n v="214"/>
    <n v="3"/>
    <s v="East"/>
    <m/>
    <n v="213.74"/>
    <n v="855"/>
    <s v="Corporate"/>
    <x v="203"/>
    <s v="Standard Class"/>
    <s v="New Jersey"/>
    <s v="Chairs"/>
  </r>
  <r>
    <n v="4"/>
    <s v="Shipped Early"/>
    <n v="6"/>
    <x v="1"/>
    <x v="119"/>
    <x v="0"/>
    <s v="Laura Armstrong"/>
    <n v="0"/>
    <x v="185"/>
    <s v="September"/>
    <x v="0"/>
    <s v="CA-2016-163552"/>
    <x v="0"/>
    <n v="7601"/>
    <n v="32"/>
    <s v="9-3/4 Diameter Round Wall Clock"/>
    <n v="52"/>
    <n v="9"/>
    <s v="East"/>
    <m/>
    <n v="52.13"/>
    <n v="124"/>
    <s v="Corporate"/>
    <x v="203"/>
    <s v="Standard Class"/>
    <s v="New Jersey"/>
    <s v="Furnishings"/>
  </r>
  <r>
    <n v="4"/>
    <s v="Shipped Early"/>
    <n v="6"/>
    <x v="2"/>
    <x v="119"/>
    <x v="0"/>
    <s v="Laura Armstrong"/>
    <n v="0"/>
    <x v="185"/>
    <s v="September"/>
    <x v="0"/>
    <s v="CA-2016-163552"/>
    <x v="0"/>
    <n v="7601"/>
    <n v="225"/>
    <s v="Avery 514"/>
    <n v="7"/>
    <n v="5"/>
    <s v="East"/>
    <m/>
    <n v="7.06"/>
    <n v="14"/>
    <s v="Corporate"/>
    <x v="203"/>
    <s v="Standard Class"/>
    <s v="New Jersey"/>
    <s v="Labels"/>
  </r>
  <r>
    <n v="4"/>
    <s v="Shipped Early"/>
    <n v="6"/>
    <x v="2"/>
    <x v="119"/>
    <x v="0"/>
    <s v="Laura Armstrong"/>
    <n v="0"/>
    <x v="185"/>
    <s v="September"/>
    <x v="0"/>
    <s v="CA-2016-163552"/>
    <x v="0"/>
    <n v="7601"/>
    <n v="538"/>
    <s v="Easy-staple paper"/>
    <n v="83"/>
    <n v="5"/>
    <s v="East"/>
    <m/>
    <n v="83.28"/>
    <n v="177"/>
    <s v="Corporate"/>
    <x v="203"/>
    <s v="Standard Class"/>
    <s v="New Jersey"/>
    <s v="Paper"/>
  </r>
  <r>
    <n v="4"/>
    <s v="Shipped Early"/>
    <n v="6"/>
    <x v="0"/>
    <x v="119"/>
    <x v="0"/>
    <s v="Laura Armstrong"/>
    <n v="0"/>
    <x v="185"/>
    <s v="September"/>
    <x v="0"/>
    <s v="CA-2016-163552"/>
    <x v="0"/>
    <n v="7601"/>
    <n v="442"/>
    <s v="Cisco SPA508G"/>
    <n v="57"/>
    <n v="3"/>
    <s v="East"/>
    <m/>
    <n v="57.41"/>
    <n v="198"/>
    <s v="Corporate"/>
    <x v="203"/>
    <s v="Standard Class"/>
    <s v="New Jersey"/>
    <s v="Phones"/>
  </r>
  <r>
    <n v="5"/>
    <s v="Shipped Late"/>
    <n v="3"/>
    <x v="2"/>
    <x v="0"/>
    <x v="0"/>
    <s v="Shui Tom"/>
    <n v="0.2"/>
    <x v="137"/>
    <s v="September"/>
    <x v="0"/>
    <s v="CA-2016-163559"/>
    <x v="0"/>
    <n v="10035"/>
    <n v="234"/>
    <s v="Avery Arch Ring Binders"/>
    <n v="47"/>
    <n v="3"/>
    <s v="East"/>
    <m/>
    <n v="47.06"/>
    <n v="139"/>
    <s v="Consumer"/>
    <x v="165"/>
    <s v="Second Class"/>
    <s v="New York"/>
    <s v="Binders"/>
  </r>
  <r>
    <n v="2"/>
    <s v="Shipped Late"/>
    <n v="1"/>
    <x v="2"/>
    <x v="109"/>
    <x v="0"/>
    <s v="Thomas Thornton"/>
    <n v="0"/>
    <x v="137"/>
    <s v="September"/>
    <x v="0"/>
    <s v="CA-2016-163650"/>
    <x v="0"/>
    <n v="19901"/>
    <n v="1169"/>
    <s v="Newell 351"/>
    <n v="3"/>
    <n v="3"/>
    <s v="East"/>
    <m/>
    <n v="2.85"/>
    <n v="10"/>
    <s v="Consumer"/>
    <x v="200"/>
    <s v="First Class"/>
    <s v="Delaware"/>
    <s v="Art"/>
  </r>
  <r>
    <n v="2"/>
    <s v="Shipped Late"/>
    <n v="1"/>
    <x v="2"/>
    <x v="109"/>
    <x v="0"/>
    <s v="Thomas Thornton"/>
    <n v="0"/>
    <x v="137"/>
    <s v="September"/>
    <x v="0"/>
    <s v="CA-2016-163650"/>
    <x v="0"/>
    <n v="19901"/>
    <n v="894"/>
    <s v="Ibico Covers for Plastic or Wire Binding Elements"/>
    <n v="16"/>
    <n v="3"/>
    <s v="East"/>
    <m/>
    <n v="15.52"/>
    <n v="35"/>
    <s v="Consumer"/>
    <x v="200"/>
    <s v="First Class"/>
    <s v="Delaware"/>
    <s v="Binders"/>
  </r>
  <r>
    <n v="4"/>
    <s v="Shipped Early"/>
    <n v="6"/>
    <x v="2"/>
    <x v="37"/>
    <x v="0"/>
    <s v="Hunter Glantz"/>
    <n v="0.8"/>
    <x v="270"/>
    <s v="September"/>
    <x v="0"/>
    <s v="CA-2016-163748"/>
    <x v="3"/>
    <n v="76106"/>
    <n v="862"/>
    <s v="Hoover Replacement Belts For Soft Guard &amp; Commercial Ltweight Upright Vacs, 2/Pk"/>
    <n v="-9"/>
    <n v="4"/>
    <s v="Central"/>
    <m/>
    <n v="-8.5299999999999994"/>
    <n v="3"/>
    <s v="Consumer"/>
    <x v="297"/>
    <s v="Standard Class"/>
    <s v="Texas"/>
    <s v="Appliances"/>
  </r>
  <r>
    <n v="4"/>
    <s v="Shipped Early"/>
    <n v="6"/>
    <x v="0"/>
    <x v="37"/>
    <x v="0"/>
    <s v="Hunter Glantz"/>
    <n v="0.2"/>
    <x v="270"/>
    <s v="September"/>
    <x v="0"/>
    <s v="CA-2016-163748"/>
    <x v="3"/>
    <n v="76106"/>
    <n v="797"/>
    <s v="Hewlett Packard 610 Color Digital Copier / Printer"/>
    <n v="625"/>
    <n v="5"/>
    <s v="Central"/>
    <m/>
    <n v="624.99"/>
    <n v="2000"/>
    <s v="Consumer"/>
    <x v="297"/>
    <s v="Standard Class"/>
    <s v="Texas"/>
    <s v="Copiers"/>
  </r>
  <r>
    <n v="3"/>
    <s v="Shipped Late"/>
    <n v="1"/>
    <x v="1"/>
    <x v="189"/>
    <x v="0"/>
    <s v="Richard Eichhorn"/>
    <n v="0.6"/>
    <x v="229"/>
    <s v="September"/>
    <x v="0"/>
    <s v="CA-2016-163867"/>
    <x v="3"/>
    <n v="62521"/>
    <n v="470"/>
    <s v="Contract Clock, 14, Brown"/>
    <n v="-40"/>
    <n v="7"/>
    <s v="Central"/>
    <m/>
    <n v="-40"/>
    <n v="62"/>
    <s v="Consumer"/>
    <x v="12"/>
    <s v="First Class"/>
    <s v="Illinois"/>
    <s v="Furnishings"/>
  </r>
  <r>
    <n v="3"/>
    <s v="Shipped Late"/>
    <n v="1"/>
    <x v="2"/>
    <x v="189"/>
    <x v="0"/>
    <s v="Richard Eichhorn"/>
    <n v="0.2"/>
    <x v="229"/>
    <s v="September"/>
    <x v="0"/>
    <s v="CA-2016-163867"/>
    <x v="3"/>
    <n v="62521"/>
    <n v="1345"/>
    <s v="Recycled Steel Personal File for Standard File Folders"/>
    <n v="10"/>
    <n v="3"/>
    <s v="Central"/>
    <m/>
    <n v="9.9499999999999993"/>
    <n v="133"/>
    <s v="Consumer"/>
    <x v="12"/>
    <s v="First Class"/>
    <s v="Illinois"/>
    <s v="Storage"/>
  </r>
  <r>
    <n v="3"/>
    <s v="Shipped Late"/>
    <n v="1"/>
    <x v="2"/>
    <x v="189"/>
    <x v="0"/>
    <s v="Richard Eichhorn"/>
    <n v="0.2"/>
    <x v="229"/>
    <s v="September"/>
    <x v="0"/>
    <s v="CA-2016-163867"/>
    <x v="3"/>
    <n v="62521"/>
    <n v="224"/>
    <s v="Avery 513"/>
    <n v="5"/>
    <n v="4"/>
    <s v="Central"/>
    <m/>
    <n v="5.18"/>
    <n v="16"/>
    <s v="Consumer"/>
    <x v="12"/>
    <s v="First Class"/>
    <s v="Illinois"/>
    <s v="Labels"/>
  </r>
  <r>
    <n v="4"/>
    <s v="Shipped Early"/>
    <n v="6"/>
    <x v="1"/>
    <x v="16"/>
    <x v="0"/>
    <s v="Shui Tom"/>
    <n v="0.2"/>
    <x v="104"/>
    <s v="September"/>
    <x v="0"/>
    <s v="CA-2016-164182"/>
    <x v="0"/>
    <n v="19140"/>
    <n v="1564"/>
    <s v="Tensor Track Tree Floor Lamp"/>
    <n v="1"/>
    <n v="2"/>
    <s v="East"/>
    <m/>
    <n v="1.2"/>
    <n v="32"/>
    <s v="Consumer"/>
    <x v="190"/>
    <s v="Standard Class"/>
    <s v="Pennsylvania"/>
    <s v="Furnishings"/>
  </r>
  <r>
    <n v="4"/>
    <s v="Shipped Early"/>
    <n v="6"/>
    <x v="2"/>
    <x v="16"/>
    <x v="0"/>
    <s v="Shui Tom"/>
    <n v="0.2"/>
    <x v="104"/>
    <s v="September"/>
    <x v="0"/>
    <s v="CA-2016-164182"/>
    <x v="0"/>
    <n v="19140"/>
    <n v="362"/>
    <s v="BOSTON Ranger #55 Pencil Sharpener, Black"/>
    <n v="5"/>
    <n v="2"/>
    <s v="East"/>
    <m/>
    <n v="4.68"/>
    <n v="42"/>
    <s v="Consumer"/>
    <x v="190"/>
    <s v="Standard Class"/>
    <s v="Pennsylvania"/>
    <s v="Art"/>
  </r>
  <r>
    <n v="4"/>
    <s v="Shipped Early"/>
    <n v="6"/>
    <x v="0"/>
    <x v="16"/>
    <x v="0"/>
    <s v="Shui Tom"/>
    <n v="0.4"/>
    <x v="104"/>
    <s v="September"/>
    <x v="0"/>
    <s v="CA-2016-164182"/>
    <x v="0"/>
    <n v="19140"/>
    <n v="784"/>
    <s v="Griffin GC36547 PowerJolt SE Lightning Charger"/>
    <n v="-2"/>
    <n v="1"/>
    <s v="East"/>
    <m/>
    <n v="-2.25"/>
    <n v="13"/>
    <s v="Consumer"/>
    <x v="190"/>
    <s v="Standard Class"/>
    <s v="Pennsylvania"/>
    <s v="Phones"/>
  </r>
  <r>
    <n v="4"/>
    <s v="Shipped Early"/>
    <n v="6"/>
    <x v="0"/>
    <x v="16"/>
    <x v="0"/>
    <s v="Shui Tom"/>
    <n v="0.4"/>
    <x v="104"/>
    <s v="September"/>
    <x v="0"/>
    <s v="CA-2016-164182"/>
    <x v="0"/>
    <n v="19140"/>
    <n v="932"/>
    <s v="iOttie HLCRIO102 Car Mount"/>
    <n v="-14"/>
    <n v="2"/>
    <s v="East"/>
    <m/>
    <n v="-13.99"/>
    <n v="24"/>
    <s v="Consumer"/>
    <x v="190"/>
    <s v="Standard Class"/>
    <s v="Pennsylvania"/>
    <s v="Phones"/>
  </r>
  <r>
    <n v="2"/>
    <s v="Shipped Early"/>
    <n v="3"/>
    <x v="1"/>
    <x v="184"/>
    <x v="0"/>
    <s v="Pierre Wener"/>
    <n v="0.5"/>
    <x v="64"/>
    <s v="September"/>
    <x v="0"/>
    <s v="CA-2016-164210"/>
    <x v="1"/>
    <n v="80027"/>
    <n v="314"/>
    <s v="Bevis Rectangular Conference Tables"/>
    <n v="-99"/>
    <n v="2"/>
    <s v="West"/>
    <m/>
    <n v="-99.27"/>
    <n v="146"/>
    <s v="Consumer"/>
    <x v="257"/>
    <s v="Second Class"/>
    <s v="Colorado"/>
    <s v="Tables"/>
  </r>
  <r>
    <n v="2"/>
    <s v="Shipped Early"/>
    <n v="3"/>
    <x v="2"/>
    <x v="184"/>
    <x v="0"/>
    <s v="Pierre Wener"/>
    <n v="0.2"/>
    <x v="64"/>
    <s v="September"/>
    <x v="0"/>
    <s v="CA-2016-164210"/>
    <x v="1"/>
    <n v="80027"/>
    <n v="733"/>
    <s v="Geographics Note Cards, Blank, White, 8 1/2 x 11"/>
    <n v="13"/>
    <n v="4"/>
    <s v="West"/>
    <m/>
    <n v="12.53"/>
    <n v="36"/>
    <s v="Consumer"/>
    <x v="257"/>
    <s v="Second Class"/>
    <s v="Colorado"/>
    <s v="Paper"/>
  </r>
  <r>
    <n v="2"/>
    <s v="Shipped Early"/>
    <n v="3"/>
    <x v="1"/>
    <x v="77"/>
    <x v="0"/>
    <s v="Ted Trevino"/>
    <n v="0.2"/>
    <x v="46"/>
    <s v="September"/>
    <x v="0"/>
    <s v="CA-2016-164224"/>
    <x v="0"/>
    <n v="44312"/>
    <n v="507"/>
    <s v="Deflect-o Glass Clear Studded Chair Mats"/>
    <n v="4"/>
    <n v="3"/>
    <s v="East"/>
    <m/>
    <n v="3.73"/>
    <n v="149"/>
    <s v="Consumer"/>
    <x v="77"/>
    <s v="Second Class"/>
    <s v="Ohio"/>
    <s v="Furnishings"/>
  </r>
  <r>
    <n v="2"/>
    <s v="Shipped Early"/>
    <n v="3"/>
    <x v="2"/>
    <x v="77"/>
    <x v="0"/>
    <s v="Ted Trevino"/>
    <n v="0.2"/>
    <x v="46"/>
    <s v="September"/>
    <x v="0"/>
    <s v="CA-2016-164224"/>
    <x v="0"/>
    <n v="44312"/>
    <n v="1745"/>
    <s v="Xerox 1949"/>
    <n v="6"/>
    <n v="4"/>
    <s v="East"/>
    <m/>
    <n v="5.78"/>
    <n v="16"/>
    <s v="Consumer"/>
    <x v="77"/>
    <s v="Second Class"/>
    <s v="Ohio"/>
    <s v="Paper"/>
  </r>
  <r>
    <n v="2"/>
    <s v="Shipped Late"/>
    <n v="1"/>
    <x v="2"/>
    <x v="16"/>
    <x v="0"/>
    <s v="Sung Pak"/>
    <n v="0.2"/>
    <x v="247"/>
    <s v="September"/>
    <x v="0"/>
    <s v="CA-2016-164259"/>
    <x v="0"/>
    <n v="19143"/>
    <n v="363"/>
    <s v="Boston School Pro Electric Pencil Sharpener, 1670"/>
    <n v="9"/>
    <n v="4"/>
    <s v="East"/>
    <m/>
    <n v="8.67"/>
    <n v="99"/>
    <s v="Corporate"/>
    <x v="20"/>
    <s v="First Class"/>
    <s v="Pennsylvania"/>
    <s v="Art"/>
  </r>
  <r>
    <n v="6"/>
    <s v="Shipped On Time"/>
    <n v="6"/>
    <x v="2"/>
    <x v="48"/>
    <x v="0"/>
    <s v="Rob Dowd"/>
    <n v="0"/>
    <x v="284"/>
    <s v="September"/>
    <x v="0"/>
    <s v="CA-2016-164315"/>
    <x v="2"/>
    <n v="30605"/>
    <n v="1790"/>
    <s v="Xerox 1990"/>
    <n v="7"/>
    <n v="3"/>
    <s v="South"/>
    <m/>
    <n v="7.13"/>
    <n v="16"/>
    <s v="Consumer"/>
    <x v="128"/>
    <s v="Standard Class"/>
    <s v="Georgia"/>
    <s v="Paper"/>
  </r>
  <r>
    <n v="6"/>
    <s v="Shipped On Time"/>
    <n v="6"/>
    <x v="2"/>
    <x v="48"/>
    <x v="0"/>
    <s v="Rob Dowd"/>
    <n v="0"/>
    <x v="284"/>
    <s v="September"/>
    <x v="0"/>
    <s v="CA-2016-164315"/>
    <x v="2"/>
    <n v="30605"/>
    <n v="615"/>
    <s v="Euro-Pro Shark Turbo Vacuum"/>
    <n v="40"/>
    <n v="5"/>
    <s v="South"/>
    <m/>
    <n v="40.270000000000003"/>
    <n v="155"/>
    <s v="Consumer"/>
    <x v="128"/>
    <s v="Standard Class"/>
    <s v="Georgia"/>
    <s v="Appliances"/>
  </r>
  <r>
    <n v="6"/>
    <s v="Shipped On Time"/>
    <n v="6"/>
    <x v="0"/>
    <x v="48"/>
    <x v="0"/>
    <s v="Rob Dowd"/>
    <n v="0"/>
    <x v="284"/>
    <s v="September"/>
    <x v="0"/>
    <s v="CA-2016-164315"/>
    <x v="2"/>
    <n v="30605"/>
    <n v="1105"/>
    <s v="Motorola Droid Maxx"/>
    <n v="294"/>
    <n v="7"/>
    <s v="South"/>
    <m/>
    <n v="293.98"/>
    <n v="1050"/>
    <s v="Consumer"/>
    <x v="128"/>
    <s v="Standard Class"/>
    <s v="Georgia"/>
    <s v="Phones"/>
  </r>
  <r>
    <n v="5"/>
    <s v="Shipped Late"/>
    <n v="3"/>
    <x v="2"/>
    <x v="16"/>
    <x v="0"/>
    <s v="Nicole Brennan"/>
    <n v="0.2"/>
    <x v="143"/>
    <s v="September"/>
    <x v="0"/>
    <s v="CA-2016-164385"/>
    <x v="0"/>
    <n v="19134"/>
    <n v="292"/>
    <s v="Belkin 8 Outlet SurgeMaster II Gold Surge Protector"/>
    <n v="14"/>
    <n v="3"/>
    <s v="East"/>
    <m/>
    <n v="14.4"/>
    <n v="144"/>
    <s v="Corporate"/>
    <x v="149"/>
    <s v="Second Class"/>
    <s v="Pennsylvania"/>
    <s v="Appliances"/>
  </r>
  <r>
    <n v="2"/>
    <s v="Shipped Early"/>
    <n v="3"/>
    <x v="2"/>
    <x v="149"/>
    <x v="0"/>
    <s v="Grace Kelly"/>
    <n v="0.2"/>
    <x v="282"/>
    <s v="September"/>
    <x v="0"/>
    <s v="CA-2016-164469"/>
    <x v="1"/>
    <n v="97301"/>
    <n v="888"/>
    <s v="Hunt BOSTON Vista Battery-Operated Pencil Sharpener, Black"/>
    <n v="1"/>
    <n v="1"/>
    <s v="West"/>
    <m/>
    <n v="0.82"/>
    <n v="9"/>
    <s v="Corporate"/>
    <x v="287"/>
    <s v="Second Class"/>
    <s v="Oregon"/>
    <s v="Art"/>
  </r>
  <r>
    <n v="2"/>
    <s v="Shipped Early"/>
    <n v="3"/>
    <x v="2"/>
    <x v="149"/>
    <x v="0"/>
    <s v="Grace Kelly"/>
    <n v="0.2"/>
    <x v="282"/>
    <s v="September"/>
    <x v="0"/>
    <s v="CA-2016-164469"/>
    <x v="1"/>
    <n v="97301"/>
    <n v="251"/>
    <s v="Avery Hi-Liter EverBold Pen Style Fluorescent Highlighters, 4/Pack"/>
    <n v="18"/>
    <n v="11"/>
    <s v="West"/>
    <m/>
    <n v="17.91"/>
    <n v="72"/>
    <s v="Corporate"/>
    <x v="287"/>
    <s v="Second Class"/>
    <s v="Oregon"/>
    <s v="Art"/>
  </r>
  <r>
    <n v="2"/>
    <s v="Shipped Early"/>
    <n v="3"/>
    <x v="0"/>
    <x v="149"/>
    <x v="0"/>
    <s v="Grace Kelly"/>
    <n v="0.2"/>
    <x v="282"/>
    <s v="September"/>
    <x v="0"/>
    <s v="CA-2016-164469"/>
    <x v="1"/>
    <n v="97301"/>
    <n v="1272"/>
    <s v="Plantronics 81402"/>
    <n v="20"/>
    <n v="5"/>
    <s v="West"/>
    <m/>
    <n v="19.8"/>
    <n v="264"/>
    <s v="Corporate"/>
    <x v="287"/>
    <s v="Second Class"/>
    <s v="Oregon"/>
    <s v="Phones"/>
  </r>
  <r>
    <n v="2"/>
    <s v="Shipped Early"/>
    <n v="3"/>
    <x v="1"/>
    <x v="24"/>
    <x v="0"/>
    <s v="Laurel Workman"/>
    <n v="0"/>
    <x v="164"/>
    <s v="September"/>
    <x v="0"/>
    <s v="CA-2016-164721"/>
    <x v="1"/>
    <n v="94513"/>
    <n v="1505"/>
    <s v="Staple-based wall hangings"/>
    <n v="11"/>
    <n v="3"/>
    <s v="West"/>
    <s v="Yes"/>
    <n v="10.51"/>
    <n v="24"/>
    <s v="Corporate"/>
    <x v="176"/>
    <s v="Second Class"/>
    <s v="California"/>
    <s v="Furnishings"/>
  </r>
  <r>
    <n v="2"/>
    <s v="Shipped Early"/>
    <n v="3"/>
    <x v="2"/>
    <x v="24"/>
    <x v="0"/>
    <s v="Laurel Workman"/>
    <n v="0"/>
    <x v="164"/>
    <s v="September"/>
    <x v="0"/>
    <s v="CA-2016-164721"/>
    <x v="1"/>
    <n v="94513"/>
    <n v="1659"/>
    <s v="Wirebound Message Books, Four 2 3/4 x 5 White Forms per Page"/>
    <n v="12"/>
    <n v="4"/>
    <s v="West"/>
    <s v="Yes"/>
    <n v="12.31"/>
    <n v="27"/>
    <s v="Corporate"/>
    <x v="176"/>
    <s v="Second Class"/>
    <s v="California"/>
    <s v="Paper"/>
  </r>
  <r>
    <n v="2"/>
    <s v="Shipped Early"/>
    <n v="3"/>
    <x v="2"/>
    <x v="24"/>
    <x v="0"/>
    <s v="Laurel Workman"/>
    <n v="0"/>
    <x v="164"/>
    <s v="September"/>
    <x v="0"/>
    <s v="CA-2016-164721"/>
    <x v="1"/>
    <n v="94513"/>
    <n v="297"/>
    <s v="Belkin F9G930V10-GRY 9 Outlet Surge"/>
    <n v="93"/>
    <n v="6"/>
    <s v="West"/>
    <s v="Yes"/>
    <n v="93.06"/>
    <n v="321"/>
    <s v="Corporate"/>
    <x v="176"/>
    <s v="Second Class"/>
    <s v="California"/>
    <s v="Appliances"/>
  </r>
  <r>
    <n v="5"/>
    <s v="Shipped Late"/>
    <n v="3"/>
    <x v="1"/>
    <x v="8"/>
    <x v="0"/>
    <s v="Marina Lichtenstein"/>
    <n v="0"/>
    <x v="188"/>
    <s v="September"/>
    <x v="0"/>
    <s v="CA-2016-164742"/>
    <x v="0"/>
    <n v="8701"/>
    <n v="755"/>
    <s v="Global High-Back Leather Tilter, Burgundy"/>
    <n v="27"/>
    <n v="2"/>
    <s v="East"/>
    <m/>
    <n v="27.06"/>
    <n v="246"/>
    <s v="Corporate"/>
    <x v="297"/>
    <s v="Second Class"/>
    <s v="New Jersey"/>
    <s v="Chairs"/>
  </r>
  <r>
    <n v="5"/>
    <s v="Shipped Late"/>
    <n v="3"/>
    <x v="2"/>
    <x v="8"/>
    <x v="0"/>
    <s v="Marina Lichtenstein"/>
    <n v="0"/>
    <x v="188"/>
    <s v="September"/>
    <x v="0"/>
    <s v="CA-2016-164742"/>
    <x v="0"/>
    <n v="8701"/>
    <n v="674"/>
    <s v="Flexible Leather- Look Classic Collection Ring Binder"/>
    <n v="9"/>
    <n v="1"/>
    <s v="East"/>
    <m/>
    <n v="9.4700000000000006"/>
    <n v="19"/>
    <s v="Corporate"/>
    <x v="297"/>
    <s v="Second Class"/>
    <s v="New Jersey"/>
    <s v="Binders"/>
  </r>
  <r>
    <n v="3"/>
    <s v="Shipped Late"/>
    <n v="1"/>
    <x v="2"/>
    <x v="228"/>
    <x v="0"/>
    <s v="Bruce Geld"/>
    <n v="0.2"/>
    <x v="173"/>
    <s v="September"/>
    <x v="0"/>
    <s v="CA-2016-164749"/>
    <x v="2"/>
    <n v="33445"/>
    <n v="183"/>
    <s v="Avery 476"/>
    <n v="3"/>
    <n v="3"/>
    <s v="South"/>
    <m/>
    <n v="3.22"/>
    <n v="10"/>
    <s v="Consumer"/>
    <x v="178"/>
    <s v="First Class"/>
    <s v="Florida"/>
    <s v="Labels"/>
  </r>
  <r>
    <n v="3"/>
    <s v="Shipped On Time"/>
    <n v="3"/>
    <x v="2"/>
    <x v="229"/>
    <x v="0"/>
    <s v="Matthew Clasen"/>
    <n v="0"/>
    <x v="184"/>
    <s v="September"/>
    <x v="0"/>
    <s v="CA-2016-164861"/>
    <x v="3"/>
    <n v="63116"/>
    <n v="1818"/>
    <s v="Xerox 214"/>
    <n v="12"/>
    <n v="4"/>
    <s v="Central"/>
    <s v="Yes"/>
    <n v="12.44"/>
    <n v="26"/>
    <s v="Corporate"/>
    <x v="240"/>
    <s v="Second Class"/>
    <s v="Missouri"/>
    <s v="Paper"/>
  </r>
  <r>
    <n v="4"/>
    <s v="Shipped Early"/>
    <n v="6"/>
    <x v="2"/>
    <x v="17"/>
    <x v="0"/>
    <s v="Steven Roelle"/>
    <n v="0"/>
    <x v="100"/>
    <s v="September"/>
    <x v="0"/>
    <s v="CA-2016-164903"/>
    <x v="1"/>
    <n v="90049"/>
    <n v="1807"/>
    <s v="Xerox 204"/>
    <n v="6"/>
    <n v="2"/>
    <s v="West"/>
    <m/>
    <n v="6.22"/>
    <n v="13"/>
    <s v="Home Office"/>
    <x v="230"/>
    <s v="Standard Class"/>
    <s v="California"/>
    <s v="Paper"/>
  </r>
  <r>
    <n v="5"/>
    <s v="Shipped Late"/>
    <n v="3"/>
    <x v="2"/>
    <x v="230"/>
    <x v="0"/>
    <s v="Denise Monton"/>
    <n v="0.2"/>
    <x v="183"/>
    <s v="September"/>
    <x v="0"/>
    <s v="CA-2016-164910"/>
    <x v="2"/>
    <n v="28806"/>
    <n v="1168"/>
    <s v="Newell 350"/>
    <n v="1"/>
    <n v="3"/>
    <s v="South"/>
    <m/>
    <n v="0.89"/>
    <n v="8"/>
    <s v="Corporate"/>
    <x v="222"/>
    <s v="Second Class"/>
    <s v="North Carolina"/>
    <s v="Art"/>
  </r>
  <r>
    <n v="5"/>
    <s v="Shipped Early"/>
    <n v="6"/>
    <x v="1"/>
    <x v="0"/>
    <x v="0"/>
    <s v="Nathan Mautz"/>
    <n v="0.1"/>
    <x v="177"/>
    <s v="September"/>
    <x v="0"/>
    <s v="CA-2016-164973"/>
    <x v="0"/>
    <n v="10024"/>
    <n v="529"/>
    <s v="DMI Arturo Collection Mission-style Design Wood Chair"/>
    <n v="24"/>
    <n v="1"/>
    <s v="East"/>
    <m/>
    <n v="24.16"/>
    <n v="136"/>
    <s v="Home Office"/>
    <x v="195"/>
    <s v="Standard Class"/>
    <s v="New York"/>
    <s v="Chairs"/>
  </r>
  <r>
    <n v="5"/>
    <s v="Shipped Early"/>
    <n v="6"/>
    <x v="0"/>
    <x v="0"/>
    <x v="0"/>
    <s v="Nathan Mautz"/>
    <n v="0"/>
    <x v="177"/>
    <s v="September"/>
    <x v="0"/>
    <s v="CA-2016-164973"/>
    <x v="0"/>
    <n v="10024"/>
    <n v="401"/>
    <s v="Canon imageCLASS MF7460 Monochrome Digital Laser Multifunction Copier"/>
    <n v="1996"/>
    <n v="2"/>
    <s v="East"/>
    <m/>
    <n v="1995.99"/>
    <n v="3992"/>
    <s v="Home Office"/>
    <x v="195"/>
    <s v="Standard Class"/>
    <s v="New York"/>
    <s v="Machines"/>
  </r>
  <r>
    <n v="5"/>
    <s v="Shipped Early"/>
    <n v="6"/>
    <x v="0"/>
    <x v="0"/>
    <x v="0"/>
    <s v="Nathan Mautz"/>
    <n v="0"/>
    <x v="177"/>
    <s v="September"/>
    <x v="0"/>
    <s v="CA-2016-164973"/>
    <x v="0"/>
    <n v="10024"/>
    <n v="1251"/>
    <s v="Panasonic Kx-TS550"/>
    <n v="80"/>
    <n v="6"/>
    <s v="East"/>
    <m/>
    <n v="80.02"/>
    <n v="276"/>
    <s v="Home Office"/>
    <x v="195"/>
    <s v="Standard Class"/>
    <s v="New York"/>
    <s v="Phones"/>
  </r>
  <r>
    <n v="5"/>
    <s v="Shipped Early"/>
    <n v="6"/>
    <x v="0"/>
    <x v="0"/>
    <x v="0"/>
    <s v="Nathan Mautz"/>
    <n v="0"/>
    <x v="177"/>
    <s v="September"/>
    <x v="0"/>
    <s v="CA-2016-164973"/>
    <x v="0"/>
    <n v="10024"/>
    <n v="1116"/>
    <s v="NETGEAR N750 Dual Band Wi-Fi Gigabit Router"/>
    <n v="130"/>
    <n v="4"/>
    <s v="East"/>
    <m/>
    <n v="129.6"/>
    <n v="360"/>
    <s v="Home Office"/>
    <x v="195"/>
    <s v="Standard Class"/>
    <s v="New York"/>
    <s v="Accessories"/>
  </r>
  <r>
    <n v="5"/>
    <s v="Shipped Early"/>
    <n v="6"/>
    <x v="2"/>
    <x v="0"/>
    <x v="0"/>
    <s v="Nathan Mautz"/>
    <n v="0"/>
    <x v="177"/>
    <s v="September"/>
    <x v="0"/>
    <s v="CA-2016-164973"/>
    <x v="0"/>
    <n v="10024"/>
    <n v="1579"/>
    <s v="Trav-L-File Heavy-Duty Shuttle II, Black"/>
    <n v="13"/>
    <n v="1"/>
    <s v="East"/>
    <m/>
    <n v="13.07"/>
    <n v="44"/>
    <s v="Home Office"/>
    <x v="195"/>
    <s v="Standard Class"/>
    <s v="New York"/>
    <s v="Storage"/>
  </r>
  <r>
    <n v="4"/>
    <s v="Shipped Early"/>
    <n v="6"/>
    <x v="2"/>
    <x v="4"/>
    <x v="0"/>
    <s v="Karen Daniels"/>
    <n v="0.2"/>
    <x v="66"/>
    <s v="September"/>
    <x v="0"/>
    <s v="CA-2016-165309"/>
    <x v="3"/>
    <n v="77095"/>
    <n v="356"/>
    <s v="Boston Electric Pencil Sharpener, Model 1818, Charcoal Black"/>
    <n v="7"/>
    <n v="3"/>
    <s v="Central"/>
    <m/>
    <n v="6.76"/>
    <n v="68"/>
    <s v="Consumer"/>
    <x v="279"/>
    <s v="Standard Class"/>
    <s v="Texas"/>
    <s v="Art"/>
  </r>
  <r>
    <n v="4"/>
    <s v="Shipped Early"/>
    <n v="6"/>
    <x v="2"/>
    <x v="4"/>
    <x v="0"/>
    <s v="Karen Daniels"/>
    <n v="0.2"/>
    <x v="66"/>
    <s v="September"/>
    <x v="0"/>
    <s v="CA-2016-165309"/>
    <x v="3"/>
    <n v="77095"/>
    <n v="1655"/>
    <s v="Wirebound Message Book, 4 per Page"/>
    <n v="8"/>
    <n v="5"/>
    <s v="Central"/>
    <m/>
    <n v="7.87"/>
    <n v="22"/>
    <s v="Consumer"/>
    <x v="279"/>
    <s v="Standard Class"/>
    <s v="Texas"/>
    <s v="Paper"/>
  </r>
  <r>
    <n v="4"/>
    <s v="Shipped Early"/>
    <n v="6"/>
    <x v="2"/>
    <x v="4"/>
    <x v="0"/>
    <s v="Karen Daniels"/>
    <n v="0.2"/>
    <x v="66"/>
    <s v="September"/>
    <x v="0"/>
    <s v="CA-2016-165309"/>
    <x v="3"/>
    <n v="77095"/>
    <n v="1684"/>
    <s v="Xerox 1893"/>
    <n v="95"/>
    <n v="8"/>
    <s v="Central"/>
    <m/>
    <n v="95.1"/>
    <n v="262"/>
    <s v="Consumer"/>
    <x v="279"/>
    <s v="Standard Class"/>
    <s v="Texas"/>
    <s v="Paper"/>
  </r>
  <r>
    <n v="4"/>
    <s v="Shipped Early"/>
    <n v="6"/>
    <x v="2"/>
    <x v="4"/>
    <x v="0"/>
    <s v="Karen Daniels"/>
    <n v="0.8"/>
    <x v="66"/>
    <s v="September"/>
    <x v="0"/>
    <s v="CA-2016-165309"/>
    <x v="3"/>
    <n v="77095"/>
    <n v="1598"/>
    <s v="Universal Recycled Hanging Pressboard Report Binders, Letter Size"/>
    <n v="-2"/>
    <n v="1"/>
    <s v="Central"/>
    <m/>
    <n v="-1.97"/>
    <n v="1"/>
    <s v="Consumer"/>
    <x v="279"/>
    <s v="Standard Class"/>
    <s v="Texas"/>
    <s v="Binders"/>
  </r>
  <r>
    <n v="4"/>
    <s v="Shipped Early"/>
    <n v="6"/>
    <x v="2"/>
    <x v="4"/>
    <x v="0"/>
    <s v="Karen Daniels"/>
    <n v="0.8"/>
    <x v="66"/>
    <s v="September"/>
    <x v="0"/>
    <s v="CA-2016-165309"/>
    <x v="3"/>
    <n v="77095"/>
    <n v="687"/>
    <s v="GBC DocuBind TL300 Electric Binding System"/>
    <n v="-1480"/>
    <n v="5"/>
    <s v="Central"/>
    <m/>
    <n v="-1480.03"/>
    <n v="897"/>
    <s v="Consumer"/>
    <x v="279"/>
    <s v="Standard Class"/>
    <s v="Texas"/>
    <s v="Binders"/>
  </r>
  <r>
    <n v="4"/>
    <s v="Shipped Early"/>
    <n v="6"/>
    <x v="0"/>
    <x v="4"/>
    <x v="0"/>
    <s v="Karen Daniels"/>
    <n v="0.2"/>
    <x v="66"/>
    <s v="September"/>
    <x v="0"/>
    <s v="CA-2016-165309"/>
    <x v="3"/>
    <n v="77095"/>
    <n v="733"/>
    <s v="Geemarc AmpliPOWER60"/>
    <n v="17"/>
    <n v="2"/>
    <s v="Central"/>
    <m/>
    <n v="16.7"/>
    <n v="148"/>
    <s v="Consumer"/>
    <x v="279"/>
    <s v="Standard Class"/>
    <s v="Texas"/>
    <s v="Phones"/>
  </r>
  <r>
    <n v="4"/>
    <s v="Shipped Early"/>
    <n v="6"/>
    <x v="0"/>
    <x v="4"/>
    <x v="0"/>
    <s v="Karen Daniels"/>
    <n v="0.2"/>
    <x v="66"/>
    <s v="September"/>
    <x v="0"/>
    <s v="CA-2016-165309"/>
    <x v="3"/>
    <n v="77095"/>
    <n v="448"/>
    <s v="Classic Ivory Antique Telephone ZL1810"/>
    <n v="15"/>
    <n v="3"/>
    <s v="Central"/>
    <m/>
    <n v="15.07"/>
    <n v="241"/>
    <s v="Consumer"/>
    <x v="279"/>
    <s v="Standard Class"/>
    <s v="Texas"/>
    <s v="Phones"/>
  </r>
  <r>
    <n v="6"/>
    <s v="Shipped On Time"/>
    <n v="6"/>
    <x v="2"/>
    <x v="117"/>
    <x v="0"/>
    <s v="Brian Moss"/>
    <n v="0.2"/>
    <x v="130"/>
    <s v="September"/>
    <x v="0"/>
    <s v="CA-2016-165379"/>
    <x v="3"/>
    <n v="75217"/>
    <n v="607"/>
    <s v="Eureka Recycled Copy Paper 8 1/2 x 11, Ream"/>
    <n v="4"/>
    <n v="2"/>
    <s v="Central"/>
    <m/>
    <n v="3.63"/>
    <n v="10"/>
    <s v="Corporate"/>
    <x v="203"/>
    <s v="Standard Class"/>
    <s v="Texas"/>
    <s v="Paper"/>
  </r>
  <r>
    <n v="6"/>
    <s v="Shipped On Time"/>
    <n v="6"/>
    <x v="2"/>
    <x v="117"/>
    <x v="0"/>
    <s v="Brian Moss"/>
    <n v="0.2"/>
    <x v="130"/>
    <s v="September"/>
    <x v="0"/>
    <s v="CA-2016-165379"/>
    <x v="3"/>
    <n v="75217"/>
    <n v="1686"/>
    <s v="Xerox 1895"/>
    <n v="4"/>
    <n v="3"/>
    <s v="Central"/>
    <m/>
    <n v="4.4800000000000004"/>
    <n v="14"/>
    <s v="Corporate"/>
    <x v="203"/>
    <s v="Standard Class"/>
    <s v="Texas"/>
    <s v="Paper"/>
  </r>
  <r>
    <n v="3"/>
    <s v="Shipped Late"/>
    <n v="1"/>
    <x v="2"/>
    <x v="37"/>
    <x v="0"/>
    <s v="Nathan Cano"/>
    <n v="0.8"/>
    <x v="168"/>
    <s v="September"/>
    <x v="0"/>
    <s v="CA-2016-165393"/>
    <x v="3"/>
    <n v="76106"/>
    <n v="712"/>
    <s v="GBC Standard Therm-A-Bind Covers"/>
    <n v="-8"/>
    <n v="1"/>
    <s v="Central"/>
    <m/>
    <n v="-8.4700000000000006"/>
    <n v="5"/>
    <s v="Consumer"/>
    <x v="20"/>
    <s v="First Class"/>
    <s v="Texas"/>
    <s v="Binders"/>
  </r>
  <r>
    <n v="3"/>
    <s v="Shipped Late"/>
    <n v="1"/>
    <x v="2"/>
    <x v="4"/>
    <x v="0"/>
    <s v="Jack Lebron"/>
    <n v="0.2"/>
    <x v="102"/>
    <s v="September"/>
    <x v="0"/>
    <s v="CA-2016-165428"/>
    <x v="3"/>
    <n v="77036"/>
    <n v="1820"/>
    <s v="Xerox 216"/>
    <n v="11"/>
    <n v="6"/>
    <s v="Central"/>
    <m/>
    <n v="10.89"/>
    <n v="31"/>
    <s v="Consumer"/>
    <x v="219"/>
    <s v="First Class"/>
    <s v="Texas"/>
    <s v="Paper"/>
  </r>
  <r>
    <n v="3"/>
    <s v="Shipped Late"/>
    <n v="1"/>
    <x v="2"/>
    <x v="4"/>
    <x v="0"/>
    <s v="Jack Lebron"/>
    <n v="0.8"/>
    <x v="102"/>
    <s v="September"/>
    <x v="0"/>
    <s v="CA-2016-165428"/>
    <x v="3"/>
    <n v="77036"/>
    <n v="1318"/>
    <s v="Prestige Round Ring Binders"/>
    <n v="-6"/>
    <n v="3"/>
    <s v="Central"/>
    <m/>
    <n v="-6.02"/>
    <n v="4"/>
    <s v="Consumer"/>
    <x v="219"/>
    <s v="First Class"/>
    <s v="Texas"/>
    <s v="Binders"/>
  </r>
  <r>
    <n v="2"/>
    <s v="Shipped Early"/>
    <n v="3"/>
    <x v="2"/>
    <x v="224"/>
    <x v="0"/>
    <s v="Ricardo Emerson"/>
    <n v="0.2"/>
    <x v="31"/>
    <s v="September"/>
    <x v="0"/>
    <s v="CA-2016-165477"/>
    <x v="0"/>
    <n v="44240"/>
    <n v="39"/>
    <s v="Acco 6 Outlet Guardian Standard Surge Suppressor"/>
    <n v="6"/>
    <n v="5"/>
    <s v="East"/>
    <m/>
    <n v="6.04"/>
    <n v="48"/>
    <s v="Consumer"/>
    <x v="251"/>
    <s v="Second Class"/>
    <s v="Ohio"/>
    <s v="Appliances"/>
  </r>
  <r>
    <n v="4"/>
    <s v="Shipped Early"/>
    <n v="6"/>
    <x v="2"/>
    <x v="211"/>
    <x v="0"/>
    <s v="Tamara Manning"/>
    <n v="0.8"/>
    <x v="286"/>
    <s v="September"/>
    <x v="0"/>
    <s v="CA-2016-165540"/>
    <x v="3"/>
    <n v="60098"/>
    <n v="709"/>
    <s v="GBC Standard Plastic Binding Systems Combs"/>
    <n v="-14"/>
    <n v="5"/>
    <s v="Central"/>
    <m/>
    <n v="-13.72"/>
    <n v="9"/>
    <s v="Consumer"/>
    <x v="298"/>
    <s v="Standard Class"/>
    <s v="Illinois"/>
    <s v="Binders"/>
  </r>
  <r>
    <n v="4"/>
    <s v="Shipped Early"/>
    <n v="6"/>
    <x v="2"/>
    <x v="15"/>
    <x v="0"/>
    <s v="Barry Französisch"/>
    <n v="0.2"/>
    <x v="287"/>
    <s v="September"/>
    <x v="0"/>
    <s v="CA-2016-165568"/>
    <x v="1"/>
    <n v="98105"/>
    <n v="1315"/>
    <s v="Pressboard Data Binders by Wilson Jones"/>
    <n v="7"/>
    <n v="5"/>
    <s v="West"/>
    <m/>
    <n v="7.21"/>
    <n v="21"/>
    <s v="Corporate"/>
    <x v="85"/>
    <s v="Standard Class"/>
    <s v="Washington"/>
    <s v="Binders"/>
  </r>
  <r>
    <n v="4"/>
    <s v="Shipped Early"/>
    <n v="6"/>
    <x v="1"/>
    <x v="2"/>
    <x v="0"/>
    <s v="Shahid Hopkins"/>
    <n v="0.2"/>
    <x v="165"/>
    <s v="September"/>
    <x v="0"/>
    <s v="CA-2016-165764"/>
    <x v="2"/>
    <n v="28540"/>
    <n v="1536"/>
    <s v="Tenex Antistatic Computer Chair Mats"/>
    <n v="-51"/>
    <n v="3"/>
    <s v="South"/>
    <m/>
    <n v="-51.29"/>
    <n v="410"/>
    <s v="Consumer"/>
    <x v="182"/>
    <s v="Standard Class"/>
    <s v="North Carolina"/>
    <s v="Furnishings"/>
  </r>
  <r>
    <n v="4"/>
    <s v="Shipped Early"/>
    <n v="6"/>
    <x v="1"/>
    <x v="2"/>
    <x v="0"/>
    <s v="Shahid Hopkins"/>
    <n v="0.4"/>
    <x v="165"/>
    <s v="September"/>
    <x v="0"/>
    <s v="CA-2016-165764"/>
    <x v="2"/>
    <n v="28540"/>
    <n v="848"/>
    <s v="Hon Racetrack Conference Tables"/>
    <n v="-299"/>
    <n v="6"/>
    <s v="South"/>
    <m/>
    <n v="-299.26"/>
    <n v="945"/>
    <s v="Consumer"/>
    <x v="182"/>
    <s v="Standard Class"/>
    <s v="North Carolina"/>
    <s v="Tables"/>
  </r>
  <r>
    <n v="4"/>
    <s v="Shipped Early"/>
    <n v="6"/>
    <x v="2"/>
    <x v="2"/>
    <x v="0"/>
    <s v="Shahid Hopkins"/>
    <n v="0.2"/>
    <x v="165"/>
    <s v="September"/>
    <x v="0"/>
    <s v="CA-2016-165764"/>
    <x v="2"/>
    <n v="28540"/>
    <n v="54"/>
    <s v="Acco Perma 4000 Stacking Storage Drawers"/>
    <n v="-2"/>
    <n v="2"/>
    <s v="South"/>
    <m/>
    <n v="-1.62"/>
    <n v="26"/>
    <s v="Consumer"/>
    <x v="182"/>
    <s v="Standard Class"/>
    <s v="North Carolina"/>
    <s v="Storage"/>
  </r>
  <r>
    <n v="4"/>
    <s v="Shipped Early"/>
    <n v="6"/>
    <x v="2"/>
    <x v="2"/>
    <x v="0"/>
    <s v="Shahid Hopkins"/>
    <n v="0.7"/>
    <x v="165"/>
    <s v="September"/>
    <x v="0"/>
    <s v="CA-2016-165764"/>
    <x v="2"/>
    <n v="28540"/>
    <n v="269"/>
    <s v="Avery Self-Adhesive Photo Pockets for Polaroid Photos"/>
    <n v="-10"/>
    <n v="7"/>
    <s v="South"/>
    <m/>
    <n v="-10.49"/>
    <n v="14"/>
    <s v="Consumer"/>
    <x v="182"/>
    <s v="Standard Class"/>
    <s v="North Carolina"/>
    <s v="Binders"/>
  </r>
  <r>
    <n v="0"/>
    <s v="Shipped On Time"/>
    <n v="0"/>
    <x v="2"/>
    <x v="231"/>
    <x v="0"/>
    <s v="Valerie Mitchum"/>
    <n v="0"/>
    <x v="194"/>
    <s v="September"/>
    <x v="0"/>
    <s v="CA-2016-165806"/>
    <x v="2"/>
    <n v="30062"/>
    <n v="1831"/>
    <s v="Xerox 226"/>
    <n v="28"/>
    <n v="9"/>
    <s v="South"/>
    <m/>
    <n v="27.99"/>
    <n v="58"/>
    <s v="Home Office"/>
    <x v="137"/>
    <s v="Same Day"/>
    <s v="Georgia"/>
    <s v="Paper"/>
  </r>
  <r>
    <n v="0"/>
    <s v="Shipped On Time"/>
    <n v="0"/>
    <x v="0"/>
    <x v="231"/>
    <x v="0"/>
    <s v="Valerie Mitchum"/>
    <n v="0"/>
    <x v="194"/>
    <s v="September"/>
    <x v="0"/>
    <s v="CA-2016-165806"/>
    <x v="2"/>
    <n v="30062"/>
    <n v="1335"/>
    <s v="RCA Visys Integrated PBX 8-Line Router"/>
    <n v="50"/>
    <n v="3"/>
    <s v="South"/>
    <m/>
    <n v="50.24"/>
    <n v="201"/>
    <s v="Home Office"/>
    <x v="137"/>
    <s v="Same Day"/>
    <s v="Georgia"/>
    <s v="Phones"/>
  </r>
  <r>
    <n v="7"/>
    <s v="Shipped Late"/>
    <n v="6"/>
    <x v="2"/>
    <x v="99"/>
    <x v="0"/>
    <s v="Dan Lawera"/>
    <n v="0.2"/>
    <x v="121"/>
    <s v="September"/>
    <x v="0"/>
    <s v="CA-2016-165974"/>
    <x v="0"/>
    <n v="45231"/>
    <n v="520"/>
    <s v="Dixon My First Ticonderoga Pencil, #2"/>
    <n v="4"/>
    <n v="7"/>
    <s v="East"/>
    <m/>
    <n v="3.69"/>
    <n v="33"/>
    <s v="Consumer"/>
    <x v="84"/>
    <s v="Standard Class"/>
    <s v="Ohio"/>
    <s v="Art"/>
  </r>
  <r>
    <n v="5"/>
    <s v="Shipped Early"/>
    <n v="6"/>
    <x v="0"/>
    <x v="6"/>
    <x v="0"/>
    <s v="Jim Karlsson"/>
    <n v="0"/>
    <x v="288"/>
    <s v="September"/>
    <x v="0"/>
    <s v="CA-2016-166051"/>
    <x v="2"/>
    <n v="39212"/>
    <n v="778"/>
    <s v="Grandstream GXP1160 VoIP phone"/>
    <n v="33"/>
    <n v="3"/>
    <s v="South"/>
    <m/>
    <n v="32.979999999999997"/>
    <n v="114"/>
    <s v="Consumer"/>
    <x v="269"/>
    <s v="Standard Class"/>
    <s v="Mississippi"/>
    <s v="Phones"/>
  </r>
  <r>
    <n v="5"/>
    <s v="Shipped Early"/>
    <n v="6"/>
    <x v="0"/>
    <x v="6"/>
    <x v="0"/>
    <s v="Jim Karlsson"/>
    <n v="0"/>
    <x v="288"/>
    <s v="September"/>
    <x v="0"/>
    <s v="CA-2016-166051"/>
    <x v="2"/>
    <n v="39212"/>
    <n v="1395"/>
    <s v="Samsung Galaxy Note 3"/>
    <n v="198"/>
    <n v="3"/>
    <s v="South"/>
    <m/>
    <n v="197.99"/>
    <n v="660"/>
    <s v="Consumer"/>
    <x v="269"/>
    <s v="Standard Class"/>
    <s v="Mississippi"/>
    <s v="Phones"/>
  </r>
  <r>
    <n v="5"/>
    <s v="Shipped Early"/>
    <n v="6"/>
    <x v="1"/>
    <x v="56"/>
    <x v="0"/>
    <s v="Carol Triggs"/>
    <n v="0"/>
    <x v="289"/>
    <s v="September"/>
    <x v="0"/>
    <s v="CA-2016-166086"/>
    <x v="0"/>
    <n v="1841"/>
    <n v="996"/>
    <s v="Lifetime Advantage Folding Chairs, 4/Carton"/>
    <n v="244"/>
    <n v="4"/>
    <s v="East"/>
    <m/>
    <n v="244.25"/>
    <n v="872"/>
    <s v="Consumer"/>
    <x v="299"/>
    <s v="Standard Class"/>
    <s v="Massachusetts"/>
    <s v="Chairs"/>
  </r>
  <r>
    <n v="5"/>
    <s v="Shipped Early"/>
    <n v="6"/>
    <x v="1"/>
    <x v="56"/>
    <x v="0"/>
    <s v="Carol Triggs"/>
    <n v="0.3"/>
    <x v="289"/>
    <s v="September"/>
    <x v="0"/>
    <s v="CA-2016-166086"/>
    <x v="0"/>
    <n v="1841"/>
    <n v="279"/>
    <s v="Balt Split Level Computer Training Table"/>
    <n v="-39"/>
    <n v="2"/>
    <s v="East"/>
    <m/>
    <n v="-38.85"/>
    <n v="194"/>
    <s v="Consumer"/>
    <x v="299"/>
    <s v="Standard Class"/>
    <s v="Massachusetts"/>
    <s v="Tables"/>
  </r>
  <r>
    <n v="5"/>
    <s v="Shipped Early"/>
    <n v="6"/>
    <x v="2"/>
    <x v="56"/>
    <x v="0"/>
    <s v="Carol Triggs"/>
    <n v="0"/>
    <x v="289"/>
    <s v="September"/>
    <x v="0"/>
    <s v="CA-2016-166086"/>
    <x v="0"/>
    <n v="1841"/>
    <n v="1151"/>
    <s v="Newell 335"/>
    <n v="3"/>
    <n v="3"/>
    <s v="East"/>
    <m/>
    <n v="2.5099999999999998"/>
    <n v="9"/>
    <s v="Consumer"/>
    <x v="299"/>
    <s v="Standard Class"/>
    <s v="Massachusetts"/>
    <s v="Art"/>
  </r>
  <r>
    <n v="5"/>
    <s v="Shipped Early"/>
    <n v="6"/>
    <x v="2"/>
    <x v="56"/>
    <x v="0"/>
    <s v="Carol Triggs"/>
    <n v="0"/>
    <x v="289"/>
    <s v="September"/>
    <x v="0"/>
    <s v="CA-2016-166086"/>
    <x v="0"/>
    <n v="1841"/>
    <n v="58"/>
    <s v="Acco PRESSTEX Data Binder with Storage Hooks, Dark Blue, 14 7/8 X 11"/>
    <n v="8"/>
    <n v="3"/>
    <s v="East"/>
    <m/>
    <n v="7.91"/>
    <n v="16"/>
    <s v="Consumer"/>
    <x v="299"/>
    <s v="Standard Class"/>
    <s v="Massachusetts"/>
    <s v="Binders"/>
  </r>
  <r>
    <n v="4"/>
    <s v="Shipped Late"/>
    <n v="3"/>
    <x v="2"/>
    <x v="189"/>
    <x v="0"/>
    <s v="David Kendrick"/>
    <n v="0.2"/>
    <x v="72"/>
    <s v="September"/>
    <x v="0"/>
    <s v="CA-2016-166191"/>
    <x v="3"/>
    <n v="62521"/>
    <n v="1543"/>
    <s v="Tenex File Box, Personal Filing Tote with Lid, Black"/>
    <n v="2"/>
    <n v="2"/>
    <s v="Central"/>
    <m/>
    <n v="1.86"/>
    <n v="25"/>
    <s v="Corporate"/>
    <x v="50"/>
    <s v="Second Class"/>
    <s v="Illinois"/>
    <s v="Storage"/>
  </r>
  <r>
    <n v="4"/>
    <s v="Shipped Late"/>
    <n v="3"/>
    <x v="0"/>
    <x v="189"/>
    <x v="0"/>
    <s v="David Kendrick"/>
    <n v="0.2"/>
    <x v="72"/>
    <s v="September"/>
    <x v="0"/>
    <s v="CA-2016-166191"/>
    <x v="3"/>
    <n v="62521"/>
    <n v="922"/>
    <s v="Imation Secure+ Hardware Encrypted USB 2.0 Flash Drive; 16GB"/>
    <n v="77"/>
    <n v="7"/>
    <s v="Central"/>
    <m/>
    <n v="76.64"/>
    <n v="409"/>
    <s v="Corporate"/>
    <x v="50"/>
    <s v="Second Class"/>
    <s v="Illinois"/>
    <s v="Accessories"/>
  </r>
  <r>
    <n v="4"/>
    <s v="Shipped Late"/>
    <n v="3"/>
    <x v="2"/>
    <x v="22"/>
    <x v="0"/>
    <s v="Peter Fuller"/>
    <n v="0"/>
    <x v="109"/>
    <s v="September"/>
    <x v="0"/>
    <s v="CA-2016-166457"/>
    <x v="2"/>
    <n v="40475"/>
    <n v="1168"/>
    <s v="Newell 350"/>
    <n v="2"/>
    <n v="2"/>
    <s v="South"/>
    <m/>
    <n v="1.9"/>
    <n v="7"/>
    <s v="Consumer"/>
    <x v="292"/>
    <s v="Second Class"/>
    <s v="Kentucky"/>
    <s v="Art"/>
  </r>
  <r>
    <n v="4"/>
    <s v="Shipped Late"/>
    <n v="3"/>
    <x v="2"/>
    <x v="22"/>
    <x v="0"/>
    <s v="Peter Fuller"/>
    <n v="0"/>
    <x v="109"/>
    <s v="September"/>
    <x v="0"/>
    <s v="CA-2016-166457"/>
    <x v="2"/>
    <n v="40475"/>
    <n v="1728"/>
    <s v="Xerox 1933"/>
    <n v="12"/>
    <n v="2"/>
    <s v="South"/>
    <m/>
    <n v="11.54"/>
    <n v="25"/>
    <s v="Consumer"/>
    <x v="292"/>
    <s v="Second Class"/>
    <s v="Kentucky"/>
    <s v="Paper"/>
  </r>
  <r>
    <n v="4"/>
    <s v="Shipped Late"/>
    <n v="3"/>
    <x v="2"/>
    <x v="22"/>
    <x v="0"/>
    <s v="Peter Fuller"/>
    <n v="0"/>
    <x v="109"/>
    <s v="September"/>
    <x v="0"/>
    <s v="CA-2016-166457"/>
    <x v="2"/>
    <n v="40475"/>
    <n v="98"/>
    <s v="Adams While You Were Out Message Pads"/>
    <n v="4"/>
    <n v="3"/>
    <s v="South"/>
    <m/>
    <n v="4.24"/>
    <n v="9"/>
    <s v="Consumer"/>
    <x v="292"/>
    <s v="Second Class"/>
    <s v="Kentucky"/>
    <s v="Paper"/>
  </r>
  <r>
    <n v="4"/>
    <s v="Shipped Early"/>
    <n v="6"/>
    <x v="0"/>
    <x v="15"/>
    <x v="0"/>
    <s v="Matthew Grinstein"/>
    <n v="0.2"/>
    <x v="113"/>
    <s v="September"/>
    <x v="0"/>
    <s v="CA-2016-166471"/>
    <x v="1"/>
    <n v="98103"/>
    <n v="943"/>
    <s v="Jawbone MINI JAMBOX Wireless Bluetooth Speaker"/>
    <n v="-44"/>
    <n v="2"/>
    <s v="West"/>
    <m/>
    <n v="-43.83"/>
    <n v="219"/>
    <s v="Home Office"/>
    <x v="286"/>
    <s v="Standard Class"/>
    <s v="Washington"/>
    <s v="Phones"/>
  </r>
  <r>
    <n v="4"/>
    <s v="Shipped Early"/>
    <n v="6"/>
    <x v="0"/>
    <x v="15"/>
    <x v="0"/>
    <s v="Matthew Grinstein"/>
    <n v="0.2"/>
    <x v="113"/>
    <s v="September"/>
    <x v="0"/>
    <s v="CA-2016-166471"/>
    <x v="1"/>
    <n v="98103"/>
    <n v="446"/>
    <s v="Cisco Unified IP Phone 7945G VoIP phone"/>
    <n v="68"/>
    <n v="4"/>
    <s v="West"/>
    <m/>
    <n v="68.2"/>
    <n v="1091"/>
    <s v="Home Office"/>
    <x v="286"/>
    <s v="Standard Class"/>
    <s v="Washington"/>
    <s v="Phones"/>
  </r>
  <r>
    <n v="3"/>
    <s v="Shipped Late"/>
    <n v="1"/>
    <x v="0"/>
    <x v="232"/>
    <x v="0"/>
    <s v="Jamie Kunitz"/>
    <n v="0"/>
    <x v="185"/>
    <s v="September"/>
    <x v="0"/>
    <s v="CA-2016-166555"/>
    <x v="0"/>
    <n v="14304"/>
    <n v="440"/>
    <s v="Cisco SPA112 2 Port Phone Adapter"/>
    <n v="48"/>
    <n v="3"/>
    <s v="East"/>
    <m/>
    <n v="47.81"/>
    <n v="165"/>
    <s v="Consumer"/>
    <x v="132"/>
    <s v="First Class"/>
    <s v="New York"/>
    <s v="Phones"/>
  </r>
  <r>
    <n v="4"/>
    <s v="Shipped Early"/>
    <n v="6"/>
    <x v="2"/>
    <x v="47"/>
    <x v="0"/>
    <s v="Noah Childs"/>
    <n v="0"/>
    <x v="275"/>
    <s v="September"/>
    <x v="0"/>
    <s v="CA-2016-166590"/>
    <x v="3"/>
    <n v="47201"/>
    <n v="1464"/>
    <s v="Snap-A-Way Black Print Carbonless Ruled Speed Letter, Triplicate"/>
    <n v="36"/>
    <n v="2"/>
    <s v="Central"/>
    <m/>
    <n v="35.659999999999997"/>
    <n v="76"/>
    <s v="Corporate"/>
    <x v="94"/>
    <s v="Standard Class"/>
    <s v="Indiana"/>
    <s v="Paper"/>
  </r>
  <r>
    <n v="4"/>
    <s v="Shipped Early"/>
    <n v="6"/>
    <x v="0"/>
    <x v="47"/>
    <x v="0"/>
    <s v="Noah Childs"/>
    <n v="0"/>
    <x v="275"/>
    <s v="September"/>
    <x v="0"/>
    <s v="CA-2016-166590"/>
    <x v="3"/>
    <n v="47201"/>
    <n v="1061"/>
    <s v="Maxell 4.7GB DVD+R 5/Pack"/>
    <n v="1"/>
    <n v="2"/>
    <s v="Central"/>
    <m/>
    <n v="0.89"/>
    <n v="2"/>
    <s v="Corporate"/>
    <x v="94"/>
    <s v="Standard Class"/>
    <s v="Indiana"/>
    <s v="Accessories"/>
  </r>
  <r>
    <n v="5"/>
    <s v="Shipped Late"/>
    <n v="3"/>
    <x v="1"/>
    <x v="13"/>
    <x v="0"/>
    <s v="Craig Reiter"/>
    <n v="0.3"/>
    <x v="139"/>
    <s v="September"/>
    <x v="0"/>
    <s v="CA-2016-166716"/>
    <x v="3"/>
    <n v="60610"/>
    <n v="759"/>
    <s v="Global Leather and Oak Executive Chair, Black"/>
    <n v="-6"/>
    <n v="2"/>
    <s v="Central"/>
    <m/>
    <n v="-6.02"/>
    <n v="421"/>
    <s v="Consumer"/>
    <x v="143"/>
    <s v="Second Class"/>
    <s v="Illinois"/>
    <s v="Chairs"/>
  </r>
  <r>
    <n v="2"/>
    <s v="Shipped Late"/>
    <n v="1"/>
    <x v="2"/>
    <x v="60"/>
    <x v="0"/>
    <s v="Dorothy Dickinson"/>
    <n v="0.2"/>
    <x v="60"/>
    <s v="September"/>
    <x v="0"/>
    <s v="CA-2016-166730"/>
    <x v="2"/>
    <n v="38109"/>
    <n v="1554"/>
    <s v="Tennsco Industrial Shelving"/>
    <n v="-9"/>
    <n v="1"/>
    <s v="South"/>
    <m/>
    <n v="-8.8000000000000007"/>
    <n v="39"/>
    <s v="Consumer"/>
    <x v="60"/>
    <s v="First Class"/>
    <s v="Tennessee"/>
    <s v="Storage"/>
  </r>
  <r>
    <n v="4"/>
    <s v="Shipped Early"/>
    <n v="6"/>
    <x v="1"/>
    <x v="19"/>
    <x v="0"/>
    <s v="Duane Noonan"/>
    <n v="0"/>
    <x v="170"/>
    <s v="September"/>
    <x v="0"/>
    <s v="CA-2016-166744"/>
    <x v="0"/>
    <n v="21044"/>
    <n v="1228"/>
    <s v="OSullivan Living Dimensions 2-Shelf Bookcases"/>
    <n v="36"/>
    <n v="3"/>
    <s v="East"/>
    <s v="Yes"/>
    <n v="36.29"/>
    <n v="363"/>
    <s v="Consumer"/>
    <x v="168"/>
    <s v="Standard Class"/>
    <s v="Maryland"/>
    <s v="Bookcases"/>
  </r>
  <r>
    <n v="4"/>
    <s v="Shipped Early"/>
    <n v="6"/>
    <x v="1"/>
    <x v="19"/>
    <x v="0"/>
    <s v="Duane Noonan"/>
    <n v="0"/>
    <x v="170"/>
    <s v="September"/>
    <x v="0"/>
    <s v="CA-2016-166744"/>
    <x v="0"/>
    <n v="21044"/>
    <n v="392"/>
    <s v="C-Line Cubicle Keepers Polyproplyene Holder w/Velcro Back, 8-1/2x11, 25/Bx"/>
    <n v="51"/>
    <n v="3"/>
    <s v="East"/>
    <s v="Yes"/>
    <n v="50.91"/>
    <n v="164"/>
    <s v="Consumer"/>
    <x v="168"/>
    <s v="Standard Class"/>
    <s v="Maryland"/>
    <s v="Furnishings"/>
  </r>
  <r>
    <n v="4"/>
    <s v="Shipped Early"/>
    <n v="6"/>
    <x v="0"/>
    <x v="19"/>
    <x v="0"/>
    <s v="Duane Noonan"/>
    <n v="0"/>
    <x v="170"/>
    <s v="September"/>
    <x v="0"/>
    <s v="CA-2016-166744"/>
    <x v="0"/>
    <n v="21044"/>
    <n v="1000"/>
    <s v="Logitech 910-002974 M325 Wireless Mouse for Web Scrolling"/>
    <n v="26"/>
    <n v="2"/>
    <s v="East"/>
    <s v="Yes"/>
    <n v="26.39"/>
    <n v="60"/>
    <s v="Consumer"/>
    <x v="168"/>
    <s v="Standard Class"/>
    <s v="Maryland"/>
    <s v="Accessories"/>
  </r>
  <r>
    <n v="4"/>
    <s v="Shipped Early"/>
    <n v="6"/>
    <x v="1"/>
    <x v="169"/>
    <x v="0"/>
    <s v="Sam Craven"/>
    <n v="0.32"/>
    <x v="290"/>
    <s v="September"/>
    <x v="0"/>
    <s v="CA-2016-166863"/>
    <x v="3"/>
    <n v="75023"/>
    <n v="838"/>
    <s v="Hon Metal Bookcases, Black"/>
    <n v="-20"/>
    <n v="4"/>
    <s v="Central"/>
    <m/>
    <n v="-19.87"/>
    <n v="193"/>
    <s v="Consumer"/>
    <x v="201"/>
    <s v="Standard Class"/>
    <s v="Texas"/>
    <s v="Bookcases"/>
  </r>
  <r>
    <n v="4"/>
    <s v="Shipped Early"/>
    <n v="6"/>
    <x v="2"/>
    <x v="169"/>
    <x v="0"/>
    <s v="Sam Craven"/>
    <n v="0.2"/>
    <x v="290"/>
    <s v="September"/>
    <x v="0"/>
    <s v="CA-2016-166863"/>
    <x v="3"/>
    <n v="75023"/>
    <n v="149"/>
    <s v="Array Parchment Paper, Assorted Colors"/>
    <n v="4"/>
    <n v="2"/>
    <s v="Central"/>
    <m/>
    <n v="4.08"/>
    <n v="12"/>
    <s v="Consumer"/>
    <x v="201"/>
    <s v="Standard Class"/>
    <s v="Texas"/>
    <s v="Paper"/>
  </r>
  <r>
    <n v="4"/>
    <s v="Shipped Early"/>
    <n v="6"/>
    <x v="2"/>
    <x v="169"/>
    <x v="0"/>
    <s v="Sam Craven"/>
    <n v="0.2"/>
    <x v="290"/>
    <s v="September"/>
    <x v="0"/>
    <s v="CA-2016-166863"/>
    <x v="3"/>
    <n v="75023"/>
    <n v="1800"/>
    <s v="Xerox 2"/>
    <n v="5"/>
    <n v="3"/>
    <s v="Central"/>
    <m/>
    <n v="5.44"/>
    <n v="16"/>
    <s v="Consumer"/>
    <x v="201"/>
    <s v="Standard Class"/>
    <s v="Texas"/>
    <s v="Paper"/>
  </r>
  <r>
    <n v="4"/>
    <s v="Shipped Early"/>
    <n v="6"/>
    <x v="2"/>
    <x v="169"/>
    <x v="0"/>
    <s v="Sam Craven"/>
    <n v="0.2"/>
    <x v="290"/>
    <s v="September"/>
    <x v="0"/>
    <s v="CA-2016-166863"/>
    <x v="3"/>
    <n v="75023"/>
    <n v="1383"/>
    <s v="Safco Industrial Wire Shelving System"/>
    <n v="-127"/>
    <n v="7"/>
    <s v="Central"/>
    <m/>
    <n v="-127.37"/>
    <n v="509"/>
    <s v="Consumer"/>
    <x v="201"/>
    <s v="Standard Class"/>
    <s v="Texas"/>
    <s v="Storage"/>
  </r>
  <r>
    <n v="4"/>
    <s v="Shipped Early"/>
    <n v="6"/>
    <x v="2"/>
    <x v="169"/>
    <x v="0"/>
    <s v="Sam Craven"/>
    <n v="0.8"/>
    <x v="290"/>
    <s v="September"/>
    <x v="0"/>
    <s v="CA-2016-166863"/>
    <x v="3"/>
    <n v="75023"/>
    <n v="1520"/>
    <s v="Storex DuraTech Recycled Plastic Frosted Binders"/>
    <n v="-5"/>
    <n v="4"/>
    <s v="Central"/>
    <m/>
    <n v="-5.09"/>
    <n v="3"/>
    <s v="Consumer"/>
    <x v="201"/>
    <s v="Standard Class"/>
    <s v="Texas"/>
    <s v="Binders"/>
  </r>
  <r>
    <n v="4"/>
    <s v="Shipped Early"/>
    <n v="6"/>
    <x v="0"/>
    <x v="169"/>
    <x v="0"/>
    <s v="Sam Craven"/>
    <n v="0.2"/>
    <x v="290"/>
    <s v="September"/>
    <x v="0"/>
    <s v="CA-2016-166863"/>
    <x v="3"/>
    <n v="75023"/>
    <n v="885"/>
    <s v="HTC One Mini"/>
    <n v="20"/>
    <n v="2"/>
    <s v="Central"/>
    <m/>
    <n v="20.16"/>
    <n v="202"/>
    <s v="Consumer"/>
    <x v="201"/>
    <s v="Standard Class"/>
    <s v="Texas"/>
    <s v="Phones"/>
  </r>
  <r>
    <n v="4"/>
    <s v="Shipped Early"/>
    <n v="6"/>
    <x v="0"/>
    <x v="169"/>
    <x v="0"/>
    <s v="Sam Craven"/>
    <n v="0.4"/>
    <x v="290"/>
    <s v="September"/>
    <x v="0"/>
    <s v="CA-2016-166863"/>
    <x v="3"/>
    <n v="75023"/>
    <n v="1224"/>
    <s v="Okidata C331dn Printer"/>
    <n v="-98"/>
    <n v="2"/>
    <s v="Central"/>
    <m/>
    <n v="-97.72"/>
    <n v="419"/>
    <s v="Consumer"/>
    <x v="201"/>
    <s v="Standard Class"/>
    <s v="Texas"/>
    <s v="Machines"/>
  </r>
  <r>
    <n v="5"/>
    <s v="Shipped Late"/>
    <n v="3"/>
    <x v="1"/>
    <x v="47"/>
    <x v="0"/>
    <s v="Chloris Kastensmidt"/>
    <n v="0.2"/>
    <x v="142"/>
    <s v="September"/>
    <x v="0"/>
    <s v="CA-2016-166884"/>
    <x v="0"/>
    <n v="43229"/>
    <n v="592"/>
    <s v="Eldon Wave Desk Accessories"/>
    <n v="2"/>
    <n v="5"/>
    <s v="East"/>
    <m/>
    <n v="2.29"/>
    <n v="8"/>
    <s v="Consumer"/>
    <x v="300"/>
    <s v="Second Class"/>
    <s v="Ohio"/>
    <s v="Furnishings"/>
  </r>
  <r>
    <n v="5"/>
    <s v="Shipped Late"/>
    <n v="3"/>
    <x v="2"/>
    <x v="47"/>
    <x v="0"/>
    <s v="Chloris Kastensmidt"/>
    <n v="0.2"/>
    <x v="142"/>
    <s v="September"/>
    <x v="0"/>
    <s v="CA-2016-166884"/>
    <x v="0"/>
    <n v="43229"/>
    <n v="1518"/>
    <s v="Stockwell Push Pins"/>
    <n v="2"/>
    <n v="6"/>
    <s v="East"/>
    <m/>
    <n v="1.7"/>
    <n v="10"/>
    <s v="Consumer"/>
    <x v="300"/>
    <s v="Second Class"/>
    <s v="Ohio"/>
    <s v="Fasteners"/>
  </r>
  <r>
    <n v="2"/>
    <s v="Shipped Late"/>
    <n v="1"/>
    <x v="1"/>
    <x v="0"/>
    <x v="0"/>
    <s v="Chris Cortes"/>
    <n v="0.1"/>
    <x v="29"/>
    <s v="September"/>
    <x v="0"/>
    <s v="CA-2016-166891"/>
    <x v="0"/>
    <n v="10024"/>
    <n v="1206"/>
    <s v="Office Star - Contemporary Task Swivel chair with Loop Arms, Charcoal"/>
    <n v="-7"/>
    <n v="5"/>
    <s v="East"/>
    <m/>
    <n v="-6.55"/>
    <n v="589"/>
    <s v="Consumer"/>
    <x v="281"/>
    <s v="First Class"/>
    <s v="New York"/>
    <s v="Chairs"/>
  </r>
  <r>
    <n v="5"/>
    <s v="Shipped Early"/>
    <n v="6"/>
    <x v="1"/>
    <x v="233"/>
    <x v="0"/>
    <s v="Beth Thompson"/>
    <n v="0"/>
    <x v="107"/>
    <s v="September"/>
    <x v="0"/>
    <s v="CA-2016-166954"/>
    <x v="1"/>
    <n v="91776"/>
    <n v="1547"/>
    <s v="Tenex Traditional Chairmats for Medium Pile Carpet, Standard Lip, 36 x 48"/>
    <n v="64"/>
    <n v="5"/>
    <s v="West"/>
    <m/>
    <n v="63.68"/>
    <n v="303"/>
    <s v="Home Office"/>
    <x v="163"/>
    <s v="Standard Class"/>
    <s v="California"/>
    <s v="Furnishings"/>
  </r>
  <r>
    <n v="5"/>
    <s v="Shipped Early"/>
    <n v="6"/>
    <x v="1"/>
    <x v="233"/>
    <x v="0"/>
    <s v="Beth Thompson"/>
    <n v="0.2"/>
    <x v="107"/>
    <s v="September"/>
    <x v="0"/>
    <s v="CA-2016-166954"/>
    <x v="1"/>
    <n v="91776"/>
    <n v="786"/>
    <s v="GuestStacker Chair with Chrome Finish Legs"/>
    <n v="149"/>
    <n v="5"/>
    <s v="West"/>
    <m/>
    <n v="148.69999999999999"/>
    <n v="1487"/>
    <s v="Home Office"/>
    <x v="163"/>
    <s v="Standard Class"/>
    <s v="California"/>
    <s v="Chairs"/>
  </r>
  <r>
    <n v="5"/>
    <s v="Shipped Early"/>
    <n v="6"/>
    <x v="2"/>
    <x v="233"/>
    <x v="0"/>
    <s v="Beth Thompson"/>
    <n v="0"/>
    <x v="107"/>
    <s v="September"/>
    <x v="0"/>
    <s v="CA-2016-166954"/>
    <x v="1"/>
    <n v="91776"/>
    <n v="951"/>
    <s v="Kensington 6 Outlet MasterPiece HOMEOFFICE Power Control Center"/>
    <n v="79"/>
    <n v="3"/>
    <s v="West"/>
    <m/>
    <n v="78.510000000000005"/>
    <n v="271"/>
    <s v="Home Office"/>
    <x v="163"/>
    <s v="Standard Class"/>
    <s v="California"/>
    <s v="Appliances"/>
  </r>
  <r>
    <n v="4"/>
    <s v="Shipped Early"/>
    <n v="6"/>
    <x v="2"/>
    <x v="163"/>
    <x v="0"/>
    <s v="Cynthia Delaney"/>
    <n v="0"/>
    <x v="168"/>
    <s v="September"/>
    <x v="0"/>
    <s v="CA-2016-166961"/>
    <x v="1"/>
    <n v="92553"/>
    <n v="1502"/>
    <s v="Staple holder"/>
    <n v="3"/>
    <n v="1"/>
    <s v="West"/>
    <m/>
    <n v="2.96"/>
    <n v="11"/>
    <s v="Home Office"/>
    <x v="251"/>
    <s v="Standard Class"/>
    <s v="California"/>
    <s v="Appliances"/>
  </r>
  <r>
    <n v="4"/>
    <s v="Shipped Early"/>
    <n v="6"/>
    <x v="2"/>
    <x v="163"/>
    <x v="0"/>
    <s v="Cynthia Delaney"/>
    <n v="0"/>
    <x v="168"/>
    <s v="September"/>
    <x v="0"/>
    <s v="CA-2016-166961"/>
    <x v="1"/>
    <n v="92553"/>
    <n v="1507"/>
    <s v="Staples"/>
    <n v="4"/>
    <n v="3"/>
    <s v="West"/>
    <m/>
    <n v="3.62"/>
    <n v="8"/>
    <s v="Home Office"/>
    <x v="251"/>
    <s v="Standard Class"/>
    <s v="California"/>
    <s v="Fasteners"/>
  </r>
  <r>
    <n v="4"/>
    <s v="Shipped Early"/>
    <n v="6"/>
    <x v="2"/>
    <x v="163"/>
    <x v="0"/>
    <s v="Cynthia Delaney"/>
    <n v="0"/>
    <x v="168"/>
    <s v="September"/>
    <x v="0"/>
    <s v="CA-2016-166961"/>
    <x v="1"/>
    <n v="92553"/>
    <n v="113"/>
    <s v="Advantus Rolling Storage Box"/>
    <n v="14"/>
    <n v="3"/>
    <s v="West"/>
    <m/>
    <n v="13.89"/>
    <n v="51"/>
    <s v="Home Office"/>
    <x v="251"/>
    <s v="Standard Class"/>
    <s v="California"/>
    <s v="Storage"/>
  </r>
  <r>
    <n v="4"/>
    <s v="Shipped Early"/>
    <n v="6"/>
    <x v="2"/>
    <x v="163"/>
    <x v="0"/>
    <s v="Cynthia Delaney"/>
    <n v="0.2"/>
    <x v="168"/>
    <s v="September"/>
    <x v="0"/>
    <s v="CA-2016-166961"/>
    <x v="1"/>
    <n v="92553"/>
    <n v="716"/>
    <s v="GBC VeloBind Cover Sets"/>
    <n v="14"/>
    <n v="3"/>
    <s v="West"/>
    <m/>
    <n v="13.9"/>
    <n v="37"/>
    <s v="Home Office"/>
    <x v="251"/>
    <s v="Standard Class"/>
    <s v="California"/>
    <s v="Binders"/>
  </r>
  <r>
    <n v="4"/>
    <s v="Shipped Early"/>
    <n v="6"/>
    <x v="1"/>
    <x v="0"/>
    <x v="0"/>
    <s v="Robert Marley"/>
    <n v="0.1"/>
    <x v="202"/>
    <s v="September"/>
    <x v="0"/>
    <s v="CA-2016-166989"/>
    <x v="0"/>
    <n v="10011"/>
    <n v="1374"/>
    <s v="Safco Chair Connectors, 6/Carton"/>
    <n v="15"/>
    <n v="2"/>
    <s v="East"/>
    <m/>
    <n v="14.62"/>
    <n v="69"/>
    <s v="Home Office"/>
    <x v="67"/>
    <s v="Standard Class"/>
    <s v="New York"/>
    <s v="Chairs"/>
  </r>
  <r>
    <n v="4"/>
    <s v="Shipped Early"/>
    <n v="6"/>
    <x v="2"/>
    <x v="0"/>
    <x v="0"/>
    <s v="Robert Marley"/>
    <n v="0"/>
    <x v="202"/>
    <s v="September"/>
    <x v="0"/>
    <s v="CA-2016-166989"/>
    <x v="0"/>
    <n v="10011"/>
    <n v="98"/>
    <s v="Adams Write n Stick Phone Message Book, 11 X 5 1/4, 200 Messages"/>
    <n v="5"/>
    <n v="2"/>
    <s v="East"/>
    <m/>
    <n v="5.23"/>
    <n v="11"/>
    <s v="Home Office"/>
    <x v="67"/>
    <s v="Standard Class"/>
    <s v="New York"/>
    <s v="Paper"/>
  </r>
  <r>
    <n v="2"/>
    <s v="Shipped Early"/>
    <n v="3"/>
    <x v="2"/>
    <x v="234"/>
    <x v="0"/>
    <s v="Alejandro Grove"/>
    <n v="0"/>
    <x v="134"/>
    <s v="September"/>
    <x v="0"/>
    <s v="CA-2016-167164"/>
    <x v="1"/>
    <n v="84084"/>
    <n v="661"/>
    <s v="Fellowes Super Stor/Drawer"/>
    <n v="10"/>
    <n v="2"/>
    <s v="West"/>
    <m/>
    <n v="9.99"/>
    <n v="56"/>
    <s v="Consumer"/>
    <x v="40"/>
    <s v="Second Class"/>
    <s v="Utah"/>
    <s v="Storage"/>
  </r>
  <r>
    <n v="4"/>
    <s v="Shipped Early"/>
    <n v="6"/>
    <x v="1"/>
    <x v="151"/>
    <x v="0"/>
    <s v="Maria Etezadi"/>
    <n v="0"/>
    <x v="70"/>
    <s v="September"/>
    <x v="0"/>
    <s v="CA-2016-167199"/>
    <x v="2"/>
    <n v="42420"/>
    <n v="744"/>
    <s v="Global Deluxe High-Back Managers Chair"/>
    <n v="746"/>
    <n v="9"/>
    <s v="South"/>
    <m/>
    <n v="746.41"/>
    <n v="2574"/>
    <s v="Home Office"/>
    <x v="301"/>
    <s v="Standard Class"/>
    <s v="Kentucky"/>
    <s v="Chairs"/>
  </r>
  <r>
    <n v="4"/>
    <s v="Shipped Early"/>
    <n v="6"/>
    <x v="2"/>
    <x v="151"/>
    <x v="0"/>
    <s v="Maria Etezadi"/>
    <n v="0"/>
    <x v="70"/>
    <s v="September"/>
    <x v="0"/>
    <s v="CA-2016-167199"/>
    <x v="2"/>
    <n v="42420"/>
    <n v="1478"/>
    <s v="Southworth 25% Cotton Granite Paper &amp; Envelopes"/>
    <n v="3"/>
    <n v="1"/>
    <s v="South"/>
    <m/>
    <n v="3.01"/>
    <n v="7"/>
    <s v="Home Office"/>
    <x v="301"/>
    <s v="Standard Class"/>
    <s v="Kentucky"/>
    <s v="Paper"/>
  </r>
  <r>
    <n v="4"/>
    <s v="Shipped Early"/>
    <n v="6"/>
    <x v="2"/>
    <x v="151"/>
    <x v="0"/>
    <s v="Maria Etezadi"/>
    <n v="0"/>
    <x v="70"/>
    <s v="September"/>
    <x v="0"/>
    <s v="CA-2016-167199"/>
    <x v="2"/>
    <n v="42420"/>
    <n v="1360"/>
    <s v="Rogers Handheld Barrel Pencil Sharpener"/>
    <n v="1"/>
    <n v="2"/>
    <s v="South"/>
    <m/>
    <n v="1.48"/>
    <n v="5"/>
    <s v="Home Office"/>
    <x v="301"/>
    <s v="Standard Class"/>
    <s v="Kentucky"/>
    <s v="Art"/>
  </r>
  <r>
    <n v="4"/>
    <s v="Shipped Early"/>
    <n v="6"/>
    <x v="2"/>
    <x v="151"/>
    <x v="0"/>
    <s v="Maria Etezadi"/>
    <n v="0"/>
    <x v="70"/>
    <s v="September"/>
    <x v="0"/>
    <s v="CA-2016-167199"/>
    <x v="2"/>
    <n v="42420"/>
    <n v="897"/>
    <s v="Ibico Hi-Tech Manual Binding System"/>
    <n v="274"/>
    <n v="2"/>
    <s v="South"/>
    <m/>
    <n v="274.49"/>
    <n v="610"/>
    <s v="Home Office"/>
    <x v="301"/>
    <s v="Standard Class"/>
    <s v="Kentucky"/>
    <s v="Binders"/>
  </r>
  <r>
    <n v="4"/>
    <s v="Shipped Early"/>
    <n v="6"/>
    <x v="2"/>
    <x v="151"/>
    <x v="0"/>
    <s v="Maria Etezadi"/>
    <n v="0"/>
    <x v="70"/>
    <s v="September"/>
    <x v="0"/>
    <s v="CA-2016-167199"/>
    <x v="2"/>
    <n v="42420"/>
    <n v="121"/>
    <s v="Alliance Super-Size Bands, Assorted Sizes"/>
    <n v="0"/>
    <n v="4"/>
    <s v="South"/>
    <m/>
    <n v="0.31"/>
    <n v="31"/>
    <s v="Home Office"/>
    <x v="301"/>
    <s v="Standard Class"/>
    <s v="Kentucky"/>
    <s v="Fasteners"/>
  </r>
  <r>
    <n v="4"/>
    <s v="Shipped Early"/>
    <n v="6"/>
    <x v="0"/>
    <x v="151"/>
    <x v="0"/>
    <s v="Maria Etezadi"/>
    <n v="0"/>
    <x v="70"/>
    <s v="September"/>
    <x v="0"/>
    <s v="CA-2016-167199"/>
    <x v="2"/>
    <n v="42420"/>
    <n v="726"/>
    <s v="GE 30524EE4"/>
    <n v="114"/>
    <n v="2"/>
    <s v="South"/>
    <m/>
    <n v="113.67"/>
    <n v="392"/>
    <s v="Home Office"/>
    <x v="301"/>
    <s v="Standard Class"/>
    <s v="Kentucky"/>
    <s v="Phones"/>
  </r>
  <r>
    <n v="4"/>
    <s v="Shipped Early"/>
    <n v="6"/>
    <x v="0"/>
    <x v="151"/>
    <x v="0"/>
    <s v="Maria Etezadi"/>
    <n v="0"/>
    <x v="70"/>
    <s v="September"/>
    <x v="0"/>
    <s v="CA-2016-167199"/>
    <x v="2"/>
    <n v="42420"/>
    <n v="1665"/>
    <s v="Wireless Extenders zBoost YX545 SOHO Signal Booster"/>
    <n v="204"/>
    <n v="4"/>
    <s v="South"/>
    <m/>
    <n v="204.11"/>
    <n v="756"/>
    <s v="Home Office"/>
    <x v="301"/>
    <s v="Standard Class"/>
    <s v="Kentucky"/>
    <s v="Phones"/>
  </r>
  <r>
    <n v="5"/>
    <s v="Shipped Late"/>
    <n v="3"/>
    <x v="0"/>
    <x v="229"/>
    <x v="0"/>
    <s v="Richard Bierner"/>
    <n v="0"/>
    <x v="8"/>
    <s v="September"/>
    <x v="0"/>
    <s v="CA-2016-167360"/>
    <x v="3"/>
    <n v="63116"/>
    <n v="1081"/>
    <s v="Memorex Mini Travel Drive 16 GB USB 2.0 Flash Drive"/>
    <n v="44"/>
    <n v="7"/>
    <s v="Central"/>
    <m/>
    <n v="43.6"/>
    <n v="112"/>
    <s v="Consumer"/>
    <x v="8"/>
    <s v="Second Class"/>
    <s v="Missouri"/>
    <s v="Accessories"/>
  </r>
  <r>
    <n v="4"/>
    <s v="Shipped Early"/>
    <n v="6"/>
    <x v="1"/>
    <x v="146"/>
    <x v="0"/>
    <s v="Jack OBriant"/>
    <n v="0"/>
    <x v="162"/>
    <s v="September"/>
    <x v="0"/>
    <s v="CA-2016-167486"/>
    <x v="0"/>
    <n v="14215"/>
    <n v="585"/>
    <s v="Eldon Radial Chair Mat for Low to Medium Pile Carpets"/>
    <n v="40"/>
    <n v="5"/>
    <s v="East"/>
    <m/>
    <n v="39.979999999999997"/>
    <n v="200"/>
    <s v="Corporate"/>
    <x v="22"/>
    <s v="Standard Class"/>
    <s v="New York"/>
    <s v="Furnishings"/>
  </r>
  <r>
    <n v="5"/>
    <s v="Shipped Early"/>
    <n v="6"/>
    <x v="2"/>
    <x v="111"/>
    <x v="0"/>
    <s v="Ben Ferrer"/>
    <n v="0"/>
    <x v="181"/>
    <s v="September"/>
    <x v="0"/>
    <s v="CA-2016-167724"/>
    <x v="0"/>
    <n v="21215"/>
    <n v="186"/>
    <s v="Avery 479"/>
    <n v="4"/>
    <n v="3"/>
    <s v="East"/>
    <m/>
    <n v="3.6"/>
    <n v="8"/>
    <s v="Home Office"/>
    <x v="115"/>
    <s v="Standard Class"/>
    <s v="Maryland"/>
    <s v="Labels"/>
  </r>
  <r>
    <n v="7"/>
    <s v="Shipped Late"/>
    <n v="6"/>
    <x v="0"/>
    <x v="54"/>
    <x v="0"/>
    <s v="Andy Gerbode"/>
    <n v="0.2"/>
    <x v="113"/>
    <s v="September"/>
    <x v="0"/>
    <s v="CA-2016-167850"/>
    <x v="2"/>
    <n v="33710"/>
    <n v="153"/>
    <s v="AT&amp;T 1070 Corded Phone"/>
    <n v="22"/>
    <n v="2"/>
    <s v="South"/>
    <m/>
    <n v="22.3"/>
    <n v="178"/>
    <s v="Corporate"/>
    <x v="101"/>
    <s v="Standard Class"/>
    <s v="Florida"/>
    <s v="Phones"/>
  </r>
  <r>
    <n v="7"/>
    <s v="Shipped Late"/>
    <n v="6"/>
    <x v="2"/>
    <x v="54"/>
    <x v="0"/>
    <s v="Andy Gerbode"/>
    <n v="0.2"/>
    <x v="113"/>
    <s v="September"/>
    <x v="0"/>
    <s v="CA-2016-167850"/>
    <x v="2"/>
    <n v="33710"/>
    <n v="1813"/>
    <s v="Xerox 21"/>
    <n v="5"/>
    <n v="3"/>
    <s v="South"/>
    <m/>
    <n v="5.44"/>
    <n v="16"/>
    <s v="Corporate"/>
    <x v="101"/>
    <s v="Standard Class"/>
    <s v="Florida"/>
    <s v="Paper"/>
  </r>
  <r>
    <n v="6"/>
    <s v="Shipped On Time"/>
    <n v="6"/>
    <x v="1"/>
    <x v="194"/>
    <x v="0"/>
    <s v="Xylona Preis"/>
    <n v="0"/>
    <x v="265"/>
    <s v="September"/>
    <x v="0"/>
    <s v="CA-2016-167927"/>
    <x v="3"/>
    <n v="48185"/>
    <n v="560"/>
    <s v="Eldon ClusterMat Chair Mat with Cordless Antistatic Protection"/>
    <n v="30"/>
    <n v="3"/>
    <s v="Central"/>
    <m/>
    <n v="30.02"/>
    <n v="273"/>
    <s v="Consumer"/>
    <x v="302"/>
    <s v="Standard Class"/>
    <s v="Michigan"/>
    <s v="Furnishings"/>
  </r>
  <r>
    <n v="6"/>
    <s v="Shipped On Time"/>
    <n v="6"/>
    <x v="1"/>
    <x v="194"/>
    <x v="0"/>
    <s v="Xylona Preis"/>
    <n v="0"/>
    <x v="265"/>
    <s v="September"/>
    <x v="0"/>
    <s v="CA-2016-167927"/>
    <x v="3"/>
    <n v="48185"/>
    <n v="1595"/>
    <s v="Ultra Door Push Plate"/>
    <n v="5"/>
    <n v="3"/>
    <s v="Central"/>
    <m/>
    <n v="4.8600000000000003"/>
    <n v="15"/>
    <s v="Consumer"/>
    <x v="302"/>
    <s v="Standard Class"/>
    <s v="Michigan"/>
    <s v="Furnishings"/>
  </r>
  <r>
    <n v="6"/>
    <s v="Shipped On Time"/>
    <n v="6"/>
    <x v="2"/>
    <x v="194"/>
    <x v="0"/>
    <s v="Xylona Preis"/>
    <n v="0"/>
    <x v="265"/>
    <s v="September"/>
    <x v="0"/>
    <s v="CA-2016-167927"/>
    <x v="3"/>
    <n v="48185"/>
    <n v="574"/>
    <s v="Eldon Fold N Roll Cart System"/>
    <n v="4"/>
    <n v="1"/>
    <s v="Central"/>
    <m/>
    <n v="4.05"/>
    <n v="14"/>
    <s v="Consumer"/>
    <x v="302"/>
    <s v="Standard Class"/>
    <s v="Michigan"/>
    <s v="Storage"/>
  </r>
  <r>
    <n v="6"/>
    <s v="Shipped On Time"/>
    <n v="6"/>
    <x v="2"/>
    <x v="194"/>
    <x v="0"/>
    <s v="Xylona Preis"/>
    <n v="0"/>
    <x v="265"/>
    <s v="September"/>
    <x v="0"/>
    <s v="CA-2016-167927"/>
    <x v="3"/>
    <n v="48185"/>
    <n v="637"/>
    <s v="Fellowes Bases and Tops For Staxonsteel/High-Stak Systems"/>
    <n v="16"/>
    <n v="2"/>
    <s v="Central"/>
    <m/>
    <n v="15.98"/>
    <n v="67"/>
    <s v="Consumer"/>
    <x v="302"/>
    <s v="Standard Class"/>
    <s v="Michigan"/>
    <s v="Storage"/>
  </r>
  <r>
    <n v="6"/>
    <s v="Shipped On Time"/>
    <n v="6"/>
    <x v="2"/>
    <x v="194"/>
    <x v="0"/>
    <s v="Xylona Preis"/>
    <n v="0"/>
    <x v="265"/>
    <s v="September"/>
    <x v="0"/>
    <s v="CA-2016-167927"/>
    <x v="3"/>
    <n v="48185"/>
    <n v="1239"/>
    <s v="Panasonic KP-4ABK Battery-Operated Pencil Sharpener"/>
    <n v="13"/>
    <n v="3"/>
    <s v="Central"/>
    <m/>
    <n v="12.74"/>
    <n v="44"/>
    <s v="Consumer"/>
    <x v="302"/>
    <s v="Standard Class"/>
    <s v="Michigan"/>
    <s v="Art"/>
  </r>
  <r>
    <n v="6"/>
    <s v="Shipped On Time"/>
    <n v="6"/>
    <x v="2"/>
    <x v="194"/>
    <x v="0"/>
    <s v="Xylona Preis"/>
    <n v="0"/>
    <x v="265"/>
    <s v="September"/>
    <x v="0"/>
    <s v="CA-2016-167927"/>
    <x v="3"/>
    <n v="48185"/>
    <n v="57"/>
    <s v="Acco Pressboard Covers with Storage Hooks, 9 1/2 x 11, Executive Red"/>
    <n v="9"/>
    <n v="5"/>
    <s v="Central"/>
    <m/>
    <n v="8.9499999999999993"/>
    <n v="19"/>
    <s v="Consumer"/>
    <x v="302"/>
    <s v="Standard Class"/>
    <s v="Michigan"/>
    <s v="Binders"/>
  </r>
  <r>
    <n v="6"/>
    <s v="Shipped On Time"/>
    <n v="6"/>
    <x v="2"/>
    <x v="194"/>
    <x v="0"/>
    <s v="Xylona Preis"/>
    <n v="0"/>
    <x v="265"/>
    <s v="September"/>
    <x v="0"/>
    <s v="CA-2016-167927"/>
    <x v="3"/>
    <n v="48185"/>
    <n v="1519"/>
    <s v="Storex Dura Pro Binders"/>
    <n v="13"/>
    <n v="5"/>
    <s v="Central"/>
    <m/>
    <n v="13.37"/>
    <n v="30"/>
    <s v="Consumer"/>
    <x v="302"/>
    <s v="Standard Class"/>
    <s v="Michigan"/>
    <s v="Binders"/>
  </r>
  <r>
    <n v="6"/>
    <s v="Shipped On Time"/>
    <n v="6"/>
    <x v="2"/>
    <x v="194"/>
    <x v="0"/>
    <s v="Xylona Preis"/>
    <n v="0.1"/>
    <x v="265"/>
    <s v="September"/>
    <x v="0"/>
    <s v="CA-2016-167927"/>
    <x v="3"/>
    <n v="48185"/>
    <n v="815"/>
    <s v="Holmes Replacement Filter for HEPA Air Cleaner, Very Large Room, HEPA Filter"/>
    <n v="94"/>
    <n v="4"/>
    <s v="Central"/>
    <m/>
    <n v="93.58"/>
    <n v="248"/>
    <s v="Consumer"/>
    <x v="302"/>
    <s v="Standard Class"/>
    <s v="Michigan"/>
    <s v="Appliances"/>
  </r>
  <r>
    <n v="3"/>
    <s v="Shipped Late"/>
    <n v="1"/>
    <x v="1"/>
    <x v="235"/>
    <x v="0"/>
    <s v="Carol Adams"/>
    <n v="0"/>
    <x v="291"/>
    <s v="September"/>
    <x v="0"/>
    <s v="CA-2016-167997"/>
    <x v="3"/>
    <n v="57701"/>
    <n v="1389"/>
    <s v="Safco Value Mate Series Steel Bookcases, Baked Enamel Finish on Steel, Gray"/>
    <n v="40"/>
    <n v="2"/>
    <s v="Central"/>
    <m/>
    <n v="39.75"/>
    <n v="142"/>
    <s v="Corporate"/>
    <x v="303"/>
    <s v="First Class"/>
    <s v="South Dakota"/>
    <s v="Bookcases"/>
  </r>
  <r>
    <n v="3"/>
    <s v="Shipped Late"/>
    <n v="1"/>
    <x v="2"/>
    <x v="235"/>
    <x v="0"/>
    <s v="Carol Adams"/>
    <n v="0"/>
    <x v="291"/>
    <s v="September"/>
    <x v="0"/>
    <s v="CA-2016-167997"/>
    <x v="3"/>
    <n v="57701"/>
    <n v="1632"/>
    <s v="Wilson Jones 14 Line Acrylic Coated Pressboard Data Binders"/>
    <n v="5"/>
    <n v="2"/>
    <s v="Central"/>
    <m/>
    <n v="5.0199999999999996"/>
    <n v="11"/>
    <s v="Corporate"/>
    <x v="303"/>
    <s v="First Class"/>
    <s v="South Dakota"/>
    <s v="Binders"/>
  </r>
  <r>
    <n v="0"/>
    <s v="Shipped On Time"/>
    <n v="0"/>
    <x v="1"/>
    <x v="0"/>
    <x v="0"/>
    <s v="Bill Shonely"/>
    <n v="0.1"/>
    <x v="211"/>
    <s v="September"/>
    <x v="0"/>
    <s v="CA-2016-168130"/>
    <x v="0"/>
    <n v="10011"/>
    <n v="845"/>
    <s v="Hon Olson Stacker Stools"/>
    <n v="177"/>
    <n v="7"/>
    <s v="East"/>
    <m/>
    <n v="177.42"/>
    <n v="887"/>
    <s v="Corporate"/>
    <x v="134"/>
    <s v="Same Day"/>
    <s v="New York"/>
    <s v="Chairs"/>
  </r>
  <r>
    <n v="5"/>
    <s v="Shipped Early"/>
    <n v="6"/>
    <x v="2"/>
    <x v="76"/>
    <x v="0"/>
    <s v="Eugene Moren"/>
    <n v="0.2"/>
    <x v="292"/>
    <s v="September"/>
    <x v="0"/>
    <s v="CA-2016-168158"/>
    <x v="1"/>
    <n v="59405"/>
    <n v="54"/>
    <s v="Acco Pressboard Covers with Storage Hooks, 14 7/8 x 11, Dark Blue"/>
    <n v="2"/>
    <n v="2"/>
    <s v="West"/>
    <m/>
    <n v="2.21"/>
    <n v="6"/>
    <s v="Home Office"/>
    <x v="35"/>
    <s v="Standard Class"/>
    <s v="Montana"/>
    <s v="Binders"/>
  </r>
  <r>
    <n v="7"/>
    <s v="Shipped Late"/>
    <n v="6"/>
    <x v="2"/>
    <x v="17"/>
    <x v="0"/>
    <s v="Paul Lucas"/>
    <n v="0"/>
    <x v="34"/>
    <s v="September"/>
    <x v="0"/>
    <s v="CA-2016-168305"/>
    <x v="1"/>
    <n v="90049"/>
    <n v="182"/>
    <s v="Avery 475"/>
    <n v="22"/>
    <n v="3"/>
    <s v="West"/>
    <m/>
    <n v="22.2"/>
    <n v="44"/>
    <s v="Home Office"/>
    <x v="181"/>
    <s v="Standard Class"/>
    <s v="California"/>
    <s v="Labels"/>
  </r>
  <r>
    <n v="7"/>
    <s v="Shipped Late"/>
    <n v="6"/>
    <x v="2"/>
    <x v="17"/>
    <x v="0"/>
    <s v="Paul Lucas"/>
    <n v="0"/>
    <x v="34"/>
    <s v="September"/>
    <x v="0"/>
    <s v="CA-2016-168305"/>
    <x v="1"/>
    <n v="90049"/>
    <n v="538"/>
    <s v="Easy-staple paper"/>
    <n v="10"/>
    <n v="5"/>
    <s v="West"/>
    <m/>
    <n v="9.6300000000000008"/>
    <n v="21"/>
    <s v="Home Office"/>
    <x v="181"/>
    <s v="Standard Class"/>
    <s v="California"/>
    <s v="Paper"/>
  </r>
  <r>
    <n v="6"/>
    <s v="Shipped On Time"/>
    <n v="6"/>
    <x v="1"/>
    <x v="4"/>
    <x v="0"/>
    <s v="Giulietta Weimer"/>
    <n v="0.3"/>
    <x v="56"/>
    <s v="September"/>
    <x v="0"/>
    <s v="CA-2016-168312"/>
    <x v="3"/>
    <n v="77036"/>
    <n v="316"/>
    <s v="Bevis Round Conference Room Tables and Bases"/>
    <n v="-43"/>
    <n v="3"/>
    <s v="Central"/>
    <m/>
    <n v="-43.03"/>
    <n v="377"/>
    <s v="Consumer"/>
    <x v="70"/>
    <s v="Standard Class"/>
    <s v="Texas"/>
    <s v="Tables"/>
  </r>
  <r>
    <n v="6"/>
    <s v="Shipped On Time"/>
    <n v="6"/>
    <x v="2"/>
    <x v="4"/>
    <x v="0"/>
    <s v="Giulietta Weimer"/>
    <n v="0.2"/>
    <x v="56"/>
    <s v="September"/>
    <x v="0"/>
    <s v="CA-2016-168312"/>
    <x v="3"/>
    <n v="77036"/>
    <n v="1344"/>
    <s v="Recycled Steel Personal File for Hanging File Folders"/>
    <n v="9"/>
    <n v="3"/>
    <s v="Central"/>
    <m/>
    <n v="8.58"/>
    <n v="137"/>
    <s v="Consumer"/>
    <x v="70"/>
    <s v="Standard Class"/>
    <s v="Texas"/>
    <s v="Storage"/>
  </r>
  <r>
    <n v="4"/>
    <s v="Shipped Late"/>
    <n v="3"/>
    <x v="1"/>
    <x v="19"/>
    <x v="0"/>
    <s v="Guy Armstrong"/>
    <n v="0"/>
    <x v="212"/>
    <s v="September"/>
    <x v="0"/>
    <s v="CA-2016-168368"/>
    <x v="3"/>
    <n v="65203"/>
    <n v="771"/>
    <s v="Global Value Mid-Back Managers Chair, Gray"/>
    <n v="15"/>
    <n v="1"/>
    <s v="Central"/>
    <m/>
    <n v="15.22"/>
    <n v="61"/>
    <s v="Consumer"/>
    <x v="216"/>
    <s v="Second Class"/>
    <s v="Missouri"/>
    <s v="Chairs"/>
  </r>
  <r>
    <n v="4"/>
    <s v="Shipped Late"/>
    <n v="3"/>
    <x v="1"/>
    <x v="19"/>
    <x v="0"/>
    <s v="Guy Armstrong"/>
    <n v="0"/>
    <x v="212"/>
    <s v="September"/>
    <x v="0"/>
    <s v="CA-2016-168368"/>
    <x v="3"/>
    <n v="65203"/>
    <n v="1367"/>
    <s v="Rubbermaid ClusterMat Chairmats, Mat Size- 66 x 60, Lip 20 x 11 -90 Degree Angle"/>
    <n v="53"/>
    <n v="3"/>
    <s v="Central"/>
    <m/>
    <n v="53.27"/>
    <n v="333"/>
    <s v="Consumer"/>
    <x v="216"/>
    <s v="Second Class"/>
    <s v="Missouri"/>
    <s v="Furnishings"/>
  </r>
  <r>
    <n v="4"/>
    <s v="Shipped Late"/>
    <n v="3"/>
    <x v="2"/>
    <x v="19"/>
    <x v="0"/>
    <s v="Guy Armstrong"/>
    <n v="0"/>
    <x v="212"/>
    <s v="September"/>
    <x v="0"/>
    <s v="CA-2016-168368"/>
    <x v="3"/>
    <n v="65203"/>
    <n v="1652"/>
    <s v="Wilson Jones Turn Tabs Binder Tool for Ring Binders"/>
    <n v="4"/>
    <n v="2"/>
    <s v="Central"/>
    <m/>
    <n v="4.43"/>
    <n v="10"/>
    <s v="Consumer"/>
    <x v="216"/>
    <s v="Second Class"/>
    <s v="Missouri"/>
    <s v="Binders"/>
  </r>
  <r>
    <n v="4"/>
    <s v="Shipped Late"/>
    <n v="3"/>
    <x v="2"/>
    <x v="19"/>
    <x v="0"/>
    <s v="Guy Armstrong"/>
    <n v="0"/>
    <x v="212"/>
    <s v="September"/>
    <x v="0"/>
    <s v="CA-2016-168368"/>
    <x v="3"/>
    <n v="65203"/>
    <n v="647"/>
    <s v="Fellowes Neat Ideas Storage Cubes"/>
    <n v="3"/>
    <n v="2"/>
    <s v="Central"/>
    <m/>
    <n v="2.6"/>
    <n v="65"/>
    <s v="Consumer"/>
    <x v="216"/>
    <s v="Second Class"/>
    <s v="Missouri"/>
    <s v="Storage"/>
  </r>
  <r>
    <n v="4"/>
    <s v="Shipped Late"/>
    <n v="3"/>
    <x v="2"/>
    <x v="19"/>
    <x v="0"/>
    <s v="Guy Armstrong"/>
    <n v="0"/>
    <x v="212"/>
    <s v="September"/>
    <x v="0"/>
    <s v="CA-2016-168368"/>
    <x v="3"/>
    <n v="65203"/>
    <n v="1602"/>
    <s v="VariCap6 Expandable Binder"/>
    <n v="24"/>
    <n v="3"/>
    <s v="Central"/>
    <m/>
    <n v="24.39"/>
    <n v="52"/>
    <s v="Consumer"/>
    <x v="216"/>
    <s v="Second Class"/>
    <s v="Missouri"/>
    <s v="Binders"/>
  </r>
  <r>
    <n v="4"/>
    <s v="Shipped Late"/>
    <n v="3"/>
    <x v="2"/>
    <x v="19"/>
    <x v="0"/>
    <s v="Guy Armstrong"/>
    <n v="0"/>
    <x v="212"/>
    <s v="September"/>
    <x v="0"/>
    <s v="CA-2016-168368"/>
    <x v="3"/>
    <n v="65203"/>
    <n v="191"/>
    <s v="Avery 483"/>
    <n v="7"/>
    <n v="3"/>
    <s v="Central"/>
    <m/>
    <n v="6.87"/>
    <n v="15"/>
    <s v="Consumer"/>
    <x v="216"/>
    <s v="Second Class"/>
    <s v="Missouri"/>
    <s v="Labels"/>
  </r>
  <r>
    <n v="6"/>
    <s v="Shipped On Time"/>
    <n v="6"/>
    <x v="2"/>
    <x v="0"/>
    <x v="0"/>
    <s v="Tracy Blumstein"/>
    <n v="0"/>
    <x v="20"/>
    <s v="September"/>
    <x v="0"/>
    <s v="CA-2016-168473"/>
    <x v="0"/>
    <n v="10009"/>
    <n v="636"/>
    <s v="Fellowes Bankers Box Stor/Drawer Steel Plus"/>
    <n v="19"/>
    <n v="6"/>
    <s v="East"/>
    <m/>
    <n v="19.190000000000001"/>
    <n v="192"/>
    <s v="Consumer"/>
    <x v="60"/>
    <s v="Standard Class"/>
    <s v="New York"/>
    <s v="Storage"/>
  </r>
  <r>
    <n v="2"/>
    <s v="Shipped Early"/>
    <n v="3"/>
    <x v="1"/>
    <x v="180"/>
    <x v="0"/>
    <s v="Nora Preis"/>
    <n v="0.15"/>
    <x v="82"/>
    <s v="September"/>
    <x v="0"/>
    <s v="CA-2016-168494"/>
    <x v="1"/>
    <n v="93727"/>
    <n v="309"/>
    <s v="Bestar Classic Bookcase"/>
    <n v="12"/>
    <n v="3"/>
    <s v="West"/>
    <m/>
    <n v="12"/>
    <n v="255"/>
    <s v="Consumer"/>
    <x v="16"/>
    <s v="Second Class"/>
    <s v="California"/>
    <s v="Bookcases"/>
  </r>
  <r>
    <n v="2"/>
    <s v="Shipped Early"/>
    <n v="3"/>
    <x v="1"/>
    <x v="180"/>
    <x v="0"/>
    <s v="Nora Preis"/>
    <n v="0.2"/>
    <x v="82"/>
    <s v="September"/>
    <x v="0"/>
    <s v="CA-2016-168494"/>
    <x v="1"/>
    <n v="93727"/>
    <n v="843"/>
    <s v="Hon Non-Folding Utility Tables"/>
    <n v="96"/>
    <n v="6"/>
    <s v="West"/>
    <m/>
    <n v="95.59"/>
    <n v="765"/>
    <s v="Consumer"/>
    <x v="16"/>
    <s v="Second Class"/>
    <s v="California"/>
    <s v="Tables"/>
  </r>
  <r>
    <n v="2"/>
    <s v="Shipped Early"/>
    <n v="3"/>
    <x v="1"/>
    <x v="180"/>
    <x v="0"/>
    <s v="Nora Preis"/>
    <n v="0.2"/>
    <x v="82"/>
    <s v="September"/>
    <x v="0"/>
    <s v="CA-2016-168494"/>
    <x v="1"/>
    <n v="93727"/>
    <n v="370"/>
    <s v="Bretford Rectangular Conference Table Tops"/>
    <n v="135"/>
    <n v="12"/>
    <s v="West"/>
    <m/>
    <n v="135.41"/>
    <n v="3611"/>
    <s v="Consumer"/>
    <x v="16"/>
    <s v="Second Class"/>
    <s v="California"/>
    <s v="Tables"/>
  </r>
  <r>
    <n v="6"/>
    <s v="Shipped On Time"/>
    <n v="6"/>
    <x v="2"/>
    <x v="1"/>
    <x v="0"/>
    <s v="Dennis Pardue"/>
    <n v="0"/>
    <x v="87"/>
    <s v="September"/>
    <x v="0"/>
    <s v="CA-2016-168592"/>
    <x v="1"/>
    <n v="94110"/>
    <n v="1271"/>
    <s v="Pizazz Global Quick File"/>
    <n v="4"/>
    <n v="1"/>
    <s v="West"/>
    <m/>
    <n v="4.1900000000000004"/>
    <n v="15"/>
    <s v="Home Office"/>
    <x v="33"/>
    <s v="Standard Class"/>
    <s v="California"/>
    <s v="Storage"/>
  </r>
  <r>
    <n v="6"/>
    <s v="Shipped On Time"/>
    <n v="6"/>
    <x v="2"/>
    <x v="1"/>
    <x v="0"/>
    <s v="Dennis Pardue"/>
    <n v="0"/>
    <x v="87"/>
    <s v="September"/>
    <x v="0"/>
    <s v="CA-2016-168592"/>
    <x v="1"/>
    <n v="94110"/>
    <n v="910"/>
    <s v="Ideal Clamps"/>
    <n v="2"/>
    <n v="2"/>
    <s v="West"/>
    <m/>
    <n v="1.97"/>
    <n v="4"/>
    <s v="Home Office"/>
    <x v="33"/>
    <s v="Standard Class"/>
    <s v="California"/>
    <s v="Fasteners"/>
  </r>
  <r>
    <n v="6"/>
    <s v="Shipped On Time"/>
    <n v="6"/>
    <x v="2"/>
    <x v="1"/>
    <x v="0"/>
    <s v="Dennis Pardue"/>
    <n v="0"/>
    <x v="87"/>
    <s v="September"/>
    <x v="0"/>
    <s v="CA-2016-168592"/>
    <x v="1"/>
    <n v="94110"/>
    <n v="814"/>
    <s v="Holmes Replacement Filter for HEPA Air Cleaner, Medium Room"/>
    <n v="24"/>
    <n v="5"/>
    <s v="West"/>
    <m/>
    <n v="24.36"/>
    <n v="57"/>
    <s v="Home Office"/>
    <x v="33"/>
    <s v="Standard Class"/>
    <s v="California"/>
    <s v="Appliances"/>
  </r>
  <r>
    <n v="3"/>
    <s v="Shipped Late"/>
    <n v="1"/>
    <x v="2"/>
    <x v="16"/>
    <x v="0"/>
    <s v="Matt Abelman"/>
    <n v="0.2"/>
    <x v="159"/>
    <s v="September"/>
    <x v="0"/>
    <s v="CA-2016-168823"/>
    <x v="0"/>
    <n v="19143"/>
    <n v="1622"/>
    <s v="While You Were Out Pads, 50 per Pad, 4 x 5 1/4, Green Cycle"/>
    <n v="4"/>
    <n v="3"/>
    <s v="East"/>
    <m/>
    <n v="4.12"/>
    <n v="11"/>
    <s v="Home Office"/>
    <x v="168"/>
    <s v="First Class"/>
    <s v="Pennsylvania"/>
    <s v="Paper"/>
  </r>
  <r>
    <n v="3"/>
    <s v="Shipped Late"/>
    <n v="1"/>
    <x v="2"/>
    <x v="16"/>
    <x v="0"/>
    <s v="Matt Abelman"/>
    <n v="0.2"/>
    <x v="159"/>
    <s v="September"/>
    <x v="0"/>
    <s v="CA-2016-168823"/>
    <x v="0"/>
    <n v="19143"/>
    <n v="1506"/>
    <s v="Staple-on labels"/>
    <n v="7"/>
    <n v="9"/>
    <s v="East"/>
    <m/>
    <n v="7.02"/>
    <n v="21"/>
    <s v="Home Office"/>
    <x v="168"/>
    <s v="First Class"/>
    <s v="Pennsylvania"/>
    <s v="Labels"/>
  </r>
  <r>
    <n v="6"/>
    <s v="Shipped On Time"/>
    <n v="6"/>
    <x v="2"/>
    <x v="236"/>
    <x v="0"/>
    <s v="Natalie Webber"/>
    <n v="0.2"/>
    <x v="199"/>
    <s v="September"/>
    <x v="0"/>
    <s v="CA-2016-168984"/>
    <x v="1"/>
    <n v="97224"/>
    <n v="1800"/>
    <s v="Xerox 2"/>
    <n v="5"/>
    <n v="3"/>
    <s v="West"/>
    <m/>
    <n v="5.44"/>
    <n v="16"/>
    <s v="Consumer"/>
    <x v="183"/>
    <s v="Standard Class"/>
    <s v="Oregon"/>
    <s v="Paper"/>
  </r>
  <r>
    <n v="6"/>
    <s v="Shipped On Time"/>
    <n v="6"/>
    <x v="2"/>
    <x v="236"/>
    <x v="0"/>
    <s v="Natalie Webber"/>
    <n v="0.2"/>
    <x v="199"/>
    <s v="September"/>
    <x v="0"/>
    <s v="CA-2016-168984"/>
    <x v="1"/>
    <n v="97224"/>
    <n v="1202"/>
    <s v="Office Impressions Heavy Duty Welded Shelving &amp; Multimedia Storage Drawers"/>
    <n v="-167"/>
    <n v="5"/>
    <s v="West"/>
    <m/>
    <n v="-167.27"/>
    <n v="669"/>
    <s v="Consumer"/>
    <x v="183"/>
    <s v="Standard Class"/>
    <s v="Oregon"/>
    <s v="Storage"/>
  </r>
  <r>
    <n v="6"/>
    <s v="Shipped On Time"/>
    <n v="6"/>
    <x v="0"/>
    <x v="236"/>
    <x v="0"/>
    <s v="Natalie Webber"/>
    <n v="0.2"/>
    <x v="199"/>
    <s v="September"/>
    <x v="0"/>
    <s v="CA-2016-168984"/>
    <x v="1"/>
    <n v="97224"/>
    <n v="943"/>
    <s v="Jawbone MINI JAMBOX Wireless Bluetooth Speaker"/>
    <n v="-88"/>
    <n v="4"/>
    <s v="West"/>
    <m/>
    <n v="-87.67"/>
    <n v="438"/>
    <s v="Consumer"/>
    <x v="183"/>
    <s v="Standard Class"/>
    <s v="Oregon"/>
    <s v="Phones"/>
  </r>
  <r>
    <n v="4"/>
    <s v="Shipped Early"/>
    <n v="6"/>
    <x v="1"/>
    <x v="74"/>
    <x v="0"/>
    <s v="Luke Foster"/>
    <n v="0.6"/>
    <x v="150"/>
    <s v="September"/>
    <x v="0"/>
    <s v="CA-2016-169019"/>
    <x v="3"/>
    <n v="78207"/>
    <n v="487"/>
    <s v="DAX Clear Channel Poster Frame"/>
    <n v="-10"/>
    <n v="3"/>
    <s v="Central"/>
    <s v="Yes"/>
    <n v="-10.06"/>
    <n v="17"/>
    <s v="Consumer"/>
    <x v="304"/>
    <s v="Standard Class"/>
    <s v="Texas"/>
    <s v="Furnishings"/>
  </r>
  <r>
    <n v="4"/>
    <s v="Shipped Early"/>
    <n v="6"/>
    <x v="2"/>
    <x v="74"/>
    <x v="0"/>
    <s v="Luke Foster"/>
    <n v="0.8"/>
    <x v="150"/>
    <s v="September"/>
    <x v="0"/>
    <s v="CA-2016-169019"/>
    <x v="3"/>
    <n v="78207"/>
    <n v="39"/>
    <s v="Acco 6 Outlet Guardian Standard Surge Suppressor"/>
    <n v="-12"/>
    <n v="2"/>
    <s v="Central"/>
    <s v="Yes"/>
    <n v="-12.09"/>
    <n v="5"/>
    <s v="Consumer"/>
    <x v="304"/>
    <s v="Standard Class"/>
    <s v="Texas"/>
    <s v="Appliances"/>
  </r>
  <r>
    <n v="4"/>
    <s v="Shipped Early"/>
    <n v="6"/>
    <x v="2"/>
    <x v="74"/>
    <x v="0"/>
    <s v="Luke Foster"/>
    <n v="0.8"/>
    <x v="150"/>
    <s v="September"/>
    <x v="0"/>
    <s v="CA-2016-169019"/>
    <x v="3"/>
    <n v="78207"/>
    <n v="700"/>
    <s v="GBC Premium Transparent Covers with Diagonal Lined Pattern"/>
    <n v="-27"/>
    <n v="4"/>
    <s v="Central"/>
    <s v="Yes"/>
    <n v="-26.85"/>
    <n v="17"/>
    <s v="Consumer"/>
    <x v="304"/>
    <s v="Standard Class"/>
    <s v="Texas"/>
    <s v="Binders"/>
  </r>
  <r>
    <n v="4"/>
    <s v="Shipped Early"/>
    <n v="6"/>
    <x v="2"/>
    <x v="74"/>
    <x v="0"/>
    <s v="Luke Foster"/>
    <n v="0.8"/>
    <x v="150"/>
    <s v="September"/>
    <x v="0"/>
    <s v="CA-2016-169019"/>
    <x v="3"/>
    <n v="78207"/>
    <n v="691"/>
    <s v="GBC Instant Index System for Binding Systems"/>
    <n v="-13"/>
    <n v="5"/>
    <s v="Central"/>
    <s v="Yes"/>
    <n v="-13.32"/>
    <n v="9"/>
    <s v="Consumer"/>
    <x v="304"/>
    <s v="Standard Class"/>
    <s v="Texas"/>
    <s v="Binders"/>
  </r>
  <r>
    <n v="4"/>
    <s v="Shipped Early"/>
    <n v="6"/>
    <x v="2"/>
    <x v="74"/>
    <x v="0"/>
    <s v="Luke Foster"/>
    <n v="0.8"/>
    <x v="150"/>
    <s v="September"/>
    <x v="0"/>
    <s v="CA-2016-169019"/>
    <x v="3"/>
    <n v="78207"/>
    <n v="684"/>
    <s v="GBC DocuBind P400 Electric Binding System"/>
    <n v="-3702"/>
    <n v="8"/>
    <s v="Central"/>
    <s v="Yes"/>
    <n v="-3701.89"/>
    <n v="2178"/>
    <s v="Consumer"/>
    <x v="304"/>
    <s v="Standard Class"/>
    <s v="Texas"/>
    <s v="Binders"/>
  </r>
  <r>
    <n v="4"/>
    <s v="Shipped Early"/>
    <n v="6"/>
    <x v="0"/>
    <x v="74"/>
    <x v="0"/>
    <s v="Luke Foster"/>
    <n v="0.2"/>
    <x v="150"/>
    <s v="September"/>
    <x v="0"/>
    <s v="CA-2016-169019"/>
    <x v="3"/>
    <n v="78207"/>
    <n v="1095"/>
    <s v="Microsoft Natural Keyboard Elite"/>
    <n v="-27"/>
    <n v="9"/>
    <s v="Central"/>
    <s v="Yes"/>
    <n v="-26.95"/>
    <n v="431"/>
    <s v="Consumer"/>
    <x v="304"/>
    <s v="Standard Class"/>
    <s v="Texas"/>
    <s v="Accessories"/>
  </r>
  <r>
    <n v="4"/>
    <s v="Shipped Early"/>
    <n v="6"/>
    <x v="2"/>
    <x v="63"/>
    <x v="0"/>
    <s v="Kunst Miller"/>
    <n v="0"/>
    <x v="222"/>
    <s v="September"/>
    <x v="0"/>
    <s v="CA-2016-169033"/>
    <x v="0"/>
    <n v="11561"/>
    <n v="1258"/>
    <s v="Peel-Off China Markers"/>
    <n v="21"/>
    <n v="5"/>
    <s v="East"/>
    <m/>
    <n v="20.85"/>
    <n v="50"/>
    <s v="Consumer"/>
    <x v="305"/>
    <s v="Standard Class"/>
    <s v="New York"/>
    <s v="Art"/>
  </r>
  <r>
    <n v="3"/>
    <s v="Shipped On Time"/>
    <n v="3"/>
    <x v="2"/>
    <x v="167"/>
    <x v="0"/>
    <s v="Aimee Bixby"/>
    <n v="0"/>
    <x v="293"/>
    <s v="September"/>
    <x v="0"/>
    <s v="CA-2016-169061"/>
    <x v="0"/>
    <n v="10701"/>
    <n v="1682"/>
    <s v="Xerox 1891"/>
    <n v="46"/>
    <n v="2"/>
    <s v="East"/>
    <m/>
    <n v="45.98"/>
    <n v="98"/>
    <s v="Consumer"/>
    <x v="82"/>
    <s v="Second Class"/>
    <s v="New York"/>
    <s v="Paper"/>
  </r>
  <r>
    <n v="3"/>
    <s v="Shipped On Time"/>
    <n v="3"/>
    <x v="2"/>
    <x v="167"/>
    <x v="0"/>
    <s v="Aimee Bixby"/>
    <n v="0"/>
    <x v="293"/>
    <s v="September"/>
    <x v="0"/>
    <s v="CA-2016-169061"/>
    <x v="0"/>
    <n v="10701"/>
    <n v="77"/>
    <s v="Acme Forged Steel Scissors with Black Enamel Handles"/>
    <n v="5"/>
    <n v="2"/>
    <s v="East"/>
    <m/>
    <n v="5.4"/>
    <n v="19"/>
    <s v="Consumer"/>
    <x v="82"/>
    <s v="Second Class"/>
    <s v="New York"/>
    <s v="Supplies"/>
  </r>
  <r>
    <n v="3"/>
    <s v="Shipped On Time"/>
    <n v="3"/>
    <x v="2"/>
    <x v="167"/>
    <x v="0"/>
    <s v="Aimee Bixby"/>
    <n v="0"/>
    <x v="293"/>
    <s v="September"/>
    <x v="0"/>
    <s v="CA-2016-169061"/>
    <x v="0"/>
    <n v="10701"/>
    <n v="1162"/>
    <s v="Newell 345"/>
    <n v="15"/>
    <n v="3"/>
    <s v="East"/>
    <m/>
    <n v="15.48"/>
    <n v="60"/>
    <s v="Consumer"/>
    <x v="82"/>
    <s v="Second Class"/>
    <s v="New York"/>
    <s v="Art"/>
  </r>
  <r>
    <n v="3"/>
    <s v="Shipped On Time"/>
    <n v="3"/>
    <x v="2"/>
    <x v="167"/>
    <x v="0"/>
    <s v="Aimee Bixby"/>
    <n v="0.2"/>
    <x v="293"/>
    <s v="September"/>
    <x v="0"/>
    <s v="CA-2016-169061"/>
    <x v="0"/>
    <n v="10701"/>
    <n v="722"/>
    <s v="GBC Wire Binding Combs"/>
    <n v="17"/>
    <n v="6"/>
    <s v="East"/>
    <m/>
    <n v="16.75"/>
    <n v="50"/>
    <s v="Consumer"/>
    <x v="82"/>
    <s v="Second Class"/>
    <s v="New York"/>
    <s v="Binders"/>
  </r>
  <r>
    <n v="3"/>
    <s v="Shipped On Time"/>
    <n v="3"/>
    <x v="0"/>
    <x v="167"/>
    <x v="0"/>
    <s v="Aimee Bixby"/>
    <n v="0"/>
    <x v="293"/>
    <s v="September"/>
    <x v="0"/>
    <s v="CA-2016-169061"/>
    <x v="0"/>
    <n v="10701"/>
    <n v="1029"/>
    <s v="Logitech Wireless Gaming Headset G930"/>
    <n v="178"/>
    <n v="3"/>
    <s v="East"/>
    <m/>
    <n v="177.59"/>
    <n v="480"/>
    <s v="Consumer"/>
    <x v="82"/>
    <s v="Second Class"/>
    <s v="New York"/>
    <s v="Accessories"/>
  </r>
  <r>
    <n v="6"/>
    <s v="Shipped On Time"/>
    <n v="6"/>
    <x v="2"/>
    <x v="2"/>
    <x v="0"/>
    <s v="Stewart Visinsky"/>
    <n v="0.2"/>
    <x v="224"/>
    <s v="September"/>
    <x v="0"/>
    <s v="CA-2016-169257"/>
    <x v="2"/>
    <n v="32216"/>
    <n v="1740"/>
    <s v="Xerox 1944"/>
    <n v="22"/>
    <n v="2"/>
    <s v="South"/>
    <m/>
    <n v="22.48"/>
    <n v="62"/>
    <s v="Consumer"/>
    <x v="306"/>
    <s v="Standard Class"/>
    <s v="Florida"/>
    <s v="Paper"/>
  </r>
  <r>
    <n v="6"/>
    <s v="Shipped On Time"/>
    <n v="6"/>
    <x v="2"/>
    <x v="2"/>
    <x v="0"/>
    <s v="Stewart Visinsky"/>
    <n v="0.7"/>
    <x v="224"/>
    <s v="September"/>
    <x v="0"/>
    <s v="CA-2016-169257"/>
    <x v="2"/>
    <n v="32216"/>
    <n v="1317"/>
    <s v="Presstex Flexible Ring Binders"/>
    <n v="-1"/>
    <n v="1"/>
    <s v="South"/>
    <m/>
    <n v="-0.91"/>
    <n v="1"/>
    <s v="Consumer"/>
    <x v="306"/>
    <s v="Standard Class"/>
    <s v="Florida"/>
    <s v="Binders"/>
  </r>
  <r>
    <n v="6"/>
    <s v="Shipped On Time"/>
    <n v="6"/>
    <x v="2"/>
    <x v="13"/>
    <x v="0"/>
    <s v="Speros Goranitis"/>
    <n v="0.2"/>
    <x v="172"/>
    <s v="September"/>
    <x v="0"/>
    <s v="CA-2016-169446"/>
    <x v="3"/>
    <n v="60623"/>
    <n v="1834"/>
    <s v="Xerox 229"/>
    <n v="5"/>
    <n v="3"/>
    <s v="Central"/>
    <m/>
    <n v="5.44"/>
    <n v="16"/>
    <s v="Consumer"/>
    <x v="97"/>
    <s v="Standard Class"/>
    <s v="Illinois"/>
    <s v="Paper"/>
  </r>
  <r>
    <n v="6"/>
    <s v="Shipped On Time"/>
    <n v="6"/>
    <x v="2"/>
    <x v="13"/>
    <x v="0"/>
    <s v="Speros Goranitis"/>
    <n v="0.2"/>
    <x v="172"/>
    <s v="September"/>
    <x v="0"/>
    <s v="CA-2016-169446"/>
    <x v="3"/>
    <n v="60623"/>
    <n v="1361"/>
    <s v="Rogers Jumbo File, Granite"/>
    <n v="-8"/>
    <n v="3"/>
    <s v="Central"/>
    <m/>
    <n v="-7.74"/>
    <n v="33"/>
    <s v="Consumer"/>
    <x v="97"/>
    <s v="Standard Class"/>
    <s v="Illinois"/>
    <s v="Storage"/>
  </r>
  <r>
    <n v="6"/>
    <s v="Shipped On Time"/>
    <n v="6"/>
    <x v="0"/>
    <x v="13"/>
    <x v="0"/>
    <s v="Speros Goranitis"/>
    <n v="0.2"/>
    <x v="172"/>
    <s v="September"/>
    <x v="0"/>
    <s v="CA-2016-169446"/>
    <x v="3"/>
    <n v="60623"/>
    <n v="1333"/>
    <s v="RCA ViSYS 25425RE1 Corded phone"/>
    <n v="36"/>
    <n v="3"/>
    <s v="Central"/>
    <m/>
    <n v="36.450000000000003"/>
    <n v="324"/>
    <s v="Consumer"/>
    <x v="97"/>
    <s v="Standard Class"/>
    <s v="Illinois"/>
    <s v="Phones"/>
  </r>
  <r>
    <n v="2"/>
    <s v="Shipped Early"/>
    <n v="3"/>
    <x v="1"/>
    <x v="29"/>
    <x v="0"/>
    <s v="Nicole Fjeld"/>
    <n v="0"/>
    <x v="280"/>
    <s v="September"/>
    <x v="0"/>
    <s v="CA-2016-169460"/>
    <x v="1"/>
    <n v="95123"/>
    <n v="617"/>
    <s v="Executive Impressions 13 Chairman Wall Clock"/>
    <n v="27"/>
    <n v="3"/>
    <s v="West"/>
    <m/>
    <n v="26.65"/>
    <n v="76"/>
    <s v="Home Office"/>
    <x v="307"/>
    <s v="Second Class"/>
    <s v="California"/>
    <s v="Furnishings"/>
  </r>
  <r>
    <n v="3"/>
    <s v="Shipped On Time"/>
    <n v="3"/>
    <x v="2"/>
    <x v="17"/>
    <x v="0"/>
    <s v="Barry Blumstein"/>
    <n v="0"/>
    <x v="198"/>
    <s v="September"/>
    <x v="0"/>
    <s v="CA-2016-169642"/>
    <x v="1"/>
    <n v="90036"/>
    <n v="1377"/>
    <s v="SAFCO Commercial Wire Shelving, Black"/>
    <n v="0"/>
    <n v="2"/>
    <s v="West"/>
    <m/>
    <n v="0"/>
    <n v="276"/>
    <s v="Corporate"/>
    <x v="304"/>
    <s v="Second Class"/>
    <s v="California"/>
    <s v="Storage"/>
  </r>
  <r>
    <n v="6"/>
    <s v="Shipped On Time"/>
    <n v="6"/>
    <x v="2"/>
    <x v="13"/>
    <x v="0"/>
    <s v="Thomas Seio"/>
    <n v="0.2"/>
    <x v="16"/>
    <s v="September"/>
    <x v="0"/>
    <s v="CA-2016-169649"/>
    <x v="3"/>
    <n v="60653"/>
    <n v="152"/>
    <s v="Astroparche Fine Business Paper"/>
    <n v="3"/>
    <n v="2"/>
    <s v="Central"/>
    <m/>
    <n v="2.96"/>
    <n v="8"/>
    <s v="Corporate"/>
    <x v="133"/>
    <s v="Standard Class"/>
    <s v="Illinois"/>
    <s v="Paper"/>
  </r>
  <r>
    <n v="6"/>
    <s v="Shipped On Time"/>
    <n v="6"/>
    <x v="2"/>
    <x v="13"/>
    <x v="0"/>
    <s v="Thomas Seio"/>
    <n v="0.8"/>
    <x v="16"/>
    <s v="September"/>
    <x v="0"/>
    <s v="CA-2016-169649"/>
    <x v="3"/>
    <n v="60653"/>
    <n v="1584"/>
    <s v="Tripp Lite TLP810NET Broadband Surge for Modem/Fax"/>
    <n v="-53"/>
    <n v="2"/>
    <s v="Central"/>
    <m/>
    <n v="-53.01"/>
    <n v="20"/>
    <s v="Corporate"/>
    <x v="133"/>
    <s v="Standard Class"/>
    <s v="Illinois"/>
    <s v="Appliances"/>
  </r>
  <r>
    <n v="3"/>
    <s v="Shipped Late"/>
    <n v="1"/>
    <x v="1"/>
    <x v="209"/>
    <x v="0"/>
    <s v="Fred Hopkins"/>
    <n v="0.4"/>
    <x v="233"/>
    <s v="September"/>
    <x v="0"/>
    <s v="CA-2016-169684"/>
    <x v="2"/>
    <n v="37918"/>
    <n v="979"/>
    <s v="Lesro Round Back Collection Coffee Table, End Table"/>
    <n v="-148"/>
    <n v="3"/>
    <s v="South"/>
    <m/>
    <n v="-147.87"/>
    <n v="329"/>
    <s v="Corporate"/>
    <x v="263"/>
    <s v="First Class"/>
    <s v="Tennessee"/>
    <s v="Tables"/>
  </r>
  <r>
    <n v="3"/>
    <s v="Shipped Late"/>
    <n v="1"/>
    <x v="2"/>
    <x v="209"/>
    <x v="0"/>
    <s v="Fred Hopkins"/>
    <n v="0.2"/>
    <x v="233"/>
    <s v="September"/>
    <x v="0"/>
    <s v="CA-2016-169684"/>
    <x v="2"/>
    <n v="37918"/>
    <n v="470"/>
    <s v="Contico 72H Heavy-Duty Storage System"/>
    <n v="-25"/>
    <n v="3"/>
    <s v="South"/>
    <m/>
    <n v="-24.59"/>
    <n v="98"/>
    <s v="Corporate"/>
    <x v="263"/>
    <s v="First Class"/>
    <s v="Tennessee"/>
    <s v="Storage"/>
  </r>
  <r>
    <n v="4"/>
    <s v="Shipped Early"/>
    <n v="6"/>
    <x v="2"/>
    <x v="15"/>
    <x v="0"/>
    <s v="Joseph Holt"/>
    <n v="0.2"/>
    <x v="113"/>
    <s v="September"/>
    <x v="0"/>
    <s v="CA-2016-169726"/>
    <x v="1"/>
    <n v="98103"/>
    <n v="898"/>
    <s v="Ibico Ibimaster 300 Manual Binding System"/>
    <n v="644"/>
    <n v="7"/>
    <s v="West"/>
    <m/>
    <n v="643.98"/>
    <n v="2061"/>
    <s v="Consumer"/>
    <x v="286"/>
    <s v="Standard Class"/>
    <s v="Washington"/>
    <s v="Binders"/>
  </r>
  <r>
    <n v="4"/>
    <s v="Shipped Late"/>
    <n v="3"/>
    <x v="1"/>
    <x v="21"/>
    <x v="0"/>
    <s v="Ryan Akin"/>
    <n v="0.45"/>
    <x v="230"/>
    <s v="September"/>
    <x v="0"/>
    <s v="CA-2016-169775"/>
    <x v="2"/>
    <n v="33178"/>
    <n v="277"/>
    <s v="Balt Solid Wood Rectangular Table"/>
    <n v="-111"/>
    <n v="3"/>
    <s v="South"/>
    <m/>
    <n v="-110.76"/>
    <n v="174"/>
    <s v="Consumer"/>
    <x v="308"/>
    <s v="Second Class"/>
    <s v="Florida"/>
    <s v="Tables"/>
  </r>
  <r>
    <n v="4"/>
    <s v="Shipped Late"/>
    <n v="3"/>
    <x v="2"/>
    <x v="21"/>
    <x v="0"/>
    <s v="Ryan Akin"/>
    <n v="0.2"/>
    <x v="230"/>
    <s v="September"/>
    <x v="0"/>
    <s v="CA-2016-169775"/>
    <x v="2"/>
    <n v="33178"/>
    <n v="947"/>
    <s v="Jiffy Padded Mailers with Self-Seal Closure"/>
    <n v="11"/>
    <n v="2"/>
    <s v="South"/>
    <m/>
    <n v="10.81"/>
    <n v="30"/>
    <s v="Consumer"/>
    <x v="308"/>
    <s v="Second Class"/>
    <s v="Florida"/>
    <s v="Envelopes"/>
  </r>
  <r>
    <n v="4"/>
    <s v="Shipped Late"/>
    <n v="3"/>
    <x v="2"/>
    <x v="21"/>
    <x v="0"/>
    <s v="Ryan Akin"/>
    <n v="0.7"/>
    <x v="230"/>
    <s v="September"/>
    <x v="0"/>
    <s v="CA-2016-169775"/>
    <x v="2"/>
    <n v="33178"/>
    <n v="681"/>
    <s v="GBC DocuBind 200 Manual Binding Machine"/>
    <n v="-337"/>
    <n v="4"/>
    <s v="South"/>
    <m/>
    <n v="-336.78"/>
    <n v="505"/>
    <s v="Consumer"/>
    <x v="308"/>
    <s v="Second Class"/>
    <s v="Florida"/>
    <s v="Binders"/>
  </r>
  <r>
    <n v="6"/>
    <s v="Shipped On Time"/>
    <n v="6"/>
    <x v="1"/>
    <x v="15"/>
    <x v="0"/>
    <s v="Scott Cohen"/>
    <n v="0"/>
    <x v="33"/>
    <s v="September"/>
    <x v="0"/>
    <s v="CA-2016-169803"/>
    <x v="1"/>
    <n v="98115"/>
    <n v="427"/>
    <s v="Chromcraft Bull-Nose Wood Round Conference Table Top, Wood Base"/>
    <n v="111"/>
    <n v="3"/>
    <s v="West"/>
    <m/>
    <n v="111.1"/>
    <n v="654"/>
    <s v="Corporate"/>
    <x v="31"/>
    <s v="Standard Class"/>
    <s v="Washington"/>
    <s v="Tables"/>
  </r>
  <r>
    <n v="6"/>
    <s v="Shipped On Time"/>
    <n v="6"/>
    <x v="0"/>
    <x v="15"/>
    <x v="0"/>
    <s v="Scott Cohen"/>
    <n v="0"/>
    <x v="33"/>
    <s v="September"/>
    <x v="0"/>
    <s v="CA-2016-169803"/>
    <x v="1"/>
    <n v="98115"/>
    <n v="967"/>
    <s v="Kingston Digital DataTraveler 32GB USB 2.0"/>
    <n v="2"/>
    <n v="2"/>
    <s v="West"/>
    <m/>
    <n v="2.0299999999999998"/>
    <n v="34"/>
    <s v="Corporate"/>
    <x v="31"/>
    <s v="Standard Class"/>
    <s v="Washington"/>
    <s v="Accessories"/>
  </r>
  <r>
    <n v="5"/>
    <s v="Shipped Early"/>
    <n v="6"/>
    <x v="2"/>
    <x v="42"/>
    <x v="0"/>
    <s v="Sylvia Foulston"/>
    <n v="0.2"/>
    <x v="13"/>
    <s v="September"/>
    <x v="0"/>
    <s v="CA-2016-169852"/>
    <x v="1"/>
    <n v="92024"/>
    <n v="1287"/>
    <s v="Plastic Binding Combs"/>
    <n v="12"/>
    <n v="3"/>
    <s v="West"/>
    <m/>
    <n v="12.27"/>
    <n v="36"/>
    <s v="Corporate"/>
    <x v="13"/>
    <s v="Standard Class"/>
    <s v="California"/>
    <s v="Binders"/>
  </r>
  <r>
    <n v="5"/>
    <s v="Shipped Early"/>
    <n v="6"/>
    <x v="1"/>
    <x v="237"/>
    <x v="0"/>
    <s v="Claudia Bergmann"/>
    <n v="0"/>
    <x v="294"/>
    <s v="September"/>
    <x v="1"/>
    <s v="CA-2017-100146"/>
    <x v="1"/>
    <n v="93010"/>
    <n v="481"/>
    <s v="Dana Halogen Swing-Arm Architect Lamp"/>
    <n v="34"/>
    <n v="3"/>
    <s v="West"/>
    <m/>
    <n v="34.409999999999997"/>
    <n v="123"/>
    <s v="Corporate"/>
    <x v="309"/>
    <s v="Standard Class"/>
    <s v="California"/>
    <s v="Furnishings"/>
  </r>
  <r>
    <n v="5"/>
    <s v="Shipped Early"/>
    <n v="6"/>
    <x v="1"/>
    <x v="237"/>
    <x v="0"/>
    <s v="Claudia Bergmann"/>
    <n v="0.15"/>
    <x v="294"/>
    <s v="September"/>
    <x v="1"/>
    <s v="CA-2017-100146"/>
    <x v="1"/>
    <n v="93010"/>
    <n v="379"/>
    <s v="Bush Andora Bookcase, Maple/Graphite Gray Finish"/>
    <n v="42"/>
    <n v="5"/>
    <s v="West"/>
    <m/>
    <n v="42"/>
    <n v="510"/>
    <s v="Corporate"/>
    <x v="309"/>
    <s v="Standard Class"/>
    <s v="California"/>
    <s v="Bookcases"/>
  </r>
  <r>
    <n v="5"/>
    <s v="Shipped Early"/>
    <n v="6"/>
    <x v="1"/>
    <x v="237"/>
    <x v="0"/>
    <s v="Claudia Bergmann"/>
    <n v="0.2"/>
    <x v="294"/>
    <s v="September"/>
    <x v="1"/>
    <s v="CA-2017-100146"/>
    <x v="1"/>
    <n v="93010"/>
    <n v="1179"/>
    <s v="Novimex Fabric Task Chair"/>
    <n v="-6"/>
    <n v="2"/>
    <s v="West"/>
    <m/>
    <n v="-6.1"/>
    <n v="98"/>
    <s v="Corporate"/>
    <x v="309"/>
    <s v="Standard Class"/>
    <s v="California"/>
    <s v="Chairs"/>
  </r>
  <r>
    <n v="5"/>
    <s v="Shipped Early"/>
    <n v="6"/>
    <x v="1"/>
    <x v="237"/>
    <x v="0"/>
    <s v="Claudia Bergmann"/>
    <n v="0.2"/>
    <x v="294"/>
    <s v="September"/>
    <x v="1"/>
    <s v="CA-2017-100146"/>
    <x v="1"/>
    <n v="93010"/>
    <n v="759"/>
    <s v="Global Leather and Oak Executive Chair, Black"/>
    <n v="81"/>
    <n v="3"/>
    <s v="West"/>
    <m/>
    <n v="81.260000000000005"/>
    <n v="722"/>
    <s v="Corporate"/>
    <x v="309"/>
    <s v="Standard Class"/>
    <s v="California"/>
    <s v="Chairs"/>
  </r>
  <r>
    <n v="1"/>
    <s v="Shipped On Time"/>
    <n v="1"/>
    <x v="2"/>
    <x v="14"/>
    <x v="0"/>
    <s v="Heather Jas"/>
    <n v="0.2"/>
    <x v="295"/>
    <s v="September"/>
    <x v="1"/>
    <s v="CA-2017-100216"/>
    <x v="1"/>
    <n v="85204"/>
    <n v="1771"/>
    <s v="Xerox 1973"/>
    <n v="18"/>
    <n v="3"/>
    <s v="West"/>
    <m/>
    <n v="17.82"/>
    <n v="55"/>
    <s v="Home Office"/>
    <x v="310"/>
    <s v="First Class"/>
    <s v="Arizona"/>
    <s v="Paper"/>
  </r>
  <r>
    <n v="1"/>
    <s v="Shipped On Time"/>
    <n v="1"/>
    <x v="2"/>
    <x v="14"/>
    <x v="0"/>
    <s v="Heather Jas"/>
    <n v="0.2"/>
    <x v="295"/>
    <s v="September"/>
    <x v="1"/>
    <s v="CA-2017-100216"/>
    <x v="1"/>
    <n v="85204"/>
    <n v="1814"/>
    <s v="Xerox 210"/>
    <n v="11"/>
    <n v="6"/>
    <s v="West"/>
    <m/>
    <n v="10.89"/>
    <n v="31"/>
    <s v="Home Office"/>
    <x v="310"/>
    <s v="First Class"/>
    <s v="Arizona"/>
    <s v="Paper"/>
  </r>
  <r>
    <n v="6"/>
    <s v="Shipped On Time"/>
    <n v="6"/>
    <x v="2"/>
    <x v="63"/>
    <x v="0"/>
    <s v="Dianna Vittorini"/>
    <n v="0"/>
    <x v="296"/>
    <s v="September"/>
    <x v="1"/>
    <s v="CA-2017-100251"/>
    <x v="0"/>
    <n v="11561"/>
    <n v="78"/>
    <s v="Acme Hot Forged Carbon Steel Scissors with Nickel-Plated Handles, 3 7/8 Cut, 8L"/>
    <n v="16"/>
    <n v="4"/>
    <s v="East"/>
    <m/>
    <n v="16.12"/>
    <n v="56"/>
    <s v="Consumer"/>
    <x v="311"/>
    <s v="Standard Class"/>
    <s v="New York"/>
    <s v="Supplies"/>
  </r>
  <r>
    <n v="6"/>
    <s v="Shipped On Time"/>
    <n v="6"/>
    <x v="2"/>
    <x v="63"/>
    <x v="0"/>
    <s v="Dianna Vittorini"/>
    <n v="0"/>
    <x v="296"/>
    <s v="September"/>
    <x v="1"/>
    <s v="CA-2017-100251"/>
    <x v="0"/>
    <n v="11561"/>
    <n v="1442"/>
    <s v="Self-Adhesive Removable Labels"/>
    <n v="15"/>
    <n v="10"/>
    <s v="East"/>
    <m/>
    <n v="15.12"/>
    <n v="32"/>
    <s v="Consumer"/>
    <x v="311"/>
    <s v="Standard Class"/>
    <s v="New York"/>
    <s v="Labels"/>
  </r>
  <r>
    <n v="5"/>
    <s v="Shipped Early"/>
    <n v="6"/>
    <x v="1"/>
    <x v="0"/>
    <x v="0"/>
    <s v="Brian Moss"/>
    <n v="0.2"/>
    <x v="297"/>
    <s v="September"/>
    <x v="1"/>
    <s v="CA-2017-100454"/>
    <x v="0"/>
    <n v="10035"/>
    <n v="1228"/>
    <s v="OSullivan 3-Shelf Heavy-Duty Bookcases"/>
    <n v="9"/>
    <n v="4"/>
    <s v="East"/>
    <m/>
    <n v="9.3000000000000007"/>
    <n v="186"/>
    <s v="Corporate"/>
    <x v="312"/>
    <s v="Standard Class"/>
    <s v="New York"/>
    <s v="Bookcases"/>
  </r>
  <r>
    <n v="5"/>
    <s v="Shipped Early"/>
    <n v="6"/>
    <x v="2"/>
    <x v="0"/>
    <x v="0"/>
    <s v="Brian Moss"/>
    <n v="0"/>
    <x v="297"/>
    <s v="September"/>
    <x v="1"/>
    <s v="CA-2017-100454"/>
    <x v="0"/>
    <n v="10035"/>
    <n v="355"/>
    <s v="Boston 19500 Mighty Mite Electric Pencil Sharpener"/>
    <n v="16"/>
    <n v="3"/>
    <s v="East"/>
    <m/>
    <n v="16.32"/>
    <n v="60"/>
    <s v="Corporate"/>
    <x v="312"/>
    <s v="Standard Class"/>
    <s v="New York"/>
    <s v="Art"/>
  </r>
  <r>
    <n v="5"/>
    <s v="Shipped Early"/>
    <n v="6"/>
    <x v="2"/>
    <x v="0"/>
    <x v="0"/>
    <s v="Brian Moss"/>
    <n v="0"/>
    <x v="297"/>
    <s v="September"/>
    <x v="1"/>
    <s v="CA-2017-100454"/>
    <x v="0"/>
    <n v="10035"/>
    <n v="1151"/>
    <s v="Newell 335"/>
    <n v="3"/>
    <n v="4"/>
    <s v="East"/>
    <m/>
    <n v="3.34"/>
    <n v="12"/>
    <s v="Corporate"/>
    <x v="312"/>
    <s v="Standard Class"/>
    <s v="New York"/>
    <s v="Art"/>
  </r>
  <r>
    <n v="4"/>
    <s v="Shipped Early"/>
    <n v="6"/>
    <x v="2"/>
    <x v="16"/>
    <x v="0"/>
    <s v="Irene Maddox"/>
    <n v="0.7"/>
    <x v="298"/>
    <s v="September"/>
    <x v="1"/>
    <s v="CA-2017-100545"/>
    <x v="0"/>
    <n v="19120"/>
    <n v="688"/>
    <s v="GBC Durable Plastic Covers"/>
    <n v="-9"/>
    <n v="2"/>
    <s v="East"/>
    <m/>
    <n v="-9.2899999999999991"/>
    <n v="12"/>
    <s v="Consumer"/>
    <x v="313"/>
    <s v="Standard Class"/>
    <s v="Pennsylvania"/>
    <s v="Binders"/>
  </r>
  <r>
    <n v="6"/>
    <s v="Shipped On Time"/>
    <n v="6"/>
    <x v="2"/>
    <x v="17"/>
    <x v="0"/>
    <s v="Anne McFarland"/>
    <n v="0"/>
    <x v="299"/>
    <s v="September"/>
    <x v="1"/>
    <s v="CA-2017-100573"/>
    <x v="1"/>
    <n v="90004"/>
    <n v="4"/>
    <s v="#10- 4 1/8 x 9 1/2 Recycled Envelopes"/>
    <n v="8"/>
    <n v="2"/>
    <s v="West"/>
    <m/>
    <n v="8.2200000000000006"/>
    <n v="17"/>
    <s v="Consumer"/>
    <x v="314"/>
    <s v="Standard Class"/>
    <s v="California"/>
    <s v="Envelopes"/>
  </r>
  <r>
    <n v="5"/>
    <s v="Shipped Early"/>
    <n v="6"/>
    <x v="1"/>
    <x v="124"/>
    <x v="0"/>
    <s v="Scot Wooten"/>
    <n v="0.1"/>
    <x v="300"/>
    <s v="September"/>
    <x v="1"/>
    <s v="CA-2017-100657"/>
    <x v="0"/>
    <n v="12180"/>
    <n v="738"/>
    <s v="Global Armless Task Chair, Royal Blue"/>
    <n v="9"/>
    <n v="2"/>
    <s v="East"/>
    <m/>
    <n v="8.5399999999999991"/>
    <n v="110"/>
    <s v="Consumer"/>
    <x v="315"/>
    <s v="Standard Class"/>
    <s v="New York"/>
    <s v="Chairs"/>
  </r>
  <r>
    <n v="2"/>
    <s v="Shipped Early"/>
    <n v="3"/>
    <x v="2"/>
    <x v="70"/>
    <x v="0"/>
    <s v="Suzanne McNair"/>
    <n v="0"/>
    <x v="301"/>
    <s v="September"/>
    <x v="1"/>
    <s v="CA-2017-100685"/>
    <x v="3"/>
    <n v="68104"/>
    <n v="1443"/>
    <s v="Self-Adhesive Ring Binder Labels"/>
    <n v="3"/>
    <n v="2"/>
    <s v="Central"/>
    <m/>
    <n v="3.31"/>
    <n v="7"/>
    <s v="Corporate"/>
    <x v="316"/>
    <s v="Second Class"/>
    <s v="Nebraska"/>
    <s v="Binders"/>
  </r>
  <r>
    <n v="2"/>
    <s v="Shipped Early"/>
    <n v="3"/>
    <x v="2"/>
    <x v="70"/>
    <x v="0"/>
    <s v="Suzanne McNair"/>
    <n v="0"/>
    <x v="301"/>
    <s v="September"/>
    <x v="1"/>
    <s v="CA-2017-100685"/>
    <x v="3"/>
    <n v="68104"/>
    <n v="1624"/>
    <s v="White Computer Printout Paper by Universal"/>
    <n v="57"/>
    <n v="3"/>
    <s v="Central"/>
    <m/>
    <n v="56.98"/>
    <n v="116"/>
    <s v="Corporate"/>
    <x v="316"/>
    <s v="Second Class"/>
    <s v="Nebraska"/>
    <s v="Paper"/>
  </r>
  <r>
    <n v="2"/>
    <s v="Shipped Early"/>
    <n v="3"/>
    <x v="2"/>
    <x v="70"/>
    <x v="0"/>
    <s v="Suzanne McNair"/>
    <n v="0"/>
    <x v="301"/>
    <s v="September"/>
    <x v="1"/>
    <s v="CA-2017-100685"/>
    <x v="3"/>
    <n v="68104"/>
    <n v="276"/>
    <s v="Bagged Rubber Bands"/>
    <n v="0"/>
    <n v="4"/>
    <s v="Central"/>
    <m/>
    <n v="0.2"/>
    <n v="5"/>
    <s v="Corporate"/>
    <x v="316"/>
    <s v="Second Class"/>
    <s v="Nebraska"/>
    <s v="Fasteners"/>
  </r>
  <r>
    <n v="5"/>
    <s v="Shipped Early"/>
    <n v="6"/>
    <x v="2"/>
    <x v="16"/>
    <x v="0"/>
    <s v="Ann Chong"/>
    <n v="0.2"/>
    <x v="302"/>
    <s v="September"/>
    <x v="1"/>
    <s v="CA-2017-100734"/>
    <x v="0"/>
    <n v="19143"/>
    <n v="776"/>
    <s v="Gould Plastics 18-Pocket Panel Bin, 34w x 5-1/4d x 20-1/2h"/>
    <n v="-29"/>
    <n v="2"/>
    <s v="East"/>
    <m/>
    <n v="-29.44"/>
    <n v="147"/>
    <s v="Corporate"/>
    <x v="317"/>
    <s v="Standard Class"/>
    <s v="Pennsylvania"/>
    <s v="Storage"/>
  </r>
  <r>
    <n v="5"/>
    <s v="Shipped Early"/>
    <n v="6"/>
    <x v="2"/>
    <x v="16"/>
    <x v="0"/>
    <s v="Ann Chong"/>
    <n v="0.7"/>
    <x v="302"/>
    <s v="September"/>
    <x v="1"/>
    <s v="CA-2017-100734"/>
    <x v="0"/>
    <n v="19143"/>
    <n v="256"/>
    <s v="Avery Hidden Tab Dividers for Binding Systems"/>
    <n v="-3"/>
    <n v="4"/>
    <s v="East"/>
    <m/>
    <n v="-2.86"/>
    <n v="4"/>
    <s v="Corporate"/>
    <x v="317"/>
    <s v="Standard Class"/>
    <s v="Pennsylvania"/>
    <s v="Binders"/>
  </r>
  <r>
    <n v="0"/>
    <s v="Shipped On Time"/>
    <n v="0"/>
    <x v="0"/>
    <x v="2"/>
    <x v="0"/>
    <s v="Tracy Hopkins"/>
    <n v="0.2"/>
    <x v="303"/>
    <s v="September"/>
    <x v="1"/>
    <s v="CA-2017-100769"/>
    <x v="2"/>
    <n v="32216"/>
    <n v="1329"/>
    <s v="Razer Kraken PRO Over Ear PC and Music Headset"/>
    <n v="32"/>
    <n v="4"/>
    <s v="South"/>
    <m/>
    <n v="32"/>
    <n v="256"/>
    <s v="Home Office"/>
    <x v="318"/>
    <s v="Same Day"/>
    <s v="Florida"/>
    <s v="Accessories"/>
  </r>
  <r>
    <n v="5"/>
    <s v="Shipped Late"/>
    <n v="3"/>
    <x v="1"/>
    <x v="13"/>
    <x v="0"/>
    <s v="Janet Molinari"/>
    <n v="0.6"/>
    <x v="304"/>
    <s v="September"/>
    <x v="1"/>
    <s v="CA-2017-100818"/>
    <x v="3"/>
    <n v="60653"/>
    <n v="1546"/>
    <s v="Tenex Traditional Chairmats for Hard Floors, Average Lip, 36 x 48"/>
    <n v="-62"/>
    <n v="2"/>
    <s v="Central"/>
    <m/>
    <n v="-61.87"/>
    <n v="52"/>
    <s v="Corporate"/>
    <x v="319"/>
    <s v="Second Class"/>
    <s v="Illinois"/>
    <s v="Furnishings"/>
  </r>
  <r>
    <n v="5"/>
    <s v="Shipped Late"/>
    <n v="3"/>
    <x v="2"/>
    <x v="13"/>
    <x v="0"/>
    <s v="Janet Molinari"/>
    <n v="0.2"/>
    <x v="304"/>
    <s v="September"/>
    <x v="1"/>
    <s v="CA-2017-100818"/>
    <x v="3"/>
    <n v="60653"/>
    <n v="212"/>
    <s v="Avery 501"/>
    <n v="2"/>
    <n v="2"/>
    <s v="Central"/>
    <m/>
    <n v="1.99"/>
    <n v="6"/>
    <s v="Corporate"/>
    <x v="319"/>
    <s v="Second Class"/>
    <s v="Illinois"/>
    <s v="Labels"/>
  </r>
  <r>
    <n v="5"/>
    <s v="Shipped Late"/>
    <n v="3"/>
    <x v="2"/>
    <x v="13"/>
    <x v="0"/>
    <s v="Janet Molinari"/>
    <n v="0.2"/>
    <x v="304"/>
    <s v="September"/>
    <x v="1"/>
    <s v="CA-2017-100818"/>
    <x v="3"/>
    <n v="60653"/>
    <n v="1787"/>
    <s v="Xerox 1988"/>
    <n v="54"/>
    <n v="7"/>
    <s v="Central"/>
    <m/>
    <n v="54.21"/>
    <n v="173"/>
    <s v="Corporate"/>
    <x v="319"/>
    <s v="Second Class"/>
    <s v="Illinois"/>
    <s v="Paper"/>
  </r>
  <r>
    <n v="5"/>
    <s v="Shipped Late"/>
    <n v="3"/>
    <x v="2"/>
    <x v="13"/>
    <x v="0"/>
    <s v="Janet Molinari"/>
    <n v="0.8"/>
    <x v="304"/>
    <s v="September"/>
    <x v="1"/>
    <s v="CA-2017-100818"/>
    <x v="3"/>
    <n v="60653"/>
    <n v="1519"/>
    <s v="Storex Dura Pro Binders"/>
    <n v="-6"/>
    <n v="3"/>
    <s v="Central"/>
    <m/>
    <n v="-6.24"/>
    <n v="4"/>
    <s v="Corporate"/>
    <x v="319"/>
    <s v="Second Class"/>
    <s v="Illinois"/>
    <s v="Binders"/>
  </r>
  <r>
    <n v="4"/>
    <s v="Shipped Early"/>
    <n v="6"/>
    <x v="2"/>
    <x v="2"/>
    <x v="0"/>
    <s v="Mark Hamilton"/>
    <n v="0.2"/>
    <x v="305"/>
    <s v="September"/>
    <x v="1"/>
    <s v="CA-2017-100888"/>
    <x v="2"/>
    <n v="28540"/>
    <n v="1674"/>
    <s v="Xerox 1884"/>
    <n v="16"/>
    <n v="3"/>
    <s v="South"/>
    <m/>
    <n v="16.18"/>
    <n v="48"/>
    <s v="Consumer"/>
    <x v="320"/>
    <s v="Standard Class"/>
    <s v="North Carolina"/>
    <s v="Paper"/>
  </r>
  <r>
    <n v="5"/>
    <s v="Shipped Early"/>
    <n v="6"/>
    <x v="2"/>
    <x v="238"/>
    <x v="0"/>
    <s v="Ivan Gibson"/>
    <n v="0"/>
    <x v="306"/>
    <s v="September"/>
    <x v="1"/>
    <s v="CA-2017-101000"/>
    <x v="0"/>
    <n v="6360"/>
    <n v="854"/>
    <s v="Honeywell Enviracaire Portable HEPA Air Cleaner for up to 10 x 16 Room"/>
    <n v="144"/>
    <n v="3"/>
    <s v="East"/>
    <m/>
    <n v="144.35"/>
    <n v="370"/>
    <s v="Consumer"/>
    <x v="310"/>
    <s v="Standard Class"/>
    <s v="Connecticut"/>
    <s v="Appliances"/>
  </r>
  <r>
    <n v="4"/>
    <s v="Shipped Late"/>
    <n v="3"/>
    <x v="0"/>
    <x v="117"/>
    <x v="0"/>
    <s v="Michael Stewart"/>
    <n v="0.2"/>
    <x v="307"/>
    <s v="September"/>
    <x v="1"/>
    <s v="CA-2017-101007"/>
    <x v="3"/>
    <n v="75220"/>
    <n v="1080"/>
    <s v="Memorex Micro Travel Drive 8 GB"/>
    <n v="7"/>
    <n v="2"/>
    <s v="Central"/>
    <m/>
    <n v="6.5"/>
    <n v="21"/>
    <s v="Corporate"/>
    <x v="321"/>
    <s v="Second Class"/>
    <s v="Texas"/>
    <s v="Accessories"/>
  </r>
  <r>
    <n v="4"/>
    <s v="Shipped Late"/>
    <n v="3"/>
    <x v="2"/>
    <x v="16"/>
    <x v="0"/>
    <s v="Scot Wooten"/>
    <n v="0.7"/>
    <x v="308"/>
    <s v="September"/>
    <x v="1"/>
    <s v="CA-2017-101091"/>
    <x v="0"/>
    <n v="19140"/>
    <n v="721"/>
    <s v="GBC White Gloss Covers, Plain Front"/>
    <n v="-20"/>
    <n v="6"/>
    <s v="East"/>
    <m/>
    <n v="-19.98"/>
    <n v="26"/>
    <s v="Consumer"/>
    <x v="322"/>
    <s v="Second Class"/>
    <s v="Pennsylvania"/>
    <s v="Binders"/>
  </r>
  <r>
    <n v="4"/>
    <s v="Shipped Late"/>
    <n v="3"/>
    <x v="0"/>
    <x v="16"/>
    <x v="0"/>
    <s v="Scot Wooten"/>
    <n v="0.2"/>
    <x v="308"/>
    <s v="September"/>
    <x v="1"/>
    <s v="CA-2017-101091"/>
    <x v="0"/>
    <n v="19140"/>
    <n v="296"/>
    <s v="Belkin F8E887 USB Wired Ergonomic Keyboard"/>
    <n v="1"/>
    <n v="2"/>
    <s v="East"/>
    <m/>
    <n v="0.6"/>
    <n v="48"/>
    <s v="Consumer"/>
    <x v="322"/>
    <s v="Second Class"/>
    <s v="Pennsylvania"/>
    <s v="Accessories"/>
  </r>
  <r>
    <n v="4"/>
    <s v="Shipped Late"/>
    <n v="3"/>
    <x v="2"/>
    <x v="16"/>
    <x v="0"/>
    <s v="Nona Balk"/>
    <n v="0.2"/>
    <x v="309"/>
    <s v="September"/>
    <x v="1"/>
    <s v="CA-2017-101126"/>
    <x v="0"/>
    <n v="19143"/>
    <n v="584"/>
    <s v="Eldon ProFile File N Store Portable File Tub Letter/Legal Size Black"/>
    <n v="8"/>
    <n v="5"/>
    <s v="East"/>
    <m/>
    <n v="7.72"/>
    <n v="77"/>
    <s v="Corporate"/>
    <x v="323"/>
    <s v="Second Class"/>
    <s v="Pennsylvania"/>
    <s v="Storage"/>
  </r>
  <r>
    <n v="3"/>
    <s v="Shipped Late"/>
    <n v="1"/>
    <x v="2"/>
    <x v="42"/>
    <x v="0"/>
    <s v="Charlotte Melton"/>
    <n v="0"/>
    <x v="310"/>
    <s v="September"/>
    <x v="1"/>
    <s v="CA-2017-101154"/>
    <x v="1"/>
    <n v="92105"/>
    <n v="1526"/>
    <s v="Stur-D-Stor Shelving, Vertical 5-Shelf: 72H x 36W x 18 1/2D"/>
    <n v="9"/>
    <n v="4"/>
    <s v="West"/>
    <m/>
    <n v="8.8800000000000008"/>
    <n v="444"/>
    <s v="Consumer"/>
    <x v="324"/>
    <s v="First Class"/>
    <s v="California"/>
    <s v="Storage"/>
  </r>
  <r>
    <n v="5"/>
    <s v="Shipped Early"/>
    <n v="6"/>
    <x v="2"/>
    <x v="42"/>
    <x v="0"/>
    <s v="Philip Fox"/>
    <n v="0"/>
    <x v="311"/>
    <s v="September"/>
    <x v="1"/>
    <s v="CA-2017-101707"/>
    <x v="1"/>
    <n v="92105"/>
    <n v="222"/>
    <s v="Avery 511"/>
    <n v="1"/>
    <n v="1"/>
    <s v="West"/>
    <m/>
    <n v="1.48"/>
    <n v="3"/>
    <s v="Consumer"/>
    <x v="325"/>
    <s v="Standard Class"/>
    <s v="California"/>
    <s v="Labels"/>
  </r>
  <r>
    <n v="5"/>
    <s v="Shipped Early"/>
    <n v="6"/>
    <x v="2"/>
    <x v="42"/>
    <x v="0"/>
    <s v="Philip Fox"/>
    <n v="0"/>
    <x v="311"/>
    <s v="September"/>
    <x v="1"/>
    <s v="CA-2017-101707"/>
    <x v="1"/>
    <n v="92105"/>
    <n v="671"/>
    <s v="Fiskars Softgrip Scissors"/>
    <n v="9"/>
    <n v="3"/>
    <s v="West"/>
    <m/>
    <n v="9.2200000000000006"/>
    <n v="33"/>
    <s v="Consumer"/>
    <x v="325"/>
    <s v="Standard Class"/>
    <s v="California"/>
    <s v="Supplies"/>
  </r>
  <r>
    <n v="5"/>
    <s v="Shipped Early"/>
    <n v="6"/>
    <x v="2"/>
    <x v="42"/>
    <x v="0"/>
    <s v="Philip Fox"/>
    <n v="0"/>
    <x v="311"/>
    <s v="September"/>
    <x v="1"/>
    <s v="CA-2017-101707"/>
    <x v="1"/>
    <n v="92105"/>
    <n v="1771"/>
    <s v="Xerox 1973"/>
    <n v="53"/>
    <n v="5"/>
    <s v="West"/>
    <m/>
    <n v="52.53"/>
    <n v="114"/>
    <s v="Consumer"/>
    <x v="325"/>
    <s v="Standard Class"/>
    <s v="California"/>
    <s v="Paper"/>
  </r>
  <r>
    <n v="7"/>
    <s v="Shipped Late"/>
    <n v="6"/>
    <x v="2"/>
    <x v="21"/>
    <x v="0"/>
    <s v="Max Jones"/>
    <n v="0.7"/>
    <x v="312"/>
    <s v="September"/>
    <x v="1"/>
    <s v="CA-2017-101868"/>
    <x v="2"/>
    <n v="33178"/>
    <n v="1639"/>
    <s v="Wilson Jones Elliptical Ring 3 1/2 Capacity Binders, 800 sheets"/>
    <n v="-27"/>
    <n v="3"/>
    <s v="South"/>
    <m/>
    <n v="-26.96"/>
    <n v="39"/>
    <s v="Consumer"/>
    <x v="326"/>
    <s v="Standard Class"/>
    <s v="Florida"/>
    <s v="Binders"/>
  </r>
  <r>
    <n v="7"/>
    <s v="Shipped Late"/>
    <n v="6"/>
    <x v="2"/>
    <x v="21"/>
    <x v="0"/>
    <s v="Max Jones"/>
    <n v="0.7"/>
    <x v="312"/>
    <s v="September"/>
    <x v="1"/>
    <s v="CA-2017-101868"/>
    <x v="2"/>
    <n v="33178"/>
    <n v="781"/>
    <s v="Green Canvas Binder for 8-1/2 x 14 Sheets"/>
    <n v="-43"/>
    <n v="5"/>
    <s v="South"/>
    <m/>
    <n v="-42.8"/>
    <n v="64"/>
    <s v="Consumer"/>
    <x v="326"/>
    <s v="Standard Class"/>
    <s v="Florida"/>
    <s v="Binders"/>
  </r>
  <r>
    <n v="7"/>
    <s v="Shipped Late"/>
    <n v="6"/>
    <x v="0"/>
    <x v="21"/>
    <x v="0"/>
    <s v="Max Jones"/>
    <n v="0.2"/>
    <x v="312"/>
    <s v="September"/>
    <x v="1"/>
    <s v="CA-2017-101868"/>
    <x v="2"/>
    <n v="33178"/>
    <n v="1018"/>
    <s v="Logitech Keyboard K120"/>
    <n v="-8"/>
    <n v="5"/>
    <s v="South"/>
    <m/>
    <n v="-8.17"/>
    <n v="73"/>
    <s v="Consumer"/>
    <x v="326"/>
    <s v="Standard Class"/>
    <s v="Florida"/>
    <s v="Accessories"/>
  </r>
  <r>
    <n v="4"/>
    <s v="Shipped Early"/>
    <n v="6"/>
    <x v="1"/>
    <x v="239"/>
    <x v="0"/>
    <s v="David Bremer"/>
    <n v="0.4"/>
    <x v="313"/>
    <s v="September"/>
    <x v="1"/>
    <s v="CA-2017-101889"/>
    <x v="0"/>
    <n v="43302"/>
    <n v="1356"/>
    <s v="Riverside Furniture Oval Coffee Table, Oval End Table, End Table with Drawer"/>
    <n v="-465"/>
    <n v="9"/>
    <s v="East"/>
    <m/>
    <n v="-464.7"/>
    <n v="1549"/>
    <s v="Corporate"/>
    <x v="327"/>
    <s v="Standard Class"/>
    <s v="Ohio"/>
    <s v="Tables"/>
  </r>
  <r>
    <n v="4"/>
    <s v="Shipped Early"/>
    <n v="6"/>
    <x v="2"/>
    <x v="239"/>
    <x v="0"/>
    <s v="David Bremer"/>
    <n v="0.2"/>
    <x v="313"/>
    <s v="September"/>
    <x v="1"/>
    <s v="CA-2017-101889"/>
    <x v="0"/>
    <n v="43302"/>
    <n v="1501"/>
    <s v="Staple envelope"/>
    <n v="7"/>
    <n v="3"/>
    <s v="East"/>
    <m/>
    <n v="6.71"/>
    <n v="20"/>
    <s v="Corporate"/>
    <x v="327"/>
    <s v="Standard Class"/>
    <s v="Ohio"/>
    <s v="Envelopes"/>
  </r>
  <r>
    <n v="6"/>
    <s v="Shipped On Time"/>
    <n v="6"/>
    <x v="1"/>
    <x v="240"/>
    <x v="0"/>
    <s v="Carlos Daly"/>
    <n v="0.2"/>
    <x v="314"/>
    <s v="September"/>
    <x v="1"/>
    <s v="CA-2017-101910"/>
    <x v="1"/>
    <n v="92530"/>
    <n v="1457"/>
    <s v="Situations Contoured Folding Chairs, 4/Set"/>
    <n v="18"/>
    <n v="5"/>
    <s v="West"/>
    <s v="Yes"/>
    <n v="17.75"/>
    <n v="284"/>
    <s v="Consumer"/>
    <x v="328"/>
    <s v="Standard Class"/>
    <s v="California"/>
    <s v="Chairs"/>
  </r>
  <r>
    <n v="5"/>
    <s v="Shipped Early"/>
    <n v="6"/>
    <x v="2"/>
    <x v="241"/>
    <x v="0"/>
    <s v="Ken Black"/>
    <n v="0.7"/>
    <x v="315"/>
    <s v="September"/>
    <x v="1"/>
    <s v="CA-2017-101924"/>
    <x v="1"/>
    <n v="97504"/>
    <n v="46"/>
    <s v="Acco Flexible ACCOHIDE Square Ring Data Binder, Dark Blue, 11 1/2 X 14 7/8"/>
    <n v="-7"/>
    <n v="2"/>
    <s v="West"/>
    <m/>
    <n v="-6.83"/>
    <n v="10"/>
    <s v="Corporate"/>
    <x v="329"/>
    <s v="Standard Class"/>
    <s v="Oregon"/>
    <s v="Binders"/>
  </r>
  <r>
    <n v="6"/>
    <s v="Shipped On Time"/>
    <n v="6"/>
    <x v="2"/>
    <x v="242"/>
    <x v="0"/>
    <s v="Tamara Manning"/>
    <n v="0"/>
    <x v="316"/>
    <s v="September"/>
    <x v="1"/>
    <s v="CA-2017-102016"/>
    <x v="0"/>
    <n v="13021"/>
    <n v="1589"/>
    <s v="Tyvek  Top-Opening Peel &amp; Seel Envelopes, Plain White"/>
    <n v="13"/>
    <n v="1"/>
    <s v="East"/>
    <m/>
    <n v="12.77"/>
    <n v="27"/>
    <s v="Consumer"/>
    <x v="330"/>
    <s v="Standard Class"/>
    <s v="New York"/>
    <s v="Envelopes"/>
  </r>
  <r>
    <n v="6"/>
    <s v="Shipped On Time"/>
    <n v="6"/>
    <x v="2"/>
    <x v="242"/>
    <x v="0"/>
    <s v="Tamara Manning"/>
    <n v="0"/>
    <x v="316"/>
    <s v="September"/>
    <x v="1"/>
    <s v="CA-2017-102016"/>
    <x v="0"/>
    <n v="13021"/>
    <n v="1216"/>
    <s v="OIC Binder Clips, Mini, 1/4 Capacity, Black"/>
    <n v="1"/>
    <n v="1"/>
    <s v="East"/>
    <m/>
    <n v="0.57999999999999996"/>
    <n v="1"/>
    <s v="Consumer"/>
    <x v="330"/>
    <s v="Standard Class"/>
    <s v="New York"/>
    <s v="Fasteners"/>
  </r>
  <r>
    <n v="6"/>
    <s v="Shipped On Time"/>
    <n v="6"/>
    <x v="2"/>
    <x v="242"/>
    <x v="0"/>
    <s v="Tamara Manning"/>
    <n v="0"/>
    <x v="316"/>
    <s v="September"/>
    <x v="1"/>
    <s v="CA-2017-102016"/>
    <x v="0"/>
    <n v="13021"/>
    <n v="329"/>
    <s v="Binney &amp; Smith Crayola Metallic Colored Pencils, 8-Color Set"/>
    <n v="3"/>
    <n v="2"/>
    <s v="East"/>
    <m/>
    <n v="3.06"/>
    <n v="9"/>
    <s v="Consumer"/>
    <x v="330"/>
    <s v="Standard Class"/>
    <s v="New York"/>
    <s v="Art"/>
  </r>
  <r>
    <n v="6"/>
    <s v="Shipped On Time"/>
    <n v="6"/>
    <x v="2"/>
    <x v="242"/>
    <x v="0"/>
    <s v="Tamara Manning"/>
    <n v="0"/>
    <x v="316"/>
    <s v="September"/>
    <x v="1"/>
    <s v="CA-2017-102016"/>
    <x v="0"/>
    <n v="13021"/>
    <n v="197"/>
    <s v="Avery 489"/>
    <n v="10"/>
    <n v="2"/>
    <s v="East"/>
    <m/>
    <n v="9.94"/>
    <n v="21"/>
    <s v="Consumer"/>
    <x v="330"/>
    <s v="Standard Class"/>
    <s v="New York"/>
    <s v="Labels"/>
  </r>
  <r>
    <n v="6"/>
    <s v="Shipped On Time"/>
    <n v="6"/>
    <x v="2"/>
    <x v="242"/>
    <x v="0"/>
    <s v="Tamara Manning"/>
    <n v="0"/>
    <x v="316"/>
    <s v="September"/>
    <x v="1"/>
    <s v="CA-2017-102016"/>
    <x v="0"/>
    <n v="13021"/>
    <n v="777"/>
    <s v="Gould Plastics 9-Pocket Panel Bin, 18-3/8w x 5-1/4d x 20-1/2h, Black"/>
    <n v="4"/>
    <n v="2"/>
    <s v="East"/>
    <m/>
    <n v="4.24"/>
    <n v="106"/>
    <s v="Consumer"/>
    <x v="330"/>
    <s v="Standard Class"/>
    <s v="New York"/>
    <s v="Storage"/>
  </r>
  <r>
    <n v="6"/>
    <s v="Shipped On Time"/>
    <n v="6"/>
    <x v="2"/>
    <x v="242"/>
    <x v="0"/>
    <s v="Tamara Manning"/>
    <n v="0"/>
    <x v="316"/>
    <s v="September"/>
    <x v="1"/>
    <s v="CA-2017-102016"/>
    <x v="0"/>
    <n v="13021"/>
    <n v="881"/>
    <s v="HP Office Recycled Paper (20Lb. and 87 Bright)"/>
    <n v="14"/>
    <n v="5"/>
    <s v="East"/>
    <m/>
    <n v="14.16"/>
    <n v="29"/>
    <s v="Consumer"/>
    <x v="330"/>
    <s v="Standard Class"/>
    <s v="New York"/>
    <s v="Paper"/>
  </r>
  <r>
    <n v="6"/>
    <s v="Shipped On Time"/>
    <n v="6"/>
    <x v="2"/>
    <x v="15"/>
    <x v="0"/>
    <s v="Chad Sievert"/>
    <n v="0"/>
    <x v="317"/>
    <s v="September"/>
    <x v="1"/>
    <s v="CA-2017-102036"/>
    <x v="1"/>
    <n v="98105"/>
    <n v="637"/>
    <s v="Fellowes Bases and Tops For Staxonsteel/High-Stak Systems"/>
    <n v="48"/>
    <n v="6"/>
    <s v="West"/>
    <m/>
    <n v="47.94"/>
    <n v="200"/>
    <s v="Consumer"/>
    <x v="331"/>
    <s v="Standard Class"/>
    <s v="Washington"/>
    <s v="Storage"/>
  </r>
  <r>
    <n v="4"/>
    <s v="Shipped Early"/>
    <n v="6"/>
    <x v="2"/>
    <x v="218"/>
    <x v="0"/>
    <s v="Sanjit Jacobs"/>
    <n v="0.2"/>
    <x v="318"/>
    <s v="September"/>
    <x v="1"/>
    <s v="CA-2017-102260"/>
    <x v="2"/>
    <n v="37064"/>
    <n v="1390"/>
    <s v="Safco Wire Cube Shelving System, For Use as 4 or 5 14 Cubes, Black"/>
    <n v="-5"/>
    <n v="1"/>
    <s v="South"/>
    <m/>
    <n v="-4.7699999999999996"/>
    <n v="25"/>
    <s v="Home Office"/>
    <x v="332"/>
    <s v="Standard Class"/>
    <s v="Tennessee"/>
    <s v="Storage"/>
  </r>
  <r>
    <n v="4"/>
    <s v="Shipped Early"/>
    <n v="6"/>
    <x v="2"/>
    <x v="218"/>
    <x v="0"/>
    <s v="Sanjit Jacobs"/>
    <n v="0.2"/>
    <x v="318"/>
    <s v="September"/>
    <x v="1"/>
    <s v="CA-2017-102260"/>
    <x v="2"/>
    <n v="37064"/>
    <n v="1124"/>
    <s v="Newell 310"/>
    <n v="0"/>
    <n v="2"/>
    <s v="South"/>
    <m/>
    <n v="0.32"/>
    <n v="3"/>
    <s v="Home Office"/>
    <x v="332"/>
    <s v="Standard Class"/>
    <s v="Tennessee"/>
    <s v="Art"/>
  </r>
  <r>
    <n v="4"/>
    <s v="Shipped Early"/>
    <n v="6"/>
    <x v="2"/>
    <x v="218"/>
    <x v="0"/>
    <s v="Sanjit Jacobs"/>
    <n v="0.2"/>
    <x v="318"/>
    <s v="September"/>
    <x v="1"/>
    <s v="CA-2017-102260"/>
    <x v="2"/>
    <n v="37064"/>
    <n v="221"/>
    <s v="Avery 510"/>
    <n v="4"/>
    <n v="4"/>
    <s v="South"/>
    <m/>
    <n v="4.2"/>
    <n v="12"/>
    <s v="Home Office"/>
    <x v="332"/>
    <s v="Standard Class"/>
    <s v="Tennessee"/>
    <s v="Labels"/>
  </r>
  <r>
    <n v="4"/>
    <s v="Shipped Early"/>
    <n v="6"/>
    <x v="2"/>
    <x v="218"/>
    <x v="0"/>
    <s v="Sanjit Jacobs"/>
    <n v="0.2"/>
    <x v="318"/>
    <s v="September"/>
    <x v="1"/>
    <s v="CA-2017-102260"/>
    <x v="2"/>
    <n v="37064"/>
    <n v="1553"/>
    <s v="Tennsco Double-Tier Lockers"/>
    <n v="-63"/>
    <n v="4"/>
    <s v="South"/>
    <m/>
    <n v="-63.01"/>
    <n v="720"/>
    <s v="Home Office"/>
    <x v="332"/>
    <s v="Standard Class"/>
    <s v="Tennessee"/>
    <s v="Storage"/>
  </r>
  <r>
    <n v="4"/>
    <s v="Shipped Early"/>
    <n v="6"/>
    <x v="2"/>
    <x v="218"/>
    <x v="0"/>
    <s v="Sanjit Jacobs"/>
    <n v="0.7"/>
    <x v="318"/>
    <s v="September"/>
    <x v="1"/>
    <s v="CA-2017-102260"/>
    <x v="2"/>
    <n v="37064"/>
    <n v="1313"/>
    <s v="Pressboard Data Binder, Crimson, 12 X 8 1/2"/>
    <n v="-3"/>
    <n v="2"/>
    <s v="South"/>
    <m/>
    <n v="-2.56"/>
    <n v="3"/>
    <s v="Home Office"/>
    <x v="332"/>
    <s v="Standard Class"/>
    <s v="Tennessee"/>
    <s v="Binders"/>
  </r>
  <r>
    <n v="2"/>
    <s v="Shipped Late"/>
    <n v="1"/>
    <x v="1"/>
    <x v="0"/>
    <x v="0"/>
    <s v="Mark Packer"/>
    <n v="0.2"/>
    <x v="319"/>
    <s v="September"/>
    <x v="1"/>
    <s v="CA-2017-102281"/>
    <x v="0"/>
    <n v="10035"/>
    <n v="169"/>
    <s v="Atlantic Metals Mobile 4-Shelf Bookcases, Custom Colors"/>
    <n v="112"/>
    <n v="4"/>
    <s v="East"/>
    <m/>
    <n v="112.39"/>
    <n v="899"/>
    <s v="Home Office"/>
    <x v="333"/>
    <s v="First Class"/>
    <s v="New York"/>
    <s v="Bookcases"/>
  </r>
  <r>
    <n v="2"/>
    <s v="Shipped Late"/>
    <n v="1"/>
    <x v="0"/>
    <x v="0"/>
    <x v="0"/>
    <s v="Mark Packer"/>
    <n v="0"/>
    <x v="319"/>
    <s v="September"/>
    <x v="1"/>
    <s v="CA-2017-102281"/>
    <x v="0"/>
    <n v="10035"/>
    <n v="891"/>
    <s v="I Needs 3d Hello Kitty Hybrid Silicone Case Cover for HTC One X 4g with 3d Hello Kitty Stylus Pen Green/pink"/>
    <n v="20"/>
    <n v="6"/>
    <s v="East"/>
    <m/>
    <n v="20.09"/>
    <n v="72"/>
    <s v="Home Office"/>
    <x v="333"/>
    <s v="First Class"/>
    <s v="New York"/>
    <s v="Phones"/>
  </r>
  <r>
    <n v="2"/>
    <s v="Shipped Late"/>
    <n v="1"/>
    <x v="2"/>
    <x v="0"/>
    <x v="0"/>
    <s v="Mark Packer"/>
    <n v="0"/>
    <x v="319"/>
    <s v="September"/>
    <x v="1"/>
    <s v="CA-2017-102281"/>
    <x v="0"/>
    <n v="10035"/>
    <n v="1808"/>
    <s v="Xerox 205"/>
    <n v="25"/>
    <n v="8"/>
    <s v="East"/>
    <m/>
    <n v="24.88"/>
    <n v="52"/>
    <s v="Home Office"/>
    <x v="333"/>
    <s v="First Class"/>
    <s v="New York"/>
    <s v="Paper"/>
  </r>
  <r>
    <n v="2"/>
    <s v="Shipped Late"/>
    <n v="1"/>
    <x v="1"/>
    <x v="0"/>
    <x v="0"/>
    <s v="Mark Packer"/>
    <n v="0.2"/>
    <x v="319"/>
    <s v="September"/>
    <x v="1"/>
    <s v="CA-2017-102281"/>
    <x v="0"/>
    <n v="10035"/>
    <n v="168"/>
    <s v="Atlantic Metals Mobile 3-Shelf Bookcases, Custom Colors"/>
    <n v="47"/>
    <n v="3"/>
    <s v="East"/>
    <m/>
    <n v="46.98"/>
    <n v="626"/>
    <s v="Home Office"/>
    <x v="333"/>
    <s v="First Class"/>
    <s v="New York"/>
    <s v="Bookcases"/>
  </r>
  <r>
    <n v="2"/>
    <s v="Shipped Late"/>
    <n v="1"/>
    <x v="2"/>
    <x v="0"/>
    <x v="0"/>
    <s v="Mark Packer"/>
    <n v="0"/>
    <x v="319"/>
    <s v="September"/>
    <x v="1"/>
    <s v="CA-2017-102281"/>
    <x v="0"/>
    <n v="10035"/>
    <n v="29"/>
    <s v="4009 Highlighters by Sanford"/>
    <n v="7"/>
    <n v="5"/>
    <s v="East"/>
    <m/>
    <n v="6.57"/>
    <n v="20"/>
    <s v="Home Office"/>
    <x v="333"/>
    <s v="First Class"/>
    <s v="New York"/>
    <s v="Art"/>
  </r>
  <r>
    <n v="2"/>
    <s v="Shipped Early"/>
    <n v="3"/>
    <x v="1"/>
    <x v="17"/>
    <x v="0"/>
    <s v="Dave Hallsten"/>
    <n v="0.2"/>
    <x v="320"/>
    <s v="September"/>
    <x v="1"/>
    <s v="CA-2017-102316"/>
    <x v="1"/>
    <n v="90045"/>
    <n v="748"/>
    <s v="Global Deluxe Steno Chair"/>
    <n v="-21"/>
    <n v="3"/>
    <s v="West"/>
    <m/>
    <n v="-20.78"/>
    <n v="185"/>
    <s v="Corporate"/>
    <x v="334"/>
    <s v="Second Class"/>
    <s v="California"/>
    <s v="Chairs"/>
  </r>
  <r>
    <n v="2"/>
    <s v="Shipped Early"/>
    <n v="3"/>
    <x v="0"/>
    <x v="17"/>
    <x v="0"/>
    <s v="Dave Hallsten"/>
    <n v="0.2"/>
    <x v="320"/>
    <s v="September"/>
    <x v="1"/>
    <s v="CA-2017-102316"/>
    <x v="1"/>
    <n v="90045"/>
    <n v="1491"/>
    <s v="Square Credit Card Reader"/>
    <n v="1"/>
    <n v="2"/>
    <s v="West"/>
    <m/>
    <n v="1.2"/>
    <n v="16"/>
    <s v="Corporate"/>
    <x v="334"/>
    <s v="Second Class"/>
    <s v="California"/>
    <s v="Phones"/>
  </r>
  <r>
    <n v="4"/>
    <s v="Shipped Early"/>
    <n v="6"/>
    <x v="0"/>
    <x v="116"/>
    <x v="0"/>
    <s v="Katrina Willman"/>
    <n v="0"/>
    <x v="321"/>
    <s v="September"/>
    <x v="1"/>
    <s v="CA-2017-102491"/>
    <x v="2"/>
    <n v="41042"/>
    <n v="995"/>
    <s v="LG G3"/>
    <n v="171"/>
    <n v="3"/>
    <s v="South"/>
    <m/>
    <n v="170.51"/>
    <n v="588"/>
    <s v="Consumer"/>
    <x v="335"/>
    <s v="Standard Class"/>
    <s v="Kentucky"/>
    <s v="Phones"/>
  </r>
  <r>
    <n v="4"/>
    <s v="Shipped Early"/>
    <n v="6"/>
    <x v="0"/>
    <x v="116"/>
    <x v="0"/>
    <s v="Katrina Willman"/>
    <n v="0"/>
    <x v="321"/>
    <s v="September"/>
    <x v="1"/>
    <s v="CA-2017-102491"/>
    <x v="2"/>
    <n v="41042"/>
    <n v="140"/>
    <s v="Anker Ultra-Slim Mini Bluetooth 3.0 Wireless Keyboard"/>
    <n v="18"/>
    <n v="4"/>
    <s v="South"/>
    <m/>
    <n v="18.39"/>
    <n v="80"/>
    <s v="Consumer"/>
    <x v="335"/>
    <s v="Standard Class"/>
    <s v="Kentucky"/>
    <s v="Accessories"/>
  </r>
  <r>
    <n v="4"/>
    <s v="Shipped Early"/>
    <n v="6"/>
    <x v="0"/>
    <x v="116"/>
    <x v="0"/>
    <s v="Katrina Willman"/>
    <n v="0"/>
    <x v="321"/>
    <s v="September"/>
    <x v="1"/>
    <s v="CA-2017-102491"/>
    <x v="2"/>
    <n v="41042"/>
    <n v="432"/>
    <s v="Cisco 9971 IP Video Phone Charcoal"/>
    <n v="1417"/>
    <n v="7"/>
    <s v="South"/>
    <m/>
    <n v="1416.8"/>
    <n v="3080"/>
    <s v="Consumer"/>
    <x v="335"/>
    <s v="Standard Class"/>
    <s v="Kentucky"/>
    <s v="Machines"/>
  </r>
  <r>
    <n v="4"/>
    <s v="Shipped Early"/>
    <n v="6"/>
    <x v="1"/>
    <x v="129"/>
    <x v="0"/>
    <s v="Natalie Webber"/>
    <n v="0"/>
    <x v="302"/>
    <s v="September"/>
    <x v="1"/>
    <s v="CA-2017-102582"/>
    <x v="2"/>
    <n v="36608"/>
    <n v="369"/>
    <s v="Bretford CR8500 Series Meeting Room Furniture"/>
    <n v="200"/>
    <n v="2"/>
    <s v="South"/>
    <m/>
    <n v="200.49"/>
    <n v="802"/>
    <s v="Consumer"/>
    <x v="336"/>
    <s v="Standard Class"/>
    <s v="Alabama"/>
    <s v="Tables"/>
  </r>
  <r>
    <n v="4"/>
    <s v="Shipped Early"/>
    <n v="6"/>
    <x v="1"/>
    <x v="129"/>
    <x v="0"/>
    <s v="Natalie Webber"/>
    <n v="0"/>
    <x v="302"/>
    <s v="September"/>
    <x v="1"/>
    <s v="CA-2017-102582"/>
    <x v="2"/>
    <n v="36608"/>
    <n v="764"/>
    <s v="Global Managers Adjustable Task Chair, Storm"/>
    <n v="306"/>
    <n v="7"/>
    <s v="South"/>
    <m/>
    <n v="306.49"/>
    <n v="1057"/>
    <s v="Consumer"/>
    <x v="336"/>
    <s v="Standard Class"/>
    <s v="Alabama"/>
    <s v="Chairs"/>
  </r>
  <r>
    <n v="4"/>
    <s v="Shipped Early"/>
    <n v="6"/>
    <x v="0"/>
    <x v="129"/>
    <x v="0"/>
    <s v="Natalie Webber"/>
    <n v="0"/>
    <x v="302"/>
    <s v="September"/>
    <x v="1"/>
    <s v="CA-2017-102582"/>
    <x v="2"/>
    <n v="36608"/>
    <n v="139"/>
    <s v="Anker Astro Mini 3000mAh Ultra-Compact Portable Charger"/>
    <n v="0"/>
    <n v="3"/>
    <s v="South"/>
    <m/>
    <n v="0"/>
    <n v="60"/>
    <s v="Consumer"/>
    <x v="336"/>
    <s v="Standard Class"/>
    <s v="Alabama"/>
    <s v="Phones"/>
  </r>
  <r>
    <n v="1"/>
    <s v="Shipped On Time"/>
    <n v="1"/>
    <x v="0"/>
    <x v="221"/>
    <x v="0"/>
    <s v="Kelly Williams"/>
    <n v="0"/>
    <x v="322"/>
    <s v="September"/>
    <x v="1"/>
    <s v="CA-2017-102722"/>
    <x v="2"/>
    <n v="71203"/>
    <n v="1076"/>
    <s v="Memorex Froggy Flash Drive 8 GB"/>
    <n v="42"/>
    <n v="6"/>
    <s v="South"/>
    <m/>
    <n v="41.53"/>
    <n v="107"/>
    <s v="Consumer"/>
    <x v="337"/>
    <s v="First Class"/>
    <s v="Louisiana"/>
    <s v="Accessories"/>
  </r>
  <r>
    <n v="3"/>
    <s v="Shipped Late"/>
    <n v="1"/>
    <x v="1"/>
    <x v="221"/>
    <x v="0"/>
    <s v="John Huston"/>
    <n v="0.2"/>
    <x v="323"/>
    <s v="September"/>
    <x v="1"/>
    <s v="CA-2017-102778"/>
    <x v="2"/>
    <n v="28110"/>
    <n v="620"/>
    <s v="Executive Impressions 14 Two-Color Numerals Wall Clock"/>
    <n v="5"/>
    <n v="1"/>
    <s v="South"/>
    <m/>
    <n v="4.7699999999999996"/>
    <n v="18"/>
    <s v="Consumer"/>
    <x v="338"/>
    <s v="First Class"/>
    <s v="North Carolina"/>
    <s v="Furnishings"/>
  </r>
  <r>
    <n v="7"/>
    <s v="Shipped Late"/>
    <n v="6"/>
    <x v="2"/>
    <x v="16"/>
    <x v="0"/>
    <s v="Henry Goldwyn"/>
    <n v="0.7"/>
    <x v="324"/>
    <s v="September"/>
    <x v="1"/>
    <s v="CA-2017-102806"/>
    <x v="0"/>
    <n v="19143"/>
    <n v="1647"/>
    <s v="Wilson Jones Ledger-Size, Piano-Hinge Binder, 2, Blue"/>
    <n v="-18"/>
    <n v="2"/>
    <s v="East"/>
    <m/>
    <n v="-18.03"/>
    <n v="25"/>
    <s v="Corporate"/>
    <x v="339"/>
    <s v="Standard Class"/>
    <s v="Pennsylvania"/>
    <s v="Binders"/>
  </r>
  <r>
    <n v="2"/>
    <s v="Shipped Early"/>
    <n v="3"/>
    <x v="1"/>
    <x v="17"/>
    <x v="0"/>
    <s v="Karen Bern"/>
    <n v="0.2"/>
    <x v="325"/>
    <s v="September"/>
    <x v="1"/>
    <s v="CA-2017-102848"/>
    <x v="1"/>
    <n v="90036"/>
    <n v="1378"/>
    <s v="Safco Contoured Stacking Chairs"/>
    <n v="12"/>
    <n v="1"/>
    <s v="West"/>
    <m/>
    <n v="11.92"/>
    <n v="191"/>
    <s v="Corporate"/>
    <x v="340"/>
    <s v="Second Class"/>
    <s v="California"/>
    <s v="Chairs"/>
  </r>
  <r>
    <n v="1"/>
    <s v="Shipped Late"/>
    <n v="0"/>
    <x v="2"/>
    <x v="243"/>
    <x v="0"/>
    <s v="Jennifer Ferguson"/>
    <n v="0"/>
    <x v="326"/>
    <s v="September"/>
    <x v="1"/>
    <s v="CA-2017-102855"/>
    <x v="1"/>
    <n v="99207"/>
    <n v="528"/>
    <s v="Dixon Ticonderoga Pencils"/>
    <n v="6"/>
    <n v="8"/>
    <s v="West"/>
    <m/>
    <n v="6.44"/>
    <n v="24"/>
    <s v="Consumer"/>
    <x v="341"/>
    <s v="Same Day"/>
    <s v="Washington"/>
    <s v="Art"/>
  </r>
  <r>
    <n v="1"/>
    <s v="Shipped Late"/>
    <n v="0"/>
    <x v="0"/>
    <x v="243"/>
    <x v="0"/>
    <s v="Jennifer Ferguson"/>
    <n v="0"/>
    <x v="326"/>
    <s v="September"/>
    <x v="1"/>
    <s v="CA-2017-102855"/>
    <x v="1"/>
    <n v="99207"/>
    <n v="1410"/>
    <s v="SanDisk Ultra 64 GB MicroSDHC Class 10 Memory Card"/>
    <n v="26"/>
    <n v="6"/>
    <s v="West"/>
    <m/>
    <n v="26.39"/>
    <n v="240"/>
    <s v="Consumer"/>
    <x v="341"/>
    <s v="Same Day"/>
    <s v="Washington"/>
    <s v="Accessories"/>
  </r>
  <r>
    <n v="7"/>
    <s v="Shipped Late"/>
    <n v="6"/>
    <x v="2"/>
    <x v="16"/>
    <x v="0"/>
    <s v="Lisa Ryan"/>
    <n v="0.7"/>
    <x v="327"/>
    <s v="September"/>
    <x v="1"/>
    <s v="CA-2017-102876"/>
    <x v="0"/>
    <n v="19134"/>
    <n v="723"/>
    <s v="GBC Wire Binding Strips"/>
    <n v="-7"/>
    <n v="1"/>
    <s v="East"/>
    <m/>
    <n v="-6.98"/>
    <n v="10"/>
    <s v="Corporate"/>
    <x v="342"/>
    <s v="Standard Class"/>
    <s v="Pennsylvania"/>
    <s v="Binders"/>
  </r>
  <r>
    <n v="7"/>
    <s v="Shipped Late"/>
    <n v="6"/>
    <x v="2"/>
    <x v="16"/>
    <x v="0"/>
    <s v="Lisa Ryan"/>
    <n v="0.7"/>
    <x v="327"/>
    <s v="September"/>
    <x v="1"/>
    <s v="CA-2017-102876"/>
    <x v="0"/>
    <n v="19134"/>
    <n v="135"/>
    <s v="Angle-D Ring Binders"/>
    <n v="-4"/>
    <n v="3"/>
    <s v="East"/>
    <m/>
    <n v="-3.94"/>
    <n v="5"/>
    <s v="Corporate"/>
    <x v="342"/>
    <s v="Standard Class"/>
    <s v="Pennsylvania"/>
    <s v="Binders"/>
  </r>
  <r>
    <n v="7"/>
    <s v="Shipped Late"/>
    <n v="6"/>
    <x v="0"/>
    <x v="16"/>
    <x v="0"/>
    <s v="Lisa Ryan"/>
    <n v="0.4"/>
    <x v="327"/>
    <s v="September"/>
    <x v="1"/>
    <s v="CA-2017-102876"/>
    <x v="0"/>
    <n v="19134"/>
    <n v="1395"/>
    <s v="Samsung Galaxy Note 3"/>
    <n v="-132"/>
    <n v="6"/>
    <s v="East"/>
    <m/>
    <n v="-131.99"/>
    <n v="792"/>
    <s v="Corporate"/>
    <x v="342"/>
    <s v="Standard Class"/>
    <s v="Pennsylvania"/>
    <s v="Phones"/>
  </r>
  <r>
    <n v="3"/>
    <s v="Shipped On Time"/>
    <n v="3"/>
    <x v="2"/>
    <x v="162"/>
    <x v="0"/>
    <s v="Helen Wasserman"/>
    <n v="0"/>
    <x v="328"/>
    <s v="September"/>
    <x v="1"/>
    <s v="CA-2017-103072"/>
    <x v="3"/>
    <n v="48205"/>
    <n v="1796"/>
    <s v="Xerox 1996"/>
    <n v="12"/>
    <n v="4"/>
    <s v="Central"/>
    <m/>
    <n v="12.44"/>
    <n v="26"/>
    <s v="Corporate"/>
    <x v="343"/>
    <s v="Second Class"/>
    <s v="Michigan"/>
    <s v="Paper"/>
  </r>
  <r>
    <n v="3"/>
    <s v="Shipped On Time"/>
    <n v="3"/>
    <x v="2"/>
    <x v="162"/>
    <x v="0"/>
    <s v="Helen Wasserman"/>
    <n v="0"/>
    <x v="328"/>
    <s v="September"/>
    <x v="1"/>
    <s v="CA-2017-103072"/>
    <x v="3"/>
    <n v="48205"/>
    <n v="1136"/>
    <s v="Newell 321"/>
    <n v="5"/>
    <n v="5"/>
    <s v="Central"/>
    <m/>
    <n v="4.76"/>
    <n v="16"/>
    <s v="Corporate"/>
    <x v="343"/>
    <s v="Second Class"/>
    <s v="Michigan"/>
    <s v="Art"/>
  </r>
  <r>
    <n v="4"/>
    <s v="Shipped Early"/>
    <n v="6"/>
    <x v="2"/>
    <x v="47"/>
    <x v="0"/>
    <s v="Frank Olsen"/>
    <n v="0"/>
    <x v="329"/>
    <s v="September"/>
    <x v="1"/>
    <s v="CA-2017-103093"/>
    <x v="2"/>
    <n v="31907"/>
    <n v="1501"/>
    <s v="Staple envelope"/>
    <n v="35"/>
    <n v="9"/>
    <s v="South"/>
    <m/>
    <n v="35.020000000000003"/>
    <n v="75"/>
    <s v="Consumer"/>
    <x v="344"/>
    <s v="Standard Class"/>
    <s v="Georgia"/>
    <s v="Envelopes"/>
  </r>
  <r>
    <n v="4"/>
    <s v="Shipped Early"/>
    <n v="6"/>
    <x v="1"/>
    <x v="184"/>
    <x v="0"/>
    <s v="Shirley Schmidt"/>
    <n v="0"/>
    <x v="330"/>
    <s v="September"/>
    <x v="1"/>
    <s v="CA-2017-103135"/>
    <x v="2"/>
    <n v="40214"/>
    <n v="570"/>
    <s v="Eldon Expressions Wood and Plastic Desk Accessories, Cherry Wood"/>
    <n v="6"/>
    <n v="3"/>
    <s v="South"/>
    <m/>
    <n v="6.07"/>
    <n v="21"/>
    <s v="Home Office"/>
    <x v="345"/>
    <s v="Standard Class"/>
    <s v="Kentucky"/>
    <s v="Furnishings"/>
  </r>
  <r>
    <n v="4"/>
    <s v="Shipped Early"/>
    <n v="6"/>
    <x v="2"/>
    <x v="184"/>
    <x v="0"/>
    <s v="Shirley Schmidt"/>
    <n v="0"/>
    <x v="330"/>
    <s v="September"/>
    <x v="1"/>
    <s v="CA-2017-103135"/>
    <x v="2"/>
    <n v="40214"/>
    <n v="701"/>
    <s v="GBC Prepunched Paper, 19-Hole, for Binding Systems, 24-lb"/>
    <n v="41"/>
    <n v="6"/>
    <s v="South"/>
    <m/>
    <n v="41.43"/>
    <n v="90"/>
    <s v="Home Office"/>
    <x v="345"/>
    <s v="Standard Class"/>
    <s v="Kentucky"/>
    <s v="Binders"/>
  </r>
  <r>
    <n v="4"/>
    <s v="Shipped Early"/>
    <n v="6"/>
    <x v="2"/>
    <x v="184"/>
    <x v="0"/>
    <s v="Shirley Schmidt"/>
    <n v="0"/>
    <x v="330"/>
    <s v="September"/>
    <x v="1"/>
    <s v="CA-2017-103135"/>
    <x v="2"/>
    <n v="40214"/>
    <n v="701"/>
    <s v="GBC Prepunched Paper, 19-Hole, for Binding Systems, 24-lb"/>
    <n v="62"/>
    <n v="9"/>
    <s v="South"/>
    <m/>
    <n v="62.14"/>
    <n v="135"/>
    <s v="Home Office"/>
    <x v="345"/>
    <s v="Standard Class"/>
    <s v="Kentucky"/>
    <s v="Binders"/>
  </r>
  <r>
    <n v="4"/>
    <s v="Shipped Early"/>
    <n v="6"/>
    <x v="0"/>
    <x v="184"/>
    <x v="0"/>
    <s v="Shirley Schmidt"/>
    <n v="0"/>
    <x v="330"/>
    <s v="September"/>
    <x v="1"/>
    <s v="CA-2017-103135"/>
    <x v="2"/>
    <n v="40214"/>
    <n v="140"/>
    <s v="Anker Ultra-Slim Mini Bluetooth 3.0 Wireless Keyboard"/>
    <n v="64"/>
    <n v="14"/>
    <s v="South"/>
    <m/>
    <n v="64.37"/>
    <n v="280"/>
    <s v="Home Office"/>
    <x v="345"/>
    <s v="Standard Class"/>
    <s v="Kentucky"/>
    <s v="Accessories"/>
  </r>
  <r>
    <n v="2"/>
    <s v="Shipped Late"/>
    <n v="1"/>
    <x v="2"/>
    <x v="0"/>
    <x v="0"/>
    <s v="Edward Nazzal"/>
    <n v="0"/>
    <x v="331"/>
    <s v="September"/>
    <x v="1"/>
    <s v="CA-2017-103177"/>
    <x v="0"/>
    <n v="10009"/>
    <n v="612"/>
    <s v="Eureka The Boss Lite 10-Amp Upright Vacuum, Blue"/>
    <n v="45"/>
    <n v="2"/>
    <s v="East"/>
    <m/>
    <n v="44.89"/>
    <n v="160"/>
    <s v="Consumer"/>
    <x v="346"/>
    <s v="First Class"/>
    <s v="New York"/>
    <s v="Appliances"/>
  </r>
  <r>
    <n v="2"/>
    <s v="Shipped Late"/>
    <n v="1"/>
    <x v="0"/>
    <x v="0"/>
    <x v="0"/>
    <s v="Edward Nazzal"/>
    <n v="0"/>
    <x v="331"/>
    <s v="September"/>
    <x v="1"/>
    <s v="CA-2017-103177"/>
    <x v="0"/>
    <n v="10009"/>
    <n v="1281"/>
    <s v="Plantronics MX500i Earset"/>
    <n v="4"/>
    <n v="3"/>
    <s v="East"/>
    <m/>
    <n v="3.87"/>
    <n v="129"/>
    <s v="Consumer"/>
    <x v="346"/>
    <s v="First Class"/>
    <s v="New York"/>
    <s v="Phones"/>
  </r>
  <r>
    <n v="2"/>
    <s v="Shipped Late"/>
    <n v="1"/>
    <x v="0"/>
    <x v="0"/>
    <x v="0"/>
    <s v="Edward Nazzal"/>
    <n v="0"/>
    <x v="331"/>
    <s v="September"/>
    <x v="1"/>
    <s v="CA-2017-103177"/>
    <x v="0"/>
    <n v="10009"/>
    <n v="1331"/>
    <s v="RCA H5401RE1 DECT 6.0 4-Line Cordless Handset With Caller ID/Call Waiting"/>
    <n v="2"/>
    <n v="3"/>
    <s v="East"/>
    <m/>
    <n v="2.4"/>
    <n v="240"/>
    <s v="Consumer"/>
    <x v="346"/>
    <s v="First Class"/>
    <s v="New York"/>
    <s v="Phones"/>
  </r>
  <r>
    <n v="2"/>
    <s v="Shipped Early"/>
    <n v="3"/>
    <x v="0"/>
    <x v="4"/>
    <x v="0"/>
    <s v="Joel Jenkins"/>
    <n v="0.2"/>
    <x v="332"/>
    <s v="September"/>
    <x v="1"/>
    <s v="CA-2017-103205"/>
    <x v="3"/>
    <n v="77036"/>
    <n v="1172"/>
    <s v="Nokia Lumia 521 (T-Mobile)"/>
    <n v="12"/>
    <n v="5"/>
    <s v="Central"/>
    <m/>
    <n v="12"/>
    <n v="120"/>
    <s v="Home Office"/>
    <x v="347"/>
    <s v="Second Class"/>
    <s v="Texas"/>
    <s v="Phones"/>
  </r>
  <r>
    <n v="6"/>
    <s v="Shipped On Time"/>
    <n v="6"/>
    <x v="2"/>
    <x v="1"/>
    <x v="0"/>
    <s v="Ken Black"/>
    <n v="0"/>
    <x v="333"/>
    <s v="September"/>
    <x v="1"/>
    <s v="CA-2017-103716"/>
    <x v="1"/>
    <n v="94110"/>
    <n v="1139"/>
    <s v="Newell 324"/>
    <n v="10"/>
    <n v="3"/>
    <s v="West"/>
    <s v="Yes"/>
    <n v="9.6999999999999993"/>
    <n v="35"/>
    <s v="Corporate"/>
    <x v="348"/>
    <s v="Standard Class"/>
    <s v="California"/>
    <s v="Art"/>
  </r>
  <r>
    <n v="6"/>
    <s v="Shipped On Time"/>
    <n v="6"/>
    <x v="0"/>
    <x v="1"/>
    <x v="0"/>
    <s v="Ken Black"/>
    <n v="0.2"/>
    <x v="333"/>
    <s v="September"/>
    <x v="1"/>
    <s v="CA-2017-103716"/>
    <x v="1"/>
    <n v="94110"/>
    <n v="478"/>
    <s v="Cush Cases Heavy Duty Rugged Cover Case for Samsung Galaxy S5 - Purple"/>
    <n v="2"/>
    <n v="5"/>
    <s v="West"/>
    <s v="Yes"/>
    <n v="1.73"/>
    <n v="20"/>
    <s v="Corporate"/>
    <x v="348"/>
    <s v="Standard Class"/>
    <s v="California"/>
    <s v="Phones"/>
  </r>
  <r>
    <n v="5"/>
    <s v="Shipped Early"/>
    <n v="6"/>
    <x v="2"/>
    <x v="15"/>
    <x v="0"/>
    <s v="Beth Thompson"/>
    <n v="0"/>
    <x v="334"/>
    <s v="September"/>
    <x v="1"/>
    <s v="CA-2017-103723"/>
    <x v="1"/>
    <n v="98105"/>
    <n v="1305"/>
    <s v="Prang Drawing Pencil Set"/>
    <n v="6"/>
    <n v="5"/>
    <s v="West"/>
    <m/>
    <n v="5.56"/>
    <n v="14"/>
    <s v="Home Office"/>
    <x v="349"/>
    <s v="Standard Class"/>
    <s v="Washington"/>
    <s v="Art"/>
  </r>
  <r>
    <n v="4"/>
    <s v="Shipped Early"/>
    <n v="6"/>
    <x v="2"/>
    <x v="244"/>
    <x v="0"/>
    <s v="Mark Packer"/>
    <n v="0"/>
    <x v="335"/>
    <s v="September"/>
    <x v="1"/>
    <s v="CA-2017-103772"/>
    <x v="2"/>
    <n v="30080"/>
    <n v="707"/>
    <s v="GBC Recycled Regency Composition Covers"/>
    <n v="55"/>
    <n v="2"/>
    <s v="South"/>
    <m/>
    <n v="55"/>
    <n v="120"/>
    <s v="Home Office"/>
    <x v="350"/>
    <s v="Standard Class"/>
    <s v="Georgia"/>
    <s v="Binders"/>
  </r>
  <r>
    <n v="4"/>
    <s v="Shipped Early"/>
    <n v="6"/>
    <x v="2"/>
    <x v="244"/>
    <x v="0"/>
    <s v="Mark Packer"/>
    <n v="0"/>
    <x v="335"/>
    <s v="September"/>
    <x v="1"/>
    <s v="CA-2017-103772"/>
    <x v="2"/>
    <n v="30080"/>
    <n v="360"/>
    <s v="Boston Model 1800 Electric Pencil Sharpener, Gray"/>
    <n v="42"/>
    <n v="5"/>
    <s v="South"/>
    <m/>
    <n v="42.22"/>
    <n v="141"/>
    <s v="Home Office"/>
    <x v="350"/>
    <s v="Standard Class"/>
    <s v="Georgia"/>
    <s v="Art"/>
  </r>
  <r>
    <n v="5"/>
    <s v="Shipped Early"/>
    <n v="6"/>
    <x v="2"/>
    <x v="21"/>
    <x v="0"/>
    <s v="Benjamin Venier"/>
    <n v="0.2"/>
    <x v="336"/>
    <s v="September"/>
    <x v="1"/>
    <s v="CA-2017-103793"/>
    <x v="2"/>
    <n v="33142"/>
    <n v="1787"/>
    <s v="Xerox 1988"/>
    <n v="23"/>
    <n v="3"/>
    <s v="South"/>
    <m/>
    <n v="23.23"/>
    <n v="74"/>
    <s v="Corporate"/>
    <x v="351"/>
    <s v="Standard Class"/>
    <s v="Florida"/>
    <s v="Paper"/>
  </r>
  <r>
    <n v="4"/>
    <s v="Shipped Early"/>
    <n v="6"/>
    <x v="1"/>
    <x v="17"/>
    <x v="0"/>
    <s v="Shaun Chance"/>
    <n v="0"/>
    <x v="337"/>
    <s v="September"/>
    <x v="1"/>
    <s v="CA-2017-103835"/>
    <x v="1"/>
    <n v="90032"/>
    <n v="498"/>
    <s v="DAX Value U-Channel Document Frames, Easel Back"/>
    <n v="5"/>
    <n v="3"/>
    <s v="West"/>
    <m/>
    <n v="4.62"/>
    <n v="15"/>
    <s v="Corporate"/>
    <x v="352"/>
    <s v="Standard Class"/>
    <s v="California"/>
    <s v="Furnishings"/>
  </r>
  <r>
    <n v="4"/>
    <s v="Shipped Early"/>
    <n v="6"/>
    <x v="2"/>
    <x v="17"/>
    <x v="0"/>
    <s v="Shaun Chance"/>
    <n v="0"/>
    <x v="337"/>
    <s v="September"/>
    <x v="1"/>
    <s v="CA-2017-103835"/>
    <x v="1"/>
    <n v="90032"/>
    <n v="864"/>
    <s v="Hoover Upright Vacuum With Dirt Cup"/>
    <n v="336"/>
    <n v="4"/>
    <s v="West"/>
    <m/>
    <n v="335.85"/>
    <n v="1158"/>
    <s v="Corporate"/>
    <x v="352"/>
    <s v="Standard Class"/>
    <s v="California"/>
    <s v="Appliances"/>
  </r>
  <r>
    <n v="4"/>
    <s v="Shipped Early"/>
    <n v="6"/>
    <x v="1"/>
    <x v="245"/>
    <x v="0"/>
    <s v="Sung Pak"/>
    <n v="0.2"/>
    <x v="313"/>
    <s v="September"/>
    <x v="1"/>
    <s v="CA-2017-103870"/>
    <x v="2"/>
    <n v="37130"/>
    <n v="1228"/>
    <s v="OSullivan 5-Shelf Heavy-Duty Bookcases"/>
    <n v="8"/>
    <n v="2"/>
    <s v="South"/>
    <m/>
    <n v="8.19"/>
    <n v="131"/>
    <s v="Corporate"/>
    <x v="327"/>
    <s v="Standard Class"/>
    <s v="Tennessee"/>
    <s v="Bookcases"/>
  </r>
  <r>
    <n v="4"/>
    <s v="Shipped Early"/>
    <n v="6"/>
    <x v="1"/>
    <x v="245"/>
    <x v="0"/>
    <s v="Sung Pak"/>
    <n v="0.2"/>
    <x v="313"/>
    <s v="September"/>
    <x v="1"/>
    <s v="CA-2017-103870"/>
    <x v="2"/>
    <n v="37130"/>
    <n v="620"/>
    <s v="Executive Impressions 14 Contract Wall Clock with Quartz Movement"/>
    <n v="16"/>
    <n v="3"/>
    <s v="South"/>
    <m/>
    <n v="16.010000000000002"/>
    <n v="53"/>
    <s v="Corporate"/>
    <x v="327"/>
    <s v="Standard Class"/>
    <s v="Tennessee"/>
    <s v="Furnishings"/>
  </r>
  <r>
    <n v="4"/>
    <s v="Shipped Early"/>
    <n v="6"/>
    <x v="2"/>
    <x v="245"/>
    <x v="0"/>
    <s v="Sung Pak"/>
    <n v="0.2"/>
    <x v="313"/>
    <s v="September"/>
    <x v="1"/>
    <s v="CA-2017-103870"/>
    <x v="2"/>
    <n v="37130"/>
    <n v="1503"/>
    <s v="Staple magnet"/>
    <n v="2"/>
    <n v="3"/>
    <s v="South"/>
    <m/>
    <n v="2.25"/>
    <n v="23"/>
    <s v="Corporate"/>
    <x v="327"/>
    <s v="Standard Class"/>
    <s v="Tennessee"/>
    <s v="Storage"/>
  </r>
  <r>
    <n v="4"/>
    <s v="Shipped Early"/>
    <n v="6"/>
    <x v="0"/>
    <x v="245"/>
    <x v="0"/>
    <s v="Sung Pak"/>
    <n v="0.2"/>
    <x v="313"/>
    <s v="September"/>
    <x v="1"/>
    <s v="CA-2017-103870"/>
    <x v="2"/>
    <n v="37130"/>
    <n v="1065"/>
    <s v="Maxell CD-R Discs"/>
    <n v="1"/>
    <n v="3"/>
    <s v="South"/>
    <m/>
    <n v="0.71"/>
    <n v="5"/>
    <s v="Corporate"/>
    <x v="327"/>
    <s v="Standard Class"/>
    <s v="Tennessee"/>
    <s v="Accessories"/>
  </r>
  <r>
    <n v="4"/>
    <s v="Shipped Early"/>
    <n v="6"/>
    <x v="0"/>
    <x v="245"/>
    <x v="0"/>
    <s v="Sung Pak"/>
    <n v="0.2"/>
    <x v="313"/>
    <s v="September"/>
    <x v="1"/>
    <s v="CA-2017-103870"/>
    <x v="2"/>
    <n v="37130"/>
    <n v="1408"/>
    <s v="SanDisk Ultra 16 GB MicroSDHC Class 10 Memory Card"/>
    <n v="-13"/>
    <n v="7"/>
    <s v="South"/>
    <m/>
    <n v="-12.73"/>
    <n v="73"/>
    <s v="Corporate"/>
    <x v="327"/>
    <s v="Standard Class"/>
    <s v="Tennessee"/>
    <s v="Accessories"/>
  </r>
  <r>
    <n v="2"/>
    <s v="Shipped Late"/>
    <n v="1"/>
    <x v="0"/>
    <x v="0"/>
    <x v="0"/>
    <s v="Dan Reichenbach"/>
    <n v="0"/>
    <x v="299"/>
    <s v="September"/>
    <x v="1"/>
    <s v="CA-2017-103933"/>
    <x v="0"/>
    <n v="10011"/>
    <n v="1328"/>
    <s v="Razer Kraken 7.1 Surround Sound Over Ear USB Gaming Headset"/>
    <n v="396"/>
    <n v="9"/>
    <s v="East"/>
    <m/>
    <n v="395.96"/>
    <n v="900"/>
    <s v="Corporate"/>
    <x v="331"/>
    <s v="First Class"/>
    <s v="New York"/>
    <s v="Accessories"/>
  </r>
  <r>
    <n v="4"/>
    <s v="Shipped Late"/>
    <n v="3"/>
    <x v="1"/>
    <x v="141"/>
    <x v="0"/>
    <s v="Hallie Redmond"/>
    <n v="0"/>
    <x v="338"/>
    <s v="September"/>
    <x v="1"/>
    <s v="CA-2017-103954"/>
    <x v="3"/>
    <n v="53209"/>
    <n v="1228"/>
    <s v="OSullivan Cherrywood Estates Traditional Barrister Bookcase"/>
    <n v="48"/>
    <n v="5"/>
    <s v="Central"/>
    <m/>
    <n v="48.12"/>
    <n v="687"/>
    <s v="Home Office"/>
    <x v="353"/>
    <s v="Second Class"/>
    <s v="Wisconsin"/>
    <s v="Bookcases"/>
  </r>
  <r>
    <n v="4"/>
    <s v="Shipped Early"/>
    <n v="6"/>
    <x v="2"/>
    <x v="246"/>
    <x v="0"/>
    <s v="Nathan Gelder"/>
    <n v="0.2"/>
    <x v="339"/>
    <s v="September"/>
    <x v="1"/>
    <s v="CA-2017-103961"/>
    <x v="3"/>
    <n v="62301"/>
    <n v="183"/>
    <s v="Avery 476"/>
    <n v="6"/>
    <n v="6"/>
    <s v="Central"/>
    <m/>
    <n v="6.44"/>
    <n v="20"/>
    <s v="Consumer"/>
    <x v="340"/>
    <s v="Standard Class"/>
    <s v="Illinois"/>
    <s v="Labels"/>
  </r>
  <r>
    <n v="2"/>
    <s v="Shipped Late"/>
    <n v="1"/>
    <x v="2"/>
    <x v="247"/>
    <x v="0"/>
    <s v="Lori Olson"/>
    <n v="0"/>
    <x v="340"/>
    <s v="September"/>
    <x v="1"/>
    <s v="CA-2017-104038"/>
    <x v="2"/>
    <n v="23434"/>
    <n v="1554"/>
    <s v="Tennsco Industrial Shelving"/>
    <n v="3"/>
    <n v="3"/>
    <s v="South"/>
    <m/>
    <n v="2.93"/>
    <n v="147"/>
    <s v="Corporate"/>
    <x v="354"/>
    <s v="First Class"/>
    <s v="Virginia"/>
    <s v="Storage"/>
  </r>
  <r>
    <n v="2"/>
    <s v="Shipped Late"/>
    <n v="1"/>
    <x v="2"/>
    <x v="247"/>
    <x v="0"/>
    <s v="Lori Olson"/>
    <n v="0"/>
    <x v="340"/>
    <s v="September"/>
    <x v="1"/>
    <s v="CA-2017-104038"/>
    <x v="2"/>
    <n v="23434"/>
    <n v="1714"/>
    <s v="Xerox 1920"/>
    <n v="13"/>
    <n v="5"/>
    <s v="South"/>
    <m/>
    <n v="13.45"/>
    <n v="30"/>
    <s v="Corporate"/>
    <x v="354"/>
    <s v="First Class"/>
    <s v="Virginia"/>
    <s v="Paper"/>
  </r>
  <r>
    <n v="1"/>
    <s v="Shipped On Time"/>
    <n v="1"/>
    <x v="0"/>
    <x v="248"/>
    <x v="0"/>
    <s v="Tracy Poddar"/>
    <n v="0.2"/>
    <x v="320"/>
    <s v="September"/>
    <x v="1"/>
    <s v="CA-2017-104052"/>
    <x v="3"/>
    <n v="75019"/>
    <n v="941"/>
    <s v="Jackery Bar Premium Fast-charging Portable Charger"/>
    <n v="35"/>
    <n v="4"/>
    <s v="Central"/>
    <m/>
    <n v="34.74"/>
    <n v="96"/>
    <s v="Corporate"/>
    <x v="355"/>
    <s v="First Class"/>
    <s v="Texas"/>
    <s v="Phones"/>
  </r>
  <r>
    <n v="2"/>
    <s v="Shipped Early"/>
    <n v="3"/>
    <x v="2"/>
    <x v="5"/>
    <x v="0"/>
    <s v="Frank Carlisle"/>
    <n v="0.2"/>
    <x v="341"/>
    <s v="September"/>
    <x v="1"/>
    <s v="CA-2017-104059"/>
    <x v="0"/>
    <n v="45503"/>
    <n v="1135"/>
    <s v="Newell 320"/>
    <n v="0"/>
    <n v="1"/>
    <s v="East"/>
    <m/>
    <n v="0.3"/>
    <n v="3"/>
    <s v="Home Office"/>
    <x v="356"/>
    <s v="Second Class"/>
    <s v="Ohio"/>
    <s v="Art"/>
  </r>
  <r>
    <n v="4"/>
    <s v="Shipped Early"/>
    <n v="6"/>
    <x v="0"/>
    <x v="249"/>
    <x v="0"/>
    <s v="Jonathan Howell"/>
    <n v="0.2"/>
    <x v="342"/>
    <s v="September"/>
    <x v="1"/>
    <s v="CA-2017-104115"/>
    <x v="2"/>
    <n v="33407"/>
    <n v="1486"/>
    <s v="Speck Products Candyshell Flip Case"/>
    <n v="4"/>
    <n v="2"/>
    <s v="South"/>
    <m/>
    <n v="4.2"/>
    <n v="56"/>
    <s v="Consumer"/>
    <x v="326"/>
    <s v="Standard Class"/>
    <s v="Florida"/>
    <s v="Phones"/>
  </r>
  <r>
    <n v="3"/>
    <s v="Shipped Early"/>
    <n v="6"/>
    <x v="1"/>
    <x v="164"/>
    <x v="0"/>
    <s v="Erin Smith"/>
    <n v="0.3"/>
    <x v="343"/>
    <s v="September"/>
    <x v="1"/>
    <s v="CA-2017-104129"/>
    <x v="0"/>
    <n v="2908"/>
    <n v="280"/>
    <s v="Barricks 18 x 48 Non-Folding Utility Table with Bottom Storage Shelf"/>
    <n v="-28"/>
    <n v="7"/>
    <s v="East"/>
    <s v="Yes"/>
    <n v="-28.22"/>
    <n v="494"/>
    <s v="Corporate"/>
    <x v="355"/>
    <s v="Standard Class"/>
    <s v="Rhode Island"/>
    <s v="Tables"/>
  </r>
  <r>
    <n v="3"/>
    <s v="Shipped Early"/>
    <n v="6"/>
    <x v="0"/>
    <x v="164"/>
    <x v="0"/>
    <s v="Erin Smith"/>
    <n v="0"/>
    <x v="343"/>
    <s v="September"/>
    <x v="1"/>
    <s v="CA-2017-104129"/>
    <x v="0"/>
    <n v="2908"/>
    <n v="893"/>
    <s v="i.Sound Portable Power - 8000 mAh"/>
    <n v="1"/>
    <n v="2"/>
    <s v="East"/>
    <s v="Yes"/>
    <n v="1.06"/>
    <n v="106"/>
    <s v="Corporate"/>
    <x v="355"/>
    <s v="Standard Class"/>
    <s v="Rhode Island"/>
    <s v="Phones"/>
  </r>
  <r>
    <n v="5"/>
    <s v="Shipped Early"/>
    <n v="6"/>
    <x v="1"/>
    <x v="27"/>
    <x v="0"/>
    <s v="Andrew Gjertsen"/>
    <n v="0"/>
    <x v="344"/>
    <s v="September"/>
    <x v="1"/>
    <s v="CA-2017-104241"/>
    <x v="2"/>
    <n v="22304"/>
    <n v="499"/>
    <s v="DAX Wood Document Frame"/>
    <n v="69"/>
    <n v="14"/>
    <s v="South"/>
    <m/>
    <n v="69.2"/>
    <n v="192"/>
    <s v="Corporate"/>
    <x v="357"/>
    <s v="Standard Class"/>
    <s v="Virginia"/>
    <s v="Furnishings"/>
  </r>
  <r>
    <n v="2"/>
    <s v="Shipped Late"/>
    <n v="1"/>
    <x v="2"/>
    <x v="32"/>
    <x v="0"/>
    <s v="Chad Cunningham"/>
    <n v="0.2"/>
    <x v="345"/>
    <s v="September"/>
    <x v="1"/>
    <s v="CA-2017-104297"/>
    <x v="0"/>
    <n v="44105"/>
    <n v="538"/>
    <s v="Easy-staple paper"/>
    <n v="29"/>
    <n v="3"/>
    <s v="East"/>
    <m/>
    <n v="28.71"/>
    <n v="85"/>
    <s v="Home Office"/>
    <x v="358"/>
    <s v="First Class"/>
    <s v="Ohio"/>
    <s v="Paper"/>
  </r>
  <r>
    <n v="5"/>
    <s v="Shipped Early"/>
    <n v="6"/>
    <x v="1"/>
    <x v="78"/>
    <x v="0"/>
    <s v="Irene Maddox"/>
    <n v="0.2"/>
    <x v="346"/>
    <s v="September"/>
    <x v="1"/>
    <s v="CA-2017-104346"/>
    <x v="1"/>
    <n v="80906"/>
    <n v="499"/>
    <s v="DAX Wood Document Frame"/>
    <n v="11"/>
    <n v="5"/>
    <s v="West"/>
    <m/>
    <n v="10.98"/>
    <n v="55"/>
    <s v="Consumer"/>
    <x v="359"/>
    <s v="Standard Class"/>
    <s v="Colorado"/>
    <s v="Furnishings"/>
  </r>
  <r>
    <n v="5"/>
    <s v="Shipped Early"/>
    <n v="6"/>
    <x v="1"/>
    <x v="78"/>
    <x v="0"/>
    <s v="Irene Maddox"/>
    <n v="0.2"/>
    <x v="346"/>
    <s v="September"/>
    <x v="1"/>
    <s v="CA-2017-104346"/>
    <x v="1"/>
    <n v="80906"/>
    <n v="1056"/>
    <s v="Master Caster Door Stop, Large Neon Orange"/>
    <n v="15"/>
    <n v="9"/>
    <s v="West"/>
    <m/>
    <n v="15.07"/>
    <n v="52"/>
    <s v="Consumer"/>
    <x v="359"/>
    <s v="Standard Class"/>
    <s v="Colorado"/>
    <s v="Furnishings"/>
  </r>
  <r>
    <n v="5"/>
    <s v="Shipped Early"/>
    <n v="6"/>
    <x v="1"/>
    <x v="78"/>
    <x v="0"/>
    <s v="Irene Maddox"/>
    <n v="0.5"/>
    <x v="346"/>
    <s v="September"/>
    <x v="1"/>
    <s v="CA-2017-104346"/>
    <x v="1"/>
    <n v="80906"/>
    <n v="314"/>
    <s v="Bevis Rectangular Conference Tables"/>
    <n v="-248"/>
    <n v="5"/>
    <s v="West"/>
    <m/>
    <n v="-248.17"/>
    <n v="365"/>
    <s v="Consumer"/>
    <x v="359"/>
    <s v="Standard Class"/>
    <s v="Colorado"/>
    <s v="Tables"/>
  </r>
  <r>
    <n v="5"/>
    <s v="Shipped Early"/>
    <n v="6"/>
    <x v="1"/>
    <x v="78"/>
    <x v="0"/>
    <s v="Irene Maddox"/>
    <n v="0.7"/>
    <x v="346"/>
    <s v="September"/>
    <x v="1"/>
    <s v="CA-2017-104346"/>
    <x v="1"/>
    <n v="80906"/>
    <n v="388"/>
    <s v="Bush Westfield Collection Bookcases, Dark Cherry Finish"/>
    <n v="-144"/>
    <n v="4"/>
    <s v="West"/>
    <m/>
    <n v="-143.79"/>
    <n v="70"/>
    <s v="Consumer"/>
    <x v="359"/>
    <s v="Standard Class"/>
    <s v="Colorado"/>
    <s v="Bookcases"/>
  </r>
  <r>
    <n v="5"/>
    <s v="Shipped Early"/>
    <n v="6"/>
    <x v="2"/>
    <x v="78"/>
    <x v="0"/>
    <s v="Irene Maddox"/>
    <n v="0.2"/>
    <x v="346"/>
    <s v="September"/>
    <x v="1"/>
    <s v="CA-2017-104346"/>
    <x v="1"/>
    <n v="80906"/>
    <n v="1141"/>
    <s v="Newell 326"/>
    <n v="0"/>
    <n v="3"/>
    <s v="West"/>
    <m/>
    <n v="0.48"/>
    <n v="4"/>
    <s v="Consumer"/>
    <x v="359"/>
    <s v="Standard Class"/>
    <s v="Colorado"/>
    <s v="Art"/>
  </r>
  <r>
    <n v="5"/>
    <s v="Shipped Early"/>
    <n v="6"/>
    <x v="2"/>
    <x v="78"/>
    <x v="0"/>
    <s v="Irene Maddox"/>
    <n v="0.2"/>
    <x v="346"/>
    <s v="September"/>
    <x v="1"/>
    <s v="CA-2017-104346"/>
    <x v="1"/>
    <n v="80906"/>
    <n v="262"/>
    <s v="Avery Personal Creations Heavyweight Cards"/>
    <n v="10"/>
    <n v="3"/>
    <s v="West"/>
    <m/>
    <n v="9.69"/>
    <n v="28"/>
    <s v="Consumer"/>
    <x v="359"/>
    <s v="Standard Class"/>
    <s v="Colorado"/>
    <s v="Paper"/>
  </r>
  <r>
    <n v="5"/>
    <s v="Shipped Early"/>
    <n v="6"/>
    <x v="2"/>
    <x v="78"/>
    <x v="0"/>
    <s v="Irene Maddox"/>
    <n v="0.2"/>
    <x v="346"/>
    <s v="September"/>
    <x v="1"/>
    <s v="CA-2017-104346"/>
    <x v="1"/>
    <n v="80906"/>
    <n v="1727"/>
    <s v="Xerox 1932"/>
    <n v="29"/>
    <n v="3"/>
    <s v="West"/>
    <m/>
    <n v="28.71"/>
    <n v="85"/>
    <s v="Consumer"/>
    <x v="359"/>
    <s v="Standard Class"/>
    <s v="Colorado"/>
    <s v="Paper"/>
  </r>
  <r>
    <n v="5"/>
    <s v="Shipped Early"/>
    <n v="6"/>
    <x v="2"/>
    <x v="78"/>
    <x v="0"/>
    <s v="Irene Maddox"/>
    <n v="0.2"/>
    <x v="346"/>
    <s v="September"/>
    <x v="1"/>
    <s v="CA-2017-104346"/>
    <x v="1"/>
    <n v="80906"/>
    <n v="1127"/>
    <s v="Newell 313"/>
    <n v="1"/>
    <n v="5"/>
    <s v="West"/>
    <m/>
    <n v="1.1499999999999999"/>
    <n v="13"/>
    <s v="Consumer"/>
    <x v="359"/>
    <s v="Standard Class"/>
    <s v="Colorado"/>
    <s v="Art"/>
  </r>
  <r>
    <n v="5"/>
    <s v="Shipped Early"/>
    <n v="6"/>
    <x v="0"/>
    <x v="78"/>
    <x v="0"/>
    <s v="Irene Maddox"/>
    <n v="0.2"/>
    <x v="346"/>
    <s v="September"/>
    <x v="1"/>
    <s v="CA-2017-104346"/>
    <x v="1"/>
    <n v="80906"/>
    <n v="1018"/>
    <s v="Logitech Keyboard K120"/>
    <n v="-7"/>
    <n v="4"/>
    <s v="West"/>
    <m/>
    <n v="-6.53"/>
    <n v="58"/>
    <s v="Consumer"/>
    <x v="359"/>
    <s v="Standard Class"/>
    <s v="Colorado"/>
    <s v="Accessories"/>
  </r>
  <r>
    <n v="5"/>
    <s v="Shipped Early"/>
    <n v="6"/>
    <x v="2"/>
    <x v="1"/>
    <x v="0"/>
    <s v="Patrick OBrill"/>
    <n v="0"/>
    <x v="347"/>
    <s v="September"/>
    <x v="1"/>
    <s v="CA-2017-104486"/>
    <x v="1"/>
    <n v="94109"/>
    <n v="71"/>
    <s v="Acme 10 Easy Grip Assistive Scissors"/>
    <n v="11"/>
    <n v="2"/>
    <s v="West"/>
    <m/>
    <n v="10.52"/>
    <n v="35"/>
    <s v="Consumer"/>
    <x v="348"/>
    <s v="Standard Class"/>
    <s v="California"/>
    <s v="Supplies"/>
  </r>
  <r>
    <n v="5"/>
    <s v="Shipped Early"/>
    <n v="6"/>
    <x v="2"/>
    <x v="1"/>
    <x v="0"/>
    <s v="Patrick OBrill"/>
    <n v="0"/>
    <x v="347"/>
    <s v="September"/>
    <x v="1"/>
    <s v="CA-2017-104486"/>
    <x v="1"/>
    <n v="94109"/>
    <n v="589"/>
    <s v="Eldon Simplefile Box Office"/>
    <n v="10"/>
    <n v="3"/>
    <s v="West"/>
    <m/>
    <n v="10.45"/>
    <n v="37"/>
    <s v="Consumer"/>
    <x v="348"/>
    <s v="Standard Class"/>
    <s v="California"/>
    <s v="Storage"/>
  </r>
  <r>
    <n v="5"/>
    <s v="Shipped Early"/>
    <n v="6"/>
    <x v="2"/>
    <x v="1"/>
    <x v="0"/>
    <s v="Patrick OBrill"/>
    <n v="0.2"/>
    <x v="347"/>
    <s v="September"/>
    <x v="1"/>
    <s v="CA-2017-104486"/>
    <x v="1"/>
    <n v="94109"/>
    <n v="714"/>
    <s v="GBC Twin Loop Wire Binding Elements, 9/16 Spine, Black"/>
    <n v="4"/>
    <n v="1"/>
    <s v="West"/>
    <m/>
    <n v="4.41"/>
    <n v="12"/>
    <s v="Consumer"/>
    <x v="348"/>
    <s v="Standard Class"/>
    <s v="California"/>
    <s v="Binders"/>
  </r>
  <r>
    <n v="6"/>
    <s v="Shipped On Time"/>
    <n v="6"/>
    <x v="2"/>
    <x v="42"/>
    <x v="0"/>
    <s v="Ed Braxton"/>
    <n v="0.2"/>
    <x v="348"/>
    <s v="September"/>
    <x v="1"/>
    <s v="CA-2017-104493"/>
    <x v="1"/>
    <n v="92105"/>
    <n v="695"/>
    <s v="GBC Personal VeloBind Strips"/>
    <n v="20"/>
    <n v="6"/>
    <s v="West"/>
    <m/>
    <n v="20.13"/>
    <n v="58"/>
    <s v="Corporate"/>
    <x v="360"/>
    <s v="Standard Class"/>
    <s v="California"/>
    <s v="Binders"/>
  </r>
  <r>
    <n v="2"/>
    <s v="Shipped Early"/>
    <n v="3"/>
    <x v="2"/>
    <x v="31"/>
    <x v="0"/>
    <s v="Claudia Bergmann"/>
    <n v="0"/>
    <x v="349"/>
    <s v="September"/>
    <x v="1"/>
    <s v="CA-2017-104514"/>
    <x v="0"/>
    <n v="19711"/>
    <n v="1384"/>
    <s v="SAFCO Mobile Desk Side File, Wire Frame"/>
    <n v="22"/>
    <n v="2"/>
    <s v="East"/>
    <m/>
    <n v="22.24"/>
    <n v="86"/>
    <s v="Corporate"/>
    <x v="120"/>
    <s v="Second Class"/>
    <s v="Delaware"/>
    <s v="Storage"/>
  </r>
  <r>
    <n v="2"/>
    <s v="Shipped Early"/>
    <n v="3"/>
    <x v="2"/>
    <x v="31"/>
    <x v="0"/>
    <s v="Claudia Bergmann"/>
    <n v="0"/>
    <x v="349"/>
    <s v="September"/>
    <x v="1"/>
    <s v="CA-2017-104514"/>
    <x v="0"/>
    <n v="19711"/>
    <n v="1127"/>
    <s v="Newell 313"/>
    <n v="3"/>
    <n v="3"/>
    <s v="East"/>
    <m/>
    <n v="2.66"/>
    <n v="10"/>
    <s v="Corporate"/>
    <x v="120"/>
    <s v="Second Class"/>
    <s v="Delaware"/>
    <s v="Art"/>
  </r>
  <r>
    <n v="2"/>
    <s v="Shipped Early"/>
    <n v="3"/>
    <x v="2"/>
    <x v="31"/>
    <x v="0"/>
    <s v="Claudia Bergmann"/>
    <n v="0"/>
    <x v="349"/>
    <s v="September"/>
    <x v="1"/>
    <s v="CA-2017-104514"/>
    <x v="0"/>
    <n v="19711"/>
    <n v="1756"/>
    <s v="Xerox 1959"/>
    <n v="10"/>
    <n v="3"/>
    <s v="East"/>
    <m/>
    <n v="9.6199999999999992"/>
    <n v="20"/>
    <s v="Corporate"/>
    <x v="120"/>
    <s v="Second Class"/>
    <s v="Delaware"/>
    <s v="Paper"/>
  </r>
  <r>
    <n v="7"/>
    <s v="Shipped Late"/>
    <n v="6"/>
    <x v="1"/>
    <x v="218"/>
    <x v="0"/>
    <s v="Daniel Raglin"/>
    <n v="0"/>
    <x v="350"/>
    <s v="September"/>
    <x v="1"/>
    <s v="CA-2017-104626"/>
    <x v="0"/>
    <n v="2038"/>
    <n v="772"/>
    <s v="Global Value Steno Chair, Gray"/>
    <n v="15"/>
    <n v="1"/>
    <s v="East"/>
    <m/>
    <n v="15.19"/>
    <n v="61"/>
    <s v="Home Office"/>
    <x v="361"/>
    <s v="Standard Class"/>
    <s v="Massachusetts"/>
    <s v="Chairs"/>
  </r>
  <r>
    <n v="7"/>
    <s v="Shipped Late"/>
    <n v="6"/>
    <x v="1"/>
    <x v="218"/>
    <x v="0"/>
    <s v="Daniel Raglin"/>
    <n v="0"/>
    <x v="350"/>
    <s v="September"/>
    <x v="1"/>
    <s v="CA-2017-104626"/>
    <x v="0"/>
    <n v="2038"/>
    <n v="507"/>
    <s v="Deflect-o Glass Clear Studded Chair Mats"/>
    <n v="27"/>
    <n v="2"/>
    <s v="East"/>
    <m/>
    <n v="27.36"/>
    <n v="124"/>
    <s v="Home Office"/>
    <x v="361"/>
    <s v="Standard Class"/>
    <s v="Massachusetts"/>
    <s v="Furnishings"/>
  </r>
  <r>
    <n v="7"/>
    <s v="Shipped Late"/>
    <n v="6"/>
    <x v="2"/>
    <x v="218"/>
    <x v="0"/>
    <s v="Daniel Raglin"/>
    <n v="0"/>
    <x v="350"/>
    <s v="September"/>
    <x v="1"/>
    <s v="CA-2017-104626"/>
    <x v="0"/>
    <n v="2038"/>
    <n v="513"/>
    <s v="Deluxe Heavy-Duty Vinyl Round Ring Binder"/>
    <n v="52"/>
    <n v="5"/>
    <s v="East"/>
    <m/>
    <n v="51.57"/>
    <n v="115"/>
    <s v="Home Office"/>
    <x v="361"/>
    <s v="Standard Class"/>
    <s v="Massachusetts"/>
    <s v="Binders"/>
  </r>
  <r>
    <n v="7"/>
    <s v="Shipped Late"/>
    <n v="6"/>
    <x v="2"/>
    <x v="218"/>
    <x v="0"/>
    <s v="Daniel Raglin"/>
    <n v="0"/>
    <x v="350"/>
    <s v="September"/>
    <x v="1"/>
    <s v="CA-2017-104626"/>
    <x v="0"/>
    <n v="2038"/>
    <n v="100"/>
    <s v="Adjustable Depth Letter/Legal Cart"/>
    <n v="316"/>
    <n v="6"/>
    <s v="East"/>
    <m/>
    <n v="315.74"/>
    <n v="1089"/>
    <s v="Home Office"/>
    <x v="361"/>
    <s v="Standard Class"/>
    <s v="Massachusetts"/>
    <s v="Storage"/>
  </r>
  <r>
    <n v="4"/>
    <s v="Shipped Early"/>
    <n v="6"/>
    <x v="1"/>
    <x v="250"/>
    <x v="0"/>
    <s v="Daniel Raglin"/>
    <n v="0.3"/>
    <x v="351"/>
    <s v="September"/>
    <x v="1"/>
    <s v="CA-2017-104871"/>
    <x v="3"/>
    <n v="61761"/>
    <n v="1206"/>
    <s v="Office Star - Contemporary Task Swivel chair with Loop Arms, Charcoal"/>
    <n v="-110"/>
    <n v="4"/>
    <s v="Central"/>
    <m/>
    <n v="-110.02"/>
    <n v="367"/>
    <s v="Home Office"/>
    <x v="362"/>
    <s v="Standard Class"/>
    <s v="Illinois"/>
    <s v="Chairs"/>
  </r>
  <r>
    <n v="6"/>
    <s v="Shipped On Time"/>
    <n v="6"/>
    <x v="2"/>
    <x v="189"/>
    <x v="0"/>
    <s v="Dave Hallsten"/>
    <n v="0"/>
    <x v="341"/>
    <s v="September"/>
    <x v="1"/>
    <s v="CA-2017-104941"/>
    <x v="2"/>
    <n v="35601"/>
    <n v="249"/>
    <s v="Avery Heavy-Duty EZD View Binder with Locking Rings"/>
    <n v="9"/>
    <n v="3"/>
    <s v="South"/>
    <m/>
    <n v="8.8000000000000007"/>
    <n v="19"/>
    <s v="Corporate"/>
    <x v="363"/>
    <s v="Standard Class"/>
    <s v="Alabama"/>
    <s v="Binders"/>
  </r>
  <r>
    <n v="6"/>
    <s v="Shipped On Time"/>
    <n v="6"/>
    <x v="2"/>
    <x v="189"/>
    <x v="0"/>
    <s v="Dave Hallsten"/>
    <n v="0"/>
    <x v="341"/>
    <s v="September"/>
    <x v="1"/>
    <s v="CA-2017-104941"/>
    <x v="2"/>
    <n v="35601"/>
    <n v="1807"/>
    <s v="Xerox 204"/>
    <n v="16"/>
    <n v="5"/>
    <s v="South"/>
    <m/>
    <n v="15.55"/>
    <n v="32"/>
    <s v="Corporate"/>
    <x v="363"/>
    <s v="Standard Class"/>
    <s v="Alabama"/>
    <s v="Paper"/>
  </r>
  <r>
    <n v="6"/>
    <s v="Shipped On Time"/>
    <n v="6"/>
    <x v="2"/>
    <x v="189"/>
    <x v="0"/>
    <s v="Dave Hallsten"/>
    <n v="0"/>
    <x v="341"/>
    <s v="September"/>
    <x v="1"/>
    <s v="CA-2017-104941"/>
    <x v="2"/>
    <n v="35601"/>
    <n v="1123"/>
    <s v="Newell 31"/>
    <n v="7"/>
    <n v="6"/>
    <s v="South"/>
    <m/>
    <n v="6.94"/>
    <n v="25"/>
    <s v="Corporate"/>
    <x v="363"/>
    <s v="Standard Class"/>
    <s v="Alabama"/>
    <s v="Art"/>
  </r>
  <r>
    <n v="6"/>
    <s v="Shipped On Time"/>
    <n v="6"/>
    <x v="0"/>
    <x v="189"/>
    <x v="0"/>
    <s v="Dave Hallsten"/>
    <n v="0"/>
    <x v="341"/>
    <s v="September"/>
    <x v="1"/>
    <s v="CA-2017-104941"/>
    <x v="2"/>
    <n v="35601"/>
    <n v="372"/>
    <s v="Brother DCP1000 Digital 3 in 1 Multifunction Machine"/>
    <n v="315"/>
    <n v="3"/>
    <s v="South"/>
    <m/>
    <n v="314.99"/>
    <n v="900"/>
    <s v="Corporate"/>
    <x v="363"/>
    <s v="Standard Class"/>
    <s v="Alabama"/>
    <s v="Copiers"/>
  </r>
  <r>
    <n v="4"/>
    <s v="Shipped Early"/>
    <n v="6"/>
    <x v="1"/>
    <x v="251"/>
    <x v="0"/>
    <s v="Keith Herrera"/>
    <n v="0.15"/>
    <x v="352"/>
    <s v="September"/>
    <x v="1"/>
    <s v="CA-2017-104948"/>
    <x v="1"/>
    <n v="92404"/>
    <n v="1228"/>
    <s v="OSullivan Living Dimensions 3-Shelf Bookcases"/>
    <n v="-40"/>
    <n v="4"/>
    <s v="West"/>
    <m/>
    <n v="-40.200000000000003"/>
    <n v="683"/>
    <s v="Consumer"/>
    <x v="364"/>
    <s v="Standard Class"/>
    <s v="California"/>
    <s v="Bookcases"/>
  </r>
  <r>
    <n v="4"/>
    <s v="Shipped Early"/>
    <n v="6"/>
    <x v="2"/>
    <x v="251"/>
    <x v="0"/>
    <s v="Keith Herrera"/>
    <n v="0"/>
    <x v="352"/>
    <s v="September"/>
    <x v="1"/>
    <s v="CA-2017-104948"/>
    <x v="1"/>
    <n v="92404"/>
    <n v="1693"/>
    <s v="Xerox 1900"/>
    <n v="13"/>
    <n v="7"/>
    <s v="West"/>
    <m/>
    <n v="13.48"/>
    <n v="30"/>
    <s v="Consumer"/>
    <x v="364"/>
    <s v="Standard Class"/>
    <s v="California"/>
    <s v="Paper"/>
  </r>
  <r>
    <n v="4"/>
    <s v="Shipped Early"/>
    <n v="6"/>
    <x v="2"/>
    <x v="251"/>
    <x v="0"/>
    <s v="Keith Herrera"/>
    <n v="0.2"/>
    <x v="352"/>
    <s v="September"/>
    <x v="1"/>
    <s v="CA-2017-104948"/>
    <x v="1"/>
    <n v="92404"/>
    <n v="1598"/>
    <s v="Universal Recycled Hanging Pressboard Report Binders, Letter Size"/>
    <n v="3"/>
    <n v="2"/>
    <s v="West"/>
    <m/>
    <n v="3.46"/>
    <n v="10"/>
    <s v="Consumer"/>
    <x v="364"/>
    <s v="Standard Class"/>
    <s v="California"/>
    <s v="Binders"/>
  </r>
  <r>
    <n v="4"/>
    <s v="Shipped Late"/>
    <n v="3"/>
    <x v="1"/>
    <x v="0"/>
    <x v="0"/>
    <s v="Brendan Murry"/>
    <n v="0.2"/>
    <x v="302"/>
    <s v="September"/>
    <x v="1"/>
    <s v="CA-2017-105102"/>
    <x v="0"/>
    <n v="10035"/>
    <n v="391"/>
    <s v="Bush Westfield Collection Bookcases, Medium Cherry Finish"/>
    <n v="1"/>
    <n v="1"/>
    <s v="East"/>
    <m/>
    <n v="1.1599999999999999"/>
    <n v="46"/>
    <s v="Corporate"/>
    <x v="336"/>
    <s v="Second Class"/>
    <s v="New York"/>
    <s v="Bookcases"/>
  </r>
  <r>
    <n v="4"/>
    <s v="Shipped Late"/>
    <n v="3"/>
    <x v="2"/>
    <x v="0"/>
    <x v="0"/>
    <s v="Brendan Murry"/>
    <n v="0"/>
    <x v="302"/>
    <s v="September"/>
    <x v="1"/>
    <s v="CA-2017-105102"/>
    <x v="0"/>
    <n v="10035"/>
    <n v="1764"/>
    <s v="Xerox 1967"/>
    <n v="6"/>
    <n v="2"/>
    <s v="East"/>
    <m/>
    <n v="6.22"/>
    <n v="13"/>
    <s v="Corporate"/>
    <x v="336"/>
    <s v="Second Class"/>
    <s v="New York"/>
    <s v="Paper"/>
  </r>
  <r>
    <n v="4"/>
    <s v="Shipped Late"/>
    <n v="3"/>
    <x v="2"/>
    <x v="0"/>
    <x v="0"/>
    <s v="Brendan Murry"/>
    <n v="0.2"/>
    <x v="302"/>
    <s v="September"/>
    <x v="1"/>
    <s v="CA-2017-105102"/>
    <x v="0"/>
    <n v="10035"/>
    <n v="714"/>
    <s v="GBC Twin Loop Wire Binding Elements"/>
    <n v="30"/>
    <n v="3"/>
    <s v="East"/>
    <m/>
    <n v="29.95"/>
    <n v="80"/>
    <s v="Corporate"/>
    <x v="336"/>
    <s v="Second Class"/>
    <s v="New York"/>
    <s v="Binders"/>
  </r>
  <r>
    <n v="5"/>
    <s v="Shipped Early"/>
    <n v="6"/>
    <x v="1"/>
    <x v="87"/>
    <x v="0"/>
    <s v="Sung Pak"/>
    <n v="0"/>
    <x v="353"/>
    <s v="September"/>
    <x v="1"/>
    <s v="CA-2017-105158"/>
    <x v="3"/>
    <n v="55901"/>
    <n v="1036"/>
    <s v="Longer-Life Soft White Bulbs"/>
    <n v="3"/>
    <n v="2"/>
    <s v="Central"/>
    <s v="Yes"/>
    <n v="2.96"/>
    <n v="6"/>
    <s v="Corporate"/>
    <x v="365"/>
    <s v="Standard Class"/>
    <s v="Minnesota"/>
    <s v="Furnishings"/>
  </r>
  <r>
    <n v="5"/>
    <s v="Shipped Early"/>
    <n v="6"/>
    <x v="2"/>
    <x v="87"/>
    <x v="0"/>
    <s v="Sung Pak"/>
    <n v="0"/>
    <x v="353"/>
    <s v="September"/>
    <x v="1"/>
    <s v="CA-2017-105158"/>
    <x v="3"/>
    <n v="55901"/>
    <n v="1671"/>
    <s v="Xerox 1881"/>
    <n v="17"/>
    <n v="3"/>
    <s v="Central"/>
    <s v="Yes"/>
    <n v="17.309999999999999"/>
    <n v="37"/>
    <s v="Corporate"/>
    <x v="365"/>
    <s v="Standard Class"/>
    <s v="Minnesota"/>
    <s v="Paper"/>
  </r>
  <r>
    <n v="2"/>
    <s v="Shipped Late"/>
    <n v="1"/>
    <x v="2"/>
    <x v="16"/>
    <x v="0"/>
    <s v="Valerie Mitchum"/>
    <n v="0.2"/>
    <x v="354"/>
    <s v="September"/>
    <x v="1"/>
    <s v="CA-2017-105221"/>
    <x v="0"/>
    <n v="19140"/>
    <n v="371"/>
    <s v="Brites Rubber Bands, 1 1/2 oz. Box"/>
    <n v="-1"/>
    <n v="2"/>
    <s v="East"/>
    <m/>
    <n v="-0.71"/>
    <n v="3"/>
    <s v="Home Office"/>
    <x v="366"/>
    <s v="First Class"/>
    <s v="Pennsylvania"/>
    <s v="Fasteners"/>
  </r>
  <r>
    <n v="2"/>
    <s v="Shipped Late"/>
    <n v="1"/>
    <x v="0"/>
    <x v="16"/>
    <x v="0"/>
    <s v="Valerie Mitchum"/>
    <n v="0.2"/>
    <x v="354"/>
    <s v="September"/>
    <x v="1"/>
    <s v="CA-2017-105221"/>
    <x v="0"/>
    <n v="19140"/>
    <n v="1409"/>
    <s v="SanDisk Ultra 32 GB MicroSDHC Class 10 Memory Card"/>
    <n v="-3"/>
    <n v="2"/>
    <s v="East"/>
    <m/>
    <n v="-3.09"/>
    <n v="35"/>
    <s v="Home Office"/>
    <x v="366"/>
    <s v="First Class"/>
    <s v="Pennsylvania"/>
    <s v="Accessories"/>
  </r>
  <r>
    <n v="3"/>
    <s v="Shipped Late"/>
    <n v="1"/>
    <x v="2"/>
    <x v="193"/>
    <x v="0"/>
    <s v="Meg Tillman"/>
    <n v="0.2"/>
    <x v="355"/>
    <s v="September"/>
    <x v="1"/>
    <s v="CA-2017-105312"/>
    <x v="1"/>
    <n v="85254"/>
    <n v="1346"/>
    <s v="Redi-Strip #10 Envelopes, 4 1/8 x 9 1/2"/>
    <n v="2"/>
    <n v="3"/>
    <s v="West"/>
    <m/>
    <n v="2.48"/>
    <n v="7"/>
    <s v="Consumer"/>
    <x v="340"/>
    <s v="First Class"/>
    <s v="Arizona"/>
    <s v="Envelopes"/>
  </r>
  <r>
    <n v="3"/>
    <s v="Shipped Late"/>
    <n v="1"/>
    <x v="2"/>
    <x v="193"/>
    <x v="0"/>
    <s v="Meg Tillman"/>
    <n v="0.7"/>
    <x v="355"/>
    <s v="September"/>
    <x v="1"/>
    <s v="CA-2017-105312"/>
    <x v="1"/>
    <n v="85254"/>
    <n v="1596"/>
    <s v="UniKeep View Case Binders"/>
    <n v="-4"/>
    <n v="3"/>
    <s v="West"/>
    <m/>
    <n v="-3.52"/>
    <n v="4"/>
    <s v="Consumer"/>
    <x v="340"/>
    <s v="First Class"/>
    <s v="Arizona"/>
    <s v="Binders"/>
  </r>
  <r>
    <n v="4"/>
    <s v="Shipped Early"/>
    <n v="6"/>
    <x v="2"/>
    <x v="17"/>
    <x v="0"/>
    <s v="Darren Powers"/>
    <n v="0"/>
    <x v="356"/>
    <s v="September"/>
    <x v="1"/>
    <s v="CA-2017-105347"/>
    <x v="1"/>
    <n v="90004"/>
    <n v="1304"/>
    <s v="Prang Colored Pencils"/>
    <n v="7"/>
    <n v="5"/>
    <s v="West"/>
    <m/>
    <n v="6.62"/>
    <n v="15"/>
    <s v="Consumer"/>
    <x v="367"/>
    <s v="Standard Class"/>
    <s v="California"/>
    <s v="Art"/>
  </r>
  <r>
    <n v="4"/>
    <s v="Shipped Early"/>
    <n v="6"/>
    <x v="2"/>
    <x v="17"/>
    <x v="0"/>
    <s v="Darren Powers"/>
    <n v="0"/>
    <x v="356"/>
    <s v="September"/>
    <x v="1"/>
    <s v="CA-2017-105347"/>
    <x v="1"/>
    <n v="90004"/>
    <n v="1712"/>
    <s v="Xerox 1919"/>
    <n v="181"/>
    <n v="9"/>
    <s v="West"/>
    <m/>
    <n v="180.77"/>
    <n v="369"/>
    <s v="Consumer"/>
    <x v="367"/>
    <s v="Standard Class"/>
    <s v="California"/>
    <s v="Paper"/>
  </r>
  <r>
    <n v="6"/>
    <s v="Shipped On Time"/>
    <n v="6"/>
    <x v="2"/>
    <x v="0"/>
    <x v="0"/>
    <s v="Chad McGuire"/>
    <n v="0"/>
    <x v="357"/>
    <s v="September"/>
    <x v="1"/>
    <s v="CA-2017-105361"/>
    <x v="0"/>
    <n v="10024"/>
    <n v="129"/>
    <s v="Ampad Gold Fibre Wirebound Steno Books, 6 x 9, Gregg Ruled"/>
    <n v="8"/>
    <n v="4"/>
    <s v="East"/>
    <m/>
    <n v="8.11"/>
    <n v="18"/>
    <s v="Consumer"/>
    <x v="368"/>
    <s v="Standard Class"/>
    <s v="New York"/>
    <s v="Paper"/>
  </r>
  <r>
    <n v="5"/>
    <s v="Shipped Early"/>
    <n v="6"/>
    <x v="2"/>
    <x v="0"/>
    <x v="0"/>
    <s v="Jamie Frazer"/>
    <n v="0"/>
    <x v="337"/>
    <s v="September"/>
    <x v="1"/>
    <s v="CA-2017-105508"/>
    <x v="0"/>
    <n v="10035"/>
    <n v="343"/>
    <s v="Blue String-Tie &amp; Button Interoffice Envelopes, 10 x 13"/>
    <n v="18"/>
    <n v="1"/>
    <s v="East"/>
    <m/>
    <n v="17.989999999999998"/>
    <n v="40"/>
    <s v="Consumer"/>
    <x v="369"/>
    <s v="Standard Class"/>
    <s v="New York"/>
    <s v="Envelopes"/>
  </r>
  <r>
    <n v="4"/>
    <s v="Shipped Early"/>
    <n v="6"/>
    <x v="2"/>
    <x v="21"/>
    <x v="0"/>
    <s v="Christine Phan"/>
    <n v="0.7"/>
    <x v="325"/>
    <s v="September"/>
    <x v="1"/>
    <s v="CA-2017-105571"/>
    <x v="2"/>
    <n v="33142"/>
    <n v="687"/>
    <s v="GBC DocuBind TL300 Electric Binding System"/>
    <n v="-1032"/>
    <n v="5"/>
    <s v="South"/>
    <m/>
    <n v="-1031.54"/>
    <n v="1345"/>
    <s v="Corporate"/>
    <x v="370"/>
    <s v="Standard Class"/>
    <s v="Florida"/>
    <s v="Binders"/>
  </r>
  <r>
    <n v="4"/>
    <s v="Shipped Early"/>
    <n v="6"/>
    <x v="2"/>
    <x v="21"/>
    <x v="0"/>
    <s v="Christine Phan"/>
    <n v="0.7"/>
    <x v="325"/>
    <s v="September"/>
    <x v="1"/>
    <s v="CA-2017-105571"/>
    <x v="2"/>
    <n v="33142"/>
    <n v="247"/>
    <s v="Avery Hanging File Binders"/>
    <n v="-13"/>
    <n v="9"/>
    <s v="South"/>
    <m/>
    <n v="-12.92"/>
    <n v="16"/>
    <s v="Corporate"/>
    <x v="370"/>
    <s v="Standard Class"/>
    <s v="Florida"/>
    <s v="Binders"/>
  </r>
  <r>
    <n v="0"/>
    <s v="Shipped On Time"/>
    <n v="0"/>
    <x v="1"/>
    <x v="0"/>
    <x v="0"/>
    <s v="Marc Crier"/>
    <n v="0.4"/>
    <x v="327"/>
    <s v="September"/>
    <x v="1"/>
    <s v="CA-2017-105599"/>
    <x v="0"/>
    <n v="10011"/>
    <n v="133"/>
    <s v="Anderson Hickey Conga Table Tops &amp; Accessories"/>
    <n v="-14"/>
    <n v="3"/>
    <s v="East"/>
    <m/>
    <n v="-14.16"/>
    <n v="27"/>
    <s v="Consumer"/>
    <x v="371"/>
    <s v="Same Day"/>
    <s v="New York"/>
    <s v="Tables"/>
  </r>
  <r>
    <n v="0"/>
    <s v="Shipped On Time"/>
    <n v="0"/>
    <x v="2"/>
    <x v="0"/>
    <x v="0"/>
    <s v="Marc Crier"/>
    <n v="0"/>
    <x v="327"/>
    <s v="September"/>
    <x v="1"/>
    <s v="CA-2017-105599"/>
    <x v="0"/>
    <n v="10011"/>
    <n v="588"/>
    <s v="Eldon Shelf Savers Cubes and Bins"/>
    <n v="0"/>
    <n v="2"/>
    <s v="East"/>
    <m/>
    <n v="0.28000000000000003"/>
    <n v="14"/>
    <s v="Consumer"/>
    <x v="371"/>
    <s v="Same Day"/>
    <s v="New York"/>
    <s v="Storage"/>
  </r>
  <r>
    <n v="4"/>
    <s v="Shipped Early"/>
    <n v="6"/>
    <x v="2"/>
    <x v="252"/>
    <x v="0"/>
    <s v="Kristina Nunn"/>
    <n v="0.8"/>
    <x v="358"/>
    <s v="September"/>
    <x v="1"/>
    <s v="CA-2017-105613"/>
    <x v="3"/>
    <n v="78501"/>
    <n v="1582"/>
    <s v="Tripp Lite Isotel 6 Outlet Surge Protector with Fax/Modem Protection"/>
    <n v="-187"/>
    <n v="6"/>
    <s v="Central"/>
    <m/>
    <n v="-186.57"/>
    <n v="73"/>
    <s v="Home Office"/>
    <x v="372"/>
    <s v="Standard Class"/>
    <s v="Texas"/>
    <s v="Appliances"/>
  </r>
  <r>
    <n v="4"/>
    <s v="Shipped Early"/>
    <n v="6"/>
    <x v="0"/>
    <x v="252"/>
    <x v="0"/>
    <s v="Kristina Nunn"/>
    <n v="0.2"/>
    <x v="358"/>
    <s v="September"/>
    <x v="1"/>
    <s v="CA-2017-105613"/>
    <x v="3"/>
    <n v="78501"/>
    <n v="1607"/>
    <s v="Verbatim Slim CD and DVD Storage Cases, 50/Pack"/>
    <n v="3"/>
    <n v="3"/>
    <s v="Central"/>
    <m/>
    <n v="3.46"/>
    <n v="28"/>
    <s v="Home Office"/>
    <x v="372"/>
    <s v="Standard Class"/>
    <s v="Texas"/>
    <s v="Accessories"/>
  </r>
  <r>
    <n v="4"/>
    <s v="Shipped Early"/>
    <n v="6"/>
    <x v="1"/>
    <x v="253"/>
    <x v="0"/>
    <s v="Dana Kaydos"/>
    <n v="0"/>
    <x v="359"/>
    <s v="September"/>
    <x v="1"/>
    <s v="CA-2017-105627"/>
    <x v="3"/>
    <n v="53142"/>
    <n v="1368"/>
    <s v="Rush Hierlooms Collection 1 Thick Stackable Bookcases"/>
    <n v="97"/>
    <n v="3"/>
    <s v="Central"/>
    <m/>
    <n v="97.46"/>
    <n v="513"/>
    <s v="Consumer"/>
    <x v="373"/>
    <s v="Standard Class"/>
    <s v="Wisconsin"/>
    <s v="Bookcases"/>
  </r>
  <r>
    <n v="4"/>
    <s v="Shipped Early"/>
    <n v="6"/>
    <x v="1"/>
    <x v="253"/>
    <x v="0"/>
    <s v="Dana Kaydos"/>
    <n v="0"/>
    <x v="359"/>
    <s v="September"/>
    <x v="1"/>
    <s v="CA-2017-105627"/>
    <x v="3"/>
    <n v="53142"/>
    <n v="507"/>
    <s v="Deflect-o Glass Clear Studded Chair Mats"/>
    <n v="82"/>
    <n v="6"/>
    <s v="Central"/>
    <m/>
    <n v="82.08"/>
    <n v="373"/>
    <s v="Consumer"/>
    <x v="373"/>
    <s v="Standard Class"/>
    <s v="Wisconsin"/>
    <s v="Furnishings"/>
  </r>
  <r>
    <n v="4"/>
    <s v="Shipped Early"/>
    <n v="6"/>
    <x v="1"/>
    <x v="253"/>
    <x v="0"/>
    <s v="Dana Kaydos"/>
    <n v="0"/>
    <x v="359"/>
    <s v="September"/>
    <x v="1"/>
    <s v="CA-2017-105627"/>
    <x v="3"/>
    <n v="53142"/>
    <n v="841"/>
    <s v="Hon Mobius Operators Chair"/>
    <n v="189"/>
    <n v="7"/>
    <s v="Central"/>
    <m/>
    <n v="189.4"/>
    <n v="861"/>
    <s v="Consumer"/>
    <x v="373"/>
    <s v="Standard Class"/>
    <s v="Wisconsin"/>
    <s v="Chairs"/>
  </r>
  <r>
    <n v="4"/>
    <s v="Shipped Early"/>
    <n v="6"/>
    <x v="2"/>
    <x v="253"/>
    <x v="0"/>
    <s v="Dana Kaydos"/>
    <n v="0"/>
    <x v="359"/>
    <s v="September"/>
    <x v="1"/>
    <s v="CA-2017-105627"/>
    <x v="3"/>
    <n v="53142"/>
    <n v="354"/>
    <s v="Boston 1900 Electric Pencil Sharpener"/>
    <n v="4"/>
    <n v="1"/>
    <s v="Central"/>
    <m/>
    <n v="4.49"/>
    <n v="15"/>
    <s v="Consumer"/>
    <x v="373"/>
    <s v="Standard Class"/>
    <s v="Wisconsin"/>
    <s v="Art"/>
  </r>
  <r>
    <n v="4"/>
    <s v="Shipped Early"/>
    <n v="6"/>
    <x v="0"/>
    <x v="253"/>
    <x v="0"/>
    <s v="Dana Kaydos"/>
    <n v="0"/>
    <x v="359"/>
    <s v="September"/>
    <x v="1"/>
    <s v="CA-2017-105627"/>
    <x v="3"/>
    <n v="53142"/>
    <n v="1176"/>
    <s v="Nortel Meridian M3904 Professional Digital phone"/>
    <n v="223"/>
    <n v="5"/>
    <s v="Central"/>
    <m/>
    <n v="223.29"/>
    <n v="770"/>
    <s v="Consumer"/>
    <x v="373"/>
    <s v="Standard Class"/>
    <s v="Wisconsin"/>
    <s v="Phones"/>
  </r>
  <r>
    <n v="6"/>
    <s v="Shipped On Time"/>
    <n v="6"/>
    <x v="2"/>
    <x v="218"/>
    <x v="0"/>
    <s v="Helen Abelman"/>
    <n v="0"/>
    <x v="360"/>
    <s v="September"/>
    <x v="1"/>
    <s v="CA-2017-105634"/>
    <x v="0"/>
    <n v="2038"/>
    <n v="126"/>
    <s v="American Pencil"/>
    <n v="3"/>
    <n v="5"/>
    <s v="East"/>
    <m/>
    <n v="3.38"/>
    <n v="12"/>
    <s v="Consumer"/>
    <x v="374"/>
    <s v="Standard Class"/>
    <s v="Massachusetts"/>
    <s v="Art"/>
  </r>
  <r>
    <n v="5"/>
    <s v="Shipped Late"/>
    <n v="3"/>
    <x v="1"/>
    <x v="138"/>
    <x v="0"/>
    <s v="Carol Adams"/>
    <n v="0.32"/>
    <x v="323"/>
    <s v="September"/>
    <x v="1"/>
    <s v="CA-2017-105690"/>
    <x v="3"/>
    <n v="77642"/>
    <n v="1228"/>
    <s v="OSullivan Manor Hill 2-Door Library in Brianna Oak"/>
    <n v="-76"/>
    <n v="2"/>
    <s v="Central"/>
    <m/>
    <n v="-76.010000000000005"/>
    <n v="246"/>
    <s v="Corporate"/>
    <x v="313"/>
    <s v="Second Class"/>
    <s v="Texas"/>
    <s v="Bookcases"/>
  </r>
  <r>
    <n v="5"/>
    <s v="Shipped Late"/>
    <n v="3"/>
    <x v="2"/>
    <x v="138"/>
    <x v="0"/>
    <s v="Carol Adams"/>
    <n v="0.2"/>
    <x v="323"/>
    <s v="September"/>
    <x v="1"/>
    <s v="CA-2017-105690"/>
    <x v="3"/>
    <n v="77642"/>
    <n v="1440"/>
    <s v="Self-Adhesive Address Labels for Typewriters by Universal"/>
    <n v="4"/>
    <n v="2"/>
    <s v="Central"/>
    <m/>
    <n v="3.95"/>
    <n v="12"/>
    <s v="Corporate"/>
    <x v="313"/>
    <s v="Second Class"/>
    <s v="Texas"/>
    <s v="Labels"/>
  </r>
  <r>
    <n v="5"/>
    <s v="Shipped Late"/>
    <n v="3"/>
    <x v="0"/>
    <x v="138"/>
    <x v="0"/>
    <s v="Carol Adams"/>
    <n v="0.2"/>
    <x v="323"/>
    <s v="September"/>
    <x v="1"/>
    <s v="CA-2017-105690"/>
    <x v="3"/>
    <n v="77642"/>
    <n v="1452"/>
    <s v="Sharp 1540cs Digital Laser Copier"/>
    <n v="165"/>
    <n v="1"/>
    <s v="Central"/>
    <m/>
    <n v="165"/>
    <n v="440"/>
    <s v="Corporate"/>
    <x v="313"/>
    <s v="Second Class"/>
    <s v="Texas"/>
    <s v="Copiers"/>
  </r>
  <r>
    <n v="6"/>
    <s v="Shipped On Time"/>
    <n v="6"/>
    <x v="1"/>
    <x v="63"/>
    <x v="0"/>
    <s v="Guy Thornton"/>
    <n v="0.2"/>
    <x v="361"/>
    <s v="September"/>
    <x v="1"/>
    <s v="CA-2017-105725"/>
    <x v="1"/>
    <n v="90805"/>
    <n v="829"/>
    <s v="Hon 61000 Series Interactive Training Tables"/>
    <n v="-1"/>
    <n v="1"/>
    <s v="West"/>
    <m/>
    <n v="-0.89"/>
    <n v="36"/>
    <s v="Consumer"/>
    <x v="375"/>
    <s v="Standard Class"/>
    <s v="California"/>
    <s v="Tables"/>
  </r>
  <r>
    <n v="6"/>
    <s v="Shipped On Time"/>
    <n v="6"/>
    <x v="2"/>
    <x v="63"/>
    <x v="0"/>
    <s v="Guy Thornton"/>
    <n v="0"/>
    <x v="361"/>
    <s v="September"/>
    <x v="1"/>
    <s v="CA-2017-105725"/>
    <x v="1"/>
    <n v="90805"/>
    <n v="179"/>
    <s v="Avery 4027 File Folder Labels for Dot Matrix Printers, 5000 Labels per Box, White"/>
    <n v="28"/>
    <n v="2"/>
    <s v="West"/>
    <m/>
    <n v="28.09"/>
    <n v="61"/>
    <s v="Consumer"/>
    <x v="375"/>
    <s v="Standard Class"/>
    <s v="California"/>
    <s v="Labels"/>
  </r>
  <r>
    <n v="2"/>
    <s v="Shipped Early"/>
    <n v="3"/>
    <x v="2"/>
    <x v="254"/>
    <x v="0"/>
    <s v="Jennifer Ferguson"/>
    <n v="0"/>
    <x v="362"/>
    <s v="September"/>
    <x v="1"/>
    <s v="CA-2017-105844"/>
    <x v="1"/>
    <n v="89431"/>
    <n v="1133"/>
    <s v="Newell 319"/>
    <n v="24"/>
    <n v="4"/>
    <s v="West"/>
    <m/>
    <n v="23.81"/>
    <n v="79"/>
    <s v="Consumer"/>
    <x v="376"/>
    <s v="Second Class"/>
    <s v="Nevada"/>
    <s v="Art"/>
  </r>
  <r>
    <n v="5"/>
    <s v="Shipped Early"/>
    <n v="6"/>
    <x v="2"/>
    <x v="22"/>
    <x v="0"/>
    <s v="Pete Armstrong"/>
    <n v="0"/>
    <x v="363"/>
    <s v="September"/>
    <x v="1"/>
    <s v="CA-2017-105970"/>
    <x v="3"/>
    <n v="47374"/>
    <n v="30"/>
    <s v="50 Colored Long Pencils"/>
    <n v="3"/>
    <n v="1"/>
    <s v="Central"/>
    <m/>
    <n v="2.64"/>
    <n v="10"/>
    <s v="Home Office"/>
    <x v="377"/>
    <s v="Standard Class"/>
    <s v="Indiana"/>
    <s v="Art"/>
  </r>
  <r>
    <n v="5"/>
    <s v="Shipped Early"/>
    <n v="6"/>
    <x v="2"/>
    <x v="22"/>
    <x v="0"/>
    <s v="Pete Armstrong"/>
    <n v="0"/>
    <x v="363"/>
    <s v="September"/>
    <x v="1"/>
    <s v="CA-2017-105970"/>
    <x v="3"/>
    <n v="47374"/>
    <n v="374"/>
    <s v="Brown Kraft Recycled Envelopes"/>
    <n v="51"/>
    <n v="6"/>
    <s v="Central"/>
    <m/>
    <n v="50.94"/>
    <n v="102"/>
    <s v="Home Office"/>
    <x v="377"/>
    <s v="Standard Class"/>
    <s v="Indiana"/>
    <s v="Envelopes"/>
  </r>
  <r>
    <n v="6"/>
    <s v="Shipped On Time"/>
    <n v="6"/>
    <x v="1"/>
    <x v="255"/>
    <x v="0"/>
    <s v="Randy Ferguson"/>
    <n v="0"/>
    <x v="364"/>
    <s v="September"/>
    <x v="1"/>
    <s v="CA-2017-106187"/>
    <x v="2"/>
    <n v="30344"/>
    <n v="591"/>
    <s v="Eldon Stackable Tray, Side-Load, Legal, Smoke"/>
    <n v="9"/>
    <n v="3"/>
    <s v="South"/>
    <m/>
    <n v="9.32"/>
    <n v="27"/>
    <s v="Corporate"/>
    <x v="378"/>
    <s v="Standard Class"/>
    <s v="Georgia"/>
    <s v="Furnishings"/>
  </r>
  <r>
    <n v="6"/>
    <s v="Shipped On Time"/>
    <n v="6"/>
    <x v="2"/>
    <x v="255"/>
    <x v="0"/>
    <s v="Randy Ferguson"/>
    <n v="0"/>
    <x v="364"/>
    <s v="September"/>
    <x v="1"/>
    <s v="CA-2017-106187"/>
    <x v="2"/>
    <n v="30344"/>
    <n v="683"/>
    <s v="GBC DocuBind P100 Manual Binding Machine"/>
    <n v="75"/>
    <n v="1"/>
    <s v="South"/>
    <m/>
    <n v="74.69"/>
    <n v="166"/>
    <s v="Corporate"/>
    <x v="378"/>
    <s v="Standard Class"/>
    <s v="Georgia"/>
    <s v="Binders"/>
  </r>
  <r>
    <n v="6"/>
    <s v="Shipped On Time"/>
    <n v="6"/>
    <x v="0"/>
    <x v="255"/>
    <x v="0"/>
    <s v="Randy Ferguson"/>
    <n v="0"/>
    <x v="364"/>
    <s v="September"/>
    <x v="1"/>
    <s v="CA-2017-106187"/>
    <x v="2"/>
    <n v="30344"/>
    <n v="511"/>
    <s v="Dell Slim USB Multimedia Keyboard"/>
    <n v="18"/>
    <n v="3"/>
    <s v="South"/>
    <m/>
    <n v="18"/>
    <n v="75"/>
    <s v="Corporate"/>
    <x v="378"/>
    <s v="Standard Class"/>
    <s v="Georgia"/>
    <s v="Accessories"/>
  </r>
  <r>
    <n v="5"/>
    <s v="Shipped Early"/>
    <n v="6"/>
    <x v="2"/>
    <x v="13"/>
    <x v="0"/>
    <s v="Julia West"/>
    <n v="0.8"/>
    <x v="365"/>
    <s v="September"/>
    <x v="1"/>
    <s v="CA-2017-106208"/>
    <x v="3"/>
    <n v="60610"/>
    <n v="26"/>
    <s v="3M Replacement Filter for Office Air Cleaner for 20 x 33 Room"/>
    <n v="-109"/>
    <n v="7"/>
    <s v="Central"/>
    <m/>
    <n v="-108.83"/>
    <n v="53"/>
    <s v="Consumer"/>
    <x v="379"/>
    <s v="Standard Class"/>
    <s v="Illinois"/>
    <s v="Appliances"/>
  </r>
  <r>
    <n v="5"/>
    <s v="Shipped Early"/>
    <n v="6"/>
    <x v="2"/>
    <x v="16"/>
    <x v="0"/>
    <s v="Brad Norvell"/>
    <n v="0.2"/>
    <x v="366"/>
    <s v="September"/>
    <x v="1"/>
    <s v="CA-2017-106215"/>
    <x v="0"/>
    <n v="19143"/>
    <n v="1507"/>
    <s v="Staples"/>
    <n v="4"/>
    <n v="4"/>
    <s v="East"/>
    <m/>
    <n v="4.09"/>
    <n v="13"/>
    <s v="Corporate"/>
    <x v="380"/>
    <s v="Standard Class"/>
    <s v="Pennsylvania"/>
    <s v="Fasteners"/>
  </r>
  <r>
    <n v="4"/>
    <s v="Shipped Late"/>
    <n v="3"/>
    <x v="1"/>
    <x v="17"/>
    <x v="0"/>
    <s v="Eugene Barchas"/>
    <n v="0.2"/>
    <x v="295"/>
    <s v="September"/>
    <x v="1"/>
    <s v="CA-2017-106257"/>
    <x v="1"/>
    <n v="90045"/>
    <n v="908"/>
    <s v="Iceberg OfficeWorks 42 Round Tables"/>
    <n v="-15"/>
    <n v="2"/>
    <s v="West"/>
    <m/>
    <n v="-15.1"/>
    <n v="242"/>
    <s v="Consumer"/>
    <x v="381"/>
    <s v="Second Class"/>
    <s v="California"/>
    <s v="Tables"/>
  </r>
  <r>
    <n v="4"/>
    <s v="Shipped Late"/>
    <n v="3"/>
    <x v="0"/>
    <x v="17"/>
    <x v="0"/>
    <s v="Eugene Barchas"/>
    <n v="0.2"/>
    <x v="295"/>
    <s v="September"/>
    <x v="1"/>
    <s v="CA-2017-106257"/>
    <x v="1"/>
    <n v="90045"/>
    <n v="1294"/>
    <s v="Polycom CX600 IP Phone VoIP phone"/>
    <n v="42"/>
    <n v="2"/>
    <s v="West"/>
    <m/>
    <n v="41.99"/>
    <n v="480"/>
    <s v="Consumer"/>
    <x v="381"/>
    <s v="Second Class"/>
    <s v="California"/>
    <s v="Phones"/>
  </r>
  <r>
    <n v="5"/>
    <s v="Shipped Early"/>
    <n v="6"/>
    <x v="1"/>
    <x v="40"/>
    <x v="0"/>
    <s v="Emily Burns"/>
    <n v="0"/>
    <x v="299"/>
    <s v="September"/>
    <x v="1"/>
    <s v="CA-2017-106320"/>
    <x v="1"/>
    <n v="84057"/>
    <n v="368"/>
    <s v="Bretford CR4500 Series Slim Rectangular Table"/>
    <n v="240"/>
    <n v="3"/>
    <s v="West"/>
    <m/>
    <n v="240.26"/>
    <n v="1045"/>
    <s v="Consumer"/>
    <x v="343"/>
    <s v="Standard Class"/>
    <s v="Utah"/>
    <s v="Tables"/>
  </r>
  <r>
    <n v="4"/>
    <s v="Shipped Early"/>
    <n v="6"/>
    <x v="2"/>
    <x v="124"/>
    <x v="0"/>
    <s v="Lena Creighton"/>
    <n v="0.7"/>
    <x v="346"/>
    <s v="September"/>
    <x v="1"/>
    <s v="CA-2017-106362"/>
    <x v="0"/>
    <n v="45373"/>
    <n v="697"/>
    <s v="GBC Plasticlear Binding Covers"/>
    <n v="-8"/>
    <n v="3"/>
    <s v="East"/>
    <m/>
    <n v="-7.58"/>
    <n v="10"/>
    <s v="Consumer"/>
    <x v="379"/>
    <s v="Standard Class"/>
    <s v="Ohio"/>
    <s v="Binders"/>
  </r>
  <r>
    <n v="3"/>
    <s v="Shipped Late"/>
    <n v="1"/>
    <x v="2"/>
    <x v="141"/>
    <x v="0"/>
    <s v="Bart Watters"/>
    <n v="0"/>
    <x v="367"/>
    <s v="September"/>
    <x v="1"/>
    <s v="CA-2017-106565"/>
    <x v="3"/>
    <n v="53209"/>
    <n v="1808"/>
    <s v="Xerox 205"/>
    <n v="25"/>
    <n v="8"/>
    <s v="Central"/>
    <m/>
    <n v="24.88"/>
    <n v="52"/>
    <s v="Corporate"/>
    <x v="382"/>
    <s v="First Class"/>
    <s v="Wisconsin"/>
    <s v="Paper"/>
  </r>
  <r>
    <n v="6"/>
    <s v="Shipped On Time"/>
    <n v="6"/>
    <x v="2"/>
    <x v="49"/>
    <x v="0"/>
    <s v="Zuschuss Carroll"/>
    <n v="0.2"/>
    <x v="368"/>
    <s v="September"/>
    <x v="1"/>
    <s v="CA-2017-106978"/>
    <x v="1"/>
    <n v="80013"/>
    <n v="4"/>
    <s v="#10 White Business Envelopes,4 1/8 x 9 1/2"/>
    <n v="4"/>
    <n v="1"/>
    <s v="West"/>
    <m/>
    <n v="4.2300000000000004"/>
    <n v="13"/>
    <s v="Consumer"/>
    <x v="383"/>
    <s v="Standard Class"/>
    <s v="Colorado"/>
    <s v="Envelopes"/>
  </r>
  <r>
    <n v="6"/>
    <s v="Shipped On Time"/>
    <n v="6"/>
    <x v="2"/>
    <x v="49"/>
    <x v="0"/>
    <s v="Zuschuss Carroll"/>
    <n v="0.2"/>
    <x v="368"/>
    <s v="September"/>
    <x v="1"/>
    <s v="CA-2017-106978"/>
    <x v="1"/>
    <n v="80013"/>
    <n v="1507"/>
    <s v="Staples"/>
    <n v="1"/>
    <n v="3"/>
    <s v="West"/>
    <m/>
    <n v="0.85"/>
    <n v="5"/>
    <s v="Consumer"/>
    <x v="383"/>
    <s v="Standard Class"/>
    <s v="Colorado"/>
    <s v="Fasteners"/>
  </r>
  <r>
    <n v="6"/>
    <s v="Shipped On Time"/>
    <n v="6"/>
    <x v="2"/>
    <x v="49"/>
    <x v="0"/>
    <s v="Zuschuss Carroll"/>
    <n v="0.7"/>
    <x v="368"/>
    <s v="September"/>
    <x v="1"/>
    <s v="CA-2017-106978"/>
    <x v="1"/>
    <n v="80013"/>
    <n v="1639"/>
    <s v="Wilson Jones Easy Flow II Sheet Lifters"/>
    <n v="-1"/>
    <n v="2"/>
    <s v="West"/>
    <m/>
    <n v="-0.79"/>
    <n v="1"/>
    <s v="Consumer"/>
    <x v="383"/>
    <s v="Standard Class"/>
    <s v="Colorado"/>
    <s v="Binders"/>
  </r>
  <r>
    <n v="4"/>
    <s v="Shipped Early"/>
    <n v="6"/>
    <x v="2"/>
    <x v="251"/>
    <x v="0"/>
    <s v="Mike Vittorini"/>
    <n v="0.2"/>
    <x v="369"/>
    <s v="September"/>
    <x v="1"/>
    <s v="CA-2017-107020"/>
    <x v="1"/>
    <n v="92404"/>
    <n v="975"/>
    <s v="Large Capacity Hanging Post Binders"/>
    <n v="13"/>
    <n v="2"/>
    <s v="West"/>
    <m/>
    <n v="12.97"/>
    <n v="40"/>
    <s v="Consumer"/>
    <x v="384"/>
    <s v="Standard Class"/>
    <s v="California"/>
    <s v="Binders"/>
  </r>
  <r>
    <n v="6"/>
    <s v="Shipped On Time"/>
    <n v="6"/>
    <x v="2"/>
    <x v="37"/>
    <x v="0"/>
    <s v="Brenda Bowman"/>
    <n v="0.2"/>
    <x v="323"/>
    <s v="September"/>
    <x v="1"/>
    <s v="CA-2017-107083"/>
    <x v="3"/>
    <n v="76106"/>
    <n v="590"/>
    <s v="Eldon Spacemaker Box, Quick-Snap Lid, Clear"/>
    <n v="1"/>
    <n v="2"/>
    <s v="Central"/>
    <m/>
    <n v="0.73"/>
    <n v="5"/>
    <s v="Corporate"/>
    <x v="385"/>
    <s v="Standard Class"/>
    <s v="Texas"/>
    <s v="Art"/>
  </r>
  <r>
    <n v="6"/>
    <s v="Shipped On Time"/>
    <n v="6"/>
    <x v="2"/>
    <x v="37"/>
    <x v="0"/>
    <s v="Brenda Bowman"/>
    <n v="0.8"/>
    <x v="323"/>
    <s v="September"/>
    <x v="1"/>
    <s v="CA-2017-107083"/>
    <x v="3"/>
    <n v="76106"/>
    <n v="1520"/>
    <s v="Storex DuraTech Recycled Plastic Frosted Binders"/>
    <n v="-3"/>
    <n v="2"/>
    <s v="Central"/>
    <m/>
    <n v="-2.54"/>
    <n v="2"/>
    <s v="Corporate"/>
    <x v="385"/>
    <s v="Standard Class"/>
    <s v="Texas"/>
    <s v="Binders"/>
  </r>
  <r>
    <n v="6"/>
    <s v="Shipped On Time"/>
    <n v="6"/>
    <x v="2"/>
    <x v="37"/>
    <x v="0"/>
    <s v="Brenda Bowman"/>
    <n v="0.8"/>
    <x v="323"/>
    <s v="September"/>
    <x v="1"/>
    <s v="CA-2017-107083"/>
    <x v="3"/>
    <n v="76106"/>
    <n v="952"/>
    <s v="Kensington 6 Outlet SmartSocket Surge Protector"/>
    <n v="-68"/>
    <n v="3"/>
    <s v="Central"/>
    <m/>
    <n v="-67.62"/>
    <n v="25"/>
    <s v="Corporate"/>
    <x v="385"/>
    <s v="Standard Class"/>
    <s v="Texas"/>
    <s v="Appliances"/>
  </r>
  <r>
    <n v="6"/>
    <s v="Shipped On Time"/>
    <n v="6"/>
    <x v="2"/>
    <x v="37"/>
    <x v="0"/>
    <s v="Brenda Bowman"/>
    <n v="0.8"/>
    <x v="323"/>
    <s v="September"/>
    <x v="1"/>
    <s v="CA-2017-107083"/>
    <x v="3"/>
    <n v="76106"/>
    <n v="409"/>
    <s v="Cardinal Hold-It CD Pocket"/>
    <n v="-13"/>
    <n v="5"/>
    <s v="Central"/>
    <m/>
    <n v="-13.17"/>
    <n v="8"/>
    <s v="Corporate"/>
    <x v="385"/>
    <s v="Standard Class"/>
    <s v="Texas"/>
    <s v="Binders"/>
  </r>
  <r>
    <n v="4"/>
    <s v="Shipped Early"/>
    <n v="6"/>
    <x v="2"/>
    <x v="184"/>
    <x v="0"/>
    <s v="Michael Kennedy"/>
    <n v="0.2"/>
    <x v="370"/>
    <s v="September"/>
    <x v="1"/>
    <s v="CA-2017-107468"/>
    <x v="1"/>
    <n v="80027"/>
    <n v="1135"/>
    <s v="Newell 320"/>
    <n v="1"/>
    <n v="2"/>
    <s v="West"/>
    <m/>
    <n v="0.6"/>
    <n v="7"/>
    <s v="Corporate"/>
    <x v="386"/>
    <s v="Standard Class"/>
    <s v="Colorado"/>
    <s v="Art"/>
  </r>
  <r>
    <n v="7"/>
    <s v="Shipped Late"/>
    <n v="6"/>
    <x v="1"/>
    <x v="184"/>
    <x v="0"/>
    <s v="Juliana Krohn"/>
    <n v="0"/>
    <x v="371"/>
    <s v="September"/>
    <x v="1"/>
    <s v="CA-2017-107678"/>
    <x v="2"/>
    <n v="40214"/>
    <n v="746"/>
    <s v="Global Deluxe Office Fabric Chairs"/>
    <n v="52"/>
    <n v="2"/>
    <s v="South"/>
    <s v="Yes"/>
    <n v="51.83"/>
    <n v="192"/>
    <s v="Consumer"/>
    <x v="387"/>
    <s v="Standard Class"/>
    <s v="Kentucky"/>
    <s v="Chairs"/>
  </r>
  <r>
    <n v="7"/>
    <s v="Shipped Late"/>
    <n v="6"/>
    <x v="1"/>
    <x v="184"/>
    <x v="0"/>
    <s v="Juliana Krohn"/>
    <n v="0"/>
    <x v="371"/>
    <s v="September"/>
    <x v="1"/>
    <s v="CA-2017-107678"/>
    <x v="2"/>
    <n v="40214"/>
    <n v="1546"/>
    <s v="Tenex The Solids Textured Chair Mats"/>
    <n v="36"/>
    <n v="3"/>
    <s v="South"/>
    <s v="Yes"/>
    <n v="35.68"/>
    <n v="210"/>
    <s v="Consumer"/>
    <x v="387"/>
    <s v="Standard Class"/>
    <s v="Kentucky"/>
    <s v="Furnishings"/>
  </r>
  <r>
    <n v="7"/>
    <s v="Shipped Late"/>
    <n v="6"/>
    <x v="2"/>
    <x v="184"/>
    <x v="0"/>
    <s v="Juliana Krohn"/>
    <n v="0"/>
    <x v="371"/>
    <s v="September"/>
    <x v="1"/>
    <s v="CA-2017-107678"/>
    <x v="2"/>
    <n v="40214"/>
    <n v="1642"/>
    <s v="Wilson Jones Hanging View Binder, White, 1"/>
    <n v="10"/>
    <n v="3"/>
    <s v="South"/>
    <s v="Yes"/>
    <n v="9.8000000000000007"/>
    <n v="21"/>
    <s v="Consumer"/>
    <x v="387"/>
    <s v="Standard Class"/>
    <s v="Kentucky"/>
    <s v="Binders"/>
  </r>
  <r>
    <n v="7"/>
    <s v="Shipped Late"/>
    <n v="6"/>
    <x v="0"/>
    <x v="184"/>
    <x v="0"/>
    <s v="Juliana Krohn"/>
    <n v="0"/>
    <x v="371"/>
    <s v="September"/>
    <x v="1"/>
    <s v="CA-2017-107678"/>
    <x v="2"/>
    <n v="40214"/>
    <n v="938"/>
    <s v="Jabra SPEAK 410"/>
    <n v="132"/>
    <n v="5"/>
    <s v="South"/>
    <s v="Yes"/>
    <n v="131.59"/>
    <n v="470"/>
    <s v="Consumer"/>
    <x v="387"/>
    <s v="Standard Class"/>
    <s v="Kentucky"/>
    <s v="Phones"/>
  </r>
  <r>
    <n v="2"/>
    <s v="Shipped Early"/>
    <n v="3"/>
    <x v="1"/>
    <x v="25"/>
    <x v="0"/>
    <s v="John Murray"/>
    <n v="0"/>
    <x v="372"/>
    <s v="September"/>
    <x v="1"/>
    <s v="CA-2017-107685"/>
    <x v="1"/>
    <n v="89115"/>
    <n v="488"/>
    <s v="DAX Contemporary Wood Frame with Silver Metal Mat, Desktop, 11 x 14 Size"/>
    <n v="29"/>
    <n v="4"/>
    <s v="West"/>
    <m/>
    <n v="29.15"/>
    <n v="81"/>
    <s v="Consumer"/>
    <x v="388"/>
    <s v="Second Class"/>
    <s v="Nevada"/>
    <s v="Furnishings"/>
  </r>
  <r>
    <n v="2"/>
    <s v="Shipped Early"/>
    <n v="3"/>
    <x v="2"/>
    <x v="25"/>
    <x v="0"/>
    <s v="John Murray"/>
    <n v="0"/>
    <x v="372"/>
    <s v="September"/>
    <x v="1"/>
    <s v="CA-2017-107685"/>
    <x v="1"/>
    <n v="89115"/>
    <n v="1797"/>
    <s v="Xerox 1997"/>
    <n v="12"/>
    <n v="4"/>
    <s v="West"/>
    <m/>
    <n v="12.44"/>
    <n v="26"/>
    <s v="Consumer"/>
    <x v="388"/>
    <s v="Second Class"/>
    <s v="Nevada"/>
    <s v="Paper"/>
  </r>
  <r>
    <n v="2"/>
    <s v="Shipped Late"/>
    <n v="1"/>
    <x v="2"/>
    <x v="256"/>
    <x v="0"/>
    <s v="Fred Chung"/>
    <n v="0.2"/>
    <x v="359"/>
    <s v="September"/>
    <x v="1"/>
    <s v="CA-2017-107741"/>
    <x v="1"/>
    <n v="81001"/>
    <n v="522"/>
    <s v="Dixon Prang Watercolor Pencils, 10-Color Set with Brush"/>
    <n v="1"/>
    <n v="1"/>
    <s v="West"/>
    <m/>
    <n v="0.89"/>
    <n v="3"/>
    <s v="Corporate"/>
    <x v="389"/>
    <s v="First Class"/>
    <s v="Colorado"/>
    <s v="Art"/>
  </r>
  <r>
    <n v="5"/>
    <s v="Shipped Early"/>
    <n v="6"/>
    <x v="2"/>
    <x v="35"/>
    <x v="0"/>
    <s v="Suzanne McNair"/>
    <n v="0"/>
    <x v="373"/>
    <s v="September"/>
    <x v="1"/>
    <s v="CA-2017-107902"/>
    <x v="0"/>
    <n v="6824"/>
    <n v="1384"/>
    <s v="SAFCO Mobile Desk Side File, Wire Frame"/>
    <n v="122"/>
    <n v="11"/>
    <s v="East"/>
    <m/>
    <n v="122.29"/>
    <n v="470"/>
    <s v="Corporate"/>
    <x v="390"/>
    <s v="Standard Class"/>
    <s v="Connecticut"/>
    <s v="Storage"/>
  </r>
  <r>
    <n v="5"/>
    <s v="Shipped Early"/>
    <n v="6"/>
    <x v="1"/>
    <x v="83"/>
    <x v="0"/>
    <s v="Julia Barnett"/>
    <n v="0"/>
    <x v="374"/>
    <s v="September"/>
    <x v="1"/>
    <s v="CA-2017-107937"/>
    <x v="1"/>
    <n v="91911"/>
    <n v="1367"/>
    <s v="Rubbermaid ClusterMat Chairmats, Mat Size- 66 x 60, Lip 20 x 11 -90 Degree Angle"/>
    <n v="107"/>
    <n v="6"/>
    <s v="West"/>
    <m/>
    <n v="106.54"/>
    <n v="666"/>
    <s v="Home Office"/>
    <x v="391"/>
    <s v="Standard Class"/>
    <s v="California"/>
    <s v="Furnishings"/>
  </r>
  <r>
    <n v="7"/>
    <s v="Shipped Late"/>
    <n v="6"/>
    <x v="1"/>
    <x v="257"/>
    <x v="0"/>
    <s v="MaryBeth Skach"/>
    <n v="0"/>
    <x v="354"/>
    <s v="September"/>
    <x v="1"/>
    <s v="CA-2017-108119"/>
    <x v="2"/>
    <n v="72032"/>
    <n v="908"/>
    <s v="Iceberg OfficeWorks 42 Round Tables"/>
    <n v="45"/>
    <n v="2"/>
    <s v="South"/>
    <m/>
    <n v="45.29"/>
    <n v="302"/>
    <s v="Consumer"/>
    <x v="392"/>
    <s v="Standard Class"/>
    <s v="Arkansas"/>
    <s v="Tables"/>
  </r>
  <r>
    <n v="7"/>
    <s v="Shipped Late"/>
    <n v="6"/>
    <x v="1"/>
    <x v="2"/>
    <x v="0"/>
    <s v="Noel Staavos"/>
    <n v="0.2"/>
    <x v="360"/>
    <s v="September"/>
    <x v="1"/>
    <s v="CA-2017-108259"/>
    <x v="2"/>
    <n v="28540"/>
    <n v="592"/>
    <s v="Eldon Wave Desk Accessories"/>
    <n v="1"/>
    <n v="1"/>
    <s v="South"/>
    <m/>
    <n v="1.41"/>
    <n v="5"/>
    <s v="Corporate"/>
    <x v="393"/>
    <s v="Standard Class"/>
    <s v="North Carolina"/>
    <s v="Furnishings"/>
  </r>
  <r>
    <n v="7"/>
    <s v="Shipped Late"/>
    <n v="6"/>
    <x v="2"/>
    <x v="2"/>
    <x v="0"/>
    <s v="Noel Staavos"/>
    <n v="0.2"/>
    <x v="360"/>
    <s v="September"/>
    <x v="1"/>
    <s v="CA-2017-108259"/>
    <x v="2"/>
    <n v="28540"/>
    <n v="1265"/>
    <s v="Permanent Self-Adhesive File Folder Labels for Typewriters, 1 1/8 x 3 1/2, White"/>
    <n v="2"/>
    <n v="1"/>
    <s v="South"/>
    <m/>
    <n v="1.64"/>
    <n v="5"/>
    <s v="Corporate"/>
    <x v="393"/>
    <s v="Standard Class"/>
    <s v="North Carolina"/>
    <s v="Labels"/>
  </r>
  <r>
    <n v="7"/>
    <s v="Shipped Late"/>
    <n v="6"/>
    <x v="2"/>
    <x v="2"/>
    <x v="0"/>
    <s v="Noel Staavos"/>
    <n v="0.2"/>
    <x v="360"/>
    <s v="September"/>
    <x v="1"/>
    <s v="CA-2017-108259"/>
    <x v="2"/>
    <n v="28540"/>
    <n v="1216"/>
    <s v="OIC Binder Clips"/>
    <n v="12"/>
    <n v="11"/>
    <s v="South"/>
    <m/>
    <n v="11.81"/>
    <n v="32"/>
    <s v="Corporate"/>
    <x v="393"/>
    <s v="Standard Class"/>
    <s v="North Carolina"/>
    <s v="Fasteners"/>
  </r>
  <r>
    <n v="7"/>
    <s v="Shipped Late"/>
    <n v="6"/>
    <x v="2"/>
    <x v="2"/>
    <x v="0"/>
    <s v="Noel Staavos"/>
    <n v="0.7"/>
    <x v="360"/>
    <s v="September"/>
    <x v="1"/>
    <s v="CA-2017-108259"/>
    <x v="2"/>
    <n v="28540"/>
    <n v="1291"/>
    <s v="Poly Designer Cover &amp; Back"/>
    <n v="-29"/>
    <n v="7"/>
    <s v="South"/>
    <m/>
    <n v="-29.24"/>
    <n v="40"/>
    <s v="Corporate"/>
    <x v="393"/>
    <s v="Standard Class"/>
    <s v="North Carolina"/>
    <s v="Binders"/>
  </r>
  <r>
    <n v="4"/>
    <s v="Shipped Early"/>
    <n v="6"/>
    <x v="0"/>
    <x v="162"/>
    <x v="0"/>
    <s v="Chad Cunningham"/>
    <n v="0"/>
    <x v="375"/>
    <s v="September"/>
    <x v="1"/>
    <s v="CA-2017-108532"/>
    <x v="3"/>
    <n v="48234"/>
    <n v="1402"/>
    <s v="Samsung Rugby III"/>
    <n v="36"/>
    <n v="2"/>
    <s v="Central"/>
    <m/>
    <n v="35.630000000000003"/>
    <n v="132"/>
    <s v="Home Office"/>
    <x v="390"/>
    <s v="Standard Class"/>
    <s v="Michigan"/>
    <s v="Phones"/>
  </r>
  <r>
    <n v="4"/>
    <s v="Shipped Early"/>
    <n v="6"/>
    <x v="0"/>
    <x v="162"/>
    <x v="0"/>
    <s v="Chad Cunningham"/>
    <n v="0"/>
    <x v="375"/>
    <s v="September"/>
    <x v="1"/>
    <s v="CA-2017-108532"/>
    <x v="3"/>
    <n v="48234"/>
    <n v="1003"/>
    <s v="Logitech Desktop MK120 Mouse and keyboard Combo"/>
    <n v="11"/>
    <n v="7"/>
    <s v="Central"/>
    <m/>
    <n v="11.45"/>
    <n v="115"/>
    <s v="Home Office"/>
    <x v="390"/>
    <s v="Standard Class"/>
    <s v="Michigan"/>
    <s v="Accessories"/>
  </r>
  <r>
    <n v="5"/>
    <s v="Shipped Early"/>
    <n v="6"/>
    <x v="2"/>
    <x v="0"/>
    <x v="0"/>
    <s v="Brooke Gillingham"/>
    <n v="0"/>
    <x v="376"/>
    <s v="September"/>
    <x v="1"/>
    <s v="CA-2017-108588"/>
    <x v="0"/>
    <n v="10009"/>
    <n v="4"/>
    <s v="#10- 4 1/8 x 9 1/2 Recycled Envelopes"/>
    <n v="8"/>
    <n v="2"/>
    <s v="East"/>
    <m/>
    <n v="8.2200000000000006"/>
    <n v="17"/>
    <s v="Corporate"/>
    <x v="394"/>
    <s v="Standard Class"/>
    <s v="New York"/>
    <s v="Envelopes"/>
  </r>
  <r>
    <n v="5"/>
    <s v="Shipped Early"/>
    <n v="6"/>
    <x v="2"/>
    <x v="0"/>
    <x v="0"/>
    <s v="Brooke Gillingham"/>
    <n v="0"/>
    <x v="376"/>
    <s v="September"/>
    <x v="1"/>
    <s v="CA-2017-108588"/>
    <x v="0"/>
    <n v="10009"/>
    <n v="1156"/>
    <s v="Newell 34"/>
    <n v="15"/>
    <n v="3"/>
    <s v="East"/>
    <m/>
    <n v="15.48"/>
    <n v="60"/>
    <s v="Corporate"/>
    <x v="394"/>
    <s v="Standard Class"/>
    <s v="New York"/>
    <s v="Art"/>
  </r>
  <r>
    <n v="5"/>
    <s v="Shipped Early"/>
    <n v="6"/>
    <x v="2"/>
    <x v="0"/>
    <x v="0"/>
    <s v="Brooke Gillingham"/>
    <n v="0.2"/>
    <x v="376"/>
    <s v="September"/>
    <x v="1"/>
    <s v="CA-2017-108588"/>
    <x v="0"/>
    <n v="10009"/>
    <n v="1637"/>
    <s v="Wilson Jones data.warehouse D-Ring Binders with DublLock"/>
    <n v="5"/>
    <n v="2"/>
    <s v="East"/>
    <m/>
    <n v="4.6100000000000003"/>
    <n v="13"/>
    <s v="Corporate"/>
    <x v="394"/>
    <s v="Standard Class"/>
    <s v="New York"/>
    <s v="Binders"/>
  </r>
  <r>
    <n v="4"/>
    <s v="Shipped Early"/>
    <n v="6"/>
    <x v="1"/>
    <x v="0"/>
    <x v="0"/>
    <s v="Kalyca Meade"/>
    <n v="0"/>
    <x v="377"/>
    <s v="September"/>
    <x v="1"/>
    <s v="CA-2017-108665"/>
    <x v="0"/>
    <n v="10011"/>
    <n v="677"/>
    <s v="G.E. Halogen Desk Lamp Bulbs"/>
    <n v="7"/>
    <n v="2"/>
    <s v="East"/>
    <m/>
    <n v="6.7"/>
    <n v="14"/>
    <s v="Corporate"/>
    <x v="395"/>
    <s v="Standard Class"/>
    <s v="New York"/>
    <s v="Furnishings"/>
  </r>
  <r>
    <n v="4"/>
    <s v="Shipped Early"/>
    <n v="6"/>
    <x v="1"/>
    <x v="0"/>
    <x v="0"/>
    <s v="Kalyca Meade"/>
    <n v="0"/>
    <x v="377"/>
    <s v="September"/>
    <x v="1"/>
    <s v="CA-2017-108665"/>
    <x v="0"/>
    <n v="10011"/>
    <n v="866"/>
    <s v="Howard Miller 11-1/2 Diameter Ridgewood Wall Clock"/>
    <n v="64"/>
    <n v="3"/>
    <s v="East"/>
    <m/>
    <n v="63.89"/>
    <n v="156"/>
    <s v="Corporate"/>
    <x v="395"/>
    <s v="Standard Class"/>
    <s v="New York"/>
    <s v="Furnishings"/>
  </r>
  <r>
    <n v="4"/>
    <s v="Shipped Early"/>
    <n v="6"/>
    <x v="2"/>
    <x v="0"/>
    <x v="0"/>
    <s v="Kalyca Meade"/>
    <n v="0"/>
    <x v="377"/>
    <s v="September"/>
    <x v="1"/>
    <s v="CA-2017-108665"/>
    <x v="0"/>
    <n v="10011"/>
    <n v="907"/>
    <s v="Iceberg Mobile Mega Data/Printer Cart"/>
    <n v="156"/>
    <n v="5"/>
    <s v="East"/>
    <m/>
    <n v="156.43"/>
    <n v="602"/>
    <s v="Corporate"/>
    <x v="395"/>
    <s v="Standard Class"/>
    <s v="New York"/>
    <s v="Storage"/>
  </r>
  <r>
    <n v="4"/>
    <s v="Shipped Early"/>
    <n v="6"/>
    <x v="0"/>
    <x v="0"/>
    <x v="0"/>
    <s v="Kalyca Meade"/>
    <n v="0"/>
    <x v="377"/>
    <s v="September"/>
    <x v="1"/>
    <s v="CA-2017-108665"/>
    <x v="0"/>
    <n v="10011"/>
    <n v="1230"/>
    <s v="OtterBox Commuter Series Case - Samsung Galaxy S4"/>
    <n v="2"/>
    <n v="5"/>
    <s v="East"/>
    <m/>
    <n v="2.5"/>
    <n v="125"/>
    <s v="Corporate"/>
    <x v="395"/>
    <s v="Standard Class"/>
    <s v="New York"/>
    <s v="Phones"/>
  </r>
  <r>
    <n v="6"/>
    <s v="Shipped On Time"/>
    <n v="6"/>
    <x v="1"/>
    <x v="17"/>
    <x v="0"/>
    <s v="Frank Atkinson"/>
    <n v="0"/>
    <x v="378"/>
    <s v="September"/>
    <x v="1"/>
    <s v="CA-2017-108672"/>
    <x v="1"/>
    <n v="90032"/>
    <n v="1446"/>
    <s v="Seth Thomas 13 1/2 Wall Clock"/>
    <n v="33"/>
    <n v="6"/>
    <s v="West"/>
    <m/>
    <n v="33.07"/>
    <n v="107"/>
    <s v="Corporate"/>
    <x v="396"/>
    <s v="Standard Class"/>
    <s v="California"/>
    <s v="Furnishings"/>
  </r>
  <r>
    <n v="4"/>
    <s v="Shipped Early"/>
    <n v="6"/>
    <x v="2"/>
    <x v="16"/>
    <x v="0"/>
    <s v="Katherine Nockton"/>
    <n v="0.7"/>
    <x v="379"/>
    <s v="September"/>
    <x v="1"/>
    <s v="CA-2017-109001"/>
    <x v="0"/>
    <n v="19120"/>
    <n v="268"/>
    <s v="Avery Round Ring Poly Binders"/>
    <n v="-2"/>
    <n v="3"/>
    <s v="East"/>
    <m/>
    <n v="-1.79"/>
    <n v="3"/>
    <s v="Corporate"/>
    <x v="397"/>
    <s v="Standard Class"/>
    <s v="Pennsylvania"/>
    <s v="Binders"/>
  </r>
  <r>
    <n v="4"/>
    <s v="Shipped Early"/>
    <n v="6"/>
    <x v="0"/>
    <x v="16"/>
    <x v="0"/>
    <s v="Katherine Nockton"/>
    <n v="0.2"/>
    <x v="379"/>
    <s v="September"/>
    <x v="1"/>
    <s v="CA-2017-109001"/>
    <x v="0"/>
    <n v="19120"/>
    <n v="1467"/>
    <s v="Sony 16GB Class 10 Micro SDHC R40 Memory Card"/>
    <n v="-1"/>
    <n v="1"/>
    <s v="East"/>
    <m/>
    <n v="-1.29"/>
    <n v="10"/>
    <s v="Corporate"/>
    <x v="397"/>
    <s v="Standard Class"/>
    <s v="Pennsylvania"/>
    <s v="Accessories"/>
  </r>
  <r>
    <n v="4"/>
    <s v="Shipped Early"/>
    <n v="6"/>
    <x v="0"/>
    <x v="16"/>
    <x v="0"/>
    <s v="Katherine Nockton"/>
    <n v="0.4"/>
    <x v="379"/>
    <s v="September"/>
    <x v="1"/>
    <s v="CA-2017-109001"/>
    <x v="0"/>
    <n v="19120"/>
    <n v="1392"/>
    <s v="Samsung Convoy 3"/>
    <n v="-93"/>
    <n v="7"/>
    <s v="East"/>
    <m/>
    <n v="-93.23"/>
    <n v="466"/>
    <s v="Corporate"/>
    <x v="397"/>
    <s v="Standard Class"/>
    <s v="Pennsylvania"/>
    <s v="Phones"/>
  </r>
  <r>
    <n v="4"/>
    <s v="Shipped Early"/>
    <n v="6"/>
    <x v="0"/>
    <x v="13"/>
    <x v="0"/>
    <s v="Eileen Kiefer"/>
    <n v="0.2"/>
    <x v="301"/>
    <s v="September"/>
    <x v="1"/>
    <s v="CA-2017-109113"/>
    <x v="3"/>
    <n v="60610"/>
    <n v="1062"/>
    <s v="Maxell 4.7GB DVD+RW 3/Pack"/>
    <n v="5"/>
    <n v="2"/>
    <s v="Central"/>
    <m/>
    <n v="4.78"/>
    <n v="25"/>
    <s v="Home Office"/>
    <x v="398"/>
    <s v="Standard Class"/>
    <s v="Illinois"/>
    <s v="Accessories"/>
  </r>
  <r>
    <n v="4"/>
    <s v="Shipped Early"/>
    <n v="6"/>
    <x v="2"/>
    <x v="162"/>
    <x v="0"/>
    <s v="Olvera Toch"/>
    <n v="0"/>
    <x v="380"/>
    <s v="September"/>
    <x v="1"/>
    <s v="CA-2017-109169"/>
    <x v="3"/>
    <n v="48234"/>
    <n v="1591"/>
    <s v="Tyvek Side-Opening Peel &amp; Seel Expanding Envelopes"/>
    <n v="81"/>
    <n v="2"/>
    <s v="Central"/>
    <m/>
    <n v="81.430000000000007"/>
    <n v="181"/>
    <s v="Consumer"/>
    <x v="399"/>
    <s v="Standard Class"/>
    <s v="Michigan"/>
    <s v="Envelopes"/>
  </r>
  <r>
    <n v="5"/>
    <s v="Shipped Early"/>
    <n v="6"/>
    <x v="2"/>
    <x v="258"/>
    <x v="0"/>
    <s v="Craig Carroll"/>
    <n v="0.2"/>
    <x v="381"/>
    <s v="September"/>
    <x v="1"/>
    <s v="CA-2017-109190"/>
    <x v="3"/>
    <n v="79424"/>
    <n v="1570"/>
    <s v="TOPS 4 x 6 Fluorescent Color Memo Sheets, 500 Sheets per Pack"/>
    <n v="20"/>
    <n v="8"/>
    <s v="Central"/>
    <m/>
    <n v="20.5"/>
    <n v="61"/>
    <s v="Consumer"/>
    <x v="400"/>
    <s v="Standard Class"/>
    <s v="Texas"/>
    <s v="Paper"/>
  </r>
  <r>
    <n v="5"/>
    <s v="Shipped Early"/>
    <n v="6"/>
    <x v="2"/>
    <x v="258"/>
    <x v="0"/>
    <s v="Craig Carroll"/>
    <n v="0.8"/>
    <x v="381"/>
    <s v="September"/>
    <x v="1"/>
    <s v="CA-2017-109190"/>
    <x v="3"/>
    <n v="79424"/>
    <n v="901"/>
    <s v="Ibico Plastic Spiral Binding Combs"/>
    <n v="-10"/>
    <n v="1"/>
    <s v="Central"/>
    <m/>
    <n v="-10.34"/>
    <n v="6"/>
    <s v="Consumer"/>
    <x v="400"/>
    <s v="Standard Class"/>
    <s v="Texas"/>
    <s v="Binders"/>
  </r>
  <r>
    <n v="5"/>
    <s v="Shipped Early"/>
    <n v="6"/>
    <x v="0"/>
    <x v="258"/>
    <x v="0"/>
    <s v="Craig Carroll"/>
    <n v="0.2"/>
    <x v="381"/>
    <s v="September"/>
    <x v="1"/>
    <s v="CA-2017-109190"/>
    <x v="3"/>
    <n v="79424"/>
    <n v="402"/>
    <s v="Canon PC-428 Personal Copier"/>
    <n v="162"/>
    <n v="3"/>
    <s v="Central"/>
    <m/>
    <n v="161.99"/>
    <n v="480"/>
    <s v="Consumer"/>
    <x v="400"/>
    <s v="Standard Class"/>
    <s v="Texas"/>
    <s v="Copiers"/>
  </r>
  <r>
    <n v="4"/>
    <s v="Shipped Early"/>
    <n v="6"/>
    <x v="2"/>
    <x v="259"/>
    <x v="0"/>
    <s v="Jas OCarroll"/>
    <n v="0.2"/>
    <x v="382"/>
    <s v="September"/>
    <x v="1"/>
    <s v="CA-2017-109197"/>
    <x v="1"/>
    <n v="59801"/>
    <n v="897"/>
    <s v="Ibico Hi-Tech Manual Binding System"/>
    <n v="152"/>
    <n v="2"/>
    <s v="West"/>
    <m/>
    <n v="152.49"/>
    <n v="488"/>
    <s v="Consumer"/>
    <x v="401"/>
    <s v="Standard Class"/>
    <s v="Montana"/>
    <s v="Binders"/>
  </r>
  <r>
    <n v="2"/>
    <s v="Shipped Early"/>
    <n v="3"/>
    <x v="2"/>
    <x v="56"/>
    <x v="0"/>
    <s v="Denise Leinenbach"/>
    <n v="0"/>
    <x v="323"/>
    <s v="September"/>
    <x v="1"/>
    <s v="CA-2017-109337"/>
    <x v="3"/>
    <n v="46226"/>
    <n v="862"/>
    <s v="Hoover Replacement Belts For Soft Guard &amp; Commercial Ltweight Upright Vacs, 2/Pk"/>
    <n v="5"/>
    <n v="5"/>
    <s v="Central"/>
    <m/>
    <n v="5.14"/>
    <n v="20"/>
    <s v="Consumer"/>
    <x v="402"/>
    <s v="Second Class"/>
    <s v="Indiana"/>
    <s v="Appliances"/>
  </r>
  <r>
    <n v="2"/>
    <s v="Shipped Early"/>
    <n v="3"/>
    <x v="2"/>
    <x v="56"/>
    <x v="0"/>
    <s v="Denise Leinenbach"/>
    <n v="0"/>
    <x v="323"/>
    <s v="September"/>
    <x v="1"/>
    <s v="CA-2017-109337"/>
    <x v="3"/>
    <n v="46226"/>
    <n v="474"/>
    <s v="Crayola Anti Dust Chalk, 12/Pack"/>
    <n v="5"/>
    <n v="6"/>
    <s v="Central"/>
    <m/>
    <n v="4.91"/>
    <n v="11"/>
    <s v="Consumer"/>
    <x v="402"/>
    <s v="Second Class"/>
    <s v="Indiana"/>
    <s v="Art"/>
  </r>
  <r>
    <n v="2"/>
    <s v="Shipped Early"/>
    <n v="3"/>
    <x v="0"/>
    <x v="56"/>
    <x v="0"/>
    <s v="Denise Leinenbach"/>
    <n v="0"/>
    <x v="323"/>
    <s v="September"/>
    <x v="1"/>
    <s v="CA-2017-109337"/>
    <x v="3"/>
    <n v="46226"/>
    <n v="1354"/>
    <s v="Ricoh - Ink Collector Unit for GX3000 Series Printers"/>
    <n v="23"/>
    <n v="2"/>
    <s v="Central"/>
    <m/>
    <n v="22.65"/>
    <n v="84"/>
    <s v="Consumer"/>
    <x v="402"/>
    <s v="Second Class"/>
    <s v="Indiana"/>
    <s v="Machines"/>
  </r>
  <r>
    <n v="2"/>
    <s v="Shipped Early"/>
    <n v="3"/>
    <x v="0"/>
    <x v="56"/>
    <x v="0"/>
    <s v="Denise Leinenbach"/>
    <n v="0"/>
    <x v="323"/>
    <s v="September"/>
    <x v="1"/>
    <s v="CA-2017-109337"/>
    <x v="3"/>
    <n v="46226"/>
    <n v="918"/>
    <s v="Imation Bio 2GB USB Flash Drive Imation Corp"/>
    <n v="165"/>
    <n v="3"/>
    <s v="Central"/>
    <m/>
    <n v="165.29"/>
    <n v="394"/>
    <s v="Consumer"/>
    <x v="402"/>
    <s v="Second Class"/>
    <s v="Indiana"/>
    <s v="Accessories"/>
  </r>
  <r>
    <n v="5"/>
    <s v="Shipped Late"/>
    <n v="3"/>
    <x v="1"/>
    <x v="94"/>
    <x v="0"/>
    <s v="Rob Haberlin"/>
    <n v="0"/>
    <x v="360"/>
    <s v="September"/>
    <x v="1"/>
    <s v="CA-2017-109386"/>
    <x v="2"/>
    <n v="23666"/>
    <n v="507"/>
    <s v="Deflect-o Glass Clear Studded Chair Mats"/>
    <n v="41"/>
    <n v="3"/>
    <s v="South"/>
    <m/>
    <n v="41.04"/>
    <n v="187"/>
    <s v="Consumer"/>
    <x v="403"/>
    <s v="Second Class"/>
    <s v="Virginia"/>
    <s v="Furnishings"/>
  </r>
  <r>
    <n v="5"/>
    <s v="Shipped Late"/>
    <n v="3"/>
    <x v="2"/>
    <x v="94"/>
    <x v="0"/>
    <s v="Rob Haberlin"/>
    <n v="0"/>
    <x v="360"/>
    <s v="September"/>
    <x v="1"/>
    <s v="CA-2017-109386"/>
    <x v="2"/>
    <n v="23666"/>
    <n v="813"/>
    <s v="Holmes Replacement Filter for HEPA Air Cleaner, Large Room"/>
    <n v="19"/>
    <n v="3"/>
    <s v="South"/>
    <m/>
    <n v="18.66"/>
    <n v="44"/>
    <s v="Consumer"/>
    <x v="403"/>
    <s v="Second Class"/>
    <s v="Virginia"/>
    <s v="Appliances"/>
  </r>
  <r>
    <n v="5"/>
    <s v="Shipped Late"/>
    <n v="3"/>
    <x v="2"/>
    <x v="94"/>
    <x v="0"/>
    <s v="Rob Haberlin"/>
    <n v="0"/>
    <x v="360"/>
    <s v="September"/>
    <x v="1"/>
    <s v="CA-2017-109386"/>
    <x v="2"/>
    <n v="23666"/>
    <n v="1128"/>
    <s v="Newell 314"/>
    <n v="7"/>
    <n v="5"/>
    <s v="South"/>
    <m/>
    <n v="6.97"/>
    <n v="28"/>
    <s v="Consumer"/>
    <x v="403"/>
    <s v="Second Class"/>
    <s v="Virginia"/>
    <s v="Art"/>
  </r>
  <r>
    <n v="5"/>
    <s v="Shipped Late"/>
    <n v="3"/>
    <x v="2"/>
    <x v="94"/>
    <x v="0"/>
    <s v="Rob Haberlin"/>
    <n v="0"/>
    <x v="360"/>
    <s v="September"/>
    <x v="1"/>
    <s v="CA-2017-109386"/>
    <x v="2"/>
    <n v="23666"/>
    <n v="889"/>
    <s v="Hunt PowerHouse Electric Pencil Sharpener, Blue"/>
    <n v="80"/>
    <n v="7"/>
    <s v="South"/>
    <m/>
    <n v="79.760000000000005"/>
    <n v="266"/>
    <s v="Consumer"/>
    <x v="403"/>
    <s v="Second Class"/>
    <s v="Virginia"/>
    <s v="Art"/>
  </r>
  <r>
    <n v="5"/>
    <s v="Shipped Late"/>
    <n v="3"/>
    <x v="0"/>
    <x v="94"/>
    <x v="0"/>
    <s v="Rob Haberlin"/>
    <n v="0"/>
    <x v="360"/>
    <s v="September"/>
    <x v="1"/>
    <s v="CA-2017-109386"/>
    <x v="2"/>
    <n v="23666"/>
    <n v="156"/>
    <s v="AT&amp;T 17929 Lendline Telephone"/>
    <n v="59"/>
    <n v="5"/>
    <s v="South"/>
    <m/>
    <n v="58.81"/>
    <n v="226"/>
    <s v="Consumer"/>
    <x v="403"/>
    <s v="Second Class"/>
    <s v="Virginia"/>
    <s v="Phones"/>
  </r>
  <r>
    <n v="3"/>
    <s v="Shipped On Time"/>
    <n v="3"/>
    <x v="2"/>
    <x v="151"/>
    <x v="0"/>
    <s v="Karen Carlisle"/>
    <n v="0"/>
    <x v="382"/>
    <s v="September"/>
    <x v="1"/>
    <s v="CA-2017-109470"/>
    <x v="2"/>
    <n v="42420"/>
    <n v="1585"/>
    <s v="Tuf-Vin Binders"/>
    <n v="45"/>
    <n v="3"/>
    <s v="South"/>
    <m/>
    <n v="44.53"/>
    <n v="95"/>
    <s v="Corporate"/>
    <x v="404"/>
    <s v="Second Class"/>
    <s v="Kentucky"/>
    <s v="Binders"/>
  </r>
  <r>
    <n v="3"/>
    <s v="Shipped On Time"/>
    <n v="3"/>
    <x v="2"/>
    <x v="151"/>
    <x v="0"/>
    <s v="Karen Carlisle"/>
    <n v="0"/>
    <x v="382"/>
    <s v="September"/>
    <x v="1"/>
    <s v="CA-2017-109470"/>
    <x v="2"/>
    <n v="42420"/>
    <n v="680"/>
    <s v="GBC Clear Cover, 8-1/2 x 11, unpunched, 25 covers per pack"/>
    <n v="28"/>
    <n v="4"/>
    <s v="South"/>
    <m/>
    <n v="27.89"/>
    <n v="61"/>
    <s v="Corporate"/>
    <x v="404"/>
    <s v="Second Class"/>
    <s v="Kentucky"/>
    <s v="Binders"/>
  </r>
  <r>
    <n v="3"/>
    <s v="Shipped On Time"/>
    <n v="3"/>
    <x v="2"/>
    <x v="151"/>
    <x v="0"/>
    <s v="Karen Carlisle"/>
    <n v="0"/>
    <x v="382"/>
    <s v="September"/>
    <x v="1"/>
    <s v="CA-2017-109470"/>
    <x v="2"/>
    <n v="42420"/>
    <n v="124"/>
    <s v="Aluminum Screw Posts"/>
    <n v="38"/>
    <n v="5"/>
    <s v="South"/>
    <m/>
    <n v="38.15"/>
    <n v="76"/>
    <s v="Corporate"/>
    <x v="404"/>
    <s v="Second Class"/>
    <s v="Kentucky"/>
    <s v="Binders"/>
  </r>
  <r>
    <n v="3"/>
    <s v="Shipped On Time"/>
    <n v="3"/>
    <x v="2"/>
    <x v="151"/>
    <x v="0"/>
    <s v="Karen Carlisle"/>
    <n v="0"/>
    <x v="382"/>
    <s v="September"/>
    <x v="1"/>
    <s v="CA-2017-109470"/>
    <x v="2"/>
    <n v="42420"/>
    <n v="901"/>
    <s v="Ibico Plastic Spiral Binding Combs"/>
    <n v="168"/>
    <n v="12"/>
    <s v="South"/>
    <m/>
    <n v="167.81"/>
    <n v="365"/>
    <s v="Corporate"/>
    <x v="404"/>
    <s v="Second Class"/>
    <s v="Kentucky"/>
    <s v="Binders"/>
  </r>
  <r>
    <n v="0"/>
    <s v="Shipped On Time"/>
    <n v="0"/>
    <x v="1"/>
    <x v="0"/>
    <x v="0"/>
    <s v="Luke Foster"/>
    <n v="0.1"/>
    <x v="379"/>
    <s v="September"/>
    <x v="1"/>
    <s v="CA-2017-109512"/>
    <x v="0"/>
    <n v="10011"/>
    <n v="771"/>
    <s v="Global Value Mid-Back Managers Chair, Gray"/>
    <n v="64"/>
    <n v="7"/>
    <s v="East"/>
    <m/>
    <n v="63.93"/>
    <n v="384"/>
    <s v="Consumer"/>
    <x v="405"/>
    <s v="Same Day"/>
    <s v="New York"/>
    <s v="Chairs"/>
  </r>
  <r>
    <n v="0"/>
    <s v="Shipped On Time"/>
    <n v="0"/>
    <x v="2"/>
    <x v="0"/>
    <x v="0"/>
    <s v="Luke Foster"/>
    <n v="0"/>
    <x v="379"/>
    <s v="September"/>
    <x v="1"/>
    <s v="CA-2017-109512"/>
    <x v="0"/>
    <n v="10011"/>
    <n v="1501"/>
    <s v="Staple envelope"/>
    <n v="15"/>
    <n v="3"/>
    <s v="East"/>
    <m/>
    <n v="14.67"/>
    <n v="29"/>
    <s v="Consumer"/>
    <x v="405"/>
    <s v="Same Day"/>
    <s v="New York"/>
    <s v="Envelopes"/>
  </r>
  <r>
    <n v="0"/>
    <s v="Shipped On Time"/>
    <n v="0"/>
    <x v="2"/>
    <x v="0"/>
    <x v="0"/>
    <s v="Luke Foster"/>
    <n v="0"/>
    <x v="379"/>
    <s v="September"/>
    <x v="1"/>
    <s v="CA-2017-109512"/>
    <x v="0"/>
    <n v="10011"/>
    <n v="660"/>
    <s v="Fellowes Strictly Business Drawer File, Letter/Legal Size"/>
    <n v="68"/>
    <n v="4"/>
    <s v="East"/>
    <m/>
    <n v="67.61"/>
    <n v="563"/>
    <s v="Consumer"/>
    <x v="405"/>
    <s v="Same Day"/>
    <s v="New York"/>
    <s v="Storage"/>
  </r>
  <r>
    <n v="5"/>
    <s v="Shipped Early"/>
    <n v="6"/>
    <x v="2"/>
    <x v="213"/>
    <x v="0"/>
    <s v="Ken Heidel"/>
    <n v="0"/>
    <x v="310"/>
    <s v="September"/>
    <x v="1"/>
    <s v="CA-2017-109575"/>
    <x v="0"/>
    <n v="20735"/>
    <n v="53"/>
    <s v="Acco Perma 3000 Stacking Storage Drawers"/>
    <n v="8"/>
    <n v="2"/>
    <s v="East"/>
    <m/>
    <n v="7.97"/>
    <n v="42"/>
    <s v="Corporate"/>
    <x v="406"/>
    <s v="Standard Class"/>
    <s v="Maryland"/>
    <s v="Storage"/>
  </r>
  <r>
    <n v="5"/>
    <s v="Shipped Early"/>
    <n v="6"/>
    <x v="2"/>
    <x v="213"/>
    <x v="0"/>
    <s v="Ken Heidel"/>
    <n v="0"/>
    <x v="310"/>
    <s v="September"/>
    <x v="1"/>
    <s v="CA-2017-109575"/>
    <x v="0"/>
    <n v="20735"/>
    <n v="46"/>
    <s v="Acco Flexible ACCOHIDE Square Ring Data Binder, Dark Blue, 11 1/2 X 14 7/8"/>
    <n v="32"/>
    <n v="4"/>
    <s v="East"/>
    <m/>
    <n v="31.89"/>
    <n v="65"/>
    <s v="Corporate"/>
    <x v="406"/>
    <s v="Standard Class"/>
    <s v="Maryland"/>
    <s v="Binders"/>
  </r>
  <r>
    <n v="5"/>
    <s v="Shipped Early"/>
    <n v="6"/>
    <x v="2"/>
    <x v="213"/>
    <x v="0"/>
    <s v="Ken Heidel"/>
    <n v="0"/>
    <x v="310"/>
    <s v="September"/>
    <x v="1"/>
    <s v="CA-2017-109575"/>
    <x v="0"/>
    <n v="20735"/>
    <n v="1383"/>
    <s v="Safco Industrial Wire Shelving System"/>
    <n v="0"/>
    <n v="7"/>
    <s v="East"/>
    <m/>
    <n v="0"/>
    <n v="637"/>
    <s v="Corporate"/>
    <x v="406"/>
    <s v="Standard Class"/>
    <s v="Maryland"/>
    <s v="Storage"/>
  </r>
  <r>
    <n v="5"/>
    <s v="Shipped Early"/>
    <n v="6"/>
    <x v="0"/>
    <x v="213"/>
    <x v="0"/>
    <s v="Ken Heidel"/>
    <n v="0"/>
    <x v="310"/>
    <s v="September"/>
    <x v="1"/>
    <s v="CA-2017-109575"/>
    <x v="0"/>
    <n v="20735"/>
    <n v="1398"/>
    <s v="Samsung Galaxy S4 Active"/>
    <n v="130"/>
    <n v="1"/>
    <s v="East"/>
    <m/>
    <n v="130"/>
    <n v="500"/>
    <s v="Corporate"/>
    <x v="406"/>
    <s v="Standard Class"/>
    <s v="Maryland"/>
    <s v="Phones"/>
  </r>
  <r>
    <n v="5"/>
    <s v="Shipped Early"/>
    <n v="6"/>
    <x v="0"/>
    <x v="213"/>
    <x v="0"/>
    <s v="Ken Heidel"/>
    <n v="0"/>
    <x v="310"/>
    <s v="September"/>
    <x v="1"/>
    <s v="CA-2017-109575"/>
    <x v="0"/>
    <n v="20735"/>
    <n v="1299"/>
    <s v="Polycom VVX 310 VoIP phone"/>
    <n v="328"/>
    <n v="7"/>
    <s v="East"/>
    <m/>
    <n v="327.58"/>
    <n v="1260"/>
    <s v="Corporate"/>
    <x v="406"/>
    <s v="Standard Class"/>
    <s v="Maryland"/>
    <s v="Phones"/>
  </r>
  <r>
    <n v="6"/>
    <s v="Shipped On Time"/>
    <n v="6"/>
    <x v="2"/>
    <x v="163"/>
    <x v="0"/>
    <s v="Elizabeth Moffitt"/>
    <n v="0"/>
    <x v="383"/>
    <s v="September"/>
    <x v="1"/>
    <s v="CA-2017-109603"/>
    <x v="1"/>
    <n v="92553"/>
    <n v="1791"/>
    <s v="Xerox 1991"/>
    <n v="84"/>
    <n v="8"/>
    <s v="West"/>
    <m/>
    <n v="84.05"/>
    <n v="183"/>
    <s v="Corporate"/>
    <x v="407"/>
    <s v="Standard Class"/>
    <s v="California"/>
    <s v="Paper"/>
  </r>
  <r>
    <n v="7"/>
    <s v="Shipped Late"/>
    <n v="6"/>
    <x v="2"/>
    <x v="15"/>
    <x v="0"/>
    <s v="Joseph Holt"/>
    <n v="0"/>
    <x v="384"/>
    <s v="September"/>
    <x v="1"/>
    <s v="CA-2017-109638"/>
    <x v="1"/>
    <n v="98115"/>
    <n v="23"/>
    <s v="3M Office Air Cleaner"/>
    <n v="36"/>
    <n v="4"/>
    <s v="West"/>
    <m/>
    <n v="36.369999999999997"/>
    <n v="104"/>
    <s v="Consumer"/>
    <x v="386"/>
    <s v="Standard Class"/>
    <s v="Washington"/>
    <s v="Appliances"/>
  </r>
  <r>
    <n v="7"/>
    <s v="Shipped Late"/>
    <n v="6"/>
    <x v="0"/>
    <x v="15"/>
    <x v="0"/>
    <s v="Joseph Holt"/>
    <n v="0"/>
    <x v="384"/>
    <s v="September"/>
    <x v="1"/>
    <s v="CA-2017-109638"/>
    <x v="1"/>
    <n v="98115"/>
    <n v="1013"/>
    <s v="Logitech G700s Rechargeable Gaming Mouse"/>
    <n v="378"/>
    <n v="9"/>
    <s v="West"/>
    <m/>
    <n v="377.96"/>
    <n v="900"/>
    <s v="Consumer"/>
    <x v="386"/>
    <s v="Standard Class"/>
    <s v="Washington"/>
    <s v="Accessories"/>
  </r>
  <r>
    <n v="7"/>
    <s v="Shipped Late"/>
    <n v="6"/>
    <x v="2"/>
    <x v="15"/>
    <x v="0"/>
    <s v="Joseph Holt"/>
    <n v="0.2"/>
    <x v="384"/>
    <s v="September"/>
    <x v="1"/>
    <s v="CA-2017-109638"/>
    <x v="1"/>
    <n v="98115"/>
    <n v="43"/>
    <s v="Acco D-Ring Binder w/DublLock"/>
    <n v="19"/>
    <n v="3"/>
    <s v="West"/>
    <m/>
    <n v="18.600000000000001"/>
    <n v="51"/>
    <s v="Consumer"/>
    <x v="386"/>
    <s v="Standard Class"/>
    <s v="Washington"/>
    <s v="Binders"/>
  </r>
  <r>
    <n v="3"/>
    <s v="Shipped On Time"/>
    <n v="3"/>
    <x v="0"/>
    <x v="19"/>
    <x v="0"/>
    <s v="Craig Yedwab"/>
    <n v="0.2"/>
    <x v="385"/>
    <s v="September"/>
    <x v="1"/>
    <s v="CA-2017-109708"/>
    <x v="2"/>
    <n v="38401"/>
    <n v="1628"/>
    <s v="Wi-Ex zBoost YX540 Cellular Phone Signal Booster"/>
    <n v="58"/>
    <n v="4"/>
    <s v="South"/>
    <m/>
    <n v="58.38"/>
    <n v="467"/>
    <s v="Corporate"/>
    <x v="339"/>
    <s v="Second Class"/>
    <s v="Tennessee"/>
    <s v="Phones"/>
  </r>
  <r>
    <n v="1"/>
    <s v="Shipped On Time"/>
    <n v="1"/>
    <x v="2"/>
    <x v="1"/>
    <x v="0"/>
    <s v="Denny Joy"/>
    <n v="0"/>
    <x v="386"/>
    <s v="September"/>
    <x v="1"/>
    <s v="CA-2017-109736"/>
    <x v="1"/>
    <n v="94109"/>
    <n v="1685"/>
    <s v="Xerox 1894"/>
    <n v="22"/>
    <n v="7"/>
    <s v="West"/>
    <s v="Yes"/>
    <n v="21.77"/>
    <n v="45"/>
    <s v="Corporate"/>
    <x v="408"/>
    <s v="First Class"/>
    <s v="California"/>
    <s v="Paper"/>
  </r>
  <r>
    <n v="5"/>
    <s v="Shipped Early"/>
    <n v="6"/>
    <x v="1"/>
    <x v="31"/>
    <x v="0"/>
    <s v="Heather Kirkland"/>
    <n v="0"/>
    <x v="362"/>
    <s v="September"/>
    <x v="1"/>
    <s v="CA-2017-109862"/>
    <x v="0"/>
    <n v="19711"/>
    <n v="908"/>
    <s v="Iceberg Nesting Folding Chair, 19w x 6d x 43h"/>
    <n v="76"/>
    <n v="5"/>
    <s v="East"/>
    <m/>
    <n v="75.69"/>
    <n v="291"/>
    <s v="Corporate"/>
    <x v="409"/>
    <s v="Standard Class"/>
    <s v="Delaware"/>
    <s v="Chairs"/>
  </r>
  <r>
    <n v="5"/>
    <s v="Shipped Early"/>
    <n v="6"/>
    <x v="0"/>
    <x v="31"/>
    <x v="0"/>
    <s v="Heather Kirkland"/>
    <n v="0"/>
    <x v="362"/>
    <s v="September"/>
    <x v="1"/>
    <s v="CA-2017-109862"/>
    <x v="0"/>
    <n v="19711"/>
    <n v="451"/>
    <s v="ClearOne Communications CHAT 70 OC Speaker Phone"/>
    <n v="41"/>
    <n v="1"/>
    <s v="East"/>
    <m/>
    <n v="41.34"/>
    <n v="159"/>
    <s v="Corporate"/>
    <x v="409"/>
    <s v="Standard Class"/>
    <s v="Delaware"/>
    <s v="Phones"/>
  </r>
  <r>
    <n v="4"/>
    <s v="Shipped Early"/>
    <n v="6"/>
    <x v="2"/>
    <x v="149"/>
    <x v="0"/>
    <s v="Allen Armold"/>
    <n v="0.2"/>
    <x v="387"/>
    <s v="September"/>
    <x v="1"/>
    <s v="CA-2017-109939"/>
    <x v="1"/>
    <n v="97301"/>
    <n v="1136"/>
    <s v="Newell 321"/>
    <n v="1"/>
    <n v="2"/>
    <s v="West"/>
    <m/>
    <n v="0.59"/>
    <n v="5"/>
    <s v="Consumer"/>
    <x v="410"/>
    <s v="Standard Class"/>
    <s v="Oregon"/>
    <s v="Art"/>
  </r>
  <r>
    <n v="5"/>
    <s v="Shipped Early"/>
    <n v="6"/>
    <x v="1"/>
    <x v="162"/>
    <x v="0"/>
    <s v="Bill Tyler"/>
    <n v="0"/>
    <x v="388"/>
    <s v="September"/>
    <x v="1"/>
    <s v="CA-2017-110016"/>
    <x v="3"/>
    <n v="48227"/>
    <n v="755"/>
    <s v="Global High-Back Leather Tilter, Burgundy"/>
    <n v="122"/>
    <n v="9"/>
    <s v="Central"/>
    <m/>
    <n v="121.76"/>
    <n v="1107"/>
    <s v="Corporate"/>
    <x v="411"/>
    <s v="Standard Class"/>
    <s v="Michigan"/>
    <s v="Chairs"/>
  </r>
  <r>
    <n v="5"/>
    <s v="Shipped Early"/>
    <n v="6"/>
    <x v="2"/>
    <x v="162"/>
    <x v="0"/>
    <s v="Bill Tyler"/>
    <n v="0"/>
    <x v="388"/>
    <s v="September"/>
    <x v="1"/>
    <s v="CA-2017-110016"/>
    <x v="3"/>
    <n v="48227"/>
    <n v="538"/>
    <s v="Easy-staple paper"/>
    <n v="9"/>
    <n v="4"/>
    <s v="Central"/>
    <m/>
    <n v="9.36"/>
    <n v="20"/>
    <s v="Corporate"/>
    <x v="411"/>
    <s v="Standard Class"/>
    <s v="Michigan"/>
    <s v="Paper"/>
  </r>
  <r>
    <n v="5"/>
    <s v="Shipped Early"/>
    <n v="6"/>
    <x v="2"/>
    <x v="16"/>
    <x v="0"/>
    <s v="Alejandro Ballentine"/>
    <n v="0.2"/>
    <x v="389"/>
    <s v="September"/>
    <x v="1"/>
    <s v="CA-2017-110093"/>
    <x v="0"/>
    <n v="19134"/>
    <n v="1087"/>
    <s v="Message Book, Wirebound, Four 5 1/2 X 4 Forms/Pg., 200 Dupl. Sets/Book"/>
    <n v="6"/>
    <n v="2"/>
    <s v="East"/>
    <m/>
    <n v="5.55"/>
    <n v="16"/>
    <s v="Home Office"/>
    <x v="412"/>
    <s v="Standard Class"/>
    <s v="Pennsylvania"/>
    <s v="Paper"/>
  </r>
  <r>
    <n v="5"/>
    <s v="Shipped Early"/>
    <n v="6"/>
    <x v="0"/>
    <x v="16"/>
    <x v="0"/>
    <s v="Alejandro Ballentine"/>
    <n v="0.2"/>
    <x v="389"/>
    <s v="September"/>
    <x v="1"/>
    <s v="CA-2017-110093"/>
    <x v="0"/>
    <n v="19134"/>
    <n v="1605"/>
    <s v="Verbatim 25 GB 6x Blu-ray Single Layer Recordable Disc, 25/Pack"/>
    <n v="11"/>
    <n v="2"/>
    <s v="East"/>
    <m/>
    <n v="10.58"/>
    <n v="37"/>
    <s v="Home Office"/>
    <x v="412"/>
    <s v="Standard Class"/>
    <s v="Pennsylvania"/>
    <s v="Accessories"/>
  </r>
  <r>
    <n v="4"/>
    <s v="Shipped Early"/>
    <n v="6"/>
    <x v="2"/>
    <x v="260"/>
    <x v="0"/>
    <s v="Ritsa Hightower"/>
    <n v="0.7"/>
    <x v="390"/>
    <s v="September"/>
    <x v="1"/>
    <s v="CA-2017-110247"/>
    <x v="2"/>
    <n v="32303"/>
    <n v="1489"/>
    <s v="SpineVue Locking Slant-D Ring Binders by Cardinal"/>
    <n v="-6"/>
    <n v="3"/>
    <s v="South"/>
    <m/>
    <n v="-6.03"/>
    <n v="8"/>
    <s v="Consumer"/>
    <x v="412"/>
    <s v="Standard Class"/>
    <s v="Florida"/>
    <s v="Binders"/>
  </r>
  <r>
    <n v="4"/>
    <s v="Shipped Early"/>
    <n v="6"/>
    <x v="2"/>
    <x v="1"/>
    <x v="0"/>
    <s v="Nona Balk"/>
    <n v="0"/>
    <x v="391"/>
    <s v="September"/>
    <x v="1"/>
    <s v="CA-2017-110289"/>
    <x v="1"/>
    <n v="94109"/>
    <n v="1522"/>
    <s v="Strathmore #10 Envelopes, Ultimate White"/>
    <n v="103"/>
    <n v="4"/>
    <s v="West"/>
    <m/>
    <n v="103.31"/>
    <n v="211"/>
    <s v="Corporate"/>
    <x v="413"/>
    <s v="Standard Class"/>
    <s v="California"/>
    <s v="Envelopes"/>
  </r>
  <r>
    <n v="4"/>
    <s v="Shipped Early"/>
    <n v="6"/>
    <x v="2"/>
    <x v="1"/>
    <x v="0"/>
    <s v="Nona Balk"/>
    <n v="0"/>
    <x v="391"/>
    <s v="September"/>
    <x v="1"/>
    <s v="CA-2017-110289"/>
    <x v="1"/>
    <n v="94109"/>
    <n v="1689"/>
    <s v="Xerox 1898"/>
    <n v="16"/>
    <n v="5"/>
    <s v="West"/>
    <m/>
    <n v="16.03"/>
    <n v="33"/>
    <s v="Corporate"/>
    <x v="413"/>
    <s v="Standard Class"/>
    <s v="California"/>
    <s v="Paper"/>
  </r>
  <r>
    <n v="4"/>
    <s v="Shipped Early"/>
    <n v="6"/>
    <x v="2"/>
    <x v="6"/>
    <x v="0"/>
    <s v="Matt Abelman"/>
    <n v="0"/>
    <x v="334"/>
    <s v="September"/>
    <x v="1"/>
    <s v="CA-2017-110324"/>
    <x v="3"/>
    <n v="49201"/>
    <n v="1120"/>
    <s v="Newell 307"/>
    <n v="1"/>
    <n v="2"/>
    <s v="Central"/>
    <m/>
    <n v="1.02"/>
    <n v="4"/>
    <s v="Home Office"/>
    <x v="414"/>
    <s v="Standard Class"/>
    <s v="Michigan"/>
    <s v="Art"/>
  </r>
  <r>
    <n v="4"/>
    <s v="Shipped Early"/>
    <n v="6"/>
    <x v="2"/>
    <x v="6"/>
    <x v="0"/>
    <s v="Matt Abelman"/>
    <n v="0"/>
    <x v="334"/>
    <s v="September"/>
    <x v="1"/>
    <s v="CA-2017-110324"/>
    <x v="3"/>
    <n v="49201"/>
    <n v="1658"/>
    <s v="Wirebound Message Books, Four 2 3/4 x 5 Forms per Page, 600 Sets per Book"/>
    <n v="9"/>
    <n v="2"/>
    <s v="Central"/>
    <m/>
    <n v="8.7100000000000009"/>
    <n v="19"/>
    <s v="Home Office"/>
    <x v="414"/>
    <s v="Standard Class"/>
    <s v="Michigan"/>
    <s v="Paper"/>
  </r>
  <r>
    <n v="4"/>
    <s v="Shipped Early"/>
    <n v="6"/>
    <x v="2"/>
    <x v="6"/>
    <x v="0"/>
    <s v="Matt Abelman"/>
    <n v="0"/>
    <x v="334"/>
    <s v="September"/>
    <x v="1"/>
    <s v="CA-2017-110324"/>
    <x v="3"/>
    <n v="49201"/>
    <n v="1810"/>
    <s v="Xerox 207"/>
    <n v="9"/>
    <n v="3"/>
    <s v="Central"/>
    <m/>
    <n v="9.33"/>
    <n v="19"/>
    <s v="Home Office"/>
    <x v="414"/>
    <s v="Standard Class"/>
    <s v="Michigan"/>
    <s v="Paper"/>
  </r>
  <r>
    <n v="2"/>
    <s v="Shipped Early"/>
    <n v="3"/>
    <x v="2"/>
    <x v="219"/>
    <x v="0"/>
    <s v="Toby Gnade"/>
    <n v="0.2"/>
    <x v="392"/>
    <s v="September"/>
    <x v="1"/>
    <s v="CA-2017-110345"/>
    <x v="2"/>
    <n v="27604"/>
    <n v="225"/>
    <s v="Avery 514"/>
    <n v="2"/>
    <n v="2"/>
    <s v="South"/>
    <m/>
    <n v="1.67"/>
    <n v="5"/>
    <s v="Consumer"/>
    <x v="415"/>
    <s v="Second Class"/>
    <s v="North Carolina"/>
    <s v="Labels"/>
  </r>
  <r>
    <n v="4"/>
    <s v="Shipped Early"/>
    <n v="6"/>
    <x v="1"/>
    <x v="15"/>
    <x v="0"/>
    <s v="Dave Kipp"/>
    <n v="0"/>
    <x v="363"/>
    <s v="September"/>
    <x v="1"/>
    <s v="CA-2017-110457"/>
    <x v="1"/>
    <n v="98103"/>
    <n v="848"/>
    <s v="Hon Racetrack Conference Tables"/>
    <n v="165"/>
    <n v="3"/>
    <s v="West"/>
    <m/>
    <n v="165.38"/>
    <n v="788"/>
    <s v="Consumer"/>
    <x v="416"/>
    <s v="Standard Class"/>
    <s v="Washington"/>
    <s v="Tables"/>
  </r>
  <r>
    <n v="4"/>
    <s v="Shipped Early"/>
    <n v="6"/>
    <x v="0"/>
    <x v="4"/>
    <x v="0"/>
    <s v="Anna Häberlin"/>
    <n v="0.2"/>
    <x v="393"/>
    <s v="September"/>
    <x v="1"/>
    <s v="CA-2017-110548"/>
    <x v="3"/>
    <n v="77095"/>
    <n v="1455"/>
    <s v="ShoreTel ShorePhone IP 230 VoIP phone"/>
    <n v="118"/>
    <n v="7"/>
    <s v="Central"/>
    <m/>
    <n v="118.29"/>
    <n v="946"/>
    <s v="Corporate"/>
    <x v="391"/>
    <s v="Standard Class"/>
    <s v="Texas"/>
    <s v="Phones"/>
  </r>
  <r>
    <n v="5"/>
    <s v="Shipped Late"/>
    <n v="3"/>
    <x v="2"/>
    <x v="0"/>
    <x v="0"/>
    <s v="Harold Ryan"/>
    <n v="0"/>
    <x v="394"/>
    <s v="September"/>
    <x v="1"/>
    <s v="CA-2017-110632"/>
    <x v="0"/>
    <n v="10009"/>
    <n v="1546"/>
    <s v="Tenex Personal Self-Stacking Standard File Box, Black/Gray"/>
    <n v="9"/>
    <n v="2"/>
    <s v="East"/>
    <m/>
    <n v="9.1300000000000008"/>
    <n v="34"/>
    <s v="Corporate"/>
    <x v="417"/>
    <s v="Second Class"/>
    <s v="New York"/>
    <s v="Storage"/>
  </r>
  <r>
    <n v="5"/>
    <s v="Shipped Late"/>
    <n v="3"/>
    <x v="0"/>
    <x v="0"/>
    <x v="0"/>
    <s v="Harold Ryan"/>
    <n v="0"/>
    <x v="394"/>
    <s v="September"/>
    <x v="1"/>
    <s v="CA-2017-110632"/>
    <x v="0"/>
    <n v="10009"/>
    <n v="963"/>
    <s v="KeyTronic KT800P2 - Keyboard - Black"/>
    <n v="3"/>
    <n v="1"/>
    <s v="East"/>
    <m/>
    <n v="2.7"/>
    <n v="15"/>
    <s v="Corporate"/>
    <x v="417"/>
    <s v="Second Class"/>
    <s v="New York"/>
    <s v="Accessories"/>
  </r>
  <r>
    <n v="4"/>
    <s v="Shipped Early"/>
    <n v="6"/>
    <x v="1"/>
    <x v="0"/>
    <x v="0"/>
    <s v="Nicole Fjeld"/>
    <n v="0"/>
    <x v="395"/>
    <s v="September"/>
    <x v="1"/>
    <s v="CA-2017-110667"/>
    <x v="0"/>
    <n v="10009"/>
    <n v="555"/>
    <s v="Eldon Advantage Foldable Chair Mats for Low Pile Carpets"/>
    <n v="23"/>
    <n v="2"/>
    <s v="East"/>
    <m/>
    <n v="22.76"/>
    <n v="108"/>
    <s v="Home Office"/>
    <x v="418"/>
    <s v="Standard Class"/>
    <s v="New York"/>
    <s v="Furnishings"/>
  </r>
  <r>
    <n v="4"/>
    <s v="Shipped Early"/>
    <n v="6"/>
    <x v="2"/>
    <x v="0"/>
    <x v="0"/>
    <s v="Nicole Fjeld"/>
    <n v="0"/>
    <x v="395"/>
    <s v="September"/>
    <x v="1"/>
    <s v="CA-2017-110667"/>
    <x v="0"/>
    <n v="10009"/>
    <n v="525"/>
    <s v="DIXON Ticonderoga Erasable Checking Pencils"/>
    <n v="4"/>
    <n v="2"/>
    <s v="East"/>
    <m/>
    <n v="4.3499999999999996"/>
    <n v="11"/>
    <s v="Home Office"/>
    <x v="418"/>
    <s v="Standard Class"/>
    <s v="New York"/>
    <s v="Art"/>
  </r>
  <r>
    <n v="4"/>
    <s v="Shipped Early"/>
    <n v="6"/>
    <x v="2"/>
    <x v="0"/>
    <x v="0"/>
    <s v="Nicole Fjeld"/>
    <n v="0.2"/>
    <x v="395"/>
    <s v="September"/>
    <x v="1"/>
    <s v="CA-2017-110667"/>
    <x v="0"/>
    <n v="10009"/>
    <n v="702"/>
    <s v="GBC Prestige Therm-A-Bind Covers"/>
    <n v="28"/>
    <n v="3"/>
    <s v="East"/>
    <m/>
    <n v="27.79"/>
    <n v="82"/>
    <s v="Home Office"/>
    <x v="418"/>
    <s v="Standard Class"/>
    <s v="New York"/>
    <s v="Binders"/>
  </r>
  <r>
    <n v="4"/>
    <s v="Shipped Early"/>
    <n v="6"/>
    <x v="2"/>
    <x v="0"/>
    <x v="0"/>
    <s v="Nicole Fjeld"/>
    <n v="0.2"/>
    <x v="395"/>
    <s v="September"/>
    <x v="1"/>
    <s v="CA-2017-110667"/>
    <x v="0"/>
    <n v="10009"/>
    <n v="268"/>
    <s v="Avery Round Ring Poly Binders"/>
    <n v="3"/>
    <n v="4"/>
    <s v="East"/>
    <m/>
    <n v="3.29"/>
    <n v="9"/>
    <s v="Home Office"/>
    <x v="418"/>
    <s v="Standard Class"/>
    <s v="New York"/>
    <s v="Binders"/>
  </r>
  <r>
    <n v="5"/>
    <s v="Shipped Early"/>
    <n v="6"/>
    <x v="2"/>
    <x v="45"/>
    <x v="0"/>
    <s v="Helen Andreada"/>
    <n v="0"/>
    <x v="327"/>
    <s v="September"/>
    <x v="1"/>
    <s v="CA-2017-110744"/>
    <x v="1"/>
    <n v="91104"/>
    <n v="1382"/>
    <s v="Safco Industrial Wire Shelving"/>
    <n v="20"/>
    <n v="7"/>
    <s v="West"/>
    <m/>
    <n v="20.16"/>
    <n v="672"/>
    <s v="Consumer"/>
    <x v="419"/>
    <s v="Standard Class"/>
    <s v="California"/>
    <s v="Storage"/>
  </r>
  <r>
    <n v="4"/>
    <s v="Shipped Late"/>
    <n v="3"/>
    <x v="0"/>
    <x v="0"/>
    <x v="0"/>
    <s v="Michael Paige"/>
    <n v="0"/>
    <x v="396"/>
    <s v="September"/>
    <x v="1"/>
    <s v="CA-2017-110765"/>
    <x v="0"/>
    <n v="10011"/>
    <n v="1100"/>
    <s v="Mitel MiVoice 5330e IP Phone"/>
    <n v="214"/>
    <n v="3"/>
    <s v="East"/>
    <m/>
    <n v="214.49"/>
    <n v="825"/>
    <s v="Corporate"/>
    <x v="420"/>
    <s v="Second Class"/>
    <s v="New York"/>
    <s v="Phones"/>
  </r>
  <r>
    <n v="4"/>
    <s v="Shipped Late"/>
    <n v="3"/>
    <x v="1"/>
    <x v="0"/>
    <x v="0"/>
    <s v="Brian Derr"/>
    <n v="0.1"/>
    <x v="308"/>
    <s v="September"/>
    <x v="1"/>
    <s v="CA-2017-110814"/>
    <x v="0"/>
    <n v="10009"/>
    <n v="738"/>
    <s v="Global Armless Task Chair, Royal Blue"/>
    <n v="13"/>
    <n v="3"/>
    <s v="East"/>
    <s v="Yes"/>
    <n v="12.81"/>
    <n v="165"/>
    <s v="Consumer"/>
    <x v="322"/>
    <s v="Second Class"/>
    <s v="New York"/>
    <s v="Chairs"/>
  </r>
  <r>
    <n v="4"/>
    <s v="Shipped Late"/>
    <n v="3"/>
    <x v="2"/>
    <x v="0"/>
    <x v="0"/>
    <s v="Brian Derr"/>
    <n v="0"/>
    <x v="308"/>
    <s v="September"/>
    <x v="1"/>
    <s v="CA-2017-110814"/>
    <x v="0"/>
    <n v="10009"/>
    <n v="1669"/>
    <s v="Xerox 188"/>
    <n v="11"/>
    <n v="2"/>
    <s v="East"/>
    <s v="Yes"/>
    <n v="11.11"/>
    <n v="23"/>
    <s v="Consumer"/>
    <x v="322"/>
    <s v="Second Class"/>
    <s v="New York"/>
    <s v="Paper"/>
  </r>
  <r>
    <n v="4"/>
    <s v="Shipped Late"/>
    <n v="3"/>
    <x v="2"/>
    <x v="0"/>
    <x v="0"/>
    <s v="Brian Derr"/>
    <n v="0.2"/>
    <x v="308"/>
    <s v="September"/>
    <x v="1"/>
    <s v="CA-2017-110814"/>
    <x v="0"/>
    <n v="10009"/>
    <n v="234"/>
    <s v="Avery Arch Ring Binders"/>
    <n v="78"/>
    <n v="5"/>
    <s v="East"/>
    <s v="Yes"/>
    <n v="78.430000000000007"/>
    <n v="232"/>
    <s v="Consumer"/>
    <x v="322"/>
    <s v="Second Class"/>
    <s v="New York"/>
    <s v="Binders"/>
  </r>
  <r>
    <n v="7"/>
    <s v="Shipped Late"/>
    <n v="6"/>
    <x v="1"/>
    <x v="127"/>
    <x v="0"/>
    <s v="Anna Andreadi"/>
    <n v="0"/>
    <x v="397"/>
    <s v="September"/>
    <x v="1"/>
    <s v="CA-2017-110863"/>
    <x v="3"/>
    <n v="73120"/>
    <n v="844"/>
    <s v="Hon Olson Stacker Chairs"/>
    <n v="384"/>
    <n v="5"/>
    <s v="Central"/>
    <m/>
    <n v="383.93"/>
    <n v="1324"/>
    <s v="Consumer"/>
    <x v="338"/>
    <s v="Standard Class"/>
    <s v="Oklahoma"/>
    <s v="Chairs"/>
  </r>
  <r>
    <n v="7"/>
    <s v="Shipped Late"/>
    <n v="6"/>
    <x v="2"/>
    <x v="127"/>
    <x v="0"/>
    <s v="Anna Andreadi"/>
    <n v="0"/>
    <x v="397"/>
    <s v="September"/>
    <x v="1"/>
    <s v="CA-2017-110863"/>
    <x v="3"/>
    <n v="73120"/>
    <n v="538"/>
    <s v="Easy-staple paper"/>
    <n v="50"/>
    <n v="3"/>
    <s v="Central"/>
    <m/>
    <n v="49.97"/>
    <n v="106"/>
    <s v="Consumer"/>
    <x v="338"/>
    <s v="Standard Class"/>
    <s v="Oklahoma"/>
    <s v="Paper"/>
  </r>
  <r>
    <n v="7"/>
    <s v="Shipped Late"/>
    <n v="6"/>
    <x v="2"/>
    <x v="127"/>
    <x v="0"/>
    <s v="Anna Andreadi"/>
    <n v="0"/>
    <x v="397"/>
    <s v="September"/>
    <x v="1"/>
    <s v="CA-2017-110863"/>
    <x v="3"/>
    <n v="73120"/>
    <n v="1559"/>
    <s v="Tennsco Stur-D-Stor Boltless Shelving, 5 Shelves, 24 Deep, Sand"/>
    <n v="5"/>
    <n v="4"/>
    <s v="Central"/>
    <m/>
    <n v="5.41"/>
    <n v="541"/>
    <s v="Consumer"/>
    <x v="338"/>
    <s v="Standard Class"/>
    <s v="Oklahoma"/>
    <s v="Storage"/>
  </r>
  <r>
    <n v="3"/>
    <s v="Shipped Late"/>
    <n v="1"/>
    <x v="2"/>
    <x v="17"/>
    <x v="0"/>
    <s v="Karen Daniels"/>
    <n v="0"/>
    <x v="398"/>
    <s v="September"/>
    <x v="1"/>
    <s v="CA-2017-110870"/>
    <x v="1"/>
    <n v="90032"/>
    <n v="1504"/>
    <s v="Staple remover"/>
    <n v="1"/>
    <n v="7"/>
    <s v="West"/>
    <m/>
    <n v="0.52"/>
    <n v="26"/>
    <s v="Consumer"/>
    <x v="379"/>
    <s v="First Class"/>
    <s v="California"/>
    <s v="Supplies"/>
  </r>
  <r>
    <n v="3"/>
    <s v="Shipped Late"/>
    <n v="1"/>
    <x v="0"/>
    <x v="17"/>
    <x v="0"/>
    <s v="Karen Daniels"/>
    <n v="0"/>
    <x v="398"/>
    <s v="September"/>
    <x v="1"/>
    <s v="CA-2017-110870"/>
    <x v="1"/>
    <n v="90032"/>
    <n v="1032"/>
    <s v="Logitech Wireless Marathon Mouse M705"/>
    <n v="129"/>
    <n v="6"/>
    <s v="West"/>
    <m/>
    <n v="128.97"/>
    <n v="300"/>
    <s v="Consumer"/>
    <x v="379"/>
    <s v="First Class"/>
    <s v="California"/>
    <s v="Accessories"/>
  </r>
  <r>
    <n v="3"/>
    <s v="Shipped Late"/>
    <n v="1"/>
    <x v="2"/>
    <x v="4"/>
    <x v="0"/>
    <s v="Joe Elijah"/>
    <n v="0.2"/>
    <x v="381"/>
    <s v="September"/>
    <x v="1"/>
    <s v="CA-2017-110877"/>
    <x v="3"/>
    <n v="77041"/>
    <n v="1816"/>
    <s v="Xerox 212"/>
    <n v="13"/>
    <n v="7"/>
    <s v="Central"/>
    <m/>
    <n v="12.7"/>
    <n v="36"/>
    <s v="Consumer"/>
    <x v="421"/>
    <s v="First Class"/>
    <s v="Texas"/>
    <s v="Paper"/>
  </r>
  <r>
    <n v="3"/>
    <s v="Shipped Late"/>
    <n v="1"/>
    <x v="0"/>
    <x v="4"/>
    <x v="0"/>
    <s v="Joe Elijah"/>
    <n v="0.2"/>
    <x v="381"/>
    <s v="September"/>
    <x v="1"/>
    <s v="CA-2017-110877"/>
    <x v="3"/>
    <n v="77041"/>
    <n v="938"/>
    <s v="Jabra SPEAK 410"/>
    <n v="15"/>
    <n v="2"/>
    <s v="Central"/>
    <m/>
    <n v="15.04"/>
    <n v="150"/>
    <s v="Consumer"/>
    <x v="421"/>
    <s v="First Class"/>
    <s v="Texas"/>
    <s v="Phones"/>
  </r>
  <r>
    <n v="4"/>
    <s v="Shipped Early"/>
    <n v="6"/>
    <x v="1"/>
    <x v="16"/>
    <x v="0"/>
    <s v="Phillina Ober"/>
    <n v="0.3"/>
    <x v="297"/>
    <s v="September"/>
    <x v="1"/>
    <s v="CA-2017-110891"/>
    <x v="0"/>
    <n v="19140"/>
    <n v="755"/>
    <s v="Global High-Back Leather Tilter, Burgundy"/>
    <n v="-93"/>
    <n v="4"/>
    <s v="East"/>
    <m/>
    <n v="-93.47"/>
    <n v="344"/>
    <s v="Home Office"/>
    <x v="338"/>
    <s v="Standard Class"/>
    <s v="Pennsylvania"/>
    <s v="Chairs"/>
  </r>
  <r>
    <n v="6"/>
    <s v="Shipped On Time"/>
    <n v="6"/>
    <x v="2"/>
    <x v="94"/>
    <x v="0"/>
    <s v="Anthony Garverick"/>
    <n v="0"/>
    <x v="312"/>
    <s v="September"/>
    <x v="1"/>
    <s v="CA-2017-110947"/>
    <x v="2"/>
    <n v="23666"/>
    <n v="1609"/>
    <s v="Vinyl Sectional Post Binders"/>
    <n v="57"/>
    <n v="3"/>
    <s v="South"/>
    <m/>
    <n v="56.55"/>
    <n v="113"/>
    <s v="Home Office"/>
    <x v="356"/>
    <s v="Standard Class"/>
    <s v="Virginia"/>
    <s v="Binders"/>
  </r>
  <r>
    <n v="6"/>
    <s v="Shipped On Time"/>
    <n v="6"/>
    <x v="2"/>
    <x v="229"/>
    <x v="0"/>
    <s v="Steve Chapman"/>
    <n v="0"/>
    <x v="399"/>
    <s v="September"/>
    <x v="1"/>
    <s v="CA-2017-111017"/>
    <x v="3"/>
    <n v="63116"/>
    <n v="71"/>
    <s v="Acme 10 Easy Grip Assistive Scissors"/>
    <n v="16"/>
    <n v="3"/>
    <s v="Central"/>
    <m/>
    <n v="15.78"/>
    <n v="53"/>
    <s v="Corporate"/>
    <x v="422"/>
    <s v="Standard Class"/>
    <s v="Missouri"/>
    <s v="Supplies"/>
  </r>
  <r>
    <n v="5"/>
    <s v="Shipped Early"/>
    <n v="6"/>
    <x v="1"/>
    <x v="42"/>
    <x v="0"/>
    <s v="Lindsay Castell"/>
    <n v="0.2"/>
    <x v="334"/>
    <s v="September"/>
    <x v="1"/>
    <s v="CA-2017-111038"/>
    <x v="1"/>
    <n v="92037"/>
    <n v="786"/>
    <s v="GuestStacker Chair with Chrome Finish Legs"/>
    <n v="268"/>
    <n v="9"/>
    <s v="West"/>
    <m/>
    <n v="267.67"/>
    <n v="2677"/>
    <s v="Home Office"/>
    <x v="349"/>
    <s v="Standard Class"/>
    <s v="California"/>
    <s v="Chairs"/>
  </r>
  <r>
    <n v="4"/>
    <s v="Shipped Early"/>
    <n v="6"/>
    <x v="1"/>
    <x v="148"/>
    <x v="0"/>
    <s v="Mick Crebagga"/>
    <n v="0.4"/>
    <x v="400"/>
    <s v="September"/>
    <x v="1"/>
    <s v="CA-2017-111073"/>
    <x v="0"/>
    <n v="44256"/>
    <n v="964"/>
    <s v="KI Adjustable-Height Table"/>
    <n v="-15"/>
    <n v="1"/>
    <s v="East"/>
    <m/>
    <n v="-15.48"/>
    <n v="52"/>
    <s v="Consumer"/>
    <x v="423"/>
    <s v="Standard Class"/>
    <s v="Ohio"/>
    <s v="Tables"/>
  </r>
  <r>
    <n v="4"/>
    <s v="Shipped Early"/>
    <n v="6"/>
    <x v="2"/>
    <x v="218"/>
    <x v="0"/>
    <s v="Claudia Bergmann"/>
    <n v="0"/>
    <x v="401"/>
    <s v="September"/>
    <x v="1"/>
    <s v="CA-2017-111094"/>
    <x v="0"/>
    <n v="2038"/>
    <n v="1576"/>
    <s v="Tops Wirebound Message Log Books"/>
    <n v="3"/>
    <n v="2"/>
    <s v="East"/>
    <m/>
    <n v="3.03"/>
    <n v="7"/>
    <s v="Corporate"/>
    <x v="424"/>
    <s v="Standard Class"/>
    <s v="Massachusetts"/>
    <s v="Paper"/>
  </r>
  <r>
    <n v="4"/>
    <s v="Shipped Early"/>
    <n v="6"/>
    <x v="2"/>
    <x v="218"/>
    <x v="0"/>
    <s v="Claudia Bergmann"/>
    <n v="0"/>
    <x v="401"/>
    <s v="September"/>
    <x v="1"/>
    <s v="CA-2017-111094"/>
    <x v="0"/>
    <n v="2038"/>
    <n v="1647"/>
    <s v="Wilson Jones Ledger-Size, Piano-Hinge Binder, 2, Blue"/>
    <n v="59"/>
    <n v="3"/>
    <s v="East"/>
    <m/>
    <n v="59.01"/>
    <n v="123"/>
    <s v="Corporate"/>
    <x v="424"/>
    <s v="Standard Class"/>
    <s v="Massachusetts"/>
    <s v="Binders"/>
  </r>
  <r>
    <n v="4"/>
    <s v="Shipped Early"/>
    <n v="6"/>
    <x v="2"/>
    <x v="0"/>
    <x v="0"/>
    <s v="Sanjit Engle"/>
    <n v="0"/>
    <x v="402"/>
    <s v="September"/>
    <x v="1"/>
    <s v="CA-2017-111164"/>
    <x v="0"/>
    <n v="10009"/>
    <n v="949"/>
    <s v="Kensington 4 Outlet MasterPiece Compact Power Control Center"/>
    <n v="114"/>
    <n v="5"/>
    <s v="East"/>
    <m/>
    <n v="113.85"/>
    <n v="407"/>
    <s v="Consumer"/>
    <x v="425"/>
    <s v="Standard Class"/>
    <s v="New York"/>
    <s v="Appliances"/>
  </r>
  <r>
    <n v="4"/>
    <s v="Shipped Early"/>
    <n v="6"/>
    <x v="0"/>
    <x v="0"/>
    <x v="0"/>
    <s v="Sanjit Engle"/>
    <n v="0"/>
    <x v="402"/>
    <s v="September"/>
    <x v="1"/>
    <s v="CA-2017-111164"/>
    <x v="0"/>
    <n v="10009"/>
    <n v="1229"/>
    <s v="OtterBox Commuter Series Case - iPhone 5 &amp; 5s"/>
    <n v="11"/>
    <n v="1"/>
    <s v="East"/>
    <m/>
    <n v="10.56"/>
    <n v="22"/>
    <s v="Consumer"/>
    <x v="425"/>
    <s v="Standard Class"/>
    <s v="New York"/>
    <s v="Phones"/>
  </r>
  <r>
    <n v="4"/>
    <s v="Shipped Early"/>
    <n v="6"/>
    <x v="0"/>
    <x v="0"/>
    <x v="0"/>
    <s v="Sanjit Engle"/>
    <n v="0"/>
    <x v="402"/>
    <s v="September"/>
    <x v="1"/>
    <s v="CA-2017-111164"/>
    <x v="0"/>
    <n v="10009"/>
    <n v="1058"/>
    <s v="Maxell 4.7GB DVD-R"/>
    <n v="35"/>
    <n v="3"/>
    <s v="East"/>
    <m/>
    <n v="34.909999999999997"/>
    <n v="85"/>
    <s v="Consumer"/>
    <x v="425"/>
    <s v="Standard Class"/>
    <s v="New York"/>
    <s v="Accessories"/>
  </r>
  <r>
    <n v="4"/>
    <s v="Shipped Early"/>
    <n v="6"/>
    <x v="2"/>
    <x v="2"/>
    <x v="0"/>
    <s v="Joe Kamberova"/>
    <n v="0.2"/>
    <x v="352"/>
    <s v="September"/>
    <x v="1"/>
    <s v="CA-2017-111199"/>
    <x v="2"/>
    <n v="28540"/>
    <n v="1703"/>
    <s v="Xerox 1910"/>
    <n v="40"/>
    <n v="3"/>
    <s v="South"/>
    <m/>
    <n v="40.35"/>
    <n v="115"/>
    <s v="Consumer"/>
    <x v="364"/>
    <s v="Standard Class"/>
    <s v="North Carolina"/>
    <s v="Paper"/>
  </r>
  <r>
    <n v="4"/>
    <s v="Shipped Early"/>
    <n v="6"/>
    <x v="0"/>
    <x v="42"/>
    <x v="0"/>
    <s v="Roland Fjeld"/>
    <n v="0"/>
    <x v="403"/>
    <s v="September"/>
    <x v="1"/>
    <s v="CA-2017-111206"/>
    <x v="1"/>
    <n v="92105"/>
    <n v="1008"/>
    <s v="Logitech G35 7.1-Channel Surround Sound Headset"/>
    <n v="177"/>
    <n v="4"/>
    <s v="West"/>
    <m/>
    <n v="176.79"/>
    <n v="520"/>
    <s v="Consumer"/>
    <x v="426"/>
    <s v="Standard Class"/>
    <s v="California"/>
    <s v="Accessories"/>
  </r>
  <r>
    <n v="4"/>
    <s v="Shipped Early"/>
    <n v="6"/>
    <x v="2"/>
    <x v="17"/>
    <x v="0"/>
    <s v="Ann Blume"/>
    <n v="0"/>
    <x v="361"/>
    <s v="September"/>
    <x v="1"/>
    <s v="CA-2017-111234"/>
    <x v="1"/>
    <n v="90004"/>
    <n v="1463"/>
    <s v="Smead Alpha-Z Color-Coded Second Alphabetical Labels and Starter Set"/>
    <n v="4"/>
    <n v="3"/>
    <s v="West"/>
    <m/>
    <n v="4.4400000000000004"/>
    <n v="9"/>
    <s v="Corporate"/>
    <x v="427"/>
    <s v="Standard Class"/>
    <s v="California"/>
    <s v="Labels"/>
  </r>
  <r>
    <n v="4"/>
    <s v="Shipped Early"/>
    <n v="6"/>
    <x v="2"/>
    <x v="261"/>
    <x v="0"/>
    <s v="Shaun Chance"/>
    <n v="0"/>
    <x v="404"/>
    <s v="September"/>
    <x v="1"/>
    <s v="CA-2017-111297"/>
    <x v="0"/>
    <n v="2740"/>
    <n v="1630"/>
    <s v="Wilson Jones “Snap” Scratch Pad Binder Tool for Ring Binders"/>
    <n v="23"/>
    <n v="9"/>
    <s v="East"/>
    <m/>
    <n v="23.49"/>
    <n v="52"/>
    <s v="Corporate"/>
    <x v="428"/>
    <s v="Standard Class"/>
    <s v="Massachusetts"/>
    <s v="Binders"/>
  </r>
  <r>
    <n v="1"/>
    <s v="Shipped On Time"/>
    <n v="1"/>
    <x v="2"/>
    <x v="262"/>
    <x v="0"/>
    <s v="Bill Tyler"/>
    <n v="0.2"/>
    <x v="343"/>
    <s v="September"/>
    <x v="1"/>
    <s v="CA-2017-111325"/>
    <x v="0"/>
    <n v="16602"/>
    <n v="590"/>
    <s v="Eldon Spacemaker Box, Quick-Snap Lid, Clear"/>
    <n v="2"/>
    <n v="6"/>
    <s v="East"/>
    <m/>
    <n v="2.2000000000000002"/>
    <n v="16"/>
    <s v="Corporate"/>
    <x v="429"/>
    <s v="First Class"/>
    <s v="Pennsylvania"/>
    <s v="Art"/>
  </r>
  <r>
    <n v="1"/>
    <s v="Shipped On Time"/>
    <n v="1"/>
    <x v="2"/>
    <x v="262"/>
    <x v="0"/>
    <s v="Bill Tyler"/>
    <n v="0.7"/>
    <x v="343"/>
    <s v="September"/>
    <x v="1"/>
    <s v="CA-2017-111325"/>
    <x v="0"/>
    <n v="16602"/>
    <n v="1312"/>
    <s v="Pressboard Covers with Storage Hooks, 9 1/2 x 11, Light Blue"/>
    <n v="-3"/>
    <n v="3"/>
    <s v="East"/>
    <m/>
    <n v="-3.39"/>
    <n v="4"/>
    <s v="Corporate"/>
    <x v="429"/>
    <s v="First Class"/>
    <s v="Pennsylvania"/>
    <s v="Binders"/>
  </r>
  <r>
    <n v="2"/>
    <s v="Shipped Late"/>
    <n v="1"/>
    <x v="1"/>
    <x v="47"/>
    <x v="0"/>
    <s v="Victoria Pisteka"/>
    <n v="0.2"/>
    <x v="345"/>
    <s v="September"/>
    <x v="1"/>
    <s v="CA-2017-111339"/>
    <x v="0"/>
    <n v="43229"/>
    <n v="1563"/>
    <s v="Tensor Hersey Kiss Styled Floor Lamp"/>
    <n v="-4"/>
    <n v="4"/>
    <s v="East"/>
    <m/>
    <n v="-4.16"/>
    <n v="42"/>
    <s v="Corporate"/>
    <x v="358"/>
    <s v="First Class"/>
    <s v="Ohio"/>
    <s v="Furnishings"/>
  </r>
  <r>
    <n v="2"/>
    <s v="Shipped Late"/>
    <n v="1"/>
    <x v="1"/>
    <x v="47"/>
    <x v="0"/>
    <s v="Victoria Pisteka"/>
    <n v="0.3"/>
    <x v="345"/>
    <s v="September"/>
    <x v="1"/>
    <s v="CA-2017-111339"/>
    <x v="0"/>
    <n v="43229"/>
    <n v="1181"/>
    <s v="Novimex Swivel Fabric Task Chair"/>
    <n v="-86"/>
    <n v="3"/>
    <s v="East"/>
    <m/>
    <n v="-86.06"/>
    <n v="317"/>
    <s v="Corporate"/>
    <x v="358"/>
    <s v="First Class"/>
    <s v="Ohio"/>
    <s v="Chairs"/>
  </r>
  <r>
    <n v="2"/>
    <s v="Shipped Late"/>
    <n v="1"/>
    <x v="2"/>
    <x v="47"/>
    <x v="0"/>
    <s v="Victoria Pisteka"/>
    <n v="0.2"/>
    <x v="345"/>
    <s v="September"/>
    <x v="1"/>
    <s v="CA-2017-111339"/>
    <x v="0"/>
    <n v="43229"/>
    <n v="910"/>
    <s v="Ideal Clamps"/>
    <n v="3"/>
    <n v="5"/>
    <s v="East"/>
    <m/>
    <n v="2.91"/>
    <n v="8"/>
    <s v="Corporate"/>
    <x v="358"/>
    <s v="First Class"/>
    <s v="Ohio"/>
    <s v="Fasteners"/>
  </r>
  <r>
    <n v="4"/>
    <s v="Shipped Early"/>
    <n v="6"/>
    <x v="2"/>
    <x v="74"/>
    <x v="0"/>
    <s v="Victoria Brennan"/>
    <n v="0.2"/>
    <x v="405"/>
    <s v="September"/>
    <x v="1"/>
    <s v="CA-2017-111395"/>
    <x v="3"/>
    <n v="78207"/>
    <n v="1546"/>
    <s v="Tenex Personal Self-Stacking Standard File Box, Black/Gray"/>
    <n v="2"/>
    <n v="2"/>
    <s v="Central"/>
    <m/>
    <n v="2.37"/>
    <n v="27"/>
    <s v="Corporate"/>
    <x v="385"/>
    <s v="Standard Class"/>
    <s v="Texas"/>
    <s v="Storage"/>
  </r>
  <r>
    <n v="4"/>
    <s v="Shipped Early"/>
    <n v="6"/>
    <x v="2"/>
    <x v="74"/>
    <x v="0"/>
    <s v="Victoria Brennan"/>
    <n v="0.2"/>
    <x v="405"/>
    <s v="September"/>
    <x v="1"/>
    <s v="CA-2017-111395"/>
    <x v="3"/>
    <n v="78207"/>
    <n v="1708"/>
    <s v="Xerox 1915"/>
    <n v="117"/>
    <n v="4"/>
    <s v="Central"/>
    <m/>
    <n v="117.43"/>
    <n v="336"/>
    <s v="Corporate"/>
    <x v="385"/>
    <s v="Standard Class"/>
    <s v="Texas"/>
    <s v="Paper"/>
  </r>
  <r>
    <n v="4"/>
    <s v="Shipped Early"/>
    <n v="6"/>
    <x v="2"/>
    <x v="74"/>
    <x v="0"/>
    <s v="Victoria Brennan"/>
    <n v="0.8"/>
    <x v="405"/>
    <s v="September"/>
    <x v="1"/>
    <s v="CA-2017-111395"/>
    <x v="3"/>
    <n v="78207"/>
    <n v="707"/>
    <s v="GBC Recycled Regency Composition Covers"/>
    <n v="-41"/>
    <n v="2"/>
    <s v="Central"/>
    <m/>
    <n v="-40.65"/>
    <n v="24"/>
    <s v="Corporate"/>
    <x v="385"/>
    <s v="Standard Class"/>
    <s v="Texas"/>
    <s v="Binders"/>
  </r>
  <r>
    <n v="4"/>
    <s v="Shipped Early"/>
    <n v="6"/>
    <x v="0"/>
    <x v="0"/>
    <x v="0"/>
    <s v="Philip Fox"/>
    <n v="0"/>
    <x v="406"/>
    <s v="September"/>
    <x v="1"/>
    <s v="CA-2017-111458"/>
    <x v="0"/>
    <n v="10035"/>
    <n v="511"/>
    <s v="Dell Slim USB Multimedia Keyboard"/>
    <n v="12"/>
    <n v="2"/>
    <s v="East"/>
    <m/>
    <n v="12"/>
    <n v="50"/>
    <s v="Consumer"/>
    <x v="343"/>
    <s v="Standard Class"/>
    <s v="New York"/>
    <s v="Accessories"/>
  </r>
  <r>
    <n v="7"/>
    <s v="Shipped Late"/>
    <n v="6"/>
    <x v="2"/>
    <x v="172"/>
    <x v="0"/>
    <s v="Victoria Wilson"/>
    <n v="0"/>
    <x v="340"/>
    <s v="September"/>
    <x v="1"/>
    <s v="CA-2017-111507"/>
    <x v="1"/>
    <n v="98006"/>
    <n v="1124"/>
    <s v="Newell 310"/>
    <n v="2"/>
    <n v="3"/>
    <s v="West"/>
    <m/>
    <n v="1.53"/>
    <n v="5"/>
    <s v="Corporate"/>
    <x v="321"/>
    <s v="Standard Class"/>
    <s v="Washington"/>
    <s v="Art"/>
  </r>
  <r>
    <n v="2"/>
    <s v="Shipped Late"/>
    <n v="1"/>
    <x v="1"/>
    <x v="1"/>
    <x v="0"/>
    <s v="Scott Cohen"/>
    <n v="0.15"/>
    <x v="407"/>
    <s v="September"/>
    <x v="1"/>
    <s v="CA-2017-111514"/>
    <x v="1"/>
    <n v="94122"/>
    <n v="168"/>
    <s v="Atlantic Metals Mobile 3-Shelf Bookcases, Custom Colors"/>
    <n v="201"/>
    <n v="7"/>
    <s v="West"/>
    <m/>
    <n v="200.95"/>
    <n v="1553"/>
    <s v="Corporate"/>
    <x v="390"/>
    <s v="First Class"/>
    <s v="California"/>
    <s v="Bookcases"/>
  </r>
  <r>
    <n v="2"/>
    <s v="Shipped Late"/>
    <n v="1"/>
    <x v="2"/>
    <x v="1"/>
    <x v="0"/>
    <s v="Scott Cohen"/>
    <n v="0.2"/>
    <x v="407"/>
    <s v="September"/>
    <x v="1"/>
    <s v="CA-2017-111514"/>
    <x v="1"/>
    <n v="94122"/>
    <n v="702"/>
    <s v="GBC Prestige Therm-A-Bind Covers"/>
    <n v="46"/>
    <n v="5"/>
    <s v="West"/>
    <m/>
    <n v="46.32"/>
    <n v="137"/>
    <s v="Corporate"/>
    <x v="390"/>
    <s v="First Class"/>
    <s v="California"/>
    <s v="Binders"/>
  </r>
  <r>
    <n v="2"/>
    <s v="Shipped Late"/>
    <n v="1"/>
    <x v="0"/>
    <x v="1"/>
    <x v="0"/>
    <s v="Scott Cohen"/>
    <n v="0"/>
    <x v="407"/>
    <s v="September"/>
    <x v="1"/>
    <s v="CA-2017-111514"/>
    <x v="1"/>
    <n v="94122"/>
    <n v="1078"/>
    <s v="Memorex Micro Travel Drive 32 GB"/>
    <n v="16"/>
    <n v="1"/>
    <s v="West"/>
    <m/>
    <n v="15.7"/>
    <n v="37"/>
    <s v="Corporate"/>
    <x v="390"/>
    <s v="First Class"/>
    <s v="California"/>
    <s v="Accessories"/>
  </r>
  <r>
    <n v="2"/>
    <s v="Shipped Late"/>
    <n v="1"/>
    <x v="0"/>
    <x v="1"/>
    <x v="0"/>
    <s v="Scott Cohen"/>
    <n v="0.2"/>
    <x v="407"/>
    <s v="September"/>
    <x v="1"/>
    <s v="CA-2017-111514"/>
    <x v="1"/>
    <n v="94122"/>
    <n v="989"/>
    <s v="Lexmark S315 Color Inkjet Printer"/>
    <n v="81"/>
    <n v="3"/>
    <s v="West"/>
    <m/>
    <n v="80.989999999999995"/>
    <n v="240"/>
    <s v="Corporate"/>
    <x v="390"/>
    <s v="First Class"/>
    <s v="California"/>
    <s v="Machines"/>
  </r>
  <r>
    <n v="4"/>
    <s v="Shipped Early"/>
    <n v="6"/>
    <x v="1"/>
    <x v="47"/>
    <x v="0"/>
    <s v="Eugene Barchas"/>
    <n v="0.2"/>
    <x v="408"/>
    <s v="September"/>
    <x v="1"/>
    <s v="CA-2017-111612"/>
    <x v="0"/>
    <n v="43229"/>
    <n v="1446"/>
    <s v="Seth Thomas 13 1/2 Wall Clock"/>
    <n v="10"/>
    <n v="5"/>
    <s v="East"/>
    <m/>
    <n v="9.7799999999999994"/>
    <n v="71"/>
    <s v="Consumer"/>
    <x v="388"/>
    <s v="Standard Class"/>
    <s v="Ohio"/>
    <s v="Furnishings"/>
  </r>
  <r>
    <n v="4"/>
    <s v="Shipped Early"/>
    <n v="6"/>
    <x v="2"/>
    <x v="47"/>
    <x v="0"/>
    <s v="Eugene Barchas"/>
    <n v="0.2"/>
    <x v="408"/>
    <s v="September"/>
    <x v="1"/>
    <s v="CA-2017-111612"/>
    <x v="0"/>
    <n v="43229"/>
    <n v="1507"/>
    <s v="Staples"/>
    <n v="1"/>
    <n v="2"/>
    <s v="East"/>
    <m/>
    <n v="0.56000000000000005"/>
    <n v="3"/>
    <s v="Consumer"/>
    <x v="388"/>
    <s v="Standard Class"/>
    <s v="Ohio"/>
    <s v="Fasteners"/>
  </r>
  <r>
    <n v="7"/>
    <s v="Shipped Late"/>
    <n v="6"/>
    <x v="2"/>
    <x v="68"/>
    <x v="0"/>
    <s v="Karl Braun"/>
    <n v="0.2"/>
    <x v="409"/>
    <s v="September"/>
    <x v="1"/>
    <s v="CA-2017-111703"/>
    <x v="2"/>
    <n v="33021"/>
    <n v="538"/>
    <s v="Easy-staple paper"/>
    <n v="4"/>
    <n v="3"/>
    <s v="South"/>
    <m/>
    <n v="4.03"/>
    <n v="12"/>
    <s v="Consumer"/>
    <x v="430"/>
    <s v="Standard Class"/>
    <s v="Florida"/>
    <s v="Paper"/>
  </r>
  <r>
    <n v="7"/>
    <s v="Shipped Late"/>
    <n v="6"/>
    <x v="2"/>
    <x v="68"/>
    <x v="0"/>
    <s v="Karl Braun"/>
    <n v="0.2"/>
    <x v="409"/>
    <s v="September"/>
    <x v="1"/>
    <s v="CA-2017-111703"/>
    <x v="2"/>
    <n v="33021"/>
    <n v="1754"/>
    <s v="Xerox 1957"/>
    <n v="6"/>
    <n v="3"/>
    <s v="South"/>
    <m/>
    <n v="5.64"/>
    <n v="16"/>
    <s v="Consumer"/>
    <x v="430"/>
    <s v="Standard Class"/>
    <s v="Florida"/>
    <s v="Paper"/>
  </r>
  <r>
    <n v="5"/>
    <s v="Shipped Late"/>
    <n v="3"/>
    <x v="2"/>
    <x v="42"/>
    <x v="0"/>
    <s v="Ralph Arnett"/>
    <n v="0"/>
    <x v="410"/>
    <s v="September"/>
    <x v="1"/>
    <s v="CA-2017-111780"/>
    <x v="1"/>
    <n v="92037"/>
    <n v="780"/>
    <s v="Great White Multi-Use Recycled Paper (20Lb. and 84 Bright)"/>
    <n v="8"/>
    <n v="3"/>
    <s v="West"/>
    <m/>
    <n v="8.07"/>
    <n v="18"/>
    <s v="Consumer"/>
    <x v="423"/>
    <s v="Second Class"/>
    <s v="California"/>
    <s v="Paper"/>
  </r>
  <r>
    <n v="5"/>
    <s v="Shipped Late"/>
    <n v="3"/>
    <x v="2"/>
    <x v="42"/>
    <x v="0"/>
    <s v="Ralph Arnett"/>
    <n v="0"/>
    <x v="410"/>
    <s v="September"/>
    <x v="1"/>
    <s v="CA-2017-111780"/>
    <x v="1"/>
    <n v="92037"/>
    <n v="925"/>
    <s v="Important Message Pads, 50 4-1/4 x 5-1/2 Forms per Pad"/>
    <n v="6"/>
    <n v="3"/>
    <s v="West"/>
    <m/>
    <n v="6.17"/>
    <n v="13"/>
    <s v="Consumer"/>
    <x v="423"/>
    <s v="Second Class"/>
    <s v="California"/>
    <s v="Paper"/>
  </r>
  <r>
    <n v="5"/>
    <s v="Shipped Late"/>
    <n v="3"/>
    <x v="0"/>
    <x v="42"/>
    <x v="0"/>
    <s v="Ralph Arnett"/>
    <n v="0.2"/>
    <x v="410"/>
    <s v="September"/>
    <x v="1"/>
    <s v="CA-2017-111780"/>
    <x v="1"/>
    <n v="92037"/>
    <n v="372"/>
    <s v="Brother DCP1000 Digital 3 in 1 Multifunction Machine"/>
    <n v="225"/>
    <n v="5"/>
    <s v="West"/>
    <m/>
    <n v="224.99"/>
    <n v="1200"/>
    <s v="Consumer"/>
    <x v="423"/>
    <s v="Second Class"/>
    <s v="California"/>
    <s v="Copiers"/>
  </r>
  <r>
    <n v="1"/>
    <s v="Shipped On Time"/>
    <n v="1"/>
    <x v="2"/>
    <x v="15"/>
    <x v="0"/>
    <s v="Fred Hopkins"/>
    <n v="0"/>
    <x v="411"/>
    <s v="September"/>
    <x v="1"/>
    <s v="CA-2017-111829"/>
    <x v="1"/>
    <n v="98115"/>
    <n v="1111"/>
    <s v="Multicolor Computer Printout Paper"/>
    <n v="101"/>
    <n v="2"/>
    <s v="West"/>
    <m/>
    <n v="100.66"/>
    <n v="210"/>
    <s v="Corporate"/>
    <x v="431"/>
    <s v="First Class"/>
    <s v="Washington"/>
    <s v="Paper"/>
  </r>
  <r>
    <n v="1"/>
    <s v="Shipped On Time"/>
    <n v="1"/>
    <x v="2"/>
    <x v="15"/>
    <x v="0"/>
    <s v="Fred Hopkins"/>
    <n v="0"/>
    <x v="411"/>
    <s v="September"/>
    <x v="1"/>
    <s v="CA-2017-111829"/>
    <x v="1"/>
    <n v="98115"/>
    <n v="514"/>
    <s v="Deluxe Rollaway Locking File with Drawer"/>
    <n v="349"/>
    <n v="3"/>
    <s v="West"/>
    <m/>
    <n v="349.34"/>
    <n v="1248"/>
    <s v="Corporate"/>
    <x v="431"/>
    <s v="First Class"/>
    <s v="Washington"/>
    <s v="Storage"/>
  </r>
  <r>
    <n v="1"/>
    <s v="Shipped On Time"/>
    <n v="1"/>
    <x v="0"/>
    <x v="15"/>
    <x v="0"/>
    <s v="Fred Hopkins"/>
    <n v="0"/>
    <x v="411"/>
    <s v="September"/>
    <x v="1"/>
    <s v="CA-2017-111829"/>
    <x v="1"/>
    <n v="98115"/>
    <n v="406"/>
    <s v="Canon PC940 Copier"/>
    <n v="1480"/>
    <n v="7"/>
    <s v="West"/>
    <m/>
    <n v="1480.47"/>
    <n v="3150"/>
    <s v="Corporate"/>
    <x v="431"/>
    <s v="First Class"/>
    <s v="Washington"/>
    <s v="Copiers"/>
  </r>
  <r>
    <n v="0"/>
    <s v="Shipped On Time"/>
    <n v="0"/>
    <x v="2"/>
    <x v="16"/>
    <x v="0"/>
    <s v="Paul Prost"/>
    <n v="0.2"/>
    <x v="412"/>
    <s v="September"/>
    <x v="1"/>
    <s v="CA-2017-111864"/>
    <x v="0"/>
    <n v="19134"/>
    <n v="1441"/>
    <s v="Self-Adhesive Address Labels for Typewriters with Dispenser Box"/>
    <n v="2"/>
    <n v="2"/>
    <s v="East"/>
    <m/>
    <n v="1.99"/>
    <n v="6"/>
    <s v="Home Office"/>
    <x v="363"/>
    <s v="Same Day"/>
    <s v="Pennsylvania"/>
    <s v="Labels"/>
  </r>
  <r>
    <n v="0"/>
    <s v="Shipped On Time"/>
    <n v="0"/>
    <x v="2"/>
    <x v="162"/>
    <x v="0"/>
    <s v="Andrew Gjertsen"/>
    <n v="0"/>
    <x v="413"/>
    <s v="September"/>
    <x v="1"/>
    <s v="CA-2017-111948"/>
    <x v="3"/>
    <n v="48234"/>
    <n v="103"/>
    <s v="Advantus 10-Drawer Portable Organizer, Chrome Metal Frame, Smoke Drawers"/>
    <n v="117"/>
    <n v="7"/>
    <s v="Central"/>
    <s v="Yes"/>
    <n v="117.13"/>
    <n v="418"/>
    <s v="Corporate"/>
    <x v="370"/>
    <s v="Same Day"/>
    <s v="Michigan"/>
    <s v="Storage"/>
  </r>
  <r>
    <n v="0"/>
    <s v="Shipped On Time"/>
    <n v="0"/>
    <x v="2"/>
    <x v="162"/>
    <x v="0"/>
    <s v="Andrew Gjertsen"/>
    <n v="0.1"/>
    <x v="413"/>
    <s v="September"/>
    <x v="1"/>
    <s v="CA-2017-111948"/>
    <x v="3"/>
    <n v="48234"/>
    <n v="815"/>
    <s v="Holmes Replacement Filter for HEPA Air Cleaner, Very Large Room, HEPA Filter"/>
    <n v="47"/>
    <n v="2"/>
    <s v="Central"/>
    <s v="Yes"/>
    <n v="46.79"/>
    <n v="124"/>
    <s v="Corporate"/>
    <x v="370"/>
    <s v="Same Day"/>
    <s v="Michigan"/>
    <s v="Appliances"/>
  </r>
  <r>
    <n v="5"/>
    <s v="Shipped Early"/>
    <n v="6"/>
    <x v="2"/>
    <x v="4"/>
    <x v="0"/>
    <s v="Duane Benoit"/>
    <n v="0.8"/>
    <x v="360"/>
    <s v="September"/>
    <x v="1"/>
    <s v="CA-2017-111990"/>
    <x v="3"/>
    <n v="77095"/>
    <n v="1647"/>
    <s v="Wilson Jones Leather-Like Binders with DublLock Round Rings"/>
    <n v="-17"/>
    <n v="6"/>
    <s v="Central"/>
    <m/>
    <n v="-17.29"/>
    <n v="10"/>
    <s v="Consumer"/>
    <x v="403"/>
    <s v="Standard Class"/>
    <s v="Texas"/>
    <s v="Binders"/>
  </r>
  <r>
    <n v="7"/>
    <s v="Shipped Late"/>
    <n v="6"/>
    <x v="2"/>
    <x v="263"/>
    <x v="0"/>
    <s v="Odella Nelson"/>
    <n v="0"/>
    <x v="414"/>
    <s v="September"/>
    <x v="1"/>
    <s v="CA-2017-112014"/>
    <x v="1"/>
    <n v="92399"/>
    <n v="30"/>
    <s v="50 Colored Long Pencils"/>
    <n v="13"/>
    <n v="5"/>
    <s v="West"/>
    <m/>
    <n v="13.21"/>
    <n v="51"/>
    <s v="Corporate"/>
    <x v="432"/>
    <s v="Standard Class"/>
    <s v="California"/>
    <s v="Art"/>
  </r>
  <r>
    <n v="2"/>
    <s v="Shipped Early"/>
    <n v="3"/>
    <x v="0"/>
    <x v="87"/>
    <x v="0"/>
    <s v="Shahid Hopkins"/>
    <n v="0"/>
    <x v="415"/>
    <s v="September"/>
    <x v="1"/>
    <s v="CA-2017-112053"/>
    <x v="0"/>
    <n v="14609"/>
    <n v="1074"/>
    <s v="Memorex 25GB 6X Branded Blu-Ray Recordable Disc, 30/Pack"/>
    <n v="2"/>
    <n v="1"/>
    <s v="East"/>
    <m/>
    <n v="2.2400000000000002"/>
    <n v="32"/>
    <s v="Consumer"/>
    <x v="433"/>
    <s v="Second Class"/>
    <s v="New York"/>
    <s v="Accessories"/>
  </r>
  <r>
    <n v="2"/>
    <s v="Shipped Early"/>
    <n v="3"/>
    <x v="1"/>
    <x v="15"/>
    <x v="0"/>
    <s v="Jeremy Ellison"/>
    <n v="0"/>
    <x v="416"/>
    <s v="September"/>
    <x v="1"/>
    <s v="CA-2017-112116"/>
    <x v="1"/>
    <n v="98103"/>
    <n v="964"/>
    <s v="KI Adjustable-Height Table"/>
    <n v="45"/>
    <n v="2"/>
    <s v="West"/>
    <m/>
    <n v="44.71"/>
    <n v="172"/>
    <s v="Consumer"/>
    <x v="434"/>
    <s v="Second Class"/>
    <s v="Washington"/>
    <s v="Tables"/>
  </r>
  <r>
    <n v="4"/>
    <s v="Shipped Early"/>
    <n v="6"/>
    <x v="1"/>
    <x v="16"/>
    <x v="0"/>
    <s v="Stewart Visinsky"/>
    <n v="0.3"/>
    <x v="374"/>
    <s v="September"/>
    <x v="1"/>
    <s v="CA-2017-112130"/>
    <x v="0"/>
    <n v="19140"/>
    <n v="761"/>
    <s v="Global Leather Highback Executive Chair with Pneumatic Height Adjustment, Black"/>
    <n v="-36"/>
    <n v="6"/>
    <s v="East"/>
    <m/>
    <n v="-36.18"/>
    <n v="844"/>
    <s v="Consumer"/>
    <x v="435"/>
    <s v="Standard Class"/>
    <s v="Pennsylvania"/>
    <s v="Chairs"/>
  </r>
  <r>
    <n v="4"/>
    <s v="Shipped Early"/>
    <n v="6"/>
    <x v="2"/>
    <x v="16"/>
    <x v="0"/>
    <s v="Stewart Visinsky"/>
    <n v="0.2"/>
    <x v="374"/>
    <s v="September"/>
    <x v="1"/>
    <s v="CA-2017-112130"/>
    <x v="0"/>
    <n v="19140"/>
    <n v="813"/>
    <s v="Holmes Replacement Filter for HEPA Air Cleaner, Large Room"/>
    <n v="7"/>
    <n v="2"/>
    <s v="East"/>
    <m/>
    <n v="6.52"/>
    <n v="24"/>
    <s v="Consumer"/>
    <x v="435"/>
    <s v="Standard Class"/>
    <s v="Pennsylvania"/>
    <s v="Appliances"/>
  </r>
  <r>
    <n v="4"/>
    <s v="Shipped Early"/>
    <n v="6"/>
    <x v="2"/>
    <x v="16"/>
    <x v="0"/>
    <s v="Stewart Visinsky"/>
    <n v="0.2"/>
    <x v="374"/>
    <s v="September"/>
    <x v="1"/>
    <s v="CA-2017-112130"/>
    <x v="0"/>
    <n v="19140"/>
    <n v="1420"/>
    <s v="Sanford Prismacolor Professional Thick Lead Art Pencils, 36-Color Set"/>
    <n v="14"/>
    <n v="2"/>
    <s v="East"/>
    <m/>
    <n v="14.23"/>
    <n v="60"/>
    <s v="Consumer"/>
    <x v="435"/>
    <s v="Standard Class"/>
    <s v="Pennsylvania"/>
    <s v="Art"/>
  </r>
  <r>
    <n v="4"/>
    <s v="Shipped Early"/>
    <n v="6"/>
    <x v="2"/>
    <x v="16"/>
    <x v="0"/>
    <s v="Stewart Visinsky"/>
    <n v="0.2"/>
    <x v="374"/>
    <s v="September"/>
    <x v="1"/>
    <s v="CA-2017-112130"/>
    <x v="0"/>
    <n v="19140"/>
    <n v="1688"/>
    <s v="Xerox 1897"/>
    <n v="3"/>
    <n v="2"/>
    <s v="East"/>
    <m/>
    <n v="2.89"/>
    <n v="8"/>
    <s v="Consumer"/>
    <x v="435"/>
    <s v="Standard Class"/>
    <s v="Pennsylvania"/>
    <s v="Paper"/>
  </r>
  <r>
    <n v="4"/>
    <s v="Shipped Early"/>
    <n v="6"/>
    <x v="2"/>
    <x v="16"/>
    <x v="0"/>
    <s v="Stewart Visinsky"/>
    <n v="0.2"/>
    <x v="374"/>
    <s v="September"/>
    <x v="1"/>
    <s v="CA-2017-112130"/>
    <x v="0"/>
    <n v="19140"/>
    <n v="636"/>
    <s v="Fellowes Bankers Box Stor/Drawer Steel Plus"/>
    <n v="-10"/>
    <n v="3"/>
    <s v="East"/>
    <m/>
    <n v="-9.59"/>
    <n v="77"/>
    <s v="Consumer"/>
    <x v="435"/>
    <s v="Standard Class"/>
    <s v="Pennsylvania"/>
    <s v="Storage"/>
  </r>
  <r>
    <n v="4"/>
    <s v="Shipped Early"/>
    <n v="6"/>
    <x v="2"/>
    <x v="16"/>
    <x v="0"/>
    <s v="Stewart Visinsky"/>
    <n v="0.2"/>
    <x v="374"/>
    <s v="September"/>
    <x v="1"/>
    <s v="CA-2017-112130"/>
    <x v="0"/>
    <n v="19140"/>
    <n v="366"/>
    <s v="Bravo II Megaboss 12-Amp Hard Body Upright, Replacement Belts, 2 Belts per Pack"/>
    <n v="2"/>
    <n v="7"/>
    <s v="East"/>
    <m/>
    <n v="2.0499999999999998"/>
    <n v="18"/>
    <s v="Consumer"/>
    <x v="435"/>
    <s v="Standard Class"/>
    <s v="Pennsylvania"/>
    <s v="Appliances"/>
  </r>
  <r>
    <n v="4"/>
    <s v="Shipped Early"/>
    <n v="6"/>
    <x v="0"/>
    <x v="16"/>
    <x v="0"/>
    <s v="Stewart Visinsky"/>
    <n v="0.2"/>
    <x v="374"/>
    <s v="September"/>
    <x v="1"/>
    <s v="CA-2017-112130"/>
    <x v="0"/>
    <n v="19140"/>
    <n v="1403"/>
    <s v="SanDisk Cruzer 16 GB USB Flash Drive"/>
    <n v="0"/>
    <n v="3"/>
    <s v="East"/>
    <m/>
    <n v="-0.34"/>
    <n v="28"/>
    <s v="Consumer"/>
    <x v="435"/>
    <s v="Standard Class"/>
    <s v="Pennsylvania"/>
    <s v="Accessories"/>
  </r>
  <r>
    <n v="4"/>
    <s v="Shipped Early"/>
    <n v="6"/>
    <x v="1"/>
    <x v="50"/>
    <x v="0"/>
    <s v="Craig Yedwab"/>
    <n v="0.2"/>
    <x v="335"/>
    <s v="September"/>
    <x v="1"/>
    <s v="CA-2017-112144"/>
    <x v="1"/>
    <n v="85234"/>
    <n v="596"/>
    <s v="Electrix Halogen Magnifier Lamp"/>
    <n v="47"/>
    <n v="4"/>
    <s v="West"/>
    <s v="Yes"/>
    <n v="46.63"/>
    <n v="622"/>
    <s v="Corporate"/>
    <x v="350"/>
    <s v="Standard Class"/>
    <s v="Arizona"/>
    <s v="Furnishings"/>
  </r>
  <r>
    <n v="4"/>
    <s v="Shipped Early"/>
    <n v="6"/>
    <x v="2"/>
    <x v="50"/>
    <x v="0"/>
    <s v="Craig Yedwab"/>
    <n v="0.2"/>
    <x v="335"/>
    <s v="September"/>
    <x v="1"/>
    <s v="CA-2017-112144"/>
    <x v="1"/>
    <n v="85234"/>
    <n v="212"/>
    <s v="Avery 501"/>
    <n v="2"/>
    <n v="2"/>
    <s v="West"/>
    <s v="Yes"/>
    <n v="1.99"/>
    <n v="6"/>
    <s v="Corporate"/>
    <x v="350"/>
    <s v="Standard Class"/>
    <s v="Arizona"/>
    <s v="Labels"/>
  </r>
  <r>
    <n v="6"/>
    <s v="Shipped On Time"/>
    <n v="6"/>
    <x v="1"/>
    <x v="117"/>
    <x v="0"/>
    <s v="Anna Häberlin"/>
    <n v="0.6"/>
    <x v="417"/>
    <s v="September"/>
    <x v="1"/>
    <s v="CA-2017-112214"/>
    <x v="3"/>
    <n v="75220"/>
    <n v="572"/>
    <s v="Eldon Expressions Wood Desk Accessories, Oak"/>
    <n v="-11"/>
    <n v="5"/>
    <s v="Central"/>
    <m/>
    <n v="-11.44"/>
    <n v="15"/>
    <s v="Corporate"/>
    <x v="436"/>
    <s v="Standard Class"/>
    <s v="Texas"/>
    <s v="Furnishings"/>
  </r>
  <r>
    <n v="6"/>
    <s v="Shipped On Time"/>
    <n v="6"/>
    <x v="2"/>
    <x v="117"/>
    <x v="0"/>
    <s v="Anna Häberlin"/>
    <n v="0.2"/>
    <x v="417"/>
    <s v="September"/>
    <x v="1"/>
    <s v="CA-2017-112214"/>
    <x v="3"/>
    <n v="75220"/>
    <n v="1516"/>
    <s v="Stiletto Hand Letter Openers"/>
    <n v="-5"/>
    <n v="3"/>
    <s v="Central"/>
    <m/>
    <n v="-4.9000000000000004"/>
    <n v="23"/>
    <s v="Corporate"/>
    <x v="436"/>
    <s v="Standard Class"/>
    <s v="Texas"/>
    <s v="Supplies"/>
  </r>
  <r>
    <n v="6"/>
    <s v="Shipped On Time"/>
    <n v="6"/>
    <x v="2"/>
    <x v="117"/>
    <x v="0"/>
    <s v="Anna Häberlin"/>
    <n v="0.2"/>
    <x v="417"/>
    <s v="September"/>
    <x v="1"/>
    <s v="CA-2017-112214"/>
    <x v="3"/>
    <n v="75220"/>
    <n v="1263"/>
    <s v="Perma STOR-ALL Hanging File Box, 13 1/8W x 12 1/4D x 10 1/2H"/>
    <n v="-1"/>
    <n v="7"/>
    <s v="Central"/>
    <m/>
    <n v="-1.26"/>
    <n v="33"/>
    <s v="Corporate"/>
    <x v="436"/>
    <s v="Standard Class"/>
    <s v="Texas"/>
    <s v="Storage"/>
  </r>
  <r>
    <n v="6"/>
    <s v="Shipped On Time"/>
    <n v="6"/>
    <x v="2"/>
    <x v="117"/>
    <x v="0"/>
    <s v="Anna Häberlin"/>
    <n v="0.8"/>
    <x v="417"/>
    <s v="September"/>
    <x v="1"/>
    <s v="CA-2017-112214"/>
    <x v="3"/>
    <n v="75220"/>
    <n v="269"/>
    <s v="Avery Self-Adhesive Photo Pockets for Polaroid Photos"/>
    <n v="-2"/>
    <n v="1"/>
    <s v="Central"/>
    <m/>
    <n v="-2.1800000000000002"/>
    <n v="1"/>
    <s v="Corporate"/>
    <x v="436"/>
    <s v="Standard Class"/>
    <s v="Texas"/>
    <s v="Binders"/>
  </r>
  <r>
    <n v="5"/>
    <s v="Shipped Early"/>
    <n v="6"/>
    <x v="1"/>
    <x v="15"/>
    <x v="0"/>
    <s v="Katrina Bavinger"/>
    <n v="0"/>
    <x v="297"/>
    <s v="September"/>
    <x v="1"/>
    <s v="CA-2017-112305"/>
    <x v="1"/>
    <n v="98105"/>
    <n v="572"/>
    <s v="Eldon Expressions Wood Desk Accessories, Oak"/>
    <n v="6"/>
    <n v="3"/>
    <s v="West"/>
    <m/>
    <n v="6.42"/>
    <n v="22"/>
    <s v="Home Office"/>
    <x v="312"/>
    <s v="Standard Class"/>
    <s v="Washington"/>
    <s v="Furnishings"/>
  </r>
  <r>
    <n v="5"/>
    <s v="Shipped Early"/>
    <n v="6"/>
    <x v="2"/>
    <x v="15"/>
    <x v="0"/>
    <s v="Katrina Bavinger"/>
    <n v="0"/>
    <x v="297"/>
    <s v="September"/>
    <x v="1"/>
    <s v="CA-2017-112305"/>
    <x v="1"/>
    <n v="98105"/>
    <n v="1150"/>
    <s v="Newell 334"/>
    <n v="31"/>
    <n v="6"/>
    <s v="West"/>
    <m/>
    <n v="30.95"/>
    <n v="119"/>
    <s v="Home Office"/>
    <x v="312"/>
    <s v="Standard Class"/>
    <s v="Washington"/>
    <s v="Art"/>
  </r>
  <r>
    <n v="5"/>
    <s v="Shipped Early"/>
    <n v="6"/>
    <x v="0"/>
    <x v="15"/>
    <x v="0"/>
    <s v="Katrina Bavinger"/>
    <n v="0"/>
    <x v="297"/>
    <s v="September"/>
    <x v="1"/>
    <s v="CA-2017-112305"/>
    <x v="1"/>
    <n v="98105"/>
    <n v="125"/>
    <s v="AmazonBasics 3-Button USB Wired Mouse"/>
    <n v="6"/>
    <n v="2"/>
    <s v="West"/>
    <m/>
    <n v="6.01"/>
    <n v="14"/>
    <s v="Home Office"/>
    <x v="312"/>
    <s v="Standard Class"/>
    <s v="Washington"/>
    <s v="Accessories"/>
  </r>
  <r>
    <n v="5"/>
    <s v="Shipped Early"/>
    <n v="6"/>
    <x v="2"/>
    <x v="17"/>
    <x v="0"/>
    <s v="Andrew Roberts"/>
    <n v="0"/>
    <x v="407"/>
    <s v="September"/>
    <x v="1"/>
    <s v="CA-2017-112319"/>
    <x v="1"/>
    <n v="90004"/>
    <n v="1831"/>
    <s v="Xerox 226"/>
    <n v="28"/>
    <n v="9"/>
    <s v="West"/>
    <m/>
    <n v="27.99"/>
    <n v="58"/>
    <s v="Consumer"/>
    <x v="437"/>
    <s v="Standard Class"/>
    <s v="California"/>
    <s v="Paper"/>
  </r>
  <r>
    <n v="6"/>
    <s v="Shipped On Time"/>
    <n v="6"/>
    <x v="2"/>
    <x v="264"/>
    <x v="0"/>
    <s v="Roger Demir"/>
    <n v="0.2"/>
    <x v="418"/>
    <s v="September"/>
    <x v="1"/>
    <s v="CA-2017-112375"/>
    <x v="2"/>
    <n v="32114"/>
    <n v="1340"/>
    <s v="Recycled Interoffice Envelopes with Re-Use-A-Seal Closure, 10 x 13"/>
    <n v="9"/>
    <n v="2"/>
    <s v="South"/>
    <m/>
    <n v="9.2200000000000006"/>
    <n v="27"/>
    <s v="Consumer"/>
    <x v="438"/>
    <s v="Standard Class"/>
    <s v="Florida"/>
    <s v="Envelopes"/>
  </r>
  <r>
    <n v="6"/>
    <s v="Shipped On Time"/>
    <n v="6"/>
    <x v="0"/>
    <x v="264"/>
    <x v="0"/>
    <s v="Roger Demir"/>
    <n v="0.2"/>
    <x v="418"/>
    <s v="September"/>
    <x v="1"/>
    <s v="CA-2017-112375"/>
    <x v="2"/>
    <n v="32114"/>
    <n v="1079"/>
    <s v="Memorex Micro Travel Drive 4 GB"/>
    <n v="15"/>
    <n v="6"/>
    <s v="South"/>
    <m/>
    <n v="14.63"/>
    <n v="51"/>
    <s v="Consumer"/>
    <x v="438"/>
    <s v="Standard Class"/>
    <s v="Florida"/>
    <s v="Accessories"/>
  </r>
  <r>
    <n v="0"/>
    <s v="Shipped On Time"/>
    <n v="0"/>
    <x v="2"/>
    <x v="265"/>
    <x v="0"/>
    <s v="Nat Carroll"/>
    <n v="0"/>
    <x v="395"/>
    <s v="September"/>
    <x v="1"/>
    <s v="CA-2017-112452"/>
    <x v="3"/>
    <n v="48911"/>
    <n v="46"/>
    <s v="Acco Expandable Hanging Binders"/>
    <n v="6"/>
    <n v="2"/>
    <s v="Central"/>
    <m/>
    <n v="5.87"/>
    <n v="13"/>
    <s v="Consumer"/>
    <x v="368"/>
    <s v="Same Day"/>
    <s v="Michigan"/>
    <s v="Binders"/>
  </r>
  <r>
    <n v="0"/>
    <s v="Shipped On Time"/>
    <n v="0"/>
    <x v="2"/>
    <x v="265"/>
    <x v="0"/>
    <s v="Nat Carroll"/>
    <n v="0"/>
    <x v="395"/>
    <s v="September"/>
    <x v="1"/>
    <s v="CA-2017-112452"/>
    <x v="3"/>
    <n v="48911"/>
    <n v="1507"/>
    <s v="Staples"/>
    <n v="3"/>
    <n v="2"/>
    <s v="Central"/>
    <m/>
    <n v="2.63"/>
    <n v="6"/>
    <s v="Consumer"/>
    <x v="368"/>
    <s v="Same Day"/>
    <s v="Michigan"/>
    <s v="Fasteners"/>
  </r>
  <r>
    <n v="0"/>
    <s v="Shipped On Time"/>
    <n v="0"/>
    <x v="2"/>
    <x v="265"/>
    <x v="0"/>
    <s v="Nat Carroll"/>
    <n v="0.1"/>
    <x v="395"/>
    <s v="September"/>
    <x v="1"/>
    <s v="CA-2017-112452"/>
    <x v="3"/>
    <n v="48911"/>
    <n v="863"/>
    <s v="Hoover Shoulder Vac Commercial Portable Vacuum"/>
    <n v="107"/>
    <n v="2"/>
    <s v="Central"/>
    <m/>
    <n v="107.35"/>
    <n v="644"/>
    <s v="Consumer"/>
    <x v="368"/>
    <s v="Same Day"/>
    <s v="Michigan"/>
    <s v="Appliances"/>
  </r>
  <r>
    <n v="0"/>
    <s v="Shipped On Time"/>
    <n v="0"/>
    <x v="0"/>
    <x v="265"/>
    <x v="0"/>
    <s v="Nat Carroll"/>
    <n v="0"/>
    <x v="395"/>
    <s v="September"/>
    <x v="1"/>
    <s v="CA-2017-112452"/>
    <x v="3"/>
    <n v="48911"/>
    <n v="1454"/>
    <s v="Shocksock Galaxy S4 Armband"/>
    <n v="0"/>
    <n v="1"/>
    <s v="Central"/>
    <m/>
    <n v="0.44"/>
    <n v="11"/>
    <s v="Consumer"/>
    <x v="368"/>
    <s v="Same Day"/>
    <s v="Michigan"/>
    <s v="Phones"/>
  </r>
  <r>
    <n v="0"/>
    <s v="Shipped On Time"/>
    <n v="0"/>
    <x v="0"/>
    <x v="265"/>
    <x v="0"/>
    <s v="Nat Carroll"/>
    <n v="0"/>
    <x v="395"/>
    <s v="September"/>
    <x v="1"/>
    <s v="CA-2017-112452"/>
    <x v="3"/>
    <n v="48911"/>
    <n v="372"/>
    <s v="Brother DCP1000 Digital 3 in 1 Multifunction Machine"/>
    <n v="210"/>
    <n v="2"/>
    <s v="Central"/>
    <m/>
    <n v="209.99"/>
    <n v="600"/>
    <s v="Consumer"/>
    <x v="368"/>
    <s v="Same Day"/>
    <s v="Michigan"/>
    <s v="Copiers"/>
  </r>
  <r>
    <n v="7"/>
    <s v="Shipped Late"/>
    <n v="6"/>
    <x v="2"/>
    <x v="13"/>
    <x v="0"/>
    <s v="David Philippe"/>
    <n v="0.2"/>
    <x v="386"/>
    <s v="September"/>
    <x v="1"/>
    <s v="CA-2017-112522"/>
    <x v="3"/>
    <n v="60610"/>
    <n v="245"/>
    <s v="Avery Fluorescent Highlighter Four-Color Set"/>
    <n v="1"/>
    <n v="3"/>
    <s v="Central"/>
    <m/>
    <n v="1"/>
    <n v="8"/>
    <s v="Consumer"/>
    <x v="439"/>
    <s v="Standard Class"/>
    <s v="Illinois"/>
    <s v="Art"/>
  </r>
  <r>
    <n v="3"/>
    <s v="Shipped Late"/>
    <n v="1"/>
    <x v="2"/>
    <x v="0"/>
    <x v="0"/>
    <s v="John Lucas"/>
    <n v="0"/>
    <x v="419"/>
    <s v="September"/>
    <x v="1"/>
    <s v="CA-2017-112557"/>
    <x v="0"/>
    <n v="10035"/>
    <n v="815"/>
    <s v="Holmes Replacement Filter for HEPA Air Cleaner, Very Large Room, HEPA Filter"/>
    <n v="91"/>
    <n v="3"/>
    <s v="East"/>
    <m/>
    <n v="90.83"/>
    <n v="206"/>
    <s v="Consumer"/>
    <x v="387"/>
    <s v="First Class"/>
    <s v="New York"/>
    <s v="Appliances"/>
  </r>
  <r>
    <n v="0"/>
    <s v="Shipped On Time"/>
    <n v="0"/>
    <x v="1"/>
    <x v="62"/>
    <x v="0"/>
    <s v="Daniel Lacy"/>
    <n v="0"/>
    <x v="318"/>
    <s v="September"/>
    <x v="1"/>
    <s v="CA-2017-112571"/>
    <x v="1"/>
    <n v="92054"/>
    <n v="1042"/>
    <s v="Luxo Professional Combination Clamp-On Lamps"/>
    <n v="53"/>
    <n v="2"/>
    <s v="West"/>
    <m/>
    <n v="53.2"/>
    <n v="205"/>
    <s v="Consumer"/>
    <x v="440"/>
    <s v="Same Day"/>
    <s v="California"/>
    <s v="Furnishings"/>
  </r>
  <r>
    <n v="6"/>
    <s v="Shipped On Time"/>
    <n v="6"/>
    <x v="0"/>
    <x v="266"/>
    <x v="0"/>
    <s v="Fred McMath"/>
    <n v="0.2"/>
    <x v="420"/>
    <s v="September"/>
    <x v="1"/>
    <s v="CA-2017-112711"/>
    <x v="3"/>
    <n v="79109"/>
    <n v="1611"/>
    <s v="Vtech CS6719"/>
    <n v="31"/>
    <n v="4"/>
    <s v="Central"/>
    <m/>
    <n v="30.72"/>
    <n v="307"/>
    <s v="Consumer"/>
    <x v="441"/>
    <s v="Standard Class"/>
    <s v="Texas"/>
    <s v="Phones"/>
  </r>
  <r>
    <n v="4"/>
    <s v="Shipped Early"/>
    <n v="6"/>
    <x v="1"/>
    <x v="5"/>
    <x v="0"/>
    <s v="Darren Koutras"/>
    <n v="0.5"/>
    <x v="421"/>
    <s v="September"/>
    <x v="1"/>
    <s v="CA-2017-112767"/>
    <x v="1"/>
    <n v="97477"/>
    <n v="279"/>
    <s v="Balt Split Level Computer Training Table"/>
    <n v="-189"/>
    <n v="4"/>
    <s v="West"/>
    <m/>
    <n v="-188.7"/>
    <n v="278"/>
    <s v="Consumer"/>
    <x v="422"/>
    <s v="Standard Class"/>
    <s v="Oregon"/>
    <s v="Tables"/>
  </r>
  <r>
    <n v="6"/>
    <s v="Shipped On Time"/>
    <n v="6"/>
    <x v="0"/>
    <x v="32"/>
    <x v="0"/>
    <s v="Ryan Akin"/>
    <n v="0.2"/>
    <x v="365"/>
    <s v="September"/>
    <x v="1"/>
    <s v="CA-2017-112823"/>
    <x v="0"/>
    <n v="44105"/>
    <n v="1060"/>
    <s v="Maxell 4.7GB DVD-RW 3/Pack"/>
    <n v="4"/>
    <n v="2"/>
    <s v="East"/>
    <m/>
    <n v="4.46"/>
    <n v="25"/>
    <s v="Consumer"/>
    <x v="359"/>
    <s v="Standard Class"/>
    <s v="Ohio"/>
    <s v="Accessories"/>
  </r>
  <r>
    <n v="4"/>
    <s v="Shipped Early"/>
    <n v="6"/>
    <x v="2"/>
    <x v="17"/>
    <x v="0"/>
    <s v="Chad Cunningham"/>
    <n v="0.2"/>
    <x v="311"/>
    <s v="September"/>
    <x v="1"/>
    <s v="CA-2017-113040"/>
    <x v="1"/>
    <n v="90045"/>
    <n v="249"/>
    <s v="Avery Heavy-Duty EZD View Binder with Locking Rings"/>
    <n v="2"/>
    <n v="1"/>
    <s v="West"/>
    <m/>
    <n v="1.66"/>
    <n v="5"/>
    <s v="Home Office"/>
    <x v="442"/>
    <s v="Standard Class"/>
    <s v="California"/>
    <s v="Binders"/>
  </r>
  <r>
    <n v="4"/>
    <s v="Shipped Early"/>
    <n v="6"/>
    <x v="2"/>
    <x v="251"/>
    <x v="0"/>
    <s v="Berenike Kampe"/>
    <n v="0"/>
    <x v="411"/>
    <s v="September"/>
    <x v="1"/>
    <s v="CA-2017-113110"/>
    <x v="1"/>
    <n v="92404"/>
    <n v="1440"/>
    <s v="Self-Adhesive Address Labels for Typewriters by Universal"/>
    <n v="7"/>
    <n v="2"/>
    <s v="West"/>
    <m/>
    <n v="6.87"/>
    <n v="15"/>
    <s v="Consumer"/>
    <x v="382"/>
    <s v="Standard Class"/>
    <s v="California"/>
    <s v="Labels"/>
  </r>
  <r>
    <n v="4"/>
    <s v="Shipped Early"/>
    <n v="6"/>
    <x v="2"/>
    <x v="251"/>
    <x v="0"/>
    <s v="Berenike Kampe"/>
    <n v="0"/>
    <x v="411"/>
    <s v="September"/>
    <x v="1"/>
    <s v="CA-2017-113110"/>
    <x v="1"/>
    <n v="92404"/>
    <n v="76"/>
    <s v="Acme Elite Stainless Steel Scissors"/>
    <n v="9"/>
    <n v="4"/>
    <s v="West"/>
    <m/>
    <n v="8.67"/>
    <n v="33"/>
    <s v="Consumer"/>
    <x v="382"/>
    <s v="Standard Class"/>
    <s v="California"/>
    <s v="Supplies"/>
  </r>
  <r>
    <n v="4"/>
    <s v="Shipped Early"/>
    <n v="6"/>
    <x v="2"/>
    <x v="251"/>
    <x v="0"/>
    <s v="Berenike Kampe"/>
    <n v="0"/>
    <x v="411"/>
    <s v="September"/>
    <x v="1"/>
    <s v="CA-2017-113110"/>
    <x v="1"/>
    <n v="92404"/>
    <n v="1657"/>
    <s v="Wirebound Message Books, 5-1/2 x 4 Forms, 2 or 4 Forms per Page"/>
    <n v="20"/>
    <n v="6"/>
    <s v="West"/>
    <m/>
    <n v="19.670000000000002"/>
    <n v="40"/>
    <s v="Consumer"/>
    <x v="382"/>
    <s v="Standard Class"/>
    <s v="California"/>
    <s v="Paper"/>
  </r>
  <r>
    <n v="4"/>
    <s v="Shipped Early"/>
    <n v="6"/>
    <x v="2"/>
    <x v="251"/>
    <x v="0"/>
    <s v="Berenike Kampe"/>
    <n v="0.2"/>
    <x v="411"/>
    <s v="September"/>
    <x v="1"/>
    <s v="CA-2017-113110"/>
    <x v="1"/>
    <n v="92404"/>
    <n v="690"/>
    <s v="GBC Imprintable Covers"/>
    <n v="6"/>
    <n v="2"/>
    <s v="West"/>
    <m/>
    <n v="6.37"/>
    <n v="18"/>
    <s v="Consumer"/>
    <x v="382"/>
    <s v="Standard Class"/>
    <s v="California"/>
    <s v="Binders"/>
  </r>
  <r>
    <n v="0"/>
    <s v="Shipped On Time"/>
    <n v="0"/>
    <x v="2"/>
    <x v="47"/>
    <x v="0"/>
    <s v="Maria Bertelson"/>
    <n v="0.2"/>
    <x v="337"/>
    <s v="September"/>
    <x v="1"/>
    <s v="CA-2017-113131"/>
    <x v="0"/>
    <n v="43229"/>
    <n v="179"/>
    <s v="Avery 4027 File Folder Labels for Dot Matrix Printers, 5000 Labels per Box, White"/>
    <n v="8"/>
    <n v="1"/>
    <s v="East"/>
    <m/>
    <n v="7.94"/>
    <n v="24"/>
    <s v="Consumer"/>
    <x v="443"/>
    <s v="Same Day"/>
    <s v="Ohio"/>
    <s v="Labels"/>
  </r>
  <r>
    <n v="0"/>
    <s v="Shipped On Time"/>
    <n v="0"/>
    <x v="2"/>
    <x v="47"/>
    <x v="0"/>
    <s v="Maria Bertelson"/>
    <n v="0.2"/>
    <x v="337"/>
    <s v="September"/>
    <x v="1"/>
    <s v="CA-2017-113131"/>
    <x v="0"/>
    <n v="43229"/>
    <n v="8"/>
    <s v="#6 3/4 Gummed Flap White Envelopes"/>
    <n v="6"/>
    <n v="2"/>
    <s v="East"/>
    <m/>
    <n v="5.54"/>
    <n v="16"/>
    <s v="Consumer"/>
    <x v="443"/>
    <s v="Same Day"/>
    <s v="Ohio"/>
    <s v="Envelopes"/>
  </r>
  <r>
    <n v="0"/>
    <s v="Shipped On Time"/>
    <n v="0"/>
    <x v="2"/>
    <x v="47"/>
    <x v="0"/>
    <s v="Maria Bertelson"/>
    <n v="0.2"/>
    <x v="337"/>
    <s v="September"/>
    <x v="1"/>
    <s v="CA-2017-113131"/>
    <x v="0"/>
    <n v="43229"/>
    <n v="1556"/>
    <s v="Tennsco Lockers, Sand"/>
    <n v="2"/>
    <n v="2"/>
    <s v="East"/>
    <m/>
    <n v="1.68"/>
    <n v="34"/>
    <s v="Consumer"/>
    <x v="443"/>
    <s v="Same Day"/>
    <s v="Ohio"/>
    <s v="Storage"/>
  </r>
  <r>
    <n v="0"/>
    <s v="Shipped On Time"/>
    <n v="0"/>
    <x v="2"/>
    <x v="47"/>
    <x v="0"/>
    <s v="Maria Bertelson"/>
    <n v="0.2"/>
    <x v="337"/>
    <s v="September"/>
    <x v="1"/>
    <s v="CA-2017-113131"/>
    <x v="0"/>
    <n v="43229"/>
    <n v="1164"/>
    <s v="Newell 347"/>
    <n v="2"/>
    <n v="5"/>
    <s v="East"/>
    <m/>
    <n v="1.93"/>
    <n v="17"/>
    <s v="Consumer"/>
    <x v="443"/>
    <s v="Same Day"/>
    <s v="Ohio"/>
    <s v="Art"/>
  </r>
  <r>
    <n v="0"/>
    <s v="Shipped On Time"/>
    <n v="0"/>
    <x v="2"/>
    <x v="47"/>
    <x v="0"/>
    <s v="Maria Bertelson"/>
    <n v="0.7"/>
    <x v="337"/>
    <s v="September"/>
    <x v="1"/>
    <s v="CA-2017-113131"/>
    <x v="0"/>
    <n v="43229"/>
    <n v="71"/>
    <s v="Accohide Poly Flexible Ring Binders"/>
    <n v="-4"/>
    <n v="6"/>
    <s v="East"/>
    <m/>
    <n v="-4.49"/>
    <n v="7"/>
    <s v="Consumer"/>
    <x v="443"/>
    <s v="Same Day"/>
    <s v="Ohio"/>
    <s v="Binders"/>
  </r>
  <r>
    <n v="4"/>
    <s v="Shipped Early"/>
    <n v="6"/>
    <x v="1"/>
    <x v="0"/>
    <x v="0"/>
    <s v="Valerie Dominguez"/>
    <n v="0"/>
    <x v="354"/>
    <s v="September"/>
    <x v="1"/>
    <s v="CA-2017-113145"/>
    <x v="0"/>
    <n v="10011"/>
    <n v="866"/>
    <s v="Howard Miller 11-1/2 Diameter Ridgewood Wall Clock"/>
    <n v="106"/>
    <n v="5"/>
    <s v="East"/>
    <m/>
    <n v="106.48"/>
    <n v="260"/>
    <s v="Consumer"/>
    <x v="444"/>
    <s v="Standard Class"/>
    <s v="New York"/>
    <s v="Furnishings"/>
  </r>
  <r>
    <n v="4"/>
    <s v="Shipped Early"/>
    <n v="6"/>
    <x v="2"/>
    <x v="0"/>
    <x v="0"/>
    <s v="Valerie Dominguez"/>
    <n v="0"/>
    <x v="354"/>
    <s v="September"/>
    <x v="1"/>
    <s v="CA-2017-113145"/>
    <x v="0"/>
    <n v="10011"/>
    <n v="274"/>
    <s v="Avoid Verbal Orders Carbonless Minifold Book"/>
    <n v="6"/>
    <n v="4"/>
    <s v="East"/>
    <m/>
    <n v="6.22"/>
    <n v="14"/>
    <s v="Consumer"/>
    <x v="444"/>
    <s v="Standard Class"/>
    <s v="New York"/>
    <s v="Paper"/>
  </r>
  <r>
    <n v="4"/>
    <s v="Shipped Early"/>
    <n v="6"/>
    <x v="0"/>
    <x v="0"/>
    <x v="0"/>
    <s v="Valerie Dominguez"/>
    <n v="0"/>
    <x v="354"/>
    <s v="September"/>
    <x v="1"/>
    <s v="CA-2017-113145"/>
    <x v="0"/>
    <n v="10011"/>
    <n v="1281"/>
    <s v="Plantronics MX500i Earset"/>
    <n v="1"/>
    <n v="1"/>
    <s v="East"/>
    <m/>
    <n v="1.29"/>
    <n v="43"/>
    <s v="Consumer"/>
    <x v="444"/>
    <s v="Standard Class"/>
    <s v="New York"/>
    <s v="Phones"/>
  </r>
  <r>
    <n v="4"/>
    <s v="Shipped Early"/>
    <n v="6"/>
    <x v="0"/>
    <x v="0"/>
    <x v="0"/>
    <s v="Valerie Dominguez"/>
    <n v="0"/>
    <x v="354"/>
    <s v="September"/>
    <x v="1"/>
    <s v="CA-2017-113145"/>
    <x v="0"/>
    <n v="10011"/>
    <n v="1668"/>
    <s v="Xblue XB-1670-86 X16 Small Office Telephone - Titanium"/>
    <n v="126"/>
    <n v="4"/>
    <s v="East"/>
    <m/>
    <n v="125.99"/>
    <n v="504"/>
    <s v="Consumer"/>
    <x v="444"/>
    <s v="Standard Class"/>
    <s v="New York"/>
    <s v="Phones"/>
  </r>
  <r>
    <n v="4"/>
    <s v="Shipped Early"/>
    <n v="6"/>
    <x v="0"/>
    <x v="0"/>
    <x v="0"/>
    <s v="Valerie Dominguez"/>
    <n v="0"/>
    <x v="354"/>
    <s v="September"/>
    <x v="1"/>
    <s v="CA-2017-113145"/>
    <x v="0"/>
    <n v="10011"/>
    <n v="1330"/>
    <s v="Razer Tiamat Over Ear 7.1 Surround Sound PC Gaming Headset"/>
    <n v="602"/>
    <n v="7"/>
    <s v="East"/>
    <m/>
    <n v="601.97"/>
    <n v="1400"/>
    <s v="Consumer"/>
    <x v="444"/>
    <s v="Standard Class"/>
    <s v="New York"/>
    <s v="Accessories"/>
  </r>
  <r>
    <n v="5"/>
    <s v="Shipped Early"/>
    <n v="6"/>
    <x v="1"/>
    <x v="0"/>
    <x v="0"/>
    <s v="Jim Karlsson"/>
    <n v="0.2"/>
    <x v="410"/>
    <s v="September"/>
    <x v="1"/>
    <s v="CA-2017-113152"/>
    <x v="0"/>
    <n v="10024"/>
    <n v="169"/>
    <s v="Atlantic Metals Mobile 4-Shelf Bookcases, Custom Colors"/>
    <n v="56"/>
    <n v="2"/>
    <s v="East"/>
    <m/>
    <n v="56.2"/>
    <n v="450"/>
    <s v="Consumer"/>
    <x v="423"/>
    <s v="Standard Class"/>
    <s v="New York"/>
    <s v="Bookcases"/>
  </r>
  <r>
    <n v="5"/>
    <s v="Shipped Early"/>
    <n v="6"/>
    <x v="0"/>
    <x v="0"/>
    <x v="0"/>
    <s v="Jim Karlsson"/>
    <n v="0"/>
    <x v="410"/>
    <s v="September"/>
    <x v="1"/>
    <s v="CA-2017-113152"/>
    <x v="0"/>
    <n v="10024"/>
    <n v="1283"/>
    <s v="Plantronics Savi W720 Multi-Device Wireless Headset System"/>
    <n v="371"/>
    <n v="2"/>
    <s v="East"/>
    <m/>
    <n v="371.32"/>
    <n v="844"/>
    <s v="Consumer"/>
    <x v="423"/>
    <s v="Standard Class"/>
    <s v="New York"/>
    <s v="Accessories"/>
  </r>
  <r>
    <n v="2"/>
    <s v="Shipped Early"/>
    <n v="3"/>
    <x v="2"/>
    <x v="13"/>
    <x v="0"/>
    <s v="Dean Katz"/>
    <n v="0.2"/>
    <x v="422"/>
    <s v="September"/>
    <x v="1"/>
    <s v="CA-2017-113173"/>
    <x v="3"/>
    <n v="60653"/>
    <n v="817"/>
    <s v="Home/Office Personal File Carts"/>
    <n v="16"/>
    <n v="9"/>
    <s v="Central"/>
    <m/>
    <n v="15.64"/>
    <n v="250"/>
    <s v="Corporate"/>
    <x v="364"/>
    <s v="Second Class"/>
    <s v="Illinois"/>
    <s v="Storage"/>
  </r>
  <r>
    <n v="2"/>
    <s v="Shipped Early"/>
    <n v="3"/>
    <x v="2"/>
    <x v="13"/>
    <x v="0"/>
    <s v="Dean Katz"/>
    <n v="0.8"/>
    <x v="422"/>
    <s v="September"/>
    <x v="1"/>
    <s v="CA-2017-113173"/>
    <x v="3"/>
    <n v="60653"/>
    <n v="674"/>
    <s v="Flexible Leather- Look Classic Collection Ring Binder"/>
    <n v="-17"/>
    <n v="3"/>
    <s v="Central"/>
    <m/>
    <n v="-17.05"/>
    <n v="11"/>
    <s v="Corporate"/>
    <x v="364"/>
    <s v="Second Class"/>
    <s v="Illinois"/>
    <s v="Binders"/>
  </r>
  <r>
    <n v="2"/>
    <s v="Shipped Early"/>
    <n v="3"/>
    <x v="2"/>
    <x v="13"/>
    <x v="0"/>
    <s v="Dean Katz"/>
    <n v="0.2"/>
    <x v="422"/>
    <s v="September"/>
    <x v="1"/>
    <s v="CA-2017-113173"/>
    <x v="3"/>
    <n v="60653"/>
    <n v="1504"/>
    <s v="Staple remover"/>
    <n v="-2"/>
    <n v="5"/>
    <s v="Central"/>
    <m/>
    <n v="-1.74"/>
    <n v="9"/>
    <s v="Corporate"/>
    <x v="364"/>
    <s v="Second Class"/>
    <s v="Illinois"/>
    <s v="Supplies"/>
  </r>
  <r>
    <n v="5"/>
    <s v="Shipped Early"/>
    <n v="6"/>
    <x v="1"/>
    <x v="128"/>
    <x v="0"/>
    <s v="Cathy Prescott"/>
    <n v="0.2"/>
    <x v="423"/>
    <s v="September"/>
    <x v="1"/>
    <s v="CA-2017-113215"/>
    <x v="1"/>
    <n v="85705"/>
    <n v="727"/>
    <s v="GE 48 Fluorescent Tube, Cool White Energy Saver, 34 Watts, 30/Box"/>
    <n v="89"/>
    <n v="3"/>
    <s v="West"/>
    <m/>
    <n v="89.31"/>
    <n v="238"/>
    <s v="Corporate"/>
    <x v="361"/>
    <s v="Standard Class"/>
    <s v="Arizona"/>
    <s v="Furnishings"/>
  </r>
  <r>
    <n v="0"/>
    <s v="Shipped On Time"/>
    <n v="0"/>
    <x v="2"/>
    <x v="56"/>
    <x v="0"/>
    <s v="Anthony Garverick"/>
    <n v="0"/>
    <x v="424"/>
    <s v="September"/>
    <x v="1"/>
    <s v="CA-2017-113222"/>
    <x v="3"/>
    <n v="46226"/>
    <n v="263"/>
    <s v="Avery Poly Binder Pockets"/>
    <n v="5"/>
    <n v="3"/>
    <s v="Central"/>
    <m/>
    <n v="5.16"/>
    <n v="11"/>
    <s v="Home Office"/>
    <x v="340"/>
    <s v="Same Day"/>
    <s v="Indiana"/>
    <s v="Binders"/>
  </r>
  <r>
    <n v="0"/>
    <s v="Shipped On Time"/>
    <n v="0"/>
    <x v="1"/>
    <x v="1"/>
    <x v="0"/>
    <s v="Eleni McCrary"/>
    <n v="0.2"/>
    <x v="425"/>
    <s v="September"/>
    <x v="1"/>
    <s v="CA-2017-113404"/>
    <x v="1"/>
    <n v="94122"/>
    <n v="824"/>
    <s v="Hon 4070 Series Pagoda Armless Upholstered Stacking Chairs"/>
    <n v="79"/>
    <n v="3"/>
    <s v="West"/>
    <m/>
    <n v="78.77"/>
    <n v="700"/>
    <s v="Corporate"/>
    <x v="445"/>
    <s v="Same Day"/>
    <s v="California"/>
    <s v="Chairs"/>
  </r>
  <r>
    <n v="0"/>
    <s v="Shipped On Time"/>
    <n v="0"/>
    <x v="1"/>
    <x v="1"/>
    <x v="0"/>
    <s v="Eleni McCrary"/>
    <n v="0.2"/>
    <x v="425"/>
    <s v="September"/>
    <x v="1"/>
    <s v="CA-2017-113404"/>
    <x v="1"/>
    <n v="94122"/>
    <n v="818"/>
    <s v="Hon 2090 “Pillow Soft” Series Mid Back Swivel/Tilt Chairs"/>
    <n v="-219"/>
    <n v="6"/>
    <s v="West"/>
    <m/>
    <n v="-219.16"/>
    <n v="1349"/>
    <s v="Corporate"/>
    <x v="445"/>
    <s v="Same Day"/>
    <s v="California"/>
    <s v="Chairs"/>
  </r>
  <r>
    <n v="4"/>
    <s v="Shipped Early"/>
    <n v="6"/>
    <x v="2"/>
    <x v="16"/>
    <x v="0"/>
    <s v="Shaun Chance"/>
    <n v="0.7"/>
    <x v="315"/>
    <s v="September"/>
    <x v="1"/>
    <s v="CA-2017-113523"/>
    <x v="0"/>
    <n v="19140"/>
    <n v="249"/>
    <s v="Avery Heavy-Duty EZD View Binder with Locking Rings"/>
    <n v="-6"/>
    <n v="4"/>
    <s v="East"/>
    <m/>
    <n v="-6.12"/>
    <n v="8"/>
    <s v="Corporate"/>
    <x v="361"/>
    <s v="Standard Class"/>
    <s v="Pennsylvania"/>
    <s v="Binders"/>
  </r>
  <r>
    <n v="7"/>
    <s v="Shipped Late"/>
    <n v="6"/>
    <x v="1"/>
    <x v="267"/>
    <x v="0"/>
    <s v="Anna Häberlin"/>
    <n v="0.2"/>
    <x v="426"/>
    <s v="September"/>
    <x v="1"/>
    <s v="CA-2017-113628"/>
    <x v="2"/>
    <n v="33317"/>
    <n v="765"/>
    <s v="Global Push Button Managers Chair, Indigo"/>
    <n v="16"/>
    <n v="3"/>
    <s v="South"/>
    <s v="Yes"/>
    <n v="16.440000000000001"/>
    <n v="146"/>
    <s v="Corporate"/>
    <x v="446"/>
    <s v="Standard Class"/>
    <s v="Florida"/>
    <s v="Chairs"/>
  </r>
  <r>
    <n v="7"/>
    <s v="Shipped Late"/>
    <n v="6"/>
    <x v="1"/>
    <x v="267"/>
    <x v="0"/>
    <s v="Anna Häberlin"/>
    <n v="0.2"/>
    <x v="426"/>
    <s v="September"/>
    <x v="1"/>
    <s v="CA-2017-113628"/>
    <x v="2"/>
    <n v="33317"/>
    <n v="1206"/>
    <s v="Office Star - Contemporary Task Swivel chair with Loop Arms, Charcoal"/>
    <n v="-72"/>
    <n v="5"/>
    <s v="South"/>
    <s v="Yes"/>
    <n v="-72.040000000000006"/>
    <n v="524"/>
    <s v="Corporate"/>
    <x v="446"/>
    <s v="Standard Class"/>
    <s v="Florida"/>
    <s v="Chairs"/>
  </r>
  <r>
    <n v="7"/>
    <s v="Shipped Late"/>
    <n v="6"/>
    <x v="2"/>
    <x v="267"/>
    <x v="0"/>
    <s v="Anna Häberlin"/>
    <n v="0.2"/>
    <x v="426"/>
    <s v="September"/>
    <x v="1"/>
    <s v="CA-2017-113628"/>
    <x v="2"/>
    <n v="33317"/>
    <n v="1131"/>
    <s v="Newell 317"/>
    <n v="1"/>
    <n v="5"/>
    <s v="South"/>
    <s v="Yes"/>
    <n v="1.32"/>
    <n v="12"/>
    <s v="Corporate"/>
    <x v="446"/>
    <s v="Standard Class"/>
    <s v="Florida"/>
    <s v="Art"/>
  </r>
  <r>
    <n v="7"/>
    <s v="Shipped Late"/>
    <n v="6"/>
    <x v="2"/>
    <x v="267"/>
    <x v="0"/>
    <s v="Anna Häberlin"/>
    <n v="0.7"/>
    <x v="426"/>
    <s v="September"/>
    <x v="1"/>
    <s v="CA-2017-113628"/>
    <x v="2"/>
    <n v="33317"/>
    <n v="1647"/>
    <s v="Wilson Jones Leather-Like Binders with DublLock Round Rings"/>
    <n v="-4"/>
    <n v="2"/>
    <s v="South"/>
    <s v="Yes"/>
    <n v="-4.0199999999999996"/>
    <n v="5"/>
    <s v="Corporate"/>
    <x v="446"/>
    <s v="Standard Class"/>
    <s v="Florida"/>
    <s v="Binders"/>
  </r>
  <r>
    <n v="7"/>
    <s v="Shipped Late"/>
    <n v="6"/>
    <x v="2"/>
    <x v="267"/>
    <x v="0"/>
    <s v="Anna Häberlin"/>
    <n v="0.7"/>
    <x v="426"/>
    <s v="September"/>
    <x v="1"/>
    <s v="CA-2017-113628"/>
    <x v="2"/>
    <n v="33317"/>
    <n v="1458"/>
    <s v="SlimView Poly Binder, 3/8"/>
    <n v="-4"/>
    <n v="3"/>
    <s v="South"/>
    <s v="Yes"/>
    <n v="-3.73"/>
    <n v="5"/>
    <s v="Corporate"/>
    <x v="446"/>
    <s v="Standard Class"/>
    <s v="Florida"/>
    <s v="Binders"/>
  </r>
  <r>
    <n v="7"/>
    <s v="Shipped Late"/>
    <n v="6"/>
    <x v="0"/>
    <x v="267"/>
    <x v="0"/>
    <s v="Anna Häberlin"/>
    <n v="0.2"/>
    <x v="426"/>
    <s v="September"/>
    <x v="1"/>
    <s v="CA-2017-113628"/>
    <x v="2"/>
    <n v="33317"/>
    <n v="1612"/>
    <s v="VTech DS6151"/>
    <n v="10"/>
    <n v="1"/>
    <s v="South"/>
    <s v="Yes"/>
    <n v="10.08"/>
    <n v="101"/>
    <s v="Corporate"/>
    <x v="446"/>
    <s v="Standard Class"/>
    <s v="Florida"/>
    <s v="Phones"/>
  </r>
  <r>
    <n v="4"/>
    <s v="Shipped Late"/>
    <n v="3"/>
    <x v="1"/>
    <x v="0"/>
    <x v="0"/>
    <s v="Shahid Collister"/>
    <n v="0"/>
    <x v="321"/>
    <s v="September"/>
    <x v="1"/>
    <s v="CA-2017-113740"/>
    <x v="0"/>
    <n v="10035"/>
    <n v="498"/>
    <s v="DAX Value U-Channel Document Frames, Easel Back"/>
    <n v="5"/>
    <n v="3"/>
    <s v="East"/>
    <m/>
    <n v="4.62"/>
    <n v="15"/>
    <s v="Consumer"/>
    <x v="335"/>
    <s v="Second Class"/>
    <s v="New York"/>
    <s v="Furnishings"/>
  </r>
  <r>
    <n v="5"/>
    <s v="Shipped Early"/>
    <n v="6"/>
    <x v="2"/>
    <x v="162"/>
    <x v="0"/>
    <s v="Nicole Hansen"/>
    <n v="0"/>
    <x v="427"/>
    <s v="September"/>
    <x v="1"/>
    <s v="CA-2017-113901"/>
    <x v="3"/>
    <n v="48227"/>
    <n v="249"/>
    <s v="Avery Heavy-Duty EZD View Binder with Locking Rings"/>
    <n v="18"/>
    <n v="6"/>
    <s v="Central"/>
    <m/>
    <n v="17.61"/>
    <n v="38"/>
    <s v="Corporate"/>
    <x v="447"/>
    <s v="Standard Class"/>
    <s v="Michigan"/>
    <s v="Binders"/>
  </r>
  <r>
    <n v="5"/>
    <s v="Shipped Early"/>
    <n v="6"/>
    <x v="0"/>
    <x v="162"/>
    <x v="0"/>
    <s v="Nicole Hansen"/>
    <n v="0"/>
    <x v="427"/>
    <s v="September"/>
    <x v="1"/>
    <s v="CA-2017-113901"/>
    <x v="3"/>
    <n v="48227"/>
    <n v="1232"/>
    <s v="OtterBox Defender Series Case - Samsung Galaxy S4"/>
    <n v="45"/>
    <n v="5"/>
    <s v="Central"/>
    <m/>
    <n v="44.98"/>
    <n v="150"/>
    <s v="Corporate"/>
    <x v="447"/>
    <s v="Standard Class"/>
    <s v="Michigan"/>
    <s v="Phones"/>
  </r>
  <r>
    <n v="6"/>
    <s v="Shipped On Time"/>
    <n v="6"/>
    <x v="1"/>
    <x v="268"/>
    <x v="0"/>
    <s v="Claudia Bergmann"/>
    <n v="0.2"/>
    <x v="387"/>
    <s v="September"/>
    <x v="1"/>
    <s v="CA-2017-113971"/>
    <x v="0"/>
    <n v="44221"/>
    <n v="587"/>
    <s v="Eldon Regeneration Recycled Desk Accessories, Smoke"/>
    <n v="1"/>
    <n v="6"/>
    <s v="East"/>
    <m/>
    <n v="1.25"/>
    <n v="8"/>
    <s v="Corporate"/>
    <x v="448"/>
    <s v="Standard Class"/>
    <s v="Ohio"/>
    <s v="Furnishings"/>
  </r>
  <r>
    <n v="4"/>
    <s v="Shipped Early"/>
    <n v="6"/>
    <x v="1"/>
    <x v="269"/>
    <x v="0"/>
    <s v="Eric Hoffmann"/>
    <n v="0"/>
    <x v="428"/>
    <s v="September"/>
    <x v="1"/>
    <s v="CA-2017-114048"/>
    <x v="1"/>
    <n v="92627"/>
    <n v="1505"/>
    <s v="Staple-based wall hangings"/>
    <n v="13"/>
    <n v="3"/>
    <s v="West"/>
    <s v="Yes"/>
    <n v="12.86"/>
    <n v="29"/>
    <s v="Consumer"/>
    <x v="449"/>
    <s v="Standard Class"/>
    <s v="California"/>
    <s v="Furnishings"/>
  </r>
  <r>
    <n v="2"/>
    <s v="Shipped Early"/>
    <n v="3"/>
    <x v="1"/>
    <x v="0"/>
    <x v="0"/>
    <s v="Natalie DeCherney"/>
    <n v="0.1"/>
    <x v="429"/>
    <s v="September"/>
    <x v="1"/>
    <s v="CA-2017-114069"/>
    <x v="0"/>
    <n v="10035"/>
    <n v="1378"/>
    <s v="Safco Contoured Stacking Chairs"/>
    <n v="322"/>
    <n v="9"/>
    <s v="East"/>
    <m/>
    <n v="321.83999999999997"/>
    <n v="1931"/>
    <s v="Consumer"/>
    <x v="450"/>
    <s v="Second Class"/>
    <s v="New York"/>
    <s v="Chairs"/>
  </r>
  <r>
    <n v="2"/>
    <s v="Shipped Early"/>
    <n v="3"/>
    <x v="2"/>
    <x v="0"/>
    <x v="0"/>
    <s v="Natalie DeCherney"/>
    <n v="0"/>
    <x v="429"/>
    <s v="September"/>
    <x v="1"/>
    <s v="CA-2017-114069"/>
    <x v="0"/>
    <n v="10035"/>
    <n v="538"/>
    <s v="Easy-staple paper"/>
    <n v="5"/>
    <n v="2"/>
    <s v="East"/>
    <m/>
    <n v="4.68"/>
    <n v="10"/>
    <s v="Consumer"/>
    <x v="450"/>
    <s v="Second Class"/>
    <s v="New York"/>
    <s v="Paper"/>
  </r>
  <r>
    <n v="2"/>
    <s v="Shipped Early"/>
    <n v="3"/>
    <x v="2"/>
    <x v="0"/>
    <x v="0"/>
    <s v="Natalie DeCherney"/>
    <n v="0.2"/>
    <x v="429"/>
    <s v="September"/>
    <x v="1"/>
    <s v="CA-2017-114069"/>
    <x v="0"/>
    <n v="10035"/>
    <n v="696"/>
    <s v="GBC Plastic Binding Combs"/>
    <n v="4"/>
    <n v="2"/>
    <s v="East"/>
    <m/>
    <n v="4.28"/>
    <n v="12"/>
    <s v="Consumer"/>
    <x v="450"/>
    <s v="Second Class"/>
    <s v="New York"/>
    <s v="Binders"/>
  </r>
  <r>
    <n v="2"/>
    <s v="Shipped Late"/>
    <n v="1"/>
    <x v="1"/>
    <x v="15"/>
    <x v="0"/>
    <s v="Marc Crier"/>
    <n v="0"/>
    <x v="430"/>
    <s v="September"/>
    <x v="1"/>
    <s v="CA-2017-114237"/>
    <x v="1"/>
    <n v="98103"/>
    <n v="1389"/>
    <s v="Safco Value Mate Series Steel Bookcases, Baked Enamel Finish on Steel, Gray"/>
    <n v="40"/>
    <n v="2"/>
    <s v="West"/>
    <m/>
    <n v="39.75"/>
    <n v="142"/>
    <s v="Consumer"/>
    <x v="451"/>
    <s v="First Class"/>
    <s v="Washington"/>
    <s v="Bookcases"/>
  </r>
  <r>
    <n v="4"/>
    <s v="Shipped Early"/>
    <n v="6"/>
    <x v="1"/>
    <x v="184"/>
    <x v="0"/>
    <s v="Art Foster"/>
    <n v="0"/>
    <x v="431"/>
    <s v="September"/>
    <x v="1"/>
    <s v="CA-2017-114300"/>
    <x v="2"/>
    <n v="40214"/>
    <n v="746"/>
    <s v="Global Deluxe Office Fabric Chairs"/>
    <n v="78"/>
    <n v="3"/>
    <s v="South"/>
    <m/>
    <n v="77.739999999999995"/>
    <n v="288"/>
    <s v="Consumer"/>
    <x v="439"/>
    <s v="Standard Class"/>
    <s v="Kentucky"/>
    <s v="Chairs"/>
  </r>
  <r>
    <n v="4"/>
    <s v="Shipped Early"/>
    <n v="6"/>
    <x v="0"/>
    <x v="184"/>
    <x v="0"/>
    <s v="Art Foster"/>
    <n v="0"/>
    <x v="431"/>
    <s v="September"/>
    <x v="1"/>
    <s v="CA-2017-114300"/>
    <x v="2"/>
    <n v="40214"/>
    <n v="891"/>
    <s v="I Needs 3d Hello Kitty Hybrid Silicone Case Cover for HTC One X 4g with 3d Hello Kitty Stylus Pen Green/pink"/>
    <n v="23"/>
    <n v="7"/>
    <s v="South"/>
    <m/>
    <n v="23.44"/>
    <n v="84"/>
    <s v="Consumer"/>
    <x v="439"/>
    <s v="Standard Class"/>
    <s v="Kentucky"/>
    <s v="Phones"/>
  </r>
  <r>
    <n v="0"/>
    <s v="Shipped On Time"/>
    <n v="0"/>
    <x v="2"/>
    <x v="270"/>
    <x v="0"/>
    <s v="Tamara Dahlen"/>
    <n v="0.2"/>
    <x v="432"/>
    <s v="September"/>
    <x v="1"/>
    <s v="CA-2017-114468"/>
    <x v="3"/>
    <n v="60440"/>
    <n v="1809"/>
    <s v="Xerox 206"/>
    <n v="4"/>
    <n v="2"/>
    <s v="Central"/>
    <m/>
    <n v="3.63"/>
    <n v="10"/>
    <s v="Consumer"/>
    <x v="452"/>
    <s v="Same Day"/>
    <s v="Illinois"/>
    <s v="Paper"/>
  </r>
  <r>
    <n v="0"/>
    <s v="Shipped On Time"/>
    <n v="0"/>
    <x v="2"/>
    <x v="270"/>
    <x v="0"/>
    <s v="Tamara Dahlen"/>
    <n v="0.2"/>
    <x v="432"/>
    <s v="September"/>
    <x v="1"/>
    <s v="CA-2017-114468"/>
    <x v="3"/>
    <n v="60440"/>
    <n v="88"/>
    <s v="Acme Tagit Stainless Steel Antibacterial Scissors"/>
    <n v="3"/>
    <n v="4"/>
    <s v="Central"/>
    <m/>
    <n v="2.77"/>
    <n v="32"/>
    <s v="Consumer"/>
    <x v="452"/>
    <s v="Same Day"/>
    <s v="Illinois"/>
    <s v="Supplies"/>
  </r>
  <r>
    <n v="0"/>
    <s v="Shipped On Time"/>
    <n v="0"/>
    <x v="2"/>
    <x v="270"/>
    <x v="0"/>
    <s v="Tamara Dahlen"/>
    <n v="0.2"/>
    <x v="432"/>
    <s v="September"/>
    <x v="1"/>
    <s v="CA-2017-114468"/>
    <x v="3"/>
    <n v="60440"/>
    <n v="1507"/>
    <s v="Staples"/>
    <n v="2"/>
    <n v="8"/>
    <s v="Central"/>
    <m/>
    <n v="2.2599999999999998"/>
    <n v="12"/>
    <s v="Consumer"/>
    <x v="452"/>
    <s v="Same Day"/>
    <s v="Illinois"/>
    <s v="Fasteners"/>
  </r>
  <r>
    <n v="0"/>
    <s v="Shipped On Time"/>
    <n v="0"/>
    <x v="2"/>
    <x v="270"/>
    <x v="0"/>
    <s v="Tamara Dahlen"/>
    <n v="0.8"/>
    <x v="432"/>
    <s v="September"/>
    <x v="1"/>
    <s v="CA-2017-114468"/>
    <x v="3"/>
    <n v="60440"/>
    <n v="812"/>
    <s v="Holmes Odor Grabber"/>
    <n v="-14"/>
    <n v="2"/>
    <s v="Central"/>
    <m/>
    <n v="-13.55"/>
    <n v="6"/>
    <s v="Consumer"/>
    <x v="452"/>
    <s v="Same Day"/>
    <s v="Illinois"/>
    <s v="Appliances"/>
  </r>
  <r>
    <n v="4"/>
    <s v="Shipped Early"/>
    <n v="6"/>
    <x v="2"/>
    <x v="271"/>
    <x v="0"/>
    <s v="Allen Armold"/>
    <n v="0.2"/>
    <x v="352"/>
    <s v="September"/>
    <x v="1"/>
    <s v="CA-2017-114503"/>
    <x v="2"/>
    <n v="37087"/>
    <n v="1301"/>
    <s v="Portfile Personal File Boxes"/>
    <n v="6"/>
    <n v="6"/>
    <s v="South"/>
    <m/>
    <n v="6.37"/>
    <n v="85"/>
    <s v="Consumer"/>
    <x v="364"/>
    <s v="Standard Class"/>
    <s v="Tennessee"/>
    <s v="Storage"/>
  </r>
  <r>
    <n v="0"/>
    <s v="Shipped On Time"/>
    <n v="0"/>
    <x v="1"/>
    <x v="0"/>
    <x v="0"/>
    <s v="Keith Dawkins"/>
    <n v="0"/>
    <x v="360"/>
    <s v="September"/>
    <x v="1"/>
    <s v="CA-2017-114811"/>
    <x v="0"/>
    <n v="10024"/>
    <n v="1184"/>
    <s v="Nu-Dell EZ-Mount Plastic Wall Frames"/>
    <n v="5"/>
    <n v="3"/>
    <s v="East"/>
    <m/>
    <n v="4.7300000000000004"/>
    <n v="12"/>
    <s v="Corporate"/>
    <x v="392"/>
    <s v="Same Day"/>
    <s v="New York"/>
    <s v="Furnishings"/>
  </r>
  <r>
    <n v="0"/>
    <s v="Shipped On Time"/>
    <n v="0"/>
    <x v="1"/>
    <x v="0"/>
    <x v="0"/>
    <s v="Keith Dawkins"/>
    <n v="0.1"/>
    <x v="360"/>
    <s v="September"/>
    <x v="1"/>
    <s v="CA-2017-114811"/>
    <x v="0"/>
    <n v="10024"/>
    <n v="825"/>
    <s v="Hon 4070 Series Pagoda Round Back Stacking Chairs"/>
    <n v="116"/>
    <n v="2"/>
    <s v="East"/>
    <m/>
    <n v="115.55"/>
    <n v="578"/>
    <s v="Corporate"/>
    <x v="392"/>
    <s v="Same Day"/>
    <s v="New York"/>
    <s v="Chairs"/>
  </r>
  <r>
    <n v="0"/>
    <s v="Shipped On Time"/>
    <n v="0"/>
    <x v="2"/>
    <x v="0"/>
    <x v="0"/>
    <s v="Keith Dawkins"/>
    <n v="0"/>
    <x v="360"/>
    <s v="September"/>
    <x v="1"/>
    <s v="CA-2017-114811"/>
    <x v="0"/>
    <n v="10024"/>
    <n v="642"/>
    <s v="Fellowes Desktop Hanging File Manager"/>
    <n v="17"/>
    <n v="5"/>
    <s v="East"/>
    <m/>
    <n v="16.79"/>
    <n v="67"/>
    <s v="Corporate"/>
    <x v="392"/>
    <s v="Same Day"/>
    <s v="New York"/>
    <s v="Storage"/>
  </r>
  <r>
    <n v="0"/>
    <s v="Shipped On Time"/>
    <n v="0"/>
    <x v="0"/>
    <x v="0"/>
    <x v="0"/>
    <s v="Keith Dawkins"/>
    <n v="0"/>
    <x v="360"/>
    <s v="September"/>
    <x v="1"/>
    <s v="CA-2017-114811"/>
    <x v="0"/>
    <n v="10024"/>
    <n v="1100"/>
    <s v="Mitel MiVoice 5330e IP Phone"/>
    <n v="143"/>
    <n v="2"/>
    <s v="East"/>
    <m/>
    <n v="142.99"/>
    <n v="550"/>
    <s v="Corporate"/>
    <x v="392"/>
    <s v="Same Day"/>
    <s v="New York"/>
    <s v="Phones"/>
  </r>
  <r>
    <n v="0"/>
    <s v="Shipped On Time"/>
    <n v="0"/>
    <x v="0"/>
    <x v="0"/>
    <x v="0"/>
    <s v="Keith Dawkins"/>
    <n v="0"/>
    <x v="360"/>
    <s v="September"/>
    <x v="1"/>
    <s v="CA-2017-114811"/>
    <x v="0"/>
    <n v="10024"/>
    <n v="1849"/>
    <s v="Zebra ZM400 Thermal Label Printer"/>
    <n v="2229"/>
    <n v="4"/>
    <s v="East"/>
    <m/>
    <n v="2229.02"/>
    <n v="4644"/>
    <s v="Corporate"/>
    <x v="392"/>
    <s v="Same Day"/>
    <s v="New York"/>
    <s v="Machines"/>
  </r>
  <r>
    <n v="5"/>
    <s v="Shipped Early"/>
    <n v="6"/>
    <x v="0"/>
    <x v="47"/>
    <x v="0"/>
    <s v="Lisa Hazard"/>
    <n v="0.4"/>
    <x v="433"/>
    <s v="September"/>
    <x v="1"/>
    <s v="CA-2017-114923"/>
    <x v="0"/>
    <n v="43229"/>
    <n v="944"/>
    <s v="JBL Micro Wireless Portable Bluetooth Speaker"/>
    <n v="-27"/>
    <n v="3"/>
    <s v="East"/>
    <m/>
    <n v="-27"/>
    <n v="108"/>
    <s v="Consumer"/>
    <x v="321"/>
    <s v="Standard Class"/>
    <s v="Ohio"/>
    <s v="Phones"/>
  </r>
  <r>
    <n v="4"/>
    <s v="Shipped Early"/>
    <n v="6"/>
    <x v="2"/>
    <x v="5"/>
    <x v="0"/>
    <s v="Joel Jenkins"/>
    <n v="0"/>
    <x v="434"/>
    <s v="September"/>
    <x v="1"/>
    <s v="CA-2017-115091"/>
    <x v="2"/>
    <n v="22153"/>
    <n v="812"/>
    <s v="Holmes Odor Grabber"/>
    <n v="10"/>
    <n v="2"/>
    <s v="South"/>
    <m/>
    <n v="9.52"/>
    <n v="29"/>
    <s v="Home Office"/>
    <x v="453"/>
    <s v="Standard Class"/>
    <s v="Virginia"/>
    <s v="Appliances"/>
  </r>
  <r>
    <n v="4"/>
    <s v="Shipped Early"/>
    <n v="6"/>
    <x v="2"/>
    <x v="5"/>
    <x v="0"/>
    <s v="Joel Jenkins"/>
    <n v="0"/>
    <x v="434"/>
    <s v="September"/>
    <x v="1"/>
    <s v="CA-2017-115091"/>
    <x v="2"/>
    <n v="22153"/>
    <n v="1139"/>
    <s v="Newell 324"/>
    <n v="13"/>
    <n v="4"/>
    <s v="South"/>
    <m/>
    <n v="12.94"/>
    <n v="46"/>
    <s v="Home Office"/>
    <x v="453"/>
    <s v="Standard Class"/>
    <s v="Virginia"/>
    <s v="Art"/>
  </r>
  <r>
    <n v="4"/>
    <s v="Shipped Early"/>
    <n v="6"/>
    <x v="2"/>
    <x v="108"/>
    <x v="0"/>
    <s v="Brenda Bowman"/>
    <n v="0"/>
    <x v="435"/>
    <s v="September"/>
    <x v="1"/>
    <s v="CA-2017-115168"/>
    <x v="3"/>
    <n v="63301"/>
    <n v="1780"/>
    <s v="Xerox 1981"/>
    <n v="5"/>
    <n v="2"/>
    <s v="Central"/>
    <m/>
    <n v="4.75"/>
    <n v="11"/>
    <s v="Corporate"/>
    <x v="454"/>
    <s v="Standard Class"/>
    <s v="Missouri"/>
    <s v="Paper"/>
  </r>
  <r>
    <n v="3"/>
    <s v="Shipped On Time"/>
    <n v="3"/>
    <x v="2"/>
    <x v="272"/>
    <x v="0"/>
    <s v="Robert Marley"/>
    <n v="0"/>
    <x v="436"/>
    <s v="September"/>
    <x v="1"/>
    <s v="CA-2017-115392"/>
    <x v="0"/>
    <n v="2138"/>
    <n v="260"/>
    <s v="Avery Non-Stick Binders"/>
    <n v="10"/>
    <n v="5"/>
    <s v="East"/>
    <m/>
    <n v="10.33"/>
    <n v="22"/>
    <s v="Home Office"/>
    <x v="383"/>
    <s v="Second Class"/>
    <s v="Massachusetts"/>
    <s v="Binders"/>
  </r>
  <r>
    <n v="3"/>
    <s v="Shipped On Time"/>
    <n v="3"/>
    <x v="0"/>
    <x v="272"/>
    <x v="0"/>
    <s v="Robert Marley"/>
    <n v="0"/>
    <x v="436"/>
    <s v="September"/>
    <x v="1"/>
    <s v="CA-2017-115392"/>
    <x v="0"/>
    <n v="2138"/>
    <n v="441"/>
    <s v="Cisco SPA301"/>
    <n v="94"/>
    <n v="2"/>
    <s v="East"/>
    <m/>
    <n v="93.59"/>
    <n v="312"/>
    <s v="Home Office"/>
    <x v="383"/>
    <s v="Second Class"/>
    <s v="Massachusetts"/>
    <s v="Phones"/>
  </r>
  <r>
    <n v="3"/>
    <s v="Shipped Late"/>
    <n v="1"/>
    <x v="2"/>
    <x v="16"/>
    <x v="0"/>
    <s v="Arthur Gainer"/>
    <n v="0.2"/>
    <x v="301"/>
    <s v="September"/>
    <x v="1"/>
    <s v="CA-2017-115399"/>
    <x v="0"/>
    <n v="19134"/>
    <n v="181"/>
    <s v="Avery 474"/>
    <n v="3"/>
    <n v="3"/>
    <s v="East"/>
    <m/>
    <n v="2.5099999999999998"/>
    <n v="7"/>
    <s v="Consumer"/>
    <x v="386"/>
    <s v="First Class"/>
    <s v="Pennsylvania"/>
    <s v="Labels"/>
  </r>
  <r>
    <n v="7"/>
    <s v="Shipped Late"/>
    <n v="6"/>
    <x v="2"/>
    <x v="17"/>
    <x v="0"/>
    <s v="Linda Southworth"/>
    <n v="0"/>
    <x v="419"/>
    <s v="September"/>
    <x v="1"/>
    <s v="CA-2017-115420"/>
    <x v="1"/>
    <n v="90004"/>
    <n v="976"/>
    <s v="Laser &amp; Ink Jet Business Envelopes"/>
    <n v="10"/>
    <n v="2"/>
    <s v="West"/>
    <m/>
    <n v="9.82"/>
    <n v="21"/>
    <s v="Corporate"/>
    <x v="455"/>
    <s v="Standard Class"/>
    <s v="California"/>
    <s v="Envelopes"/>
  </r>
  <r>
    <n v="4"/>
    <s v="Shipped Early"/>
    <n v="6"/>
    <x v="1"/>
    <x v="25"/>
    <x v="0"/>
    <s v="Natalie Webber"/>
    <n v="0"/>
    <x v="323"/>
    <s v="September"/>
    <x v="1"/>
    <s v="CA-2017-115511"/>
    <x v="1"/>
    <n v="89115"/>
    <n v="840"/>
    <s v="Hon Metal Bookcases, Putty"/>
    <n v="41"/>
    <n v="2"/>
    <s v="West"/>
    <m/>
    <n v="41.17"/>
    <n v="142"/>
    <s v="Consumer"/>
    <x v="312"/>
    <s v="Standard Class"/>
    <s v="Nevada"/>
    <s v="Bookcases"/>
  </r>
  <r>
    <n v="4"/>
    <s v="Shipped Early"/>
    <n v="6"/>
    <x v="2"/>
    <x v="25"/>
    <x v="0"/>
    <s v="Natalie Webber"/>
    <n v="0.2"/>
    <x v="323"/>
    <s v="September"/>
    <x v="1"/>
    <s v="CA-2017-115511"/>
    <x v="1"/>
    <n v="89115"/>
    <n v="1492"/>
    <s v="Square Ring Data Binders, Rigid 75 Pt. Covers, 11 x 14-7/8"/>
    <n v="23"/>
    <n v="4"/>
    <s v="West"/>
    <m/>
    <n v="23.12"/>
    <n v="66"/>
    <s v="Consumer"/>
    <x v="312"/>
    <s v="Standard Class"/>
    <s v="Nevada"/>
    <s v="Binders"/>
  </r>
  <r>
    <n v="5"/>
    <s v="Shipped Early"/>
    <n v="6"/>
    <x v="1"/>
    <x v="47"/>
    <x v="0"/>
    <s v="Zuschuss Carroll"/>
    <n v="0"/>
    <x v="437"/>
    <s v="September"/>
    <x v="1"/>
    <s v="CA-2017-115567"/>
    <x v="3"/>
    <n v="47201"/>
    <n v="842"/>
    <s v="Hon Multipurpose Stacking Arm Chairs"/>
    <n v="394"/>
    <n v="7"/>
    <s v="Central"/>
    <m/>
    <n v="394.21"/>
    <n v="1516"/>
    <s v="Consumer"/>
    <x v="330"/>
    <s v="Standard Class"/>
    <s v="Indiana"/>
    <s v="Chairs"/>
  </r>
  <r>
    <n v="5"/>
    <s v="Shipped Early"/>
    <n v="6"/>
    <x v="0"/>
    <x v="47"/>
    <x v="0"/>
    <s v="Zuschuss Carroll"/>
    <n v="0"/>
    <x v="437"/>
    <s v="September"/>
    <x v="1"/>
    <s v="CA-2017-115567"/>
    <x v="3"/>
    <n v="47201"/>
    <n v="421"/>
    <s v="Case Logic 2.4GHz Wireless Keyboard"/>
    <n v="16"/>
    <n v="4"/>
    <s v="Central"/>
    <m/>
    <n v="16"/>
    <n v="200"/>
    <s v="Consumer"/>
    <x v="330"/>
    <s v="Standard Class"/>
    <s v="Indiana"/>
    <s v="Accessories"/>
  </r>
  <r>
    <n v="5"/>
    <s v="Shipped Early"/>
    <n v="6"/>
    <x v="2"/>
    <x v="17"/>
    <x v="0"/>
    <s v="Frank Carlisle"/>
    <n v="0"/>
    <x v="365"/>
    <s v="September"/>
    <x v="1"/>
    <s v="CA-2017-115693"/>
    <x v="1"/>
    <n v="90032"/>
    <n v="356"/>
    <s v="Boston Electric Pencil Sharpener, Model 1818, Charcoal Black"/>
    <n v="16"/>
    <n v="2"/>
    <s v="West"/>
    <m/>
    <n v="15.76"/>
    <n v="56"/>
    <s v="Home Office"/>
    <x v="379"/>
    <s v="Standard Class"/>
    <s v="California"/>
    <s v="Art"/>
  </r>
  <r>
    <n v="4"/>
    <s v="Shipped Early"/>
    <n v="6"/>
    <x v="2"/>
    <x v="273"/>
    <x v="0"/>
    <s v="Darren Powers"/>
    <n v="0"/>
    <x v="322"/>
    <s v="September"/>
    <x v="1"/>
    <s v="CA-2017-115742"/>
    <x v="3"/>
    <n v="47150"/>
    <n v="395"/>
    <s v="C-Line Peel &amp; Stick Add-On Filing Pockets, 8-3/4 x 5-1/8, 10/Pack"/>
    <n v="18"/>
    <n v="6"/>
    <s v="Central"/>
    <m/>
    <n v="17.96"/>
    <n v="38"/>
    <s v="Consumer"/>
    <x v="456"/>
    <s v="Standard Class"/>
    <s v="Indiana"/>
    <s v="Binders"/>
  </r>
  <r>
    <n v="4"/>
    <s v="Shipped Early"/>
    <n v="6"/>
    <x v="2"/>
    <x v="273"/>
    <x v="0"/>
    <s v="Darren Powers"/>
    <n v="0"/>
    <x v="322"/>
    <s v="September"/>
    <x v="1"/>
    <s v="CA-2017-115742"/>
    <x v="3"/>
    <n v="47150"/>
    <n v="193"/>
    <s v="Avery 485"/>
    <n v="35"/>
    <n v="6"/>
    <s v="Central"/>
    <m/>
    <n v="35.33"/>
    <n v="75"/>
    <s v="Consumer"/>
    <x v="456"/>
    <s v="Standard Class"/>
    <s v="Indiana"/>
    <s v="Labels"/>
  </r>
  <r>
    <n v="4"/>
    <s v="Shipped Early"/>
    <n v="6"/>
    <x v="1"/>
    <x v="273"/>
    <x v="0"/>
    <s v="Darren Powers"/>
    <n v="0"/>
    <x v="322"/>
    <s v="September"/>
    <x v="1"/>
    <s v="CA-2017-115742"/>
    <x v="3"/>
    <n v="47150"/>
    <n v="1036"/>
    <s v="Longer-Life Soft White Bulbs"/>
    <n v="3"/>
    <n v="2"/>
    <s v="Central"/>
    <m/>
    <n v="2.96"/>
    <n v="6"/>
    <s v="Consumer"/>
    <x v="456"/>
    <s v="Standard Class"/>
    <s v="Indiana"/>
    <s v="Furnishings"/>
  </r>
  <r>
    <n v="4"/>
    <s v="Shipped Early"/>
    <n v="6"/>
    <x v="1"/>
    <x v="273"/>
    <x v="0"/>
    <s v="Darren Powers"/>
    <n v="0"/>
    <x v="322"/>
    <s v="September"/>
    <x v="1"/>
    <s v="CA-2017-115742"/>
    <x v="3"/>
    <n v="47150"/>
    <n v="762"/>
    <s v="Global Leather Task Chair, Black"/>
    <n v="17"/>
    <n v="1"/>
    <s v="Central"/>
    <m/>
    <n v="17.100000000000001"/>
    <n v="90"/>
    <s v="Consumer"/>
    <x v="456"/>
    <s v="Standard Class"/>
    <s v="Indiana"/>
    <s v="Chairs"/>
  </r>
  <r>
    <n v="6"/>
    <s v="Shipped On Time"/>
    <n v="6"/>
    <x v="1"/>
    <x v="31"/>
    <x v="0"/>
    <s v="Ken Lonsdale"/>
    <n v="0"/>
    <x v="352"/>
    <s v="September"/>
    <x v="1"/>
    <s v="CA-2017-115798"/>
    <x v="0"/>
    <n v="19711"/>
    <n v="309"/>
    <s v="Bestar Classic Bookcase"/>
    <n v="57"/>
    <n v="3"/>
    <s v="East"/>
    <m/>
    <n v="56.99"/>
    <n v="300"/>
    <s v="Consumer"/>
    <x v="446"/>
    <s v="Standard Class"/>
    <s v="Delaware"/>
    <s v="Bookcases"/>
  </r>
  <r>
    <n v="6"/>
    <s v="Shipped On Time"/>
    <n v="6"/>
    <x v="2"/>
    <x v="31"/>
    <x v="0"/>
    <s v="Ken Lonsdale"/>
    <n v="0"/>
    <x v="352"/>
    <s v="September"/>
    <x v="1"/>
    <s v="CA-2017-115798"/>
    <x v="0"/>
    <n v="19711"/>
    <n v="98"/>
    <s v="Adams Telephone Message Books, 5 1/4” x 11”"/>
    <n v="20"/>
    <n v="7"/>
    <s v="East"/>
    <m/>
    <n v="19.87"/>
    <n v="42"/>
    <s v="Consumer"/>
    <x v="446"/>
    <s v="Standard Class"/>
    <s v="Delaware"/>
    <s v="Paper"/>
  </r>
  <r>
    <n v="6"/>
    <s v="Shipped On Time"/>
    <n v="6"/>
    <x v="0"/>
    <x v="31"/>
    <x v="0"/>
    <s v="Ken Lonsdale"/>
    <n v="0"/>
    <x v="352"/>
    <s v="September"/>
    <x v="1"/>
    <s v="CA-2017-115798"/>
    <x v="0"/>
    <n v="19711"/>
    <n v="927"/>
    <s v="Innergie mMini Combo Duo USB Travel Charging Kit"/>
    <n v="43"/>
    <n v="2"/>
    <s v="East"/>
    <m/>
    <n v="43.19"/>
    <n v="90"/>
    <s v="Consumer"/>
    <x v="446"/>
    <s v="Standard Class"/>
    <s v="Delaware"/>
    <s v="Phones"/>
  </r>
  <r>
    <n v="6"/>
    <s v="Shipped On Time"/>
    <n v="6"/>
    <x v="0"/>
    <x v="31"/>
    <x v="0"/>
    <s v="Ken Lonsdale"/>
    <n v="0"/>
    <x v="352"/>
    <s v="September"/>
    <x v="1"/>
    <s v="CA-2017-115798"/>
    <x v="0"/>
    <n v="19711"/>
    <n v="340"/>
    <s v="BlackBerry Q10"/>
    <n v="94"/>
    <n v="3"/>
    <s v="East"/>
    <m/>
    <n v="94.49"/>
    <n v="378"/>
    <s v="Consumer"/>
    <x v="446"/>
    <s v="Standard Class"/>
    <s v="Delaware"/>
    <s v="Phones"/>
  </r>
  <r>
    <n v="5"/>
    <s v="Shipped Late"/>
    <n v="3"/>
    <x v="1"/>
    <x v="80"/>
    <x v="0"/>
    <s v="Tracy Collins"/>
    <n v="0"/>
    <x v="438"/>
    <s v="September"/>
    <x v="1"/>
    <s v="CA-2017-115847"/>
    <x v="2"/>
    <n v="22204"/>
    <n v="1431"/>
    <s v="Sauder Cornerstone Collection Library"/>
    <n v="4"/>
    <n v="2"/>
    <s v="South"/>
    <m/>
    <n v="4.34"/>
    <n v="62"/>
    <s v="Home Office"/>
    <x v="443"/>
    <s v="Second Class"/>
    <s v="Virginia"/>
    <s v="Bookcases"/>
  </r>
  <r>
    <n v="4"/>
    <s v="Shipped Late"/>
    <n v="3"/>
    <x v="2"/>
    <x v="274"/>
    <x v="0"/>
    <s v="Brad Eason"/>
    <n v="0"/>
    <x v="439"/>
    <s v="September"/>
    <x v="1"/>
    <s v="CA-2017-115924"/>
    <x v="3"/>
    <n v="50315"/>
    <n v="1645"/>
    <s v="Wilson Jones Impact Binders"/>
    <n v="13"/>
    <n v="5"/>
    <s v="Central"/>
    <m/>
    <n v="12.69"/>
    <n v="26"/>
    <s v="Home Office"/>
    <x v="330"/>
    <s v="Second Class"/>
    <s v="Iowa"/>
    <s v="Binders"/>
  </r>
  <r>
    <n v="4"/>
    <s v="Shipped Early"/>
    <n v="6"/>
    <x v="1"/>
    <x v="22"/>
    <x v="0"/>
    <s v="Sue Ann Reed"/>
    <n v="0"/>
    <x v="440"/>
    <s v="September"/>
    <x v="1"/>
    <s v="CA-2017-115938"/>
    <x v="2"/>
    <n v="23223"/>
    <n v="1204"/>
    <s v="Office Star - Contemporary Task Swivel Chair"/>
    <n v="80"/>
    <n v="3"/>
    <s v="South"/>
    <m/>
    <n v="79.91"/>
    <n v="333"/>
    <s v="Consumer"/>
    <x v="457"/>
    <s v="Standard Class"/>
    <s v="Virginia"/>
    <s v="Chairs"/>
  </r>
  <r>
    <n v="4"/>
    <s v="Shipped Early"/>
    <n v="6"/>
    <x v="2"/>
    <x v="22"/>
    <x v="0"/>
    <s v="Sue Ann Reed"/>
    <n v="0"/>
    <x v="440"/>
    <s v="September"/>
    <x v="1"/>
    <s v="CA-2017-115938"/>
    <x v="2"/>
    <n v="23223"/>
    <n v="502"/>
    <s v="Decoflex Hanging Personal Folder File, Blue"/>
    <n v="4"/>
    <n v="1"/>
    <s v="South"/>
    <m/>
    <n v="4.16"/>
    <n v="15"/>
    <s v="Consumer"/>
    <x v="457"/>
    <s v="Standard Class"/>
    <s v="Virginia"/>
    <s v="Storage"/>
  </r>
  <r>
    <n v="4"/>
    <s v="Shipped Early"/>
    <n v="6"/>
    <x v="2"/>
    <x v="22"/>
    <x v="0"/>
    <s v="Sue Ann Reed"/>
    <n v="0"/>
    <x v="440"/>
    <s v="September"/>
    <x v="1"/>
    <s v="CA-2017-115938"/>
    <x v="2"/>
    <n v="23223"/>
    <n v="719"/>
    <s v="GBC VeloBinder Manual Binding System"/>
    <n v="69"/>
    <n v="4"/>
    <s v="South"/>
    <m/>
    <n v="69.099999999999994"/>
    <n v="144"/>
    <s v="Consumer"/>
    <x v="457"/>
    <s v="Standard Class"/>
    <s v="Virginia"/>
    <s v="Binders"/>
  </r>
  <r>
    <n v="4"/>
    <s v="Shipped Early"/>
    <n v="6"/>
    <x v="2"/>
    <x v="22"/>
    <x v="0"/>
    <s v="Sue Ann Reed"/>
    <n v="0"/>
    <x v="440"/>
    <s v="September"/>
    <x v="1"/>
    <s v="CA-2017-115938"/>
    <x v="2"/>
    <n v="23223"/>
    <n v="59"/>
    <s v="Acco PRESSTEX Data Binder with Storage Hooks, Dark Blue, 9 1/2 X 11"/>
    <n v="21"/>
    <n v="8"/>
    <s v="South"/>
    <m/>
    <n v="21.09"/>
    <n v="43"/>
    <s v="Consumer"/>
    <x v="457"/>
    <s v="Standard Class"/>
    <s v="Virginia"/>
    <s v="Binders"/>
  </r>
  <r>
    <n v="6"/>
    <s v="Shipped On Time"/>
    <n v="6"/>
    <x v="2"/>
    <x v="17"/>
    <x v="0"/>
    <s v="Alan Barnes"/>
    <n v="0"/>
    <x v="441"/>
    <s v="September"/>
    <x v="1"/>
    <s v="CA-2017-115945"/>
    <x v="1"/>
    <n v="90045"/>
    <n v="1508"/>
    <s v="Staples in misc. colors"/>
    <n v="5"/>
    <n v="2"/>
    <s v="West"/>
    <m/>
    <n v="5.24"/>
    <n v="21"/>
    <s v="Consumer"/>
    <x v="458"/>
    <s v="Standard Class"/>
    <s v="California"/>
    <s v="Art"/>
  </r>
  <r>
    <n v="6"/>
    <s v="Shipped On Time"/>
    <n v="6"/>
    <x v="2"/>
    <x v="17"/>
    <x v="0"/>
    <s v="Alan Barnes"/>
    <n v="0"/>
    <x v="441"/>
    <s v="September"/>
    <x v="1"/>
    <s v="CA-2017-115945"/>
    <x v="1"/>
    <n v="90045"/>
    <n v="1557"/>
    <s v="Tennsco Regal Shelving Units"/>
    <n v="9"/>
    <n v="3"/>
    <s v="West"/>
    <m/>
    <n v="9.1300000000000008"/>
    <n v="304"/>
    <s v="Consumer"/>
    <x v="458"/>
    <s v="Standard Class"/>
    <s v="California"/>
    <s v="Storage"/>
  </r>
  <r>
    <n v="6"/>
    <s v="Shipped On Time"/>
    <n v="6"/>
    <x v="2"/>
    <x v="17"/>
    <x v="0"/>
    <s v="Alan Barnes"/>
    <n v="0.2"/>
    <x v="441"/>
    <s v="September"/>
    <x v="1"/>
    <s v="CA-2017-115945"/>
    <x v="1"/>
    <n v="90045"/>
    <n v="717"/>
    <s v="GBC Velobind Prepunched Cover Sets, Regency Series"/>
    <n v="28"/>
    <n v="3"/>
    <s v="West"/>
    <m/>
    <n v="27.73"/>
    <n v="89"/>
    <s v="Consumer"/>
    <x v="458"/>
    <s v="Standard Class"/>
    <s v="California"/>
    <s v="Binders"/>
  </r>
  <r>
    <n v="3"/>
    <s v="Shipped On Time"/>
    <n v="3"/>
    <x v="2"/>
    <x v="17"/>
    <x v="0"/>
    <s v="Justin MacKendrick"/>
    <n v="0"/>
    <x v="442"/>
    <s v="September"/>
    <x v="1"/>
    <s v="CA-2017-116092"/>
    <x v="1"/>
    <n v="90004"/>
    <n v="1756"/>
    <s v="Xerox 1959"/>
    <n v="6"/>
    <n v="2"/>
    <s v="West"/>
    <s v="Yes"/>
    <n v="6.41"/>
    <n v="13"/>
    <s v="Consumer"/>
    <x v="459"/>
    <s v="Second Class"/>
    <s v="California"/>
    <s v="Paper"/>
  </r>
  <r>
    <n v="3"/>
    <s v="Shipped On Time"/>
    <n v="3"/>
    <x v="2"/>
    <x v="17"/>
    <x v="0"/>
    <s v="Justin MacKendrick"/>
    <n v="0"/>
    <x v="442"/>
    <s v="September"/>
    <x v="1"/>
    <s v="CA-2017-116092"/>
    <x v="1"/>
    <n v="90004"/>
    <n v="1824"/>
    <s v="Xerox 22"/>
    <n v="9"/>
    <n v="3"/>
    <s v="West"/>
    <s v="Yes"/>
    <n v="9.33"/>
    <n v="19"/>
    <s v="Consumer"/>
    <x v="459"/>
    <s v="Second Class"/>
    <s v="California"/>
    <s v="Paper"/>
  </r>
  <r>
    <n v="3"/>
    <s v="Shipped On Time"/>
    <n v="3"/>
    <x v="2"/>
    <x v="17"/>
    <x v="0"/>
    <s v="Justin MacKendrick"/>
    <n v="0"/>
    <x v="442"/>
    <s v="September"/>
    <x v="1"/>
    <s v="CA-2017-116092"/>
    <x v="1"/>
    <n v="90004"/>
    <n v="951"/>
    <s v="Kensington 6 Outlet MasterPiece HOMEOFFICE Power Control Center"/>
    <n v="157"/>
    <n v="6"/>
    <s v="West"/>
    <s v="Yes"/>
    <n v="157.02000000000001"/>
    <n v="541"/>
    <s v="Consumer"/>
    <x v="459"/>
    <s v="Second Class"/>
    <s v="California"/>
    <s v="Appliances"/>
  </r>
  <r>
    <n v="3"/>
    <s v="Shipped On Time"/>
    <n v="3"/>
    <x v="2"/>
    <x v="17"/>
    <x v="0"/>
    <s v="Justin MacKendrick"/>
    <n v="0.2"/>
    <x v="442"/>
    <s v="September"/>
    <x v="1"/>
    <s v="CA-2017-116092"/>
    <x v="1"/>
    <n v="90004"/>
    <n v="43"/>
    <s v="Acco Data Flex Cable Posts For Top &amp; Bottom Load Binders, 6 Capacity"/>
    <n v="13"/>
    <n v="5"/>
    <s v="West"/>
    <s v="Yes"/>
    <n v="13.04"/>
    <n v="42"/>
    <s v="Consumer"/>
    <x v="459"/>
    <s v="Second Class"/>
    <s v="California"/>
    <s v="Binders"/>
  </r>
  <r>
    <n v="3"/>
    <s v="Shipped On Time"/>
    <n v="3"/>
    <x v="2"/>
    <x v="17"/>
    <x v="0"/>
    <s v="Justin MacKendrick"/>
    <n v="0.2"/>
    <x v="442"/>
    <s v="September"/>
    <x v="1"/>
    <s v="CA-2017-116092"/>
    <x v="1"/>
    <n v="90004"/>
    <n v="237"/>
    <s v="Avery Durable Binders"/>
    <n v="4"/>
    <n v="5"/>
    <s v="West"/>
    <s v="Yes"/>
    <n v="4.18"/>
    <n v="12"/>
    <s v="Consumer"/>
    <x v="459"/>
    <s v="Second Class"/>
    <s v="California"/>
    <s v="Binders"/>
  </r>
  <r>
    <n v="6"/>
    <s v="Shipped On Time"/>
    <n v="6"/>
    <x v="2"/>
    <x v="275"/>
    <x v="0"/>
    <s v="Barbara Fisher"/>
    <n v="0"/>
    <x v="377"/>
    <s v="September"/>
    <x v="1"/>
    <s v="CA-2017-116260"/>
    <x v="0"/>
    <n v="8360"/>
    <n v="1149"/>
    <s v="Newell 333"/>
    <n v="3"/>
    <n v="4"/>
    <s v="East"/>
    <m/>
    <n v="2.89"/>
    <n v="11"/>
    <s v="Corporate"/>
    <x v="460"/>
    <s v="Standard Class"/>
    <s v="New Jersey"/>
    <s v="Art"/>
  </r>
  <r>
    <n v="6"/>
    <s v="Shipped On Time"/>
    <n v="6"/>
    <x v="1"/>
    <x v="239"/>
    <x v="0"/>
    <s v="Jamie Kunitz"/>
    <n v="0.2"/>
    <x v="297"/>
    <s v="September"/>
    <x v="1"/>
    <s v="CA-2017-116484"/>
    <x v="0"/>
    <n v="43302"/>
    <n v="1592"/>
    <s v="Ultra Commercial Grade Dual Valve Door Closer"/>
    <n v="10"/>
    <n v="2"/>
    <s v="East"/>
    <m/>
    <n v="9.57"/>
    <n v="64"/>
    <s v="Consumer"/>
    <x v="313"/>
    <s v="Standard Class"/>
    <s v="Ohio"/>
    <s v="Furnishings"/>
  </r>
  <r>
    <n v="6"/>
    <s v="Shipped On Time"/>
    <n v="6"/>
    <x v="2"/>
    <x v="239"/>
    <x v="0"/>
    <s v="Jamie Kunitz"/>
    <n v="0.2"/>
    <x v="297"/>
    <s v="September"/>
    <x v="1"/>
    <s v="CA-2017-116484"/>
    <x v="0"/>
    <n v="43302"/>
    <n v="282"/>
    <s v="Belkin 19 Center-Weighted Shelf, Gray"/>
    <n v="-27"/>
    <n v="3"/>
    <s v="East"/>
    <m/>
    <n v="-26.54"/>
    <n v="142"/>
    <s v="Consumer"/>
    <x v="313"/>
    <s v="Standard Class"/>
    <s v="Ohio"/>
    <s v="Storage"/>
  </r>
  <r>
    <n v="5"/>
    <s v="Shipped Early"/>
    <n v="6"/>
    <x v="2"/>
    <x v="0"/>
    <x v="0"/>
    <s v="Mick Crebagga"/>
    <n v="0"/>
    <x v="306"/>
    <s v="September"/>
    <x v="1"/>
    <s v="CA-2017-116512"/>
    <x v="0"/>
    <n v="10024"/>
    <n v="1263"/>
    <s v="Perma STOR-ALL Hanging File Box, 13 1/8W x 12 1/4D x 10 1/2H"/>
    <n v="3"/>
    <n v="3"/>
    <s v="East"/>
    <m/>
    <n v="3.05"/>
    <n v="18"/>
    <s v="Consumer"/>
    <x v="310"/>
    <s v="Standard Class"/>
    <s v="New York"/>
    <s v="Storage"/>
  </r>
  <r>
    <n v="3"/>
    <s v="Shipped On Time"/>
    <n v="3"/>
    <x v="1"/>
    <x v="183"/>
    <x v="0"/>
    <s v="Joseph Holt"/>
    <n v="0.4"/>
    <x v="443"/>
    <s v="September"/>
    <x v="1"/>
    <s v="CA-2017-116638"/>
    <x v="2"/>
    <n v="28027"/>
    <n v="426"/>
    <s v="Chromcraft Bull-Nose Wood Oval Conference Tables &amp; Bases"/>
    <n v="-1862"/>
    <n v="13"/>
    <s v="South"/>
    <m/>
    <n v="-1862.31"/>
    <n v="4298"/>
    <s v="Consumer"/>
    <x v="461"/>
    <s v="Second Class"/>
    <s v="North Carolina"/>
    <s v="Tables"/>
  </r>
  <r>
    <n v="5"/>
    <s v="Shipped Early"/>
    <n v="6"/>
    <x v="2"/>
    <x v="4"/>
    <x v="0"/>
    <s v="Noah Childs"/>
    <n v="0.2"/>
    <x v="444"/>
    <s v="September"/>
    <x v="1"/>
    <s v="CA-2017-116687"/>
    <x v="3"/>
    <n v="77095"/>
    <n v="212"/>
    <s v="Avery 501"/>
    <n v="3"/>
    <n v="3"/>
    <s v="Central"/>
    <m/>
    <n v="2.99"/>
    <n v="9"/>
    <s v="Corporate"/>
    <x v="435"/>
    <s v="Standard Class"/>
    <s v="Texas"/>
    <s v="Labels"/>
  </r>
  <r>
    <n v="5"/>
    <s v="Shipped Early"/>
    <n v="6"/>
    <x v="0"/>
    <x v="4"/>
    <x v="0"/>
    <s v="Noah Childs"/>
    <n v="0.2"/>
    <x v="444"/>
    <s v="September"/>
    <x v="1"/>
    <s v="CA-2017-116687"/>
    <x v="3"/>
    <n v="77095"/>
    <n v="1402"/>
    <s v="Samsung Rugby III"/>
    <n v="14"/>
    <n v="3"/>
    <s v="Central"/>
    <m/>
    <n v="13.86"/>
    <n v="158"/>
    <s v="Corporate"/>
    <x v="435"/>
    <s v="Standard Class"/>
    <s v="Texas"/>
    <s v="Phones"/>
  </r>
  <r>
    <n v="5"/>
    <s v="Shipped Late"/>
    <n v="3"/>
    <x v="1"/>
    <x v="93"/>
    <x v="0"/>
    <s v="Barbara Fisher"/>
    <n v="0.2"/>
    <x v="445"/>
    <s v="September"/>
    <x v="1"/>
    <s v="CA-2017-116750"/>
    <x v="2"/>
    <n v="28314"/>
    <n v="1494"/>
    <s v="Stackable Trays"/>
    <n v="1"/>
    <n v="2"/>
    <s v="South"/>
    <m/>
    <n v="0.74"/>
    <n v="5"/>
    <s v="Corporate"/>
    <x v="395"/>
    <s v="Second Class"/>
    <s v="North Carolina"/>
    <s v="Furnishings"/>
  </r>
  <r>
    <n v="5"/>
    <s v="Shipped Late"/>
    <n v="3"/>
    <x v="2"/>
    <x v="93"/>
    <x v="0"/>
    <s v="Barbara Fisher"/>
    <n v="0.7"/>
    <x v="445"/>
    <s v="September"/>
    <x v="1"/>
    <s v="CA-2017-116750"/>
    <x v="2"/>
    <n v="28314"/>
    <n v="1652"/>
    <s v="Wilson Jones Turn Tabs Binder Tool for Ring Binders"/>
    <n v="-6"/>
    <n v="5"/>
    <s v="South"/>
    <m/>
    <n v="-5.78"/>
    <n v="7"/>
    <s v="Corporate"/>
    <x v="395"/>
    <s v="Second Class"/>
    <s v="North Carolina"/>
    <s v="Binders"/>
  </r>
  <r>
    <n v="4"/>
    <s v="Shipped Early"/>
    <n v="6"/>
    <x v="2"/>
    <x v="5"/>
    <x v="0"/>
    <s v="Theone Pippenger"/>
    <n v="0.2"/>
    <x v="446"/>
    <s v="September"/>
    <x v="1"/>
    <s v="CA-2017-116841"/>
    <x v="1"/>
    <n v="97477"/>
    <n v="65"/>
    <s v="Acco Smartsocket Color-Coded Six-Outlet AC Adapter Model Surge Protectors"/>
    <n v="3"/>
    <n v="1"/>
    <s v="West"/>
    <m/>
    <n v="2.64"/>
    <n v="35"/>
    <s v="Consumer"/>
    <x v="462"/>
    <s v="Standard Class"/>
    <s v="Oregon"/>
    <s v="Appliances"/>
  </r>
  <r>
    <n v="7"/>
    <s v="Shipped Late"/>
    <n v="6"/>
    <x v="2"/>
    <x v="87"/>
    <x v="0"/>
    <s v="Ted Trevino"/>
    <n v="0.2"/>
    <x v="447"/>
    <s v="September"/>
    <x v="1"/>
    <s v="CA-2017-116876"/>
    <x v="0"/>
    <n v="14609"/>
    <n v="336"/>
    <s v="Black Avery Memo-Size 3-Ring Binder, 5 1/2 x 8 1/2"/>
    <n v="10"/>
    <n v="9"/>
    <s v="East"/>
    <m/>
    <n v="9.58"/>
    <n v="26"/>
    <s v="Consumer"/>
    <x v="463"/>
    <s v="Standard Class"/>
    <s v="New York"/>
    <s v="Binders"/>
  </r>
  <r>
    <n v="7"/>
    <s v="Shipped Late"/>
    <n v="6"/>
    <x v="0"/>
    <x v="87"/>
    <x v="0"/>
    <s v="Ted Trevino"/>
    <n v="0"/>
    <x v="447"/>
    <s v="September"/>
    <x v="1"/>
    <s v="CA-2017-116876"/>
    <x v="0"/>
    <n v="14609"/>
    <n v="1397"/>
    <s v="Samsung Galaxy S4"/>
    <n v="188"/>
    <n v="1"/>
    <s v="East"/>
    <m/>
    <n v="187.8"/>
    <n v="626"/>
    <s v="Consumer"/>
    <x v="463"/>
    <s v="Standard Class"/>
    <s v="New York"/>
    <s v="Phones"/>
  </r>
  <r>
    <n v="4"/>
    <s v="Shipped Early"/>
    <n v="6"/>
    <x v="1"/>
    <x v="276"/>
    <x v="0"/>
    <s v="Quincy Jones"/>
    <n v="0"/>
    <x v="360"/>
    <s v="September"/>
    <x v="1"/>
    <s v="CA-2017-117086"/>
    <x v="0"/>
    <m/>
    <n v="1358"/>
    <s v="Riverside Palais Royal Lawyers Bookcase, Royale Cherry Finish"/>
    <n v="1013"/>
    <n v="5"/>
    <s v="East"/>
    <m/>
    <n v="1013.13"/>
    <n v="4405"/>
    <s v="Corporate"/>
    <x v="464"/>
    <s v="Standard Class"/>
    <s v="Vermont"/>
    <s v="Bookcases"/>
  </r>
  <r>
    <n v="4"/>
    <s v="Shipped Early"/>
    <n v="6"/>
    <x v="2"/>
    <x v="4"/>
    <x v="0"/>
    <s v="Steve Nguyen"/>
    <n v="0.2"/>
    <x v="313"/>
    <s v="September"/>
    <x v="1"/>
    <s v="CA-2017-117415"/>
    <x v="3"/>
    <n v="77041"/>
    <n v="6"/>
    <s v="#10-4 1/8 x 9 1/2 Premium Diagonal Seam Envelopes"/>
    <n v="35"/>
    <n v="9"/>
    <s v="Central"/>
    <m/>
    <n v="35.409999999999997"/>
    <n v="113"/>
    <s v="Home Office"/>
    <x v="327"/>
    <s v="Standard Class"/>
    <s v="Texas"/>
    <s v="Envelopes"/>
  </r>
  <r>
    <n v="4"/>
    <s v="Shipped Early"/>
    <n v="6"/>
    <x v="1"/>
    <x v="4"/>
    <x v="0"/>
    <s v="Steve Nguyen"/>
    <n v="0.32"/>
    <x v="313"/>
    <s v="September"/>
    <x v="1"/>
    <s v="CA-2017-117415"/>
    <x v="3"/>
    <n v="77041"/>
    <n v="168"/>
    <s v="Atlantic Metals Mobile 3-Shelf Bookcases, Custom Colors"/>
    <n v="-47"/>
    <n v="3"/>
    <s v="Central"/>
    <m/>
    <n v="-46.98"/>
    <n v="532"/>
    <s v="Home Office"/>
    <x v="327"/>
    <s v="Standard Class"/>
    <s v="Texas"/>
    <s v="Bookcases"/>
  </r>
  <r>
    <n v="4"/>
    <s v="Shipped Early"/>
    <n v="6"/>
    <x v="1"/>
    <x v="4"/>
    <x v="0"/>
    <s v="Steve Nguyen"/>
    <n v="0.3"/>
    <x v="313"/>
    <s v="September"/>
    <x v="1"/>
    <s v="CA-2017-117415"/>
    <x v="3"/>
    <n v="77041"/>
    <n v="753"/>
    <s v="Global Fabric Managers Chair, Dark Gray"/>
    <n v="-15"/>
    <n v="3"/>
    <s v="Central"/>
    <m/>
    <n v="-15.15"/>
    <n v="212"/>
    <s v="Home Office"/>
    <x v="327"/>
    <s v="Standard Class"/>
    <s v="Texas"/>
    <s v="Chairs"/>
  </r>
  <r>
    <n v="4"/>
    <s v="Shipped Early"/>
    <n v="6"/>
    <x v="0"/>
    <x v="4"/>
    <x v="0"/>
    <s v="Steve Nguyen"/>
    <n v="0.2"/>
    <x v="313"/>
    <s v="September"/>
    <x v="1"/>
    <s v="CA-2017-117415"/>
    <x v="3"/>
    <n v="77041"/>
    <n v="1280"/>
    <s v="Plantronics HL10 Handset Lifter"/>
    <n v="42"/>
    <n v="4"/>
    <s v="Central"/>
    <m/>
    <n v="41.76"/>
    <n v="371"/>
    <s v="Home Office"/>
    <x v="327"/>
    <s v="Standard Class"/>
    <s v="Texas"/>
    <s v="Phones"/>
  </r>
  <r>
    <n v="2"/>
    <s v="Shipped Early"/>
    <n v="3"/>
    <x v="2"/>
    <x v="42"/>
    <x v="0"/>
    <s v="Maria Zettner"/>
    <n v="0"/>
    <x v="360"/>
    <s v="September"/>
    <x v="1"/>
    <s v="CA-2017-117611"/>
    <x v="1"/>
    <n v="92024"/>
    <n v="109"/>
    <s v="Advantus Plastic Paper Clips"/>
    <n v="2"/>
    <n v="1"/>
    <s v="West"/>
    <m/>
    <n v="2.4"/>
    <n v="5"/>
    <s v="Home Office"/>
    <x v="465"/>
    <s v="Second Class"/>
    <s v="California"/>
    <s v="Fasteners"/>
  </r>
  <r>
    <n v="2"/>
    <s v="Shipped Early"/>
    <n v="3"/>
    <x v="0"/>
    <x v="42"/>
    <x v="0"/>
    <s v="Maria Zettner"/>
    <n v="0"/>
    <x v="360"/>
    <s v="September"/>
    <x v="1"/>
    <s v="CA-2017-117611"/>
    <x v="1"/>
    <n v="92024"/>
    <n v="1007"/>
    <s v="Logitech G19 Programmable Gaming Keyboard"/>
    <n v="67"/>
    <n v="3"/>
    <s v="West"/>
    <m/>
    <n v="66.95"/>
    <n v="372"/>
    <s v="Home Office"/>
    <x v="465"/>
    <s v="Second Class"/>
    <s v="California"/>
    <s v="Accessories"/>
  </r>
  <r>
    <n v="2"/>
    <s v="Shipped Early"/>
    <n v="3"/>
    <x v="2"/>
    <x v="15"/>
    <x v="0"/>
    <s v="Matt Collins"/>
    <n v="0"/>
    <x v="378"/>
    <s v="September"/>
    <x v="1"/>
    <s v="CA-2017-117772"/>
    <x v="1"/>
    <n v="98103"/>
    <n v="282"/>
    <s v="Belkin 19 Center-Weighted Shelf, Gray"/>
    <n v="18"/>
    <n v="6"/>
    <s v="West"/>
    <m/>
    <n v="17.690000000000001"/>
    <n v="354"/>
    <s v="Consumer"/>
    <x v="419"/>
    <s v="Second Class"/>
    <s v="Washington"/>
    <s v="Storage"/>
  </r>
  <r>
    <n v="5"/>
    <s v="Shipped Early"/>
    <n v="6"/>
    <x v="1"/>
    <x v="206"/>
    <x v="0"/>
    <s v="Tracy Hopkins"/>
    <n v="0"/>
    <x v="317"/>
    <s v="September"/>
    <x v="1"/>
    <s v="CA-2017-117800"/>
    <x v="0"/>
    <n v="2149"/>
    <n v="751"/>
    <s v="Global Ergonomic Managers Chair"/>
    <n v="141"/>
    <n v="3"/>
    <s v="East"/>
    <m/>
    <n v="141.16"/>
    <n v="543"/>
    <s v="Home Office"/>
    <x v="332"/>
    <s v="Standard Class"/>
    <s v="Massachusetts"/>
    <s v="Chairs"/>
  </r>
  <r>
    <n v="5"/>
    <s v="Shipped Early"/>
    <n v="6"/>
    <x v="0"/>
    <x v="206"/>
    <x v="0"/>
    <s v="Tracy Hopkins"/>
    <n v="0"/>
    <x v="317"/>
    <s v="September"/>
    <x v="1"/>
    <s v="CA-2017-117800"/>
    <x v="0"/>
    <n v="2149"/>
    <n v="1298"/>
    <s v="Polycom VoiceStation 500 Conference phone"/>
    <n v="147"/>
    <n v="2"/>
    <s v="East"/>
    <m/>
    <n v="147.47999999999999"/>
    <n v="590"/>
    <s v="Home Office"/>
    <x v="332"/>
    <s v="Standard Class"/>
    <s v="Massachusetts"/>
    <s v="Phones"/>
  </r>
  <r>
    <n v="3"/>
    <s v="Shipped Late"/>
    <n v="1"/>
    <x v="2"/>
    <x v="22"/>
    <x v="0"/>
    <s v="Bradley Drucker"/>
    <n v="0"/>
    <x v="448"/>
    <s v="September"/>
    <x v="1"/>
    <s v="CA-2017-117828"/>
    <x v="2"/>
    <n v="23223"/>
    <n v="304"/>
    <s v="Belkin Premiere Surge Master II 8-outlet surge protector"/>
    <n v="56"/>
    <n v="4"/>
    <s v="South"/>
    <m/>
    <n v="56.35"/>
    <n v="194"/>
    <s v="Consumer"/>
    <x v="466"/>
    <s v="First Class"/>
    <s v="Virginia"/>
    <s v="Appliances"/>
  </r>
  <r>
    <n v="0"/>
    <s v="Shipped On Time"/>
    <n v="0"/>
    <x v="2"/>
    <x v="267"/>
    <x v="0"/>
    <s v="Debra Catini"/>
    <n v="0.2"/>
    <x v="449"/>
    <s v="September"/>
    <x v="1"/>
    <s v="CA-2017-117884"/>
    <x v="2"/>
    <n v="33317"/>
    <n v="934"/>
    <s v="Iris 3-Drawer Stacking Bin, Black"/>
    <n v="-34"/>
    <n v="9"/>
    <s v="South"/>
    <m/>
    <n v="-33.840000000000003"/>
    <n v="150"/>
    <s v="Consumer"/>
    <x v="417"/>
    <s v="Same Day"/>
    <s v="Florida"/>
    <s v="Storage"/>
  </r>
  <r>
    <n v="0"/>
    <s v="Shipped On Time"/>
    <n v="0"/>
    <x v="0"/>
    <x v="267"/>
    <x v="0"/>
    <s v="Debra Catini"/>
    <n v="0.2"/>
    <x v="449"/>
    <s v="September"/>
    <x v="1"/>
    <s v="CA-2017-117884"/>
    <x v="2"/>
    <n v="33317"/>
    <n v="1012"/>
    <s v="Logitech G602 Wireless Gaming Mouse"/>
    <n v="90"/>
    <n v="7"/>
    <s v="South"/>
    <m/>
    <n v="89.59"/>
    <n v="448"/>
    <s v="Consumer"/>
    <x v="417"/>
    <s v="Same Day"/>
    <s v="Florida"/>
    <s v="Accessories"/>
  </r>
  <r>
    <n v="6"/>
    <s v="Shipped On Time"/>
    <n v="6"/>
    <x v="2"/>
    <x v="277"/>
    <x v="0"/>
    <s v="Tim Brockman"/>
    <n v="0.2"/>
    <x v="308"/>
    <s v="September"/>
    <x v="1"/>
    <s v="CA-2017-117898"/>
    <x v="3"/>
    <n v="61701"/>
    <n v="1438"/>
    <s v="Security-Tint Envelopes"/>
    <n v="4"/>
    <n v="2"/>
    <s v="Central"/>
    <m/>
    <n v="4.43"/>
    <n v="12"/>
    <s v="Consumer"/>
    <x v="467"/>
    <s v="Standard Class"/>
    <s v="Illinois"/>
    <s v="Envelopes"/>
  </r>
  <r>
    <n v="4"/>
    <s v="Shipped Early"/>
    <n v="6"/>
    <x v="2"/>
    <x v="278"/>
    <x v="0"/>
    <s v="Guy Phonely"/>
    <n v="0"/>
    <x v="450"/>
    <s v="September"/>
    <x v="1"/>
    <s v="CA-2017-117961"/>
    <x v="0"/>
    <n v="1453"/>
    <n v="1312"/>
    <s v="Pressboard Covers with Storage Hooks, 9 1/2 x 11, Light Blue"/>
    <n v="7"/>
    <n v="3"/>
    <s v="East"/>
    <m/>
    <n v="6.92"/>
    <n v="15"/>
    <s v="Corporate"/>
    <x v="468"/>
    <s v="Standard Class"/>
    <s v="Massachusetts"/>
    <s v="Binders"/>
  </r>
  <r>
    <n v="4"/>
    <s v="Shipped Early"/>
    <n v="6"/>
    <x v="2"/>
    <x v="278"/>
    <x v="0"/>
    <s v="Guy Phonely"/>
    <n v="0"/>
    <x v="450"/>
    <s v="September"/>
    <x v="1"/>
    <s v="CA-2017-117961"/>
    <x v="0"/>
    <n v="1453"/>
    <n v="1037"/>
    <s v="Loose Memo Sheets"/>
    <n v="5"/>
    <n v="3"/>
    <s v="East"/>
    <m/>
    <n v="5.15"/>
    <n v="11"/>
    <s v="Corporate"/>
    <x v="468"/>
    <s v="Standard Class"/>
    <s v="Massachusetts"/>
    <s v="Paper"/>
  </r>
  <r>
    <n v="4"/>
    <s v="Shipped Early"/>
    <n v="6"/>
    <x v="2"/>
    <x v="278"/>
    <x v="0"/>
    <s v="Guy Phonely"/>
    <n v="0"/>
    <x v="450"/>
    <s v="September"/>
    <x v="1"/>
    <s v="CA-2017-117961"/>
    <x v="0"/>
    <n v="1453"/>
    <n v="124"/>
    <s v="Aluminum Screw Posts"/>
    <n v="31"/>
    <n v="4"/>
    <s v="East"/>
    <m/>
    <n v="30.52"/>
    <n v="61"/>
    <s v="Corporate"/>
    <x v="468"/>
    <s v="Standard Class"/>
    <s v="Massachusetts"/>
    <s v="Binders"/>
  </r>
  <r>
    <n v="4"/>
    <s v="Shipped Early"/>
    <n v="6"/>
    <x v="2"/>
    <x v="278"/>
    <x v="0"/>
    <s v="Guy Phonely"/>
    <n v="0"/>
    <x v="450"/>
    <s v="September"/>
    <x v="1"/>
    <s v="CA-2017-117961"/>
    <x v="0"/>
    <n v="1453"/>
    <n v="1556"/>
    <s v="Tennsco Lockers, Sand"/>
    <n v="25"/>
    <n v="5"/>
    <s v="East"/>
    <m/>
    <n v="25.18"/>
    <n v="105"/>
    <s v="Corporate"/>
    <x v="468"/>
    <s v="Standard Class"/>
    <s v="Massachusetts"/>
    <s v="Storage"/>
  </r>
  <r>
    <n v="4"/>
    <s v="Shipped Early"/>
    <n v="6"/>
    <x v="2"/>
    <x v="0"/>
    <x v="0"/>
    <s v="Deborah Brumfield"/>
    <n v="0"/>
    <x v="451"/>
    <s v="September"/>
    <x v="1"/>
    <s v="CA-2017-118227"/>
    <x v="0"/>
    <n v="10009"/>
    <n v="362"/>
    <s v="BOSTON Ranger #55 Pencil Sharpener, Black"/>
    <n v="8"/>
    <n v="1"/>
    <s v="East"/>
    <m/>
    <n v="7.54"/>
    <n v="26"/>
    <s v="Home Office"/>
    <x v="387"/>
    <s v="Standard Class"/>
    <s v="New York"/>
    <s v="Art"/>
  </r>
  <r>
    <n v="3"/>
    <s v="Shipped Late"/>
    <n v="1"/>
    <x v="1"/>
    <x v="279"/>
    <x v="0"/>
    <s v="Dennis Pardue"/>
    <n v="0.3"/>
    <x v="452"/>
    <s v="September"/>
    <x v="1"/>
    <s v="CA-2017-118423"/>
    <x v="3"/>
    <n v="61604"/>
    <n v="1436"/>
    <s v="Sauder Inglewood Library Bookcases"/>
    <n v="-36"/>
    <n v="3"/>
    <s v="Central"/>
    <m/>
    <n v="-35.909999999999997"/>
    <n v="359"/>
    <s v="Home Office"/>
    <x v="469"/>
    <s v="First Class"/>
    <s v="Illinois"/>
    <s v="Bookcases"/>
  </r>
  <r>
    <n v="4"/>
    <s v="Shipped Early"/>
    <n v="6"/>
    <x v="2"/>
    <x v="280"/>
    <x v="0"/>
    <s v="Valerie Dominguez"/>
    <n v="0.2"/>
    <x v="339"/>
    <s v="September"/>
    <x v="1"/>
    <s v="CA-2017-118444"/>
    <x v="2"/>
    <n v="33065"/>
    <n v="284"/>
    <s v="Belkin 325VA UPS Surge Protector, 6"/>
    <n v="24"/>
    <n v="4"/>
    <s v="South"/>
    <m/>
    <n v="24.2"/>
    <n v="387"/>
    <s v="Consumer"/>
    <x v="340"/>
    <s v="Standard Class"/>
    <s v="Florida"/>
    <s v="Appliances"/>
  </r>
  <r>
    <n v="6"/>
    <s v="Shipped On Time"/>
    <n v="6"/>
    <x v="1"/>
    <x v="4"/>
    <x v="0"/>
    <s v="Andrew Gjertsen"/>
    <n v="0.3"/>
    <x v="453"/>
    <s v="September"/>
    <x v="1"/>
    <s v="CA-2017-118738"/>
    <x v="3"/>
    <n v="77041"/>
    <n v="965"/>
    <s v="KI Conference Tables"/>
    <n v="-69"/>
    <n v="7"/>
    <s v="Central"/>
    <m/>
    <n v="-69.47"/>
    <n v="347"/>
    <s v="Corporate"/>
    <x v="409"/>
    <s v="Standard Class"/>
    <s v="Texas"/>
    <s v="Tables"/>
  </r>
  <r>
    <n v="6"/>
    <s v="Shipped On Time"/>
    <n v="6"/>
    <x v="2"/>
    <x v="4"/>
    <x v="0"/>
    <s v="Andrew Gjertsen"/>
    <n v="0.2"/>
    <x v="453"/>
    <s v="September"/>
    <x v="1"/>
    <s v="CA-2017-118738"/>
    <x v="3"/>
    <n v="77041"/>
    <n v="1800"/>
    <s v="Xerox 2"/>
    <n v="4"/>
    <n v="2"/>
    <s v="Central"/>
    <m/>
    <n v="3.63"/>
    <n v="10"/>
    <s v="Corporate"/>
    <x v="409"/>
    <s v="Standard Class"/>
    <s v="Texas"/>
    <s v="Paper"/>
  </r>
  <r>
    <n v="6"/>
    <s v="Shipped On Time"/>
    <n v="6"/>
    <x v="2"/>
    <x v="4"/>
    <x v="0"/>
    <s v="Andrew Gjertsen"/>
    <n v="0.2"/>
    <x v="453"/>
    <s v="September"/>
    <x v="1"/>
    <s v="CA-2017-118738"/>
    <x v="3"/>
    <n v="77041"/>
    <n v="1799"/>
    <s v="Xerox 1999"/>
    <n v="5"/>
    <n v="3"/>
    <s v="Central"/>
    <m/>
    <n v="5.44"/>
    <n v="16"/>
    <s v="Corporate"/>
    <x v="409"/>
    <s v="Standard Class"/>
    <s v="Texas"/>
    <s v="Paper"/>
  </r>
  <r>
    <n v="7"/>
    <s v="Shipped Late"/>
    <n v="6"/>
    <x v="1"/>
    <x v="101"/>
    <x v="0"/>
    <s v="Jonathan Howell"/>
    <n v="0"/>
    <x v="437"/>
    <s v="September"/>
    <x v="1"/>
    <s v="CA-2017-118843"/>
    <x v="2"/>
    <n v="30318"/>
    <n v="554"/>
    <s v="Eldon Advantage Chair Mats for Low to Medium Pile Carpets"/>
    <n v="13"/>
    <n v="3"/>
    <s v="South"/>
    <m/>
    <n v="12.99"/>
    <n v="130"/>
    <s v="Consumer"/>
    <x v="317"/>
    <s v="Standard Class"/>
    <s v="Georgia"/>
    <s v="Furnishings"/>
  </r>
  <r>
    <n v="7"/>
    <s v="Shipped Late"/>
    <n v="6"/>
    <x v="2"/>
    <x v="101"/>
    <x v="0"/>
    <s v="Jonathan Howell"/>
    <n v="0"/>
    <x v="437"/>
    <s v="September"/>
    <x v="1"/>
    <s v="CA-2017-118843"/>
    <x v="2"/>
    <n v="30318"/>
    <n v="1744"/>
    <s v="Xerox 1948"/>
    <n v="31"/>
    <n v="7"/>
    <s v="South"/>
    <m/>
    <n v="31.47"/>
    <n v="70"/>
    <s v="Consumer"/>
    <x v="317"/>
    <s v="Standard Class"/>
    <s v="Georgia"/>
    <s v="Paper"/>
  </r>
  <r>
    <n v="5"/>
    <s v="Shipped Late"/>
    <n v="3"/>
    <x v="1"/>
    <x v="17"/>
    <x v="0"/>
    <s v="Harry Marie"/>
    <n v="0"/>
    <x v="390"/>
    <s v="September"/>
    <x v="1"/>
    <s v="CA-2017-118871"/>
    <x v="1"/>
    <n v="90049"/>
    <n v="1055"/>
    <s v="Master Caster Door Stop, Large Brown"/>
    <n v="14"/>
    <n v="5"/>
    <s v="West"/>
    <m/>
    <n v="13.83"/>
    <n v="36"/>
    <s v="Corporate"/>
    <x v="322"/>
    <s v="Second Class"/>
    <s v="California"/>
    <s v="Furnishings"/>
  </r>
  <r>
    <n v="5"/>
    <s v="Shipped Late"/>
    <n v="3"/>
    <x v="2"/>
    <x v="17"/>
    <x v="0"/>
    <s v="Harry Marie"/>
    <n v="0"/>
    <x v="390"/>
    <s v="September"/>
    <x v="1"/>
    <s v="CA-2017-118871"/>
    <x v="1"/>
    <n v="90049"/>
    <n v="1591"/>
    <s v="Tyvek Side-Opening Peel &amp; Seel Expanding Envelopes"/>
    <n v="122"/>
    <n v="3"/>
    <s v="West"/>
    <m/>
    <n v="122.15"/>
    <n v="271"/>
    <s v="Corporate"/>
    <x v="322"/>
    <s v="Second Class"/>
    <s v="California"/>
    <s v="Envelopes"/>
  </r>
  <r>
    <n v="5"/>
    <s v="Shipped Late"/>
    <n v="3"/>
    <x v="0"/>
    <x v="17"/>
    <x v="0"/>
    <s v="Harry Marie"/>
    <n v="0.2"/>
    <x v="390"/>
    <s v="September"/>
    <x v="1"/>
    <s v="CA-2017-118871"/>
    <x v="1"/>
    <n v="90049"/>
    <n v="945"/>
    <s v="Jensen SMPS-640 - speaker phone"/>
    <n v="8"/>
    <n v="3"/>
    <s v="West"/>
    <m/>
    <n v="8.2799999999999994"/>
    <n v="110"/>
    <s v="Corporate"/>
    <x v="322"/>
    <s v="Second Class"/>
    <s v="California"/>
    <s v="Phones"/>
  </r>
  <r>
    <n v="6"/>
    <s v="Shipped On Time"/>
    <n v="6"/>
    <x v="2"/>
    <x v="15"/>
    <x v="0"/>
    <s v="Neil Knudson"/>
    <n v="0"/>
    <x v="454"/>
    <s v="September"/>
    <x v="1"/>
    <s v="CA-2017-118948"/>
    <x v="1"/>
    <n v="98105"/>
    <n v="1125"/>
    <s v="Newell 311"/>
    <n v="2"/>
    <n v="3"/>
    <s v="West"/>
    <m/>
    <n v="1.79"/>
    <n v="7"/>
    <s v="Home Office"/>
    <x v="470"/>
    <s v="Standard Class"/>
    <s v="Washington"/>
    <s v="Art"/>
  </r>
  <r>
    <n v="4"/>
    <s v="Shipped Early"/>
    <n v="6"/>
    <x v="1"/>
    <x v="118"/>
    <x v="0"/>
    <s v="Lycoris Saunders"/>
    <n v="0.3"/>
    <x v="455"/>
    <s v="September"/>
    <x v="1"/>
    <s v="CA-2017-118955"/>
    <x v="3"/>
    <n v="75051"/>
    <n v="1203"/>
    <s v="Office Star - Contemporary Swivel Chair with Padded Adjustable Arms and Flex Back"/>
    <n v="-25"/>
    <n v="2"/>
    <s v="Central"/>
    <m/>
    <n v="-25.38"/>
    <n v="197"/>
    <s v="Consumer"/>
    <x v="471"/>
    <s v="Standard Class"/>
    <s v="Texas"/>
    <s v="Chairs"/>
  </r>
  <r>
    <n v="4"/>
    <s v="Shipped Early"/>
    <n v="6"/>
    <x v="2"/>
    <x v="118"/>
    <x v="0"/>
    <s v="Lycoris Saunders"/>
    <n v="0.2"/>
    <x v="455"/>
    <s v="September"/>
    <x v="1"/>
    <s v="CA-2017-118955"/>
    <x v="3"/>
    <n v="75051"/>
    <n v="1501"/>
    <s v="Staple envelope"/>
    <n v="9"/>
    <n v="3"/>
    <s v="Central"/>
    <m/>
    <n v="9.34"/>
    <n v="29"/>
    <s v="Consumer"/>
    <x v="471"/>
    <s v="Standard Class"/>
    <s v="Texas"/>
    <s v="Envelopes"/>
  </r>
  <r>
    <n v="4"/>
    <s v="Shipped Early"/>
    <n v="6"/>
    <x v="2"/>
    <x v="118"/>
    <x v="0"/>
    <s v="Lycoris Saunders"/>
    <n v="0.2"/>
    <x v="455"/>
    <s v="September"/>
    <x v="1"/>
    <s v="CA-2017-118955"/>
    <x v="3"/>
    <n v="75051"/>
    <n v="1669"/>
    <s v="Xerox 188"/>
    <n v="10"/>
    <n v="3"/>
    <s v="Central"/>
    <m/>
    <n v="9.8699999999999992"/>
    <n v="27"/>
    <s v="Consumer"/>
    <x v="471"/>
    <s v="Standard Class"/>
    <s v="Texas"/>
    <s v="Paper"/>
  </r>
  <r>
    <n v="4"/>
    <s v="Shipped Early"/>
    <n v="6"/>
    <x v="2"/>
    <x v="125"/>
    <x v="0"/>
    <s v="Kristen Hastings"/>
    <n v="0"/>
    <x v="456"/>
    <s v="September"/>
    <x v="1"/>
    <s v="CA-2017-119102"/>
    <x v="0"/>
    <n v="2895"/>
    <n v="113"/>
    <s v="Advantus Rolling Storage Box"/>
    <n v="14"/>
    <n v="3"/>
    <s v="East"/>
    <m/>
    <n v="13.89"/>
    <n v="51"/>
    <s v="Corporate"/>
    <x v="472"/>
    <s v="Standard Class"/>
    <s v="Rhode Island"/>
    <s v="Storage"/>
  </r>
  <r>
    <n v="4"/>
    <s v="Shipped Early"/>
    <n v="6"/>
    <x v="2"/>
    <x v="281"/>
    <x v="0"/>
    <s v="Carl Weiss"/>
    <n v="0"/>
    <x v="457"/>
    <s v="September"/>
    <x v="1"/>
    <s v="CA-2017-119214"/>
    <x v="1"/>
    <n v="59715"/>
    <n v="211"/>
    <s v="Avery 500"/>
    <n v="7"/>
    <n v="2"/>
    <s v="West"/>
    <s v="Yes"/>
    <n v="6.87"/>
    <n v="15"/>
    <s v="Home Office"/>
    <x v="473"/>
    <s v="Standard Class"/>
    <s v="Montana"/>
    <s v="Labels"/>
  </r>
  <r>
    <n v="4"/>
    <s v="Shipped Early"/>
    <n v="6"/>
    <x v="2"/>
    <x v="281"/>
    <x v="0"/>
    <s v="Carl Weiss"/>
    <n v="0"/>
    <x v="457"/>
    <s v="September"/>
    <x v="1"/>
    <s v="CA-2017-119214"/>
    <x v="1"/>
    <n v="59715"/>
    <n v="1662"/>
    <s v="Wirebound Service Call Books, 5 1/2 x 4"/>
    <n v="14"/>
    <n v="3"/>
    <s v="West"/>
    <s v="Yes"/>
    <n v="13.94"/>
    <n v="29"/>
    <s v="Home Office"/>
    <x v="473"/>
    <s v="Standard Class"/>
    <s v="Montana"/>
    <s v="Paper"/>
  </r>
  <r>
    <n v="3"/>
    <s v="Shipped Late"/>
    <n v="1"/>
    <x v="2"/>
    <x v="215"/>
    <x v="0"/>
    <s v="Jesus Ocampo"/>
    <n v="0.2"/>
    <x v="294"/>
    <s v="September"/>
    <x v="1"/>
    <s v="CA-2017-119291"/>
    <x v="0"/>
    <n v="19013"/>
    <n v="363"/>
    <s v="Boston School Pro Electric Pencil Sharpener, 1670"/>
    <n v="17"/>
    <n v="8"/>
    <s v="East"/>
    <m/>
    <n v="17.350000000000001"/>
    <n v="198"/>
    <s v="Home Office"/>
    <x v="474"/>
    <s v="First Class"/>
    <s v="Pennsylvania"/>
    <s v="Art"/>
  </r>
  <r>
    <n v="3"/>
    <s v="Shipped Late"/>
    <n v="1"/>
    <x v="2"/>
    <x v="215"/>
    <x v="0"/>
    <s v="Jesus Ocampo"/>
    <n v="0.2"/>
    <x v="294"/>
    <s v="September"/>
    <x v="1"/>
    <s v="CA-2017-119291"/>
    <x v="0"/>
    <n v="19013"/>
    <n v="199"/>
    <s v="Avery 490"/>
    <n v="18"/>
    <n v="4"/>
    <s v="East"/>
    <m/>
    <n v="17.760000000000002"/>
    <n v="47"/>
    <s v="Home Office"/>
    <x v="474"/>
    <s v="First Class"/>
    <s v="Pennsylvania"/>
    <s v="Labels"/>
  </r>
  <r>
    <n v="3"/>
    <s v="Shipped Late"/>
    <n v="1"/>
    <x v="2"/>
    <x v="215"/>
    <x v="0"/>
    <s v="Jesus Ocampo"/>
    <n v="0.2"/>
    <x v="294"/>
    <s v="September"/>
    <x v="1"/>
    <s v="CA-2017-119291"/>
    <x v="0"/>
    <n v="19013"/>
    <n v="946"/>
    <s v="Jet-Pak Recycled Peel N Seal Padded Mailers"/>
    <n v="63"/>
    <n v="7"/>
    <s v="East"/>
    <m/>
    <n v="62.81"/>
    <n v="201"/>
    <s v="Home Office"/>
    <x v="474"/>
    <s v="First Class"/>
    <s v="Pennsylvania"/>
    <s v="Envelopes"/>
  </r>
  <r>
    <n v="3"/>
    <s v="Shipped Late"/>
    <n v="1"/>
    <x v="2"/>
    <x v="215"/>
    <x v="0"/>
    <s v="Jesus Ocampo"/>
    <n v="0.2"/>
    <x v="294"/>
    <s v="September"/>
    <x v="1"/>
    <s v="CA-2017-119291"/>
    <x v="0"/>
    <n v="19013"/>
    <n v="179"/>
    <s v="Avery 4027 File Folder Labels for Dot Matrix Printers, 5000 Labels per Box, White"/>
    <n v="32"/>
    <n v="4"/>
    <s v="East"/>
    <m/>
    <n v="31.75"/>
    <n v="98"/>
    <s v="Home Office"/>
    <x v="474"/>
    <s v="First Class"/>
    <s v="Pennsylvania"/>
    <s v="Labels"/>
  </r>
  <r>
    <n v="3"/>
    <s v="Shipped Late"/>
    <n v="1"/>
    <x v="2"/>
    <x v="215"/>
    <x v="0"/>
    <s v="Jesus Ocampo"/>
    <n v="0.2"/>
    <x v="294"/>
    <s v="September"/>
    <x v="1"/>
    <s v="CA-2017-119291"/>
    <x v="0"/>
    <n v="19013"/>
    <n v="330"/>
    <s v="Binney &amp; Smith Crayola Metallic Crayons, 16-Color Pack"/>
    <n v="1"/>
    <n v="1"/>
    <s v="East"/>
    <m/>
    <n v="0.81"/>
    <n v="3"/>
    <s v="Home Office"/>
    <x v="474"/>
    <s v="First Class"/>
    <s v="Pennsylvania"/>
    <s v="Art"/>
  </r>
  <r>
    <n v="3"/>
    <s v="Shipped Late"/>
    <n v="1"/>
    <x v="2"/>
    <x v="215"/>
    <x v="0"/>
    <s v="Jesus Ocampo"/>
    <n v="0.7"/>
    <x v="294"/>
    <s v="September"/>
    <x v="1"/>
    <s v="CA-2017-119291"/>
    <x v="0"/>
    <n v="19013"/>
    <n v="694"/>
    <s v="GBC Linen Binding Covers"/>
    <n v="-14"/>
    <n v="2"/>
    <s v="East"/>
    <m/>
    <n v="-13.63"/>
    <n v="19"/>
    <s v="Home Office"/>
    <x v="474"/>
    <s v="First Class"/>
    <s v="Pennsylvania"/>
    <s v="Binders"/>
  </r>
  <r>
    <n v="3"/>
    <s v="Shipped Late"/>
    <n v="1"/>
    <x v="2"/>
    <x v="215"/>
    <x v="0"/>
    <s v="Jesus Ocampo"/>
    <n v="0.7"/>
    <x v="294"/>
    <s v="September"/>
    <x v="1"/>
    <s v="CA-2017-119291"/>
    <x v="0"/>
    <n v="19013"/>
    <n v="1636"/>
    <s v="Wilson Jones Custom Binder Spines &amp; Labels"/>
    <n v="-3"/>
    <n v="3"/>
    <s v="East"/>
    <m/>
    <n v="-3.43"/>
    <n v="5"/>
    <s v="Home Office"/>
    <x v="474"/>
    <s v="First Class"/>
    <s v="Pennsylvania"/>
    <s v="Binders"/>
  </r>
  <r>
    <n v="4"/>
    <s v="Shipped Early"/>
    <n v="6"/>
    <x v="2"/>
    <x v="151"/>
    <x v="0"/>
    <s v="Craig Carroll"/>
    <n v="0"/>
    <x v="458"/>
    <s v="September"/>
    <x v="1"/>
    <s v="CA-2017-119480"/>
    <x v="2"/>
    <n v="42420"/>
    <n v="351"/>
    <s v="Boston 1730 StandUp Electric Pencil Sharpener"/>
    <n v="11"/>
    <n v="2"/>
    <s v="South"/>
    <m/>
    <n v="11.12"/>
    <n v="43"/>
    <s v="Consumer"/>
    <x v="475"/>
    <s v="Standard Class"/>
    <s v="Kentucky"/>
    <s v="Art"/>
  </r>
  <r>
    <n v="4"/>
    <s v="Shipped Early"/>
    <n v="6"/>
    <x v="2"/>
    <x v="151"/>
    <x v="0"/>
    <s v="Craig Carroll"/>
    <n v="0"/>
    <x v="458"/>
    <s v="September"/>
    <x v="1"/>
    <s v="CA-2017-119480"/>
    <x v="2"/>
    <n v="42420"/>
    <n v="286"/>
    <s v="Belkin 5 Outlet SurgeMaster Power Centers"/>
    <n v="46"/>
    <n v="3"/>
    <s v="South"/>
    <m/>
    <n v="45.76"/>
    <n v="163"/>
    <s v="Consumer"/>
    <x v="475"/>
    <s v="Standard Class"/>
    <s v="Kentucky"/>
    <s v="Appliances"/>
  </r>
  <r>
    <n v="4"/>
    <s v="Shipped Early"/>
    <n v="6"/>
    <x v="2"/>
    <x v="151"/>
    <x v="0"/>
    <s v="Craig Carroll"/>
    <n v="0"/>
    <x v="458"/>
    <s v="September"/>
    <x v="1"/>
    <s v="CA-2017-119480"/>
    <x v="2"/>
    <n v="42420"/>
    <n v="538"/>
    <s v="Easy-staple paper"/>
    <n v="50"/>
    <n v="3"/>
    <s v="South"/>
    <m/>
    <n v="49.97"/>
    <n v="106"/>
    <s v="Consumer"/>
    <x v="475"/>
    <s v="Standard Class"/>
    <s v="Kentucky"/>
    <s v="Paper"/>
  </r>
  <r>
    <n v="4"/>
    <s v="Shipped Early"/>
    <n v="6"/>
    <x v="2"/>
    <x v="151"/>
    <x v="0"/>
    <s v="Craig Carroll"/>
    <n v="0"/>
    <x v="458"/>
    <s v="September"/>
    <x v="1"/>
    <s v="CA-2017-119480"/>
    <x v="2"/>
    <n v="42420"/>
    <n v="1486"/>
    <s v="Speediset Carbonless Redi-Letter 7 x 8 1/2"/>
    <n v="24"/>
    <n v="5"/>
    <s v="South"/>
    <m/>
    <n v="24.23"/>
    <n v="52"/>
    <s v="Consumer"/>
    <x v="475"/>
    <s v="Standard Class"/>
    <s v="Kentucky"/>
    <s v="Paper"/>
  </r>
  <r>
    <n v="5"/>
    <s v="Shipped Early"/>
    <n v="6"/>
    <x v="1"/>
    <x v="8"/>
    <x v="0"/>
    <s v="Tracy Zic"/>
    <n v="0"/>
    <x v="390"/>
    <s v="September"/>
    <x v="1"/>
    <s v="CA-2017-119508"/>
    <x v="1"/>
    <n v="90712"/>
    <n v="577"/>
    <s v="Eldon Image Series Desk Accessories, Burgundy"/>
    <n v="9"/>
    <n v="6"/>
    <s v="West"/>
    <m/>
    <n v="9.0299999999999994"/>
    <n v="25"/>
    <s v="Consumer"/>
    <x v="322"/>
    <s v="Standard Class"/>
    <s v="California"/>
    <s v="Furnishings"/>
  </r>
  <r>
    <n v="5"/>
    <s v="Shipped Early"/>
    <n v="6"/>
    <x v="2"/>
    <x v="8"/>
    <x v="0"/>
    <s v="Tracy Zic"/>
    <n v="0"/>
    <x v="390"/>
    <s v="September"/>
    <x v="1"/>
    <s v="CA-2017-119508"/>
    <x v="1"/>
    <n v="90712"/>
    <n v="252"/>
    <s v="Avery Hi-Liter Fluorescent Desk Style Markers"/>
    <n v="6"/>
    <n v="5"/>
    <s v="West"/>
    <m/>
    <n v="6.25"/>
    <n v="17"/>
    <s v="Consumer"/>
    <x v="322"/>
    <s v="Standard Class"/>
    <s v="California"/>
    <s v="Art"/>
  </r>
  <r>
    <n v="5"/>
    <s v="Shipped Early"/>
    <n v="6"/>
    <x v="1"/>
    <x v="4"/>
    <x v="0"/>
    <s v="Roger Barcio"/>
    <n v="0.3"/>
    <x v="400"/>
    <s v="September"/>
    <x v="1"/>
    <s v="CA-2017-119550"/>
    <x v="3"/>
    <n v="77070"/>
    <n v="1205"/>
    <s v="Office Star - Contemporary Task Swivel chair with 2-way adjustable arms, Plum"/>
    <n v="-90"/>
    <n v="3"/>
    <s v="Central"/>
    <m/>
    <n v="-90.38"/>
    <n v="275"/>
    <s v="Home Office"/>
    <x v="327"/>
    <s v="Standard Class"/>
    <s v="Texas"/>
    <s v="Chairs"/>
  </r>
  <r>
    <n v="2"/>
    <s v="Shipped Early"/>
    <n v="3"/>
    <x v="2"/>
    <x v="47"/>
    <x v="0"/>
    <s v="Muhammed MacIntyre"/>
    <n v="0"/>
    <x v="428"/>
    <s v="September"/>
    <x v="1"/>
    <s v="CA-2017-119592"/>
    <x v="2"/>
    <n v="31907"/>
    <n v="17"/>
    <s v="3-ring staple pack"/>
    <n v="2"/>
    <n v="2"/>
    <s v="South"/>
    <m/>
    <n v="1.8"/>
    <n v="4"/>
    <s v="Corporate"/>
    <x v="359"/>
    <s v="Second Class"/>
    <s v="Georgia"/>
    <s v="Binders"/>
  </r>
  <r>
    <n v="6"/>
    <s v="Shipped On Time"/>
    <n v="6"/>
    <x v="2"/>
    <x v="279"/>
    <x v="0"/>
    <s v="Steven Cartwright"/>
    <n v="0.2"/>
    <x v="404"/>
    <s v="September"/>
    <x v="1"/>
    <s v="CA-2017-119627"/>
    <x v="1"/>
    <n v="85345"/>
    <n v="1152"/>
    <s v="Newell 336"/>
    <n v="1"/>
    <n v="3"/>
    <s v="West"/>
    <m/>
    <n v="1.1599999999999999"/>
    <n v="10"/>
    <s v="Consumer"/>
    <x v="452"/>
    <s v="Standard Class"/>
    <s v="Arizona"/>
    <s v="Art"/>
  </r>
  <r>
    <n v="6"/>
    <s v="Shipped On Time"/>
    <n v="6"/>
    <x v="2"/>
    <x v="279"/>
    <x v="0"/>
    <s v="Steven Cartwright"/>
    <n v="0.2"/>
    <x v="404"/>
    <s v="September"/>
    <x v="1"/>
    <s v="CA-2017-119627"/>
    <x v="1"/>
    <n v="85345"/>
    <n v="1813"/>
    <s v="Xerox 21"/>
    <n v="13"/>
    <n v="7"/>
    <s v="West"/>
    <m/>
    <n v="12.7"/>
    <n v="36"/>
    <s v="Consumer"/>
    <x v="452"/>
    <s v="Standard Class"/>
    <s v="Arizona"/>
    <s v="Paper"/>
  </r>
  <r>
    <n v="6"/>
    <s v="Shipped On Time"/>
    <n v="6"/>
    <x v="0"/>
    <x v="279"/>
    <x v="0"/>
    <s v="Steven Cartwright"/>
    <n v="0.2"/>
    <x v="404"/>
    <s v="September"/>
    <x v="1"/>
    <s v="CA-2017-119627"/>
    <x v="1"/>
    <n v="85345"/>
    <n v="920"/>
    <s v="Imation Clip USB flash drive - 8 GB"/>
    <n v="-5"/>
    <n v="2"/>
    <s v="West"/>
    <m/>
    <n v="-5.26"/>
    <n v="30"/>
    <s v="Consumer"/>
    <x v="452"/>
    <s v="Standard Class"/>
    <s v="Arizona"/>
    <s v="Accessories"/>
  </r>
  <r>
    <n v="6"/>
    <s v="Shipped On Time"/>
    <n v="6"/>
    <x v="0"/>
    <x v="279"/>
    <x v="0"/>
    <s v="Steven Cartwright"/>
    <n v="0.2"/>
    <x v="404"/>
    <s v="September"/>
    <x v="1"/>
    <s v="CA-2017-119627"/>
    <x v="1"/>
    <n v="85345"/>
    <n v="667"/>
    <s v="First Data FD10 PIN Pad"/>
    <n v="-32"/>
    <n v="4"/>
    <s v="West"/>
    <m/>
    <n v="-31.6"/>
    <n v="253"/>
    <s v="Consumer"/>
    <x v="452"/>
    <s v="Standard Class"/>
    <s v="Arizona"/>
    <s v="Accessories"/>
  </r>
  <r>
    <n v="5"/>
    <s v="Shipped Early"/>
    <n v="6"/>
    <x v="1"/>
    <x v="219"/>
    <x v="0"/>
    <s v="Barry Weirich"/>
    <n v="0.2"/>
    <x v="459"/>
    <s v="September"/>
    <x v="1"/>
    <s v="CA-2017-119634"/>
    <x v="2"/>
    <n v="27604"/>
    <n v="617"/>
    <s v="Executive Impressions 13 Clairmont Wall Clock"/>
    <n v="12"/>
    <n v="3"/>
    <s v="South"/>
    <m/>
    <n v="12.11"/>
    <n v="46"/>
    <s v="Consumer"/>
    <x v="476"/>
    <s v="Standard Class"/>
    <s v="North Carolina"/>
    <s v="Furnishings"/>
  </r>
  <r>
    <n v="3"/>
    <s v="Shipped Late"/>
    <n v="1"/>
    <x v="1"/>
    <x v="4"/>
    <x v="0"/>
    <s v="Mark Van Huff"/>
    <n v="0.6"/>
    <x v="441"/>
    <s v="September"/>
    <x v="1"/>
    <s v="CA-2017-119690"/>
    <x v="3"/>
    <n v="77041"/>
    <n v="731"/>
    <s v="GE General Use Halogen Bulbs, 100 Watts, 1 Bulb per Pack"/>
    <n v="-21"/>
    <n v="9"/>
    <s v="Central"/>
    <m/>
    <n v="-20.73"/>
    <n v="75"/>
    <s v="Consumer"/>
    <x v="477"/>
    <s v="First Class"/>
    <s v="Texas"/>
    <s v="Furnishings"/>
  </r>
  <r>
    <n v="3"/>
    <s v="Shipped Late"/>
    <n v="1"/>
    <x v="2"/>
    <x v="4"/>
    <x v="0"/>
    <s v="Mark Van Huff"/>
    <n v="0.2"/>
    <x v="441"/>
    <s v="September"/>
    <x v="1"/>
    <s v="CA-2017-119690"/>
    <x v="3"/>
    <n v="77041"/>
    <n v="243"/>
    <s v="Avery File Folder Labels"/>
    <n v="2"/>
    <n v="2"/>
    <s v="Central"/>
    <m/>
    <n v="1.67"/>
    <n v="5"/>
    <s v="Consumer"/>
    <x v="477"/>
    <s v="First Class"/>
    <s v="Texas"/>
    <s v="Labels"/>
  </r>
  <r>
    <n v="3"/>
    <s v="Shipped Late"/>
    <n v="1"/>
    <x v="2"/>
    <x v="4"/>
    <x v="0"/>
    <s v="Mark Van Huff"/>
    <n v="0.2"/>
    <x v="441"/>
    <s v="September"/>
    <x v="1"/>
    <s v="CA-2017-119690"/>
    <x v="3"/>
    <n v="77041"/>
    <n v="1674"/>
    <s v="Xerox 1884"/>
    <n v="16"/>
    <n v="3"/>
    <s v="Central"/>
    <m/>
    <n v="16.18"/>
    <n v="48"/>
    <s v="Consumer"/>
    <x v="477"/>
    <s v="First Class"/>
    <s v="Texas"/>
    <s v="Paper"/>
  </r>
  <r>
    <n v="3"/>
    <s v="Shipped Late"/>
    <n v="1"/>
    <x v="2"/>
    <x v="4"/>
    <x v="0"/>
    <s v="Mark Van Huff"/>
    <n v="0.8"/>
    <x v="441"/>
    <s v="September"/>
    <x v="1"/>
    <s v="CA-2017-119690"/>
    <x v="3"/>
    <n v="77041"/>
    <n v="272"/>
    <s v="Avery Triangle Shaped Sheet Lifters, Black, 2/Pack"/>
    <n v="-1"/>
    <n v="2"/>
    <s v="Central"/>
    <m/>
    <n v="-1.48"/>
    <n v="1"/>
    <s v="Consumer"/>
    <x v="477"/>
    <s v="First Class"/>
    <s v="Texas"/>
    <s v="Binders"/>
  </r>
  <r>
    <n v="3"/>
    <s v="Shipped On Time"/>
    <n v="3"/>
    <x v="0"/>
    <x v="16"/>
    <x v="0"/>
    <s v="Eric Murdock"/>
    <n v="0.2"/>
    <x v="460"/>
    <s v="September"/>
    <x v="1"/>
    <s v="CA-2017-119697"/>
    <x v="0"/>
    <n v="19134"/>
    <n v="978"/>
    <s v="Lenovo 17-Key USB Numeric Keypad"/>
    <n v="1"/>
    <n v="2"/>
    <s v="East"/>
    <m/>
    <n v="1.36"/>
    <n v="54"/>
    <s v="Consumer"/>
    <x v="327"/>
    <s v="Second Class"/>
    <s v="Pennsylvania"/>
    <s v="Accessories"/>
  </r>
  <r>
    <n v="4"/>
    <s v="Shipped Early"/>
    <n v="6"/>
    <x v="1"/>
    <x v="16"/>
    <x v="0"/>
    <s v="Shahid Shariari"/>
    <n v="0.4"/>
    <x v="323"/>
    <s v="September"/>
    <x v="1"/>
    <s v="CA-2017-119879"/>
    <x v="0"/>
    <n v="19120"/>
    <n v="313"/>
    <s v="Bevis Oval Conference Table, Walnut"/>
    <n v="-480"/>
    <n v="8"/>
    <s v="East"/>
    <m/>
    <n v="-480.2"/>
    <n v="1253"/>
    <s v="Consumer"/>
    <x v="312"/>
    <s v="Standard Class"/>
    <s v="Pennsylvania"/>
    <s v="Tables"/>
  </r>
  <r>
    <n v="4"/>
    <s v="Shipped Early"/>
    <n v="6"/>
    <x v="0"/>
    <x v="16"/>
    <x v="0"/>
    <s v="Shahid Shariari"/>
    <n v="0.4"/>
    <x v="323"/>
    <s v="September"/>
    <x v="1"/>
    <s v="CA-2017-119879"/>
    <x v="0"/>
    <n v="19120"/>
    <n v="1001"/>
    <s v="Logitech B530 USB Headset - headset - Full size, Binaural"/>
    <n v="-24"/>
    <n v="5"/>
    <s v="East"/>
    <m/>
    <n v="-24.04"/>
    <n v="111"/>
    <s v="Consumer"/>
    <x v="312"/>
    <s v="Standard Class"/>
    <s v="Pennsylvania"/>
    <s v="Phones"/>
  </r>
  <r>
    <n v="7"/>
    <s v="Shipped Late"/>
    <n v="6"/>
    <x v="2"/>
    <x v="15"/>
    <x v="0"/>
    <s v="Logan Currie"/>
    <n v="0.2"/>
    <x v="334"/>
    <s v="September"/>
    <x v="1"/>
    <s v="CA-2017-119907"/>
    <x v="1"/>
    <n v="98103"/>
    <n v="1644"/>
    <s v="Wilson Jones Heavy-Duty Casebound Ring Binders with Metal Hinges"/>
    <n v="19"/>
    <n v="2"/>
    <s v="West"/>
    <s v="Yes"/>
    <n v="19.399999999999999"/>
    <n v="55"/>
    <s v="Consumer"/>
    <x v="412"/>
    <s v="Standard Class"/>
    <s v="Washington"/>
    <s v="Binders"/>
  </r>
  <r>
    <n v="2"/>
    <s v="Shipped Late"/>
    <n v="1"/>
    <x v="2"/>
    <x v="16"/>
    <x v="0"/>
    <s v="Ted Trevino"/>
    <n v="0.2"/>
    <x v="326"/>
    <s v="September"/>
    <x v="1"/>
    <s v="CA-2017-119942"/>
    <x v="0"/>
    <n v="19120"/>
    <n v="208"/>
    <s v="Avery 499"/>
    <n v="8"/>
    <n v="6"/>
    <s v="East"/>
    <m/>
    <n v="7.77"/>
    <n v="24"/>
    <s v="Consumer"/>
    <x v="478"/>
    <s v="First Class"/>
    <s v="Pennsylvania"/>
    <s v="Labels"/>
  </r>
  <r>
    <n v="5"/>
    <s v="Shipped Early"/>
    <n v="6"/>
    <x v="1"/>
    <x v="130"/>
    <x v="0"/>
    <s v="Maribeth Schnelling"/>
    <n v="0.2"/>
    <x v="461"/>
    <s v="September"/>
    <x v="1"/>
    <s v="CA-2017-120103"/>
    <x v="1"/>
    <n v="85023"/>
    <n v="1046"/>
    <s v="Magna Visual Magnetic Picture Hangers"/>
    <n v="2"/>
    <n v="2"/>
    <s v="West"/>
    <m/>
    <n v="1.74"/>
    <n v="8"/>
    <s v="Consumer"/>
    <x v="479"/>
    <s v="Standard Class"/>
    <s v="Arizona"/>
    <s v="Furnishings"/>
  </r>
  <r>
    <n v="5"/>
    <s v="Shipped Early"/>
    <n v="6"/>
    <x v="2"/>
    <x v="130"/>
    <x v="0"/>
    <s v="Maribeth Schnelling"/>
    <n v="0.2"/>
    <x v="461"/>
    <s v="September"/>
    <x v="1"/>
    <s v="CA-2017-120103"/>
    <x v="1"/>
    <n v="85023"/>
    <n v="465"/>
    <s v="Computer Printout Paper with Letter-Trim Perforations"/>
    <n v="37"/>
    <n v="7"/>
    <s v="West"/>
    <m/>
    <n v="37.18"/>
    <n v="106"/>
    <s v="Consumer"/>
    <x v="479"/>
    <s v="Standard Class"/>
    <s v="Arizona"/>
    <s v="Paper"/>
  </r>
  <r>
    <n v="5"/>
    <s v="Shipped Early"/>
    <n v="6"/>
    <x v="0"/>
    <x v="130"/>
    <x v="0"/>
    <s v="Maribeth Schnelling"/>
    <n v="0.2"/>
    <x v="461"/>
    <s v="September"/>
    <x v="1"/>
    <s v="CA-2017-120103"/>
    <x v="1"/>
    <n v="85023"/>
    <n v="453"/>
    <s v="ClearSounds CSC500 Amplified Spirit Phone Corded phone"/>
    <n v="11"/>
    <n v="2"/>
    <s v="West"/>
    <m/>
    <n v="11.2"/>
    <n v="112"/>
    <s v="Consumer"/>
    <x v="479"/>
    <s v="Standard Class"/>
    <s v="Arizona"/>
    <s v="Phones"/>
  </r>
  <r>
    <n v="4"/>
    <s v="Shipped Early"/>
    <n v="6"/>
    <x v="0"/>
    <x v="4"/>
    <x v="0"/>
    <s v="Mike Vittorini"/>
    <n v="0.2"/>
    <x v="379"/>
    <s v="September"/>
    <x v="1"/>
    <s v="CA-2017-120320"/>
    <x v="3"/>
    <n v="77036"/>
    <n v="444"/>
    <s v="Cisco SPA525G2 IP Phone - Wireless"/>
    <n v="2"/>
    <n v="2"/>
    <s v="Central"/>
    <m/>
    <n v="2.39"/>
    <n v="32"/>
    <s v="Consumer"/>
    <x v="397"/>
    <s v="Standard Class"/>
    <s v="Texas"/>
    <s v="Phones"/>
  </r>
  <r>
    <n v="3"/>
    <s v="Shipped On Time"/>
    <n v="3"/>
    <x v="2"/>
    <x v="16"/>
    <x v="0"/>
    <s v="Sarah Foster"/>
    <n v="0.7"/>
    <x v="406"/>
    <s v="September"/>
    <x v="1"/>
    <s v="CA-2017-120341"/>
    <x v="0"/>
    <n v="19143"/>
    <n v="422"/>
    <s v="Catalog Binders with Expanding Posts"/>
    <n v="-101"/>
    <n v="6"/>
    <s v="East"/>
    <m/>
    <n v="-100.92"/>
    <n v="121"/>
    <s v="Consumer"/>
    <x v="369"/>
    <s v="Second Class"/>
    <s v="Pennsylvania"/>
    <s v="Binders"/>
  </r>
  <r>
    <n v="3"/>
    <s v="Shipped On Time"/>
    <n v="3"/>
    <x v="0"/>
    <x v="16"/>
    <x v="0"/>
    <s v="Sarah Foster"/>
    <n v="0.4"/>
    <x v="406"/>
    <s v="September"/>
    <x v="1"/>
    <s v="CA-2017-120341"/>
    <x v="0"/>
    <n v="19143"/>
    <n v="779"/>
    <s v="Grandstream GXP2100 Mainstream Business Phone"/>
    <n v="-9"/>
    <n v="1"/>
    <s v="East"/>
    <m/>
    <n v="-9.18"/>
    <n v="46"/>
    <s v="Consumer"/>
    <x v="369"/>
    <s v="Second Class"/>
    <s v="Pennsylvania"/>
    <s v="Phones"/>
  </r>
  <r>
    <n v="5"/>
    <s v="Shipped Early"/>
    <n v="6"/>
    <x v="1"/>
    <x v="44"/>
    <x v="0"/>
    <s v="Christina Anderson"/>
    <n v="0"/>
    <x v="439"/>
    <s v="September"/>
    <x v="1"/>
    <s v="CA-2017-120362"/>
    <x v="1"/>
    <n v="84604"/>
    <n v="979"/>
    <s v="Lesro Round Back Collection Coffee Table, End Table"/>
    <n v="119"/>
    <n v="5"/>
    <s v="West"/>
    <m/>
    <n v="118.66"/>
    <n v="913"/>
    <s v="Consumer"/>
    <x v="336"/>
    <s v="Standard Class"/>
    <s v="Utah"/>
    <s v="Tables"/>
  </r>
  <r>
    <n v="0"/>
    <s v="Shipped On Time"/>
    <n v="0"/>
    <x v="2"/>
    <x v="4"/>
    <x v="0"/>
    <s v="Richard Bierner"/>
    <n v="0.8"/>
    <x v="409"/>
    <s v="September"/>
    <x v="1"/>
    <s v="CA-2017-120397"/>
    <x v="3"/>
    <n v="77070"/>
    <n v="291"/>
    <s v="Belkin 8 Outlet Surge Protector"/>
    <n v="-85"/>
    <n v="4"/>
    <s v="Central"/>
    <m/>
    <n v="-85.24"/>
    <n v="33"/>
    <s v="Consumer"/>
    <x v="350"/>
    <s v="Same Day"/>
    <s v="Texas"/>
    <s v="Appliances"/>
  </r>
  <r>
    <n v="4"/>
    <s v="Shipped Early"/>
    <n v="6"/>
    <x v="1"/>
    <x v="16"/>
    <x v="0"/>
    <s v="Alan Dominguez"/>
    <n v="0.2"/>
    <x v="462"/>
    <s v="September"/>
    <x v="1"/>
    <s v="CA-2017-120439"/>
    <x v="0"/>
    <n v="19120"/>
    <n v="569"/>
    <s v="Eldon Expressions Punched Metal &amp; Wood Desk Accessories, Pewter &amp; Cherry"/>
    <n v="5"/>
    <n v="6"/>
    <s v="East"/>
    <m/>
    <n v="5.1100000000000003"/>
    <n v="51"/>
    <s v="Home Office"/>
    <x v="480"/>
    <s v="Standard Class"/>
    <s v="Pennsylvania"/>
    <s v="Furnishings"/>
  </r>
  <r>
    <n v="2"/>
    <s v="Shipped Late"/>
    <n v="1"/>
    <x v="2"/>
    <x v="42"/>
    <x v="0"/>
    <s v="John Grady"/>
    <n v="0"/>
    <x v="463"/>
    <s v="September"/>
    <x v="1"/>
    <s v="CA-2017-120446"/>
    <x v="1"/>
    <n v="92105"/>
    <n v="220"/>
    <s v="Avery 51"/>
    <n v="9"/>
    <n v="3"/>
    <s v="West"/>
    <m/>
    <n v="8.69"/>
    <n v="19"/>
    <s v="Corporate"/>
    <x v="481"/>
    <s v="First Class"/>
    <s v="California"/>
    <s v="Labels"/>
  </r>
  <r>
    <n v="4"/>
    <s v="Shipped Early"/>
    <n v="6"/>
    <x v="2"/>
    <x v="231"/>
    <x v="0"/>
    <s v="Clytie Kelty"/>
    <n v="0"/>
    <x v="414"/>
    <s v="September"/>
    <x v="1"/>
    <s v="CA-2017-120516"/>
    <x v="2"/>
    <n v="30062"/>
    <n v="17"/>
    <s v="3-ring staple pack"/>
    <n v="3"/>
    <n v="3"/>
    <s v="South"/>
    <m/>
    <n v="2.71"/>
    <n v="6"/>
    <s v="Consumer"/>
    <x v="482"/>
    <s v="Standard Class"/>
    <s v="Georgia"/>
    <s v="Binders"/>
  </r>
  <r>
    <n v="7"/>
    <s v="Shipped Late"/>
    <n v="6"/>
    <x v="2"/>
    <x v="282"/>
    <x v="0"/>
    <s v="Sonia Sunley"/>
    <n v="0"/>
    <x v="295"/>
    <s v="September"/>
    <x v="1"/>
    <s v="CA-2017-120551"/>
    <x v="3"/>
    <n v="68701"/>
    <n v="640"/>
    <s v="Fellowes Black Plastic Comb Bindings"/>
    <n v="8"/>
    <n v="3"/>
    <s v="Central"/>
    <m/>
    <n v="8.02"/>
    <n v="17"/>
    <s v="Consumer"/>
    <x v="483"/>
    <s v="Standard Class"/>
    <s v="Nebraska"/>
    <s v="Binders"/>
  </r>
  <r>
    <n v="5"/>
    <s v="Shipped Early"/>
    <n v="6"/>
    <x v="2"/>
    <x v="2"/>
    <x v="0"/>
    <s v="Julia West"/>
    <n v="0.2"/>
    <x v="464"/>
    <s v="September"/>
    <x v="1"/>
    <s v="CA-2017-120621"/>
    <x v="2"/>
    <n v="28540"/>
    <n v="852"/>
    <s v="Honeywell Enviracaire Portable HEPA Air Cleaner for 17 x 22 Room"/>
    <n v="156"/>
    <n v="4"/>
    <s v="South"/>
    <m/>
    <n v="156.34"/>
    <n v="962"/>
    <s v="Consumer"/>
    <x v="484"/>
    <s v="Standard Class"/>
    <s v="North Carolina"/>
    <s v="Appliances"/>
  </r>
  <r>
    <n v="5"/>
    <s v="Shipped Early"/>
    <n v="6"/>
    <x v="2"/>
    <x v="2"/>
    <x v="0"/>
    <s v="Julia West"/>
    <n v="0.2"/>
    <x v="464"/>
    <s v="September"/>
    <x v="1"/>
    <s v="CA-2017-120621"/>
    <x v="2"/>
    <n v="28540"/>
    <n v="1673"/>
    <s v="Xerox 1883"/>
    <n v="96"/>
    <n v="14"/>
    <s v="South"/>
    <m/>
    <n v="96.02"/>
    <n v="295"/>
    <s v="Consumer"/>
    <x v="484"/>
    <s v="Standard Class"/>
    <s v="North Carolina"/>
    <s v="Paper"/>
  </r>
  <r>
    <n v="5"/>
    <s v="Shipped Early"/>
    <n v="6"/>
    <x v="2"/>
    <x v="2"/>
    <x v="0"/>
    <s v="Julia West"/>
    <n v="0.7"/>
    <x v="464"/>
    <s v="September"/>
    <x v="1"/>
    <s v="CA-2017-120621"/>
    <x v="2"/>
    <n v="28540"/>
    <n v="693"/>
    <s v="GBC Laser Imprintable Binding System Covers, Desert Sand"/>
    <n v="-10"/>
    <n v="3"/>
    <s v="South"/>
    <m/>
    <n v="-9.85"/>
    <n v="13"/>
    <s v="Consumer"/>
    <x v="484"/>
    <s v="Standard Class"/>
    <s v="North Carolina"/>
    <s v="Binders"/>
  </r>
  <r>
    <n v="4"/>
    <s v="Shipped Early"/>
    <n v="6"/>
    <x v="1"/>
    <x v="104"/>
    <x v="0"/>
    <s v="Bill Donatelli"/>
    <n v="0"/>
    <x v="304"/>
    <s v="September"/>
    <x v="1"/>
    <s v="CA-2017-120677"/>
    <x v="3"/>
    <n v="55407"/>
    <n v="846"/>
    <s v="Hon Pagoda Stacking Chairs"/>
    <n v="770"/>
    <n v="8"/>
    <s v="Central"/>
    <m/>
    <n v="770.35"/>
    <n v="2568"/>
    <s v="Consumer"/>
    <x v="485"/>
    <s v="Standard Class"/>
    <s v="Minnesota"/>
    <s v="Chairs"/>
  </r>
  <r>
    <n v="3"/>
    <s v="Shipped Late"/>
    <n v="1"/>
    <x v="2"/>
    <x v="120"/>
    <x v="0"/>
    <s v="Shirley Daniels"/>
    <n v="0"/>
    <x v="465"/>
    <s v="September"/>
    <x v="1"/>
    <s v="CA-2017-120782"/>
    <x v="3"/>
    <n v="48640"/>
    <n v="651"/>
    <s v="Fellowes PB500 Electric Punch Plastic Comb Binding Machine with Manual Bind"/>
    <n v="1906"/>
    <n v="3"/>
    <s v="Central"/>
    <m/>
    <n v="1906.49"/>
    <n v="3813"/>
    <s v="Home Office"/>
    <x v="486"/>
    <s v="First Class"/>
    <s v="Michigan"/>
    <s v="Binders"/>
  </r>
  <r>
    <n v="3"/>
    <s v="Shipped Late"/>
    <n v="1"/>
    <x v="2"/>
    <x v="120"/>
    <x v="0"/>
    <s v="Shirley Daniels"/>
    <n v="0.1"/>
    <x v="465"/>
    <s v="September"/>
    <x v="1"/>
    <s v="CA-2017-120782"/>
    <x v="3"/>
    <n v="48640"/>
    <n v="955"/>
    <s v="Kensington 7 Outlet MasterPiece Power Center with Fax/Phone Line Protection"/>
    <n v="41"/>
    <n v="1"/>
    <s v="Central"/>
    <m/>
    <n v="41.5"/>
    <n v="187"/>
    <s v="Home Office"/>
    <x v="486"/>
    <s v="First Class"/>
    <s v="Michigan"/>
    <s v="Appliances"/>
  </r>
  <r>
    <n v="4"/>
    <s v="Shipped Early"/>
    <n v="6"/>
    <x v="1"/>
    <x v="0"/>
    <x v="0"/>
    <s v="Tracy Hopkins"/>
    <n v="0"/>
    <x v="466"/>
    <s v="September"/>
    <x v="1"/>
    <s v="CA-2017-120810"/>
    <x v="0"/>
    <n v="10009"/>
    <n v="871"/>
    <s v="Howard Miller 13 Diameter Pewter Finish Round Wall Clock"/>
    <n v="50"/>
    <n v="3"/>
    <s v="East"/>
    <m/>
    <n v="50.24"/>
    <n v="129"/>
    <s v="Home Office"/>
    <x v="487"/>
    <s v="Standard Class"/>
    <s v="New York"/>
    <s v="Furnishings"/>
  </r>
  <r>
    <n v="4"/>
    <s v="Shipped Early"/>
    <n v="6"/>
    <x v="2"/>
    <x v="0"/>
    <x v="0"/>
    <s v="Tracy Hopkins"/>
    <n v="0"/>
    <x v="466"/>
    <s v="September"/>
    <x v="1"/>
    <s v="CA-2017-120810"/>
    <x v="0"/>
    <n v="10009"/>
    <n v="295"/>
    <s v="Belkin F5C206VTEL 6 Outlet Surge"/>
    <n v="21"/>
    <n v="3"/>
    <s v="East"/>
    <m/>
    <n v="20.68"/>
    <n v="69"/>
    <s v="Home Office"/>
    <x v="487"/>
    <s v="Standard Class"/>
    <s v="New York"/>
    <s v="Appliances"/>
  </r>
  <r>
    <n v="7"/>
    <s v="Shipped Late"/>
    <n v="6"/>
    <x v="2"/>
    <x v="245"/>
    <x v="0"/>
    <s v="Marina Lichtenstein"/>
    <n v="0.2"/>
    <x v="299"/>
    <s v="September"/>
    <x v="1"/>
    <s v="CA-2017-120845"/>
    <x v="2"/>
    <n v="37130"/>
    <n v="106"/>
    <s v="Advantus Motivational Note Cards"/>
    <n v="4"/>
    <n v="1"/>
    <s v="South"/>
    <m/>
    <n v="3.8"/>
    <n v="10"/>
    <s v="Corporate"/>
    <x v="488"/>
    <s v="Standard Class"/>
    <s v="Tennessee"/>
    <s v="Paper"/>
  </r>
  <r>
    <n v="7"/>
    <s v="Shipped Late"/>
    <n v="6"/>
    <x v="2"/>
    <x v="245"/>
    <x v="0"/>
    <s v="Marina Lichtenstein"/>
    <n v="0.7"/>
    <x v="299"/>
    <s v="September"/>
    <x v="1"/>
    <s v="CA-2017-120845"/>
    <x v="2"/>
    <n v="37130"/>
    <n v="1637"/>
    <s v="Wilson Jones data.warehouse D-Ring Binders with DublLock"/>
    <n v="-2"/>
    <n v="1"/>
    <s v="South"/>
    <m/>
    <n v="-1.81"/>
    <n v="2"/>
    <s v="Corporate"/>
    <x v="488"/>
    <s v="Standard Class"/>
    <s v="Tennessee"/>
    <s v="Binders"/>
  </r>
  <r>
    <n v="7"/>
    <s v="Shipped Late"/>
    <n v="6"/>
    <x v="2"/>
    <x v="245"/>
    <x v="0"/>
    <s v="Marina Lichtenstein"/>
    <n v="0.7"/>
    <x v="299"/>
    <s v="September"/>
    <x v="1"/>
    <s v="CA-2017-120845"/>
    <x v="2"/>
    <n v="37130"/>
    <n v="1636"/>
    <s v="Wilson Jones Custom Binder Spines &amp; Labels"/>
    <n v="-2"/>
    <n v="2"/>
    <s v="South"/>
    <m/>
    <n v="-2.2799999999999998"/>
    <n v="3"/>
    <s v="Corporate"/>
    <x v="488"/>
    <s v="Standard Class"/>
    <s v="Tennessee"/>
    <s v="Binders"/>
  </r>
  <r>
    <n v="7"/>
    <s v="Shipped Late"/>
    <n v="6"/>
    <x v="2"/>
    <x v="245"/>
    <x v="0"/>
    <s v="Marina Lichtenstein"/>
    <n v="0.7"/>
    <x v="299"/>
    <s v="September"/>
    <x v="1"/>
    <s v="CA-2017-120845"/>
    <x v="2"/>
    <n v="37130"/>
    <n v="1630"/>
    <s v="Wilson Jones 1 Hanging DublLock Ring Binders"/>
    <n v="-5"/>
    <n v="4"/>
    <s v="South"/>
    <m/>
    <n v="-4.6500000000000004"/>
    <n v="6"/>
    <s v="Corporate"/>
    <x v="488"/>
    <s v="Standard Class"/>
    <s v="Tennessee"/>
    <s v="Binders"/>
  </r>
  <r>
    <n v="5"/>
    <s v="Shipped Early"/>
    <n v="6"/>
    <x v="2"/>
    <x v="15"/>
    <x v="0"/>
    <s v="John Lucas"/>
    <n v="0"/>
    <x v="345"/>
    <s v="September"/>
    <x v="1"/>
    <s v="CA-2017-120880"/>
    <x v="1"/>
    <n v="98105"/>
    <n v="1498"/>
    <s v="Standard Rollaway File with Lock"/>
    <n v="141"/>
    <n v="3"/>
    <s v="West"/>
    <m/>
    <n v="140.55000000000001"/>
    <n v="541"/>
    <s v="Consumer"/>
    <x v="470"/>
    <s v="Standard Class"/>
    <s v="Washington"/>
    <s v="Storage"/>
  </r>
  <r>
    <n v="5"/>
    <s v="Shipped Early"/>
    <n v="6"/>
    <x v="2"/>
    <x v="15"/>
    <x v="0"/>
    <s v="John Lucas"/>
    <n v="0"/>
    <x v="345"/>
    <s v="September"/>
    <x v="1"/>
    <s v="CA-2017-120880"/>
    <x v="1"/>
    <n v="98105"/>
    <n v="1685"/>
    <s v="Xerox 1894"/>
    <n v="16"/>
    <n v="5"/>
    <s v="West"/>
    <m/>
    <n v="15.55"/>
    <n v="32"/>
    <s v="Consumer"/>
    <x v="470"/>
    <s v="Standard Class"/>
    <s v="Washington"/>
    <s v="Paper"/>
  </r>
  <r>
    <n v="5"/>
    <s v="Shipped Early"/>
    <n v="6"/>
    <x v="2"/>
    <x v="15"/>
    <x v="0"/>
    <s v="John Lucas"/>
    <n v="0.2"/>
    <x v="345"/>
    <s v="September"/>
    <x v="1"/>
    <s v="CA-2017-120880"/>
    <x v="1"/>
    <n v="98105"/>
    <n v="269"/>
    <s v="Avery Trapezoid Extra Heavy Duty 4 Binders"/>
    <n v="63"/>
    <n v="5"/>
    <s v="West"/>
    <m/>
    <n v="62.91"/>
    <n v="168"/>
    <s v="Consumer"/>
    <x v="470"/>
    <s v="Standard Class"/>
    <s v="Washington"/>
    <s v="Binders"/>
  </r>
  <r>
    <n v="4"/>
    <s v="Shipped Early"/>
    <n v="6"/>
    <x v="2"/>
    <x v="173"/>
    <x v="0"/>
    <s v="Barry Gonzalez"/>
    <n v="0.2"/>
    <x v="382"/>
    <s v="September"/>
    <x v="1"/>
    <s v="CA-2017-120901"/>
    <x v="3"/>
    <n v="78745"/>
    <n v="1518"/>
    <s v="Stockwell Push Pins"/>
    <n v="1"/>
    <n v="2"/>
    <s v="Central"/>
    <m/>
    <n v="0.56999999999999995"/>
    <n v="3"/>
    <s v="Consumer"/>
    <x v="401"/>
    <s v="Standard Class"/>
    <s v="Texas"/>
    <s v="Fasteners"/>
  </r>
  <r>
    <n v="4"/>
    <s v="Shipped Early"/>
    <n v="6"/>
    <x v="2"/>
    <x v="173"/>
    <x v="0"/>
    <s v="Barry Gonzalez"/>
    <n v="0.2"/>
    <x v="382"/>
    <s v="September"/>
    <x v="1"/>
    <s v="CA-2017-120901"/>
    <x v="3"/>
    <n v="78745"/>
    <n v="659"/>
    <s v="Fellowes Stor/Drawer Steel Plus Storage Drawers"/>
    <n v="-27"/>
    <n v="2"/>
    <s v="Central"/>
    <m/>
    <n v="-26.72"/>
    <n v="153"/>
    <s v="Consumer"/>
    <x v="401"/>
    <s v="Standard Class"/>
    <s v="Texas"/>
    <s v="Storage"/>
  </r>
  <r>
    <n v="4"/>
    <s v="Shipped Early"/>
    <n v="6"/>
    <x v="2"/>
    <x v="173"/>
    <x v="0"/>
    <s v="Barry Gonzalez"/>
    <n v="0.2"/>
    <x v="382"/>
    <s v="September"/>
    <x v="1"/>
    <s v="CA-2017-120901"/>
    <x v="3"/>
    <n v="78745"/>
    <n v="1504"/>
    <s v="Staple remover"/>
    <n v="-1"/>
    <n v="2"/>
    <s v="Central"/>
    <m/>
    <n v="-1.32"/>
    <n v="6"/>
    <s v="Consumer"/>
    <x v="401"/>
    <s v="Standard Class"/>
    <s v="Texas"/>
    <s v="Supplies"/>
  </r>
  <r>
    <n v="5"/>
    <s v="Shipped Late"/>
    <n v="3"/>
    <x v="2"/>
    <x v="0"/>
    <x v="0"/>
    <s v="Jennifer Jackson"/>
    <n v="0"/>
    <x v="368"/>
    <s v="September"/>
    <x v="1"/>
    <s v="CA-2017-120915"/>
    <x v="0"/>
    <n v="10035"/>
    <n v="654"/>
    <s v="Fellowes Premier Superior Surge Suppressor, 10-Outlet, With Phone and Remote"/>
    <n v="76"/>
    <n v="6"/>
    <s v="East"/>
    <m/>
    <n v="76.319999999999993"/>
    <n v="294"/>
    <s v="Consumer"/>
    <x v="489"/>
    <s v="Second Class"/>
    <s v="New York"/>
    <s v="Appliances"/>
  </r>
  <r>
    <n v="5"/>
    <s v="Shipped Late"/>
    <n v="3"/>
    <x v="0"/>
    <x v="0"/>
    <x v="0"/>
    <s v="Jennifer Jackson"/>
    <n v="0"/>
    <x v="368"/>
    <s v="September"/>
    <x v="1"/>
    <s v="CA-2017-120915"/>
    <x v="0"/>
    <n v="10035"/>
    <n v="1176"/>
    <s v="Nortel Meridian M3904 Professional Digital phone"/>
    <n v="89"/>
    <n v="2"/>
    <s v="East"/>
    <m/>
    <n v="89.31"/>
    <n v="308"/>
    <s v="Consumer"/>
    <x v="489"/>
    <s v="Second Class"/>
    <s v="New York"/>
    <s v="Phones"/>
  </r>
  <r>
    <n v="7"/>
    <s v="Shipped Late"/>
    <n v="6"/>
    <x v="2"/>
    <x v="283"/>
    <x v="0"/>
    <s v="Chris Selesnick"/>
    <n v="0.2"/>
    <x v="467"/>
    <s v="September"/>
    <x v="1"/>
    <s v="CA-2017-121041"/>
    <x v="3"/>
    <n v="76117"/>
    <n v="2"/>
    <s v="#10 Gummed Flap White Envelopes, 100/Box"/>
    <n v="2"/>
    <n v="2"/>
    <s v="Central"/>
    <m/>
    <n v="2.15"/>
    <n v="7"/>
    <s v="Corporate"/>
    <x v="465"/>
    <s v="Standard Class"/>
    <s v="Texas"/>
    <s v="Envelopes"/>
  </r>
  <r>
    <n v="5"/>
    <s v="Shipped Early"/>
    <n v="6"/>
    <x v="2"/>
    <x v="284"/>
    <x v="0"/>
    <s v="Sylvia Foulston"/>
    <n v="0.2"/>
    <x v="468"/>
    <s v="September"/>
    <x v="1"/>
    <s v="CA-2017-121097"/>
    <x v="3"/>
    <n v="77520"/>
    <n v="1813"/>
    <s v="Xerox 21"/>
    <n v="4"/>
    <n v="2"/>
    <s v="Central"/>
    <m/>
    <n v="3.63"/>
    <n v="10"/>
    <s v="Corporate"/>
    <x v="490"/>
    <s v="Standard Class"/>
    <s v="Texas"/>
    <s v="Paper"/>
  </r>
  <r>
    <n v="7"/>
    <s v="Shipped Late"/>
    <n v="6"/>
    <x v="2"/>
    <x v="4"/>
    <x v="0"/>
    <s v="Victoria Brennan"/>
    <n v="0.2"/>
    <x v="469"/>
    <s v="September"/>
    <x v="1"/>
    <s v="CA-2017-121132"/>
    <x v="3"/>
    <n v="77041"/>
    <n v="186"/>
    <s v="Avery 479"/>
    <n v="2"/>
    <n v="3"/>
    <s v="Central"/>
    <m/>
    <n v="2.04"/>
    <n v="6"/>
    <s v="Corporate"/>
    <x v="491"/>
    <s v="Standard Class"/>
    <s v="Texas"/>
    <s v="Labels"/>
  </r>
  <r>
    <n v="7"/>
    <s v="Shipped Late"/>
    <n v="6"/>
    <x v="2"/>
    <x v="4"/>
    <x v="0"/>
    <s v="Victoria Brennan"/>
    <n v="0.2"/>
    <x v="469"/>
    <s v="September"/>
    <x v="1"/>
    <s v="CA-2017-121132"/>
    <x v="3"/>
    <n v="77041"/>
    <n v="115"/>
    <s v="Advantus T-Pin Paper Clips"/>
    <n v="3"/>
    <n v="4"/>
    <s v="Central"/>
    <m/>
    <n v="3.43"/>
    <n v="14"/>
    <s v="Corporate"/>
    <x v="491"/>
    <s v="Standard Class"/>
    <s v="Texas"/>
    <s v="Fasteners"/>
  </r>
  <r>
    <n v="7"/>
    <s v="Shipped Late"/>
    <n v="6"/>
    <x v="1"/>
    <x v="17"/>
    <x v="0"/>
    <s v="Cassandra Brandow"/>
    <n v="0"/>
    <x v="373"/>
    <s v="September"/>
    <x v="1"/>
    <s v="CA-2017-121188"/>
    <x v="1"/>
    <n v="90049"/>
    <n v="592"/>
    <s v="Eldon Wave Desk Accessories"/>
    <n v="2"/>
    <n v="2"/>
    <s v="West"/>
    <m/>
    <n v="1.75"/>
    <n v="4"/>
    <s v="Consumer"/>
    <x v="492"/>
    <s v="Standard Class"/>
    <s v="California"/>
    <s v="Furnishings"/>
  </r>
  <r>
    <n v="7"/>
    <s v="Shipped Late"/>
    <n v="6"/>
    <x v="1"/>
    <x v="17"/>
    <x v="0"/>
    <s v="Cassandra Brandow"/>
    <n v="0.15"/>
    <x v="373"/>
    <s v="September"/>
    <x v="1"/>
    <s v="CA-2017-121188"/>
    <x v="1"/>
    <n v="90049"/>
    <n v="1228"/>
    <s v="OSullivan 2-Door Barrister Bookcase in Odessa Pine"/>
    <n v="29"/>
    <n v="2"/>
    <s v="West"/>
    <m/>
    <n v="28.96"/>
    <n v="308"/>
    <s v="Consumer"/>
    <x v="492"/>
    <s v="Standard Class"/>
    <s v="California"/>
    <s v="Bookcases"/>
  </r>
  <r>
    <n v="7"/>
    <s v="Shipped Late"/>
    <n v="6"/>
    <x v="2"/>
    <x v="17"/>
    <x v="0"/>
    <s v="Cassandra Brandow"/>
    <n v="0"/>
    <x v="373"/>
    <s v="September"/>
    <x v="1"/>
    <s v="CA-2017-121188"/>
    <x v="1"/>
    <n v="90049"/>
    <n v="866"/>
    <s v="Hot File 7-Pocket, Floor Stand"/>
    <n v="268"/>
    <n v="5"/>
    <s v="West"/>
    <m/>
    <n v="267.7"/>
    <n v="892"/>
    <s v="Consumer"/>
    <x v="492"/>
    <s v="Standard Class"/>
    <s v="California"/>
    <s v="Storage"/>
  </r>
  <r>
    <n v="7"/>
    <s v="Shipped Late"/>
    <n v="6"/>
    <x v="2"/>
    <x v="17"/>
    <x v="0"/>
    <s v="Cassandra Brandow"/>
    <n v="0"/>
    <x v="373"/>
    <s v="September"/>
    <x v="1"/>
    <s v="CA-2017-121188"/>
    <x v="1"/>
    <n v="90049"/>
    <n v="418"/>
    <s v="Carina Double Wide Media Storage Towers in Natural &amp; Black"/>
    <n v="29"/>
    <n v="9"/>
    <s v="West"/>
    <m/>
    <n v="29.15"/>
    <n v="729"/>
    <s v="Consumer"/>
    <x v="492"/>
    <s v="Standard Class"/>
    <s v="California"/>
    <s v="Storage"/>
  </r>
  <r>
    <n v="7"/>
    <s v="Shipped Late"/>
    <n v="6"/>
    <x v="2"/>
    <x v="17"/>
    <x v="0"/>
    <s v="Cassandra Brandow"/>
    <n v="0.2"/>
    <x v="373"/>
    <s v="September"/>
    <x v="1"/>
    <s v="CA-2017-121188"/>
    <x v="1"/>
    <n v="90049"/>
    <n v="722"/>
    <s v="GBC Wire Binding Combs"/>
    <n v="14"/>
    <n v="5"/>
    <s v="West"/>
    <m/>
    <n v="13.96"/>
    <n v="41"/>
    <s v="Consumer"/>
    <x v="492"/>
    <s v="Standard Class"/>
    <s v="California"/>
    <s v="Binders"/>
  </r>
  <r>
    <n v="7"/>
    <s v="Shipped Late"/>
    <n v="6"/>
    <x v="0"/>
    <x v="17"/>
    <x v="0"/>
    <s v="Cassandra Brandow"/>
    <n v="0.2"/>
    <x v="373"/>
    <s v="September"/>
    <x v="1"/>
    <s v="CA-2017-121188"/>
    <x v="1"/>
    <n v="90049"/>
    <n v="931"/>
    <s v="invisibleSHIELD by ZAGG Smudge-Free Screen Protector"/>
    <n v="15"/>
    <n v="3"/>
    <s v="West"/>
    <m/>
    <n v="15.11"/>
    <n v="43"/>
    <s v="Consumer"/>
    <x v="492"/>
    <s v="Standard Class"/>
    <s v="California"/>
    <s v="Phones"/>
  </r>
  <r>
    <n v="6"/>
    <s v="Shipped On Time"/>
    <n v="6"/>
    <x v="2"/>
    <x v="15"/>
    <x v="0"/>
    <s v="Denny Ordway"/>
    <n v="0"/>
    <x v="357"/>
    <s v="September"/>
    <x v="1"/>
    <s v="CA-2017-121272"/>
    <x v="1"/>
    <n v="98103"/>
    <n v="37"/>
    <s v="Acco 6 Outlet Guardian Premium Plus Surge Suppressor"/>
    <n v="21"/>
    <n v="4"/>
    <s v="West"/>
    <m/>
    <n v="21.25"/>
    <n v="73"/>
    <s v="Consumer"/>
    <x v="368"/>
    <s v="Standard Class"/>
    <s v="Washington"/>
    <s v="Appliances"/>
  </r>
  <r>
    <n v="3"/>
    <s v="Shipped Late"/>
    <n v="1"/>
    <x v="2"/>
    <x v="1"/>
    <x v="0"/>
    <s v="Alex Avila"/>
    <n v="0"/>
    <x v="470"/>
    <s v="September"/>
    <x v="1"/>
    <s v="CA-2017-121391"/>
    <x v="1"/>
    <n v="94109"/>
    <n v="1545"/>
    <s v="Tenex Personal Project File with Scoop Front Design, Black"/>
    <n v="7"/>
    <n v="2"/>
    <s v="West"/>
    <m/>
    <n v="7.01"/>
    <n v="27"/>
    <s v="Consumer"/>
    <x v="493"/>
    <s v="First Class"/>
    <s v="California"/>
    <s v="Storage"/>
  </r>
  <r>
    <n v="5"/>
    <s v="Shipped Early"/>
    <n v="6"/>
    <x v="2"/>
    <x v="13"/>
    <x v="0"/>
    <s v="Fred Chung"/>
    <n v="0.2"/>
    <x v="351"/>
    <s v="September"/>
    <x v="1"/>
    <s v="CA-2017-121405"/>
    <x v="3"/>
    <n v="60610"/>
    <n v="96"/>
    <s v="Adams Telephone Message Book W/Dividers/Space For Phone Numbers, 5 1/4X8 1/2, 300/Messages"/>
    <n v="9"/>
    <n v="5"/>
    <s v="Central"/>
    <m/>
    <n v="8.5299999999999994"/>
    <n v="24"/>
    <s v="Corporate"/>
    <x v="368"/>
    <s v="Standard Class"/>
    <s v="Illinois"/>
    <s v="Paper"/>
  </r>
  <r>
    <n v="5"/>
    <s v="Shipped Early"/>
    <n v="6"/>
    <x v="0"/>
    <x v="13"/>
    <x v="0"/>
    <s v="Fred Chung"/>
    <n v="0.2"/>
    <x v="351"/>
    <s v="September"/>
    <x v="1"/>
    <s v="CA-2017-121405"/>
    <x v="3"/>
    <n v="60610"/>
    <n v="156"/>
    <s v="AT&amp;T 17929 Lendline Telephone"/>
    <n v="14"/>
    <n v="5"/>
    <s v="Central"/>
    <m/>
    <n v="13.57"/>
    <n v="181"/>
    <s v="Corporate"/>
    <x v="368"/>
    <s v="Standard Class"/>
    <s v="Illinois"/>
    <s v="Phones"/>
  </r>
  <r>
    <n v="5"/>
    <s v="Shipped Early"/>
    <n v="6"/>
    <x v="2"/>
    <x v="33"/>
    <x v="0"/>
    <s v="Fred Wasserman"/>
    <n v="0"/>
    <x v="449"/>
    <s v="September"/>
    <x v="1"/>
    <s v="CA-2017-121552"/>
    <x v="2"/>
    <n v="35810"/>
    <n v="1130"/>
    <s v="Newell 316"/>
    <n v="5"/>
    <n v="4"/>
    <s v="South"/>
    <m/>
    <n v="5.48"/>
    <n v="20"/>
    <s v="Corporate"/>
    <x v="469"/>
    <s v="Standard Class"/>
    <s v="Alabama"/>
    <s v="Art"/>
  </r>
  <r>
    <n v="2"/>
    <s v="Shipped Late"/>
    <n v="1"/>
    <x v="2"/>
    <x v="192"/>
    <x v="0"/>
    <s v="Jennifer Braxton"/>
    <n v="0"/>
    <x v="423"/>
    <s v="September"/>
    <x v="1"/>
    <s v="CA-2017-121608"/>
    <x v="0"/>
    <n v="6010"/>
    <n v="815"/>
    <s v="Holmes Replacement Filter for HEPA Air Cleaner, Very Large Room, HEPA Filter"/>
    <n v="61"/>
    <n v="2"/>
    <s v="East"/>
    <m/>
    <n v="60.55"/>
    <n v="138"/>
    <s v="Corporate"/>
    <x v="437"/>
    <s v="First Class"/>
    <s v="Connecticut"/>
    <s v="Appliances"/>
  </r>
  <r>
    <n v="2"/>
    <s v="Shipped Late"/>
    <n v="1"/>
    <x v="0"/>
    <x v="192"/>
    <x v="0"/>
    <s v="Jennifer Braxton"/>
    <n v="0"/>
    <x v="423"/>
    <s v="September"/>
    <x v="1"/>
    <s v="CA-2017-121608"/>
    <x v="0"/>
    <n v="6010"/>
    <n v="448"/>
    <s v="Classic Ivory Antique Telephone ZL1810"/>
    <n v="25"/>
    <n v="1"/>
    <s v="East"/>
    <m/>
    <n v="25.12"/>
    <n v="100"/>
    <s v="Corporate"/>
    <x v="437"/>
    <s v="First Class"/>
    <s v="Connecticut"/>
    <s v="Phones"/>
  </r>
  <r>
    <n v="6"/>
    <s v="Shipped On Time"/>
    <n v="6"/>
    <x v="1"/>
    <x v="6"/>
    <x v="0"/>
    <s v="Keith Dawkins"/>
    <n v="0"/>
    <x v="365"/>
    <s v="September"/>
    <x v="1"/>
    <s v="CA-2017-121650"/>
    <x v="3"/>
    <n v="49201"/>
    <n v="768"/>
    <s v="Global Super Steno Chair"/>
    <n v="33"/>
    <n v="2"/>
    <s v="Central"/>
    <m/>
    <n v="32.630000000000003"/>
    <n v="192"/>
    <s v="Corporate"/>
    <x v="359"/>
    <s v="Standard Class"/>
    <s v="Michigan"/>
    <s v="Chairs"/>
  </r>
  <r>
    <n v="6"/>
    <s v="Shipped On Time"/>
    <n v="6"/>
    <x v="1"/>
    <x v="6"/>
    <x v="0"/>
    <s v="Keith Dawkins"/>
    <n v="0"/>
    <x v="365"/>
    <s v="September"/>
    <x v="1"/>
    <s v="CA-2017-121650"/>
    <x v="3"/>
    <n v="49201"/>
    <n v="369"/>
    <s v="Bretford CR8500 Series Meeting Room Furniture"/>
    <n v="200"/>
    <n v="2"/>
    <s v="Central"/>
    <m/>
    <n v="200.49"/>
    <n v="802"/>
    <s v="Corporate"/>
    <x v="359"/>
    <s v="Standard Class"/>
    <s v="Michigan"/>
    <s v="Tables"/>
  </r>
  <r>
    <n v="6"/>
    <s v="Shipped On Time"/>
    <n v="6"/>
    <x v="2"/>
    <x v="6"/>
    <x v="0"/>
    <s v="Keith Dawkins"/>
    <n v="0"/>
    <x v="365"/>
    <s v="September"/>
    <x v="1"/>
    <s v="CA-2017-121650"/>
    <x v="3"/>
    <n v="49201"/>
    <n v="1264"/>
    <s v="Permanent Self-Adhesive File Folder Labels for Typewriters by Universal"/>
    <n v="1"/>
    <n v="1"/>
    <s v="Central"/>
    <m/>
    <n v="1.2"/>
    <n v="3"/>
    <s v="Corporate"/>
    <x v="359"/>
    <s v="Standard Class"/>
    <s v="Michigan"/>
    <s v="Labels"/>
  </r>
  <r>
    <n v="6"/>
    <s v="Shipped On Time"/>
    <n v="6"/>
    <x v="2"/>
    <x v="6"/>
    <x v="0"/>
    <s v="Keith Dawkins"/>
    <n v="0"/>
    <x v="365"/>
    <s v="September"/>
    <x v="1"/>
    <s v="CA-2017-121650"/>
    <x v="3"/>
    <n v="49201"/>
    <n v="250"/>
    <s v="Avery Hi-Liter Comfort Grip Fluorescent Highlighter, Yellow Ink"/>
    <n v="2"/>
    <n v="2"/>
    <s v="Central"/>
    <m/>
    <n v="1.52"/>
    <n v="4"/>
    <s v="Corporate"/>
    <x v="359"/>
    <s v="Standard Class"/>
    <s v="Michigan"/>
    <s v="Art"/>
  </r>
  <r>
    <n v="4"/>
    <s v="Shipped Early"/>
    <n v="6"/>
    <x v="2"/>
    <x v="162"/>
    <x v="0"/>
    <s v="Bill Donatelli"/>
    <n v="0"/>
    <x v="471"/>
    <s v="September"/>
    <x v="1"/>
    <s v="CA-2017-121699"/>
    <x v="3"/>
    <n v="48227"/>
    <n v="679"/>
    <s v="GBC Binding covers"/>
    <n v="29"/>
    <n v="5"/>
    <s v="Central"/>
    <m/>
    <n v="29.14"/>
    <n v="65"/>
    <s v="Consumer"/>
    <x v="494"/>
    <s v="Standard Class"/>
    <s v="Michigan"/>
    <s v="Binders"/>
  </r>
  <r>
    <n v="1"/>
    <s v="Shipped On Time"/>
    <n v="1"/>
    <x v="1"/>
    <x v="38"/>
    <x v="0"/>
    <s v="Jim Epp"/>
    <n v="0.2"/>
    <x v="472"/>
    <s v="September"/>
    <x v="1"/>
    <s v="CA-2017-121720"/>
    <x v="2"/>
    <n v="33801"/>
    <n v="1450"/>
    <s v="Seth Thomas 8 1/2 Cubicle Clock"/>
    <n v="7"/>
    <n v="3"/>
    <s v="South"/>
    <m/>
    <n v="7.3"/>
    <n v="49"/>
    <s v="Corporate"/>
    <x v="495"/>
    <s v="First Class"/>
    <s v="Florida"/>
    <s v="Furnishings"/>
  </r>
  <r>
    <n v="1"/>
    <s v="Shipped On Time"/>
    <n v="1"/>
    <x v="1"/>
    <x v="38"/>
    <x v="0"/>
    <s v="Jim Epp"/>
    <n v="0.2"/>
    <x v="472"/>
    <s v="September"/>
    <x v="1"/>
    <s v="CA-2017-121720"/>
    <x v="2"/>
    <n v="33801"/>
    <n v="818"/>
    <s v="Hon 2090 “Pillow Soft” Series Mid Back Swivel/Tilt Chairs"/>
    <n v="-183"/>
    <n v="5"/>
    <s v="South"/>
    <m/>
    <n v="-182.64"/>
    <n v="1124"/>
    <s v="Corporate"/>
    <x v="495"/>
    <s v="First Class"/>
    <s v="Florida"/>
    <s v="Chairs"/>
  </r>
  <r>
    <n v="1"/>
    <s v="Shipped On Time"/>
    <n v="1"/>
    <x v="2"/>
    <x v="38"/>
    <x v="0"/>
    <s v="Jim Epp"/>
    <n v="0.2"/>
    <x v="472"/>
    <s v="September"/>
    <x v="1"/>
    <s v="CA-2017-121720"/>
    <x v="2"/>
    <n v="33801"/>
    <n v="889"/>
    <s v="Hunt PowerHouse Electric Pencil Sharpener, Blue"/>
    <n v="8"/>
    <n v="2"/>
    <s v="South"/>
    <m/>
    <n v="7.6"/>
    <n v="61"/>
    <s v="Corporate"/>
    <x v="495"/>
    <s v="First Class"/>
    <s v="Florida"/>
    <s v="Art"/>
  </r>
  <r>
    <n v="1"/>
    <s v="Shipped On Time"/>
    <n v="1"/>
    <x v="2"/>
    <x v="38"/>
    <x v="0"/>
    <s v="Jim Epp"/>
    <n v="0.2"/>
    <x v="472"/>
    <s v="September"/>
    <x v="1"/>
    <s v="CA-2017-121720"/>
    <x v="2"/>
    <n v="33801"/>
    <n v="1550"/>
    <s v="Tennsco 16-Compartment Lockers with Coat Rack"/>
    <n v="52"/>
    <n v="2"/>
    <s v="South"/>
    <m/>
    <n v="51.83"/>
    <n v="1037"/>
    <s v="Corporate"/>
    <x v="495"/>
    <s v="First Class"/>
    <s v="Florida"/>
    <s v="Storage"/>
  </r>
  <r>
    <n v="1"/>
    <s v="Shipped On Time"/>
    <n v="1"/>
    <x v="2"/>
    <x v="38"/>
    <x v="0"/>
    <s v="Jim Epp"/>
    <n v="0.2"/>
    <x v="472"/>
    <s v="September"/>
    <x v="1"/>
    <s v="CA-2017-121720"/>
    <x v="2"/>
    <n v="33801"/>
    <n v="644"/>
    <s v="Fellowes High-Stak Drawer Files"/>
    <n v="21"/>
    <n v="4"/>
    <s v="South"/>
    <m/>
    <n v="21.14"/>
    <n v="564"/>
    <s v="Corporate"/>
    <x v="495"/>
    <s v="First Class"/>
    <s v="Florida"/>
    <s v="Storage"/>
  </r>
  <r>
    <n v="1"/>
    <s v="Shipped On Time"/>
    <n v="1"/>
    <x v="2"/>
    <x v="38"/>
    <x v="0"/>
    <s v="Jim Epp"/>
    <n v="0.7"/>
    <x v="472"/>
    <s v="September"/>
    <x v="1"/>
    <s v="CA-2017-121720"/>
    <x v="2"/>
    <n v="33801"/>
    <n v="709"/>
    <s v="GBC Standard Plastic Binding Systems Combs"/>
    <n v="-3"/>
    <n v="2"/>
    <s v="South"/>
    <m/>
    <n v="-3.14"/>
    <n v="4"/>
    <s v="Corporate"/>
    <x v="495"/>
    <s v="First Class"/>
    <s v="Florida"/>
    <s v="Binders"/>
  </r>
  <r>
    <n v="1"/>
    <s v="Shipped On Time"/>
    <n v="1"/>
    <x v="2"/>
    <x v="38"/>
    <x v="0"/>
    <s v="Jim Epp"/>
    <n v="0.7"/>
    <x v="472"/>
    <s v="September"/>
    <x v="1"/>
    <s v="CA-2017-121720"/>
    <x v="2"/>
    <n v="33801"/>
    <n v="899"/>
    <s v="Ibico Laser Imprintable Binding System Covers"/>
    <n v="-63"/>
    <n v="5"/>
    <s v="South"/>
    <m/>
    <n v="-62.88"/>
    <n v="79"/>
    <s v="Corporate"/>
    <x v="495"/>
    <s v="First Class"/>
    <s v="Florida"/>
    <s v="Binders"/>
  </r>
  <r>
    <n v="1"/>
    <s v="Shipped On Time"/>
    <n v="1"/>
    <x v="0"/>
    <x v="38"/>
    <x v="0"/>
    <s v="Jim Epp"/>
    <n v="0.2"/>
    <x v="472"/>
    <s v="September"/>
    <x v="1"/>
    <s v="CA-2017-121720"/>
    <x v="2"/>
    <n v="33801"/>
    <n v="441"/>
    <s v="Cisco SPA301"/>
    <n v="31"/>
    <n v="2"/>
    <s v="South"/>
    <m/>
    <n v="31.2"/>
    <n v="250"/>
    <s v="Corporate"/>
    <x v="495"/>
    <s v="First Class"/>
    <s v="Florida"/>
    <s v="Phones"/>
  </r>
  <r>
    <n v="5"/>
    <s v="Shipped Early"/>
    <n v="6"/>
    <x v="2"/>
    <x v="17"/>
    <x v="0"/>
    <s v="Rob Dowd"/>
    <n v="0"/>
    <x v="473"/>
    <s v="September"/>
    <x v="1"/>
    <s v="CA-2017-121776"/>
    <x v="1"/>
    <n v="90008"/>
    <n v="1671"/>
    <s v="Xerox 1881"/>
    <n v="17"/>
    <n v="3"/>
    <s v="West"/>
    <m/>
    <n v="17.309999999999999"/>
    <n v="37"/>
    <s v="Consumer"/>
    <x v="463"/>
    <s v="Standard Class"/>
    <s v="California"/>
    <s v="Paper"/>
  </r>
  <r>
    <n v="5"/>
    <s v="Shipped Early"/>
    <n v="6"/>
    <x v="2"/>
    <x v="17"/>
    <x v="0"/>
    <s v="Rob Dowd"/>
    <n v="0"/>
    <x v="473"/>
    <s v="September"/>
    <x v="1"/>
    <s v="CA-2017-121776"/>
    <x v="1"/>
    <n v="90008"/>
    <n v="193"/>
    <s v="Avery 485"/>
    <n v="41"/>
    <n v="7"/>
    <s v="West"/>
    <m/>
    <n v="41.22"/>
    <n v="88"/>
    <s v="Consumer"/>
    <x v="463"/>
    <s v="Standard Class"/>
    <s v="California"/>
    <s v="Labels"/>
  </r>
  <r>
    <n v="4"/>
    <s v="Shipped Early"/>
    <n v="6"/>
    <x v="1"/>
    <x v="285"/>
    <x v="0"/>
    <s v="Philisse Overcash"/>
    <n v="0"/>
    <x v="474"/>
    <s v="September"/>
    <x v="1"/>
    <s v="CA-2017-121783"/>
    <x v="3"/>
    <n v="55113"/>
    <n v="1505"/>
    <s v="Staple-based wall hangings"/>
    <n v="13"/>
    <n v="3"/>
    <s v="Central"/>
    <m/>
    <n v="12.86"/>
    <n v="29"/>
    <s v="Home Office"/>
    <x v="374"/>
    <s v="Standard Class"/>
    <s v="Minnesota"/>
    <s v="Furnishings"/>
  </r>
  <r>
    <n v="4"/>
    <s v="Shipped Early"/>
    <n v="6"/>
    <x v="2"/>
    <x v="285"/>
    <x v="0"/>
    <s v="Philisse Overcash"/>
    <n v="0"/>
    <x v="474"/>
    <s v="September"/>
    <x v="1"/>
    <s v="CA-2017-121783"/>
    <x v="3"/>
    <n v="55113"/>
    <n v="863"/>
    <s v="Hoover Shoulder Vac Commercial Portable Vacuum"/>
    <n v="179"/>
    <n v="2"/>
    <s v="Central"/>
    <m/>
    <n v="178.91"/>
    <n v="716"/>
    <s v="Home Office"/>
    <x v="374"/>
    <s v="Standard Class"/>
    <s v="Minnesota"/>
    <s v="Appliances"/>
  </r>
  <r>
    <n v="4"/>
    <s v="Shipped Early"/>
    <n v="6"/>
    <x v="2"/>
    <x v="285"/>
    <x v="0"/>
    <s v="Philisse Overcash"/>
    <n v="0"/>
    <x v="474"/>
    <s v="September"/>
    <x v="1"/>
    <s v="CA-2017-121783"/>
    <x v="3"/>
    <n v="55113"/>
    <n v="712"/>
    <s v="GBC Standard Therm-A-Bind Covers"/>
    <n v="34"/>
    <n v="3"/>
    <s v="Central"/>
    <m/>
    <n v="34.39"/>
    <n v="75"/>
    <s v="Home Office"/>
    <x v="374"/>
    <s v="Standard Class"/>
    <s v="Minnesota"/>
    <s v="Binders"/>
  </r>
  <r>
    <n v="4"/>
    <s v="Shipped Early"/>
    <n v="6"/>
    <x v="2"/>
    <x v="285"/>
    <x v="0"/>
    <s v="Philisse Overcash"/>
    <n v="0"/>
    <x v="474"/>
    <s v="September"/>
    <x v="1"/>
    <s v="CA-2017-121783"/>
    <x v="3"/>
    <n v="55113"/>
    <n v="1551"/>
    <s v="Tennsco 6- and 18-Compartment Lockers"/>
    <n v="143"/>
    <n v="3"/>
    <s v="Central"/>
    <m/>
    <n v="143.19"/>
    <n v="796"/>
    <s v="Home Office"/>
    <x v="374"/>
    <s v="Standard Class"/>
    <s v="Minnesota"/>
    <s v="Storage"/>
  </r>
  <r>
    <n v="4"/>
    <s v="Shipped Early"/>
    <n v="6"/>
    <x v="0"/>
    <x v="285"/>
    <x v="0"/>
    <s v="Philisse Overcash"/>
    <n v="0"/>
    <x v="474"/>
    <s v="September"/>
    <x v="1"/>
    <s v="CA-2017-121783"/>
    <x v="3"/>
    <n v="55113"/>
    <n v="1452"/>
    <s v="Sharp 1540cs Digital Laser Copier"/>
    <n v="275"/>
    <n v="1"/>
    <s v="Central"/>
    <m/>
    <n v="275"/>
    <n v="550"/>
    <s v="Home Office"/>
    <x v="374"/>
    <s v="Standard Class"/>
    <s v="Minnesota"/>
    <s v="Copiers"/>
  </r>
  <r>
    <n v="7"/>
    <s v="Shipped Late"/>
    <n v="6"/>
    <x v="1"/>
    <x v="17"/>
    <x v="0"/>
    <s v="Charles Crestani"/>
    <n v="0"/>
    <x v="475"/>
    <s v="September"/>
    <x v="1"/>
    <s v="CA-2017-121797"/>
    <x v="1"/>
    <n v="90049"/>
    <n v="465"/>
    <s v="Computer Room Manger, 14"/>
    <n v="82"/>
    <n v="7"/>
    <s v="West"/>
    <m/>
    <n v="81.849999999999994"/>
    <n v="227"/>
    <s v="Consumer"/>
    <x v="496"/>
    <s v="Standard Class"/>
    <s v="California"/>
    <s v="Furnishings"/>
  </r>
  <r>
    <n v="7"/>
    <s v="Shipped Late"/>
    <n v="6"/>
    <x v="0"/>
    <x v="17"/>
    <x v="0"/>
    <s v="Charles Crestani"/>
    <n v="0.2"/>
    <x v="475"/>
    <s v="September"/>
    <x v="1"/>
    <s v="CA-2017-121797"/>
    <x v="1"/>
    <n v="90049"/>
    <n v="275"/>
    <s v="Bady BDG101FRU Card Printer"/>
    <n v="216"/>
    <n v="3"/>
    <s v="West"/>
    <m/>
    <n v="216"/>
    <n v="1920"/>
    <s v="Consumer"/>
    <x v="496"/>
    <s v="Standard Class"/>
    <s v="California"/>
    <s v="Machines"/>
  </r>
  <r>
    <n v="4"/>
    <s v="Shipped Early"/>
    <n v="6"/>
    <x v="1"/>
    <x v="17"/>
    <x v="0"/>
    <s v="Logan Haushalter"/>
    <n v="0"/>
    <x v="412"/>
    <s v="September"/>
    <x v="1"/>
    <s v="CA-2017-121965"/>
    <x v="1"/>
    <n v="90032"/>
    <n v="547"/>
    <s v="Eldon 200 Class Desk Accessories"/>
    <n v="4"/>
    <n v="2"/>
    <s v="West"/>
    <m/>
    <n v="4.0199999999999996"/>
    <n v="13"/>
    <s v="Consumer"/>
    <x v="497"/>
    <s v="Standard Class"/>
    <s v="California"/>
    <s v="Furnishings"/>
  </r>
  <r>
    <n v="4"/>
    <s v="Shipped Early"/>
    <n v="6"/>
    <x v="2"/>
    <x v="17"/>
    <x v="0"/>
    <s v="Logan Haushalter"/>
    <n v="0"/>
    <x v="412"/>
    <s v="September"/>
    <x v="1"/>
    <s v="CA-2017-121965"/>
    <x v="1"/>
    <n v="90032"/>
    <n v="1837"/>
    <s v="Xerox 231"/>
    <n v="3"/>
    <n v="1"/>
    <s v="West"/>
    <m/>
    <n v="3.11"/>
    <n v="6"/>
    <s v="Consumer"/>
    <x v="497"/>
    <s v="Standard Class"/>
    <s v="California"/>
    <s v="Paper"/>
  </r>
  <r>
    <n v="4"/>
    <s v="Shipped Early"/>
    <n v="6"/>
    <x v="2"/>
    <x v="17"/>
    <x v="0"/>
    <s v="Logan Haushalter"/>
    <n v="0"/>
    <x v="412"/>
    <s v="September"/>
    <x v="1"/>
    <s v="CA-2017-121965"/>
    <x v="1"/>
    <n v="90032"/>
    <n v="396"/>
    <s v="Cameo Buff Policy Envelopes"/>
    <n v="88"/>
    <n v="3"/>
    <s v="West"/>
    <m/>
    <n v="87.74"/>
    <n v="187"/>
    <s v="Consumer"/>
    <x v="497"/>
    <s v="Standard Class"/>
    <s v="California"/>
    <s v="Envelopes"/>
  </r>
  <r>
    <n v="5"/>
    <s v="Shipped Early"/>
    <n v="6"/>
    <x v="2"/>
    <x v="116"/>
    <x v="0"/>
    <s v="Henry Goldwyn"/>
    <n v="0"/>
    <x v="476"/>
    <s v="September"/>
    <x v="1"/>
    <s v="CA-2017-122168"/>
    <x v="2"/>
    <n v="41042"/>
    <n v="1326"/>
    <s v="Quartet Omega Colored Chalk, 12/Pack"/>
    <n v="8"/>
    <n v="3"/>
    <s v="South"/>
    <m/>
    <n v="8.23"/>
    <n v="18"/>
    <s v="Corporate"/>
    <x v="498"/>
    <s v="Standard Class"/>
    <s v="Kentucky"/>
    <s v="Art"/>
  </r>
  <r>
    <n v="5"/>
    <s v="Shipped Early"/>
    <n v="6"/>
    <x v="2"/>
    <x v="116"/>
    <x v="0"/>
    <s v="Henry Goldwyn"/>
    <n v="0"/>
    <x v="476"/>
    <s v="September"/>
    <x v="1"/>
    <s v="CA-2017-122168"/>
    <x v="2"/>
    <n v="41042"/>
    <n v="1312"/>
    <s v="Premium Writing Pencils, Soft, #2 by Central Association for the Blind"/>
    <n v="10"/>
    <n v="12"/>
    <s v="South"/>
    <m/>
    <n v="10.01"/>
    <n v="36"/>
    <s v="Corporate"/>
    <x v="498"/>
    <s v="Standard Class"/>
    <s v="Kentucky"/>
    <s v="Art"/>
  </r>
  <r>
    <n v="4"/>
    <s v="Shipped Early"/>
    <n v="6"/>
    <x v="2"/>
    <x v="16"/>
    <x v="0"/>
    <s v="William Brown"/>
    <n v="0.2"/>
    <x v="372"/>
    <s v="September"/>
    <x v="1"/>
    <s v="CA-2017-122210"/>
    <x v="0"/>
    <n v="19134"/>
    <n v="1353"/>
    <s v="Revere Boxed Rubber Bands by Revere"/>
    <n v="-2"/>
    <n v="7"/>
    <s v="East"/>
    <m/>
    <n v="-2.38"/>
    <n v="11"/>
    <s v="Consumer"/>
    <x v="411"/>
    <s v="Standard Class"/>
    <s v="Pennsylvania"/>
    <s v="Fasteners"/>
  </r>
  <r>
    <n v="4"/>
    <s v="Shipped Early"/>
    <n v="6"/>
    <x v="2"/>
    <x v="16"/>
    <x v="0"/>
    <s v="William Brown"/>
    <n v="0.7"/>
    <x v="372"/>
    <s v="September"/>
    <x v="1"/>
    <s v="CA-2017-122210"/>
    <x v="0"/>
    <n v="19134"/>
    <n v="649"/>
    <s v="Fellowes PB200 Plastic Comb Binding Machine"/>
    <n v="-122"/>
    <n v="3"/>
    <s v="East"/>
    <m/>
    <n v="-122.39"/>
    <n v="153"/>
    <s v="Consumer"/>
    <x v="411"/>
    <s v="Standard Class"/>
    <s v="Pennsylvania"/>
    <s v="Binders"/>
  </r>
  <r>
    <n v="4"/>
    <s v="Shipped Early"/>
    <n v="6"/>
    <x v="0"/>
    <x v="16"/>
    <x v="0"/>
    <s v="William Brown"/>
    <n v="0.4"/>
    <x v="372"/>
    <s v="September"/>
    <x v="1"/>
    <s v="CA-2017-122210"/>
    <x v="0"/>
    <n v="19134"/>
    <n v="1104"/>
    <s v="Motorla HX550 Universal Bluetooth Headset"/>
    <n v="16"/>
    <n v="4"/>
    <s v="East"/>
    <m/>
    <n v="15.82"/>
    <n v="95"/>
    <s v="Consumer"/>
    <x v="411"/>
    <s v="Standard Class"/>
    <s v="Pennsylvania"/>
    <s v="Phones"/>
  </r>
  <r>
    <n v="4"/>
    <s v="Shipped Early"/>
    <n v="6"/>
    <x v="2"/>
    <x v="6"/>
    <x v="0"/>
    <s v="Harold Pawlan"/>
    <n v="0"/>
    <x v="477"/>
    <s v="September"/>
    <x v="1"/>
    <s v="CA-2017-122259"/>
    <x v="3"/>
    <n v="49201"/>
    <n v="71"/>
    <s v="Acme 10 Easy Grip Assistive Scissors"/>
    <n v="21"/>
    <n v="4"/>
    <s v="Central"/>
    <m/>
    <n v="21.04"/>
    <n v="70"/>
    <s v="Home Office"/>
    <x v="499"/>
    <s v="Standard Class"/>
    <s v="Michigan"/>
    <s v="Supplies"/>
  </r>
  <r>
    <n v="4"/>
    <s v="Shipped Early"/>
    <n v="6"/>
    <x v="1"/>
    <x v="264"/>
    <x v="0"/>
    <s v="Sue Ann Reed"/>
    <n v="0.45"/>
    <x v="478"/>
    <s v="September"/>
    <x v="1"/>
    <s v="CA-2017-122266"/>
    <x v="2"/>
    <n v="32114"/>
    <n v="368"/>
    <s v="Bretford CR4500 Series Slim Rectangular Table"/>
    <n v="-77"/>
    <n v="1"/>
    <s v="South"/>
    <m/>
    <n v="-76.61"/>
    <n v="192"/>
    <s v="Consumer"/>
    <x v="500"/>
    <s v="Standard Class"/>
    <s v="Florida"/>
    <s v="Tables"/>
  </r>
  <r>
    <n v="4"/>
    <s v="Shipped Early"/>
    <n v="6"/>
    <x v="2"/>
    <x v="264"/>
    <x v="0"/>
    <s v="Sue Ann Reed"/>
    <n v="0.2"/>
    <x v="478"/>
    <s v="September"/>
    <x v="1"/>
    <s v="CA-2017-122266"/>
    <x v="2"/>
    <n v="32114"/>
    <n v="475"/>
    <s v="Crayola Colored Pencils"/>
    <n v="0"/>
    <n v="1"/>
    <s v="South"/>
    <m/>
    <n v="0.43"/>
    <n v="3"/>
    <s v="Consumer"/>
    <x v="500"/>
    <s v="Standard Class"/>
    <s v="Florida"/>
    <s v="Art"/>
  </r>
  <r>
    <n v="5"/>
    <s v="Shipped Early"/>
    <n v="6"/>
    <x v="1"/>
    <x v="279"/>
    <x v="0"/>
    <s v="Skye Norling"/>
    <n v="0.2"/>
    <x v="479"/>
    <s v="September"/>
    <x v="1"/>
    <s v="CA-2017-122287"/>
    <x v="1"/>
    <n v="85345"/>
    <n v="673"/>
    <s v="Flat Face Poster Frame"/>
    <n v="21"/>
    <n v="5"/>
    <s v="West"/>
    <m/>
    <n v="20.72"/>
    <n v="75"/>
    <s v="Home Office"/>
    <x v="497"/>
    <s v="Standard Class"/>
    <s v="Arizona"/>
    <s v="Furnishings"/>
  </r>
  <r>
    <n v="5"/>
    <s v="Shipped Early"/>
    <n v="6"/>
    <x v="2"/>
    <x v="279"/>
    <x v="0"/>
    <s v="Skye Norling"/>
    <n v="0.2"/>
    <x v="479"/>
    <s v="September"/>
    <x v="1"/>
    <s v="CA-2017-122287"/>
    <x v="1"/>
    <n v="85345"/>
    <n v="1716"/>
    <s v="Xerox 1922"/>
    <n v="4"/>
    <n v="3"/>
    <s v="West"/>
    <m/>
    <n v="4.33"/>
    <n v="12"/>
    <s v="Home Office"/>
    <x v="497"/>
    <s v="Standard Class"/>
    <s v="Arizona"/>
    <s v="Paper"/>
  </r>
  <r>
    <n v="5"/>
    <s v="Shipped Early"/>
    <n v="6"/>
    <x v="2"/>
    <x v="279"/>
    <x v="0"/>
    <s v="Skye Norling"/>
    <n v="0.7"/>
    <x v="479"/>
    <s v="September"/>
    <x v="1"/>
    <s v="CA-2017-122287"/>
    <x v="1"/>
    <n v="85345"/>
    <n v="124"/>
    <s v="Aluminum Screw Posts"/>
    <n v="-6"/>
    <n v="2"/>
    <s v="West"/>
    <m/>
    <n v="-6.1"/>
    <n v="9"/>
    <s v="Home Office"/>
    <x v="497"/>
    <s v="Standard Class"/>
    <s v="Arizona"/>
    <s v="Binders"/>
  </r>
  <r>
    <n v="5"/>
    <s v="Shipped Early"/>
    <n v="6"/>
    <x v="2"/>
    <x v="279"/>
    <x v="0"/>
    <s v="Skye Norling"/>
    <n v="0.7"/>
    <x v="479"/>
    <s v="September"/>
    <x v="1"/>
    <s v="CA-2017-122287"/>
    <x v="1"/>
    <n v="85345"/>
    <n v="1257"/>
    <s v="Peel &amp; Stick Add-On Corner Pockets"/>
    <n v="-3"/>
    <n v="7"/>
    <s v="West"/>
    <m/>
    <n v="-3.33"/>
    <n v="5"/>
    <s v="Home Office"/>
    <x v="497"/>
    <s v="Standard Class"/>
    <s v="Arizona"/>
    <s v="Binders"/>
  </r>
  <r>
    <n v="5"/>
    <s v="Shipped Early"/>
    <n v="6"/>
    <x v="2"/>
    <x v="42"/>
    <x v="0"/>
    <s v="Bryan Spruell"/>
    <n v="0"/>
    <x v="406"/>
    <s v="September"/>
    <x v="1"/>
    <s v="CA-2017-122371"/>
    <x v="1"/>
    <n v="92037"/>
    <n v="396"/>
    <s v="Cameo Buff Policy Envelopes"/>
    <n v="58"/>
    <n v="2"/>
    <s v="West"/>
    <m/>
    <n v="58.5"/>
    <n v="124"/>
    <s v="Home Office"/>
    <x v="314"/>
    <s v="Standard Class"/>
    <s v="California"/>
    <s v="Envelopes"/>
  </r>
  <r>
    <n v="5"/>
    <s v="Shipped Early"/>
    <n v="6"/>
    <x v="2"/>
    <x v="42"/>
    <x v="0"/>
    <s v="Bryan Spruell"/>
    <n v="0"/>
    <x v="406"/>
    <s v="September"/>
    <x v="1"/>
    <s v="CA-2017-122371"/>
    <x v="1"/>
    <n v="92037"/>
    <n v="1474"/>
    <s v="Sortfiler Multipurpose Personal File Organizer, Black"/>
    <n v="19"/>
    <n v="3"/>
    <s v="West"/>
    <m/>
    <n v="18.61"/>
    <n v="64"/>
    <s v="Home Office"/>
    <x v="314"/>
    <s v="Standard Class"/>
    <s v="California"/>
    <s v="Storage"/>
  </r>
  <r>
    <n v="3"/>
    <s v="Shipped On Time"/>
    <n v="3"/>
    <x v="1"/>
    <x v="164"/>
    <x v="0"/>
    <s v="Brad Eason"/>
    <n v="0"/>
    <x v="421"/>
    <s v="September"/>
    <x v="1"/>
    <s v="CA-2017-122406"/>
    <x v="0"/>
    <n v="2908"/>
    <n v="1214"/>
    <s v="Office Star Flex Back Scooter Chair with White Frame"/>
    <n v="16"/>
    <n v="1"/>
    <s v="East"/>
    <m/>
    <n v="15.54"/>
    <n v="111"/>
    <s v="Home Office"/>
    <x v="501"/>
    <s v="Second Class"/>
    <s v="Rhode Island"/>
    <s v="Chairs"/>
  </r>
  <r>
    <n v="3"/>
    <s v="Shipped On Time"/>
    <n v="3"/>
    <x v="2"/>
    <x v="164"/>
    <x v="0"/>
    <s v="Brad Eason"/>
    <n v="0"/>
    <x v="421"/>
    <s v="September"/>
    <x v="1"/>
    <s v="CA-2017-122406"/>
    <x v="0"/>
    <n v="2908"/>
    <n v="925"/>
    <s v="Important Message Pads, 50 4-1/4 x 5-1/2 Forms per Pad"/>
    <n v="4"/>
    <n v="2"/>
    <s v="East"/>
    <m/>
    <n v="4.12"/>
    <n v="8"/>
    <s v="Home Office"/>
    <x v="501"/>
    <s v="Second Class"/>
    <s v="Rhode Island"/>
    <s v="Paper"/>
  </r>
  <r>
    <n v="3"/>
    <s v="Shipped On Time"/>
    <n v="3"/>
    <x v="0"/>
    <x v="164"/>
    <x v="0"/>
    <s v="Brad Eason"/>
    <n v="0"/>
    <x v="421"/>
    <s v="September"/>
    <x v="1"/>
    <s v="CA-2017-122406"/>
    <x v="0"/>
    <n v="2908"/>
    <n v="1013"/>
    <s v="Logitech G700s Rechargeable Gaming Mouse"/>
    <n v="84"/>
    <n v="2"/>
    <s v="East"/>
    <m/>
    <n v="83.99"/>
    <n v="200"/>
    <s v="Home Office"/>
    <x v="501"/>
    <s v="Second Class"/>
    <s v="Rhode Island"/>
    <s v="Accessories"/>
  </r>
  <r>
    <n v="3"/>
    <s v="Shipped On Time"/>
    <n v="3"/>
    <x v="0"/>
    <x v="164"/>
    <x v="0"/>
    <s v="Brad Eason"/>
    <n v="0"/>
    <x v="421"/>
    <s v="September"/>
    <x v="1"/>
    <s v="CA-2017-122406"/>
    <x v="0"/>
    <n v="2908"/>
    <n v="1281"/>
    <s v="Plantronics MX500i Earset"/>
    <n v="4"/>
    <n v="3"/>
    <s v="East"/>
    <m/>
    <n v="3.87"/>
    <n v="129"/>
    <s v="Home Office"/>
    <x v="501"/>
    <s v="Second Class"/>
    <s v="Rhode Island"/>
    <s v="Phones"/>
  </r>
  <r>
    <n v="4"/>
    <s v="Shipped Early"/>
    <n v="6"/>
    <x v="1"/>
    <x v="20"/>
    <x v="0"/>
    <s v="Charles Crestani"/>
    <n v="0.3"/>
    <x v="327"/>
    <s v="September"/>
    <x v="1"/>
    <s v="CA-2017-122623"/>
    <x v="3"/>
    <n v="79907"/>
    <n v="1089"/>
    <s v="Metal Folding Chairs, Beige, 4/Carton"/>
    <n v="-2"/>
    <n v="2"/>
    <s v="Central"/>
    <m/>
    <n v="-2.04"/>
    <n v="48"/>
    <s v="Consumer"/>
    <x v="502"/>
    <s v="Standard Class"/>
    <s v="Texas"/>
    <s v="Chairs"/>
  </r>
  <r>
    <n v="4"/>
    <s v="Shipped Early"/>
    <n v="6"/>
    <x v="0"/>
    <x v="16"/>
    <x v="0"/>
    <s v="Dean Katz"/>
    <n v="0.7"/>
    <x v="389"/>
    <s v="September"/>
    <x v="1"/>
    <s v="CA-2017-122756"/>
    <x v="0"/>
    <n v="19140"/>
    <n v="987"/>
    <s v="Lexmark MarkNet N8150 Wireless Print Server"/>
    <n v="-338"/>
    <n v="4"/>
    <s v="East"/>
    <m/>
    <n v="-337.64"/>
    <n v="482"/>
    <s v="Corporate"/>
    <x v="503"/>
    <s v="Standard Class"/>
    <s v="Pennsylvania"/>
    <s v="Machines"/>
  </r>
  <r>
    <n v="4"/>
    <s v="Shipped Early"/>
    <n v="6"/>
    <x v="1"/>
    <x v="16"/>
    <x v="0"/>
    <s v="Dean Katz"/>
    <n v="0.2"/>
    <x v="389"/>
    <s v="September"/>
    <x v="1"/>
    <s v="CA-2017-122756"/>
    <x v="0"/>
    <n v="19140"/>
    <n v="22"/>
    <s v="3M Hangers With Command Adhesive"/>
    <n v="1"/>
    <n v="1"/>
    <s v="East"/>
    <m/>
    <n v="0.78"/>
    <n v="3"/>
    <s v="Corporate"/>
    <x v="503"/>
    <s v="Standard Class"/>
    <s v="Pennsylvania"/>
    <s v="Furnishings"/>
  </r>
  <r>
    <n v="2"/>
    <s v="Shipped Early"/>
    <n v="3"/>
    <x v="0"/>
    <x v="166"/>
    <x v="0"/>
    <s v="Rick Duston"/>
    <n v="0.2"/>
    <x v="364"/>
    <s v="September"/>
    <x v="1"/>
    <s v="CA-2017-122826"/>
    <x v="1"/>
    <n v="98502"/>
    <n v="1323"/>
    <s v="Pyle PRT45 Retro Home Telephone"/>
    <n v="23"/>
    <n v="4"/>
    <s v="West"/>
    <m/>
    <n v="22.68"/>
    <n v="202"/>
    <s v="Consumer"/>
    <x v="504"/>
    <s v="Second Class"/>
    <s v="Washington"/>
    <s v="Phones"/>
  </r>
  <r>
    <n v="2"/>
    <s v="Shipped Early"/>
    <n v="3"/>
    <x v="1"/>
    <x v="0"/>
    <x v="0"/>
    <s v="Pauline Johnson"/>
    <n v="0"/>
    <x v="403"/>
    <s v="September"/>
    <x v="1"/>
    <s v="CA-2017-122973"/>
    <x v="0"/>
    <n v="10024"/>
    <n v="572"/>
    <s v="Eldon Expressions Wood Desk Accessories, Oak"/>
    <n v="2"/>
    <n v="1"/>
    <s v="East"/>
    <m/>
    <n v="2.14"/>
    <n v="7"/>
    <s v="Consumer"/>
    <x v="505"/>
    <s v="Second Class"/>
    <s v="New York"/>
    <s v="Furnishings"/>
  </r>
  <r>
    <n v="2"/>
    <s v="Shipped Early"/>
    <n v="3"/>
    <x v="2"/>
    <x v="0"/>
    <x v="0"/>
    <s v="Pauline Johnson"/>
    <n v="0.2"/>
    <x v="403"/>
    <s v="September"/>
    <x v="1"/>
    <s v="CA-2017-122973"/>
    <x v="0"/>
    <n v="10024"/>
    <n v="542"/>
    <s v="Economy Binders"/>
    <n v="1"/>
    <n v="2"/>
    <s v="East"/>
    <m/>
    <n v="1.21"/>
    <n v="3"/>
    <s v="Consumer"/>
    <x v="505"/>
    <s v="Second Class"/>
    <s v="New York"/>
    <s v="Binders"/>
  </r>
  <r>
    <n v="2"/>
    <s v="Shipped Early"/>
    <n v="3"/>
    <x v="0"/>
    <x v="0"/>
    <x v="0"/>
    <s v="Pauline Johnson"/>
    <n v="0"/>
    <x v="403"/>
    <s v="September"/>
    <x v="1"/>
    <s v="CA-2017-122973"/>
    <x v="0"/>
    <n v="10024"/>
    <n v="1277"/>
    <s v="Plantronics CS 50-USB - headset - Convertible, Monaural"/>
    <n v="37"/>
    <n v="1"/>
    <s v="East"/>
    <m/>
    <n v="36.72"/>
    <n v="136"/>
    <s v="Consumer"/>
    <x v="505"/>
    <s v="Second Class"/>
    <s v="New York"/>
    <s v="Phones"/>
  </r>
  <r>
    <n v="4"/>
    <s v="Shipped Early"/>
    <n v="6"/>
    <x v="1"/>
    <x v="2"/>
    <x v="0"/>
    <s v="Jack Garza"/>
    <n v="0.2"/>
    <x v="389"/>
    <s v="September"/>
    <x v="1"/>
    <s v="CA-2017-123092"/>
    <x v="2"/>
    <n v="28540"/>
    <n v="1449"/>
    <s v="Seth Thomas 16 Steel Case Clock"/>
    <n v="13"/>
    <n v="3"/>
    <s v="South"/>
    <m/>
    <n v="12.67"/>
    <n v="78"/>
    <s v="Consumer"/>
    <x v="503"/>
    <s v="Standard Class"/>
    <s v="North Carolina"/>
    <s v="Furnishings"/>
  </r>
  <r>
    <n v="4"/>
    <s v="Shipped Early"/>
    <n v="6"/>
    <x v="2"/>
    <x v="2"/>
    <x v="0"/>
    <s v="Jack Garza"/>
    <n v="0.2"/>
    <x v="389"/>
    <s v="September"/>
    <x v="1"/>
    <s v="CA-2017-123092"/>
    <x v="2"/>
    <n v="28540"/>
    <n v="1126"/>
    <s v="Newell 312"/>
    <n v="1"/>
    <n v="2"/>
    <s v="South"/>
    <m/>
    <n v="1.17"/>
    <n v="9"/>
    <s v="Consumer"/>
    <x v="503"/>
    <s v="Standard Class"/>
    <s v="North Carolina"/>
    <s v="Art"/>
  </r>
  <r>
    <n v="4"/>
    <s v="Shipped Early"/>
    <n v="6"/>
    <x v="2"/>
    <x v="2"/>
    <x v="0"/>
    <s v="Jack Garza"/>
    <n v="0.7"/>
    <x v="389"/>
    <s v="September"/>
    <x v="1"/>
    <s v="CA-2017-123092"/>
    <x v="2"/>
    <n v="28540"/>
    <n v="685"/>
    <s v="GBC DocuBind P50 Personal Binding Machine"/>
    <n v="-74"/>
    <n v="5"/>
    <s v="South"/>
    <m/>
    <n v="-73.58"/>
    <n v="96"/>
    <s v="Consumer"/>
    <x v="503"/>
    <s v="Standard Class"/>
    <s v="North Carolina"/>
    <s v="Binders"/>
  </r>
  <r>
    <n v="4"/>
    <s v="Shipped Early"/>
    <n v="6"/>
    <x v="0"/>
    <x v="2"/>
    <x v="0"/>
    <s v="Jack Garza"/>
    <n v="0.2"/>
    <x v="389"/>
    <s v="September"/>
    <x v="1"/>
    <s v="CA-2017-123092"/>
    <x v="2"/>
    <n v="28540"/>
    <n v="1248"/>
    <s v="Panasonic KX-TG6844B Expandable Digital Cordless Telephone"/>
    <n v="9"/>
    <n v="2"/>
    <s v="South"/>
    <m/>
    <n v="9.24"/>
    <n v="106"/>
    <s v="Consumer"/>
    <x v="503"/>
    <s v="Standard Class"/>
    <s v="North Carolina"/>
    <s v="Phones"/>
  </r>
  <r>
    <n v="4"/>
    <s v="Shipped Late"/>
    <n v="3"/>
    <x v="2"/>
    <x v="286"/>
    <x v="0"/>
    <s v="Annie Thurman"/>
    <n v="0"/>
    <x v="405"/>
    <s v="September"/>
    <x v="1"/>
    <s v="CA-2017-123113"/>
    <x v="0"/>
    <n v="7960"/>
    <n v="1129"/>
    <s v="Newell 315"/>
    <n v="4"/>
    <n v="3"/>
    <s v="East"/>
    <m/>
    <n v="4.49"/>
    <n v="18"/>
    <s v="Consumer"/>
    <x v="385"/>
    <s v="Second Class"/>
    <s v="New Jersey"/>
    <s v="Art"/>
  </r>
  <r>
    <n v="4"/>
    <s v="Shipped Late"/>
    <n v="3"/>
    <x v="2"/>
    <x v="286"/>
    <x v="0"/>
    <s v="Annie Thurman"/>
    <n v="0"/>
    <x v="405"/>
    <s v="September"/>
    <x v="1"/>
    <s v="CA-2017-123113"/>
    <x v="0"/>
    <n v="7960"/>
    <n v="1425"/>
    <s v="Sanyo Counter Height Refrigerator with Crisper, 3.6 Cubic Foot, Stainless Steel/Black"/>
    <n v="735"/>
    <n v="8"/>
    <s v="East"/>
    <m/>
    <n v="735.03"/>
    <n v="2625"/>
    <s v="Consumer"/>
    <x v="385"/>
    <s v="Second Class"/>
    <s v="New Jersey"/>
    <s v="Appliances"/>
  </r>
  <r>
    <n v="5"/>
    <s v="Shipped Early"/>
    <n v="6"/>
    <x v="1"/>
    <x v="287"/>
    <x v="0"/>
    <s v="Gary Zandusky"/>
    <n v="0.2"/>
    <x v="480"/>
    <s v="September"/>
    <x v="1"/>
    <s v="CA-2017-123141"/>
    <x v="1"/>
    <n v="87124"/>
    <n v="746"/>
    <s v="Global Deluxe Office Fabric Chairs"/>
    <n v="20"/>
    <n v="3"/>
    <s v="West"/>
    <m/>
    <n v="20.16"/>
    <n v="230"/>
    <s v="Consumer"/>
    <x v="446"/>
    <s v="Standard Class"/>
    <s v="New Mexico"/>
    <s v="Chairs"/>
  </r>
  <r>
    <n v="5"/>
    <s v="Shipped Early"/>
    <n v="6"/>
    <x v="1"/>
    <x v="287"/>
    <x v="0"/>
    <s v="Gary Zandusky"/>
    <n v="0.2"/>
    <x v="480"/>
    <s v="September"/>
    <x v="1"/>
    <s v="CA-2017-123141"/>
    <x v="1"/>
    <n v="87124"/>
    <n v="1372"/>
    <s v="SAFCO Arco Folding Chair"/>
    <n v="99"/>
    <n v="4"/>
    <s v="West"/>
    <m/>
    <n v="99.43"/>
    <n v="884"/>
    <s v="Consumer"/>
    <x v="446"/>
    <s v="Standard Class"/>
    <s v="New Mexico"/>
    <s v="Chairs"/>
  </r>
  <r>
    <n v="3"/>
    <s v="Shipped Late"/>
    <n v="1"/>
    <x v="0"/>
    <x v="74"/>
    <x v="0"/>
    <s v="Noel Staavos"/>
    <n v="0.2"/>
    <x v="392"/>
    <s v="September"/>
    <x v="1"/>
    <s v="CA-2017-123155"/>
    <x v="3"/>
    <n v="78207"/>
    <n v="1244"/>
    <s v="Panasonic KX T7736-B Digital phone"/>
    <n v="22"/>
    <n v="3"/>
    <s v="Central"/>
    <m/>
    <n v="22.49"/>
    <n v="360"/>
    <s v="Corporate"/>
    <x v="373"/>
    <s v="First Class"/>
    <s v="Texas"/>
    <s v="Phones"/>
  </r>
  <r>
    <n v="3"/>
    <s v="Shipped Late"/>
    <n v="1"/>
    <x v="0"/>
    <x v="74"/>
    <x v="0"/>
    <s v="Noel Staavos"/>
    <n v="0.2"/>
    <x v="392"/>
    <s v="September"/>
    <x v="1"/>
    <s v="CA-2017-123155"/>
    <x v="3"/>
    <n v="78207"/>
    <n v="1058"/>
    <s v="Maxell 4.7GB DVD-R"/>
    <n v="30"/>
    <n v="5"/>
    <s v="Central"/>
    <m/>
    <n v="29.8"/>
    <n v="114"/>
    <s v="Corporate"/>
    <x v="373"/>
    <s v="First Class"/>
    <s v="Texas"/>
    <s v="Accessories"/>
  </r>
  <r>
    <n v="2"/>
    <s v="Shipped Early"/>
    <n v="3"/>
    <x v="0"/>
    <x v="202"/>
    <x v="0"/>
    <s v="Doug Jacobs"/>
    <n v="0.2"/>
    <x v="428"/>
    <s v="September"/>
    <x v="1"/>
    <s v="CA-2017-123232"/>
    <x v="1"/>
    <n v="97206"/>
    <n v="884"/>
    <s v="HTC One"/>
    <n v="36"/>
    <n v="4"/>
    <s v="West"/>
    <m/>
    <n v="36"/>
    <n v="320"/>
    <s v="Consumer"/>
    <x v="359"/>
    <s v="Second Class"/>
    <s v="Oregon"/>
    <s v="Phones"/>
  </r>
  <r>
    <n v="6"/>
    <s v="Shipped On Time"/>
    <n v="6"/>
    <x v="0"/>
    <x v="103"/>
    <x v="0"/>
    <s v="Emily Phan"/>
    <n v="0.2"/>
    <x v="481"/>
    <s v="September"/>
    <x v="1"/>
    <s v="CA-2017-123330"/>
    <x v="2"/>
    <n v="32725"/>
    <n v="927"/>
    <s v="Innergie mMini Combo Duo USB Travel Charging Kit"/>
    <n v="38"/>
    <n v="3"/>
    <s v="South"/>
    <m/>
    <n v="37.79"/>
    <n v="108"/>
    <s v="Consumer"/>
    <x v="506"/>
    <s v="Standard Class"/>
    <s v="Florida"/>
    <s v="Phones"/>
  </r>
  <r>
    <n v="4"/>
    <s v="Shipped Early"/>
    <n v="6"/>
    <x v="2"/>
    <x v="117"/>
    <x v="0"/>
    <s v="Kean Nguyen"/>
    <n v="0.8"/>
    <x v="401"/>
    <s v="September"/>
    <x v="1"/>
    <s v="CA-2017-123456"/>
    <x v="3"/>
    <n v="75220"/>
    <n v="40"/>
    <s v="Acco 7-Outlet Masterpiece Power Center, Wihtout Fax/Phone Line Protection"/>
    <n v="-122"/>
    <n v="2"/>
    <s v="Central"/>
    <m/>
    <n v="-121.58"/>
    <n v="49"/>
    <s v="Corporate"/>
    <x v="424"/>
    <s v="Standard Class"/>
    <s v="Texas"/>
    <s v="Appliances"/>
  </r>
  <r>
    <n v="4"/>
    <s v="Shipped Early"/>
    <n v="6"/>
    <x v="2"/>
    <x v="246"/>
    <x v="0"/>
    <s v="Andy Reiter"/>
    <n v="0"/>
    <x v="298"/>
    <s v="September"/>
    <x v="1"/>
    <s v="CA-2017-123505"/>
    <x v="0"/>
    <n v="2169"/>
    <n v="1768"/>
    <s v="Xerox 1970"/>
    <n v="7"/>
    <n v="3"/>
    <s v="East"/>
    <m/>
    <n v="7.02"/>
    <n v="15"/>
    <s v="Consumer"/>
    <x v="313"/>
    <s v="Standard Class"/>
    <s v="Massachusetts"/>
    <s v="Paper"/>
  </r>
  <r>
    <n v="6"/>
    <s v="Shipped On Time"/>
    <n v="6"/>
    <x v="1"/>
    <x v="234"/>
    <x v="0"/>
    <s v="Sanjit Chand"/>
    <n v="0"/>
    <x v="360"/>
    <s v="September"/>
    <x v="1"/>
    <s v="CA-2017-123568"/>
    <x v="1"/>
    <n v="84084"/>
    <n v="620"/>
    <s v="Executive Impressions 14 Contract Wall Clock"/>
    <n v="22"/>
    <n v="3"/>
    <s v="West"/>
    <s v="Yes"/>
    <n v="22.01"/>
    <n v="67"/>
    <s v="Consumer"/>
    <x v="374"/>
    <s v="Standard Class"/>
    <s v="Utah"/>
    <s v="Furnishings"/>
  </r>
  <r>
    <n v="6"/>
    <s v="Shipped On Time"/>
    <n v="6"/>
    <x v="2"/>
    <x v="234"/>
    <x v="0"/>
    <s v="Sanjit Chand"/>
    <n v="0"/>
    <x v="360"/>
    <s v="September"/>
    <x v="1"/>
    <s v="CA-2017-123568"/>
    <x v="1"/>
    <n v="84084"/>
    <n v="120"/>
    <s v="Alliance Rubber Bands"/>
    <n v="0"/>
    <n v="3"/>
    <s v="West"/>
    <s v="Yes"/>
    <n v="0.2"/>
    <n v="5"/>
    <s v="Consumer"/>
    <x v="374"/>
    <s v="Standard Class"/>
    <s v="Utah"/>
    <s v="Fasteners"/>
  </r>
  <r>
    <n v="6"/>
    <s v="Shipped On Time"/>
    <n v="6"/>
    <x v="2"/>
    <x v="234"/>
    <x v="0"/>
    <s v="Sanjit Chand"/>
    <n v="0"/>
    <x v="360"/>
    <s v="September"/>
    <x v="1"/>
    <s v="CA-2017-123568"/>
    <x v="1"/>
    <n v="84084"/>
    <n v="1787"/>
    <s v="Xerox 1988"/>
    <n v="42"/>
    <n v="3"/>
    <s v="West"/>
    <s v="Yes"/>
    <n v="41.82"/>
    <n v="93"/>
    <s v="Consumer"/>
    <x v="374"/>
    <s v="Standard Class"/>
    <s v="Utah"/>
    <s v="Paper"/>
  </r>
  <r>
    <n v="6"/>
    <s v="Shipped On Time"/>
    <n v="6"/>
    <x v="2"/>
    <x v="234"/>
    <x v="0"/>
    <s v="Sanjit Chand"/>
    <n v="0.2"/>
    <x v="360"/>
    <s v="September"/>
    <x v="1"/>
    <s v="CA-2017-123568"/>
    <x v="1"/>
    <n v="84084"/>
    <n v="513"/>
    <s v="Deluxe Heavy-Duty Vinyl Round Ring Binder"/>
    <n v="29"/>
    <n v="5"/>
    <s v="West"/>
    <s v="Yes"/>
    <n v="28.65"/>
    <n v="92"/>
    <s v="Consumer"/>
    <x v="374"/>
    <s v="Standard Class"/>
    <s v="Utah"/>
    <s v="Binders"/>
  </r>
  <r>
    <n v="2"/>
    <s v="Shipped Early"/>
    <n v="3"/>
    <x v="0"/>
    <x v="162"/>
    <x v="0"/>
    <s v="Cathy Hwang"/>
    <n v="0"/>
    <x v="482"/>
    <s v="September"/>
    <x v="1"/>
    <s v="CA-2017-123673"/>
    <x v="3"/>
    <n v="48227"/>
    <n v="1244"/>
    <s v="Panasonic KX T7736-B Digital phone"/>
    <n v="75"/>
    <n v="2"/>
    <s v="Central"/>
    <m/>
    <n v="74.97"/>
    <n v="300"/>
    <s v="Home Office"/>
    <x v="507"/>
    <s v="Second Class"/>
    <s v="Michigan"/>
    <s v="Phones"/>
  </r>
  <r>
    <n v="2"/>
    <s v="Shipped Early"/>
    <n v="3"/>
    <x v="2"/>
    <x v="51"/>
    <x v="0"/>
    <s v="Maurice Satty"/>
    <n v="0.2"/>
    <x v="321"/>
    <s v="September"/>
    <x v="1"/>
    <s v="CA-2017-123939"/>
    <x v="0"/>
    <n v="43402"/>
    <n v="181"/>
    <s v="Avery 474"/>
    <n v="3"/>
    <n v="3"/>
    <s v="East"/>
    <m/>
    <n v="2.5099999999999998"/>
    <n v="7"/>
    <s v="Consumer"/>
    <x v="498"/>
    <s v="Second Class"/>
    <s v="Ohio"/>
    <s v="Labels"/>
  </r>
  <r>
    <n v="2"/>
    <s v="Shipped Early"/>
    <n v="3"/>
    <x v="2"/>
    <x v="51"/>
    <x v="0"/>
    <s v="Maurice Satty"/>
    <n v="0.2"/>
    <x v="321"/>
    <s v="September"/>
    <x v="1"/>
    <s v="CA-2017-123939"/>
    <x v="0"/>
    <n v="43402"/>
    <n v="100"/>
    <s v="Adjustable Depth Letter/Legal Cart"/>
    <n v="49"/>
    <n v="3"/>
    <s v="East"/>
    <m/>
    <n v="48.99"/>
    <n v="436"/>
    <s v="Consumer"/>
    <x v="498"/>
    <s v="Second Class"/>
    <s v="Ohio"/>
    <s v="Storage"/>
  </r>
  <r>
    <n v="2"/>
    <s v="Shipped Early"/>
    <n v="3"/>
    <x v="0"/>
    <x v="51"/>
    <x v="0"/>
    <s v="Maurice Satty"/>
    <n v="0.4"/>
    <x v="321"/>
    <s v="September"/>
    <x v="1"/>
    <s v="CA-2017-123939"/>
    <x v="0"/>
    <n v="43402"/>
    <n v="306"/>
    <s v="Belkin SportFit Armband For iPhone 5s/5c, Fuchsia"/>
    <n v="4"/>
    <n v="3"/>
    <s v="East"/>
    <m/>
    <n v="4.05"/>
    <n v="27"/>
    <s v="Consumer"/>
    <x v="498"/>
    <s v="Second Class"/>
    <s v="Ohio"/>
    <s v="Phones"/>
  </r>
  <r>
    <n v="3"/>
    <s v="Shipped On Time"/>
    <n v="3"/>
    <x v="2"/>
    <x v="87"/>
    <x v="0"/>
    <s v="Melanie Seite"/>
    <n v="0.2"/>
    <x v="466"/>
    <s v="September"/>
    <x v="1"/>
    <s v="CA-2017-124044"/>
    <x v="0"/>
    <n v="14609"/>
    <n v="35"/>
    <s v="Acco 3-Hole Punch"/>
    <n v="4"/>
    <n v="3"/>
    <s v="East"/>
    <m/>
    <n v="3.68"/>
    <n v="11"/>
    <s v="Consumer"/>
    <x v="508"/>
    <s v="Second Class"/>
    <s v="New York"/>
    <s v="Binders"/>
  </r>
  <r>
    <n v="4"/>
    <s v="Shipped Early"/>
    <n v="6"/>
    <x v="1"/>
    <x v="86"/>
    <x v="0"/>
    <s v="Lena Creighton"/>
    <n v="0.2"/>
    <x v="297"/>
    <s v="September"/>
    <x v="1"/>
    <s v="CA-2017-124058"/>
    <x v="1"/>
    <n v="94601"/>
    <n v="1378"/>
    <s v="Safco Contoured Stacking Chairs"/>
    <n v="36"/>
    <n v="3"/>
    <s v="West"/>
    <s v="Yes"/>
    <n v="35.76"/>
    <n v="572"/>
    <s v="Consumer"/>
    <x v="338"/>
    <s v="Standard Class"/>
    <s v="California"/>
    <s v="Chairs"/>
  </r>
  <r>
    <n v="4"/>
    <s v="Shipped Early"/>
    <n v="6"/>
    <x v="0"/>
    <x v="86"/>
    <x v="0"/>
    <s v="Lena Creighton"/>
    <n v="0.2"/>
    <x v="297"/>
    <s v="September"/>
    <x v="1"/>
    <s v="CA-2017-124058"/>
    <x v="1"/>
    <n v="94601"/>
    <n v="732"/>
    <s v="Gear Head AU3700S Headset"/>
    <n v="-15"/>
    <n v="7"/>
    <s v="West"/>
    <s v="Yes"/>
    <n v="-15.46"/>
    <n v="73"/>
    <s v="Consumer"/>
    <x v="338"/>
    <s v="Standard Class"/>
    <s v="California"/>
    <s v="Phones"/>
  </r>
  <r>
    <n v="3"/>
    <s v="Shipped On Time"/>
    <n v="3"/>
    <x v="2"/>
    <x v="288"/>
    <x v="0"/>
    <s v="Brian Moss"/>
    <n v="0"/>
    <x v="483"/>
    <s v="September"/>
    <x v="1"/>
    <s v="CA-2017-124107"/>
    <x v="3"/>
    <n v="48104"/>
    <n v="1501"/>
    <s v="Staple envelope"/>
    <n v="27"/>
    <n v="7"/>
    <s v="Central"/>
    <m/>
    <n v="27.24"/>
    <n v="58"/>
    <s v="Corporate"/>
    <x v="509"/>
    <s v="Second Class"/>
    <s v="Michigan"/>
    <s v="Envelopes"/>
  </r>
  <r>
    <n v="3"/>
    <s v="Shipped On Time"/>
    <n v="3"/>
    <x v="2"/>
    <x v="288"/>
    <x v="0"/>
    <s v="Brian Moss"/>
    <n v="0.1"/>
    <x v="483"/>
    <s v="September"/>
    <x v="1"/>
    <s v="CA-2017-124107"/>
    <x v="3"/>
    <n v="48104"/>
    <n v="287"/>
    <s v="Belkin 6 Outlet Metallic Surge Strip"/>
    <n v="5"/>
    <n v="3"/>
    <s v="Central"/>
    <m/>
    <n v="5.23"/>
    <n v="29"/>
    <s v="Corporate"/>
    <x v="509"/>
    <s v="Second Class"/>
    <s v="Michigan"/>
    <s v="Appliances"/>
  </r>
  <r>
    <n v="3"/>
    <s v="Shipped On Time"/>
    <n v="3"/>
    <x v="0"/>
    <x v="288"/>
    <x v="0"/>
    <s v="Brian Moss"/>
    <n v="0"/>
    <x v="483"/>
    <s v="September"/>
    <x v="1"/>
    <s v="CA-2017-124107"/>
    <x v="3"/>
    <n v="48104"/>
    <n v="970"/>
    <s v="KLD Oscar II Style Snap-on Ultra Thin Side Flip Synthetic Leather Cover Case for HTC One HTC M7"/>
    <n v="8"/>
    <n v="3"/>
    <s v="Central"/>
    <m/>
    <n v="8.4600000000000009"/>
    <n v="29"/>
    <s v="Corporate"/>
    <x v="509"/>
    <s v="Second Class"/>
    <s v="Michigan"/>
    <s v="Phones"/>
  </r>
  <r>
    <n v="3"/>
    <s v="Shipped On Time"/>
    <n v="3"/>
    <x v="0"/>
    <x v="288"/>
    <x v="0"/>
    <s v="Brian Moss"/>
    <n v="0"/>
    <x v="483"/>
    <s v="September"/>
    <x v="1"/>
    <s v="CA-2017-124107"/>
    <x v="3"/>
    <n v="48104"/>
    <n v="1007"/>
    <s v="Logitech G19 Programmable Gaming Keyboard"/>
    <n v="112"/>
    <n v="5"/>
    <s v="Central"/>
    <m/>
    <n v="111.59"/>
    <n v="620"/>
    <s v="Corporate"/>
    <x v="509"/>
    <s v="Second Class"/>
    <s v="Michigan"/>
    <s v="Accessories"/>
  </r>
  <r>
    <n v="4"/>
    <s v="Shipped Early"/>
    <n v="6"/>
    <x v="2"/>
    <x v="0"/>
    <x v="0"/>
    <s v="Alan Dominguez"/>
    <n v="0"/>
    <x v="484"/>
    <s v="September"/>
    <x v="1"/>
    <s v="CA-2017-124268"/>
    <x v="0"/>
    <n v="10035"/>
    <n v="459"/>
    <s v="Colorific Watercolor Pencils"/>
    <n v="4"/>
    <n v="3"/>
    <s v="East"/>
    <m/>
    <n v="4.49"/>
    <n v="15"/>
    <s v="Home Office"/>
    <x v="510"/>
    <s v="Standard Class"/>
    <s v="New York"/>
    <s v="Art"/>
  </r>
  <r>
    <n v="6"/>
    <s v="Shipped On Time"/>
    <n v="6"/>
    <x v="1"/>
    <x v="289"/>
    <x v="0"/>
    <s v="Greg Tran"/>
    <n v="0"/>
    <x v="485"/>
    <s v="September"/>
    <x v="1"/>
    <s v="CA-2017-124450"/>
    <x v="0"/>
    <n v="20016"/>
    <n v="740"/>
    <s v="Global Comet Stacking Arm Chair"/>
    <n v="317"/>
    <n v="3"/>
    <s v="East"/>
    <m/>
    <n v="316.88"/>
    <n v="1268"/>
    <s v="Consumer"/>
    <x v="511"/>
    <s v="Standard Class"/>
    <s v="District of Columbia"/>
    <s v="Chairs"/>
  </r>
  <r>
    <n v="6"/>
    <s v="Shipped On Time"/>
    <n v="6"/>
    <x v="2"/>
    <x v="289"/>
    <x v="0"/>
    <s v="Greg Tran"/>
    <n v="0"/>
    <x v="485"/>
    <s v="September"/>
    <x v="1"/>
    <s v="CA-2017-124450"/>
    <x v="0"/>
    <n v="20016"/>
    <n v="1508"/>
    <s v="Staples in misc. colors"/>
    <n v="9"/>
    <n v="3"/>
    <s v="East"/>
    <m/>
    <n v="8.8699999999999992"/>
    <n v="23"/>
    <s v="Consumer"/>
    <x v="511"/>
    <s v="Standard Class"/>
    <s v="District of Columbia"/>
    <s v="Art"/>
  </r>
  <r>
    <n v="6"/>
    <s v="Shipped On Time"/>
    <n v="6"/>
    <x v="0"/>
    <x v="289"/>
    <x v="0"/>
    <s v="Greg Tran"/>
    <n v="0"/>
    <x v="485"/>
    <s v="September"/>
    <x v="1"/>
    <s v="CA-2017-124450"/>
    <x v="0"/>
    <n v="20016"/>
    <n v="443"/>
    <s v="Cisco SPA525G2 5-Line IP Phone"/>
    <n v="649"/>
    <n v="8"/>
    <s v="East"/>
    <m/>
    <n v="648.55999999999995"/>
    <n v="1380"/>
    <s v="Consumer"/>
    <x v="511"/>
    <s v="Standard Class"/>
    <s v="District of Columbia"/>
    <s v="Machines"/>
  </r>
  <r>
    <n v="4"/>
    <s v="Shipped Early"/>
    <n v="6"/>
    <x v="1"/>
    <x v="162"/>
    <x v="0"/>
    <s v="Fred McMath"/>
    <n v="0"/>
    <x v="483"/>
    <s v="September"/>
    <x v="1"/>
    <s v="CA-2017-124499"/>
    <x v="3"/>
    <n v="48227"/>
    <n v="807"/>
    <s v="High-Back Leather Managers Chair"/>
    <n v="35"/>
    <n v="3"/>
    <s v="Central"/>
    <m/>
    <n v="35.1"/>
    <n v="390"/>
    <s v="Consumer"/>
    <x v="433"/>
    <s v="Standard Class"/>
    <s v="Michigan"/>
    <s v="Chairs"/>
  </r>
  <r>
    <n v="4"/>
    <s v="Shipped Early"/>
    <n v="6"/>
    <x v="2"/>
    <x v="162"/>
    <x v="0"/>
    <s v="Fred McMath"/>
    <n v="0.1"/>
    <x v="483"/>
    <s v="September"/>
    <x v="1"/>
    <s v="CA-2017-124499"/>
    <x v="3"/>
    <n v="48227"/>
    <n v="292"/>
    <s v="Belkin 8 Outlet SurgeMaster II Gold Surge Protector"/>
    <n v="54"/>
    <n v="5"/>
    <s v="Central"/>
    <m/>
    <n v="53.98"/>
    <n v="270"/>
    <s v="Consumer"/>
    <x v="433"/>
    <s v="Standard Class"/>
    <s v="Michigan"/>
    <s v="Appliances"/>
  </r>
  <r>
    <n v="4"/>
    <s v="Shipped Early"/>
    <n v="6"/>
    <x v="2"/>
    <x v="4"/>
    <x v="0"/>
    <s v="Thomas Thornton"/>
    <n v="0.2"/>
    <x v="305"/>
    <s v="September"/>
    <x v="1"/>
    <s v="CA-2017-124541"/>
    <x v="3"/>
    <n v="77041"/>
    <n v="1745"/>
    <s v="Xerox 1949"/>
    <n v="3"/>
    <n v="2"/>
    <s v="Central"/>
    <m/>
    <n v="2.89"/>
    <n v="8"/>
    <s v="Consumer"/>
    <x v="320"/>
    <s v="Standard Class"/>
    <s v="Texas"/>
    <s v="Paper"/>
  </r>
  <r>
    <n v="4"/>
    <s v="Shipped Early"/>
    <n v="6"/>
    <x v="2"/>
    <x v="4"/>
    <x v="0"/>
    <s v="Thomas Thornton"/>
    <n v="0.2"/>
    <x v="305"/>
    <s v="September"/>
    <x v="1"/>
    <s v="CA-2017-124541"/>
    <x v="3"/>
    <n v="77041"/>
    <n v="1126"/>
    <s v="Newell 312"/>
    <n v="5"/>
    <n v="9"/>
    <s v="Central"/>
    <m/>
    <n v="5.26"/>
    <n v="42"/>
    <s v="Consumer"/>
    <x v="320"/>
    <s v="Standard Class"/>
    <s v="Texas"/>
    <s v="Art"/>
  </r>
  <r>
    <n v="4"/>
    <s v="Shipped Early"/>
    <n v="6"/>
    <x v="2"/>
    <x v="4"/>
    <x v="0"/>
    <s v="Thomas Thornton"/>
    <n v="0.8"/>
    <x v="305"/>
    <s v="September"/>
    <x v="1"/>
    <s v="CA-2017-124541"/>
    <x v="3"/>
    <n v="77041"/>
    <n v="894"/>
    <s v="Ibico Covers for Plastic or Wire Binding Elements"/>
    <n v="-12"/>
    <n v="3"/>
    <s v="Central"/>
    <m/>
    <n v="-12.08"/>
    <n v="7"/>
    <s v="Consumer"/>
    <x v="320"/>
    <s v="Standard Class"/>
    <s v="Texas"/>
    <s v="Binders"/>
  </r>
  <r>
    <n v="4"/>
    <s v="Shipped Early"/>
    <n v="6"/>
    <x v="2"/>
    <x v="4"/>
    <x v="0"/>
    <s v="Thomas Thornton"/>
    <n v="0.8"/>
    <x v="305"/>
    <s v="September"/>
    <x v="1"/>
    <s v="CA-2017-124541"/>
    <x v="3"/>
    <n v="77041"/>
    <n v="664"/>
    <s v="Fellowes Twister Kit, Gray/Clear, 3/pkg"/>
    <n v="-17"/>
    <n v="6"/>
    <s v="Central"/>
    <m/>
    <n v="-16.88"/>
    <n v="10"/>
    <s v="Consumer"/>
    <x v="320"/>
    <s v="Standard Class"/>
    <s v="Texas"/>
    <s v="Binders"/>
  </r>
  <r>
    <n v="4"/>
    <s v="Shipped Early"/>
    <n v="6"/>
    <x v="0"/>
    <x v="4"/>
    <x v="0"/>
    <s v="Thomas Thornton"/>
    <n v="0.2"/>
    <x v="305"/>
    <s v="September"/>
    <x v="1"/>
    <s v="CA-2017-124541"/>
    <x v="3"/>
    <n v="77041"/>
    <n v="1060"/>
    <s v="Maxell 4.7GB DVD-RW 3/Pack"/>
    <n v="4"/>
    <n v="2"/>
    <s v="Central"/>
    <m/>
    <n v="4.46"/>
    <n v="25"/>
    <s v="Consumer"/>
    <x v="320"/>
    <s v="Standard Class"/>
    <s v="Texas"/>
    <s v="Accessories"/>
  </r>
  <r>
    <n v="2"/>
    <s v="Shipped Late"/>
    <n v="1"/>
    <x v="2"/>
    <x v="87"/>
    <x v="0"/>
    <s v="David Bremer"/>
    <n v="0"/>
    <x v="461"/>
    <s v="September"/>
    <x v="1"/>
    <s v="CA-2017-124653"/>
    <x v="0"/>
    <n v="14609"/>
    <n v="1764"/>
    <s v="Xerox 1967"/>
    <n v="6"/>
    <n v="2"/>
    <s v="East"/>
    <m/>
    <n v="6.22"/>
    <n v="13"/>
    <s v="Corporate"/>
    <x v="466"/>
    <s v="First Class"/>
    <s v="New York"/>
    <s v="Paper"/>
  </r>
  <r>
    <n v="2"/>
    <s v="Shipped Late"/>
    <n v="1"/>
    <x v="2"/>
    <x v="87"/>
    <x v="0"/>
    <s v="David Bremer"/>
    <n v="0"/>
    <x v="461"/>
    <s v="September"/>
    <x v="1"/>
    <s v="CA-2017-124653"/>
    <x v="0"/>
    <n v="14609"/>
    <n v="1463"/>
    <s v="Smead Alpha-Z Color-Coded Second Alphabetical Labels and Starter Set"/>
    <n v="10"/>
    <n v="7"/>
    <s v="East"/>
    <m/>
    <n v="10.35"/>
    <n v="22"/>
    <s v="Corporate"/>
    <x v="466"/>
    <s v="First Class"/>
    <s v="New York"/>
    <s v="Labels"/>
  </r>
  <r>
    <n v="2"/>
    <s v="Shipped Late"/>
    <n v="1"/>
    <x v="2"/>
    <x v="87"/>
    <x v="0"/>
    <s v="David Bremer"/>
    <n v="0"/>
    <x v="461"/>
    <s v="September"/>
    <x v="1"/>
    <s v="CA-2017-124653"/>
    <x v="0"/>
    <n v="14609"/>
    <n v="1677"/>
    <s v="Xerox 1887"/>
    <n v="64"/>
    <n v="7"/>
    <s v="East"/>
    <m/>
    <n v="63.74"/>
    <n v="133"/>
    <s v="Corporate"/>
    <x v="466"/>
    <s v="First Class"/>
    <s v="New York"/>
    <s v="Paper"/>
  </r>
  <r>
    <n v="4"/>
    <s v="Shipped Early"/>
    <n v="6"/>
    <x v="2"/>
    <x v="14"/>
    <x v="0"/>
    <s v="Rick Wilson"/>
    <n v="0.2"/>
    <x v="406"/>
    <s v="September"/>
    <x v="1"/>
    <s v="CA-2017-124800"/>
    <x v="1"/>
    <n v="85204"/>
    <n v="26"/>
    <s v="3M Replacement Filter for Office Air Cleaner for 20 x 33 Room"/>
    <n v="14"/>
    <n v="2"/>
    <s v="West"/>
    <m/>
    <n v="14.41"/>
    <n v="61"/>
    <s v="Corporate"/>
    <x v="343"/>
    <s v="Standard Class"/>
    <s v="Arizona"/>
    <s v="Appliances"/>
  </r>
  <r>
    <n v="4"/>
    <s v="Shipped Early"/>
    <n v="6"/>
    <x v="2"/>
    <x v="14"/>
    <x v="0"/>
    <s v="Rick Wilson"/>
    <n v="0.2"/>
    <x v="406"/>
    <s v="September"/>
    <x v="1"/>
    <s v="CA-2017-124800"/>
    <x v="1"/>
    <n v="85204"/>
    <n v="1270"/>
    <s v="Petty Cash Envelope"/>
    <n v="31"/>
    <n v="4"/>
    <s v="West"/>
    <m/>
    <n v="31.27"/>
    <n v="86"/>
    <s v="Corporate"/>
    <x v="343"/>
    <s v="Standard Class"/>
    <s v="Arizona"/>
    <s v="Paper"/>
  </r>
  <r>
    <n v="4"/>
    <s v="Shipped Early"/>
    <n v="6"/>
    <x v="2"/>
    <x v="14"/>
    <x v="0"/>
    <s v="Rick Wilson"/>
    <n v="0.2"/>
    <x v="406"/>
    <s v="September"/>
    <x v="1"/>
    <s v="CA-2017-124800"/>
    <x v="1"/>
    <n v="85204"/>
    <n v="1373"/>
    <s v="SAFCO Boltless Steel Shelving"/>
    <n v="-86"/>
    <n v="4"/>
    <s v="West"/>
    <m/>
    <n v="-86.37"/>
    <n v="364"/>
    <s v="Corporate"/>
    <x v="343"/>
    <s v="Standard Class"/>
    <s v="Arizona"/>
    <s v="Storage"/>
  </r>
  <r>
    <n v="4"/>
    <s v="Shipped Early"/>
    <n v="6"/>
    <x v="2"/>
    <x v="14"/>
    <x v="0"/>
    <s v="Rick Wilson"/>
    <n v="0.2"/>
    <x v="406"/>
    <s v="September"/>
    <x v="1"/>
    <s v="CA-2017-124800"/>
    <x v="1"/>
    <n v="85204"/>
    <n v="14"/>
    <s v="2300 Heavy-Duty Transfer File Systems by Perma"/>
    <n v="-1"/>
    <n v="6"/>
    <s v="West"/>
    <m/>
    <n v="-1.5"/>
    <n v="120"/>
    <s v="Corporate"/>
    <x v="343"/>
    <s v="Standard Class"/>
    <s v="Arizona"/>
    <s v="Storage"/>
  </r>
  <r>
    <n v="4"/>
    <s v="Shipped Early"/>
    <n v="6"/>
    <x v="2"/>
    <x v="14"/>
    <x v="0"/>
    <s v="Rick Wilson"/>
    <n v="0.7"/>
    <x v="406"/>
    <s v="September"/>
    <x v="1"/>
    <s v="CA-2017-124800"/>
    <x v="1"/>
    <n v="85204"/>
    <n v="718"/>
    <s v="GBC VeloBinder Electric Binding Machine"/>
    <n v="-48"/>
    <n v="2"/>
    <s v="West"/>
    <m/>
    <n v="-48.39"/>
    <n v="73"/>
    <s v="Corporate"/>
    <x v="343"/>
    <s v="Standard Class"/>
    <s v="Arizona"/>
    <s v="Binders"/>
  </r>
  <r>
    <n v="4"/>
    <s v="Shipped Early"/>
    <n v="6"/>
    <x v="2"/>
    <x v="14"/>
    <x v="0"/>
    <s v="Rick Wilson"/>
    <n v="0.7"/>
    <x v="406"/>
    <s v="September"/>
    <x v="1"/>
    <s v="CA-2017-124800"/>
    <x v="1"/>
    <n v="85204"/>
    <n v="999"/>
    <s v="Lock-Up Easel Spel-Binder"/>
    <n v="-59"/>
    <n v="9"/>
    <s v="West"/>
    <m/>
    <n v="-59.06"/>
    <n v="77"/>
    <s v="Corporate"/>
    <x v="343"/>
    <s v="Standard Class"/>
    <s v="Arizona"/>
    <s v="Binders"/>
  </r>
  <r>
    <n v="4"/>
    <s v="Shipped Early"/>
    <n v="6"/>
    <x v="0"/>
    <x v="14"/>
    <x v="0"/>
    <s v="Rick Wilson"/>
    <n v="0.2"/>
    <x v="406"/>
    <s v="September"/>
    <x v="1"/>
    <s v="CA-2017-124800"/>
    <x v="1"/>
    <n v="85204"/>
    <n v="1402"/>
    <s v="Samsung Rugby III"/>
    <n v="23"/>
    <n v="5"/>
    <s v="West"/>
    <m/>
    <n v="23.1"/>
    <n v="264"/>
    <s v="Corporate"/>
    <x v="343"/>
    <s v="Standard Class"/>
    <s v="Arizona"/>
    <s v="Phones"/>
  </r>
  <r>
    <n v="0"/>
    <s v="Shipped On Time"/>
    <n v="0"/>
    <x v="1"/>
    <x v="0"/>
    <x v="0"/>
    <s v="Rick Hansen"/>
    <n v="0.4"/>
    <x v="399"/>
    <s v="September"/>
    <x v="1"/>
    <s v="CA-2017-124891"/>
    <x v="0"/>
    <n v="10024"/>
    <n v="314"/>
    <s v="Bevis Round Bullnose 29 High Table Top"/>
    <n v="-291"/>
    <n v="7"/>
    <s v="East"/>
    <m/>
    <n v="-290.88"/>
    <n v="1091"/>
    <s v="Consumer"/>
    <x v="512"/>
    <s v="Same Day"/>
    <s v="New York"/>
    <s v="Tables"/>
  </r>
  <r>
    <n v="0"/>
    <s v="Shipped On Time"/>
    <n v="0"/>
    <x v="2"/>
    <x v="0"/>
    <x v="0"/>
    <s v="Rick Hansen"/>
    <n v="0"/>
    <x v="399"/>
    <s v="September"/>
    <x v="1"/>
    <s v="CA-2017-124891"/>
    <x v="0"/>
    <n v="10024"/>
    <n v="1816"/>
    <s v="Xerox 212"/>
    <n v="9"/>
    <n v="3"/>
    <s v="East"/>
    <m/>
    <n v="9.33"/>
    <n v="19"/>
    <s v="Consumer"/>
    <x v="512"/>
    <s v="Same Day"/>
    <s v="New York"/>
    <s v="Paper"/>
  </r>
  <r>
    <n v="0"/>
    <s v="Shipped On Time"/>
    <n v="0"/>
    <x v="0"/>
    <x v="0"/>
    <x v="0"/>
    <s v="Rick Hansen"/>
    <n v="0"/>
    <x v="399"/>
    <s v="September"/>
    <x v="1"/>
    <s v="CA-2017-124891"/>
    <x v="0"/>
    <n v="10024"/>
    <n v="1278"/>
    <s v="Plantronics CS510 - Over-the-Head monaural Wireless Headset System"/>
    <n v="762"/>
    <n v="7"/>
    <s v="East"/>
    <m/>
    <n v="762.18"/>
    <n v="2310"/>
    <s v="Consumer"/>
    <x v="512"/>
    <s v="Same Day"/>
    <s v="New York"/>
    <s v="Accessories"/>
  </r>
  <r>
    <n v="2"/>
    <s v="Shipped Late"/>
    <n v="1"/>
    <x v="2"/>
    <x v="29"/>
    <x v="0"/>
    <s v="Stephanie Phelps"/>
    <n v="0"/>
    <x v="304"/>
    <s v="September"/>
    <x v="1"/>
    <s v="CA-2017-124919"/>
    <x v="1"/>
    <n v="95123"/>
    <n v="1477"/>
    <s v="Southworth 25% Cotton Antique Laid Paper &amp; Envelopes"/>
    <n v="26"/>
    <n v="7"/>
    <s v="West"/>
    <m/>
    <n v="26.27"/>
    <n v="58"/>
    <s v="Corporate"/>
    <x v="513"/>
    <s v="First Class"/>
    <s v="California"/>
    <s v="Paper"/>
  </r>
  <r>
    <n v="2"/>
    <s v="Shipped Late"/>
    <n v="1"/>
    <x v="2"/>
    <x v="29"/>
    <x v="0"/>
    <s v="Stephanie Phelps"/>
    <n v="0"/>
    <x v="304"/>
    <s v="September"/>
    <x v="1"/>
    <s v="CA-2017-124919"/>
    <x v="1"/>
    <n v="95123"/>
    <n v="1673"/>
    <s v="Xerox 1883"/>
    <n v="49"/>
    <n v="4"/>
    <s v="West"/>
    <m/>
    <n v="48.54"/>
    <n v="106"/>
    <s v="Corporate"/>
    <x v="513"/>
    <s v="First Class"/>
    <s v="California"/>
    <s v="Paper"/>
  </r>
  <r>
    <n v="2"/>
    <s v="Shipped Late"/>
    <n v="1"/>
    <x v="2"/>
    <x v="29"/>
    <x v="0"/>
    <s v="Stephanie Phelps"/>
    <n v="0"/>
    <x v="304"/>
    <s v="September"/>
    <x v="1"/>
    <s v="CA-2017-124919"/>
    <x v="1"/>
    <n v="95123"/>
    <n v="1545"/>
    <s v="Tenex Personal Project File with Scoop Front Design, Black"/>
    <n v="21"/>
    <n v="6"/>
    <s v="West"/>
    <m/>
    <n v="21.03"/>
    <n v="81"/>
    <s v="Corporate"/>
    <x v="513"/>
    <s v="First Class"/>
    <s v="California"/>
    <s v="Storage"/>
  </r>
  <r>
    <n v="4"/>
    <s v="Shipped Late"/>
    <n v="3"/>
    <x v="2"/>
    <x v="0"/>
    <x v="0"/>
    <s v="David Flashing"/>
    <n v="0"/>
    <x v="400"/>
    <s v="September"/>
    <x v="1"/>
    <s v="CA-2017-124933"/>
    <x v="0"/>
    <n v="10009"/>
    <n v="1698"/>
    <s v="Xerox 1906"/>
    <n v="100"/>
    <n v="6"/>
    <s v="East"/>
    <m/>
    <n v="99.94"/>
    <n v="213"/>
    <s v="Consumer"/>
    <x v="423"/>
    <s v="Second Class"/>
    <s v="New York"/>
    <s v="Paper"/>
  </r>
  <r>
    <n v="3"/>
    <s v="Shipped Late"/>
    <n v="1"/>
    <x v="1"/>
    <x v="49"/>
    <x v="0"/>
    <s v="Michael Grace"/>
    <n v="0.5"/>
    <x v="486"/>
    <s v="September"/>
    <x v="1"/>
    <s v="CA-2017-124975"/>
    <x v="3"/>
    <n v="60505"/>
    <n v="849"/>
    <s v="Hon Rectangular Conference Tables"/>
    <n v="-526"/>
    <n v="7"/>
    <s v="Central"/>
    <m/>
    <n v="-525.64"/>
    <n v="796"/>
    <s v="Home Office"/>
    <x v="504"/>
    <s v="First Class"/>
    <s v="Illinois"/>
    <s v="Tables"/>
  </r>
  <r>
    <n v="4"/>
    <s v="Shipped Early"/>
    <n v="6"/>
    <x v="1"/>
    <x v="6"/>
    <x v="0"/>
    <s v="Keith Dawkins"/>
    <n v="0"/>
    <x v="428"/>
    <s v="September"/>
    <x v="1"/>
    <s v="CA-2017-125066"/>
    <x v="2"/>
    <n v="39212"/>
    <n v="1494"/>
    <s v="Stackable Trays"/>
    <n v="2"/>
    <n v="2"/>
    <s v="South"/>
    <m/>
    <n v="1.97"/>
    <n v="6"/>
    <s v="Corporate"/>
    <x v="449"/>
    <s v="Standard Class"/>
    <s v="Mississippi"/>
    <s v="Furnishings"/>
  </r>
  <r>
    <n v="4"/>
    <s v="Shipped Early"/>
    <n v="6"/>
    <x v="2"/>
    <x v="6"/>
    <x v="0"/>
    <s v="Keith Dawkins"/>
    <n v="0"/>
    <x v="428"/>
    <s v="September"/>
    <x v="1"/>
    <s v="CA-2017-125066"/>
    <x v="2"/>
    <n v="39212"/>
    <n v="356"/>
    <s v="Boston Electric Pencil Sharpener, Model 1818, Charcoal Black"/>
    <n v="16"/>
    <n v="2"/>
    <s v="South"/>
    <m/>
    <n v="15.76"/>
    <n v="56"/>
    <s v="Corporate"/>
    <x v="449"/>
    <s v="Standard Class"/>
    <s v="Mississippi"/>
    <s v="Art"/>
  </r>
  <r>
    <n v="6"/>
    <s v="Shipped On Time"/>
    <n v="6"/>
    <x v="2"/>
    <x v="217"/>
    <x v="0"/>
    <s v="Mary Zewe"/>
    <n v="0.2"/>
    <x v="487"/>
    <s v="September"/>
    <x v="1"/>
    <s v="CA-2017-125178"/>
    <x v="0"/>
    <n v="19601"/>
    <n v="1503"/>
    <s v="Staple magnet"/>
    <n v="2"/>
    <n v="2"/>
    <s v="East"/>
    <m/>
    <n v="1.5"/>
    <n v="15"/>
    <s v="Corporate"/>
    <x v="453"/>
    <s v="Standard Class"/>
    <s v="Pennsylvania"/>
    <s v="Storage"/>
  </r>
  <r>
    <n v="2"/>
    <s v="Shipped Early"/>
    <n v="3"/>
    <x v="1"/>
    <x v="290"/>
    <x v="0"/>
    <s v="Alan Haines"/>
    <n v="0.2"/>
    <x v="379"/>
    <s v="September"/>
    <x v="1"/>
    <s v="CA-2017-125185"/>
    <x v="0"/>
    <n v="18018"/>
    <n v="19"/>
    <s v="36X48 HARDFLOOR CHAIRMAT"/>
    <n v="-5"/>
    <n v="2"/>
    <s v="East"/>
    <m/>
    <n v="-5.45"/>
    <n v="34"/>
    <s v="Corporate"/>
    <x v="377"/>
    <s v="Second Class"/>
    <s v="Pennsylvania"/>
    <s v="Furnishings"/>
  </r>
  <r>
    <n v="2"/>
    <s v="Shipped Early"/>
    <n v="3"/>
    <x v="1"/>
    <x v="290"/>
    <x v="0"/>
    <s v="Alan Haines"/>
    <n v="0.3"/>
    <x v="379"/>
    <s v="September"/>
    <x v="1"/>
    <s v="CA-2017-125185"/>
    <x v="0"/>
    <n v="18018"/>
    <n v="1457"/>
    <s v="Situations Contoured Folding Chairs, 4/Set"/>
    <n v="-7"/>
    <n v="2"/>
    <s v="East"/>
    <m/>
    <n v="-7.1"/>
    <n v="99"/>
    <s v="Corporate"/>
    <x v="377"/>
    <s v="Second Class"/>
    <s v="Pennsylvania"/>
    <s v="Chairs"/>
  </r>
  <r>
    <n v="4"/>
    <s v="Shipped Early"/>
    <n v="6"/>
    <x v="2"/>
    <x v="17"/>
    <x v="0"/>
    <s v="Steve Nguyen"/>
    <n v="0"/>
    <x v="314"/>
    <s v="September"/>
    <x v="1"/>
    <s v="CA-2017-125234"/>
    <x v="1"/>
    <n v="90049"/>
    <n v="1464"/>
    <s v="Snap-A-Way Black Print Carbonless Ruled Speed Letter, Triplicate"/>
    <n v="53"/>
    <n v="3"/>
    <s v="West"/>
    <m/>
    <n v="53.5"/>
    <n v="114"/>
    <s v="Home Office"/>
    <x v="514"/>
    <s v="Standard Class"/>
    <s v="California"/>
    <s v="Paper"/>
  </r>
  <r>
    <n v="4"/>
    <s v="Shipped Early"/>
    <n v="6"/>
    <x v="0"/>
    <x v="17"/>
    <x v="0"/>
    <s v="Steve Nguyen"/>
    <n v="0"/>
    <x v="314"/>
    <s v="September"/>
    <x v="1"/>
    <s v="CA-2017-125234"/>
    <x v="1"/>
    <n v="90049"/>
    <n v="1469"/>
    <s v="Sony 64GB Class 10 Micro SDHC R40 Memory Card"/>
    <n v="23"/>
    <n v="3"/>
    <s v="West"/>
    <m/>
    <n v="22.67"/>
    <n v="108"/>
    <s v="Home Office"/>
    <x v="514"/>
    <s v="Standard Class"/>
    <s v="California"/>
    <s v="Accessories"/>
  </r>
  <r>
    <n v="3"/>
    <s v="Shipped On Time"/>
    <n v="3"/>
    <x v="0"/>
    <x v="158"/>
    <x v="0"/>
    <s v="Laura Armstrong"/>
    <n v="0"/>
    <x v="440"/>
    <s v="September"/>
    <x v="1"/>
    <s v="CA-2017-125395"/>
    <x v="3"/>
    <n v="48180"/>
    <n v="1468"/>
    <s v="Sony 32GB Class 10 Micro SDHC R40 Memory Card"/>
    <n v="9"/>
    <n v="2"/>
    <s v="Central"/>
    <m/>
    <n v="8.8000000000000007"/>
    <n v="42"/>
    <s v="Corporate"/>
    <x v="378"/>
    <s v="Second Class"/>
    <s v="Michigan"/>
    <s v="Accessories"/>
  </r>
  <r>
    <n v="0"/>
    <s v="Shipped On Time"/>
    <n v="0"/>
    <x v="0"/>
    <x v="15"/>
    <x v="0"/>
    <s v="Kelly Collister"/>
    <n v="0"/>
    <x v="300"/>
    <s v="September"/>
    <x v="1"/>
    <s v="CA-2017-125416"/>
    <x v="1"/>
    <n v="98115"/>
    <n v="1017"/>
    <s v="Logitech K350 2.4Ghz Wireless Keyboard"/>
    <n v="49"/>
    <n v="9"/>
    <s v="West"/>
    <m/>
    <n v="49.27"/>
    <n v="448"/>
    <s v="Consumer"/>
    <x v="413"/>
    <s v="Same Day"/>
    <s v="Washington"/>
    <s v="Accessories"/>
  </r>
  <r>
    <n v="2"/>
    <s v="Shipped Early"/>
    <n v="3"/>
    <x v="2"/>
    <x v="17"/>
    <x v="0"/>
    <s v="Matt Collins"/>
    <n v="0"/>
    <x v="488"/>
    <s v="September"/>
    <x v="1"/>
    <s v="CA-2017-125423"/>
    <x v="1"/>
    <n v="90036"/>
    <n v="224"/>
    <s v="Avery 513"/>
    <n v="5"/>
    <n v="2"/>
    <s v="West"/>
    <m/>
    <n v="4.58"/>
    <n v="10"/>
    <s v="Consumer"/>
    <x v="379"/>
    <s v="Second Class"/>
    <s v="California"/>
    <s v="Labels"/>
  </r>
  <r>
    <n v="6"/>
    <s v="Shipped On Time"/>
    <n v="6"/>
    <x v="1"/>
    <x v="153"/>
    <x v="0"/>
    <s v="Patrick Ryan"/>
    <n v="0.2"/>
    <x v="402"/>
    <s v="September"/>
    <x v="1"/>
    <s v="CA-2017-125563"/>
    <x v="2"/>
    <n v="33614"/>
    <n v="627"/>
    <s v="Executive Impressions Supervisor Wall Clock"/>
    <n v="10"/>
    <n v="2"/>
    <s v="South"/>
    <m/>
    <n v="10.1"/>
    <n v="67"/>
    <s v="Consumer"/>
    <x v="381"/>
    <s v="Standard Class"/>
    <s v="Florida"/>
    <s v="Furnishings"/>
  </r>
  <r>
    <n v="6"/>
    <s v="Shipped On Time"/>
    <n v="6"/>
    <x v="1"/>
    <x v="153"/>
    <x v="0"/>
    <s v="Patrick Ryan"/>
    <n v="0.2"/>
    <x v="402"/>
    <s v="September"/>
    <x v="1"/>
    <s v="CA-2017-125563"/>
    <x v="2"/>
    <n v="33614"/>
    <n v="620"/>
    <s v="Executive Impressions 14 Two-Color Numerals Wall Clock"/>
    <n v="14"/>
    <n v="3"/>
    <s v="South"/>
    <m/>
    <n v="14.31"/>
    <n v="55"/>
    <s v="Consumer"/>
    <x v="381"/>
    <s v="Standard Class"/>
    <s v="Florida"/>
    <s v="Furnishings"/>
  </r>
  <r>
    <n v="4"/>
    <s v="Shipped Early"/>
    <n v="6"/>
    <x v="2"/>
    <x v="291"/>
    <x v="0"/>
    <s v="Nora Pelletier"/>
    <n v="0.7"/>
    <x v="348"/>
    <s v="September"/>
    <x v="1"/>
    <s v="CA-2017-125696"/>
    <x v="2"/>
    <n v="27893"/>
    <n v="1316"/>
    <s v="Pressboard Hanging Data Binders for Unburst Sheets"/>
    <n v="-5"/>
    <n v="5"/>
    <s v="South"/>
    <m/>
    <n v="-5.41"/>
    <n v="7"/>
    <s v="Home Office"/>
    <x v="515"/>
    <s v="Standard Class"/>
    <s v="North Carolina"/>
    <s v="Binders"/>
  </r>
  <r>
    <n v="5"/>
    <s v="Shipped Early"/>
    <n v="6"/>
    <x v="2"/>
    <x v="4"/>
    <x v="0"/>
    <s v="Brian Thompson"/>
    <n v="0.2"/>
    <x v="489"/>
    <s v="September"/>
    <x v="1"/>
    <s v="CA-2017-125710"/>
    <x v="3"/>
    <n v="77036"/>
    <n v="331"/>
    <s v="Binney &amp; Smith inkTank Desk Highlighter, Chisel Tip, Yellow, 12/Box"/>
    <n v="1"/>
    <n v="2"/>
    <s v="Central"/>
    <m/>
    <n v="0.56000000000000005"/>
    <n v="3"/>
    <s v="Consumer"/>
    <x v="433"/>
    <s v="Standard Class"/>
    <s v="Texas"/>
    <s v="Art"/>
  </r>
  <r>
    <n v="7"/>
    <s v="Shipped Late"/>
    <n v="6"/>
    <x v="1"/>
    <x v="292"/>
    <x v="0"/>
    <s v="Skye Norling"/>
    <n v="0"/>
    <x v="490"/>
    <s v="September"/>
    <x v="1"/>
    <s v="CA-2017-125934"/>
    <x v="0"/>
    <n v="7501"/>
    <n v="582"/>
    <s v="Eldon Pizzaz Desk Accessories"/>
    <n v="4"/>
    <n v="4"/>
    <s v="East"/>
    <m/>
    <n v="3.92"/>
    <n v="9"/>
    <s v="Home Office"/>
    <x v="330"/>
    <s v="Standard Class"/>
    <s v="New Jersey"/>
    <s v="Furnishings"/>
  </r>
  <r>
    <n v="7"/>
    <s v="Shipped Late"/>
    <n v="6"/>
    <x v="2"/>
    <x v="292"/>
    <x v="0"/>
    <s v="Skye Norling"/>
    <n v="0"/>
    <x v="490"/>
    <s v="September"/>
    <x v="1"/>
    <s v="CA-2017-125934"/>
    <x v="0"/>
    <n v="7501"/>
    <n v="214"/>
    <s v="Avery 503"/>
    <n v="15"/>
    <n v="3"/>
    <s v="East"/>
    <m/>
    <n v="14.9"/>
    <n v="31"/>
    <s v="Home Office"/>
    <x v="330"/>
    <s v="Standard Class"/>
    <s v="New Jersey"/>
    <s v="Labels"/>
  </r>
  <r>
    <n v="7"/>
    <s v="Shipped Late"/>
    <n v="6"/>
    <x v="2"/>
    <x v="292"/>
    <x v="0"/>
    <s v="Skye Norling"/>
    <n v="0"/>
    <x v="490"/>
    <s v="September"/>
    <x v="1"/>
    <s v="CA-2017-125934"/>
    <x v="0"/>
    <n v="7501"/>
    <n v="632"/>
    <s v="Fellowes Advanced 8 Outlet Surge Suppressor with Phone/Fax Protection"/>
    <n v="30"/>
    <n v="4"/>
    <s v="East"/>
    <m/>
    <n v="29.98"/>
    <n v="111"/>
    <s v="Home Office"/>
    <x v="330"/>
    <s v="Standard Class"/>
    <s v="New Jersey"/>
    <s v="Appliances"/>
  </r>
  <r>
    <n v="7"/>
    <s v="Shipped Late"/>
    <n v="6"/>
    <x v="2"/>
    <x v="292"/>
    <x v="0"/>
    <s v="Skye Norling"/>
    <n v="0"/>
    <x v="490"/>
    <s v="September"/>
    <x v="1"/>
    <s v="CA-2017-125934"/>
    <x v="0"/>
    <n v="7501"/>
    <n v="899"/>
    <s v="Ibico Laser Imprintable Binding System Covers"/>
    <n v="96"/>
    <n v="4"/>
    <s v="East"/>
    <m/>
    <n v="96.42"/>
    <n v="210"/>
    <s v="Home Office"/>
    <x v="330"/>
    <s v="Standard Class"/>
    <s v="New Jersey"/>
    <s v="Binders"/>
  </r>
  <r>
    <n v="7"/>
    <s v="Shipped Late"/>
    <n v="6"/>
    <x v="2"/>
    <x v="292"/>
    <x v="0"/>
    <s v="Skye Norling"/>
    <n v="0"/>
    <x v="490"/>
    <s v="September"/>
    <x v="1"/>
    <s v="CA-2017-125934"/>
    <x v="0"/>
    <n v="7501"/>
    <n v="1811"/>
    <s v="Xerox 208"/>
    <n v="19"/>
    <n v="6"/>
    <s v="East"/>
    <m/>
    <n v="18.66"/>
    <n v="39"/>
    <s v="Home Office"/>
    <x v="330"/>
    <s v="Standard Class"/>
    <s v="New Jersey"/>
    <s v="Paper"/>
  </r>
  <r>
    <n v="5"/>
    <s v="Shipped Early"/>
    <n v="6"/>
    <x v="2"/>
    <x v="80"/>
    <x v="0"/>
    <s v="Jamie Kunitz"/>
    <n v="0"/>
    <x v="328"/>
    <s v="September"/>
    <x v="1"/>
    <s v="CA-2017-125976"/>
    <x v="2"/>
    <n v="22204"/>
    <n v="1787"/>
    <s v="Xerox 1988"/>
    <n v="70"/>
    <n v="5"/>
    <s v="South"/>
    <m/>
    <n v="69.7"/>
    <n v="155"/>
    <s v="Consumer"/>
    <x v="488"/>
    <s v="Standard Class"/>
    <s v="Virginia"/>
    <s v="Paper"/>
  </r>
  <r>
    <n v="5"/>
    <s v="Shipped Early"/>
    <n v="6"/>
    <x v="0"/>
    <x v="80"/>
    <x v="0"/>
    <s v="Jamie Kunitz"/>
    <n v="0"/>
    <x v="328"/>
    <s v="September"/>
    <x v="1"/>
    <s v="CA-2017-125976"/>
    <x v="2"/>
    <n v="22204"/>
    <n v="441"/>
    <s v="Cisco SPA301"/>
    <n v="562"/>
    <n v="12"/>
    <s v="South"/>
    <m/>
    <n v="561.55999999999995"/>
    <n v="1872"/>
    <s v="Consumer"/>
    <x v="488"/>
    <s v="Standard Class"/>
    <s v="Virginia"/>
    <s v="Phones"/>
  </r>
  <r>
    <n v="5"/>
    <s v="Shipped Early"/>
    <n v="6"/>
    <x v="1"/>
    <x v="17"/>
    <x v="0"/>
    <s v="Bruce Stewart"/>
    <n v="0.15"/>
    <x v="487"/>
    <s v="September"/>
    <x v="1"/>
    <s v="CA-2017-126137"/>
    <x v="1"/>
    <n v="90032"/>
    <n v="1389"/>
    <s v="Safco Value Mate Series Steel Bookcases, Baked Enamel Finish on Steel, Gray"/>
    <n v="18"/>
    <n v="2"/>
    <s v="West"/>
    <m/>
    <n v="18.45"/>
    <n v="121"/>
    <s v="Consumer"/>
    <x v="360"/>
    <s v="Standard Class"/>
    <s v="California"/>
    <s v="Bookcases"/>
  </r>
  <r>
    <n v="1"/>
    <s v="Shipped On Time"/>
    <n v="1"/>
    <x v="1"/>
    <x v="49"/>
    <x v="0"/>
    <s v="George Bell"/>
    <n v="0.2"/>
    <x v="490"/>
    <s v="September"/>
    <x v="1"/>
    <s v="CA-2017-126186"/>
    <x v="1"/>
    <n v="80013"/>
    <n v="508"/>
    <s v="Deflect-O Glasstique Clear Desk Accessories"/>
    <n v="4"/>
    <n v="4"/>
    <s v="West"/>
    <m/>
    <n v="4"/>
    <n v="25"/>
    <s v="Corporate"/>
    <x v="419"/>
    <s v="First Class"/>
    <s v="Colorado"/>
    <s v="Furnishings"/>
  </r>
  <r>
    <n v="5"/>
    <s v="Shipped Late"/>
    <n v="3"/>
    <x v="0"/>
    <x v="17"/>
    <x v="0"/>
    <s v="Ashley Jarboe"/>
    <n v="0"/>
    <x v="428"/>
    <s v="September"/>
    <x v="1"/>
    <s v="CA-2017-126347"/>
    <x v="1"/>
    <n v="90045"/>
    <n v="1090"/>
    <s v="Micro Innovations USB RF Wireless Keyboard with Mouse"/>
    <n v="11"/>
    <n v="2"/>
    <s v="West"/>
    <m/>
    <n v="10.5"/>
    <n v="50"/>
    <s v="Consumer"/>
    <x v="516"/>
    <s v="Second Class"/>
    <s v="California"/>
    <s v="Accessories"/>
  </r>
  <r>
    <n v="4"/>
    <s v="Shipped Early"/>
    <n v="6"/>
    <x v="2"/>
    <x v="293"/>
    <x v="0"/>
    <s v="Ryan Akin"/>
    <n v="0"/>
    <x v="311"/>
    <s v="September"/>
    <x v="1"/>
    <s v="CA-2017-126445"/>
    <x v="1"/>
    <n v="92563"/>
    <n v="662"/>
    <s v="Fellowes Super Stor/Drawer Files"/>
    <n v="92"/>
    <n v="3"/>
    <s v="West"/>
    <m/>
    <n v="92.08"/>
    <n v="485"/>
    <s v="Consumer"/>
    <x v="442"/>
    <s v="Standard Class"/>
    <s v="California"/>
    <s v="Storage"/>
  </r>
  <r>
    <n v="4"/>
    <s v="Shipped Early"/>
    <n v="6"/>
    <x v="2"/>
    <x v="285"/>
    <x v="0"/>
    <s v="Jesus Ocampo"/>
    <n v="0"/>
    <x v="424"/>
    <s v="September"/>
    <x v="1"/>
    <s v="CA-2017-126466"/>
    <x v="1"/>
    <n v="95661"/>
    <n v="1216"/>
    <s v="OIC Binder Clips, Mini, 1/4 Capacity, Black"/>
    <n v="1"/>
    <n v="2"/>
    <s v="West"/>
    <m/>
    <n v="1.17"/>
    <n v="2"/>
    <s v="Home Office"/>
    <x v="403"/>
    <s v="Standard Class"/>
    <s v="California"/>
    <s v="Fasteners"/>
  </r>
  <r>
    <n v="5"/>
    <s v="Shipped Late"/>
    <n v="3"/>
    <x v="1"/>
    <x v="13"/>
    <x v="0"/>
    <s v="Rob Lucas"/>
    <n v="0.3"/>
    <x v="420"/>
    <s v="September"/>
    <x v="1"/>
    <s v="CA-2017-126557"/>
    <x v="3"/>
    <n v="60610"/>
    <n v="765"/>
    <s v="Global Push Button Managers Chair, Indigo"/>
    <n v="-5"/>
    <n v="9"/>
    <s v="Central"/>
    <m/>
    <n v="-5.48"/>
    <n v="384"/>
    <s v="Consumer"/>
    <x v="517"/>
    <s v="Second Class"/>
    <s v="Illinois"/>
    <s v="Chairs"/>
  </r>
  <r>
    <n v="5"/>
    <s v="Shipped Late"/>
    <n v="3"/>
    <x v="1"/>
    <x v="13"/>
    <x v="0"/>
    <s v="Rob Lucas"/>
    <n v="0.6"/>
    <x v="420"/>
    <s v="September"/>
    <x v="1"/>
    <s v="CA-2017-126557"/>
    <x v="3"/>
    <n v="60610"/>
    <n v="675"/>
    <s v="Floodlight Indoor Halogen Bulbs, 1 Bulb per Pack, 60 Watts"/>
    <n v="-2"/>
    <n v="1"/>
    <s v="Central"/>
    <m/>
    <n v="-2.13"/>
    <n v="8"/>
    <s v="Consumer"/>
    <x v="517"/>
    <s v="Second Class"/>
    <s v="Illinois"/>
    <s v="Furnishings"/>
  </r>
  <r>
    <n v="5"/>
    <s v="Shipped Late"/>
    <n v="3"/>
    <x v="2"/>
    <x v="13"/>
    <x v="0"/>
    <s v="Rob Lucas"/>
    <n v="0.2"/>
    <x v="420"/>
    <s v="September"/>
    <x v="1"/>
    <s v="CA-2017-126557"/>
    <x v="3"/>
    <n v="60610"/>
    <n v="1134"/>
    <s v="Newell 32"/>
    <n v="1"/>
    <n v="3"/>
    <s v="Central"/>
    <m/>
    <n v="0.69"/>
    <n v="7"/>
    <s v="Consumer"/>
    <x v="517"/>
    <s v="Second Class"/>
    <s v="Illinois"/>
    <s v="Art"/>
  </r>
  <r>
    <n v="5"/>
    <s v="Shipped Late"/>
    <n v="3"/>
    <x v="2"/>
    <x v="13"/>
    <x v="0"/>
    <s v="Rob Lucas"/>
    <n v="0.8"/>
    <x v="420"/>
    <s v="September"/>
    <x v="1"/>
    <s v="CA-2017-126557"/>
    <x v="3"/>
    <n v="60610"/>
    <n v="1586"/>
    <s v="Tuff Stuff Recycled Round Ring Binders"/>
    <n v="-3"/>
    <n v="2"/>
    <s v="Central"/>
    <m/>
    <n v="-2.99"/>
    <n v="2"/>
    <s v="Consumer"/>
    <x v="517"/>
    <s v="Second Class"/>
    <s v="Illinois"/>
    <s v="Binders"/>
  </r>
  <r>
    <n v="5"/>
    <s v="Shipped Late"/>
    <n v="3"/>
    <x v="0"/>
    <x v="13"/>
    <x v="0"/>
    <s v="Rob Lucas"/>
    <n v="0.2"/>
    <x v="420"/>
    <s v="September"/>
    <x v="1"/>
    <s v="CA-2017-126557"/>
    <x v="3"/>
    <n v="60610"/>
    <n v="733"/>
    <s v="Geemarc AmpliPOWER60"/>
    <n v="17"/>
    <n v="2"/>
    <s v="Central"/>
    <m/>
    <n v="16.7"/>
    <n v="148"/>
    <s v="Consumer"/>
    <x v="517"/>
    <s v="Second Class"/>
    <s v="Illinois"/>
    <s v="Phones"/>
  </r>
  <r>
    <n v="5"/>
    <s v="Shipped Late"/>
    <n v="3"/>
    <x v="0"/>
    <x v="13"/>
    <x v="0"/>
    <s v="Rob Lucas"/>
    <n v="0.2"/>
    <x v="420"/>
    <s v="September"/>
    <x v="1"/>
    <s v="CA-2017-126557"/>
    <x v="3"/>
    <n v="60610"/>
    <n v="724"/>
    <s v="GE 2-Jack Phone Line Splitter"/>
    <n v="49"/>
    <n v="4"/>
    <s v="Central"/>
    <m/>
    <n v="49.44"/>
    <n v="659"/>
    <s v="Consumer"/>
    <x v="517"/>
    <s v="Second Class"/>
    <s v="Illinois"/>
    <s v="Phones"/>
  </r>
  <r>
    <n v="5"/>
    <s v="Shipped Late"/>
    <n v="3"/>
    <x v="0"/>
    <x v="13"/>
    <x v="0"/>
    <s v="Rob Lucas"/>
    <n v="0.2"/>
    <x v="420"/>
    <s v="September"/>
    <x v="1"/>
    <s v="CA-2017-126557"/>
    <x v="3"/>
    <n v="60610"/>
    <n v="1611"/>
    <s v="Vtech CS6719"/>
    <n v="54"/>
    <n v="7"/>
    <s v="Central"/>
    <m/>
    <n v="53.75"/>
    <n v="538"/>
    <s v="Consumer"/>
    <x v="517"/>
    <s v="Second Class"/>
    <s v="Illinois"/>
    <s v="Phones"/>
  </r>
  <r>
    <n v="6"/>
    <s v="Shipped On Time"/>
    <n v="6"/>
    <x v="2"/>
    <x v="4"/>
    <x v="0"/>
    <s v="Doug OConnell"/>
    <n v="0.2"/>
    <x v="325"/>
    <s v="September"/>
    <x v="1"/>
    <s v="CA-2017-126669"/>
    <x v="3"/>
    <n v="77036"/>
    <n v="1676"/>
    <s v="Xerox 1886"/>
    <n v="27"/>
    <n v="2"/>
    <s v="Central"/>
    <m/>
    <n v="26.82"/>
    <n v="77"/>
    <s v="Consumer"/>
    <x v="403"/>
    <s v="Standard Class"/>
    <s v="Texas"/>
    <s v="Paper"/>
  </r>
  <r>
    <n v="3"/>
    <s v="Shipped Late"/>
    <n v="1"/>
    <x v="1"/>
    <x v="4"/>
    <x v="0"/>
    <s v="Stuart Van"/>
    <n v="0.6"/>
    <x v="317"/>
    <s v="September"/>
    <x v="1"/>
    <s v="CA-2017-126697"/>
    <x v="3"/>
    <n v="77041"/>
    <n v="1036"/>
    <s v="Longer-Life Soft White Bulbs"/>
    <n v="-1"/>
    <n v="4"/>
    <s v="Central"/>
    <m/>
    <n v="-1.48"/>
    <n v="5"/>
    <s v="Corporate"/>
    <x v="443"/>
    <s v="First Class"/>
    <s v="Texas"/>
    <s v="Furnishings"/>
  </r>
  <r>
    <n v="3"/>
    <s v="Shipped Late"/>
    <n v="1"/>
    <x v="0"/>
    <x v="4"/>
    <x v="0"/>
    <s v="Stuart Van"/>
    <n v="0.2"/>
    <x v="317"/>
    <s v="September"/>
    <x v="1"/>
    <s v="CA-2017-126697"/>
    <x v="3"/>
    <n v="77041"/>
    <n v="890"/>
    <s v="Hypercom P1300 Pinpad"/>
    <n v="32"/>
    <n v="3"/>
    <s v="Central"/>
    <m/>
    <n v="32.130000000000003"/>
    <n v="151"/>
    <s v="Corporate"/>
    <x v="443"/>
    <s v="First Class"/>
    <s v="Texas"/>
    <s v="Accessories"/>
  </r>
  <r>
    <n v="3"/>
    <s v="Shipped Late"/>
    <n v="1"/>
    <x v="0"/>
    <x v="4"/>
    <x v="0"/>
    <s v="Stuart Van"/>
    <n v="0.2"/>
    <x v="317"/>
    <s v="September"/>
    <x v="1"/>
    <s v="CA-2017-126697"/>
    <x v="3"/>
    <n v="77041"/>
    <n v="1455"/>
    <s v="ShoreTel ShorePhone IP 230 VoIP phone"/>
    <n v="118"/>
    <n v="7"/>
    <s v="Central"/>
    <m/>
    <n v="118.29"/>
    <n v="946"/>
    <s v="Corporate"/>
    <x v="443"/>
    <s v="First Class"/>
    <s v="Texas"/>
    <s v="Phones"/>
  </r>
  <r>
    <n v="4"/>
    <s v="Shipped Early"/>
    <n v="6"/>
    <x v="1"/>
    <x v="42"/>
    <x v="0"/>
    <s v="Brian Stugart"/>
    <n v="0"/>
    <x v="397"/>
    <s v="September"/>
    <x v="1"/>
    <s v="CA-2017-126725"/>
    <x v="1"/>
    <n v="92105"/>
    <n v="108"/>
    <s v="Advantus Panel Wall Certificate Holder - 8.5x11"/>
    <n v="15"/>
    <n v="3"/>
    <s v="West"/>
    <m/>
    <n v="15.37"/>
    <n v="37"/>
    <s v="Consumer"/>
    <x v="518"/>
    <s v="Standard Class"/>
    <s v="California"/>
    <s v="Furnishings"/>
  </r>
  <r>
    <n v="4"/>
    <s v="Shipped Early"/>
    <n v="6"/>
    <x v="1"/>
    <x v="42"/>
    <x v="0"/>
    <s v="Brian Stugart"/>
    <n v="0"/>
    <x v="397"/>
    <s v="September"/>
    <x v="1"/>
    <s v="CA-2017-126725"/>
    <x v="1"/>
    <n v="92105"/>
    <n v="488"/>
    <s v="DAX Contemporary Wood Frame with Silver Metal Mat, Desktop, 11 x 14 Size"/>
    <n v="29"/>
    <n v="4"/>
    <s v="West"/>
    <m/>
    <n v="29.15"/>
    <n v="81"/>
    <s v="Consumer"/>
    <x v="518"/>
    <s v="Standard Class"/>
    <s v="California"/>
    <s v="Furnishings"/>
  </r>
  <r>
    <n v="4"/>
    <s v="Shipped Early"/>
    <n v="6"/>
    <x v="1"/>
    <x v="42"/>
    <x v="0"/>
    <s v="Brian Stugart"/>
    <n v="0.2"/>
    <x v="397"/>
    <s v="September"/>
    <x v="1"/>
    <s v="CA-2017-126725"/>
    <x v="1"/>
    <n v="92105"/>
    <n v="1203"/>
    <s v="Office Star - Contemporary Swivel Chair with Padded Adjustable Arms and Flex Back"/>
    <n v="3"/>
    <n v="2"/>
    <s v="West"/>
    <m/>
    <n v="2.82"/>
    <n v="226"/>
    <s v="Consumer"/>
    <x v="518"/>
    <s v="Standard Class"/>
    <s v="California"/>
    <s v="Chairs"/>
  </r>
  <r>
    <n v="4"/>
    <s v="Shipped Early"/>
    <n v="6"/>
    <x v="2"/>
    <x v="42"/>
    <x v="0"/>
    <s v="Brian Stugart"/>
    <n v="0"/>
    <x v="397"/>
    <s v="September"/>
    <x v="1"/>
    <s v="CA-2017-126725"/>
    <x v="1"/>
    <n v="92105"/>
    <n v="1806"/>
    <s v="Xerox 203"/>
    <n v="16"/>
    <n v="5"/>
    <s v="West"/>
    <m/>
    <n v="15.55"/>
    <n v="32"/>
    <s v="Consumer"/>
    <x v="518"/>
    <s v="Standard Class"/>
    <s v="California"/>
    <s v="Paper"/>
  </r>
  <r>
    <n v="4"/>
    <s v="Shipped Early"/>
    <n v="6"/>
    <x v="2"/>
    <x v="42"/>
    <x v="0"/>
    <s v="Brian Stugart"/>
    <n v="0"/>
    <x v="397"/>
    <s v="September"/>
    <x v="1"/>
    <s v="CA-2017-126725"/>
    <x v="1"/>
    <n v="92105"/>
    <n v="419"/>
    <s v="Carina Media Storage Towers in Natural &amp; Black"/>
    <n v="6"/>
    <n v="5"/>
    <s v="West"/>
    <m/>
    <n v="6.1"/>
    <n v="305"/>
    <s v="Consumer"/>
    <x v="518"/>
    <s v="Standard Class"/>
    <s v="California"/>
    <s v="Storage"/>
  </r>
  <r>
    <n v="4"/>
    <s v="Shipped Early"/>
    <n v="6"/>
    <x v="2"/>
    <x v="42"/>
    <x v="0"/>
    <s v="Brian Stugart"/>
    <n v="0"/>
    <x v="397"/>
    <s v="September"/>
    <x v="1"/>
    <s v="CA-2017-126725"/>
    <x v="1"/>
    <n v="92105"/>
    <n v="656"/>
    <s v="Fellowes Recycled Storage Drawers"/>
    <n v="54"/>
    <n v="7"/>
    <s v="West"/>
    <m/>
    <n v="54.4"/>
    <n v="777"/>
    <s v="Consumer"/>
    <x v="518"/>
    <s v="Standard Class"/>
    <s v="California"/>
    <s v="Storage"/>
  </r>
  <r>
    <n v="4"/>
    <s v="Shipped Early"/>
    <n v="6"/>
    <x v="0"/>
    <x v="42"/>
    <x v="0"/>
    <s v="Brian Stugart"/>
    <n v="0.2"/>
    <x v="397"/>
    <s v="September"/>
    <x v="1"/>
    <s v="CA-2017-126725"/>
    <x v="1"/>
    <n v="92105"/>
    <n v="1334"/>
    <s v="RCA ViSYS 25825 Wireless digital phone"/>
    <n v="52"/>
    <n v="4"/>
    <s v="West"/>
    <m/>
    <n v="52"/>
    <n v="416"/>
    <s v="Consumer"/>
    <x v="518"/>
    <s v="Standard Class"/>
    <s v="California"/>
    <s v="Phones"/>
  </r>
  <r>
    <n v="2"/>
    <s v="Shipped Early"/>
    <n v="3"/>
    <x v="1"/>
    <x v="0"/>
    <x v="0"/>
    <s v="Justin Hirsh"/>
    <n v="0.1"/>
    <x v="354"/>
    <s v="September"/>
    <x v="1"/>
    <s v="CA-2017-126739"/>
    <x v="0"/>
    <n v="10035"/>
    <n v="756"/>
    <s v="Global Highback Leather Tilter in Burgundy"/>
    <n v="22"/>
    <n v="4"/>
    <s v="East"/>
    <m/>
    <n v="21.84"/>
    <n v="328"/>
    <s v="Consumer"/>
    <x v="366"/>
    <s v="Second Class"/>
    <s v="New York"/>
    <s v="Chairs"/>
  </r>
  <r>
    <n v="4"/>
    <s v="Shipped Early"/>
    <n v="6"/>
    <x v="2"/>
    <x v="81"/>
    <x v="0"/>
    <s v="Theone Pippenger"/>
    <n v="0.8"/>
    <x v="491"/>
    <s v="September"/>
    <x v="1"/>
    <s v="CA-2017-126970"/>
    <x v="3"/>
    <n v="60540"/>
    <n v="68"/>
    <s v="Acco Translucent Poly Ring Binders"/>
    <n v="-4"/>
    <n v="3"/>
    <s v="Central"/>
    <m/>
    <n v="-4.49"/>
    <n v="3"/>
    <s v="Consumer"/>
    <x v="443"/>
    <s v="Standard Class"/>
    <s v="Illinois"/>
    <s v="Binders"/>
  </r>
  <r>
    <n v="4"/>
    <s v="Shipped Early"/>
    <n v="6"/>
    <x v="2"/>
    <x v="78"/>
    <x v="0"/>
    <s v="Elpida Rittenbach"/>
    <n v="0.2"/>
    <x v="418"/>
    <s v="September"/>
    <x v="1"/>
    <s v="CA-2017-127019"/>
    <x v="1"/>
    <n v="80906"/>
    <n v="287"/>
    <s v="Belkin 6 Outlet Metallic Surge Strip"/>
    <n v="5"/>
    <n v="7"/>
    <s v="West"/>
    <m/>
    <n v="4.57"/>
    <n v="61"/>
    <s v="Corporate"/>
    <x v="519"/>
    <s v="Standard Class"/>
    <s v="Colorado"/>
    <s v="Appliances"/>
  </r>
  <r>
    <n v="6"/>
    <s v="Shipped On Time"/>
    <n v="6"/>
    <x v="2"/>
    <x v="16"/>
    <x v="0"/>
    <s v="Cathy Hwang"/>
    <n v="0.2"/>
    <x v="441"/>
    <s v="September"/>
    <x v="1"/>
    <s v="CA-2017-127110"/>
    <x v="0"/>
    <n v="19143"/>
    <n v="1554"/>
    <s v="Tennsco Industrial Shelving"/>
    <n v="-18"/>
    <n v="2"/>
    <s v="East"/>
    <m/>
    <n v="-17.61"/>
    <n v="78"/>
    <s v="Home Office"/>
    <x v="458"/>
    <s v="Standard Class"/>
    <s v="Pennsylvania"/>
    <s v="Storage"/>
  </r>
  <r>
    <n v="6"/>
    <s v="Shipped On Time"/>
    <n v="6"/>
    <x v="2"/>
    <x v="16"/>
    <x v="0"/>
    <s v="Cathy Hwang"/>
    <n v="0.2"/>
    <x v="441"/>
    <s v="September"/>
    <x v="1"/>
    <s v="CA-2017-127110"/>
    <x v="0"/>
    <n v="19143"/>
    <n v="1815"/>
    <s v="Xerox 211"/>
    <n v="11"/>
    <n v="6"/>
    <s v="East"/>
    <m/>
    <n v="10.89"/>
    <n v="31"/>
    <s v="Home Office"/>
    <x v="458"/>
    <s v="Standard Class"/>
    <s v="Pennsylvania"/>
    <s v="Paper"/>
  </r>
  <r>
    <n v="7"/>
    <s v="Shipped Late"/>
    <n v="6"/>
    <x v="2"/>
    <x v="62"/>
    <x v="0"/>
    <s v="Gene McClure"/>
    <n v="0"/>
    <x v="406"/>
    <s v="September"/>
    <x v="1"/>
    <s v="CA-2017-127173"/>
    <x v="0"/>
    <n v="11572"/>
    <n v="1608"/>
    <s v="Vinyl Coated Wire Paper Clips in Organizer Box, 800/Box"/>
    <n v="16"/>
    <n v="3"/>
    <s v="East"/>
    <m/>
    <n v="16.190000000000001"/>
    <n v="34"/>
    <s v="Consumer"/>
    <x v="489"/>
    <s v="Standard Class"/>
    <s v="New York"/>
    <s v="Fasteners"/>
  </r>
  <r>
    <n v="7"/>
    <s v="Shipped Late"/>
    <n v="6"/>
    <x v="2"/>
    <x v="62"/>
    <x v="0"/>
    <s v="Gene McClure"/>
    <n v="0.2"/>
    <x v="406"/>
    <s v="September"/>
    <x v="1"/>
    <s v="CA-2017-127173"/>
    <x v="0"/>
    <n v="11572"/>
    <n v="690"/>
    <s v="GBC Imprintable Covers"/>
    <n v="29"/>
    <n v="9"/>
    <s v="East"/>
    <m/>
    <n v="28.66"/>
    <n v="79"/>
    <s v="Consumer"/>
    <x v="489"/>
    <s v="Standard Class"/>
    <s v="New York"/>
    <s v="Binders"/>
  </r>
  <r>
    <n v="7"/>
    <s v="Shipped Late"/>
    <n v="6"/>
    <x v="0"/>
    <x v="62"/>
    <x v="0"/>
    <s v="Gene McClure"/>
    <n v="0"/>
    <x v="406"/>
    <s v="September"/>
    <x v="1"/>
    <s v="CA-2017-127173"/>
    <x v="0"/>
    <n v="11572"/>
    <n v="165"/>
    <s v="Ativa MDM8000 8-Sheet Micro-Cut Shredder"/>
    <n v="296"/>
    <n v="7"/>
    <s v="East"/>
    <m/>
    <n v="296.07"/>
    <n v="630"/>
    <s v="Consumer"/>
    <x v="489"/>
    <s v="Standard Class"/>
    <s v="New York"/>
    <s v="Machines"/>
  </r>
  <r>
    <n v="4"/>
    <s v="Shipped Early"/>
    <n v="6"/>
    <x v="1"/>
    <x v="294"/>
    <x v="0"/>
    <s v="Pauline Webber"/>
    <n v="0.1"/>
    <x v="329"/>
    <s v="September"/>
    <x v="1"/>
    <s v="CA-2017-127327"/>
    <x v="0"/>
    <n v="13440"/>
    <n v="753"/>
    <s v="Global Fabric Managers Chair, Dark Gray"/>
    <n v="15"/>
    <n v="1"/>
    <s v="East"/>
    <m/>
    <n v="15.15"/>
    <n v="91"/>
    <s v="Corporate"/>
    <x v="344"/>
    <s v="Standard Class"/>
    <s v="New York"/>
    <s v="Chairs"/>
  </r>
  <r>
    <n v="1"/>
    <s v="Shipped On Time"/>
    <n v="1"/>
    <x v="2"/>
    <x v="17"/>
    <x v="0"/>
    <s v="Jennifer Jackson"/>
    <n v="0.2"/>
    <x v="341"/>
    <s v="September"/>
    <x v="1"/>
    <s v="CA-2017-127418"/>
    <x v="1"/>
    <n v="90004"/>
    <n v="124"/>
    <s v="Aluminum Screw Posts"/>
    <n v="14"/>
    <n v="3"/>
    <s v="West"/>
    <m/>
    <n v="13.73"/>
    <n v="37"/>
    <s v="Consumer"/>
    <x v="520"/>
    <s v="First Class"/>
    <s v="California"/>
    <s v="Binders"/>
  </r>
  <r>
    <n v="1"/>
    <s v="Shipped On Time"/>
    <n v="1"/>
    <x v="2"/>
    <x v="16"/>
    <x v="0"/>
    <s v="Jay Kimmel"/>
    <n v="0.2"/>
    <x v="301"/>
    <s v="September"/>
    <x v="1"/>
    <s v="CA-2017-127453"/>
    <x v="0"/>
    <n v="19143"/>
    <n v="861"/>
    <s v="Hoover Replacement Belt for Commercial Guardsman Heavy-Duty Upright Vacuum"/>
    <n v="0"/>
    <n v="2"/>
    <s v="East"/>
    <m/>
    <n v="0.44"/>
    <n v="4"/>
    <s v="Consumer"/>
    <x v="521"/>
    <s v="First Class"/>
    <s v="Pennsylvania"/>
    <s v="Appliances"/>
  </r>
  <r>
    <n v="1"/>
    <s v="Shipped On Time"/>
    <n v="1"/>
    <x v="2"/>
    <x v="16"/>
    <x v="0"/>
    <s v="Jay Kimmel"/>
    <n v="0.2"/>
    <x v="301"/>
    <s v="September"/>
    <x v="1"/>
    <s v="CA-2017-127453"/>
    <x v="0"/>
    <n v="19143"/>
    <n v="172"/>
    <s v="Avanti 4.4 Cu. Ft. Refrigerator"/>
    <n v="43"/>
    <n v="3"/>
    <s v="East"/>
    <m/>
    <n v="43.44"/>
    <n v="434"/>
    <s v="Consumer"/>
    <x v="521"/>
    <s v="First Class"/>
    <s v="Pennsylvania"/>
    <s v="Appliances"/>
  </r>
  <r>
    <n v="1"/>
    <s v="Shipped On Time"/>
    <n v="1"/>
    <x v="2"/>
    <x v="16"/>
    <x v="0"/>
    <s v="Jay Kimmel"/>
    <n v="0.2"/>
    <x v="301"/>
    <s v="September"/>
    <x v="1"/>
    <s v="CA-2017-127453"/>
    <x v="0"/>
    <n v="19143"/>
    <n v="632"/>
    <s v="Fellowes Advanced 8 Outlet Surge Suppressor with Phone/Fax Protection"/>
    <n v="8"/>
    <n v="4"/>
    <s v="East"/>
    <m/>
    <n v="7.77"/>
    <n v="89"/>
    <s v="Consumer"/>
    <x v="521"/>
    <s v="First Class"/>
    <s v="Pennsylvania"/>
    <s v="Appliances"/>
  </r>
  <r>
    <n v="3"/>
    <s v="Shipped On Time"/>
    <n v="3"/>
    <x v="2"/>
    <x v="25"/>
    <x v="0"/>
    <s v="Jonathan Doherty"/>
    <n v="0"/>
    <x v="398"/>
    <s v="September"/>
    <x v="1"/>
    <s v="CA-2017-127481"/>
    <x v="1"/>
    <n v="89115"/>
    <n v="1709"/>
    <s v="Xerox 1916"/>
    <n v="49"/>
    <n v="2"/>
    <s v="West"/>
    <m/>
    <n v="48.94"/>
    <n v="98"/>
    <s v="Corporate"/>
    <x v="379"/>
    <s v="Second Class"/>
    <s v="Nevada"/>
    <s v="Paper"/>
  </r>
  <r>
    <n v="3"/>
    <s v="Shipped On Time"/>
    <n v="3"/>
    <x v="2"/>
    <x v="25"/>
    <x v="0"/>
    <s v="Jonathan Doherty"/>
    <n v="0"/>
    <x v="398"/>
    <s v="September"/>
    <x v="1"/>
    <s v="CA-2017-127481"/>
    <x v="1"/>
    <n v="89115"/>
    <n v="1725"/>
    <s v="Xerox 1930"/>
    <n v="16"/>
    <n v="5"/>
    <s v="West"/>
    <m/>
    <n v="15.88"/>
    <n v="32"/>
    <s v="Corporate"/>
    <x v="379"/>
    <s v="Second Class"/>
    <s v="Nevada"/>
    <s v="Paper"/>
  </r>
  <r>
    <n v="4"/>
    <s v="Shipped Early"/>
    <n v="6"/>
    <x v="2"/>
    <x v="1"/>
    <x v="0"/>
    <s v="Meg Tillman"/>
    <n v="0"/>
    <x v="365"/>
    <s v="September"/>
    <x v="1"/>
    <s v="CA-2017-127502"/>
    <x v="1"/>
    <n v="94110"/>
    <n v="243"/>
    <s v="Avery File Folder Labels"/>
    <n v="3"/>
    <n v="2"/>
    <s v="West"/>
    <m/>
    <n v="2.82"/>
    <n v="6"/>
    <s v="Consumer"/>
    <x v="522"/>
    <s v="Standard Class"/>
    <s v="California"/>
    <s v="Labels"/>
  </r>
  <r>
    <n v="4"/>
    <s v="Shipped Early"/>
    <n v="6"/>
    <x v="1"/>
    <x v="5"/>
    <x v="0"/>
    <s v="Adam Shillingsburg"/>
    <n v="0"/>
    <x v="424"/>
    <s v="September"/>
    <x v="1"/>
    <s v="CA-2017-127509"/>
    <x v="3"/>
    <n v="65807"/>
    <n v="317"/>
    <s v="Bevis Round Conference Table Top &amp; Single Column Base"/>
    <n v="215"/>
    <n v="7"/>
    <s v="Central"/>
    <m/>
    <n v="215.12"/>
    <n v="1024"/>
    <s v="Consumer"/>
    <x v="403"/>
    <s v="Standard Class"/>
    <s v="Missouri"/>
    <s v="Tables"/>
  </r>
  <r>
    <n v="4"/>
    <s v="Shipped Early"/>
    <n v="6"/>
    <x v="2"/>
    <x v="5"/>
    <x v="0"/>
    <s v="Adam Shillingsburg"/>
    <n v="0"/>
    <x v="424"/>
    <s v="September"/>
    <x v="1"/>
    <s v="CA-2017-127509"/>
    <x v="3"/>
    <n v="65807"/>
    <n v="327"/>
    <s v="Binder Posts"/>
    <n v="8"/>
    <n v="3"/>
    <s v="Central"/>
    <m/>
    <n v="7.92"/>
    <n v="17"/>
    <s v="Consumer"/>
    <x v="403"/>
    <s v="Standard Class"/>
    <s v="Missouri"/>
    <s v="Binders"/>
  </r>
  <r>
    <n v="4"/>
    <s v="Shipped Early"/>
    <n v="6"/>
    <x v="2"/>
    <x v="5"/>
    <x v="0"/>
    <s v="Adam Shillingsburg"/>
    <n v="0"/>
    <x v="424"/>
    <s v="September"/>
    <x v="1"/>
    <s v="CA-2017-127509"/>
    <x v="3"/>
    <n v="65807"/>
    <n v="4"/>
    <s v="#10- 4 1/8 x 9 1/2 Recycled Envelopes"/>
    <n v="12"/>
    <n v="3"/>
    <s v="Central"/>
    <m/>
    <n v="12.32"/>
    <n v="26"/>
    <s v="Consumer"/>
    <x v="403"/>
    <s v="Standard Class"/>
    <s v="Missouri"/>
    <s v="Envelopes"/>
  </r>
  <r>
    <n v="4"/>
    <s v="Shipped Early"/>
    <n v="6"/>
    <x v="2"/>
    <x v="5"/>
    <x v="0"/>
    <s v="Adam Shillingsburg"/>
    <n v="0"/>
    <x v="424"/>
    <s v="September"/>
    <x v="1"/>
    <s v="CA-2017-127509"/>
    <x v="3"/>
    <n v="65807"/>
    <n v="1776"/>
    <s v="Xerox 1978"/>
    <n v="8"/>
    <n v="3"/>
    <s v="Central"/>
    <m/>
    <n v="8.5"/>
    <n v="17"/>
    <s v="Consumer"/>
    <x v="403"/>
    <s v="Standard Class"/>
    <s v="Missouri"/>
    <s v="Paper"/>
  </r>
  <r>
    <n v="4"/>
    <s v="Shipped Early"/>
    <n v="6"/>
    <x v="0"/>
    <x v="133"/>
    <x v="0"/>
    <s v="Rob Dowd"/>
    <n v="0"/>
    <x v="492"/>
    <s v="September"/>
    <x v="1"/>
    <s v="CA-2017-127544"/>
    <x v="0"/>
    <n v="13501"/>
    <n v="1011"/>
    <s v="Logitech G600 MMO Gaming Mouse"/>
    <n v="29"/>
    <n v="1"/>
    <s v="East"/>
    <m/>
    <n v="28.8"/>
    <n v="80"/>
    <s v="Consumer"/>
    <x v="523"/>
    <s v="Standard Class"/>
    <s v="New York"/>
    <s v="Accessories"/>
  </r>
  <r>
    <n v="0"/>
    <s v="Shipped On Time"/>
    <n v="0"/>
    <x v="1"/>
    <x v="246"/>
    <x v="0"/>
    <s v="Duane Huffman"/>
    <n v="0"/>
    <x v="317"/>
    <s v="September"/>
    <x v="1"/>
    <s v="CA-2017-127593"/>
    <x v="0"/>
    <n v="2169"/>
    <n v="504"/>
    <s v="Deflect-o DuraMat Lighweight, Studded, Beveled Mat for Low Pile Carpeting"/>
    <n v="15"/>
    <n v="2"/>
    <s v="East"/>
    <m/>
    <n v="14.5"/>
    <n v="85"/>
    <s v="Home Office"/>
    <x v="324"/>
    <s v="Same Day"/>
    <s v="Massachusetts"/>
    <s v="Furnishings"/>
  </r>
  <r>
    <n v="6"/>
    <s v="Shipped On Time"/>
    <n v="6"/>
    <x v="2"/>
    <x v="126"/>
    <x v="0"/>
    <s v="Joe Kamberova"/>
    <n v="0.2"/>
    <x v="367"/>
    <s v="September"/>
    <x v="1"/>
    <s v="CA-2017-127607"/>
    <x v="3"/>
    <n v="75007"/>
    <n v="1507"/>
    <s v="Staples"/>
    <n v="6"/>
    <n v="9"/>
    <s v="Central"/>
    <m/>
    <n v="6.13"/>
    <n v="19"/>
    <s v="Consumer"/>
    <x v="484"/>
    <s v="Standard Class"/>
    <s v="Texas"/>
    <s v="Fasteners"/>
  </r>
  <r>
    <n v="6"/>
    <s v="Shipped On Time"/>
    <n v="6"/>
    <x v="2"/>
    <x v="126"/>
    <x v="0"/>
    <s v="Joe Kamberova"/>
    <n v="0.8"/>
    <x v="367"/>
    <s v="September"/>
    <x v="1"/>
    <s v="CA-2017-127607"/>
    <x v="3"/>
    <n v="75007"/>
    <n v="709"/>
    <s v="GBC Standard Plastic Binding Systems Combs"/>
    <n v="-4"/>
    <n v="2"/>
    <s v="Central"/>
    <m/>
    <n v="-4.4000000000000004"/>
    <n v="3"/>
    <s v="Consumer"/>
    <x v="484"/>
    <s v="Standard Class"/>
    <s v="Texas"/>
    <s v="Binders"/>
  </r>
  <r>
    <n v="5"/>
    <s v="Shipped Early"/>
    <n v="6"/>
    <x v="1"/>
    <x v="3"/>
    <x v="0"/>
    <s v="Cyma Kinney"/>
    <n v="0.2"/>
    <x v="493"/>
    <s v="September"/>
    <x v="1"/>
    <s v="CA-2017-127754"/>
    <x v="1"/>
    <n v="85301"/>
    <n v="1204"/>
    <s v="Office Star - Contemporary Task Swivel Chair"/>
    <n v="13"/>
    <n v="3"/>
    <s v="West"/>
    <m/>
    <n v="13.32"/>
    <n v="266"/>
    <s v="Corporate"/>
    <x v="512"/>
    <s v="Standard Class"/>
    <s v="Arizona"/>
    <s v="Chairs"/>
  </r>
  <r>
    <n v="4"/>
    <s v="Shipped Early"/>
    <n v="6"/>
    <x v="1"/>
    <x v="15"/>
    <x v="0"/>
    <s v="John Castell"/>
    <n v="0"/>
    <x v="358"/>
    <s v="September"/>
    <x v="1"/>
    <s v="CA-2017-127824"/>
    <x v="1"/>
    <n v="98115"/>
    <n v="546"/>
    <s v="Eldon 100 Class Desk Accessories"/>
    <n v="3"/>
    <n v="3"/>
    <s v="West"/>
    <m/>
    <n v="3.24"/>
    <n v="10"/>
    <s v="Consumer"/>
    <x v="372"/>
    <s v="Standard Class"/>
    <s v="Washington"/>
    <s v="Furnishings"/>
  </r>
  <r>
    <n v="4"/>
    <s v="Shipped Early"/>
    <n v="6"/>
    <x v="2"/>
    <x v="15"/>
    <x v="0"/>
    <s v="John Castell"/>
    <n v="0"/>
    <x v="358"/>
    <s v="September"/>
    <x v="1"/>
    <s v="CA-2017-127824"/>
    <x v="1"/>
    <n v="98115"/>
    <n v="1696"/>
    <s v="Xerox 1903"/>
    <n v="9"/>
    <n v="3"/>
    <s v="West"/>
    <m/>
    <n v="8.7899999999999991"/>
    <n v="18"/>
    <s v="Consumer"/>
    <x v="372"/>
    <s v="Standard Class"/>
    <s v="Washington"/>
    <s v="Paper"/>
  </r>
  <r>
    <n v="4"/>
    <s v="Shipped Early"/>
    <n v="6"/>
    <x v="0"/>
    <x v="15"/>
    <x v="0"/>
    <s v="John Castell"/>
    <n v="0.2"/>
    <x v="358"/>
    <s v="September"/>
    <x v="1"/>
    <s v="CA-2017-127824"/>
    <x v="1"/>
    <n v="98115"/>
    <n v="1107"/>
    <s v="Motorola L703CM"/>
    <n v="16"/>
    <n v="2"/>
    <s v="West"/>
    <m/>
    <n v="15.6"/>
    <n v="250"/>
    <s v="Consumer"/>
    <x v="372"/>
    <s v="Standard Class"/>
    <s v="Washington"/>
    <s v="Phones"/>
  </r>
  <r>
    <n v="7"/>
    <s v="Shipped Late"/>
    <n v="6"/>
    <x v="1"/>
    <x v="0"/>
    <x v="0"/>
    <s v="Monica Federle"/>
    <n v="0"/>
    <x v="338"/>
    <s v="September"/>
    <x v="1"/>
    <s v="CA-2017-128013"/>
    <x v="0"/>
    <n v="10035"/>
    <n v="1220"/>
    <s v="OIC Stacking Trays"/>
    <n v="4"/>
    <n v="3"/>
    <s v="East"/>
    <m/>
    <n v="4.41"/>
    <n v="10"/>
    <s v="Corporate"/>
    <x v="476"/>
    <s v="Standard Class"/>
    <s v="New York"/>
    <s v="Furnishings"/>
  </r>
  <r>
    <n v="7"/>
    <s v="Shipped Late"/>
    <n v="6"/>
    <x v="2"/>
    <x v="0"/>
    <x v="0"/>
    <s v="Monica Federle"/>
    <n v="0"/>
    <x v="338"/>
    <s v="September"/>
    <x v="1"/>
    <s v="CA-2017-128013"/>
    <x v="0"/>
    <n v="10035"/>
    <n v="1675"/>
    <s v="Xerox 1885"/>
    <n v="69"/>
    <n v="3"/>
    <s v="East"/>
    <m/>
    <n v="69.180000000000007"/>
    <n v="144"/>
    <s v="Corporate"/>
    <x v="476"/>
    <s v="Standard Class"/>
    <s v="New York"/>
    <s v="Paper"/>
  </r>
  <r>
    <n v="3"/>
    <s v="Shipped On Time"/>
    <n v="3"/>
    <x v="2"/>
    <x v="295"/>
    <x v="0"/>
    <s v="Christopher Martinez"/>
    <n v="0"/>
    <x v="439"/>
    <s v="September"/>
    <x v="1"/>
    <s v="CA-2017-128027"/>
    <x v="2"/>
    <n v="29406"/>
    <n v="648"/>
    <s v="Fellowes Officeware Wire Shelving"/>
    <n v="5"/>
    <n v="3"/>
    <s v="South"/>
    <m/>
    <n v="5.39"/>
    <n v="269"/>
    <s v="Consumer"/>
    <x v="524"/>
    <s v="Second Class"/>
    <s v="South Carolina"/>
    <s v="Storage"/>
  </r>
  <r>
    <n v="5"/>
    <s v="Shipped Early"/>
    <n v="6"/>
    <x v="1"/>
    <x v="267"/>
    <x v="0"/>
    <s v="Edward Becker"/>
    <n v="0.2"/>
    <x v="494"/>
    <s v="September"/>
    <x v="1"/>
    <s v="CA-2017-128083"/>
    <x v="2"/>
    <n v="33317"/>
    <n v="91"/>
    <s v="Acrylic Self-Standing Desk Frames"/>
    <n v="1"/>
    <n v="3"/>
    <s v="South"/>
    <m/>
    <n v="1.44"/>
    <n v="6"/>
    <s v="Corporate"/>
    <x v="525"/>
    <s v="Standard Class"/>
    <s v="Florida"/>
    <s v="Furnishings"/>
  </r>
  <r>
    <n v="5"/>
    <s v="Shipped Early"/>
    <n v="6"/>
    <x v="1"/>
    <x v="267"/>
    <x v="0"/>
    <s v="Edward Becker"/>
    <n v="0.2"/>
    <x v="494"/>
    <s v="September"/>
    <x v="1"/>
    <s v="CA-2017-128083"/>
    <x v="2"/>
    <n v="33317"/>
    <n v="565"/>
    <s v="Eldon Expressions Desk Accessory, Wood Pencil Holder, Oak"/>
    <n v="4"/>
    <n v="4"/>
    <s v="South"/>
    <m/>
    <n v="3.86"/>
    <n v="31"/>
    <s v="Corporate"/>
    <x v="525"/>
    <s v="Standard Class"/>
    <s v="Florida"/>
    <s v="Furnishings"/>
  </r>
  <r>
    <n v="5"/>
    <s v="Shipped Early"/>
    <n v="6"/>
    <x v="2"/>
    <x v="267"/>
    <x v="0"/>
    <s v="Edward Becker"/>
    <n v="0.2"/>
    <x v="494"/>
    <s v="September"/>
    <x v="1"/>
    <s v="CA-2017-128083"/>
    <x v="2"/>
    <n v="33317"/>
    <n v="472"/>
    <s v="Convenience Packs of Business Envelopes"/>
    <n v="3"/>
    <n v="3"/>
    <s v="South"/>
    <m/>
    <n v="2.93"/>
    <n v="9"/>
    <s v="Corporate"/>
    <x v="525"/>
    <s v="Standard Class"/>
    <s v="Florida"/>
    <s v="Envelopes"/>
  </r>
  <r>
    <n v="5"/>
    <s v="Shipped Early"/>
    <n v="6"/>
    <x v="1"/>
    <x v="4"/>
    <x v="0"/>
    <s v="Ed Braxton"/>
    <n v="0.6"/>
    <x v="495"/>
    <s v="September"/>
    <x v="1"/>
    <s v="CA-2017-128125"/>
    <x v="3"/>
    <n v="77095"/>
    <n v="25"/>
    <s v="3M Polarizing Light Filter Sleeves"/>
    <n v="-8"/>
    <n v="3"/>
    <s v="Central"/>
    <m/>
    <n v="-7.83"/>
    <n v="22"/>
    <s v="Corporate"/>
    <x v="526"/>
    <s v="Standard Class"/>
    <s v="Texas"/>
    <s v="Furnishings"/>
  </r>
  <r>
    <n v="5"/>
    <s v="Shipped Early"/>
    <n v="6"/>
    <x v="2"/>
    <x v="4"/>
    <x v="0"/>
    <s v="Ed Braxton"/>
    <n v="0.2"/>
    <x v="495"/>
    <s v="September"/>
    <x v="1"/>
    <s v="CA-2017-128125"/>
    <x v="3"/>
    <n v="77095"/>
    <n v="1625"/>
    <s v="White Dual Perf Computer Printout Paper, 2700 Sheets, 1 Part, Heavyweight, 20 lbs., 14 7/8 x 11"/>
    <n v="36"/>
    <n v="3"/>
    <s v="Central"/>
    <m/>
    <n v="35.659999999999997"/>
    <n v="98"/>
    <s v="Corporate"/>
    <x v="526"/>
    <s v="Standard Class"/>
    <s v="Texas"/>
    <s v="Paper"/>
  </r>
  <r>
    <n v="6"/>
    <s v="Shipped On Time"/>
    <n v="6"/>
    <x v="1"/>
    <x v="22"/>
    <x v="0"/>
    <s v="Bruce Degenhardt"/>
    <n v="0"/>
    <x v="496"/>
    <s v="September"/>
    <x v="1"/>
    <s v="CA-2017-128139"/>
    <x v="2"/>
    <n v="40475"/>
    <n v="1180"/>
    <s v="Novimex High-Tech Fabric Mesh Task Chair"/>
    <n v="5"/>
    <n v="1"/>
    <s v="South"/>
    <m/>
    <n v="4.97"/>
    <n v="71"/>
    <s v="Consumer"/>
    <x v="430"/>
    <s v="Standard Class"/>
    <s v="Kentucky"/>
    <s v="Chairs"/>
  </r>
  <r>
    <n v="6"/>
    <s v="Shipped On Time"/>
    <n v="6"/>
    <x v="2"/>
    <x v="22"/>
    <x v="0"/>
    <s v="Bruce Degenhardt"/>
    <n v="0"/>
    <x v="496"/>
    <s v="September"/>
    <x v="1"/>
    <s v="CA-2017-128139"/>
    <x v="2"/>
    <n v="40475"/>
    <n v="532"/>
    <s v="Dot Matrix Printer Tape Reel Labels, White, 5000/Box"/>
    <n v="145"/>
    <n v="3"/>
    <s v="South"/>
    <m/>
    <n v="144.52000000000001"/>
    <n v="295"/>
    <s v="Consumer"/>
    <x v="430"/>
    <s v="Standard Class"/>
    <s v="Kentucky"/>
    <s v="Labels"/>
  </r>
  <r>
    <n v="4"/>
    <s v="Shipped Late"/>
    <n v="3"/>
    <x v="2"/>
    <x v="296"/>
    <x v="0"/>
    <s v="Ken Lonsdale"/>
    <n v="0"/>
    <x v="486"/>
    <s v="September"/>
    <x v="1"/>
    <s v="CA-2017-128167"/>
    <x v="1"/>
    <n v="84041"/>
    <n v="1216"/>
    <s v="OIC Binder Clips, Mini, 1/4 Capacity, Black"/>
    <n v="2"/>
    <n v="4"/>
    <s v="West"/>
    <m/>
    <n v="2.33"/>
    <n v="5"/>
    <s v="Consumer"/>
    <x v="527"/>
    <s v="Second Class"/>
    <s v="Utah"/>
    <s v="Fasteners"/>
  </r>
  <r>
    <n v="5"/>
    <s v="Shipped Early"/>
    <n v="6"/>
    <x v="2"/>
    <x v="178"/>
    <x v="0"/>
    <s v="Resi Pölking"/>
    <n v="0.2"/>
    <x v="348"/>
    <s v="September"/>
    <x v="1"/>
    <s v="CA-2017-128356"/>
    <x v="1"/>
    <n v="80229"/>
    <n v="73"/>
    <s v="Acme Design Line 8 Stainless Steel Bent Scissors w/Champagne Handles, 3-1/8 Cut"/>
    <n v="1"/>
    <n v="2"/>
    <s v="West"/>
    <m/>
    <n v="0.96"/>
    <n v="11"/>
    <s v="Consumer"/>
    <x v="493"/>
    <s v="Standard Class"/>
    <s v="Colorado"/>
    <s v="Supplies"/>
  </r>
  <r>
    <n v="5"/>
    <s v="Shipped Early"/>
    <n v="6"/>
    <x v="2"/>
    <x v="123"/>
    <x v="0"/>
    <s v="Cindy Schnelling"/>
    <n v="0.2"/>
    <x v="497"/>
    <s v="September"/>
    <x v="1"/>
    <s v="CA-2017-128608"/>
    <x v="0"/>
    <n v="43615"/>
    <n v="324"/>
    <s v="BIC Brite Liner Highlighters, Chisel Tip"/>
    <n v="2"/>
    <n v="2"/>
    <s v="East"/>
    <m/>
    <n v="1.56"/>
    <n v="10"/>
    <s v="Corporate"/>
    <x v="528"/>
    <s v="Standard Class"/>
    <s v="Ohio"/>
    <s v="Art"/>
  </r>
  <r>
    <n v="5"/>
    <s v="Shipped Early"/>
    <n v="6"/>
    <x v="0"/>
    <x v="123"/>
    <x v="0"/>
    <s v="Cindy Schnelling"/>
    <n v="0.2"/>
    <x v="497"/>
    <s v="September"/>
    <x v="1"/>
    <s v="CA-2017-128608"/>
    <x v="0"/>
    <n v="43615"/>
    <n v="1405"/>
    <s v="SanDisk Cruzer 4 GB USB Flash Drive"/>
    <n v="2"/>
    <n v="2"/>
    <s v="East"/>
    <m/>
    <n v="2.21"/>
    <n v="10"/>
    <s v="Corporate"/>
    <x v="528"/>
    <s v="Standard Class"/>
    <s v="Ohio"/>
    <s v="Accessories"/>
  </r>
  <r>
    <n v="5"/>
    <s v="Shipped Early"/>
    <n v="6"/>
    <x v="0"/>
    <x v="123"/>
    <x v="0"/>
    <s v="Cindy Schnelling"/>
    <n v="0.4"/>
    <x v="497"/>
    <s v="September"/>
    <x v="1"/>
    <s v="CA-2017-128608"/>
    <x v="0"/>
    <n v="43615"/>
    <n v="726"/>
    <s v="GE 30524EE4"/>
    <n v="-43"/>
    <n v="2"/>
    <s v="East"/>
    <m/>
    <n v="-43.12"/>
    <n v="235"/>
    <s v="Corporate"/>
    <x v="528"/>
    <s v="Standard Class"/>
    <s v="Ohio"/>
    <s v="Phones"/>
  </r>
  <r>
    <n v="5"/>
    <s v="Shipped Early"/>
    <n v="6"/>
    <x v="0"/>
    <x v="123"/>
    <x v="0"/>
    <s v="Cindy Schnelling"/>
    <n v="0.4"/>
    <x v="497"/>
    <s v="September"/>
    <x v="1"/>
    <s v="CA-2017-128608"/>
    <x v="0"/>
    <n v="43615"/>
    <n v="992"/>
    <s v="LG Electronics Tone+ HBS-730 Bluetooth Headset"/>
    <n v="-21"/>
    <n v="3"/>
    <s v="East"/>
    <m/>
    <n v="-21.42"/>
    <n v="107"/>
    <s v="Corporate"/>
    <x v="528"/>
    <s v="Standard Class"/>
    <s v="Ohio"/>
    <s v="Phones"/>
  </r>
  <r>
    <n v="5"/>
    <s v="Shipped Early"/>
    <n v="6"/>
    <x v="0"/>
    <x v="123"/>
    <x v="0"/>
    <s v="Cindy Schnelling"/>
    <n v="0.4"/>
    <x v="497"/>
    <s v="September"/>
    <x v="1"/>
    <s v="CA-2017-128608"/>
    <x v="0"/>
    <n v="43615"/>
    <n v="136"/>
    <s v="Anker 24W Portable Micro USB Car Charger"/>
    <n v="3"/>
    <n v="4"/>
    <s v="East"/>
    <m/>
    <n v="2.64"/>
    <n v="26"/>
    <s v="Corporate"/>
    <x v="528"/>
    <s v="Standard Class"/>
    <s v="Ohio"/>
    <s v="Phones"/>
  </r>
  <r>
    <n v="6"/>
    <s v="Shipped On Time"/>
    <n v="6"/>
    <x v="1"/>
    <x v="97"/>
    <x v="0"/>
    <s v="Steven Cartwright"/>
    <n v="0.2"/>
    <x v="498"/>
    <s v="September"/>
    <x v="1"/>
    <s v="CA-2017-128860"/>
    <x v="0"/>
    <n v="17602"/>
    <n v="564"/>
    <s v="Eldon Executive Woodline II Desk Accessories, Mahogany"/>
    <n v="2"/>
    <n v="1"/>
    <s v="East"/>
    <m/>
    <n v="1.76"/>
    <n v="20"/>
    <s v="Consumer"/>
    <x v="529"/>
    <s v="Standard Class"/>
    <s v="Pennsylvania"/>
    <s v="Furnishings"/>
  </r>
  <r>
    <n v="4"/>
    <s v="Shipped Early"/>
    <n v="6"/>
    <x v="2"/>
    <x v="249"/>
    <x v="0"/>
    <s v="Cyra Reiten"/>
    <n v="0.2"/>
    <x v="499"/>
    <s v="September"/>
    <x v="1"/>
    <s v="CA-2017-128958"/>
    <x v="2"/>
    <n v="33407"/>
    <n v="475"/>
    <s v="Crayola Colored Pencils"/>
    <n v="2"/>
    <n v="5"/>
    <s v="South"/>
    <m/>
    <n v="2.13"/>
    <n v="13"/>
    <s v="Home Office"/>
    <x v="530"/>
    <s v="Standard Class"/>
    <s v="Florida"/>
    <s v="Art"/>
  </r>
  <r>
    <n v="5"/>
    <s v="Shipped Late"/>
    <n v="3"/>
    <x v="0"/>
    <x v="15"/>
    <x v="0"/>
    <s v="Craig Carreira"/>
    <n v="0"/>
    <x v="316"/>
    <s v="September"/>
    <x v="1"/>
    <s v="CA-2017-128993"/>
    <x v="1"/>
    <n v="98103"/>
    <n v="1075"/>
    <s v="Memorex Froggy Flash Drive 4 GB"/>
    <n v="9"/>
    <n v="2"/>
    <s v="West"/>
    <m/>
    <n v="8.57"/>
    <n v="22"/>
    <s v="Consumer"/>
    <x v="524"/>
    <s v="Second Class"/>
    <s v="Washington"/>
    <s v="Accessories"/>
  </r>
  <r>
    <n v="5"/>
    <s v="Shipped Early"/>
    <n v="6"/>
    <x v="2"/>
    <x v="111"/>
    <x v="0"/>
    <s v="Eric Murdock"/>
    <n v="0"/>
    <x v="398"/>
    <s v="September"/>
    <x v="1"/>
    <s v="CA-2017-129042"/>
    <x v="0"/>
    <n v="21215"/>
    <n v="1360"/>
    <s v="Rogers Handheld Barrel Pencil Sharpener"/>
    <n v="2"/>
    <n v="3"/>
    <s v="East"/>
    <m/>
    <n v="2.2200000000000002"/>
    <n v="8"/>
    <s v="Consumer"/>
    <x v="531"/>
    <s v="Standard Class"/>
    <s v="Maryland"/>
    <s v="Art"/>
  </r>
  <r>
    <n v="4"/>
    <s v="Shipped Early"/>
    <n v="6"/>
    <x v="2"/>
    <x v="5"/>
    <x v="0"/>
    <s v="Dave Kipp"/>
    <n v="0"/>
    <x v="483"/>
    <s v="September"/>
    <x v="1"/>
    <s v="CA-2017-129098"/>
    <x v="2"/>
    <n v="22153"/>
    <n v="502"/>
    <s v="Decoflex Hanging Personal Folder File, Blue"/>
    <n v="8"/>
    <n v="2"/>
    <s v="South"/>
    <m/>
    <n v="8.33"/>
    <n v="31"/>
    <s v="Consumer"/>
    <x v="433"/>
    <s v="Standard Class"/>
    <s v="Virginia"/>
    <s v="Storage"/>
  </r>
  <r>
    <n v="1"/>
    <s v="Shipped On Time"/>
    <n v="1"/>
    <x v="2"/>
    <x v="297"/>
    <x v="0"/>
    <s v="Anthony Witt"/>
    <n v="0.8"/>
    <x v="388"/>
    <s v="September"/>
    <x v="1"/>
    <s v="CA-2017-129112"/>
    <x v="3"/>
    <n v="75002"/>
    <n v="690"/>
    <s v="GBC Imprintable Covers"/>
    <n v="-14"/>
    <n v="4"/>
    <s v="Central"/>
    <m/>
    <n v="-13.62"/>
    <n v="9"/>
    <s v="Consumer"/>
    <x v="468"/>
    <s v="First Class"/>
    <s v="Texas"/>
    <s v="Binders"/>
  </r>
  <r>
    <n v="1"/>
    <s v="Shipped On Time"/>
    <n v="1"/>
    <x v="0"/>
    <x v="297"/>
    <x v="0"/>
    <s v="Anthony Witt"/>
    <n v="0.2"/>
    <x v="388"/>
    <s v="September"/>
    <x v="1"/>
    <s v="CA-2017-129112"/>
    <x v="3"/>
    <n v="75002"/>
    <n v="966"/>
    <s v="Kingston Digital DataTraveler 16GB USB 2.0"/>
    <n v="0"/>
    <n v="3"/>
    <s v="Central"/>
    <m/>
    <n v="-0.27"/>
    <n v="21"/>
    <s v="Consumer"/>
    <x v="468"/>
    <s v="First Class"/>
    <s v="Texas"/>
    <s v="Accessories"/>
  </r>
  <r>
    <n v="0"/>
    <s v="Shipped On Time"/>
    <n v="0"/>
    <x v="2"/>
    <x v="49"/>
    <x v="0"/>
    <s v="Dennis Pardue"/>
    <n v="0.2"/>
    <x v="500"/>
    <s v="September"/>
    <x v="1"/>
    <s v="CA-2017-129217"/>
    <x v="3"/>
    <n v="60505"/>
    <n v="359"/>
    <s v="Boston KS Multi-Size Manual Pencil Sharpener"/>
    <n v="4"/>
    <n v="2"/>
    <s v="Central"/>
    <m/>
    <n v="3.68"/>
    <n v="37"/>
    <s v="Home Office"/>
    <x v="532"/>
    <s v="Same Day"/>
    <s v="Illinois"/>
    <s v="Art"/>
  </r>
  <r>
    <n v="0"/>
    <s v="Shipped On Time"/>
    <n v="0"/>
    <x v="2"/>
    <x v="49"/>
    <x v="0"/>
    <s v="Dennis Pardue"/>
    <n v="0.8"/>
    <x v="500"/>
    <s v="September"/>
    <x v="1"/>
    <s v="CA-2017-129217"/>
    <x v="3"/>
    <n v="60505"/>
    <n v="1583"/>
    <s v="Tripp Lite Isotel 8 Ultra 8 Outlet Metal Surge"/>
    <n v="-192"/>
    <n v="5"/>
    <s v="Central"/>
    <m/>
    <n v="-191.62"/>
    <n v="71"/>
    <s v="Home Office"/>
    <x v="532"/>
    <s v="Same Day"/>
    <s v="Illinois"/>
    <s v="Appliances"/>
  </r>
  <r>
    <n v="2"/>
    <s v="Shipped Early"/>
    <n v="3"/>
    <x v="2"/>
    <x v="56"/>
    <x v="0"/>
    <s v="Denny Blanton"/>
    <n v="0"/>
    <x v="492"/>
    <s v="September"/>
    <x v="1"/>
    <s v="CA-2017-129322"/>
    <x v="0"/>
    <n v="1841"/>
    <n v="467"/>
    <s v="Conquest 14 Commercial Heavy-Duty Upright Vacuum, Collection System, Accessory Kit"/>
    <n v="33"/>
    <n v="2"/>
    <s v="East"/>
    <m/>
    <n v="33.04"/>
    <n v="114"/>
    <s v="Consumer"/>
    <x v="533"/>
    <s v="Second Class"/>
    <s v="Massachusetts"/>
    <s v="Appliances"/>
  </r>
  <r>
    <n v="2"/>
    <s v="Shipped Early"/>
    <n v="3"/>
    <x v="2"/>
    <x v="56"/>
    <x v="0"/>
    <s v="Denny Blanton"/>
    <n v="0"/>
    <x v="492"/>
    <s v="September"/>
    <x v="1"/>
    <s v="CA-2017-129322"/>
    <x v="0"/>
    <n v="1841"/>
    <n v="353"/>
    <s v="Boston 1827 Commercial Additional Cutter, Drive Gear &amp; Gear Rack for 1606"/>
    <n v="12"/>
    <n v="2"/>
    <s v="East"/>
    <m/>
    <n v="11.9"/>
    <n v="40"/>
    <s v="Consumer"/>
    <x v="533"/>
    <s v="Second Class"/>
    <s v="Massachusetts"/>
    <s v="Art"/>
  </r>
  <r>
    <n v="2"/>
    <s v="Shipped Early"/>
    <n v="3"/>
    <x v="2"/>
    <x v="56"/>
    <x v="0"/>
    <s v="Denny Blanton"/>
    <n v="0"/>
    <x v="492"/>
    <s v="September"/>
    <x v="1"/>
    <s v="CA-2017-129322"/>
    <x v="0"/>
    <n v="1841"/>
    <n v="685"/>
    <s v="GBC DocuBind P50 Personal Binding Machine"/>
    <n v="210"/>
    <n v="7"/>
    <s v="East"/>
    <m/>
    <n v="210.49"/>
    <n v="448"/>
    <s v="Consumer"/>
    <x v="533"/>
    <s v="Second Class"/>
    <s v="Massachusetts"/>
    <s v="Binders"/>
  </r>
  <r>
    <n v="0"/>
    <s v="Shipped On Time"/>
    <n v="0"/>
    <x v="2"/>
    <x v="4"/>
    <x v="0"/>
    <s v="Darrin Martin"/>
    <n v="0.2"/>
    <x v="501"/>
    <s v="September"/>
    <x v="1"/>
    <s v="CA-2017-129392"/>
    <x v="3"/>
    <n v="77070"/>
    <n v="1790"/>
    <s v="Xerox 1990"/>
    <n v="7"/>
    <n v="5"/>
    <s v="Central"/>
    <m/>
    <n v="6.6"/>
    <n v="21"/>
    <s v="Consumer"/>
    <x v="510"/>
    <s v="Same Day"/>
    <s v="Texas"/>
    <s v="Paper"/>
  </r>
  <r>
    <n v="5"/>
    <s v="Shipped Early"/>
    <n v="6"/>
    <x v="0"/>
    <x v="298"/>
    <x v="0"/>
    <s v="Pete Armstrong"/>
    <n v="0.2"/>
    <x v="502"/>
    <s v="September"/>
    <x v="1"/>
    <s v="CA-2017-129476"/>
    <x v="3"/>
    <n v="60462"/>
    <n v="1014"/>
    <s v="Logitech Gaming G510s - Keyboard"/>
    <n v="68"/>
    <n v="5"/>
    <s v="Central"/>
    <m/>
    <n v="67.989999999999995"/>
    <n v="340"/>
    <s v="Home Office"/>
    <x v="420"/>
    <s v="Standard Class"/>
    <s v="Illinois"/>
    <s v="Accessories"/>
  </r>
  <r>
    <n v="5"/>
    <s v="Shipped Early"/>
    <n v="6"/>
    <x v="2"/>
    <x v="123"/>
    <x v="0"/>
    <s v="Victoria Pisteka"/>
    <n v="0.7"/>
    <x v="422"/>
    <s v="September"/>
    <x v="1"/>
    <s v="CA-2017-129525"/>
    <x v="0"/>
    <n v="43615"/>
    <n v="1639"/>
    <s v="Wilson Jones Elliptical Ring 3 1/2 Capacity Binders, 800 sheets"/>
    <n v="-117"/>
    <n v="13"/>
    <s v="East"/>
    <m/>
    <n v="-116.84"/>
    <n v="167"/>
    <s v="Corporate"/>
    <x v="534"/>
    <s v="Standard Class"/>
    <s v="Ohio"/>
    <s v="Binders"/>
  </r>
  <r>
    <n v="4"/>
    <s v="Shipped Early"/>
    <n v="6"/>
    <x v="2"/>
    <x v="17"/>
    <x v="0"/>
    <s v="Yana Sorensen"/>
    <n v="0"/>
    <x v="332"/>
    <s v="September"/>
    <x v="1"/>
    <s v="CA-2017-129532"/>
    <x v="1"/>
    <n v="90036"/>
    <n v="1526"/>
    <s v="Stur-D-Stor Shelving, Vertical 5-Shelf: 72H x 36W x 18 1/2D"/>
    <n v="4"/>
    <n v="2"/>
    <s v="West"/>
    <m/>
    <n v="4.4400000000000004"/>
    <n v="222"/>
    <s v="Corporate"/>
    <x v="535"/>
    <s v="Standard Class"/>
    <s v="California"/>
    <s v="Storage"/>
  </r>
  <r>
    <n v="4"/>
    <s v="Shipped Early"/>
    <n v="6"/>
    <x v="0"/>
    <x v="17"/>
    <x v="0"/>
    <s v="Yana Sorensen"/>
    <n v="0"/>
    <x v="332"/>
    <s v="September"/>
    <x v="1"/>
    <s v="CA-2017-129532"/>
    <x v="1"/>
    <n v="90036"/>
    <n v="1617"/>
    <s v="WD My Passport Ultra 500GB Portable External Hard Drive"/>
    <n v="40"/>
    <n v="4"/>
    <s v="West"/>
    <m/>
    <n v="40.119999999999997"/>
    <n v="236"/>
    <s v="Corporate"/>
    <x v="535"/>
    <s v="Standard Class"/>
    <s v="California"/>
    <s v="Accessories"/>
  </r>
  <r>
    <n v="7"/>
    <s v="Shipped Late"/>
    <n v="6"/>
    <x v="2"/>
    <x v="17"/>
    <x v="0"/>
    <s v="Roy Phan"/>
    <n v="0"/>
    <x v="368"/>
    <s v="September"/>
    <x v="1"/>
    <s v="CA-2017-129546"/>
    <x v="1"/>
    <n v="90032"/>
    <n v="66"/>
    <s v="Acco Smartsocket Table Surge Protector, 6 Color-Coded Adapter Outlets"/>
    <n v="56"/>
    <n v="3"/>
    <s v="West"/>
    <m/>
    <n v="55.84"/>
    <n v="186"/>
    <s v="Corporate"/>
    <x v="536"/>
    <s v="Standard Class"/>
    <s v="California"/>
    <s v="Appliances"/>
  </r>
  <r>
    <n v="7"/>
    <s v="Shipped Late"/>
    <n v="6"/>
    <x v="2"/>
    <x v="17"/>
    <x v="0"/>
    <s v="Roy Phan"/>
    <n v="0"/>
    <x v="368"/>
    <s v="September"/>
    <x v="1"/>
    <s v="CA-2017-129546"/>
    <x v="1"/>
    <n v="90032"/>
    <n v="78"/>
    <s v="Acme Galleria Hot Forged Steel Scissors with Colored Handles"/>
    <n v="14"/>
    <n v="3"/>
    <s v="West"/>
    <m/>
    <n v="13.69"/>
    <n v="47"/>
    <s v="Corporate"/>
    <x v="536"/>
    <s v="Standard Class"/>
    <s v="California"/>
    <s v="Supplies"/>
  </r>
  <r>
    <n v="7"/>
    <s v="Shipped Late"/>
    <n v="6"/>
    <x v="2"/>
    <x v="17"/>
    <x v="0"/>
    <s v="Roy Phan"/>
    <n v="0.2"/>
    <x v="368"/>
    <s v="September"/>
    <x v="1"/>
    <s v="CA-2017-129546"/>
    <x v="1"/>
    <n v="90032"/>
    <n v="708"/>
    <s v="GBC Recycled VeloBinder Covers"/>
    <n v="27"/>
    <n v="6"/>
    <s v="West"/>
    <m/>
    <n v="26.58"/>
    <n v="82"/>
    <s v="Corporate"/>
    <x v="536"/>
    <s v="Standard Class"/>
    <s v="California"/>
    <s v="Binders"/>
  </r>
  <r>
    <n v="7"/>
    <s v="Shipped Late"/>
    <n v="6"/>
    <x v="0"/>
    <x v="17"/>
    <x v="0"/>
    <s v="Roy Phan"/>
    <n v="0.2"/>
    <x v="368"/>
    <s v="September"/>
    <x v="1"/>
    <s v="CA-2017-129546"/>
    <x v="1"/>
    <n v="90032"/>
    <n v="1106"/>
    <s v="Motorola HK250 Universal Bluetooth Headset"/>
    <n v="-8"/>
    <n v="2"/>
    <s v="West"/>
    <m/>
    <n v="-8.2799999999999994"/>
    <n v="37"/>
    <s v="Corporate"/>
    <x v="536"/>
    <s v="Standard Class"/>
    <s v="California"/>
    <s v="Phones"/>
  </r>
  <r>
    <n v="1"/>
    <s v="Shipped On Time"/>
    <n v="1"/>
    <x v="1"/>
    <x v="299"/>
    <x v="0"/>
    <s v="Laura Armstrong"/>
    <n v="0.6"/>
    <x v="393"/>
    <s v="September"/>
    <x v="1"/>
    <s v="CA-2017-129700"/>
    <x v="3"/>
    <n v="60477"/>
    <n v="1505"/>
    <s v="Staple-based wall hangings"/>
    <n v="-9"/>
    <n v="7"/>
    <s v="Central"/>
    <m/>
    <n v="-8.92"/>
    <n v="22"/>
    <s v="Corporate"/>
    <x v="537"/>
    <s v="First Class"/>
    <s v="Illinois"/>
    <s v="Furnishings"/>
  </r>
  <r>
    <n v="2"/>
    <s v="Shipped Early"/>
    <n v="3"/>
    <x v="2"/>
    <x v="300"/>
    <x v="0"/>
    <s v="Joe Elijah"/>
    <n v="0"/>
    <x v="503"/>
    <s v="September"/>
    <x v="1"/>
    <s v="CA-2017-129770"/>
    <x v="1"/>
    <n v="88001"/>
    <n v="538"/>
    <s v="Easy-staple paper"/>
    <n v="23"/>
    <n v="4"/>
    <s v="West"/>
    <m/>
    <n v="23.09"/>
    <n v="49"/>
    <s v="Consumer"/>
    <x v="538"/>
    <s v="Second Class"/>
    <s v="New Mexico"/>
    <s v="Paper"/>
  </r>
  <r>
    <n v="4"/>
    <s v="Shipped Early"/>
    <n v="6"/>
    <x v="2"/>
    <x v="0"/>
    <x v="0"/>
    <s v="Roger Barcio"/>
    <n v="0"/>
    <x v="504"/>
    <s v="September"/>
    <x v="1"/>
    <s v="CA-2017-129854"/>
    <x v="0"/>
    <n v="10009"/>
    <n v="1170"/>
    <s v="Newell Chalk Holder"/>
    <n v="8"/>
    <n v="4"/>
    <s v="East"/>
    <m/>
    <n v="7.6"/>
    <n v="17"/>
    <s v="Home Office"/>
    <x v="498"/>
    <s v="Standard Class"/>
    <s v="New York"/>
    <s v="Art"/>
  </r>
  <r>
    <n v="5"/>
    <s v="Shipped Early"/>
    <n v="6"/>
    <x v="1"/>
    <x v="50"/>
    <x v="0"/>
    <s v="Peter Fuller"/>
    <n v="0.2"/>
    <x v="505"/>
    <s v="September"/>
    <x v="1"/>
    <s v="CA-2017-129896"/>
    <x v="1"/>
    <n v="85234"/>
    <n v="489"/>
    <s v="DAX Copper Panel Document Frame, 5 x 7 Size"/>
    <n v="11"/>
    <n v="4"/>
    <s v="West"/>
    <m/>
    <n v="11.07"/>
    <n v="40"/>
    <s v="Consumer"/>
    <x v="471"/>
    <s v="Standard Class"/>
    <s v="Arizona"/>
    <s v="Furnishings"/>
  </r>
  <r>
    <n v="5"/>
    <s v="Shipped Early"/>
    <n v="6"/>
    <x v="1"/>
    <x v="50"/>
    <x v="0"/>
    <s v="Peter Fuller"/>
    <n v="0.2"/>
    <x v="505"/>
    <s v="September"/>
    <x v="1"/>
    <s v="CA-2017-129896"/>
    <x v="1"/>
    <n v="85234"/>
    <n v="580"/>
    <s v="Eldon L Workstation Diamond Chairmat"/>
    <n v="-36"/>
    <n v="6"/>
    <s v="West"/>
    <m/>
    <n v="-36.47"/>
    <n v="365"/>
    <s v="Consumer"/>
    <x v="471"/>
    <s v="Standard Class"/>
    <s v="Arizona"/>
    <s v="Furnishings"/>
  </r>
  <r>
    <n v="5"/>
    <s v="Shipped Early"/>
    <n v="6"/>
    <x v="2"/>
    <x v="50"/>
    <x v="0"/>
    <s v="Peter Fuller"/>
    <n v="0.2"/>
    <x v="505"/>
    <s v="September"/>
    <x v="1"/>
    <s v="CA-2017-129896"/>
    <x v="1"/>
    <n v="85234"/>
    <n v="1686"/>
    <s v="Xerox 1895"/>
    <n v="3"/>
    <n v="2"/>
    <s v="West"/>
    <m/>
    <n v="2.99"/>
    <n v="10"/>
    <s v="Consumer"/>
    <x v="471"/>
    <s v="Standard Class"/>
    <s v="Arizona"/>
    <s v="Paper"/>
  </r>
  <r>
    <n v="5"/>
    <s v="Shipped Early"/>
    <n v="6"/>
    <x v="2"/>
    <x v="50"/>
    <x v="0"/>
    <s v="Peter Fuller"/>
    <n v="0.2"/>
    <x v="505"/>
    <s v="September"/>
    <x v="1"/>
    <s v="CA-2017-129896"/>
    <x v="1"/>
    <n v="85234"/>
    <n v="282"/>
    <s v="Belkin 19 Vented Equipment Shelf, Black"/>
    <n v="-20"/>
    <n v="2"/>
    <s v="West"/>
    <m/>
    <n v="-19.559999999999999"/>
    <n v="82"/>
    <s v="Consumer"/>
    <x v="471"/>
    <s v="Standard Class"/>
    <s v="Arizona"/>
    <s v="Storage"/>
  </r>
  <r>
    <n v="1"/>
    <s v="Shipped On Time"/>
    <n v="1"/>
    <x v="2"/>
    <x v="17"/>
    <x v="0"/>
    <s v="Henry MacAllister"/>
    <n v="0.2"/>
    <x v="348"/>
    <s v="September"/>
    <x v="1"/>
    <s v="CA-2017-129917"/>
    <x v="1"/>
    <n v="90008"/>
    <n v="1316"/>
    <s v="Pressboard Hanging Data Binders for Unburst Sheets"/>
    <n v="4"/>
    <n v="3"/>
    <s v="West"/>
    <m/>
    <n v="4.13"/>
    <n v="12"/>
    <s v="Consumer"/>
    <x v="489"/>
    <s v="First Class"/>
    <s v="California"/>
    <s v="Binders"/>
  </r>
  <r>
    <n v="1"/>
    <s v="Shipped On Time"/>
    <n v="1"/>
    <x v="2"/>
    <x v="17"/>
    <x v="0"/>
    <s v="Henry MacAllister"/>
    <n v="0.2"/>
    <x v="348"/>
    <s v="September"/>
    <x v="1"/>
    <s v="CA-2017-129917"/>
    <x v="1"/>
    <n v="90008"/>
    <n v="698"/>
    <s v="GBC Poly Designer Binding Covers"/>
    <n v="19"/>
    <n v="4"/>
    <s v="West"/>
    <m/>
    <n v="19.420000000000002"/>
    <n v="54"/>
    <s v="Consumer"/>
    <x v="489"/>
    <s v="First Class"/>
    <s v="California"/>
    <s v="Binders"/>
  </r>
  <r>
    <n v="1"/>
    <s v="Shipped On Time"/>
    <n v="1"/>
    <x v="0"/>
    <x v="17"/>
    <x v="0"/>
    <s v="Henry MacAllister"/>
    <n v="0.2"/>
    <x v="348"/>
    <s v="September"/>
    <x v="1"/>
    <s v="CA-2017-129917"/>
    <x v="1"/>
    <n v="90008"/>
    <n v="885"/>
    <s v="HTC One Mini"/>
    <n v="50"/>
    <n v="5"/>
    <s v="West"/>
    <m/>
    <n v="50.4"/>
    <n v="504"/>
    <s v="Consumer"/>
    <x v="489"/>
    <s v="First Class"/>
    <s v="California"/>
    <s v="Phones"/>
  </r>
  <r>
    <n v="6"/>
    <s v="Shipped On Time"/>
    <n v="6"/>
    <x v="2"/>
    <x v="301"/>
    <x v="0"/>
    <s v="Julie Kriz"/>
    <n v="0"/>
    <x v="471"/>
    <s v="September"/>
    <x v="1"/>
    <s v="CA-2017-130022"/>
    <x v="3"/>
    <n v="55122"/>
    <n v="188"/>
    <s v="Avery 480"/>
    <n v="2"/>
    <n v="1"/>
    <s v="Central"/>
    <m/>
    <n v="1.8"/>
    <n v="4"/>
    <s v="Home Office"/>
    <x v="476"/>
    <s v="Standard Class"/>
    <s v="Minnesota"/>
    <s v="Labels"/>
  </r>
  <r>
    <n v="6"/>
    <s v="Shipped On Time"/>
    <n v="6"/>
    <x v="2"/>
    <x v="301"/>
    <x v="0"/>
    <s v="Julie Kriz"/>
    <n v="0"/>
    <x v="471"/>
    <s v="September"/>
    <x v="1"/>
    <s v="CA-2017-130022"/>
    <x v="3"/>
    <n v="55122"/>
    <n v="1258"/>
    <s v="Peel-Off China Markers"/>
    <n v="13"/>
    <n v="3"/>
    <s v="Central"/>
    <m/>
    <n v="12.51"/>
    <n v="30"/>
    <s v="Home Office"/>
    <x v="476"/>
    <s v="Standard Class"/>
    <s v="Minnesota"/>
    <s v="Art"/>
  </r>
  <r>
    <n v="6"/>
    <s v="Shipped On Time"/>
    <n v="6"/>
    <x v="2"/>
    <x v="301"/>
    <x v="0"/>
    <s v="Julie Kriz"/>
    <n v="0"/>
    <x v="471"/>
    <s v="September"/>
    <x v="1"/>
    <s v="CA-2017-130022"/>
    <x v="3"/>
    <n v="55122"/>
    <n v="197"/>
    <s v="Avery 489"/>
    <n v="20"/>
    <n v="4"/>
    <s v="Central"/>
    <m/>
    <n v="19.87"/>
    <n v="41"/>
    <s v="Home Office"/>
    <x v="476"/>
    <s v="Standard Class"/>
    <s v="Minnesota"/>
    <s v="Labels"/>
  </r>
  <r>
    <n v="4"/>
    <s v="Shipped Early"/>
    <n v="6"/>
    <x v="2"/>
    <x v="1"/>
    <x v="0"/>
    <s v="Aaron Hawkins"/>
    <n v="0"/>
    <x v="313"/>
    <s v="September"/>
    <x v="1"/>
    <s v="CA-2017-130113"/>
    <x v="1"/>
    <n v="94122"/>
    <n v="662"/>
    <s v="Fellowes Super Stor/Drawer Files"/>
    <n v="61"/>
    <n v="2"/>
    <s v="West"/>
    <m/>
    <n v="61.39"/>
    <n v="323"/>
    <s v="Corporate"/>
    <x v="327"/>
    <s v="Standard Class"/>
    <s v="California"/>
    <s v="Storage"/>
  </r>
  <r>
    <n v="4"/>
    <s v="Shipped Early"/>
    <n v="6"/>
    <x v="0"/>
    <x v="1"/>
    <x v="0"/>
    <s v="Aaron Hawkins"/>
    <n v="0.2"/>
    <x v="313"/>
    <s v="September"/>
    <x v="1"/>
    <s v="CA-2017-130113"/>
    <x v="1"/>
    <n v="94122"/>
    <n v="733"/>
    <s v="Geemarc AmpliPOWER60"/>
    <n v="75"/>
    <n v="9"/>
    <s v="West"/>
    <m/>
    <n v="75.17"/>
    <n v="668"/>
    <s v="Corporate"/>
    <x v="327"/>
    <s v="Standard Class"/>
    <s v="California"/>
    <s v="Phones"/>
  </r>
  <r>
    <n v="4"/>
    <s v="Shipped Early"/>
    <n v="6"/>
    <x v="1"/>
    <x v="4"/>
    <x v="0"/>
    <s v="Patrick OBrill"/>
    <n v="0.32"/>
    <x v="352"/>
    <s v="September"/>
    <x v="1"/>
    <s v="CA-2017-130183"/>
    <x v="3"/>
    <n v="77041"/>
    <n v="170"/>
    <s v="Atlantic Metals Mobile 5-Shelf Bookcases, Custom Colors"/>
    <n v="-18"/>
    <n v="3"/>
    <s v="Central"/>
    <m/>
    <n v="-18.059999999999999"/>
    <n v="614"/>
    <s v="Consumer"/>
    <x v="364"/>
    <s v="Standard Class"/>
    <s v="Texas"/>
    <s v="Bookcases"/>
  </r>
  <r>
    <n v="6"/>
    <s v="Shipped On Time"/>
    <n v="6"/>
    <x v="2"/>
    <x v="1"/>
    <x v="0"/>
    <s v="David Bremer"/>
    <n v="0"/>
    <x v="423"/>
    <s v="September"/>
    <x v="1"/>
    <s v="CA-2017-130204"/>
    <x v="1"/>
    <n v="94122"/>
    <n v="1513"/>
    <s v="Sterilite Officeware Hinged File Box"/>
    <n v="8"/>
    <n v="3"/>
    <s v="West"/>
    <m/>
    <n v="8.49"/>
    <n v="31"/>
    <s v="Corporate"/>
    <x v="329"/>
    <s v="Standard Class"/>
    <s v="California"/>
    <s v="Storage"/>
  </r>
  <r>
    <n v="6"/>
    <s v="Shipped On Time"/>
    <n v="6"/>
    <x v="0"/>
    <x v="1"/>
    <x v="0"/>
    <s v="David Bremer"/>
    <n v="0"/>
    <x v="423"/>
    <s v="September"/>
    <x v="1"/>
    <s v="CA-2017-130204"/>
    <x v="1"/>
    <n v="94122"/>
    <n v="966"/>
    <s v="Kingston Digital DataTraveler 16GB USB 2.0"/>
    <n v="3"/>
    <n v="2"/>
    <s v="West"/>
    <m/>
    <n v="3.4"/>
    <n v="18"/>
    <s v="Corporate"/>
    <x v="329"/>
    <s v="Standard Class"/>
    <s v="California"/>
    <s v="Accessories"/>
  </r>
  <r>
    <n v="6"/>
    <s v="Shipped On Time"/>
    <n v="6"/>
    <x v="0"/>
    <x v="1"/>
    <x v="0"/>
    <s v="David Bremer"/>
    <n v="0"/>
    <x v="423"/>
    <s v="September"/>
    <x v="1"/>
    <s v="CA-2017-130204"/>
    <x v="1"/>
    <n v="94122"/>
    <n v="1580"/>
    <s v="TRENDnet 56K USB 2.0 Phone, Internet and Fax Modem"/>
    <n v="47"/>
    <n v="5"/>
    <s v="West"/>
    <m/>
    <n v="46.6"/>
    <n v="129"/>
    <s v="Corporate"/>
    <x v="329"/>
    <s v="Standard Class"/>
    <s v="California"/>
    <s v="Accessories"/>
  </r>
  <r>
    <n v="3"/>
    <s v="Shipped Late"/>
    <n v="1"/>
    <x v="2"/>
    <x v="116"/>
    <x v="0"/>
    <s v="Sheri Gordon"/>
    <n v="0"/>
    <x v="506"/>
    <s v="September"/>
    <x v="1"/>
    <s v="CA-2017-130218"/>
    <x v="2"/>
    <n v="29501"/>
    <n v="1507"/>
    <s v="Staples"/>
    <n v="14"/>
    <n v="4"/>
    <s v="South"/>
    <m/>
    <n v="14.2"/>
    <n v="32"/>
    <s v="Consumer"/>
    <x v="484"/>
    <s v="First Class"/>
    <s v="South Carolina"/>
    <s v="Fasteners"/>
  </r>
  <r>
    <n v="3"/>
    <s v="Shipped Late"/>
    <n v="1"/>
    <x v="2"/>
    <x v="116"/>
    <x v="0"/>
    <s v="Sheri Gordon"/>
    <n v="0"/>
    <x v="506"/>
    <s v="September"/>
    <x v="1"/>
    <s v="CA-2017-130218"/>
    <x v="2"/>
    <n v="29501"/>
    <n v="588"/>
    <s v="Eldon Shelf Savers Cubes and Bins"/>
    <n v="1"/>
    <n v="4"/>
    <s v="South"/>
    <m/>
    <n v="0.56000000000000005"/>
    <n v="28"/>
    <s v="Consumer"/>
    <x v="484"/>
    <s v="First Class"/>
    <s v="South Carolina"/>
    <s v="Storage"/>
  </r>
  <r>
    <n v="4"/>
    <s v="Shipped Early"/>
    <n v="6"/>
    <x v="1"/>
    <x v="17"/>
    <x v="0"/>
    <s v="Paul Prost"/>
    <n v="0"/>
    <x v="428"/>
    <s v="September"/>
    <x v="1"/>
    <s v="CA-2017-130253"/>
    <x v="1"/>
    <n v="90036"/>
    <n v="1054"/>
    <s v="Master Caster Door Stop, Gray"/>
    <n v="5"/>
    <n v="3"/>
    <s v="West"/>
    <m/>
    <n v="5.18"/>
    <n v="15"/>
    <s v="Home Office"/>
    <x v="449"/>
    <s v="Standard Class"/>
    <s v="California"/>
    <s v="Furnishings"/>
  </r>
  <r>
    <n v="4"/>
    <s v="Shipped Early"/>
    <n v="6"/>
    <x v="1"/>
    <x v="49"/>
    <x v="0"/>
    <s v="Zuschuss Carroll"/>
    <n v="0.3"/>
    <x v="419"/>
    <s v="September"/>
    <x v="1"/>
    <s v="CA-2017-130365"/>
    <x v="3"/>
    <n v="60505"/>
    <n v="738"/>
    <s v="Global Armless Task Chair, Royal Blue"/>
    <n v="-24"/>
    <n v="3"/>
    <s v="Central"/>
    <m/>
    <n v="-23.78"/>
    <n v="128"/>
    <s v="Consumer"/>
    <x v="539"/>
    <s v="Standard Class"/>
    <s v="Illinois"/>
    <s v="Chairs"/>
  </r>
  <r>
    <n v="4"/>
    <s v="Shipped Early"/>
    <n v="6"/>
    <x v="2"/>
    <x v="49"/>
    <x v="0"/>
    <s v="Zuschuss Carroll"/>
    <n v="0.2"/>
    <x v="419"/>
    <s v="September"/>
    <x v="1"/>
    <s v="CA-2017-130365"/>
    <x v="3"/>
    <n v="60505"/>
    <n v="1377"/>
    <s v="SAFCO Commercial Wire Shelving, Black"/>
    <n v="-55"/>
    <n v="2"/>
    <s v="Central"/>
    <m/>
    <n v="-55.26"/>
    <n v="221"/>
    <s v="Consumer"/>
    <x v="539"/>
    <s v="Standard Class"/>
    <s v="Illinois"/>
    <s v="Storage"/>
  </r>
  <r>
    <n v="5"/>
    <s v="Shipped Early"/>
    <n v="6"/>
    <x v="1"/>
    <x v="1"/>
    <x v="0"/>
    <s v="David Smith"/>
    <n v="0.15"/>
    <x v="476"/>
    <s v="September"/>
    <x v="1"/>
    <s v="CA-2017-130456"/>
    <x v="1"/>
    <n v="94122"/>
    <n v="1430"/>
    <s v="Sauder Camden County Collection Library"/>
    <n v="34"/>
    <n v="6"/>
    <s v="West"/>
    <s v="Yes"/>
    <n v="34.49"/>
    <n v="586"/>
    <s v="Corporate"/>
    <x v="498"/>
    <s v="Standard Class"/>
    <s v="California"/>
    <s v="Bookcases"/>
  </r>
  <r>
    <n v="5"/>
    <s v="Shipped Early"/>
    <n v="6"/>
    <x v="2"/>
    <x v="1"/>
    <x v="0"/>
    <s v="David Smith"/>
    <n v="0"/>
    <x v="476"/>
    <s v="September"/>
    <x v="1"/>
    <s v="CA-2017-130456"/>
    <x v="1"/>
    <n v="94122"/>
    <n v="418"/>
    <s v="Carina Double Wide Media Storage Towers in Natural &amp; Black"/>
    <n v="3"/>
    <n v="1"/>
    <s v="West"/>
    <s v="Yes"/>
    <n v="3.24"/>
    <n v="81"/>
    <s v="Corporate"/>
    <x v="498"/>
    <s v="Standard Class"/>
    <s v="California"/>
    <s v="Storage"/>
  </r>
  <r>
    <n v="2"/>
    <s v="Shipped Late"/>
    <n v="1"/>
    <x v="2"/>
    <x v="16"/>
    <x v="0"/>
    <s v="Frank Merwin"/>
    <n v="0.2"/>
    <x v="507"/>
    <s v="September"/>
    <x v="1"/>
    <s v="CA-2017-130554"/>
    <x v="0"/>
    <n v="19140"/>
    <n v="1147"/>
    <s v="Newell 331"/>
    <n v="1"/>
    <n v="3"/>
    <s v="East"/>
    <m/>
    <n v="1.03"/>
    <n v="12"/>
    <s v="Home Office"/>
    <x v="540"/>
    <s v="First Class"/>
    <s v="Pennsylvania"/>
    <s v="Art"/>
  </r>
  <r>
    <n v="5"/>
    <s v="Shipped Early"/>
    <n v="6"/>
    <x v="2"/>
    <x v="302"/>
    <x v="0"/>
    <s v="Victor Preis"/>
    <n v="0"/>
    <x v="445"/>
    <s v="September"/>
    <x v="1"/>
    <s v="CA-2017-130610"/>
    <x v="3"/>
    <n v="48310"/>
    <n v="534"/>
    <s v="Durable Pressboard Binders"/>
    <n v="9"/>
    <n v="5"/>
    <s v="Central"/>
    <m/>
    <n v="8.93"/>
    <n v="19"/>
    <s v="Home Office"/>
    <x v="395"/>
    <s v="Standard Class"/>
    <s v="Michigan"/>
    <s v="Binders"/>
  </r>
  <r>
    <n v="5"/>
    <s v="Shipped Late"/>
    <n v="3"/>
    <x v="1"/>
    <x v="0"/>
    <x v="0"/>
    <s v="Maribeth Schnelling"/>
    <n v="0.1"/>
    <x v="390"/>
    <s v="September"/>
    <x v="1"/>
    <s v="CA-2017-130659"/>
    <x v="0"/>
    <n v="10035"/>
    <n v="738"/>
    <s v="Global Armless Task Chair, Royal Blue"/>
    <n v="30"/>
    <n v="7"/>
    <s v="East"/>
    <m/>
    <n v="29.88"/>
    <n v="384"/>
    <s v="Consumer"/>
    <x v="322"/>
    <s v="Second Class"/>
    <s v="New York"/>
    <s v="Chairs"/>
  </r>
  <r>
    <n v="5"/>
    <s v="Shipped Late"/>
    <n v="3"/>
    <x v="2"/>
    <x v="0"/>
    <x v="0"/>
    <s v="Maribeth Schnelling"/>
    <n v="0"/>
    <x v="390"/>
    <s v="September"/>
    <x v="1"/>
    <s v="CA-2017-130659"/>
    <x v="0"/>
    <n v="10035"/>
    <n v="1614"/>
    <s v="Wausau Papers Astrobrights Colored Envelopes"/>
    <n v="9"/>
    <n v="3"/>
    <s v="East"/>
    <m/>
    <n v="8.7899999999999991"/>
    <n v="18"/>
    <s v="Consumer"/>
    <x v="322"/>
    <s v="Second Class"/>
    <s v="New York"/>
    <s v="Envelopes"/>
  </r>
  <r>
    <n v="5"/>
    <s v="Shipped Late"/>
    <n v="3"/>
    <x v="0"/>
    <x v="0"/>
    <x v="0"/>
    <s v="Maribeth Schnelling"/>
    <n v="0"/>
    <x v="390"/>
    <s v="September"/>
    <x v="1"/>
    <s v="CA-2017-130659"/>
    <x v="0"/>
    <n v="10035"/>
    <n v="1653"/>
    <s v="Wilson SignalBoost 841262 DB PRO Amplifier Kit"/>
    <n v="540"/>
    <n v="5"/>
    <s v="East"/>
    <m/>
    <n v="539.91999999999996"/>
    <n v="1800"/>
    <s v="Consumer"/>
    <x v="322"/>
    <s v="Second Class"/>
    <s v="New York"/>
    <s v="Phones"/>
  </r>
  <r>
    <n v="2"/>
    <s v="Shipped Late"/>
    <n v="1"/>
    <x v="2"/>
    <x v="15"/>
    <x v="0"/>
    <s v="Jeremy Farry"/>
    <n v="0"/>
    <x v="508"/>
    <s v="September"/>
    <x v="1"/>
    <s v="CA-2017-130736"/>
    <x v="1"/>
    <n v="98105"/>
    <n v="119"/>
    <s v="Alliance Big Bands Rubber Bands, 12/Pack"/>
    <n v="0"/>
    <n v="2"/>
    <s v="West"/>
    <m/>
    <n v="0"/>
    <n v="4"/>
    <s v="Consumer"/>
    <x v="322"/>
    <s v="First Class"/>
    <s v="Washington"/>
    <s v="Fasteners"/>
  </r>
  <r>
    <n v="2"/>
    <s v="Shipped Late"/>
    <n v="1"/>
    <x v="2"/>
    <x v="15"/>
    <x v="0"/>
    <s v="Jeremy Farry"/>
    <n v="0"/>
    <x v="508"/>
    <s v="September"/>
    <x v="1"/>
    <s v="CA-2017-130736"/>
    <x v="1"/>
    <n v="98105"/>
    <n v="219"/>
    <s v="Avery 509"/>
    <n v="1"/>
    <n v="1"/>
    <s v="West"/>
    <m/>
    <n v="1.2"/>
    <n v="3"/>
    <s v="Consumer"/>
    <x v="322"/>
    <s v="First Class"/>
    <s v="Washington"/>
    <s v="Labels"/>
  </r>
  <r>
    <n v="4"/>
    <s v="Shipped Early"/>
    <n v="6"/>
    <x v="1"/>
    <x v="42"/>
    <x v="0"/>
    <s v="Arthur Gainer"/>
    <n v="0.15"/>
    <x v="353"/>
    <s v="September"/>
    <x v="1"/>
    <s v="CA-2017-130785"/>
    <x v="1"/>
    <n v="92105"/>
    <n v="1429"/>
    <s v="Sauder Camden County Collection Libraries, Planked Cherry Finish"/>
    <n v="-21"/>
    <n v="3"/>
    <s v="West"/>
    <s v="Yes"/>
    <n v="-20.7"/>
    <n v="293"/>
    <s v="Consumer"/>
    <x v="329"/>
    <s v="Standard Class"/>
    <s v="California"/>
    <s v="Bookcases"/>
  </r>
  <r>
    <n v="4"/>
    <s v="Shipped Early"/>
    <n v="6"/>
    <x v="1"/>
    <x v="42"/>
    <x v="0"/>
    <s v="Arthur Gainer"/>
    <n v="0.15"/>
    <x v="353"/>
    <s v="September"/>
    <x v="1"/>
    <s v="CA-2017-130785"/>
    <x v="1"/>
    <n v="92105"/>
    <n v="1428"/>
    <s v="Sauder Camden County Barrister Bookcase, Planked Cherry Finish"/>
    <n v="-5"/>
    <n v="4"/>
    <s v="West"/>
    <s v="Yes"/>
    <n v="-4.84"/>
    <n v="411"/>
    <s v="Consumer"/>
    <x v="329"/>
    <s v="Standard Class"/>
    <s v="California"/>
    <s v="Bookcases"/>
  </r>
  <r>
    <n v="4"/>
    <s v="Shipped Early"/>
    <n v="6"/>
    <x v="2"/>
    <x v="42"/>
    <x v="0"/>
    <s v="Arthur Gainer"/>
    <n v="0.2"/>
    <x v="353"/>
    <s v="September"/>
    <x v="1"/>
    <s v="CA-2017-130785"/>
    <x v="1"/>
    <n v="92105"/>
    <n v="536"/>
    <s v="DXL Angle-View Binders with Locking Rings, Black"/>
    <n v="10"/>
    <n v="6"/>
    <s v="West"/>
    <s v="Yes"/>
    <n v="9.6999999999999993"/>
    <n v="29"/>
    <s v="Consumer"/>
    <x v="329"/>
    <s v="Standard Class"/>
    <s v="California"/>
    <s v="Binders"/>
  </r>
  <r>
    <n v="7"/>
    <s v="Shipped Late"/>
    <n v="6"/>
    <x v="2"/>
    <x v="4"/>
    <x v="0"/>
    <s v="Russell Applegate"/>
    <n v="0.8"/>
    <x v="465"/>
    <s v="September"/>
    <x v="1"/>
    <s v="CA-2017-130792"/>
    <x v="3"/>
    <n v="77095"/>
    <n v="812"/>
    <s v="Holmes Odor Grabber"/>
    <n v="-20"/>
    <n v="3"/>
    <s v="Central"/>
    <m/>
    <n v="-20.329999999999998"/>
    <n v="9"/>
    <s v="Consumer"/>
    <x v="537"/>
    <s v="Standard Class"/>
    <s v="Texas"/>
    <s v="Appliances"/>
  </r>
  <r>
    <n v="7"/>
    <s v="Shipped Late"/>
    <n v="6"/>
    <x v="2"/>
    <x v="4"/>
    <x v="0"/>
    <s v="Russell Applegate"/>
    <n v="0.2"/>
    <x v="465"/>
    <s v="September"/>
    <x v="1"/>
    <s v="CA-2017-130792"/>
    <x v="3"/>
    <n v="77095"/>
    <n v="118"/>
    <s v="Akro-Mils 12-Gallon Tote"/>
    <n v="3"/>
    <n v="3"/>
    <s v="Central"/>
    <m/>
    <n v="2.68"/>
    <n v="24"/>
    <s v="Consumer"/>
    <x v="537"/>
    <s v="Standard Class"/>
    <s v="Texas"/>
    <s v="Storage"/>
  </r>
  <r>
    <n v="7"/>
    <s v="Shipped Late"/>
    <n v="6"/>
    <x v="2"/>
    <x v="4"/>
    <x v="0"/>
    <s v="Russell Applegate"/>
    <n v="0.8"/>
    <x v="465"/>
    <s v="September"/>
    <x v="1"/>
    <s v="CA-2017-130792"/>
    <x v="3"/>
    <n v="77095"/>
    <n v="714"/>
    <s v="GBC Twin Loop Wire Binding Elements, 9/16 Spine, Black"/>
    <n v="-19"/>
    <n v="4"/>
    <s v="Central"/>
    <m/>
    <n v="-18.87"/>
    <n v="12"/>
    <s v="Consumer"/>
    <x v="537"/>
    <s v="Standard Class"/>
    <s v="Texas"/>
    <s v="Binders"/>
  </r>
  <r>
    <n v="0"/>
    <s v="Shipped On Time"/>
    <n v="0"/>
    <x v="1"/>
    <x v="134"/>
    <x v="0"/>
    <s v="Deirdre Greer"/>
    <n v="0.2"/>
    <x v="362"/>
    <s v="September"/>
    <x v="1"/>
    <s v="CA-2017-130848"/>
    <x v="1"/>
    <n v="80219"/>
    <n v="756"/>
    <s v="Global Highback Leather Tilter in Burgundy"/>
    <n v="-29"/>
    <n v="8"/>
    <s v="West"/>
    <m/>
    <n v="-29.12"/>
    <n v="582"/>
    <s v="Corporate"/>
    <x v="541"/>
    <s v="Same Day"/>
    <s v="Colorado"/>
    <s v="Chairs"/>
  </r>
  <r>
    <n v="7"/>
    <s v="Shipped Late"/>
    <n v="6"/>
    <x v="2"/>
    <x v="0"/>
    <x v="0"/>
    <s v="Roy Französisch"/>
    <n v="0"/>
    <x v="509"/>
    <s v="September"/>
    <x v="1"/>
    <s v="CA-2017-130855"/>
    <x v="0"/>
    <n v="10035"/>
    <n v="85"/>
    <s v="Acme Serrated Blade Letter Opener"/>
    <n v="0"/>
    <n v="2"/>
    <s v="East"/>
    <m/>
    <n v="0.06"/>
    <n v="6"/>
    <s v="Consumer"/>
    <x v="542"/>
    <s v="Standard Class"/>
    <s v="New York"/>
    <s v="Supplies"/>
  </r>
  <r>
    <n v="4"/>
    <s v="Shipped Late"/>
    <n v="3"/>
    <x v="2"/>
    <x v="0"/>
    <x v="0"/>
    <s v="Annie Zypern"/>
    <n v="0"/>
    <x v="510"/>
    <s v="September"/>
    <x v="1"/>
    <s v="CA-2017-130876"/>
    <x v="0"/>
    <n v="10024"/>
    <n v="1300"/>
    <s v="Portable Personal File Box"/>
    <n v="10"/>
    <n v="3"/>
    <s v="East"/>
    <m/>
    <n v="9.89"/>
    <n v="37"/>
    <s v="Consumer"/>
    <x v="318"/>
    <s v="Second Class"/>
    <s v="New York"/>
    <s v="Storage"/>
  </r>
  <r>
    <n v="6"/>
    <s v="Shipped On Time"/>
    <n v="6"/>
    <x v="2"/>
    <x v="202"/>
    <x v="0"/>
    <s v="Tracy Blumstein"/>
    <n v="0.2"/>
    <x v="406"/>
    <s v="September"/>
    <x v="1"/>
    <s v="CA-2017-130883"/>
    <x v="1"/>
    <n v="97206"/>
    <n v="538"/>
    <s v="Easy-staple paper"/>
    <n v="48"/>
    <n v="5"/>
    <s v="West"/>
    <m/>
    <n v="47.84"/>
    <n v="142"/>
    <s v="Consumer"/>
    <x v="488"/>
    <s v="Standard Class"/>
    <s v="Oregon"/>
    <s v="Paper"/>
  </r>
  <r>
    <n v="6"/>
    <s v="Shipped On Time"/>
    <n v="6"/>
    <x v="0"/>
    <x v="202"/>
    <x v="0"/>
    <s v="Tracy Blumstein"/>
    <n v="0.2"/>
    <x v="406"/>
    <s v="September"/>
    <x v="1"/>
    <s v="CA-2017-130883"/>
    <x v="1"/>
    <n v="97206"/>
    <n v="1093"/>
    <s v="Microsoft Arc Touch Mouse"/>
    <n v="48"/>
    <n v="5"/>
    <s v="West"/>
    <m/>
    <n v="47.96"/>
    <n v="240"/>
    <s v="Consumer"/>
    <x v="488"/>
    <s v="Standard Class"/>
    <s v="Oregon"/>
    <s v="Accessories"/>
  </r>
  <r>
    <n v="6"/>
    <s v="Shipped On Time"/>
    <n v="6"/>
    <x v="2"/>
    <x v="202"/>
    <x v="0"/>
    <s v="Tracy Blumstein"/>
    <n v="0.2"/>
    <x v="406"/>
    <s v="September"/>
    <x v="1"/>
    <s v="CA-2017-130883"/>
    <x v="1"/>
    <n v="97206"/>
    <n v="1820"/>
    <s v="Xerox 216"/>
    <n v="11"/>
    <n v="6"/>
    <s v="West"/>
    <m/>
    <n v="10.89"/>
    <n v="31"/>
    <s v="Consumer"/>
    <x v="488"/>
    <s v="Standard Class"/>
    <s v="Oregon"/>
    <s v="Paper"/>
  </r>
  <r>
    <n v="4"/>
    <s v="Shipped Early"/>
    <n v="6"/>
    <x v="1"/>
    <x v="17"/>
    <x v="0"/>
    <s v="Jas OCarroll"/>
    <n v="0.2"/>
    <x v="300"/>
    <s v="September"/>
    <x v="1"/>
    <s v="CA-2017-130890"/>
    <x v="1"/>
    <n v="90004"/>
    <n v="314"/>
    <s v="Bevis Round Bullnose 29 High Table Top"/>
    <n v="52"/>
    <n v="5"/>
    <s v="West"/>
    <m/>
    <n v="51.94"/>
    <n v="1039"/>
    <s v="Consumer"/>
    <x v="543"/>
    <s v="Standard Class"/>
    <s v="California"/>
    <s v="Tables"/>
  </r>
  <r>
    <n v="2"/>
    <s v="Shipped Early"/>
    <n v="3"/>
    <x v="1"/>
    <x v="206"/>
    <x v="0"/>
    <s v="Matt Abelman"/>
    <n v="0"/>
    <x v="314"/>
    <s v="September"/>
    <x v="1"/>
    <s v="CA-2017-130974"/>
    <x v="0"/>
    <n v="2149"/>
    <n v="1368"/>
    <s v="Rush Hierlooms Collection 1 Thick Stackable Bookcases"/>
    <n v="32"/>
    <n v="1"/>
    <s v="East"/>
    <m/>
    <n v="32.49"/>
    <n v="171"/>
    <s v="Home Office"/>
    <x v="544"/>
    <s v="Second Class"/>
    <s v="Massachusetts"/>
    <s v="Bookcases"/>
  </r>
  <r>
    <n v="2"/>
    <s v="Shipped Early"/>
    <n v="3"/>
    <x v="1"/>
    <x v="206"/>
    <x v="0"/>
    <s v="Matt Abelman"/>
    <n v="0"/>
    <x v="314"/>
    <s v="September"/>
    <x v="1"/>
    <s v="CA-2017-130974"/>
    <x v="0"/>
    <n v="2149"/>
    <n v="1563"/>
    <s v="Tensor Hersey Kiss Styled Floor Lamp"/>
    <n v="5"/>
    <n v="3"/>
    <s v="East"/>
    <m/>
    <n v="4.68"/>
    <n v="39"/>
    <s v="Home Office"/>
    <x v="544"/>
    <s v="Second Class"/>
    <s v="Massachusetts"/>
    <s v="Furnishings"/>
  </r>
  <r>
    <n v="2"/>
    <s v="Shipped Early"/>
    <n v="3"/>
    <x v="1"/>
    <x v="206"/>
    <x v="0"/>
    <s v="Matt Abelman"/>
    <n v="0.3"/>
    <x v="314"/>
    <s v="September"/>
    <x v="1"/>
    <s v="CA-2017-130974"/>
    <x v="0"/>
    <n v="2149"/>
    <n v="843"/>
    <s v="Hon Non-Folding Utility Tables"/>
    <n v="0"/>
    <n v="4"/>
    <s v="East"/>
    <m/>
    <n v="0"/>
    <n v="446"/>
    <s v="Home Office"/>
    <x v="544"/>
    <s v="Second Class"/>
    <s v="Massachusetts"/>
    <s v="Tables"/>
  </r>
  <r>
    <n v="2"/>
    <s v="Shipped Early"/>
    <n v="3"/>
    <x v="2"/>
    <x v="206"/>
    <x v="0"/>
    <s v="Matt Abelman"/>
    <n v="0"/>
    <x v="314"/>
    <s v="September"/>
    <x v="1"/>
    <s v="CA-2017-130974"/>
    <x v="0"/>
    <n v="2149"/>
    <n v="1674"/>
    <s v="Xerox 1884"/>
    <n v="28"/>
    <n v="3"/>
    <s v="East"/>
    <m/>
    <n v="28.17"/>
    <n v="60"/>
    <s v="Home Office"/>
    <x v="544"/>
    <s v="Second Class"/>
    <s v="Massachusetts"/>
    <s v="Paper"/>
  </r>
  <r>
    <n v="2"/>
    <s v="Shipped Early"/>
    <n v="3"/>
    <x v="2"/>
    <x v="206"/>
    <x v="0"/>
    <s v="Matt Abelman"/>
    <n v="0"/>
    <x v="314"/>
    <s v="September"/>
    <x v="1"/>
    <s v="CA-2017-130974"/>
    <x v="0"/>
    <n v="2149"/>
    <n v="1767"/>
    <s v="Xerox 197"/>
    <n v="70"/>
    <n v="5"/>
    <s v="East"/>
    <m/>
    <n v="69.7"/>
    <n v="155"/>
    <s v="Home Office"/>
    <x v="544"/>
    <s v="Second Class"/>
    <s v="Massachusetts"/>
    <s v="Paper"/>
  </r>
  <r>
    <n v="2"/>
    <s v="Shipped Early"/>
    <n v="3"/>
    <x v="2"/>
    <x v="206"/>
    <x v="0"/>
    <s v="Matt Abelman"/>
    <n v="0"/>
    <x v="314"/>
    <s v="September"/>
    <x v="1"/>
    <s v="CA-2017-130974"/>
    <x v="0"/>
    <n v="2149"/>
    <n v="1775"/>
    <s v="Xerox 1977"/>
    <n v="19"/>
    <n v="6"/>
    <s v="East"/>
    <m/>
    <n v="19.239999999999998"/>
    <n v="40"/>
    <s v="Home Office"/>
    <x v="544"/>
    <s v="Second Class"/>
    <s v="Massachusetts"/>
    <s v="Paper"/>
  </r>
  <r>
    <n v="2"/>
    <s v="Shipped Early"/>
    <n v="3"/>
    <x v="0"/>
    <x v="206"/>
    <x v="0"/>
    <s v="Matt Abelman"/>
    <n v="0"/>
    <x v="314"/>
    <s v="September"/>
    <x v="1"/>
    <s v="CA-2017-130974"/>
    <x v="0"/>
    <n v="2149"/>
    <n v="1008"/>
    <s v="Logitech G35 7.1-Channel Surround Sound Headset"/>
    <n v="88"/>
    <n v="2"/>
    <s v="East"/>
    <m/>
    <n v="88.39"/>
    <n v="260"/>
    <s v="Home Office"/>
    <x v="544"/>
    <s v="Second Class"/>
    <s v="Massachusetts"/>
    <s v="Accessories"/>
  </r>
  <r>
    <n v="5"/>
    <s v="Shipped Early"/>
    <n v="6"/>
    <x v="0"/>
    <x v="0"/>
    <x v="0"/>
    <s v="Quincy Jones"/>
    <n v="0"/>
    <x v="354"/>
    <s v="September"/>
    <x v="1"/>
    <s v="CA-2017-130995"/>
    <x v="0"/>
    <n v="10009"/>
    <n v="478"/>
    <s v="Cush Cases Heavy Duty Rugged Cover Case for Samsung Galaxy S5 - Purple"/>
    <n v="1"/>
    <n v="1"/>
    <s v="East"/>
    <m/>
    <n v="1.34"/>
    <n v="5"/>
    <s v="Corporate"/>
    <x v="543"/>
    <s v="Standard Class"/>
    <s v="New York"/>
    <s v="Phones"/>
  </r>
  <r>
    <n v="0"/>
    <s v="Shipped On Time"/>
    <n v="0"/>
    <x v="2"/>
    <x v="15"/>
    <x v="0"/>
    <s v="Ken Lonsdale"/>
    <n v="0.2"/>
    <x v="339"/>
    <s v="September"/>
    <x v="1"/>
    <s v="CA-2017-131072"/>
    <x v="1"/>
    <n v="98105"/>
    <n v="270"/>
    <s v="Avery Trapezoid Ring Binder, 3 Capacity, Black, 1040 sheets"/>
    <n v="36"/>
    <n v="3"/>
    <s v="West"/>
    <m/>
    <n v="35.65"/>
    <n v="98"/>
    <s v="Consumer"/>
    <x v="444"/>
    <s v="Same Day"/>
    <s v="Washington"/>
    <s v="Binders"/>
  </r>
  <r>
    <n v="1"/>
    <s v="Shipped On Time"/>
    <n v="1"/>
    <x v="2"/>
    <x v="183"/>
    <x v="0"/>
    <s v="Tracy Blumstein"/>
    <n v="0"/>
    <x v="427"/>
    <s v="September"/>
    <x v="1"/>
    <s v="CA-2017-131128"/>
    <x v="0"/>
    <n v="3301"/>
    <n v="1475"/>
    <s v="Southworth 100% Cotton The Best Paper"/>
    <n v="17"/>
    <n v="3"/>
    <s v="East"/>
    <m/>
    <n v="17.22"/>
    <n v="34"/>
    <s v="Consumer"/>
    <x v="420"/>
    <s v="First Class"/>
    <s v="New Hampshire"/>
    <s v="Paper"/>
  </r>
  <r>
    <n v="3"/>
    <s v="Shipped Late"/>
    <n v="1"/>
    <x v="1"/>
    <x v="0"/>
    <x v="0"/>
    <s v="Naresj Patel"/>
    <n v="0"/>
    <x v="338"/>
    <s v="September"/>
    <x v="1"/>
    <s v="CA-2017-131338"/>
    <x v="0"/>
    <n v="10024"/>
    <n v="1036"/>
    <s v="Longer-Life Soft White Bulbs"/>
    <n v="3"/>
    <n v="2"/>
    <s v="East"/>
    <m/>
    <n v="2.96"/>
    <n v="6"/>
    <s v="Consumer"/>
    <x v="523"/>
    <s v="First Class"/>
    <s v="New York"/>
    <s v="Furnishings"/>
  </r>
  <r>
    <n v="3"/>
    <s v="Shipped Late"/>
    <n v="1"/>
    <x v="1"/>
    <x v="0"/>
    <x v="0"/>
    <s v="Naresj Patel"/>
    <n v="0"/>
    <x v="338"/>
    <s v="September"/>
    <x v="1"/>
    <s v="CA-2017-131338"/>
    <x v="0"/>
    <n v="10024"/>
    <n v="150"/>
    <s v="Artistic Insta-Plaque"/>
    <n v="18"/>
    <n v="3"/>
    <s v="East"/>
    <m/>
    <n v="18.350000000000001"/>
    <n v="47"/>
    <s v="Consumer"/>
    <x v="523"/>
    <s v="First Class"/>
    <s v="New York"/>
    <s v="Furnishings"/>
  </r>
  <r>
    <n v="3"/>
    <s v="Shipped Late"/>
    <n v="1"/>
    <x v="1"/>
    <x v="0"/>
    <x v="0"/>
    <s v="Naresj Patel"/>
    <n v="0.4"/>
    <x v="338"/>
    <s v="September"/>
    <x v="1"/>
    <s v="CA-2017-131338"/>
    <x v="0"/>
    <n v="10024"/>
    <n v="965"/>
    <s v="KI Conference Tables"/>
    <n v="-153"/>
    <n v="9"/>
    <s v="East"/>
    <m/>
    <n v="-153.12"/>
    <n v="383"/>
    <s v="Consumer"/>
    <x v="523"/>
    <s v="First Class"/>
    <s v="New York"/>
    <s v="Tables"/>
  </r>
  <r>
    <n v="3"/>
    <s v="Shipped Late"/>
    <n v="1"/>
    <x v="2"/>
    <x v="0"/>
    <x v="0"/>
    <s v="Naresj Patel"/>
    <n v="0"/>
    <x v="338"/>
    <s v="September"/>
    <x v="1"/>
    <s v="CA-2017-131338"/>
    <x v="0"/>
    <n v="10024"/>
    <n v="1555"/>
    <s v="Tennsco Lockers, Gray"/>
    <n v="3"/>
    <n v="2"/>
    <s v="East"/>
    <m/>
    <n v="2.94"/>
    <n v="42"/>
    <s v="Consumer"/>
    <x v="523"/>
    <s v="First Class"/>
    <s v="New York"/>
    <s v="Storage"/>
  </r>
  <r>
    <n v="3"/>
    <s v="Shipped Late"/>
    <n v="1"/>
    <x v="2"/>
    <x v="0"/>
    <x v="0"/>
    <s v="Naresj Patel"/>
    <n v="0"/>
    <x v="338"/>
    <s v="September"/>
    <x v="1"/>
    <s v="CA-2017-131338"/>
    <x v="0"/>
    <n v="10024"/>
    <n v="42"/>
    <s v="Acco Clips to Go Binder Clips, 24 Clips in Two Sizes"/>
    <n v="5"/>
    <n v="3"/>
    <s v="East"/>
    <m/>
    <n v="5.01"/>
    <n v="11"/>
    <s v="Consumer"/>
    <x v="523"/>
    <s v="First Class"/>
    <s v="New York"/>
    <s v="Fasteners"/>
  </r>
  <r>
    <n v="3"/>
    <s v="Shipped Late"/>
    <n v="1"/>
    <x v="2"/>
    <x v="0"/>
    <x v="0"/>
    <s v="Naresj Patel"/>
    <n v="0"/>
    <x v="338"/>
    <s v="September"/>
    <x v="1"/>
    <s v="CA-2017-131338"/>
    <x v="0"/>
    <n v="10024"/>
    <n v="1676"/>
    <s v="Xerox 1886"/>
    <n v="69"/>
    <n v="3"/>
    <s v="East"/>
    <m/>
    <n v="68.98"/>
    <n v="144"/>
    <s v="Consumer"/>
    <x v="523"/>
    <s v="First Class"/>
    <s v="New York"/>
    <s v="Paper"/>
  </r>
  <r>
    <n v="3"/>
    <s v="Shipped Late"/>
    <n v="1"/>
    <x v="2"/>
    <x v="0"/>
    <x v="0"/>
    <s v="Naresj Patel"/>
    <n v="0.2"/>
    <x v="338"/>
    <s v="September"/>
    <x v="1"/>
    <s v="CA-2017-131338"/>
    <x v="0"/>
    <n v="10024"/>
    <n v="689"/>
    <s v="GBC Ibimaster 500 Manual ProClick Binding System"/>
    <n v="457"/>
    <n v="2"/>
    <s v="East"/>
    <m/>
    <n v="456.59"/>
    <n v="1218"/>
    <s v="Consumer"/>
    <x v="523"/>
    <s v="First Class"/>
    <s v="New York"/>
    <s v="Binders"/>
  </r>
  <r>
    <n v="3"/>
    <s v="Shipped Late"/>
    <n v="1"/>
    <x v="0"/>
    <x v="0"/>
    <x v="0"/>
    <s v="Naresj Patel"/>
    <n v="0"/>
    <x v="338"/>
    <s v="September"/>
    <x v="1"/>
    <s v="CA-2017-131338"/>
    <x v="0"/>
    <n v="10024"/>
    <n v="1176"/>
    <s v="Nortel Meridian M3904 Professional Digital phone"/>
    <n v="89"/>
    <n v="2"/>
    <s v="East"/>
    <m/>
    <n v="89.31"/>
    <n v="308"/>
    <s v="Consumer"/>
    <x v="523"/>
    <s v="First Class"/>
    <s v="New York"/>
    <s v="Phones"/>
  </r>
  <r>
    <n v="3"/>
    <s v="Shipped Late"/>
    <n v="1"/>
    <x v="0"/>
    <x v="0"/>
    <x v="0"/>
    <s v="Naresj Patel"/>
    <n v="0"/>
    <x v="338"/>
    <s v="September"/>
    <x v="1"/>
    <s v="CA-2017-131338"/>
    <x v="0"/>
    <n v="10024"/>
    <n v="305"/>
    <s v="Belkin QODE FastFit Bluetooth Keyboard"/>
    <n v="35"/>
    <n v="4"/>
    <s v="East"/>
    <m/>
    <n v="34.69"/>
    <n v="248"/>
    <s v="Consumer"/>
    <x v="523"/>
    <s v="First Class"/>
    <s v="New York"/>
    <s v="Accessories"/>
  </r>
  <r>
    <n v="3"/>
    <s v="Shipped Late"/>
    <n v="1"/>
    <x v="0"/>
    <x v="0"/>
    <x v="0"/>
    <s v="Naresj Patel"/>
    <n v="0"/>
    <x v="338"/>
    <s v="September"/>
    <x v="1"/>
    <s v="CA-2017-131338"/>
    <x v="0"/>
    <n v="10024"/>
    <n v="1249"/>
    <s v="Panasonic KX-TG9471B"/>
    <n v="274"/>
    <n v="5"/>
    <s v="East"/>
    <m/>
    <n v="274.39"/>
    <n v="980"/>
    <s v="Consumer"/>
    <x v="523"/>
    <s v="First Class"/>
    <s v="New York"/>
    <s v="Phones"/>
  </r>
  <r>
    <n v="5"/>
    <s v="Shipped Early"/>
    <n v="6"/>
    <x v="1"/>
    <x v="117"/>
    <x v="0"/>
    <s v="Gene Hale"/>
    <n v="0.6"/>
    <x v="489"/>
    <s v="September"/>
    <x v="1"/>
    <s v="CA-2017-131352"/>
    <x v="3"/>
    <n v="75081"/>
    <n v="1547"/>
    <s v="Tenex Traditional Chairmats for Medium Pile Carpet, Standard Lip, 36 x 48"/>
    <n v="-71"/>
    <n v="3"/>
    <s v="Central"/>
    <m/>
    <n v="-70.959999999999994"/>
    <n v="73"/>
    <s v="Corporate"/>
    <x v="433"/>
    <s v="Standard Class"/>
    <s v="Texas"/>
    <s v="Furnishings"/>
  </r>
  <r>
    <n v="4"/>
    <s v="Shipped Early"/>
    <n v="6"/>
    <x v="1"/>
    <x v="221"/>
    <x v="0"/>
    <s v="George Bell"/>
    <n v="0.2"/>
    <x v="339"/>
    <s v="September"/>
    <x v="1"/>
    <s v="CA-2017-131422"/>
    <x v="2"/>
    <n v="28110"/>
    <n v="792"/>
    <s v="Harbour Creations Steel Folding Chair"/>
    <n v="26"/>
    <n v="3"/>
    <s v="South"/>
    <m/>
    <n v="25.87"/>
    <n v="207"/>
    <s v="Corporate"/>
    <x v="340"/>
    <s v="Standard Class"/>
    <s v="North Carolina"/>
    <s v="Chairs"/>
  </r>
  <r>
    <n v="6"/>
    <s v="Shipped On Time"/>
    <n v="6"/>
    <x v="2"/>
    <x v="303"/>
    <x v="0"/>
    <s v="Mary Zewe"/>
    <n v="0"/>
    <x v="477"/>
    <s v="September"/>
    <x v="1"/>
    <s v="CA-2017-131457"/>
    <x v="1"/>
    <n v="92374"/>
    <n v="1292"/>
    <s v="Poly String Tie Envelopes"/>
    <n v="7"/>
    <n v="7"/>
    <s v="West"/>
    <m/>
    <n v="6.71"/>
    <n v="14"/>
    <s v="Corporate"/>
    <x v="543"/>
    <s v="Standard Class"/>
    <s v="California"/>
    <s v="Envelopes"/>
  </r>
  <r>
    <n v="5"/>
    <s v="Shipped Early"/>
    <n v="6"/>
    <x v="0"/>
    <x v="17"/>
    <x v="0"/>
    <s v="Alan Barnes"/>
    <n v="0"/>
    <x v="511"/>
    <s v="September"/>
    <x v="1"/>
    <s v="CA-2017-131534"/>
    <x v="1"/>
    <n v="90036"/>
    <n v="919"/>
    <s v="Imation Bio 8GB USB Flash Drive Imation Corp"/>
    <n v="25"/>
    <n v="1"/>
    <s v="West"/>
    <m/>
    <n v="24.94"/>
    <n v="166"/>
    <s v="Consumer"/>
    <x v="545"/>
    <s v="Standard Class"/>
    <s v="California"/>
    <s v="Accessories"/>
  </r>
  <r>
    <n v="5"/>
    <s v="Shipped Early"/>
    <n v="6"/>
    <x v="2"/>
    <x v="17"/>
    <x v="0"/>
    <s v="Alan Barnes"/>
    <n v="0"/>
    <x v="511"/>
    <s v="September"/>
    <x v="1"/>
    <s v="CA-2017-131534"/>
    <x v="1"/>
    <n v="90036"/>
    <n v="1775"/>
    <s v="Xerox 1977"/>
    <n v="16"/>
    <n v="5"/>
    <s v="West"/>
    <m/>
    <n v="16.03"/>
    <n v="33"/>
    <s v="Consumer"/>
    <x v="545"/>
    <s v="Standard Class"/>
    <s v="California"/>
    <s v="Paper"/>
  </r>
  <r>
    <n v="4"/>
    <s v="Shipped Early"/>
    <n v="6"/>
    <x v="1"/>
    <x v="17"/>
    <x v="0"/>
    <s v="Stefania Perrino"/>
    <n v="0.2"/>
    <x v="439"/>
    <s v="September"/>
    <x v="1"/>
    <s v="CA-2017-131597"/>
    <x v="1"/>
    <n v="90045"/>
    <n v="965"/>
    <s v="KI Conference Tables"/>
    <n v="-9"/>
    <n v="3"/>
    <s v="West"/>
    <m/>
    <n v="-8.51"/>
    <n v="170"/>
    <s v="Corporate"/>
    <x v="330"/>
    <s v="Standard Class"/>
    <s v="California"/>
    <s v="Tables"/>
  </r>
  <r>
    <n v="4"/>
    <s v="Shipped Early"/>
    <n v="6"/>
    <x v="2"/>
    <x v="121"/>
    <x v="0"/>
    <s v="Karl Braun"/>
    <n v="0"/>
    <x v="454"/>
    <s v="September"/>
    <x v="1"/>
    <s v="CA-2017-131758"/>
    <x v="0"/>
    <n v="11520"/>
    <n v="347"/>
    <s v="Boston 16701 Slimline Battery Pencil Sharpener"/>
    <n v="14"/>
    <n v="3"/>
    <s v="East"/>
    <m/>
    <n v="14.35"/>
    <n v="48"/>
    <s v="Consumer"/>
    <x v="346"/>
    <s v="Standard Class"/>
    <s v="New York"/>
    <s v="Art"/>
  </r>
  <r>
    <n v="4"/>
    <s v="Shipped Early"/>
    <n v="6"/>
    <x v="2"/>
    <x v="121"/>
    <x v="0"/>
    <s v="Karl Braun"/>
    <n v="0"/>
    <x v="454"/>
    <s v="September"/>
    <x v="1"/>
    <s v="CA-2017-131758"/>
    <x v="0"/>
    <n v="11520"/>
    <n v="203"/>
    <s v="Avery 494"/>
    <n v="6"/>
    <n v="5"/>
    <s v="East"/>
    <m/>
    <n v="6"/>
    <n v="13"/>
    <s v="Consumer"/>
    <x v="346"/>
    <s v="Standard Class"/>
    <s v="New York"/>
    <s v="Labels"/>
  </r>
  <r>
    <n v="5"/>
    <s v="Shipped Early"/>
    <n v="6"/>
    <x v="2"/>
    <x v="31"/>
    <x v="0"/>
    <s v="Laurel Elliston"/>
    <n v="0"/>
    <x v="342"/>
    <s v="September"/>
    <x v="1"/>
    <s v="CA-2017-131779"/>
    <x v="0"/>
    <n v="19711"/>
    <n v="1263"/>
    <s v="Perma STOR-ALL Hanging File Box, 13 1/8W x 12 1/4D x 10 1/2H"/>
    <n v="5"/>
    <n v="5"/>
    <s v="East"/>
    <m/>
    <n v="5.08"/>
    <n v="30"/>
    <s v="Consumer"/>
    <x v="546"/>
    <s v="Standard Class"/>
    <s v="Delaware"/>
    <s v="Storage"/>
  </r>
  <r>
    <n v="5"/>
    <s v="Shipped Early"/>
    <n v="6"/>
    <x v="1"/>
    <x v="4"/>
    <x v="0"/>
    <s v="James Galang"/>
    <n v="0.6"/>
    <x v="510"/>
    <s v="September"/>
    <x v="1"/>
    <s v="CA-2017-131856"/>
    <x v="3"/>
    <n v="77041"/>
    <n v="500"/>
    <s v="DAX Wood Document Frame."/>
    <n v="-16"/>
    <n v="4"/>
    <s v="Central"/>
    <m/>
    <n v="-15.93"/>
    <n v="22"/>
    <s v="Consumer"/>
    <x v="474"/>
    <s v="Standard Class"/>
    <s v="Texas"/>
    <s v="Furnishings"/>
  </r>
  <r>
    <n v="5"/>
    <s v="Shipped Early"/>
    <n v="6"/>
    <x v="2"/>
    <x v="4"/>
    <x v="0"/>
    <s v="James Galang"/>
    <n v="0.2"/>
    <x v="510"/>
    <s v="September"/>
    <x v="1"/>
    <s v="CA-2017-131856"/>
    <x v="3"/>
    <n v="77041"/>
    <n v="1761"/>
    <s v="Xerox 1964"/>
    <n v="42"/>
    <n v="7"/>
    <s v="Central"/>
    <m/>
    <n v="41.57"/>
    <n v="128"/>
    <s v="Consumer"/>
    <x v="474"/>
    <s v="Standard Class"/>
    <s v="Texas"/>
    <s v="Paper"/>
  </r>
  <r>
    <n v="5"/>
    <s v="Shipped Early"/>
    <n v="6"/>
    <x v="0"/>
    <x v="4"/>
    <x v="0"/>
    <s v="James Galang"/>
    <n v="0.2"/>
    <x v="510"/>
    <s v="September"/>
    <x v="1"/>
    <s v="CA-2017-131856"/>
    <x v="3"/>
    <n v="77041"/>
    <n v="518"/>
    <s v="Digium D40 VoIP phone"/>
    <n v="70"/>
    <n v="6"/>
    <s v="Central"/>
    <m/>
    <n v="69.650000000000006"/>
    <n v="619"/>
    <s v="Consumer"/>
    <x v="474"/>
    <s v="Standard Class"/>
    <s v="Texas"/>
    <s v="Phones"/>
  </r>
  <r>
    <n v="0"/>
    <s v="Shipped On Time"/>
    <n v="0"/>
    <x v="1"/>
    <x v="239"/>
    <x v="0"/>
    <s v="Dennis Kane"/>
    <n v="0.3"/>
    <x v="512"/>
    <s v="September"/>
    <x v="1"/>
    <s v="CA-2017-131884"/>
    <x v="0"/>
    <n v="43302"/>
    <n v="763"/>
    <s v="Global Low Back Tilter Chair"/>
    <n v="-24"/>
    <n v="1"/>
    <s v="East"/>
    <m/>
    <n v="-24.24"/>
    <n v="71"/>
    <s v="Consumer"/>
    <x v="349"/>
    <s v="Same Day"/>
    <s v="Ohio"/>
    <s v="Chairs"/>
  </r>
  <r>
    <n v="0"/>
    <s v="Shipped On Time"/>
    <n v="0"/>
    <x v="2"/>
    <x v="239"/>
    <x v="0"/>
    <s v="Dennis Kane"/>
    <n v="0.2"/>
    <x v="512"/>
    <s v="September"/>
    <x v="1"/>
    <s v="CA-2017-131884"/>
    <x v="0"/>
    <n v="43302"/>
    <n v="1126"/>
    <s v="Newell 312"/>
    <n v="5"/>
    <n v="8"/>
    <s v="East"/>
    <m/>
    <n v="4.67"/>
    <n v="37"/>
    <s v="Consumer"/>
    <x v="349"/>
    <s v="Same Day"/>
    <s v="Ohio"/>
    <s v="Art"/>
  </r>
  <r>
    <n v="0"/>
    <s v="Shipped On Time"/>
    <n v="0"/>
    <x v="0"/>
    <x v="239"/>
    <x v="0"/>
    <s v="Dennis Kane"/>
    <n v="0.4"/>
    <x v="512"/>
    <s v="September"/>
    <x v="1"/>
    <s v="CA-2017-131884"/>
    <x v="0"/>
    <n v="43302"/>
    <n v="1297"/>
    <s v="Polycom SoundStation2 EX Conference phone"/>
    <n v="-89"/>
    <n v="2"/>
    <s v="East"/>
    <m/>
    <n v="-89.09"/>
    <n v="486"/>
    <s v="Consumer"/>
    <x v="349"/>
    <s v="Same Day"/>
    <s v="Ohio"/>
    <s v="Phones"/>
  </r>
  <r>
    <n v="3"/>
    <s v="Shipped Late"/>
    <n v="1"/>
    <x v="2"/>
    <x v="0"/>
    <x v="0"/>
    <s v="Dave Poirier"/>
    <n v="0.2"/>
    <x v="504"/>
    <s v="September"/>
    <x v="1"/>
    <s v="CA-2017-132080"/>
    <x v="0"/>
    <n v="10035"/>
    <n v="177"/>
    <s v="Avery 3 1/2 Diskette Storage Pages, 10/Pack"/>
    <n v="16"/>
    <n v="6"/>
    <s v="East"/>
    <m/>
    <n v="16.29"/>
    <n v="50"/>
    <s v="Corporate"/>
    <x v="547"/>
    <s v="First Class"/>
    <s v="New York"/>
    <s v="Binders"/>
  </r>
  <r>
    <n v="6"/>
    <s v="Shipped On Time"/>
    <n v="6"/>
    <x v="0"/>
    <x v="15"/>
    <x v="0"/>
    <s v="Jesus Ocampo"/>
    <n v="0.2"/>
    <x v="411"/>
    <s v="September"/>
    <x v="1"/>
    <s v="CA-2017-132101"/>
    <x v="1"/>
    <n v="98105"/>
    <n v="1665"/>
    <s v="Wireless Extenders zBoost YX545 SOHO Signal Booster"/>
    <n v="40"/>
    <n v="3"/>
    <s v="West"/>
    <m/>
    <n v="39.69"/>
    <n v="454"/>
    <s v="Home Office"/>
    <x v="548"/>
    <s v="Standard Class"/>
    <s v="Washington"/>
    <s v="Phones"/>
  </r>
  <r>
    <n v="4"/>
    <s v="Shipped Early"/>
    <n v="6"/>
    <x v="2"/>
    <x v="13"/>
    <x v="0"/>
    <s v="Frank Olsen"/>
    <n v="0.8"/>
    <x v="359"/>
    <s v="September"/>
    <x v="1"/>
    <s v="CA-2017-132136"/>
    <x v="3"/>
    <n v="60623"/>
    <n v="264"/>
    <s v="Avery Premier Heavy-Duty Binder with Round Locking Rings"/>
    <n v="-15"/>
    <n v="3"/>
    <s v="Central"/>
    <m/>
    <n v="-14.57"/>
    <n v="9"/>
    <s v="Consumer"/>
    <x v="373"/>
    <s v="Standard Class"/>
    <s v="Illinois"/>
    <s v="Binders"/>
  </r>
  <r>
    <n v="5"/>
    <s v="Shipped Early"/>
    <n v="6"/>
    <x v="2"/>
    <x v="0"/>
    <x v="0"/>
    <s v="Lindsay Castell"/>
    <n v="0"/>
    <x v="513"/>
    <s v="September"/>
    <x v="1"/>
    <s v="CA-2017-132276"/>
    <x v="0"/>
    <n v="10024"/>
    <n v="860"/>
    <s v="Hoover Portapower Portable Vacuum"/>
    <n v="7"/>
    <n v="6"/>
    <s v="East"/>
    <m/>
    <n v="6.72"/>
    <n v="27"/>
    <s v="Home Office"/>
    <x v="429"/>
    <s v="Standard Class"/>
    <s v="New York"/>
    <s v="Appliances"/>
  </r>
  <r>
    <n v="5"/>
    <s v="Shipped Early"/>
    <n v="6"/>
    <x v="2"/>
    <x v="0"/>
    <x v="0"/>
    <s v="Lindsay Castell"/>
    <n v="0.2"/>
    <x v="513"/>
    <s v="September"/>
    <x v="1"/>
    <s v="CA-2017-132276"/>
    <x v="0"/>
    <n v="10024"/>
    <n v="269"/>
    <s v="Avery Self-Adhesive Photo Pockets for Polaroid Photos"/>
    <n v="4"/>
    <n v="2"/>
    <s v="East"/>
    <m/>
    <n v="3.81"/>
    <n v="11"/>
    <s v="Home Office"/>
    <x v="429"/>
    <s v="Standard Class"/>
    <s v="New York"/>
    <s v="Binders"/>
  </r>
  <r>
    <n v="3"/>
    <s v="Shipped Late"/>
    <n v="1"/>
    <x v="2"/>
    <x v="106"/>
    <x v="0"/>
    <s v="Thomas Thornton"/>
    <n v="0"/>
    <x v="482"/>
    <s v="September"/>
    <x v="1"/>
    <s v="CA-2017-132318"/>
    <x v="2"/>
    <n v="23464"/>
    <n v="1582"/>
    <s v="Tripp Lite Isotel 6 Outlet Surge Protector with Fax/Modem Protection"/>
    <n v="53"/>
    <n v="3"/>
    <s v="South"/>
    <m/>
    <n v="53.04"/>
    <n v="183"/>
    <s v="Consumer"/>
    <x v="413"/>
    <s v="First Class"/>
    <s v="Virginia"/>
    <s v="Appliances"/>
  </r>
  <r>
    <n v="2"/>
    <s v="Shipped Early"/>
    <n v="3"/>
    <x v="2"/>
    <x v="302"/>
    <x v="0"/>
    <s v="Penelope Sewall"/>
    <n v="0"/>
    <x v="514"/>
    <s v="September"/>
    <x v="1"/>
    <s v="CA-2017-132374"/>
    <x v="3"/>
    <n v="48310"/>
    <n v="1156"/>
    <s v="Newell 34"/>
    <n v="21"/>
    <n v="4"/>
    <s v="Central"/>
    <s v="Yes"/>
    <n v="20.63"/>
    <n v="79"/>
    <s v="Home Office"/>
    <x v="375"/>
    <s v="Second Class"/>
    <s v="Michigan"/>
    <s v="Art"/>
  </r>
  <r>
    <n v="2"/>
    <s v="Shipped Late"/>
    <n v="1"/>
    <x v="1"/>
    <x v="304"/>
    <x v="0"/>
    <s v="Katherine Nockton"/>
    <n v="0.2"/>
    <x v="386"/>
    <s v="September"/>
    <x v="1"/>
    <s v="CA-2017-132388"/>
    <x v="1"/>
    <n v="93101"/>
    <n v="758"/>
    <s v="Global Leather &amp; Oak Executive Chair, Burgundy"/>
    <n v="-54"/>
    <n v="3"/>
    <s v="West"/>
    <m/>
    <n v="-54.32"/>
    <n v="362"/>
    <s v="Corporate"/>
    <x v="509"/>
    <s v="First Class"/>
    <s v="California"/>
    <s v="Chairs"/>
  </r>
  <r>
    <n v="2"/>
    <s v="Shipped Late"/>
    <n v="1"/>
    <x v="2"/>
    <x v="304"/>
    <x v="0"/>
    <s v="Katherine Nockton"/>
    <n v="0"/>
    <x v="386"/>
    <s v="September"/>
    <x v="1"/>
    <s v="CA-2017-132388"/>
    <x v="1"/>
    <n v="93101"/>
    <n v="214"/>
    <s v="Avery 503"/>
    <n v="15"/>
    <n v="3"/>
    <s v="West"/>
    <m/>
    <n v="14.9"/>
    <n v="31"/>
    <s v="Corporate"/>
    <x v="509"/>
    <s v="First Class"/>
    <s v="California"/>
    <s v="Labels"/>
  </r>
  <r>
    <n v="4"/>
    <s v="Shipped Late"/>
    <n v="3"/>
    <x v="1"/>
    <x v="0"/>
    <x v="0"/>
    <s v="Don Miller"/>
    <n v="0"/>
    <x v="490"/>
    <s v="September"/>
    <x v="1"/>
    <s v="CA-2017-132465"/>
    <x v="0"/>
    <n v="10035"/>
    <n v="503"/>
    <s v="Deflect-o DuraMat Antistatic Studded Beveled Mat for Medium Pile Carpeting"/>
    <n v="51"/>
    <n v="2"/>
    <s v="East"/>
    <m/>
    <n v="50.56"/>
    <n v="211"/>
    <s v="Corporate"/>
    <x v="549"/>
    <s v="Second Class"/>
    <s v="New York"/>
    <s v="Furnishings"/>
  </r>
  <r>
    <n v="4"/>
    <s v="Shipped Late"/>
    <n v="3"/>
    <x v="2"/>
    <x v="0"/>
    <x v="0"/>
    <s v="Don Miller"/>
    <n v="0"/>
    <x v="490"/>
    <s v="September"/>
    <x v="1"/>
    <s v="CA-2017-132465"/>
    <x v="0"/>
    <n v="10035"/>
    <n v="1485"/>
    <s v="Space Solutions Industrial Galvanized Steel Shelving."/>
    <n v="2"/>
    <n v="1"/>
    <s v="East"/>
    <m/>
    <n v="1.58"/>
    <n v="79"/>
    <s v="Corporate"/>
    <x v="549"/>
    <s v="Second Class"/>
    <s v="New York"/>
    <s v="Storage"/>
  </r>
  <r>
    <n v="4"/>
    <s v="Shipped Late"/>
    <n v="3"/>
    <x v="2"/>
    <x v="0"/>
    <x v="0"/>
    <s v="Don Miller"/>
    <n v="0"/>
    <x v="490"/>
    <s v="September"/>
    <x v="1"/>
    <s v="CA-2017-132465"/>
    <x v="0"/>
    <n v="10035"/>
    <n v="658"/>
    <s v="Fellowes Staxonsteel Drawer Files"/>
    <n v="108"/>
    <n v="4"/>
    <s v="East"/>
    <m/>
    <n v="108.18"/>
    <n v="773"/>
    <s v="Corporate"/>
    <x v="549"/>
    <s v="Second Class"/>
    <s v="New York"/>
    <s v="Storage"/>
  </r>
  <r>
    <n v="4"/>
    <s v="Shipped Late"/>
    <n v="3"/>
    <x v="0"/>
    <x v="0"/>
    <x v="0"/>
    <s v="Don Miller"/>
    <n v="0"/>
    <x v="490"/>
    <s v="September"/>
    <x v="1"/>
    <s v="CA-2017-132465"/>
    <x v="0"/>
    <n v="10035"/>
    <n v="1019"/>
    <s v="Logitech LS21 Speaker System - PC Multimedia - 2.1-CH - Wired"/>
    <n v="7"/>
    <n v="1"/>
    <s v="East"/>
    <m/>
    <n v="6.8"/>
    <n v="20"/>
    <s v="Corporate"/>
    <x v="549"/>
    <s v="Second Class"/>
    <s v="New York"/>
    <s v="Accessories"/>
  </r>
  <r>
    <n v="4"/>
    <s v="Shipped Late"/>
    <n v="3"/>
    <x v="1"/>
    <x v="42"/>
    <x v="0"/>
    <s v="Jay Fein"/>
    <n v="0.2"/>
    <x v="381"/>
    <s v="September"/>
    <x v="1"/>
    <s v="CA-2017-132486"/>
    <x v="1"/>
    <n v="92105"/>
    <n v="759"/>
    <s v="Global Leather and Oak Executive Chair, Black"/>
    <n v="27"/>
    <n v="1"/>
    <s v="West"/>
    <m/>
    <n v="27.09"/>
    <n v="241"/>
    <s v="Consumer"/>
    <x v="376"/>
    <s v="Second Class"/>
    <s v="California"/>
    <s v="Chairs"/>
  </r>
  <r>
    <n v="4"/>
    <s v="Shipped Late"/>
    <n v="3"/>
    <x v="1"/>
    <x v="42"/>
    <x v="0"/>
    <s v="Jay Fein"/>
    <n v="0.2"/>
    <x v="381"/>
    <s v="September"/>
    <x v="1"/>
    <s v="CA-2017-132486"/>
    <x v="1"/>
    <n v="92105"/>
    <n v="1211"/>
    <s v="Office Star - Professional Matrix Back Chair with 2-to-1 Synchro Tilt and Mesh Fabric Seat"/>
    <n v="42"/>
    <n v="3"/>
    <s v="West"/>
    <m/>
    <n v="42.12"/>
    <n v="842"/>
    <s v="Consumer"/>
    <x v="376"/>
    <s v="Second Class"/>
    <s v="California"/>
    <s v="Chairs"/>
  </r>
  <r>
    <n v="4"/>
    <s v="Shipped Late"/>
    <n v="3"/>
    <x v="1"/>
    <x v="42"/>
    <x v="0"/>
    <s v="Jay Fein"/>
    <n v="0.2"/>
    <x v="381"/>
    <s v="September"/>
    <x v="1"/>
    <s v="CA-2017-132486"/>
    <x v="1"/>
    <n v="92105"/>
    <n v="739"/>
    <s v="Global Chrome Stack Chair"/>
    <n v="17"/>
    <n v="7"/>
    <s v="West"/>
    <m/>
    <n v="16.8"/>
    <n v="192"/>
    <s v="Consumer"/>
    <x v="376"/>
    <s v="Second Class"/>
    <s v="California"/>
    <s v="Chairs"/>
  </r>
  <r>
    <n v="4"/>
    <s v="Shipped Late"/>
    <n v="3"/>
    <x v="2"/>
    <x v="42"/>
    <x v="0"/>
    <s v="Jay Fein"/>
    <n v="0"/>
    <x v="381"/>
    <s v="September"/>
    <x v="1"/>
    <s v="CA-2017-132486"/>
    <x v="1"/>
    <n v="92105"/>
    <n v="1757"/>
    <s v="Xerox 196"/>
    <n v="6"/>
    <n v="2"/>
    <s v="West"/>
    <m/>
    <n v="5.66"/>
    <n v="12"/>
    <s v="Consumer"/>
    <x v="376"/>
    <s v="Second Class"/>
    <s v="California"/>
    <s v="Paper"/>
  </r>
  <r>
    <n v="4"/>
    <s v="Shipped Late"/>
    <n v="3"/>
    <x v="2"/>
    <x v="42"/>
    <x v="0"/>
    <s v="Jay Fein"/>
    <n v="0"/>
    <x v="381"/>
    <s v="September"/>
    <x v="1"/>
    <s v="CA-2017-132486"/>
    <x v="1"/>
    <n v="92105"/>
    <n v="1346"/>
    <s v="Redi-Strip #10 Envelopes, 4 1/8 x 9 1/2"/>
    <n v="6"/>
    <n v="4"/>
    <s v="West"/>
    <m/>
    <n v="5.66"/>
    <n v="12"/>
    <s v="Consumer"/>
    <x v="376"/>
    <s v="Second Class"/>
    <s v="California"/>
    <s v="Envelopes"/>
  </r>
  <r>
    <n v="4"/>
    <s v="Shipped Late"/>
    <n v="3"/>
    <x v="0"/>
    <x v="42"/>
    <x v="0"/>
    <s v="Jay Fein"/>
    <n v="0"/>
    <x v="381"/>
    <s v="September"/>
    <x v="1"/>
    <s v="CA-2017-132486"/>
    <x v="1"/>
    <n v="92105"/>
    <n v="1066"/>
    <s v="Maxell DVD-RAM Discs"/>
    <n v="64"/>
    <n v="9"/>
    <s v="West"/>
    <m/>
    <n v="63.78"/>
    <n v="148"/>
    <s v="Consumer"/>
    <x v="376"/>
    <s v="Second Class"/>
    <s v="California"/>
    <s v="Accessories"/>
  </r>
  <r>
    <n v="4"/>
    <s v="Shipped Late"/>
    <n v="3"/>
    <x v="2"/>
    <x v="4"/>
    <x v="0"/>
    <s v="Corey Catlett"/>
    <n v="0.2"/>
    <x v="515"/>
    <s v="September"/>
    <x v="1"/>
    <s v="CA-2017-132507"/>
    <x v="3"/>
    <n v="77041"/>
    <n v="584"/>
    <s v="Eldon ProFile File N Store Portable File Tub Letter/Legal Size Black"/>
    <n v="6"/>
    <n v="4"/>
    <s v="Central"/>
    <m/>
    <n v="6.18"/>
    <n v="62"/>
    <s v="Corporate"/>
    <x v="550"/>
    <s v="Second Class"/>
    <s v="Texas"/>
    <s v="Storage"/>
  </r>
  <r>
    <n v="2"/>
    <s v="Shipped Early"/>
    <n v="3"/>
    <x v="2"/>
    <x v="146"/>
    <x v="0"/>
    <s v="Kean Thornton"/>
    <n v="0"/>
    <x v="477"/>
    <s v="September"/>
    <x v="1"/>
    <s v="CA-2017-132570"/>
    <x v="0"/>
    <n v="14215"/>
    <n v="515"/>
    <s v="Design Ebony Sketching Pencil"/>
    <n v="1"/>
    <n v="2"/>
    <s v="East"/>
    <m/>
    <n v="0.72"/>
    <n v="3"/>
    <s v="Consumer"/>
    <x v="413"/>
    <s v="Second Class"/>
    <s v="New York"/>
    <s v="Art"/>
  </r>
  <r>
    <n v="2"/>
    <s v="Shipped Early"/>
    <n v="3"/>
    <x v="2"/>
    <x v="146"/>
    <x v="0"/>
    <s v="Kean Thornton"/>
    <n v="0"/>
    <x v="477"/>
    <s v="September"/>
    <x v="1"/>
    <s v="CA-2017-132570"/>
    <x v="0"/>
    <n v="14215"/>
    <n v="343"/>
    <s v="Blue String-Tie &amp; Button Interoffice Envelopes, 10 x 13"/>
    <n v="36"/>
    <n v="2"/>
    <s v="East"/>
    <m/>
    <n v="35.979999999999997"/>
    <n v="80"/>
    <s v="Consumer"/>
    <x v="413"/>
    <s v="Second Class"/>
    <s v="New York"/>
    <s v="Envelopes"/>
  </r>
  <r>
    <n v="5"/>
    <s v="Shipped Early"/>
    <n v="6"/>
    <x v="1"/>
    <x v="213"/>
    <x v="0"/>
    <s v="Brian Thompson"/>
    <n v="0"/>
    <x v="401"/>
    <s v="September"/>
    <x v="1"/>
    <s v="CA-2017-132626"/>
    <x v="0"/>
    <n v="20735"/>
    <n v="560"/>
    <s v="Eldon ClusterMat Chair Mat with Cordless Antistatic Protection"/>
    <n v="20"/>
    <n v="2"/>
    <s v="East"/>
    <m/>
    <n v="20.02"/>
    <n v="182"/>
    <s v="Consumer"/>
    <x v="384"/>
    <s v="Standard Class"/>
    <s v="Maryland"/>
    <s v="Furnishings"/>
  </r>
  <r>
    <n v="5"/>
    <s v="Shipped Early"/>
    <n v="6"/>
    <x v="2"/>
    <x v="213"/>
    <x v="0"/>
    <s v="Brian Thompson"/>
    <n v="0"/>
    <x v="401"/>
    <s v="September"/>
    <x v="1"/>
    <s v="CA-2017-132626"/>
    <x v="0"/>
    <n v="20735"/>
    <n v="1261"/>
    <s v="Performers Binder/Pad Holder, Black"/>
    <n v="42"/>
    <n v="3"/>
    <s v="East"/>
    <m/>
    <n v="42.05"/>
    <n v="84"/>
    <s v="Consumer"/>
    <x v="384"/>
    <s v="Standard Class"/>
    <s v="Maryland"/>
    <s v="Binders"/>
  </r>
  <r>
    <n v="5"/>
    <s v="Shipped Early"/>
    <n v="6"/>
    <x v="2"/>
    <x v="213"/>
    <x v="0"/>
    <s v="Brian Thompson"/>
    <n v="0"/>
    <x v="401"/>
    <s v="September"/>
    <x v="1"/>
    <s v="CA-2017-132626"/>
    <x v="0"/>
    <n v="20735"/>
    <n v="177"/>
    <s v="Avery 05222 Permanent Self-Adhesive File Folder Labels for Typewriters, on Rolls, White, 250/Roll"/>
    <n v="6"/>
    <n v="3"/>
    <s v="East"/>
    <m/>
    <n v="5.7"/>
    <n v="12"/>
    <s v="Consumer"/>
    <x v="384"/>
    <s v="Standard Class"/>
    <s v="Maryland"/>
    <s v="Labels"/>
  </r>
  <r>
    <n v="5"/>
    <s v="Shipped Early"/>
    <n v="6"/>
    <x v="2"/>
    <x v="213"/>
    <x v="0"/>
    <s v="Brian Thompson"/>
    <n v="0"/>
    <x v="401"/>
    <s v="September"/>
    <x v="1"/>
    <s v="CA-2017-132626"/>
    <x v="0"/>
    <n v="20735"/>
    <n v="1319"/>
    <s v="Prismacolor Color Pencil Set"/>
    <n v="33"/>
    <n v="4"/>
    <s v="East"/>
    <m/>
    <n v="32.54"/>
    <n v="79"/>
    <s v="Consumer"/>
    <x v="384"/>
    <s v="Standard Class"/>
    <s v="Maryland"/>
    <s v="Art"/>
  </r>
  <r>
    <n v="5"/>
    <s v="Shipped Early"/>
    <n v="6"/>
    <x v="2"/>
    <x v="213"/>
    <x v="0"/>
    <s v="Brian Thompson"/>
    <n v="0"/>
    <x v="401"/>
    <s v="September"/>
    <x v="1"/>
    <s v="CA-2017-132626"/>
    <x v="0"/>
    <n v="20735"/>
    <n v="105"/>
    <s v="Advantus Map Pennant Flags and Round Head Tacks"/>
    <n v="5"/>
    <n v="4"/>
    <s v="East"/>
    <m/>
    <n v="5.0599999999999996"/>
    <n v="16"/>
    <s v="Consumer"/>
    <x v="384"/>
    <s v="Standard Class"/>
    <s v="Maryland"/>
    <s v="Fasteners"/>
  </r>
  <r>
    <n v="5"/>
    <s v="Shipped Early"/>
    <n v="6"/>
    <x v="2"/>
    <x v="213"/>
    <x v="0"/>
    <s v="Brian Thompson"/>
    <n v="0"/>
    <x v="401"/>
    <s v="September"/>
    <x v="1"/>
    <s v="CA-2017-132626"/>
    <x v="0"/>
    <n v="20735"/>
    <n v="1633"/>
    <s v="Wilson Jones Active Use Binders"/>
    <n v="21"/>
    <n v="6"/>
    <s v="East"/>
    <m/>
    <n v="21.4"/>
    <n v="44"/>
    <s v="Consumer"/>
    <x v="384"/>
    <s v="Standard Class"/>
    <s v="Maryland"/>
    <s v="Binders"/>
  </r>
  <r>
    <n v="5"/>
    <s v="Shipped Early"/>
    <n v="6"/>
    <x v="2"/>
    <x v="213"/>
    <x v="0"/>
    <s v="Brian Thompson"/>
    <n v="0"/>
    <x v="401"/>
    <s v="September"/>
    <x v="1"/>
    <s v="CA-2017-132626"/>
    <x v="0"/>
    <n v="20735"/>
    <n v="1320"/>
    <s v="Project Tote Personal File"/>
    <n v="28"/>
    <n v="7"/>
    <s v="East"/>
    <m/>
    <n v="28.48"/>
    <n v="98"/>
    <s v="Consumer"/>
    <x v="384"/>
    <s v="Standard Class"/>
    <s v="Maryland"/>
    <s v="Storage"/>
  </r>
  <r>
    <n v="5"/>
    <s v="Shipped Early"/>
    <n v="6"/>
    <x v="2"/>
    <x v="213"/>
    <x v="0"/>
    <s v="Brian Thompson"/>
    <n v="0"/>
    <x v="401"/>
    <s v="September"/>
    <x v="1"/>
    <s v="CA-2017-132626"/>
    <x v="0"/>
    <n v="20735"/>
    <n v="708"/>
    <s v="GBC Recycled VeloBinder Covers"/>
    <n v="71"/>
    <n v="9"/>
    <s v="East"/>
    <m/>
    <n v="70.55"/>
    <n v="153"/>
    <s v="Consumer"/>
    <x v="384"/>
    <s v="Standard Class"/>
    <s v="Maryland"/>
    <s v="Binders"/>
  </r>
  <r>
    <n v="5"/>
    <s v="Shipped Early"/>
    <n v="6"/>
    <x v="0"/>
    <x v="213"/>
    <x v="0"/>
    <s v="Brian Thompson"/>
    <n v="0"/>
    <x v="401"/>
    <s v="September"/>
    <x v="1"/>
    <s v="CA-2017-132626"/>
    <x v="0"/>
    <n v="20735"/>
    <n v="653"/>
    <s v="Fellowes Powershred HS-440 4-Sheet High Security Shredder"/>
    <n v="209"/>
    <n v="3"/>
    <s v="East"/>
    <m/>
    <n v="209.24"/>
    <n v="465"/>
    <s v="Consumer"/>
    <x v="384"/>
    <s v="Standard Class"/>
    <s v="Maryland"/>
    <s v="Machines"/>
  </r>
  <r>
    <n v="2"/>
    <s v="Shipped Early"/>
    <n v="3"/>
    <x v="2"/>
    <x v="139"/>
    <x v="0"/>
    <s v="Ken Heidel"/>
    <n v="0.2"/>
    <x v="329"/>
    <s v="September"/>
    <x v="1"/>
    <s v="CA-2017-132633"/>
    <x v="1"/>
    <n v="84062"/>
    <n v="1650"/>
    <s v="Wilson Jones Standard D-Ring Binders"/>
    <n v="4"/>
    <n v="3"/>
    <s v="West"/>
    <m/>
    <n v="4.0999999999999996"/>
    <n v="12"/>
    <s v="Corporate"/>
    <x v="551"/>
    <s v="Second Class"/>
    <s v="Utah"/>
    <s v="Binders"/>
  </r>
  <r>
    <n v="3"/>
    <s v="Shipped On Time"/>
    <n v="3"/>
    <x v="2"/>
    <x v="17"/>
    <x v="0"/>
    <s v="Rick Wilson"/>
    <n v="0"/>
    <x v="438"/>
    <s v="September"/>
    <x v="1"/>
    <s v="CA-2017-132815"/>
    <x v="1"/>
    <n v="90008"/>
    <n v="1266"/>
    <s v="Personal Creations Ink Jet Cards and Labels"/>
    <n v="11"/>
    <n v="2"/>
    <s v="West"/>
    <m/>
    <n v="11.25"/>
    <n v="23"/>
    <s v="Corporate"/>
    <x v="440"/>
    <s v="Second Class"/>
    <s v="California"/>
    <s v="Paper"/>
  </r>
  <r>
    <n v="4"/>
    <s v="Shipped Early"/>
    <n v="6"/>
    <x v="2"/>
    <x v="17"/>
    <x v="0"/>
    <s v="Charles Crestani"/>
    <n v="0"/>
    <x v="378"/>
    <s v="September"/>
    <x v="1"/>
    <s v="CA-2017-132906"/>
    <x v="1"/>
    <n v="90004"/>
    <n v="1051"/>
    <s v="Martin-Yale Premier Letter Opener"/>
    <n v="2"/>
    <n v="4"/>
    <s v="West"/>
    <m/>
    <n v="1.55"/>
    <n v="52"/>
    <s v="Consumer"/>
    <x v="342"/>
    <s v="Standard Class"/>
    <s v="California"/>
    <s v="Supplies"/>
  </r>
  <r>
    <n v="3"/>
    <s v="Shipped Late"/>
    <n v="1"/>
    <x v="2"/>
    <x v="283"/>
    <x v="0"/>
    <s v="Muhammed MacIntyre"/>
    <n v="0.2"/>
    <x v="385"/>
    <s v="September"/>
    <x v="1"/>
    <s v="CA-2017-132941"/>
    <x v="3"/>
    <n v="76117"/>
    <n v="672"/>
    <s v="Fiskars Spring-Action Scissors"/>
    <n v="2"/>
    <n v="2"/>
    <s v="Central"/>
    <s v="Yes"/>
    <n v="1.68"/>
    <n v="22"/>
    <s v="Corporate"/>
    <x v="339"/>
    <s v="First Class"/>
    <s v="Texas"/>
    <s v="Supplies"/>
  </r>
  <r>
    <n v="3"/>
    <s v="Shipped Late"/>
    <n v="1"/>
    <x v="2"/>
    <x v="283"/>
    <x v="0"/>
    <s v="Muhammed MacIntyre"/>
    <n v="0.2"/>
    <x v="385"/>
    <s v="September"/>
    <x v="1"/>
    <s v="CA-2017-132941"/>
    <x v="3"/>
    <n v="76117"/>
    <n v="1776"/>
    <s v="Xerox 1978"/>
    <n v="12"/>
    <n v="7"/>
    <s v="Central"/>
    <s v="Yes"/>
    <n v="11.73"/>
    <n v="32"/>
    <s v="Corporate"/>
    <x v="339"/>
    <s v="First Class"/>
    <s v="Texas"/>
    <s v="Paper"/>
  </r>
  <r>
    <n v="3"/>
    <s v="Shipped Late"/>
    <n v="1"/>
    <x v="0"/>
    <x v="283"/>
    <x v="0"/>
    <s v="Muhammed MacIntyre"/>
    <n v="0.2"/>
    <x v="385"/>
    <s v="September"/>
    <x v="1"/>
    <s v="CA-2017-132941"/>
    <x v="3"/>
    <n v="76117"/>
    <n v="1008"/>
    <s v="Logitech G35 7.1-Channel Surround Sound Headset"/>
    <n v="36"/>
    <n v="2"/>
    <s v="Central"/>
    <s v="Yes"/>
    <n v="36.4"/>
    <n v="208"/>
    <s v="Corporate"/>
    <x v="339"/>
    <s v="First Class"/>
    <s v="Texas"/>
    <s v="Accessories"/>
  </r>
  <r>
    <n v="7"/>
    <s v="Shipped Late"/>
    <n v="6"/>
    <x v="2"/>
    <x v="15"/>
    <x v="0"/>
    <s v="Mark Van Huff"/>
    <n v="0"/>
    <x v="516"/>
    <s v="September"/>
    <x v="1"/>
    <s v="CA-2017-132948"/>
    <x v="1"/>
    <n v="98115"/>
    <n v="1362"/>
    <s v="Rogers Profile Extra Capacity Storage Tub"/>
    <n v="3"/>
    <n v="5"/>
    <s v="West"/>
    <m/>
    <n v="3.35"/>
    <n v="84"/>
    <s v="Consumer"/>
    <x v="362"/>
    <s v="Standard Class"/>
    <s v="Washington"/>
    <s v="Storage"/>
  </r>
  <r>
    <n v="2"/>
    <s v="Shipped Early"/>
    <n v="3"/>
    <x v="2"/>
    <x v="17"/>
    <x v="0"/>
    <s v="Meg OConnel"/>
    <n v="0"/>
    <x v="517"/>
    <s v="September"/>
    <x v="1"/>
    <s v="CA-2017-133025"/>
    <x v="1"/>
    <n v="90036"/>
    <n v="1820"/>
    <s v="Xerox 216"/>
    <n v="16"/>
    <n v="5"/>
    <s v="West"/>
    <m/>
    <n v="15.55"/>
    <n v="32"/>
    <s v="Home Office"/>
    <x v="336"/>
    <s v="Second Class"/>
    <s v="California"/>
    <s v="Paper"/>
  </r>
  <r>
    <n v="6"/>
    <s v="Shipped On Time"/>
    <n v="6"/>
    <x v="1"/>
    <x v="80"/>
    <x v="0"/>
    <s v="Keith Herrera"/>
    <n v="0"/>
    <x v="479"/>
    <s v="September"/>
    <x v="1"/>
    <s v="CA-2017-133242"/>
    <x v="2"/>
    <n v="22204"/>
    <n v="1450"/>
    <s v="Seth Thomas 8 1/2 Cubicle Clock"/>
    <n v="19"/>
    <n v="3"/>
    <s v="South"/>
    <m/>
    <n v="19.47"/>
    <n v="61"/>
    <s v="Consumer"/>
    <x v="552"/>
    <s v="Standard Class"/>
    <s v="Virginia"/>
    <s v="Furnishings"/>
  </r>
  <r>
    <n v="6"/>
    <s v="Shipped On Time"/>
    <n v="6"/>
    <x v="2"/>
    <x v="80"/>
    <x v="0"/>
    <s v="Keith Herrera"/>
    <n v="0"/>
    <x v="479"/>
    <s v="September"/>
    <x v="1"/>
    <s v="CA-2017-133242"/>
    <x v="2"/>
    <n v="22204"/>
    <n v="948"/>
    <s v="JM Magazine Binder"/>
    <n v="16"/>
    <n v="2"/>
    <s v="South"/>
    <m/>
    <n v="15.85"/>
    <n v="33"/>
    <s v="Consumer"/>
    <x v="552"/>
    <s v="Standard Class"/>
    <s v="Virginia"/>
    <s v="Binders"/>
  </r>
  <r>
    <n v="6"/>
    <s v="Shipped On Time"/>
    <n v="6"/>
    <x v="2"/>
    <x v="80"/>
    <x v="0"/>
    <s v="Keith Herrera"/>
    <n v="0"/>
    <x v="479"/>
    <s v="September"/>
    <x v="1"/>
    <s v="CA-2017-133242"/>
    <x v="2"/>
    <n v="22204"/>
    <n v="1646"/>
    <s v="Wilson Jones International Size A4 Ring Binders"/>
    <n v="17"/>
    <n v="2"/>
    <s v="South"/>
    <m/>
    <n v="16.61"/>
    <n v="35"/>
    <s v="Consumer"/>
    <x v="552"/>
    <s v="Standard Class"/>
    <s v="Virginia"/>
    <s v="Binders"/>
  </r>
  <r>
    <n v="6"/>
    <s v="Shipped On Time"/>
    <n v="6"/>
    <x v="2"/>
    <x v="80"/>
    <x v="0"/>
    <s v="Keith Herrera"/>
    <n v="0"/>
    <x v="479"/>
    <s v="September"/>
    <x v="1"/>
    <s v="CA-2017-133242"/>
    <x v="2"/>
    <n v="22204"/>
    <n v="1553"/>
    <s v="Tennsco Double-Tier Lockers"/>
    <n v="59"/>
    <n v="2"/>
    <s v="South"/>
    <m/>
    <n v="58.51"/>
    <n v="450"/>
    <s v="Consumer"/>
    <x v="552"/>
    <s v="Standard Class"/>
    <s v="Virginia"/>
    <s v="Storage"/>
  </r>
  <r>
    <n v="6"/>
    <s v="Shipped On Time"/>
    <n v="6"/>
    <x v="0"/>
    <x v="80"/>
    <x v="0"/>
    <s v="Keith Herrera"/>
    <n v="0"/>
    <x v="479"/>
    <s v="September"/>
    <x v="1"/>
    <s v="CA-2017-133242"/>
    <x v="2"/>
    <n v="22204"/>
    <n v="441"/>
    <s v="Cisco SPA301"/>
    <n v="140"/>
    <n v="3"/>
    <s v="South"/>
    <m/>
    <n v="140.38999999999999"/>
    <n v="468"/>
    <s v="Consumer"/>
    <x v="552"/>
    <s v="Standard Class"/>
    <s v="Virginia"/>
    <s v="Phones"/>
  </r>
  <r>
    <n v="2"/>
    <s v="Shipped Late"/>
    <n v="1"/>
    <x v="2"/>
    <x v="305"/>
    <x v="0"/>
    <s v="Grace Kelly"/>
    <n v="0.2"/>
    <x v="414"/>
    <s v="September"/>
    <x v="1"/>
    <s v="CA-2017-133396"/>
    <x v="2"/>
    <n v="27405"/>
    <n v="1122"/>
    <s v="Newell 309"/>
    <n v="8"/>
    <n v="7"/>
    <s v="South"/>
    <m/>
    <n v="8.08"/>
    <n v="65"/>
    <s v="Corporate"/>
    <x v="553"/>
    <s v="First Class"/>
    <s v="North Carolina"/>
    <s v="Art"/>
  </r>
  <r>
    <n v="4"/>
    <s v="Shipped Early"/>
    <n v="6"/>
    <x v="1"/>
    <x v="202"/>
    <x v="0"/>
    <s v="Jeremy Farry"/>
    <n v="0.2"/>
    <x v="434"/>
    <s v="September"/>
    <x v="1"/>
    <s v="CA-2017-133445"/>
    <x v="1"/>
    <n v="97206"/>
    <n v="756"/>
    <s v="Global Highback Leather Tilter in Burgundy"/>
    <n v="-15"/>
    <n v="4"/>
    <s v="West"/>
    <m/>
    <n v="-14.56"/>
    <n v="291"/>
    <s v="Consumer"/>
    <x v="453"/>
    <s v="Standard Class"/>
    <s v="Oregon"/>
    <s v="Chairs"/>
  </r>
  <r>
    <n v="4"/>
    <s v="Shipped Early"/>
    <n v="6"/>
    <x v="1"/>
    <x v="202"/>
    <x v="0"/>
    <s v="Jeremy Farry"/>
    <n v="0.7"/>
    <x v="434"/>
    <s v="September"/>
    <x v="1"/>
    <s v="CA-2017-133445"/>
    <x v="1"/>
    <n v="97206"/>
    <n v="382"/>
    <s v="Bush Cubix Collection Bookcases, Fully Assembled"/>
    <n v="-104"/>
    <n v="1"/>
    <s v="West"/>
    <m/>
    <n v="-103.86"/>
    <n v="66"/>
    <s v="Consumer"/>
    <x v="453"/>
    <s v="Standard Class"/>
    <s v="Oregon"/>
    <s v="Bookcases"/>
  </r>
  <r>
    <n v="6"/>
    <s v="Shipped On Time"/>
    <n v="6"/>
    <x v="1"/>
    <x v="7"/>
    <x v="0"/>
    <s v="Zuschuss Carroll"/>
    <n v="0.2"/>
    <x v="295"/>
    <s v="September"/>
    <x v="1"/>
    <s v="CA-2017-133452"/>
    <x v="1"/>
    <n v="91767"/>
    <n v="830"/>
    <s v="Hon 94000 Series Round Tables"/>
    <n v="-98"/>
    <n v="3"/>
    <s v="West"/>
    <m/>
    <n v="-97.74"/>
    <n v="711"/>
    <s v="Consumer"/>
    <x v="337"/>
    <s v="Standard Class"/>
    <s v="California"/>
    <s v="Tables"/>
  </r>
  <r>
    <n v="6"/>
    <s v="Shipped On Time"/>
    <n v="6"/>
    <x v="0"/>
    <x v="7"/>
    <x v="0"/>
    <s v="Zuschuss Carroll"/>
    <n v="0"/>
    <x v="295"/>
    <s v="September"/>
    <x v="1"/>
    <s v="CA-2017-133452"/>
    <x v="1"/>
    <n v="91767"/>
    <n v="1273"/>
    <s v="Plantronics Audio 478 Stereo USB Headset"/>
    <n v="70"/>
    <n v="4"/>
    <s v="West"/>
    <m/>
    <n v="69.989999999999995"/>
    <n v="200"/>
    <s v="Consumer"/>
    <x v="337"/>
    <s v="Standard Class"/>
    <s v="California"/>
    <s v="Accessories"/>
  </r>
  <r>
    <n v="4"/>
    <s v="Shipped Early"/>
    <n v="6"/>
    <x v="2"/>
    <x v="16"/>
    <x v="0"/>
    <s v="Resi Pölking"/>
    <n v="0.2"/>
    <x v="320"/>
    <s v="September"/>
    <x v="1"/>
    <s v="CA-2017-133494"/>
    <x v="0"/>
    <n v="19120"/>
    <n v="861"/>
    <s v="Hoover Replacement Belt for Commercial Guardsman Heavy-Duty Upright Vacuum"/>
    <n v="0"/>
    <n v="2"/>
    <s v="East"/>
    <m/>
    <n v="0.44"/>
    <n v="4"/>
    <s v="Consumer"/>
    <x v="405"/>
    <s v="Standard Class"/>
    <s v="Pennsylvania"/>
    <s v="Appliances"/>
  </r>
  <r>
    <n v="2"/>
    <s v="Shipped Early"/>
    <n v="3"/>
    <x v="2"/>
    <x v="0"/>
    <x v="0"/>
    <s v="John Huston"/>
    <n v="0"/>
    <x v="511"/>
    <s v="September"/>
    <x v="1"/>
    <s v="CA-2017-133536"/>
    <x v="0"/>
    <n v="10009"/>
    <n v="1438"/>
    <s v="Security-Tint Envelopes"/>
    <n v="11"/>
    <n v="3"/>
    <s v="East"/>
    <m/>
    <n v="11.23"/>
    <n v="23"/>
    <s v="Consumer"/>
    <x v="554"/>
    <s v="Second Class"/>
    <s v="New York"/>
    <s v="Envelopes"/>
  </r>
  <r>
    <n v="3"/>
    <s v="Shipped Late"/>
    <n v="1"/>
    <x v="1"/>
    <x v="4"/>
    <x v="0"/>
    <s v="Craig Molinari"/>
    <n v="0.32"/>
    <x v="320"/>
    <s v="September"/>
    <x v="1"/>
    <s v="CA-2017-133585"/>
    <x v="3"/>
    <n v="77070"/>
    <n v="170"/>
    <s v="Atlantic Metals Mobile 5-Shelf Bookcases, Custom Colors"/>
    <n v="-36"/>
    <n v="6"/>
    <s v="Central"/>
    <m/>
    <n v="-36.119999999999997"/>
    <n v="1228"/>
    <s v="Corporate"/>
    <x v="555"/>
    <s v="First Class"/>
    <s v="Texas"/>
    <s v="Bookcases"/>
  </r>
  <r>
    <n v="3"/>
    <s v="Shipped Late"/>
    <n v="1"/>
    <x v="2"/>
    <x v="4"/>
    <x v="0"/>
    <s v="Craig Molinari"/>
    <n v="0.2"/>
    <x v="320"/>
    <s v="September"/>
    <x v="1"/>
    <s v="CA-2017-133585"/>
    <x v="3"/>
    <n v="77070"/>
    <n v="1237"/>
    <s v="Panasonic KP-350BK Electric Pencil Sharpener with Auto Stop"/>
    <n v="6"/>
    <n v="2"/>
    <s v="Central"/>
    <m/>
    <n v="6.22"/>
    <n v="55"/>
    <s v="Corporate"/>
    <x v="555"/>
    <s v="First Class"/>
    <s v="Texas"/>
    <s v="Art"/>
  </r>
  <r>
    <n v="7"/>
    <s v="Shipped Late"/>
    <n v="6"/>
    <x v="1"/>
    <x v="238"/>
    <x v="0"/>
    <s v="Sample Company A"/>
    <n v="0"/>
    <x v="304"/>
    <s v="September"/>
    <x v="1"/>
    <s v="CA-2017-133627"/>
    <x v="0"/>
    <n v="6360"/>
    <n v="22"/>
    <s v="3M Hangers With Command Adhesive"/>
    <n v="9"/>
    <n v="6"/>
    <s v="East"/>
    <m/>
    <n v="9.1"/>
    <n v="22"/>
    <s v="Home Office"/>
    <x v="556"/>
    <s v="Standard Class"/>
    <s v="Connecticut"/>
    <s v="Furnishings"/>
  </r>
  <r>
    <n v="5"/>
    <s v="Shipped Early"/>
    <n v="6"/>
    <x v="2"/>
    <x v="3"/>
    <x v="0"/>
    <s v="Thea Hendricks"/>
    <n v="0.2"/>
    <x v="295"/>
    <s v="September"/>
    <x v="1"/>
    <s v="CA-2017-133837"/>
    <x v="1"/>
    <n v="85301"/>
    <n v="1113"/>
    <s v="Neat Ideas Personal Hanging Folder Files, Black"/>
    <n v="1"/>
    <n v="1"/>
    <s v="West"/>
    <m/>
    <n v="0.81"/>
    <n v="11"/>
    <s v="Consumer"/>
    <x v="462"/>
    <s v="Standard Class"/>
    <s v="Arizona"/>
    <s v="Storage"/>
  </r>
  <r>
    <n v="2"/>
    <s v="Shipped Early"/>
    <n v="3"/>
    <x v="2"/>
    <x v="306"/>
    <x v="0"/>
    <s v="Alyssa Tate"/>
    <n v="0.7"/>
    <x v="518"/>
    <s v="September"/>
    <x v="1"/>
    <s v="CA-2017-133977"/>
    <x v="2"/>
    <n v="33319"/>
    <n v="697"/>
    <s v="GBC Plasticlear Binding Covers"/>
    <n v="-3"/>
    <n v="1"/>
    <s v="South"/>
    <m/>
    <n v="-2.5299999999999998"/>
    <n v="3"/>
    <s v="Home Office"/>
    <x v="361"/>
    <s v="Second Class"/>
    <s v="Florida"/>
    <s v="Binders"/>
  </r>
  <r>
    <n v="4"/>
    <s v="Shipped Early"/>
    <n v="6"/>
    <x v="1"/>
    <x v="29"/>
    <x v="0"/>
    <s v="Helen Abelman"/>
    <n v="0"/>
    <x v="398"/>
    <s v="September"/>
    <x v="1"/>
    <s v="CA-2017-134075"/>
    <x v="1"/>
    <n v="95123"/>
    <n v="558"/>
    <s v="Eldon Cleatmat Chair Mats for Medium Pile Carpets"/>
    <n v="22"/>
    <n v="3"/>
    <s v="West"/>
    <s v="Yes"/>
    <n v="21.65"/>
    <n v="167"/>
    <s v="Consumer"/>
    <x v="359"/>
    <s v="Standard Class"/>
    <s v="California"/>
    <s v="Furnishings"/>
  </r>
  <r>
    <n v="4"/>
    <s v="Shipped Early"/>
    <n v="6"/>
    <x v="2"/>
    <x v="29"/>
    <x v="0"/>
    <s v="Helen Abelman"/>
    <n v="0"/>
    <x v="398"/>
    <s v="September"/>
    <x v="1"/>
    <s v="CA-2017-134075"/>
    <x v="1"/>
    <n v="95123"/>
    <n v="1498"/>
    <s v="Standard Rollaway File with Lock"/>
    <n v="94"/>
    <n v="2"/>
    <s v="West"/>
    <s v="Yes"/>
    <n v="93.7"/>
    <n v="360"/>
    <s v="Consumer"/>
    <x v="359"/>
    <s v="Standard Class"/>
    <s v="California"/>
    <s v="Storage"/>
  </r>
  <r>
    <n v="6"/>
    <s v="Shipped On Time"/>
    <n v="6"/>
    <x v="2"/>
    <x v="251"/>
    <x v="0"/>
    <s v="Jim Kriz"/>
    <n v="0.2"/>
    <x v="346"/>
    <s v="September"/>
    <x v="1"/>
    <s v="CA-2017-134082"/>
    <x v="1"/>
    <n v="92404"/>
    <n v="706"/>
    <s v="GBC Recycled Grain Textured Covers"/>
    <n v="39"/>
    <n v="4"/>
    <s v="West"/>
    <m/>
    <n v="38.68"/>
    <n v="111"/>
    <s v="Home Office"/>
    <x v="531"/>
    <s v="Standard Class"/>
    <s v="California"/>
    <s v="Binders"/>
  </r>
  <r>
    <n v="2"/>
    <s v="Shipped Early"/>
    <n v="3"/>
    <x v="2"/>
    <x v="17"/>
    <x v="0"/>
    <s v="Paul Gonzalez"/>
    <n v="0"/>
    <x v="519"/>
    <s v="September"/>
    <x v="1"/>
    <s v="CA-2017-134117"/>
    <x v="1"/>
    <n v="90008"/>
    <n v="1411"/>
    <s v="Sanford 52201 APSCO Electric Pencil Sharpener"/>
    <n v="53"/>
    <n v="5"/>
    <s v="West"/>
    <m/>
    <n v="53.26"/>
    <n v="205"/>
    <s v="Consumer"/>
    <x v="516"/>
    <s v="Second Class"/>
    <s v="California"/>
    <s v="Art"/>
  </r>
  <r>
    <n v="2"/>
    <s v="Shipped Early"/>
    <n v="3"/>
    <x v="2"/>
    <x v="17"/>
    <x v="0"/>
    <s v="Paul Gonzalez"/>
    <n v="0"/>
    <x v="519"/>
    <s v="September"/>
    <x v="1"/>
    <s v="CA-2017-134117"/>
    <x v="1"/>
    <n v="90008"/>
    <n v="1413"/>
    <s v="Sanford Colorific Eraseable Coloring Pencils, 12 Count"/>
    <n v="7"/>
    <n v="5"/>
    <s v="West"/>
    <m/>
    <n v="7.05"/>
    <n v="16"/>
    <s v="Consumer"/>
    <x v="516"/>
    <s v="Second Class"/>
    <s v="California"/>
    <s v="Art"/>
  </r>
  <r>
    <n v="2"/>
    <s v="Shipped Early"/>
    <n v="3"/>
    <x v="2"/>
    <x v="17"/>
    <x v="0"/>
    <s v="Paul Gonzalez"/>
    <n v="0.2"/>
    <x v="519"/>
    <s v="September"/>
    <x v="1"/>
    <s v="CA-2017-134117"/>
    <x v="1"/>
    <n v="90008"/>
    <n v="234"/>
    <s v="Avery Arch Ring Binders"/>
    <n v="31"/>
    <n v="2"/>
    <s v="West"/>
    <m/>
    <n v="31.37"/>
    <n v="93"/>
    <s v="Consumer"/>
    <x v="516"/>
    <s v="Second Class"/>
    <s v="California"/>
    <s v="Binders"/>
  </r>
  <r>
    <n v="2"/>
    <s v="Shipped Early"/>
    <n v="3"/>
    <x v="0"/>
    <x v="17"/>
    <x v="0"/>
    <s v="Paul Gonzalez"/>
    <n v="0.2"/>
    <x v="519"/>
    <s v="September"/>
    <x v="1"/>
    <s v="CA-2017-134117"/>
    <x v="1"/>
    <n v="90008"/>
    <n v="1247"/>
    <s v="Panasonic KX TS3282W Corded phone"/>
    <n v="17"/>
    <n v="2"/>
    <s v="West"/>
    <m/>
    <n v="17"/>
    <n v="136"/>
    <s v="Consumer"/>
    <x v="516"/>
    <s v="Second Class"/>
    <s v="California"/>
    <s v="Phones"/>
  </r>
  <r>
    <n v="6"/>
    <s v="Shipped On Time"/>
    <n v="6"/>
    <x v="2"/>
    <x v="87"/>
    <x v="0"/>
    <s v="Eugene Hildebrand"/>
    <n v="0"/>
    <x v="520"/>
    <s v="September"/>
    <x v="1"/>
    <s v="CA-2017-134201"/>
    <x v="0"/>
    <n v="14609"/>
    <n v="628"/>
    <s v="Faber Castell Col-Erase Pencils"/>
    <n v="6"/>
    <n v="3"/>
    <s v="East"/>
    <s v="Yes"/>
    <n v="6.01"/>
    <n v="15"/>
    <s v="Home Office"/>
    <x v="557"/>
    <s v="Standard Class"/>
    <s v="New York"/>
    <s v="Art"/>
  </r>
  <r>
    <n v="6"/>
    <s v="Shipped On Time"/>
    <n v="6"/>
    <x v="2"/>
    <x v="87"/>
    <x v="0"/>
    <s v="Eugene Hildebrand"/>
    <n v="0"/>
    <x v="520"/>
    <s v="September"/>
    <x v="1"/>
    <s v="CA-2017-134201"/>
    <x v="0"/>
    <n v="14609"/>
    <n v="1512"/>
    <s v="Steel Personal Filing/Posting Tote"/>
    <n v="38"/>
    <n v="4"/>
    <s v="East"/>
    <s v="Yes"/>
    <n v="38.35"/>
    <n v="142"/>
    <s v="Home Office"/>
    <x v="557"/>
    <s v="Standard Class"/>
    <s v="New York"/>
    <s v="Storage"/>
  </r>
  <r>
    <n v="3"/>
    <s v="Shipped On Time"/>
    <n v="3"/>
    <x v="2"/>
    <x v="242"/>
    <x v="0"/>
    <s v="Maurice Satty"/>
    <n v="0"/>
    <x v="416"/>
    <s v="September"/>
    <x v="1"/>
    <s v="CA-2017-134257"/>
    <x v="2"/>
    <n v="36830"/>
    <n v="456"/>
    <s v="Colored Envelopes"/>
    <n v="3"/>
    <n v="2"/>
    <s v="South"/>
    <m/>
    <n v="3.39"/>
    <n v="7"/>
    <s v="Consumer"/>
    <x v="558"/>
    <s v="Second Class"/>
    <s v="Alabama"/>
    <s v="Envelopes"/>
  </r>
  <r>
    <n v="3"/>
    <s v="Shipped On Time"/>
    <n v="3"/>
    <x v="2"/>
    <x v="242"/>
    <x v="0"/>
    <s v="Maurice Satty"/>
    <n v="0"/>
    <x v="416"/>
    <s v="September"/>
    <x v="1"/>
    <s v="CA-2017-134257"/>
    <x v="2"/>
    <n v="36830"/>
    <n v="532"/>
    <s v="Dot Matrix Printer Tape Reel Labels, White, 5000/Box"/>
    <n v="241"/>
    <n v="5"/>
    <s v="South"/>
    <m/>
    <n v="240.86"/>
    <n v="492"/>
    <s v="Consumer"/>
    <x v="558"/>
    <s v="Second Class"/>
    <s v="Alabama"/>
    <s v="Labels"/>
  </r>
  <r>
    <n v="5"/>
    <s v="Shipped Early"/>
    <n v="6"/>
    <x v="2"/>
    <x v="2"/>
    <x v="0"/>
    <s v="John Dryer"/>
    <n v="0.2"/>
    <x v="386"/>
    <s v="September"/>
    <x v="1"/>
    <s v="CA-2017-134719"/>
    <x v="2"/>
    <n v="32216"/>
    <n v="1558"/>
    <s v="Tennsco Single-Tier Lockers"/>
    <n v="-338"/>
    <n v="6"/>
    <s v="South"/>
    <m/>
    <n v="-337.81"/>
    <n v="1802"/>
    <s v="Consumer"/>
    <x v="559"/>
    <s v="Standard Class"/>
    <s v="Florida"/>
    <s v="Storage"/>
  </r>
  <r>
    <n v="5"/>
    <s v="Shipped Late"/>
    <n v="3"/>
    <x v="2"/>
    <x v="307"/>
    <x v="0"/>
    <s v="Daniel Lacy"/>
    <n v="0"/>
    <x v="319"/>
    <s v="September"/>
    <x v="1"/>
    <s v="CA-2017-134747"/>
    <x v="3"/>
    <n v="46060"/>
    <n v="709"/>
    <s v="GBC Standard Plastic Binding Systems Combs"/>
    <n v="6"/>
    <n v="2"/>
    <s v="Central"/>
    <m/>
    <n v="5.65"/>
    <n v="13"/>
    <s v="Consumer"/>
    <x v="439"/>
    <s v="Second Class"/>
    <s v="Indiana"/>
    <s v="Binders"/>
  </r>
  <r>
    <n v="5"/>
    <s v="Shipped Late"/>
    <n v="3"/>
    <x v="0"/>
    <x v="307"/>
    <x v="0"/>
    <s v="Daniel Lacy"/>
    <n v="0"/>
    <x v="319"/>
    <s v="September"/>
    <x v="1"/>
    <s v="CA-2017-134747"/>
    <x v="3"/>
    <n v="46060"/>
    <n v="156"/>
    <s v="AT&amp;T 17929 Lendline Telephone"/>
    <n v="35"/>
    <n v="3"/>
    <s v="Central"/>
    <m/>
    <n v="35.29"/>
    <n v="136"/>
    <s v="Consumer"/>
    <x v="439"/>
    <s v="Second Class"/>
    <s v="Indiana"/>
    <s v="Phones"/>
  </r>
  <r>
    <n v="5"/>
    <s v="Shipped Late"/>
    <n v="3"/>
    <x v="0"/>
    <x v="307"/>
    <x v="0"/>
    <s v="Daniel Lacy"/>
    <n v="0"/>
    <x v="319"/>
    <s v="September"/>
    <x v="1"/>
    <s v="CA-2017-134747"/>
    <x v="3"/>
    <n v="46060"/>
    <n v="1402"/>
    <s v="Samsung Rugby III"/>
    <n v="71"/>
    <n v="4"/>
    <s v="Central"/>
    <m/>
    <n v="71.27"/>
    <n v="264"/>
    <s v="Consumer"/>
    <x v="439"/>
    <s v="Second Class"/>
    <s v="Indiana"/>
    <s v="Phones"/>
  </r>
  <r>
    <n v="4"/>
    <s v="Shipped Early"/>
    <n v="6"/>
    <x v="2"/>
    <x v="93"/>
    <x v="0"/>
    <s v="Maribeth Dona"/>
    <n v="0"/>
    <x v="313"/>
    <s v="September"/>
    <x v="1"/>
    <s v="CA-2017-134782"/>
    <x v="2"/>
    <n v="72701"/>
    <n v="1522"/>
    <s v="Strathmore #10 Envelopes, Ultimate White"/>
    <n v="52"/>
    <n v="2"/>
    <s v="South"/>
    <m/>
    <n v="51.66"/>
    <n v="105"/>
    <s v="Consumer"/>
    <x v="327"/>
    <s v="Standard Class"/>
    <s v="Arkansas"/>
    <s v="Envelopes"/>
  </r>
  <r>
    <n v="5"/>
    <s v="Shipped Early"/>
    <n v="6"/>
    <x v="1"/>
    <x v="16"/>
    <x v="0"/>
    <s v="Julie Kriz"/>
    <n v="0.2"/>
    <x v="470"/>
    <s v="September"/>
    <x v="1"/>
    <s v="CA-2017-134859"/>
    <x v="0"/>
    <n v="19134"/>
    <n v="483"/>
    <s v="DataProducts Ampli Magnifier Task Lamp, Black,"/>
    <n v="6"/>
    <n v="3"/>
    <s v="East"/>
    <m/>
    <n v="6.49"/>
    <n v="65"/>
    <s v="Home Office"/>
    <x v="453"/>
    <s v="Standard Class"/>
    <s v="Pennsylvania"/>
    <s v="Furnishings"/>
  </r>
  <r>
    <n v="5"/>
    <s v="Shipped Early"/>
    <n v="6"/>
    <x v="2"/>
    <x v="16"/>
    <x v="0"/>
    <s v="Julie Kriz"/>
    <n v="0.2"/>
    <x v="470"/>
    <s v="September"/>
    <x v="1"/>
    <s v="CA-2017-134859"/>
    <x v="0"/>
    <n v="19134"/>
    <n v="1742"/>
    <s v="Xerox 1946"/>
    <n v="7"/>
    <n v="4"/>
    <s v="East"/>
    <m/>
    <n v="7.26"/>
    <n v="21"/>
    <s v="Home Office"/>
    <x v="453"/>
    <s v="Standard Class"/>
    <s v="Pennsylvania"/>
    <s v="Paper"/>
  </r>
  <r>
    <n v="4"/>
    <s v="Shipped Early"/>
    <n v="6"/>
    <x v="2"/>
    <x v="151"/>
    <x v="0"/>
    <s v="Darren Koutras"/>
    <n v="0"/>
    <x v="508"/>
    <s v="September"/>
    <x v="1"/>
    <s v="CA-2017-134894"/>
    <x v="2"/>
    <n v="42420"/>
    <n v="611"/>
    <s v="Eureka The Boss Cordless Rechargeable Stick Vac"/>
    <n v="41"/>
    <n v="3"/>
    <s v="South"/>
    <m/>
    <n v="41.29"/>
    <n v="153"/>
    <s v="Consumer"/>
    <x v="467"/>
    <s v="Standard Class"/>
    <s v="Kentucky"/>
    <s v="Appliances"/>
  </r>
  <r>
    <n v="4"/>
    <s v="Shipped Early"/>
    <n v="6"/>
    <x v="1"/>
    <x v="151"/>
    <x v="0"/>
    <s v="Darren Koutras"/>
    <n v="0"/>
    <x v="508"/>
    <s v="September"/>
    <x v="1"/>
    <s v="CA-2017-134894"/>
    <x v="2"/>
    <n v="42420"/>
    <n v="1457"/>
    <s v="Situations Contoured Folding Chairs, 4/Set"/>
    <n v="71"/>
    <n v="4"/>
    <s v="South"/>
    <m/>
    <n v="70.98"/>
    <n v="284"/>
    <s v="Consumer"/>
    <x v="467"/>
    <s v="Standard Class"/>
    <s v="Kentucky"/>
    <s v="Chairs"/>
  </r>
  <r>
    <n v="4"/>
    <s v="Shipped Early"/>
    <n v="6"/>
    <x v="2"/>
    <x v="16"/>
    <x v="0"/>
    <s v="Karen Bern"/>
    <n v="0.2"/>
    <x v="325"/>
    <s v="September"/>
    <x v="1"/>
    <s v="CA-2017-134922"/>
    <x v="0"/>
    <n v="19140"/>
    <n v="1626"/>
    <s v="White Envelopes, White Envelopes with Clear Poly Window"/>
    <n v="8"/>
    <n v="2"/>
    <s v="East"/>
    <m/>
    <n v="7.93"/>
    <n v="24"/>
    <s v="Corporate"/>
    <x v="370"/>
    <s v="Standard Class"/>
    <s v="Pennsylvania"/>
    <s v="Envelopes"/>
  </r>
  <r>
    <n v="1"/>
    <s v="Shipped On Time"/>
    <n v="1"/>
    <x v="2"/>
    <x v="288"/>
    <x v="0"/>
    <s v="Stephanie Ulpright"/>
    <n v="0"/>
    <x v="308"/>
    <s v="September"/>
    <x v="1"/>
    <s v="CA-2017-134943"/>
    <x v="3"/>
    <n v="48104"/>
    <n v="1529"/>
    <s v="Surelock Post Binders"/>
    <n v="76"/>
    <n v="5"/>
    <s v="Central"/>
    <m/>
    <n v="76.400000000000006"/>
    <n v="153"/>
    <s v="Home Office"/>
    <x v="349"/>
    <s v="First Class"/>
    <s v="Michigan"/>
    <s v="Binders"/>
  </r>
  <r>
    <n v="4"/>
    <s v="Shipped Late"/>
    <n v="3"/>
    <x v="1"/>
    <x v="80"/>
    <x v="0"/>
    <s v="Michael Grace"/>
    <n v="0"/>
    <x v="318"/>
    <s v="September"/>
    <x v="1"/>
    <s v="CA-2017-134992"/>
    <x v="2"/>
    <n v="22204"/>
    <n v="1619"/>
    <s v="Westinghouse Floor Lamp with Metal Mesh Shade, Black"/>
    <n v="11"/>
    <n v="2"/>
    <s v="South"/>
    <m/>
    <n v="11.04"/>
    <n v="48"/>
    <s v="Home Office"/>
    <x v="332"/>
    <s v="Second Class"/>
    <s v="Virginia"/>
    <s v="Furnishings"/>
  </r>
  <r>
    <n v="4"/>
    <s v="Shipped Late"/>
    <n v="3"/>
    <x v="2"/>
    <x v="80"/>
    <x v="0"/>
    <s v="Michael Grace"/>
    <n v="0"/>
    <x v="318"/>
    <s v="September"/>
    <x v="1"/>
    <s v="CA-2017-134992"/>
    <x v="2"/>
    <n v="22204"/>
    <n v="1818"/>
    <s v="Xerox 214"/>
    <n v="16"/>
    <n v="5"/>
    <s v="South"/>
    <m/>
    <n v="15.55"/>
    <n v="32"/>
    <s v="Home Office"/>
    <x v="332"/>
    <s v="Second Class"/>
    <s v="Virginia"/>
    <s v="Paper"/>
  </r>
  <r>
    <n v="5"/>
    <s v="Shipped Early"/>
    <n v="6"/>
    <x v="2"/>
    <x v="87"/>
    <x v="0"/>
    <s v="Maxwell Schwartz"/>
    <n v="0"/>
    <x v="454"/>
    <s v="September"/>
    <x v="1"/>
    <s v="CA-2017-135020"/>
    <x v="0"/>
    <n v="14609"/>
    <n v="866"/>
    <s v="Hot File 7-Pocket, Floor Stand"/>
    <n v="161"/>
    <n v="3"/>
    <s v="East"/>
    <m/>
    <n v="160.62"/>
    <n v="535"/>
    <s v="Consumer"/>
    <x v="513"/>
    <s v="Standard Class"/>
    <s v="New York"/>
    <s v="Storage"/>
  </r>
  <r>
    <n v="5"/>
    <s v="Shipped Early"/>
    <n v="6"/>
    <x v="2"/>
    <x v="87"/>
    <x v="0"/>
    <s v="Maxwell Schwartz"/>
    <n v="0"/>
    <x v="454"/>
    <s v="September"/>
    <x v="1"/>
    <s v="CA-2017-135020"/>
    <x v="0"/>
    <n v="14609"/>
    <n v="1823"/>
    <s v="Xerox 219"/>
    <n v="22"/>
    <n v="7"/>
    <s v="East"/>
    <m/>
    <n v="21.77"/>
    <n v="45"/>
    <s v="Consumer"/>
    <x v="513"/>
    <s v="Standard Class"/>
    <s v="New York"/>
    <s v="Paper"/>
  </r>
  <r>
    <n v="5"/>
    <s v="Shipped Early"/>
    <n v="6"/>
    <x v="2"/>
    <x v="87"/>
    <x v="0"/>
    <s v="Maxwell Schwartz"/>
    <n v="0.2"/>
    <x v="454"/>
    <s v="September"/>
    <x v="1"/>
    <s v="CA-2017-135020"/>
    <x v="0"/>
    <n v="14609"/>
    <n v="57"/>
    <s v="Acco Pressboard Covers with Storage Hooks, 9 1/2 x 11, Executive Red"/>
    <n v="2"/>
    <n v="2"/>
    <s v="East"/>
    <m/>
    <n v="2.06"/>
    <n v="6"/>
    <s v="Consumer"/>
    <x v="513"/>
    <s v="Standard Class"/>
    <s v="New York"/>
    <s v="Binders"/>
  </r>
  <r>
    <n v="5"/>
    <s v="Shipped Early"/>
    <n v="6"/>
    <x v="0"/>
    <x v="87"/>
    <x v="0"/>
    <s v="Maxwell Schwartz"/>
    <n v="0"/>
    <x v="454"/>
    <s v="September"/>
    <x v="1"/>
    <s v="CA-2017-135020"/>
    <x v="0"/>
    <n v="14609"/>
    <n v="1251"/>
    <s v="Panasonic Kx-TS550"/>
    <n v="13"/>
    <n v="1"/>
    <s v="East"/>
    <m/>
    <n v="13.34"/>
    <n v="46"/>
    <s v="Consumer"/>
    <x v="513"/>
    <s v="Standard Class"/>
    <s v="New York"/>
    <s v="Phones"/>
  </r>
  <r>
    <n v="2"/>
    <s v="Shipped Early"/>
    <n v="3"/>
    <x v="0"/>
    <x v="124"/>
    <x v="0"/>
    <s v="Benjamin Patterson"/>
    <n v="0.4"/>
    <x v="333"/>
    <s v="September"/>
    <x v="1"/>
    <s v="CA-2017-135174"/>
    <x v="0"/>
    <n v="45373"/>
    <n v="446"/>
    <s v="Cisco Unified IP Phone 7945G VoIP phone"/>
    <n v="-256"/>
    <n v="5"/>
    <s v="East"/>
    <m/>
    <n v="-255.74"/>
    <n v="1023"/>
    <s v="Consumer"/>
    <x v="455"/>
    <s v="Second Class"/>
    <s v="Ohio"/>
    <s v="Phones"/>
  </r>
  <r>
    <n v="4"/>
    <s v="Shipped Early"/>
    <n v="6"/>
    <x v="1"/>
    <x v="4"/>
    <x v="0"/>
    <s v="Rachel Payne"/>
    <n v="0.32"/>
    <x v="521"/>
    <s v="September"/>
    <x v="1"/>
    <s v="CA-2017-135251"/>
    <x v="3"/>
    <n v="77095"/>
    <n v="1228"/>
    <s v="OSullivan Manor Hill 2-Door Library in Brianna Oak"/>
    <n v="-114"/>
    <n v="3"/>
    <s v="Central"/>
    <m/>
    <n v="-114.02"/>
    <n v="369"/>
    <s v="Corporate"/>
    <x v="533"/>
    <s v="Standard Class"/>
    <s v="Texas"/>
    <s v="Bookcases"/>
  </r>
  <r>
    <n v="4"/>
    <s v="Shipped Early"/>
    <n v="6"/>
    <x v="2"/>
    <x v="4"/>
    <x v="0"/>
    <s v="Rachel Payne"/>
    <n v="0.2"/>
    <x v="521"/>
    <s v="September"/>
    <x v="1"/>
    <s v="CA-2017-135251"/>
    <x v="3"/>
    <n v="77095"/>
    <n v="1698"/>
    <s v="Xerox 1906"/>
    <n v="19"/>
    <n v="2"/>
    <s v="Central"/>
    <m/>
    <n v="19.14"/>
    <n v="57"/>
    <s v="Corporate"/>
    <x v="533"/>
    <s v="Standard Class"/>
    <s v="Texas"/>
    <s v="Paper"/>
  </r>
  <r>
    <n v="4"/>
    <s v="Shipped Early"/>
    <n v="6"/>
    <x v="2"/>
    <x v="4"/>
    <x v="0"/>
    <s v="Rachel Payne"/>
    <n v="0.2"/>
    <x v="521"/>
    <s v="September"/>
    <x v="1"/>
    <s v="CA-2017-135251"/>
    <x v="3"/>
    <n v="77095"/>
    <n v="215"/>
    <s v="Avery 505"/>
    <n v="13"/>
    <n v="3"/>
    <s v="Central"/>
    <m/>
    <n v="13.32"/>
    <n v="36"/>
    <s v="Corporate"/>
    <x v="533"/>
    <s v="Standard Class"/>
    <s v="Texas"/>
    <s v="Labels"/>
  </r>
  <r>
    <n v="4"/>
    <s v="Shipped Early"/>
    <n v="6"/>
    <x v="2"/>
    <x v="4"/>
    <x v="0"/>
    <s v="Rachel Payne"/>
    <n v="0.8"/>
    <x v="521"/>
    <s v="September"/>
    <x v="1"/>
    <s v="CA-2017-135251"/>
    <x v="3"/>
    <n v="77095"/>
    <n v="257"/>
    <s v="Avery Hole Reinforcements"/>
    <n v="-10"/>
    <n v="5"/>
    <s v="Central"/>
    <m/>
    <n v="-9.66"/>
    <n v="6"/>
    <s v="Corporate"/>
    <x v="533"/>
    <s v="Standard Class"/>
    <s v="Texas"/>
    <s v="Binders"/>
  </r>
  <r>
    <n v="5"/>
    <s v="Shipped Early"/>
    <n v="6"/>
    <x v="1"/>
    <x v="17"/>
    <x v="0"/>
    <s v="Melanie Seite"/>
    <n v="0"/>
    <x v="508"/>
    <s v="September"/>
    <x v="1"/>
    <s v="CA-2017-135272"/>
    <x v="1"/>
    <n v="90036"/>
    <n v="12"/>
    <s v="12-1/2 Diameter Round Wall Clock"/>
    <n v="29"/>
    <n v="4"/>
    <s v="West"/>
    <m/>
    <n v="28.77"/>
    <n v="80"/>
    <s v="Consumer"/>
    <x v="535"/>
    <s v="Standard Class"/>
    <s v="California"/>
    <s v="Furnishings"/>
  </r>
  <r>
    <n v="5"/>
    <s v="Shipped Late"/>
    <n v="3"/>
    <x v="0"/>
    <x v="16"/>
    <x v="0"/>
    <s v="Matt Collins"/>
    <n v="0.4"/>
    <x v="401"/>
    <s v="September"/>
    <x v="1"/>
    <s v="CA-2017-135314"/>
    <x v="0"/>
    <n v="19120"/>
    <n v="1250"/>
    <s v="Panasonic KX-TG9541B DECT 6.0 Digital 2-Line Expandable Cordless Phone With Digital Answering System"/>
    <n v="40"/>
    <n v="3"/>
    <s v="East"/>
    <m/>
    <n v="40.5"/>
    <n v="270"/>
    <s v="Consumer"/>
    <x v="384"/>
    <s v="Second Class"/>
    <s v="Pennsylvania"/>
    <s v="Phones"/>
  </r>
  <r>
    <n v="5"/>
    <s v="Shipped Early"/>
    <n v="6"/>
    <x v="2"/>
    <x v="16"/>
    <x v="0"/>
    <s v="Chloris Kastensmidt"/>
    <n v="0.2"/>
    <x v="511"/>
    <s v="September"/>
    <x v="1"/>
    <s v="CA-2017-135363"/>
    <x v="0"/>
    <n v="19120"/>
    <n v="1481"/>
    <s v="Southworth Parchment Paper &amp; Envelopes"/>
    <n v="2"/>
    <n v="1"/>
    <s v="East"/>
    <m/>
    <n v="1.7"/>
    <n v="5"/>
    <s v="Consumer"/>
    <x v="545"/>
    <s v="Standard Class"/>
    <s v="Pennsylvania"/>
    <s v="Paper"/>
  </r>
  <r>
    <n v="5"/>
    <s v="Shipped Early"/>
    <n v="6"/>
    <x v="2"/>
    <x v="16"/>
    <x v="0"/>
    <s v="Chloris Kastensmidt"/>
    <n v="0.2"/>
    <x v="511"/>
    <s v="September"/>
    <x v="1"/>
    <s v="CA-2017-135363"/>
    <x v="0"/>
    <n v="19120"/>
    <n v="1799"/>
    <s v="Xerox 1999"/>
    <n v="5"/>
    <n v="3"/>
    <s v="East"/>
    <m/>
    <n v="5.44"/>
    <n v="16"/>
    <s v="Consumer"/>
    <x v="545"/>
    <s v="Standard Class"/>
    <s v="Pennsylvania"/>
    <s v="Paper"/>
  </r>
  <r>
    <n v="2"/>
    <s v="Shipped Early"/>
    <n v="3"/>
    <x v="1"/>
    <x v="74"/>
    <x v="0"/>
    <s v="Frank Atkinson"/>
    <n v="0.6"/>
    <x v="307"/>
    <s v="September"/>
    <x v="1"/>
    <s v="CA-2017-135391"/>
    <x v="3"/>
    <n v="78207"/>
    <n v="479"/>
    <s v="Dana Fluorescent Magnifying Lamp, White, 36"/>
    <n v="-31"/>
    <n v="2"/>
    <s v="Central"/>
    <m/>
    <n v="-30.59"/>
    <n v="41"/>
    <s v="Corporate"/>
    <x v="560"/>
    <s v="Second Class"/>
    <s v="Texas"/>
    <s v="Furnishings"/>
  </r>
  <r>
    <n v="2"/>
    <s v="Shipped Early"/>
    <n v="3"/>
    <x v="2"/>
    <x v="74"/>
    <x v="0"/>
    <s v="Frank Atkinson"/>
    <n v="0.2"/>
    <x v="307"/>
    <s v="September"/>
    <x v="1"/>
    <s v="CA-2017-135391"/>
    <x v="3"/>
    <n v="78207"/>
    <n v="1365"/>
    <s v="Round Specialty Laser Printer Labels"/>
    <n v="14"/>
    <n v="4"/>
    <s v="Central"/>
    <m/>
    <n v="13.53"/>
    <n v="40"/>
    <s v="Corporate"/>
    <x v="560"/>
    <s v="Second Class"/>
    <s v="Texas"/>
    <s v="Labels"/>
  </r>
  <r>
    <n v="3"/>
    <s v="Shipped On Time"/>
    <n v="3"/>
    <x v="0"/>
    <x v="0"/>
    <x v="0"/>
    <s v="Giulietta Weimer"/>
    <n v="0"/>
    <x v="438"/>
    <s v="September"/>
    <x v="1"/>
    <s v="CA-2017-135489"/>
    <x v="0"/>
    <n v="10024"/>
    <n v="1321"/>
    <s v="PureGear Roll-On Screen Protector"/>
    <n v="134"/>
    <n v="14"/>
    <s v="East"/>
    <m/>
    <n v="134.33000000000001"/>
    <n v="280"/>
    <s v="Consumer"/>
    <x v="440"/>
    <s v="Second Class"/>
    <s v="New York"/>
    <s v="Phones"/>
  </r>
  <r>
    <n v="7"/>
    <s v="Shipped Late"/>
    <n v="6"/>
    <x v="1"/>
    <x v="308"/>
    <x v="0"/>
    <s v="Tamara Willingham"/>
    <n v="0"/>
    <x v="353"/>
    <s v="September"/>
    <x v="1"/>
    <s v="CA-2017-135510"/>
    <x v="2"/>
    <n v="22901"/>
    <n v="1562"/>
    <s v="Tensor Brushed Steel Torchiere Floor Lamp"/>
    <n v="12"/>
    <n v="4"/>
    <s v="South"/>
    <m/>
    <n v="12.23"/>
    <n v="68"/>
    <s v="Home Office"/>
    <x v="419"/>
    <s v="Standard Class"/>
    <s v="Virginia"/>
    <s v="Furnishings"/>
  </r>
  <r>
    <n v="4"/>
    <s v="Shipped Early"/>
    <n v="6"/>
    <x v="1"/>
    <x v="50"/>
    <x v="0"/>
    <s v="Harold Ryan"/>
    <n v="0.2"/>
    <x v="461"/>
    <s v="September"/>
    <x v="1"/>
    <s v="CA-2017-135538"/>
    <x v="1"/>
    <n v="85234"/>
    <n v="1372"/>
    <s v="SAFCO Arco Folding Chair"/>
    <n v="99"/>
    <n v="4"/>
    <s v="West"/>
    <m/>
    <n v="99.43"/>
    <n v="884"/>
    <s v="Corporate"/>
    <x v="561"/>
    <s v="Standard Class"/>
    <s v="Arizona"/>
    <s v="Chairs"/>
  </r>
  <r>
    <n v="6"/>
    <s v="Shipped On Time"/>
    <n v="6"/>
    <x v="0"/>
    <x v="17"/>
    <x v="0"/>
    <s v="Kunst Miller"/>
    <n v="0"/>
    <x v="356"/>
    <s v="September"/>
    <x v="1"/>
    <s v="CA-2017-135545"/>
    <x v="1"/>
    <n v="90004"/>
    <n v="1606"/>
    <s v="Verbatim 25 GB 6x Blu-ray Single Layer Recordable Disc, 3/Pack"/>
    <n v="6"/>
    <n v="2"/>
    <s v="West"/>
    <m/>
    <n v="6.15"/>
    <n v="14"/>
    <s v="Consumer"/>
    <x v="468"/>
    <s v="Standard Class"/>
    <s v="California"/>
    <s v="Accessories"/>
  </r>
  <r>
    <n v="6"/>
    <s v="Shipped On Time"/>
    <n v="6"/>
    <x v="2"/>
    <x v="17"/>
    <x v="0"/>
    <s v="Kunst Miller"/>
    <n v="0.2"/>
    <x v="356"/>
    <s v="September"/>
    <x v="1"/>
    <s v="CA-2017-135545"/>
    <x v="1"/>
    <n v="90004"/>
    <n v="58"/>
    <s v="Acco PRESSTEX Data Binder with Storage Hooks, Dark Blue, 14 7/8 X 11"/>
    <n v="9"/>
    <n v="6"/>
    <s v="West"/>
    <m/>
    <n v="9.36"/>
    <n v="26"/>
    <s v="Consumer"/>
    <x v="468"/>
    <s v="Standard Class"/>
    <s v="California"/>
    <s v="Binders"/>
  </r>
  <r>
    <n v="6"/>
    <s v="Shipped On Time"/>
    <n v="6"/>
    <x v="2"/>
    <x v="17"/>
    <x v="0"/>
    <s v="Kunst Miller"/>
    <n v="0"/>
    <x v="356"/>
    <s v="September"/>
    <x v="1"/>
    <s v="CA-2017-135545"/>
    <x v="1"/>
    <n v="90004"/>
    <n v="1739"/>
    <s v="Xerox 1943"/>
    <n v="69"/>
    <n v="3"/>
    <s v="West"/>
    <m/>
    <n v="68.959999999999994"/>
    <n v="147"/>
    <s v="Consumer"/>
    <x v="468"/>
    <s v="Standard Class"/>
    <s v="California"/>
    <s v="Paper"/>
  </r>
  <r>
    <n v="6"/>
    <s v="Shipped On Time"/>
    <n v="6"/>
    <x v="1"/>
    <x v="17"/>
    <x v="0"/>
    <s v="Kunst Miller"/>
    <n v="0"/>
    <x v="356"/>
    <s v="September"/>
    <x v="1"/>
    <s v="CA-2017-135545"/>
    <x v="1"/>
    <n v="90004"/>
    <n v="1041"/>
    <s v="Luxo Economy Swing Arm Lamp"/>
    <n v="22"/>
    <n v="4"/>
    <s v="West"/>
    <m/>
    <n v="22.33"/>
    <n v="80"/>
    <s v="Consumer"/>
    <x v="468"/>
    <s v="Standard Class"/>
    <s v="California"/>
    <s v="Furnishings"/>
  </r>
  <r>
    <n v="4"/>
    <s v="Shipped Early"/>
    <n v="6"/>
    <x v="2"/>
    <x v="17"/>
    <x v="0"/>
    <s v="Clay Ludtke"/>
    <n v="0"/>
    <x v="522"/>
    <s v="September"/>
    <x v="1"/>
    <s v="CA-2017-135580"/>
    <x v="1"/>
    <n v="90049"/>
    <n v="1591"/>
    <s v="Tyvek Side-Opening Peel &amp; Seel Expanding Envelopes"/>
    <n v="122"/>
    <n v="3"/>
    <s v="West"/>
    <s v="Yes"/>
    <n v="122.15"/>
    <n v="271"/>
    <s v="Consumer"/>
    <x v="404"/>
    <s v="Standard Class"/>
    <s v="California"/>
    <s v="Envelopes"/>
  </r>
  <r>
    <n v="4"/>
    <s v="Shipped Early"/>
    <n v="6"/>
    <x v="2"/>
    <x v="17"/>
    <x v="0"/>
    <s v="Clay Ludtke"/>
    <n v="0"/>
    <x v="522"/>
    <s v="September"/>
    <x v="1"/>
    <s v="CA-2017-135580"/>
    <x v="1"/>
    <n v="90049"/>
    <n v="1723"/>
    <s v="Xerox 1929"/>
    <n v="32"/>
    <n v="3"/>
    <s v="West"/>
    <s v="Yes"/>
    <n v="31.52"/>
    <n v="69"/>
    <s v="Consumer"/>
    <x v="404"/>
    <s v="Standard Class"/>
    <s v="California"/>
    <s v="Paper"/>
  </r>
  <r>
    <n v="4"/>
    <s v="Shipped Early"/>
    <n v="6"/>
    <x v="2"/>
    <x v="17"/>
    <x v="0"/>
    <s v="Clay Ludtke"/>
    <n v="0"/>
    <x v="522"/>
    <s v="September"/>
    <x v="1"/>
    <s v="CA-2017-135580"/>
    <x v="1"/>
    <n v="90049"/>
    <n v="14"/>
    <s v="2300 Heavy-Duty Transfer File Systems by Perma"/>
    <n v="14"/>
    <n v="3"/>
    <s v="West"/>
    <s v="Yes"/>
    <n v="14.24"/>
    <n v="75"/>
    <s v="Consumer"/>
    <x v="404"/>
    <s v="Standard Class"/>
    <s v="California"/>
    <s v="Storage"/>
  </r>
  <r>
    <n v="4"/>
    <s v="Shipped Early"/>
    <n v="6"/>
    <x v="0"/>
    <x v="17"/>
    <x v="0"/>
    <s v="Clay Ludtke"/>
    <n v="0.2"/>
    <x v="522"/>
    <s v="September"/>
    <x v="1"/>
    <s v="CA-2017-135580"/>
    <x v="1"/>
    <n v="90049"/>
    <n v="439"/>
    <s v="Cisco SPA 502G IP Phone"/>
    <n v="36"/>
    <n v="3"/>
    <s v="West"/>
    <s v="Yes"/>
    <n v="35.979999999999997"/>
    <n v="288"/>
    <s v="Consumer"/>
    <x v="404"/>
    <s v="Standard Class"/>
    <s v="California"/>
    <s v="Phones"/>
  </r>
  <r>
    <n v="4"/>
    <s v="Shipped Early"/>
    <n v="6"/>
    <x v="0"/>
    <x v="17"/>
    <x v="0"/>
    <s v="Clay Ludtke"/>
    <n v="0.2"/>
    <x v="522"/>
    <s v="September"/>
    <x v="1"/>
    <s v="CA-2017-135580"/>
    <x v="1"/>
    <n v="90049"/>
    <n v="1847"/>
    <s v="Zebra GX420t Direct Thermal/Thermal Transfer Printer"/>
    <n v="287"/>
    <n v="6"/>
    <s v="West"/>
    <s v="Yes"/>
    <n v="286.70999999999998"/>
    <n v="2549"/>
    <s v="Consumer"/>
    <x v="404"/>
    <s v="Standard Class"/>
    <s v="California"/>
    <s v="Machines"/>
  </r>
  <r>
    <n v="3"/>
    <s v="Shipped On Time"/>
    <n v="3"/>
    <x v="2"/>
    <x v="37"/>
    <x v="0"/>
    <s v="Tonja Turnell"/>
    <n v="0.2"/>
    <x v="332"/>
    <s v="September"/>
    <x v="1"/>
    <s v="CA-2017-135622"/>
    <x v="3"/>
    <n v="76106"/>
    <n v="1741"/>
    <s v="Xerox 1945"/>
    <n v="131"/>
    <n v="11"/>
    <s v="Central"/>
    <m/>
    <n v="130.76"/>
    <n v="361"/>
    <s v="Home Office"/>
    <x v="467"/>
    <s v="Second Class"/>
    <s v="Texas"/>
    <s v="Paper"/>
  </r>
  <r>
    <n v="3"/>
    <s v="Shipped On Time"/>
    <n v="3"/>
    <x v="0"/>
    <x v="37"/>
    <x v="0"/>
    <s v="Tonja Turnell"/>
    <n v="0.2"/>
    <x v="332"/>
    <s v="September"/>
    <x v="1"/>
    <s v="CA-2017-135622"/>
    <x v="3"/>
    <n v="76106"/>
    <n v="1629"/>
    <s v="Wilson Electronics DB Pro Signal Booster"/>
    <n v="150"/>
    <n v="6"/>
    <s v="Central"/>
    <m/>
    <n v="150.36000000000001"/>
    <n v="1718"/>
    <s v="Home Office"/>
    <x v="467"/>
    <s v="Second Class"/>
    <s v="Texas"/>
    <s v="Phones"/>
  </r>
  <r>
    <n v="2"/>
    <s v="Shipped Early"/>
    <n v="3"/>
    <x v="1"/>
    <x v="141"/>
    <x v="0"/>
    <s v="Mike Pelletier"/>
    <n v="0"/>
    <x v="463"/>
    <s v="September"/>
    <x v="1"/>
    <s v="CA-2017-135685"/>
    <x v="3"/>
    <n v="53209"/>
    <n v="427"/>
    <s v="Chromcraft Bull-Nose Wood Round Conference Table Top, Wood Base"/>
    <n v="111"/>
    <n v="3"/>
    <s v="Central"/>
    <m/>
    <n v="111.1"/>
    <n v="654"/>
    <s v="Home Office"/>
    <x v="481"/>
    <s v="Second Class"/>
    <s v="Wisconsin"/>
    <s v="Tables"/>
  </r>
  <r>
    <n v="2"/>
    <s v="Shipped Early"/>
    <n v="3"/>
    <x v="1"/>
    <x v="141"/>
    <x v="0"/>
    <s v="Mike Pelletier"/>
    <n v="0"/>
    <x v="463"/>
    <s v="September"/>
    <x v="1"/>
    <s v="CA-2017-135685"/>
    <x v="3"/>
    <n v="53209"/>
    <n v="980"/>
    <s v="Lesro Sheffield Collection Coffee Table, End Table, Center Table, Corner Table"/>
    <n v="36"/>
    <n v="3"/>
    <s v="Central"/>
    <m/>
    <n v="36.4"/>
    <n v="214"/>
    <s v="Home Office"/>
    <x v="481"/>
    <s v="Second Class"/>
    <s v="Wisconsin"/>
    <s v="Tables"/>
  </r>
  <r>
    <n v="2"/>
    <s v="Shipped Early"/>
    <n v="3"/>
    <x v="1"/>
    <x v="141"/>
    <x v="0"/>
    <s v="Mike Pelletier"/>
    <n v="0"/>
    <x v="463"/>
    <s v="September"/>
    <x v="1"/>
    <s v="CA-2017-135685"/>
    <x v="3"/>
    <n v="53209"/>
    <n v="104"/>
    <s v="Advantus Employee of the Month Certificate Frame, 11 x 13-1/2"/>
    <n v="76"/>
    <n v="6"/>
    <s v="Central"/>
    <m/>
    <n v="76.09"/>
    <n v="186"/>
    <s v="Home Office"/>
    <x v="481"/>
    <s v="Second Class"/>
    <s v="Wisconsin"/>
    <s v="Furnishings"/>
  </r>
  <r>
    <n v="2"/>
    <s v="Shipped Early"/>
    <n v="3"/>
    <x v="2"/>
    <x v="141"/>
    <x v="0"/>
    <s v="Mike Pelletier"/>
    <n v="0"/>
    <x v="463"/>
    <s v="September"/>
    <x v="1"/>
    <s v="CA-2017-135685"/>
    <x v="3"/>
    <n v="53209"/>
    <n v="1702"/>
    <s v="Xerox 191"/>
    <n v="85"/>
    <n v="9"/>
    <s v="Central"/>
    <m/>
    <n v="84.52"/>
    <n v="180"/>
    <s v="Home Office"/>
    <x v="481"/>
    <s v="Second Class"/>
    <s v="Wisconsin"/>
    <s v="Paper"/>
  </r>
  <r>
    <n v="2"/>
    <s v="Shipped Early"/>
    <n v="3"/>
    <x v="0"/>
    <x v="141"/>
    <x v="0"/>
    <s v="Mike Pelletier"/>
    <n v="0"/>
    <x v="463"/>
    <s v="September"/>
    <x v="1"/>
    <s v="CA-2017-135685"/>
    <x v="3"/>
    <n v="53209"/>
    <n v="1004"/>
    <s v="Logitech diNovo Edge Keyboard"/>
    <n v="230"/>
    <n v="4"/>
    <s v="Central"/>
    <m/>
    <n v="229.99"/>
    <n v="1000"/>
    <s v="Home Office"/>
    <x v="481"/>
    <s v="Second Class"/>
    <s v="Wisconsin"/>
    <s v="Accessories"/>
  </r>
  <r>
    <n v="5"/>
    <s v="Shipped Late"/>
    <n v="3"/>
    <x v="1"/>
    <x v="130"/>
    <x v="0"/>
    <s v="Paul Stevenson"/>
    <n v="0.2"/>
    <x v="523"/>
    <s v="September"/>
    <x v="1"/>
    <s v="CA-2017-135727"/>
    <x v="1"/>
    <n v="85023"/>
    <n v="739"/>
    <s v="Global Chrome Stack Chair"/>
    <n v="17"/>
    <n v="7"/>
    <s v="West"/>
    <m/>
    <n v="16.8"/>
    <n v="192"/>
    <s v="Home Office"/>
    <x v="318"/>
    <s v="Second Class"/>
    <s v="Arizona"/>
    <s v="Chairs"/>
  </r>
  <r>
    <n v="3"/>
    <s v="Shipped Late"/>
    <n v="1"/>
    <x v="2"/>
    <x v="162"/>
    <x v="0"/>
    <s v="Cynthia Arntzen"/>
    <n v="0"/>
    <x v="346"/>
    <s v="September"/>
    <x v="1"/>
    <s v="CA-2017-135853"/>
    <x v="3"/>
    <n v="48205"/>
    <n v="894"/>
    <s v="Ibico Covers for Plastic or Wire Binding Elements"/>
    <n v="10"/>
    <n v="2"/>
    <s v="Central"/>
    <m/>
    <n v="10.35"/>
    <n v="23"/>
    <s v="Consumer"/>
    <x v="522"/>
    <s v="First Class"/>
    <s v="Michigan"/>
    <s v="Binders"/>
  </r>
  <r>
    <n v="3"/>
    <s v="Shipped Late"/>
    <n v="1"/>
    <x v="0"/>
    <x v="162"/>
    <x v="0"/>
    <s v="Cynthia Arntzen"/>
    <n v="0"/>
    <x v="346"/>
    <s v="September"/>
    <x v="1"/>
    <s v="CA-2017-135853"/>
    <x v="3"/>
    <n v="48205"/>
    <n v="340"/>
    <s v="BlackBerry Q10"/>
    <n v="31"/>
    <n v="1"/>
    <s v="Central"/>
    <m/>
    <n v="31.5"/>
    <n v="126"/>
    <s v="Consumer"/>
    <x v="522"/>
    <s v="First Class"/>
    <s v="Michigan"/>
    <s v="Phones"/>
  </r>
  <r>
    <n v="3"/>
    <s v="Shipped Late"/>
    <n v="1"/>
    <x v="0"/>
    <x v="162"/>
    <x v="0"/>
    <s v="Cynthia Arntzen"/>
    <n v="0"/>
    <x v="346"/>
    <s v="September"/>
    <x v="1"/>
    <s v="CA-2017-135853"/>
    <x v="3"/>
    <n v="48205"/>
    <n v="1062"/>
    <s v="Maxell 4.7GB DVD+RW 3/Pack"/>
    <n v="61"/>
    <n v="11"/>
    <s v="Central"/>
    <m/>
    <n v="61.33"/>
    <n v="175"/>
    <s v="Consumer"/>
    <x v="522"/>
    <s v="First Class"/>
    <s v="Michigan"/>
    <s v="Accessories"/>
  </r>
  <r>
    <n v="4"/>
    <s v="Shipped Early"/>
    <n v="6"/>
    <x v="2"/>
    <x v="47"/>
    <x v="0"/>
    <s v="Sam Zeldin"/>
    <n v="0"/>
    <x v="342"/>
    <s v="September"/>
    <x v="1"/>
    <s v="CA-2017-136105"/>
    <x v="3"/>
    <n v="47201"/>
    <n v="1339"/>
    <s v="Recycled Eldon Regeneration Jumbo File"/>
    <n v="7"/>
    <n v="2"/>
    <s v="Central"/>
    <m/>
    <n v="6.88"/>
    <n v="25"/>
    <s v="Home Office"/>
    <x v="326"/>
    <s v="Standard Class"/>
    <s v="Indiana"/>
    <s v="Storage"/>
  </r>
  <r>
    <n v="5"/>
    <s v="Shipped Early"/>
    <n v="6"/>
    <x v="2"/>
    <x v="21"/>
    <x v="0"/>
    <s v="Fred McMath"/>
    <n v="0.7"/>
    <x v="352"/>
    <s v="September"/>
    <x v="1"/>
    <s v="CA-2017-136147"/>
    <x v="2"/>
    <n v="33178"/>
    <n v="422"/>
    <s v="Catalog Binders with Expanding Posts"/>
    <n v="-101"/>
    <n v="6"/>
    <s v="South"/>
    <m/>
    <n v="-100.92"/>
    <n v="121"/>
    <s v="Consumer"/>
    <x v="481"/>
    <s v="Standard Class"/>
    <s v="Florida"/>
    <s v="Binders"/>
  </r>
  <r>
    <n v="5"/>
    <s v="Shipped Early"/>
    <n v="6"/>
    <x v="0"/>
    <x v="21"/>
    <x v="0"/>
    <s v="Fred McMath"/>
    <n v="0.2"/>
    <x v="352"/>
    <s v="September"/>
    <x v="1"/>
    <s v="CA-2017-136147"/>
    <x v="2"/>
    <n v="33178"/>
    <n v="1068"/>
    <s v="Maxell LTO Ultrium - 800 GB"/>
    <n v="-1"/>
    <n v="5"/>
    <s v="South"/>
    <m/>
    <n v="-1.4"/>
    <n v="112"/>
    <s v="Consumer"/>
    <x v="481"/>
    <s v="Standard Class"/>
    <s v="Florida"/>
    <s v="Accessories"/>
  </r>
  <r>
    <n v="6"/>
    <s v="Shipped On Time"/>
    <n v="6"/>
    <x v="1"/>
    <x v="121"/>
    <x v="0"/>
    <s v="Tom Prescott"/>
    <n v="0"/>
    <x v="408"/>
    <s v="September"/>
    <x v="1"/>
    <s v="CA-2017-136196"/>
    <x v="0"/>
    <n v="11520"/>
    <n v="1541"/>
    <s v="Tenex Contemporary Contur Chairmats for Low and Medium Pile Carpet, Computer, 39 x 49"/>
    <n v="65"/>
    <n v="3"/>
    <s v="East"/>
    <m/>
    <n v="64.52"/>
    <n v="323"/>
    <s v="Consumer"/>
    <x v="411"/>
    <s v="Standard Class"/>
    <s v="New York"/>
    <s v="Furnishings"/>
  </r>
  <r>
    <n v="0"/>
    <s v="Shipped On Time"/>
    <n v="0"/>
    <x v="2"/>
    <x v="93"/>
    <x v="0"/>
    <s v="Muhammed Lee"/>
    <n v="0.2"/>
    <x v="304"/>
    <s v="September"/>
    <x v="1"/>
    <s v="CA-2017-136224"/>
    <x v="2"/>
    <n v="28314"/>
    <n v="1164"/>
    <s v="Newell 347"/>
    <n v="1"/>
    <n v="3"/>
    <s v="South"/>
    <m/>
    <n v="1.1599999999999999"/>
    <n v="10"/>
    <s v="Consumer"/>
    <x v="358"/>
    <s v="Same Day"/>
    <s v="North Carolina"/>
    <s v="Art"/>
  </r>
  <r>
    <n v="5"/>
    <s v="Shipped Early"/>
    <n v="6"/>
    <x v="2"/>
    <x v="4"/>
    <x v="0"/>
    <s v="Cari Sayre"/>
    <n v="0.8"/>
    <x v="524"/>
    <s v="September"/>
    <x v="1"/>
    <s v="CA-2017-136378"/>
    <x v="3"/>
    <n v="77070"/>
    <n v="124"/>
    <s v="Aluminum Screw Posts"/>
    <n v="-14"/>
    <n v="3"/>
    <s v="Central"/>
    <m/>
    <n v="-13.73"/>
    <n v="9"/>
    <s v="Corporate"/>
    <x v="478"/>
    <s v="Standard Class"/>
    <s v="Texas"/>
    <s v="Binders"/>
  </r>
  <r>
    <n v="1"/>
    <s v="Shipped On Time"/>
    <n v="1"/>
    <x v="2"/>
    <x v="42"/>
    <x v="0"/>
    <s v="Chris Selesnick"/>
    <n v="0"/>
    <x v="297"/>
    <s v="September"/>
    <x v="1"/>
    <s v="CA-2017-136420"/>
    <x v="1"/>
    <n v="92024"/>
    <n v="193"/>
    <s v="Avery 485"/>
    <n v="24"/>
    <n v="4"/>
    <s v="West"/>
    <m/>
    <n v="23.56"/>
    <n v="50"/>
    <s v="Corporate"/>
    <x v="518"/>
    <s v="First Class"/>
    <s v="California"/>
    <s v="Labels"/>
  </r>
  <r>
    <n v="1"/>
    <s v="Shipped On Time"/>
    <n v="1"/>
    <x v="2"/>
    <x v="42"/>
    <x v="0"/>
    <s v="Chris Selesnick"/>
    <n v="0.2"/>
    <x v="297"/>
    <s v="September"/>
    <x v="1"/>
    <s v="CA-2017-136420"/>
    <x v="1"/>
    <n v="92024"/>
    <n v="1261"/>
    <s v="Performers Binder/Pad Holder, Black"/>
    <n v="34"/>
    <n v="4"/>
    <s v="West"/>
    <m/>
    <n v="33.64"/>
    <n v="90"/>
    <s v="Corporate"/>
    <x v="518"/>
    <s v="First Class"/>
    <s v="California"/>
    <s v="Binders"/>
  </r>
  <r>
    <n v="1"/>
    <s v="Shipped On Time"/>
    <n v="1"/>
    <x v="1"/>
    <x v="73"/>
    <x v="0"/>
    <s v="Todd Sumrall"/>
    <n v="0.3"/>
    <x v="525"/>
    <s v="September"/>
    <x v="1"/>
    <s v="CA-2017-136469"/>
    <x v="0"/>
    <n v="19805"/>
    <n v="980"/>
    <s v="Lesro Sheffield Collection Coffee Table, End Table, Center Table, Corner Table"/>
    <n v="-37"/>
    <n v="4"/>
    <s v="East"/>
    <m/>
    <n v="-37.11"/>
    <n v="200"/>
    <s v="Corporate"/>
    <x v="460"/>
    <s v="First Class"/>
    <s v="Delaware"/>
    <s v="Tables"/>
  </r>
  <r>
    <n v="1"/>
    <s v="Shipped On Time"/>
    <n v="1"/>
    <x v="2"/>
    <x v="73"/>
    <x v="0"/>
    <s v="Todd Sumrall"/>
    <n v="0"/>
    <x v="525"/>
    <s v="September"/>
    <x v="1"/>
    <s v="CA-2017-136469"/>
    <x v="0"/>
    <n v="19805"/>
    <n v="1585"/>
    <s v="Tuf-Vin Binders"/>
    <n v="104"/>
    <n v="7"/>
    <s v="East"/>
    <m/>
    <n v="103.9"/>
    <n v="221"/>
    <s v="Corporate"/>
    <x v="460"/>
    <s v="First Class"/>
    <s v="Delaware"/>
    <s v="Binders"/>
  </r>
  <r>
    <n v="1"/>
    <s v="Shipped On Time"/>
    <n v="1"/>
    <x v="0"/>
    <x v="73"/>
    <x v="0"/>
    <s v="Todd Sumrall"/>
    <n v="0"/>
    <x v="525"/>
    <s v="September"/>
    <x v="1"/>
    <s v="CA-2017-136469"/>
    <x v="0"/>
    <n v="19805"/>
    <n v="1629"/>
    <s v="Wilson Electronics DB Pro Signal Booster"/>
    <n v="193"/>
    <n v="2"/>
    <s v="East"/>
    <m/>
    <n v="193.32"/>
    <n v="716"/>
    <s v="Corporate"/>
    <x v="460"/>
    <s v="First Class"/>
    <s v="Delaware"/>
    <s v="Phones"/>
  </r>
  <r>
    <n v="7"/>
    <s v="Shipped Late"/>
    <n v="6"/>
    <x v="2"/>
    <x v="0"/>
    <x v="0"/>
    <s v="Bobby Odegard"/>
    <n v="0"/>
    <x v="378"/>
    <s v="September"/>
    <x v="1"/>
    <s v="CA-2017-136658"/>
    <x v="0"/>
    <n v="10024"/>
    <n v="1048"/>
    <s v="Manco Dry-Lighter Erasable Highlighter"/>
    <n v="2"/>
    <n v="2"/>
    <s v="East"/>
    <m/>
    <n v="2.0699999999999998"/>
    <n v="6"/>
    <s v="Consumer"/>
    <x v="524"/>
    <s v="Standard Class"/>
    <s v="New York"/>
    <s v="Art"/>
  </r>
  <r>
    <n v="5"/>
    <s v="Shipped Late"/>
    <n v="3"/>
    <x v="2"/>
    <x v="304"/>
    <x v="0"/>
    <s v="David Bremer"/>
    <n v="0"/>
    <x v="512"/>
    <s v="September"/>
    <x v="1"/>
    <s v="CA-2017-136700"/>
    <x v="1"/>
    <n v="93101"/>
    <n v="1490"/>
    <s v="Spiral Phone Message Books with Labels by Adams"/>
    <n v="4"/>
    <n v="2"/>
    <s v="West"/>
    <m/>
    <n v="4.3899999999999997"/>
    <n v="9"/>
    <s v="Corporate"/>
    <x v="467"/>
    <s v="Second Class"/>
    <s v="California"/>
    <s v="Paper"/>
  </r>
  <r>
    <n v="4"/>
    <s v="Shipped Late"/>
    <n v="3"/>
    <x v="1"/>
    <x v="13"/>
    <x v="0"/>
    <s v="Arthur Gainer"/>
    <n v="0.3"/>
    <x v="437"/>
    <s v="September"/>
    <x v="1"/>
    <s v="CA-2017-136728"/>
    <x v="3"/>
    <n v="60623"/>
    <n v="772"/>
    <s v="Global Value Steno Chair, Gray"/>
    <n v="-12"/>
    <n v="4"/>
    <s v="Central"/>
    <m/>
    <n v="-12.15"/>
    <n v="170"/>
    <s v="Consumer"/>
    <x v="524"/>
    <s v="Second Class"/>
    <s v="Illinois"/>
    <s v="Chairs"/>
  </r>
  <r>
    <n v="4"/>
    <s v="Shipped Late"/>
    <n v="3"/>
    <x v="2"/>
    <x v="13"/>
    <x v="0"/>
    <s v="Arthur Gainer"/>
    <n v="0.2"/>
    <x v="437"/>
    <s v="September"/>
    <x v="1"/>
    <s v="CA-2017-136728"/>
    <x v="3"/>
    <n v="60623"/>
    <n v="1501"/>
    <s v="Staple envelope"/>
    <n v="3"/>
    <n v="1"/>
    <s v="Central"/>
    <m/>
    <n v="2.93"/>
    <n v="8"/>
    <s v="Consumer"/>
    <x v="524"/>
    <s v="Second Class"/>
    <s v="Illinois"/>
    <s v="Envelopes"/>
  </r>
  <r>
    <n v="7"/>
    <s v="Shipped Late"/>
    <n v="6"/>
    <x v="2"/>
    <x v="1"/>
    <x v="0"/>
    <s v="Helen Andreada"/>
    <n v="0"/>
    <x v="493"/>
    <s v="September"/>
    <x v="1"/>
    <s v="CA-2017-136735"/>
    <x v="1"/>
    <n v="94110"/>
    <n v="116"/>
    <s v="Airmail Envelopes"/>
    <n v="79"/>
    <n v="2"/>
    <s v="West"/>
    <m/>
    <n v="78.89"/>
    <n v="168"/>
    <s v="Consumer"/>
    <x v="562"/>
    <s v="Standard Class"/>
    <s v="California"/>
    <s v="Envelopes"/>
  </r>
  <r>
    <n v="4"/>
    <s v="Shipped Early"/>
    <n v="6"/>
    <x v="1"/>
    <x v="104"/>
    <x v="0"/>
    <s v="Daniel Lacy"/>
    <n v="0"/>
    <x v="387"/>
    <s v="September"/>
    <x v="1"/>
    <s v="CA-2017-136798"/>
    <x v="3"/>
    <n v="55407"/>
    <n v="506"/>
    <s v="Deflect-o EconoMat Studded, No Bevel Mat for Low Pile Carpeting"/>
    <n v="11"/>
    <n v="3"/>
    <s v="Central"/>
    <m/>
    <n v="11.16"/>
    <n v="124"/>
    <s v="Consumer"/>
    <x v="410"/>
    <s v="Standard Class"/>
    <s v="Minnesota"/>
    <s v="Furnishings"/>
  </r>
  <r>
    <n v="4"/>
    <s v="Shipped Early"/>
    <n v="6"/>
    <x v="2"/>
    <x v="104"/>
    <x v="0"/>
    <s v="Daniel Lacy"/>
    <n v="0"/>
    <x v="387"/>
    <s v="September"/>
    <x v="1"/>
    <s v="CA-2017-136798"/>
    <x v="3"/>
    <n v="55407"/>
    <n v="1649"/>
    <s v="Wilson Jones Legal Size Ring Binders"/>
    <n v="22"/>
    <n v="2"/>
    <s v="Central"/>
    <m/>
    <n v="21.99"/>
    <n v="44"/>
    <s v="Consumer"/>
    <x v="410"/>
    <s v="Standard Class"/>
    <s v="Minnesota"/>
    <s v="Binders"/>
  </r>
  <r>
    <n v="4"/>
    <s v="Shipped Early"/>
    <n v="6"/>
    <x v="0"/>
    <x v="104"/>
    <x v="0"/>
    <s v="Daniel Lacy"/>
    <n v="0"/>
    <x v="387"/>
    <s v="September"/>
    <x v="1"/>
    <s v="CA-2017-136798"/>
    <x v="3"/>
    <n v="55407"/>
    <n v="1612"/>
    <s v="VTech DS6151"/>
    <n v="106"/>
    <n v="3"/>
    <s v="Central"/>
    <m/>
    <n v="105.83"/>
    <n v="378"/>
    <s v="Consumer"/>
    <x v="410"/>
    <s v="Standard Class"/>
    <s v="Minnesota"/>
    <s v="Phones"/>
  </r>
  <r>
    <n v="4"/>
    <s v="Shipped Late"/>
    <n v="3"/>
    <x v="1"/>
    <x v="162"/>
    <x v="0"/>
    <s v="Nathan Mautz"/>
    <n v="0"/>
    <x v="456"/>
    <s v="September"/>
    <x v="1"/>
    <s v="CA-2017-136805"/>
    <x v="3"/>
    <n v="48234"/>
    <n v="1618"/>
    <s v="Westinghouse Clip-On Gooseneck Lamps"/>
    <n v="20"/>
    <n v="9"/>
    <s v="Central"/>
    <m/>
    <n v="19.59"/>
    <n v="75"/>
    <s v="Home Office"/>
    <x v="472"/>
    <s v="Second Class"/>
    <s v="Michigan"/>
    <s v="Furnishings"/>
  </r>
  <r>
    <n v="4"/>
    <s v="Shipped Late"/>
    <n v="3"/>
    <x v="2"/>
    <x v="162"/>
    <x v="0"/>
    <s v="Nathan Mautz"/>
    <n v="0.1"/>
    <x v="456"/>
    <s v="September"/>
    <x v="1"/>
    <s v="CA-2017-136805"/>
    <x v="3"/>
    <n v="48234"/>
    <n v="793"/>
    <s v="Harmony Air Purifier"/>
    <n v="246"/>
    <n v="5"/>
    <s v="Central"/>
    <m/>
    <n v="245.7"/>
    <n v="851"/>
    <s v="Home Office"/>
    <x v="472"/>
    <s v="Second Class"/>
    <s v="Michigan"/>
    <s v="Appliances"/>
  </r>
  <r>
    <n v="7"/>
    <s v="Shipped Late"/>
    <n v="6"/>
    <x v="2"/>
    <x v="4"/>
    <x v="0"/>
    <s v="Trudy Schmidt"/>
    <n v="0.2"/>
    <x v="340"/>
    <s v="September"/>
    <x v="1"/>
    <s v="CA-2017-137064"/>
    <x v="3"/>
    <n v="77070"/>
    <n v="1559"/>
    <s v="Tennsco Snap-Together Open Shelving Units, Starter Sets and Add-On Units"/>
    <n v="-126"/>
    <n v="3"/>
    <s v="Central"/>
    <m/>
    <n v="-125.77"/>
    <n v="671"/>
    <s v="Consumer"/>
    <x v="321"/>
    <s v="Standard Class"/>
    <s v="Texas"/>
    <s v="Storage"/>
  </r>
  <r>
    <n v="7"/>
    <s v="Shipped Late"/>
    <n v="6"/>
    <x v="2"/>
    <x v="4"/>
    <x v="0"/>
    <s v="Trudy Schmidt"/>
    <n v="0.8"/>
    <x v="340"/>
    <s v="September"/>
    <x v="1"/>
    <s v="CA-2017-137064"/>
    <x v="3"/>
    <n v="77070"/>
    <n v="1596"/>
    <s v="UniKeep View Case Binders"/>
    <n v="-5"/>
    <n v="3"/>
    <s v="Central"/>
    <m/>
    <n v="-4.99"/>
    <n v="3"/>
    <s v="Consumer"/>
    <x v="321"/>
    <s v="Standard Class"/>
    <s v="Texas"/>
    <s v="Binders"/>
  </r>
  <r>
    <n v="7"/>
    <s v="Shipped Late"/>
    <n v="6"/>
    <x v="0"/>
    <x v="4"/>
    <x v="0"/>
    <s v="Trudy Schmidt"/>
    <n v="0.2"/>
    <x v="340"/>
    <s v="September"/>
    <x v="1"/>
    <s v="CA-2017-137064"/>
    <x v="3"/>
    <n v="77070"/>
    <n v="1085"/>
    <s v="Memorex Mini Travel Drive 8 GB USB 2.0 Flash Drive"/>
    <n v="4"/>
    <n v="2"/>
    <s v="Central"/>
    <m/>
    <n v="4.4000000000000004"/>
    <n v="19"/>
    <s v="Consumer"/>
    <x v="321"/>
    <s v="Standard Class"/>
    <s v="Texas"/>
    <s v="Accessories"/>
  </r>
  <r>
    <n v="1"/>
    <s v="Shipped On Time"/>
    <n v="1"/>
    <x v="0"/>
    <x v="4"/>
    <x v="0"/>
    <s v="Emily Ducich"/>
    <n v="0.2"/>
    <x v="526"/>
    <s v="September"/>
    <x v="1"/>
    <s v="CA-2017-137071"/>
    <x v="3"/>
    <n v="77036"/>
    <n v="890"/>
    <s v="Hypercom P1300 Pinpad"/>
    <n v="21"/>
    <n v="2"/>
    <s v="Central"/>
    <m/>
    <n v="21.42"/>
    <n v="101"/>
    <s v="Home Office"/>
    <x v="316"/>
    <s v="First Class"/>
    <s v="Texas"/>
    <s v="Accessories"/>
  </r>
  <r>
    <n v="4"/>
    <s v="Shipped Early"/>
    <n v="6"/>
    <x v="0"/>
    <x v="2"/>
    <x v="0"/>
    <s v="Scott Cohen"/>
    <n v="0.2"/>
    <x v="495"/>
    <s v="September"/>
    <x v="1"/>
    <s v="CA-2017-137106"/>
    <x v="2"/>
    <n v="32216"/>
    <n v="1321"/>
    <s v="PureGear Roll-On Screen Protector"/>
    <n v="28"/>
    <n v="5"/>
    <s v="South"/>
    <m/>
    <n v="27.99"/>
    <n v="80"/>
    <s v="Corporate"/>
    <x v="368"/>
    <s v="Standard Class"/>
    <s v="Florida"/>
    <s v="Phones"/>
  </r>
  <r>
    <n v="4"/>
    <s v="Shipped Late"/>
    <n v="3"/>
    <x v="1"/>
    <x v="15"/>
    <x v="0"/>
    <s v="Tamara Willingham"/>
    <n v="0"/>
    <x v="334"/>
    <s v="September"/>
    <x v="1"/>
    <s v="CA-2017-137113"/>
    <x v="1"/>
    <n v="98105"/>
    <n v="378"/>
    <s v="Bush Advantage Collection Round Conference Table"/>
    <n v="402"/>
    <n v="9"/>
    <s v="West"/>
    <m/>
    <n v="401.81"/>
    <n v="1913"/>
    <s v="Home Office"/>
    <x v="414"/>
    <s v="Second Class"/>
    <s v="Washington"/>
    <s v="Tables"/>
  </r>
  <r>
    <n v="4"/>
    <s v="Shipped Late"/>
    <n v="3"/>
    <x v="1"/>
    <x v="15"/>
    <x v="0"/>
    <s v="Tamara Willingham"/>
    <n v="0.2"/>
    <x v="334"/>
    <s v="September"/>
    <x v="1"/>
    <s v="CA-2017-137113"/>
    <x v="1"/>
    <n v="98105"/>
    <n v="770"/>
    <s v="Global Troy Executive Leather Low-Back Tilter"/>
    <n v="125"/>
    <n v="5"/>
    <s v="West"/>
    <m/>
    <n v="125.24"/>
    <n v="2004"/>
    <s v="Home Office"/>
    <x v="414"/>
    <s v="Second Class"/>
    <s v="Washington"/>
    <s v="Chairs"/>
  </r>
  <r>
    <n v="4"/>
    <s v="Shipped Late"/>
    <n v="3"/>
    <x v="2"/>
    <x v="15"/>
    <x v="0"/>
    <s v="Tamara Willingham"/>
    <n v="0"/>
    <x v="334"/>
    <s v="September"/>
    <x v="1"/>
    <s v="CA-2017-137113"/>
    <x v="1"/>
    <n v="98105"/>
    <n v="1554"/>
    <s v="Tennsco Industrial Shelving"/>
    <n v="3"/>
    <n v="3"/>
    <s v="West"/>
    <m/>
    <n v="2.93"/>
    <n v="147"/>
    <s v="Home Office"/>
    <x v="414"/>
    <s v="Second Class"/>
    <s v="Washington"/>
    <s v="Storage"/>
  </r>
  <r>
    <n v="4"/>
    <s v="Shipped Late"/>
    <n v="3"/>
    <x v="2"/>
    <x v="15"/>
    <x v="0"/>
    <s v="Tamara Willingham"/>
    <n v="0"/>
    <x v="334"/>
    <s v="September"/>
    <x v="1"/>
    <s v="CA-2017-137113"/>
    <x v="1"/>
    <n v="98105"/>
    <n v="1823"/>
    <s v="Xerox 219"/>
    <n v="16"/>
    <n v="5"/>
    <s v="West"/>
    <m/>
    <n v="15.55"/>
    <n v="32"/>
    <s v="Home Office"/>
    <x v="414"/>
    <s v="Second Class"/>
    <s v="Washington"/>
    <s v="Paper"/>
  </r>
  <r>
    <n v="4"/>
    <s v="Shipped Late"/>
    <n v="3"/>
    <x v="2"/>
    <x v="15"/>
    <x v="0"/>
    <s v="Tamara Willingham"/>
    <n v="0"/>
    <x v="334"/>
    <s v="September"/>
    <x v="1"/>
    <s v="CA-2017-137113"/>
    <x v="1"/>
    <n v="98105"/>
    <n v="1840"/>
    <s v="Xerox Color Copier Paper, 11 x 17, Ream"/>
    <n v="53"/>
    <n v="5"/>
    <s v="West"/>
    <m/>
    <n v="52.53"/>
    <n v="114"/>
    <s v="Home Office"/>
    <x v="414"/>
    <s v="Second Class"/>
    <s v="Washington"/>
    <s v="Paper"/>
  </r>
  <r>
    <n v="4"/>
    <s v="Shipped Early"/>
    <n v="6"/>
    <x v="2"/>
    <x v="0"/>
    <x v="0"/>
    <s v="Jim Kriz"/>
    <n v="0"/>
    <x v="384"/>
    <s v="September"/>
    <x v="1"/>
    <s v="CA-2017-137225"/>
    <x v="0"/>
    <n v="10009"/>
    <n v="1413"/>
    <s v="Sanford Colorific Eraseable Coloring Pencils, 12 Count"/>
    <n v="1"/>
    <n v="1"/>
    <s v="East"/>
    <m/>
    <n v="1.41"/>
    <n v="3"/>
    <s v="Home Office"/>
    <x v="516"/>
    <s v="Standard Class"/>
    <s v="New York"/>
    <s v="Art"/>
  </r>
  <r>
    <n v="4"/>
    <s v="Shipped Early"/>
    <n v="6"/>
    <x v="2"/>
    <x v="10"/>
    <x v="0"/>
    <s v="Barbara Fisher"/>
    <n v="0"/>
    <x v="341"/>
    <s v="September"/>
    <x v="1"/>
    <s v="CA-2017-137281"/>
    <x v="2"/>
    <n v="30076"/>
    <n v="1805"/>
    <s v="Xerox 202"/>
    <n v="3"/>
    <n v="1"/>
    <s v="South"/>
    <m/>
    <n v="3.11"/>
    <n v="6"/>
    <s v="Corporate"/>
    <x v="546"/>
    <s v="Standard Class"/>
    <s v="Georgia"/>
    <s v="Paper"/>
  </r>
  <r>
    <n v="5"/>
    <s v="Shipped Early"/>
    <n v="6"/>
    <x v="1"/>
    <x v="42"/>
    <x v="0"/>
    <s v="Bart Watters"/>
    <n v="0.2"/>
    <x v="478"/>
    <s v="September"/>
    <x v="1"/>
    <s v="CA-2017-137302"/>
    <x v="1"/>
    <n v="92105"/>
    <n v="1385"/>
    <s v="SAFCO Optional Arm Kit for Workspace Cribbage Stacking Chair"/>
    <n v="6"/>
    <n v="3"/>
    <s v="West"/>
    <m/>
    <n v="6.39"/>
    <n v="64"/>
    <s v="Corporate"/>
    <x v="486"/>
    <s v="Standard Class"/>
    <s v="California"/>
    <s v="Chairs"/>
  </r>
  <r>
    <n v="5"/>
    <s v="Shipped Early"/>
    <n v="6"/>
    <x v="2"/>
    <x v="42"/>
    <x v="0"/>
    <s v="Bart Watters"/>
    <n v="0"/>
    <x v="478"/>
    <s v="September"/>
    <x v="1"/>
    <s v="CA-2017-137302"/>
    <x v="1"/>
    <n v="92105"/>
    <n v="1162"/>
    <s v="Newell 345"/>
    <n v="15"/>
    <n v="3"/>
    <s v="West"/>
    <m/>
    <n v="15.48"/>
    <n v="60"/>
    <s v="Corporate"/>
    <x v="486"/>
    <s v="Standard Class"/>
    <s v="California"/>
    <s v="Art"/>
  </r>
  <r>
    <n v="5"/>
    <s v="Shipped Early"/>
    <n v="6"/>
    <x v="2"/>
    <x v="42"/>
    <x v="0"/>
    <s v="Bart Watters"/>
    <n v="0.2"/>
    <x v="478"/>
    <s v="September"/>
    <x v="1"/>
    <s v="CA-2017-137302"/>
    <x v="1"/>
    <n v="92105"/>
    <n v="700"/>
    <s v="GBC Premium Transparent Covers with Diagonal Lined Pattern"/>
    <n v="18"/>
    <n v="3"/>
    <s v="West"/>
    <m/>
    <n v="17.62"/>
    <n v="50"/>
    <s v="Corporate"/>
    <x v="486"/>
    <s v="Standard Class"/>
    <s v="California"/>
    <s v="Binders"/>
  </r>
  <r>
    <n v="5"/>
    <s v="Shipped Early"/>
    <n v="6"/>
    <x v="0"/>
    <x v="42"/>
    <x v="0"/>
    <s v="Bart Watters"/>
    <n v="0.2"/>
    <x v="478"/>
    <s v="September"/>
    <x v="1"/>
    <s v="CA-2017-137302"/>
    <x v="1"/>
    <n v="92105"/>
    <n v="1334"/>
    <s v="RCA ViSYS 25825 Wireless digital phone"/>
    <n v="39"/>
    <n v="3"/>
    <s v="West"/>
    <m/>
    <n v="39"/>
    <n v="312"/>
    <s v="Corporate"/>
    <x v="486"/>
    <s v="Standard Class"/>
    <s v="California"/>
    <s v="Phones"/>
  </r>
  <r>
    <n v="5"/>
    <s v="Shipped Early"/>
    <n v="6"/>
    <x v="1"/>
    <x v="297"/>
    <x v="0"/>
    <s v="Anna Gayman"/>
    <n v="0.3"/>
    <x v="527"/>
    <s v="September"/>
    <x v="1"/>
    <s v="CA-2017-137512"/>
    <x v="3"/>
    <n v="75002"/>
    <n v="429"/>
    <s v="Chromcraft Round Conference Tables"/>
    <n v="-31"/>
    <n v="2"/>
    <s v="Central"/>
    <m/>
    <n v="-31.37"/>
    <n v="244"/>
    <s v="Consumer"/>
    <x v="410"/>
    <s v="Standard Class"/>
    <s v="Texas"/>
    <s v="Tables"/>
  </r>
  <r>
    <n v="5"/>
    <s v="Shipped Early"/>
    <n v="6"/>
    <x v="2"/>
    <x v="297"/>
    <x v="0"/>
    <s v="Anna Gayman"/>
    <n v="0.2"/>
    <x v="527"/>
    <s v="September"/>
    <x v="1"/>
    <s v="CA-2017-137512"/>
    <x v="3"/>
    <n v="75002"/>
    <n v="1778"/>
    <s v="Xerox 198"/>
    <n v="5"/>
    <n v="4"/>
    <s v="Central"/>
    <m/>
    <n v="5.38"/>
    <n v="16"/>
    <s v="Consumer"/>
    <x v="410"/>
    <s v="Standard Class"/>
    <s v="Texas"/>
    <s v="Paper"/>
  </r>
  <r>
    <n v="4"/>
    <s v="Shipped Early"/>
    <n v="6"/>
    <x v="1"/>
    <x v="17"/>
    <x v="0"/>
    <s v="Philip Brown"/>
    <n v="0"/>
    <x v="528"/>
    <s v="September"/>
    <x v="1"/>
    <s v="CA-2017-137526"/>
    <x v="1"/>
    <n v="90004"/>
    <n v="675"/>
    <s v="Floodlight Indoor Halogen Bulbs, 1 Bulb per Pack, 60 Watts"/>
    <n v="38"/>
    <n v="4"/>
    <s v="West"/>
    <m/>
    <n v="38.020000000000003"/>
    <n v="78"/>
    <s v="Consumer"/>
    <x v="528"/>
    <s v="Standard Class"/>
    <s v="California"/>
    <s v="Furnishings"/>
  </r>
  <r>
    <n v="4"/>
    <s v="Shipped Early"/>
    <n v="6"/>
    <x v="1"/>
    <x v="17"/>
    <x v="0"/>
    <s v="Philip Brown"/>
    <n v="0"/>
    <x v="528"/>
    <s v="September"/>
    <x v="1"/>
    <s v="CA-2017-137526"/>
    <x v="1"/>
    <n v="90004"/>
    <n v="505"/>
    <s v="Deflect-o EconoMat Nonstudded, No Bevel Mat"/>
    <n v="93"/>
    <n v="9"/>
    <s v="West"/>
    <m/>
    <n v="92.97"/>
    <n v="465"/>
    <s v="Consumer"/>
    <x v="528"/>
    <s v="Standard Class"/>
    <s v="California"/>
    <s v="Furnishings"/>
  </r>
  <r>
    <n v="4"/>
    <s v="Shipped Early"/>
    <n v="6"/>
    <x v="2"/>
    <x v="17"/>
    <x v="0"/>
    <s v="Philip Brown"/>
    <n v="0.2"/>
    <x v="528"/>
    <s v="September"/>
    <x v="1"/>
    <s v="CA-2017-137526"/>
    <x v="1"/>
    <n v="90004"/>
    <n v="328"/>
    <s v="Binding Machine Supplies"/>
    <n v="25"/>
    <n v="3"/>
    <s v="West"/>
    <m/>
    <n v="24.5"/>
    <n v="70"/>
    <s v="Consumer"/>
    <x v="528"/>
    <s v="Standard Class"/>
    <s v="California"/>
    <s v="Binders"/>
  </r>
  <r>
    <n v="5"/>
    <s v="Shipped Early"/>
    <n v="6"/>
    <x v="2"/>
    <x v="188"/>
    <x v="0"/>
    <s v="Marc Harrigan"/>
    <n v="0"/>
    <x v="438"/>
    <s v="September"/>
    <x v="1"/>
    <s v="CA-2017-137603"/>
    <x v="1"/>
    <n v="87505"/>
    <n v="1138"/>
    <s v="Newell 323"/>
    <n v="2"/>
    <n v="5"/>
    <s v="West"/>
    <m/>
    <n v="2.1800000000000002"/>
    <n v="8"/>
    <s v="Home Office"/>
    <x v="443"/>
    <s v="Standard Class"/>
    <s v="New Mexico"/>
    <s v="Art"/>
  </r>
  <r>
    <n v="3"/>
    <s v="Shipped On Time"/>
    <n v="3"/>
    <x v="2"/>
    <x v="17"/>
    <x v="0"/>
    <s v="Nathan Gelder"/>
    <n v="0"/>
    <x v="298"/>
    <s v="September"/>
    <x v="1"/>
    <s v="CA-2017-137708"/>
    <x v="1"/>
    <n v="90008"/>
    <n v="1677"/>
    <s v="Xerox 1887"/>
    <n v="18"/>
    <n v="2"/>
    <s v="West"/>
    <m/>
    <n v="18.21"/>
    <n v="38"/>
    <s v="Consumer"/>
    <x v="312"/>
    <s v="Second Class"/>
    <s v="California"/>
    <s v="Paper"/>
  </r>
  <r>
    <n v="3"/>
    <s v="Shipped On Time"/>
    <n v="3"/>
    <x v="2"/>
    <x v="17"/>
    <x v="0"/>
    <s v="Nathan Gelder"/>
    <n v="0"/>
    <x v="298"/>
    <s v="September"/>
    <x v="1"/>
    <s v="CA-2017-137708"/>
    <x v="1"/>
    <n v="90008"/>
    <n v="1269"/>
    <s v="Personal Folder Holder, Ebony"/>
    <n v="10"/>
    <n v="3"/>
    <s v="West"/>
    <m/>
    <n v="10.09"/>
    <n v="34"/>
    <s v="Consumer"/>
    <x v="312"/>
    <s v="Second Class"/>
    <s v="California"/>
    <s v="Storage"/>
  </r>
  <r>
    <n v="3"/>
    <s v="Shipped On Time"/>
    <n v="3"/>
    <x v="2"/>
    <x v="17"/>
    <x v="0"/>
    <s v="Nathan Gelder"/>
    <n v="0"/>
    <x v="298"/>
    <s v="September"/>
    <x v="1"/>
    <s v="CA-2017-137708"/>
    <x v="1"/>
    <n v="90008"/>
    <n v="1769"/>
    <s v="Xerox 1971"/>
    <n v="19"/>
    <n v="10"/>
    <s v="West"/>
    <m/>
    <n v="19.260000000000002"/>
    <n v="43"/>
    <s v="Consumer"/>
    <x v="312"/>
    <s v="Second Class"/>
    <s v="California"/>
    <s v="Paper"/>
  </r>
  <r>
    <n v="5"/>
    <s v="Shipped Early"/>
    <n v="6"/>
    <x v="1"/>
    <x v="1"/>
    <x v="0"/>
    <s v="Jill Fjeld"/>
    <n v="0"/>
    <x v="441"/>
    <s v="September"/>
    <x v="1"/>
    <s v="CA-2017-137750"/>
    <x v="1"/>
    <n v="94110"/>
    <n v="481"/>
    <s v="Dana Halogen Swing-Arm Architect Lamp"/>
    <n v="57"/>
    <n v="5"/>
    <s v="West"/>
    <m/>
    <n v="57.36"/>
    <n v="205"/>
    <s v="Consumer"/>
    <x v="457"/>
    <s v="Standard Class"/>
    <s v="California"/>
    <s v="Furnishings"/>
  </r>
  <r>
    <n v="5"/>
    <s v="Shipped Early"/>
    <n v="6"/>
    <x v="2"/>
    <x v="0"/>
    <x v="0"/>
    <s v="Patrick Jones"/>
    <n v="0"/>
    <x v="480"/>
    <s v="September"/>
    <x v="1"/>
    <s v="CA-2017-137897"/>
    <x v="0"/>
    <n v="10035"/>
    <n v="936"/>
    <s v="Its Hot Message Books with Stickers, 2 3/4 x 5"/>
    <n v="17"/>
    <n v="5"/>
    <s v="East"/>
    <m/>
    <n v="16.649999999999999"/>
    <n v="37"/>
    <s v="Corporate"/>
    <x v="446"/>
    <s v="Standard Class"/>
    <s v="New York"/>
    <s v="Paper"/>
  </r>
  <r>
    <n v="5"/>
    <s v="Shipped Early"/>
    <n v="6"/>
    <x v="0"/>
    <x v="0"/>
    <x v="0"/>
    <s v="Patrick Jones"/>
    <n v="0"/>
    <x v="480"/>
    <s v="September"/>
    <x v="1"/>
    <s v="CA-2017-137897"/>
    <x v="0"/>
    <n v="10035"/>
    <n v="915"/>
    <s v="Imation 32GB Pocket Pro USB 3.0 Flash Drive - 32 GB - Black - 1 P ..."/>
    <n v="24"/>
    <n v="2"/>
    <s v="East"/>
    <m/>
    <n v="23.96"/>
    <n v="60"/>
    <s v="Corporate"/>
    <x v="446"/>
    <s v="Standard Class"/>
    <s v="New York"/>
    <s v="Accessories"/>
  </r>
  <r>
    <n v="5"/>
    <s v="Shipped Early"/>
    <n v="6"/>
    <x v="0"/>
    <x v="0"/>
    <x v="0"/>
    <s v="Patrick Jones"/>
    <n v="0"/>
    <x v="480"/>
    <s v="September"/>
    <x v="1"/>
    <s v="CA-2017-137897"/>
    <x v="0"/>
    <n v="10035"/>
    <n v="920"/>
    <s v="Imation Clip USB flash drive - 8 GB"/>
    <n v="2"/>
    <n v="2"/>
    <s v="East"/>
    <m/>
    <n v="2.2599999999999998"/>
    <n v="38"/>
    <s v="Corporate"/>
    <x v="446"/>
    <s v="Standard Class"/>
    <s v="New York"/>
    <s v="Accessories"/>
  </r>
  <r>
    <n v="4"/>
    <s v="Shipped Early"/>
    <n v="6"/>
    <x v="1"/>
    <x v="0"/>
    <x v="0"/>
    <s v="Janet Lee"/>
    <n v="0.2"/>
    <x v="372"/>
    <s v="September"/>
    <x v="1"/>
    <s v="CA-2017-137925"/>
    <x v="0"/>
    <n v="10035"/>
    <n v="838"/>
    <s v="Hon Metal Bookcases, Black"/>
    <n v="43"/>
    <n v="12"/>
    <s v="East"/>
    <m/>
    <n v="42.59"/>
    <n v="681"/>
    <s v="Consumer"/>
    <x v="411"/>
    <s v="Standard Class"/>
    <s v="New York"/>
    <s v="Bookcases"/>
  </r>
  <r>
    <n v="4"/>
    <s v="Shipped Early"/>
    <n v="6"/>
    <x v="2"/>
    <x v="0"/>
    <x v="0"/>
    <s v="Janet Lee"/>
    <n v="0"/>
    <x v="372"/>
    <s v="September"/>
    <x v="1"/>
    <s v="CA-2017-137925"/>
    <x v="0"/>
    <n v="10035"/>
    <n v="274"/>
    <s v="Avoid Verbal Orders Carbonless Minifold Book"/>
    <n v="11"/>
    <n v="7"/>
    <s v="East"/>
    <m/>
    <n v="10.88"/>
    <n v="24"/>
    <s v="Consumer"/>
    <x v="411"/>
    <s v="Standard Class"/>
    <s v="New York"/>
    <s v="Paper"/>
  </r>
  <r>
    <n v="3"/>
    <s v="Shipped On Time"/>
    <n v="3"/>
    <x v="2"/>
    <x v="17"/>
    <x v="0"/>
    <s v="Doug Bickford"/>
    <n v="0.2"/>
    <x v="350"/>
    <s v="September"/>
    <x v="1"/>
    <s v="CA-2017-137946"/>
    <x v="1"/>
    <n v="90045"/>
    <n v="1519"/>
    <s v="Storex Dura Pro Binders"/>
    <n v="2"/>
    <n v="1"/>
    <s v="West"/>
    <m/>
    <n v="1.6"/>
    <n v="5"/>
    <s v="Consumer"/>
    <x v="492"/>
    <s v="Second Class"/>
    <s v="California"/>
    <s v="Binders"/>
  </r>
  <r>
    <n v="3"/>
    <s v="Shipped On Time"/>
    <n v="3"/>
    <x v="0"/>
    <x v="17"/>
    <x v="0"/>
    <s v="Doug Bickford"/>
    <n v="0.2"/>
    <x v="350"/>
    <s v="September"/>
    <x v="1"/>
    <s v="CA-2017-137946"/>
    <x v="1"/>
    <n v="90045"/>
    <n v="798"/>
    <s v="Hewlett Packard LaserJet 3310 Copier"/>
    <n v="336"/>
    <n v="2"/>
    <s v="West"/>
    <m/>
    <n v="335.99"/>
    <n v="960"/>
    <s v="Consumer"/>
    <x v="492"/>
    <s v="Second Class"/>
    <s v="California"/>
    <s v="Copiers"/>
  </r>
  <r>
    <n v="3"/>
    <s v="Shipped On Time"/>
    <n v="3"/>
    <x v="2"/>
    <x v="17"/>
    <x v="0"/>
    <s v="Doug Bickford"/>
    <n v="0.2"/>
    <x v="350"/>
    <s v="September"/>
    <x v="1"/>
    <s v="CA-2017-137946"/>
    <x v="1"/>
    <n v="90045"/>
    <n v="260"/>
    <s v="Avery Non-Stick Binders"/>
    <n v="4"/>
    <n v="4"/>
    <s v="West"/>
    <m/>
    <n v="4.49"/>
    <n v="14"/>
    <s v="Consumer"/>
    <x v="492"/>
    <s v="Second Class"/>
    <s v="California"/>
    <s v="Binders"/>
  </r>
  <r>
    <n v="2"/>
    <s v="Shipped Late"/>
    <n v="1"/>
    <x v="1"/>
    <x v="309"/>
    <x v="0"/>
    <s v="Lauren Leatherbury"/>
    <n v="0"/>
    <x v="366"/>
    <s v="September"/>
    <x v="1"/>
    <s v="CA-2017-137974"/>
    <x v="2"/>
    <n v="22980"/>
    <n v="1536"/>
    <s v="Tenex Antistatic Computer Chair Mats"/>
    <n v="120"/>
    <n v="7"/>
    <s v="South"/>
    <m/>
    <n v="119.69"/>
    <n v="1197"/>
    <s v="Consumer"/>
    <x v="462"/>
    <s v="First Class"/>
    <s v="Virginia"/>
    <s v="Furnishings"/>
  </r>
  <r>
    <n v="2"/>
    <s v="Shipped Late"/>
    <n v="1"/>
    <x v="1"/>
    <x v="309"/>
    <x v="0"/>
    <s v="Lauren Leatherbury"/>
    <n v="0"/>
    <x v="366"/>
    <s v="September"/>
    <x v="1"/>
    <s v="CA-2017-137974"/>
    <x v="2"/>
    <n v="22980"/>
    <n v="1228"/>
    <s v="OSullivan 3-Shelf Heavy-Duty Bookcases"/>
    <n v="126"/>
    <n v="9"/>
    <s v="South"/>
    <m/>
    <n v="125.58"/>
    <n v="523"/>
    <s v="Consumer"/>
    <x v="462"/>
    <s v="First Class"/>
    <s v="Virginia"/>
    <s v="Bookcases"/>
  </r>
  <r>
    <n v="2"/>
    <s v="Shipped Late"/>
    <n v="1"/>
    <x v="2"/>
    <x v="309"/>
    <x v="0"/>
    <s v="Lauren Leatherbury"/>
    <n v="0"/>
    <x v="366"/>
    <s v="September"/>
    <x v="1"/>
    <s v="CA-2017-137974"/>
    <x v="2"/>
    <n v="22980"/>
    <n v="408"/>
    <s v="Cardinal EasyOpen D-Ring Binders"/>
    <n v="5"/>
    <n v="1"/>
    <s v="South"/>
    <m/>
    <n v="4.57"/>
    <n v="9"/>
    <s v="Consumer"/>
    <x v="462"/>
    <s v="First Class"/>
    <s v="Virginia"/>
    <s v="Binders"/>
  </r>
  <r>
    <n v="2"/>
    <s v="Shipped Late"/>
    <n v="1"/>
    <x v="0"/>
    <x v="309"/>
    <x v="0"/>
    <s v="Lauren Leatherbury"/>
    <n v="0"/>
    <x v="366"/>
    <s v="September"/>
    <x v="1"/>
    <s v="CA-2017-137974"/>
    <x v="2"/>
    <n v="22980"/>
    <n v="972"/>
    <s v="Konftel 250 Conference phone - Charcoal black"/>
    <n v="148"/>
    <n v="2"/>
    <s v="South"/>
    <m/>
    <n v="148.11000000000001"/>
    <n v="570"/>
    <s v="Consumer"/>
    <x v="462"/>
    <s v="First Class"/>
    <s v="Virginia"/>
    <s v="Phones"/>
  </r>
  <r>
    <n v="6"/>
    <s v="Shipped On Time"/>
    <n v="6"/>
    <x v="1"/>
    <x v="15"/>
    <x v="0"/>
    <s v="Beth Thompson"/>
    <n v="0"/>
    <x v="518"/>
    <s v="September"/>
    <x v="1"/>
    <s v="CA-2017-138002"/>
    <x v="1"/>
    <n v="98103"/>
    <n v="876"/>
    <s v="Howard Miller 16 Diameter Gallery Wall Clock"/>
    <n v="75"/>
    <n v="3"/>
    <s v="West"/>
    <m/>
    <n v="74.81"/>
    <n v="192"/>
    <s v="Home Office"/>
    <x v="419"/>
    <s v="Standard Class"/>
    <s v="Washington"/>
    <s v="Furnishings"/>
  </r>
  <r>
    <n v="6"/>
    <s v="Shipped On Time"/>
    <n v="6"/>
    <x v="2"/>
    <x v="15"/>
    <x v="0"/>
    <s v="Beth Thompson"/>
    <n v="0.2"/>
    <x v="518"/>
    <s v="September"/>
    <x v="1"/>
    <s v="CA-2017-138002"/>
    <x v="1"/>
    <n v="98103"/>
    <n v="50"/>
    <s v="Acco Hanging Data Binders"/>
    <n v="2"/>
    <n v="2"/>
    <s v="West"/>
    <m/>
    <n v="2.13"/>
    <n v="6"/>
    <s v="Home Office"/>
    <x v="419"/>
    <s v="Standard Class"/>
    <s v="Washington"/>
    <s v="Binders"/>
  </r>
  <r>
    <n v="4"/>
    <s v="Shipped Early"/>
    <n v="6"/>
    <x v="1"/>
    <x v="310"/>
    <x v="0"/>
    <s v="Sylvia Foulston"/>
    <n v="0"/>
    <x v="388"/>
    <s v="September"/>
    <x v="1"/>
    <s v="CA-2017-138009"/>
    <x v="3"/>
    <n v="48126"/>
    <n v="764"/>
    <s v="Global Managers Adjustable Task Chair, Storm"/>
    <n v="88"/>
    <n v="2"/>
    <s v="Central"/>
    <m/>
    <n v="87.57"/>
    <n v="302"/>
    <s v="Corporate"/>
    <x v="328"/>
    <s v="Standard Class"/>
    <s v="Michigan"/>
    <s v="Chairs"/>
  </r>
  <r>
    <n v="4"/>
    <s v="Shipped Early"/>
    <n v="6"/>
    <x v="2"/>
    <x v="310"/>
    <x v="0"/>
    <s v="Sylvia Foulston"/>
    <n v="0.1"/>
    <x v="388"/>
    <s v="September"/>
    <x v="1"/>
    <s v="CA-2017-138009"/>
    <x v="3"/>
    <n v="48126"/>
    <n v="854"/>
    <s v="Honeywell Enviracaire Portable HEPA Air Cleaner for up to 10 x 16 Room"/>
    <n v="179"/>
    <n v="5"/>
    <s v="Central"/>
    <m/>
    <n v="178.9"/>
    <n v="555"/>
    <s v="Corporate"/>
    <x v="328"/>
    <s v="Standard Class"/>
    <s v="Michigan"/>
    <s v="Appliances"/>
  </r>
  <r>
    <n v="4"/>
    <s v="Shipped Early"/>
    <n v="6"/>
    <x v="2"/>
    <x v="310"/>
    <x v="0"/>
    <s v="Sylvia Foulston"/>
    <n v="0"/>
    <x v="388"/>
    <s v="September"/>
    <x v="1"/>
    <s v="CA-2017-138009"/>
    <x v="3"/>
    <n v="48126"/>
    <n v="1098"/>
    <s v="Mini 13-1/2 Capacity Data Binder Rack, Pearl"/>
    <n v="131"/>
    <n v="4"/>
    <s v="Central"/>
    <m/>
    <n v="130.87"/>
    <n v="523"/>
    <s v="Corporate"/>
    <x v="328"/>
    <s v="Standard Class"/>
    <s v="Michigan"/>
    <s v="Storage"/>
  </r>
  <r>
    <n v="4"/>
    <s v="Shipped Early"/>
    <n v="6"/>
    <x v="2"/>
    <x v="310"/>
    <x v="0"/>
    <s v="Sylvia Foulston"/>
    <n v="0"/>
    <x v="388"/>
    <s v="September"/>
    <x v="1"/>
    <s v="CA-2017-138009"/>
    <x v="3"/>
    <n v="48126"/>
    <n v="361"/>
    <s v="BOSTON Model 1800 Electric Pencil Sharpeners, Putty/Woodgrain"/>
    <n v="47"/>
    <n v="9"/>
    <s v="Central"/>
    <m/>
    <n v="46.93"/>
    <n v="162"/>
    <s v="Corporate"/>
    <x v="328"/>
    <s v="Standard Class"/>
    <s v="Michigan"/>
    <s v="Art"/>
  </r>
  <r>
    <n v="7"/>
    <s v="Shipped Late"/>
    <n v="6"/>
    <x v="2"/>
    <x v="17"/>
    <x v="0"/>
    <s v="Bart Pistole"/>
    <n v="0"/>
    <x v="506"/>
    <s v="September"/>
    <x v="1"/>
    <s v="CA-2017-138219"/>
    <x v="1"/>
    <n v="90049"/>
    <n v="1346"/>
    <s v="REDIFORM Incoming/Outgoing Call Register, 11 X 8 1/2, 100 Messages"/>
    <n v="17"/>
    <n v="4"/>
    <s v="West"/>
    <m/>
    <n v="16.68"/>
    <n v="33"/>
    <s v="Corporate"/>
    <x v="554"/>
    <s v="Standard Class"/>
    <s v="California"/>
    <s v="Paper"/>
  </r>
  <r>
    <n v="5"/>
    <s v="Shipped Early"/>
    <n v="6"/>
    <x v="2"/>
    <x v="16"/>
    <x v="0"/>
    <s v="Jim Karlsson"/>
    <n v="0.2"/>
    <x v="529"/>
    <s v="September"/>
    <x v="1"/>
    <s v="CA-2017-138331"/>
    <x v="0"/>
    <n v="19120"/>
    <n v="1500"/>
    <s v="Stanley Contemporary Battery Pencil Sharpeners"/>
    <n v="11"/>
    <n v="10"/>
    <s v="East"/>
    <m/>
    <n v="10.68"/>
    <n v="107"/>
    <s v="Consumer"/>
    <x v="523"/>
    <s v="Standard Class"/>
    <s v="Pennsylvania"/>
    <s v="Art"/>
  </r>
  <r>
    <n v="4"/>
    <s v="Shipped Early"/>
    <n v="6"/>
    <x v="2"/>
    <x v="2"/>
    <x v="0"/>
    <s v="Anne McFarland"/>
    <n v="0.7"/>
    <x v="437"/>
    <s v="September"/>
    <x v="1"/>
    <s v="CA-2017-138457"/>
    <x v="2"/>
    <n v="28540"/>
    <n v="795"/>
    <s v="Heavy-Duty E-Z-D Binders"/>
    <n v="-10"/>
    <n v="4"/>
    <s v="South"/>
    <m/>
    <n v="-10.039999999999999"/>
    <n v="13"/>
    <s v="Consumer"/>
    <x v="524"/>
    <s v="Standard Class"/>
    <s v="North Carolina"/>
    <s v="Binders"/>
  </r>
  <r>
    <n v="2"/>
    <s v="Shipped Early"/>
    <n v="3"/>
    <x v="0"/>
    <x v="15"/>
    <x v="0"/>
    <s v="Nora Paige"/>
    <n v="0"/>
    <x v="343"/>
    <s v="September"/>
    <x v="1"/>
    <s v="CA-2017-138485"/>
    <x v="1"/>
    <n v="98105"/>
    <n v="1095"/>
    <s v="Microsoft Natural Keyboard Elite"/>
    <n v="81"/>
    <n v="9"/>
    <s v="West"/>
    <m/>
    <n v="80.84"/>
    <n v="539"/>
    <s v="Consumer"/>
    <x v="563"/>
    <s v="Second Class"/>
    <s v="Washington"/>
    <s v="Accessories"/>
  </r>
  <r>
    <n v="7"/>
    <s v="Shipped Late"/>
    <n v="6"/>
    <x v="2"/>
    <x v="16"/>
    <x v="0"/>
    <s v="Fred Chung"/>
    <n v="0.2"/>
    <x v="530"/>
    <s v="September"/>
    <x v="1"/>
    <s v="CA-2017-138492"/>
    <x v="0"/>
    <n v="19140"/>
    <n v="647"/>
    <s v="Fellowes Neat Ideas Storage Cubes"/>
    <n v="-10"/>
    <n v="2"/>
    <s v="East"/>
    <m/>
    <n v="-10.39"/>
    <n v="52"/>
    <s v="Corporate"/>
    <x v="564"/>
    <s v="Standard Class"/>
    <s v="Pennsylvania"/>
    <s v="Storage"/>
  </r>
  <r>
    <n v="2"/>
    <s v="Shipped Early"/>
    <n v="3"/>
    <x v="1"/>
    <x v="311"/>
    <x v="0"/>
    <s v="Jessica Myrick"/>
    <n v="0.15"/>
    <x v="469"/>
    <s v="September"/>
    <x v="1"/>
    <s v="CA-2017-138534"/>
    <x v="1"/>
    <n v="93309"/>
    <n v="1429"/>
    <s v="Sauder Camden County Collection Libraries, Planked Cherry Finish"/>
    <n v="-14"/>
    <n v="2"/>
    <s v="West"/>
    <m/>
    <n v="-13.8"/>
    <n v="195"/>
    <s v="Consumer"/>
    <x v="565"/>
    <s v="Second Class"/>
    <s v="California"/>
    <s v="Bookcases"/>
  </r>
  <r>
    <n v="3"/>
    <s v="Shipped Late"/>
    <n v="1"/>
    <x v="2"/>
    <x v="144"/>
    <x v="0"/>
    <s v="Emily Grady"/>
    <n v="0"/>
    <x v="300"/>
    <s v="September"/>
    <x v="1"/>
    <s v="CA-2017-138625"/>
    <x v="2"/>
    <n v="23320"/>
    <n v="607"/>
    <s v="Eureka Hand Vacuum, Bagless"/>
    <n v="55"/>
    <n v="4"/>
    <s v="South"/>
    <m/>
    <n v="55.36"/>
    <n v="198"/>
    <s v="Consumer"/>
    <x v="444"/>
    <s v="First Class"/>
    <s v="Virginia"/>
    <s v="Appliances"/>
  </r>
  <r>
    <n v="3"/>
    <s v="Shipped Late"/>
    <n v="1"/>
    <x v="2"/>
    <x v="5"/>
    <x v="0"/>
    <s v="Ken Black"/>
    <n v="0.2"/>
    <x v="480"/>
    <s v="September"/>
    <x v="1"/>
    <s v="CA-2017-138674"/>
    <x v="1"/>
    <n v="97477"/>
    <n v="110"/>
    <s v="Advantus Push Pins"/>
    <n v="2"/>
    <n v="5"/>
    <s v="West"/>
    <s v="Yes"/>
    <n v="2.29"/>
    <n v="9"/>
    <s v="Corporate"/>
    <x v="364"/>
    <s v="First Class"/>
    <s v="Oregon"/>
    <s v="Fasteners"/>
  </r>
  <r>
    <n v="3"/>
    <s v="Shipped Late"/>
    <n v="1"/>
    <x v="0"/>
    <x v="5"/>
    <x v="0"/>
    <s v="Ken Black"/>
    <n v="0.2"/>
    <x v="480"/>
    <s v="September"/>
    <x v="1"/>
    <s v="CA-2017-138674"/>
    <x v="1"/>
    <n v="97477"/>
    <n v="921"/>
    <s v="Imation Secure Drive + Hardware Encrypted USB flash drive - 16 GB"/>
    <n v="5"/>
    <n v="3"/>
    <s v="West"/>
    <s v="Yes"/>
    <n v="4.5599999999999996"/>
    <n v="91"/>
    <s v="Corporate"/>
    <x v="364"/>
    <s v="First Class"/>
    <s v="Oregon"/>
    <s v="Accessories"/>
  </r>
  <r>
    <n v="3"/>
    <s v="Shipped Late"/>
    <n v="1"/>
    <x v="0"/>
    <x v="5"/>
    <x v="0"/>
    <s v="Ken Black"/>
    <n v="0.2"/>
    <x v="480"/>
    <s v="September"/>
    <x v="1"/>
    <s v="CA-2017-138674"/>
    <x v="1"/>
    <n v="97477"/>
    <n v="1273"/>
    <s v="Plantronics Audio 478 Stereo USB Headset"/>
    <n v="30"/>
    <n v="4"/>
    <s v="West"/>
    <s v="Yes"/>
    <n v="29.99"/>
    <n v="160"/>
    <s v="Corporate"/>
    <x v="364"/>
    <s v="First Class"/>
    <s v="Oregon"/>
    <s v="Accessories"/>
  </r>
  <r>
    <n v="4"/>
    <s v="Shipped Early"/>
    <n v="6"/>
    <x v="2"/>
    <x v="256"/>
    <x v="0"/>
    <s v="Justin Hirsh"/>
    <n v="0.2"/>
    <x v="385"/>
    <s v="September"/>
    <x v="1"/>
    <s v="CA-2017-138898"/>
    <x v="1"/>
    <n v="81001"/>
    <n v="949"/>
    <s v="Kensington 4 Outlet MasterPiece Compact Power Control Center"/>
    <n v="85"/>
    <n v="13"/>
    <s v="West"/>
    <m/>
    <n v="84.57"/>
    <n v="846"/>
    <s v="Consumer"/>
    <x v="566"/>
    <s v="Standard Class"/>
    <s v="Colorado"/>
    <s v="Appliances"/>
  </r>
  <r>
    <n v="2"/>
    <s v="Shipped Late"/>
    <n v="1"/>
    <x v="2"/>
    <x v="0"/>
    <x v="0"/>
    <s v="Maya Herman"/>
    <n v="0"/>
    <x v="422"/>
    <s v="September"/>
    <x v="1"/>
    <s v="CA-2017-138954"/>
    <x v="0"/>
    <n v="10035"/>
    <n v="581"/>
    <s v="Eldon Mobile Mega Data Cart  Mega Stackable  Add-On Trays"/>
    <n v="21"/>
    <n v="3"/>
    <s v="East"/>
    <m/>
    <n v="20.58"/>
    <n v="71"/>
    <s v="Corporate"/>
    <x v="364"/>
    <s v="First Class"/>
    <s v="New York"/>
    <s v="Storage"/>
  </r>
  <r>
    <n v="2"/>
    <s v="Shipped Late"/>
    <n v="1"/>
    <x v="2"/>
    <x v="0"/>
    <x v="0"/>
    <s v="Maya Herman"/>
    <n v="0"/>
    <x v="422"/>
    <s v="September"/>
    <x v="1"/>
    <s v="CA-2017-138954"/>
    <x v="0"/>
    <n v="10035"/>
    <n v="1133"/>
    <s v="Newell 319"/>
    <n v="36"/>
    <n v="6"/>
    <s v="East"/>
    <m/>
    <n v="35.71"/>
    <n v="119"/>
    <s v="Corporate"/>
    <x v="364"/>
    <s v="First Class"/>
    <s v="New York"/>
    <s v="Art"/>
  </r>
  <r>
    <n v="2"/>
    <s v="Shipped Late"/>
    <n v="1"/>
    <x v="2"/>
    <x v="0"/>
    <x v="0"/>
    <s v="Maya Herman"/>
    <n v="0.2"/>
    <x v="422"/>
    <s v="September"/>
    <x v="1"/>
    <s v="CA-2017-138954"/>
    <x v="0"/>
    <n v="10035"/>
    <n v="411"/>
    <s v="Cardinal Holdit Data Disk Pockets"/>
    <n v="12"/>
    <n v="6"/>
    <s v="East"/>
    <m/>
    <n v="11.79"/>
    <n v="35"/>
    <s v="Corporate"/>
    <x v="364"/>
    <s v="First Class"/>
    <s v="New York"/>
    <s v="Binders"/>
  </r>
  <r>
    <n v="5"/>
    <s v="Shipped Early"/>
    <n v="6"/>
    <x v="1"/>
    <x v="74"/>
    <x v="0"/>
    <s v="Meg OConnel"/>
    <n v="0.3"/>
    <x v="298"/>
    <s v="September"/>
    <x v="1"/>
    <s v="CA-2017-139094"/>
    <x v="3"/>
    <n v="78207"/>
    <n v="820"/>
    <s v="Hon 2111 Invitation Series Straight Table"/>
    <n v="-33"/>
    <n v="2"/>
    <s v="Central"/>
    <m/>
    <n v="-32.520000000000003"/>
    <n v="207"/>
    <s v="Home Office"/>
    <x v="385"/>
    <s v="Standard Class"/>
    <s v="Texas"/>
    <s v="Tables"/>
  </r>
  <r>
    <n v="5"/>
    <s v="Shipped Early"/>
    <n v="6"/>
    <x v="2"/>
    <x v="63"/>
    <x v="0"/>
    <s v="Christine Sundaresam"/>
    <n v="0"/>
    <x v="364"/>
    <s v="September"/>
    <x v="1"/>
    <s v="CA-2017-139164"/>
    <x v="1"/>
    <n v="90805"/>
    <n v="151"/>
    <s v="Assorted Color Push Pins"/>
    <n v="2"/>
    <n v="3"/>
    <s v="West"/>
    <m/>
    <n v="1.79"/>
    <n v="5"/>
    <s v="Consumer"/>
    <x v="477"/>
    <s v="Standard Class"/>
    <s v="California"/>
    <s v="Fasteners"/>
  </r>
  <r>
    <n v="5"/>
    <s v="Shipped Early"/>
    <n v="6"/>
    <x v="0"/>
    <x v="63"/>
    <x v="0"/>
    <s v="Christine Sundaresam"/>
    <n v="0.2"/>
    <x v="364"/>
    <s v="September"/>
    <x v="1"/>
    <s v="CA-2017-139164"/>
    <x v="1"/>
    <n v="90805"/>
    <n v="1277"/>
    <s v="Plantronics CS 50-USB - headset - Convertible, Monaural"/>
    <n v="19"/>
    <n v="2"/>
    <s v="West"/>
    <m/>
    <n v="19.04"/>
    <n v="218"/>
    <s v="Consumer"/>
    <x v="477"/>
    <s v="Standard Class"/>
    <s v="California"/>
    <s v="Phones"/>
  </r>
  <r>
    <n v="5"/>
    <s v="Shipped Early"/>
    <n v="6"/>
    <x v="0"/>
    <x v="63"/>
    <x v="0"/>
    <s v="Christine Sundaresam"/>
    <n v="0.2"/>
    <x v="364"/>
    <s v="September"/>
    <x v="1"/>
    <s v="CA-2017-139164"/>
    <x v="1"/>
    <n v="90805"/>
    <n v="944"/>
    <s v="JBL Micro Wireless Portable Bluetooth Speaker"/>
    <n v="9"/>
    <n v="3"/>
    <s v="West"/>
    <m/>
    <n v="9"/>
    <n v="144"/>
    <s v="Consumer"/>
    <x v="477"/>
    <s v="Standard Class"/>
    <s v="California"/>
    <s v="Phones"/>
  </r>
  <r>
    <n v="5"/>
    <s v="Shipped Early"/>
    <n v="6"/>
    <x v="0"/>
    <x v="17"/>
    <x v="0"/>
    <s v="Russell DAscenzo"/>
    <n v="0.2"/>
    <x v="531"/>
    <s v="September"/>
    <x v="1"/>
    <s v="CA-2017-139248"/>
    <x v="1"/>
    <n v="90032"/>
    <n v="1107"/>
    <s v="Motorola L703CM"/>
    <n v="39"/>
    <n v="5"/>
    <s v="West"/>
    <m/>
    <n v="39"/>
    <n v="624"/>
    <s v="Consumer"/>
    <x v="567"/>
    <s v="Standard Class"/>
    <s v="California"/>
    <s v="Phones"/>
  </r>
  <r>
    <n v="4"/>
    <s v="Shipped Early"/>
    <n v="6"/>
    <x v="2"/>
    <x v="155"/>
    <x v="0"/>
    <s v="Maribeth Yedwab"/>
    <n v="0"/>
    <x v="532"/>
    <s v="September"/>
    <x v="1"/>
    <s v="CA-2017-139290"/>
    <x v="1"/>
    <n v="91730"/>
    <n v="217"/>
    <s v="Avery 507"/>
    <n v="3"/>
    <n v="2"/>
    <s v="West"/>
    <m/>
    <n v="2.65"/>
    <n v="6"/>
    <s v="Corporate"/>
    <x v="409"/>
    <s v="Standard Class"/>
    <s v="California"/>
    <s v="Labels"/>
  </r>
  <r>
    <n v="4"/>
    <s v="Shipped Early"/>
    <n v="6"/>
    <x v="1"/>
    <x v="173"/>
    <x v="0"/>
    <s v="Alex Russell"/>
    <n v="0.3"/>
    <x v="378"/>
    <s v="September"/>
    <x v="1"/>
    <s v="CA-2017-139374"/>
    <x v="3"/>
    <n v="78745"/>
    <n v="743"/>
    <s v="Global Commerce Series Low-Back Swivel/Tilt Chairs"/>
    <n v="-3"/>
    <n v="1"/>
    <s v="Central"/>
    <m/>
    <n v="-2.57"/>
    <n v="180"/>
    <s v="Corporate"/>
    <x v="342"/>
    <s v="Standard Class"/>
    <s v="Texas"/>
    <s v="Chairs"/>
  </r>
  <r>
    <n v="4"/>
    <s v="Shipped Early"/>
    <n v="6"/>
    <x v="1"/>
    <x v="0"/>
    <x v="0"/>
    <s v="Eleni McCrary"/>
    <n v="0.4"/>
    <x v="321"/>
    <s v="September"/>
    <x v="1"/>
    <s v="CA-2017-139584"/>
    <x v="0"/>
    <n v="10009"/>
    <n v="428"/>
    <s v="Chromcraft Rectangular Conference Tables"/>
    <n v="-76"/>
    <n v="2"/>
    <s v="East"/>
    <m/>
    <n v="-75.83"/>
    <n v="284"/>
    <s v="Corporate"/>
    <x v="335"/>
    <s v="Standard Class"/>
    <s v="New York"/>
    <s v="Tables"/>
  </r>
  <r>
    <n v="4"/>
    <s v="Shipped Early"/>
    <n v="6"/>
    <x v="0"/>
    <x v="0"/>
    <x v="0"/>
    <s v="Eleni McCrary"/>
    <n v="0"/>
    <x v="321"/>
    <s v="September"/>
    <x v="1"/>
    <s v="CA-2017-139584"/>
    <x v="0"/>
    <n v="10009"/>
    <n v="1080"/>
    <s v="Memorex Micro Travel Drive 8 GB"/>
    <n v="12"/>
    <n v="2"/>
    <s v="East"/>
    <m/>
    <n v="11.7"/>
    <n v="26"/>
    <s v="Corporate"/>
    <x v="335"/>
    <s v="Standard Class"/>
    <s v="New York"/>
    <s v="Accessories"/>
  </r>
  <r>
    <n v="0"/>
    <s v="Shipped On Time"/>
    <n v="0"/>
    <x v="1"/>
    <x v="266"/>
    <x v="0"/>
    <s v="Joel Eaton"/>
    <n v="0.3"/>
    <x v="502"/>
    <s v="September"/>
    <x v="1"/>
    <s v="CA-2017-139731"/>
    <x v="3"/>
    <n v="79109"/>
    <n v="828"/>
    <s v="HON 5400 Series Task Chairs for Big and Tall"/>
    <n v="-350"/>
    <n v="5"/>
    <s v="Central"/>
    <s v="Yes"/>
    <n v="-350.49"/>
    <n v="2453"/>
    <s v="Consumer"/>
    <x v="559"/>
    <s v="Same Day"/>
    <s v="Texas"/>
    <s v="Chairs"/>
  </r>
  <r>
    <n v="0"/>
    <s v="Shipped On Time"/>
    <n v="0"/>
    <x v="0"/>
    <x v="266"/>
    <x v="0"/>
    <s v="Joel Eaton"/>
    <n v="0.2"/>
    <x v="502"/>
    <s v="September"/>
    <x v="1"/>
    <s v="CA-2017-139731"/>
    <x v="3"/>
    <n v="79109"/>
    <n v="1274"/>
    <s v="Plantronics Audio 995 Wireless Stereo Headset"/>
    <n v="43"/>
    <n v="3"/>
    <s v="Central"/>
    <s v="Yes"/>
    <n v="42.88"/>
    <n v="264"/>
    <s v="Consumer"/>
    <x v="559"/>
    <s v="Same Day"/>
    <s v="Texas"/>
    <s v="Accessories"/>
  </r>
  <r>
    <n v="4"/>
    <s v="Shipped Early"/>
    <n v="6"/>
    <x v="2"/>
    <x v="312"/>
    <x v="0"/>
    <s v="Dana Kaydos"/>
    <n v="0.2"/>
    <x v="299"/>
    <s v="September"/>
    <x v="1"/>
    <s v="CA-2017-139738"/>
    <x v="3"/>
    <n v="61107"/>
    <n v="359"/>
    <s v="Boston KS Multi-Size Manual Pencil Sharpener"/>
    <n v="13"/>
    <n v="7"/>
    <s v="Central"/>
    <m/>
    <n v="12.87"/>
    <n v="129"/>
    <s v="Consumer"/>
    <x v="369"/>
    <s v="Standard Class"/>
    <s v="Illinois"/>
    <s v="Art"/>
  </r>
  <r>
    <n v="2"/>
    <s v="Shipped Early"/>
    <n v="3"/>
    <x v="2"/>
    <x v="162"/>
    <x v="0"/>
    <s v="Anna Häberlin"/>
    <n v="0"/>
    <x v="382"/>
    <s v="September"/>
    <x v="1"/>
    <s v="CA-2017-139780"/>
    <x v="3"/>
    <n v="48205"/>
    <n v="655"/>
    <s v="Fellowes Presentation Covers for Comb Binding Machines"/>
    <n v="52"/>
    <n v="8"/>
    <s v="Central"/>
    <m/>
    <n v="52.38"/>
    <n v="116"/>
    <s v="Corporate"/>
    <x v="568"/>
    <s v="Second Class"/>
    <s v="Michigan"/>
    <s v="Binders"/>
  </r>
  <r>
    <n v="5"/>
    <s v="Shipped Early"/>
    <n v="6"/>
    <x v="1"/>
    <x v="16"/>
    <x v="0"/>
    <s v="Giulietta Baptist"/>
    <n v="0.2"/>
    <x v="342"/>
    <s v="September"/>
    <x v="1"/>
    <s v="CA-2017-139850"/>
    <x v="0"/>
    <n v="19134"/>
    <n v="483"/>
    <s v="DataProducts Ampli Magnifier Task Lamp, Black,"/>
    <n v="4"/>
    <n v="2"/>
    <s v="East"/>
    <m/>
    <n v="4.33"/>
    <n v="43"/>
    <s v="Consumer"/>
    <x v="546"/>
    <s v="Standard Class"/>
    <s v="Pennsylvania"/>
    <s v="Furnishings"/>
  </r>
  <r>
    <n v="5"/>
    <s v="Shipped Early"/>
    <n v="6"/>
    <x v="2"/>
    <x v="16"/>
    <x v="0"/>
    <s v="Giulietta Baptist"/>
    <n v="0.2"/>
    <x v="342"/>
    <s v="September"/>
    <x v="1"/>
    <s v="CA-2017-139850"/>
    <x v="0"/>
    <n v="19134"/>
    <n v="1797"/>
    <s v="Xerox 1997"/>
    <n v="7"/>
    <n v="4"/>
    <s v="East"/>
    <m/>
    <n v="7.26"/>
    <n v="21"/>
    <s v="Consumer"/>
    <x v="546"/>
    <s v="Standard Class"/>
    <s v="Pennsylvania"/>
    <s v="Paper"/>
  </r>
  <r>
    <n v="7"/>
    <s v="Shipped Late"/>
    <n v="6"/>
    <x v="2"/>
    <x v="171"/>
    <x v="0"/>
    <s v="Dean percer"/>
    <n v="0"/>
    <x v="488"/>
    <s v="September"/>
    <x v="1"/>
    <s v="CA-2017-139962"/>
    <x v="0"/>
    <n v="2151"/>
    <n v="674"/>
    <s v="Flexible Leather- Look Classic Collection Ring Binder"/>
    <n v="19"/>
    <n v="2"/>
    <s v="East"/>
    <m/>
    <n v="18.940000000000001"/>
    <n v="38"/>
    <s v="Home Office"/>
    <x v="521"/>
    <s v="Standard Class"/>
    <s v="Massachusetts"/>
    <s v="Binders"/>
  </r>
  <r>
    <n v="7"/>
    <s v="Shipped Late"/>
    <n v="6"/>
    <x v="2"/>
    <x v="171"/>
    <x v="0"/>
    <s v="Dean percer"/>
    <n v="0"/>
    <x v="488"/>
    <s v="September"/>
    <x v="1"/>
    <s v="CA-2017-139962"/>
    <x v="0"/>
    <n v="2151"/>
    <n v="1827"/>
    <s v="Xerox 222"/>
    <n v="9"/>
    <n v="3"/>
    <s v="East"/>
    <m/>
    <n v="9.33"/>
    <n v="19"/>
    <s v="Home Office"/>
    <x v="521"/>
    <s v="Standard Class"/>
    <s v="Massachusetts"/>
    <s v="Paper"/>
  </r>
  <r>
    <n v="4"/>
    <s v="Shipped Early"/>
    <n v="6"/>
    <x v="2"/>
    <x v="74"/>
    <x v="0"/>
    <s v="Peter Fuller"/>
    <n v="0.8"/>
    <x v="507"/>
    <s v="September"/>
    <x v="1"/>
    <s v="CA-2017-140025"/>
    <x v="3"/>
    <n v="78207"/>
    <n v="864"/>
    <s v="Hoover Upright Vacuum With Dirt Cup"/>
    <n v="-1181"/>
    <n v="8"/>
    <s v="Central"/>
    <m/>
    <n v="-1181.28"/>
    <n v="463"/>
    <s v="Consumer"/>
    <x v="569"/>
    <s v="Standard Class"/>
    <s v="Texas"/>
    <s v="Appliances"/>
  </r>
  <r>
    <n v="4"/>
    <s v="Shipped Early"/>
    <n v="6"/>
    <x v="0"/>
    <x v="74"/>
    <x v="0"/>
    <s v="Peter Fuller"/>
    <n v="0.2"/>
    <x v="507"/>
    <s v="September"/>
    <x v="1"/>
    <s v="CA-2017-140025"/>
    <x v="3"/>
    <n v="78207"/>
    <n v="1329"/>
    <s v="Razer Kraken PRO Over Ear PC and Music Headset"/>
    <n v="48"/>
    <n v="6"/>
    <s v="Central"/>
    <m/>
    <n v="47.99"/>
    <n v="384"/>
    <s v="Consumer"/>
    <x v="569"/>
    <s v="Standard Class"/>
    <s v="Texas"/>
    <s v="Accessories"/>
  </r>
  <r>
    <n v="5"/>
    <s v="Shipped Late"/>
    <n v="3"/>
    <x v="1"/>
    <x v="1"/>
    <x v="0"/>
    <s v="Stewart Carmichael"/>
    <n v="0"/>
    <x v="533"/>
    <s v="September"/>
    <x v="1"/>
    <s v="CA-2017-140144"/>
    <x v="1"/>
    <n v="94122"/>
    <n v="871"/>
    <s v="Howard Miller 13 Diameter Pewter Finish Round Wall Clock"/>
    <n v="100"/>
    <n v="6"/>
    <s v="West"/>
    <m/>
    <n v="100.48"/>
    <n v="258"/>
    <s v="Corporate"/>
    <x v="504"/>
    <s v="Second Class"/>
    <s v="California"/>
    <s v="Furnishings"/>
  </r>
  <r>
    <n v="5"/>
    <s v="Shipped Late"/>
    <n v="3"/>
    <x v="0"/>
    <x v="1"/>
    <x v="0"/>
    <s v="Stewart Carmichael"/>
    <n v="0.2"/>
    <x v="533"/>
    <s v="September"/>
    <x v="1"/>
    <s v="CA-2017-140144"/>
    <x v="1"/>
    <n v="94122"/>
    <n v="1118"/>
    <s v="netTALK DUO VoIP Telephone Service"/>
    <n v="47"/>
    <n v="3"/>
    <s v="West"/>
    <m/>
    <n v="47.24"/>
    <n v="126"/>
    <s v="Corporate"/>
    <x v="504"/>
    <s v="Second Class"/>
    <s v="California"/>
    <s v="Phones"/>
  </r>
  <r>
    <n v="4"/>
    <s v="Shipped Late"/>
    <n v="3"/>
    <x v="1"/>
    <x v="13"/>
    <x v="0"/>
    <s v="Maribeth Schnelling"/>
    <n v="0.6"/>
    <x v="379"/>
    <s v="September"/>
    <x v="1"/>
    <s v="CA-2017-140221"/>
    <x v="3"/>
    <n v="60653"/>
    <n v="592"/>
    <s v="Eldon Wave Desk Accessories"/>
    <n v="-2"/>
    <n v="2"/>
    <s v="Central"/>
    <m/>
    <n v="-1.88"/>
    <n v="5"/>
    <s v="Consumer"/>
    <x v="397"/>
    <s v="Second Class"/>
    <s v="Illinois"/>
    <s v="Furnishings"/>
  </r>
  <r>
    <n v="4"/>
    <s v="Shipped Late"/>
    <n v="3"/>
    <x v="2"/>
    <x v="13"/>
    <x v="0"/>
    <s v="Maribeth Schnelling"/>
    <n v="0.2"/>
    <x v="379"/>
    <s v="September"/>
    <x v="1"/>
    <s v="CA-2017-140221"/>
    <x v="3"/>
    <n v="60653"/>
    <n v="462"/>
    <s v="Companion Letter/Legal File, Black"/>
    <n v="6"/>
    <n v="2"/>
    <s v="Central"/>
    <m/>
    <n v="6.04"/>
    <n v="60"/>
    <s v="Consumer"/>
    <x v="397"/>
    <s v="Second Class"/>
    <s v="Illinois"/>
    <s v="Storage"/>
  </r>
  <r>
    <n v="4"/>
    <s v="Shipped Late"/>
    <n v="3"/>
    <x v="2"/>
    <x v="13"/>
    <x v="0"/>
    <s v="Maribeth Schnelling"/>
    <n v="0.8"/>
    <x v="379"/>
    <s v="September"/>
    <x v="1"/>
    <s v="CA-2017-140221"/>
    <x v="3"/>
    <n v="60653"/>
    <n v="1261"/>
    <s v="Performers Binder/Pad Holder, Black"/>
    <n v="-17"/>
    <n v="2"/>
    <s v="Central"/>
    <m/>
    <n v="-16.82"/>
    <n v="11"/>
    <s v="Consumer"/>
    <x v="397"/>
    <s v="Second Class"/>
    <s v="Illinois"/>
    <s v="Binders"/>
  </r>
  <r>
    <n v="4"/>
    <s v="Shipped Late"/>
    <n v="3"/>
    <x v="2"/>
    <x v="13"/>
    <x v="0"/>
    <s v="Maribeth Schnelling"/>
    <n v="0.8"/>
    <x v="379"/>
    <s v="September"/>
    <x v="1"/>
    <s v="CA-2017-140221"/>
    <x v="3"/>
    <n v="60653"/>
    <n v="172"/>
    <s v="Avanti 4.4 Cu. Ft. Refrigerator"/>
    <n v="-471"/>
    <n v="5"/>
    <s v="Central"/>
    <m/>
    <n v="-470.55"/>
    <n v="181"/>
    <s v="Consumer"/>
    <x v="397"/>
    <s v="Second Class"/>
    <s v="Illinois"/>
    <s v="Appliances"/>
  </r>
  <r>
    <n v="3"/>
    <s v="Shipped On Time"/>
    <n v="3"/>
    <x v="2"/>
    <x v="313"/>
    <x v="0"/>
    <s v="Sheri Gordon"/>
    <n v="0"/>
    <x v="348"/>
    <s v="September"/>
    <x v="1"/>
    <s v="CA-2017-140375"/>
    <x v="0"/>
    <n v="20852"/>
    <n v="696"/>
    <s v="GBC Plastic Binding Combs"/>
    <n v="4"/>
    <n v="1"/>
    <s v="East"/>
    <m/>
    <n v="3.62"/>
    <n v="7"/>
    <s v="Consumer"/>
    <x v="536"/>
    <s v="Second Class"/>
    <s v="Maryland"/>
    <s v="Binders"/>
  </r>
  <r>
    <n v="3"/>
    <s v="Shipped On Time"/>
    <n v="3"/>
    <x v="2"/>
    <x v="313"/>
    <x v="0"/>
    <s v="Sheri Gordon"/>
    <n v="0"/>
    <x v="348"/>
    <s v="September"/>
    <x v="1"/>
    <s v="CA-2017-140375"/>
    <x v="0"/>
    <n v="20852"/>
    <n v="1805"/>
    <s v="Xerox 202"/>
    <n v="9"/>
    <n v="3"/>
    <s v="East"/>
    <m/>
    <n v="9.33"/>
    <n v="19"/>
    <s v="Consumer"/>
    <x v="536"/>
    <s v="Second Class"/>
    <s v="Maryland"/>
    <s v="Paper"/>
  </r>
  <r>
    <n v="4"/>
    <s v="Shipped Early"/>
    <n v="6"/>
    <x v="1"/>
    <x v="17"/>
    <x v="0"/>
    <s v="Corinna Mitchell"/>
    <n v="0"/>
    <x v="467"/>
    <s v="September"/>
    <x v="1"/>
    <s v="CA-2017-140410"/>
    <x v="1"/>
    <n v="90008"/>
    <n v="458"/>
    <s v="Coloredge Poster Frame"/>
    <n v="17"/>
    <n v="3"/>
    <s v="West"/>
    <m/>
    <n v="16.61"/>
    <n v="43"/>
    <s v="Home Office"/>
    <x v="315"/>
    <s v="Standard Class"/>
    <s v="California"/>
    <s v="Furnishings"/>
  </r>
  <r>
    <n v="4"/>
    <s v="Shipped Early"/>
    <n v="6"/>
    <x v="0"/>
    <x v="17"/>
    <x v="0"/>
    <s v="Corinna Mitchell"/>
    <n v="0"/>
    <x v="467"/>
    <s v="September"/>
    <x v="1"/>
    <s v="CA-2017-140410"/>
    <x v="1"/>
    <n v="90008"/>
    <n v="1025"/>
    <s v="Logitech Trackman Marble Mouse"/>
    <n v="38"/>
    <n v="3"/>
    <s v="West"/>
    <m/>
    <n v="37.79"/>
    <n v="90"/>
    <s v="Home Office"/>
    <x v="315"/>
    <s v="Standard Class"/>
    <s v="California"/>
    <s v="Accessories"/>
  </r>
  <r>
    <n v="4"/>
    <s v="Shipped Early"/>
    <n v="6"/>
    <x v="0"/>
    <x v="17"/>
    <x v="0"/>
    <s v="Corinna Mitchell"/>
    <n v="0.2"/>
    <x v="467"/>
    <s v="September"/>
    <x v="1"/>
    <s v="CA-2017-140410"/>
    <x v="1"/>
    <n v="90008"/>
    <n v="436"/>
    <s v="Cisco IP Phone 7961G-GE VoIP phone"/>
    <n v="106"/>
    <n v="7"/>
    <s v="West"/>
    <m/>
    <n v="106.12"/>
    <n v="1213"/>
    <s v="Home Office"/>
    <x v="315"/>
    <s v="Standard Class"/>
    <s v="California"/>
    <s v="Phones"/>
  </r>
  <r>
    <n v="4"/>
    <s v="Shipped Early"/>
    <n v="6"/>
    <x v="0"/>
    <x v="0"/>
    <x v="0"/>
    <s v="Tanja Norvell"/>
    <n v="0"/>
    <x v="327"/>
    <s v="September"/>
    <x v="1"/>
    <s v="CA-2017-140557"/>
    <x v="0"/>
    <n v="10009"/>
    <n v="1329"/>
    <s v="Razer Kraken PRO Over Ear PC and Music Headset"/>
    <n v="168"/>
    <n v="7"/>
    <s v="East"/>
    <m/>
    <n v="167.98"/>
    <n v="560"/>
    <s v="Home Office"/>
    <x v="502"/>
    <s v="Standard Class"/>
    <s v="New York"/>
    <s v="Accessories"/>
  </r>
  <r>
    <n v="2"/>
    <s v="Shipped Late"/>
    <n v="1"/>
    <x v="1"/>
    <x v="219"/>
    <x v="0"/>
    <s v="Frank Atkinson"/>
    <n v="0.2"/>
    <x v="409"/>
    <s v="September"/>
    <x v="1"/>
    <s v="CA-2017-140718"/>
    <x v="2"/>
    <n v="27604"/>
    <n v="16"/>
    <s v="24-Hour Round Wall Clock"/>
    <n v="46"/>
    <n v="10"/>
    <s v="South"/>
    <m/>
    <n v="45.95"/>
    <n v="160"/>
    <s v="Corporate"/>
    <x v="570"/>
    <s v="First Class"/>
    <s v="North Carolina"/>
    <s v="Furnishings"/>
  </r>
  <r>
    <n v="2"/>
    <s v="Shipped Late"/>
    <n v="1"/>
    <x v="2"/>
    <x v="219"/>
    <x v="0"/>
    <s v="Frank Atkinson"/>
    <n v="0.2"/>
    <x v="409"/>
    <s v="September"/>
    <x v="1"/>
    <s v="CA-2017-140718"/>
    <x v="2"/>
    <n v="27604"/>
    <n v="1567"/>
    <s v="Things To Do Today Pad"/>
    <n v="3"/>
    <n v="2"/>
    <s v="South"/>
    <m/>
    <n v="3.29"/>
    <n v="9"/>
    <s v="Corporate"/>
    <x v="570"/>
    <s v="First Class"/>
    <s v="North Carolina"/>
    <s v="Paper"/>
  </r>
  <r>
    <n v="2"/>
    <s v="Shipped Late"/>
    <n v="1"/>
    <x v="2"/>
    <x v="219"/>
    <x v="0"/>
    <s v="Frank Atkinson"/>
    <n v="0.7"/>
    <x v="409"/>
    <s v="September"/>
    <x v="1"/>
    <s v="CA-2017-140718"/>
    <x v="2"/>
    <n v="27604"/>
    <n v="1652"/>
    <s v="Wilson Jones Turn Tabs Binder Tool for Ring Binders"/>
    <n v="-2"/>
    <n v="2"/>
    <s v="South"/>
    <m/>
    <n v="-2.31"/>
    <n v="3"/>
    <s v="Corporate"/>
    <x v="570"/>
    <s v="First Class"/>
    <s v="North Carolina"/>
    <s v="Binders"/>
  </r>
  <r>
    <n v="2"/>
    <s v="Shipped Late"/>
    <n v="1"/>
    <x v="0"/>
    <x v="219"/>
    <x v="0"/>
    <s v="Frank Atkinson"/>
    <n v="0.2"/>
    <x v="409"/>
    <s v="September"/>
    <x v="1"/>
    <s v="CA-2017-140718"/>
    <x v="2"/>
    <n v="27604"/>
    <n v="733"/>
    <s v="Geemarc AmpliPOWER60"/>
    <n v="8"/>
    <n v="1"/>
    <s v="South"/>
    <m/>
    <n v="8.35"/>
    <n v="74"/>
    <s v="Corporate"/>
    <x v="570"/>
    <s v="First Class"/>
    <s v="North Carolina"/>
    <s v="Phones"/>
  </r>
  <r>
    <n v="2"/>
    <s v="Shipped Early"/>
    <n v="3"/>
    <x v="2"/>
    <x v="151"/>
    <x v="0"/>
    <s v="Paul Stevenson"/>
    <n v="0"/>
    <x v="372"/>
    <s v="September"/>
    <x v="1"/>
    <s v="CA-2017-140830"/>
    <x v="2"/>
    <n v="42420"/>
    <n v="4"/>
    <s v="#10- 4 1/8 x 9 1/2 Recycled Envelopes"/>
    <n v="8"/>
    <n v="2"/>
    <s v="South"/>
    <m/>
    <n v="8.2200000000000006"/>
    <n v="17"/>
    <s v="Home Office"/>
    <x v="388"/>
    <s v="Second Class"/>
    <s v="Kentucky"/>
    <s v="Envelopes"/>
  </r>
  <r>
    <n v="2"/>
    <s v="Shipped Early"/>
    <n v="3"/>
    <x v="2"/>
    <x v="151"/>
    <x v="0"/>
    <s v="Paul Stevenson"/>
    <n v="0"/>
    <x v="372"/>
    <s v="September"/>
    <x v="1"/>
    <s v="CA-2017-140830"/>
    <x v="2"/>
    <n v="42420"/>
    <n v="1588"/>
    <s v="Tyvek  Top-Opening Peel &amp; Seel  Envelopes, Gray"/>
    <n v="32"/>
    <n v="2"/>
    <s v="South"/>
    <m/>
    <n v="32.35"/>
    <n v="72"/>
    <s v="Home Office"/>
    <x v="388"/>
    <s v="Second Class"/>
    <s v="Kentucky"/>
    <s v="Envelopes"/>
  </r>
  <r>
    <n v="2"/>
    <s v="Shipped Late"/>
    <n v="1"/>
    <x v="1"/>
    <x v="70"/>
    <x v="0"/>
    <s v="Allen Armold"/>
    <n v="0"/>
    <x v="329"/>
    <s v="September"/>
    <x v="1"/>
    <s v="CA-2017-140921"/>
    <x v="3"/>
    <n v="68104"/>
    <n v="458"/>
    <s v="Coloredge Poster Frame"/>
    <n v="11"/>
    <n v="2"/>
    <s v="Central"/>
    <m/>
    <n v="11.08"/>
    <n v="28"/>
    <s v="Consumer"/>
    <x v="551"/>
    <s v="First Class"/>
    <s v="Nebraska"/>
    <s v="Furnishings"/>
  </r>
  <r>
    <n v="2"/>
    <s v="Shipped Late"/>
    <n v="1"/>
    <x v="0"/>
    <x v="70"/>
    <x v="0"/>
    <s v="Allen Armold"/>
    <n v="0"/>
    <x v="329"/>
    <s v="September"/>
    <x v="1"/>
    <s v="CA-2017-140921"/>
    <x v="3"/>
    <n v="68104"/>
    <n v="959"/>
    <s v="Kensington SlimBlade Notebook Wireless Mouse with Nano Receiver"/>
    <n v="51"/>
    <n v="3"/>
    <s v="Central"/>
    <m/>
    <n v="50.99"/>
    <n v="150"/>
    <s v="Consumer"/>
    <x v="551"/>
    <s v="First Class"/>
    <s v="Nebraska"/>
    <s v="Accessories"/>
  </r>
  <r>
    <n v="4"/>
    <s v="Shipped Early"/>
    <n v="6"/>
    <x v="2"/>
    <x v="0"/>
    <x v="0"/>
    <s v="Craig Carroll"/>
    <n v="0"/>
    <x v="439"/>
    <s v="September"/>
    <x v="1"/>
    <s v="CA-2017-140984"/>
    <x v="0"/>
    <n v="10011"/>
    <n v="543"/>
    <s v="Economy Rollaway Files"/>
    <n v="258"/>
    <n v="6"/>
    <s v="East"/>
    <s v="Yes"/>
    <n v="257.70999999999998"/>
    <n v="991"/>
    <s v="Consumer"/>
    <x v="330"/>
    <s v="Standard Class"/>
    <s v="New York"/>
    <s v="Storage"/>
  </r>
  <r>
    <n v="4"/>
    <s v="Shipped Early"/>
    <n v="6"/>
    <x v="2"/>
    <x v="0"/>
    <x v="0"/>
    <s v="Craig Carroll"/>
    <n v="0.2"/>
    <x v="439"/>
    <s v="September"/>
    <x v="1"/>
    <s v="CA-2017-140984"/>
    <x v="0"/>
    <n v="10011"/>
    <n v="1639"/>
    <s v="Wilson Jones Easy Flow II Sheet Lifters"/>
    <n v="5"/>
    <n v="9"/>
    <s v="East"/>
    <s v="Yes"/>
    <n v="4.54"/>
    <n v="13"/>
    <s v="Consumer"/>
    <x v="330"/>
    <s v="Standard Class"/>
    <s v="New York"/>
    <s v="Binders"/>
  </r>
  <r>
    <n v="4"/>
    <s v="Shipped Early"/>
    <n v="6"/>
    <x v="0"/>
    <x v="0"/>
    <x v="0"/>
    <s v="Craig Carroll"/>
    <n v="0.2"/>
    <x v="439"/>
    <s v="September"/>
    <x v="1"/>
    <s v="CA-2017-140984"/>
    <x v="0"/>
    <n v="10011"/>
    <n v="1452"/>
    <s v="Sharp 1540cs Digital Laser Copier"/>
    <n v="330"/>
    <n v="2"/>
    <s v="East"/>
    <s v="Yes"/>
    <n v="329.99"/>
    <n v="880"/>
    <s v="Consumer"/>
    <x v="330"/>
    <s v="Standard Class"/>
    <s v="New York"/>
    <s v="Copiers"/>
  </r>
  <r>
    <n v="2"/>
    <s v="Shipped Early"/>
    <n v="3"/>
    <x v="1"/>
    <x v="314"/>
    <x v="0"/>
    <s v="Trudy Glocke"/>
    <n v="0"/>
    <x v="312"/>
    <s v="September"/>
    <x v="1"/>
    <s v="CA-2017-141012"/>
    <x v="1"/>
    <n v="83201"/>
    <n v="1040"/>
    <s v="Luxo Adjustable Task Clamp Lamp"/>
    <n v="92"/>
    <n v="4"/>
    <s v="West"/>
    <m/>
    <n v="92.39"/>
    <n v="355"/>
    <s v="Consumer"/>
    <x v="571"/>
    <s v="Second Class"/>
    <s v="Idaho"/>
    <s v="Furnishings"/>
  </r>
  <r>
    <n v="2"/>
    <s v="Shipped Early"/>
    <n v="3"/>
    <x v="0"/>
    <x v="314"/>
    <x v="0"/>
    <s v="Trudy Glocke"/>
    <n v="0.2"/>
    <x v="312"/>
    <s v="September"/>
    <x v="1"/>
    <s v="CA-2017-141012"/>
    <x v="1"/>
    <n v="83201"/>
    <n v="517"/>
    <s v="Dexim XPower Skin Super-Thin Power Case for iPhone 5 - Black"/>
    <n v="9"/>
    <n v="3"/>
    <s v="West"/>
    <m/>
    <n v="8.77"/>
    <n v="140"/>
    <s v="Consumer"/>
    <x v="571"/>
    <s v="Second Class"/>
    <s v="Idaho"/>
    <s v="Phones"/>
  </r>
  <r>
    <n v="4"/>
    <s v="Shipped Late"/>
    <n v="3"/>
    <x v="2"/>
    <x v="0"/>
    <x v="0"/>
    <s v="Tim Brockman"/>
    <n v="0"/>
    <x v="483"/>
    <s v="September"/>
    <x v="1"/>
    <s v="CA-2017-141040"/>
    <x v="0"/>
    <n v="10024"/>
    <n v="1686"/>
    <s v="Xerox 1895"/>
    <n v="11"/>
    <n v="4"/>
    <s v="East"/>
    <m/>
    <n v="10.76"/>
    <n v="24"/>
    <s v="Consumer"/>
    <x v="433"/>
    <s v="Second Class"/>
    <s v="New York"/>
    <s v="Paper"/>
  </r>
  <r>
    <n v="4"/>
    <s v="Shipped Late"/>
    <n v="3"/>
    <x v="0"/>
    <x v="0"/>
    <x v="0"/>
    <s v="Tim Brockman"/>
    <n v="0"/>
    <x v="483"/>
    <s v="September"/>
    <x v="1"/>
    <s v="CA-2017-141040"/>
    <x v="0"/>
    <n v="10024"/>
    <n v="942"/>
    <s v="Jawbone JAMBOX Wireless Bluetooth Speaker"/>
    <n v="303"/>
    <n v="4"/>
    <s v="East"/>
    <m/>
    <n v="303.33999999999997"/>
    <n v="632"/>
    <s v="Consumer"/>
    <x v="433"/>
    <s v="Second Class"/>
    <s v="New York"/>
    <s v="Phones"/>
  </r>
  <r>
    <n v="6"/>
    <s v="Shipped On Time"/>
    <n v="6"/>
    <x v="0"/>
    <x v="199"/>
    <x v="0"/>
    <s v="Denny Blanton"/>
    <n v="0.2"/>
    <x v="517"/>
    <s v="September"/>
    <x v="1"/>
    <s v="CA-2017-141145"/>
    <x v="2"/>
    <n v="32839"/>
    <n v="1406"/>
    <s v="SanDisk Cruzer 64 GB USB Flash Drive"/>
    <n v="11"/>
    <n v="3"/>
    <s v="South"/>
    <m/>
    <n v="10.9"/>
    <n v="87"/>
    <s v="Consumer"/>
    <x v="406"/>
    <s v="Standard Class"/>
    <s v="Florida"/>
    <s v="Accessories"/>
  </r>
  <r>
    <n v="5"/>
    <s v="Shipped Late"/>
    <n v="3"/>
    <x v="1"/>
    <x v="117"/>
    <x v="0"/>
    <s v="Amy Hunt"/>
    <n v="0.32"/>
    <x v="468"/>
    <s v="September"/>
    <x v="1"/>
    <s v="CA-2017-141243"/>
    <x v="3"/>
    <n v="75217"/>
    <n v="1228"/>
    <s v="OSullivan Living Dimensions 5-Shelf Bookcases"/>
    <n v="-438"/>
    <n v="9"/>
    <s v="Central"/>
    <m/>
    <n v="-437.54"/>
    <n v="1352"/>
    <s v="Consumer"/>
    <x v="490"/>
    <s v="Second Class"/>
    <s v="Texas"/>
    <s v="Bookcases"/>
  </r>
  <r>
    <n v="5"/>
    <s v="Shipped Late"/>
    <n v="3"/>
    <x v="2"/>
    <x v="117"/>
    <x v="0"/>
    <s v="Amy Hunt"/>
    <n v="0.2"/>
    <x v="468"/>
    <s v="September"/>
    <x v="1"/>
    <s v="CA-2017-141243"/>
    <x v="3"/>
    <n v="75217"/>
    <n v="1131"/>
    <s v="Newell 317"/>
    <n v="1"/>
    <n v="3"/>
    <s v="Central"/>
    <m/>
    <n v="0.79"/>
    <n v="7"/>
    <s v="Consumer"/>
    <x v="490"/>
    <s v="Second Class"/>
    <s v="Texas"/>
    <s v="Art"/>
  </r>
  <r>
    <n v="5"/>
    <s v="Shipped Late"/>
    <n v="3"/>
    <x v="0"/>
    <x v="117"/>
    <x v="0"/>
    <s v="Amy Hunt"/>
    <n v="0.2"/>
    <x v="468"/>
    <s v="September"/>
    <x v="1"/>
    <s v="CA-2017-141243"/>
    <x v="3"/>
    <n v="75217"/>
    <n v="600"/>
    <s v="Enermax Acrylux Wireless Keyboard"/>
    <n v="85"/>
    <n v="5"/>
    <s v="Central"/>
    <m/>
    <n v="84.66"/>
    <n v="398"/>
    <s v="Consumer"/>
    <x v="490"/>
    <s v="Second Class"/>
    <s v="Texas"/>
    <s v="Accessories"/>
  </r>
  <r>
    <n v="4"/>
    <s v="Shipped Early"/>
    <n v="6"/>
    <x v="1"/>
    <x v="132"/>
    <x v="0"/>
    <s v="Paul MacIntyre"/>
    <n v="0.3"/>
    <x v="534"/>
    <s v="September"/>
    <x v="1"/>
    <s v="CA-2017-141250"/>
    <x v="3"/>
    <n v="77590"/>
    <n v="317"/>
    <s v="Bevis Round Conference Table Top &amp; Single Column Base"/>
    <n v="-13"/>
    <n v="1"/>
    <s v="Central"/>
    <m/>
    <n v="-13.17"/>
    <n v="102"/>
    <s v="Consumer"/>
    <x v="572"/>
    <s v="Standard Class"/>
    <s v="Texas"/>
    <s v="Tables"/>
  </r>
  <r>
    <n v="4"/>
    <s v="Shipped Early"/>
    <n v="6"/>
    <x v="1"/>
    <x v="132"/>
    <x v="0"/>
    <s v="Paul MacIntyre"/>
    <n v="0.3"/>
    <x v="534"/>
    <s v="September"/>
    <x v="1"/>
    <s v="CA-2017-141250"/>
    <x v="3"/>
    <n v="77590"/>
    <n v="791"/>
    <s v="Harbour Creations 67200 Series Stacking Chairs"/>
    <n v="-9"/>
    <n v="4"/>
    <s v="Central"/>
    <m/>
    <n v="-8.5399999999999991"/>
    <n v="199"/>
    <s v="Consumer"/>
    <x v="572"/>
    <s v="Standard Class"/>
    <s v="Texas"/>
    <s v="Chairs"/>
  </r>
  <r>
    <n v="3"/>
    <s v="Shipped Late"/>
    <n v="1"/>
    <x v="1"/>
    <x v="315"/>
    <x v="0"/>
    <s v="Lena Radford"/>
    <n v="0.2"/>
    <x v="372"/>
    <s v="September"/>
    <x v="1"/>
    <s v="CA-2017-141327"/>
    <x v="2"/>
    <n v="27707"/>
    <n v="1043"/>
    <s v="Luxo Professional Fluorescent Magnifier Lamp with Clamp-Mount Base"/>
    <n v="25"/>
    <n v="2"/>
    <s v="South"/>
    <m/>
    <n v="25.18"/>
    <n v="336"/>
    <s v="Consumer"/>
    <x v="328"/>
    <s v="First Class"/>
    <s v="North Carolina"/>
    <s v="Furnishings"/>
  </r>
  <r>
    <n v="3"/>
    <s v="Shipped Late"/>
    <n v="1"/>
    <x v="2"/>
    <x v="315"/>
    <x v="0"/>
    <s v="Lena Radford"/>
    <n v="0.2"/>
    <x v="372"/>
    <s v="September"/>
    <x v="1"/>
    <s v="CA-2017-141327"/>
    <x v="2"/>
    <n v="27707"/>
    <n v="291"/>
    <s v="Belkin 8 Outlet Surge Protector"/>
    <n v="10"/>
    <n v="3"/>
    <s v="South"/>
    <m/>
    <n v="9.84"/>
    <n v="98"/>
    <s v="Consumer"/>
    <x v="328"/>
    <s v="First Class"/>
    <s v="North Carolina"/>
    <s v="Appliances"/>
  </r>
  <r>
    <n v="3"/>
    <s v="Shipped Late"/>
    <n v="1"/>
    <x v="2"/>
    <x v="315"/>
    <x v="0"/>
    <s v="Lena Radford"/>
    <n v="0.7"/>
    <x v="372"/>
    <s v="September"/>
    <x v="1"/>
    <s v="CA-2017-141327"/>
    <x v="2"/>
    <n v="27707"/>
    <n v="237"/>
    <s v="Avery Durable Binders"/>
    <n v="-4"/>
    <n v="7"/>
    <s v="South"/>
    <m/>
    <n v="-4.2300000000000004"/>
    <n v="6"/>
    <s v="Consumer"/>
    <x v="328"/>
    <s v="First Class"/>
    <s v="North Carolina"/>
    <s v="Binders"/>
  </r>
  <r>
    <n v="4"/>
    <s v="Shipped Early"/>
    <n v="6"/>
    <x v="2"/>
    <x v="195"/>
    <x v="0"/>
    <s v="Barry Gonzalez"/>
    <n v="0.2"/>
    <x v="491"/>
    <s v="September"/>
    <x v="1"/>
    <s v="CA-2017-141565"/>
    <x v="2"/>
    <n v="37211"/>
    <n v="776"/>
    <s v="Gould Plastics 18-Pocket Panel Bin, 34w x 5-1/4d x 20-1/2h"/>
    <n v="-59"/>
    <n v="4"/>
    <s v="South"/>
    <m/>
    <n v="-58.87"/>
    <n v="294"/>
    <s v="Consumer"/>
    <x v="443"/>
    <s v="Standard Class"/>
    <s v="Tennessee"/>
    <s v="Storage"/>
  </r>
  <r>
    <n v="4"/>
    <s v="Shipped Early"/>
    <n v="6"/>
    <x v="2"/>
    <x v="195"/>
    <x v="0"/>
    <s v="Barry Gonzalez"/>
    <n v="0.7"/>
    <x v="491"/>
    <s v="September"/>
    <x v="1"/>
    <s v="CA-2017-141565"/>
    <x v="2"/>
    <n v="37211"/>
    <n v="689"/>
    <s v="GBC Ibimaster 500 Manual ProClick Binding System"/>
    <n v="-913"/>
    <n v="6"/>
    <s v="South"/>
    <m/>
    <n v="-913.18"/>
    <n v="1370"/>
    <s v="Consumer"/>
    <x v="443"/>
    <s v="Standard Class"/>
    <s v="Tennessee"/>
    <s v="Binders"/>
  </r>
  <r>
    <n v="2"/>
    <s v="Shipped Early"/>
    <n v="3"/>
    <x v="1"/>
    <x v="17"/>
    <x v="0"/>
    <s v="Darren Budd"/>
    <n v="0.2"/>
    <x v="428"/>
    <s v="September"/>
    <x v="1"/>
    <s v="CA-2017-141593"/>
    <x v="1"/>
    <n v="90045"/>
    <n v="380"/>
    <s v="Bush Andora Conference Table, Maple/Graphite Gray Finish"/>
    <n v="10"/>
    <n v="2"/>
    <s v="West"/>
    <s v="Yes"/>
    <n v="10.26"/>
    <n v="274"/>
    <s v="Corporate"/>
    <x v="359"/>
    <s v="Second Class"/>
    <s v="California"/>
    <s v="Tables"/>
  </r>
  <r>
    <n v="2"/>
    <s v="Shipped Early"/>
    <n v="3"/>
    <x v="2"/>
    <x v="17"/>
    <x v="0"/>
    <s v="Darren Budd"/>
    <n v="0"/>
    <x v="428"/>
    <s v="September"/>
    <x v="1"/>
    <s v="CA-2017-141593"/>
    <x v="1"/>
    <n v="90045"/>
    <n v="1835"/>
    <s v="Xerox 23"/>
    <n v="3"/>
    <n v="1"/>
    <s v="West"/>
    <s v="Yes"/>
    <n v="3.11"/>
    <n v="6"/>
    <s v="Corporate"/>
    <x v="359"/>
    <s v="Second Class"/>
    <s v="California"/>
    <s v="Paper"/>
  </r>
  <r>
    <n v="2"/>
    <s v="Shipped Early"/>
    <n v="3"/>
    <x v="2"/>
    <x v="17"/>
    <x v="0"/>
    <s v="Darren Budd"/>
    <n v="0.2"/>
    <x v="428"/>
    <s v="September"/>
    <x v="1"/>
    <s v="CA-2017-141593"/>
    <x v="1"/>
    <n v="90045"/>
    <n v="903"/>
    <s v="Ibico Recycled Grain-Textured Covers"/>
    <n v="21"/>
    <n v="2"/>
    <s v="West"/>
    <s v="Yes"/>
    <n v="20.72"/>
    <n v="55"/>
    <s v="Corporate"/>
    <x v="359"/>
    <s v="Second Class"/>
    <s v="California"/>
    <s v="Binders"/>
  </r>
  <r>
    <n v="2"/>
    <s v="Shipped Early"/>
    <n v="3"/>
    <x v="2"/>
    <x v="17"/>
    <x v="0"/>
    <s v="Darren Budd"/>
    <n v="0.2"/>
    <x v="428"/>
    <s v="September"/>
    <x v="1"/>
    <s v="CA-2017-141593"/>
    <x v="1"/>
    <n v="90045"/>
    <n v="693"/>
    <s v="GBC Laser Imprintable Binding System Covers, Desert Sand"/>
    <n v="12"/>
    <n v="3"/>
    <s v="West"/>
    <s v="Yes"/>
    <n v="11.56"/>
    <n v="34"/>
    <s v="Corporate"/>
    <x v="359"/>
    <s v="Second Class"/>
    <s v="California"/>
    <s v="Binders"/>
  </r>
  <r>
    <n v="4"/>
    <s v="Shipped Early"/>
    <n v="6"/>
    <x v="1"/>
    <x v="0"/>
    <x v="0"/>
    <s v="Jeremy Farry"/>
    <n v="0.1"/>
    <x v="354"/>
    <s v="September"/>
    <x v="1"/>
    <s v="CA-2017-141740"/>
    <x v="0"/>
    <n v="10009"/>
    <n v="831"/>
    <s v="Hon Comfortask Task/Swivel Chairs"/>
    <n v="14"/>
    <n v="2"/>
    <s v="East"/>
    <m/>
    <n v="13.68"/>
    <n v="205"/>
    <s v="Consumer"/>
    <x v="444"/>
    <s v="Standard Class"/>
    <s v="New York"/>
    <s v="Chairs"/>
  </r>
  <r>
    <n v="5"/>
    <s v="Shipped Early"/>
    <n v="6"/>
    <x v="2"/>
    <x v="21"/>
    <x v="0"/>
    <s v="Evan Minnotte"/>
    <n v="0.2"/>
    <x v="526"/>
    <s v="September"/>
    <x v="1"/>
    <s v="CA-2017-141754"/>
    <x v="2"/>
    <n v="33142"/>
    <n v="194"/>
    <s v="Avery 486"/>
    <n v="4"/>
    <n v="2"/>
    <s v="South"/>
    <m/>
    <n v="3.95"/>
    <n v="12"/>
    <s v="Home Office"/>
    <x v="519"/>
    <s v="Standard Class"/>
    <s v="Florida"/>
    <s v="Labels"/>
  </r>
  <r>
    <n v="2"/>
    <s v="Shipped Early"/>
    <n v="3"/>
    <x v="1"/>
    <x v="1"/>
    <x v="0"/>
    <s v="Nora Pelletier"/>
    <n v="0"/>
    <x v="385"/>
    <s v="September"/>
    <x v="1"/>
    <s v="CA-2017-141768"/>
    <x v="1"/>
    <n v="94109"/>
    <n v="1595"/>
    <s v="Ultra Door Push Plate"/>
    <n v="5"/>
    <n v="3"/>
    <s v="West"/>
    <m/>
    <n v="4.8600000000000003"/>
    <n v="15"/>
    <s v="Home Office"/>
    <x v="472"/>
    <s v="Second Class"/>
    <s v="California"/>
    <s v="Furnishings"/>
  </r>
  <r>
    <n v="5"/>
    <s v="Shipped Early"/>
    <n v="6"/>
    <x v="2"/>
    <x v="74"/>
    <x v="0"/>
    <s v="Barry Blumstein"/>
    <n v="0.8"/>
    <x v="300"/>
    <s v="September"/>
    <x v="1"/>
    <s v="CA-2017-141810"/>
    <x v="3"/>
    <n v="78207"/>
    <n v="700"/>
    <s v="GBC Premium Transparent Covers with Diagonal Lined Pattern"/>
    <n v="-47"/>
    <n v="7"/>
    <s v="Central"/>
    <m/>
    <n v="-47"/>
    <n v="29"/>
    <s v="Corporate"/>
    <x v="315"/>
    <s v="Standard Class"/>
    <s v="Texas"/>
    <s v="Binders"/>
  </r>
  <r>
    <n v="5"/>
    <s v="Shipped Early"/>
    <n v="6"/>
    <x v="0"/>
    <x v="74"/>
    <x v="0"/>
    <s v="Barry Blumstein"/>
    <n v="0.2"/>
    <x v="300"/>
    <s v="September"/>
    <x v="1"/>
    <s v="CA-2017-141810"/>
    <x v="3"/>
    <n v="78207"/>
    <n v="34"/>
    <s v="Aastra 6757i CT Wireless VoIP phone"/>
    <n v="39"/>
    <n v="2"/>
    <s v="Central"/>
    <m/>
    <n v="38.78"/>
    <n v="345"/>
    <s v="Corporate"/>
    <x v="315"/>
    <s v="Standard Class"/>
    <s v="Texas"/>
    <s v="Phones"/>
  </r>
  <r>
    <n v="5"/>
    <s v="Shipped Early"/>
    <n v="6"/>
    <x v="2"/>
    <x v="311"/>
    <x v="0"/>
    <s v="Parhena Norris"/>
    <n v="0.2"/>
    <x v="529"/>
    <s v="September"/>
    <x v="1"/>
    <s v="CA-2017-141936"/>
    <x v="1"/>
    <n v="93309"/>
    <n v="409"/>
    <s v="Cardinal Hold-It CD Pocket"/>
    <n v="6"/>
    <n v="3"/>
    <s v="West"/>
    <m/>
    <n v="6.46"/>
    <n v="19"/>
    <s v="Home Office"/>
    <x v="523"/>
    <s v="Standard Class"/>
    <s v="California"/>
    <s v="Binders"/>
  </r>
  <r>
    <n v="5"/>
    <s v="Shipped Early"/>
    <n v="6"/>
    <x v="1"/>
    <x v="63"/>
    <x v="0"/>
    <s v="Jay Kimmel"/>
    <n v="0.2"/>
    <x v="306"/>
    <s v="September"/>
    <x v="1"/>
    <s v="CA-2017-142027"/>
    <x v="1"/>
    <n v="90805"/>
    <n v="974"/>
    <s v="Laminate Occasional Tables"/>
    <n v="-14"/>
    <n v="3"/>
    <s v="West"/>
    <m/>
    <n v="-13.87"/>
    <n v="370"/>
    <s v="Consumer"/>
    <x v="310"/>
    <s v="Standard Class"/>
    <s v="California"/>
    <s v="Tables"/>
  </r>
  <r>
    <n v="2"/>
    <s v="Shipped Early"/>
    <n v="3"/>
    <x v="2"/>
    <x v="17"/>
    <x v="0"/>
    <s v="Eleni McCrary"/>
    <n v="0.2"/>
    <x v="535"/>
    <s v="September"/>
    <x v="1"/>
    <s v="CA-2017-142041"/>
    <x v="1"/>
    <n v="90036"/>
    <n v="17"/>
    <s v="3-ring staple pack"/>
    <n v="3"/>
    <n v="5"/>
    <s v="West"/>
    <m/>
    <n v="2.63"/>
    <n v="8"/>
    <s v="Corporate"/>
    <x v="454"/>
    <s v="Second Class"/>
    <s v="California"/>
    <s v="Binders"/>
  </r>
  <r>
    <n v="2"/>
    <s v="Shipped Late"/>
    <n v="1"/>
    <x v="2"/>
    <x v="0"/>
    <x v="0"/>
    <s v="Alejandro Ballentine"/>
    <n v="0"/>
    <x v="387"/>
    <s v="September"/>
    <x v="1"/>
    <s v="CA-2017-142055"/>
    <x v="0"/>
    <n v="10009"/>
    <n v="1705"/>
    <s v="Xerox 1912"/>
    <n v="18"/>
    <n v="2"/>
    <s v="East"/>
    <m/>
    <n v="18.21"/>
    <n v="38"/>
    <s v="Home Office"/>
    <x v="532"/>
    <s v="First Class"/>
    <s v="New York"/>
    <s v="Paper"/>
  </r>
  <r>
    <n v="5"/>
    <s v="Shipped Early"/>
    <n v="6"/>
    <x v="2"/>
    <x v="316"/>
    <x v="0"/>
    <s v="Shirley Daniels"/>
    <n v="0.2"/>
    <x v="407"/>
    <s v="September"/>
    <x v="1"/>
    <s v="CA-2017-142139"/>
    <x v="3"/>
    <n v="76021"/>
    <n v="1085"/>
    <s v="Message Book, Phone, Wirebound Standard Line Memo, 2 3/4 X 5"/>
    <n v="7"/>
    <n v="4"/>
    <s v="Central"/>
    <m/>
    <n v="6.81"/>
    <n v="21"/>
    <s v="Home Office"/>
    <x v="437"/>
    <s v="Standard Class"/>
    <s v="Texas"/>
    <s v="Paper"/>
  </r>
  <r>
    <n v="5"/>
    <s v="Shipped Late"/>
    <n v="3"/>
    <x v="0"/>
    <x v="2"/>
    <x v="0"/>
    <s v="Justin Ritter"/>
    <n v="0.2"/>
    <x v="310"/>
    <s v="September"/>
    <x v="1"/>
    <s v="CA-2017-142202"/>
    <x v="2"/>
    <n v="32216"/>
    <n v="600"/>
    <s v="Enermax Acrylux Wireless Keyboard"/>
    <n v="152"/>
    <n v="9"/>
    <s v="South"/>
    <m/>
    <n v="152.38999999999999"/>
    <n v="717"/>
    <s v="Corporate"/>
    <x v="406"/>
    <s v="Second Class"/>
    <s v="Florida"/>
    <s v="Accessories"/>
  </r>
  <r>
    <n v="2"/>
    <s v="Shipped Late"/>
    <n v="1"/>
    <x v="1"/>
    <x v="16"/>
    <x v="0"/>
    <s v="Clytie Kelty"/>
    <n v="0.2"/>
    <x v="525"/>
    <s v="September"/>
    <x v="1"/>
    <s v="CA-2017-142237"/>
    <x v="0"/>
    <n v="19134"/>
    <n v="1052"/>
    <s v="Master Big Foot Doorstop, Beige"/>
    <n v="3"/>
    <n v="6"/>
    <s v="East"/>
    <m/>
    <n v="3.48"/>
    <n v="25"/>
    <s v="Consumer"/>
    <x v="424"/>
    <s v="First Class"/>
    <s v="Pennsylvania"/>
    <s v="Furnishings"/>
  </r>
  <r>
    <n v="2"/>
    <s v="Shipped Late"/>
    <n v="1"/>
    <x v="1"/>
    <x v="16"/>
    <x v="0"/>
    <s v="Clytie Kelty"/>
    <n v="0.2"/>
    <x v="525"/>
    <s v="September"/>
    <x v="1"/>
    <s v="CA-2017-142237"/>
    <x v="0"/>
    <n v="19134"/>
    <n v="872"/>
    <s v="Howard Miller 13-3/4 Diameter Brushed Chrome Round Wall Clock"/>
    <n v="36"/>
    <n v="7"/>
    <s v="East"/>
    <m/>
    <n v="36.22"/>
    <n v="290"/>
    <s v="Consumer"/>
    <x v="424"/>
    <s v="First Class"/>
    <s v="Pennsylvania"/>
    <s v="Furnishings"/>
  </r>
  <r>
    <n v="2"/>
    <s v="Shipped Late"/>
    <n v="1"/>
    <x v="1"/>
    <x v="16"/>
    <x v="0"/>
    <s v="Clytie Kelty"/>
    <n v="0.3"/>
    <x v="525"/>
    <s v="September"/>
    <x v="1"/>
    <s v="CA-2017-142237"/>
    <x v="0"/>
    <n v="19134"/>
    <n v="1179"/>
    <s v="Novimex Fabric Task Chair"/>
    <n v="-73"/>
    <n v="8"/>
    <s v="East"/>
    <m/>
    <n v="-73.180000000000007"/>
    <n v="341"/>
    <s v="Consumer"/>
    <x v="424"/>
    <s v="First Class"/>
    <s v="Pennsylvania"/>
    <s v="Chairs"/>
  </r>
  <r>
    <n v="2"/>
    <s v="Shipped Late"/>
    <n v="1"/>
    <x v="2"/>
    <x v="16"/>
    <x v="0"/>
    <s v="Clytie Kelty"/>
    <n v="0.2"/>
    <x v="525"/>
    <s v="September"/>
    <x v="1"/>
    <s v="CA-2017-142237"/>
    <x v="0"/>
    <n v="19134"/>
    <n v="1149"/>
    <s v="Newell 333"/>
    <n v="1"/>
    <n v="5"/>
    <s v="East"/>
    <m/>
    <n v="0.83"/>
    <n v="11"/>
    <s v="Consumer"/>
    <x v="424"/>
    <s v="First Class"/>
    <s v="Pennsylvania"/>
    <s v="Art"/>
  </r>
  <r>
    <n v="2"/>
    <s v="Shipped Late"/>
    <n v="1"/>
    <x v="2"/>
    <x v="16"/>
    <x v="0"/>
    <s v="Clytie Kelty"/>
    <n v="0.7"/>
    <x v="525"/>
    <s v="September"/>
    <x v="1"/>
    <s v="CA-2017-142237"/>
    <x v="0"/>
    <n v="19134"/>
    <n v="67"/>
    <s v="Acco Suede Grain Vinyl Round Ring Binder"/>
    <n v="-2"/>
    <n v="3"/>
    <s v="East"/>
    <m/>
    <n v="-2"/>
    <n v="3"/>
    <s v="Consumer"/>
    <x v="424"/>
    <s v="First Class"/>
    <s v="Pennsylvania"/>
    <s v="Binders"/>
  </r>
  <r>
    <n v="2"/>
    <s v="Shipped Late"/>
    <n v="1"/>
    <x v="2"/>
    <x v="16"/>
    <x v="0"/>
    <s v="Clytie Kelty"/>
    <n v="0.7"/>
    <x v="525"/>
    <s v="September"/>
    <x v="1"/>
    <s v="CA-2017-142237"/>
    <x v="0"/>
    <n v="19134"/>
    <n v="24"/>
    <s v="3M Organizer Strips"/>
    <n v="-5"/>
    <n v="4"/>
    <s v="East"/>
    <m/>
    <n v="-4.75"/>
    <n v="6"/>
    <s v="Consumer"/>
    <x v="424"/>
    <s v="First Class"/>
    <s v="Pennsylvania"/>
    <s v="Binders"/>
  </r>
  <r>
    <n v="5"/>
    <s v="Shipped Early"/>
    <n v="6"/>
    <x v="2"/>
    <x v="5"/>
    <x v="0"/>
    <s v="Michael Stewart"/>
    <n v="0"/>
    <x v="390"/>
    <s v="September"/>
    <x v="1"/>
    <s v="CA-2017-142377"/>
    <x v="3"/>
    <n v="65807"/>
    <n v="1671"/>
    <s v="Xerox 1881"/>
    <n v="40"/>
    <n v="7"/>
    <s v="Central"/>
    <m/>
    <n v="40.4"/>
    <n v="86"/>
    <s v="Corporate"/>
    <x v="322"/>
    <s v="Standard Class"/>
    <s v="Missouri"/>
    <s v="Paper"/>
  </r>
  <r>
    <n v="2"/>
    <s v="Shipped Early"/>
    <n v="3"/>
    <x v="2"/>
    <x v="15"/>
    <x v="0"/>
    <s v="Shahid Collister"/>
    <n v="0"/>
    <x v="525"/>
    <s v="September"/>
    <x v="1"/>
    <s v="CA-2017-142419"/>
    <x v="1"/>
    <n v="98115"/>
    <n v="1687"/>
    <s v="Xerox 1896"/>
    <n v="13"/>
    <n v="3"/>
    <s v="West"/>
    <m/>
    <n v="13.49"/>
    <n v="30"/>
    <s v="Consumer"/>
    <x v="424"/>
    <s v="Second Class"/>
    <s v="Washington"/>
    <s v="Paper"/>
  </r>
  <r>
    <n v="2"/>
    <s v="Shipped Early"/>
    <n v="3"/>
    <x v="2"/>
    <x v="15"/>
    <x v="0"/>
    <s v="Shahid Collister"/>
    <n v="0.2"/>
    <x v="525"/>
    <s v="September"/>
    <x v="1"/>
    <s v="CA-2017-142419"/>
    <x v="1"/>
    <n v="98115"/>
    <n v="1647"/>
    <s v="Wilson Jones Ledger-Size, Piano-Hinge Binder, 2, Blue"/>
    <n v="34"/>
    <n v="3"/>
    <s v="West"/>
    <m/>
    <n v="34.42"/>
    <n v="98"/>
    <s v="Consumer"/>
    <x v="424"/>
    <s v="Second Class"/>
    <s v="Washington"/>
    <s v="Binders"/>
  </r>
  <r>
    <n v="5"/>
    <s v="Shipped Early"/>
    <n v="6"/>
    <x v="2"/>
    <x v="4"/>
    <x v="0"/>
    <s v="Erica Smith"/>
    <n v="0.2"/>
    <x v="380"/>
    <s v="September"/>
    <x v="1"/>
    <s v="CA-2017-142433"/>
    <x v="3"/>
    <n v="77036"/>
    <n v="1709"/>
    <s v="Xerox 1916"/>
    <n v="44"/>
    <n v="3"/>
    <s v="Central"/>
    <m/>
    <n v="44.05"/>
    <n v="117"/>
    <s v="Consumer"/>
    <x v="573"/>
    <s v="Standard Class"/>
    <s v="Texas"/>
    <s v="Paper"/>
  </r>
  <r>
    <n v="4"/>
    <s v="Shipped Early"/>
    <n v="6"/>
    <x v="1"/>
    <x v="86"/>
    <x v="0"/>
    <s v="Richard Eichhorn"/>
    <n v="0"/>
    <x v="536"/>
    <s v="September"/>
    <x v="1"/>
    <s v="CA-2017-142454"/>
    <x v="1"/>
    <n v="94601"/>
    <n v="1563"/>
    <s v="Tensor Computer Mounted Lamp"/>
    <n v="28"/>
    <n v="7"/>
    <s v="West"/>
    <m/>
    <n v="28.14"/>
    <n v="104"/>
    <s v="Consumer"/>
    <x v="574"/>
    <s v="Standard Class"/>
    <s v="California"/>
    <s v="Furnishings"/>
  </r>
  <r>
    <n v="4"/>
    <s v="Shipped Early"/>
    <n v="6"/>
    <x v="2"/>
    <x v="86"/>
    <x v="0"/>
    <s v="Richard Eichhorn"/>
    <n v="0"/>
    <x v="536"/>
    <s v="September"/>
    <x v="1"/>
    <s v="CA-2017-142454"/>
    <x v="1"/>
    <n v="94601"/>
    <n v="1101"/>
    <s v="Mobile Personal File Cube"/>
    <n v="19"/>
    <n v="3"/>
    <s v="West"/>
    <m/>
    <n v="18.97"/>
    <n v="70"/>
    <s v="Consumer"/>
    <x v="574"/>
    <s v="Standard Class"/>
    <s v="California"/>
    <s v="Storage"/>
  </r>
  <r>
    <n v="4"/>
    <s v="Shipped Early"/>
    <n v="6"/>
    <x v="2"/>
    <x v="0"/>
    <x v="0"/>
    <s v="Bill Stewart"/>
    <n v="0.2"/>
    <x v="389"/>
    <s v="September"/>
    <x v="1"/>
    <s v="CA-2017-142475"/>
    <x v="0"/>
    <n v="10011"/>
    <n v="713"/>
    <s v="GBC Therma-A-Bind 250T Electric Binding System"/>
    <n v="207"/>
    <n v="6"/>
    <s v="East"/>
    <m/>
    <n v="206.62"/>
    <n v="590"/>
    <s v="Corporate"/>
    <x v="503"/>
    <s v="Standard Class"/>
    <s v="New York"/>
    <s v="Binders"/>
  </r>
  <r>
    <n v="2"/>
    <s v="Shipped Early"/>
    <n v="3"/>
    <x v="2"/>
    <x v="17"/>
    <x v="0"/>
    <s v="Deanra Eno"/>
    <n v="0"/>
    <x v="322"/>
    <s v="September"/>
    <x v="1"/>
    <s v="CA-2017-142601"/>
    <x v="1"/>
    <n v="90004"/>
    <n v="1691"/>
    <s v="Xerox 19"/>
    <n v="28"/>
    <n v="2"/>
    <s v="West"/>
    <s v="Yes"/>
    <n v="27.88"/>
    <n v="62"/>
    <s v="Home Office"/>
    <x v="483"/>
    <s v="Second Class"/>
    <s v="California"/>
    <s v="Paper"/>
  </r>
  <r>
    <n v="2"/>
    <s v="Shipped Early"/>
    <n v="3"/>
    <x v="2"/>
    <x v="17"/>
    <x v="0"/>
    <s v="Deanra Eno"/>
    <n v="0"/>
    <x v="322"/>
    <s v="September"/>
    <x v="1"/>
    <s v="CA-2017-142601"/>
    <x v="1"/>
    <n v="90004"/>
    <n v="1559"/>
    <s v="Tennsco Stur-D-Stor Boltless Shelving, 5 Shelves, 24 Deep, Sand"/>
    <n v="9"/>
    <n v="7"/>
    <s v="West"/>
    <s v="Yes"/>
    <n v="9.4700000000000006"/>
    <n v="947"/>
    <s v="Home Office"/>
    <x v="483"/>
    <s v="Second Class"/>
    <s v="California"/>
    <s v="Storage"/>
  </r>
  <r>
    <n v="5"/>
    <s v="Shipped Early"/>
    <n v="6"/>
    <x v="2"/>
    <x v="15"/>
    <x v="0"/>
    <s v="Andrew Gjertsen"/>
    <n v="0.2"/>
    <x v="381"/>
    <s v="September"/>
    <x v="1"/>
    <s v="CA-2017-142692"/>
    <x v="1"/>
    <n v="98105"/>
    <n v="260"/>
    <s v="Avery Non-Stick Binders"/>
    <n v="1"/>
    <n v="1"/>
    <s v="West"/>
    <m/>
    <n v="1.1200000000000001"/>
    <n v="4"/>
    <s v="Corporate"/>
    <x v="400"/>
    <s v="Standard Class"/>
    <s v="Washington"/>
    <s v="Binders"/>
  </r>
  <r>
    <n v="5"/>
    <s v="Shipped Early"/>
    <n v="6"/>
    <x v="1"/>
    <x v="0"/>
    <x v="0"/>
    <s v="Denise Monton"/>
    <n v="0.1"/>
    <x v="366"/>
    <s v="September"/>
    <x v="1"/>
    <s v="CA-2017-142734"/>
    <x v="0"/>
    <n v="10024"/>
    <n v="1182"/>
    <s v="Novimex Turbo Task Chair"/>
    <n v="3"/>
    <n v="2"/>
    <s v="East"/>
    <m/>
    <n v="2.84"/>
    <n v="128"/>
    <s v="Corporate"/>
    <x v="380"/>
    <s v="Standard Class"/>
    <s v="New York"/>
    <s v="Chairs"/>
  </r>
  <r>
    <n v="4"/>
    <s v="Shipped Early"/>
    <n v="6"/>
    <x v="2"/>
    <x v="10"/>
    <x v="0"/>
    <s v="Christine Sundaresam"/>
    <n v="0"/>
    <x v="315"/>
    <s v="September"/>
    <x v="1"/>
    <s v="CA-2017-142755"/>
    <x v="2"/>
    <n v="30076"/>
    <n v="1438"/>
    <s v="Security-Tint Envelopes"/>
    <n v="7"/>
    <n v="2"/>
    <s v="South"/>
    <m/>
    <n v="7.49"/>
    <n v="15"/>
    <s v="Consumer"/>
    <x v="361"/>
    <s v="Standard Class"/>
    <s v="Georgia"/>
    <s v="Envelopes"/>
  </r>
  <r>
    <n v="4"/>
    <s v="Shipped Early"/>
    <n v="6"/>
    <x v="2"/>
    <x v="10"/>
    <x v="0"/>
    <s v="Christine Sundaresam"/>
    <n v="0"/>
    <x v="315"/>
    <s v="September"/>
    <x v="1"/>
    <s v="CA-2017-142755"/>
    <x v="2"/>
    <n v="30076"/>
    <n v="128"/>
    <s v="Ampad Evidence Wirebond Steno Books, 6 x 9"/>
    <n v="2"/>
    <n v="2"/>
    <s v="South"/>
    <m/>
    <n v="2.0499999999999998"/>
    <n v="4"/>
    <s v="Consumer"/>
    <x v="361"/>
    <s v="Standard Class"/>
    <s v="Georgia"/>
    <s v="Paper"/>
  </r>
  <r>
    <n v="4"/>
    <s v="Shipped Early"/>
    <n v="6"/>
    <x v="2"/>
    <x v="10"/>
    <x v="0"/>
    <s v="Christine Sundaresam"/>
    <n v="0"/>
    <x v="315"/>
    <s v="September"/>
    <x v="1"/>
    <s v="CA-2017-142755"/>
    <x v="2"/>
    <n v="30076"/>
    <n v="1700"/>
    <s v="Xerox 1908"/>
    <n v="137"/>
    <n v="5"/>
    <s v="South"/>
    <m/>
    <n v="137.15"/>
    <n v="280"/>
    <s v="Consumer"/>
    <x v="361"/>
    <s v="Standard Class"/>
    <s v="Georgia"/>
    <s v="Paper"/>
  </r>
  <r>
    <n v="4"/>
    <s v="Shipped Early"/>
    <n v="6"/>
    <x v="0"/>
    <x v="10"/>
    <x v="0"/>
    <s v="Christine Sundaresam"/>
    <n v="0"/>
    <x v="315"/>
    <s v="September"/>
    <x v="1"/>
    <s v="CA-2017-142755"/>
    <x v="2"/>
    <n v="30076"/>
    <n v="1007"/>
    <s v="Logitech G19 Programmable Gaming Keyboard"/>
    <n v="112"/>
    <n v="5"/>
    <s v="South"/>
    <m/>
    <n v="111.59"/>
    <n v="620"/>
    <s v="Consumer"/>
    <x v="361"/>
    <s v="Standard Class"/>
    <s v="Georgia"/>
    <s v="Accessories"/>
  </r>
  <r>
    <n v="4"/>
    <s v="Shipped Early"/>
    <n v="6"/>
    <x v="2"/>
    <x v="173"/>
    <x v="0"/>
    <s v="Evan Bailliet"/>
    <n v="0.2"/>
    <x v="408"/>
    <s v="September"/>
    <x v="1"/>
    <s v="CA-2017-142930"/>
    <x v="3"/>
    <n v="78745"/>
    <n v="1737"/>
    <s v="Xerox 1941"/>
    <n v="117"/>
    <n v="4"/>
    <s v="Central"/>
    <m/>
    <n v="117.43"/>
    <n v="336"/>
    <s v="Consumer"/>
    <x v="388"/>
    <s v="Standard Class"/>
    <s v="Texas"/>
    <s v="Paper"/>
  </r>
  <r>
    <n v="1"/>
    <s v="Shipped On Time"/>
    <n v="1"/>
    <x v="2"/>
    <x v="117"/>
    <x v="0"/>
    <s v="Sandra Flanagan"/>
    <n v="0.2"/>
    <x v="308"/>
    <s v="September"/>
    <x v="1"/>
    <s v="CA-2017-142937"/>
    <x v="3"/>
    <n v="75220"/>
    <n v="356"/>
    <s v="Boston Electric Pencil Sharpener, Model 1818, Charcoal Black"/>
    <n v="5"/>
    <n v="2"/>
    <s v="Central"/>
    <m/>
    <n v="4.5"/>
    <n v="45"/>
    <s v="Consumer"/>
    <x v="349"/>
    <s v="First Class"/>
    <s v="Texas"/>
    <s v="Art"/>
  </r>
  <r>
    <n v="5"/>
    <s v="Shipped Early"/>
    <n v="6"/>
    <x v="1"/>
    <x v="1"/>
    <x v="0"/>
    <s v="John Lucas"/>
    <n v="0"/>
    <x v="537"/>
    <s v="September"/>
    <x v="1"/>
    <s v="CA-2017-142944"/>
    <x v="1"/>
    <n v="94122"/>
    <n v="507"/>
    <s v="Deflect-o Glass Clear Studded Chair Mats"/>
    <n v="96"/>
    <n v="7"/>
    <s v="West"/>
    <m/>
    <n v="95.76"/>
    <n v="435"/>
    <s v="Consumer"/>
    <x v="415"/>
    <s v="Standard Class"/>
    <s v="California"/>
    <s v="Furnishings"/>
  </r>
  <r>
    <n v="5"/>
    <s v="Shipped Early"/>
    <n v="6"/>
    <x v="0"/>
    <x v="1"/>
    <x v="0"/>
    <s v="John Lucas"/>
    <n v="0.2"/>
    <x v="537"/>
    <s v="September"/>
    <x v="1"/>
    <s v="CA-2017-142944"/>
    <x v="1"/>
    <n v="94122"/>
    <n v="403"/>
    <s v="Canon PC1060 Personal Laser Copier"/>
    <n v="378"/>
    <n v="2"/>
    <s v="West"/>
    <m/>
    <n v="377.99"/>
    <n v="1120"/>
    <s v="Consumer"/>
    <x v="415"/>
    <s v="Standard Class"/>
    <s v="California"/>
    <s v="Copiers"/>
  </r>
  <r>
    <n v="5"/>
    <s v="Shipped Early"/>
    <n v="6"/>
    <x v="2"/>
    <x v="15"/>
    <x v="0"/>
    <s v="Kelly Andreada"/>
    <n v="0"/>
    <x v="319"/>
    <s v="September"/>
    <x v="1"/>
    <s v="CA-2017-142993"/>
    <x v="1"/>
    <n v="98103"/>
    <n v="470"/>
    <s v="Contico 72H Heavy-Duty Storage System"/>
    <n v="0"/>
    <n v="2"/>
    <s v="West"/>
    <m/>
    <n v="0"/>
    <n v="82"/>
    <s v="Consumer"/>
    <x v="439"/>
    <s v="Standard Class"/>
    <s v="Washington"/>
    <s v="Storage"/>
  </r>
  <r>
    <n v="5"/>
    <s v="Shipped Early"/>
    <n v="6"/>
    <x v="0"/>
    <x v="15"/>
    <x v="0"/>
    <s v="Kelly Andreada"/>
    <n v="0"/>
    <x v="319"/>
    <s v="September"/>
    <x v="1"/>
    <s v="CA-2017-142993"/>
    <x v="1"/>
    <n v="98103"/>
    <n v="966"/>
    <s v="Kingston Digital DataTraveler 16GB USB 2.0"/>
    <n v="3"/>
    <n v="2"/>
    <s v="West"/>
    <m/>
    <n v="3.4"/>
    <n v="18"/>
    <s v="Consumer"/>
    <x v="439"/>
    <s v="Standard Class"/>
    <s v="Washington"/>
    <s v="Accessories"/>
  </r>
  <r>
    <n v="4"/>
    <s v="Shipped Early"/>
    <n v="6"/>
    <x v="1"/>
    <x v="4"/>
    <x v="0"/>
    <s v="Sylvia Foulston"/>
    <n v="0.6"/>
    <x v="517"/>
    <s v="September"/>
    <x v="1"/>
    <s v="CA-2017-143077"/>
    <x v="3"/>
    <n v="77041"/>
    <n v="878"/>
    <s v="Howard Miller Distant Time Traveler Alarm Clock"/>
    <n v="-10"/>
    <n v="2"/>
    <s v="Central"/>
    <m/>
    <n v="-10.42"/>
    <n v="22"/>
    <s v="Corporate"/>
    <x v="324"/>
    <s v="Standard Class"/>
    <s v="Texas"/>
    <s v="Furnishings"/>
  </r>
  <r>
    <n v="4"/>
    <s v="Shipped Early"/>
    <n v="6"/>
    <x v="2"/>
    <x v="4"/>
    <x v="0"/>
    <s v="Sylvia Foulston"/>
    <n v="0.8"/>
    <x v="517"/>
    <s v="September"/>
    <x v="1"/>
    <s v="CA-2017-143077"/>
    <x v="3"/>
    <n v="77041"/>
    <n v="690"/>
    <s v="GBC Imprintable Covers"/>
    <n v="-10"/>
    <n v="3"/>
    <s v="Central"/>
    <m/>
    <n v="-10.210000000000001"/>
    <n v="7"/>
    <s v="Corporate"/>
    <x v="324"/>
    <s v="Standard Class"/>
    <s v="Texas"/>
    <s v="Binders"/>
  </r>
  <r>
    <n v="0"/>
    <s v="Shipped On Time"/>
    <n v="0"/>
    <x v="2"/>
    <x v="0"/>
    <x v="0"/>
    <s v="Matt Abelman"/>
    <n v="0"/>
    <x v="365"/>
    <s v="September"/>
    <x v="1"/>
    <s v="CA-2017-143105"/>
    <x v="0"/>
    <n v="10024"/>
    <n v="194"/>
    <s v="Avery 486"/>
    <n v="3"/>
    <n v="1"/>
    <s v="East"/>
    <m/>
    <n v="3.44"/>
    <n v="7"/>
    <s v="Home Office"/>
    <x v="347"/>
    <s v="Same Day"/>
    <s v="New York"/>
    <s v="Labels"/>
  </r>
  <r>
    <n v="0"/>
    <s v="Shipped On Time"/>
    <n v="0"/>
    <x v="2"/>
    <x v="0"/>
    <x v="0"/>
    <s v="Matt Abelman"/>
    <n v="0"/>
    <x v="365"/>
    <s v="September"/>
    <x v="1"/>
    <s v="CA-2017-143105"/>
    <x v="0"/>
    <n v="10024"/>
    <n v="93"/>
    <s v="Adams Phone Message Book, 200 Message Capacity, 8 1/16” x 11”"/>
    <n v="19"/>
    <n v="6"/>
    <s v="East"/>
    <m/>
    <n v="18.989999999999998"/>
    <n v="41"/>
    <s v="Home Office"/>
    <x v="347"/>
    <s v="Same Day"/>
    <s v="New York"/>
    <s v="Paper"/>
  </r>
  <r>
    <n v="0"/>
    <s v="Shipped On Time"/>
    <n v="0"/>
    <x v="2"/>
    <x v="0"/>
    <x v="0"/>
    <s v="Matt Abelman"/>
    <n v="0"/>
    <x v="365"/>
    <s v="September"/>
    <x v="1"/>
    <s v="CA-2017-143105"/>
    <x v="0"/>
    <n v="10024"/>
    <n v="1673"/>
    <s v="Xerox 1883"/>
    <n v="85"/>
    <n v="7"/>
    <s v="East"/>
    <m/>
    <n v="84.94"/>
    <n v="185"/>
    <s v="Home Office"/>
    <x v="347"/>
    <s v="Same Day"/>
    <s v="New York"/>
    <s v="Paper"/>
  </r>
  <r>
    <n v="0"/>
    <s v="Shipped On Time"/>
    <n v="0"/>
    <x v="0"/>
    <x v="0"/>
    <x v="0"/>
    <s v="Matt Abelman"/>
    <n v="0.2"/>
    <x v="365"/>
    <s v="September"/>
    <x v="1"/>
    <s v="CA-2017-143105"/>
    <x v="0"/>
    <n v="10024"/>
    <n v="797"/>
    <s v="Hewlett Packard 610 Color Digital Copier / Printer"/>
    <n v="250"/>
    <n v="2"/>
    <s v="East"/>
    <m/>
    <n v="249.99"/>
    <n v="800"/>
    <s v="Home Office"/>
    <x v="347"/>
    <s v="Same Day"/>
    <s v="New York"/>
    <s v="Copiers"/>
  </r>
  <r>
    <n v="6"/>
    <s v="Shipped On Time"/>
    <n v="6"/>
    <x v="1"/>
    <x v="197"/>
    <x v="0"/>
    <s v="Marc Crier"/>
    <n v="0"/>
    <x v="337"/>
    <s v="September"/>
    <x v="1"/>
    <s v="CA-2017-143119"/>
    <x v="2"/>
    <n v="70506"/>
    <n v="792"/>
    <s v="Harbour Creations Steel Folding Chair"/>
    <n v="155"/>
    <n v="6"/>
    <s v="South"/>
    <m/>
    <n v="155.25"/>
    <n v="518"/>
    <s v="Consumer"/>
    <x v="343"/>
    <s v="Standard Class"/>
    <s v="Louisiana"/>
    <s v="Chairs"/>
  </r>
  <r>
    <n v="2"/>
    <s v="Shipped Early"/>
    <n v="3"/>
    <x v="1"/>
    <x v="74"/>
    <x v="0"/>
    <s v="Pamela Stobb"/>
    <n v="0.3"/>
    <x v="538"/>
    <s v="September"/>
    <x v="1"/>
    <s v="CA-2017-143147"/>
    <x v="3"/>
    <n v="78207"/>
    <n v="1181"/>
    <s v="Novimex Swivel Fabric Task Chair"/>
    <n v="-29"/>
    <n v="1"/>
    <s v="Central"/>
    <m/>
    <n v="-28.69"/>
    <n v="106"/>
    <s v="Consumer"/>
    <x v="339"/>
    <s v="Second Class"/>
    <s v="Texas"/>
    <s v="Chairs"/>
  </r>
  <r>
    <n v="2"/>
    <s v="Shipped Early"/>
    <n v="3"/>
    <x v="1"/>
    <x v="74"/>
    <x v="0"/>
    <s v="Pamela Stobb"/>
    <n v="0.3"/>
    <x v="538"/>
    <s v="September"/>
    <x v="1"/>
    <s v="CA-2017-143147"/>
    <x v="3"/>
    <n v="78207"/>
    <n v="766"/>
    <s v="Global Stack Chair with Arms, Black"/>
    <n v="-4"/>
    <n v="5"/>
    <s v="Central"/>
    <m/>
    <n v="-4.5"/>
    <n v="105"/>
    <s v="Consumer"/>
    <x v="339"/>
    <s v="Second Class"/>
    <s v="Texas"/>
    <s v="Chairs"/>
  </r>
  <r>
    <n v="2"/>
    <s v="Shipped Early"/>
    <n v="3"/>
    <x v="0"/>
    <x v="74"/>
    <x v="0"/>
    <s v="Pamela Stobb"/>
    <n v="0.4"/>
    <x v="538"/>
    <s v="September"/>
    <x v="1"/>
    <s v="CA-2017-143147"/>
    <x v="3"/>
    <n v="78207"/>
    <n v="1511"/>
    <s v="StarTech.com 10/100 VDSL2 Ethernet Extender Kit"/>
    <n v="-80"/>
    <n v="2"/>
    <s v="Central"/>
    <m/>
    <n v="-79.91"/>
    <n v="400"/>
    <s v="Consumer"/>
    <x v="339"/>
    <s v="Second Class"/>
    <s v="Texas"/>
    <s v="Machines"/>
  </r>
  <r>
    <n v="2"/>
    <s v="Shipped Late"/>
    <n v="1"/>
    <x v="0"/>
    <x v="317"/>
    <x v="0"/>
    <s v="Lori Olson"/>
    <n v="0"/>
    <x v="518"/>
    <s v="September"/>
    <x v="1"/>
    <s v="CA-2017-143238"/>
    <x v="1"/>
    <n v="92253"/>
    <n v="1085"/>
    <s v="Memorex Mini Travel Drive 8 GB USB 2.0 Flash Drive"/>
    <n v="18"/>
    <n v="4"/>
    <s v="West"/>
    <s v="Yes"/>
    <n v="18.059999999999999"/>
    <n v="46"/>
    <s v="Corporate"/>
    <x v="361"/>
    <s v="First Class"/>
    <s v="California"/>
    <s v="Accessories"/>
  </r>
  <r>
    <n v="5"/>
    <s v="Shipped Late"/>
    <n v="3"/>
    <x v="1"/>
    <x v="14"/>
    <x v="0"/>
    <s v="Toby Gnade"/>
    <n v="0.2"/>
    <x v="539"/>
    <s v="September"/>
    <x v="1"/>
    <s v="CA-2017-143364"/>
    <x v="1"/>
    <n v="85204"/>
    <n v="1372"/>
    <s v="SAFCO Arco Folding Chair"/>
    <n v="50"/>
    <n v="2"/>
    <s v="West"/>
    <m/>
    <n v="49.72"/>
    <n v="442"/>
    <s v="Consumer"/>
    <x v="565"/>
    <s v="Second Class"/>
    <s v="Arizona"/>
    <s v="Chairs"/>
  </r>
  <r>
    <n v="5"/>
    <s v="Shipped Late"/>
    <n v="3"/>
    <x v="1"/>
    <x v="14"/>
    <x v="0"/>
    <s v="Toby Gnade"/>
    <n v="0.7"/>
    <x v="539"/>
    <s v="September"/>
    <x v="1"/>
    <s v="CA-2017-143364"/>
    <x v="1"/>
    <n v="85204"/>
    <n v="838"/>
    <s v="Hon Metal Bookcases, Black"/>
    <n v="-192"/>
    <n v="6"/>
    <s v="West"/>
    <m/>
    <n v="-191.65"/>
    <n v="128"/>
    <s v="Consumer"/>
    <x v="565"/>
    <s v="Second Class"/>
    <s v="Arizona"/>
    <s v="Bookcases"/>
  </r>
  <r>
    <n v="5"/>
    <s v="Shipped Late"/>
    <n v="3"/>
    <x v="2"/>
    <x v="14"/>
    <x v="0"/>
    <s v="Toby Gnade"/>
    <n v="0.2"/>
    <x v="539"/>
    <s v="September"/>
    <x v="1"/>
    <s v="CA-2017-143364"/>
    <x v="1"/>
    <n v="85204"/>
    <n v="1373"/>
    <s v="SAFCO Boltless Steel Shelving"/>
    <n v="-65"/>
    <n v="3"/>
    <s v="West"/>
    <m/>
    <n v="-64.77"/>
    <n v="273"/>
    <s v="Consumer"/>
    <x v="565"/>
    <s v="Second Class"/>
    <s v="Arizona"/>
    <s v="Storage"/>
  </r>
  <r>
    <n v="5"/>
    <s v="Shipped Late"/>
    <n v="3"/>
    <x v="2"/>
    <x v="14"/>
    <x v="0"/>
    <s v="Toby Gnade"/>
    <n v="0.2"/>
    <x v="539"/>
    <s v="September"/>
    <x v="1"/>
    <s v="CA-2017-143364"/>
    <x v="1"/>
    <n v="85204"/>
    <n v="1690"/>
    <s v="Xerox 1899"/>
    <n v="7"/>
    <n v="4"/>
    <s v="West"/>
    <m/>
    <n v="6.7"/>
    <n v="18"/>
    <s v="Consumer"/>
    <x v="565"/>
    <s v="Second Class"/>
    <s v="Arizona"/>
    <s v="Paper"/>
  </r>
  <r>
    <n v="7"/>
    <s v="Shipped Late"/>
    <n v="6"/>
    <x v="2"/>
    <x v="42"/>
    <x v="0"/>
    <s v="Naresj Patel"/>
    <n v="0"/>
    <x v="512"/>
    <s v="September"/>
    <x v="1"/>
    <s v="CA-2017-143490"/>
    <x v="1"/>
    <n v="92105"/>
    <n v="1500"/>
    <s v="Stanley Contemporary Battery Pencil Sharpeners"/>
    <n v="34"/>
    <n v="9"/>
    <s v="West"/>
    <s v="Yes"/>
    <n v="33.64"/>
    <n v="120"/>
    <s v="Consumer"/>
    <x v="575"/>
    <s v="Standard Class"/>
    <s v="California"/>
    <s v="Art"/>
  </r>
  <r>
    <n v="7"/>
    <s v="Shipped Late"/>
    <n v="6"/>
    <x v="0"/>
    <x v="42"/>
    <x v="0"/>
    <s v="Naresj Patel"/>
    <n v="0.2"/>
    <x v="512"/>
    <s v="September"/>
    <x v="1"/>
    <s v="CA-2017-143490"/>
    <x v="1"/>
    <n v="92105"/>
    <n v="154"/>
    <s v="AT&amp;T 1080 Corded phone"/>
    <n v="19"/>
    <n v="2"/>
    <s v="West"/>
    <s v="Yes"/>
    <n v="19.18"/>
    <n v="219"/>
    <s v="Consumer"/>
    <x v="575"/>
    <s v="Standard Class"/>
    <s v="California"/>
    <s v="Phones"/>
  </r>
  <r>
    <n v="5"/>
    <s v="Shipped Early"/>
    <n v="6"/>
    <x v="2"/>
    <x v="157"/>
    <x v="0"/>
    <s v="Dan Campbell"/>
    <n v="0.2"/>
    <x v="411"/>
    <s v="September"/>
    <x v="1"/>
    <s v="CA-2017-143532"/>
    <x v="2"/>
    <n v="33161"/>
    <n v="98"/>
    <s v="Adams Telephone Message Books, 5 1/4” x 11”"/>
    <n v="5"/>
    <n v="3"/>
    <s v="South"/>
    <m/>
    <n v="4.8899999999999997"/>
    <n v="14"/>
    <s v="Consumer"/>
    <x v="576"/>
    <s v="Standard Class"/>
    <s v="Florida"/>
    <s v="Paper"/>
  </r>
  <r>
    <n v="3"/>
    <s v="Shipped On Time"/>
    <n v="3"/>
    <x v="2"/>
    <x v="17"/>
    <x v="0"/>
    <s v="Jill Stevenson"/>
    <n v="0.2"/>
    <x v="419"/>
    <s v="September"/>
    <x v="1"/>
    <s v="CA-2017-143602"/>
    <x v="1"/>
    <n v="90045"/>
    <n v="640"/>
    <s v="Fellowes Black Plastic Comb Bindings"/>
    <n v="5"/>
    <n v="3"/>
    <s v="West"/>
    <s v="Yes"/>
    <n v="4.53"/>
    <n v="14"/>
    <s v="Corporate"/>
    <x v="387"/>
    <s v="Second Class"/>
    <s v="California"/>
    <s v="Binders"/>
  </r>
  <r>
    <n v="2"/>
    <s v="Shipped Early"/>
    <n v="3"/>
    <x v="2"/>
    <x v="15"/>
    <x v="0"/>
    <s v="Saphhira Shifley"/>
    <n v="0"/>
    <x v="328"/>
    <s v="September"/>
    <x v="1"/>
    <s v="CA-2017-143616"/>
    <x v="1"/>
    <n v="98103"/>
    <n v="1150"/>
    <s v="Newell 334"/>
    <n v="26"/>
    <n v="5"/>
    <s v="West"/>
    <m/>
    <n v="25.79"/>
    <n v="99"/>
    <s v="Corporate"/>
    <x v="369"/>
    <s v="Second Class"/>
    <s v="Washington"/>
    <s v="Art"/>
  </r>
  <r>
    <n v="0"/>
    <s v="Shipped On Time"/>
    <n v="0"/>
    <x v="2"/>
    <x v="16"/>
    <x v="0"/>
    <s v="Alan Shonely"/>
    <n v="0.2"/>
    <x v="493"/>
    <s v="September"/>
    <x v="1"/>
    <s v="CA-2017-143700"/>
    <x v="0"/>
    <n v="19140"/>
    <n v="607"/>
    <s v="Eureka Recycled Copy Paper 8 1/2 x 11, Ream"/>
    <n v="4"/>
    <n v="2"/>
    <s v="East"/>
    <m/>
    <n v="3.63"/>
    <n v="10"/>
    <s v="Consumer"/>
    <x v="508"/>
    <s v="Same Day"/>
    <s v="Pennsylvania"/>
    <s v="Paper"/>
  </r>
  <r>
    <n v="4"/>
    <s v="Shipped Early"/>
    <n v="6"/>
    <x v="2"/>
    <x v="8"/>
    <x v="0"/>
    <s v="Dennis Bolton"/>
    <n v="0.2"/>
    <x v="440"/>
    <s v="September"/>
    <x v="1"/>
    <s v="CA-2017-143882"/>
    <x v="0"/>
    <n v="44107"/>
    <n v="1597"/>
    <s v="Universal Premium White Copier/Laser Paper (20Lb. and 87 Bright)"/>
    <n v="16"/>
    <n v="9"/>
    <s v="East"/>
    <m/>
    <n v="15.61"/>
    <n v="43"/>
    <s v="Home Office"/>
    <x v="457"/>
    <s v="Standard Class"/>
    <s v="Ohio"/>
    <s v="Paper"/>
  </r>
  <r>
    <n v="4"/>
    <s v="Shipped Early"/>
    <n v="6"/>
    <x v="2"/>
    <x v="0"/>
    <x v="0"/>
    <s v="Jim Kriz"/>
    <n v="0"/>
    <x v="410"/>
    <s v="September"/>
    <x v="1"/>
    <s v="CA-2017-143980"/>
    <x v="0"/>
    <n v="10011"/>
    <n v="955"/>
    <s v="Kensington 7 Outlet MasterPiece Power Center with Fax/Phone Line Protection"/>
    <n v="124"/>
    <n v="2"/>
    <s v="East"/>
    <m/>
    <n v="124.49"/>
    <n v="415"/>
    <s v="Home Office"/>
    <x v="479"/>
    <s v="Standard Class"/>
    <s v="New York"/>
    <s v="Appliances"/>
  </r>
  <r>
    <n v="5"/>
    <s v="Shipped Early"/>
    <n v="6"/>
    <x v="0"/>
    <x v="184"/>
    <x v="0"/>
    <s v="Alan Barnes"/>
    <n v="0.2"/>
    <x v="500"/>
    <s v="September"/>
    <x v="1"/>
    <s v="CA-2017-144043"/>
    <x v="1"/>
    <n v="80027"/>
    <n v="307"/>
    <s v="Belkin Standard 104 key USB Keyboard"/>
    <n v="-3"/>
    <n v="4"/>
    <s v="West"/>
    <m/>
    <n v="-2.92"/>
    <n v="47"/>
    <s v="Consumer"/>
    <x v="577"/>
    <s v="Standard Class"/>
    <s v="Colorado"/>
    <s v="Accessories"/>
  </r>
  <r>
    <n v="1"/>
    <s v="Shipped Late"/>
    <n v="0"/>
    <x v="2"/>
    <x v="1"/>
    <x v="0"/>
    <s v="Phillina Ober"/>
    <n v="0.2"/>
    <x v="388"/>
    <s v="September"/>
    <x v="1"/>
    <s v="CA-2017-144099"/>
    <x v="1"/>
    <n v="94122"/>
    <n v="58"/>
    <s v="Acco PRESSTEX Data Binder with Storage Hooks, Dark Blue, 14 7/8 X 11"/>
    <n v="2"/>
    <n v="1"/>
    <s v="West"/>
    <m/>
    <n v="1.56"/>
    <n v="4"/>
    <s v="Home Office"/>
    <x v="468"/>
    <s v="Same Day"/>
    <s v="California"/>
    <s v="Binders"/>
  </r>
  <r>
    <n v="4"/>
    <s v="Shipped Early"/>
    <n v="6"/>
    <x v="2"/>
    <x v="318"/>
    <x v="0"/>
    <s v="Nathan Cano"/>
    <n v="0"/>
    <x v="312"/>
    <s v="September"/>
    <x v="1"/>
    <s v="CA-2017-144190"/>
    <x v="3"/>
    <n v="48073"/>
    <n v="1795"/>
    <s v="Xerox 1995"/>
    <n v="6"/>
    <n v="2"/>
    <s v="Central"/>
    <m/>
    <n v="6.22"/>
    <n v="13"/>
    <s v="Consumer"/>
    <x v="578"/>
    <s v="Standard Class"/>
    <s v="Michigan"/>
    <s v="Paper"/>
  </r>
  <r>
    <n v="5"/>
    <s v="Shipped Late"/>
    <n v="3"/>
    <x v="1"/>
    <x v="0"/>
    <x v="0"/>
    <s v="Alan Schoenberger"/>
    <n v="0"/>
    <x v="393"/>
    <s v="September"/>
    <x v="1"/>
    <s v="CA-2017-144253"/>
    <x v="0"/>
    <n v="10024"/>
    <n v="593"/>
    <s v="Electrix 20W Halogen Replacement Bulb for Zoom-In Desk Lamp"/>
    <n v="13"/>
    <n v="2"/>
    <s v="East"/>
    <m/>
    <n v="12.86"/>
    <n v="27"/>
    <s v="Corporate"/>
    <x v="579"/>
    <s v="Second Class"/>
    <s v="New York"/>
    <s v="Furnishings"/>
  </r>
  <r>
    <n v="2"/>
    <s v="Shipped Late"/>
    <n v="1"/>
    <x v="1"/>
    <x v="1"/>
    <x v="0"/>
    <s v="Nick Zandusky"/>
    <n v="0.2"/>
    <x v="476"/>
    <s v="September"/>
    <x v="1"/>
    <s v="CA-2017-144267"/>
    <x v="1"/>
    <n v="94110"/>
    <n v="837"/>
    <s v="Hon GuestStacker Chair"/>
    <n v="41"/>
    <n v="3"/>
    <s v="West"/>
    <s v="Yes"/>
    <n v="40.799999999999997"/>
    <n v="544"/>
    <s v="Home Office"/>
    <x v="452"/>
    <s v="First Class"/>
    <s v="California"/>
    <s v="Chairs"/>
  </r>
  <r>
    <n v="2"/>
    <s v="Shipped Late"/>
    <n v="1"/>
    <x v="2"/>
    <x v="1"/>
    <x v="0"/>
    <s v="Nick Zandusky"/>
    <n v="0"/>
    <x v="476"/>
    <s v="September"/>
    <x v="1"/>
    <s v="CA-2017-144267"/>
    <x v="1"/>
    <n v="94110"/>
    <n v="1721"/>
    <s v="Xerox 1927"/>
    <n v="2"/>
    <n v="1"/>
    <s v="West"/>
    <s v="Yes"/>
    <n v="1.93"/>
    <n v="4"/>
    <s v="Home Office"/>
    <x v="452"/>
    <s v="First Class"/>
    <s v="California"/>
    <s v="Paper"/>
  </r>
  <r>
    <n v="2"/>
    <s v="Shipped Late"/>
    <n v="1"/>
    <x v="2"/>
    <x v="1"/>
    <x v="0"/>
    <s v="Nick Zandusky"/>
    <n v="0"/>
    <x v="476"/>
    <s v="September"/>
    <x v="1"/>
    <s v="CA-2017-144267"/>
    <x v="1"/>
    <n v="94110"/>
    <n v="1702"/>
    <s v="Xerox 191"/>
    <n v="28"/>
    <n v="3"/>
    <s v="West"/>
    <s v="Yes"/>
    <n v="28.17"/>
    <n v="60"/>
    <s v="Home Office"/>
    <x v="452"/>
    <s v="First Class"/>
    <s v="California"/>
    <s v="Paper"/>
  </r>
  <r>
    <n v="2"/>
    <s v="Shipped Late"/>
    <n v="1"/>
    <x v="2"/>
    <x v="1"/>
    <x v="0"/>
    <s v="Nick Zandusky"/>
    <n v="0"/>
    <x v="476"/>
    <s v="September"/>
    <x v="1"/>
    <s v="CA-2017-144267"/>
    <x v="1"/>
    <n v="94110"/>
    <n v="1772"/>
    <s v="Xerox 1974"/>
    <n v="12"/>
    <n v="4"/>
    <s v="West"/>
    <s v="Yes"/>
    <n v="11.72"/>
    <n v="24"/>
    <s v="Home Office"/>
    <x v="452"/>
    <s v="First Class"/>
    <s v="California"/>
    <s v="Paper"/>
  </r>
  <r>
    <n v="2"/>
    <s v="Shipped Early"/>
    <n v="3"/>
    <x v="2"/>
    <x v="73"/>
    <x v="0"/>
    <s v="Pierre Wener"/>
    <n v="0"/>
    <x v="405"/>
    <s v="September"/>
    <x v="1"/>
    <s v="CA-2017-144274"/>
    <x v="0"/>
    <n v="19805"/>
    <n v="1501"/>
    <s v="Staple envelope"/>
    <n v="8"/>
    <n v="2"/>
    <s v="East"/>
    <m/>
    <n v="7.78"/>
    <n v="17"/>
    <s v="Consumer"/>
    <x v="312"/>
    <s v="Second Class"/>
    <s v="Delaware"/>
    <s v="Envelopes"/>
  </r>
  <r>
    <n v="2"/>
    <s v="Shipped Early"/>
    <n v="3"/>
    <x v="2"/>
    <x v="73"/>
    <x v="0"/>
    <s v="Pierre Wener"/>
    <n v="0"/>
    <x v="405"/>
    <s v="September"/>
    <x v="1"/>
    <s v="CA-2017-144274"/>
    <x v="0"/>
    <n v="19805"/>
    <n v="1413"/>
    <s v="Sanford Colorific Eraseable Coloring Pencils, 12 Count"/>
    <n v="6"/>
    <n v="4"/>
    <s v="East"/>
    <m/>
    <n v="5.64"/>
    <n v="13"/>
    <s v="Consumer"/>
    <x v="312"/>
    <s v="Second Class"/>
    <s v="Delaware"/>
    <s v="Art"/>
  </r>
  <r>
    <n v="2"/>
    <s v="Shipped Early"/>
    <n v="3"/>
    <x v="2"/>
    <x v="73"/>
    <x v="0"/>
    <s v="Pierre Wener"/>
    <n v="0"/>
    <x v="405"/>
    <s v="September"/>
    <x v="1"/>
    <s v="CA-2017-144274"/>
    <x v="0"/>
    <n v="19805"/>
    <n v="9"/>
    <s v="1/4 Fold Party Design Invitations &amp; White Envelopes, 24 8-1/2 X 11 Cards, 25 Env./Pack"/>
    <n v="21"/>
    <n v="6"/>
    <s v="East"/>
    <m/>
    <n v="20.73"/>
    <n v="44"/>
    <s v="Consumer"/>
    <x v="312"/>
    <s v="Second Class"/>
    <s v="Delaware"/>
    <s v="Paper"/>
  </r>
  <r>
    <n v="2"/>
    <s v="Shipped Early"/>
    <n v="3"/>
    <x v="2"/>
    <x v="73"/>
    <x v="0"/>
    <s v="Pierre Wener"/>
    <n v="0"/>
    <x v="405"/>
    <s v="September"/>
    <x v="1"/>
    <s v="CA-2017-144274"/>
    <x v="0"/>
    <n v="19805"/>
    <n v="1831"/>
    <s v="Xerox 226"/>
    <n v="19"/>
    <n v="6"/>
    <s v="East"/>
    <m/>
    <n v="18.66"/>
    <n v="39"/>
    <s v="Consumer"/>
    <x v="312"/>
    <s v="Second Class"/>
    <s v="Delaware"/>
    <s v="Paper"/>
  </r>
  <r>
    <n v="2"/>
    <s v="Shipped Early"/>
    <n v="3"/>
    <x v="0"/>
    <x v="73"/>
    <x v="0"/>
    <s v="Pierre Wener"/>
    <n v="0"/>
    <x v="405"/>
    <s v="September"/>
    <x v="1"/>
    <s v="CA-2017-144274"/>
    <x v="0"/>
    <n v="19805"/>
    <n v="1176"/>
    <s v="Nortel Meridian M3904 Professional Digital phone"/>
    <n v="89"/>
    <n v="2"/>
    <s v="East"/>
    <m/>
    <n v="89.31"/>
    <n v="308"/>
    <s v="Consumer"/>
    <x v="312"/>
    <s v="Second Class"/>
    <s v="Delaware"/>
    <s v="Phones"/>
  </r>
  <r>
    <n v="6"/>
    <s v="Shipped On Time"/>
    <n v="6"/>
    <x v="2"/>
    <x v="195"/>
    <x v="0"/>
    <s v="Maria Bertelson"/>
    <n v="0.2"/>
    <x v="410"/>
    <s v="September"/>
    <x v="1"/>
    <s v="CA-2017-144288"/>
    <x v="2"/>
    <n v="37211"/>
    <n v="1832"/>
    <s v="Xerox 227"/>
    <n v="4"/>
    <n v="2"/>
    <s v="South"/>
    <m/>
    <n v="3.63"/>
    <n v="10"/>
    <s v="Consumer"/>
    <x v="327"/>
    <s v="Standard Class"/>
    <s v="Tennessee"/>
    <s v="Paper"/>
  </r>
  <r>
    <n v="6"/>
    <s v="Shipped On Time"/>
    <n v="6"/>
    <x v="2"/>
    <x v="195"/>
    <x v="0"/>
    <s v="Maria Bertelson"/>
    <n v="0.2"/>
    <x v="410"/>
    <s v="September"/>
    <x v="1"/>
    <s v="CA-2017-144288"/>
    <x v="2"/>
    <n v="37211"/>
    <n v="181"/>
    <s v="Avery 474"/>
    <n v="3"/>
    <n v="4"/>
    <s v="South"/>
    <m/>
    <n v="3.34"/>
    <n v="9"/>
    <s v="Consumer"/>
    <x v="327"/>
    <s v="Standard Class"/>
    <s v="Tennessee"/>
    <s v="Labels"/>
  </r>
  <r>
    <n v="4"/>
    <s v="Shipped Early"/>
    <n v="6"/>
    <x v="2"/>
    <x v="117"/>
    <x v="0"/>
    <s v="Maria Etezadi"/>
    <n v="0.8"/>
    <x v="412"/>
    <s v="September"/>
    <x v="1"/>
    <s v="CA-2017-144302"/>
    <x v="3"/>
    <n v="75081"/>
    <n v="721"/>
    <s v="GBC White Gloss Covers, Plain Front"/>
    <n v="-10"/>
    <n v="2"/>
    <s v="Central"/>
    <m/>
    <n v="-9.56"/>
    <n v="6"/>
    <s v="Home Office"/>
    <x v="497"/>
    <s v="Standard Class"/>
    <s v="Texas"/>
    <s v="Binders"/>
  </r>
  <r>
    <n v="6"/>
    <s v="Shipped On Time"/>
    <n v="6"/>
    <x v="2"/>
    <x v="0"/>
    <x v="0"/>
    <s v="Grant Thornton"/>
    <n v="0.2"/>
    <x v="339"/>
    <s v="September"/>
    <x v="1"/>
    <s v="CA-2017-144386"/>
    <x v="0"/>
    <n v="10009"/>
    <n v="1630"/>
    <s v="Wilson Jones 1 Hanging DublLock Ring Binders"/>
    <n v="9"/>
    <n v="6"/>
    <s v="East"/>
    <m/>
    <n v="8.8699999999999992"/>
    <n v="25"/>
    <s v="Corporate"/>
    <x v="370"/>
    <s v="Standard Class"/>
    <s v="New York"/>
    <s v="Binders"/>
  </r>
  <r>
    <n v="4"/>
    <s v="Shipped Early"/>
    <n v="6"/>
    <x v="1"/>
    <x v="319"/>
    <x v="0"/>
    <s v="Arthur Wiediger"/>
    <n v="0"/>
    <x v="352"/>
    <s v="September"/>
    <x v="1"/>
    <s v="CA-2017-144519"/>
    <x v="1"/>
    <n v="59601"/>
    <n v="591"/>
    <s v="Eldon Stackable Tray, Side-Load, Legal, Smoke"/>
    <n v="22"/>
    <n v="7"/>
    <s v="West"/>
    <m/>
    <n v="21.75"/>
    <n v="64"/>
    <s v="Home Office"/>
    <x v="364"/>
    <s v="Standard Class"/>
    <s v="Montana"/>
    <s v="Furnishings"/>
  </r>
  <r>
    <n v="4"/>
    <s v="Shipped Early"/>
    <n v="6"/>
    <x v="0"/>
    <x v="319"/>
    <x v="0"/>
    <s v="Arthur Wiediger"/>
    <n v="0.2"/>
    <x v="352"/>
    <s v="September"/>
    <x v="1"/>
    <s v="CA-2017-144519"/>
    <x v="1"/>
    <n v="59601"/>
    <n v="1247"/>
    <s v="Panasonic KX TS3282W Corded phone"/>
    <n v="42"/>
    <n v="5"/>
    <s v="West"/>
    <m/>
    <n v="42.49"/>
    <n v="340"/>
    <s v="Home Office"/>
    <x v="364"/>
    <s v="Standard Class"/>
    <s v="Montana"/>
    <s v="Phones"/>
  </r>
  <r>
    <n v="6"/>
    <s v="Shipped On Time"/>
    <n v="6"/>
    <x v="2"/>
    <x v="17"/>
    <x v="0"/>
    <s v="Skye Norling"/>
    <n v="0"/>
    <x v="297"/>
    <s v="September"/>
    <x v="1"/>
    <s v="CA-2017-144652"/>
    <x v="1"/>
    <n v="90008"/>
    <n v="1149"/>
    <s v="Newell 333"/>
    <n v="5"/>
    <n v="7"/>
    <s v="West"/>
    <m/>
    <n v="5.0599999999999996"/>
    <n v="19"/>
    <s v="Home Office"/>
    <x v="313"/>
    <s v="Standard Class"/>
    <s v="California"/>
    <s v="Art"/>
  </r>
  <r>
    <n v="7"/>
    <s v="Shipped Late"/>
    <n v="6"/>
    <x v="1"/>
    <x v="17"/>
    <x v="0"/>
    <s v="Monica Federle"/>
    <n v="0"/>
    <x v="416"/>
    <s v="September"/>
    <x v="1"/>
    <s v="CA-2017-144722"/>
    <x v="1"/>
    <n v="90036"/>
    <n v="866"/>
    <s v="Howard Miller 11-1/2 Diameter Brentwood Wall Clock"/>
    <n v="18"/>
    <n v="1"/>
    <s v="West"/>
    <m/>
    <n v="18.11"/>
    <n v="43"/>
    <s v="Corporate"/>
    <x v="382"/>
    <s v="Standard Class"/>
    <s v="California"/>
    <s v="Furnishings"/>
  </r>
  <r>
    <n v="5"/>
    <s v="Shipped Early"/>
    <n v="6"/>
    <x v="1"/>
    <x v="128"/>
    <x v="0"/>
    <s v="Gary Hwang"/>
    <n v="0.2"/>
    <x v="512"/>
    <s v="September"/>
    <x v="1"/>
    <s v="CA-2017-144806"/>
    <x v="1"/>
    <n v="85705"/>
    <n v="871"/>
    <s v="Howard Miller 13 Diameter Pewter Finish Round Wall Clock"/>
    <n v="49"/>
    <n v="6"/>
    <s v="West"/>
    <m/>
    <n v="48.95"/>
    <n v="206"/>
    <s v="Consumer"/>
    <x v="467"/>
    <s v="Standard Class"/>
    <s v="Arizona"/>
    <s v="Furnishings"/>
  </r>
  <r>
    <n v="5"/>
    <s v="Shipped Early"/>
    <n v="6"/>
    <x v="2"/>
    <x v="128"/>
    <x v="0"/>
    <s v="Gary Hwang"/>
    <n v="0.2"/>
    <x v="512"/>
    <s v="September"/>
    <x v="1"/>
    <s v="CA-2017-144806"/>
    <x v="1"/>
    <n v="85705"/>
    <n v="1768"/>
    <s v="Xerox 1970"/>
    <n v="7"/>
    <n v="5"/>
    <s v="West"/>
    <m/>
    <n v="6.72"/>
    <n v="20"/>
    <s v="Consumer"/>
    <x v="467"/>
    <s v="Standard Class"/>
    <s v="Arizona"/>
    <s v="Paper"/>
  </r>
  <r>
    <n v="5"/>
    <s v="Shipped Early"/>
    <n v="6"/>
    <x v="2"/>
    <x v="128"/>
    <x v="0"/>
    <s v="Gary Hwang"/>
    <n v="0.2"/>
    <x v="512"/>
    <s v="September"/>
    <x v="1"/>
    <s v="CA-2017-144806"/>
    <x v="1"/>
    <n v="85705"/>
    <n v="361"/>
    <s v="BOSTON Model 1800 Electric Pencil Sharpeners, Putty/Woodgrain"/>
    <n v="10"/>
    <n v="6"/>
    <s v="West"/>
    <m/>
    <n v="9.7100000000000009"/>
    <n v="86"/>
    <s v="Consumer"/>
    <x v="467"/>
    <s v="Standard Class"/>
    <s v="Arizona"/>
    <s v="Art"/>
  </r>
  <r>
    <n v="5"/>
    <s v="Shipped Early"/>
    <n v="6"/>
    <x v="2"/>
    <x v="128"/>
    <x v="0"/>
    <s v="Gary Hwang"/>
    <n v="0.2"/>
    <x v="512"/>
    <s v="September"/>
    <x v="1"/>
    <s v="CA-2017-144806"/>
    <x v="1"/>
    <n v="85705"/>
    <n v="282"/>
    <s v="Belkin 19 Vented Equipment Shelf, Black"/>
    <n v="-59"/>
    <n v="6"/>
    <s v="West"/>
    <m/>
    <n v="-58.69"/>
    <n v="247"/>
    <s v="Consumer"/>
    <x v="467"/>
    <s v="Standard Class"/>
    <s v="Arizona"/>
    <s v="Storage"/>
  </r>
  <r>
    <n v="5"/>
    <s v="Shipped Early"/>
    <n v="6"/>
    <x v="2"/>
    <x v="128"/>
    <x v="0"/>
    <s v="Gary Hwang"/>
    <n v="0.2"/>
    <x v="512"/>
    <s v="September"/>
    <x v="1"/>
    <s v="CA-2017-144806"/>
    <x v="1"/>
    <n v="85705"/>
    <n v="1758"/>
    <s v="Xerox 1960"/>
    <n v="62"/>
    <n v="8"/>
    <s v="West"/>
    <m/>
    <n v="61.96"/>
    <n v="198"/>
    <s v="Consumer"/>
    <x v="467"/>
    <s v="Standard Class"/>
    <s v="Arizona"/>
    <s v="Paper"/>
  </r>
  <r>
    <n v="4"/>
    <s v="Shipped Early"/>
    <n v="6"/>
    <x v="2"/>
    <x v="17"/>
    <x v="0"/>
    <s v="Sean Miller"/>
    <n v="0"/>
    <x v="410"/>
    <s v="September"/>
    <x v="1"/>
    <s v="CA-2017-144890"/>
    <x v="1"/>
    <n v="90049"/>
    <n v="1745"/>
    <s v="Xerox 1949"/>
    <n v="5"/>
    <n v="2"/>
    <s v="West"/>
    <m/>
    <n v="4.88"/>
    <n v="10"/>
    <s v="Home Office"/>
    <x v="479"/>
    <s v="Standard Class"/>
    <s v="California"/>
    <s v="Paper"/>
  </r>
  <r>
    <n v="3"/>
    <s v="Shipped Late"/>
    <n v="1"/>
    <x v="2"/>
    <x v="42"/>
    <x v="0"/>
    <s v="Dennis Kane"/>
    <n v="0"/>
    <x v="398"/>
    <s v="September"/>
    <x v="1"/>
    <s v="CA-2017-145065"/>
    <x v="1"/>
    <n v="92105"/>
    <n v="1507"/>
    <s v="Staples"/>
    <n v="4"/>
    <n v="2"/>
    <s v="West"/>
    <m/>
    <n v="3.62"/>
    <n v="8"/>
    <s v="Consumer"/>
    <x v="379"/>
    <s v="First Class"/>
    <s v="California"/>
    <s v="Fasteners"/>
  </r>
  <r>
    <n v="3"/>
    <s v="Shipped Late"/>
    <n v="1"/>
    <x v="2"/>
    <x v="42"/>
    <x v="0"/>
    <s v="Dennis Kane"/>
    <n v="0.2"/>
    <x v="398"/>
    <s v="September"/>
    <x v="1"/>
    <s v="CA-2017-145065"/>
    <x v="1"/>
    <n v="92105"/>
    <n v="1342"/>
    <s v="Recycled Premium Regency Composition Covers"/>
    <n v="9"/>
    <n v="2"/>
    <s v="West"/>
    <m/>
    <n v="8.86"/>
    <n v="24"/>
    <s v="Consumer"/>
    <x v="379"/>
    <s v="First Class"/>
    <s v="California"/>
    <s v="Binders"/>
  </r>
  <r>
    <n v="2"/>
    <s v="Shipped Late"/>
    <n v="1"/>
    <x v="0"/>
    <x v="31"/>
    <x v="0"/>
    <s v="Justin Deggeller"/>
    <n v="0"/>
    <x v="314"/>
    <s v="September"/>
    <x v="1"/>
    <s v="CA-2017-145184"/>
    <x v="0"/>
    <n v="19711"/>
    <n v="1262"/>
    <s v="Perixx PERIBOARD-512B, Ergonomic Split Keyboard"/>
    <n v="7"/>
    <n v="3"/>
    <s v="East"/>
    <m/>
    <n v="7.35"/>
    <n v="105"/>
    <s v="Corporate"/>
    <x v="544"/>
    <s v="First Class"/>
    <s v="Delaware"/>
    <s v="Accessories"/>
  </r>
  <r>
    <n v="2"/>
    <s v="Shipped Late"/>
    <n v="1"/>
    <x v="0"/>
    <x v="31"/>
    <x v="0"/>
    <s v="Justin Deggeller"/>
    <n v="0"/>
    <x v="314"/>
    <s v="September"/>
    <x v="1"/>
    <s v="CA-2017-145184"/>
    <x v="0"/>
    <n v="19711"/>
    <n v="143"/>
    <s v="Apple EarPods with Remote and Mic"/>
    <n v="24"/>
    <n v="3"/>
    <s v="East"/>
    <m/>
    <n v="23.51"/>
    <n v="84"/>
    <s v="Corporate"/>
    <x v="544"/>
    <s v="First Class"/>
    <s v="Delaware"/>
    <s v="Phones"/>
  </r>
  <r>
    <n v="4"/>
    <s v="Shipped Early"/>
    <n v="6"/>
    <x v="1"/>
    <x v="160"/>
    <x v="0"/>
    <s v="Duane Huffman"/>
    <n v="0"/>
    <x v="422"/>
    <s v="September"/>
    <x v="1"/>
    <s v="CA-2017-145324"/>
    <x v="2"/>
    <n v="22801"/>
    <n v="12"/>
    <s v="12-1/2 Diameter Round Wall Clock"/>
    <n v="14"/>
    <n v="2"/>
    <s v="South"/>
    <m/>
    <n v="14.39"/>
    <n v="40"/>
    <s v="Home Office"/>
    <x v="446"/>
    <s v="Standard Class"/>
    <s v="Virginia"/>
    <s v="Furnishings"/>
  </r>
  <r>
    <n v="6"/>
    <s v="Shipped On Time"/>
    <n v="6"/>
    <x v="2"/>
    <x v="101"/>
    <x v="0"/>
    <s v="Christopher Martinez"/>
    <n v="0"/>
    <x v="416"/>
    <s v="September"/>
    <x v="1"/>
    <s v="CA-2017-145352"/>
    <x v="2"/>
    <n v="30318"/>
    <n v="1360"/>
    <s v="Rogers Handheld Barrel Pencil Sharpener"/>
    <n v="1"/>
    <n v="1"/>
    <s v="South"/>
    <m/>
    <n v="0.74"/>
    <n v="3"/>
    <s v="Consumer"/>
    <x v="417"/>
    <s v="Standard Class"/>
    <s v="Georgia"/>
    <s v="Art"/>
  </r>
  <r>
    <n v="6"/>
    <s v="Shipped On Time"/>
    <n v="6"/>
    <x v="2"/>
    <x v="101"/>
    <x v="0"/>
    <s v="Christopher Martinez"/>
    <n v="0"/>
    <x v="416"/>
    <s v="September"/>
    <x v="1"/>
    <s v="CA-2017-145352"/>
    <x v="2"/>
    <n v="30318"/>
    <n v="1161"/>
    <s v="Newell 344"/>
    <n v="2"/>
    <n v="3"/>
    <s v="South"/>
    <m/>
    <n v="2.17"/>
    <n v="8"/>
    <s v="Consumer"/>
    <x v="417"/>
    <s v="Standard Class"/>
    <s v="Georgia"/>
    <s v="Art"/>
  </r>
  <r>
    <n v="6"/>
    <s v="Shipped On Time"/>
    <n v="6"/>
    <x v="2"/>
    <x v="101"/>
    <x v="0"/>
    <s v="Christopher Martinez"/>
    <n v="0"/>
    <x v="416"/>
    <s v="September"/>
    <x v="1"/>
    <s v="CA-2017-145352"/>
    <x v="2"/>
    <n v="30318"/>
    <n v="1267"/>
    <s v="Personal File Boxes with Fold-Down Carry Handle"/>
    <n v="12"/>
    <n v="3"/>
    <s v="South"/>
    <m/>
    <n v="11.68"/>
    <n v="47"/>
    <s v="Consumer"/>
    <x v="417"/>
    <s v="Standard Class"/>
    <s v="Georgia"/>
    <s v="Storage"/>
  </r>
  <r>
    <n v="6"/>
    <s v="Shipped On Time"/>
    <n v="6"/>
    <x v="2"/>
    <x v="101"/>
    <x v="0"/>
    <s v="Christopher Martinez"/>
    <n v="0"/>
    <x v="416"/>
    <s v="September"/>
    <x v="1"/>
    <s v="CA-2017-145352"/>
    <x v="2"/>
    <n v="30318"/>
    <n v="651"/>
    <s v="Fellowes PB500 Electric Punch Plastic Comb Binding Machine with Manual Bind"/>
    <n v="3177"/>
    <n v="5"/>
    <s v="South"/>
    <m/>
    <n v="3177.47"/>
    <n v="6355"/>
    <s v="Consumer"/>
    <x v="417"/>
    <s v="Standard Class"/>
    <s v="Georgia"/>
    <s v="Binders"/>
  </r>
  <r>
    <n v="4"/>
    <s v="Shipped Early"/>
    <n v="6"/>
    <x v="1"/>
    <x v="13"/>
    <x v="0"/>
    <s v="Matt Connell"/>
    <n v="0.6"/>
    <x v="463"/>
    <s v="September"/>
    <x v="1"/>
    <s v="CA-2017-145394"/>
    <x v="3"/>
    <n v="60610"/>
    <n v="866"/>
    <s v="Howard Miller 11-1/2 Diameter Brentwood Wall Clock"/>
    <n v="-16"/>
    <n v="2"/>
    <s v="Central"/>
    <m/>
    <n v="-15.53"/>
    <n v="35"/>
    <s v="Corporate"/>
    <x v="534"/>
    <s v="Standard Class"/>
    <s v="Illinois"/>
    <s v="Furnishings"/>
  </r>
  <r>
    <n v="4"/>
    <s v="Shipped Early"/>
    <n v="6"/>
    <x v="2"/>
    <x v="13"/>
    <x v="0"/>
    <s v="Matt Connell"/>
    <n v="0.2"/>
    <x v="463"/>
    <s v="September"/>
    <x v="1"/>
    <s v="CA-2017-145394"/>
    <x v="3"/>
    <n v="60610"/>
    <n v="1113"/>
    <s v="Neat Ideas Personal Hanging Folder Files, Black"/>
    <n v="2"/>
    <n v="2"/>
    <s v="Central"/>
    <m/>
    <n v="1.61"/>
    <n v="21"/>
    <s v="Corporate"/>
    <x v="534"/>
    <s v="Standard Class"/>
    <s v="Illinois"/>
    <s v="Storage"/>
  </r>
  <r>
    <n v="4"/>
    <s v="Shipped Early"/>
    <n v="6"/>
    <x v="0"/>
    <x v="13"/>
    <x v="0"/>
    <s v="Matt Connell"/>
    <n v="0.2"/>
    <x v="463"/>
    <s v="September"/>
    <x v="1"/>
    <s v="CA-2017-145394"/>
    <x v="3"/>
    <n v="60610"/>
    <n v="884"/>
    <s v="HTC One"/>
    <n v="27"/>
    <n v="3"/>
    <s v="Central"/>
    <m/>
    <n v="27"/>
    <n v="240"/>
    <s v="Corporate"/>
    <x v="534"/>
    <s v="Standard Class"/>
    <s v="Illinois"/>
    <s v="Phones"/>
  </r>
  <r>
    <n v="5"/>
    <s v="Shipped Early"/>
    <n v="6"/>
    <x v="2"/>
    <x v="4"/>
    <x v="0"/>
    <s v="Jeremy Pistek"/>
    <n v="0.2"/>
    <x v="475"/>
    <s v="September"/>
    <x v="1"/>
    <s v="CA-2017-145401"/>
    <x v="3"/>
    <n v="77070"/>
    <n v="1350"/>
    <s v="Rediform Voice Mail Log Books"/>
    <n v="5"/>
    <n v="6"/>
    <s v="Central"/>
    <m/>
    <n v="5.01"/>
    <n v="14"/>
    <s v="Consumer"/>
    <x v="580"/>
    <s v="Standard Class"/>
    <s v="Texas"/>
    <s v="Paper"/>
  </r>
  <r>
    <n v="5"/>
    <s v="Shipped Late"/>
    <n v="3"/>
    <x v="2"/>
    <x v="15"/>
    <x v="0"/>
    <s v="Robert Dilbeck"/>
    <n v="0"/>
    <x v="540"/>
    <s v="September"/>
    <x v="1"/>
    <s v="CA-2017-145415"/>
    <x v="1"/>
    <n v="98103"/>
    <n v="1361"/>
    <s v="Rogers Jumbo File, Granite"/>
    <n v="0"/>
    <n v="3"/>
    <s v="West"/>
    <m/>
    <n v="0.41"/>
    <n v="41"/>
    <s v="Home Office"/>
    <x v="381"/>
    <s v="Second Class"/>
    <s v="Washington"/>
    <s v="Storage"/>
  </r>
  <r>
    <n v="3"/>
    <s v="Shipped On Time"/>
    <n v="3"/>
    <x v="1"/>
    <x v="320"/>
    <x v="0"/>
    <s v="Cathy Prescott"/>
    <n v="0"/>
    <x v="452"/>
    <s v="September"/>
    <x v="1"/>
    <s v="CA-2017-145457"/>
    <x v="1"/>
    <n v="98042"/>
    <n v="568"/>
    <s v="Eldon Expressions Punched Metal &amp; Wood Desk Accessories, Black &amp; Cherry"/>
    <n v="13"/>
    <n v="5"/>
    <s v="West"/>
    <m/>
    <n v="13.13"/>
    <n v="47"/>
    <s v="Corporate"/>
    <x v="469"/>
    <s v="Second Class"/>
    <s v="Washington"/>
    <s v="Furnishings"/>
  </r>
  <r>
    <n v="0"/>
    <s v="Shipped On Time"/>
    <n v="0"/>
    <x v="2"/>
    <x v="1"/>
    <x v="0"/>
    <s v="Justin MacKendrick"/>
    <n v="0"/>
    <x v="339"/>
    <s v="September"/>
    <x v="1"/>
    <s v="CA-2017-145485"/>
    <x v="1"/>
    <n v="94109"/>
    <n v="790"/>
    <s v="Hanging Personal Folder File"/>
    <n v="16"/>
    <n v="4"/>
    <s v="West"/>
    <m/>
    <n v="15.7"/>
    <n v="63"/>
    <s v="Consumer"/>
    <x v="444"/>
    <s v="Same Day"/>
    <s v="California"/>
    <s v="Storage"/>
  </r>
  <r>
    <n v="0"/>
    <s v="Shipped On Time"/>
    <n v="0"/>
    <x v="0"/>
    <x v="0"/>
    <x v="0"/>
    <s v="Barry Französisch"/>
    <n v="0"/>
    <x v="482"/>
    <s v="September"/>
    <x v="1"/>
    <s v="CA-2017-145758"/>
    <x v="0"/>
    <n v="10024"/>
    <n v="1509"/>
    <s v="Star Micronics TSP100 TSP143LAN Receipt Printer"/>
    <n v="269"/>
    <n v="4"/>
    <s v="East"/>
    <m/>
    <n v="269.31"/>
    <n v="1036"/>
    <s v="Corporate"/>
    <x v="409"/>
    <s v="Same Day"/>
    <s v="New York"/>
    <s v="Machines"/>
  </r>
  <r>
    <n v="5"/>
    <s v="Shipped Early"/>
    <n v="6"/>
    <x v="2"/>
    <x v="0"/>
    <x v="0"/>
    <s v="Katherine Ducich"/>
    <n v="0.2"/>
    <x v="541"/>
    <s v="September"/>
    <x v="1"/>
    <s v="CA-2017-145814"/>
    <x v="0"/>
    <n v="10035"/>
    <n v="71"/>
    <s v="Accohide Poly Flexible Ring Binders"/>
    <n v="2"/>
    <n v="2"/>
    <s v="East"/>
    <m/>
    <n v="2.2400000000000002"/>
    <n v="6"/>
    <s v="Consumer"/>
    <x v="338"/>
    <s v="Standard Class"/>
    <s v="New York"/>
    <s v="Binders"/>
  </r>
  <r>
    <n v="5"/>
    <s v="Shipped Early"/>
    <n v="6"/>
    <x v="0"/>
    <x v="0"/>
    <x v="0"/>
    <s v="Katherine Ducich"/>
    <n v="0"/>
    <x v="541"/>
    <s v="September"/>
    <x v="1"/>
    <s v="CA-2017-145814"/>
    <x v="0"/>
    <n v="10035"/>
    <n v="34"/>
    <s v="Aastra 6757i CT Wireless VoIP phone"/>
    <n v="250"/>
    <n v="4"/>
    <s v="East"/>
    <m/>
    <n v="249.91"/>
    <n v="862"/>
    <s v="Consumer"/>
    <x v="338"/>
    <s v="Standard Class"/>
    <s v="New York"/>
    <s v="Phones"/>
  </r>
  <r>
    <n v="6"/>
    <s v="Shipped On Time"/>
    <n v="6"/>
    <x v="0"/>
    <x v="17"/>
    <x v="0"/>
    <s v="Jennifer Braxton"/>
    <n v="0.2"/>
    <x v="347"/>
    <s v="September"/>
    <x v="1"/>
    <s v="CA-2017-145821"/>
    <x v="1"/>
    <n v="90008"/>
    <n v="1231"/>
    <s v="OtterBox Defender Series Case - iPhone 5c"/>
    <n v="11"/>
    <n v="3"/>
    <s v="West"/>
    <m/>
    <n v="11.09"/>
    <n v="89"/>
    <s v="Corporate"/>
    <x v="435"/>
    <s v="Standard Class"/>
    <s v="California"/>
    <s v="Phones"/>
  </r>
  <r>
    <n v="2"/>
    <s v="Shipped Late"/>
    <n v="1"/>
    <x v="0"/>
    <x v="99"/>
    <x v="0"/>
    <s v="Maria Bertelson"/>
    <n v="0.2"/>
    <x v="434"/>
    <s v="September"/>
    <x v="1"/>
    <s v="CA-2017-145828"/>
    <x v="0"/>
    <n v="45231"/>
    <n v="1409"/>
    <s v="SanDisk Ultra 32 GB MicroSDHC Class 10 Memory Card"/>
    <n v="-5"/>
    <n v="3"/>
    <s v="East"/>
    <m/>
    <n v="-4.6399999999999997"/>
    <n v="53"/>
    <s v="Consumer"/>
    <x v="493"/>
    <s v="First Class"/>
    <s v="Ohio"/>
    <s v="Accessories"/>
  </r>
  <r>
    <n v="5"/>
    <s v="Shipped Late"/>
    <n v="3"/>
    <x v="2"/>
    <x v="13"/>
    <x v="0"/>
    <s v="Ben Ferrer"/>
    <n v="0.2"/>
    <x v="542"/>
    <s v="September"/>
    <x v="1"/>
    <s v="CA-2017-145835"/>
    <x v="3"/>
    <n v="60623"/>
    <n v="109"/>
    <s v="Advantus Plastic Paper Clips"/>
    <n v="6"/>
    <n v="4"/>
    <s v="Central"/>
    <m/>
    <n v="5.6"/>
    <n v="16"/>
    <s v="Home Office"/>
    <x v="581"/>
    <s v="Second Class"/>
    <s v="Illinois"/>
    <s v="Fasteners"/>
  </r>
  <r>
    <n v="5"/>
    <s v="Shipped Late"/>
    <n v="3"/>
    <x v="0"/>
    <x v="13"/>
    <x v="0"/>
    <s v="Ben Ferrer"/>
    <n v="0.2"/>
    <x v="542"/>
    <s v="September"/>
    <x v="1"/>
    <s v="CA-2017-145835"/>
    <x v="3"/>
    <n v="60623"/>
    <n v="1577"/>
    <s v="Toshiba IPT2010-SD IP Telephone"/>
    <n v="17"/>
    <n v="2"/>
    <s v="Central"/>
    <m/>
    <n v="16.68"/>
    <n v="222"/>
    <s v="Home Office"/>
    <x v="581"/>
    <s v="Second Class"/>
    <s v="Illinois"/>
    <s v="Phones"/>
  </r>
  <r>
    <n v="2"/>
    <s v="Shipped Early"/>
    <n v="3"/>
    <x v="2"/>
    <x v="28"/>
    <x v="0"/>
    <s v="Carol Triggs"/>
    <n v="0"/>
    <x v="302"/>
    <s v="September"/>
    <x v="1"/>
    <s v="CA-2017-145849"/>
    <x v="3"/>
    <n v="46203"/>
    <n v="659"/>
    <s v="Fellowes Stor/Drawer Steel Plus Storage Drawers"/>
    <n v="11"/>
    <n v="2"/>
    <s v="Central"/>
    <m/>
    <n v="11.45"/>
    <n v="191"/>
    <s v="Consumer"/>
    <x v="524"/>
    <s v="Second Class"/>
    <s v="Indiana"/>
    <s v="Storage"/>
  </r>
  <r>
    <n v="2"/>
    <s v="Shipped Early"/>
    <n v="3"/>
    <x v="2"/>
    <x v="28"/>
    <x v="0"/>
    <s v="Carol Triggs"/>
    <n v="0"/>
    <x v="302"/>
    <s v="September"/>
    <x v="1"/>
    <s v="CA-2017-145849"/>
    <x v="3"/>
    <n v="46203"/>
    <n v="1048"/>
    <s v="Manco Dry-Lighter Erasable Highlighter"/>
    <n v="8"/>
    <n v="8"/>
    <s v="Central"/>
    <m/>
    <n v="8.27"/>
    <n v="24"/>
    <s v="Consumer"/>
    <x v="524"/>
    <s v="Second Class"/>
    <s v="Indiana"/>
    <s v="Art"/>
  </r>
  <r>
    <n v="7"/>
    <s v="Shipped Late"/>
    <n v="6"/>
    <x v="1"/>
    <x v="17"/>
    <x v="0"/>
    <s v="Sarah Jordon"/>
    <n v="0.2"/>
    <x v="307"/>
    <s v="September"/>
    <x v="1"/>
    <s v="CA-2017-146038"/>
    <x v="1"/>
    <n v="90049"/>
    <n v="747"/>
    <s v="Global Deluxe Stacking Chair, Gray"/>
    <n v="23"/>
    <n v="5"/>
    <s v="West"/>
    <m/>
    <n v="22.94"/>
    <n v="204"/>
    <s v="Consumer"/>
    <x v="582"/>
    <s v="Standard Class"/>
    <s v="California"/>
    <s v="Chairs"/>
  </r>
  <r>
    <n v="5"/>
    <s v="Shipped Early"/>
    <n v="6"/>
    <x v="1"/>
    <x v="321"/>
    <x v="0"/>
    <s v="Paul Prost"/>
    <n v="0"/>
    <x v="377"/>
    <s v="September"/>
    <x v="1"/>
    <s v="CA-2017-146087"/>
    <x v="0"/>
    <n v="1040"/>
    <n v="385"/>
    <s v="Bush Mission Pointe Library"/>
    <n v="60"/>
    <n v="2"/>
    <s v="East"/>
    <m/>
    <n v="60.39"/>
    <n v="302"/>
    <s v="Home Office"/>
    <x v="583"/>
    <s v="Standard Class"/>
    <s v="Massachusetts"/>
    <s v="Bookcases"/>
  </r>
  <r>
    <n v="3"/>
    <s v="Shipped Late"/>
    <n v="1"/>
    <x v="2"/>
    <x v="31"/>
    <x v="0"/>
    <s v="Eugene Moren"/>
    <n v="0"/>
    <x v="543"/>
    <s v="September"/>
    <x v="1"/>
    <s v="CA-2017-146255"/>
    <x v="0"/>
    <n v="19711"/>
    <n v="714"/>
    <s v="GBC Twin Loop Wire Binding Elements, 9/16 Spine, Black"/>
    <n v="15"/>
    <n v="2"/>
    <s v="East"/>
    <s v="Yes"/>
    <n v="14.92"/>
    <n v="30"/>
    <s v="Home Office"/>
    <x v="389"/>
    <s v="First Class"/>
    <s v="Delaware"/>
    <s v="Binders"/>
  </r>
  <r>
    <n v="3"/>
    <s v="Shipped Late"/>
    <n v="1"/>
    <x v="2"/>
    <x v="31"/>
    <x v="0"/>
    <s v="Eugene Moren"/>
    <n v="0"/>
    <x v="543"/>
    <s v="September"/>
    <x v="1"/>
    <s v="CA-2017-146255"/>
    <x v="0"/>
    <n v="19711"/>
    <n v="1644"/>
    <s v="Wilson Jones Heavy-Duty Casebound Ring Binders with Metal Hinges"/>
    <n v="33"/>
    <n v="2"/>
    <s v="East"/>
    <s v="Yes"/>
    <n v="33.25"/>
    <n v="69"/>
    <s v="Home Office"/>
    <x v="389"/>
    <s v="First Class"/>
    <s v="Delaware"/>
    <s v="Binders"/>
  </r>
  <r>
    <n v="3"/>
    <s v="Shipped Late"/>
    <n v="1"/>
    <x v="0"/>
    <x v="31"/>
    <x v="0"/>
    <s v="Eugene Moren"/>
    <n v="0"/>
    <x v="543"/>
    <s v="September"/>
    <x v="1"/>
    <s v="CA-2017-146255"/>
    <x v="0"/>
    <n v="19711"/>
    <n v="1096"/>
    <s v="Microsoft Sculpt Comfort Mouse"/>
    <n v="53"/>
    <n v="3"/>
    <s v="East"/>
    <s v="Yes"/>
    <n v="52.73"/>
    <n v="120"/>
    <s v="Home Office"/>
    <x v="389"/>
    <s v="First Class"/>
    <s v="Delaware"/>
    <s v="Accessories"/>
  </r>
  <r>
    <n v="3"/>
    <s v="Shipped Late"/>
    <n v="1"/>
    <x v="0"/>
    <x v="31"/>
    <x v="0"/>
    <s v="Eugene Moren"/>
    <n v="0"/>
    <x v="543"/>
    <s v="September"/>
    <x v="1"/>
    <s v="CA-2017-146255"/>
    <x v="0"/>
    <n v="19711"/>
    <n v="995"/>
    <s v="LG G3"/>
    <n v="171"/>
    <n v="3"/>
    <s v="East"/>
    <s v="Yes"/>
    <n v="170.51"/>
    <n v="588"/>
    <s v="Home Office"/>
    <x v="389"/>
    <s v="First Class"/>
    <s v="Delaware"/>
    <s v="Phones"/>
  </r>
  <r>
    <n v="7"/>
    <s v="Shipped Late"/>
    <n v="6"/>
    <x v="2"/>
    <x v="148"/>
    <x v="0"/>
    <s v="Victoria Wilson"/>
    <n v="0.2"/>
    <x v="349"/>
    <s v="September"/>
    <x v="1"/>
    <s v="CA-2017-146262"/>
    <x v="0"/>
    <n v="44256"/>
    <n v="215"/>
    <s v="Avery 505"/>
    <n v="9"/>
    <n v="2"/>
    <s v="East"/>
    <s v="Yes"/>
    <n v="8.8800000000000008"/>
    <n v="24"/>
    <s v="Corporate"/>
    <x v="357"/>
    <s v="Standard Class"/>
    <s v="Ohio"/>
    <s v="Labels"/>
  </r>
  <r>
    <n v="7"/>
    <s v="Shipped Late"/>
    <n v="6"/>
    <x v="1"/>
    <x v="148"/>
    <x v="0"/>
    <s v="Victoria Wilson"/>
    <n v="0.5"/>
    <x v="349"/>
    <s v="September"/>
    <x v="1"/>
    <s v="CA-2017-146262"/>
    <x v="0"/>
    <n v="44256"/>
    <n v="1228"/>
    <s v="OSullivan 2-Door Barrister Bookcase in Odessa Pine"/>
    <n v="-244"/>
    <n v="5"/>
    <s v="East"/>
    <s v="Yes"/>
    <n v="-244.32"/>
    <n v="452"/>
    <s v="Corporate"/>
    <x v="357"/>
    <s v="Standard Class"/>
    <s v="Ohio"/>
    <s v="Bookcases"/>
  </r>
  <r>
    <n v="7"/>
    <s v="Shipped Late"/>
    <n v="6"/>
    <x v="0"/>
    <x v="148"/>
    <x v="0"/>
    <s v="Victoria Wilson"/>
    <n v="0.4"/>
    <x v="349"/>
    <s v="September"/>
    <x v="1"/>
    <s v="CA-2017-146262"/>
    <x v="0"/>
    <n v="44256"/>
    <n v="1486"/>
    <s v="Speck Products Candyshell Flip Case"/>
    <n v="-15"/>
    <n v="3"/>
    <s v="East"/>
    <s v="Yes"/>
    <n v="-14.7"/>
    <n v="63"/>
    <s v="Corporate"/>
    <x v="357"/>
    <s v="Standard Class"/>
    <s v="Ohio"/>
    <s v="Phones"/>
  </r>
  <r>
    <n v="7"/>
    <s v="Shipped Late"/>
    <n v="6"/>
    <x v="0"/>
    <x v="148"/>
    <x v="0"/>
    <s v="Victoria Wilson"/>
    <n v="0.7"/>
    <x v="349"/>
    <s v="September"/>
    <x v="1"/>
    <s v="CA-2017-146262"/>
    <x v="0"/>
    <n v="44256"/>
    <n v="432"/>
    <s v="Cisco 9971 IP Video Phone Charcoal"/>
    <n v="-950"/>
    <n v="9"/>
    <s v="East"/>
    <s v="Yes"/>
    <n v="-950.4"/>
    <n v="1188"/>
    <s v="Corporate"/>
    <x v="357"/>
    <s v="Standard Class"/>
    <s v="Ohio"/>
    <s v="Machines"/>
  </r>
  <r>
    <n v="7"/>
    <s v="Shipped Late"/>
    <n v="6"/>
    <x v="0"/>
    <x v="148"/>
    <x v="0"/>
    <s v="Victoria Wilson"/>
    <n v="0.2"/>
    <x v="349"/>
    <s v="September"/>
    <x v="1"/>
    <s v="CA-2017-146262"/>
    <x v="0"/>
    <n v="44256"/>
    <n v="1471"/>
    <s v="Sony Micro Vault Click 16 GB USB 2.0 Flash Drive"/>
    <n v="4"/>
    <n v="2"/>
    <s v="East"/>
    <s v="Yes"/>
    <n v="4.4800000000000004"/>
    <n v="90"/>
    <s v="Corporate"/>
    <x v="357"/>
    <s v="Standard Class"/>
    <s v="Ohio"/>
    <s v="Accessories"/>
  </r>
  <r>
    <n v="7"/>
    <s v="Shipped Late"/>
    <n v="6"/>
    <x v="2"/>
    <x v="28"/>
    <x v="0"/>
    <s v="Stuart Van"/>
    <n v="0"/>
    <x v="393"/>
    <s v="September"/>
    <x v="1"/>
    <s v="CA-2017-146290"/>
    <x v="3"/>
    <n v="46203"/>
    <n v="1102"/>
    <s v="Model L Table or Wall-Mount Pencil Sharpener"/>
    <n v="35"/>
    <n v="7"/>
    <s v="Central"/>
    <m/>
    <n v="35.26"/>
    <n v="126"/>
    <s v="Corporate"/>
    <x v="584"/>
    <s v="Standard Class"/>
    <s v="Indiana"/>
    <s v="Art"/>
  </r>
  <r>
    <n v="4"/>
    <s v="Shipped Early"/>
    <n v="6"/>
    <x v="2"/>
    <x v="1"/>
    <x v="0"/>
    <s v="Patrick Bzostek"/>
    <n v="0.2"/>
    <x v="297"/>
    <s v="September"/>
    <x v="1"/>
    <s v="CA-2017-146465"/>
    <x v="1"/>
    <n v="94122"/>
    <n v="413"/>
    <s v="Cardinal Poly Pocket Divider Pockets for Ring Binders"/>
    <n v="8"/>
    <n v="9"/>
    <s v="West"/>
    <m/>
    <n v="7.56"/>
    <n v="24"/>
    <s v="Home Office"/>
    <x v="338"/>
    <s v="Standard Class"/>
    <s v="California"/>
    <s v="Binders"/>
  </r>
  <r>
    <n v="5"/>
    <s v="Shipped Late"/>
    <n v="3"/>
    <x v="2"/>
    <x v="62"/>
    <x v="0"/>
    <s v="Dianna Vittorini"/>
    <n v="0"/>
    <x v="424"/>
    <s v="September"/>
    <x v="1"/>
    <s v="CA-2017-146486"/>
    <x v="0"/>
    <n v="11572"/>
    <n v="1554"/>
    <s v="Tennsco Industrial Shelving"/>
    <n v="5"/>
    <n v="5"/>
    <s v="East"/>
    <s v="Yes"/>
    <n v="4.8899999999999997"/>
    <n v="245"/>
    <s v="Consumer"/>
    <x v="374"/>
    <s v="Second Class"/>
    <s v="New York"/>
    <s v="Storage"/>
  </r>
  <r>
    <n v="5"/>
    <s v="Shipped Late"/>
    <n v="3"/>
    <x v="2"/>
    <x v="62"/>
    <x v="0"/>
    <s v="Dianna Vittorini"/>
    <n v="0"/>
    <x v="424"/>
    <s v="September"/>
    <x v="1"/>
    <s v="CA-2017-146486"/>
    <x v="0"/>
    <n v="11572"/>
    <n v="1292"/>
    <s v="Poly String Tie Envelopes"/>
    <n v="6"/>
    <n v="6"/>
    <s v="East"/>
    <s v="Yes"/>
    <n v="5.75"/>
    <n v="12"/>
    <s v="Consumer"/>
    <x v="374"/>
    <s v="Second Class"/>
    <s v="New York"/>
    <s v="Envelopes"/>
  </r>
  <r>
    <n v="5"/>
    <s v="Shipped Late"/>
    <n v="3"/>
    <x v="0"/>
    <x v="62"/>
    <x v="0"/>
    <s v="Dianna Vittorini"/>
    <n v="0"/>
    <x v="424"/>
    <s v="September"/>
    <x v="1"/>
    <s v="CA-2017-146486"/>
    <x v="0"/>
    <n v="11572"/>
    <n v="125"/>
    <s v="AmazonBasics 3-Button USB Wired Mouse"/>
    <n v="6"/>
    <n v="2"/>
    <s v="East"/>
    <s v="Yes"/>
    <n v="6.01"/>
    <n v="14"/>
    <s v="Consumer"/>
    <x v="374"/>
    <s v="Second Class"/>
    <s v="New York"/>
    <s v="Accessories"/>
  </r>
  <r>
    <n v="5"/>
    <s v="Shipped Late"/>
    <n v="3"/>
    <x v="0"/>
    <x v="62"/>
    <x v="0"/>
    <s v="Dianna Vittorini"/>
    <n v="0"/>
    <x v="424"/>
    <s v="September"/>
    <x v="1"/>
    <s v="CA-2017-146486"/>
    <x v="0"/>
    <n v="11572"/>
    <n v="1026"/>
    <s v="Logitech VX Revolution Cordless Laser Mouse for Notebooks (Black)"/>
    <n v="54"/>
    <n v="5"/>
    <s v="East"/>
    <s v="Yes"/>
    <n v="54"/>
    <n v="900"/>
    <s v="Consumer"/>
    <x v="374"/>
    <s v="Second Class"/>
    <s v="New York"/>
    <s v="Accessories"/>
  </r>
  <r>
    <n v="4"/>
    <s v="Shipped Early"/>
    <n v="6"/>
    <x v="2"/>
    <x v="80"/>
    <x v="0"/>
    <s v="Cassandra Brandow"/>
    <n v="0.2"/>
    <x v="321"/>
    <s v="September"/>
    <x v="1"/>
    <s v="CA-2017-146563"/>
    <x v="3"/>
    <n v="76017"/>
    <n v="866"/>
    <s v="Hot File 7-Pocket, Floor Stand"/>
    <n v="125"/>
    <n v="7"/>
    <s v="Central"/>
    <m/>
    <n v="124.93"/>
    <n v="999"/>
    <s v="Consumer"/>
    <x v="335"/>
    <s v="Standard Class"/>
    <s v="Texas"/>
    <s v="Storage"/>
  </r>
  <r>
    <n v="4"/>
    <s v="Shipped Early"/>
    <n v="6"/>
    <x v="2"/>
    <x v="80"/>
    <x v="0"/>
    <s v="Cassandra Brandow"/>
    <n v="0.2"/>
    <x v="321"/>
    <s v="September"/>
    <x v="1"/>
    <s v="CA-2017-146563"/>
    <x v="3"/>
    <n v="76017"/>
    <n v="1483"/>
    <s v="Space Solutions Commercial Steel Shelving"/>
    <n v="-136"/>
    <n v="14"/>
    <s v="Central"/>
    <m/>
    <n v="-135.77000000000001"/>
    <n v="724"/>
    <s v="Consumer"/>
    <x v="335"/>
    <s v="Standard Class"/>
    <s v="Texas"/>
    <s v="Storage"/>
  </r>
  <r>
    <n v="4"/>
    <s v="Shipped Early"/>
    <n v="6"/>
    <x v="1"/>
    <x v="80"/>
    <x v="0"/>
    <s v="Cassandra Brandow"/>
    <n v="0.3"/>
    <x v="321"/>
    <s v="September"/>
    <x v="1"/>
    <s v="CA-2017-146563"/>
    <x v="3"/>
    <n v="76017"/>
    <n v="848"/>
    <s v="Hon Racetrack Conference Tables"/>
    <n v="-118"/>
    <n v="5"/>
    <s v="Central"/>
    <m/>
    <n v="-118.13"/>
    <n v="919"/>
    <s v="Consumer"/>
    <x v="335"/>
    <s v="Standard Class"/>
    <s v="Texas"/>
    <s v="Tables"/>
  </r>
  <r>
    <n v="4"/>
    <s v="Shipped Early"/>
    <n v="6"/>
    <x v="2"/>
    <x v="80"/>
    <x v="0"/>
    <s v="Cassandra Brandow"/>
    <n v="0.8"/>
    <x v="321"/>
    <s v="September"/>
    <x v="1"/>
    <s v="CA-2017-146563"/>
    <x v="3"/>
    <n v="76017"/>
    <n v="237"/>
    <s v="Avery Durable Plastic 1 Binders"/>
    <n v="-4"/>
    <n v="3"/>
    <s v="Central"/>
    <m/>
    <n v="-4.22"/>
    <n v="3"/>
    <s v="Consumer"/>
    <x v="335"/>
    <s v="Standard Class"/>
    <s v="Texas"/>
    <s v="Binders"/>
  </r>
  <r>
    <n v="4"/>
    <s v="Shipped Early"/>
    <n v="6"/>
    <x v="0"/>
    <x v="212"/>
    <x v="0"/>
    <s v="Sarah Brown"/>
    <n v="0.2"/>
    <x v="366"/>
    <s v="September"/>
    <x v="1"/>
    <s v="CA-2017-146675"/>
    <x v="3"/>
    <n v="60201"/>
    <n v="1018"/>
    <s v="Logitech Keyboard K120"/>
    <n v="-5"/>
    <n v="3"/>
    <s v="Central"/>
    <m/>
    <n v="-4.9000000000000004"/>
    <n v="44"/>
    <s v="Consumer"/>
    <x v="483"/>
    <s v="Standard Class"/>
    <s v="Illinois"/>
    <s v="Accessories"/>
  </r>
  <r>
    <n v="4"/>
    <s v="Shipped Early"/>
    <n v="6"/>
    <x v="0"/>
    <x v="212"/>
    <x v="0"/>
    <s v="Sarah Brown"/>
    <n v="0.2"/>
    <x v="366"/>
    <s v="September"/>
    <x v="1"/>
    <s v="CA-2017-146675"/>
    <x v="3"/>
    <n v="60201"/>
    <n v="406"/>
    <s v="Canon PC940 Copier"/>
    <n v="486"/>
    <n v="4"/>
    <s v="Central"/>
    <m/>
    <n v="485.99"/>
    <n v="1440"/>
    <s v="Consumer"/>
    <x v="483"/>
    <s v="Standard Class"/>
    <s v="Illinois"/>
    <s v="Copiers"/>
  </r>
  <r>
    <n v="5"/>
    <s v="Shipped Early"/>
    <n v="6"/>
    <x v="2"/>
    <x v="42"/>
    <x v="0"/>
    <s v="Rick Duston"/>
    <n v="0.2"/>
    <x v="428"/>
    <s v="September"/>
    <x v="1"/>
    <s v="CA-2017-146696"/>
    <x v="1"/>
    <n v="92105"/>
    <n v="1650"/>
    <s v="Wilson Jones Standard D-Ring Binders"/>
    <n v="3"/>
    <n v="2"/>
    <s v="West"/>
    <m/>
    <n v="2.73"/>
    <n v="8"/>
    <s v="Consumer"/>
    <x v="516"/>
    <s v="Standard Class"/>
    <s v="California"/>
    <s v="Binders"/>
  </r>
  <r>
    <n v="0"/>
    <s v="Shipped On Time"/>
    <n v="0"/>
    <x v="2"/>
    <x v="4"/>
    <x v="0"/>
    <s v="Toby Swindell"/>
    <n v="0.8"/>
    <x v="544"/>
    <s v="September"/>
    <x v="1"/>
    <s v="CA-2017-146829"/>
    <x v="3"/>
    <n v="77041"/>
    <n v="67"/>
    <s v="Acco Suede Grain Vinyl Round Ring Binder"/>
    <n v="-2"/>
    <n v="2"/>
    <s v="Central"/>
    <m/>
    <n v="-1.89"/>
    <n v="1"/>
    <s v="Consumer"/>
    <x v="389"/>
    <s v="Same Day"/>
    <s v="Texas"/>
    <s v="Binders"/>
  </r>
  <r>
    <n v="4"/>
    <s v="Shipped Early"/>
    <n v="6"/>
    <x v="1"/>
    <x v="111"/>
    <x v="0"/>
    <s v="Michael Granlund"/>
    <n v="0"/>
    <x v="425"/>
    <s v="September"/>
    <x v="1"/>
    <s v="CA-2017-146948"/>
    <x v="0"/>
    <n v="21215"/>
    <n v="764"/>
    <s v="Global Managers Adjustable Task Chair, Storm"/>
    <n v="44"/>
    <n v="1"/>
    <s v="East"/>
    <m/>
    <n v="43.78"/>
    <n v="151"/>
    <s v="Home Office"/>
    <x v="505"/>
    <s v="Standard Class"/>
    <s v="Maryland"/>
    <s v="Chairs"/>
  </r>
  <r>
    <n v="4"/>
    <s v="Shipped Early"/>
    <n v="6"/>
    <x v="2"/>
    <x v="111"/>
    <x v="0"/>
    <s v="Michael Granlund"/>
    <n v="0"/>
    <x v="425"/>
    <s v="September"/>
    <x v="1"/>
    <s v="CA-2017-146948"/>
    <x v="0"/>
    <n v="21215"/>
    <n v="41"/>
    <s v="Acco Bankers Clasps, 5 3/4-Long"/>
    <n v="5"/>
    <n v="4"/>
    <s v="East"/>
    <m/>
    <n v="5.41"/>
    <n v="12"/>
    <s v="Home Office"/>
    <x v="505"/>
    <s v="Standard Class"/>
    <s v="Maryland"/>
    <s v="Fasteners"/>
  </r>
  <r>
    <n v="4"/>
    <s v="Shipped Early"/>
    <n v="6"/>
    <x v="2"/>
    <x v="111"/>
    <x v="0"/>
    <s v="Michael Granlund"/>
    <n v="0"/>
    <x v="425"/>
    <s v="September"/>
    <x v="1"/>
    <s v="CA-2017-146948"/>
    <x v="0"/>
    <n v="21215"/>
    <n v="1626"/>
    <s v="White Envelopes, White Envelopes with Clear Poly Window"/>
    <n v="63"/>
    <n v="9"/>
    <s v="East"/>
    <m/>
    <n v="63.13"/>
    <n v="137"/>
    <s v="Home Office"/>
    <x v="505"/>
    <s v="Standard Class"/>
    <s v="Maryland"/>
    <s v="Envelopes"/>
  </r>
  <r>
    <n v="4"/>
    <s v="Shipped Early"/>
    <n v="6"/>
    <x v="2"/>
    <x v="21"/>
    <x v="0"/>
    <s v="Harold Ryan"/>
    <n v="0.2"/>
    <x v="479"/>
    <s v="September"/>
    <x v="1"/>
    <s v="CA-2017-147011"/>
    <x v="2"/>
    <n v="33178"/>
    <n v="522"/>
    <s v="Dixon Prang Watercolor Pencils, 10-Color Set with Brush"/>
    <n v="4"/>
    <n v="4"/>
    <s v="South"/>
    <m/>
    <n v="3.58"/>
    <n v="14"/>
    <s v="Corporate"/>
    <x v="585"/>
    <s v="Standard Class"/>
    <s v="Florida"/>
    <s v="Art"/>
  </r>
  <r>
    <n v="7"/>
    <s v="Shipped Late"/>
    <n v="6"/>
    <x v="0"/>
    <x v="47"/>
    <x v="0"/>
    <s v="Nicole Hansen"/>
    <n v="0"/>
    <x v="438"/>
    <s v="September"/>
    <x v="1"/>
    <s v="CA-2017-147102"/>
    <x v="2"/>
    <n v="31907"/>
    <n v="957"/>
    <s v="Kensington K72356US Mouse-in-a-Box USB Desktop Mouse"/>
    <n v="23"/>
    <n v="4"/>
    <s v="South"/>
    <m/>
    <n v="23.23"/>
    <n v="66"/>
    <s v="Corporate"/>
    <x v="332"/>
    <s v="Standard Class"/>
    <s v="Georgia"/>
    <s v="Accessories"/>
  </r>
  <r>
    <n v="4"/>
    <s v="Shipped Early"/>
    <n v="6"/>
    <x v="2"/>
    <x v="15"/>
    <x v="0"/>
    <s v="Corey-Lock"/>
    <n v="0.2"/>
    <x v="421"/>
    <s v="September"/>
    <x v="1"/>
    <s v="CA-2017-147501"/>
    <x v="1"/>
    <n v="98105"/>
    <n v="902"/>
    <s v="Ibico Presentation Index for Binding Systems"/>
    <n v="2"/>
    <n v="2"/>
    <s v="West"/>
    <m/>
    <n v="2.15"/>
    <n v="6"/>
    <s v="Consumer"/>
    <x v="422"/>
    <s v="Standard Class"/>
    <s v="Washington"/>
    <s v="Binders"/>
  </r>
  <r>
    <n v="4"/>
    <s v="Shipped Early"/>
    <n v="6"/>
    <x v="0"/>
    <x v="15"/>
    <x v="0"/>
    <s v="Corey-Lock"/>
    <n v="0.2"/>
    <x v="421"/>
    <s v="September"/>
    <x v="1"/>
    <s v="CA-2017-147501"/>
    <x v="1"/>
    <n v="98105"/>
    <n v="1224"/>
    <s v="Okidata C331dn Printer"/>
    <n v="42"/>
    <n v="2"/>
    <s v="West"/>
    <m/>
    <n v="41.88"/>
    <n v="558"/>
    <s v="Consumer"/>
    <x v="422"/>
    <s v="Standard Class"/>
    <s v="Washington"/>
    <s v="Machines"/>
  </r>
  <r>
    <n v="4"/>
    <s v="Shipped Early"/>
    <n v="6"/>
    <x v="2"/>
    <x v="5"/>
    <x v="0"/>
    <s v="Damala Kotsonis"/>
    <n v="0"/>
    <x v="545"/>
    <s v="September"/>
    <x v="1"/>
    <s v="CA-2017-147529"/>
    <x v="2"/>
    <n v="22153"/>
    <n v="1754"/>
    <s v="Xerox 1957"/>
    <n v="6"/>
    <n v="2"/>
    <s v="South"/>
    <m/>
    <n v="6.35"/>
    <n v="13"/>
    <s v="Corporate"/>
    <x v="560"/>
    <s v="Standard Class"/>
    <s v="Virginia"/>
    <s v="Paper"/>
  </r>
  <r>
    <n v="4"/>
    <s v="Shipped Early"/>
    <n v="6"/>
    <x v="2"/>
    <x v="5"/>
    <x v="0"/>
    <s v="Damala Kotsonis"/>
    <n v="0"/>
    <x v="545"/>
    <s v="September"/>
    <x v="1"/>
    <s v="CA-2017-147529"/>
    <x v="2"/>
    <n v="22153"/>
    <n v="396"/>
    <s v="Cameo Buff Policy Envelopes"/>
    <n v="146"/>
    <n v="5"/>
    <s v="South"/>
    <m/>
    <n v="146.24"/>
    <n v="311"/>
    <s v="Corporate"/>
    <x v="560"/>
    <s v="Standard Class"/>
    <s v="Virginia"/>
    <s v="Envelopes"/>
  </r>
  <r>
    <n v="4"/>
    <s v="Shipped Early"/>
    <n v="6"/>
    <x v="2"/>
    <x v="16"/>
    <x v="0"/>
    <s v="Sam Craven"/>
    <n v="0.2"/>
    <x v="474"/>
    <s v="September"/>
    <x v="1"/>
    <s v="CA-2017-147690"/>
    <x v="0"/>
    <n v="19140"/>
    <n v="907"/>
    <s v="Iceberg Mobile Mega Data/Printer Cart"/>
    <n v="43"/>
    <n v="6"/>
    <s v="East"/>
    <m/>
    <n v="43.32"/>
    <n v="578"/>
    <s v="Consumer"/>
    <x v="374"/>
    <s v="Standard Class"/>
    <s v="Pennsylvania"/>
    <s v="Storage"/>
  </r>
  <r>
    <n v="4"/>
    <s v="Shipped Early"/>
    <n v="6"/>
    <x v="1"/>
    <x v="40"/>
    <x v="0"/>
    <s v="Tamara Manning"/>
    <n v="0"/>
    <x v="304"/>
    <s v="September"/>
    <x v="1"/>
    <s v="CA-2017-147788"/>
    <x v="1"/>
    <n v="84057"/>
    <n v="1228"/>
    <s v="OSullivan Living Dimensions 3-Shelf Bookcases"/>
    <n v="141"/>
    <n v="7"/>
    <s v="West"/>
    <m/>
    <n v="140.69"/>
    <n v="1407"/>
    <s v="Consumer"/>
    <x v="485"/>
    <s v="Standard Class"/>
    <s v="Utah"/>
    <s v="Bookcases"/>
  </r>
  <r>
    <n v="4"/>
    <s v="Shipped Early"/>
    <n v="6"/>
    <x v="2"/>
    <x v="40"/>
    <x v="0"/>
    <s v="Tamara Manning"/>
    <n v="0"/>
    <x v="304"/>
    <s v="September"/>
    <x v="1"/>
    <s v="CA-2017-147788"/>
    <x v="1"/>
    <n v="84057"/>
    <n v="662"/>
    <s v="Fellowes Super Stor/Drawer Files"/>
    <n v="61"/>
    <n v="2"/>
    <s v="West"/>
    <m/>
    <n v="61.39"/>
    <n v="323"/>
    <s v="Consumer"/>
    <x v="485"/>
    <s v="Standard Class"/>
    <s v="Utah"/>
    <s v="Storage"/>
  </r>
  <r>
    <n v="4"/>
    <s v="Shipped Early"/>
    <n v="6"/>
    <x v="2"/>
    <x v="40"/>
    <x v="0"/>
    <s v="Tamara Manning"/>
    <n v="0"/>
    <x v="304"/>
    <s v="September"/>
    <x v="1"/>
    <s v="CA-2017-147788"/>
    <x v="1"/>
    <n v="84057"/>
    <n v="1442"/>
    <s v="Self-Adhesive Removable Labels"/>
    <n v="8"/>
    <n v="5"/>
    <s v="West"/>
    <m/>
    <n v="7.56"/>
    <n v="16"/>
    <s v="Consumer"/>
    <x v="485"/>
    <s v="Standard Class"/>
    <s v="Utah"/>
    <s v="Labels"/>
  </r>
  <r>
    <n v="2"/>
    <s v="Shipped Early"/>
    <n v="3"/>
    <x v="0"/>
    <x v="128"/>
    <x v="0"/>
    <s v="Carlos Meador"/>
    <n v="0.2"/>
    <x v="337"/>
    <s v="September"/>
    <x v="1"/>
    <s v="CA-2017-147816"/>
    <x v="1"/>
    <n v="85705"/>
    <n v="1400"/>
    <s v="Samsung HM1900 Bluetooth Headset"/>
    <n v="13"/>
    <n v="2"/>
    <s v="West"/>
    <m/>
    <n v="13.17"/>
    <n v="35"/>
    <s v="Consumer"/>
    <x v="332"/>
    <s v="Second Class"/>
    <s v="Arizona"/>
    <s v="Phones"/>
  </r>
  <r>
    <n v="3"/>
    <s v="Shipped Late"/>
    <n v="1"/>
    <x v="1"/>
    <x v="31"/>
    <x v="0"/>
    <s v="Natalie Fritzler"/>
    <n v="0.2"/>
    <x v="384"/>
    <s v="September"/>
    <x v="1"/>
    <s v="CA-2017-147830"/>
    <x v="0"/>
    <n v="43055"/>
    <n v="871"/>
    <s v="Howard Miller 13 Diameter Goldtone Round Wall Clock"/>
    <n v="69"/>
    <n v="7"/>
    <s v="East"/>
    <m/>
    <n v="69"/>
    <n v="263"/>
    <s v="Consumer"/>
    <x v="449"/>
    <s v="First Class"/>
    <s v="Ohio"/>
    <s v="Furnishings"/>
  </r>
  <r>
    <n v="3"/>
    <s v="Shipped Late"/>
    <n v="1"/>
    <x v="0"/>
    <x v="31"/>
    <x v="0"/>
    <s v="Natalie Fritzler"/>
    <n v="0.2"/>
    <x v="384"/>
    <s v="September"/>
    <x v="1"/>
    <s v="CA-2017-147830"/>
    <x v="0"/>
    <n v="43055"/>
    <n v="1283"/>
    <s v="Plantronics Savi W720 Multi-Device Wireless Headset System"/>
    <n v="608"/>
    <n v="6"/>
    <s v="East"/>
    <m/>
    <n v="607.61"/>
    <n v="2025"/>
    <s v="Consumer"/>
    <x v="449"/>
    <s v="First Class"/>
    <s v="Ohio"/>
    <s v="Accessories"/>
  </r>
  <r>
    <n v="3"/>
    <s v="Shipped Late"/>
    <n v="1"/>
    <x v="0"/>
    <x v="31"/>
    <x v="0"/>
    <s v="Natalie Fritzler"/>
    <n v="0.4"/>
    <x v="384"/>
    <s v="September"/>
    <x v="1"/>
    <s v="CA-2017-147830"/>
    <x v="0"/>
    <n v="43055"/>
    <n v="1247"/>
    <s v="Panasonic KX TS3282W Corded phone"/>
    <n v="-17"/>
    <n v="2"/>
    <s v="East"/>
    <m/>
    <n v="-17"/>
    <n v="102"/>
    <s v="Consumer"/>
    <x v="449"/>
    <s v="First Class"/>
    <s v="Ohio"/>
    <s v="Phones"/>
  </r>
  <r>
    <n v="3"/>
    <s v="Shipped Late"/>
    <n v="1"/>
    <x v="0"/>
    <x v="31"/>
    <x v="0"/>
    <s v="Natalie Fritzler"/>
    <n v="0.7"/>
    <x v="384"/>
    <s v="September"/>
    <x v="1"/>
    <s v="CA-2017-147830"/>
    <x v="0"/>
    <n v="43055"/>
    <n v="476"/>
    <s v="Cubify CubeX 3D Printer Double Head Print"/>
    <n v="-2640"/>
    <n v="2"/>
    <s v="East"/>
    <m/>
    <n v="-2639.99"/>
    <n v="1800"/>
    <s v="Consumer"/>
    <x v="449"/>
    <s v="First Class"/>
    <s v="Ohio"/>
    <s v="Machines"/>
  </r>
  <r>
    <n v="5"/>
    <s v="Shipped Early"/>
    <n v="6"/>
    <x v="2"/>
    <x v="0"/>
    <x v="0"/>
    <s v="Mark Packer"/>
    <n v="0.2"/>
    <x v="389"/>
    <s v="September"/>
    <x v="1"/>
    <s v="CA-2017-147851"/>
    <x v="0"/>
    <n v="10009"/>
    <n v="413"/>
    <s v="Cardinal Poly Pocket Divider Pockets for Ring Binders"/>
    <n v="3"/>
    <n v="4"/>
    <s v="East"/>
    <m/>
    <n v="3.36"/>
    <n v="11"/>
    <s v="Home Office"/>
    <x v="412"/>
    <s v="Standard Class"/>
    <s v="New York"/>
    <s v="Binders"/>
  </r>
  <r>
    <n v="5"/>
    <s v="Shipped Early"/>
    <n v="6"/>
    <x v="2"/>
    <x v="114"/>
    <x v="0"/>
    <s v="Chris Cortes"/>
    <n v="0"/>
    <x v="527"/>
    <s v="September"/>
    <x v="1"/>
    <s v="CA-2017-147879"/>
    <x v="2"/>
    <n v="42301"/>
    <n v="1695"/>
    <s v="Xerox 1902"/>
    <n v="21"/>
    <n v="2"/>
    <s v="South"/>
    <m/>
    <n v="21.01"/>
    <n v="46"/>
    <s v="Consumer"/>
    <x v="410"/>
    <s v="Standard Class"/>
    <s v="Kentucky"/>
    <s v="Paper"/>
  </r>
  <r>
    <n v="5"/>
    <s v="Shipped Early"/>
    <n v="6"/>
    <x v="2"/>
    <x v="82"/>
    <x v="0"/>
    <s v="Bart Pistole"/>
    <n v="0"/>
    <x v="493"/>
    <s v="September"/>
    <x v="1"/>
    <s v="CA-2017-148180"/>
    <x v="1"/>
    <n v="93030"/>
    <n v="1150"/>
    <s v="Newell 334"/>
    <n v="26"/>
    <n v="5"/>
    <s v="West"/>
    <m/>
    <n v="25.79"/>
    <n v="99"/>
    <s v="Corporate"/>
    <x v="512"/>
    <s v="Standard Class"/>
    <s v="California"/>
    <s v="Art"/>
  </r>
  <r>
    <n v="5"/>
    <s v="Shipped Early"/>
    <n v="6"/>
    <x v="2"/>
    <x v="82"/>
    <x v="0"/>
    <s v="Bart Pistole"/>
    <n v="0.2"/>
    <x v="493"/>
    <s v="September"/>
    <x v="1"/>
    <s v="CA-2017-148180"/>
    <x v="1"/>
    <n v="93030"/>
    <n v="57"/>
    <s v="Acco Pressboard Covers with Storage Hooks, 9 1/2 x 11, Executive Red"/>
    <n v="3"/>
    <n v="3"/>
    <s v="West"/>
    <m/>
    <n v="3.09"/>
    <n v="9"/>
    <s v="Corporate"/>
    <x v="512"/>
    <s v="Standard Class"/>
    <s v="California"/>
    <s v="Binders"/>
  </r>
  <r>
    <n v="5"/>
    <s v="Shipped Early"/>
    <n v="6"/>
    <x v="2"/>
    <x v="82"/>
    <x v="0"/>
    <s v="Bart Pistole"/>
    <n v="0.2"/>
    <x v="493"/>
    <s v="September"/>
    <x v="1"/>
    <s v="CA-2017-148180"/>
    <x v="1"/>
    <n v="93030"/>
    <n v="1586"/>
    <s v="Tuff Stuff Recycled Round Ring Binders"/>
    <n v="8"/>
    <n v="6"/>
    <s v="West"/>
    <m/>
    <n v="8.39"/>
    <n v="23"/>
    <s v="Corporate"/>
    <x v="512"/>
    <s v="Standard Class"/>
    <s v="California"/>
    <s v="Binders"/>
  </r>
  <r>
    <n v="4"/>
    <s v="Shipped Early"/>
    <n v="6"/>
    <x v="2"/>
    <x v="145"/>
    <x v="0"/>
    <s v="Rachel Payne"/>
    <n v="0"/>
    <x v="488"/>
    <s v="September"/>
    <x v="1"/>
    <s v="CA-2017-148250"/>
    <x v="1"/>
    <n v="92503"/>
    <n v="1817"/>
    <s v="Xerox 213"/>
    <n v="6"/>
    <n v="2"/>
    <s v="West"/>
    <m/>
    <n v="6.22"/>
    <n v="13"/>
    <s v="Corporate"/>
    <x v="531"/>
    <s v="Standard Class"/>
    <s v="California"/>
    <s v="Paper"/>
  </r>
  <r>
    <n v="4"/>
    <s v="Shipped Early"/>
    <n v="6"/>
    <x v="2"/>
    <x v="145"/>
    <x v="0"/>
    <s v="Rachel Payne"/>
    <n v="0"/>
    <x v="488"/>
    <s v="September"/>
    <x v="1"/>
    <s v="CA-2017-148250"/>
    <x v="1"/>
    <n v="92503"/>
    <n v="631"/>
    <s v="Fellowes 8 Outlet Superior Workstation Surge Protector w/o Phone/Fax/Modem Protection"/>
    <n v="35"/>
    <n v="4"/>
    <s v="West"/>
    <m/>
    <n v="34.96"/>
    <n v="134"/>
    <s v="Corporate"/>
    <x v="531"/>
    <s v="Standard Class"/>
    <s v="California"/>
    <s v="Appliances"/>
  </r>
  <r>
    <n v="4"/>
    <s v="Shipped Early"/>
    <n v="6"/>
    <x v="2"/>
    <x v="17"/>
    <x v="0"/>
    <s v="Arthur Gainer"/>
    <n v="0"/>
    <x v="313"/>
    <s v="September"/>
    <x v="1"/>
    <s v="CA-2017-148376"/>
    <x v="1"/>
    <n v="90008"/>
    <n v="297"/>
    <s v="Belkin F9G930V10-GRY 9 Outlet Surge"/>
    <n v="31"/>
    <n v="2"/>
    <s v="West"/>
    <m/>
    <n v="31.02"/>
    <n v="107"/>
    <s v="Consumer"/>
    <x v="327"/>
    <s v="Standard Class"/>
    <s v="California"/>
    <s v="Appliances"/>
  </r>
  <r>
    <n v="4"/>
    <s v="Shipped Early"/>
    <n v="6"/>
    <x v="2"/>
    <x v="17"/>
    <x v="0"/>
    <s v="Arthur Gainer"/>
    <n v="0"/>
    <x v="313"/>
    <s v="September"/>
    <x v="1"/>
    <s v="CA-2017-148376"/>
    <x v="1"/>
    <n v="90008"/>
    <n v="206"/>
    <s v="Avery 497"/>
    <n v="10"/>
    <n v="7"/>
    <s v="West"/>
    <m/>
    <n v="10.35"/>
    <n v="22"/>
    <s v="Consumer"/>
    <x v="327"/>
    <s v="Standard Class"/>
    <s v="California"/>
    <s v="Labels"/>
  </r>
  <r>
    <n v="3"/>
    <s v="Shipped On Time"/>
    <n v="3"/>
    <x v="2"/>
    <x v="31"/>
    <x v="0"/>
    <s v="Mike Caudle"/>
    <n v="0"/>
    <x v="325"/>
    <s v="September"/>
    <x v="1"/>
    <s v="CA-2017-148432"/>
    <x v="0"/>
    <n v="19711"/>
    <n v="1037"/>
    <s v="Loose Memo Sheets"/>
    <n v="3"/>
    <n v="2"/>
    <s v="East"/>
    <m/>
    <n v="3.43"/>
    <n v="7"/>
    <s v="Corporate"/>
    <x v="465"/>
    <s v="Second Class"/>
    <s v="Delaware"/>
    <s v="Paper"/>
  </r>
  <r>
    <n v="3"/>
    <s v="Shipped On Time"/>
    <n v="3"/>
    <x v="2"/>
    <x v="31"/>
    <x v="0"/>
    <s v="Mike Caudle"/>
    <n v="0"/>
    <x v="325"/>
    <s v="September"/>
    <x v="1"/>
    <s v="CA-2017-148432"/>
    <x v="0"/>
    <n v="19711"/>
    <n v="1367"/>
    <s v="Rubber Band Ball"/>
    <n v="1"/>
    <n v="7"/>
    <s v="East"/>
    <m/>
    <n v="0.52"/>
    <n v="26"/>
    <s v="Corporate"/>
    <x v="465"/>
    <s v="Second Class"/>
    <s v="Delaware"/>
    <s v="Fasteners"/>
  </r>
  <r>
    <n v="0"/>
    <s v="Shipped On Time"/>
    <n v="0"/>
    <x v="1"/>
    <x v="7"/>
    <x v="0"/>
    <s v="Sandra Flanagan"/>
    <n v="0"/>
    <x v="414"/>
    <s v="September"/>
    <x v="1"/>
    <s v="CA-2017-148495"/>
    <x v="1"/>
    <n v="91767"/>
    <n v="1594"/>
    <s v="Ultra Door Pull Handle"/>
    <n v="10"/>
    <n v="3"/>
    <s v="West"/>
    <m/>
    <n v="10.41"/>
    <n v="32"/>
    <s v="Consumer"/>
    <x v="353"/>
    <s v="Same Day"/>
    <s v="California"/>
    <s v="Furnishings"/>
  </r>
  <r>
    <n v="5"/>
    <s v="Shipped Early"/>
    <n v="6"/>
    <x v="2"/>
    <x v="322"/>
    <x v="0"/>
    <s v="Katherine Murray"/>
    <n v="0"/>
    <x v="512"/>
    <s v="September"/>
    <x v="1"/>
    <s v="CA-2017-148628"/>
    <x v="1"/>
    <n v="91360"/>
    <n v="1085"/>
    <s v="Message Book, Phone, Wirebound Standard Line Memo, 2 3/4 X 5"/>
    <n v="15"/>
    <n v="5"/>
    <s v="West"/>
    <m/>
    <n v="15.06"/>
    <n v="33"/>
    <s v="Home Office"/>
    <x v="467"/>
    <s v="Standard Class"/>
    <s v="California"/>
    <s v="Paper"/>
  </r>
  <r>
    <n v="2"/>
    <s v="Shipped Early"/>
    <n v="3"/>
    <x v="1"/>
    <x v="15"/>
    <x v="0"/>
    <s v="Michelle Huthwaite"/>
    <n v="0"/>
    <x v="531"/>
    <s v="September"/>
    <x v="1"/>
    <s v="CA-2017-148635"/>
    <x v="1"/>
    <n v="98115"/>
    <n v="1435"/>
    <s v="Sauder Forest Hills Library, Woodland Oak Finish"/>
    <n v="56"/>
    <n v="5"/>
    <s v="West"/>
    <m/>
    <n v="56.39"/>
    <n v="705"/>
    <s v="Consumer"/>
    <x v="487"/>
    <s v="Second Class"/>
    <s v="Washington"/>
    <s v="Bookcases"/>
  </r>
  <r>
    <n v="2"/>
    <s v="Shipped Early"/>
    <n v="3"/>
    <x v="1"/>
    <x v="15"/>
    <x v="0"/>
    <s v="Michelle Huthwaite"/>
    <n v="0.2"/>
    <x v="531"/>
    <s v="September"/>
    <x v="1"/>
    <s v="CA-2017-148635"/>
    <x v="1"/>
    <n v="98115"/>
    <n v="1211"/>
    <s v="Office Star - Professional Matrix Back Chair with 2-to-1 Synchro Tilt and Mesh Fabric Seat"/>
    <n v="28"/>
    <n v="2"/>
    <s v="West"/>
    <m/>
    <n v="28.08"/>
    <n v="562"/>
    <s v="Consumer"/>
    <x v="487"/>
    <s v="Second Class"/>
    <s v="Washington"/>
    <s v="Chairs"/>
  </r>
  <r>
    <n v="2"/>
    <s v="Shipped Early"/>
    <n v="3"/>
    <x v="2"/>
    <x v="15"/>
    <x v="0"/>
    <s v="Michelle Huthwaite"/>
    <n v="0"/>
    <x v="531"/>
    <s v="September"/>
    <x v="1"/>
    <s v="CA-2017-148635"/>
    <x v="1"/>
    <n v="98115"/>
    <n v="1289"/>
    <s v="Plymouth Boxed Rubber Bands by Plymouth"/>
    <n v="0"/>
    <n v="2"/>
    <s v="West"/>
    <m/>
    <n v="0.47"/>
    <n v="9"/>
    <s v="Consumer"/>
    <x v="487"/>
    <s v="Second Class"/>
    <s v="Washington"/>
    <s v="Fasteners"/>
  </r>
  <r>
    <n v="2"/>
    <s v="Shipped Early"/>
    <n v="3"/>
    <x v="2"/>
    <x v="15"/>
    <x v="0"/>
    <s v="Michelle Huthwaite"/>
    <n v="0"/>
    <x v="531"/>
    <s v="September"/>
    <x v="1"/>
    <s v="CA-2017-148635"/>
    <x v="1"/>
    <n v="98115"/>
    <n v="1833"/>
    <s v="Xerox 228"/>
    <n v="6"/>
    <n v="2"/>
    <s v="West"/>
    <m/>
    <n v="6.22"/>
    <n v="13"/>
    <s v="Consumer"/>
    <x v="487"/>
    <s v="Second Class"/>
    <s v="Washington"/>
    <s v="Paper"/>
  </r>
  <r>
    <n v="6"/>
    <s v="Shipped On Time"/>
    <n v="6"/>
    <x v="2"/>
    <x v="26"/>
    <x v="0"/>
    <s v="Evan Bailliet"/>
    <n v="0.2"/>
    <x v="494"/>
    <s v="September"/>
    <x v="1"/>
    <s v="CA-2017-148705"/>
    <x v="2"/>
    <n v="28205"/>
    <n v="229"/>
    <s v="Avery 518"/>
    <n v="2"/>
    <n v="2"/>
    <s v="South"/>
    <m/>
    <n v="1.76"/>
    <n v="5"/>
    <s v="Consumer"/>
    <x v="434"/>
    <s v="Standard Class"/>
    <s v="North Carolina"/>
    <s v="Labels"/>
  </r>
  <r>
    <n v="6"/>
    <s v="Shipped On Time"/>
    <n v="6"/>
    <x v="2"/>
    <x v="0"/>
    <x v="0"/>
    <s v="Jessica Myrick"/>
    <n v="0"/>
    <x v="546"/>
    <s v="September"/>
    <x v="1"/>
    <s v="CA-2017-148712"/>
    <x v="0"/>
    <n v="10035"/>
    <n v="280"/>
    <s v="Barrel Sharpener"/>
    <n v="3"/>
    <n v="3"/>
    <s v="East"/>
    <m/>
    <n v="2.78"/>
    <n v="11"/>
    <s v="Consumer"/>
    <x v="586"/>
    <s v="Standard Class"/>
    <s v="New York"/>
    <s v="Art"/>
  </r>
  <r>
    <n v="6"/>
    <s v="Shipped On Time"/>
    <n v="6"/>
    <x v="2"/>
    <x v="0"/>
    <x v="0"/>
    <s v="Jessica Myrick"/>
    <n v="0.2"/>
    <x v="546"/>
    <s v="September"/>
    <x v="1"/>
    <s v="CA-2017-148712"/>
    <x v="0"/>
    <n v="10035"/>
    <n v="536"/>
    <s v="DXL Angle-View Binders with Locking Rings, Black"/>
    <n v="21"/>
    <n v="13"/>
    <s v="East"/>
    <m/>
    <n v="21.02"/>
    <n v="62"/>
    <s v="Consumer"/>
    <x v="586"/>
    <s v="Standard Class"/>
    <s v="New York"/>
    <s v="Binders"/>
  </r>
  <r>
    <n v="6"/>
    <s v="Shipped On Time"/>
    <n v="6"/>
    <x v="0"/>
    <x v="0"/>
    <x v="0"/>
    <s v="Jessica Myrick"/>
    <n v="0"/>
    <x v="546"/>
    <s v="September"/>
    <x v="1"/>
    <s v="CA-2017-148712"/>
    <x v="0"/>
    <n v="10035"/>
    <n v="600"/>
    <s v="Enermax Acrylux Wireless Keyboard"/>
    <n v="37"/>
    <n v="1"/>
    <s v="East"/>
    <m/>
    <n v="36.85"/>
    <n v="100"/>
    <s v="Consumer"/>
    <x v="586"/>
    <s v="Standard Class"/>
    <s v="New York"/>
    <s v="Accessories"/>
  </r>
  <r>
    <n v="4"/>
    <s v="Shipped Early"/>
    <n v="6"/>
    <x v="2"/>
    <x v="13"/>
    <x v="0"/>
    <s v="Fred Harton"/>
    <n v="0.2"/>
    <x v="460"/>
    <s v="September"/>
    <x v="1"/>
    <s v="CA-2017-148859"/>
    <x v="3"/>
    <n v="60623"/>
    <n v="1544"/>
    <s v="Tenex Personal Filing Tote With Secure Closure Lid, Black/Frost"/>
    <n v="2"/>
    <n v="2"/>
    <s v="Central"/>
    <m/>
    <n v="1.55"/>
    <n v="25"/>
    <s v="Consumer"/>
    <x v="587"/>
    <s v="Standard Class"/>
    <s v="Illinois"/>
    <s v="Storage"/>
  </r>
  <r>
    <n v="4"/>
    <s v="Shipped Early"/>
    <n v="6"/>
    <x v="2"/>
    <x v="246"/>
    <x v="0"/>
    <s v="Eric Murdock"/>
    <n v="0.8"/>
    <x v="436"/>
    <s v="September"/>
    <x v="1"/>
    <s v="CA-2017-148873"/>
    <x v="3"/>
    <n v="62301"/>
    <n v="71"/>
    <s v="Accohide Poly Flexible Ring Binders"/>
    <n v="-4"/>
    <n v="4"/>
    <s v="Central"/>
    <s v="Yes"/>
    <n v="-4.49"/>
    <n v="3"/>
    <s v="Consumer"/>
    <x v="536"/>
    <s v="Standard Class"/>
    <s v="Illinois"/>
    <s v="Binders"/>
  </r>
  <r>
    <n v="4"/>
    <s v="Shipped Early"/>
    <n v="6"/>
    <x v="0"/>
    <x v="246"/>
    <x v="0"/>
    <s v="Eric Murdock"/>
    <n v="0.2"/>
    <x v="436"/>
    <s v="September"/>
    <x v="1"/>
    <s v="CA-2017-148873"/>
    <x v="3"/>
    <n v="62301"/>
    <n v="978"/>
    <s v="Lenovo 17-Key USB Numeric Keypad"/>
    <n v="3"/>
    <n v="4"/>
    <s v="Central"/>
    <s v="Yes"/>
    <n v="2.72"/>
    <n v="109"/>
    <s v="Consumer"/>
    <x v="536"/>
    <s v="Standard Class"/>
    <s v="Illinois"/>
    <s v="Accessories"/>
  </r>
  <r>
    <n v="5"/>
    <s v="Shipped Early"/>
    <n v="6"/>
    <x v="1"/>
    <x v="172"/>
    <x v="0"/>
    <s v="Ruben Dartt"/>
    <n v="0"/>
    <x v="538"/>
    <s v="September"/>
    <x v="1"/>
    <s v="CA-2017-148964"/>
    <x v="1"/>
    <n v="98006"/>
    <n v="493"/>
    <s v="DAX Metal Frame, Desktop, Stepped-Edge"/>
    <n v="8"/>
    <n v="1"/>
    <s v="West"/>
    <m/>
    <n v="7.89"/>
    <n v="20"/>
    <s v="Consumer"/>
    <x v="358"/>
    <s v="Standard Class"/>
    <s v="Washington"/>
    <s v="Furnishings"/>
  </r>
  <r>
    <n v="5"/>
    <s v="Shipped Early"/>
    <n v="6"/>
    <x v="1"/>
    <x v="15"/>
    <x v="0"/>
    <s v="Sally Hughsby"/>
    <n v="0.2"/>
    <x v="299"/>
    <s v="September"/>
    <x v="1"/>
    <s v="CA-2017-149083"/>
    <x v="1"/>
    <n v="98103"/>
    <n v="768"/>
    <s v="Global Super Steno Chair"/>
    <n v="-12"/>
    <n v="4"/>
    <s v="West"/>
    <m/>
    <n v="-11.52"/>
    <n v="307"/>
    <s v="Corporate"/>
    <x v="343"/>
    <s v="Standard Class"/>
    <s v="Washington"/>
    <s v="Chairs"/>
  </r>
  <r>
    <n v="5"/>
    <s v="Shipped Early"/>
    <n v="6"/>
    <x v="2"/>
    <x v="15"/>
    <x v="0"/>
    <s v="Sally Hughsby"/>
    <n v="0"/>
    <x v="299"/>
    <s v="September"/>
    <x v="1"/>
    <s v="CA-2017-149083"/>
    <x v="1"/>
    <n v="98103"/>
    <n v="1265"/>
    <s v="Permanent Self-Adhesive File Folder Labels for Typewriters, 1 1/8 x 3 1/2, White"/>
    <n v="6"/>
    <n v="2"/>
    <s v="West"/>
    <m/>
    <n v="5.8"/>
    <n v="13"/>
    <s v="Corporate"/>
    <x v="343"/>
    <s v="Standard Class"/>
    <s v="Washington"/>
    <s v="Labels"/>
  </r>
  <r>
    <n v="5"/>
    <s v="Shipped Early"/>
    <n v="6"/>
    <x v="0"/>
    <x v="15"/>
    <x v="0"/>
    <s v="Sally Hughsby"/>
    <n v="0"/>
    <x v="299"/>
    <s v="September"/>
    <x v="1"/>
    <s v="CA-2017-149083"/>
    <x v="1"/>
    <n v="98103"/>
    <n v="1012"/>
    <s v="Logitech G602 Wireless Gaming Mouse"/>
    <n v="58"/>
    <n v="2"/>
    <s v="West"/>
    <m/>
    <n v="57.59"/>
    <n v="160"/>
    <s v="Corporate"/>
    <x v="343"/>
    <s v="Standard Class"/>
    <s v="Washington"/>
    <s v="Accessories"/>
  </r>
  <r>
    <n v="4"/>
    <s v="Shipped Early"/>
    <n v="6"/>
    <x v="1"/>
    <x v="17"/>
    <x v="0"/>
    <s v="Stewart Visinsky"/>
    <n v="0"/>
    <x v="547"/>
    <s v="September"/>
    <x v="1"/>
    <s v="CA-2017-149097"/>
    <x v="1"/>
    <n v="90045"/>
    <n v="1187"/>
    <s v="Nu-Dell Oak Frame"/>
    <n v="24"/>
    <n v="7"/>
    <s v="West"/>
    <m/>
    <n v="23.92"/>
    <n v="75"/>
    <s v="Consumer"/>
    <x v="447"/>
    <s v="Standard Class"/>
    <s v="California"/>
    <s v="Furnishings"/>
  </r>
  <r>
    <n v="4"/>
    <s v="Shipped Early"/>
    <n v="6"/>
    <x v="1"/>
    <x v="17"/>
    <x v="0"/>
    <s v="Stewart Visinsky"/>
    <n v="0.2"/>
    <x v="547"/>
    <s v="September"/>
    <x v="1"/>
    <s v="CA-2017-149097"/>
    <x v="1"/>
    <n v="90045"/>
    <n v="1386"/>
    <s v="SAFCO PlanMaster Boards, 60w x 37-1/2d, White Melamine"/>
    <n v="27"/>
    <n v="3"/>
    <s v="West"/>
    <m/>
    <n v="27.36"/>
    <n v="365"/>
    <s v="Consumer"/>
    <x v="447"/>
    <s v="Standard Class"/>
    <s v="California"/>
    <s v="Tables"/>
  </r>
  <r>
    <n v="1"/>
    <s v="Shipped On Time"/>
    <n v="1"/>
    <x v="0"/>
    <x v="175"/>
    <x v="0"/>
    <s v="Brosina Hoffman"/>
    <n v="0.5"/>
    <x v="298"/>
    <s v="September"/>
    <x v="1"/>
    <s v="CA-2017-149300"/>
    <x v="2"/>
    <n v="33012"/>
    <n v="1566"/>
    <s v="Texas Instruments TI-34 Scientific Calculator"/>
    <n v="-2"/>
    <n v="3"/>
    <s v="South"/>
    <m/>
    <n v="-1.98"/>
    <n v="33"/>
    <s v="Consumer"/>
    <x v="402"/>
    <s v="First Class"/>
    <s v="Florida"/>
    <s v="Machines"/>
  </r>
  <r>
    <n v="5"/>
    <s v="Shipped Early"/>
    <n v="6"/>
    <x v="1"/>
    <x v="47"/>
    <x v="0"/>
    <s v="Theresa Swint"/>
    <n v="0"/>
    <x v="380"/>
    <s v="September"/>
    <x v="1"/>
    <s v="CA-2017-149342"/>
    <x v="2"/>
    <n v="31907"/>
    <n v="727"/>
    <s v="GE 48 Fluorescent Tube, Cool White Energy Saver, 34 Watts, 30/Box"/>
    <n v="298"/>
    <n v="6"/>
    <s v="South"/>
    <s v="Yes"/>
    <n v="297.69"/>
    <n v="595"/>
    <s v="Corporate"/>
    <x v="573"/>
    <s v="Standard Class"/>
    <s v="Georgia"/>
    <s v="Furnishings"/>
  </r>
  <r>
    <n v="5"/>
    <s v="Shipped Early"/>
    <n v="6"/>
    <x v="2"/>
    <x v="47"/>
    <x v="0"/>
    <s v="Theresa Swint"/>
    <n v="0"/>
    <x v="380"/>
    <s v="September"/>
    <x v="1"/>
    <s v="CA-2017-149342"/>
    <x v="2"/>
    <n v="31907"/>
    <n v="1800"/>
    <s v="Xerox 2"/>
    <n v="6"/>
    <n v="2"/>
    <s v="South"/>
    <s v="Yes"/>
    <n v="6.22"/>
    <n v="13"/>
    <s v="Corporate"/>
    <x v="573"/>
    <s v="Standard Class"/>
    <s v="Georgia"/>
    <s v="Paper"/>
  </r>
  <r>
    <n v="5"/>
    <s v="Shipped Early"/>
    <n v="6"/>
    <x v="0"/>
    <x v="47"/>
    <x v="0"/>
    <s v="Theresa Swint"/>
    <n v="0"/>
    <x v="380"/>
    <s v="September"/>
    <x v="1"/>
    <s v="CA-2017-149342"/>
    <x v="2"/>
    <n v="31907"/>
    <n v="1322"/>
    <s v="Pyle PMP37LED"/>
    <n v="78"/>
    <n v="3"/>
    <s v="South"/>
    <s v="Yes"/>
    <n v="77.75"/>
    <n v="288"/>
    <s v="Corporate"/>
    <x v="573"/>
    <s v="Standard Class"/>
    <s v="Georgia"/>
    <s v="Phones"/>
  </r>
  <r>
    <n v="0"/>
    <s v="Shipped On Time"/>
    <n v="0"/>
    <x v="2"/>
    <x v="65"/>
    <x v="0"/>
    <s v="Eric Hoffmann"/>
    <n v="0.7"/>
    <x v="369"/>
    <s v="September"/>
    <x v="1"/>
    <s v="CA-2017-149384"/>
    <x v="1"/>
    <n v="85281"/>
    <n v="71"/>
    <s v="Accohide Poly Flexible Ring Binders"/>
    <n v="-2"/>
    <n v="3"/>
    <s v="West"/>
    <m/>
    <n v="-2.2400000000000002"/>
    <n v="3"/>
    <s v="Consumer"/>
    <x v="395"/>
    <s v="Same Day"/>
    <s v="Arizona"/>
    <s v="Binders"/>
  </r>
  <r>
    <n v="4"/>
    <s v="Shipped Early"/>
    <n v="6"/>
    <x v="1"/>
    <x v="23"/>
    <x v="0"/>
    <s v="Frank Carlisle"/>
    <n v="0"/>
    <x v="438"/>
    <s v="September"/>
    <x v="1"/>
    <s v="CA-2017-149517"/>
    <x v="1"/>
    <n v="95823"/>
    <n v="1450"/>
    <s v="Seth Thomas 8 1/2 Cubicle Clock"/>
    <n v="19"/>
    <n v="3"/>
    <s v="West"/>
    <m/>
    <n v="19.47"/>
    <n v="61"/>
    <s v="Home Office"/>
    <x v="406"/>
    <s v="Standard Class"/>
    <s v="California"/>
    <s v="Furnishings"/>
  </r>
  <r>
    <n v="5"/>
    <s v="Shipped Early"/>
    <n v="6"/>
    <x v="2"/>
    <x v="17"/>
    <x v="0"/>
    <s v="George Bell"/>
    <n v="0"/>
    <x v="308"/>
    <s v="September"/>
    <x v="1"/>
    <s v="CA-2017-149566"/>
    <x v="1"/>
    <n v="90049"/>
    <n v="196"/>
    <s v="Avery 488"/>
    <n v="6"/>
    <n v="4"/>
    <s v="West"/>
    <m/>
    <n v="6.05"/>
    <n v="13"/>
    <s v="Corporate"/>
    <x v="347"/>
    <s v="Standard Class"/>
    <s v="California"/>
    <s v="Labels"/>
  </r>
  <r>
    <n v="5"/>
    <s v="Shipped Early"/>
    <n v="6"/>
    <x v="0"/>
    <x v="17"/>
    <x v="0"/>
    <s v="George Bell"/>
    <n v="0"/>
    <x v="308"/>
    <s v="September"/>
    <x v="1"/>
    <s v="CA-2017-149566"/>
    <x v="1"/>
    <n v="90049"/>
    <n v="1080"/>
    <s v="Memorex Micro Travel Drive 8 GB"/>
    <n v="18"/>
    <n v="3"/>
    <s v="West"/>
    <m/>
    <n v="17.55"/>
    <n v="39"/>
    <s v="Corporate"/>
    <x v="347"/>
    <s v="Standard Class"/>
    <s v="California"/>
    <s v="Accessories"/>
  </r>
  <r>
    <n v="5"/>
    <s v="Shipped Late"/>
    <n v="3"/>
    <x v="2"/>
    <x v="104"/>
    <x v="0"/>
    <s v="Karl Braun"/>
    <n v="0"/>
    <x v="548"/>
    <s v="September"/>
    <x v="1"/>
    <s v="CA-2017-149587"/>
    <x v="3"/>
    <n v="55407"/>
    <n v="1799"/>
    <s v="Xerox 1999"/>
    <n v="6"/>
    <n v="2"/>
    <s v="Central"/>
    <m/>
    <n v="6.22"/>
    <n v="13"/>
    <s v="Consumer"/>
    <x v="551"/>
    <s v="Second Class"/>
    <s v="Minnesota"/>
    <s v="Paper"/>
  </r>
  <r>
    <n v="5"/>
    <s v="Shipped Late"/>
    <n v="3"/>
    <x v="1"/>
    <x v="104"/>
    <x v="0"/>
    <s v="Karl Braun"/>
    <n v="0"/>
    <x v="548"/>
    <s v="September"/>
    <x v="1"/>
    <s v="CA-2017-149587"/>
    <x v="3"/>
    <n v="55407"/>
    <n v="1446"/>
    <s v="Seth Thomas 13 1/2 Wall Clock"/>
    <n v="17"/>
    <n v="3"/>
    <s v="Central"/>
    <m/>
    <n v="16.54"/>
    <n v="53"/>
    <s v="Consumer"/>
    <x v="551"/>
    <s v="Second Class"/>
    <s v="Minnesota"/>
    <s v="Furnishings"/>
  </r>
  <r>
    <n v="5"/>
    <s v="Shipped Late"/>
    <n v="3"/>
    <x v="2"/>
    <x v="104"/>
    <x v="0"/>
    <s v="Karl Braun"/>
    <n v="0"/>
    <x v="548"/>
    <s v="September"/>
    <x v="1"/>
    <s v="CA-2017-149587"/>
    <x v="3"/>
    <n v="55407"/>
    <n v="905"/>
    <s v="Ibico Standard Transparent Covers"/>
    <n v="16"/>
    <n v="2"/>
    <s v="Central"/>
    <m/>
    <n v="16.149999999999999"/>
    <n v="33"/>
    <s v="Consumer"/>
    <x v="551"/>
    <s v="Second Class"/>
    <s v="Minnesota"/>
    <s v="Binders"/>
  </r>
  <r>
    <n v="6"/>
    <s v="Shipped On Time"/>
    <n v="6"/>
    <x v="2"/>
    <x v="323"/>
    <x v="0"/>
    <s v="Trudy Brown"/>
    <n v="0"/>
    <x v="454"/>
    <s v="September"/>
    <x v="1"/>
    <s v="CA-2017-149601"/>
    <x v="0"/>
    <n v="6040"/>
    <n v="54"/>
    <s v="Acco Perma 4000 Stacking Storage Drawers"/>
    <n v="2"/>
    <n v="1"/>
    <s v="East"/>
    <m/>
    <n v="2.44"/>
    <n v="16"/>
    <s v="Consumer"/>
    <x v="470"/>
    <s v="Standard Class"/>
    <s v="Connecticut"/>
    <s v="Storage"/>
  </r>
  <r>
    <n v="6"/>
    <s v="Shipped On Time"/>
    <n v="6"/>
    <x v="2"/>
    <x v="323"/>
    <x v="0"/>
    <s v="Trudy Brown"/>
    <n v="0"/>
    <x v="454"/>
    <s v="September"/>
    <x v="1"/>
    <s v="CA-2017-149601"/>
    <x v="0"/>
    <n v="6040"/>
    <n v="1268"/>
    <s v="Personal Filing Tote with Lid, Black/Gray"/>
    <n v="22"/>
    <n v="5"/>
    <s v="East"/>
    <m/>
    <n v="21.71"/>
    <n v="78"/>
    <s v="Consumer"/>
    <x v="470"/>
    <s v="Standard Class"/>
    <s v="Connecticut"/>
    <s v="Storage"/>
  </r>
  <r>
    <n v="6"/>
    <s v="Shipped On Time"/>
    <n v="6"/>
    <x v="2"/>
    <x v="78"/>
    <x v="0"/>
    <s v="Stefania Perrino"/>
    <n v="0.2"/>
    <x v="549"/>
    <s v="September"/>
    <x v="1"/>
    <s v="CA-2017-149636"/>
    <x v="1"/>
    <n v="80906"/>
    <n v="936"/>
    <s v="Its Hot Message Books with Stickers, 2 3/4 x 5"/>
    <n v="9"/>
    <n v="5"/>
    <s v="West"/>
    <s v="Yes"/>
    <n v="9.25"/>
    <n v="30"/>
    <s v="Corporate"/>
    <x v="588"/>
    <s v="Standard Class"/>
    <s v="Colorado"/>
    <s v="Paper"/>
  </r>
  <r>
    <n v="6"/>
    <s v="Shipped On Time"/>
    <n v="6"/>
    <x v="2"/>
    <x v="78"/>
    <x v="0"/>
    <s v="Stefania Perrino"/>
    <n v="0.7"/>
    <x v="549"/>
    <s v="September"/>
    <x v="1"/>
    <s v="CA-2017-149636"/>
    <x v="1"/>
    <n v="80906"/>
    <n v="1343"/>
    <s v="Recycled Pressboard Report Cover with Reinforced Top Hinge"/>
    <n v="-1"/>
    <n v="2"/>
    <s v="West"/>
    <s v="Yes"/>
    <n v="-1.36"/>
    <n v="2"/>
    <s v="Corporate"/>
    <x v="588"/>
    <s v="Standard Class"/>
    <s v="Colorado"/>
    <s v="Binders"/>
  </r>
  <r>
    <n v="3"/>
    <s v="Shipped Late"/>
    <n v="1"/>
    <x v="1"/>
    <x v="86"/>
    <x v="0"/>
    <s v="Robert Dilbeck"/>
    <n v="0.2"/>
    <x v="453"/>
    <s v="September"/>
    <x v="1"/>
    <s v="CA-2017-149650"/>
    <x v="1"/>
    <n v="94601"/>
    <n v="1180"/>
    <s v="Novimex High-Tech Fabric Mesh Task Chair"/>
    <n v="-74"/>
    <n v="8"/>
    <s v="West"/>
    <s v="Yes"/>
    <n v="-73.819999999999993"/>
    <n v="454"/>
    <s v="Home Office"/>
    <x v="376"/>
    <s v="First Class"/>
    <s v="California"/>
    <s v="Chairs"/>
  </r>
  <r>
    <n v="2"/>
    <s v="Shipped Early"/>
    <n v="3"/>
    <x v="2"/>
    <x v="324"/>
    <x v="0"/>
    <s v="Anthony Witt"/>
    <n v="0"/>
    <x v="295"/>
    <s v="September"/>
    <x v="1"/>
    <s v="CA-2017-149678"/>
    <x v="1"/>
    <n v="87401"/>
    <n v="1051"/>
    <s v="Martin-Yale Premier Letter Opener"/>
    <n v="0"/>
    <n v="1"/>
    <s v="West"/>
    <m/>
    <n v="0.39"/>
    <n v="13"/>
    <s v="Consumer"/>
    <x v="425"/>
    <s v="Second Class"/>
    <s v="New Mexico"/>
    <s v="Supplies"/>
  </r>
  <r>
    <n v="4"/>
    <s v="Shipped Late"/>
    <n v="3"/>
    <x v="2"/>
    <x v="63"/>
    <x v="0"/>
    <s v="Trudy Glocke"/>
    <n v="0"/>
    <x v="310"/>
    <s v="September"/>
    <x v="1"/>
    <s v="CA-2017-149713"/>
    <x v="1"/>
    <n v="90805"/>
    <n v="1266"/>
    <s v="Personal Creations Ink Jet Cards and Labels"/>
    <n v="79"/>
    <n v="14"/>
    <s v="West"/>
    <m/>
    <n v="78.75"/>
    <n v="161"/>
    <s v="Consumer"/>
    <x v="440"/>
    <s v="Second Class"/>
    <s v="California"/>
    <s v="Paper"/>
  </r>
  <r>
    <n v="4"/>
    <s v="Shipped Late"/>
    <n v="3"/>
    <x v="2"/>
    <x v="63"/>
    <x v="0"/>
    <s v="Trudy Glocke"/>
    <n v="0"/>
    <x v="310"/>
    <s v="September"/>
    <x v="1"/>
    <s v="CA-2017-149713"/>
    <x v="1"/>
    <n v="90805"/>
    <n v="1349"/>
    <s v="Rediform S.O.S. Phone Message Books"/>
    <n v="10"/>
    <n v="4"/>
    <s v="West"/>
    <m/>
    <n v="9.76"/>
    <n v="20"/>
    <s v="Consumer"/>
    <x v="440"/>
    <s v="Second Class"/>
    <s v="California"/>
    <s v="Paper"/>
  </r>
  <r>
    <n v="4"/>
    <s v="Shipped Late"/>
    <n v="3"/>
    <x v="2"/>
    <x v="63"/>
    <x v="0"/>
    <s v="Trudy Glocke"/>
    <n v="0"/>
    <x v="310"/>
    <s v="September"/>
    <x v="1"/>
    <s v="CA-2017-149713"/>
    <x v="1"/>
    <n v="90805"/>
    <n v="90"/>
    <s v="Acme Value Line Scissors"/>
    <n v="2"/>
    <n v="2"/>
    <s v="West"/>
    <m/>
    <n v="2.19"/>
    <n v="7"/>
    <s v="Consumer"/>
    <x v="440"/>
    <s v="Second Class"/>
    <s v="California"/>
    <s v="Supplies"/>
  </r>
  <r>
    <n v="5"/>
    <s v="Shipped Early"/>
    <n v="6"/>
    <x v="2"/>
    <x v="315"/>
    <x v="0"/>
    <s v="Julie Creighton"/>
    <n v="0.2"/>
    <x v="423"/>
    <s v="September"/>
    <x v="1"/>
    <s v="CA-2017-149734"/>
    <x v="2"/>
    <n v="27707"/>
    <n v="946"/>
    <s v="Jet-Pak Recycled Peel N Seal Padded Mailers"/>
    <n v="63"/>
    <n v="7"/>
    <s v="South"/>
    <m/>
    <n v="62.81"/>
    <n v="201"/>
    <s v="Corporate"/>
    <x v="361"/>
    <s v="Standard Class"/>
    <s v="North Carolina"/>
    <s v="Envelopes"/>
  </r>
  <r>
    <n v="2"/>
    <s v="Shipped Early"/>
    <n v="3"/>
    <x v="1"/>
    <x v="292"/>
    <x v="0"/>
    <s v="Elizabeth Moffitt"/>
    <n v="0"/>
    <x v="304"/>
    <s v="September"/>
    <x v="1"/>
    <s v="CA-2017-149748"/>
    <x v="0"/>
    <n v="7501"/>
    <n v="576"/>
    <s v="Eldon Image Series Black Desk Accessories"/>
    <n v="3"/>
    <n v="2"/>
    <s v="East"/>
    <m/>
    <n v="2.98"/>
    <n v="8"/>
    <s v="Corporate"/>
    <x v="513"/>
    <s v="Second Class"/>
    <s v="New Jersey"/>
    <s v="Furnishings"/>
  </r>
  <r>
    <n v="2"/>
    <s v="Shipped Early"/>
    <n v="3"/>
    <x v="2"/>
    <x v="292"/>
    <x v="0"/>
    <s v="Elizabeth Moffitt"/>
    <n v="0"/>
    <x v="304"/>
    <s v="September"/>
    <x v="1"/>
    <s v="CA-2017-149748"/>
    <x v="0"/>
    <n v="7501"/>
    <n v="646"/>
    <s v="Fellowes Mobile File Cart, Black"/>
    <n v="17"/>
    <n v="1"/>
    <s v="East"/>
    <m/>
    <n v="16.79"/>
    <n v="62"/>
    <s v="Corporate"/>
    <x v="513"/>
    <s v="Second Class"/>
    <s v="New Jersey"/>
    <s v="Storage"/>
  </r>
  <r>
    <n v="2"/>
    <s v="Shipped Early"/>
    <n v="3"/>
    <x v="2"/>
    <x v="292"/>
    <x v="0"/>
    <s v="Elizabeth Moffitt"/>
    <n v="0"/>
    <x v="304"/>
    <s v="September"/>
    <x v="1"/>
    <s v="CA-2017-149748"/>
    <x v="0"/>
    <n v="7501"/>
    <n v="1679"/>
    <s v="Xerox 1889"/>
    <n v="135"/>
    <n v="5"/>
    <s v="East"/>
    <m/>
    <n v="134.65"/>
    <n v="275"/>
    <s v="Corporate"/>
    <x v="513"/>
    <s v="Second Class"/>
    <s v="New Jersey"/>
    <s v="Paper"/>
  </r>
  <r>
    <n v="6"/>
    <s v="Shipped On Time"/>
    <n v="6"/>
    <x v="2"/>
    <x v="325"/>
    <x v="0"/>
    <s v="Chris Selesnick"/>
    <n v="0"/>
    <x v="344"/>
    <s v="September"/>
    <x v="1"/>
    <s v="CA-2017-149811"/>
    <x v="3"/>
    <n v="55125"/>
    <n v="711"/>
    <s v="GBC Standard Recycled Report Covers, Clear Plastic Sheets"/>
    <n v="16"/>
    <n v="3"/>
    <s v="Central"/>
    <m/>
    <n v="15.52"/>
    <n v="32"/>
    <s v="Corporate"/>
    <x v="394"/>
    <s v="Standard Class"/>
    <s v="Minnesota"/>
    <s v="Binders"/>
  </r>
  <r>
    <n v="6"/>
    <s v="Shipped On Time"/>
    <n v="6"/>
    <x v="2"/>
    <x v="325"/>
    <x v="0"/>
    <s v="Chris Selesnick"/>
    <n v="0"/>
    <x v="344"/>
    <s v="September"/>
    <x v="1"/>
    <s v="CA-2017-149811"/>
    <x v="3"/>
    <n v="55125"/>
    <n v="97"/>
    <s v="Adams Telephone Message Book w/Frequently-Called Numbers Space, 400 Messages per Book"/>
    <n v="20"/>
    <n v="5"/>
    <s v="Central"/>
    <m/>
    <n v="19.95"/>
    <n v="40"/>
    <s v="Corporate"/>
    <x v="394"/>
    <s v="Standard Class"/>
    <s v="Minnesota"/>
    <s v="Paper"/>
  </r>
  <r>
    <n v="4"/>
    <s v="Shipped Early"/>
    <n v="6"/>
    <x v="2"/>
    <x v="17"/>
    <x v="0"/>
    <s v="Sarah Brown"/>
    <n v="0"/>
    <x v="550"/>
    <s v="September"/>
    <x v="1"/>
    <s v="CA-2017-149846"/>
    <x v="1"/>
    <n v="90045"/>
    <n v="183"/>
    <s v="Avery 476"/>
    <n v="4"/>
    <n v="2"/>
    <s v="West"/>
    <m/>
    <n v="3.8"/>
    <n v="8"/>
    <s v="Consumer"/>
    <x v="589"/>
    <s v="Standard Class"/>
    <s v="California"/>
    <s v="Labels"/>
  </r>
  <r>
    <n v="4"/>
    <s v="Shipped Early"/>
    <n v="6"/>
    <x v="2"/>
    <x v="17"/>
    <x v="0"/>
    <s v="Sarah Brown"/>
    <n v="0"/>
    <x v="550"/>
    <s v="September"/>
    <x v="1"/>
    <s v="CA-2017-149846"/>
    <x v="1"/>
    <n v="90045"/>
    <n v="1271"/>
    <s v="Pizazz Global Quick File"/>
    <n v="29"/>
    <n v="7"/>
    <s v="West"/>
    <m/>
    <n v="29.34"/>
    <n v="105"/>
    <s v="Consumer"/>
    <x v="589"/>
    <s v="Standard Class"/>
    <s v="California"/>
    <s v="Storage"/>
  </r>
  <r>
    <n v="4"/>
    <s v="Shipped Early"/>
    <n v="6"/>
    <x v="0"/>
    <x v="17"/>
    <x v="0"/>
    <s v="Sarah Brown"/>
    <n v="0.2"/>
    <x v="550"/>
    <s v="September"/>
    <x v="1"/>
    <s v="CA-2017-149846"/>
    <x v="1"/>
    <n v="90045"/>
    <n v="33"/>
    <s v="Aastra 57i VoIP phone"/>
    <n v="58"/>
    <n v="6"/>
    <s v="West"/>
    <m/>
    <n v="58.18"/>
    <n v="776"/>
    <s v="Consumer"/>
    <x v="589"/>
    <s v="Standard Class"/>
    <s v="California"/>
    <s v="Phones"/>
  </r>
  <r>
    <n v="4"/>
    <s v="Shipped Early"/>
    <n v="6"/>
    <x v="0"/>
    <x v="17"/>
    <x v="0"/>
    <s v="Sarah Brown"/>
    <n v="0.2"/>
    <x v="550"/>
    <s v="September"/>
    <x v="1"/>
    <s v="CA-2017-149846"/>
    <x v="1"/>
    <n v="90045"/>
    <n v="1847"/>
    <s v="Zebra GX420t Direct Thermal/Thermal Transfer Printer"/>
    <n v="334"/>
    <n v="7"/>
    <s v="West"/>
    <m/>
    <n v="334.5"/>
    <n v="2973"/>
    <s v="Consumer"/>
    <x v="589"/>
    <s v="Standard Class"/>
    <s v="California"/>
    <s v="Machines"/>
  </r>
  <r>
    <n v="4"/>
    <s v="Shipped Early"/>
    <n v="6"/>
    <x v="2"/>
    <x v="47"/>
    <x v="0"/>
    <s v="Russell Applegate"/>
    <n v="0"/>
    <x v="352"/>
    <s v="September"/>
    <x v="1"/>
    <s v="CA-2017-149909"/>
    <x v="3"/>
    <n v="47201"/>
    <n v="1703"/>
    <s v="Xerox 1910"/>
    <n v="46"/>
    <n v="2"/>
    <s v="Central"/>
    <m/>
    <n v="46.12"/>
    <n v="96"/>
    <s v="Consumer"/>
    <x v="364"/>
    <s v="Standard Class"/>
    <s v="Indiana"/>
    <s v="Paper"/>
  </r>
  <r>
    <n v="4"/>
    <s v="Shipped Early"/>
    <n v="6"/>
    <x v="2"/>
    <x v="47"/>
    <x v="0"/>
    <s v="Russell Applegate"/>
    <n v="0"/>
    <x v="352"/>
    <s v="September"/>
    <x v="1"/>
    <s v="CA-2017-149909"/>
    <x v="3"/>
    <n v="47201"/>
    <n v="338"/>
    <s v="Black Print Carbonless Snap-Off Rapid Letter, 8 1/2 x 7"/>
    <n v="29"/>
    <n v="7"/>
    <s v="Central"/>
    <m/>
    <n v="28.7"/>
    <n v="64"/>
    <s v="Consumer"/>
    <x v="364"/>
    <s v="Standard Class"/>
    <s v="Indiana"/>
    <s v="Paper"/>
  </r>
  <r>
    <n v="4"/>
    <s v="Shipped Early"/>
    <n v="6"/>
    <x v="0"/>
    <x v="47"/>
    <x v="0"/>
    <s v="Russell Applegate"/>
    <n v="0"/>
    <x v="352"/>
    <s v="September"/>
    <x v="1"/>
    <s v="CA-2017-149909"/>
    <x v="3"/>
    <n v="47201"/>
    <n v="1488"/>
    <s v="Spigen Samsung Galaxy S5 Case Wallet"/>
    <n v="13"/>
    <n v="3"/>
    <s v="Central"/>
    <m/>
    <n v="13.25"/>
    <n v="51"/>
    <s v="Consumer"/>
    <x v="364"/>
    <s v="Standard Class"/>
    <s v="Indiana"/>
    <s v="Phones"/>
  </r>
  <r>
    <n v="2"/>
    <s v="Shipped Late"/>
    <n v="1"/>
    <x v="1"/>
    <x v="17"/>
    <x v="0"/>
    <s v="Cynthia Delaney"/>
    <n v="0.2"/>
    <x v="317"/>
    <s v="September"/>
    <x v="1"/>
    <s v="CA-2017-149972"/>
    <x v="1"/>
    <n v="90036"/>
    <n v="836"/>
    <s v="Hon Every-Day Series Multi-Task Chairs"/>
    <n v="0"/>
    <n v="4"/>
    <s v="West"/>
    <m/>
    <n v="0"/>
    <n v="602"/>
    <s v="Home Office"/>
    <x v="406"/>
    <s v="First Class"/>
    <s v="California"/>
    <s v="Chairs"/>
  </r>
  <r>
    <n v="2"/>
    <s v="Shipped Late"/>
    <n v="1"/>
    <x v="2"/>
    <x v="17"/>
    <x v="0"/>
    <s v="Cynthia Delaney"/>
    <n v="0"/>
    <x v="317"/>
    <s v="September"/>
    <x v="1"/>
    <s v="CA-2017-149972"/>
    <x v="1"/>
    <n v="90036"/>
    <n v="105"/>
    <s v="Advantus Map Pennant Flags and Round Head Tacks"/>
    <n v="3"/>
    <n v="2"/>
    <s v="West"/>
    <m/>
    <n v="2.5299999999999998"/>
    <n v="8"/>
    <s v="Home Office"/>
    <x v="406"/>
    <s v="First Class"/>
    <s v="California"/>
    <s v="Fasteners"/>
  </r>
  <r>
    <n v="1"/>
    <s v="Shipped On Time"/>
    <n v="1"/>
    <x v="2"/>
    <x v="97"/>
    <x v="0"/>
    <s v="Guy Armstrong"/>
    <n v="0"/>
    <x v="411"/>
    <s v="September"/>
    <x v="1"/>
    <s v="CA-2017-149993"/>
    <x v="1"/>
    <n v="93534"/>
    <n v="1518"/>
    <s v="Stockwell Push Pins"/>
    <n v="4"/>
    <n v="5"/>
    <s v="West"/>
    <m/>
    <n v="3.6"/>
    <n v="11"/>
    <s v="Consumer"/>
    <x v="431"/>
    <s v="First Class"/>
    <s v="California"/>
    <s v="Fasteners"/>
  </r>
  <r>
    <n v="1"/>
    <s v="Shipped On Time"/>
    <n v="1"/>
    <x v="2"/>
    <x v="0"/>
    <x v="0"/>
    <s v="Steven Roelle"/>
    <n v="0"/>
    <x v="409"/>
    <s v="September"/>
    <x v="1"/>
    <s v="CA-2017-150196"/>
    <x v="0"/>
    <n v="10024"/>
    <n v="1812"/>
    <s v="Xerox 209"/>
    <n v="9"/>
    <n v="3"/>
    <s v="East"/>
    <m/>
    <n v="9.33"/>
    <n v="19"/>
    <s v="Home Office"/>
    <x v="590"/>
    <s v="First Class"/>
    <s v="New York"/>
    <s v="Paper"/>
  </r>
  <r>
    <n v="5"/>
    <s v="Shipped Early"/>
    <n v="6"/>
    <x v="0"/>
    <x v="122"/>
    <x v="0"/>
    <s v="Rick Reed"/>
    <n v="0.2"/>
    <x v="384"/>
    <s v="September"/>
    <x v="1"/>
    <s v="CA-2017-150308"/>
    <x v="2"/>
    <n v="27511"/>
    <n v="437"/>
    <s v="Cisco Small Business SPA 502G VoIP phone"/>
    <n v="22"/>
    <n v="3"/>
    <s v="South"/>
    <m/>
    <n v="21.54"/>
    <n v="246"/>
    <s v="Corporate"/>
    <x v="521"/>
    <s v="Standard Class"/>
    <s v="North Carolina"/>
    <s v="Phones"/>
  </r>
  <r>
    <n v="5"/>
    <s v="Shipped Late"/>
    <n v="3"/>
    <x v="2"/>
    <x v="117"/>
    <x v="0"/>
    <s v="Cari Schnelling"/>
    <n v="0.8"/>
    <x v="427"/>
    <s v="September"/>
    <x v="1"/>
    <s v="CA-2017-150413"/>
    <x v="3"/>
    <n v="75220"/>
    <n v="265"/>
    <s v="Avery Printable Repositionable Plastic Tabs"/>
    <n v="-3"/>
    <n v="1"/>
    <s v="Central"/>
    <m/>
    <n v="-2.84"/>
    <n v="2"/>
    <s v="Consumer"/>
    <x v="447"/>
    <s v="Second Class"/>
    <s v="Texas"/>
    <s v="Binders"/>
  </r>
  <r>
    <n v="4"/>
    <s v="Shipped Late"/>
    <n v="3"/>
    <x v="2"/>
    <x v="22"/>
    <x v="0"/>
    <s v="Ralph Arnett"/>
    <n v="0"/>
    <x v="414"/>
    <s v="September"/>
    <x v="1"/>
    <s v="CA-2017-150441"/>
    <x v="3"/>
    <n v="47374"/>
    <n v="268"/>
    <s v="Avery Round Ring Poly Binders"/>
    <n v="6"/>
    <n v="4"/>
    <s v="Central"/>
    <m/>
    <n v="5.57"/>
    <n v="11"/>
    <s v="Consumer"/>
    <x v="482"/>
    <s v="Second Class"/>
    <s v="Indiana"/>
    <s v="Binders"/>
  </r>
  <r>
    <n v="6"/>
    <s v="Shipped On Time"/>
    <n v="6"/>
    <x v="2"/>
    <x v="274"/>
    <x v="0"/>
    <s v="Adam Bellavance"/>
    <n v="0"/>
    <x v="310"/>
    <s v="September"/>
    <x v="1"/>
    <s v="CA-2017-150511"/>
    <x v="1"/>
    <n v="98198"/>
    <n v="1658"/>
    <s v="Wirebound Message Books, Four 2 3/4 x 5 Forms per Page, 600 Sets per Book"/>
    <n v="9"/>
    <n v="2"/>
    <s v="West"/>
    <m/>
    <n v="8.7100000000000009"/>
    <n v="19"/>
    <s v="Home Office"/>
    <x v="443"/>
    <s v="Standard Class"/>
    <s v="Washington"/>
    <s v="Paper"/>
  </r>
  <r>
    <n v="1"/>
    <s v="Shipped On Time"/>
    <n v="1"/>
    <x v="2"/>
    <x v="247"/>
    <x v="0"/>
    <s v="Shaun Weien"/>
    <n v="0"/>
    <x v="346"/>
    <s v="September"/>
    <x v="1"/>
    <s v="CA-2017-150560"/>
    <x v="2"/>
    <n v="23434"/>
    <n v="532"/>
    <s v="Dot Matrix Printer Tape Reel Labels, White, 5000/Box"/>
    <n v="96"/>
    <n v="2"/>
    <s v="South"/>
    <m/>
    <n v="96.34"/>
    <n v="197"/>
    <s v="Consumer"/>
    <x v="535"/>
    <s v="First Class"/>
    <s v="Virginia"/>
    <s v="Labels"/>
  </r>
  <r>
    <n v="6"/>
    <s v="Shipped On Time"/>
    <n v="6"/>
    <x v="2"/>
    <x v="5"/>
    <x v="0"/>
    <s v="Kristen Hastings"/>
    <n v="0.2"/>
    <x v="532"/>
    <s v="September"/>
    <x v="1"/>
    <s v="CA-2017-150714"/>
    <x v="1"/>
    <n v="97477"/>
    <n v="1707"/>
    <s v="Xerox 1914"/>
    <n v="48"/>
    <n v="3"/>
    <s v="West"/>
    <m/>
    <n v="47.82"/>
    <n v="132"/>
    <s v="Corporate"/>
    <x v="507"/>
    <s v="Standard Class"/>
    <s v="Oregon"/>
    <s v="Paper"/>
  </r>
  <r>
    <n v="6"/>
    <s v="Shipped On Time"/>
    <n v="6"/>
    <x v="2"/>
    <x v="5"/>
    <x v="0"/>
    <s v="Kristen Hastings"/>
    <n v="0.2"/>
    <x v="532"/>
    <s v="September"/>
    <x v="1"/>
    <s v="CA-2017-150714"/>
    <x v="1"/>
    <n v="97477"/>
    <n v="1584"/>
    <s v="Tripp Lite TLP810NET Broadband Surge for Modem/Fax"/>
    <n v="20"/>
    <n v="5"/>
    <s v="West"/>
    <m/>
    <n v="20.39"/>
    <n v="204"/>
    <s v="Corporate"/>
    <x v="507"/>
    <s v="Standard Class"/>
    <s v="Oregon"/>
    <s v="Appliances"/>
  </r>
  <r>
    <n v="6"/>
    <s v="Shipped On Time"/>
    <n v="6"/>
    <x v="2"/>
    <x v="5"/>
    <x v="0"/>
    <s v="Kristen Hastings"/>
    <n v="0.2"/>
    <x v="532"/>
    <s v="September"/>
    <x v="1"/>
    <s v="CA-2017-150714"/>
    <x v="1"/>
    <n v="97477"/>
    <n v="184"/>
    <s v="Avery 477"/>
    <n v="48"/>
    <n v="6"/>
    <s v="West"/>
    <m/>
    <n v="47.63"/>
    <n v="147"/>
    <s v="Corporate"/>
    <x v="507"/>
    <s v="Standard Class"/>
    <s v="Oregon"/>
    <s v="Labels"/>
  </r>
  <r>
    <n v="6"/>
    <s v="Shipped On Time"/>
    <n v="6"/>
    <x v="2"/>
    <x v="5"/>
    <x v="0"/>
    <s v="Kristen Hastings"/>
    <n v="0.2"/>
    <x v="532"/>
    <s v="September"/>
    <x v="1"/>
    <s v="CA-2017-150714"/>
    <x v="1"/>
    <n v="97477"/>
    <n v="648"/>
    <s v="Fellowes Officeware Wire Shelving"/>
    <n v="-162"/>
    <n v="10"/>
    <s v="West"/>
    <m/>
    <n v="-161.69"/>
    <n v="719"/>
    <s v="Corporate"/>
    <x v="507"/>
    <s v="Standard Class"/>
    <s v="Oregon"/>
    <s v="Storage"/>
  </r>
  <r>
    <n v="6"/>
    <s v="Shipped On Time"/>
    <n v="6"/>
    <x v="2"/>
    <x v="5"/>
    <x v="0"/>
    <s v="Kristen Hastings"/>
    <n v="0.7"/>
    <x v="532"/>
    <s v="September"/>
    <x v="1"/>
    <s v="CA-2017-150714"/>
    <x v="1"/>
    <n v="97477"/>
    <n v="269"/>
    <s v="Avery Self-Adhesive Photo Pockets for Polaroid Photos"/>
    <n v="-10"/>
    <n v="7"/>
    <s v="West"/>
    <m/>
    <n v="-10.49"/>
    <n v="14"/>
    <s v="Corporate"/>
    <x v="507"/>
    <s v="Standard Class"/>
    <s v="Oregon"/>
    <s v="Binders"/>
  </r>
  <r>
    <n v="5"/>
    <s v="Shipped Late"/>
    <n v="3"/>
    <x v="2"/>
    <x v="5"/>
    <x v="0"/>
    <s v="Alan Shonely"/>
    <n v="0"/>
    <x v="357"/>
    <s v="September"/>
    <x v="1"/>
    <s v="CA-2017-150749"/>
    <x v="2"/>
    <n v="22153"/>
    <n v="1149"/>
    <s v="Newell 333"/>
    <n v="1"/>
    <n v="2"/>
    <s v="South"/>
    <m/>
    <n v="1.45"/>
    <n v="6"/>
    <s v="Consumer"/>
    <x v="362"/>
    <s v="Second Class"/>
    <s v="Virginia"/>
    <s v="Art"/>
  </r>
  <r>
    <n v="3"/>
    <s v="Shipped Late"/>
    <n v="1"/>
    <x v="2"/>
    <x v="1"/>
    <x v="0"/>
    <s v="Lena Cacioppo"/>
    <n v="0"/>
    <x v="374"/>
    <s v="September"/>
    <x v="1"/>
    <s v="CA-2017-150770"/>
    <x v="1"/>
    <n v="94109"/>
    <n v="1131"/>
    <s v="Newell 317"/>
    <n v="3"/>
    <n v="3"/>
    <s v="West"/>
    <s v="Yes"/>
    <n v="2.56"/>
    <n v="9"/>
    <s v="Consumer"/>
    <x v="348"/>
    <s v="First Class"/>
    <s v="California"/>
    <s v="Art"/>
  </r>
  <r>
    <n v="3"/>
    <s v="Shipped Late"/>
    <n v="1"/>
    <x v="2"/>
    <x v="1"/>
    <x v="0"/>
    <s v="Lena Cacioppo"/>
    <n v="0.2"/>
    <x v="374"/>
    <s v="September"/>
    <x v="1"/>
    <s v="CA-2017-150770"/>
    <x v="1"/>
    <n v="94109"/>
    <n v="694"/>
    <s v="GBC Linen Binding Covers"/>
    <n v="17"/>
    <n v="2"/>
    <s v="West"/>
    <s v="Yes"/>
    <n v="17.350000000000001"/>
    <n v="50"/>
    <s v="Consumer"/>
    <x v="348"/>
    <s v="First Class"/>
    <s v="California"/>
    <s v="Binders"/>
  </r>
  <r>
    <n v="3"/>
    <s v="Shipped Late"/>
    <n v="1"/>
    <x v="2"/>
    <x v="1"/>
    <x v="0"/>
    <s v="Lena Cacioppo"/>
    <n v="0.2"/>
    <x v="374"/>
    <s v="September"/>
    <x v="1"/>
    <s v="CA-2017-150770"/>
    <x v="1"/>
    <n v="94109"/>
    <n v="904"/>
    <s v="Ibico Recycled Linen-Style Covers"/>
    <n v="22"/>
    <n v="2"/>
    <s v="West"/>
    <s v="Yes"/>
    <n v="21.87"/>
    <n v="62"/>
    <s v="Consumer"/>
    <x v="348"/>
    <s v="First Class"/>
    <s v="California"/>
    <s v="Binders"/>
  </r>
  <r>
    <n v="3"/>
    <s v="Shipped Late"/>
    <n v="1"/>
    <x v="0"/>
    <x v="1"/>
    <x v="0"/>
    <s v="Lena Cacioppo"/>
    <n v="0"/>
    <x v="374"/>
    <s v="September"/>
    <x v="1"/>
    <s v="CA-2017-150770"/>
    <x v="1"/>
    <n v="94109"/>
    <n v="1014"/>
    <s v="Logitech Gaming G510s - Keyboard"/>
    <n v="122"/>
    <n v="4"/>
    <s v="West"/>
    <s v="Yes"/>
    <n v="122.39"/>
    <n v="340"/>
    <s v="Consumer"/>
    <x v="348"/>
    <s v="First Class"/>
    <s v="California"/>
    <s v="Accessories"/>
  </r>
  <r>
    <n v="7"/>
    <s v="Shipped Late"/>
    <n v="6"/>
    <x v="1"/>
    <x v="0"/>
    <x v="0"/>
    <s v="Chuck Clark"/>
    <n v="0.1"/>
    <x v="518"/>
    <s v="September"/>
    <x v="1"/>
    <s v="CA-2017-150791"/>
    <x v="0"/>
    <n v="10024"/>
    <n v="737"/>
    <s v="Global Airflow Leather Mesh Back Chair, Black"/>
    <n v="60"/>
    <n v="2"/>
    <s v="East"/>
    <m/>
    <n v="60.39"/>
    <n v="272"/>
    <s v="Home Office"/>
    <x v="591"/>
    <s v="Standard Class"/>
    <s v="New York"/>
    <s v="Chairs"/>
  </r>
  <r>
    <n v="4"/>
    <s v="Shipped Early"/>
    <n v="6"/>
    <x v="1"/>
    <x v="326"/>
    <x v="0"/>
    <s v="Heather Kirkland"/>
    <n v="0"/>
    <x v="463"/>
    <s v="September"/>
    <x v="1"/>
    <s v="CA-2017-150875"/>
    <x v="1"/>
    <n v="83704"/>
    <n v="368"/>
    <s v="Bretford CR4500 Series Slim Rectangular Table"/>
    <n v="160"/>
    <n v="2"/>
    <s v="West"/>
    <s v="Yes"/>
    <n v="160.18"/>
    <n v="696"/>
    <s v="Corporate"/>
    <x v="534"/>
    <s v="Standard Class"/>
    <s v="Idaho"/>
    <s v="Tables"/>
  </r>
  <r>
    <n v="4"/>
    <s v="Shipped Early"/>
    <n v="6"/>
    <x v="0"/>
    <x v="326"/>
    <x v="0"/>
    <s v="Heather Kirkland"/>
    <n v="0.2"/>
    <x v="463"/>
    <s v="September"/>
    <x v="1"/>
    <s v="CA-2017-150875"/>
    <x v="1"/>
    <n v="83704"/>
    <n v="937"/>
    <s v="Jabra BIZ 2300 Duo QD Duo Corded Headset"/>
    <n v="23"/>
    <n v="3"/>
    <s v="West"/>
    <s v="Yes"/>
    <n v="22.86"/>
    <n v="305"/>
    <s v="Corporate"/>
    <x v="534"/>
    <s v="Standard Class"/>
    <s v="Idaho"/>
    <s v="Phones"/>
  </r>
  <r>
    <n v="6"/>
    <s v="Shipped On Time"/>
    <n v="6"/>
    <x v="0"/>
    <x v="16"/>
    <x v="0"/>
    <s v="Maureen Gastineau"/>
    <n v="0.2"/>
    <x v="480"/>
    <s v="September"/>
    <x v="1"/>
    <s v="CA-2017-151043"/>
    <x v="0"/>
    <n v="19143"/>
    <n v="1091"/>
    <s v="Micro Innovations Wireless Classic Keyboard with Mouse"/>
    <n v="-1"/>
    <n v="2"/>
    <s v="East"/>
    <m/>
    <n v="-1.2"/>
    <n v="48"/>
    <s v="Home Office"/>
    <x v="534"/>
    <s v="Standard Class"/>
    <s v="Pennsylvania"/>
    <s v="Accessories"/>
  </r>
  <r>
    <n v="4"/>
    <s v="Shipped Early"/>
    <n v="6"/>
    <x v="2"/>
    <x v="17"/>
    <x v="0"/>
    <s v="Annie Zypern"/>
    <n v="0"/>
    <x v="551"/>
    <s v="September"/>
    <x v="1"/>
    <s v="CA-2017-151253"/>
    <x v="1"/>
    <n v="90008"/>
    <n v="351"/>
    <s v="Boston 1730 StandUp Electric Pencil Sharpener"/>
    <n v="17"/>
    <n v="3"/>
    <s v="West"/>
    <m/>
    <n v="16.68"/>
    <n v="64"/>
    <s v="Consumer"/>
    <x v="592"/>
    <s v="Standard Class"/>
    <s v="California"/>
    <s v="Art"/>
  </r>
  <r>
    <n v="4"/>
    <s v="Shipped Early"/>
    <n v="6"/>
    <x v="0"/>
    <x v="17"/>
    <x v="0"/>
    <s v="Annie Zypern"/>
    <n v="0.2"/>
    <x v="551"/>
    <s v="September"/>
    <x v="1"/>
    <s v="CA-2017-151253"/>
    <x v="1"/>
    <n v="90008"/>
    <n v="1001"/>
    <s v="Logitech B530 USB Headset - headset - Full size, Binaural"/>
    <n v="8"/>
    <n v="3"/>
    <s v="West"/>
    <m/>
    <n v="7.77"/>
    <n v="89"/>
    <s v="Consumer"/>
    <x v="592"/>
    <s v="Standard Class"/>
    <s v="California"/>
    <s v="Phones"/>
  </r>
  <r>
    <n v="6"/>
    <s v="Shipped On Time"/>
    <n v="6"/>
    <x v="2"/>
    <x v="25"/>
    <x v="0"/>
    <s v="Anne McFarland"/>
    <n v="0.2"/>
    <x v="491"/>
    <s v="September"/>
    <x v="1"/>
    <s v="CA-2017-151470"/>
    <x v="1"/>
    <n v="89115"/>
    <n v="1645"/>
    <s v="Wilson Jones Impact Binders"/>
    <n v="17"/>
    <n v="11"/>
    <s v="West"/>
    <m/>
    <n v="16.52"/>
    <n v="46"/>
    <s v="Consumer"/>
    <x v="332"/>
    <s v="Standard Class"/>
    <s v="Nevada"/>
    <s v="Binders"/>
  </r>
  <r>
    <n v="6"/>
    <s v="Shipped On Time"/>
    <n v="6"/>
    <x v="2"/>
    <x v="327"/>
    <x v="0"/>
    <s v="Amy Hunt"/>
    <n v="0.2"/>
    <x v="552"/>
    <s v="September"/>
    <x v="1"/>
    <s v="CA-2017-151547"/>
    <x v="2"/>
    <n v="38134"/>
    <n v="78"/>
    <s v="Acme Hot Forged Carbon Steel Scissors with Nickel-Plated Handles, 3 7/8 Cut, 8L"/>
    <n v="10"/>
    <n v="8"/>
    <s v="South"/>
    <s v="Yes"/>
    <n v="10.01"/>
    <n v="89"/>
    <s v="Consumer"/>
    <x v="572"/>
    <s v="Standard Class"/>
    <s v="Tennessee"/>
    <s v="Supplies"/>
  </r>
  <r>
    <n v="3"/>
    <s v="Shipped Late"/>
    <n v="1"/>
    <x v="2"/>
    <x v="200"/>
    <x v="0"/>
    <s v="Richard Eichhorn"/>
    <n v="0"/>
    <x v="313"/>
    <s v="September"/>
    <x v="1"/>
    <s v="CA-2017-151589"/>
    <x v="3"/>
    <n v="54703"/>
    <n v="1710"/>
    <s v="Xerox 1917"/>
    <n v="92"/>
    <n v="4"/>
    <s v="Central"/>
    <m/>
    <n v="91.95"/>
    <n v="196"/>
    <s v="Consumer"/>
    <x v="423"/>
    <s v="First Class"/>
    <s v="Wisconsin"/>
    <s v="Paper"/>
  </r>
  <r>
    <n v="3"/>
    <s v="Shipped Late"/>
    <n v="1"/>
    <x v="0"/>
    <x v="200"/>
    <x v="0"/>
    <s v="Richard Eichhorn"/>
    <n v="0"/>
    <x v="313"/>
    <s v="September"/>
    <x v="1"/>
    <s v="CA-2017-151589"/>
    <x v="3"/>
    <n v="54703"/>
    <n v="439"/>
    <s v="Cisco SPA 502G IP Phone"/>
    <n v="72"/>
    <n v="2"/>
    <s v="Central"/>
    <m/>
    <n v="71.97"/>
    <n v="240"/>
    <s v="Consumer"/>
    <x v="423"/>
    <s v="First Class"/>
    <s v="Wisconsin"/>
    <s v="Phones"/>
  </r>
  <r>
    <n v="6"/>
    <s v="Shipped On Time"/>
    <n v="6"/>
    <x v="1"/>
    <x v="75"/>
    <x v="0"/>
    <s v="Victoria Wilson"/>
    <n v="0"/>
    <x v="553"/>
    <s v="September"/>
    <x v="1"/>
    <s v="CA-2017-151624"/>
    <x v="2"/>
    <n v="36116"/>
    <n v="91"/>
    <s v="Acrylic Self-Standing Desk Frames"/>
    <n v="8"/>
    <n v="8"/>
    <s v="South"/>
    <m/>
    <n v="8.1199999999999992"/>
    <n v="21"/>
    <s v="Corporate"/>
    <x v="342"/>
    <s v="Standard Class"/>
    <s v="Alabama"/>
    <s v="Furnishings"/>
  </r>
  <r>
    <n v="2"/>
    <s v="Shipped Early"/>
    <n v="3"/>
    <x v="1"/>
    <x v="15"/>
    <x v="0"/>
    <s v="Tony Chapman"/>
    <n v="0"/>
    <x v="541"/>
    <s v="September"/>
    <x v="1"/>
    <s v="CA-2017-151680"/>
    <x v="1"/>
    <n v="98115"/>
    <n v="1548"/>
    <s v="Tenex V2T-RE Standard Weight Series Chair Mat, 45 x 53, Lip 25 x 12"/>
    <n v="23"/>
    <n v="2"/>
    <s v="West"/>
    <m/>
    <n v="22.71"/>
    <n v="142"/>
    <s v="Home Office"/>
    <x v="518"/>
    <s v="Second Class"/>
    <s v="Washington"/>
    <s v="Furnishings"/>
  </r>
  <r>
    <n v="4"/>
    <s v="Shipped Early"/>
    <n v="6"/>
    <x v="0"/>
    <x v="47"/>
    <x v="0"/>
    <s v="Ivan Liston"/>
    <n v="0.2"/>
    <x v="434"/>
    <s v="September"/>
    <x v="1"/>
    <s v="CA-2017-151722"/>
    <x v="0"/>
    <n v="43229"/>
    <n v="1116"/>
    <s v="NETGEAR N750 Dual Band Wi-Fi Gigabit Router"/>
    <n v="58"/>
    <n v="4"/>
    <s v="East"/>
    <m/>
    <n v="57.6"/>
    <n v="288"/>
    <s v="Consumer"/>
    <x v="453"/>
    <s v="Standard Class"/>
    <s v="Ohio"/>
    <s v="Accessories"/>
  </r>
  <r>
    <n v="5"/>
    <s v="Shipped Early"/>
    <n v="6"/>
    <x v="2"/>
    <x v="13"/>
    <x v="0"/>
    <s v="Jennifer Jackson"/>
    <n v="0.2"/>
    <x v="379"/>
    <s v="September"/>
    <x v="1"/>
    <s v="CA-2017-151785"/>
    <x v="3"/>
    <n v="60623"/>
    <n v="326"/>
    <s v="Binder Clips by OIC"/>
    <n v="2"/>
    <n v="6"/>
    <s v="Central"/>
    <m/>
    <n v="2.4900000000000002"/>
    <n v="7"/>
    <s v="Consumer"/>
    <x v="389"/>
    <s v="Standard Class"/>
    <s v="Illinois"/>
    <s v="Fasteners"/>
  </r>
  <r>
    <n v="5"/>
    <s v="Shipped Early"/>
    <n v="6"/>
    <x v="2"/>
    <x v="49"/>
    <x v="0"/>
    <s v="Tony Chapman"/>
    <n v="0.2"/>
    <x v="485"/>
    <s v="September"/>
    <x v="1"/>
    <s v="CA-2017-151841"/>
    <x v="1"/>
    <n v="80013"/>
    <n v="90"/>
    <s v="Acme Value Line Scissors"/>
    <n v="1"/>
    <n v="2"/>
    <s v="West"/>
    <m/>
    <n v="0.73"/>
    <n v="6"/>
    <s v="Home Office"/>
    <x v="455"/>
    <s v="Standard Class"/>
    <s v="Colorado"/>
    <s v="Supplies"/>
  </r>
  <r>
    <n v="5"/>
    <s v="Shipped Early"/>
    <n v="6"/>
    <x v="2"/>
    <x v="49"/>
    <x v="0"/>
    <s v="Tony Chapman"/>
    <n v="0.2"/>
    <x v="485"/>
    <s v="September"/>
    <x v="1"/>
    <s v="CA-2017-151841"/>
    <x v="1"/>
    <n v="80013"/>
    <n v="287"/>
    <s v="Belkin 6 Outlet Metallic Surge Strip"/>
    <n v="3"/>
    <n v="5"/>
    <s v="West"/>
    <m/>
    <n v="3.27"/>
    <n v="44"/>
    <s v="Home Office"/>
    <x v="455"/>
    <s v="Standard Class"/>
    <s v="Colorado"/>
    <s v="Appliances"/>
  </r>
  <r>
    <n v="0"/>
    <s v="Shipped On Time"/>
    <n v="0"/>
    <x v="1"/>
    <x v="121"/>
    <x v="0"/>
    <s v="Carlos Soltero"/>
    <n v="0.1"/>
    <x v="299"/>
    <s v="September"/>
    <x v="1"/>
    <s v="CA-2017-151869"/>
    <x v="0"/>
    <n v="11520"/>
    <n v="831"/>
    <s v="Hon Comfortask Task/Swivel Chairs"/>
    <n v="7"/>
    <n v="1"/>
    <s v="East"/>
    <m/>
    <n v="6.84"/>
    <n v="103"/>
    <s v="Consumer"/>
    <x v="593"/>
    <s v="Same Day"/>
    <s v="New York"/>
    <s v="Chairs"/>
  </r>
  <r>
    <n v="0"/>
    <s v="Shipped On Time"/>
    <n v="0"/>
    <x v="2"/>
    <x v="121"/>
    <x v="0"/>
    <s v="Carlos Soltero"/>
    <n v="0"/>
    <x v="299"/>
    <s v="September"/>
    <x v="1"/>
    <s v="CA-2017-151869"/>
    <x v="0"/>
    <n v="11520"/>
    <n v="1717"/>
    <s v="Xerox 1923"/>
    <n v="10"/>
    <n v="3"/>
    <s v="East"/>
    <m/>
    <n v="9.6199999999999992"/>
    <n v="20"/>
    <s v="Consumer"/>
    <x v="593"/>
    <s v="Same Day"/>
    <s v="New York"/>
    <s v="Paper"/>
  </r>
  <r>
    <n v="4"/>
    <s v="Shipped Late"/>
    <n v="3"/>
    <x v="2"/>
    <x v="42"/>
    <x v="0"/>
    <s v="Julie Prescott"/>
    <n v="0.2"/>
    <x v="484"/>
    <s v="September"/>
    <x v="1"/>
    <s v="CA-2017-152513"/>
    <x v="1"/>
    <n v="92024"/>
    <n v="264"/>
    <s v="Avery Premier Heavy-Duty Binder with Round Locking Rings"/>
    <n v="7"/>
    <n v="2"/>
    <s v="West"/>
    <m/>
    <n v="7.43"/>
    <n v="23"/>
    <s v="Home Office"/>
    <x v="510"/>
    <s v="Second Class"/>
    <s v="California"/>
    <s v="Binders"/>
  </r>
  <r>
    <n v="0"/>
    <s v="Shipped On Time"/>
    <n v="0"/>
    <x v="2"/>
    <x v="17"/>
    <x v="0"/>
    <s v="Charlotte Melton"/>
    <n v="0"/>
    <x v="554"/>
    <s v="September"/>
    <x v="1"/>
    <s v="CA-2017-152527"/>
    <x v="1"/>
    <n v="90004"/>
    <n v="557"/>
    <s v="Eldon Base for stackable storage shelf, platinum"/>
    <n v="4"/>
    <n v="2"/>
    <s v="West"/>
    <m/>
    <n v="3.89"/>
    <n v="78"/>
    <s v="Consumer"/>
    <x v="439"/>
    <s v="Same Day"/>
    <s v="California"/>
    <s v="Storage"/>
  </r>
  <r>
    <n v="3"/>
    <s v="Shipped On Time"/>
    <n v="3"/>
    <x v="2"/>
    <x v="328"/>
    <x v="0"/>
    <s v="Kelly Andreada"/>
    <n v="0"/>
    <x v="555"/>
    <s v="September"/>
    <x v="1"/>
    <s v="CA-2017-152611"/>
    <x v="0"/>
    <n v="8861"/>
    <n v="1411"/>
    <s v="Sanford 52201 APSCO Electric Pencil Sharpener"/>
    <n v="75"/>
    <n v="7"/>
    <s v="East"/>
    <m/>
    <n v="74.569999999999993"/>
    <n v="287"/>
    <s v="Consumer"/>
    <x v="538"/>
    <s v="Second Class"/>
    <s v="New Jersey"/>
    <s v="Art"/>
  </r>
  <r>
    <n v="5"/>
    <s v="Shipped Early"/>
    <n v="6"/>
    <x v="2"/>
    <x v="56"/>
    <x v="0"/>
    <s v="Scott Cohen"/>
    <n v="0"/>
    <x v="552"/>
    <s v="September"/>
    <x v="1"/>
    <s v="CA-2017-152681"/>
    <x v="0"/>
    <n v="1841"/>
    <n v="245"/>
    <s v="Avery Fluorescent Highlighter Four-Color Set"/>
    <n v="2"/>
    <n v="2"/>
    <s v="East"/>
    <m/>
    <n v="2"/>
    <n v="7"/>
    <s v="Corporate"/>
    <x v="594"/>
    <s v="Standard Class"/>
    <s v="Massachusetts"/>
    <s v="Art"/>
  </r>
  <r>
    <n v="5"/>
    <s v="Shipped Early"/>
    <n v="6"/>
    <x v="1"/>
    <x v="1"/>
    <x v="0"/>
    <s v="Trudy Brown"/>
    <n v="0.2"/>
    <x v="362"/>
    <s v="September"/>
    <x v="1"/>
    <s v="CA-2017-152891"/>
    <x v="1"/>
    <n v="94110"/>
    <n v="277"/>
    <s v="Balt Solid Wood Rectangular Table"/>
    <n v="-32"/>
    <n v="3"/>
    <s v="West"/>
    <m/>
    <n v="-31.65"/>
    <n v="253"/>
    <s v="Consumer"/>
    <x v="409"/>
    <s v="Standard Class"/>
    <s v="California"/>
    <s v="Tables"/>
  </r>
  <r>
    <n v="5"/>
    <s v="Shipped Early"/>
    <n v="6"/>
    <x v="2"/>
    <x v="1"/>
    <x v="0"/>
    <s v="Trudy Brown"/>
    <n v="0"/>
    <x v="362"/>
    <s v="September"/>
    <x v="1"/>
    <s v="CA-2017-152891"/>
    <x v="1"/>
    <n v="94110"/>
    <n v="355"/>
    <s v="Boston 19500 Mighty Mite Electric Pencil Sharpener"/>
    <n v="16"/>
    <n v="3"/>
    <s v="West"/>
    <m/>
    <n v="16.32"/>
    <n v="60"/>
    <s v="Consumer"/>
    <x v="409"/>
    <s v="Standard Class"/>
    <s v="California"/>
    <s v="Art"/>
  </r>
  <r>
    <n v="7"/>
    <s v="Shipped Late"/>
    <n v="6"/>
    <x v="1"/>
    <x v="60"/>
    <x v="0"/>
    <s v="Robert Barroso"/>
    <n v="0.2"/>
    <x v="370"/>
    <s v="September"/>
    <x v="1"/>
    <s v="CA-2017-153038"/>
    <x v="2"/>
    <n v="38109"/>
    <n v="1053"/>
    <s v="Master Caster Door Stop, Brown"/>
    <n v="4"/>
    <n v="5"/>
    <s v="South"/>
    <m/>
    <n v="3.56"/>
    <n v="20"/>
    <s v="Corporate"/>
    <x v="519"/>
    <s v="Standard Class"/>
    <s v="Tennessee"/>
    <s v="Furnishings"/>
  </r>
  <r>
    <n v="7"/>
    <s v="Shipped Late"/>
    <n v="6"/>
    <x v="2"/>
    <x v="60"/>
    <x v="0"/>
    <s v="Robert Barroso"/>
    <n v="0.2"/>
    <x v="370"/>
    <s v="September"/>
    <x v="1"/>
    <s v="CA-2017-153038"/>
    <x v="2"/>
    <n v="38109"/>
    <n v="4"/>
    <s v="#10- 4 1/8 x 9 1/2 Recycled Envelopes"/>
    <n v="19"/>
    <n v="8"/>
    <s v="South"/>
    <m/>
    <n v="18.88"/>
    <n v="56"/>
    <s v="Corporate"/>
    <x v="519"/>
    <s v="Standard Class"/>
    <s v="Tennessee"/>
    <s v="Envelopes"/>
  </r>
  <r>
    <n v="7"/>
    <s v="Shipped Late"/>
    <n v="6"/>
    <x v="2"/>
    <x v="60"/>
    <x v="0"/>
    <s v="Robert Barroso"/>
    <n v="0.2"/>
    <x v="370"/>
    <s v="September"/>
    <x v="1"/>
    <s v="CA-2017-153038"/>
    <x v="2"/>
    <n v="38109"/>
    <n v="217"/>
    <s v="Avery 507"/>
    <n v="6"/>
    <n v="8"/>
    <s v="South"/>
    <m/>
    <n v="5.99"/>
    <n v="18"/>
    <s v="Corporate"/>
    <x v="519"/>
    <s v="Standard Class"/>
    <s v="Tennessee"/>
    <s v="Labels"/>
  </r>
  <r>
    <n v="0"/>
    <s v="Shipped On Time"/>
    <n v="0"/>
    <x v="1"/>
    <x v="13"/>
    <x v="0"/>
    <s v="Helen Abelman"/>
    <n v="0.6"/>
    <x v="352"/>
    <s v="September"/>
    <x v="1"/>
    <s v="CA-2017-153073"/>
    <x v="3"/>
    <n v="60610"/>
    <n v="578"/>
    <s v="Eldon Imàge Series Desk Accessories, Clear"/>
    <n v="-7"/>
    <n v="9"/>
    <s v="Central"/>
    <m/>
    <n v="-7.44"/>
    <n v="17"/>
    <s v="Consumer"/>
    <x v="403"/>
    <s v="Same Day"/>
    <s v="Illinois"/>
    <s v="Furnishings"/>
  </r>
  <r>
    <n v="4"/>
    <s v="Shipped Early"/>
    <n v="6"/>
    <x v="2"/>
    <x v="329"/>
    <x v="0"/>
    <s v="Sarah Foster"/>
    <n v="0"/>
    <x v="379"/>
    <s v="September"/>
    <x v="1"/>
    <s v="CA-2017-153108"/>
    <x v="3"/>
    <n v="47362"/>
    <n v="1502"/>
    <s v="Staple holder"/>
    <n v="16"/>
    <n v="7"/>
    <s v="Central"/>
    <m/>
    <n v="16.39"/>
    <n v="61"/>
    <s v="Consumer"/>
    <x v="397"/>
    <s v="Standard Class"/>
    <s v="Indiana"/>
    <s v="Appliances"/>
  </r>
  <r>
    <n v="4"/>
    <s v="Shipped Early"/>
    <n v="6"/>
    <x v="0"/>
    <x v="329"/>
    <x v="0"/>
    <s v="Sarah Foster"/>
    <n v="0"/>
    <x v="379"/>
    <s v="September"/>
    <x v="1"/>
    <s v="CA-2017-153108"/>
    <x v="3"/>
    <n v="47362"/>
    <n v="891"/>
    <s v="I Needs 3d Hello Kitty Hybrid Silicone Case Cover for HTC One X 4g with 3d Hello Kitty Stylus Pen Green/pink"/>
    <n v="7"/>
    <n v="2"/>
    <s v="Central"/>
    <m/>
    <n v="6.7"/>
    <n v="24"/>
    <s v="Consumer"/>
    <x v="397"/>
    <s v="Standard Class"/>
    <s v="Indiana"/>
    <s v="Phones"/>
  </r>
  <r>
    <n v="2"/>
    <s v="Shipped Late"/>
    <n v="1"/>
    <x v="2"/>
    <x v="17"/>
    <x v="0"/>
    <s v="Yoseph Carroll"/>
    <n v="0"/>
    <x v="426"/>
    <s v="September"/>
    <x v="1"/>
    <s v="CA-2017-153220"/>
    <x v="1"/>
    <n v="90032"/>
    <n v="98"/>
    <s v="Adams While You Were Out Message Pads"/>
    <n v="7"/>
    <n v="5"/>
    <s v="West"/>
    <s v="Yes"/>
    <n v="7.06"/>
    <n v="16"/>
    <s v="Corporate"/>
    <x v="374"/>
    <s v="First Class"/>
    <s v="California"/>
    <s v="Paper"/>
  </r>
  <r>
    <n v="1"/>
    <s v="Shipped Early"/>
    <n v="3"/>
    <x v="2"/>
    <x v="223"/>
    <x v="0"/>
    <s v="Shui Tom"/>
    <n v="0"/>
    <x v="320"/>
    <s v="September"/>
    <x v="1"/>
    <s v="CA-2017-153325"/>
    <x v="2"/>
    <n v="31204"/>
    <n v="1843"/>
    <s v="XtraLife ClearVue Slant-D Ring Binder, White, 3"/>
    <n v="27"/>
    <n v="4"/>
    <s v="South"/>
    <m/>
    <n v="27.01"/>
    <n v="59"/>
    <s v="Consumer"/>
    <x v="355"/>
    <s v="Second Class"/>
    <s v="Georgia"/>
    <s v="Binders"/>
  </r>
  <r>
    <n v="4"/>
    <s v="Shipped Early"/>
    <n v="6"/>
    <x v="1"/>
    <x v="330"/>
    <x v="0"/>
    <s v="Deanra Eno"/>
    <n v="0"/>
    <x v="337"/>
    <s v="September"/>
    <x v="1"/>
    <s v="CA-2017-153381"/>
    <x v="3"/>
    <n v="52001"/>
    <n v="845"/>
    <s v="Hon Olson Stacker Stools"/>
    <n v="394"/>
    <n v="10"/>
    <s v="Central"/>
    <m/>
    <n v="394.27"/>
    <n v="1408"/>
    <s v="Home Office"/>
    <x v="352"/>
    <s v="Standard Class"/>
    <s v="Iowa"/>
    <s v="Chairs"/>
  </r>
  <r>
    <n v="4"/>
    <s v="Shipped Early"/>
    <n v="6"/>
    <x v="2"/>
    <x v="330"/>
    <x v="0"/>
    <s v="Deanra Eno"/>
    <n v="0"/>
    <x v="337"/>
    <s v="September"/>
    <x v="1"/>
    <s v="CA-2017-153381"/>
    <x v="3"/>
    <n v="52001"/>
    <n v="54"/>
    <s v="Acco Pressboard Covers with Storage Hooks, 14 7/8 x 11, Executive Red"/>
    <n v="7"/>
    <n v="4"/>
    <s v="Central"/>
    <m/>
    <n v="6.86"/>
    <n v="15"/>
    <s v="Home Office"/>
    <x v="352"/>
    <s v="Standard Class"/>
    <s v="Iowa"/>
    <s v="Binders"/>
  </r>
  <r>
    <n v="6"/>
    <s v="Shipped On Time"/>
    <n v="6"/>
    <x v="1"/>
    <x v="17"/>
    <x v="0"/>
    <s v="Pauline Chand"/>
    <n v="0.2"/>
    <x v="556"/>
    <s v="September"/>
    <x v="1"/>
    <s v="CA-2017-153388"/>
    <x v="1"/>
    <n v="90004"/>
    <n v="819"/>
    <s v="Hon 2111 Invitation Series Corner Table"/>
    <n v="-176"/>
    <n v="6"/>
    <s v="West"/>
    <m/>
    <n v="-175.87"/>
    <n v="1005"/>
    <s v="Home Office"/>
    <x v="595"/>
    <s v="Standard Class"/>
    <s v="California"/>
    <s v="Tables"/>
  </r>
  <r>
    <n v="6"/>
    <s v="Shipped On Time"/>
    <n v="6"/>
    <x v="2"/>
    <x v="17"/>
    <x v="0"/>
    <s v="Pauline Chand"/>
    <n v="0"/>
    <x v="556"/>
    <s v="September"/>
    <x v="1"/>
    <s v="CA-2017-153388"/>
    <x v="1"/>
    <n v="90004"/>
    <n v="1306"/>
    <s v="Prang Dustless Chalk Sticks"/>
    <n v="3"/>
    <n v="4"/>
    <s v="West"/>
    <m/>
    <n v="3.36"/>
    <n v="7"/>
    <s v="Home Office"/>
    <x v="595"/>
    <s v="Standard Class"/>
    <s v="California"/>
    <s v="Art"/>
  </r>
  <r>
    <n v="5"/>
    <s v="Shipped Early"/>
    <n v="6"/>
    <x v="2"/>
    <x v="17"/>
    <x v="0"/>
    <s v="Toby Swindell"/>
    <n v="0"/>
    <x v="356"/>
    <s v="September"/>
    <x v="1"/>
    <s v="CA-2017-153416"/>
    <x v="1"/>
    <n v="90036"/>
    <n v="1830"/>
    <s v="Xerox 225"/>
    <n v="9"/>
    <n v="3"/>
    <s v="West"/>
    <m/>
    <n v="9.33"/>
    <n v="19"/>
    <s v="Consumer"/>
    <x v="544"/>
    <s v="Standard Class"/>
    <s v="California"/>
    <s v="Paper"/>
  </r>
  <r>
    <n v="5"/>
    <s v="Shipped Early"/>
    <n v="6"/>
    <x v="2"/>
    <x v="17"/>
    <x v="0"/>
    <s v="Toby Swindell"/>
    <n v="0"/>
    <x v="356"/>
    <s v="September"/>
    <x v="1"/>
    <s v="CA-2017-153416"/>
    <x v="1"/>
    <n v="90036"/>
    <n v="635"/>
    <s v="Fellowes Bankers Box Staxonsteel Drawer File/Stacking System"/>
    <n v="55"/>
    <n v="7"/>
    <s v="West"/>
    <m/>
    <n v="54.58"/>
    <n v="455"/>
    <s v="Consumer"/>
    <x v="544"/>
    <s v="Standard Class"/>
    <s v="California"/>
    <s v="Storage"/>
  </r>
  <r>
    <n v="5"/>
    <s v="Shipped Early"/>
    <n v="6"/>
    <x v="2"/>
    <x v="17"/>
    <x v="0"/>
    <s v="Toby Swindell"/>
    <n v="0.2"/>
    <x v="356"/>
    <s v="September"/>
    <x v="1"/>
    <s v="CA-2017-153416"/>
    <x v="1"/>
    <n v="90036"/>
    <n v="267"/>
    <s v="Avery Reinforcements for Hole-Punch Pages"/>
    <n v="1"/>
    <n v="2"/>
    <s v="West"/>
    <m/>
    <n v="0.99"/>
    <n v="3"/>
    <s v="Consumer"/>
    <x v="544"/>
    <s v="Standard Class"/>
    <s v="California"/>
    <s v="Binders"/>
  </r>
  <r>
    <n v="5"/>
    <s v="Shipped Early"/>
    <n v="6"/>
    <x v="2"/>
    <x v="17"/>
    <x v="0"/>
    <s v="Toby Swindell"/>
    <n v="0.2"/>
    <x v="356"/>
    <s v="September"/>
    <x v="1"/>
    <s v="CA-2017-153416"/>
    <x v="1"/>
    <n v="90036"/>
    <n v="264"/>
    <s v="Avery Premier Heavy-Duty Binder with Round Locking Rings"/>
    <n v="30"/>
    <n v="8"/>
    <s v="West"/>
    <m/>
    <n v="29.7"/>
    <n v="91"/>
    <s v="Consumer"/>
    <x v="544"/>
    <s v="Standard Class"/>
    <s v="California"/>
    <s v="Binders"/>
  </r>
  <r>
    <n v="5"/>
    <s v="Shipped Early"/>
    <n v="6"/>
    <x v="2"/>
    <x v="87"/>
    <x v="0"/>
    <s v="Shaun Weien"/>
    <n v="0.2"/>
    <x v="486"/>
    <s v="September"/>
    <x v="1"/>
    <s v="CA-2017-153423"/>
    <x v="0"/>
    <n v="14609"/>
    <n v="689"/>
    <s v="GBC Ibimaster 500 Manual ProClick Binding System"/>
    <n v="457"/>
    <n v="2"/>
    <s v="East"/>
    <m/>
    <n v="456.59"/>
    <n v="1218"/>
    <s v="Consumer"/>
    <x v="506"/>
    <s v="Standard Class"/>
    <s v="New York"/>
    <s v="Binders"/>
  </r>
  <r>
    <n v="4"/>
    <s v="Shipped Early"/>
    <n v="6"/>
    <x v="1"/>
    <x v="291"/>
    <x v="0"/>
    <s v="Sheri Gordon"/>
    <n v="0.2"/>
    <x v="557"/>
    <s v="September"/>
    <x v="1"/>
    <s v="CA-2017-153535"/>
    <x v="2"/>
    <n v="27893"/>
    <n v="479"/>
    <s v="Dana Fluorescent Magnifying Lamp, White, 36"/>
    <n v="20"/>
    <n v="4"/>
    <s v="South"/>
    <m/>
    <n v="20.39"/>
    <n v="163"/>
    <s v="Consumer"/>
    <x v="596"/>
    <s v="Standard Class"/>
    <s v="North Carolina"/>
    <s v="Furnishings"/>
  </r>
  <r>
    <n v="4"/>
    <s v="Shipped Early"/>
    <n v="6"/>
    <x v="2"/>
    <x v="291"/>
    <x v="0"/>
    <s v="Sheri Gordon"/>
    <n v="0.7"/>
    <x v="557"/>
    <s v="September"/>
    <x v="1"/>
    <s v="CA-2017-153535"/>
    <x v="2"/>
    <n v="27893"/>
    <n v="1315"/>
    <s v="Pressboard Data Binders by Wilson Jones"/>
    <n v="-5"/>
    <n v="4"/>
    <s v="South"/>
    <m/>
    <n v="-4.91"/>
    <n v="6"/>
    <s v="Consumer"/>
    <x v="596"/>
    <s v="Standard Class"/>
    <s v="North Carolina"/>
    <s v="Binders"/>
  </r>
  <r>
    <n v="2"/>
    <s v="Shipped Early"/>
    <n v="3"/>
    <x v="1"/>
    <x v="2"/>
    <x v="0"/>
    <s v="Sara Luxemburg"/>
    <n v="0.2"/>
    <x v="357"/>
    <s v="September"/>
    <x v="1"/>
    <s v="CA-2017-153549"/>
    <x v="2"/>
    <n v="32216"/>
    <n v="824"/>
    <s v="Hon 4070 Series Pagoda Armless Upholstered Stacking Chairs"/>
    <n v="131"/>
    <n v="5"/>
    <s v="South"/>
    <m/>
    <n v="131.28"/>
    <n v="1167"/>
    <s v="Home Office"/>
    <x v="351"/>
    <s v="Second Class"/>
    <s v="Florida"/>
    <s v="Chairs"/>
  </r>
  <r>
    <n v="5"/>
    <s v="Shipped Early"/>
    <n v="6"/>
    <x v="2"/>
    <x v="331"/>
    <x v="0"/>
    <s v="Beth Thompson"/>
    <n v="0"/>
    <x v="558"/>
    <s v="September"/>
    <x v="1"/>
    <s v="CA-2017-153612"/>
    <x v="3"/>
    <n v="54880"/>
    <n v="1152"/>
    <s v="Newell 336"/>
    <n v="5"/>
    <n v="4"/>
    <s v="Central"/>
    <m/>
    <n v="4.96"/>
    <n v="17"/>
    <s v="Home Office"/>
    <x v="438"/>
    <s v="Standard Class"/>
    <s v="Wisconsin"/>
    <s v="Art"/>
  </r>
  <r>
    <n v="5"/>
    <s v="Shipped Early"/>
    <n v="6"/>
    <x v="2"/>
    <x v="195"/>
    <x v="0"/>
    <s v="Emily Burns"/>
    <n v="0.2"/>
    <x v="401"/>
    <s v="September"/>
    <x v="1"/>
    <s v="CA-2017-153626"/>
    <x v="2"/>
    <n v="37211"/>
    <n v="331"/>
    <s v="Binney &amp; Smith inkTank Desk Highlighter, Chisel Tip, Yellow, 12/Box"/>
    <n v="1"/>
    <n v="3"/>
    <s v="South"/>
    <m/>
    <n v="0.84"/>
    <n v="5"/>
    <s v="Consumer"/>
    <x v="384"/>
    <s v="Standard Class"/>
    <s v="Tennessee"/>
    <s v="Art"/>
  </r>
  <r>
    <n v="7"/>
    <s v="Shipped Late"/>
    <n v="6"/>
    <x v="1"/>
    <x v="162"/>
    <x v="0"/>
    <s v="Dionis Lloyd"/>
    <n v="0"/>
    <x v="410"/>
    <s v="September"/>
    <x v="1"/>
    <s v="CA-2017-153717"/>
    <x v="3"/>
    <n v="48227"/>
    <n v="1370"/>
    <s v="Rush Hierlooms Collection Rich Wood Bookcases"/>
    <n v="21"/>
    <n v="1"/>
    <s v="Central"/>
    <m/>
    <n v="20.93"/>
    <n v="161"/>
    <s v="Corporate"/>
    <x v="587"/>
    <s v="Standard Class"/>
    <s v="Michigan"/>
    <s v="Bookcases"/>
  </r>
  <r>
    <n v="7"/>
    <s v="Shipped Late"/>
    <n v="6"/>
    <x v="2"/>
    <x v="162"/>
    <x v="0"/>
    <s v="Dionis Lloyd"/>
    <n v="0"/>
    <x v="410"/>
    <s v="September"/>
    <x v="1"/>
    <s v="CA-2017-153717"/>
    <x v="3"/>
    <n v="48227"/>
    <n v="1169"/>
    <s v="Newell 351"/>
    <n v="1"/>
    <n v="1"/>
    <s v="Central"/>
    <m/>
    <n v="0.95"/>
    <n v="3"/>
    <s v="Corporate"/>
    <x v="587"/>
    <s v="Standard Class"/>
    <s v="Michigan"/>
    <s v="Art"/>
  </r>
  <r>
    <n v="7"/>
    <s v="Shipped Late"/>
    <n v="6"/>
    <x v="2"/>
    <x v="162"/>
    <x v="0"/>
    <s v="Dionis Lloyd"/>
    <n v="0"/>
    <x v="410"/>
    <s v="September"/>
    <x v="1"/>
    <s v="CA-2017-153717"/>
    <x v="3"/>
    <n v="48227"/>
    <n v="1776"/>
    <s v="Xerox 1978"/>
    <n v="8"/>
    <n v="3"/>
    <s v="Central"/>
    <m/>
    <n v="8.5"/>
    <n v="17"/>
    <s v="Corporate"/>
    <x v="587"/>
    <s v="Standard Class"/>
    <s v="Michigan"/>
    <s v="Paper"/>
  </r>
  <r>
    <n v="7"/>
    <s v="Shipped Late"/>
    <n v="6"/>
    <x v="0"/>
    <x v="162"/>
    <x v="0"/>
    <s v="Dionis Lloyd"/>
    <n v="0"/>
    <x v="410"/>
    <s v="September"/>
    <x v="1"/>
    <s v="CA-2017-153717"/>
    <x v="3"/>
    <n v="48227"/>
    <n v="1001"/>
    <s v="Logitech B530 USB Headset - headset - Full size, Binaural"/>
    <n v="20"/>
    <n v="2"/>
    <s v="Central"/>
    <m/>
    <n v="19.97"/>
    <n v="74"/>
    <s v="Corporate"/>
    <x v="587"/>
    <s v="Standard Class"/>
    <s v="Michigan"/>
    <s v="Phones"/>
  </r>
  <r>
    <n v="2"/>
    <s v="Shipped Late"/>
    <n v="1"/>
    <x v="2"/>
    <x v="56"/>
    <x v="0"/>
    <s v="Alejandro Grove"/>
    <n v="0"/>
    <x v="491"/>
    <s v="September"/>
    <x v="1"/>
    <s v="CA-2017-153738"/>
    <x v="0"/>
    <n v="1841"/>
    <n v="709"/>
    <s v="GBC Standard Plastic Binding Systems Combs"/>
    <n v="17"/>
    <n v="6"/>
    <s v="East"/>
    <m/>
    <n v="16.96"/>
    <n v="38"/>
    <s v="Consumer"/>
    <x v="440"/>
    <s v="First Class"/>
    <s v="Massachusetts"/>
    <s v="Binders"/>
  </r>
  <r>
    <n v="5"/>
    <s v="Shipped Late"/>
    <n v="3"/>
    <x v="0"/>
    <x v="80"/>
    <x v="0"/>
    <s v="Rose OBrian"/>
    <n v="0"/>
    <x v="512"/>
    <s v="September"/>
    <x v="1"/>
    <s v="CA-2017-153752"/>
    <x v="2"/>
    <n v="22204"/>
    <n v="159"/>
    <s v="AT&amp;T CL82213"/>
    <n v="50"/>
    <n v="6"/>
    <s v="South"/>
    <m/>
    <n v="50.44"/>
    <n v="174"/>
    <s v="Consumer"/>
    <x v="467"/>
    <s v="Second Class"/>
    <s v="Virginia"/>
    <s v="Phones"/>
  </r>
  <r>
    <n v="5"/>
    <s v="Shipped Early"/>
    <n v="6"/>
    <x v="2"/>
    <x v="42"/>
    <x v="0"/>
    <s v="Sean Braxton"/>
    <n v="0"/>
    <x v="490"/>
    <s v="September"/>
    <x v="1"/>
    <s v="CA-2017-153794"/>
    <x v="1"/>
    <n v="92024"/>
    <n v="889"/>
    <s v="Hunt PowerHouse Electric Pencil Sharpener, Blue"/>
    <n v="80"/>
    <n v="7"/>
    <s v="West"/>
    <m/>
    <n v="79.760000000000005"/>
    <n v="266"/>
    <s v="Corporate"/>
    <x v="396"/>
    <s v="Standard Class"/>
    <s v="California"/>
    <s v="Art"/>
  </r>
  <r>
    <n v="5"/>
    <s v="Shipped Early"/>
    <n v="6"/>
    <x v="2"/>
    <x v="141"/>
    <x v="0"/>
    <s v="Trudy Schmidt"/>
    <n v="0"/>
    <x v="419"/>
    <s v="September"/>
    <x v="1"/>
    <s v="CA-2017-153878"/>
    <x v="3"/>
    <n v="53209"/>
    <n v="286"/>
    <s v="Belkin 5 Outlet SurgeMaster Power Centers"/>
    <n v="76"/>
    <n v="5"/>
    <s v="Central"/>
    <m/>
    <n v="76.27"/>
    <n v="272"/>
    <s v="Consumer"/>
    <x v="500"/>
    <s v="Standard Class"/>
    <s v="Wisconsin"/>
    <s v="Appliances"/>
  </r>
  <r>
    <n v="5"/>
    <s v="Shipped Early"/>
    <n v="6"/>
    <x v="2"/>
    <x v="141"/>
    <x v="0"/>
    <s v="Trudy Schmidt"/>
    <n v="0"/>
    <x v="419"/>
    <s v="September"/>
    <x v="1"/>
    <s v="CA-2017-153878"/>
    <x v="3"/>
    <n v="53209"/>
    <n v="1139"/>
    <s v="Newell 324"/>
    <n v="16"/>
    <n v="5"/>
    <s v="Central"/>
    <m/>
    <n v="16.170000000000002"/>
    <n v="58"/>
    <s v="Consumer"/>
    <x v="500"/>
    <s v="Standard Class"/>
    <s v="Wisconsin"/>
    <s v="Art"/>
  </r>
  <r>
    <n v="4"/>
    <s v="Shipped Early"/>
    <n v="6"/>
    <x v="0"/>
    <x v="0"/>
    <x v="0"/>
    <s v="Michael Stewart"/>
    <n v="0"/>
    <x v="416"/>
    <s v="September"/>
    <x v="1"/>
    <s v="CA-2017-153906"/>
    <x v="0"/>
    <n v="10009"/>
    <n v="1281"/>
    <s v="Plantronics MX500i Earset"/>
    <n v="3"/>
    <n v="2"/>
    <s v="East"/>
    <m/>
    <n v="2.58"/>
    <n v="86"/>
    <s v="Corporate"/>
    <x v="431"/>
    <s v="Standard Class"/>
    <s v="New York"/>
    <s v="Phones"/>
  </r>
  <r>
    <n v="4"/>
    <s v="Shipped Early"/>
    <n v="6"/>
    <x v="2"/>
    <x v="332"/>
    <x v="0"/>
    <s v="Maya Herman"/>
    <n v="0"/>
    <x v="526"/>
    <s v="September"/>
    <x v="1"/>
    <s v="CA-2017-154144"/>
    <x v="0"/>
    <n v="11757"/>
    <n v="539"/>
    <s v="Eaton Premium Continuous-Feed Paper, 25% Cotton, Letter Size, White, 1000 Shts/Box"/>
    <n v="27"/>
    <n v="1"/>
    <s v="East"/>
    <m/>
    <n v="26.63"/>
    <n v="55"/>
    <s v="Corporate"/>
    <x v="597"/>
    <s v="Standard Class"/>
    <s v="New York"/>
    <s v="Paper"/>
  </r>
  <r>
    <n v="4"/>
    <s v="Shipped Early"/>
    <n v="6"/>
    <x v="2"/>
    <x v="42"/>
    <x v="0"/>
    <s v="Bruce Geld"/>
    <n v="0"/>
    <x v="479"/>
    <s v="September"/>
    <x v="1"/>
    <s v="CA-2017-154200"/>
    <x v="1"/>
    <n v="92105"/>
    <n v="362"/>
    <s v="BOSTON Ranger #55 Pencil Sharpener, Black"/>
    <n v="15"/>
    <n v="2"/>
    <s v="West"/>
    <m/>
    <n v="15.07"/>
    <n v="52"/>
    <s v="Consumer"/>
    <x v="585"/>
    <s v="Standard Class"/>
    <s v="California"/>
    <s v="Art"/>
  </r>
  <r>
    <n v="5"/>
    <s v="Shipped Late"/>
    <n v="3"/>
    <x v="1"/>
    <x v="108"/>
    <x v="0"/>
    <s v="Sam Zeldin"/>
    <n v="0.6"/>
    <x v="418"/>
    <s v="September"/>
    <x v="1"/>
    <s v="CA-2017-154284"/>
    <x v="3"/>
    <n v="60174"/>
    <n v="866"/>
    <s v="Howard Miller 11-1/2 Diameter Grantwood Wall Clock"/>
    <n v="-34"/>
    <n v="3"/>
    <s v="Central"/>
    <m/>
    <n v="-33.64"/>
    <n v="52"/>
    <s v="Home Office"/>
    <x v="466"/>
    <s v="Second Class"/>
    <s v="Illinois"/>
    <s v="Furnishings"/>
  </r>
  <r>
    <n v="5"/>
    <s v="Shipped Late"/>
    <n v="3"/>
    <x v="2"/>
    <x v="108"/>
    <x v="0"/>
    <s v="Sam Zeldin"/>
    <n v="0.2"/>
    <x v="418"/>
    <s v="September"/>
    <x v="1"/>
    <s v="CA-2017-154284"/>
    <x v="3"/>
    <n v="60174"/>
    <n v="1420"/>
    <s v="Sanford Prismacolor Professional Thick Lead Art Pencils, 36-Color Set"/>
    <n v="14"/>
    <n v="2"/>
    <s v="Central"/>
    <m/>
    <n v="14.23"/>
    <n v="60"/>
    <s v="Home Office"/>
    <x v="466"/>
    <s v="Second Class"/>
    <s v="Illinois"/>
    <s v="Art"/>
  </r>
  <r>
    <n v="5"/>
    <s v="Shipped Late"/>
    <n v="3"/>
    <x v="0"/>
    <x v="108"/>
    <x v="0"/>
    <s v="Sam Zeldin"/>
    <n v="0.2"/>
    <x v="418"/>
    <s v="September"/>
    <x v="1"/>
    <s v="CA-2017-154284"/>
    <x v="3"/>
    <n v="60174"/>
    <n v="600"/>
    <s v="Enermax Acrylux Wireless Keyboard"/>
    <n v="135"/>
    <n v="8"/>
    <s v="Central"/>
    <m/>
    <n v="135.46"/>
    <n v="637"/>
    <s v="Home Office"/>
    <x v="466"/>
    <s v="Second Class"/>
    <s v="Illinois"/>
    <s v="Accessories"/>
  </r>
  <r>
    <n v="5"/>
    <s v="Shipped Late"/>
    <n v="3"/>
    <x v="0"/>
    <x v="108"/>
    <x v="0"/>
    <s v="Sam Zeldin"/>
    <n v="0.3"/>
    <x v="418"/>
    <s v="September"/>
    <x v="1"/>
    <s v="CA-2017-154284"/>
    <x v="3"/>
    <n v="60174"/>
    <n v="1510"/>
    <s v="Star Micronics TSP800 TSP847IIU Receipt Printer"/>
    <n v="137"/>
    <n v="2"/>
    <s v="Central"/>
    <m/>
    <n v="137.26"/>
    <n v="601"/>
    <s v="Home Office"/>
    <x v="466"/>
    <s v="Second Class"/>
    <s v="Illinois"/>
    <s v="Machines"/>
  </r>
  <r>
    <n v="4"/>
    <s v="Shipped Early"/>
    <n v="6"/>
    <x v="1"/>
    <x v="75"/>
    <x v="0"/>
    <s v="Yana Sorensen"/>
    <n v="0"/>
    <x v="531"/>
    <s v="September"/>
    <x v="1"/>
    <s v="CA-2017-154291"/>
    <x v="2"/>
    <n v="36116"/>
    <n v="318"/>
    <s v="Bevis Round Conference Table Top, X-Base"/>
    <n v="39"/>
    <n v="2"/>
    <s v="South"/>
    <m/>
    <n v="39.44"/>
    <n v="359"/>
    <s v="Corporate"/>
    <x v="598"/>
    <s v="Standard Class"/>
    <s v="Alabama"/>
    <s v="Tables"/>
  </r>
  <r>
    <n v="4"/>
    <s v="Shipped Early"/>
    <n v="6"/>
    <x v="2"/>
    <x v="75"/>
    <x v="0"/>
    <s v="Yana Sorensen"/>
    <n v="0"/>
    <x v="531"/>
    <s v="September"/>
    <x v="1"/>
    <s v="CA-2017-154291"/>
    <x v="2"/>
    <n v="36116"/>
    <n v="1623"/>
    <s v="White Business Envelopes with Contemporary Seam, Recycled White Business Envelopes"/>
    <n v="49"/>
    <n v="9"/>
    <s v="South"/>
    <m/>
    <n v="49.23"/>
    <n v="98"/>
    <s v="Corporate"/>
    <x v="598"/>
    <s v="Standard Class"/>
    <s v="Alabama"/>
    <s v="Envelopes"/>
  </r>
  <r>
    <n v="4"/>
    <s v="Shipped Early"/>
    <n v="6"/>
    <x v="0"/>
    <x v="253"/>
    <x v="0"/>
    <s v="Roy Phan"/>
    <n v="0"/>
    <x v="442"/>
    <s v="September"/>
    <x v="1"/>
    <s v="CA-2017-154326"/>
    <x v="3"/>
    <n v="53142"/>
    <n v="1396"/>
    <s v="Samsung Galaxy S III - 16GB - pebble blue (T-Mobile)"/>
    <n v="196"/>
    <n v="2"/>
    <s v="Central"/>
    <m/>
    <n v="195.99"/>
    <n v="700"/>
    <s v="Corporate"/>
    <x v="599"/>
    <s v="Standard Class"/>
    <s v="Wisconsin"/>
    <s v="Phones"/>
  </r>
  <r>
    <n v="4"/>
    <s v="Shipped Early"/>
    <n v="6"/>
    <x v="0"/>
    <x v="253"/>
    <x v="0"/>
    <s v="Roy Phan"/>
    <n v="0"/>
    <x v="442"/>
    <s v="September"/>
    <x v="1"/>
    <s v="CA-2017-154326"/>
    <x v="3"/>
    <n v="53142"/>
    <n v="927"/>
    <s v="Innergie mMini Combo Duo USB Travel Charging Kit"/>
    <n v="65"/>
    <n v="3"/>
    <s v="Central"/>
    <m/>
    <n v="64.790000000000006"/>
    <n v="135"/>
    <s v="Corporate"/>
    <x v="599"/>
    <s v="Standard Class"/>
    <s v="Wisconsin"/>
    <s v="Phones"/>
  </r>
  <r>
    <n v="4"/>
    <s v="Shipped Early"/>
    <n v="6"/>
    <x v="0"/>
    <x v="253"/>
    <x v="0"/>
    <s v="Roy Phan"/>
    <n v="0"/>
    <x v="442"/>
    <s v="September"/>
    <x v="1"/>
    <s v="CA-2017-154326"/>
    <x v="3"/>
    <n v="53142"/>
    <n v="1068"/>
    <s v="Maxell LTO Ultrium - 800 GB"/>
    <n v="27"/>
    <n v="5"/>
    <s v="Central"/>
    <m/>
    <n v="26.59"/>
    <n v="140"/>
    <s v="Corporate"/>
    <x v="599"/>
    <s v="Standard Class"/>
    <s v="Wisconsin"/>
    <s v="Accessories"/>
  </r>
  <r>
    <n v="1"/>
    <s v="Shipped On Time"/>
    <n v="1"/>
    <x v="2"/>
    <x v="333"/>
    <x v="0"/>
    <s v="Eileen Kiefer"/>
    <n v="0"/>
    <x v="388"/>
    <s v="September"/>
    <x v="1"/>
    <s v="CA-2017-154340"/>
    <x v="1"/>
    <n v="92704"/>
    <n v="356"/>
    <s v="Boston Electric Pencil Sharpener, Model 1818, Charcoal Black"/>
    <n v="16"/>
    <n v="2"/>
    <s v="West"/>
    <m/>
    <n v="15.76"/>
    <n v="56"/>
    <s v="Home Office"/>
    <x v="468"/>
    <s v="First Class"/>
    <s v="California"/>
    <s v="Art"/>
  </r>
  <r>
    <n v="4"/>
    <s v="Shipped Early"/>
    <n v="6"/>
    <x v="1"/>
    <x v="97"/>
    <x v="0"/>
    <s v="Liz Thompson"/>
    <n v="0.2"/>
    <x v="398"/>
    <s v="September"/>
    <x v="1"/>
    <s v="CA-2017-154620"/>
    <x v="1"/>
    <n v="93534"/>
    <n v="996"/>
    <s v="Lifetime Advantage Folding Chairs, 4/Carton"/>
    <n v="35"/>
    <n v="2"/>
    <s v="West"/>
    <m/>
    <n v="34.89"/>
    <n v="349"/>
    <s v="Consumer"/>
    <x v="359"/>
    <s v="Standard Class"/>
    <s v="California"/>
    <s v="Chairs"/>
  </r>
  <r>
    <n v="3"/>
    <s v="Shipped Late"/>
    <n v="1"/>
    <x v="2"/>
    <x v="5"/>
    <x v="0"/>
    <s v="Patrick Jones"/>
    <n v="0"/>
    <x v="480"/>
    <s v="September"/>
    <x v="1"/>
    <s v="CA-2017-154746"/>
    <x v="2"/>
    <n v="22153"/>
    <n v="374"/>
    <s v="Brown Kraft Recycled Envelopes"/>
    <n v="17"/>
    <n v="2"/>
    <s v="South"/>
    <m/>
    <n v="16.98"/>
    <n v="34"/>
    <s v="Corporate"/>
    <x v="364"/>
    <s v="First Class"/>
    <s v="Virginia"/>
    <s v="Envelopes"/>
  </r>
  <r>
    <n v="3"/>
    <s v="Shipped Late"/>
    <n v="1"/>
    <x v="2"/>
    <x v="5"/>
    <x v="0"/>
    <s v="Patrick Jones"/>
    <n v="0"/>
    <x v="480"/>
    <s v="September"/>
    <x v="1"/>
    <s v="CA-2017-154746"/>
    <x v="2"/>
    <n v="22153"/>
    <n v="851"/>
    <s v="Honeywell Enviracaire Portable HEPA Air Cleaner for 16 x 20 Room"/>
    <n v="322"/>
    <n v="3"/>
    <s v="South"/>
    <m/>
    <n v="322.18"/>
    <n v="826"/>
    <s v="Corporate"/>
    <x v="364"/>
    <s v="First Class"/>
    <s v="Virginia"/>
    <s v="Appliances"/>
  </r>
  <r>
    <n v="4"/>
    <s v="Shipped Early"/>
    <n v="6"/>
    <x v="1"/>
    <x v="334"/>
    <x v="0"/>
    <s v="Gary Zandusky"/>
    <n v="0.2"/>
    <x v="526"/>
    <s v="September"/>
    <x v="1"/>
    <s v="CA-2017-154795"/>
    <x v="1"/>
    <n v="86442"/>
    <n v="1185"/>
    <s v="Nu-Dell Float Frame 11 x 14 1/2"/>
    <n v="4"/>
    <n v="2"/>
    <s v="West"/>
    <m/>
    <n v="3.95"/>
    <n v="14"/>
    <s v="Consumer"/>
    <x v="597"/>
    <s v="Standard Class"/>
    <s v="Arizona"/>
    <s v="Furnishings"/>
  </r>
  <r>
    <n v="4"/>
    <s v="Shipped Early"/>
    <n v="6"/>
    <x v="2"/>
    <x v="334"/>
    <x v="0"/>
    <s v="Gary Zandusky"/>
    <n v="0.2"/>
    <x v="526"/>
    <s v="September"/>
    <x v="1"/>
    <s v="CA-2017-154795"/>
    <x v="1"/>
    <n v="86442"/>
    <n v="8"/>
    <s v="#6 3/4 Gummed Flap White Envelopes"/>
    <n v="3"/>
    <n v="1"/>
    <s v="West"/>
    <m/>
    <n v="2.77"/>
    <n v="8"/>
    <s v="Consumer"/>
    <x v="597"/>
    <s v="Standard Class"/>
    <s v="Arizona"/>
    <s v="Envelopes"/>
  </r>
  <r>
    <n v="4"/>
    <s v="Shipped Early"/>
    <n v="6"/>
    <x v="1"/>
    <x v="5"/>
    <x v="0"/>
    <s v="Katherine Nockton"/>
    <n v="0.2"/>
    <x v="476"/>
    <s v="September"/>
    <x v="1"/>
    <s v="CA-2017-154823"/>
    <x v="0"/>
    <n v="45503"/>
    <n v="1541"/>
    <s v="Tenex Chairmats For Use with Hard Floors"/>
    <n v="-4"/>
    <n v="1"/>
    <s v="East"/>
    <m/>
    <n v="-3.9"/>
    <n v="26"/>
    <s v="Corporate"/>
    <x v="547"/>
    <s v="Standard Class"/>
    <s v="Ohio"/>
    <s v="Furnishings"/>
  </r>
  <r>
    <n v="4"/>
    <s v="Shipped Early"/>
    <n v="6"/>
    <x v="1"/>
    <x v="5"/>
    <x v="0"/>
    <s v="Katherine Nockton"/>
    <n v="0.3"/>
    <x v="476"/>
    <s v="September"/>
    <x v="1"/>
    <s v="CA-2017-154823"/>
    <x v="0"/>
    <n v="45503"/>
    <n v="742"/>
    <s v="Global Commerce Series High-Back Swivel/Tilt Chairs"/>
    <n v="-43"/>
    <n v="3"/>
    <s v="East"/>
    <m/>
    <n v="-42.75"/>
    <n v="598"/>
    <s v="Corporate"/>
    <x v="547"/>
    <s v="Standard Class"/>
    <s v="Ohio"/>
    <s v="Chairs"/>
  </r>
  <r>
    <n v="4"/>
    <s v="Shipped Early"/>
    <n v="6"/>
    <x v="2"/>
    <x v="5"/>
    <x v="0"/>
    <s v="Katherine Nockton"/>
    <n v="0.7"/>
    <x v="476"/>
    <s v="September"/>
    <x v="1"/>
    <s v="CA-2017-154823"/>
    <x v="0"/>
    <n v="45503"/>
    <n v="43"/>
    <s v="Acco D-Ring Binder w/DublLock"/>
    <n v="-9"/>
    <n v="2"/>
    <s v="East"/>
    <m/>
    <n v="-8.98"/>
    <n v="13"/>
    <s v="Corporate"/>
    <x v="547"/>
    <s v="Standard Class"/>
    <s v="Ohio"/>
    <s v="Binders"/>
  </r>
  <r>
    <n v="4"/>
    <s v="Shipped Early"/>
    <n v="6"/>
    <x v="0"/>
    <x v="1"/>
    <x v="0"/>
    <s v="Shaun Weien"/>
    <n v="0"/>
    <x v="360"/>
    <s v="September"/>
    <x v="1"/>
    <s v="CA-2017-154886"/>
    <x v="1"/>
    <n v="94109"/>
    <n v="1093"/>
    <s v="Microsoft Arc Touch Mouse"/>
    <n v="43"/>
    <n v="2"/>
    <s v="West"/>
    <m/>
    <n v="43.16"/>
    <n v="120"/>
    <s v="Consumer"/>
    <x v="464"/>
    <s v="Standard Class"/>
    <s v="California"/>
    <s v="Accessories"/>
  </r>
  <r>
    <n v="4"/>
    <s v="Shipped Early"/>
    <n v="6"/>
    <x v="2"/>
    <x v="278"/>
    <x v="0"/>
    <s v="Sung Shariari"/>
    <n v="0"/>
    <x v="559"/>
    <s v="September"/>
    <x v="1"/>
    <s v="CA-2017-154900"/>
    <x v="0"/>
    <n v="1453"/>
    <n v="229"/>
    <s v="Avery 518"/>
    <n v="2"/>
    <n v="1"/>
    <s v="East"/>
    <m/>
    <n v="1.51"/>
    <n v="3"/>
    <s v="Consumer"/>
    <x v="563"/>
    <s v="Standard Class"/>
    <s v="Massachusetts"/>
    <s v="Labels"/>
  </r>
  <r>
    <n v="4"/>
    <s v="Shipped Early"/>
    <n v="6"/>
    <x v="2"/>
    <x v="278"/>
    <x v="0"/>
    <s v="Sung Shariari"/>
    <n v="0"/>
    <x v="559"/>
    <s v="September"/>
    <x v="1"/>
    <s v="CA-2017-154900"/>
    <x v="0"/>
    <n v="1453"/>
    <n v="96"/>
    <s v="Adams Telephone Message Book W/Dividers/Space For Phone Numbers, 5 1/4X8 1/2, 200/Messages"/>
    <n v="10"/>
    <n v="4"/>
    <s v="East"/>
    <m/>
    <n v="10.220000000000001"/>
    <n v="23"/>
    <s v="Consumer"/>
    <x v="563"/>
    <s v="Standard Class"/>
    <s v="Massachusetts"/>
    <s v="Paper"/>
  </r>
  <r>
    <n v="5"/>
    <s v="Shipped Early"/>
    <n v="6"/>
    <x v="2"/>
    <x v="19"/>
    <x v="0"/>
    <s v="Erin Ashbrook"/>
    <n v="0"/>
    <x v="456"/>
    <s v="September"/>
    <x v="1"/>
    <s v="CA-2017-154921"/>
    <x v="2"/>
    <n v="29203"/>
    <n v="396"/>
    <s v="Cameo Buff Policy Envelopes"/>
    <n v="88"/>
    <n v="3"/>
    <s v="South"/>
    <m/>
    <n v="87.74"/>
    <n v="187"/>
    <s v="Corporate"/>
    <x v="339"/>
    <s v="Standard Class"/>
    <s v="South Carolina"/>
    <s v="Envelopes"/>
  </r>
  <r>
    <n v="5"/>
    <s v="Shipped Early"/>
    <n v="6"/>
    <x v="0"/>
    <x v="141"/>
    <x v="0"/>
    <s v="Irene Maddox"/>
    <n v="0"/>
    <x v="484"/>
    <s v="September"/>
    <x v="1"/>
    <s v="CA-2017-154956"/>
    <x v="3"/>
    <n v="53209"/>
    <n v="1100"/>
    <s v="Mitel MiVoice 5330e IP Phone"/>
    <n v="286"/>
    <n v="4"/>
    <s v="Central"/>
    <m/>
    <n v="285.99"/>
    <n v="1100"/>
    <s v="Consumer"/>
    <x v="430"/>
    <s v="Standard Class"/>
    <s v="Wisconsin"/>
    <s v="Phones"/>
  </r>
  <r>
    <n v="5"/>
    <s v="Shipped Early"/>
    <n v="6"/>
    <x v="1"/>
    <x v="15"/>
    <x v="0"/>
    <s v="Steven Roelle"/>
    <n v="0.2"/>
    <x v="376"/>
    <s v="September"/>
    <x v="1"/>
    <s v="CA-2017-154970"/>
    <x v="1"/>
    <n v="98103"/>
    <n v="748"/>
    <s v="Global Deluxe Steno Chair"/>
    <n v="-7"/>
    <n v="1"/>
    <s v="West"/>
    <s v="Yes"/>
    <n v="-6.93"/>
    <n v="62"/>
    <s v="Home Office"/>
    <x v="394"/>
    <s v="Standard Class"/>
    <s v="Washington"/>
    <s v="Chairs"/>
  </r>
  <r>
    <n v="5"/>
    <s v="Shipped Early"/>
    <n v="6"/>
    <x v="0"/>
    <x v="24"/>
    <x v="0"/>
    <s v="Alan Hwang"/>
    <n v="0"/>
    <x v="474"/>
    <s v="September"/>
    <x v="1"/>
    <s v="CA-2017-155040"/>
    <x v="1"/>
    <n v="94513"/>
    <n v="1096"/>
    <s v="Microsoft Sculpt Comfort Mouse"/>
    <n v="35"/>
    <n v="2"/>
    <s v="West"/>
    <m/>
    <n v="35.159999999999997"/>
    <n v="80"/>
    <s v="Consumer"/>
    <x v="393"/>
    <s v="Standard Class"/>
    <s v="California"/>
    <s v="Accessories"/>
  </r>
  <r>
    <n v="6"/>
    <s v="Shipped On Time"/>
    <n v="6"/>
    <x v="2"/>
    <x v="335"/>
    <x v="0"/>
    <s v="Penelope Sewall"/>
    <n v="0"/>
    <x v="341"/>
    <s v="September"/>
    <x v="1"/>
    <s v="CA-2017-155054"/>
    <x v="0"/>
    <n v="4240"/>
    <n v="68"/>
    <s v="ACCOHIDE 3-Ring Binder, Blue, 1"/>
    <n v="4"/>
    <n v="2"/>
    <s v="East"/>
    <m/>
    <n v="3.88"/>
    <n v="8"/>
    <s v="Home Office"/>
    <x v="363"/>
    <s v="Standard Class"/>
    <s v="Maine"/>
    <s v="Binders"/>
  </r>
  <r>
    <n v="6"/>
    <s v="Shipped On Time"/>
    <n v="6"/>
    <x v="2"/>
    <x v="335"/>
    <x v="0"/>
    <s v="Penelope Sewall"/>
    <n v="0"/>
    <x v="341"/>
    <s v="September"/>
    <x v="1"/>
    <s v="CA-2017-155054"/>
    <x v="0"/>
    <n v="4240"/>
    <n v="1338"/>
    <s v="Recycled Easel Ring Binders"/>
    <n v="13"/>
    <n v="2"/>
    <s v="East"/>
    <m/>
    <n v="13.43"/>
    <n v="30"/>
    <s v="Home Office"/>
    <x v="363"/>
    <s v="Standard Class"/>
    <s v="Maine"/>
    <s v="Binders"/>
  </r>
  <r>
    <n v="6"/>
    <s v="Shipped On Time"/>
    <n v="6"/>
    <x v="0"/>
    <x v="335"/>
    <x v="0"/>
    <s v="Penelope Sewall"/>
    <n v="0"/>
    <x v="341"/>
    <s v="September"/>
    <x v="1"/>
    <s v="CA-2017-155054"/>
    <x v="0"/>
    <n v="4240"/>
    <n v="978"/>
    <s v="Lenovo 17-Key USB Numeric Keypad"/>
    <n v="15"/>
    <n v="2"/>
    <s v="East"/>
    <m/>
    <n v="14.96"/>
    <n v="68"/>
    <s v="Home Office"/>
    <x v="363"/>
    <s v="Standard Class"/>
    <s v="Maine"/>
    <s v="Accessories"/>
  </r>
  <r>
    <n v="0"/>
    <s v="Shipped On Time"/>
    <n v="0"/>
    <x v="2"/>
    <x v="38"/>
    <x v="0"/>
    <s v="Ralph Arnett"/>
    <n v="0.2"/>
    <x v="381"/>
    <s v="September"/>
    <x v="1"/>
    <s v="CA-2017-155068"/>
    <x v="2"/>
    <n v="33801"/>
    <n v="1416"/>
    <s v="Sanford Liquid Accent Highlighters"/>
    <n v="2"/>
    <n v="2"/>
    <s v="South"/>
    <m/>
    <n v="2.27"/>
    <n v="11"/>
    <s v="Consumer"/>
    <x v="600"/>
    <s v="Same Day"/>
    <s v="Florida"/>
    <s v="Art"/>
  </r>
  <r>
    <n v="0"/>
    <s v="Shipped On Time"/>
    <n v="0"/>
    <x v="0"/>
    <x v="38"/>
    <x v="0"/>
    <s v="Ralph Arnett"/>
    <n v="0.2"/>
    <x v="381"/>
    <s v="September"/>
    <x v="1"/>
    <s v="CA-2017-155068"/>
    <x v="2"/>
    <n v="33801"/>
    <n v="1457"/>
    <s v="SKILCRAFT Telephone Shoulder Rest, 2 x 6.5 x 2.5, Black"/>
    <n v="1"/>
    <n v="2"/>
    <s v="South"/>
    <m/>
    <n v="1.03"/>
    <n v="12"/>
    <s v="Consumer"/>
    <x v="600"/>
    <s v="Same Day"/>
    <s v="Florida"/>
    <s v="Phones"/>
  </r>
  <r>
    <n v="0"/>
    <s v="Shipped On Time"/>
    <n v="0"/>
    <x v="0"/>
    <x v="38"/>
    <x v="0"/>
    <s v="Ralph Arnett"/>
    <n v="0.2"/>
    <x v="381"/>
    <s v="September"/>
    <x v="1"/>
    <s v="CA-2017-155068"/>
    <x v="2"/>
    <n v="33801"/>
    <n v="1071"/>
    <s v="Mediabridge Sport Armband iPhone 5s"/>
    <n v="-13"/>
    <n v="7"/>
    <s v="South"/>
    <m/>
    <n v="-13.29"/>
    <n v="56"/>
    <s v="Consumer"/>
    <x v="600"/>
    <s v="Same Day"/>
    <s v="Florida"/>
    <s v="Phones"/>
  </r>
  <r>
    <n v="6"/>
    <s v="Shipped On Time"/>
    <n v="6"/>
    <x v="0"/>
    <x v="336"/>
    <x v="0"/>
    <s v="Karen Seio"/>
    <n v="0.2"/>
    <x v="560"/>
    <s v="September"/>
    <x v="1"/>
    <s v="CA-2017-155124"/>
    <x v="1"/>
    <n v="84043"/>
    <n v="1460"/>
    <s v="SmartStand Mobile Device Holder, Assorted Colors"/>
    <n v="2"/>
    <n v="3"/>
    <s v="West"/>
    <m/>
    <n v="1.68"/>
    <n v="17"/>
    <s v="Corporate"/>
    <x v="601"/>
    <s v="Standard Class"/>
    <s v="Utah"/>
    <s v="Phones"/>
  </r>
  <r>
    <n v="2"/>
    <s v="Shipped Early"/>
    <n v="3"/>
    <x v="0"/>
    <x v="337"/>
    <x v="0"/>
    <s v="Kean Nguyen"/>
    <n v="0"/>
    <x v="313"/>
    <s v="September"/>
    <x v="1"/>
    <s v="CA-2017-155145"/>
    <x v="1"/>
    <n v="93277"/>
    <n v="1059"/>
    <s v="Maxell 4.7GB DVD-R 5/Pack"/>
    <n v="3"/>
    <n v="8"/>
    <s v="West"/>
    <m/>
    <n v="3.48"/>
    <n v="8"/>
    <s v="Corporate"/>
    <x v="479"/>
    <s v="Second Class"/>
    <s v="California"/>
    <s v="Accessories"/>
  </r>
  <r>
    <n v="4"/>
    <s v="Shipped Early"/>
    <n v="6"/>
    <x v="2"/>
    <x v="1"/>
    <x v="0"/>
    <s v="George Ashbrook"/>
    <n v="0"/>
    <x v="546"/>
    <s v="September"/>
    <x v="1"/>
    <s v="CA-2017-155306"/>
    <x v="1"/>
    <n v="94122"/>
    <n v="1305"/>
    <s v="Prang Drawing Pencil Set"/>
    <n v="2"/>
    <n v="2"/>
    <s v="West"/>
    <m/>
    <n v="2.2200000000000002"/>
    <n v="6"/>
    <s v="Consumer"/>
    <x v="380"/>
    <s v="Standard Class"/>
    <s v="California"/>
    <s v="Art"/>
  </r>
  <r>
    <n v="4"/>
    <s v="Shipped Early"/>
    <n v="6"/>
    <x v="2"/>
    <x v="1"/>
    <x v="0"/>
    <s v="George Ashbrook"/>
    <n v="0"/>
    <x v="546"/>
    <s v="September"/>
    <x v="1"/>
    <s v="CA-2017-155306"/>
    <x v="1"/>
    <n v="94122"/>
    <n v="1696"/>
    <s v="Xerox 1903"/>
    <n v="6"/>
    <n v="2"/>
    <s v="West"/>
    <m/>
    <n v="5.86"/>
    <n v="12"/>
    <s v="Consumer"/>
    <x v="380"/>
    <s v="Standard Class"/>
    <s v="California"/>
    <s v="Paper"/>
  </r>
  <r>
    <n v="4"/>
    <s v="Shipped Early"/>
    <n v="6"/>
    <x v="2"/>
    <x v="1"/>
    <x v="0"/>
    <s v="George Ashbrook"/>
    <n v="0"/>
    <x v="546"/>
    <s v="September"/>
    <x v="1"/>
    <s v="CA-2017-155306"/>
    <x v="1"/>
    <n v="94122"/>
    <n v="864"/>
    <s v="Hoover Upright Vacuum With Dirt Cup"/>
    <n v="420"/>
    <n v="5"/>
    <s v="West"/>
    <m/>
    <n v="419.82"/>
    <n v="1448"/>
    <s v="Consumer"/>
    <x v="380"/>
    <s v="Standard Class"/>
    <s v="California"/>
    <s v="Appliances"/>
  </r>
  <r>
    <n v="4"/>
    <s v="Shipped Early"/>
    <n v="6"/>
    <x v="0"/>
    <x v="1"/>
    <x v="0"/>
    <s v="George Ashbrook"/>
    <n v="0"/>
    <x v="546"/>
    <s v="September"/>
    <x v="1"/>
    <s v="CA-2017-155306"/>
    <x v="1"/>
    <n v="94122"/>
    <n v="1282"/>
    <s v="Plantronics S12 Corded Telephone Headset System"/>
    <n v="129"/>
    <n v="3"/>
    <s v="West"/>
    <m/>
    <n v="129.35"/>
    <n v="323"/>
    <s v="Consumer"/>
    <x v="380"/>
    <s v="Standard Class"/>
    <s v="California"/>
    <s v="Accessories"/>
  </r>
  <r>
    <n v="4"/>
    <s v="Shipped Early"/>
    <n v="6"/>
    <x v="0"/>
    <x v="1"/>
    <x v="0"/>
    <s v="George Ashbrook"/>
    <n v="0.2"/>
    <x v="546"/>
    <s v="September"/>
    <x v="1"/>
    <s v="CA-2017-155306"/>
    <x v="1"/>
    <n v="94122"/>
    <n v="1275"/>
    <s v="Plantronics Calisto P620-M USB Wireless Speakerphone System"/>
    <n v="69"/>
    <n v="5"/>
    <s v="West"/>
    <m/>
    <n v="68.599999999999994"/>
    <n v="784"/>
    <s v="Consumer"/>
    <x v="380"/>
    <s v="Standard Class"/>
    <s v="California"/>
    <s v="Phones"/>
  </r>
  <r>
    <n v="1"/>
    <s v="Shipped On Time"/>
    <n v="1"/>
    <x v="0"/>
    <x v="1"/>
    <x v="0"/>
    <s v="Helen Andreada"/>
    <n v="0"/>
    <x v="515"/>
    <s v="September"/>
    <x v="1"/>
    <s v="CA-2017-155334"/>
    <x v="1"/>
    <n v="94109"/>
    <n v="1000"/>
    <s v="Logitech 910-002974 M325 Wireless Mouse for Web Scrolling"/>
    <n v="92"/>
    <n v="7"/>
    <s v="West"/>
    <m/>
    <n v="92.37"/>
    <n v="210"/>
    <s v="Consumer"/>
    <x v="512"/>
    <s v="First Class"/>
    <s v="California"/>
    <s v="Accessories"/>
  </r>
  <r>
    <n v="1"/>
    <s v="Shipped On Time"/>
    <n v="1"/>
    <x v="1"/>
    <x v="1"/>
    <x v="0"/>
    <s v="Helen Andreada"/>
    <n v="0"/>
    <x v="515"/>
    <s v="September"/>
    <x v="1"/>
    <s v="CA-2017-155334"/>
    <x v="1"/>
    <n v="94109"/>
    <n v="1352"/>
    <s v="Regeneration Desk Collection"/>
    <n v="2"/>
    <n v="3"/>
    <s v="West"/>
    <m/>
    <n v="2.3199999999999998"/>
    <n v="5"/>
    <s v="Consumer"/>
    <x v="512"/>
    <s v="First Class"/>
    <s v="California"/>
    <s v="Furnishings"/>
  </r>
  <r>
    <n v="1"/>
    <s v="Shipped On Time"/>
    <n v="1"/>
    <x v="2"/>
    <x v="1"/>
    <x v="0"/>
    <s v="Helen Andreada"/>
    <n v="0.2"/>
    <x v="515"/>
    <s v="September"/>
    <x v="1"/>
    <s v="CA-2017-155334"/>
    <x v="1"/>
    <n v="94109"/>
    <n v="1317"/>
    <s v="Presstex Flexible Ring Binders"/>
    <n v="4"/>
    <n v="3"/>
    <s v="West"/>
    <m/>
    <n v="4.09"/>
    <n v="11"/>
    <s v="Consumer"/>
    <x v="512"/>
    <s v="First Class"/>
    <s v="California"/>
    <s v="Binders"/>
  </r>
  <r>
    <n v="5"/>
    <s v="Shipped Early"/>
    <n v="6"/>
    <x v="2"/>
    <x v="2"/>
    <x v="0"/>
    <s v="Ruben Ausman"/>
    <n v="0.2"/>
    <x v="338"/>
    <s v="September"/>
    <x v="1"/>
    <s v="CA-2017-155453"/>
    <x v="2"/>
    <n v="32216"/>
    <n v="243"/>
    <s v="Avery File Folder Labels"/>
    <n v="2"/>
    <n v="2"/>
    <s v="South"/>
    <m/>
    <n v="1.67"/>
    <n v="5"/>
    <s v="Corporate"/>
    <x v="494"/>
    <s v="Standard Class"/>
    <s v="Florida"/>
    <s v="Labels"/>
  </r>
  <r>
    <n v="4"/>
    <s v="Shipped Late"/>
    <n v="3"/>
    <x v="2"/>
    <x v="338"/>
    <x v="0"/>
    <s v="Xylona Preis"/>
    <n v="0"/>
    <x v="398"/>
    <s v="September"/>
    <x v="1"/>
    <s v="CA-2017-155586"/>
    <x v="1"/>
    <n v="95928"/>
    <n v="1125"/>
    <s v="Newell 311"/>
    <n v="1"/>
    <n v="1"/>
    <s v="West"/>
    <m/>
    <n v="0.6"/>
    <n v="2"/>
    <s v="Consumer"/>
    <x v="359"/>
    <s v="Second Class"/>
    <s v="California"/>
    <s v="Art"/>
  </r>
  <r>
    <n v="4"/>
    <s v="Shipped Late"/>
    <n v="3"/>
    <x v="2"/>
    <x v="338"/>
    <x v="0"/>
    <s v="Xylona Preis"/>
    <n v="0"/>
    <x v="398"/>
    <s v="September"/>
    <x v="1"/>
    <s v="CA-2017-155586"/>
    <x v="1"/>
    <n v="95928"/>
    <n v="1255"/>
    <s v="Peel &amp; Seel Envelopes"/>
    <n v="7"/>
    <n v="4"/>
    <s v="West"/>
    <m/>
    <n v="7.45"/>
    <n v="16"/>
    <s v="Consumer"/>
    <x v="359"/>
    <s v="Second Class"/>
    <s v="California"/>
    <s v="Envelopes"/>
  </r>
  <r>
    <n v="4"/>
    <s v="Shipped Late"/>
    <n v="3"/>
    <x v="2"/>
    <x v="338"/>
    <x v="0"/>
    <s v="Xylona Preis"/>
    <n v="0"/>
    <x v="398"/>
    <s v="September"/>
    <x v="1"/>
    <s v="CA-2017-155586"/>
    <x v="1"/>
    <n v="95928"/>
    <n v="338"/>
    <s v="Black Print Carbonless Snap-Off Rapid Letter, 8 1/2 x 7"/>
    <n v="16"/>
    <n v="4"/>
    <s v="West"/>
    <m/>
    <n v="16.399999999999999"/>
    <n v="36"/>
    <s v="Consumer"/>
    <x v="359"/>
    <s v="Second Class"/>
    <s v="California"/>
    <s v="Paper"/>
  </r>
  <r>
    <n v="3"/>
    <s v="Shipped On Time"/>
    <n v="3"/>
    <x v="2"/>
    <x v="179"/>
    <x v="0"/>
    <s v="Rose OBrian"/>
    <n v="0.2"/>
    <x v="390"/>
    <s v="September"/>
    <x v="1"/>
    <s v="CA-2017-155600"/>
    <x v="2"/>
    <n v="37042"/>
    <n v="512"/>
    <s v="Deluxe Chalkboard Eraser Cleaner"/>
    <n v="12"/>
    <n v="4"/>
    <s v="South"/>
    <m/>
    <n v="12.01"/>
    <n v="37"/>
    <s v="Consumer"/>
    <x v="503"/>
    <s v="Second Class"/>
    <s v="Tennessee"/>
    <s v="Art"/>
  </r>
  <r>
    <n v="3"/>
    <s v="Shipped On Time"/>
    <n v="3"/>
    <x v="2"/>
    <x v="179"/>
    <x v="0"/>
    <s v="Rose OBrian"/>
    <n v="0.7"/>
    <x v="390"/>
    <s v="September"/>
    <x v="1"/>
    <s v="CA-2017-155600"/>
    <x v="2"/>
    <n v="37042"/>
    <n v="689"/>
    <s v="GBC Ibimaster 500 Manual ProClick Binding System"/>
    <n v="-1065"/>
    <n v="7"/>
    <s v="South"/>
    <m/>
    <n v="-1065.3699999999999"/>
    <n v="1598"/>
    <s v="Consumer"/>
    <x v="503"/>
    <s v="Second Class"/>
    <s v="Tennessee"/>
    <s v="Binders"/>
  </r>
  <r>
    <n v="4"/>
    <s v="Shipped Early"/>
    <n v="6"/>
    <x v="2"/>
    <x v="184"/>
    <x v="0"/>
    <s v="Max Engle"/>
    <n v="0"/>
    <x v="561"/>
    <s v="September"/>
    <x v="1"/>
    <s v="CA-2017-155635"/>
    <x v="2"/>
    <n v="40214"/>
    <n v="46"/>
    <s v="Acco Flexible ACCOHIDE Square Ring Data Binder, Dark Blue, 11 1/2 X 14 7/8"/>
    <n v="24"/>
    <n v="3"/>
    <s v="South"/>
    <m/>
    <n v="23.92"/>
    <n v="49"/>
    <s v="Consumer"/>
    <x v="602"/>
    <s v="Standard Class"/>
    <s v="Kentucky"/>
    <s v="Binders"/>
  </r>
  <r>
    <n v="0"/>
    <s v="Shipped On Time"/>
    <n v="0"/>
    <x v="2"/>
    <x v="4"/>
    <x v="0"/>
    <s v="Stuart Calhoun"/>
    <n v="0.2"/>
    <x v="346"/>
    <s v="September"/>
    <x v="1"/>
    <s v="CA-2017-155761"/>
    <x v="3"/>
    <n v="77041"/>
    <n v="584"/>
    <s v="Eldon ProFile File N Store Portable File Tub Letter/Legal Size Black"/>
    <n v="5"/>
    <n v="3"/>
    <s v="Central"/>
    <s v="Yes"/>
    <n v="4.63"/>
    <n v="46"/>
    <s v="Consumer"/>
    <x v="467"/>
    <s v="Same Day"/>
    <s v="Texas"/>
    <s v="Storage"/>
  </r>
  <r>
    <n v="0"/>
    <s v="Shipped On Time"/>
    <n v="0"/>
    <x v="0"/>
    <x v="4"/>
    <x v="0"/>
    <s v="Stuart Calhoun"/>
    <n v="0.2"/>
    <x v="346"/>
    <s v="September"/>
    <x v="1"/>
    <s v="CA-2017-155761"/>
    <x v="3"/>
    <n v="77041"/>
    <n v="1033"/>
    <s v="Logitech Wireless Performance Mouse MX for PC and Mac"/>
    <n v="36"/>
    <n v="2"/>
    <s v="Central"/>
    <s v="Yes"/>
    <n v="36"/>
    <n v="160"/>
    <s v="Consumer"/>
    <x v="467"/>
    <s v="Same Day"/>
    <s v="Texas"/>
    <s v="Accessories"/>
  </r>
  <r>
    <n v="6"/>
    <s v="Shipped On Time"/>
    <n v="6"/>
    <x v="2"/>
    <x v="63"/>
    <x v="0"/>
    <s v="Tamara Chand"/>
    <n v="0"/>
    <x v="491"/>
    <s v="September"/>
    <x v="1"/>
    <s v="CA-2017-156013"/>
    <x v="0"/>
    <n v="11561"/>
    <n v="1671"/>
    <s v="Xerox 1881"/>
    <n v="29"/>
    <n v="5"/>
    <s v="East"/>
    <m/>
    <n v="28.86"/>
    <n v="61"/>
    <s v="Corporate"/>
    <x v="332"/>
    <s v="Standard Class"/>
    <s v="New York"/>
    <s v="Paper"/>
  </r>
  <r>
    <n v="6"/>
    <s v="Shipped On Time"/>
    <n v="6"/>
    <x v="2"/>
    <x v="63"/>
    <x v="0"/>
    <s v="Tamara Chand"/>
    <n v="0.2"/>
    <x v="491"/>
    <s v="September"/>
    <x v="1"/>
    <s v="CA-2017-156013"/>
    <x v="0"/>
    <n v="11561"/>
    <n v="1342"/>
    <s v="Recycled Premium Regency Composition Covers"/>
    <n v="9"/>
    <n v="2"/>
    <s v="East"/>
    <m/>
    <n v="8.86"/>
    <n v="24"/>
    <s v="Corporate"/>
    <x v="332"/>
    <s v="Standard Class"/>
    <s v="New York"/>
    <s v="Binders"/>
  </r>
  <r>
    <n v="2"/>
    <s v="Shipped Early"/>
    <n v="3"/>
    <x v="0"/>
    <x v="28"/>
    <x v="0"/>
    <s v="Nora Pelletier"/>
    <n v="0"/>
    <x v="512"/>
    <s v="September"/>
    <x v="1"/>
    <s v="CA-2017-156104"/>
    <x v="3"/>
    <n v="46203"/>
    <n v="797"/>
    <s v="Hewlett Packard 610 Color Digital Copier / Printer"/>
    <n v="450"/>
    <n v="2"/>
    <s v="Central"/>
    <m/>
    <n v="449.99"/>
    <n v="1000"/>
    <s v="Home Office"/>
    <x v="412"/>
    <s v="Second Class"/>
    <s v="Indiana"/>
    <s v="Copiers"/>
  </r>
  <r>
    <n v="4"/>
    <s v="Shipped Early"/>
    <n v="6"/>
    <x v="2"/>
    <x v="78"/>
    <x v="0"/>
    <s v="Henry Goldwyn"/>
    <n v="0.2"/>
    <x v="332"/>
    <s v="September"/>
    <x v="1"/>
    <s v="CA-2017-156118"/>
    <x v="1"/>
    <n v="80906"/>
    <n v="1481"/>
    <s v="Southworth Parchment Paper &amp; Envelopes"/>
    <n v="5"/>
    <n v="3"/>
    <s v="West"/>
    <m/>
    <n v="5.0999999999999996"/>
    <n v="16"/>
    <s v="Corporate"/>
    <x v="535"/>
    <s v="Standard Class"/>
    <s v="Colorado"/>
    <s v="Paper"/>
  </r>
  <r>
    <n v="4"/>
    <s v="Shipped Late"/>
    <n v="3"/>
    <x v="0"/>
    <x v="279"/>
    <x v="0"/>
    <s v="Andrew Gjertsen"/>
    <n v="0.2"/>
    <x v="532"/>
    <s v="September"/>
    <x v="1"/>
    <s v="CA-2017-156146"/>
    <x v="1"/>
    <n v="85345"/>
    <n v="1248"/>
    <s v="Panasonic KX-TG6844B Expandable Digital Cordless Telephone"/>
    <n v="9"/>
    <n v="2"/>
    <s v="West"/>
    <m/>
    <n v="9.24"/>
    <n v="106"/>
    <s v="Corporate"/>
    <x v="409"/>
    <s v="Second Class"/>
    <s v="Arizona"/>
    <s v="Phones"/>
  </r>
  <r>
    <n v="4"/>
    <s v="Shipped Late"/>
    <n v="3"/>
    <x v="0"/>
    <x v="279"/>
    <x v="0"/>
    <s v="Andrew Gjertsen"/>
    <n v="0.2"/>
    <x v="532"/>
    <s v="September"/>
    <x v="1"/>
    <s v="CA-2017-156146"/>
    <x v="1"/>
    <n v="85345"/>
    <n v="1281"/>
    <s v="Plantronics MX500i Earset"/>
    <n v="-15"/>
    <n v="2"/>
    <s v="West"/>
    <m/>
    <n v="-14.6"/>
    <n v="69"/>
    <s v="Corporate"/>
    <x v="409"/>
    <s v="Second Class"/>
    <s v="Arizona"/>
    <s v="Phones"/>
  </r>
  <r>
    <n v="2"/>
    <s v="Shipped Early"/>
    <n v="3"/>
    <x v="2"/>
    <x v="63"/>
    <x v="0"/>
    <s v="Carl Weiss"/>
    <n v="0"/>
    <x v="304"/>
    <s v="September"/>
    <x v="1"/>
    <s v="CA-2017-156153"/>
    <x v="0"/>
    <n v="11561"/>
    <n v="276"/>
    <s v="Bagged Rubber Bands"/>
    <n v="0"/>
    <n v="6"/>
    <s v="East"/>
    <m/>
    <n v="0.3"/>
    <n v="8"/>
    <s v="Home Office"/>
    <x v="513"/>
    <s v="Second Class"/>
    <s v="New York"/>
    <s v="Fasteners"/>
  </r>
  <r>
    <n v="5"/>
    <s v="Shipped Early"/>
    <n v="6"/>
    <x v="0"/>
    <x v="219"/>
    <x v="0"/>
    <s v="Raymond Messe"/>
    <n v="0.2"/>
    <x v="372"/>
    <s v="September"/>
    <x v="1"/>
    <s v="CA-2017-156328"/>
    <x v="2"/>
    <n v="27604"/>
    <n v="173"/>
    <s v="Avaya 4621SW VoIP phone"/>
    <n v="20"/>
    <n v="3"/>
    <s v="South"/>
    <m/>
    <n v="19.97"/>
    <n v="177"/>
    <s v="Consumer"/>
    <x v="414"/>
    <s v="Standard Class"/>
    <s v="North Carolina"/>
    <s v="Phones"/>
  </r>
  <r>
    <n v="3"/>
    <s v="Shipped On Time"/>
    <n v="3"/>
    <x v="2"/>
    <x v="339"/>
    <x v="0"/>
    <s v="Phillina Ober"/>
    <n v="0"/>
    <x v="299"/>
    <s v="September"/>
    <x v="1"/>
    <s v="CA-2017-156335"/>
    <x v="0"/>
    <n v="7002"/>
    <n v="1586"/>
    <s v="Tuff Stuff Recycled Round Ring Binders"/>
    <n v="7"/>
    <n v="3"/>
    <s v="East"/>
    <m/>
    <n v="7.09"/>
    <n v="14"/>
    <s v="Home Office"/>
    <x v="352"/>
    <s v="Second Class"/>
    <s v="New Jersey"/>
    <s v="Binders"/>
  </r>
  <r>
    <n v="3"/>
    <s v="Shipped On Time"/>
    <n v="3"/>
    <x v="0"/>
    <x v="339"/>
    <x v="0"/>
    <s v="Phillina Ober"/>
    <n v="0"/>
    <x v="299"/>
    <s v="September"/>
    <x v="1"/>
    <s v="CA-2017-156335"/>
    <x v="0"/>
    <n v="7002"/>
    <n v="1118"/>
    <s v="netTALK DUO VoIP Telephone Service"/>
    <n v="52"/>
    <n v="2"/>
    <s v="East"/>
    <m/>
    <n v="52.49"/>
    <n v="105"/>
    <s v="Home Office"/>
    <x v="352"/>
    <s v="Second Class"/>
    <s v="New Jersey"/>
    <s v="Phones"/>
  </r>
  <r>
    <n v="3"/>
    <s v="Shipped On Time"/>
    <n v="3"/>
    <x v="0"/>
    <x v="339"/>
    <x v="0"/>
    <s v="Phillina Ober"/>
    <n v="0"/>
    <x v="299"/>
    <s v="September"/>
    <x v="1"/>
    <s v="CA-2017-156335"/>
    <x v="0"/>
    <n v="7002"/>
    <n v="1077"/>
    <s v="Memorex Micro Travel Drive 16 GB"/>
    <n v="20"/>
    <n v="4"/>
    <s v="East"/>
    <m/>
    <n v="19.829999999999998"/>
    <n v="64"/>
    <s v="Home Office"/>
    <x v="352"/>
    <s v="Second Class"/>
    <s v="New Jersey"/>
    <s v="Accessories"/>
  </r>
  <r>
    <n v="5"/>
    <s v="Shipped Early"/>
    <n v="6"/>
    <x v="1"/>
    <x v="118"/>
    <x v="0"/>
    <s v="Trudy Brown"/>
    <n v="0.6"/>
    <x v="382"/>
    <s v="September"/>
    <x v="1"/>
    <s v="CA-2017-156377"/>
    <x v="3"/>
    <n v="75051"/>
    <n v="572"/>
    <s v="Eldon Expressions Wood Desk Accessories, Oak"/>
    <n v="-11"/>
    <n v="5"/>
    <s v="Central"/>
    <m/>
    <n v="-11.44"/>
    <n v="15"/>
    <s v="Consumer"/>
    <x v="542"/>
    <s v="Standard Class"/>
    <s v="Texas"/>
    <s v="Furnishings"/>
  </r>
  <r>
    <n v="5"/>
    <s v="Shipped Early"/>
    <n v="6"/>
    <x v="2"/>
    <x v="118"/>
    <x v="0"/>
    <s v="Trudy Brown"/>
    <n v="0.8"/>
    <x v="382"/>
    <s v="September"/>
    <x v="1"/>
    <s v="CA-2017-156377"/>
    <x v="3"/>
    <n v="75051"/>
    <n v="1119"/>
    <s v="Newell 3-Hole Punched Plastic Slotted Magazine Holders for Binders"/>
    <n v="-6"/>
    <n v="4"/>
    <s v="Central"/>
    <m/>
    <n v="-5.85"/>
    <n v="4"/>
    <s v="Consumer"/>
    <x v="542"/>
    <s v="Standard Class"/>
    <s v="Texas"/>
    <s v="Binders"/>
  </r>
  <r>
    <n v="4"/>
    <s v="Shipped Early"/>
    <n v="6"/>
    <x v="1"/>
    <x v="42"/>
    <x v="0"/>
    <s v="Matt Hagelstein"/>
    <n v="0"/>
    <x v="308"/>
    <s v="September"/>
    <x v="1"/>
    <s v="CA-2017-156440"/>
    <x v="1"/>
    <n v="92105"/>
    <n v="620"/>
    <s v="Executive Impressions 14 Contract Wall Clock"/>
    <n v="15"/>
    <n v="2"/>
    <s v="West"/>
    <s v="Yes"/>
    <n v="14.67"/>
    <n v="44"/>
    <s v="Corporate"/>
    <x v="322"/>
    <s v="Standard Class"/>
    <s v="California"/>
    <s v="Furnishings"/>
  </r>
  <r>
    <n v="7"/>
    <s v="Shipped Late"/>
    <n v="6"/>
    <x v="1"/>
    <x v="73"/>
    <x v="0"/>
    <s v="Ivan Liston"/>
    <n v="0"/>
    <x v="340"/>
    <s v="September"/>
    <x v="1"/>
    <s v="CA-2017-156482"/>
    <x v="0"/>
    <n v="19805"/>
    <n v="840"/>
    <s v="Hon Metal Bookcases, Putty"/>
    <n v="82"/>
    <n v="4"/>
    <s v="East"/>
    <m/>
    <n v="82.34"/>
    <n v="284"/>
    <s v="Consumer"/>
    <x v="321"/>
    <s v="Standard Class"/>
    <s v="Delaware"/>
    <s v="Bookcases"/>
  </r>
  <r>
    <n v="7"/>
    <s v="Shipped Late"/>
    <n v="6"/>
    <x v="1"/>
    <x v="73"/>
    <x v="0"/>
    <s v="Ivan Liston"/>
    <n v="0"/>
    <x v="340"/>
    <s v="September"/>
    <x v="1"/>
    <s v="CA-2017-156482"/>
    <x v="0"/>
    <n v="19805"/>
    <n v="1203"/>
    <s v="Office Star - Contemporary Swivel Chair with Padded Adjustable Arms and Flex Back"/>
    <n v="266"/>
    <n v="9"/>
    <s v="East"/>
    <m/>
    <n v="266.45"/>
    <n v="1269"/>
    <s v="Consumer"/>
    <x v="321"/>
    <s v="Standard Class"/>
    <s v="Delaware"/>
    <s v="Chairs"/>
  </r>
  <r>
    <n v="7"/>
    <s v="Shipped Late"/>
    <n v="6"/>
    <x v="2"/>
    <x v="73"/>
    <x v="0"/>
    <s v="Ivan Liston"/>
    <n v="0"/>
    <x v="340"/>
    <s v="September"/>
    <x v="1"/>
    <s v="CA-2017-156482"/>
    <x v="0"/>
    <n v="19805"/>
    <n v="1417"/>
    <s v="SANFORD Liquid Accent Tank-Style Highlighters"/>
    <n v="2"/>
    <n v="2"/>
    <s v="East"/>
    <m/>
    <n v="1.76"/>
    <n v="6"/>
    <s v="Consumer"/>
    <x v="321"/>
    <s v="Standard Class"/>
    <s v="Delaware"/>
    <s v="Art"/>
  </r>
  <r>
    <n v="4"/>
    <s v="Shipped Early"/>
    <n v="6"/>
    <x v="2"/>
    <x v="181"/>
    <x v="0"/>
    <s v="Erica Hackney"/>
    <n v="0"/>
    <x v="299"/>
    <s v="September"/>
    <x v="1"/>
    <s v="CA-2017-156510"/>
    <x v="0"/>
    <n v="6450"/>
    <n v="1587"/>
    <s v="Turquoise Lead Holder with Pocket Clip"/>
    <n v="2"/>
    <n v="1"/>
    <s v="East"/>
    <m/>
    <n v="2.21"/>
    <n v="7"/>
    <s v="Consumer"/>
    <x v="369"/>
    <s v="Standard Class"/>
    <s v="Connecticut"/>
    <s v="Art"/>
  </r>
  <r>
    <n v="4"/>
    <s v="Shipped Early"/>
    <n v="6"/>
    <x v="2"/>
    <x v="181"/>
    <x v="0"/>
    <s v="Erica Hackney"/>
    <n v="0"/>
    <x v="299"/>
    <s v="September"/>
    <x v="1"/>
    <s v="CA-2017-156510"/>
    <x v="0"/>
    <n v="6450"/>
    <n v="60"/>
    <s v="Acco PRESSTEX Data Binder with Storage Hooks, Light Blue, 9 1/2 X 11"/>
    <n v="5"/>
    <n v="2"/>
    <s v="East"/>
    <m/>
    <n v="5.16"/>
    <n v="11"/>
    <s v="Consumer"/>
    <x v="369"/>
    <s v="Standard Class"/>
    <s v="Connecticut"/>
    <s v="Binders"/>
  </r>
  <r>
    <n v="4"/>
    <s v="Shipped Early"/>
    <n v="6"/>
    <x v="2"/>
    <x v="181"/>
    <x v="0"/>
    <s v="Erica Hackney"/>
    <n v="0"/>
    <x v="299"/>
    <s v="September"/>
    <x v="1"/>
    <s v="CA-2017-156510"/>
    <x v="0"/>
    <n v="6450"/>
    <n v="1840"/>
    <s v="Xerox Color Copier Paper, 11 x 17, Ream"/>
    <n v="21"/>
    <n v="2"/>
    <s v="East"/>
    <m/>
    <n v="21.01"/>
    <n v="46"/>
    <s v="Consumer"/>
    <x v="369"/>
    <s v="Standard Class"/>
    <s v="Connecticut"/>
    <s v="Paper"/>
  </r>
  <r>
    <n v="6"/>
    <s v="Shipped On Time"/>
    <n v="6"/>
    <x v="2"/>
    <x v="0"/>
    <x v="0"/>
    <s v="Dan Lawera"/>
    <n v="0"/>
    <x v="297"/>
    <s v="September"/>
    <x v="1"/>
    <s v="CA-2017-156524"/>
    <x v="0"/>
    <n v="10011"/>
    <n v="1085"/>
    <s v="Message Book, Phone, Wirebound Standard Line Memo, 2 3/4 X 5"/>
    <n v="9"/>
    <n v="3"/>
    <s v="East"/>
    <m/>
    <n v="9.0399999999999991"/>
    <n v="20"/>
    <s v="Consumer"/>
    <x v="313"/>
    <s v="Standard Class"/>
    <s v="New York"/>
    <s v="Paper"/>
  </r>
  <r>
    <n v="3"/>
    <s v="Shipped Late"/>
    <n v="1"/>
    <x v="0"/>
    <x v="202"/>
    <x v="0"/>
    <s v="Eric Murdock"/>
    <n v="0.2"/>
    <x v="436"/>
    <s v="September"/>
    <x v="1"/>
    <s v="CA-2017-156566"/>
    <x v="1"/>
    <n v="97206"/>
    <n v="1629"/>
    <s v="Wilson Electronics DB Pro Signal Booster"/>
    <n v="50"/>
    <n v="2"/>
    <s v="West"/>
    <m/>
    <n v="50.12"/>
    <n v="573"/>
    <s v="Consumer"/>
    <x v="383"/>
    <s v="First Class"/>
    <s v="Oregon"/>
    <s v="Phones"/>
  </r>
  <r>
    <n v="5"/>
    <s v="Shipped Early"/>
    <n v="6"/>
    <x v="2"/>
    <x v="74"/>
    <x v="0"/>
    <s v="Michelle Tran"/>
    <n v="0.8"/>
    <x v="453"/>
    <s v="September"/>
    <x v="1"/>
    <s v="CA-2017-156608"/>
    <x v="3"/>
    <n v="78207"/>
    <n v="260"/>
    <s v="Avery Non-Stick Binders"/>
    <n v="-6"/>
    <n v="4"/>
    <s v="Central"/>
    <m/>
    <n v="-6.29"/>
    <n v="4"/>
    <s v="Home Office"/>
    <x v="603"/>
    <s v="Standard Class"/>
    <s v="Texas"/>
    <s v="Binders"/>
  </r>
  <r>
    <n v="2"/>
    <s v="Shipped Late"/>
    <n v="1"/>
    <x v="1"/>
    <x v="244"/>
    <x v="0"/>
    <s v="Benjamin Venier"/>
    <n v="0.2"/>
    <x v="479"/>
    <s v="September"/>
    <x v="1"/>
    <s v="CA-2017-156734"/>
    <x v="2"/>
    <n v="37167"/>
    <n v="761"/>
    <s v="Global Leather Highback Executive Chair with Pneumatic Height Adjustment, Black"/>
    <n v="56"/>
    <n v="4"/>
    <s v="South"/>
    <m/>
    <n v="56.27"/>
    <n v="643"/>
    <s v="Corporate"/>
    <x v="471"/>
    <s v="First Class"/>
    <s v="Tennessee"/>
    <s v="Chairs"/>
  </r>
  <r>
    <n v="2"/>
    <s v="Shipped Late"/>
    <n v="1"/>
    <x v="2"/>
    <x v="244"/>
    <x v="0"/>
    <s v="Benjamin Venier"/>
    <n v="0.2"/>
    <x v="479"/>
    <s v="September"/>
    <x v="1"/>
    <s v="CA-2017-156734"/>
    <x v="2"/>
    <n v="37167"/>
    <n v="1813"/>
    <s v="Xerox 21"/>
    <n v="7"/>
    <n v="4"/>
    <s v="South"/>
    <m/>
    <n v="7.26"/>
    <n v="21"/>
    <s v="Corporate"/>
    <x v="471"/>
    <s v="First Class"/>
    <s v="Tennessee"/>
    <s v="Paper"/>
  </r>
  <r>
    <n v="2"/>
    <s v="Shipped Late"/>
    <n v="1"/>
    <x v="2"/>
    <x v="244"/>
    <x v="0"/>
    <s v="Benjamin Venier"/>
    <n v="0.7"/>
    <x v="479"/>
    <s v="September"/>
    <x v="1"/>
    <s v="CA-2017-156734"/>
    <x v="2"/>
    <n v="37167"/>
    <n v="269"/>
    <s v="Avery Self-Adhesive Photo Pockets for Polaroid Photos"/>
    <n v="-4"/>
    <n v="3"/>
    <s v="South"/>
    <m/>
    <n v="-4.49"/>
    <n v="6"/>
    <s v="Corporate"/>
    <x v="471"/>
    <s v="First Class"/>
    <s v="Tennessee"/>
    <s v="Binders"/>
  </r>
  <r>
    <n v="6"/>
    <s v="Shipped On Time"/>
    <n v="6"/>
    <x v="2"/>
    <x v="31"/>
    <x v="0"/>
    <s v="Yana Sorensen"/>
    <n v="0"/>
    <x v="497"/>
    <s v="September"/>
    <x v="1"/>
    <s v="CA-2017-156755"/>
    <x v="0"/>
    <n v="19711"/>
    <n v="533"/>
    <s v="Dual Level, Single-Width Filing Carts"/>
    <n v="121"/>
    <n v="3"/>
    <s v="East"/>
    <m/>
    <n v="120.95"/>
    <n v="465"/>
    <s v="Corporate"/>
    <x v="604"/>
    <s v="Standard Class"/>
    <s v="Delaware"/>
    <s v="Storage"/>
  </r>
  <r>
    <n v="2"/>
    <s v="Shipped Early"/>
    <n v="3"/>
    <x v="2"/>
    <x v="183"/>
    <x v="0"/>
    <s v="Harold Pawlan"/>
    <n v="0"/>
    <x v="389"/>
    <s v="September"/>
    <x v="1"/>
    <s v="CA-2017-156853"/>
    <x v="0"/>
    <n v="3301"/>
    <n v="1730"/>
    <s v="Xerox 1935"/>
    <n v="85"/>
    <n v="7"/>
    <s v="East"/>
    <m/>
    <n v="84.94"/>
    <n v="185"/>
    <s v="Home Office"/>
    <x v="414"/>
    <s v="Second Class"/>
    <s v="New Hampshire"/>
    <s v="Paper"/>
  </r>
  <r>
    <n v="4"/>
    <s v="Shipped Early"/>
    <n v="6"/>
    <x v="2"/>
    <x v="109"/>
    <x v="0"/>
    <s v="Sung Pak"/>
    <n v="0"/>
    <x v="473"/>
    <s v="September"/>
    <x v="1"/>
    <s v="CA-2017-156923"/>
    <x v="0"/>
    <n v="3820"/>
    <n v="1714"/>
    <s v="Xerox 1920"/>
    <n v="16"/>
    <n v="6"/>
    <s v="East"/>
    <m/>
    <n v="16.149999999999999"/>
    <n v="36"/>
    <s v="Corporate"/>
    <x v="605"/>
    <s v="Standard Class"/>
    <s v="New Hampshire"/>
    <s v="Paper"/>
  </r>
  <r>
    <n v="5"/>
    <s v="Shipped Early"/>
    <n v="6"/>
    <x v="2"/>
    <x v="300"/>
    <x v="0"/>
    <s v="Michelle Arnett"/>
    <n v="0"/>
    <x v="408"/>
    <s v="September"/>
    <x v="1"/>
    <s v="CA-2017-157028"/>
    <x v="1"/>
    <n v="88001"/>
    <n v="323"/>
    <s v="BIC Brite Liner Highlighters"/>
    <n v="3"/>
    <n v="2"/>
    <s v="West"/>
    <m/>
    <n v="3.48"/>
    <n v="8"/>
    <s v="Home Office"/>
    <x v="328"/>
    <s v="Standard Class"/>
    <s v="New Mexico"/>
    <s v="Art"/>
  </r>
  <r>
    <n v="3"/>
    <s v="Shipped Late"/>
    <n v="1"/>
    <x v="2"/>
    <x v="47"/>
    <x v="0"/>
    <s v="Ken Brennan"/>
    <n v="0"/>
    <x v="562"/>
    <s v="September"/>
    <x v="1"/>
    <s v="CA-2017-157035"/>
    <x v="3"/>
    <n v="47201"/>
    <n v="1669"/>
    <s v="Xerox 188"/>
    <n v="17"/>
    <n v="3"/>
    <s v="Central"/>
    <m/>
    <n v="16.670000000000002"/>
    <n v="34"/>
    <s v="Corporate"/>
    <x v="535"/>
    <s v="First Class"/>
    <s v="Indiana"/>
    <s v="Paper"/>
  </r>
  <r>
    <n v="5"/>
    <s v="Shipped Early"/>
    <n v="6"/>
    <x v="0"/>
    <x v="17"/>
    <x v="0"/>
    <s v="James Galang"/>
    <n v="0"/>
    <x v="301"/>
    <s v="September"/>
    <x v="1"/>
    <s v="CA-2017-157084"/>
    <x v="1"/>
    <n v="90049"/>
    <n v="1283"/>
    <s v="Plantronics Savi W720 Multi-Device Wireless Headset System"/>
    <n v="557"/>
    <n v="3"/>
    <s v="West"/>
    <m/>
    <n v="556.97"/>
    <n v="1266"/>
    <s v="Consumer"/>
    <x v="597"/>
    <s v="Standard Class"/>
    <s v="California"/>
    <s v="Accessories"/>
  </r>
  <r>
    <n v="5"/>
    <s v="Shipped Early"/>
    <n v="6"/>
    <x v="0"/>
    <x v="17"/>
    <x v="0"/>
    <s v="James Galang"/>
    <n v="0.2"/>
    <x v="301"/>
    <s v="September"/>
    <x v="1"/>
    <s v="CA-2017-157084"/>
    <x v="1"/>
    <n v="90049"/>
    <n v="1455"/>
    <s v="ShoreTel ShorePhone IP 230 VoIP phone"/>
    <n v="84"/>
    <n v="5"/>
    <s v="West"/>
    <m/>
    <n v="84.49"/>
    <n v="676"/>
    <s v="Consumer"/>
    <x v="597"/>
    <s v="Standard Class"/>
    <s v="California"/>
    <s v="Phones"/>
  </r>
  <r>
    <n v="5"/>
    <s v="Shipped Early"/>
    <n v="6"/>
    <x v="1"/>
    <x v="340"/>
    <x v="0"/>
    <s v="Lena Creighton"/>
    <n v="0.6"/>
    <x v="408"/>
    <s v="September"/>
    <x v="1"/>
    <s v="CA-2017-157133"/>
    <x v="3"/>
    <n v="61821"/>
    <n v="580"/>
    <s v="Eldon L Workstation Diamond Chairmat"/>
    <n v="-182"/>
    <n v="5"/>
    <s v="Central"/>
    <m/>
    <n v="-182.35"/>
    <n v="152"/>
    <s v="Consumer"/>
    <x v="328"/>
    <s v="Standard Class"/>
    <s v="Illinois"/>
    <s v="Furnishings"/>
  </r>
  <r>
    <n v="1"/>
    <s v="Shipped On Time"/>
    <n v="1"/>
    <x v="1"/>
    <x v="16"/>
    <x v="0"/>
    <s v="Harold Ryan"/>
    <n v="0.3"/>
    <x v="558"/>
    <s v="September"/>
    <x v="1"/>
    <s v="CA-2017-157287"/>
    <x v="0"/>
    <n v="19140"/>
    <n v="792"/>
    <s v="Harbour Creations Steel Folding Chair"/>
    <n v="0"/>
    <n v="7"/>
    <s v="East"/>
    <m/>
    <n v="0"/>
    <n v="423"/>
    <s v="Corporate"/>
    <x v="398"/>
    <s v="First Class"/>
    <s v="Pennsylvania"/>
    <s v="Chairs"/>
  </r>
  <r>
    <n v="1"/>
    <s v="Shipped On Time"/>
    <n v="1"/>
    <x v="2"/>
    <x v="16"/>
    <x v="0"/>
    <s v="Harold Ryan"/>
    <n v="0.2"/>
    <x v="558"/>
    <s v="September"/>
    <x v="1"/>
    <s v="CA-2017-157287"/>
    <x v="0"/>
    <n v="19140"/>
    <n v="1556"/>
    <s v="Tennsco Lockers, Sand"/>
    <n v="2"/>
    <n v="2"/>
    <s v="East"/>
    <m/>
    <n v="1.68"/>
    <n v="34"/>
    <s v="Corporate"/>
    <x v="398"/>
    <s v="First Class"/>
    <s v="Pennsylvania"/>
    <s v="Storage"/>
  </r>
  <r>
    <n v="4"/>
    <s v="Shipped Early"/>
    <n v="6"/>
    <x v="1"/>
    <x v="341"/>
    <x v="0"/>
    <s v="Rob Haberlin"/>
    <n v="0.3"/>
    <x v="409"/>
    <s v="September"/>
    <x v="1"/>
    <s v="CA-2017-157322"/>
    <x v="3"/>
    <n v="60188"/>
    <n v="824"/>
    <s v="Hon 4070 Series Pagoda Armless Upholstered Stacking Chairs"/>
    <n v="-6"/>
    <n v="2"/>
    <s v="Central"/>
    <m/>
    <n v="-5.83"/>
    <n v="408"/>
    <s v="Consumer"/>
    <x v="606"/>
    <s v="Standard Class"/>
    <s v="Illinois"/>
    <s v="Chairs"/>
  </r>
  <r>
    <n v="4"/>
    <s v="Shipped Early"/>
    <n v="6"/>
    <x v="1"/>
    <x v="341"/>
    <x v="0"/>
    <s v="Rob Haberlin"/>
    <n v="0.3"/>
    <x v="409"/>
    <s v="September"/>
    <x v="1"/>
    <s v="CA-2017-157322"/>
    <x v="3"/>
    <n v="60188"/>
    <n v="773"/>
    <s v="Global Wood Trimmed Managers Task Chair, Khaki"/>
    <n v="-93"/>
    <n v="6"/>
    <s v="Central"/>
    <m/>
    <n v="-92.8"/>
    <n v="382"/>
    <s v="Consumer"/>
    <x v="606"/>
    <s v="Standard Class"/>
    <s v="Illinois"/>
    <s v="Chairs"/>
  </r>
  <r>
    <n v="4"/>
    <s v="Shipped Early"/>
    <n v="6"/>
    <x v="2"/>
    <x v="341"/>
    <x v="0"/>
    <s v="Rob Haberlin"/>
    <n v="0.2"/>
    <x v="409"/>
    <s v="September"/>
    <x v="1"/>
    <s v="CA-2017-157322"/>
    <x v="3"/>
    <n v="60188"/>
    <n v="94"/>
    <s v="Adams Phone Message Book, Professional, 400 Message Capacity, 5 3/6” x 11”"/>
    <n v="4"/>
    <n v="2"/>
    <s v="Central"/>
    <m/>
    <n v="3.77"/>
    <n v="11"/>
    <s v="Consumer"/>
    <x v="606"/>
    <s v="Standard Class"/>
    <s v="Illinois"/>
    <s v="Paper"/>
  </r>
  <r>
    <n v="4"/>
    <s v="Shipped Early"/>
    <n v="6"/>
    <x v="2"/>
    <x v="341"/>
    <x v="0"/>
    <s v="Rob Haberlin"/>
    <n v="0.2"/>
    <x v="409"/>
    <s v="September"/>
    <x v="1"/>
    <s v="CA-2017-157322"/>
    <x v="3"/>
    <n v="60188"/>
    <n v="100"/>
    <s v="Adjustable Depth Letter/Legal Cart"/>
    <n v="49"/>
    <n v="3"/>
    <s v="Central"/>
    <m/>
    <n v="48.99"/>
    <n v="436"/>
    <s v="Consumer"/>
    <x v="606"/>
    <s v="Standard Class"/>
    <s v="Illinois"/>
    <s v="Storage"/>
  </r>
  <r>
    <n v="4"/>
    <s v="Shipped Early"/>
    <n v="6"/>
    <x v="2"/>
    <x v="341"/>
    <x v="0"/>
    <s v="Rob Haberlin"/>
    <n v="0.2"/>
    <x v="409"/>
    <s v="September"/>
    <x v="1"/>
    <s v="CA-2017-157322"/>
    <x v="3"/>
    <n v="60188"/>
    <n v="113"/>
    <s v="Advantus Rolling Storage Box"/>
    <n v="6"/>
    <n v="5"/>
    <s v="Central"/>
    <m/>
    <n v="6"/>
    <n v="69"/>
    <s v="Consumer"/>
    <x v="606"/>
    <s v="Standard Class"/>
    <s v="Illinois"/>
    <s v="Storage"/>
  </r>
  <r>
    <n v="4"/>
    <s v="Shipped Early"/>
    <n v="6"/>
    <x v="2"/>
    <x v="16"/>
    <x v="0"/>
    <s v="Harold Dahlen"/>
    <n v="0.2"/>
    <x v="535"/>
    <s v="September"/>
    <x v="1"/>
    <s v="CA-2017-157343"/>
    <x v="0"/>
    <n v="19143"/>
    <n v="245"/>
    <s v="Avery Fluorescent Highlighter Four-Color Set"/>
    <n v="1"/>
    <n v="3"/>
    <s v="East"/>
    <m/>
    <n v="1"/>
    <n v="8"/>
    <s v="Home Office"/>
    <x v="571"/>
    <s v="Standard Class"/>
    <s v="Pennsylvania"/>
    <s v="Art"/>
  </r>
  <r>
    <n v="4"/>
    <s v="Shipped Early"/>
    <n v="6"/>
    <x v="2"/>
    <x v="16"/>
    <x v="0"/>
    <s v="Harold Dahlen"/>
    <n v="0.2"/>
    <x v="535"/>
    <s v="September"/>
    <x v="1"/>
    <s v="CA-2017-157343"/>
    <x v="0"/>
    <n v="19143"/>
    <n v="1802"/>
    <s v="Xerox 200"/>
    <n v="9"/>
    <n v="5"/>
    <s v="East"/>
    <m/>
    <n v="9.07"/>
    <n v="26"/>
    <s v="Home Office"/>
    <x v="571"/>
    <s v="Standard Class"/>
    <s v="Pennsylvania"/>
    <s v="Paper"/>
  </r>
  <r>
    <n v="4"/>
    <s v="Shipped Early"/>
    <n v="6"/>
    <x v="2"/>
    <x v="16"/>
    <x v="0"/>
    <s v="Harold Dahlen"/>
    <n v="0.7"/>
    <x v="535"/>
    <s v="September"/>
    <x v="1"/>
    <s v="CA-2017-157343"/>
    <x v="0"/>
    <n v="19143"/>
    <n v="124"/>
    <s v="Aluminum Screw Posts"/>
    <n v="-12"/>
    <n v="4"/>
    <s v="East"/>
    <m/>
    <n v="-12.21"/>
    <n v="18"/>
    <s v="Home Office"/>
    <x v="571"/>
    <s v="Standard Class"/>
    <s v="Pennsylvania"/>
    <s v="Binders"/>
  </r>
  <r>
    <n v="5"/>
    <s v="Shipped Late"/>
    <n v="3"/>
    <x v="2"/>
    <x v="16"/>
    <x v="0"/>
    <s v="Jim Kriz"/>
    <n v="0.2"/>
    <x v="563"/>
    <s v="September"/>
    <x v="1"/>
    <s v="CA-2017-157434"/>
    <x v="0"/>
    <n v="19120"/>
    <n v="1745"/>
    <s v="Xerox 1949"/>
    <n v="3"/>
    <n v="2"/>
    <s v="East"/>
    <m/>
    <n v="2.89"/>
    <n v="8"/>
    <s v="Home Office"/>
    <x v="607"/>
    <s v="Second Class"/>
    <s v="Pennsylvania"/>
    <s v="Paper"/>
  </r>
  <r>
    <n v="2"/>
    <s v="Shipped Late"/>
    <n v="1"/>
    <x v="2"/>
    <x v="342"/>
    <x v="0"/>
    <s v="Rob Dowd"/>
    <n v="0.2"/>
    <x v="488"/>
    <s v="September"/>
    <x v="1"/>
    <s v="CA-2017-157770"/>
    <x v="1"/>
    <n v="92592"/>
    <n v="134"/>
    <s v="Angle-D Binders with Locking Rings, Label Holders"/>
    <n v="10"/>
    <n v="5"/>
    <s v="West"/>
    <s v="Yes"/>
    <n v="9.85"/>
    <n v="29"/>
    <s v="Consumer"/>
    <x v="379"/>
    <s v="First Class"/>
    <s v="California"/>
    <s v="Binders"/>
  </r>
  <r>
    <n v="2"/>
    <s v="Shipped Late"/>
    <n v="1"/>
    <x v="0"/>
    <x v="342"/>
    <x v="0"/>
    <s v="Rob Dowd"/>
    <n v="0"/>
    <x v="488"/>
    <s v="September"/>
    <x v="1"/>
    <s v="CA-2017-157770"/>
    <x v="1"/>
    <n v="92592"/>
    <n v="1084"/>
    <s v="Memorex Mini Travel Drive 64 GB USB 2.0 Flash Drive"/>
    <n v="15"/>
    <n v="1"/>
    <s v="West"/>
    <s v="Yes"/>
    <n v="15.22"/>
    <n v="36"/>
    <s v="Consumer"/>
    <x v="379"/>
    <s v="First Class"/>
    <s v="California"/>
    <s v="Accessories"/>
  </r>
  <r>
    <n v="2"/>
    <s v="Shipped Late"/>
    <n v="1"/>
    <x v="0"/>
    <x v="342"/>
    <x v="0"/>
    <s v="Rob Dowd"/>
    <n v="0"/>
    <x v="488"/>
    <s v="September"/>
    <x v="1"/>
    <s v="CA-2017-157770"/>
    <x v="1"/>
    <n v="92592"/>
    <n v="1017"/>
    <s v="Logitech K350 2.4Ghz Wireless Keyboard"/>
    <n v="27"/>
    <n v="5"/>
    <s v="West"/>
    <s v="Yes"/>
    <n v="27.37"/>
    <n v="249"/>
    <s v="Consumer"/>
    <x v="379"/>
    <s v="First Class"/>
    <s v="California"/>
    <s v="Accessories"/>
  </r>
  <r>
    <n v="2"/>
    <s v="Shipped Late"/>
    <n v="1"/>
    <x v="0"/>
    <x v="342"/>
    <x v="0"/>
    <s v="Rob Dowd"/>
    <n v="0.2"/>
    <x v="488"/>
    <s v="September"/>
    <x v="1"/>
    <s v="CA-2017-157770"/>
    <x v="1"/>
    <n v="92592"/>
    <n v="1286"/>
    <s v="Plantronics Voyager Pro Legend"/>
    <n v="49"/>
    <n v="3"/>
    <s v="West"/>
    <s v="Yes"/>
    <n v="49.44"/>
    <n v="494"/>
    <s v="Consumer"/>
    <x v="379"/>
    <s v="First Class"/>
    <s v="California"/>
    <s v="Phones"/>
  </r>
  <r>
    <n v="4"/>
    <s v="Shipped Early"/>
    <n v="6"/>
    <x v="0"/>
    <x v="42"/>
    <x v="0"/>
    <s v="Rick Huthwaite"/>
    <n v="0.2"/>
    <x v="407"/>
    <s v="September"/>
    <x v="1"/>
    <s v="CA-2017-157805"/>
    <x v="1"/>
    <n v="92037"/>
    <n v="1577"/>
    <s v="Toshiba IPT2010-SD IP Telephone"/>
    <n v="42"/>
    <n v="5"/>
    <s v="West"/>
    <m/>
    <n v="41.7"/>
    <n v="556"/>
    <s v="Home Office"/>
    <x v="492"/>
    <s v="Standard Class"/>
    <s v="California"/>
    <s v="Phones"/>
  </r>
  <r>
    <n v="4"/>
    <s v="Shipped Early"/>
    <n v="6"/>
    <x v="0"/>
    <x v="4"/>
    <x v="0"/>
    <s v="Dean Braden"/>
    <n v="0.2"/>
    <x v="449"/>
    <s v="September"/>
    <x v="1"/>
    <s v="CA-2017-157812"/>
    <x v="3"/>
    <n v="77041"/>
    <n v="1605"/>
    <s v="Verbatim 25 GB 6x Blu-ray Single Layer Recordable Disc, 25/Pack"/>
    <n v="5"/>
    <n v="1"/>
    <s v="Central"/>
    <s v="Yes"/>
    <n v="5.29"/>
    <n v="18"/>
    <s v="Consumer"/>
    <x v="484"/>
    <s v="Standard Class"/>
    <s v="Texas"/>
    <s v="Accessories"/>
  </r>
  <r>
    <n v="4"/>
    <s v="Shipped Early"/>
    <n v="6"/>
    <x v="2"/>
    <x v="4"/>
    <x v="0"/>
    <s v="Dean Braden"/>
    <n v="0.2"/>
    <x v="449"/>
    <s v="September"/>
    <x v="1"/>
    <s v="CA-2017-157812"/>
    <x v="3"/>
    <n v="77041"/>
    <n v="418"/>
    <s v="Carina Double Wide Media Storage Towers in Natural &amp; Black"/>
    <n v="-26"/>
    <n v="2"/>
    <s v="Central"/>
    <s v="Yes"/>
    <n v="-25.91"/>
    <n v="130"/>
    <s v="Consumer"/>
    <x v="484"/>
    <s v="Standard Class"/>
    <s v="Texas"/>
    <s v="Storage"/>
  </r>
  <r>
    <n v="4"/>
    <s v="Shipped Early"/>
    <n v="6"/>
    <x v="2"/>
    <x v="4"/>
    <x v="0"/>
    <s v="Dean Braden"/>
    <n v="0.8"/>
    <x v="449"/>
    <s v="September"/>
    <x v="1"/>
    <s v="CA-2017-157812"/>
    <x v="3"/>
    <n v="77041"/>
    <n v="1845"/>
    <s v="XtraLife ClearVue Slant-D Ring Binders by Cardinal"/>
    <n v="-21"/>
    <n v="9"/>
    <s v="Central"/>
    <s v="Yes"/>
    <n v="-21.17"/>
    <n v="14"/>
    <s v="Consumer"/>
    <x v="484"/>
    <s v="Standard Class"/>
    <s v="Texas"/>
    <s v="Binders"/>
  </r>
  <r>
    <n v="1"/>
    <s v="Shipped On Time"/>
    <n v="1"/>
    <x v="1"/>
    <x v="17"/>
    <x v="0"/>
    <s v="Rick Wilson"/>
    <n v="0"/>
    <x v="329"/>
    <s v="September"/>
    <x v="1"/>
    <s v="CA-2017-157959"/>
    <x v="1"/>
    <n v="90008"/>
    <n v="789"/>
    <s v="Hand-Finished Solid Wood Document Frame"/>
    <n v="41"/>
    <n v="4"/>
    <s v="West"/>
    <m/>
    <n v="41.08"/>
    <n v="137"/>
    <s v="Corporate"/>
    <x v="580"/>
    <s v="First Class"/>
    <s v="California"/>
    <s v="Furnishings"/>
  </r>
  <r>
    <n v="6"/>
    <s v="Shipped On Time"/>
    <n v="6"/>
    <x v="2"/>
    <x v="80"/>
    <x v="0"/>
    <s v="John Murray"/>
    <n v="0"/>
    <x v="526"/>
    <s v="September"/>
    <x v="1"/>
    <s v="CA-2017-158148"/>
    <x v="2"/>
    <n v="22204"/>
    <n v="39"/>
    <s v="Acco 6 Outlet Guardian Standard Surge Suppressor"/>
    <n v="11"/>
    <n v="3"/>
    <s v="South"/>
    <m/>
    <n v="10.88"/>
    <n v="36"/>
    <s v="Consumer"/>
    <x v="466"/>
    <s v="Standard Class"/>
    <s v="Virginia"/>
    <s v="Appliances"/>
  </r>
  <r>
    <n v="3"/>
    <s v="Shipped Late"/>
    <n v="1"/>
    <x v="1"/>
    <x v="2"/>
    <x v="0"/>
    <s v="Ann Blume"/>
    <n v="0.2"/>
    <x v="372"/>
    <s v="September"/>
    <x v="1"/>
    <s v="CA-2017-158323"/>
    <x v="2"/>
    <n v="28540"/>
    <n v="482"/>
    <s v="Dana Swing-Arm Lamps"/>
    <n v="1"/>
    <n v="2"/>
    <s v="South"/>
    <m/>
    <n v="1.07"/>
    <n v="17"/>
    <s v="Corporate"/>
    <x v="328"/>
    <s v="First Class"/>
    <s v="North Carolina"/>
    <s v="Furnishings"/>
  </r>
  <r>
    <n v="4"/>
    <s v="Shipped Late"/>
    <n v="3"/>
    <x v="0"/>
    <x v="16"/>
    <x v="0"/>
    <s v="Becky Castell"/>
    <n v="0.2"/>
    <x v="533"/>
    <s v="September"/>
    <x v="1"/>
    <s v="CA-2017-158351"/>
    <x v="0"/>
    <n v="19134"/>
    <n v="1330"/>
    <s v="Razer Tiamat Over Ear 7.1 Surround Sound PC Gaming Headset"/>
    <n v="92"/>
    <n v="2"/>
    <s v="East"/>
    <m/>
    <n v="92"/>
    <n v="320"/>
    <s v="Home Office"/>
    <x v="552"/>
    <s v="Second Class"/>
    <s v="Pennsylvania"/>
    <s v="Accessories"/>
  </r>
  <r>
    <n v="5"/>
    <s v="Shipped Early"/>
    <n v="6"/>
    <x v="1"/>
    <x v="19"/>
    <x v="0"/>
    <s v="Giulietta Baptist"/>
    <n v="0"/>
    <x v="317"/>
    <s v="September"/>
    <x v="1"/>
    <s v="CA-2017-158421"/>
    <x v="2"/>
    <n v="29203"/>
    <n v="740"/>
    <s v="Global Comet Stacking Arm Chair"/>
    <n v="423"/>
    <n v="4"/>
    <s v="South"/>
    <m/>
    <n v="422.51"/>
    <n v="1690"/>
    <s v="Consumer"/>
    <x v="332"/>
    <s v="Standard Class"/>
    <s v="South Carolina"/>
    <s v="Chairs"/>
  </r>
  <r>
    <n v="5"/>
    <s v="Shipped Early"/>
    <n v="6"/>
    <x v="2"/>
    <x v="19"/>
    <x v="0"/>
    <s v="Giulietta Baptist"/>
    <n v="0"/>
    <x v="317"/>
    <s v="September"/>
    <x v="1"/>
    <s v="CA-2017-158421"/>
    <x v="2"/>
    <n v="29203"/>
    <n v="134"/>
    <s v="Angle-D Binders with Locking Rings, Label Holders"/>
    <n v="7"/>
    <n v="2"/>
    <s v="South"/>
    <m/>
    <n v="6.86"/>
    <n v="15"/>
    <s v="Consumer"/>
    <x v="332"/>
    <s v="Standard Class"/>
    <s v="South Carolina"/>
    <s v="Binders"/>
  </r>
  <r>
    <n v="5"/>
    <s v="Shipped Early"/>
    <n v="6"/>
    <x v="2"/>
    <x v="19"/>
    <x v="0"/>
    <s v="Giulietta Baptist"/>
    <n v="0"/>
    <x v="317"/>
    <s v="September"/>
    <x v="1"/>
    <s v="CA-2017-158421"/>
    <x v="2"/>
    <n v="29203"/>
    <n v="1589"/>
    <s v="Tyvek Interoffice Envelopes, 9 1/2 x 12 1/2, 100/Box"/>
    <n v="57"/>
    <n v="2"/>
    <s v="South"/>
    <m/>
    <n v="57.32"/>
    <n v="122"/>
    <s v="Consumer"/>
    <x v="332"/>
    <s v="Standard Class"/>
    <s v="South Carolina"/>
    <s v="Envelopes"/>
  </r>
  <r>
    <n v="5"/>
    <s v="Shipped Early"/>
    <n v="6"/>
    <x v="2"/>
    <x v="19"/>
    <x v="0"/>
    <s v="Giulietta Baptist"/>
    <n v="0"/>
    <x v="317"/>
    <s v="September"/>
    <x v="1"/>
    <s v="CA-2017-158421"/>
    <x v="2"/>
    <n v="29203"/>
    <n v="636"/>
    <s v="Fellowes Bankers Box Stor/Drawer Steel Plus"/>
    <n v="6"/>
    <n v="2"/>
    <s v="South"/>
    <m/>
    <n v="6.4"/>
    <n v="64"/>
    <s v="Consumer"/>
    <x v="332"/>
    <s v="Standard Class"/>
    <s v="South Carolina"/>
    <s v="Storage"/>
  </r>
  <r>
    <n v="5"/>
    <s v="Shipped Early"/>
    <n v="6"/>
    <x v="2"/>
    <x v="19"/>
    <x v="0"/>
    <s v="Giulietta Baptist"/>
    <n v="0"/>
    <x v="317"/>
    <s v="September"/>
    <x v="1"/>
    <s v="CA-2017-158421"/>
    <x v="2"/>
    <n v="29203"/>
    <n v="1724"/>
    <s v="Xerox 193"/>
    <n v="12"/>
    <n v="4"/>
    <s v="South"/>
    <m/>
    <n v="11.72"/>
    <n v="24"/>
    <s v="Consumer"/>
    <x v="332"/>
    <s v="Standard Class"/>
    <s v="South Carolina"/>
    <s v="Paper"/>
  </r>
  <r>
    <n v="5"/>
    <s v="Shipped Early"/>
    <n v="6"/>
    <x v="2"/>
    <x v="19"/>
    <x v="0"/>
    <s v="Giulietta Baptist"/>
    <n v="0"/>
    <x v="317"/>
    <s v="September"/>
    <x v="1"/>
    <s v="CA-2017-158421"/>
    <x v="2"/>
    <n v="29203"/>
    <n v="1339"/>
    <s v="Recycled Eldon Regeneration Jumbo File"/>
    <n v="24"/>
    <n v="7"/>
    <s v="South"/>
    <m/>
    <n v="24.07"/>
    <n v="86"/>
    <s v="Consumer"/>
    <x v="332"/>
    <s v="Standard Class"/>
    <s v="South Carolina"/>
    <s v="Storage"/>
  </r>
  <r>
    <n v="5"/>
    <s v="Shipped Early"/>
    <n v="6"/>
    <x v="2"/>
    <x v="19"/>
    <x v="0"/>
    <s v="Giulietta Baptist"/>
    <n v="0"/>
    <x v="317"/>
    <s v="September"/>
    <x v="1"/>
    <s v="CA-2017-158421"/>
    <x v="2"/>
    <n v="29203"/>
    <n v="1526"/>
    <s v="Stur-D-Stor Shelving, Vertical 5-Shelf: 72H x 36W x 18 1/2D"/>
    <n v="18"/>
    <n v="8"/>
    <s v="South"/>
    <m/>
    <n v="17.760000000000002"/>
    <n v="888"/>
    <s v="Consumer"/>
    <x v="332"/>
    <s v="Standard Class"/>
    <s v="South Carolina"/>
    <s v="Storage"/>
  </r>
  <r>
    <n v="5"/>
    <s v="Shipped Early"/>
    <n v="6"/>
    <x v="0"/>
    <x v="19"/>
    <x v="0"/>
    <s v="Giulietta Baptist"/>
    <n v="0"/>
    <x v="317"/>
    <s v="September"/>
    <x v="1"/>
    <s v="CA-2017-158421"/>
    <x v="2"/>
    <n v="29203"/>
    <n v="778"/>
    <s v="Grandstream GXP1160 VoIP phone"/>
    <n v="33"/>
    <n v="3"/>
    <s v="South"/>
    <m/>
    <n v="32.979999999999997"/>
    <n v="114"/>
    <s v="Consumer"/>
    <x v="332"/>
    <s v="Standard Class"/>
    <s v="South Carolina"/>
    <s v="Phones"/>
  </r>
  <r>
    <n v="5"/>
    <s v="Shipped Early"/>
    <n v="6"/>
    <x v="0"/>
    <x v="19"/>
    <x v="0"/>
    <s v="Giulietta Baptist"/>
    <n v="0"/>
    <x v="317"/>
    <s v="September"/>
    <x v="1"/>
    <s v="CA-2017-158421"/>
    <x v="2"/>
    <n v="29203"/>
    <n v="885"/>
    <s v="HTC One Mini"/>
    <n v="176"/>
    <n v="5"/>
    <s v="South"/>
    <m/>
    <n v="176.39"/>
    <n v="630"/>
    <s v="Consumer"/>
    <x v="332"/>
    <s v="Standard Class"/>
    <s v="South Carolina"/>
    <s v="Phones"/>
  </r>
  <r>
    <n v="5"/>
    <s v="Shipped Early"/>
    <n v="6"/>
    <x v="2"/>
    <x v="17"/>
    <x v="0"/>
    <s v="Kean Takahito"/>
    <n v="0"/>
    <x v="461"/>
    <s v="September"/>
    <x v="1"/>
    <s v="CA-2017-158456"/>
    <x v="1"/>
    <n v="90032"/>
    <n v="1608"/>
    <s v="Vinyl Coated Wire Paper Clips in Organizer Box, 800/Box"/>
    <n v="22"/>
    <n v="4"/>
    <s v="West"/>
    <m/>
    <n v="21.58"/>
    <n v="46"/>
    <s v="Consumer"/>
    <x v="479"/>
    <s v="Standard Class"/>
    <s v="California"/>
    <s v="Fasteners"/>
  </r>
  <r>
    <n v="5"/>
    <s v="Shipped Early"/>
    <n v="6"/>
    <x v="2"/>
    <x v="17"/>
    <x v="0"/>
    <s v="Kean Takahito"/>
    <n v="0.2"/>
    <x v="461"/>
    <s v="September"/>
    <x v="1"/>
    <s v="CA-2017-158456"/>
    <x v="1"/>
    <n v="90032"/>
    <n v="257"/>
    <s v="Avery Hole Reinforcements"/>
    <n v="7"/>
    <n v="4"/>
    <s v="West"/>
    <m/>
    <n v="7.23"/>
    <n v="20"/>
    <s v="Consumer"/>
    <x v="479"/>
    <s v="Standard Class"/>
    <s v="California"/>
    <s v="Binders"/>
  </r>
  <r>
    <n v="5"/>
    <s v="Shipped Late"/>
    <n v="3"/>
    <x v="0"/>
    <x v="17"/>
    <x v="0"/>
    <s v="Becky Pak"/>
    <n v="0"/>
    <x v="564"/>
    <s v="September"/>
    <x v="1"/>
    <s v="CA-2017-158491"/>
    <x v="1"/>
    <n v="90008"/>
    <n v="1027"/>
    <s v="Logitech Wireless Anywhere Mouse MX for PC and Mac"/>
    <n v="36"/>
    <n v="2"/>
    <s v="West"/>
    <m/>
    <n v="35.99"/>
    <n v="120"/>
    <s v="Consumer"/>
    <x v="454"/>
    <s v="Second Class"/>
    <s v="California"/>
    <s v="Accessories"/>
  </r>
  <r>
    <n v="5"/>
    <s v="Shipped Late"/>
    <n v="3"/>
    <x v="0"/>
    <x v="17"/>
    <x v="0"/>
    <s v="Becky Pak"/>
    <n v="0"/>
    <x v="564"/>
    <s v="September"/>
    <x v="1"/>
    <s v="CA-2017-158491"/>
    <x v="1"/>
    <n v="90008"/>
    <n v="1035"/>
    <s v="Logitech Z-906 Speaker sys - home theater - 5.1-CH"/>
    <n v="396"/>
    <n v="3"/>
    <s v="West"/>
    <m/>
    <n v="395.99"/>
    <n v="990"/>
    <s v="Consumer"/>
    <x v="454"/>
    <s v="Second Class"/>
    <s v="California"/>
    <s v="Accessories"/>
  </r>
  <r>
    <n v="0"/>
    <s v="Shipped On Time"/>
    <n v="0"/>
    <x v="2"/>
    <x v="16"/>
    <x v="0"/>
    <s v="Charlotte Melton"/>
    <n v="0.2"/>
    <x v="424"/>
    <s v="September"/>
    <x v="1"/>
    <s v="CA-2017-158554"/>
    <x v="0"/>
    <n v="19134"/>
    <n v="1622"/>
    <s v="While You Were Out Pads, 50 per Pad, 4 x 5 1/4, Green Cycle"/>
    <n v="4"/>
    <n v="3"/>
    <s v="East"/>
    <m/>
    <n v="4.12"/>
    <n v="11"/>
    <s v="Consumer"/>
    <x v="340"/>
    <s v="Same Day"/>
    <s v="Pennsylvania"/>
    <s v="Paper"/>
  </r>
  <r>
    <n v="4"/>
    <s v="Shipped Late"/>
    <n v="3"/>
    <x v="2"/>
    <x v="22"/>
    <x v="0"/>
    <s v="Steve Chapman"/>
    <n v="0"/>
    <x v="474"/>
    <s v="September"/>
    <x v="1"/>
    <s v="CA-2017-158659"/>
    <x v="3"/>
    <n v="47374"/>
    <n v="982"/>
    <s v="Letter Size Cart"/>
    <n v="207"/>
    <n v="5"/>
    <s v="Central"/>
    <m/>
    <n v="207.15"/>
    <n v="714"/>
    <s v="Corporate"/>
    <x v="374"/>
    <s v="Second Class"/>
    <s v="Indiana"/>
    <s v="Storage"/>
  </r>
  <r>
    <n v="5"/>
    <s v="Shipped Early"/>
    <n v="6"/>
    <x v="2"/>
    <x v="1"/>
    <x v="0"/>
    <s v="James Lanier"/>
    <n v="0"/>
    <x v="376"/>
    <s v="September"/>
    <x v="1"/>
    <s v="CA-2017-158701"/>
    <x v="1"/>
    <n v="94110"/>
    <n v="38"/>
    <s v="Acco 6 Outlet Guardian Premium Surge Suppressor"/>
    <n v="24"/>
    <n v="6"/>
    <s v="West"/>
    <m/>
    <n v="23.59"/>
    <n v="87"/>
    <s v="Home Office"/>
    <x v="394"/>
    <s v="Standard Class"/>
    <s v="California"/>
    <s v="Appliances"/>
  </r>
  <r>
    <n v="5"/>
    <s v="Shipped Early"/>
    <n v="6"/>
    <x v="2"/>
    <x v="1"/>
    <x v="0"/>
    <s v="James Lanier"/>
    <n v="0.2"/>
    <x v="376"/>
    <s v="September"/>
    <x v="1"/>
    <s v="CA-2017-158701"/>
    <x v="1"/>
    <n v="94110"/>
    <n v="639"/>
    <s v="Fellowes Binding Cases"/>
    <n v="18"/>
    <n v="6"/>
    <s v="West"/>
    <m/>
    <n v="17.55"/>
    <n v="56"/>
    <s v="Home Office"/>
    <x v="394"/>
    <s v="Standard Class"/>
    <s v="California"/>
    <s v="Binders"/>
  </r>
  <r>
    <n v="7"/>
    <s v="Shipped Late"/>
    <n v="6"/>
    <x v="2"/>
    <x v="56"/>
    <x v="0"/>
    <s v="Brian Dahlen"/>
    <n v="0"/>
    <x v="400"/>
    <s v="September"/>
    <x v="1"/>
    <s v="CA-2017-158792"/>
    <x v="0"/>
    <n v="1841"/>
    <n v="1507"/>
    <s v="Staples"/>
    <n v="10"/>
    <n v="5"/>
    <s v="East"/>
    <m/>
    <n v="10.43"/>
    <n v="22"/>
    <s v="Consumer"/>
    <x v="568"/>
    <s v="Standard Class"/>
    <s v="Massachusetts"/>
    <s v="Fasteners"/>
  </r>
  <r>
    <n v="5"/>
    <s v="Shipped Late"/>
    <n v="3"/>
    <x v="2"/>
    <x v="17"/>
    <x v="0"/>
    <s v="Arianne Irving"/>
    <n v="0"/>
    <x v="526"/>
    <s v="September"/>
    <x v="1"/>
    <s v="CA-2017-158918"/>
    <x v="1"/>
    <n v="90036"/>
    <n v="538"/>
    <s v="Easy-staple paper"/>
    <n v="8"/>
    <n v="4"/>
    <s v="West"/>
    <m/>
    <n v="7.7"/>
    <n v="17"/>
    <s v="Consumer"/>
    <x v="519"/>
    <s v="Second Class"/>
    <s v="California"/>
    <s v="Paper"/>
  </r>
  <r>
    <n v="5"/>
    <s v="Shipped Early"/>
    <n v="6"/>
    <x v="0"/>
    <x v="5"/>
    <x v="0"/>
    <s v="Erin Ashbrook"/>
    <n v="0"/>
    <x v="450"/>
    <s v="September"/>
    <x v="1"/>
    <s v="CA-2017-158939"/>
    <x v="3"/>
    <n v="65807"/>
    <n v="404"/>
    <s v="Canon PC1080F Personal Copier"/>
    <n v="234"/>
    <n v="1"/>
    <s v="Central"/>
    <m/>
    <n v="234"/>
    <n v="600"/>
    <s v="Corporate"/>
    <x v="514"/>
    <s v="Standard Class"/>
    <s v="Missouri"/>
    <s v="Copiers"/>
  </r>
  <r>
    <n v="4"/>
    <s v="Shipped Early"/>
    <n v="6"/>
    <x v="2"/>
    <x v="1"/>
    <x v="0"/>
    <s v="Cindy Stewart"/>
    <n v="0"/>
    <x v="510"/>
    <s v="September"/>
    <x v="1"/>
    <s v="CA-2017-159380"/>
    <x v="1"/>
    <n v="94122"/>
    <n v="1759"/>
    <s v="Xerox 1962"/>
    <n v="6"/>
    <n v="3"/>
    <s v="West"/>
    <m/>
    <n v="5.78"/>
    <n v="13"/>
    <s v="Consumer"/>
    <x v="318"/>
    <s v="Standard Class"/>
    <s v="California"/>
    <s v="Paper"/>
  </r>
  <r>
    <n v="4"/>
    <s v="Shipped Early"/>
    <n v="6"/>
    <x v="2"/>
    <x v="1"/>
    <x v="0"/>
    <s v="Cindy Stewart"/>
    <n v="0"/>
    <x v="510"/>
    <s v="September"/>
    <x v="1"/>
    <s v="CA-2017-159380"/>
    <x v="1"/>
    <n v="94122"/>
    <n v="1750"/>
    <s v="Xerox 1953"/>
    <n v="12"/>
    <n v="6"/>
    <s v="West"/>
    <m/>
    <n v="11.56"/>
    <n v="26"/>
    <s v="Consumer"/>
    <x v="318"/>
    <s v="Standard Class"/>
    <s v="California"/>
    <s v="Paper"/>
  </r>
  <r>
    <n v="3"/>
    <s v="Shipped Late"/>
    <n v="1"/>
    <x v="2"/>
    <x v="0"/>
    <x v="0"/>
    <s v="Dave Hallsten"/>
    <n v="0"/>
    <x v="367"/>
    <s v="September"/>
    <x v="1"/>
    <s v="CA-2017-159534"/>
    <x v="0"/>
    <n v="10035"/>
    <n v="1341"/>
    <s v="Recycled Interoffice Envelopes with String and Button Closure, 10 x 13"/>
    <n v="12"/>
    <n v="1"/>
    <s v="East"/>
    <m/>
    <n v="11.99"/>
    <n v="24"/>
    <s v="Corporate"/>
    <x v="382"/>
    <s v="First Class"/>
    <s v="New York"/>
    <s v="Envelopes"/>
  </r>
  <r>
    <n v="3"/>
    <s v="Shipped Late"/>
    <n v="1"/>
    <x v="2"/>
    <x v="0"/>
    <x v="0"/>
    <s v="Dave Hallsten"/>
    <n v="0"/>
    <x v="367"/>
    <s v="September"/>
    <x v="1"/>
    <s v="CA-2017-159534"/>
    <x v="0"/>
    <n v="10035"/>
    <n v="1556"/>
    <s v="Tennsco Lockers, Sand"/>
    <n v="20"/>
    <n v="4"/>
    <s v="East"/>
    <m/>
    <n v="20.14"/>
    <n v="84"/>
    <s v="Corporate"/>
    <x v="382"/>
    <s v="First Class"/>
    <s v="New York"/>
    <s v="Storage"/>
  </r>
  <r>
    <n v="3"/>
    <s v="Shipped Late"/>
    <n v="1"/>
    <x v="2"/>
    <x v="0"/>
    <x v="0"/>
    <s v="Dave Hallsten"/>
    <n v="0.2"/>
    <x v="367"/>
    <s v="September"/>
    <x v="1"/>
    <s v="CA-2017-159534"/>
    <x v="0"/>
    <n v="10035"/>
    <n v="1634"/>
    <s v="Wilson Jones Century Plastic Molded Ring Binders"/>
    <n v="17"/>
    <n v="3"/>
    <s v="East"/>
    <m/>
    <n v="16.82"/>
    <n v="50"/>
    <s v="Corporate"/>
    <x v="382"/>
    <s v="First Class"/>
    <s v="New York"/>
    <s v="Binders"/>
  </r>
  <r>
    <n v="3"/>
    <s v="Shipped Late"/>
    <n v="1"/>
    <x v="2"/>
    <x v="0"/>
    <x v="0"/>
    <s v="Dave Hallsten"/>
    <n v="0.2"/>
    <x v="367"/>
    <s v="September"/>
    <x v="1"/>
    <s v="CA-2017-159534"/>
    <x v="0"/>
    <n v="10035"/>
    <n v="649"/>
    <s v="Fellowes PB200 Plastic Comb Binding Machine"/>
    <n v="354"/>
    <n v="8"/>
    <s v="East"/>
    <m/>
    <n v="353.58"/>
    <n v="1088"/>
    <s v="Corporate"/>
    <x v="382"/>
    <s v="First Class"/>
    <s v="New York"/>
    <s v="Binders"/>
  </r>
  <r>
    <n v="3"/>
    <s v="Shipped Late"/>
    <n v="1"/>
    <x v="0"/>
    <x v="0"/>
    <x v="0"/>
    <s v="Dave Hallsten"/>
    <n v="0"/>
    <x v="367"/>
    <s v="September"/>
    <x v="1"/>
    <s v="CA-2017-159534"/>
    <x v="0"/>
    <n v="10035"/>
    <n v="1243"/>
    <s v="Panasonic KX T7731-B Digital phone"/>
    <n v="54"/>
    <n v="2"/>
    <s v="East"/>
    <m/>
    <n v="53.99"/>
    <n v="200"/>
    <s v="Corporate"/>
    <x v="382"/>
    <s v="First Class"/>
    <s v="New York"/>
    <s v="Phones"/>
  </r>
  <r>
    <n v="3"/>
    <s v="Shipped Late"/>
    <n v="1"/>
    <x v="2"/>
    <x v="0"/>
    <x v="0"/>
    <s v="Karen Carlisle"/>
    <n v="0"/>
    <x v="403"/>
    <s v="September"/>
    <x v="1"/>
    <s v="CA-2017-159590"/>
    <x v="0"/>
    <n v="10009"/>
    <n v="1134"/>
    <s v="Newell 32"/>
    <n v="2"/>
    <n v="2"/>
    <s v="East"/>
    <m/>
    <n v="1.61"/>
    <n v="6"/>
    <s v="Corporate"/>
    <x v="608"/>
    <s v="First Class"/>
    <s v="New York"/>
    <s v="Art"/>
  </r>
  <r>
    <n v="4"/>
    <s v="Shipped Early"/>
    <n v="6"/>
    <x v="2"/>
    <x v="183"/>
    <x v="0"/>
    <s v="Sarah Brown"/>
    <n v="0"/>
    <x v="299"/>
    <s v="September"/>
    <x v="1"/>
    <s v="CA-2017-159779"/>
    <x v="0"/>
    <n v="3301"/>
    <n v="702"/>
    <s v="GBC Prestige Therm-A-Bind Covers"/>
    <n v="32"/>
    <n v="2"/>
    <s v="East"/>
    <m/>
    <n v="32.25"/>
    <n v="69"/>
    <s v="Consumer"/>
    <x v="369"/>
    <s v="Standard Class"/>
    <s v="New Hampshire"/>
    <s v="Binders"/>
  </r>
  <r>
    <n v="5"/>
    <s v="Shipped Late"/>
    <n v="3"/>
    <x v="1"/>
    <x v="87"/>
    <x v="0"/>
    <s v="Ralph Kennedy"/>
    <n v="0.4"/>
    <x v="319"/>
    <s v="September"/>
    <x v="1"/>
    <s v="CA-2017-159786"/>
    <x v="0"/>
    <n v="14609"/>
    <n v="1387"/>
    <s v="SAFCO PlanMaster Heigh-Adjustable Drafting Table Base, 43w x 30d x 30-37h, Black"/>
    <n v="-14"/>
    <n v="1"/>
    <s v="East"/>
    <m/>
    <n v="-13.98"/>
    <n v="210"/>
    <s v="Consumer"/>
    <x v="439"/>
    <s v="Second Class"/>
    <s v="New York"/>
    <s v="Tables"/>
  </r>
  <r>
    <n v="3"/>
    <s v="Shipped On Time"/>
    <n v="3"/>
    <x v="0"/>
    <x v="4"/>
    <x v="0"/>
    <s v="David Smith"/>
    <n v="0.2"/>
    <x v="315"/>
    <s v="September"/>
    <x v="1"/>
    <s v="CA-2017-159863"/>
    <x v="3"/>
    <n v="77095"/>
    <n v="1471"/>
    <s v="Sony Micro Vault Click 16 GB USB 2.0 Flash Drive"/>
    <n v="7"/>
    <n v="3"/>
    <s v="Central"/>
    <m/>
    <n v="6.72"/>
    <n v="134"/>
    <s v="Corporate"/>
    <x v="371"/>
    <s v="Second Class"/>
    <s v="Texas"/>
    <s v="Accessories"/>
  </r>
  <r>
    <n v="4"/>
    <s v="Shipped Early"/>
    <n v="6"/>
    <x v="2"/>
    <x v="93"/>
    <x v="0"/>
    <s v="Thomas Brumley"/>
    <n v="0"/>
    <x v="314"/>
    <s v="September"/>
    <x v="1"/>
    <s v="CA-2017-160059"/>
    <x v="2"/>
    <n v="72701"/>
    <n v="1850"/>
    <s v="Zipper Ring Binder Pockets"/>
    <n v="3"/>
    <n v="2"/>
    <s v="South"/>
    <m/>
    <n v="3.06"/>
    <n v="6"/>
    <s v="Home Office"/>
    <x v="514"/>
    <s v="Standard Class"/>
    <s v="Arkansas"/>
    <s v="Binders"/>
  </r>
  <r>
    <n v="5"/>
    <s v="Shipped Early"/>
    <n v="6"/>
    <x v="2"/>
    <x v="17"/>
    <x v="0"/>
    <s v="Robert Marley"/>
    <n v="0"/>
    <x v="427"/>
    <s v="September"/>
    <x v="1"/>
    <s v="CA-2017-160171"/>
    <x v="1"/>
    <n v="90008"/>
    <n v="1425"/>
    <s v="Sanyo Counter Height Refrigerator with Crisper, 3.6 Cubic Foot, Stainless Steel/Black"/>
    <n v="459"/>
    <n v="5"/>
    <s v="West"/>
    <m/>
    <n v="459.4"/>
    <n v="1641"/>
    <s v="Home Office"/>
    <x v="447"/>
    <s v="Standard Class"/>
    <s v="California"/>
    <s v="Appliances"/>
  </r>
  <r>
    <n v="5"/>
    <s v="Shipped Early"/>
    <n v="6"/>
    <x v="0"/>
    <x v="17"/>
    <x v="0"/>
    <s v="Robert Marley"/>
    <n v="0"/>
    <x v="427"/>
    <s v="September"/>
    <x v="1"/>
    <s v="CA-2017-160171"/>
    <x v="1"/>
    <n v="90008"/>
    <n v="1116"/>
    <s v="NETGEAR N750 Dual Band Wi-Fi Gigabit Router"/>
    <n v="97"/>
    <n v="3"/>
    <s v="West"/>
    <m/>
    <n v="97.2"/>
    <n v="270"/>
    <s v="Home Office"/>
    <x v="447"/>
    <s v="Standard Class"/>
    <s v="California"/>
    <s v="Accessories"/>
  </r>
  <r>
    <n v="5"/>
    <s v="Shipped Early"/>
    <n v="6"/>
    <x v="2"/>
    <x v="63"/>
    <x v="0"/>
    <s v="Anthony Rawles"/>
    <n v="0"/>
    <x v="359"/>
    <s v="September"/>
    <x v="1"/>
    <s v="CA-2017-160213"/>
    <x v="0"/>
    <n v="11561"/>
    <n v="1797"/>
    <s v="Xerox 1997"/>
    <n v="9"/>
    <n v="3"/>
    <s v="East"/>
    <m/>
    <n v="9.33"/>
    <n v="19"/>
    <s v="Corporate"/>
    <x v="609"/>
    <s v="Standard Class"/>
    <s v="New York"/>
    <s v="Paper"/>
  </r>
  <r>
    <n v="2"/>
    <s v="Shipped Late"/>
    <n v="1"/>
    <x v="1"/>
    <x v="0"/>
    <x v="0"/>
    <s v="Emily Ducich"/>
    <n v="0.1"/>
    <x v="300"/>
    <s v="September"/>
    <x v="1"/>
    <s v="CA-2017-160227"/>
    <x v="0"/>
    <n v="10011"/>
    <n v="844"/>
    <s v="Hon Olson Stacker Chairs"/>
    <n v="553"/>
    <n v="11"/>
    <s v="East"/>
    <m/>
    <n v="553.39"/>
    <n v="2621"/>
    <s v="Home Office"/>
    <x v="499"/>
    <s v="First Class"/>
    <s v="New York"/>
    <s v="Chairs"/>
  </r>
  <r>
    <n v="5"/>
    <s v="Shipped Late"/>
    <n v="3"/>
    <x v="2"/>
    <x v="343"/>
    <x v="0"/>
    <s v="Ralph Kennedy"/>
    <n v="0"/>
    <x v="565"/>
    <s v="September"/>
    <x v="1"/>
    <s v="CA-2017-160472"/>
    <x v="3"/>
    <n v="46614"/>
    <n v="1110"/>
    <s v="Multi-Use Personal File Cart and Caster Set, Three Stacking Bins"/>
    <n v="10"/>
    <n v="1"/>
    <s v="Central"/>
    <m/>
    <n v="9.73"/>
    <n v="35"/>
    <s v="Consumer"/>
    <x v="610"/>
    <s v="Second Class"/>
    <s v="Indiana"/>
    <s v="Storage"/>
  </r>
  <r>
    <n v="5"/>
    <s v="Shipped Late"/>
    <n v="3"/>
    <x v="2"/>
    <x v="343"/>
    <x v="0"/>
    <s v="Ralph Kennedy"/>
    <n v="0"/>
    <x v="565"/>
    <s v="September"/>
    <x v="1"/>
    <s v="CA-2017-160472"/>
    <x v="3"/>
    <n v="46614"/>
    <n v="1575"/>
    <s v="Tops White Computer Printout Paper"/>
    <n v="46"/>
    <n v="2"/>
    <s v="Central"/>
    <m/>
    <n v="45.98"/>
    <n v="98"/>
    <s v="Consumer"/>
    <x v="610"/>
    <s v="Second Class"/>
    <s v="Indiana"/>
    <s v="Paper"/>
  </r>
  <r>
    <n v="5"/>
    <s v="Shipped Late"/>
    <n v="3"/>
    <x v="2"/>
    <x v="343"/>
    <x v="0"/>
    <s v="Ralph Kennedy"/>
    <n v="0"/>
    <x v="565"/>
    <s v="September"/>
    <x v="1"/>
    <s v="CA-2017-160472"/>
    <x v="3"/>
    <n v="46614"/>
    <n v="1780"/>
    <s v="Xerox 1981"/>
    <n v="12"/>
    <n v="5"/>
    <s v="Central"/>
    <m/>
    <n v="11.88"/>
    <n v="26"/>
    <s v="Consumer"/>
    <x v="610"/>
    <s v="Second Class"/>
    <s v="Indiana"/>
    <s v="Paper"/>
  </r>
  <r>
    <n v="5"/>
    <s v="Shipped Late"/>
    <n v="3"/>
    <x v="2"/>
    <x v="343"/>
    <x v="0"/>
    <s v="Ralph Kennedy"/>
    <n v="0"/>
    <x v="565"/>
    <s v="September"/>
    <x v="1"/>
    <s v="CA-2017-160472"/>
    <x v="3"/>
    <n v="46614"/>
    <n v="583"/>
    <s v="Eldon Portable Mobile Manager"/>
    <n v="38"/>
    <n v="5"/>
    <s v="Central"/>
    <m/>
    <n v="38.18"/>
    <n v="141"/>
    <s v="Consumer"/>
    <x v="610"/>
    <s v="Second Class"/>
    <s v="Indiana"/>
    <s v="Storage"/>
  </r>
  <r>
    <n v="5"/>
    <s v="Shipped Late"/>
    <n v="3"/>
    <x v="2"/>
    <x v="343"/>
    <x v="0"/>
    <s v="Ralph Kennedy"/>
    <n v="0"/>
    <x v="565"/>
    <s v="September"/>
    <x v="1"/>
    <s v="CA-2017-160472"/>
    <x v="3"/>
    <n v="46614"/>
    <n v="1626"/>
    <s v="White Envelopes, White Envelopes with Clear Poly Window"/>
    <n v="49"/>
    <n v="7"/>
    <s v="Central"/>
    <m/>
    <n v="49.1"/>
    <n v="107"/>
    <s v="Consumer"/>
    <x v="610"/>
    <s v="Second Class"/>
    <s v="Indiana"/>
    <s v="Envelopes"/>
  </r>
  <r>
    <n v="5"/>
    <s v="Shipped Late"/>
    <n v="3"/>
    <x v="0"/>
    <x v="343"/>
    <x v="0"/>
    <s v="Ralph Kennedy"/>
    <n v="0"/>
    <x v="565"/>
    <s v="September"/>
    <x v="1"/>
    <s v="CA-2017-160472"/>
    <x v="3"/>
    <n v="46614"/>
    <n v="919"/>
    <s v="Imation Bio 8GB USB Flash Drive Imation Corp"/>
    <n v="125"/>
    <n v="5"/>
    <s v="Central"/>
    <m/>
    <n v="124.68"/>
    <n v="831"/>
    <s v="Consumer"/>
    <x v="610"/>
    <s v="Second Class"/>
    <s v="Indiana"/>
    <s v="Accessories"/>
  </r>
  <r>
    <n v="4"/>
    <s v="Shipped Early"/>
    <n v="6"/>
    <x v="2"/>
    <x v="195"/>
    <x v="0"/>
    <s v="Cyma Kinney"/>
    <n v="0.2"/>
    <x v="518"/>
    <s v="September"/>
    <x v="1"/>
    <s v="CA-2017-160696"/>
    <x v="2"/>
    <n v="37211"/>
    <n v="151"/>
    <s v="Assorted Color Push Pins"/>
    <n v="1"/>
    <n v="5"/>
    <s v="South"/>
    <m/>
    <n v="1.18"/>
    <n v="7"/>
    <s v="Corporate"/>
    <x v="365"/>
    <s v="Standard Class"/>
    <s v="Tennessee"/>
    <s v="Fasteners"/>
  </r>
  <r>
    <n v="0"/>
    <s v="Shipped On Time"/>
    <n v="0"/>
    <x v="2"/>
    <x v="16"/>
    <x v="0"/>
    <s v="Bryan Mills"/>
    <n v="0.7"/>
    <x v="299"/>
    <s v="September"/>
    <x v="1"/>
    <s v="CA-2017-160787"/>
    <x v="0"/>
    <n v="19143"/>
    <n v="54"/>
    <s v="Acco Pressboard Covers with Storage Hooks, 14 7/8 x 11, Light Blue"/>
    <n v="-2"/>
    <n v="2"/>
    <s v="East"/>
    <m/>
    <n v="-2.06"/>
    <n v="3"/>
    <s v="Consumer"/>
    <x v="593"/>
    <s v="Same Day"/>
    <s v="Pennsylvania"/>
    <s v="Binders"/>
  </r>
  <r>
    <n v="2"/>
    <s v="Shipped Late"/>
    <n v="1"/>
    <x v="2"/>
    <x v="4"/>
    <x v="0"/>
    <s v="Michael Stewart"/>
    <n v="0.2"/>
    <x v="521"/>
    <s v="September"/>
    <x v="1"/>
    <s v="CA-2017-160794"/>
    <x v="3"/>
    <n v="77041"/>
    <n v="1669"/>
    <s v="Xerox 188"/>
    <n v="10"/>
    <n v="3"/>
    <s v="Central"/>
    <m/>
    <n v="9.8699999999999992"/>
    <n v="27"/>
    <s v="Corporate"/>
    <x v="611"/>
    <s v="First Class"/>
    <s v="Texas"/>
    <s v="Paper"/>
  </r>
  <r>
    <n v="3"/>
    <s v="Shipped Late"/>
    <n v="1"/>
    <x v="2"/>
    <x v="29"/>
    <x v="0"/>
    <s v="Nicole Fjeld"/>
    <n v="0.2"/>
    <x v="374"/>
    <s v="September"/>
    <x v="1"/>
    <s v="CA-2017-160864"/>
    <x v="1"/>
    <n v="95123"/>
    <n v="236"/>
    <s v="Avery Binding System Hidden Tab Executive Style Index Sets"/>
    <n v="5"/>
    <n v="3"/>
    <s v="West"/>
    <m/>
    <n v="5.19"/>
    <n v="14"/>
    <s v="Home Office"/>
    <x v="348"/>
    <s v="First Class"/>
    <s v="California"/>
    <s v="Binders"/>
  </r>
  <r>
    <n v="3"/>
    <s v="Shipped On Time"/>
    <n v="3"/>
    <x v="2"/>
    <x v="73"/>
    <x v="0"/>
    <s v="Sylvia Foulston"/>
    <n v="0"/>
    <x v="434"/>
    <s v="September"/>
    <x v="1"/>
    <s v="CA-2017-161214"/>
    <x v="0"/>
    <n v="19805"/>
    <n v="1268"/>
    <s v="Personal Filing Tote with Lid, Black/Gray"/>
    <n v="22"/>
    <n v="5"/>
    <s v="East"/>
    <m/>
    <n v="21.71"/>
    <n v="78"/>
    <s v="Corporate"/>
    <x v="360"/>
    <s v="Second Class"/>
    <s v="Delaware"/>
    <s v="Storage"/>
  </r>
  <r>
    <n v="7"/>
    <s v="Shipped Late"/>
    <n v="6"/>
    <x v="2"/>
    <x v="17"/>
    <x v="0"/>
    <s v="Catherine Glotzbach"/>
    <n v="0"/>
    <x v="566"/>
    <s v="September"/>
    <x v="1"/>
    <s v="CA-2017-161242"/>
    <x v="1"/>
    <n v="90045"/>
    <n v="96"/>
    <s v="Adams Telephone Message Book W/Dividers/Space For Phone Numbers, 5 1/4X8 1/2, 300/Messages"/>
    <n v="6"/>
    <n v="2"/>
    <s v="West"/>
    <m/>
    <n v="5.76"/>
    <n v="12"/>
    <s v="Home Office"/>
    <x v="612"/>
    <s v="Standard Class"/>
    <s v="California"/>
    <s v="Paper"/>
  </r>
  <r>
    <n v="5"/>
    <s v="Shipped Early"/>
    <n v="6"/>
    <x v="2"/>
    <x v="123"/>
    <x v="0"/>
    <s v="Theresa Swint"/>
    <n v="0.2"/>
    <x v="366"/>
    <s v="September"/>
    <x v="1"/>
    <s v="CA-2017-161263"/>
    <x v="0"/>
    <n v="43615"/>
    <n v="151"/>
    <s v="Assorted Color Push Pins"/>
    <n v="0"/>
    <n v="1"/>
    <s v="East"/>
    <m/>
    <n v="0.24"/>
    <n v="1"/>
    <s v="Corporate"/>
    <x v="380"/>
    <s v="Standard Class"/>
    <s v="Ohio"/>
    <s v="Fasteners"/>
  </r>
  <r>
    <n v="5"/>
    <s v="Shipped Early"/>
    <n v="6"/>
    <x v="2"/>
    <x v="123"/>
    <x v="0"/>
    <s v="Theresa Swint"/>
    <n v="0.2"/>
    <x v="366"/>
    <s v="September"/>
    <x v="1"/>
    <s v="CA-2017-161263"/>
    <x v="0"/>
    <n v="43615"/>
    <n v="298"/>
    <s v="Belkin F9H710-06 7 Outlet SurgeMaster Surge Protector"/>
    <n v="5"/>
    <n v="3"/>
    <s v="East"/>
    <m/>
    <n v="4.5199999999999996"/>
    <n v="45"/>
    <s v="Corporate"/>
    <x v="380"/>
    <s v="Standard Class"/>
    <s v="Ohio"/>
    <s v="Appliances"/>
  </r>
  <r>
    <n v="5"/>
    <s v="Shipped Early"/>
    <n v="6"/>
    <x v="2"/>
    <x v="123"/>
    <x v="0"/>
    <s v="Theresa Swint"/>
    <n v="0.2"/>
    <x v="366"/>
    <s v="September"/>
    <x v="1"/>
    <s v="CA-2017-161263"/>
    <x v="0"/>
    <n v="43615"/>
    <n v="475"/>
    <s v="Crayola Colored Pencils"/>
    <n v="1"/>
    <n v="3"/>
    <s v="East"/>
    <m/>
    <n v="1.28"/>
    <n v="8"/>
    <s v="Corporate"/>
    <x v="380"/>
    <s v="Standard Class"/>
    <s v="Ohio"/>
    <s v="Art"/>
  </r>
  <r>
    <n v="5"/>
    <s v="Shipped Early"/>
    <n v="6"/>
    <x v="2"/>
    <x v="123"/>
    <x v="0"/>
    <s v="Theresa Swint"/>
    <n v="0.2"/>
    <x v="366"/>
    <s v="September"/>
    <x v="1"/>
    <s v="CA-2017-161263"/>
    <x v="0"/>
    <n v="43615"/>
    <n v="1527"/>
    <s v="Super Bands, 12/Pack"/>
    <n v="-2"/>
    <n v="7"/>
    <s v="East"/>
    <m/>
    <n v="-2.21"/>
    <n v="10"/>
    <s v="Corporate"/>
    <x v="380"/>
    <s v="Standard Class"/>
    <s v="Ohio"/>
    <s v="Fasteners"/>
  </r>
  <r>
    <n v="5"/>
    <s v="Shipped Early"/>
    <n v="6"/>
    <x v="2"/>
    <x v="123"/>
    <x v="0"/>
    <s v="Theresa Swint"/>
    <n v="0.7"/>
    <x v="366"/>
    <s v="September"/>
    <x v="1"/>
    <s v="CA-2017-161263"/>
    <x v="0"/>
    <n v="43615"/>
    <n v="717"/>
    <s v="GBC Velobind Prepunched Cover Sets, Regency Series"/>
    <n v="-46"/>
    <n v="5"/>
    <s v="East"/>
    <m/>
    <n v="-46.22"/>
    <n v="55"/>
    <s v="Corporate"/>
    <x v="380"/>
    <s v="Standard Class"/>
    <s v="Ohio"/>
    <s v="Binders"/>
  </r>
  <r>
    <n v="5"/>
    <s v="Shipped Early"/>
    <n v="6"/>
    <x v="0"/>
    <x v="123"/>
    <x v="0"/>
    <s v="Theresa Swint"/>
    <n v="0.4"/>
    <x v="366"/>
    <s v="September"/>
    <x v="1"/>
    <s v="CA-2017-161263"/>
    <x v="0"/>
    <n v="43615"/>
    <n v="1272"/>
    <s v="Plantronics 81402"/>
    <n v="-28"/>
    <n v="3"/>
    <s v="East"/>
    <m/>
    <n v="-27.72"/>
    <n v="119"/>
    <s v="Corporate"/>
    <x v="380"/>
    <s v="Standard Class"/>
    <s v="Ohio"/>
    <s v="Phones"/>
  </r>
  <r>
    <n v="2"/>
    <s v="Shipped Early"/>
    <n v="3"/>
    <x v="2"/>
    <x v="315"/>
    <x v="0"/>
    <s v="Corey Catlett"/>
    <n v="0.2"/>
    <x v="327"/>
    <s v="September"/>
    <x v="1"/>
    <s v="CA-2017-161445"/>
    <x v="2"/>
    <n v="27707"/>
    <n v="346"/>
    <s v="Boston 1645 Deluxe Heavier-Duty Electric Pencil Sharpener"/>
    <n v="12"/>
    <n v="4"/>
    <s v="South"/>
    <m/>
    <n v="12.31"/>
    <n v="141"/>
    <s v="Corporate"/>
    <x v="329"/>
    <s v="Second Class"/>
    <s v="North Carolina"/>
    <s v="Art"/>
  </r>
  <r>
    <n v="6"/>
    <s v="Shipped On Time"/>
    <n v="6"/>
    <x v="1"/>
    <x v="17"/>
    <x v="0"/>
    <s v="Carol Adams"/>
    <n v="0.2"/>
    <x v="326"/>
    <s v="September"/>
    <x v="1"/>
    <s v="CA-2017-161452"/>
    <x v="1"/>
    <n v="90036"/>
    <n v="786"/>
    <s v="GuestStacker Chair with Chrome Finish Legs"/>
    <n v="89"/>
    <n v="3"/>
    <s v="West"/>
    <m/>
    <n v="89.22"/>
    <n v="892"/>
    <s v="Corporate"/>
    <x v="569"/>
    <s v="Standard Class"/>
    <s v="California"/>
    <s v="Chairs"/>
  </r>
  <r>
    <n v="5"/>
    <s v="Shipped Early"/>
    <n v="6"/>
    <x v="1"/>
    <x v="45"/>
    <x v="0"/>
    <s v="Sarah Jordon"/>
    <n v="0.2"/>
    <x v="377"/>
    <s v="September"/>
    <x v="1"/>
    <s v="CA-2017-161627"/>
    <x v="1"/>
    <n v="91104"/>
    <n v="1182"/>
    <s v="Novimex Turbo Task Chair"/>
    <n v="-17"/>
    <n v="3"/>
    <s v="West"/>
    <s v="Yes"/>
    <n v="-17.04"/>
    <n v="170"/>
    <s v="Consumer"/>
    <x v="583"/>
    <s v="Standard Class"/>
    <s v="California"/>
    <s v="Chairs"/>
  </r>
  <r>
    <n v="5"/>
    <s v="Shipped Early"/>
    <n v="6"/>
    <x v="1"/>
    <x v="0"/>
    <x v="0"/>
    <s v="Mark Cousins"/>
    <n v="0"/>
    <x v="408"/>
    <s v="September"/>
    <x v="1"/>
    <s v="CA-2017-161711"/>
    <x v="0"/>
    <n v="10035"/>
    <n v="620"/>
    <s v="Executive Impressions 14 Two-Color Numerals Wall Clock"/>
    <n v="28"/>
    <n v="3"/>
    <s v="East"/>
    <m/>
    <n v="27.95"/>
    <n v="68"/>
    <s v="Corporate"/>
    <x v="328"/>
    <s v="Standard Class"/>
    <s v="New York"/>
    <s v="Furnishings"/>
  </r>
  <r>
    <n v="5"/>
    <s v="Shipped Early"/>
    <n v="6"/>
    <x v="2"/>
    <x v="0"/>
    <x v="0"/>
    <s v="Mark Cousins"/>
    <n v="0"/>
    <x v="408"/>
    <s v="September"/>
    <x v="1"/>
    <s v="CA-2017-161711"/>
    <x v="0"/>
    <n v="10035"/>
    <n v="1501"/>
    <s v="Staple envelope"/>
    <n v="29"/>
    <n v="8"/>
    <s v="East"/>
    <m/>
    <n v="29.25"/>
    <n v="62"/>
    <s v="Corporate"/>
    <x v="328"/>
    <s v="Standard Class"/>
    <s v="New York"/>
    <s v="Envelopes"/>
  </r>
  <r>
    <n v="6"/>
    <s v="Shipped On Time"/>
    <n v="6"/>
    <x v="1"/>
    <x v="91"/>
    <x v="0"/>
    <s v="Sean ODonnell"/>
    <n v="0"/>
    <x v="390"/>
    <s v="September"/>
    <x v="1"/>
    <s v="CA-2017-161718"/>
    <x v="0"/>
    <n v="11550"/>
    <n v="496"/>
    <s v="DAX Two-Tone Rosewood/Black Document Frame, Desktop, 5 x 7"/>
    <n v="11"/>
    <n v="3"/>
    <s v="East"/>
    <m/>
    <n v="11.38"/>
    <n v="28"/>
    <s v="Consumer"/>
    <x v="347"/>
    <s v="Standard Class"/>
    <s v="New York"/>
    <s v="Furnishings"/>
  </r>
  <r>
    <n v="6"/>
    <s v="Shipped On Time"/>
    <n v="6"/>
    <x v="1"/>
    <x v="91"/>
    <x v="0"/>
    <s v="Sean ODonnell"/>
    <n v="0.1"/>
    <x v="390"/>
    <s v="September"/>
    <x v="1"/>
    <s v="CA-2017-161718"/>
    <x v="0"/>
    <n v="11550"/>
    <n v="761"/>
    <s v="Global Leather Highback Executive Chair with Pneumatic Height Adjustment, Black"/>
    <n v="68"/>
    <n v="2"/>
    <s v="East"/>
    <m/>
    <n v="68.33"/>
    <n v="362"/>
    <s v="Consumer"/>
    <x v="347"/>
    <s v="Standard Class"/>
    <s v="New York"/>
    <s v="Chairs"/>
  </r>
  <r>
    <n v="6"/>
    <s v="Shipped On Time"/>
    <n v="6"/>
    <x v="1"/>
    <x v="91"/>
    <x v="0"/>
    <s v="Sean ODonnell"/>
    <n v="0.1"/>
    <x v="390"/>
    <s v="September"/>
    <x v="1"/>
    <s v="CA-2017-161718"/>
    <x v="0"/>
    <n v="11550"/>
    <n v="1208"/>
    <s v="Office Star - Ergonomically Designed Knee Chair"/>
    <n v="8"/>
    <n v="5"/>
    <s v="East"/>
    <m/>
    <n v="8.1"/>
    <n v="364"/>
    <s v="Consumer"/>
    <x v="347"/>
    <s v="Standard Class"/>
    <s v="New York"/>
    <s v="Chairs"/>
  </r>
  <r>
    <n v="6"/>
    <s v="Shipped On Time"/>
    <n v="6"/>
    <x v="0"/>
    <x v="91"/>
    <x v="0"/>
    <s v="Sean ODonnell"/>
    <n v="0"/>
    <x v="390"/>
    <s v="September"/>
    <x v="1"/>
    <s v="CA-2017-161718"/>
    <x v="0"/>
    <n v="11550"/>
    <n v="1491"/>
    <s v="Square Credit Card Reader"/>
    <n v="10"/>
    <n v="4"/>
    <s v="East"/>
    <m/>
    <n v="10.39"/>
    <n v="40"/>
    <s v="Consumer"/>
    <x v="347"/>
    <s v="Standard Class"/>
    <s v="New York"/>
    <s v="Phones"/>
  </r>
  <r>
    <n v="4"/>
    <s v="Shipped Early"/>
    <n v="6"/>
    <x v="0"/>
    <x v="117"/>
    <x v="0"/>
    <s v="Grace Kelly"/>
    <n v="0.4"/>
    <x v="297"/>
    <s v="September"/>
    <x v="1"/>
    <s v="CA-2017-161767"/>
    <x v="3"/>
    <n v="75217"/>
    <n v="1114"/>
    <s v="NeatDesk Desktop Scanner &amp; Digital Filing System"/>
    <n v="56"/>
    <n v="2"/>
    <s v="Central"/>
    <m/>
    <n v="56"/>
    <n v="480"/>
    <s v="Corporate"/>
    <x v="338"/>
    <s v="Standard Class"/>
    <s v="Texas"/>
    <s v="Machines"/>
  </r>
  <r>
    <n v="2"/>
    <s v="Shipped Early"/>
    <n v="3"/>
    <x v="2"/>
    <x v="47"/>
    <x v="0"/>
    <s v="Adam Hart"/>
    <n v="0.2"/>
    <x v="418"/>
    <s v="September"/>
    <x v="1"/>
    <s v="CA-2017-161795"/>
    <x v="0"/>
    <n v="43229"/>
    <n v="1215"/>
    <s v="OIC #2 Pencils, Medium Soft"/>
    <n v="0"/>
    <n v="2"/>
    <s v="East"/>
    <m/>
    <n v="0.34"/>
    <n v="3"/>
    <s v="Corporate"/>
    <x v="398"/>
    <s v="Second Class"/>
    <s v="Ohio"/>
    <s v="Art"/>
  </r>
  <r>
    <n v="2"/>
    <s v="Shipped Early"/>
    <n v="3"/>
    <x v="2"/>
    <x v="15"/>
    <x v="0"/>
    <s v="Max Engle"/>
    <n v="0"/>
    <x v="337"/>
    <s v="September"/>
    <x v="1"/>
    <s v="CA-2017-161830"/>
    <x v="1"/>
    <n v="98105"/>
    <n v="361"/>
    <s v="BOSTON Model 1800 Electric Pencil Sharpeners, Putty/Woodgrain"/>
    <n v="10"/>
    <n v="2"/>
    <s v="West"/>
    <m/>
    <n v="10.43"/>
    <n v="36"/>
    <s v="Consumer"/>
    <x v="332"/>
    <s v="Second Class"/>
    <s v="Washington"/>
    <s v="Art"/>
  </r>
  <r>
    <n v="2"/>
    <s v="Shipped Early"/>
    <n v="3"/>
    <x v="2"/>
    <x v="15"/>
    <x v="0"/>
    <s v="Max Engle"/>
    <n v="0.2"/>
    <x v="337"/>
    <s v="September"/>
    <x v="1"/>
    <s v="CA-2017-161830"/>
    <x v="1"/>
    <n v="98105"/>
    <n v="257"/>
    <s v="Avery Hole Reinforcements"/>
    <n v="5"/>
    <n v="3"/>
    <s v="West"/>
    <m/>
    <n v="5.42"/>
    <n v="15"/>
    <s v="Consumer"/>
    <x v="332"/>
    <s v="Second Class"/>
    <s v="Washington"/>
    <s v="Binders"/>
  </r>
  <r>
    <n v="4"/>
    <s v="Shipped Early"/>
    <n v="6"/>
    <x v="1"/>
    <x v="153"/>
    <x v="0"/>
    <s v="David Bremer"/>
    <n v="0.2"/>
    <x v="347"/>
    <s v="September"/>
    <x v="1"/>
    <s v="CA-2017-161998"/>
    <x v="2"/>
    <n v="33614"/>
    <n v="484"/>
    <s v="DAX Black Cherry Wood-Tone Poster Frame"/>
    <n v="14"/>
    <n v="3"/>
    <s v="South"/>
    <m/>
    <n v="14.3"/>
    <n v="64"/>
    <s v="Corporate"/>
    <x v="537"/>
    <s v="Standard Class"/>
    <s v="Florida"/>
    <s v="Furnishings"/>
  </r>
  <r>
    <n v="4"/>
    <s v="Shipped Early"/>
    <n v="6"/>
    <x v="2"/>
    <x v="153"/>
    <x v="0"/>
    <s v="David Bremer"/>
    <n v="0.2"/>
    <x v="347"/>
    <s v="September"/>
    <x v="1"/>
    <s v="CA-2017-161998"/>
    <x v="2"/>
    <n v="33614"/>
    <n v="668"/>
    <s v="Fiskars 8 Scissors, 2/Pack"/>
    <n v="5"/>
    <n v="3"/>
    <s v="South"/>
    <m/>
    <n v="4.6500000000000004"/>
    <n v="41"/>
    <s v="Corporate"/>
    <x v="537"/>
    <s v="Standard Class"/>
    <s v="Florida"/>
    <s v="Supplies"/>
  </r>
  <r>
    <n v="4"/>
    <s v="Shipped Early"/>
    <n v="6"/>
    <x v="2"/>
    <x v="153"/>
    <x v="0"/>
    <s v="David Bremer"/>
    <n v="0.2"/>
    <x v="347"/>
    <s v="September"/>
    <x v="1"/>
    <s v="CA-2017-161998"/>
    <x v="2"/>
    <n v="33614"/>
    <n v="1238"/>
    <s v="Panasonic KP-380BK Classic Electric Pencil Sharpener"/>
    <n v="11"/>
    <n v="6"/>
    <s v="South"/>
    <m/>
    <n v="10.79"/>
    <n v="173"/>
    <s v="Corporate"/>
    <x v="537"/>
    <s v="Standard Class"/>
    <s v="Florida"/>
    <s v="Art"/>
  </r>
  <r>
    <n v="2"/>
    <s v="Shipped Late"/>
    <n v="1"/>
    <x v="1"/>
    <x v="63"/>
    <x v="0"/>
    <s v="Fred Hopkins"/>
    <n v="0.1"/>
    <x v="467"/>
    <s v="September"/>
    <x v="1"/>
    <s v="CA-2017-162047"/>
    <x v="0"/>
    <n v="11561"/>
    <n v="1210"/>
    <s v="Office Star - Mid Back Dual function Ergonomic High Back Chair with 2-Way Adjustable Arms"/>
    <n v="209"/>
    <n v="10"/>
    <s v="East"/>
    <m/>
    <n v="209.27"/>
    <n v="1449"/>
    <s v="Corporate"/>
    <x v="444"/>
    <s v="First Class"/>
    <s v="New York"/>
    <s v="Chairs"/>
  </r>
  <r>
    <n v="3"/>
    <s v="Shipped Late"/>
    <n v="1"/>
    <x v="2"/>
    <x v="163"/>
    <x v="0"/>
    <s v="Neoma Murray"/>
    <n v="0"/>
    <x v="553"/>
    <s v="September"/>
    <x v="1"/>
    <s v="CA-2017-162166"/>
    <x v="1"/>
    <n v="92553"/>
    <n v="1722"/>
    <s v="Xerox 1928"/>
    <n v="12"/>
    <n v="5"/>
    <s v="West"/>
    <s v="Yes"/>
    <n v="11.88"/>
    <n v="26"/>
    <s v="Consumer"/>
    <x v="502"/>
    <s v="First Class"/>
    <s v="California"/>
    <s v="Paper"/>
  </r>
  <r>
    <n v="3"/>
    <s v="Shipped Late"/>
    <n v="1"/>
    <x v="2"/>
    <x v="163"/>
    <x v="0"/>
    <s v="Neoma Murray"/>
    <n v="0"/>
    <x v="553"/>
    <s v="September"/>
    <x v="1"/>
    <s v="CA-2017-162166"/>
    <x v="1"/>
    <n v="92553"/>
    <n v="588"/>
    <s v="Eldon Shelf Savers Cubes and Bins"/>
    <n v="1"/>
    <n v="6"/>
    <s v="West"/>
    <s v="Yes"/>
    <n v="0.84"/>
    <n v="42"/>
    <s v="Consumer"/>
    <x v="502"/>
    <s v="First Class"/>
    <s v="California"/>
    <s v="Storage"/>
  </r>
  <r>
    <n v="4"/>
    <s v="Shipped Early"/>
    <n v="6"/>
    <x v="1"/>
    <x v="54"/>
    <x v="0"/>
    <s v="Andrew Gjertsen"/>
    <n v="0.2"/>
    <x v="567"/>
    <s v="September"/>
    <x v="1"/>
    <s v="CA-2017-162201"/>
    <x v="2"/>
    <n v="33710"/>
    <n v="104"/>
    <s v="Advantus Employee of the Month Certificate Frame, 11 x 13-1/2"/>
    <n v="45"/>
    <n v="7"/>
    <s v="South"/>
    <m/>
    <n v="45.47"/>
    <n v="173"/>
    <s v="Corporate"/>
    <x v="495"/>
    <s v="Standard Class"/>
    <s v="Florida"/>
    <s v="Furnishings"/>
  </r>
  <r>
    <n v="4"/>
    <s v="Shipped Early"/>
    <n v="6"/>
    <x v="2"/>
    <x v="54"/>
    <x v="0"/>
    <s v="Andrew Gjertsen"/>
    <n v="0.2"/>
    <x v="567"/>
    <s v="September"/>
    <x v="1"/>
    <s v="CA-2017-162201"/>
    <x v="2"/>
    <n v="33710"/>
    <n v="1161"/>
    <s v="Newell 344"/>
    <n v="0"/>
    <n v="2"/>
    <s v="South"/>
    <m/>
    <n v="0.33"/>
    <n v="4"/>
    <s v="Corporate"/>
    <x v="495"/>
    <s v="Standard Class"/>
    <s v="Florida"/>
    <s v="Art"/>
  </r>
  <r>
    <n v="4"/>
    <s v="Shipped Early"/>
    <n v="6"/>
    <x v="2"/>
    <x v="54"/>
    <x v="0"/>
    <s v="Andrew Gjertsen"/>
    <n v="0.2"/>
    <x v="567"/>
    <s v="September"/>
    <x v="1"/>
    <s v="CA-2017-162201"/>
    <x v="2"/>
    <n v="33710"/>
    <n v="1462"/>
    <s v="Smead Alpha-Z Color-Coded Name Labels First Letter Starter Set"/>
    <n v="3"/>
    <n v="3"/>
    <s v="South"/>
    <m/>
    <n v="3.15"/>
    <n v="9"/>
    <s v="Corporate"/>
    <x v="495"/>
    <s v="Standard Class"/>
    <s v="Florida"/>
    <s v="Labels"/>
  </r>
  <r>
    <n v="4"/>
    <s v="Shipped Early"/>
    <n v="6"/>
    <x v="2"/>
    <x v="54"/>
    <x v="0"/>
    <s v="Andrew Gjertsen"/>
    <n v="0.2"/>
    <x v="567"/>
    <s v="September"/>
    <x v="1"/>
    <s v="CA-2017-162201"/>
    <x v="2"/>
    <n v="33710"/>
    <n v="662"/>
    <s v="Fellowes Super Stor/Drawer Files"/>
    <n v="-6"/>
    <n v="4"/>
    <s v="South"/>
    <m/>
    <n v="-6.46"/>
    <n v="517"/>
    <s v="Corporate"/>
    <x v="495"/>
    <s v="Standard Class"/>
    <s v="Florida"/>
    <s v="Storage"/>
  </r>
  <r>
    <n v="4"/>
    <s v="Shipped Early"/>
    <n v="6"/>
    <x v="2"/>
    <x v="54"/>
    <x v="0"/>
    <s v="Andrew Gjertsen"/>
    <n v="0.2"/>
    <x v="567"/>
    <s v="September"/>
    <x v="1"/>
    <s v="CA-2017-162201"/>
    <x v="2"/>
    <n v="33710"/>
    <n v="1748"/>
    <s v="Xerox 1951"/>
    <n v="54"/>
    <n v="7"/>
    <s v="South"/>
    <m/>
    <n v="54.21"/>
    <n v="173"/>
    <s v="Corporate"/>
    <x v="495"/>
    <s v="Standard Class"/>
    <s v="Florida"/>
    <s v="Paper"/>
  </r>
  <r>
    <n v="4"/>
    <s v="Shipped Early"/>
    <n v="6"/>
    <x v="2"/>
    <x v="54"/>
    <x v="0"/>
    <s v="Andrew Gjertsen"/>
    <n v="0.2"/>
    <x v="567"/>
    <s v="September"/>
    <x v="1"/>
    <s v="CA-2017-162201"/>
    <x v="2"/>
    <n v="33710"/>
    <n v="1760"/>
    <s v="Xerox 1963"/>
    <n v="13"/>
    <n v="10"/>
    <s v="South"/>
    <m/>
    <n v="13.2"/>
    <n v="42"/>
    <s v="Corporate"/>
    <x v="495"/>
    <s v="Standard Class"/>
    <s v="Florida"/>
    <s v="Paper"/>
  </r>
  <r>
    <n v="4"/>
    <s v="Shipped Early"/>
    <n v="6"/>
    <x v="2"/>
    <x v="54"/>
    <x v="0"/>
    <s v="Andrew Gjertsen"/>
    <n v="0.7"/>
    <x v="567"/>
    <s v="September"/>
    <x v="1"/>
    <s v="CA-2017-162201"/>
    <x v="2"/>
    <n v="33710"/>
    <n v="1309"/>
    <s v="Premier Elliptical Ring Binder, Black"/>
    <n v="-13"/>
    <n v="2"/>
    <s v="South"/>
    <m/>
    <n v="-13.39"/>
    <n v="18"/>
    <s v="Corporate"/>
    <x v="495"/>
    <s v="Standard Class"/>
    <s v="Florida"/>
    <s v="Binders"/>
  </r>
  <r>
    <n v="4"/>
    <s v="Shipped Early"/>
    <n v="6"/>
    <x v="2"/>
    <x v="17"/>
    <x v="0"/>
    <s v="Tim Taslimi"/>
    <n v="0"/>
    <x v="536"/>
    <s v="September"/>
    <x v="1"/>
    <s v="CA-2017-162369"/>
    <x v="1"/>
    <n v="90045"/>
    <n v="662"/>
    <s v="Fellowes Super Stor/Drawer Files"/>
    <n v="61"/>
    <n v="2"/>
    <s v="West"/>
    <m/>
    <n v="61.39"/>
    <n v="323"/>
    <s v="Corporate"/>
    <x v="574"/>
    <s v="Standard Class"/>
    <s v="California"/>
    <s v="Storage"/>
  </r>
  <r>
    <n v="3"/>
    <s v="Shipped On Time"/>
    <n v="3"/>
    <x v="2"/>
    <x v="272"/>
    <x v="0"/>
    <s v="Harold Dahlen"/>
    <n v="0"/>
    <x v="298"/>
    <s v="September"/>
    <x v="1"/>
    <s v="CA-2017-162376"/>
    <x v="0"/>
    <n v="2138"/>
    <n v="1731"/>
    <s v="Xerox 1936"/>
    <n v="28"/>
    <n v="3"/>
    <s v="East"/>
    <m/>
    <n v="28.17"/>
    <n v="60"/>
    <s v="Home Office"/>
    <x v="312"/>
    <s v="Second Class"/>
    <s v="Massachusetts"/>
    <s v="Paper"/>
  </r>
  <r>
    <n v="3"/>
    <s v="Shipped On Time"/>
    <n v="3"/>
    <x v="2"/>
    <x v="272"/>
    <x v="0"/>
    <s v="Harold Dahlen"/>
    <n v="0"/>
    <x v="298"/>
    <s v="September"/>
    <x v="1"/>
    <s v="CA-2017-162376"/>
    <x v="0"/>
    <n v="2138"/>
    <n v="1158"/>
    <s v="Newell 341"/>
    <n v="5"/>
    <n v="4"/>
    <s v="East"/>
    <m/>
    <n v="4.96"/>
    <n v="17"/>
    <s v="Home Office"/>
    <x v="312"/>
    <s v="Second Class"/>
    <s v="Massachusetts"/>
    <s v="Art"/>
  </r>
  <r>
    <n v="6"/>
    <s v="Shipped On Time"/>
    <n v="6"/>
    <x v="1"/>
    <x v="151"/>
    <x v="0"/>
    <s v="Rob Dowd"/>
    <n v="0"/>
    <x v="568"/>
    <s v="September"/>
    <x v="1"/>
    <s v="CA-2017-162537"/>
    <x v="2"/>
    <n v="42420"/>
    <n v="1046"/>
    <s v="Magna Visual Magnetic Picture Hangers"/>
    <n v="9"/>
    <n v="5"/>
    <s v="South"/>
    <m/>
    <n v="9.16"/>
    <n v="24"/>
    <s v="Consumer"/>
    <x v="366"/>
    <s v="Standard Class"/>
    <s v="Kentucky"/>
    <s v="Furnishings"/>
  </r>
  <r>
    <n v="6"/>
    <s v="Shipped On Time"/>
    <n v="6"/>
    <x v="1"/>
    <x v="151"/>
    <x v="0"/>
    <s v="Rob Dowd"/>
    <n v="0"/>
    <x v="568"/>
    <s v="September"/>
    <x v="1"/>
    <s v="CA-2017-162537"/>
    <x v="2"/>
    <n v="42420"/>
    <n v="393"/>
    <s v="C-Line Cubicle Keepers Polyproplyene Holder With Velcro Backings"/>
    <n v="13"/>
    <n v="7"/>
    <s v="South"/>
    <m/>
    <n v="12.91"/>
    <n v="33"/>
    <s v="Consumer"/>
    <x v="366"/>
    <s v="Standard Class"/>
    <s v="Kentucky"/>
    <s v="Furnishings"/>
  </r>
  <r>
    <n v="6"/>
    <s v="Shipped On Time"/>
    <n v="6"/>
    <x v="2"/>
    <x v="151"/>
    <x v="0"/>
    <s v="Rob Dowd"/>
    <n v="0"/>
    <x v="568"/>
    <s v="September"/>
    <x v="1"/>
    <s v="CA-2017-162537"/>
    <x v="2"/>
    <n v="42420"/>
    <n v="976"/>
    <s v="Laser &amp; Ink Jet Business Envelopes"/>
    <n v="5"/>
    <n v="1"/>
    <s v="South"/>
    <m/>
    <n v="4.91"/>
    <n v="11"/>
    <s v="Consumer"/>
    <x v="366"/>
    <s v="Standard Class"/>
    <s v="Kentucky"/>
    <s v="Envelopes"/>
  </r>
  <r>
    <n v="6"/>
    <s v="Shipped On Time"/>
    <n v="6"/>
    <x v="2"/>
    <x v="151"/>
    <x v="0"/>
    <s v="Rob Dowd"/>
    <n v="0"/>
    <x v="568"/>
    <s v="September"/>
    <x v="1"/>
    <s v="CA-2017-162537"/>
    <x v="2"/>
    <n v="42420"/>
    <n v="1300"/>
    <s v="Portable Personal File Box"/>
    <n v="10"/>
    <n v="3"/>
    <s v="South"/>
    <m/>
    <n v="9.89"/>
    <n v="37"/>
    <s v="Consumer"/>
    <x v="366"/>
    <s v="Standard Class"/>
    <s v="Kentucky"/>
    <s v="Storage"/>
  </r>
  <r>
    <n v="3"/>
    <s v="Shipped Late"/>
    <n v="1"/>
    <x v="2"/>
    <x v="15"/>
    <x v="0"/>
    <s v="Sandra Glassco"/>
    <n v="0"/>
    <x v="569"/>
    <s v="September"/>
    <x v="1"/>
    <s v="CA-2017-162544"/>
    <x v="1"/>
    <n v="98105"/>
    <n v="1692"/>
    <s v="Xerox 190"/>
    <n v="2"/>
    <n v="1"/>
    <s v="West"/>
    <m/>
    <n v="2.34"/>
    <n v="5"/>
    <s v="Consumer"/>
    <x v="516"/>
    <s v="First Class"/>
    <s v="Washington"/>
    <s v="Paper"/>
  </r>
  <r>
    <n v="6"/>
    <s v="Shipped On Time"/>
    <n v="6"/>
    <x v="2"/>
    <x v="15"/>
    <x v="0"/>
    <s v="Rose OBrian"/>
    <n v="0.2"/>
    <x v="510"/>
    <s v="September"/>
    <x v="1"/>
    <s v="CA-2017-162607"/>
    <x v="1"/>
    <n v="98115"/>
    <n v="1318"/>
    <s v="Prestige Round Ring Binders"/>
    <n v="5"/>
    <n v="3"/>
    <s v="West"/>
    <m/>
    <n v="4.92"/>
    <n v="15"/>
    <s v="Consumer"/>
    <x v="581"/>
    <s v="Standard Class"/>
    <s v="Washington"/>
    <s v="Binders"/>
  </r>
  <r>
    <n v="6"/>
    <s v="Shipped On Time"/>
    <n v="6"/>
    <x v="2"/>
    <x v="4"/>
    <x v="0"/>
    <s v="Cathy Armstrong"/>
    <n v="0.2"/>
    <x v="353"/>
    <s v="September"/>
    <x v="1"/>
    <s v="CA-2017-162621"/>
    <x v="3"/>
    <n v="77036"/>
    <n v="1516"/>
    <s v="Stiletto Hand Letter Openers"/>
    <n v="-15"/>
    <n v="9"/>
    <s v="Central"/>
    <m/>
    <n v="-14.69"/>
    <n v="69"/>
    <s v="Home Office"/>
    <x v="502"/>
    <s v="Standard Class"/>
    <s v="Texas"/>
    <s v="Supplies"/>
  </r>
  <r>
    <n v="6"/>
    <s v="Shipped On Time"/>
    <n v="6"/>
    <x v="2"/>
    <x v="4"/>
    <x v="0"/>
    <s v="Cathy Armstrong"/>
    <n v="0.8"/>
    <x v="353"/>
    <s v="September"/>
    <x v="1"/>
    <s v="CA-2017-162621"/>
    <x v="3"/>
    <n v="77036"/>
    <n v="47"/>
    <s v="Acco Four Pocket Poly Ring Binder with Label Holder, Smoke, 1"/>
    <n v="-8"/>
    <n v="3"/>
    <s v="Central"/>
    <m/>
    <n v="-7.82"/>
    <n v="4"/>
    <s v="Home Office"/>
    <x v="502"/>
    <s v="Standard Class"/>
    <s v="Texas"/>
    <s v="Binders"/>
  </r>
  <r>
    <n v="6"/>
    <s v="Shipped On Time"/>
    <n v="6"/>
    <x v="2"/>
    <x v="4"/>
    <x v="0"/>
    <s v="Cathy Armstrong"/>
    <n v="0.8"/>
    <x v="353"/>
    <s v="September"/>
    <x v="1"/>
    <s v="CA-2017-162621"/>
    <x v="3"/>
    <n v="77036"/>
    <n v="46"/>
    <s v="Acco Flexible ACCOHIDE Square Ring Data Binder, Dark Blue, 11 1/2 X 14 7/8"/>
    <n v="-25"/>
    <n v="5"/>
    <s v="Central"/>
    <m/>
    <n v="-25.22"/>
    <n v="16"/>
    <s v="Home Office"/>
    <x v="502"/>
    <s v="Standard Class"/>
    <s v="Texas"/>
    <s v="Binders"/>
  </r>
  <r>
    <n v="4"/>
    <s v="Shipped Early"/>
    <n v="6"/>
    <x v="2"/>
    <x v="21"/>
    <x v="0"/>
    <s v="Sonia Cooley"/>
    <n v="0.2"/>
    <x v="483"/>
    <s v="September"/>
    <x v="1"/>
    <s v="CA-2017-162761"/>
    <x v="2"/>
    <n v="33178"/>
    <n v="255"/>
    <s v="Avery Hi-Liter Smear-Safe Highlighters"/>
    <n v="7"/>
    <n v="8"/>
    <s v="South"/>
    <m/>
    <n v="7.48"/>
    <n v="37"/>
    <s v="Consumer"/>
    <x v="433"/>
    <s v="Standard Class"/>
    <s v="Florida"/>
    <s v="Art"/>
  </r>
  <r>
    <n v="4"/>
    <s v="Shipped Early"/>
    <n v="6"/>
    <x v="2"/>
    <x v="21"/>
    <x v="0"/>
    <s v="Sonia Cooley"/>
    <n v="0.7"/>
    <x v="483"/>
    <s v="September"/>
    <x v="1"/>
    <s v="CA-2017-162761"/>
    <x v="2"/>
    <n v="33178"/>
    <n v="449"/>
    <s v="Clear Mylar Reinforcing Strips"/>
    <n v="-9"/>
    <n v="2"/>
    <s v="South"/>
    <m/>
    <n v="-8.6"/>
    <n v="11"/>
    <s v="Consumer"/>
    <x v="433"/>
    <s v="Standard Class"/>
    <s v="Florida"/>
    <s v="Binders"/>
  </r>
  <r>
    <n v="4"/>
    <s v="Shipped Early"/>
    <n v="6"/>
    <x v="2"/>
    <x v="21"/>
    <x v="0"/>
    <s v="Sonia Cooley"/>
    <n v="0.7"/>
    <x v="483"/>
    <s v="September"/>
    <x v="1"/>
    <s v="CA-2017-162761"/>
    <x v="2"/>
    <n v="33178"/>
    <n v="1850"/>
    <s v="Zipper Ring Binder Pockets"/>
    <n v="-1"/>
    <n v="2"/>
    <s v="South"/>
    <m/>
    <n v="-1.31"/>
    <n v="2"/>
    <s v="Consumer"/>
    <x v="433"/>
    <s v="Standard Class"/>
    <s v="Florida"/>
    <s v="Binders"/>
  </r>
  <r>
    <n v="6"/>
    <s v="Shipped On Time"/>
    <n v="6"/>
    <x v="2"/>
    <x v="19"/>
    <x v="0"/>
    <s v="Pierre Wener"/>
    <n v="0"/>
    <x v="503"/>
    <s v="September"/>
    <x v="1"/>
    <s v="CA-2017-162782"/>
    <x v="0"/>
    <n v="21044"/>
    <n v="651"/>
    <s v="Fellowes PB500 Electric Punch Plastic Comb Binding Machine with Manual Bind"/>
    <n v="1271"/>
    <n v="2"/>
    <s v="East"/>
    <m/>
    <n v="1270.99"/>
    <n v="2542"/>
    <s v="Consumer"/>
    <x v="613"/>
    <s v="Standard Class"/>
    <s v="Maryland"/>
    <s v="Binders"/>
  </r>
  <r>
    <n v="2"/>
    <s v="Shipped Early"/>
    <n v="3"/>
    <x v="1"/>
    <x v="276"/>
    <x v="0"/>
    <s v="Stewart Visinsky"/>
    <n v="0"/>
    <x v="325"/>
    <s v="September"/>
    <x v="1"/>
    <s v="CA-2017-162887"/>
    <x v="0"/>
    <m/>
    <n v="1378"/>
    <s v="Safco Contoured Stacking Chairs"/>
    <n v="179"/>
    <n v="3"/>
    <s v="East"/>
    <m/>
    <n v="178.8"/>
    <n v="715"/>
    <s v="Consumer"/>
    <x v="340"/>
    <s v="Second Class"/>
    <s v="Vermont"/>
    <s v="Chairs"/>
  </r>
  <r>
    <n v="5"/>
    <s v="Shipped Late"/>
    <n v="3"/>
    <x v="1"/>
    <x v="124"/>
    <x v="0"/>
    <s v="Dorothy Wardle"/>
    <n v="0.5"/>
    <x v="335"/>
    <s v="September"/>
    <x v="1"/>
    <s v="CA-2017-162950"/>
    <x v="0"/>
    <n v="45373"/>
    <n v="1434"/>
    <s v="Sauder Forest Hills Library with Doors, Woodland Oak Finish"/>
    <n v="-377"/>
    <n v="6"/>
    <s v="East"/>
    <m/>
    <n v="-376.69"/>
    <n v="483"/>
    <s v="Corporate"/>
    <x v="590"/>
    <s v="Second Class"/>
    <s v="Ohio"/>
    <s v="Bookcases"/>
  </r>
  <r>
    <n v="5"/>
    <s v="Shipped Late"/>
    <n v="3"/>
    <x v="2"/>
    <x v="124"/>
    <x v="0"/>
    <s v="Dorothy Wardle"/>
    <n v="0.2"/>
    <x v="335"/>
    <s v="September"/>
    <x v="1"/>
    <s v="CA-2017-162950"/>
    <x v="0"/>
    <n v="45373"/>
    <n v="1799"/>
    <s v="Xerox 1999"/>
    <n v="5"/>
    <n v="3"/>
    <s v="East"/>
    <m/>
    <n v="5.44"/>
    <n v="16"/>
    <s v="Corporate"/>
    <x v="590"/>
    <s v="Second Class"/>
    <s v="Ohio"/>
    <s v="Paper"/>
  </r>
  <r>
    <n v="6"/>
    <s v="Shipped On Time"/>
    <n v="6"/>
    <x v="2"/>
    <x v="4"/>
    <x v="0"/>
    <s v="Monica Federle"/>
    <n v="0.2"/>
    <x v="426"/>
    <s v="September"/>
    <x v="1"/>
    <s v="CA-2017-162964"/>
    <x v="3"/>
    <n v="77095"/>
    <n v="417"/>
    <s v="Carina 42Hx23 3/4W Media Storage Unit"/>
    <n v="-15"/>
    <n v="1"/>
    <s v="Central"/>
    <m/>
    <n v="-14.58"/>
    <n v="65"/>
    <s v="Corporate"/>
    <x v="481"/>
    <s v="Standard Class"/>
    <s v="Texas"/>
    <s v="Storage"/>
  </r>
  <r>
    <n v="6"/>
    <s v="Shipped On Time"/>
    <n v="6"/>
    <x v="2"/>
    <x v="4"/>
    <x v="0"/>
    <s v="Monica Federle"/>
    <n v="0.2"/>
    <x v="426"/>
    <s v="September"/>
    <x v="1"/>
    <s v="CA-2017-162964"/>
    <x v="3"/>
    <n v="77095"/>
    <n v="1754"/>
    <s v="Xerox 1957"/>
    <n v="6"/>
    <n v="3"/>
    <s v="Central"/>
    <m/>
    <n v="5.64"/>
    <n v="16"/>
    <s v="Corporate"/>
    <x v="481"/>
    <s v="Standard Class"/>
    <s v="Texas"/>
    <s v="Paper"/>
  </r>
  <r>
    <n v="6"/>
    <s v="Shipped On Time"/>
    <n v="6"/>
    <x v="2"/>
    <x v="4"/>
    <x v="0"/>
    <s v="Monica Federle"/>
    <n v="0.2"/>
    <x v="426"/>
    <s v="September"/>
    <x v="1"/>
    <s v="CA-2017-162964"/>
    <x v="3"/>
    <n v="77095"/>
    <n v="343"/>
    <s v="Blue String-Tie &amp; Button Interoffice Envelopes, 10 x 13"/>
    <n v="70"/>
    <n v="7"/>
    <s v="Central"/>
    <m/>
    <n v="69.959999999999994"/>
    <n v="224"/>
    <s v="Corporate"/>
    <x v="481"/>
    <s v="Standard Class"/>
    <s v="Texas"/>
    <s v="Envelopes"/>
  </r>
  <r>
    <n v="7"/>
    <s v="Shipped Late"/>
    <n v="6"/>
    <x v="2"/>
    <x v="162"/>
    <x v="0"/>
    <s v="David Smith"/>
    <n v="0"/>
    <x v="338"/>
    <s v="September"/>
    <x v="1"/>
    <s v="CA-2017-163055"/>
    <x v="3"/>
    <n v="48227"/>
    <n v="1421"/>
    <s v="Sanford Uni-Blazer View Highlighters, Chisel Tip, Yellow"/>
    <n v="1"/>
    <n v="1"/>
    <s v="Central"/>
    <m/>
    <n v="0.97"/>
    <n v="2"/>
    <s v="Corporate"/>
    <x v="476"/>
    <s v="Standard Class"/>
    <s v="Michigan"/>
    <s v="Art"/>
  </r>
  <r>
    <n v="7"/>
    <s v="Shipped Late"/>
    <n v="6"/>
    <x v="1"/>
    <x v="162"/>
    <x v="0"/>
    <s v="David Smith"/>
    <n v="0"/>
    <x v="338"/>
    <s v="September"/>
    <x v="1"/>
    <s v="CA-2017-163055"/>
    <x v="3"/>
    <n v="48227"/>
    <n v="310"/>
    <s v="Bevis 36 x 72 Conference Tables"/>
    <n v="137"/>
    <n v="5"/>
    <s v="Central"/>
    <m/>
    <n v="136.94"/>
    <n v="622"/>
    <s v="Corporate"/>
    <x v="476"/>
    <s v="Standard Class"/>
    <s v="Michigan"/>
    <s v="Tables"/>
  </r>
  <r>
    <n v="7"/>
    <s v="Shipped Late"/>
    <n v="6"/>
    <x v="2"/>
    <x v="162"/>
    <x v="0"/>
    <s v="David Smith"/>
    <n v="0"/>
    <x v="338"/>
    <s v="September"/>
    <x v="1"/>
    <s v="CA-2017-163055"/>
    <x v="3"/>
    <n v="48227"/>
    <n v="1359"/>
    <s v="Rogers Deluxe File Chest"/>
    <n v="0"/>
    <n v="1"/>
    <s v="Central"/>
    <m/>
    <n v="0.22"/>
    <n v="22"/>
    <s v="Corporate"/>
    <x v="476"/>
    <s v="Standard Class"/>
    <s v="Michigan"/>
    <s v="Storage"/>
  </r>
  <r>
    <n v="4"/>
    <s v="Shipped Late"/>
    <n v="3"/>
    <x v="2"/>
    <x v="13"/>
    <x v="0"/>
    <s v="Greg Hansen"/>
    <n v="0.2"/>
    <x v="397"/>
    <s v="September"/>
    <x v="1"/>
    <s v="CA-2017-163090"/>
    <x v="3"/>
    <n v="60610"/>
    <n v="73"/>
    <s v="Acme Box Cutter Scissors"/>
    <n v="3"/>
    <n v="5"/>
    <s v="Central"/>
    <m/>
    <n v="3.07"/>
    <n v="41"/>
    <s v="Consumer"/>
    <x v="518"/>
    <s v="Second Class"/>
    <s v="Illinois"/>
    <s v="Supplies"/>
  </r>
  <r>
    <n v="7"/>
    <s v="Shipped Late"/>
    <n v="6"/>
    <x v="2"/>
    <x v="17"/>
    <x v="0"/>
    <s v="Mike Caudle"/>
    <n v="0"/>
    <x v="411"/>
    <s v="September"/>
    <x v="1"/>
    <s v="CA-2017-163104"/>
    <x v="1"/>
    <n v="90004"/>
    <n v="1772"/>
    <s v="Xerox 1974"/>
    <n v="6"/>
    <n v="2"/>
    <s v="West"/>
    <m/>
    <n v="5.86"/>
    <n v="12"/>
    <s v="Corporate"/>
    <x v="484"/>
    <s v="Standard Class"/>
    <s v="California"/>
    <s v="Paper"/>
  </r>
  <r>
    <n v="5"/>
    <s v="Shipped Early"/>
    <n v="6"/>
    <x v="1"/>
    <x v="4"/>
    <x v="0"/>
    <s v="Adrian Barton"/>
    <n v="0.6"/>
    <x v="325"/>
    <s v="September"/>
    <x v="1"/>
    <s v="CA-2017-163181"/>
    <x v="3"/>
    <n v="77041"/>
    <n v="1541"/>
    <s v="Tenex Chairmats For Use with Hard Floors"/>
    <n v="-84"/>
    <n v="5"/>
    <s v="Central"/>
    <m/>
    <n v="-84.45"/>
    <n v="65"/>
    <s v="Consumer"/>
    <x v="464"/>
    <s v="Standard Class"/>
    <s v="Texas"/>
    <s v="Furnishings"/>
  </r>
  <r>
    <n v="5"/>
    <s v="Shipped Early"/>
    <n v="6"/>
    <x v="2"/>
    <x v="4"/>
    <x v="0"/>
    <s v="Adrian Barton"/>
    <n v="0.2"/>
    <x v="325"/>
    <s v="September"/>
    <x v="1"/>
    <s v="CA-2017-163181"/>
    <x v="3"/>
    <n v="77041"/>
    <n v="656"/>
    <s v="Fellowes Recycled Storage Drawers"/>
    <n v="-29"/>
    <n v="2"/>
    <s v="Central"/>
    <m/>
    <n v="-28.87"/>
    <n v="178"/>
    <s v="Consumer"/>
    <x v="464"/>
    <s v="Standard Class"/>
    <s v="Texas"/>
    <s v="Storage"/>
  </r>
  <r>
    <n v="5"/>
    <s v="Shipped Early"/>
    <n v="6"/>
    <x v="2"/>
    <x v="4"/>
    <x v="0"/>
    <s v="Adrian Barton"/>
    <n v="0.2"/>
    <x v="325"/>
    <s v="September"/>
    <x v="1"/>
    <s v="CA-2017-163181"/>
    <x v="3"/>
    <n v="77041"/>
    <n v="777"/>
    <s v="Gould Plastics 9-Pocket Panel Bin, 18-3/8w x 5-1/4d x 20-1/2h, Black"/>
    <n v="-17"/>
    <n v="2"/>
    <s v="Central"/>
    <m/>
    <n v="-16.96"/>
    <n v="85"/>
    <s v="Consumer"/>
    <x v="464"/>
    <s v="Standard Class"/>
    <s v="Texas"/>
    <s v="Storage"/>
  </r>
  <r>
    <n v="5"/>
    <s v="Shipped Early"/>
    <n v="6"/>
    <x v="2"/>
    <x v="4"/>
    <x v="0"/>
    <s v="Adrian Barton"/>
    <n v="0.2"/>
    <x v="325"/>
    <s v="September"/>
    <x v="1"/>
    <s v="CA-2017-163181"/>
    <x v="3"/>
    <n v="77041"/>
    <n v="1038"/>
    <s v="Lumber Crayons"/>
    <n v="5"/>
    <n v="3"/>
    <s v="Central"/>
    <m/>
    <n v="5.32"/>
    <n v="24"/>
    <s v="Consumer"/>
    <x v="464"/>
    <s v="Standard Class"/>
    <s v="Texas"/>
    <s v="Art"/>
  </r>
  <r>
    <n v="5"/>
    <s v="Shipped Early"/>
    <n v="6"/>
    <x v="2"/>
    <x v="4"/>
    <x v="0"/>
    <s v="Adrian Barton"/>
    <n v="0.8"/>
    <x v="325"/>
    <s v="September"/>
    <x v="1"/>
    <s v="CA-2017-163181"/>
    <x v="3"/>
    <n v="77041"/>
    <n v="266"/>
    <s v="Avery Recycled Flexi-View Covers for Binding Systems"/>
    <n v="-51"/>
    <n v="10"/>
    <s v="Central"/>
    <m/>
    <n v="-51.3"/>
    <n v="32"/>
    <s v="Consumer"/>
    <x v="464"/>
    <s v="Standard Class"/>
    <s v="Texas"/>
    <s v="Binders"/>
  </r>
  <r>
    <n v="5"/>
    <s v="Shipped Early"/>
    <n v="6"/>
    <x v="0"/>
    <x v="4"/>
    <x v="0"/>
    <s v="Adrian Barton"/>
    <n v="0.4"/>
    <x v="325"/>
    <s v="September"/>
    <x v="1"/>
    <s v="CA-2017-163181"/>
    <x v="3"/>
    <n v="77041"/>
    <n v="405"/>
    <s v="Canon PC170 Desktop Personal Copier"/>
    <n v="34"/>
    <n v="3"/>
    <s v="Central"/>
    <m/>
    <n v="33.590000000000003"/>
    <n v="288"/>
    <s v="Consumer"/>
    <x v="464"/>
    <s v="Standard Class"/>
    <s v="Texas"/>
    <s v="Machines"/>
  </r>
  <r>
    <n v="2"/>
    <s v="Shipped Early"/>
    <n v="3"/>
    <x v="2"/>
    <x v="5"/>
    <x v="0"/>
    <s v="Eudokia Martin"/>
    <n v="0"/>
    <x v="529"/>
    <s v="September"/>
    <x v="1"/>
    <s v="CA-2017-163237"/>
    <x v="2"/>
    <n v="22153"/>
    <n v="210"/>
    <s v="Avery 50"/>
    <n v="12"/>
    <n v="2"/>
    <s v="South"/>
    <m/>
    <n v="11.78"/>
    <n v="25"/>
    <s v="Corporate"/>
    <x v="614"/>
    <s v="Second Class"/>
    <s v="Virginia"/>
    <s v="Labels"/>
  </r>
  <r>
    <n v="2"/>
    <s v="Shipped Early"/>
    <n v="3"/>
    <x v="0"/>
    <x v="5"/>
    <x v="0"/>
    <s v="Eudokia Martin"/>
    <n v="0"/>
    <x v="529"/>
    <s v="September"/>
    <x v="1"/>
    <s v="CA-2017-163237"/>
    <x v="2"/>
    <n v="22153"/>
    <n v="164"/>
    <s v="Ativa D5772 2-Line 5.8GHz Digital Expandable Corded/Cordless Phone System with Answering &amp; Caller ID/Call Waiting, Black/Silver"/>
    <n v="148"/>
    <n v="3"/>
    <s v="South"/>
    <m/>
    <n v="148.49"/>
    <n v="495"/>
    <s v="Corporate"/>
    <x v="614"/>
    <s v="Second Class"/>
    <s v="Virginia"/>
    <s v="Phones"/>
  </r>
  <r>
    <n v="2"/>
    <s v="Shipped Late"/>
    <n v="1"/>
    <x v="0"/>
    <x v="322"/>
    <x v="0"/>
    <s v="Ruben Dartt"/>
    <n v="0.2"/>
    <x v="449"/>
    <s v="September"/>
    <x v="1"/>
    <s v="CA-2017-163440"/>
    <x v="1"/>
    <n v="91360"/>
    <n v="1491"/>
    <s v="Square Credit Card Reader"/>
    <n v="1"/>
    <n v="2"/>
    <s v="West"/>
    <m/>
    <n v="1.2"/>
    <n v="16"/>
    <s v="Consumer"/>
    <x v="576"/>
    <s v="First Class"/>
    <s v="California"/>
    <s v="Phones"/>
  </r>
  <r>
    <n v="4"/>
    <s v="Shipped Early"/>
    <n v="6"/>
    <x v="2"/>
    <x v="109"/>
    <x v="0"/>
    <s v="Emily Phan"/>
    <n v="0"/>
    <x v="570"/>
    <s v="September"/>
    <x v="1"/>
    <s v="CA-2017-163587"/>
    <x v="0"/>
    <n v="3820"/>
    <n v="686"/>
    <s v="GBC DocuBind TL200 Manual Binding Machine"/>
    <n v="316"/>
    <n v="3"/>
    <s v="East"/>
    <m/>
    <n v="315.81"/>
    <n v="672"/>
    <s v="Consumer"/>
    <x v="434"/>
    <s v="Standard Class"/>
    <s v="New Hampshire"/>
    <s v="Binders"/>
  </r>
  <r>
    <n v="4"/>
    <s v="Shipped Early"/>
    <n v="6"/>
    <x v="2"/>
    <x v="109"/>
    <x v="0"/>
    <s v="Emily Phan"/>
    <n v="0"/>
    <x v="570"/>
    <s v="September"/>
    <x v="1"/>
    <s v="CA-2017-163587"/>
    <x v="0"/>
    <n v="3820"/>
    <n v="183"/>
    <s v="Avery 476"/>
    <n v="8"/>
    <n v="4"/>
    <s v="East"/>
    <m/>
    <n v="7.6"/>
    <n v="17"/>
    <s v="Consumer"/>
    <x v="434"/>
    <s v="Standard Class"/>
    <s v="New Hampshire"/>
    <s v="Labels"/>
  </r>
  <r>
    <n v="5"/>
    <s v="Shipped Early"/>
    <n v="6"/>
    <x v="2"/>
    <x v="4"/>
    <x v="0"/>
    <s v="Katherine Murray"/>
    <n v="0.2"/>
    <x v="412"/>
    <s v="September"/>
    <x v="1"/>
    <s v="CA-2017-163734"/>
    <x v="3"/>
    <n v="77070"/>
    <n v="1344"/>
    <s v="Recycled Steel Personal File for Hanging File Folders"/>
    <n v="14"/>
    <n v="5"/>
    <s v="Central"/>
    <m/>
    <n v="14.31"/>
    <n v="229"/>
    <s v="Home Office"/>
    <x v="552"/>
    <s v="Standard Class"/>
    <s v="Texas"/>
    <s v="Storage"/>
  </r>
  <r>
    <n v="4"/>
    <s v="Shipped Early"/>
    <n v="6"/>
    <x v="2"/>
    <x v="0"/>
    <x v="0"/>
    <s v="Jeremy Ellison"/>
    <n v="0"/>
    <x v="314"/>
    <s v="September"/>
    <x v="1"/>
    <s v="CA-2017-163762"/>
    <x v="0"/>
    <n v="10024"/>
    <n v="1258"/>
    <s v="Peel-Off China Markers"/>
    <n v="13"/>
    <n v="3"/>
    <s v="East"/>
    <m/>
    <n v="12.51"/>
    <n v="30"/>
    <s v="Consumer"/>
    <x v="514"/>
    <s v="Standard Class"/>
    <s v="New York"/>
    <s v="Art"/>
  </r>
  <r>
    <n v="4"/>
    <s v="Shipped Early"/>
    <n v="6"/>
    <x v="2"/>
    <x v="326"/>
    <x v="0"/>
    <s v="Noel Staavos"/>
    <n v="0.2"/>
    <x v="529"/>
    <s v="September"/>
    <x v="1"/>
    <s v="CA-2017-163895"/>
    <x v="1"/>
    <n v="83704"/>
    <n v="68"/>
    <s v="ACCOHIDE 3-Ring Binder, Blue, 1"/>
    <n v="1"/>
    <n v="1"/>
    <s v="West"/>
    <m/>
    <n v="1.1200000000000001"/>
    <n v="3"/>
    <s v="Corporate"/>
    <x v="436"/>
    <s v="Standard Class"/>
    <s v="Idaho"/>
    <s v="Binders"/>
  </r>
  <r>
    <n v="4"/>
    <s v="Shipped Early"/>
    <n v="6"/>
    <x v="0"/>
    <x v="5"/>
    <x v="0"/>
    <s v="Brendan Dodson"/>
    <n v="0"/>
    <x v="331"/>
    <s v="September"/>
    <x v="1"/>
    <s v="CA-2017-163923"/>
    <x v="2"/>
    <n v="22153"/>
    <n v="921"/>
    <s v="Imation Secure Drive + Hardware Encrypted USB flash drive - 16 GB"/>
    <n v="36"/>
    <n v="4"/>
    <s v="South"/>
    <m/>
    <n v="36.47"/>
    <n v="152"/>
    <s v="Home Office"/>
    <x v="470"/>
    <s v="Standard Class"/>
    <s v="Virginia"/>
    <s v="Accessories"/>
  </r>
  <r>
    <n v="7"/>
    <s v="Shipped Late"/>
    <n v="6"/>
    <x v="1"/>
    <x v="21"/>
    <x v="0"/>
    <s v="Sung Shariari"/>
    <n v="0.2"/>
    <x v="297"/>
    <s v="September"/>
    <x v="1"/>
    <s v="CA-2017-163965"/>
    <x v="2"/>
    <n v="33180"/>
    <n v="1228"/>
    <s v="OSullivan Living Dimensions 2-Shelf Bookcases"/>
    <n v="-36"/>
    <n v="3"/>
    <s v="South"/>
    <m/>
    <n v="-36.29"/>
    <n v="290"/>
    <s v="Consumer"/>
    <x v="385"/>
    <s v="Standard Class"/>
    <s v="Florida"/>
    <s v="Bookcases"/>
  </r>
  <r>
    <n v="7"/>
    <s v="Shipped Late"/>
    <n v="6"/>
    <x v="2"/>
    <x v="21"/>
    <x v="0"/>
    <s v="Sung Shariari"/>
    <n v="0.2"/>
    <x v="297"/>
    <s v="September"/>
    <x v="1"/>
    <s v="CA-2017-163965"/>
    <x v="2"/>
    <n v="33180"/>
    <n v="473"/>
    <s v="Crate-A-Files"/>
    <n v="1"/>
    <n v="2"/>
    <s v="South"/>
    <m/>
    <n v="1.31"/>
    <n v="17"/>
    <s v="Consumer"/>
    <x v="385"/>
    <s v="Standard Class"/>
    <s v="Florida"/>
    <s v="Storage"/>
  </r>
  <r>
    <n v="7"/>
    <s v="Shipped Late"/>
    <n v="6"/>
    <x v="2"/>
    <x v="21"/>
    <x v="0"/>
    <s v="Sung Shariari"/>
    <n v="0.7"/>
    <x v="297"/>
    <s v="September"/>
    <x v="1"/>
    <s v="CA-2017-163965"/>
    <x v="2"/>
    <n v="33180"/>
    <n v="899"/>
    <s v="Ibico Laser Imprintable Binding System Covers"/>
    <n v="-50"/>
    <n v="4"/>
    <s v="South"/>
    <m/>
    <n v="-50.3"/>
    <n v="63"/>
    <s v="Consumer"/>
    <x v="385"/>
    <s v="Standard Class"/>
    <s v="Florida"/>
    <s v="Binders"/>
  </r>
  <r>
    <n v="7"/>
    <s v="Shipped Late"/>
    <n v="6"/>
    <x v="2"/>
    <x v="21"/>
    <x v="0"/>
    <s v="Sung Shariari"/>
    <n v="0.7"/>
    <x v="297"/>
    <s v="September"/>
    <x v="1"/>
    <s v="CA-2017-163965"/>
    <x v="2"/>
    <n v="33180"/>
    <n v="1652"/>
    <s v="Wilson Jones Turn Tabs Binder Tool for Ring Binders"/>
    <n v="-6"/>
    <n v="5"/>
    <s v="South"/>
    <m/>
    <n v="-5.78"/>
    <n v="7"/>
    <s v="Consumer"/>
    <x v="385"/>
    <s v="Standard Class"/>
    <s v="Florida"/>
    <s v="Binders"/>
  </r>
  <r>
    <n v="4"/>
    <s v="Shipped Early"/>
    <n v="6"/>
    <x v="2"/>
    <x v="13"/>
    <x v="0"/>
    <s v="Maureen Gnade"/>
    <n v="0.8"/>
    <x v="567"/>
    <s v="September"/>
    <x v="1"/>
    <s v="CA-2017-164007"/>
    <x v="3"/>
    <n v="60610"/>
    <n v="863"/>
    <s v="Hoover Shoulder Vac Commercial Portable Vacuum"/>
    <n v="-394"/>
    <n v="2"/>
    <s v="Central"/>
    <m/>
    <n v="-393.6"/>
    <n v="143"/>
    <s v="Consumer"/>
    <x v="495"/>
    <s v="Standard Class"/>
    <s v="Illinois"/>
    <s v="Appliances"/>
  </r>
  <r>
    <n v="4"/>
    <s v="Shipped Early"/>
    <n v="6"/>
    <x v="0"/>
    <x v="13"/>
    <x v="0"/>
    <s v="Maureen Gnade"/>
    <n v="0.2"/>
    <x v="567"/>
    <s v="September"/>
    <x v="1"/>
    <s v="CA-2017-164007"/>
    <x v="3"/>
    <n v="60610"/>
    <n v="1061"/>
    <s v="Maxell 4.7GB DVD+R 5/Pack"/>
    <n v="1"/>
    <n v="3"/>
    <s v="Central"/>
    <m/>
    <n v="0.74"/>
    <n v="2"/>
    <s v="Consumer"/>
    <x v="495"/>
    <s v="Standard Class"/>
    <s v="Illinois"/>
    <s v="Accessories"/>
  </r>
  <r>
    <n v="5"/>
    <s v="Shipped Early"/>
    <n v="6"/>
    <x v="1"/>
    <x v="0"/>
    <x v="0"/>
    <s v="Andy Gerbode"/>
    <n v="0.4"/>
    <x v="327"/>
    <s v="September"/>
    <x v="1"/>
    <s v="CA-2017-164084"/>
    <x v="0"/>
    <n v="10011"/>
    <n v="369"/>
    <s v="Bretford CR8500 Series Meeting Room Furniture"/>
    <n v="-120"/>
    <n v="2"/>
    <s v="East"/>
    <m/>
    <n v="-120.29"/>
    <n v="481"/>
    <s v="Corporate"/>
    <x v="419"/>
    <s v="Standard Class"/>
    <s v="New York"/>
    <s v="Tables"/>
  </r>
  <r>
    <n v="5"/>
    <s v="Shipped Early"/>
    <n v="6"/>
    <x v="2"/>
    <x v="0"/>
    <x v="0"/>
    <s v="Andy Gerbode"/>
    <n v="0"/>
    <x v="327"/>
    <s v="September"/>
    <x v="1"/>
    <s v="CA-2017-164084"/>
    <x v="0"/>
    <n v="10011"/>
    <n v="1101"/>
    <s v="Mobile Personal File Cube"/>
    <n v="19"/>
    <n v="3"/>
    <s v="East"/>
    <m/>
    <n v="18.97"/>
    <n v="70"/>
    <s v="Corporate"/>
    <x v="419"/>
    <s v="Standard Class"/>
    <s v="New York"/>
    <s v="Storage"/>
  </r>
  <r>
    <n v="5"/>
    <s v="Shipped Early"/>
    <n v="6"/>
    <x v="2"/>
    <x v="0"/>
    <x v="0"/>
    <s v="Andy Gerbode"/>
    <n v="0"/>
    <x v="327"/>
    <s v="September"/>
    <x v="1"/>
    <s v="CA-2017-164084"/>
    <x v="0"/>
    <n v="10011"/>
    <n v="151"/>
    <s v="Assorted Color Push Pins"/>
    <n v="2"/>
    <n v="4"/>
    <s v="East"/>
    <m/>
    <n v="2.39"/>
    <n v="7"/>
    <s v="Corporate"/>
    <x v="419"/>
    <s v="Standard Class"/>
    <s v="New York"/>
    <s v="Fasteners"/>
  </r>
  <r>
    <n v="5"/>
    <s v="Shipped Early"/>
    <n v="6"/>
    <x v="2"/>
    <x v="0"/>
    <x v="0"/>
    <s v="Andy Gerbode"/>
    <n v="0.2"/>
    <x v="327"/>
    <s v="September"/>
    <x v="1"/>
    <s v="CA-2017-164084"/>
    <x v="0"/>
    <n v="10011"/>
    <n v="57"/>
    <s v="Acco Pressboard Covers with Storage Hooks, 9 1/2 x 11, Executive Red"/>
    <n v="2"/>
    <n v="2"/>
    <s v="East"/>
    <m/>
    <n v="2.06"/>
    <n v="6"/>
    <s v="Corporate"/>
    <x v="419"/>
    <s v="Standard Class"/>
    <s v="New York"/>
    <s v="Binders"/>
  </r>
  <r>
    <n v="5"/>
    <s v="Shipped Early"/>
    <n v="6"/>
    <x v="0"/>
    <x v="0"/>
    <x v="0"/>
    <s v="Andy Gerbode"/>
    <n v="0"/>
    <x v="327"/>
    <s v="September"/>
    <x v="1"/>
    <s v="CA-2017-164084"/>
    <x v="0"/>
    <n v="10011"/>
    <n v="961"/>
    <s v="KeyTronic E03601U1 - Keyboard - Beige"/>
    <n v="16"/>
    <n v="5"/>
    <s v="East"/>
    <m/>
    <n v="16.2"/>
    <n v="90"/>
    <s v="Corporate"/>
    <x v="419"/>
    <s v="Standard Class"/>
    <s v="New York"/>
    <s v="Accessories"/>
  </r>
  <r>
    <n v="4"/>
    <s v="Shipped Early"/>
    <n v="6"/>
    <x v="1"/>
    <x v="15"/>
    <x v="0"/>
    <s v="Ellis Ballard"/>
    <n v="0"/>
    <x v="336"/>
    <s v="September"/>
    <x v="1"/>
    <s v="CA-2017-164301"/>
    <x v="1"/>
    <n v="98103"/>
    <n v="377"/>
    <s v="Bush Advantage Collection Racetrack Conference Table"/>
    <n v="611"/>
    <n v="8"/>
    <s v="West"/>
    <m/>
    <n v="610.86"/>
    <n v="3394"/>
    <s v="Corporate"/>
    <x v="554"/>
    <s v="Standard Class"/>
    <s v="Washington"/>
    <s v="Tables"/>
  </r>
  <r>
    <n v="5"/>
    <s v="Shipped Early"/>
    <n v="6"/>
    <x v="2"/>
    <x v="16"/>
    <x v="0"/>
    <s v="Mitch Webber"/>
    <n v="0.2"/>
    <x v="445"/>
    <s v="September"/>
    <x v="1"/>
    <s v="CA-2017-164336"/>
    <x v="0"/>
    <n v="19140"/>
    <n v="54"/>
    <s v="Acco Perma 4000 Stacking Storage Drawers"/>
    <n v="-2"/>
    <n v="3"/>
    <s v="East"/>
    <m/>
    <n v="-2.44"/>
    <n v="39"/>
    <s v="Consumer"/>
    <x v="395"/>
    <s v="Standard Class"/>
    <s v="Pennsylvania"/>
    <s v="Storage"/>
  </r>
  <r>
    <n v="5"/>
    <s v="Shipped Early"/>
    <n v="6"/>
    <x v="0"/>
    <x v="16"/>
    <x v="0"/>
    <s v="Mitch Webber"/>
    <n v="0.2"/>
    <x v="445"/>
    <s v="September"/>
    <x v="1"/>
    <s v="CA-2017-164336"/>
    <x v="0"/>
    <n v="19140"/>
    <n v="883"/>
    <s v="HP Standard 104 key PS/2 Keyboard"/>
    <n v="2"/>
    <n v="3"/>
    <s v="East"/>
    <m/>
    <n v="2.17"/>
    <n v="35"/>
    <s v="Consumer"/>
    <x v="395"/>
    <s v="Standard Class"/>
    <s v="Pennsylvania"/>
    <s v="Accessories"/>
  </r>
  <r>
    <n v="6"/>
    <s v="Shipped On Time"/>
    <n v="6"/>
    <x v="0"/>
    <x v="344"/>
    <x v="0"/>
    <s v="Allen Rosenblatt"/>
    <n v="0"/>
    <x v="399"/>
    <s v="September"/>
    <x v="1"/>
    <s v="CA-2017-164427"/>
    <x v="2"/>
    <n v="39401"/>
    <n v="1096"/>
    <s v="Microsoft Sculpt Comfort Mouse"/>
    <n v="105"/>
    <n v="6"/>
    <s v="South"/>
    <m/>
    <n v="105.47"/>
    <n v="240"/>
    <s v="Corporate"/>
    <x v="422"/>
    <s v="Standard Class"/>
    <s v="Mississippi"/>
    <s v="Accessories"/>
  </r>
  <r>
    <n v="5"/>
    <s v="Shipped Early"/>
    <n v="6"/>
    <x v="2"/>
    <x v="0"/>
    <x v="0"/>
    <s v="Amy Cox"/>
    <n v="0"/>
    <x v="360"/>
    <s v="September"/>
    <x v="1"/>
    <s v="CA-2017-164441"/>
    <x v="0"/>
    <n v="10011"/>
    <n v="780"/>
    <s v="Great White Multi-Use Recycled Paper (20Lb. and 84 Bright)"/>
    <n v="8"/>
    <n v="3"/>
    <s v="East"/>
    <m/>
    <n v="8.07"/>
    <n v="18"/>
    <s v="Consumer"/>
    <x v="403"/>
    <s v="Standard Class"/>
    <s v="New York"/>
    <s v="Paper"/>
  </r>
  <r>
    <n v="5"/>
    <s v="Shipped Early"/>
    <n v="6"/>
    <x v="2"/>
    <x v="0"/>
    <x v="0"/>
    <s v="Amy Cox"/>
    <n v="0.2"/>
    <x v="360"/>
    <s v="September"/>
    <x v="1"/>
    <s v="CA-2017-164441"/>
    <x v="0"/>
    <n v="10011"/>
    <n v="1519"/>
    <s v="Storex Dura Pro Binders"/>
    <n v="18"/>
    <n v="11"/>
    <s v="East"/>
    <m/>
    <n v="17.64"/>
    <n v="52"/>
    <s v="Consumer"/>
    <x v="403"/>
    <s v="Standard Class"/>
    <s v="New York"/>
    <s v="Binders"/>
  </r>
  <r>
    <n v="2"/>
    <s v="Shipped Late"/>
    <n v="1"/>
    <x v="2"/>
    <x v="1"/>
    <x v="0"/>
    <s v="Ashley Jarboe"/>
    <n v="0"/>
    <x v="408"/>
    <s v="September"/>
    <x v="1"/>
    <s v="CA-2017-164497"/>
    <x v="1"/>
    <n v="94110"/>
    <n v="816"/>
    <s v="Holmes Visible Mist Ultrasonic Humidifier with 2.3-Gallon Output per Day, Replacement Filter"/>
    <n v="15"/>
    <n v="4"/>
    <s v="West"/>
    <m/>
    <n v="15.4"/>
    <n v="45"/>
    <s v="Consumer"/>
    <x v="468"/>
    <s v="First Class"/>
    <s v="California"/>
    <s v="Appliances"/>
  </r>
  <r>
    <n v="6"/>
    <s v="Shipped On Time"/>
    <n v="6"/>
    <x v="2"/>
    <x v="0"/>
    <x v="0"/>
    <s v="Philisse Overcash"/>
    <n v="0"/>
    <x v="463"/>
    <s v="September"/>
    <x v="1"/>
    <s v="CA-2017-164539"/>
    <x v="0"/>
    <n v="10011"/>
    <n v="613"/>
    <s v="Eureka The Boss Plus 12-Amp Hard Box Upright Vacuum, Red"/>
    <n v="141"/>
    <n v="5"/>
    <s v="East"/>
    <m/>
    <n v="141.28"/>
    <n v="523"/>
    <s v="Home Office"/>
    <x v="615"/>
    <s v="Standard Class"/>
    <s v="New York"/>
    <s v="Appliances"/>
  </r>
  <r>
    <n v="4"/>
    <s v="Shipped Early"/>
    <n v="6"/>
    <x v="0"/>
    <x v="17"/>
    <x v="0"/>
    <s v="Grace Kelly"/>
    <n v="0.2"/>
    <x v="505"/>
    <s v="September"/>
    <x v="1"/>
    <s v="CA-2017-164567"/>
    <x v="1"/>
    <n v="90004"/>
    <n v="938"/>
    <s v="Jabra SPEAK 410"/>
    <n v="23"/>
    <n v="3"/>
    <s v="West"/>
    <m/>
    <n v="22.56"/>
    <n v="226"/>
    <s v="Corporate"/>
    <x v="363"/>
    <s v="Standard Class"/>
    <s v="California"/>
    <s v="Phones"/>
  </r>
  <r>
    <n v="2"/>
    <s v="Shipped Late"/>
    <n v="1"/>
    <x v="2"/>
    <x v="0"/>
    <x v="0"/>
    <s v="Maxwell Schwartz"/>
    <n v="0"/>
    <x v="547"/>
    <s v="September"/>
    <x v="1"/>
    <s v="CA-2017-164623"/>
    <x v="0"/>
    <n v="10035"/>
    <n v="538"/>
    <s v="Easy-staple paper"/>
    <n v="12"/>
    <n v="2"/>
    <s v="East"/>
    <m/>
    <n v="11.54"/>
    <n v="25"/>
    <s v="Consumer"/>
    <x v="372"/>
    <s v="First Class"/>
    <s v="New York"/>
    <s v="Paper"/>
  </r>
  <r>
    <n v="2"/>
    <s v="Shipped Late"/>
    <n v="1"/>
    <x v="1"/>
    <x v="17"/>
    <x v="0"/>
    <s v="Sean Christensen"/>
    <n v="0.2"/>
    <x v="571"/>
    <s v="September"/>
    <x v="1"/>
    <s v="CA-2017-164777"/>
    <x v="1"/>
    <n v="90036"/>
    <n v="828"/>
    <s v="HON 5400 Series Task Chairs for Big and Tall"/>
    <n v="0"/>
    <n v="5"/>
    <s v="West"/>
    <m/>
    <n v="0"/>
    <n v="2804"/>
    <s v="Consumer"/>
    <x v="616"/>
    <s v="First Class"/>
    <s v="California"/>
    <s v="Chairs"/>
  </r>
  <r>
    <n v="0"/>
    <s v="Shipped On Time"/>
    <n v="0"/>
    <x v="2"/>
    <x v="15"/>
    <x v="0"/>
    <s v="Lauren Leatherbury"/>
    <n v="0"/>
    <x v="564"/>
    <s v="September"/>
    <x v="1"/>
    <s v="CA-2017-164833"/>
    <x v="1"/>
    <n v="98105"/>
    <n v="329"/>
    <s v="Binney &amp; Smith Crayola Metallic Colored Pencils, 8-Color Set"/>
    <n v="3"/>
    <n v="2"/>
    <s v="West"/>
    <m/>
    <n v="3.06"/>
    <n v="9"/>
    <s v="Consumer"/>
    <x v="485"/>
    <s v="Same Day"/>
    <s v="Washington"/>
    <s v="Art"/>
  </r>
  <r>
    <n v="0"/>
    <s v="Shipped On Time"/>
    <n v="0"/>
    <x v="2"/>
    <x v="15"/>
    <x v="0"/>
    <s v="Lauren Leatherbury"/>
    <n v="0"/>
    <x v="564"/>
    <s v="September"/>
    <x v="1"/>
    <s v="CA-2017-164833"/>
    <x v="1"/>
    <n v="98105"/>
    <n v="212"/>
    <s v="Avery 501"/>
    <n v="3"/>
    <n v="2"/>
    <s v="West"/>
    <m/>
    <n v="3.47"/>
    <n v="7"/>
    <s v="Consumer"/>
    <x v="485"/>
    <s v="Same Day"/>
    <s v="Washington"/>
    <s v="Labels"/>
  </r>
  <r>
    <n v="0"/>
    <s v="Shipped On Time"/>
    <n v="0"/>
    <x v="1"/>
    <x v="303"/>
    <x v="0"/>
    <s v="Sandra Glassco"/>
    <n v="0.15"/>
    <x v="477"/>
    <s v="September"/>
    <x v="1"/>
    <s v="CA-2017-164882"/>
    <x v="1"/>
    <n v="92374"/>
    <n v="530"/>
    <s v="DMI Eclipse Executive Suite Bookcases"/>
    <n v="20"/>
    <n v="1"/>
    <s v="West"/>
    <s v="Yes"/>
    <n v="20.04"/>
    <n v="426"/>
    <s v="Consumer"/>
    <x v="617"/>
    <s v="Same Day"/>
    <s v="California"/>
    <s v="Bookcases"/>
  </r>
  <r>
    <n v="0"/>
    <s v="Shipped On Time"/>
    <n v="0"/>
    <x v="1"/>
    <x v="303"/>
    <x v="0"/>
    <s v="Sandra Glassco"/>
    <n v="0.2"/>
    <x v="477"/>
    <s v="September"/>
    <x v="1"/>
    <s v="CA-2017-164882"/>
    <x v="1"/>
    <n v="92374"/>
    <n v="753"/>
    <s v="Global Fabric Managers Chair, Dark Gray"/>
    <n v="20"/>
    <n v="4"/>
    <s v="West"/>
    <s v="Yes"/>
    <n v="20.2"/>
    <n v="323"/>
    <s v="Consumer"/>
    <x v="617"/>
    <s v="Same Day"/>
    <s v="California"/>
    <s v="Chairs"/>
  </r>
  <r>
    <n v="0"/>
    <s v="Shipped On Time"/>
    <n v="0"/>
    <x v="2"/>
    <x v="303"/>
    <x v="0"/>
    <s v="Sandra Glassco"/>
    <n v="0"/>
    <x v="477"/>
    <s v="September"/>
    <x v="1"/>
    <s v="CA-2017-164882"/>
    <x v="1"/>
    <n v="92374"/>
    <n v="1702"/>
    <s v="Xerox 191"/>
    <n v="9"/>
    <n v="1"/>
    <s v="West"/>
    <s v="Yes"/>
    <n v="9.39"/>
    <n v="20"/>
    <s v="Consumer"/>
    <x v="617"/>
    <s v="Same Day"/>
    <s v="California"/>
    <s v="Paper"/>
  </r>
  <r>
    <n v="0"/>
    <s v="Shipped On Time"/>
    <n v="0"/>
    <x v="2"/>
    <x v="303"/>
    <x v="0"/>
    <s v="Sandra Glassco"/>
    <n v="0"/>
    <x v="477"/>
    <s v="September"/>
    <x v="1"/>
    <s v="CA-2017-164882"/>
    <x v="1"/>
    <n v="92374"/>
    <n v="1101"/>
    <s v="Mobile Personal File Cube"/>
    <n v="13"/>
    <n v="2"/>
    <s v="West"/>
    <s v="Yes"/>
    <n v="12.65"/>
    <n v="47"/>
    <s v="Consumer"/>
    <x v="617"/>
    <s v="Same Day"/>
    <s v="California"/>
    <s v="Storage"/>
  </r>
  <r>
    <n v="0"/>
    <s v="Shipped On Time"/>
    <n v="0"/>
    <x v="2"/>
    <x v="303"/>
    <x v="0"/>
    <s v="Sandra Glassco"/>
    <n v="0"/>
    <x v="477"/>
    <s v="September"/>
    <x v="1"/>
    <s v="CA-2017-164882"/>
    <x v="1"/>
    <n v="92374"/>
    <n v="1121"/>
    <s v="Newell 308"/>
    <n v="1"/>
    <n v="3"/>
    <s v="West"/>
    <s v="Yes"/>
    <n v="1.26"/>
    <n v="5"/>
    <s v="Consumer"/>
    <x v="617"/>
    <s v="Same Day"/>
    <s v="California"/>
    <s v="Art"/>
  </r>
  <r>
    <n v="0"/>
    <s v="Shipped On Time"/>
    <n v="0"/>
    <x v="2"/>
    <x v="303"/>
    <x v="0"/>
    <s v="Sandra Glassco"/>
    <n v="0"/>
    <x v="477"/>
    <s v="September"/>
    <x v="1"/>
    <s v="CA-2017-164882"/>
    <x v="1"/>
    <n v="92374"/>
    <n v="88"/>
    <s v="Acme Tagit Stainless Steel Antibacterial Scissors"/>
    <n v="8"/>
    <n v="3"/>
    <s v="West"/>
    <s v="Yes"/>
    <n v="8.02"/>
    <n v="30"/>
    <s v="Consumer"/>
    <x v="617"/>
    <s v="Same Day"/>
    <s v="California"/>
    <s v="Supplies"/>
  </r>
  <r>
    <n v="0"/>
    <s v="Shipped On Time"/>
    <n v="0"/>
    <x v="2"/>
    <x v="303"/>
    <x v="0"/>
    <s v="Sandra Glassco"/>
    <n v="0"/>
    <x v="477"/>
    <s v="September"/>
    <x v="1"/>
    <s v="CA-2017-164882"/>
    <x v="1"/>
    <n v="92374"/>
    <n v="1218"/>
    <s v="OIC Bulk Pack Metal Binder Clips"/>
    <n v="8"/>
    <n v="5"/>
    <s v="West"/>
    <s v="Yes"/>
    <n v="8.0299999999999994"/>
    <n v="17"/>
    <s v="Consumer"/>
    <x v="617"/>
    <s v="Same Day"/>
    <s v="California"/>
    <s v="Fasteners"/>
  </r>
  <r>
    <n v="0"/>
    <s v="Shipped On Time"/>
    <n v="0"/>
    <x v="2"/>
    <x v="303"/>
    <x v="0"/>
    <s v="Sandra Glassco"/>
    <n v="0.2"/>
    <x v="477"/>
    <s v="September"/>
    <x v="1"/>
    <s v="CA-2017-164882"/>
    <x v="1"/>
    <n v="92374"/>
    <n v="683"/>
    <s v="GBC DocuBind P100 Manual Binding Machine"/>
    <n v="124"/>
    <n v="3"/>
    <s v="West"/>
    <s v="Yes"/>
    <n v="124.48"/>
    <n v="398"/>
    <s v="Consumer"/>
    <x v="617"/>
    <s v="Same Day"/>
    <s v="California"/>
    <s v="Binders"/>
  </r>
  <r>
    <n v="0"/>
    <s v="Shipped On Time"/>
    <n v="0"/>
    <x v="0"/>
    <x v="303"/>
    <x v="0"/>
    <s v="Sandra Glassco"/>
    <n v="0.2"/>
    <x v="477"/>
    <s v="September"/>
    <x v="1"/>
    <s v="CA-2017-164882"/>
    <x v="1"/>
    <n v="92374"/>
    <n v="1297"/>
    <s v="Polycom SoundStation2 EX Conference phone"/>
    <n v="146"/>
    <n v="4"/>
    <s v="West"/>
    <s v="Yes"/>
    <n v="145.78"/>
    <n v="1296"/>
    <s v="Consumer"/>
    <x v="617"/>
    <s v="Same Day"/>
    <s v="California"/>
    <s v="Phones"/>
  </r>
  <r>
    <n v="2"/>
    <s v="Shipped Late"/>
    <n v="1"/>
    <x v="2"/>
    <x v="0"/>
    <x v="0"/>
    <s v="Alan Hwang"/>
    <n v="0.2"/>
    <x v="508"/>
    <s v="September"/>
    <x v="1"/>
    <s v="CA-2017-165050"/>
    <x v="0"/>
    <n v="10024"/>
    <n v="241"/>
    <s v="Avery Durable Slant Ring Binders With Label Holder"/>
    <n v="2"/>
    <n v="2"/>
    <s v="East"/>
    <m/>
    <n v="2.34"/>
    <n v="7"/>
    <s v="Consumer"/>
    <x v="322"/>
    <s v="First Class"/>
    <s v="New York"/>
    <s v="Binders"/>
  </r>
  <r>
    <n v="2"/>
    <s v="Shipped Late"/>
    <n v="1"/>
    <x v="2"/>
    <x v="0"/>
    <x v="0"/>
    <s v="Alan Hwang"/>
    <n v="0.2"/>
    <x v="508"/>
    <s v="September"/>
    <x v="1"/>
    <s v="CA-2017-165050"/>
    <x v="0"/>
    <n v="10024"/>
    <n v="1315"/>
    <s v="Pressboard Data Binders by Wilson Jones"/>
    <n v="7"/>
    <n v="5"/>
    <s v="East"/>
    <m/>
    <n v="7.21"/>
    <n v="21"/>
    <s v="Consumer"/>
    <x v="322"/>
    <s v="First Class"/>
    <s v="New York"/>
    <s v="Binders"/>
  </r>
  <r>
    <n v="2"/>
    <s v="Shipped Late"/>
    <n v="1"/>
    <x v="0"/>
    <x v="0"/>
    <x v="0"/>
    <s v="Alan Hwang"/>
    <n v="0"/>
    <x v="508"/>
    <s v="September"/>
    <x v="1"/>
    <s v="CA-2017-165050"/>
    <x v="0"/>
    <n v="10024"/>
    <n v="518"/>
    <s v="Digium D40 VoIP phone"/>
    <n v="224"/>
    <n v="6"/>
    <s v="East"/>
    <m/>
    <n v="224.44"/>
    <n v="774"/>
    <s v="Consumer"/>
    <x v="322"/>
    <s v="First Class"/>
    <s v="New York"/>
    <s v="Phones"/>
  </r>
  <r>
    <n v="4"/>
    <s v="Shipped Early"/>
    <n v="6"/>
    <x v="2"/>
    <x v="303"/>
    <x v="0"/>
    <s v="Steven Cartwright"/>
    <n v="0"/>
    <x v="490"/>
    <s v="September"/>
    <x v="1"/>
    <s v="CA-2017-165057"/>
    <x v="1"/>
    <n v="92374"/>
    <n v="181"/>
    <s v="Avery 474"/>
    <n v="4"/>
    <n v="3"/>
    <s v="West"/>
    <m/>
    <n v="4.2300000000000004"/>
    <n v="9"/>
    <s v="Consumer"/>
    <x v="549"/>
    <s v="Standard Class"/>
    <s v="California"/>
    <s v="Labels"/>
  </r>
  <r>
    <n v="4"/>
    <s v="Shipped Early"/>
    <n v="6"/>
    <x v="2"/>
    <x v="303"/>
    <x v="0"/>
    <s v="Steven Cartwright"/>
    <n v="0"/>
    <x v="490"/>
    <s v="September"/>
    <x v="1"/>
    <s v="CA-2017-165057"/>
    <x v="1"/>
    <n v="92374"/>
    <n v="355"/>
    <s v="Boston 19500 Mighty Mite Electric Pencil Sharpener"/>
    <n v="49"/>
    <n v="9"/>
    <s v="West"/>
    <m/>
    <n v="48.96"/>
    <n v="181"/>
    <s v="Consumer"/>
    <x v="549"/>
    <s v="Standard Class"/>
    <s v="California"/>
    <s v="Art"/>
  </r>
  <r>
    <n v="4"/>
    <s v="Shipped Early"/>
    <n v="6"/>
    <x v="2"/>
    <x v="213"/>
    <x v="0"/>
    <s v="Brad Thomas"/>
    <n v="0"/>
    <x v="313"/>
    <s v="September"/>
    <x v="1"/>
    <s v="CA-2017-165085"/>
    <x v="0"/>
    <n v="20735"/>
    <n v="954"/>
    <s v="Kensington 7 Outlet MasterPiece Power Center"/>
    <n v="103"/>
    <n v="2"/>
    <s v="East"/>
    <m/>
    <n v="103.23"/>
    <n v="356"/>
    <s v="Home Office"/>
    <x v="327"/>
    <s v="Standard Class"/>
    <s v="Maryland"/>
    <s v="Appliances"/>
  </r>
  <r>
    <n v="4"/>
    <s v="Shipped Early"/>
    <n v="6"/>
    <x v="2"/>
    <x v="213"/>
    <x v="0"/>
    <s v="Brad Thomas"/>
    <n v="0"/>
    <x v="313"/>
    <s v="September"/>
    <x v="1"/>
    <s v="CA-2017-165085"/>
    <x v="0"/>
    <n v="20735"/>
    <n v="1747"/>
    <s v="Xerox 1950"/>
    <n v="14"/>
    <n v="5"/>
    <s v="East"/>
    <m/>
    <n v="14.16"/>
    <n v="29"/>
    <s v="Home Office"/>
    <x v="327"/>
    <s v="Standard Class"/>
    <s v="Maryland"/>
    <s v="Paper"/>
  </r>
  <r>
    <n v="7"/>
    <s v="Shipped Late"/>
    <n v="6"/>
    <x v="2"/>
    <x v="17"/>
    <x v="0"/>
    <s v="Hunter Glantz"/>
    <n v="0"/>
    <x v="294"/>
    <s v="September"/>
    <x v="1"/>
    <s v="CA-2017-165162"/>
    <x v="1"/>
    <n v="90032"/>
    <n v="1559"/>
    <s v="Tennsco Snap-Together Open Shelving Units, Starter Sets and Add-On Units"/>
    <n v="56"/>
    <n v="4"/>
    <s v="West"/>
    <m/>
    <n v="55.9"/>
    <n v="1118"/>
    <s v="Consumer"/>
    <x v="618"/>
    <s v="Standard Class"/>
    <s v="California"/>
    <s v="Storage"/>
  </r>
  <r>
    <n v="3"/>
    <s v="Shipped Late"/>
    <n v="1"/>
    <x v="0"/>
    <x v="2"/>
    <x v="0"/>
    <s v="Lynn Smith"/>
    <n v="0.2"/>
    <x v="418"/>
    <s v="September"/>
    <x v="1"/>
    <s v="CA-2017-165414"/>
    <x v="2"/>
    <n v="28540"/>
    <n v="137"/>
    <s v="Anker 36W 4-Port USB Wall Charger Travel Power Adapter for iPhone 5s 5c 5"/>
    <n v="5"/>
    <n v="3"/>
    <s v="South"/>
    <m/>
    <n v="4.8"/>
    <n v="48"/>
    <s v="Consumer"/>
    <x v="597"/>
    <s v="First Class"/>
    <s v="North Carolina"/>
    <s v="Phones"/>
  </r>
  <r>
    <n v="4"/>
    <s v="Shipped Early"/>
    <n v="6"/>
    <x v="2"/>
    <x v="17"/>
    <x v="0"/>
    <s v="Anthony Jacobs"/>
    <n v="0"/>
    <x v="572"/>
    <s v="September"/>
    <x v="1"/>
    <s v="CA-2017-165554"/>
    <x v="1"/>
    <n v="90004"/>
    <n v="1655"/>
    <s v="Wirebound Message Book, 4 per Page"/>
    <n v="5"/>
    <n v="2"/>
    <s v="West"/>
    <m/>
    <n v="5.32"/>
    <n v="11"/>
    <s v="Corporate"/>
    <x v="564"/>
    <s v="Standard Class"/>
    <s v="California"/>
    <s v="Paper"/>
  </r>
  <r>
    <n v="5"/>
    <s v="Shipped Early"/>
    <n v="6"/>
    <x v="2"/>
    <x v="101"/>
    <x v="0"/>
    <s v="Fred Harton"/>
    <n v="0"/>
    <x v="432"/>
    <s v="September"/>
    <x v="1"/>
    <s v="CA-2017-165624"/>
    <x v="2"/>
    <n v="30318"/>
    <n v="1681"/>
    <s v="Xerox 1890"/>
    <n v="49"/>
    <n v="2"/>
    <s v="South"/>
    <m/>
    <n v="48.94"/>
    <n v="98"/>
    <s v="Consumer"/>
    <x v="335"/>
    <s v="Standard Class"/>
    <s v="Georgia"/>
    <s v="Paper"/>
  </r>
  <r>
    <n v="5"/>
    <s v="Shipped Early"/>
    <n v="6"/>
    <x v="2"/>
    <x v="101"/>
    <x v="0"/>
    <s v="Fred Harton"/>
    <n v="0"/>
    <x v="432"/>
    <s v="September"/>
    <x v="1"/>
    <s v="CA-2017-165624"/>
    <x v="2"/>
    <n v="30318"/>
    <n v="63"/>
    <s v="Acco Six-Outlet Power Strip, 4 Cord Length"/>
    <n v="7"/>
    <n v="3"/>
    <s v="South"/>
    <m/>
    <n v="6.72"/>
    <n v="26"/>
    <s v="Consumer"/>
    <x v="335"/>
    <s v="Standard Class"/>
    <s v="Georgia"/>
    <s v="Appliances"/>
  </r>
  <r>
    <n v="5"/>
    <s v="Shipped Early"/>
    <n v="6"/>
    <x v="2"/>
    <x v="101"/>
    <x v="0"/>
    <s v="Fred Harton"/>
    <n v="0"/>
    <x v="432"/>
    <s v="September"/>
    <x v="1"/>
    <s v="CA-2017-165624"/>
    <x v="2"/>
    <n v="30318"/>
    <n v="172"/>
    <s v="Avanti 4.4 Cu. Ft. Refrigerator"/>
    <n v="152"/>
    <n v="3"/>
    <s v="South"/>
    <m/>
    <n v="152.02000000000001"/>
    <n v="543"/>
    <s v="Consumer"/>
    <x v="335"/>
    <s v="Standard Class"/>
    <s v="Georgia"/>
    <s v="Appliances"/>
  </r>
  <r>
    <n v="5"/>
    <s v="Shipped Early"/>
    <n v="6"/>
    <x v="2"/>
    <x v="101"/>
    <x v="0"/>
    <s v="Fred Harton"/>
    <n v="0"/>
    <x v="432"/>
    <s v="September"/>
    <x v="1"/>
    <s v="CA-2017-165624"/>
    <x v="2"/>
    <n v="30318"/>
    <n v="181"/>
    <s v="Avery 474"/>
    <n v="4"/>
    <n v="3"/>
    <s v="South"/>
    <m/>
    <n v="4.2300000000000004"/>
    <n v="9"/>
    <s v="Consumer"/>
    <x v="335"/>
    <s v="Standard Class"/>
    <s v="Georgia"/>
    <s v="Labels"/>
  </r>
  <r>
    <n v="5"/>
    <s v="Shipped Early"/>
    <n v="6"/>
    <x v="2"/>
    <x v="101"/>
    <x v="0"/>
    <s v="Fred Harton"/>
    <n v="0"/>
    <x v="432"/>
    <s v="September"/>
    <x v="1"/>
    <s v="CA-2017-165624"/>
    <x v="2"/>
    <n v="30318"/>
    <n v="1740"/>
    <s v="Xerox 1944"/>
    <n v="95"/>
    <n v="5"/>
    <s v="South"/>
    <m/>
    <n v="94.96"/>
    <n v="194"/>
    <s v="Consumer"/>
    <x v="335"/>
    <s v="Standard Class"/>
    <s v="Georgia"/>
    <s v="Paper"/>
  </r>
  <r>
    <n v="5"/>
    <s v="Shipped Early"/>
    <n v="6"/>
    <x v="2"/>
    <x v="101"/>
    <x v="0"/>
    <s v="Fred Harton"/>
    <n v="0"/>
    <x v="432"/>
    <s v="September"/>
    <x v="1"/>
    <s v="CA-2017-165624"/>
    <x v="2"/>
    <n v="30318"/>
    <n v="1759"/>
    <s v="Xerox 1962"/>
    <n v="10"/>
    <n v="5"/>
    <s v="South"/>
    <m/>
    <n v="9.6300000000000008"/>
    <n v="21"/>
    <s v="Consumer"/>
    <x v="335"/>
    <s v="Standard Class"/>
    <s v="Georgia"/>
    <s v="Paper"/>
  </r>
  <r>
    <n v="5"/>
    <s v="Shipped Early"/>
    <n v="6"/>
    <x v="0"/>
    <x v="101"/>
    <x v="0"/>
    <s v="Fred Harton"/>
    <n v="0"/>
    <x v="432"/>
    <s v="September"/>
    <x v="1"/>
    <s v="CA-2017-165624"/>
    <x v="2"/>
    <n v="30318"/>
    <n v="1068"/>
    <s v="Maxell LTO Ultrium - 800 GB"/>
    <n v="48"/>
    <n v="9"/>
    <s v="South"/>
    <m/>
    <n v="47.86"/>
    <n v="252"/>
    <s v="Consumer"/>
    <x v="335"/>
    <s v="Standard Class"/>
    <s v="Georgia"/>
    <s v="Accessories"/>
  </r>
  <r>
    <n v="3"/>
    <s v="Shipped Late"/>
    <n v="1"/>
    <x v="1"/>
    <x v="0"/>
    <x v="0"/>
    <s v="Sheri Gordon"/>
    <n v="0.1"/>
    <x v="498"/>
    <s v="September"/>
    <x v="1"/>
    <s v="CA-2017-165799"/>
    <x v="0"/>
    <n v="10024"/>
    <n v="1209"/>
    <s v="Office Star - Mesh Screen back chair with Vinyl seat"/>
    <n v="1"/>
    <n v="1"/>
    <s v="East"/>
    <m/>
    <n v="1.31"/>
    <n v="118"/>
    <s v="Consumer"/>
    <x v="350"/>
    <s v="First Class"/>
    <s v="New York"/>
    <s v="Chairs"/>
  </r>
  <r>
    <n v="2"/>
    <s v="Shipped Early"/>
    <n v="3"/>
    <x v="2"/>
    <x v="149"/>
    <x v="0"/>
    <s v="Bryan Mills"/>
    <n v="0.2"/>
    <x v="367"/>
    <s v="September"/>
    <x v="1"/>
    <s v="CA-2017-165813"/>
    <x v="1"/>
    <n v="97301"/>
    <n v="1300"/>
    <s v="Portable Personal File Box"/>
    <n v="3"/>
    <n v="3"/>
    <s v="West"/>
    <m/>
    <n v="2.56"/>
    <n v="29"/>
    <s v="Consumer"/>
    <x v="417"/>
    <s v="Second Class"/>
    <s v="Oregon"/>
    <s v="Storage"/>
  </r>
  <r>
    <n v="5"/>
    <s v="Shipped Early"/>
    <n v="6"/>
    <x v="2"/>
    <x v="49"/>
    <x v="0"/>
    <s v="Shaun Chance"/>
    <n v="0.2"/>
    <x v="436"/>
    <s v="September"/>
    <x v="1"/>
    <s v="CA-2017-166135"/>
    <x v="1"/>
    <n v="80013"/>
    <n v="1579"/>
    <s v="Trav-L-File Heavy-Duty Shuttle II, Black"/>
    <n v="17"/>
    <n v="4"/>
    <s v="West"/>
    <m/>
    <n v="17.43"/>
    <n v="139"/>
    <s v="Corporate"/>
    <x v="515"/>
    <s v="Standard Class"/>
    <s v="Colorado"/>
    <s v="Storage"/>
  </r>
  <r>
    <n v="4"/>
    <s v="Shipped Early"/>
    <n v="6"/>
    <x v="1"/>
    <x v="117"/>
    <x v="0"/>
    <s v="Ben Peterman"/>
    <n v="0.3"/>
    <x v="373"/>
    <s v="September"/>
    <x v="1"/>
    <s v="CA-2017-166219"/>
    <x v="3"/>
    <n v="75081"/>
    <n v="820"/>
    <s v="Hon 2111 Invitation Series Straight Table"/>
    <n v="-16"/>
    <n v="1"/>
    <s v="Central"/>
    <m/>
    <n v="-16.260000000000002"/>
    <n v="103"/>
    <s v="Corporate"/>
    <x v="325"/>
    <s v="Standard Class"/>
    <s v="Texas"/>
    <s v="Tables"/>
  </r>
  <r>
    <n v="4"/>
    <s v="Shipped Early"/>
    <n v="6"/>
    <x v="0"/>
    <x v="117"/>
    <x v="0"/>
    <s v="Ben Peterman"/>
    <n v="0.2"/>
    <x v="373"/>
    <s v="September"/>
    <x v="1"/>
    <s v="CA-2017-166219"/>
    <x v="3"/>
    <n v="75081"/>
    <n v="1100"/>
    <s v="Mitel MiVoice 5330e IP Phone"/>
    <n v="82"/>
    <n v="5"/>
    <s v="Central"/>
    <m/>
    <n v="82.5"/>
    <n v="1100"/>
    <s v="Corporate"/>
    <x v="325"/>
    <s v="Standard Class"/>
    <s v="Texas"/>
    <s v="Phones"/>
  </r>
  <r>
    <n v="1"/>
    <s v="Shipped On Time"/>
    <n v="1"/>
    <x v="2"/>
    <x v="124"/>
    <x v="0"/>
    <s v="Mike Pelletier"/>
    <n v="0.7"/>
    <x v="512"/>
    <s v="September"/>
    <x v="1"/>
    <s v="CA-2017-166338"/>
    <x v="0"/>
    <n v="45373"/>
    <n v="905"/>
    <s v="Ibico Standard Transparent Covers"/>
    <n v="-10"/>
    <n v="3"/>
    <s v="East"/>
    <m/>
    <n v="-10.38"/>
    <n v="15"/>
    <s v="Home Office"/>
    <x v="503"/>
    <s v="First Class"/>
    <s v="Ohio"/>
    <s v="Binders"/>
  </r>
  <r>
    <n v="5"/>
    <s v="Shipped Early"/>
    <n v="6"/>
    <x v="2"/>
    <x v="0"/>
    <x v="0"/>
    <s v="Paul Gonzalez"/>
    <n v="0"/>
    <x v="316"/>
    <s v="September"/>
    <x v="1"/>
    <s v="CA-2017-166464"/>
    <x v="0"/>
    <n v="10035"/>
    <n v="232"/>
    <s v="Avery 520"/>
    <n v="6"/>
    <n v="4"/>
    <s v="East"/>
    <m/>
    <n v="6.05"/>
    <n v="13"/>
    <s v="Consumer"/>
    <x v="524"/>
    <s v="Standard Class"/>
    <s v="New York"/>
    <s v="Labels"/>
  </r>
  <r>
    <n v="5"/>
    <s v="Shipped Early"/>
    <n v="6"/>
    <x v="0"/>
    <x v="0"/>
    <x v="0"/>
    <s v="Paul Gonzalez"/>
    <n v="0.2"/>
    <x v="316"/>
    <s v="September"/>
    <x v="1"/>
    <s v="CA-2017-166464"/>
    <x v="0"/>
    <n v="10035"/>
    <n v="796"/>
    <s v="Hewlett Packard 310 Color Digital Copier"/>
    <n v="60"/>
    <n v="2"/>
    <s v="East"/>
    <m/>
    <n v="60"/>
    <n v="480"/>
    <s v="Consumer"/>
    <x v="524"/>
    <s v="Standard Class"/>
    <s v="New York"/>
    <s v="Copiers"/>
  </r>
  <r>
    <n v="3"/>
    <s v="Shipped Late"/>
    <n v="1"/>
    <x v="2"/>
    <x v="0"/>
    <x v="0"/>
    <s v="Resi Pölking"/>
    <n v="0"/>
    <x v="507"/>
    <s v="September"/>
    <x v="1"/>
    <s v="CA-2017-166492"/>
    <x v="0"/>
    <n v="10035"/>
    <n v="1667"/>
    <s v="X-Rack File for Hanging Folders"/>
    <n v="6"/>
    <n v="2"/>
    <s v="East"/>
    <m/>
    <n v="5.87"/>
    <n v="23"/>
    <s v="Consumer"/>
    <x v="320"/>
    <s v="First Class"/>
    <s v="New York"/>
    <s v="Storage"/>
  </r>
  <r>
    <n v="3"/>
    <s v="Shipped Late"/>
    <n v="1"/>
    <x v="2"/>
    <x v="0"/>
    <x v="0"/>
    <s v="Resi Pölking"/>
    <n v="0"/>
    <x v="507"/>
    <s v="September"/>
    <x v="1"/>
    <s v="CA-2017-166492"/>
    <x v="0"/>
    <n v="10035"/>
    <n v="1713"/>
    <s v="Xerox 192"/>
    <n v="12"/>
    <n v="4"/>
    <s v="East"/>
    <m/>
    <n v="12.44"/>
    <n v="26"/>
    <s v="Consumer"/>
    <x v="320"/>
    <s v="First Class"/>
    <s v="New York"/>
    <s v="Paper"/>
  </r>
  <r>
    <n v="4"/>
    <s v="Shipped Early"/>
    <n v="6"/>
    <x v="0"/>
    <x v="4"/>
    <x v="0"/>
    <s v="Valerie Dominguez"/>
    <n v="0.2"/>
    <x v="440"/>
    <s v="September"/>
    <x v="1"/>
    <s v="CA-2017-166583"/>
    <x v="3"/>
    <n v="77070"/>
    <n v="1297"/>
    <s v="Polycom SoundStation2 EX Conference phone"/>
    <n v="109"/>
    <n v="3"/>
    <s v="Central"/>
    <m/>
    <n v="109.34"/>
    <n v="972"/>
    <s v="Consumer"/>
    <x v="457"/>
    <s v="Standard Class"/>
    <s v="Texas"/>
    <s v="Phones"/>
  </r>
  <r>
    <n v="5"/>
    <s v="Shipped Late"/>
    <n v="3"/>
    <x v="2"/>
    <x v="10"/>
    <x v="0"/>
    <s v="Anna Häberlin"/>
    <n v="0"/>
    <x v="530"/>
    <s v="September"/>
    <x v="1"/>
    <s v="CA-2017-166604"/>
    <x v="2"/>
    <n v="30076"/>
    <n v="1614"/>
    <s v="Wausau Papers Astrobrights Colored Envelopes"/>
    <n v="9"/>
    <n v="3"/>
    <s v="South"/>
    <m/>
    <n v="8.7899999999999991"/>
    <n v="18"/>
    <s v="Corporate"/>
    <x v="619"/>
    <s v="Second Class"/>
    <s v="Georgia"/>
    <s v="Envelopes"/>
  </r>
  <r>
    <n v="7"/>
    <s v="Shipped Late"/>
    <n v="6"/>
    <x v="2"/>
    <x v="25"/>
    <x v="0"/>
    <s v="Aleksandra Gannaway"/>
    <n v="0"/>
    <x v="541"/>
    <s v="September"/>
    <x v="1"/>
    <s v="CA-2017-166800"/>
    <x v="1"/>
    <n v="89115"/>
    <n v="858"/>
    <s v="Hoover Commercial Soft Guard Upright Vacuum And Disposable Filtration Bags"/>
    <n v="8"/>
    <n v="4"/>
    <s v="West"/>
    <m/>
    <n v="8.39"/>
    <n v="31"/>
    <s v="Corporate"/>
    <x v="313"/>
    <s v="Standard Class"/>
    <s v="Nevada"/>
    <s v="Appliances"/>
  </r>
  <r>
    <n v="5"/>
    <s v="Shipped Early"/>
    <n v="6"/>
    <x v="1"/>
    <x v="146"/>
    <x v="0"/>
    <s v="Edward Becker"/>
    <n v="0.1"/>
    <x v="435"/>
    <s v="September"/>
    <x v="1"/>
    <s v="CA-2017-166947"/>
    <x v="0"/>
    <n v="14215"/>
    <n v="836"/>
    <s v="Hon Every-Day Series Multi-Task Chairs"/>
    <n v="169"/>
    <n v="9"/>
    <s v="East"/>
    <m/>
    <n v="169.18"/>
    <n v="1523"/>
    <s v="Corporate"/>
    <x v="620"/>
    <s v="Standard Class"/>
    <s v="New York"/>
    <s v="Chairs"/>
  </r>
  <r>
    <n v="4"/>
    <s v="Shipped Early"/>
    <n v="6"/>
    <x v="1"/>
    <x v="6"/>
    <x v="0"/>
    <s v="Stefanie Holloman"/>
    <n v="0.2"/>
    <x v="450"/>
    <s v="September"/>
    <x v="1"/>
    <s v="CA-2017-166975"/>
    <x v="2"/>
    <n v="38301"/>
    <n v="870"/>
    <s v="Howard Miller 12-3/4 Diameter Accuwave DS  Wall Clock"/>
    <n v="190"/>
    <n v="11"/>
    <s v="South"/>
    <m/>
    <n v="190.43"/>
    <n v="692"/>
    <s v="Corporate"/>
    <x v="468"/>
    <s v="Standard Class"/>
    <s v="Tennessee"/>
    <s v="Furnishings"/>
  </r>
  <r>
    <n v="5"/>
    <s v="Shipped Early"/>
    <n v="6"/>
    <x v="1"/>
    <x v="16"/>
    <x v="0"/>
    <s v="Valerie Takahito"/>
    <n v="0.2"/>
    <x v="326"/>
    <s v="September"/>
    <x v="1"/>
    <s v="CA-2017-167010"/>
    <x v="0"/>
    <n v="19143"/>
    <n v="485"/>
    <s v="DAX Charcoal/Nickel-Tone Document Frame, 5 x 7"/>
    <n v="2"/>
    <n v="1"/>
    <s v="East"/>
    <m/>
    <n v="2.37"/>
    <n v="8"/>
    <s v="Home Office"/>
    <x v="320"/>
    <s v="Standard Class"/>
    <s v="Pennsylvania"/>
    <s v="Furnishings"/>
  </r>
  <r>
    <n v="5"/>
    <s v="Shipped Early"/>
    <n v="6"/>
    <x v="1"/>
    <x v="16"/>
    <x v="0"/>
    <s v="Valerie Takahito"/>
    <n v="0.2"/>
    <x v="326"/>
    <s v="September"/>
    <x v="1"/>
    <s v="CA-2017-167010"/>
    <x v="0"/>
    <n v="19143"/>
    <n v="1536"/>
    <s v="Tenex Antistatic Computer Chair Mats"/>
    <n v="-68"/>
    <n v="4"/>
    <s v="East"/>
    <m/>
    <n v="-68.39"/>
    <n v="547"/>
    <s v="Home Office"/>
    <x v="320"/>
    <s v="Standard Class"/>
    <s v="Pennsylvania"/>
    <s v="Furnishings"/>
  </r>
  <r>
    <n v="5"/>
    <s v="Shipped Early"/>
    <n v="6"/>
    <x v="1"/>
    <x v="16"/>
    <x v="0"/>
    <s v="Valerie Takahito"/>
    <n v="0.5"/>
    <x v="326"/>
    <s v="September"/>
    <x v="1"/>
    <s v="CA-2017-167010"/>
    <x v="0"/>
    <n v="19143"/>
    <n v="384"/>
    <s v="Bush Heritage Pine Collection 5-Shelf Bookcase, Albany Pine Finish, *Special Order"/>
    <n v="-211"/>
    <n v="5"/>
    <s v="East"/>
    <m/>
    <n v="-211.47"/>
    <n v="352"/>
    <s v="Home Office"/>
    <x v="320"/>
    <s v="Standard Class"/>
    <s v="Pennsylvania"/>
    <s v="Bookcases"/>
  </r>
  <r>
    <n v="5"/>
    <s v="Shipped Early"/>
    <n v="6"/>
    <x v="2"/>
    <x v="16"/>
    <x v="0"/>
    <s v="Valerie Takahito"/>
    <n v="0.2"/>
    <x v="326"/>
    <s v="September"/>
    <x v="1"/>
    <s v="CA-2017-167010"/>
    <x v="0"/>
    <n v="19143"/>
    <n v="644"/>
    <s v="Fellowes High-Stak Drawer Files"/>
    <n v="21"/>
    <n v="4"/>
    <s v="East"/>
    <m/>
    <n v="21.14"/>
    <n v="564"/>
    <s v="Home Office"/>
    <x v="320"/>
    <s v="Standard Class"/>
    <s v="Pennsylvania"/>
    <s v="Storage"/>
  </r>
  <r>
    <n v="5"/>
    <s v="Shipped Early"/>
    <n v="6"/>
    <x v="2"/>
    <x v="16"/>
    <x v="0"/>
    <s v="Valerie Takahito"/>
    <n v="0.2"/>
    <x v="326"/>
    <s v="September"/>
    <x v="1"/>
    <s v="CA-2017-167010"/>
    <x v="0"/>
    <n v="19143"/>
    <n v="334"/>
    <s v="Bionaire 99.97% HEPA Air Cleaner"/>
    <n v="18"/>
    <n v="7"/>
    <s v="East"/>
    <m/>
    <n v="18.399999999999999"/>
    <n v="98"/>
    <s v="Home Office"/>
    <x v="320"/>
    <s v="Standard Class"/>
    <s v="Pennsylvania"/>
    <s v="Appliances"/>
  </r>
  <r>
    <n v="5"/>
    <s v="Shipped Early"/>
    <n v="6"/>
    <x v="2"/>
    <x v="16"/>
    <x v="0"/>
    <s v="Valerie Takahito"/>
    <n v="0.7"/>
    <x v="326"/>
    <s v="September"/>
    <x v="1"/>
    <s v="CA-2017-167010"/>
    <x v="0"/>
    <n v="19143"/>
    <n v="415"/>
    <s v="Cardinal Slant-D Ring Binders"/>
    <n v="-7"/>
    <n v="4"/>
    <s v="East"/>
    <m/>
    <n v="-6.95"/>
    <n v="10"/>
    <s v="Home Office"/>
    <x v="320"/>
    <s v="Standard Class"/>
    <s v="Pennsylvania"/>
    <s v="Binders"/>
  </r>
  <r>
    <n v="5"/>
    <s v="Shipped Early"/>
    <n v="6"/>
    <x v="0"/>
    <x v="16"/>
    <x v="0"/>
    <s v="Valerie Takahito"/>
    <n v="0.4"/>
    <x v="326"/>
    <s v="September"/>
    <x v="1"/>
    <s v="CA-2017-167010"/>
    <x v="0"/>
    <n v="19143"/>
    <n v="1486"/>
    <s v="Speck Products Candyshell Flip Case"/>
    <n v="-10"/>
    <n v="2"/>
    <s v="East"/>
    <m/>
    <n v="-9.8000000000000007"/>
    <n v="42"/>
    <s v="Home Office"/>
    <x v="320"/>
    <s v="Standard Class"/>
    <s v="Pennsylvania"/>
    <s v="Phones"/>
  </r>
  <r>
    <n v="5"/>
    <s v="Shipped Early"/>
    <n v="6"/>
    <x v="0"/>
    <x v="16"/>
    <x v="0"/>
    <s v="Valerie Takahito"/>
    <n v="0.4"/>
    <x v="326"/>
    <s v="September"/>
    <x v="1"/>
    <s v="CA-2017-167010"/>
    <x v="0"/>
    <n v="19143"/>
    <n v="478"/>
    <s v="Cush Cases Heavy Duty Rugged Cover Case for Samsung Galaxy S5 - Purple"/>
    <n v="-3"/>
    <n v="5"/>
    <s v="East"/>
    <m/>
    <n v="-3.22"/>
    <n v="15"/>
    <s v="Home Office"/>
    <x v="320"/>
    <s v="Standard Class"/>
    <s v="Pennsylvania"/>
    <s v="Phones"/>
  </r>
  <r>
    <n v="2"/>
    <s v="Shipped Early"/>
    <n v="3"/>
    <x v="2"/>
    <x v="1"/>
    <x v="0"/>
    <s v="Rick Huthwaite"/>
    <n v="0"/>
    <x v="328"/>
    <s v="September"/>
    <x v="1"/>
    <s v="CA-2017-167255"/>
    <x v="1"/>
    <n v="94110"/>
    <n v="1268"/>
    <s v="Personal Filing Tote with Lid, Black/Gray"/>
    <n v="4"/>
    <n v="1"/>
    <s v="West"/>
    <m/>
    <n v="4.34"/>
    <n v="16"/>
    <s v="Home Office"/>
    <x v="369"/>
    <s v="Second Class"/>
    <s v="California"/>
    <s v="Storage"/>
  </r>
  <r>
    <n v="2"/>
    <s v="Shipped Early"/>
    <n v="3"/>
    <x v="2"/>
    <x v="1"/>
    <x v="0"/>
    <s v="Rick Huthwaite"/>
    <n v="0"/>
    <x v="328"/>
    <s v="September"/>
    <x v="1"/>
    <s v="CA-2017-167255"/>
    <x v="1"/>
    <n v="94110"/>
    <n v="1831"/>
    <s v="Xerox 226"/>
    <n v="6"/>
    <n v="2"/>
    <s v="West"/>
    <m/>
    <n v="6.22"/>
    <n v="13"/>
    <s v="Home Office"/>
    <x v="369"/>
    <s v="Second Class"/>
    <s v="California"/>
    <s v="Paper"/>
  </r>
  <r>
    <n v="2"/>
    <s v="Shipped Early"/>
    <n v="3"/>
    <x v="2"/>
    <x v="1"/>
    <x v="0"/>
    <s v="Rick Huthwaite"/>
    <n v="0"/>
    <x v="328"/>
    <s v="September"/>
    <x v="1"/>
    <s v="CA-2017-167255"/>
    <x v="1"/>
    <n v="94110"/>
    <n v="1709"/>
    <s v="Xerox 1916"/>
    <n v="73"/>
    <n v="3"/>
    <s v="West"/>
    <m/>
    <n v="73.41"/>
    <n v="147"/>
    <s v="Home Office"/>
    <x v="369"/>
    <s v="Second Class"/>
    <s v="California"/>
    <s v="Paper"/>
  </r>
  <r>
    <n v="4"/>
    <s v="Shipped Early"/>
    <n v="6"/>
    <x v="2"/>
    <x v="16"/>
    <x v="0"/>
    <s v="Philip Brown"/>
    <n v="0.2"/>
    <x v="455"/>
    <s v="September"/>
    <x v="1"/>
    <s v="CA-2017-167269"/>
    <x v="0"/>
    <n v="19134"/>
    <n v="1255"/>
    <s v="Peel &amp; Seel Envelopes"/>
    <n v="2"/>
    <n v="2"/>
    <s v="East"/>
    <m/>
    <n v="2.17"/>
    <n v="6"/>
    <s v="Consumer"/>
    <x v="471"/>
    <s v="Standard Class"/>
    <s v="Pennsylvania"/>
    <s v="Envelopes"/>
  </r>
  <r>
    <n v="4"/>
    <s v="Shipped Late"/>
    <n v="3"/>
    <x v="2"/>
    <x v="16"/>
    <x v="0"/>
    <s v="Gene McClure"/>
    <n v="0.2"/>
    <x v="336"/>
    <s v="September"/>
    <x v="1"/>
    <s v="CA-2017-167374"/>
    <x v="0"/>
    <n v="19140"/>
    <n v="1477"/>
    <s v="Southworth 25% Cotton Antique Laid Paper &amp; Envelopes"/>
    <n v="13"/>
    <n v="6"/>
    <s v="East"/>
    <m/>
    <n v="12.51"/>
    <n v="40"/>
    <s v="Consumer"/>
    <x v="554"/>
    <s v="Second Class"/>
    <s v="Pennsylvania"/>
    <s v="Paper"/>
  </r>
  <r>
    <n v="4"/>
    <s v="Shipped Late"/>
    <n v="3"/>
    <x v="0"/>
    <x v="16"/>
    <x v="0"/>
    <s v="Gene McClure"/>
    <n v="0.2"/>
    <x v="336"/>
    <s v="September"/>
    <x v="1"/>
    <s v="CA-2017-167374"/>
    <x v="0"/>
    <n v="19140"/>
    <n v="1606"/>
    <s v="Verbatim 25 GB 6x Blu-ray Single Layer Recordable Disc, 3/Pack"/>
    <n v="5"/>
    <n v="3"/>
    <s v="East"/>
    <m/>
    <n v="5.03"/>
    <n v="17"/>
    <s v="Consumer"/>
    <x v="554"/>
    <s v="Second Class"/>
    <s v="Pennsylvania"/>
    <s v="Accessories"/>
  </r>
  <r>
    <n v="5"/>
    <s v="Shipped Early"/>
    <n v="6"/>
    <x v="2"/>
    <x v="285"/>
    <x v="0"/>
    <s v="Arianne Irving"/>
    <n v="0"/>
    <x v="570"/>
    <s v="September"/>
    <x v="1"/>
    <s v="CA-2017-167479"/>
    <x v="1"/>
    <n v="95661"/>
    <n v="1828"/>
    <s v="Xerox 223"/>
    <n v="9"/>
    <n v="3"/>
    <s v="West"/>
    <m/>
    <n v="9.33"/>
    <n v="19"/>
    <s v="Consumer"/>
    <x v="558"/>
    <s v="Standard Class"/>
    <s v="California"/>
    <s v="Paper"/>
  </r>
  <r>
    <n v="5"/>
    <s v="Shipped Early"/>
    <n v="6"/>
    <x v="2"/>
    <x v="11"/>
    <x v="0"/>
    <s v="Bradley Drucker"/>
    <n v="0"/>
    <x v="573"/>
    <s v="September"/>
    <x v="1"/>
    <s v="CA-2017-167696"/>
    <x v="2"/>
    <n v="23602"/>
    <n v="1501"/>
    <s v="Staple envelope"/>
    <n v="15"/>
    <n v="4"/>
    <s v="South"/>
    <m/>
    <n v="14.63"/>
    <n v="31"/>
    <s v="Consumer"/>
    <x v="324"/>
    <s v="Standard Class"/>
    <s v="Virginia"/>
    <s v="Envelopes"/>
  </r>
  <r>
    <n v="5"/>
    <s v="Shipped Early"/>
    <n v="6"/>
    <x v="1"/>
    <x v="17"/>
    <x v="0"/>
    <s v="George Bell"/>
    <n v="0"/>
    <x v="310"/>
    <s v="September"/>
    <x v="1"/>
    <s v="CA-2017-167745"/>
    <x v="1"/>
    <n v="90049"/>
    <n v="108"/>
    <s v="Advantus Panel Wall Certificate Holder - 8.5x11"/>
    <n v="10"/>
    <n v="2"/>
    <s v="West"/>
    <m/>
    <n v="10.25"/>
    <n v="24"/>
    <s v="Corporate"/>
    <x v="406"/>
    <s v="Standard Class"/>
    <s v="California"/>
    <s v="Furnishings"/>
  </r>
  <r>
    <n v="5"/>
    <s v="Shipped Early"/>
    <n v="6"/>
    <x v="2"/>
    <x v="17"/>
    <x v="0"/>
    <s v="George Bell"/>
    <n v="0"/>
    <x v="310"/>
    <s v="September"/>
    <x v="1"/>
    <s v="CA-2017-167745"/>
    <x v="1"/>
    <n v="90049"/>
    <n v="1326"/>
    <s v="Quartet Omega Colored Chalk, 12/Pack"/>
    <n v="5"/>
    <n v="2"/>
    <s v="West"/>
    <m/>
    <n v="5.49"/>
    <n v="12"/>
    <s v="Corporate"/>
    <x v="406"/>
    <s v="Standard Class"/>
    <s v="California"/>
    <s v="Art"/>
  </r>
  <r>
    <n v="5"/>
    <s v="Shipped Early"/>
    <n v="6"/>
    <x v="2"/>
    <x v="17"/>
    <x v="0"/>
    <s v="George Bell"/>
    <n v="0"/>
    <x v="310"/>
    <s v="September"/>
    <x v="1"/>
    <s v="CA-2017-167745"/>
    <x v="1"/>
    <n v="90049"/>
    <n v="597"/>
    <s v="Elite 5 Scissors"/>
    <n v="5"/>
    <n v="2"/>
    <s v="West"/>
    <m/>
    <n v="5.07"/>
    <n v="17"/>
    <s v="Corporate"/>
    <x v="406"/>
    <s v="Standard Class"/>
    <s v="California"/>
    <s v="Supplies"/>
  </r>
  <r>
    <n v="5"/>
    <s v="Shipped Late"/>
    <n v="3"/>
    <x v="1"/>
    <x v="345"/>
    <x v="0"/>
    <s v="Denny Joy"/>
    <n v="0"/>
    <x v="470"/>
    <s v="September"/>
    <x v="1"/>
    <s v="CA-2017-168004"/>
    <x v="2"/>
    <n v="31088"/>
    <n v="1209"/>
    <s v="Office Star - Mesh Screen back chair with Vinyl seat"/>
    <n v="43"/>
    <n v="3"/>
    <s v="South"/>
    <m/>
    <n v="43.22"/>
    <n v="393"/>
    <s v="Corporate"/>
    <x v="453"/>
    <s v="Second Class"/>
    <s v="Georgia"/>
    <s v="Chairs"/>
  </r>
  <r>
    <n v="3"/>
    <s v="Shipped Late"/>
    <n v="1"/>
    <x v="1"/>
    <x v="4"/>
    <x v="0"/>
    <s v="Corinna Mitchell"/>
    <n v="0.32"/>
    <x v="411"/>
    <s v="September"/>
    <x v="1"/>
    <s v="CA-2017-168088"/>
    <x v="3"/>
    <n v="77041"/>
    <n v="384"/>
    <s v="Bush Heritage Pine Collection 5-Shelf Bookcase, Albany Pine Finish, *Special Order"/>
    <n v="-68"/>
    <n v="4"/>
    <s v="Central"/>
    <m/>
    <n v="-67.67"/>
    <n v="383"/>
    <s v="Home Office"/>
    <x v="417"/>
    <s v="First Class"/>
    <s v="Texas"/>
    <s v="Bookcases"/>
  </r>
  <r>
    <n v="3"/>
    <s v="Shipped Late"/>
    <n v="1"/>
    <x v="2"/>
    <x v="4"/>
    <x v="0"/>
    <s v="Corinna Mitchell"/>
    <n v="0.2"/>
    <x v="411"/>
    <s v="September"/>
    <x v="1"/>
    <s v="CA-2017-168088"/>
    <x v="3"/>
    <n v="77041"/>
    <n v="1712"/>
    <s v="Xerox 1919"/>
    <n v="24"/>
    <n v="2"/>
    <s v="Central"/>
    <m/>
    <n v="23.77"/>
    <n v="66"/>
    <s v="Home Office"/>
    <x v="417"/>
    <s v="First Class"/>
    <s v="Texas"/>
    <s v="Paper"/>
  </r>
  <r>
    <n v="5"/>
    <s v="Shipped Early"/>
    <n v="6"/>
    <x v="2"/>
    <x v="107"/>
    <x v="0"/>
    <s v="Aimee Bixby"/>
    <n v="0"/>
    <x v="378"/>
    <s v="September"/>
    <x v="1"/>
    <s v="CA-2017-168186"/>
    <x v="3"/>
    <n v="74133"/>
    <n v="1749"/>
    <s v="Xerox 1952"/>
    <n v="7"/>
    <n v="3"/>
    <s v="Central"/>
    <m/>
    <n v="7.02"/>
    <n v="15"/>
    <s v="Consumer"/>
    <x v="549"/>
    <s v="Standard Class"/>
    <s v="Oklahoma"/>
    <s v="Paper"/>
  </r>
  <r>
    <n v="4"/>
    <s v="Shipped Early"/>
    <n v="6"/>
    <x v="1"/>
    <x v="42"/>
    <x v="0"/>
    <s v="Liz Thompson"/>
    <n v="0"/>
    <x v="300"/>
    <s v="September"/>
    <x v="1"/>
    <s v="CA-2017-168207"/>
    <x v="1"/>
    <n v="92105"/>
    <n v="469"/>
    <s v="Contemporary Wood/Metal Frame"/>
    <n v="34"/>
    <n v="6"/>
    <s v="West"/>
    <m/>
    <n v="33.94"/>
    <n v="97"/>
    <s v="Consumer"/>
    <x v="543"/>
    <s v="Standard Class"/>
    <s v="California"/>
    <s v="Furnishings"/>
  </r>
  <r>
    <n v="4"/>
    <s v="Shipped Early"/>
    <n v="6"/>
    <x v="1"/>
    <x v="42"/>
    <x v="0"/>
    <s v="Liz Thompson"/>
    <n v="0.15"/>
    <x v="300"/>
    <s v="September"/>
    <x v="1"/>
    <s v="CA-2017-168207"/>
    <x v="1"/>
    <n v="92105"/>
    <n v="1228"/>
    <s v="OSullivan Living Dimensions 3-Shelf Bookcases"/>
    <n v="-30"/>
    <n v="3"/>
    <s v="West"/>
    <m/>
    <n v="-30.15"/>
    <n v="512"/>
    <s v="Consumer"/>
    <x v="543"/>
    <s v="Standard Class"/>
    <s v="California"/>
    <s v="Bookcases"/>
  </r>
  <r>
    <n v="4"/>
    <s v="Shipped Early"/>
    <n v="6"/>
    <x v="2"/>
    <x v="42"/>
    <x v="0"/>
    <s v="Liz Thompson"/>
    <n v="0.2"/>
    <x v="300"/>
    <s v="September"/>
    <x v="1"/>
    <s v="CA-2017-168207"/>
    <x v="1"/>
    <n v="92105"/>
    <n v="410"/>
    <s v="Cardinal Holdit Business Card Pockets"/>
    <n v="4"/>
    <n v="3"/>
    <s v="West"/>
    <m/>
    <n v="4.18"/>
    <n v="12"/>
    <s v="Consumer"/>
    <x v="543"/>
    <s v="Standard Class"/>
    <s v="California"/>
    <s v="Binders"/>
  </r>
  <r>
    <n v="4"/>
    <s v="Shipped Early"/>
    <n v="6"/>
    <x v="2"/>
    <x v="42"/>
    <x v="0"/>
    <s v="Liz Thompson"/>
    <n v="0.2"/>
    <x v="300"/>
    <s v="September"/>
    <x v="1"/>
    <s v="CA-2017-168207"/>
    <x v="1"/>
    <n v="92105"/>
    <n v="700"/>
    <s v="GBC Premium Transparent Covers with Diagonal Lined Pattern"/>
    <n v="41"/>
    <n v="7"/>
    <s v="West"/>
    <m/>
    <n v="41.12"/>
    <n v="117"/>
    <s v="Consumer"/>
    <x v="543"/>
    <s v="Standard Class"/>
    <s v="California"/>
    <s v="Binders"/>
  </r>
  <r>
    <n v="5"/>
    <s v="Shipped Early"/>
    <n v="6"/>
    <x v="2"/>
    <x v="28"/>
    <x v="0"/>
    <s v="Karl Braun"/>
    <n v="0"/>
    <x v="345"/>
    <s v="September"/>
    <x v="1"/>
    <s v="CA-2017-168277"/>
    <x v="3"/>
    <n v="46203"/>
    <n v="183"/>
    <s v="Avery 476"/>
    <n v="6"/>
    <n v="3"/>
    <s v="Central"/>
    <m/>
    <n v="5.7"/>
    <n v="12"/>
    <s v="Consumer"/>
    <x v="470"/>
    <s v="Standard Class"/>
    <s v="Indiana"/>
    <s v="Labels"/>
  </r>
  <r>
    <n v="5"/>
    <s v="Shipped Early"/>
    <n v="6"/>
    <x v="2"/>
    <x v="60"/>
    <x v="0"/>
    <s v="Marc Crier"/>
    <n v="0.2"/>
    <x v="298"/>
    <s v="September"/>
    <x v="1"/>
    <s v="CA-2017-168459"/>
    <x v="2"/>
    <n v="38109"/>
    <n v="1608"/>
    <s v="Vinyl Coated Wire Paper Clips in Organizer Box, 800/Box"/>
    <n v="19"/>
    <n v="6"/>
    <s v="South"/>
    <m/>
    <n v="18.600000000000001"/>
    <n v="55"/>
    <s v="Consumer"/>
    <x v="385"/>
    <s v="Standard Class"/>
    <s v="Tennessee"/>
    <s v="Fasteners"/>
  </r>
  <r>
    <n v="5"/>
    <s v="Shipped Early"/>
    <n v="6"/>
    <x v="2"/>
    <x v="60"/>
    <x v="0"/>
    <s v="Marc Crier"/>
    <n v="0.7"/>
    <x v="298"/>
    <s v="September"/>
    <x v="1"/>
    <s v="CA-2017-168459"/>
    <x v="2"/>
    <n v="38109"/>
    <n v="54"/>
    <s v="Acco Pressboard Covers with Storage Hooks, 14 7/8 x 11, Light Blue"/>
    <n v="-2"/>
    <n v="2"/>
    <s v="South"/>
    <m/>
    <n v="-2.06"/>
    <n v="3"/>
    <s v="Consumer"/>
    <x v="385"/>
    <s v="Standard Class"/>
    <s v="Tennessee"/>
    <s v="Binders"/>
  </r>
  <r>
    <n v="6"/>
    <s v="Shipped On Time"/>
    <n v="6"/>
    <x v="1"/>
    <x v="346"/>
    <x v="0"/>
    <s v="Dario Medina"/>
    <n v="0"/>
    <x v="317"/>
    <s v="September"/>
    <x v="1"/>
    <s v="CA-2017-168480"/>
    <x v="3"/>
    <n v="48146"/>
    <n v="1228"/>
    <s v="OSullivan 2-Shelf Heavy-Duty Bookcases"/>
    <n v="31"/>
    <n v="4"/>
    <s v="Central"/>
    <s v="Yes"/>
    <n v="31.09"/>
    <n v="194"/>
    <s v="Corporate"/>
    <x v="331"/>
    <s v="Standard Class"/>
    <s v="Michigan"/>
    <s v="Bookcases"/>
  </r>
  <r>
    <n v="6"/>
    <s v="Shipped On Time"/>
    <n v="6"/>
    <x v="2"/>
    <x v="346"/>
    <x v="0"/>
    <s v="Dario Medina"/>
    <n v="0"/>
    <x v="317"/>
    <s v="September"/>
    <x v="1"/>
    <s v="CA-2017-168480"/>
    <x v="3"/>
    <n v="48146"/>
    <n v="362"/>
    <s v="BOSTON Ranger #55 Pencil Sharpener, Black"/>
    <n v="8"/>
    <n v="1"/>
    <s v="Central"/>
    <s v="Yes"/>
    <n v="7.54"/>
    <n v="26"/>
    <s v="Corporate"/>
    <x v="331"/>
    <s v="Standard Class"/>
    <s v="Michigan"/>
    <s v="Art"/>
  </r>
  <r>
    <n v="4"/>
    <s v="Shipped Early"/>
    <n v="6"/>
    <x v="1"/>
    <x v="1"/>
    <x v="0"/>
    <s v="Maria Bertelson"/>
    <n v="0"/>
    <x v="489"/>
    <s v="September"/>
    <x v="1"/>
    <s v="CA-2017-168529"/>
    <x v="1"/>
    <n v="94122"/>
    <n v="510"/>
    <s v="Deflect-o SuperTray Unbreakable Stackable Tray, Letter, Black"/>
    <n v="63"/>
    <n v="5"/>
    <s v="West"/>
    <m/>
    <n v="62.74"/>
    <n v="146"/>
    <s v="Consumer"/>
    <x v="509"/>
    <s v="Standard Class"/>
    <s v="California"/>
    <s v="Furnishings"/>
  </r>
  <r>
    <n v="0"/>
    <s v="Shipped On Time"/>
    <n v="0"/>
    <x v="1"/>
    <x v="1"/>
    <x v="0"/>
    <s v="Thomas Thornton"/>
    <n v="0.2"/>
    <x v="492"/>
    <s v="September"/>
    <x v="1"/>
    <s v="CA-2017-168564"/>
    <x v="1"/>
    <n v="94109"/>
    <n v="751"/>
    <s v="Global Ergonomic Managers Chair"/>
    <n v="11"/>
    <n v="1"/>
    <s v="West"/>
    <s v="Yes"/>
    <n v="10.86"/>
    <n v="145"/>
    <s v="Consumer"/>
    <x v="611"/>
    <s v="Same Day"/>
    <s v="California"/>
    <s v="Chairs"/>
  </r>
  <r>
    <n v="0"/>
    <s v="Shipped On Time"/>
    <n v="0"/>
    <x v="2"/>
    <x v="1"/>
    <x v="0"/>
    <s v="Thomas Thornton"/>
    <n v="0.2"/>
    <x v="492"/>
    <s v="September"/>
    <x v="1"/>
    <s v="CA-2017-168564"/>
    <x v="1"/>
    <n v="94109"/>
    <n v="68"/>
    <s v="ACCOHIDE 3-Ring Binder, Blue, 1"/>
    <n v="2"/>
    <n v="2"/>
    <s v="West"/>
    <s v="Yes"/>
    <n v="2.23"/>
    <n v="7"/>
    <s v="Consumer"/>
    <x v="611"/>
    <s v="Same Day"/>
    <s v="California"/>
    <s v="Binders"/>
  </r>
  <r>
    <n v="0"/>
    <s v="Shipped On Time"/>
    <n v="0"/>
    <x v="2"/>
    <x v="1"/>
    <x v="0"/>
    <s v="Thomas Thornton"/>
    <n v="0.2"/>
    <x v="492"/>
    <s v="September"/>
    <x v="1"/>
    <s v="CA-2017-168564"/>
    <x v="1"/>
    <n v="94109"/>
    <n v="1317"/>
    <s v="Presstex Flexible Ring Binders"/>
    <n v="3"/>
    <n v="2"/>
    <s v="West"/>
    <s v="Yes"/>
    <n v="2.73"/>
    <n v="7"/>
    <s v="Consumer"/>
    <x v="611"/>
    <s v="Same Day"/>
    <s v="California"/>
    <s v="Binders"/>
  </r>
  <r>
    <n v="5"/>
    <s v="Shipped Early"/>
    <n v="6"/>
    <x v="2"/>
    <x v="1"/>
    <x v="0"/>
    <s v="Art Ferguson"/>
    <n v="0"/>
    <x v="512"/>
    <s v="September"/>
    <x v="1"/>
    <s v="CA-2017-168634"/>
    <x v="1"/>
    <n v="94109"/>
    <n v="460"/>
    <s v="Commercial WindTunnel Clean Air Upright Vacuum, Replacement Belts, Filtration Bags"/>
    <n v="2"/>
    <n v="2"/>
    <s v="West"/>
    <m/>
    <n v="2.02"/>
    <n v="8"/>
    <s v="Consumer"/>
    <x v="467"/>
    <s v="Standard Class"/>
    <s v="California"/>
    <s v="Appliances"/>
  </r>
  <r>
    <n v="2"/>
    <s v="Shipped Early"/>
    <n v="3"/>
    <x v="1"/>
    <x v="32"/>
    <x v="0"/>
    <s v="Seth Vernon"/>
    <n v="0.3"/>
    <x v="571"/>
    <s v="September"/>
    <x v="1"/>
    <s v="CA-2017-168746"/>
    <x v="0"/>
    <n v="44105"/>
    <n v="807"/>
    <s v="High-Back Leather Managers Chair"/>
    <n v="-55"/>
    <n v="2"/>
    <s v="East"/>
    <m/>
    <n v="-54.6"/>
    <n v="182"/>
    <s v="Consumer"/>
    <x v="616"/>
    <s v="Second Class"/>
    <s v="Ohio"/>
    <s v="Chairs"/>
  </r>
  <r>
    <n v="2"/>
    <s v="Shipped Early"/>
    <n v="3"/>
    <x v="0"/>
    <x v="32"/>
    <x v="0"/>
    <s v="Seth Vernon"/>
    <n v="0.4"/>
    <x v="571"/>
    <s v="September"/>
    <x v="1"/>
    <s v="CA-2017-168746"/>
    <x v="0"/>
    <n v="44105"/>
    <n v="1177"/>
    <s v="Nortel Meridian M5316 Digital phone"/>
    <n v="-36"/>
    <n v="1"/>
    <s v="East"/>
    <m/>
    <n v="-36.25"/>
    <n v="155"/>
    <s v="Consumer"/>
    <x v="616"/>
    <s v="Second Class"/>
    <s v="Ohio"/>
    <s v="Phones"/>
  </r>
  <r>
    <n v="2"/>
    <s v="Shipped Early"/>
    <n v="3"/>
    <x v="0"/>
    <x v="32"/>
    <x v="0"/>
    <s v="Seth Vernon"/>
    <n v="0.4"/>
    <x v="571"/>
    <s v="September"/>
    <x v="1"/>
    <s v="CA-2017-168746"/>
    <x v="0"/>
    <n v="44105"/>
    <n v="1299"/>
    <s v="Polycom VVX 310 VoIP phone"/>
    <n v="-101"/>
    <n v="4"/>
    <s v="East"/>
    <m/>
    <n v="-100.79"/>
    <n v="432"/>
    <s v="Consumer"/>
    <x v="616"/>
    <s v="Second Class"/>
    <s v="Ohio"/>
    <s v="Phones"/>
  </r>
  <r>
    <n v="4"/>
    <s v="Shipped Late"/>
    <n v="3"/>
    <x v="2"/>
    <x v="17"/>
    <x v="0"/>
    <s v="Muhammed MacIntyre"/>
    <n v="0"/>
    <x v="318"/>
    <s v="September"/>
    <x v="1"/>
    <s v="CA-2017-168760"/>
    <x v="1"/>
    <n v="90049"/>
    <n v="950"/>
    <s v="Kensington 6 Outlet Guardian Standard Surge Protector"/>
    <n v="17"/>
    <n v="3"/>
    <s v="West"/>
    <m/>
    <n v="16.59"/>
    <n v="61"/>
    <s v="Corporate"/>
    <x v="332"/>
    <s v="Second Class"/>
    <s v="California"/>
    <s v="Appliances"/>
  </r>
  <r>
    <n v="5"/>
    <s v="Shipped Early"/>
    <n v="6"/>
    <x v="2"/>
    <x v="23"/>
    <x v="0"/>
    <s v="Dario Medina"/>
    <n v="0.2"/>
    <x v="520"/>
    <s v="September"/>
    <x v="1"/>
    <s v="CA-2017-168767"/>
    <x v="1"/>
    <n v="95823"/>
    <n v="929"/>
    <s v="Insertable Tab Post Binder Dividers"/>
    <n v="4"/>
    <n v="2"/>
    <s v="West"/>
    <m/>
    <n v="4.33"/>
    <n v="13"/>
    <s v="Corporate"/>
    <x v="425"/>
    <s v="Standard Class"/>
    <s v="California"/>
    <s v="Binders"/>
  </r>
  <r>
    <n v="0"/>
    <s v="Shipped On Time"/>
    <n v="0"/>
    <x v="1"/>
    <x v="4"/>
    <x v="0"/>
    <s v="Mick Crebagga"/>
    <n v="0.6"/>
    <x v="574"/>
    <s v="September"/>
    <x v="1"/>
    <s v="CA-2017-168809"/>
    <x v="3"/>
    <n v="77041"/>
    <n v="564"/>
    <s v="Eldon Executive Woodline II Desk Accessories, Mahogany"/>
    <n v="-17"/>
    <n v="2"/>
    <s v="Central"/>
    <m/>
    <n v="-16.59"/>
    <n v="20"/>
    <s v="Consumer"/>
    <x v="547"/>
    <s v="Same Day"/>
    <s v="Texas"/>
    <s v="Furnishings"/>
  </r>
  <r>
    <n v="0"/>
    <s v="Shipped On Time"/>
    <n v="0"/>
    <x v="1"/>
    <x v="4"/>
    <x v="0"/>
    <s v="Mick Crebagga"/>
    <n v="0.6"/>
    <x v="574"/>
    <s v="September"/>
    <x v="1"/>
    <s v="CA-2017-168809"/>
    <x v="3"/>
    <n v="77041"/>
    <n v="1184"/>
    <s v="Nu-Dell EZ-Mount Plastic Wall Frames"/>
    <n v="-4"/>
    <n v="5"/>
    <s v="Central"/>
    <m/>
    <n v="-3.94"/>
    <n v="8"/>
    <s v="Consumer"/>
    <x v="547"/>
    <s v="Same Day"/>
    <s v="Texas"/>
    <s v="Furnishings"/>
  </r>
  <r>
    <n v="0"/>
    <s v="Shipped On Time"/>
    <n v="0"/>
    <x v="2"/>
    <x v="4"/>
    <x v="0"/>
    <s v="Mick Crebagga"/>
    <n v="0.8"/>
    <x v="574"/>
    <s v="September"/>
    <x v="1"/>
    <s v="CA-2017-168809"/>
    <x v="3"/>
    <n v="77041"/>
    <n v="1291"/>
    <s v="Poly Designer Cover &amp; Back"/>
    <n v="-6"/>
    <n v="1"/>
    <s v="Central"/>
    <m/>
    <n v="-6.08"/>
    <n v="4"/>
    <s v="Consumer"/>
    <x v="547"/>
    <s v="Same Day"/>
    <s v="Texas"/>
    <s v="Binders"/>
  </r>
  <r>
    <n v="3"/>
    <s v="Shipped Late"/>
    <n v="1"/>
    <x v="2"/>
    <x v="1"/>
    <x v="0"/>
    <s v="Henry Goldwyn"/>
    <n v="0"/>
    <x v="368"/>
    <s v="September"/>
    <x v="1"/>
    <s v="CA-2017-169201"/>
    <x v="1"/>
    <n v="94110"/>
    <n v="811"/>
    <s v="Holmes HEPA Air Purifier"/>
    <n v="15"/>
    <n v="2"/>
    <s v="West"/>
    <m/>
    <n v="15.25"/>
    <n v="44"/>
    <s v="Corporate"/>
    <x v="314"/>
    <s v="First Class"/>
    <s v="California"/>
    <s v="Appliances"/>
  </r>
  <r>
    <n v="3"/>
    <s v="Shipped Late"/>
    <n v="1"/>
    <x v="2"/>
    <x v="1"/>
    <x v="0"/>
    <s v="Henry Goldwyn"/>
    <n v="0"/>
    <x v="368"/>
    <s v="September"/>
    <x v="1"/>
    <s v="CA-2017-169201"/>
    <x v="1"/>
    <n v="94110"/>
    <n v="812"/>
    <s v="Holmes Odor Grabber"/>
    <n v="14"/>
    <n v="3"/>
    <s v="West"/>
    <m/>
    <n v="14.28"/>
    <n v="43"/>
    <s v="Corporate"/>
    <x v="314"/>
    <s v="First Class"/>
    <s v="California"/>
    <s v="Appliances"/>
  </r>
  <r>
    <n v="4"/>
    <s v="Shipped Early"/>
    <n v="6"/>
    <x v="2"/>
    <x v="15"/>
    <x v="0"/>
    <s v="Michelle Ellison"/>
    <n v="0.2"/>
    <x v="324"/>
    <s v="September"/>
    <x v="1"/>
    <s v="CA-2017-169278"/>
    <x v="1"/>
    <n v="98105"/>
    <n v="900"/>
    <s v="Ibico Plastic and Wire Spiral Binding Combs"/>
    <n v="9"/>
    <n v="4"/>
    <s v="West"/>
    <m/>
    <n v="8.77"/>
    <n v="27"/>
    <s v="Corporate"/>
    <x v="621"/>
    <s v="Standard Class"/>
    <s v="Washington"/>
    <s v="Binders"/>
  </r>
  <r>
    <n v="2"/>
    <s v="Shipped Late"/>
    <n v="1"/>
    <x v="2"/>
    <x v="202"/>
    <x v="0"/>
    <s v="Denny Ordway"/>
    <n v="0.2"/>
    <x v="321"/>
    <s v="September"/>
    <x v="1"/>
    <s v="CA-2017-169299"/>
    <x v="1"/>
    <n v="97206"/>
    <n v="1312"/>
    <s v="Premium Writing Pencils, Soft, #2 by Central Association for the Blind"/>
    <n v="1"/>
    <n v="3"/>
    <s v="West"/>
    <m/>
    <n v="0.72"/>
    <n v="7"/>
    <s v="Consumer"/>
    <x v="498"/>
    <s v="First Class"/>
    <s v="Oregon"/>
    <s v="Art"/>
  </r>
  <r>
    <n v="3"/>
    <s v="Shipped Late"/>
    <n v="1"/>
    <x v="2"/>
    <x v="347"/>
    <x v="0"/>
    <s v="Joni Blumstein"/>
    <n v="0.2"/>
    <x v="461"/>
    <s v="September"/>
    <x v="1"/>
    <s v="CA-2017-169397"/>
    <x v="0"/>
    <n v="43017"/>
    <n v="1218"/>
    <s v="OIC Bulk Pack Metal Binder Clips"/>
    <n v="2"/>
    <n v="2"/>
    <s v="East"/>
    <s v="Yes"/>
    <n v="1.81"/>
    <n v="6"/>
    <s v="Consumer"/>
    <x v="438"/>
    <s v="First Class"/>
    <s v="Ohio"/>
    <s v="Fasteners"/>
  </r>
  <r>
    <n v="3"/>
    <s v="Shipped Late"/>
    <n v="1"/>
    <x v="2"/>
    <x v="347"/>
    <x v="0"/>
    <s v="Joni Blumstein"/>
    <n v="0.2"/>
    <x v="461"/>
    <s v="September"/>
    <x v="1"/>
    <s v="CA-2017-169397"/>
    <x v="0"/>
    <n v="43017"/>
    <n v="1622"/>
    <s v="While You Were Out Pads, 50 per Pad, 4 x 5 1/4, Green Cycle"/>
    <n v="8"/>
    <n v="6"/>
    <s v="East"/>
    <s v="Yes"/>
    <n v="8.23"/>
    <n v="23"/>
    <s v="Consumer"/>
    <x v="438"/>
    <s v="First Class"/>
    <s v="Ohio"/>
    <s v="Paper"/>
  </r>
  <r>
    <n v="3"/>
    <s v="Shipped Late"/>
    <n v="1"/>
    <x v="2"/>
    <x v="347"/>
    <x v="0"/>
    <s v="Joni Blumstein"/>
    <n v="0.7"/>
    <x v="461"/>
    <s v="September"/>
    <x v="1"/>
    <s v="CA-2017-169397"/>
    <x v="0"/>
    <n v="43017"/>
    <n v="905"/>
    <s v="Ibico Standard Transparent Covers"/>
    <n v="-14"/>
    <n v="4"/>
    <s v="East"/>
    <s v="Yes"/>
    <n v="-13.84"/>
    <n v="20"/>
    <s v="Consumer"/>
    <x v="438"/>
    <s v="First Class"/>
    <s v="Ohio"/>
    <s v="Binders"/>
  </r>
  <r>
    <n v="3"/>
    <s v="Shipped Late"/>
    <n v="1"/>
    <x v="1"/>
    <x v="347"/>
    <x v="0"/>
    <s v="Joni Blumstein"/>
    <n v="0.2"/>
    <x v="461"/>
    <s v="September"/>
    <x v="1"/>
    <s v="CA-2017-169397"/>
    <x v="0"/>
    <n v="43017"/>
    <n v="620"/>
    <s v="Executive Impressions 14 Two-Color Numerals Wall Clock"/>
    <n v="19"/>
    <n v="4"/>
    <s v="East"/>
    <s v="Yes"/>
    <n v="19.079999999999998"/>
    <n v="73"/>
    <s v="Consumer"/>
    <x v="438"/>
    <s v="First Class"/>
    <s v="Ohio"/>
    <s v="Furnishings"/>
  </r>
  <r>
    <n v="3"/>
    <s v="Shipped Late"/>
    <n v="1"/>
    <x v="0"/>
    <x v="347"/>
    <x v="0"/>
    <s v="Joni Blumstein"/>
    <n v="0.7"/>
    <x v="461"/>
    <s v="September"/>
    <x v="1"/>
    <s v="CA-2017-169397"/>
    <x v="0"/>
    <n v="43017"/>
    <n v="1530"/>
    <s v="Swingline SM12-08 MicroCut Jam Free Shredder"/>
    <n v="-384"/>
    <n v="4"/>
    <s v="East"/>
    <s v="Yes"/>
    <n v="-383.99"/>
    <n v="480"/>
    <s v="Consumer"/>
    <x v="438"/>
    <s v="First Class"/>
    <s v="Ohio"/>
    <s v="Machines"/>
  </r>
  <r>
    <n v="3"/>
    <s v="Shipped Late"/>
    <n v="1"/>
    <x v="2"/>
    <x v="347"/>
    <x v="0"/>
    <s v="Joni Blumstein"/>
    <n v="0.2"/>
    <x v="461"/>
    <s v="September"/>
    <x v="1"/>
    <s v="CA-2017-169397"/>
    <x v="0"/>
    <n v="43017"/>
    <n v="1499"/>
    <s v="Stanley Bostitch Contemporary Electric Pencil Sharpeners"/>
    <n v="3"/>
    <n v="2"/>
    <s v="East"/>
    <s v="Yes"/>
    <n v="2.72"/>
    <n v="27"/>
    <s v="Consumer"/>
    <x v="438"/>
    <s v="First Class"/>
    <s v="Ohio"/>
    <s v="Art"/>
  </r>
  <r>
    <n v="4"/>
    <s v="Shipped Late"/>
    <n v="3"/>
    <x v="2"/>
    <x v="348"/>
    <x v="0"/>
    <s v="John Huston"/>
    <n v="0"/>
    <x v="423"/>
    <s v="September"/>
    <x v="1"/>
    <s v="CA-2017-169537"/>
    <x v="3"/>
    <n v="49423"/>
    <n v="1462"/>
    <s v="Smead Alpha-Z Color-Coded Name Labels First Letter Starter Set"/>
    <n v="4"/>
    <n v="2"/>
    <s v="Central"/>
    <m/>
    <n v="3.6"/>
    <n v="8"/>
    <s v="Consumer"/>
    <x v="371"/>
    <s v="Second Class"/>
    <s v="Michigan"/>
    <s v="Labels"/>
  </r>
  <r>
    <n v="6"/>
    <s v="Shipped On Time"/>
    <n v="6"/>
    <x v="2"/>
    <x v="22"/>
    <x v="0"/>
    <s v="Andy Gerbode"/>
    <n v="0"/>
    <x v="518"/>
    <s v="September"/>
    <x v="1"/>
    <s v="CA-2017-169572"/>
    <x v="2"/>
    <n v="23223"/>
    <n v="1458"/>
    <s v="SlimView Poly Binder, 3/8"/>
    <n v="21"/>
    <n v="9"/>
    <s v="South"/>
    <m/>
    <n v="21.45"/>
    <n v="47"/>
    <s v="Corporate"/>
    <x v="419"/>
    <s v="Standard Class"/>
    <s v="Virginia"/>
    <s v="Binders"/>
  </r>
  <r>
    <n v="3"/>
    <s v="Shipped Late"/>
    <n v="1"/>
    <x v="2"/>
    <x v="16"/>
    <x v="0"/>
    <s v="Ed Jacobs"/>
    <n v="0.2"/>
    <x v="414"/>
    <s v="September"/>
    <x v="1"/>
    <s v="CA-2017-169656"/>
    <x v="0"/>
    <n v="19143"/>
    <n v="644"/>
    <s v="Fellowes High-Stak Drawer Files"/>
    <n v="16"/>
    <n v="3"/>
    <s v="East"/>
    <m/>
    <n v="15.86"/>
    <n v="423"/>
    <s v="Consumer"/>
    <x v="476"/>
    <s v="First Class"/>
    <s v="Pennsylvania"/>
    <s v="Storage"/>
  </r>
  <r>
    <n v="2"/>
    <s v="Shipped Early"/>
    <n v="3"/>
    <x v="2"/>
    <x v="47"/>
    <x v="0"/>
    <s v="Karen Seio"/>
    <n v="0"/>
    <x v="528"/>
    <s v="September"/>
    <x v="1"/>
    <s v="CA-2017-169677"/>
    <x v="2"/>
    <n v="31907"/>
    <n v="218"/>
    <s v="Avery 508"/>
    <n v="5"/>
    <n v="2"/>
    <s v="South"/>
    <m/>
    <n v="4.8099999999999996"/>
    <n v="10"/>
    <s v="Corporate"/>
    <x v="622"/>
    <s v="Second Class"/>
    <s v="Georgia"/>
    <s v="Labels"/>
  </r>
  <r>
    <n v="4"/>
    <s v="Shipped Late"/>
    <n v="3"/>
    <x v="2"/>
    <x v="68"/>
    <x v="0"/>
    <s v="Gene McClure"/>
    <n v="0.2"/>
    <x v="575"/>
    <s v="September"/>
    <x v="1"/>
    <s v="CA-2017-169733"/>
    <x v="2"/>
    <n v="33021"/>
    <n v="589"/>
    <s v="Eldon Simplefile Box Office"/>
    <n v="1"/>
    <n v="1"/>
    <s v="South"/>
    <m/>
    <n v="1"/>
    <n v="10"/>
    <s v="Consumer"/>
    <x v="421"/>
    <s v="Second Class"/>
    <s v="Florida"/>
    <s v="Storage"/>
  </r>
  <r>
    <n v="5"/>
    <s v="Shipped Early"/>
    <n v="6"/>
    <x v="0"/>
    <x v="349"/>
    <x v="0"/>
    <s v="Liz MacKendrick"/>
    <n v="0"/>
    <x v="555"/>
    <s v="September"/>
    <x v="1"/>
    <s v="CA-2017-169740"/>
    <x v="2"/>
    <n v="71901"/>
    <n v="141"/>
    <s v="Anker Ultrathin Bluetooth Wireless Keyboard Aluminum Cover with Stand"/>
    <n v="3"/>
    <n v="1"/>
    <s v="South"/>
    <m/>
    <n v="3"/>
    <n v="30"/>
    <s v="Consumer"/>
    <x v="623"/>
    <s v="Standard Class"/>
    <s v="Arkansas"/>
    <s v="Accessories"/>
  </r>
  <r>
    <n v="5"/>
    <s v="Shipped Early"/>
    <n v="6"/>
    <x v="2"/>
    <x v="0"/>
    <x v="0"/>
    <s v="Dean percer"/>
    <n v="0"/>
    <x v="424"/>
    <s v="September"/>
    <x v="1"/>
    <s v="CA-2017-169796"/>
    <x v="0"/>
    <n v="10035"/>
    <n v="1263"/>
    <s v="Perma STOR-ALL Hanging File Box, 13 1/8W x 12 1/4D x 10 1/2H"/>
    <n v="3"/>
    <n v="3"/>
    <s v="East"/>
    <m/>
    <n v="3.05"/>
    <n v="18"/>
    <s v="Home Office"/>
    <x v="374"/>
    <s v="Standard Class"/>
    <s v="New York"/>
    <s v="Storage"/>
  </r>
  <r>
    <n v="5"/>
    <s v="Shipped Early"/>
    <n v="6"/>
    <x v="0"/>
    <x v="0"/>
    <x v="0"/>
    <s v="Dean percer"/>
    <n v="0"/>
    <x v="424"/>
    <s v="September"/>
    <x v="1"/>
    <s v="CA-2017-169796"/>
    <x v="0"/>
    <n v="10035"/>
    <n v="1849"/>
    <s v="Zebra ZM400 Thermal Label Printer"/>
    <n v="1115"/>
    <n v="2"/>
    <s v="East"/>
    <m/>
    <n v="1114.51"/>
    <n v="2322"/>
    <s v="Home Office"/>
    <x v="374"/>
    <s v="Standard Class"/>
    <s v="New York"/>
    <s v="Machines"/>
  </r>
  <r>
    <n v="5"/>
    <s v="Shipped Early"/>
    <n v="6"/>
    <x v="2"/>
    <x v="47"/>
    <x v="0"/>
    <s v="Barbara Fisher"/>
    <n v="0"/>
    <x v="576"/>
    <s v="September"/>
    <x v="2"/>
    <s v="CA-2018-100041"/>
    <x v="3"/>
    <n v="47201"/>
    <n v="1312"/>
    <s v="Pressboard Covers with Storage Hooks, 9 1/2 x 11, Light Blue"/>
    <n v="2"/>
    <n v="1"/>
    <s v="Central"/>
    <m/>
    <n v="2.31"/>
    <n v="5"/>
    <s v="Corporate"/>
    <x v="624"/>
    <s v="Standard Class"/>
    <s v="Indiana"/>
    <s v="Binders"/>
  </r>
  <r>
    <n v="5"/>
    <s v="Shipped Early"/>
    <n v="6"/>
    <x v="2"/>
    <x v="47"/>
    <x v="0"/>
    <s v="Barbara Fisher"/>
    <n v="0"/>
    <x v="576"/>
    <s v="September"/>
    <x v="2"/>
    <s v="CA-2018-100041"/>
    <x v="3"/>
    <n v="47201"/>
    <n v="131"/>
    <s v="Ampad Poly Cover Wirebound Steno Book, 6 x 9 Assorted Colors, Gregg Ruled"/>
    <n v="4"/>
    <n v="2"/>
    <s v="Central"/>
    <m/>
    <n v="4.09"/>
    <n v="9"/>
    <s v="Corporate"/>
    <x v="624"/>
    <s v="Standard Class"/>
    <s v="Indiana"/>
    <s v="Paper"/>
  </r>
  <r>
    <n v="5"/>
    <s v="Shipped Early"/>
    <n v="6"/>
    <x v="2"/>
    <x v="47"/>
    <x v="0"/>
    <s v="Barbara Fisher"/>
    <n v="0"/>
    <x v="576"/>
    <s v="September"/>
    <x v="2"/>
    <s v="CA-2018-100041"/>
    <x v="3"/>
    <n v="47201"/>
    <n v="1680"/>
    <s v="Xerox 189"/>
    <n v="151"/>
    <n v="3"/>
    <s v="Central"/>
    <m/>
    <n v="150.97999999999999"/>
    <n v="315"/>
    <s v="Corporate"/>
    <x v="624"/>
    <s v="Standard Class"/>
    <s v="Indiana"/>
    <s v="Paper"/>
  </r>
  <r>
    <n v="5"/>
    <s v="Shipped Early"/>
    <n v="6"/>
    <x v="2"/>
    <x v="241"/>
    <x v="0"/>
    <s v="Carol Darley"/>
    <n v="0.2"/>
    <x v="577"/>
    <s v="September"/>
    <x v="2"/>
    <s v="CA-2018-100083"/>
    <x v="1"/>
    <n v="97504"/>
    <n v="905"/>
    <s v="IBM Multi-Purpose Copy Paper, 8 1/2 x 11, Case"/>
    <n v="8"/>
    <n v="1"/>
    <s v="West"/>
    <m/>
    <n v="7.74"/>
    <n v="25"/>
    <s v="Consumer"/>
    <x v="625"/>
    <s v="Standard Class"/>
    <s v="Oregon"/>
    <s v="Paper"/>
  </r>
  <r>
    <n v="4"/>
    <s v="Shipped Early"/>
    <n v="6"/>
    <x v="0"/>
    <x v="350"/>
    <x v="0"/>
    <s v="Ken Heidel"/>
    <n v="0"/>
    <x v="578"/>
    <s v="September"/>
    <x v="2"/>
    <s v="CA-2018-100153"/>
    <x v="3"/>
    <n v="73071"/>
    <n v="1081"/>
    <s v="Memorex Mini Travel Drive 16 GB USB 2.0 Flash Drive"/>
    <n v="25"/>
    <n v="4"/>
    <s v="Central"/>
    <m/>
    <n v="24.91"/>
    <n v="64"/>
    <s v="Corporate"/>
    <x v="626"/>
    <s v="Standard Class"/>
    <s v="Oklahoma"/>
    <s v="Accessories"/>
  </r>
  <r>
    <n v="5"/>
    <s v="Shipped Early"/>
    <n v="6"/>
    <x v="0"/>
    <x v="187"/>
    <x v="0"/>
    <s v="Brian DeCherney"/>
    <n v="0.2"/>
    <x v="579"/>
    <s v="September"/>
    <x v="2"/>
    <s v="CA-2018-100202"/>
    <x v="1"/>
    <n v="92804"/>
    <n v="102"/>
    <s v="Adtran 1202752G1"/>
    <n v="23"/>
    <n v="3"/>
    <s v="West"/>
    <m/>
    <n v="22.68"/>
    <n v="302"/>
    <s v="Consumer"/>
    <x v="627"/>
    <s v="Standard Class"/>
    <s v="California"/>
    <s v="Phones"/>
  </r>
  <r>
    <n v="4"/>
    <s v="Shipped Early"/>
    <n v="6"/>
    <x v="2"/>
    <x v="1"/>
    <x v="0"/>
    <s v="Greg Maxwell"/>
    <n v="0"/>
    <x v="580"/>
    <s v="September"/>
    <x v="2"/>
    <s v="CA-2018-100244"/>
    <x v="1"/>
    <n v="94122"/>
    <n v="1740"/>
    <s v="Xerox 1944"/>
    <n v="38"/>
    <n v="2"/>
    <s v="West"/>
    <m/>
    <n v="37.979999999999997"/>
    <n v="78"/>
    <s v="Corporate"/>
    <x v="628"/>
    <s v="Standard Class"/>
    <s v="California"/>
    <s v="Paper"/>
  </r>
  <r>
    <n v="4"/>
    <s v="Shipped Early"/>
    <n v="6"/>
    <x v="2"/>
    <x v="1"/>
    <x v="0"/>
    <s v="Greg Maxwell"/>
    <n v="0"/>
    <x v="580"/>
    <s v="September"/>
    <x v="2"/>
    <s v="CA-2018-100244"/>
    <x v="1"/>
    <n v="94122"/>
    <n v="1160"/>
    <s v="Newell 343"/>
    <n v="3"/>
    <n v="4"/>
    <s v="West"/>
    <m/>
    <n v="3.18"/>
    <n v="12"/>
    <s v="Corporate"/>
    <x v="628"/>
    <s v="Standard Class"/>
    <s v="California"/>
    <s v="Art"/>
  </r>
  <r>
    <n v="4"/>
    <s v="Shipped Early"/>
    <n v="6"/>
    <x v="2"/>
    <x v="1"/>
    <x v="0"/>
    <s v="Greg Maxwell"/>
    <n v="0"/>
    <x v="580"/>
    <s v="September"/>
    <x v="2"/>
    <s v="CA-2018-100244"/>
    <x v="1"/>
    <n v="94122"/>
    <n v="1523"/>
    <s v="Strathmore Photo Frame Cards"/>
    <n v="30"/>
    <n v="9"/>
    <s v="West"/>
    <m/>
    <n v="30.26"/>
    <n v="66"/>
    <s v="Corporate"/>
    <x v="628"/>
    <s v="Standard Class"/>
    <s v="California"/>
    <s v="Paper"/>
  </r>
  <r>
    <n v="4"/>
    <s v="Shipped Early"/>
    <n v="6"/>
    <x v="2"/>
    <x v="1"/>
    <x v="0"/>
    <s v="Greg Maxwell"/>
    <n v="0.2"/>
    <x v="580"/>
    <s v="September"/>
    <x v="2"/>
    <s v="CA-2018-100244"/>
    <x v="1"/>
    <n v="94122"/>
    <n v="649"/>
    <s v="Fellowes PB200 Plastic Comb Binding Machine"/>
    <n v="88"/>
    <n v="2"/>
    <s v="West"/>
    <m/>
    <n v="88.39"/>
    <n v="272"/>
    <s v="Corporate"/>
    <x v="628"/>
    <s v="Standard Class"/>
    <s v="California"/>
    <s v="Binders"/>
  </r>
  <r>
    <n v="4"/>
    <s v="Shipped Early"/>
    <n v="6"/>
    <x v="2"/>
    <x v="1"/>
    <x v="0"/>
    <s v="Greg Maxwell"/>
    <n v="0.2"/>
    <x v="580"/>
    <s v="September"/>
    <x v="2"/>
    <s v="CA-2018-100244"/>
    <x v="1"/>
    <n v="94122"/>
    <n v="901"/>
    <s v="Ibico Plastic Spiral Binding Combs"/>
    <n v="16"/>
    <n v="2"/>
    <s v="West"/>
    <m/>
    <n v="15.81"/>
    <n v="49"/>
    <s v="Corporate"/>
    <x v="628"/>
    <s v="Standard Class"/>
    <s v="California"/>
    <s v="Binders"/>
  </r>
  <r>
    <n v="2"/>
    <s v="Shipped Early"/>
    <n v="3"/>
    <x v="2"/>
    <x v="42"/>
    <x v="0"/>
    <s v="Max Jones"/>
    <n v="0"/>
    <x v="581"/>
    <s v="September"/>
    <x v="2"/>
    <s v="CA-2018-100300"/>
    <x v="1"/>
    <n v="92037"/>
    <n v="1680"/>
    <s v="Xerox 189"/>
    <n v="50"/>
    <n v="1"/>
    <s v="West"/>
    <m/>
    <n v="50.33"/>
    <n v="105"/>
    <s v="Consumer"/>
    <x v="629"/>
    <s v="Second Class"/>
    <s v="California"/>
    <s v="Paper"/>
  </r>
  <r>
    <n v="2"/>
    <s v="Shipped Early"/>
    <n v="3"/>
    <x v="2"/>
    <x v="42"/>
    <x v="0"/>
    <s v="Max Jones"/>
    <n v="0"/>
    <x v="581"/>
    <s v="September"/>
    <x v="2"/>
    <s v="CA-2018-100300"/>
    <x v="1"/>
    <n v="92037"/>
    <n v="142"/>
    <s v="APC 7 Outlet Network SurgeArrest Surge Protector"/>
    <n v="72"/>
    <n v="3"/>
    <s v="West"/>
    <m/>
    <n v="72.430000000000007"/>
    <n v="241"/>
    <s v="Consumer"/>
    <x v="629"/>
    <s v="Second Class"/>
    <s v="California"/>
    <s v="Appliances"/>
  </r>
  <r>
    <n v="2"/>
    <s v="Shipped Early"/>
    <n v="3"/>
    <x v="0"/>
    <x v="42"/>
    <x v="0"/>
    <s v="Max Jones"/>
    <n v="0.2"/>
    <x v="581"/>
    <s v="September"/>
    <x v="2"/>
    <s v="CA-2018-100300"/>
    <x v="1"/>
    <n v="92037"/>
    <n v="1227"/>
    <s v="Okidata MB760 Printer"/>
    <n v="504"/>
    <n v="4"/>
    <s v="West"/>
    <m/>
    <n v="503.64"/>
    <n v="4477"/>
    <s v="Consumer"/>
    <x v="629"/>
    <s v="Second Class"/>
    <s v="California"/>
    <s v="Machines"/>
  </r>
  <r>
    <n v="4"/>
    <s v="Shipped Early"/>
    <n v="6"/>
    <x v="2"/>
    <x v="93"/>
    <x v="0"/>
    <s v="Tony Chapman"/>
    <n v="0"/>
    <x v="582"/>
    <s v="September"/>
    <x v="2"/>
    <s v="CA-2018-100307"/>
    <x v="2"/>
    <n v="72701"/>
    <n v="1755"/>
    <s v="Xerox 1958"/>
    <n v="9"/>
    <n v="3"/>
    <s v="South"/>
    <m/>
    <n v="9.33"/>
    <n v="19"/>
    <s v="Home Office"/>
    <x v="630"/>
    <s v="Standard Class"/>
    <s v="Arkansas"/>
    <s v="Paper"/>
  </r>
  <r>
    <n v="7"/>
    <s v="Shipped Late"/>
    <n v="6"/>
    <x v="1"/>
    <x v="17"/>
    <x v="0"/>
    <s v="Alyssa Tate"/>
    <n v="0"/>
    <x v="577"/>
    <s v="September"/>
    <x v="2"/>
    <s v="CA-2018-100468"/>
    <x v="1"/>
    <n v="90045"/>
    <n v="498"/>
    <s v="DAX Value U-Channel Document Frames, Easel Back"/>
    <n v="3"/>
    <n v="2"/>
    <s v="West"/>
    <m/>
    <n v="3.08"/>
    <n v="10"/>
    <s v="Home Office"/>
    <x v="631"/>
    <s v="Standard Class"/>
    <s v="California"/>
    <s v="Furnishings"/>
  </r>
  <r>
    <n v="7"/>
    <s v="Shipped Late"/>
    <n v="6"/>
    <x v="0"/>
    <x v="17"/>
    <x v="0"/>
    <s v="Alyssa Tate"/>
    <n v="0.2"/>
    <x v="577"/>
    <s v="September"/>
    <x v="2"/>
    <s v="CA-2018-100468"/>
    <x v="1"/>
    <n v="90045"/>
    <n v="912"/>
    <s v="iKross Bluetooth Portable Keyboard + Cell Phone Stand Holder + Brush for Apple iPhone 5S 5C 5, 4S 4"/>
    <n v="3"/>
    <n v="2"/>
    <s v="West"/>
    <m/>
    <n v="3.35"/>
    <n v="34"/>
    <s v="Home Office"/>
    <x v="631"/>
    <s v="Standard Class"/>
    <s v="California"/>
    <s v="Phones"/>
  </r>
  <r>
    <n v="5"/>
    <s v="Shipped Early"/>
    <n v="6"/>
    <x v="1"/>
    <x v="0"/>
    <x v="0"/>
    <s v="Harry Marie"/>
    <n v="0"/>
    <x v="583"/>
    <s v="September"/>
    <x v="2"/>
    <s v="CA-2018-100510"/>
    <x v="0"/>
    <n v="10024"/>
    <n v="1220"/>
    <s v="OIC Stacking Trays"/>
    <n v="4"/>
    <n v="3"/>
    <s v="East"/>
    <m/>
    <n v="4.41"/>
    <n v="10"/>
    <s v="Corporate"/>
    <x v="632"/>
    <s v="Standard Class"/>
    <s v="New York"/>
    <s v="Furnishings"/>
  </r>
  <r>
    <n v="5"/>
    <s v="Shipped Early"/>
    <n v="6"/>
    <x v="0"/>
    <x v="0"/>
    <x v="0"/>
    <s v="Harry Marie"/>
    <n v="0"/>
    <x v="583"/>
    <s v="September"/>
    <x v="2"/>
    <s v="CA-2018-100510"/>
    <x v="0"/>
    <n v="10024"/>
    <n v="942"/>
    <s v="Jawbone JAMBOX Wireless Bluetooth Speaker"/>
    <n v="303"/>
    <n v="4"/>
    <s v="East"/>
    <m/>
    <n v="303.33999999999997"/>
    <n v="632"/>
    <s v="Corporate"/>
    <x v="632"/>
    <s v="Standard Class"/>
    <s v="New York"/>
    <s v="Phones"/>
  </r>
  <r>
    <n v="4"/>
    <s v="Shipped Early"/>
    <n v="6"/>
    <x v="2"/>
    <x v="0"/>
    <x v="0"/>
    <s v="Sara Luxemburg"/>
    <n v="0"/>
    <x v="584"/>
    <s v="September"/>
    <x v="2"/>
    <s v="CA-2018-100587"/>
    <x v="0"/>
    <n v="10024"/>
    <n v="1826"/>
    <s v="Xerox 221"/>
    <n v="3"/>
    <n v="1"/>
    <s v="East"/>
    <m/>
    <n v="3.11"/>
    <n v="6"/>
    <s v="Home Office"/>
    <x v="633"/>
    <s v="Standard Class"/>
    <s v="New York"/>
    <s v="Paper"/>
  </r>
  <r>
    <n v="3"/>
    <s v="Shipped Late"/>
    <n v="1"/>
    <x v="2"/>
    <x v="351"/>
    <x v="0"/>
    <s v="Cindy Schnelling"/>
    <n v="0.2"/>
    <x v="585"/>
    <s v="September"/>
    <x v="2"/>
    <s v="CA-2018-100671"/>
    <x v="3"/>
    <n v="77301"/>
    <n v="1544"/>
    <s v="Tenex Personal Filing Tote With Secure Closure Lid, Black/Frost"/>
    <n v="7"/>
    <n v="9"/>
    <s v="Central"/>
    <m/>
    <n v="6.98"/>
    <n v="112"/>
    <s v="Corporate"/>
    <x v="634"/>
    <s v="First Class"/>
    <s v="Texas"/>
    <s v="Storage"/>
  </r>
  <r>
    <n v="6"/>
    <s v="Shipped On Time"/>
    <n v="6"/>
    <x v="2"/>
    <x v="0"/>
    <x v="0"/>
    <s v="John Grady"/>
    <n v="0"/>
    <x v="586"/>
    <s v="September"/>
    <x v="2"/>
    <s v="CA-2018-100790"/>
    <x v="0"/>
    <n v="10024"/>
    <n v="1304"/>
    <s v="Prang Colored Pencils"/>
    <n v="7"/>
    <n v="5"/>
    <s v="East"/>
    <m/>
    <n v="6.62"/>
    <n v="15"/>
    <s v="Corporate"/>
    <x v="635"/>
    <s v="Standard Class"/>
    <s v="New York"/>
    <s v="Art"/>
  </r>
  <r>
    <n v="6"/>
    <s v="Shipped On Time"/>
    <n v="6"/>
    <x v="2"/>
    <x v="0"/>
    <x v="0"/>
    <s v="John Grady"/>
    <n v="0"/>
    <x v="586"/>
    <s v="September"/>
    <x v="2"/>
    <s v="CA-2018-100790"/>
    <x v="0"/>
    <n v="10024"/>
    <n v="660"/>
    <s v="Fellowes Strictly Business Drawer File, Letter/Legal Size"/>
    <n v="85"/>
    <n v="5"/>
    <s v="East"/>
    <m/>
    <n v="84.51"/>
    <n v="704"/>
    <s v="Corporate"/>
    <x v="635"/>
    <s v="Standard Class"/>
    <s v="New York"/>
    <s v="Storage"/>
  </r>
  <r>
    <n v="4"/>
    <s v="Shipped Early"/>
    <n v="6"/>
    <x v="1"/>
    <x v="17"/>
    <x v="0"/>
    <s v="Edward Hooks"/>
    <n v="0.2"/>
    <x v="587"/>
    <s v="September"/>
    <x v="2"/>
    <s v="CA-2018-100944"/>
    <x v="1"/>
    <n v="90049"/>
    <n v="845"/>
    <s v="Hon Olson Stacker Stools"/>
    <n v="56"/>
    <n v="5"/>
    <s v="West"/>
    <m/>
    <n v="56.32"/>
    <n v="563"/>
    <s v="Corporate"/>
    <x v="636"/>
    <s v="Standard Class"/>
    <s v="California"/>
    <s v="Chairs"/>
  </r>
  <r>
    <n v="4"/>
    <s v="Shipped Early"/>
    <n v="6"/>
    <x v="2"/>
    <x v="17"/>
    <x v="0"/>
    <s v="Edward Hooks"/>
    <n v="0"/>
    <x v="587"/>
    <s v="September"/>
    <x v="2"/>
    <s v="CA-2018-100944"/>
    <x v="1"/>
    <n v="90049"/>
    <n v="1589"/>
    <s v="Tyvek Interoffice Envelopes, 9 1/2 x 12 1/2, 100/Box"/>
    <n v="143"/>
    <n v="5"/>
    <s v="West"/>
    <m/>
    <n v="143.30000000000001"/>
    <n v="305"/>
    <s v="Corporate"/>
    <x v="636"/>
    <s v="Standard Class"/>
    <s v="California"/>
    <s v="Envelopes"/>
  </r>
  <r>
    <n v="4"/>
    <s v="Shipped Early"/>
    <n v="6"/>
    <x v="1"/>
    <x v="29"/>
    <x v="0"/>
    <s v="Raymond Messe"/>
    <n v="0"/>
    <x v="588"/>
    <s v="September"/>
    <x v="2"/>
    <s v="CA-2018-100965"/>
    <x v="1"/>
    <n v="95123"/>
    <n v="866"/>
    <s v="Howard Miller 11-1/2 Diameter Grantwood Wall Clock"/>
    <n v="73"/>
    <n v="5"/>
    <s v="West"/>
    <m/>
    <n v="73.319999999999993"/>
    <n v="216"/>
    <s v="Consumer"/>
    <x v="637"/>
    <s v="Standard Class"/>
    <s v="California"/>
    <s v="Furnishings"/>
  </r>
  <r>
    <n v="5"/>
    <s v="Shipped Early"/>
    <n v="6"/>
    <x v="1"/>
    <x v="42"/>
    <x v="0"/>
    <s v="Annie Zypern"/>
    <n v="0.2"/>
    <x v="589"/>
    <s v="September"/>
    <x v="2"/>
    <s v="CA-2018-100993"/>
    <x v="1"/>
    <n v="92037"/>
    <n v="429"/>
    <s v="Chromcraft Round Conference Tables"/>
    <n v="7"/>
    <n v="4"/>
    <s v="West"/>
    <m/>
    <n v="6.97"/>
    <n v="558"/>
    <s v="Consumer"/>
    <x v="638"/>
    <s v="Standard Class"/>
    <s v="California"/>
    <s v="Tables"/>
  </r>
  <r>
    <n v="5"/>
    <s v="Shipped Early"/>
    <n v="6"/>
    <x v="2"/>
    <x v="42"/>
    <x v="0"/>
    <s v="Annie Zypern"/>
    <n v="0"/>
    <x v="589"/>
    <s v="September"/>
    <x v="2"/>
    <s v="CA-2018-100993"/>
    <x v="1"/>
    <n v="92037"/>
    <n v="218"/>
    <s v="Avery 508"/>
    <n v="7"/>
    <n v="3"/>
    <s v="West"/>
    <m/>
    <n v="7.22"/>
    <n v="15"/>
    <s v="Consumer"/>
    <x v="638"/>
    <s v="Standard Class"/>
    <s v="California"/>
    <s v="Labels"/>
  </r>
  <r>
    <n v="5"/>
    <s v="Shipped Early"/>
    <n v="6"/>
    <x v="2"/>
    <x v="42"/>
    <x v="0"/>
    <s v="Annie Zypern"/>
    <n v="0"/>
    <x v="589"/>
    <s v="September"/>
    <x v="2"/>
    <s v="CA-2018-100993"/>
    <x v="1"/>
    <n v="92037"/>
    <n v="646"/>
    <s v="Fellowes Mobile File Cart, Black"/>
    <n v="50"/>
    <n v="3"/>
    <s v="West"/>
    <m/>
    <n v="50.37"/>
    <n v="187"/>
    <s v="Consumer"/>
    <x v="638"/>
    <s v="Standard Class"/>
    <s v="California"/>
    <s v="Storage"/>
  </r>
  <r>
    <n v="5"/>
    <s v="Shipped Early"/>
    <n v="6"/>
    <x v="0"/>
    <x v="42"/>
    <x v="0"/>
    <s v="Annie Zypern"/>
    <n v="0.2"/>
    <x v="589"/>
    <s v="September"/>
    <x v="2"/>
    <s v="CA-2018-100993"/>
    <x v="1"/>
    <n v="92037"/>
    <n v="138"/>
    <s v="Anker Astro 15000mAh USB Portable Charger"/>
    <n v="-32"/>
    <n v="4"/>
    <s v="West"/>
    <m/>
    <n v="-31.99"/>
    <n v="160"/>
    <s v="Consumer"/>
    <x v="638"/>
    <s v="Standard Class"/>
    <s v="California"/>
    <s v="Phones"/>
  </r>
  <r>
    <n v="7"/>
    <s v="Shipped Late"/>
    <n v="6"/>
    <x v="1"/>
    <x v="0"/>
    <x v="0"/>
    <s v="Bart Watters"/>
    <n v="0"/>
    <x v="590"/>
    <s v="September"/>
    <x v="2"/>
    <s v="CA-2018-101161"/>
    <x v="0"/>
    <n v="10024"/>
    <n v="878"/>
    <s v="Howard Miller Distant Time Traveler Alarm Clock"/>
    <n v="34"/>
    <n v="3"/>
    <s v="East"/>
    <m/>
    <n v="33.729999999999997"/>
    <n v="82"/>
    <s v="Corporate"/>
    <x v="639"/>
    <s v="Standard Class"/>
    <s v="New York"/>
    <s v="Furnishings"/>
  </r>
  <r>
    <n v="7"/>
    <s v="Shipped Late"/>
    <n v="6"/>
    <x v="2"/>
    <x v="0"/>
    <x v="0"/>
    <s v="Bart Watters"/>
    <n v="0"/>
    <x v="590"/>
    <s v="September"/>
    <x v="2"/>
    <s v="CA-2018-101161"/>
    <x v="0"/>
    <n v="10024"/>
    <n v="465"/>
    <s v="Computer Printout Paper with Letter-Trim Perforations"/>
    <n v="18"/>
    <n v="2"/>
    <s v="East"/>
    <m/>
    <n v="18.21"/>
    <n v="38"/>
    <s v="Corporate"/>
    <x v="639"/>
    <s v="Standard Class"/>
    <s v="New York"/>
    <s v="Paper"/>
  </r>
  <r>
    <n v="7"/>
    <s v="Shipped Late"/>
    <n v="6"/>
    <x v="2"/>
    <x v="0"/>
    <x v="0"/>
    <s v="Bart Watters"/>
    <n v="0"/>
    <x v="590"/>
    <s v="September"/>
    <x v="2"/>
    <s v="CA-2018-101161"/>
    <x v="0"/>
    <n v="10024"/>
    <n v="637"/>
    <s v="Fellowes Bases and Tops For Staxonsteel/High-Stak Systems"/>
    <n v="24"/>
    <n v="3"/>
    <s v="East"/>
    <m/>
    <n v="23.97"/>
    <n v="100"/>
    <s v="Corporate"/>
    <x v="639"/>
    <s v="Standard Class"/>
    <s v="New York"/>
    <s v="Storage"/>
  </r>
  <r>
    <n v="7"/>
    <s v="Shipped Late"/>
    <n v="6"/>
    <x v="2"/>
    <x v="0"/>
    <x v="0"/>
    <s v="Bart Watters"/>
    <n v="0"/>
    <x v="590"/>
    <s v="September"/>
    <x v="2"/>
    <s v="CA-2018-101161"/>
    <x v="0"/>
    <n v="10024"/>
    <n v="325"/>
    <s v="BIC Liqua Brite Liner"/>
    <n v="12"/>
    <n v="5"/>
    <s v="East"/>
    <m/>
    <n v="12.49"/>
    <n v="35"/>
    <s v="Corporate"/>
    <x v="639"/>
    <s v="Standard Class"/>
    <s v="New York"/>
    <s v="Art"/>
  </r>
  <r>
    <n v="7"/>
    <s v="Shipped Late"/>
    <n v="6"/>
    <x v="2"/>
    <x v="0"/>
    <x v="0"/>
    <s v="Bart Watters"/>
    <n v="0"/>
    <x v="590"/>
    <s v="September"/>
    <x v="2"/>
    <s v="CA-2018-101161"/>
    <x v="0"/>
    <n v="10024"/>
    <n v="273"/>
    <s v="Avery White Multi-Purpose Labels"/>
    <n v="11"/>
    <n v="5"/>
    <s v="East"/>
    <m/>
    <n v="11.45"/>
    <n v="25"/>
    <s v="Corporate"/>
    <x v="639"/>
    <s v="Standard Class"/>
    <s v="New York"/>
    <s v="Labels"/>
  </r>
  <r>
    <n v="7"/>
    <s v="Shipped Late"/>
    <n v="6"/>
    <x v="1"/>
    <x v="352"/>
    <x v="0"/>
    <s v="Saphhira Shifley"/>
    <n v="0"/>
    <x v="591"/>
    <s v="September"/>
    <x v="2"/>
    <s v="CA-2018-101168"/>
    <x v="0"/>
    <n v="3060"/>
    <n v="1052"/>
    <s v="Master Big Foot Doorstop, Beige"/>
    <n v="7"/>
    <n v="4"/>
    <s v="East"/>
    <m/>
    <n v="6.55"/>
    <n v="21"/>
    <s v="Corporate"/>
    <x v="640"/>
    <s v="Standard Class"/>
    <s v="New Hampshire"/>
    <s v="Furnishings"/>
  </r>
  <r>
    <n v="5"/>
    <s v="Shipped Early"/>
    <n v="6"/>
    <x v="2"/>
    <x v="17"/>
    <x v="0"/>
    <s v="Jennifer Braxton"/>
    <n v="0"/>
    <x v="592"/>
    <s v="September"/>
    <x v="2"/>
    <s v="CA-2018-101189"/>
    <x v="1"/>
    <n v="90049"/>
    <n v="1375"/>
    <s v="Safco Commercial Shelving"/>
    <n v="4"/>
    <n v="2"/>
    <s v="West"/>
    <m/>
    <n v="3.72"/>
    <n v="93"/>
    <s v="Corporate"/>
    <x v="641"/>
    <s v="Standard Class"/>
    <s v="California"/>
    <s v="Storage"/>
  </r>
  <r>
    <n v="7"/>
    <s v="Shipped Late"/>
    <n v="6"/>
    <x v="2"/>
    <x v="294"/>
    <x v="0"/>
    <s v="Michael Moore"/>
    <n v="0"/>
    <x v="593"/>
    <s v="September"/>
    <x v="2"/>
    <s v="CA-2018-101329"/>
    <x v="0"/>
    <n v="13440"/>
    <n v="1134"/>
    <s v="Newell 32"/>
    <n v="1"/>
    <n v="1"/>
    <s v="East"/>
    <m/>
    <n v="0.81"/>
    <n v="3"/>
    <s v="Consumer"/>
    <x v="642"/>
    <s v="Standard Class"/>
    <s v="New York"/>
    <s v="Art"/>
  </r>
  <r>
    <n v="7"/>
    <s v="Shipped Late"/>
    <n v="6"/>
    <x v="2"/>
    <x v="294"/>
    <x v="0"/>
    <s v="Michael Moore"/>
    <n v="0"/>
    <x v="593"/>
    <s v="September"/>
    <x v="2"/>
    <s v="CA-2018-101329"/>
    <x v="0"/>
    <n v="13440"/>
    <n v="280"/>
    <s v="Barrel Sharpener"/>
    <n v="8"/>
    <n v="9"/>
    <s v="East"/>
    <m/>
    <n v="8.35"/>
    <n v="32"/>
    <s v="Consumer"/>
    <x v="642"/>
    <s v="Standard Class"/>
    <s v="New York"/>
    <s v="Art"/>
  </r>
  <r>
    <n v="5"/>
    <s v="Shipped Early"/>
    <n v="6"/>
    <x v="2"/>
    <x v="0"/>
    <x v="0"/>
    <s v="Cyma Kinney"/>
    <n v="0"/>
    <x v="594"/>
    <s v="September"/>
    <x v="2"/>
    <s v="CA-2018-101336"/>
    <x v="0"/>
    <n v="10011"/>
    <n v="589"/>
    <s v="Eldon Simplefile Box Office"/>
    <n v="7"/>
    <n v="2"/>
    <s v="East"/>
    <m/>
    <n v="6.97"/>
    <n v="25"/>
    <s v="Corporate"/>
    <x v="643"/>
    <s v="Standard Class"/>
    <s v="New York"/>
    <s v="Storage"/>
  </r>
  <r>
    <n v="5"/>
    <s v="Shipped Early"/>
    <n v="6"/>
    <x v="2"/>
    <x v="0"/>
    <x v="0"/>
    <s v="Cyma Kinney"/>
    <n v="0"/>
    <x v="594"/>
    <s v="September"/>
    <x v="2"/>
    <s v="CA-2018-101336"/>
    <x v="0"/>
    <n v="10011"/>
    <n v="1300"/>
    <s v="Portable Personal File Box"/>
    <n v="10"/>
    <n v="3"/>
    <s v="East"/>
    <m/>
    <n v="9.89"/>
    <n v="37"/>
    <s v="Corporate"/>
    <x v="643"/>
    <s v="Standard Class"/>
    <s v="New York"/>
    <s v="Storage"/>
  </r>
  <r>
    <n v="5"/>
    <s v="Shipped Early"/>
    <n v="6"/>
    <x v="2"/>
    <x v="0"/>
    <x v="0"/>
    <s v="Cyma Kinney"/>
    <n v="0"/>
    <x v="594"/>
    <s v="September"/>
    <x v="2"/>
    <s v="CA-2018-101336"/>
    <x v="0"/>
    <n v="10011"/>
    <n v="356"/>
    <s v="Boston Electric Pencil Sharpener, Model 1818, Charcoal Black"/>
    <n v="39"/>
    <n v="5"/>
    <s v="East"/>
    <m/>
    <n v="39.409999999999997"/>
    <n v="141"/>
    <s v="Corporate"/>
    <x v="643"/>
    <s v="Standard Class"/>
    <s v="New York"/>
    <s v="Art"/>
  </r>
  <r>
    <n v="5"/>
    <s v="Shipped Early"/>
    <n v="6"/>
    <x v="2"/>
    <x v="0"/>
    <x v="0"/>
    <s v="Cyma Kinney"/>
    <n v="0"/>
    <x v="594"/>
    <s v="September"/>
    <x v="2"/>
    <s v="CA-2018-101336"/>
    <x v="0"/>
    <n v="10011"/>
    <n v="1543"/>
    <s v="Tenex File Box, Personal Filing Tote with Lid, Black"/>
    <n v="20"/>
    <n v="5"/>
    <s v="East"/>
    <m/>
    <n v="20.16"/>
    <n v="78"/>
    <s v="Corporate"/>
    <x v="643"/>
    <s v="Standard Class"/>
    <s v="New York"/>
    <s v="Storage"/>
  </r>
  <r>
    <n v="5"/>
    <s v="Shipped Early"/>
    <n v="6"/>
    <x v="2"/>
    <x v="17"/>
    <x v="0"/>
    <s v="Ruben Ausman"/>
    <n v="0"/>
    <x v="595"/>
    <s v="September"/>
    <x v="2"/>
    <s v="CA-2018-101343"/>
    <x v="1"/>
    <n v="90049"/>
    <n v="557"/>
    <s v="Eldon Base for stackable storage shelf, platinum"/>
    <n v="4"/>
    <n v="2"/>
    <s v="West"/>
    <m/>
    <n v="3.89"/>
    <n v="78"/>
    <s v="Corporate"/>
    <x v="644"/>
    <s v="Standard Class"/>
    <s v="California"/>
    <s v="Storage"/>
  </r>
  <r>
    <n v="0"/>
    <s v="Shipped On Time"/>
    <n v="0"/>
    <x v="0"/>
    <x v="33"/>
    <x v="0"/>
    <s v="Rob Haberlin"/>
    <n v="0"/>
    <x v="596"/>
    <s v="September"/>
    <x v="2"/>
    <s v="CA-2018-101378"/>
    <x v="2"/>
    <n v="35810"/>
    <n v="883"/>
    <s v="HP Standard 104 key PS/2 Keyboard"/>
    <n v="7"/>
    <n v="2"/>
    <s v="South"/>
    <m/>
    <n v="7.25"/>
    <n v="29"/>
    <s v="Consumer"/>
    <x v="645"/>
    <s v="Same Day"/>
    <s v="Alabama"/>
    <s v="Accessories"/>
  </r>
  <r>
    <n v="6"/>
    <s v="Shipped On Time"/>
    <n v="6"/>
    <x v="2"/>
    <x v="1"/>
    <x v="0"/>
    <s v="Julia West"/>
    <n v="0"/>
    <x v="597"/>
    <s v="September"/>
    <x v="2"/>
    <s v="CA-2018-101385"/>
    <x v="1"/>
    <n v="94109"/>
    <n v="323"/>
    <s v="BIC Brite Liner Highlighters"/>
    <n v="7"/>
    <n v="4"/>
    <s v="West"/>
    <m/>
    <n v="6.96"/>
    <n v="17"/>
    <s v="Consumer"/>
    <x v="646"/>
    <s v="Standard Class"/>
    <s v="California"/>
    <s v="Art"/>
  </r>
  <r>
    <n v="2"/>
    <s v="Shipped Early"/>
    <n v="3"/>
    <x v="2"/>
    <x v="353"/>
    <x v="0"/>
    <s v="Eric Barreto"/>
    <n v="0"/>
    <x v="598"/>
    <s v="September"/>
    <x v="2"/>
    <s v="CA-2018-101448"/>
    <x v="3"/>
    <n v="54601"/>
    <n v="674"/>
    <s v="Flexible Leather- Look Classic Collection Ring Binder"/>
    <n v="28"/>
    <n v="3"/>
    <s v="Central"/>
    <m/>
    <n v="28.41"/>
    <n v="57"/>
    <s v="Consumer"/>
    <x v="647"/>
    <s v="Second Class"/>
    <s v="Wisconsin"/>
    <s v="Binders"/>
  </r>
  <r>
    <n v="6"/>
    <s v="Shipped On Time"/>
    <n v="6"/>
    <x v="2"/>
    <x v="80"/>
    <x v="0"/>
    <s v="Katherine Hughes"/>
    <n v="0"/>
    <x v="599"/>
    <s v="September"/>
    <x v="2"/>
    <s v="CA-2018-101469"/>
    <x v="2"/>
    <n v="22204"/>
    <n v="254"/>
    <s v="Avery Hi-Liter Pen Style Six-Color Fluorescent Set"/>
    <n v="3"/>
    <n v="2"/>
    <s v="South"/>
    <m/>
    <n v="3.16"/>
    <n v="8"/>
    <s v="Consumer"/>
    <x v="648"/>
    <s v="Standard Class"/>
    <s v="Virginia"/>
    <s v="Art"/>
  </r>
  <r>
    <n v="3"/>
    <s v="Shipped On Time"/>
    <n v="3"/>
    <x v="2"/>
    <x v="79"/>
    <x v="0"/>
    <s v="Chris McAfee"/>
    <n v="0"/>
    <x v="600"/>
    <s v="September"/>
    <x v="2"/>
    <s v="CA-2018-101525"/>
    <x v="2"/>
    <n v="72209"/>
    <n v="525"/>
    <s v="DIXON Ticonderoga Erasable Checking Pencils"/>
    <n v="4"/>
    <n v="2"/>
    <s v="South"/>
    <m/>
    <n v="4.3499999999999996"/>
    <n v="11"/>
    <s v="Consumer"/>
    <x v="649"/>
    <s v="Second Class"/>
    <s v="Arkansas"/>
    <s v="Art"/>
  </r>
  <r>
    <n v="3"/>
    <s v="Shipped On Time"/>
    <n v="3"/>
    <x v="2"/>
    <x v="79"/>
    <x v="0"/>
    <s v="Chris McAfee"/>
    <n v="0"/>
    <x v="600"/>
    <s v="September"/>
    <x v="2"/>
    <s v="CA-2018-101525"/>
    <x v="2"/>
    <n v="72209"/>
    <n v="1707"/>
    <s v="Xerox 1914"/>
    <n v="54"/>
    <n v="2"/>
    <s v="South"/>
    <m/>
    <n v="53.86"/>
    <n v="110"/>
    <s v="Consumer"/>
    <x v="649"/>
    <s v="Second Class"/>
    <s v="Arkansas"/>
    <s v="Paper"/>
  </r>
  <r>
    <n v="3"/>
    <s v="Shipped On Time"/>
    <n v="3"/>
    <x v="2"/>
    <x v="79"/>
    <x v="0"/>
    <s v="Chris McAfee"/>
    <n v="0"/>
    <x v="600"/>
    <s v="September"/>
    <x v="2"/>
    <s v="CA-2018-101525"/>
    <x v="2"/>
    <n v="72209"/>
    <n v="1794"/>
    <s v="Xerox 1994"/>
    <n v="9"/>
    <n v="3"/>
    <s v="South"/>
    <m/>
    <n v="9.33"/>
    <n v="19"/>
    <s v="Consumer"/>
    <x v="649"/>
    <s v="Second Class"/>
    <s v="Arkansas"/>
    <s v="Paper"/>
  </r>
  <r>
    <n v="6"/>
    <s v="Shipped On Time"/>
    <n v="6"/>
    <x v="2"/>
    <x v="286"/>
    <x v="0"/>
    <s v="Grace Kelly"/>
    <n v="0"/>
    <x v="601"/>
    <s v="September"/>
    <x v="2"/>
    <s v="CA-2018-101546"/>
    <x v="0"/>
    <n v="7960"/>
    <n v="687"/>
    <s v="GBC DocuBind TL300 Electric Binding System"/>
    <n v="843"/>
    <n v="2"/>
    <s v="East"/>
    <m/>
    <n v="843.17"/>
    <n v="1794"/>
    <s v="Corporate"/>
    <x v="650"/>
    <s v="Standard Class"/>
    <s v="New Jersey"/>
    <s v="Binders"/>
  </r>
  <r>
    <n v="6"/>
    <s v="Shipped On Time"/>
    <n v="6"/>
    <x v="2"/>
    <x v="0"/>
    <x v="0"/>
    <s v="Rick Reed"/>
    <n v="0"/>
    <x v="602"/>
    <s v="September"/>
    <x v="2"/>
    <s v="CA-2018-101623"/>
    <x v="0"/>
    <n v="10035"/>
    <n v="1507"/>
    <s v="Staples"/>
    <n v="18"/>
    <n v="6"/>
    <s v="East"/>
    <m/>
    <n v="18.239999999999998"/>
    <n v="36"/>
    <s v="Corporate"/>
    <x v="651"/>
    <s v="Standard Class"/>
    <s v="New York"/>
    <s v="Fasteners"/>
  </r>
  <r>
    <n v="4"/>
    <s v="Shipped Late"/>
    <n v="3"/>
    <x v="2"/>
    <x v="63"/>
    <x v="0"/>
    <s v="Cyma Kinney"/>
    <n v="0"/>
    <x v="603"/>
    <s v="September"/>
    <x v="2"/>
    <s v="CA-2018-101630"/>
    <x v="0"/>
    <n v="11561"/>
    <n v="1506"/>
    <s v="Staple-on labels"/>
    <n v="4"/>
    <n v="3"/>
    <s v="East"/>
    <m/>
    <n v="4.07"/>
    <n v="9"/>
    <s v="Corporate"/>
    <x v="652"/>
    <s v="Second Class"/>
    <s v="New York"/>
    <s v="Labels"/>
  </r>
  <r>
    <n v="4"/>
    <s v="Shipped Late"/>
    <n v="3"/>
    <x v="2"/>
    <x v="63"/>
    <x v="0"/>
    <s v="Cyma Kinney"/>
    <n v="0"/>
    <x v="603"/>
    <s v="September"/>
    <x v="2"/>
    <s v="CA-2018-101630"/>
    <x v="0"/>
    <n v="11561"/>
    <n v="82"/>
    <s v="Acme Office Executive Series Stainless Steel Trimmers"/>
    <n v="7"/>
    <n v="3"/>
    <s v="East"/>
    <m/>
    <n v="6.68"/>
    <n v="26"/>
    <s v="Corporate"/>
    <x v="652"/>
    <s v="Second Class"/>
    <s v="New York"/>
    <s v="Supplies"/>
  </r>
  <r>
    <n v="6"/>
    <s v="Shipped On Time"/>
    <n v="6"/>
    <x v="1"/>
    <x v="29"/>
    <x v="0"/>
    <s v="Sean Christensen"/>
    <n v="0"/>
    <x v="604"/>
    <s v="September"/>
    <x v="2"/>
    <s v="CA-2018-101651"/>
    <x v="1"/>
    <n v="95123"/>
    <n v="550"/>
    <s v="Eldon 200 Class Desk Accessories, Smoke"/>
    <n v="18"/>
    <n v="7"/>
    <s v="West"/>
    <m/>
    <n v="18.46"/>
    <n v="44"/>
    <s v="Consumer"/>
    <x v="653"/>
    <s v="Standard Class"/>
    <s v="California"/>
    <s v="Furnishings"/>
  </r>
  <r>
    <n v="6"/>
    <s v="Shipped On Time"/>
    <n v="6"/>
    <x v="2"/>
    <x v="29"/>
    <x v="0"/>
    <s v="Sean Christensen"/>
    <n v="0"/>
    <x v="604"/>
    <s v="September"/>
    <x v="2"/>
    <s v="CA-2018-101651"/>
    <x v="1"/>
    <n v="95123"/>
    <n v="1501"/>
    <s v="Staple envelope"/>
    <n v="19"/>
    <n v="7"/>
    <s v="West"/>
    <m/>
    <n v="18.690000000000001"/>
    <n v="40"/>
    <s v="Consumer"/>
    <x v="653"/>
    <s v="Standard Class"/>
    <s v="California"/>
    <s v="Envelopes"/>
  </r>
  <r>
    <n v="4"/>
    <s v="Shipped Early"/>
    <n v="6"/>
    <x v="1"/>
    <x v="354"/>
    <x v="0"/>
    <s v="Daniel Byrd"/>
    <n v="0.2"/>
    <x v="605"/>
    <s v="September"/>
    <x v="2"/>
    <s v="CA-2018-101672"/>
    <x v="1"/>
    <n v="92630"/>
    <n v="744"/>
    <s v="Global Deluxe High-Back Managers Chair"/>
    <n v="103"/>
    <n v="4"/>
    <s v="West"/>
    <m/>
    <n v="102.95"/>
    <n v="915"/>
    <s v="Home Office"/>
    <x v="654"/>
    <s v="Standard Class"/>
    <s v="California"/>
    <s v="Chairs"/>
  </r>
  <r>
    <n v="4"/>
    <s v="Shipped Early"/>
    <n v="6"/>
    <x v="2"/>
    <x v="354"/>
    <x v="0"/>
    <s v="Daniel Byrd"/>
    <n v="0"/>
    <x v="605"/>
    <s v="September"/>
    <x v="2"/>
    <s v="CA-2018-101672"/>
    <x v="1"/>
    <n v="92630"/>
    <n v="1463"/>
    <s v="Smead Alpha-Z Color-Coded Second Alphabetical Labels and Starter Set"/>
    <n v="3"/>
    <n v="2"/>
    <s v="West"/>
    <m/>
    <n v="2.96"/>
    <n v="6"/>
    <s v="Home Office"/>
    <x v="654"/>
    <s v="Standard Class"/>
    <s v="California"/>
    <s v="Labels"/>
  </r>
  <r>
    <n v="4"/>
    <s v="Shipped Early"/>
    <n v="6"/>
    <x v="2"/>
    <x v="354"/>
    <x v="0"/>
    <s v="Daniel Byrd"/>
    <n v="0"/>
    <x v="605"/>
    <s v="September"/>
    <x v="2"/>
    <s v="CA-2018-101672"/>
    <x v="1"/>
    <n v="92630"/>
    <n v="1682"/>
    <s v="Xerox 1891"/>
    <n v="46"/>
    <n v="2"/>
    <s v="West"/>
    <m/>
    <n v="45.98"/>
    <n v="98"/>
    <s v="Home Office"/>
    <x v="654"/>
    <s v="Standard Class"/>
    <s v="California"/>
    <s v="Paper"/>
  </r>
  <r>
    <n v="4"/>
    <s v="Shipped Early"/>
    <n v="6"/>
    <x v="2"/>
    <x v="354"/>
    <x v="0"/>
    <s v="Daniel Byrd"/>
    <n v="0"/>
    <x v="605"/>
    <s v="September"/>
    <x v="2"/>
    <s v="CA-2018-101672"/>
    <x v="1"/>
    <n v="92630"/>
    <n v="1693"/>
    <s v="Xerox 1900"/>
    <n v="4"/>
    <n v="2"/>
    <s v="West"/>
    <m/>
    <n v="3.85"/>
    <n v="9"/>
    <s v="Home Office"/>
    <x v="654"/>
    <s v="Standard Class"/>
    <s v="California"/>
    <s v="Paper"/>
  </r>
  <r>
    <n v="2"/>
    <s v="Shipped Early"/>
    <n v="3"/>
    <x v="1"/>
    <x v="4"/>
    <x v="0"/>
    <s v="Logan Currie"/>
    <n v="0.3"/>
    <x v="606"/>
    <s v="September"/>
    <x v="2"/>
    <s v="CA-2018-101693"/>
    <x v="3"/>
    <n v="77070"/>
    <n v="771"/>
    <s v="Global Value Mid-Back Managers Chair, Gray"/>
    <n v="-6"/>
    <n v="2"/>
    <s v="Central"/>
    <m/>
    <n v="-6.09"/>
    <n v="85"/>
    <s v="Consumer"/>
    <x v="655"/>
    <s v="Second Class"/>
    <s v="Texas"/>
    <s v="Chairs"/>
  </r>
  <r>
    <n v="2"/>
    <s v="Shipped Early"/>
    <n v="3"/>
    <x v="1"/>
    <x v="4"/>
    <x v="0"/>
    <s v="Logan Currie"/>
    <n v="0.6"/>
    <x v="606"/>
    <s v="September"/>
    <x v="2"/>
    <s v="CA-2018-101693"/>
    <x v="3"/>
    <n v="77070"/>
    <n v="563"/>
    <s v="Eldon Executive Woodline II Cherry Finish Desk Accessories"/>
    <n v="-26"/>
    <n v="2"/>
    <s v="Central"/>
    <m/>
    <n v="-26.17"/>
    <n v="33"/>
    <s v="Consumer"/>
    <x v="655"/>
    <s v="Second Class"/>
    <s v="Texas"/>
    <s v="Furnishings"/>
  </r>
  <r>
    <n v="5"/>
    <s v="Shipped Late"/>
    <n v="3"/>
    <x v="2"/>
    <x v="0"/>
    <x v="0"/>
    <s v="Clay Rozendal"/>
    <n v="0.2"/>
    <x v="607"/>
    <s v="September"/>
    <x v="2"/>
    <s v="CA-2018-101742"/>
    <x v="0"/>
    <n v="10009"/>
    <n v="17"/>
    <s v="3-ring staple pack"/>
    <n v="4"/>
    <n v="7"/>
    <s v="East"/>
    <m/>
    <n v="3.68"/>
    <n v="11"/>
    <s v="Home Office"/>
    <x v="636"/>
    <s v="Second Class"/>
    <s v="New York"/>
    <s v="Binders"/>
  </r>
  <r>
    <n v="4"/>
    <s v="Shipped Early"/>
    <n v="6"/>
    <x v="1"/>
    <x v="13"/>
    <x v="0"/>
    <s v="Brian Stugart"/>
    <n v="0.6"/>
    <x v="608"/>
    <s v="September"/>
    <x v="2"/>
    <s v="CA-2018-101791"/>
    <x v="3"/>
    <n v="60623"/>
    <n v="677"/>
    <s v="G.E. Halogen Desk Lamp Bulbs"/>
    <n v="-2"/>
    <n v="2"/>
    <s v="Central"/>
    <m/>
    <n v="-1.68"/>
    <n v="6"/>
    <s v="Consumer"/>
    <x v="656"/>
    <s v="Standard Class"/>
    <s v="Illinois"/>
    <s v="Furnishings"/>
  </r>
  <r>
    <n v="4"/>
    <s v="Shipped Early"/>
    <n v="6"/>
    <x v="1"/>
    <x v="13"/>
    <x v="0"/>
    <s v="Brian Stugart"/>
    <n v="0.6"/>
    <x v="608"/>
    <s v="September"/>
    <x v="2"/>
    <s v="CA-2018-101791"/>
    <x v="3"/>
    <n v="60623"/>
    <n v="19"/>
    <s v="36X48 HARDFLOOR CHAIRMAT"/>
    <n v="-33"/>
    <n v="3"/>
    <s v="Central"/>
    <m/>
    <n v="-33.36"/>
    <n v="25"/>
    <s v="Consumer"/>
    <x v="656"/>
    <s v="Standard Class"/>
    <s v="Illinois"/>
    <s v="Furnishings"/>
  </r>
  <r>
    <n v="4"/>
    <s v="Shipped Early"/>
    <n v="6"/>
    <x v="2"/>
    <x v="13"/>
    <x v="0"/>
    <s v="Brian Stugart"/>
    <n v="0.2"/>
    <x v="608"/>
    <s v="September"/>
    <x v="2"/>
    <s v="CA-2018-101791"/>
    <x v="3"/>
    <n v="60623"/>
    <n v="1498"/>
    <s v="Standard Rollaway File with Lock"/>
    <n v="97"/>
    <n v="9"/>
    <s v="Central"/>
    <m/>
    <n v="97.3"/>
    <n v="1297"/>
    <s v="Consumer"/>
    <x v="656"/>
    <s v="Standard Class"/>
    <s v="Illinois"/>
    <s v="Storage"/>
  </r>
  <r>
    <n v="5"/>
    <s v="Shipped Early"/>
    <n v="6"/>
    <x v="2"/>
    <x v="86"/>
    <x v="0"/>
    <s v="Dianna Wilson"/>
    <n v="0"/>
    <x v="609"/>
    <s v="September"/>
    <x v="2"/>
    <s v="CA-2018-101938"/>
    <x v="1"/>
    <n v="94601"/>
    <n v="1237"/>
    <s v="Panasonic KP-350BK Electric Pencil Sharpener with Auto Stop"/>
    <n v="10"/>
    <n v="1"/>
    <s v="West"/>
    <m/>
    <n v="10.029999999999999"/>
    <n v="35"/>
    <s v="Home Office"/>
    <x v="657"/>
    <s v="Standard Class"/>
    <s v="California"/>
    <s v="Art"/>
  </r>
  <r>
    <n v="2"/>
    <s v="Shipped Early"/>
    <n v="3"/>
    <x v="0"/>
    <x v="4"/>
    <x v="0"/>
    <s v="Bryan Mills"/>
    <n v="0.2"/>
    <x v="596"/>
    <s v="September"/>
    <x v="2"/>
    <s v="CA-2018-101966"/>
    <x v="3"/>
    <n v="77036"/>
    <n v="342"/>
    <s v="Blue Parrot B250XT Professional Grade Wireless Bluetooth Headset with"/>
    <n v="52"/>
    <n v="7"/>
    <s v="Central"/>
    <m/>
    <n v="52.49"/>
    <n v="420"/>
    <s v="Consumer"/>
    <x v="658"/>
    <s v="Second Class"/>
    <s v="Texas"/>
    <s v="Phones"/>
  </r>
  <r>
    <n v="1"/>
    <s v="Shipped On Time"/>
    <n v="1"/>
    <x v="2"/>
    <x v="0"/>
    <x v="0"/>
    <s v="Resi Pölking"/>
    <n v="0.2"/>
    <x v="610"/>
    <s v="September"/>
    <x v="2"/>
    <s v="CA-2018-101980"/>
    <x v="0"/>
    <n v="10009"/>
    <n v="895"/>
    <s v="Ibico EB-19 Dual Function Manual Binding System"/>
    <n v="90"/>
    <n v="2"/>
    <s v="East"/>
    <m/>
    <n v="89.95"/>
    <n v="277"/>
    <s v="Consumer"/>
    <x v="659"/>
    <s v="First Class"/>
    <s v="New York"/>
    <s v="Binders"/>
  </r>
  <r>
    <n v="1"/>
    <s v="Shipped On Time"/>
    <n v="1"/>
    <x v="2"/>
    <x v="0"/>
    <x v="0"/>
    <s v="Resi Pölking"/>
    <n v="0.2"/>
    <x v="610"/>
    <s v="September"/>
    <x v="2"/>
    <s v="CA-2018-101980"/>
    <x v="0"/>
    <n v="10009"/>
    <n v="412"/>
    <s v="Cardinal HOLDit! Binder Insert Strips,Extra Strips"/>
    <n v="9"/>
    <n v="5"/>
    <s v="East"/>
    <m/>
    <n v="9.18"/>
    <n v="25"/>
    <s v="Consumer"/>
    <x v="659"/>
    <s v="First Class"/>
    <s v="New York"/>
    <s v="Binders"/>
  </r>
  <r>
    <n v="1"/>
    <s v="Shipped On Time"/>
    <n v="1"/>
    <x v="2"/>
    <x v="0"/>
    <x v="0"/>
    <s v="Resi Pölking"/>
    <n v="0.2"/>
    <x v="610"/>
    <s v="September"/>
    <x v="2"/>
    <s v="CA-2018-101980"/>
    <x v="0"/>
    <n v="10009"/>
    <n v="1529"/>
    <s v="Surelock Post Binders"/>
    <n v="55"/>
    <n v="6"/>
    <s v="East"/>
    <m/>
    <n v="55.01"/>
    <n v="147"/>
    <s v="Consumer"/>
    <x v="659"/>
    <s v="First Class"/>
    <s v="New York"/>
    <s v="Binders"/>
  </r>
  <r>
    <n v="6"/>
    <s v="Shipped On Time"/>
    <n v="6"/>
    <x v="0"/>
    <x v="22"/>
    <x v="0"/>
    <s v="Hunter Lopez"/>
    <n v="0"/>
    <x v="581"/>
    <s v="September"/>
    <x v="2"/>
    <s v="CA-2018-101987"/>
    <x v="3"/>
    <n v="47374"/>
    <n v="1245"/>
    <s v="Panasonic KX TS208W Corded phone"/>
    <n v="123"/>
    <n v="9"/>
    <s v="Central"/>
    <m/>
    <n v="123.45"/>
    <n v="441"/>
    <s v="Consumer"/>
    <x v="660"/>
    <s v="Standard Class"/>
    <s v="Indiana"/>
    <s v="Phones"/>
  </r>
  <r>
    <n v="2"/>
    <s v="Shipped Late"/>
    <n v="1"/>
    <x v="1"/>
    <x v="5"/>
    <x v="0"/>
    <s v="Paul MacIntyre"/>
    <n v="0"/>
    <x v="611"/>
    <s v="September"/>
    <x v="2"/>
    <s v="CA-2018-102092"/>
    <x v="2"/>
    <n v="22153"/>
    <n v="908"/>
    <s v="Iceberg OfficeWorks 42 Round Tables"/>
    <n v="159"/>
    <n v="7"/>
    <s v="South"/>
    <m/>
    <n v="158.53"/>
    <n v="1057"/>
    <s v="Consumer"/>
    <x v="661"/>
    <s v="First Class"/>
    <s v="Virginia"/>
    <s v="Tables"/>
  </r>
  <r>
    <n v="6"/>
    <s v="Shipped On Time"/>
    <n v="6"/>
    <x v="1"/>
    <x v="0"/>
    <x v="0"/>
    <s v="Victoria Pisteka"/>
    <n v="0"/>
    <x v="586"/>
    <s v="September"/>
    <x v="2"/>
    <s v="CA-2018-102127"/>
    <x v="0"/>
    <n v="10035"/>
    <n v="492"/>
    <s v="DAX Executive Solid Wood Document Frame, Desktop or Hang, Mahogany, 5 x 7"/>
    <n v="13"/>
    <n v="3"/>
    <s v="East"/>
    <m/>
    <n v="12.83"/>
    <n v="38"/>
    <s v="Corporate"/>
    <x v="635"/>
    <s v="Standard Class"/>
    <s v="New York"/>
    <s v="Furnishings"/>
  </r>
  <r>
    <n v="6"/>
    <s v="Shipped On Time"/>
    <n v="6"/>
    <x v="0"/>
    <x v="0"/>
    <x v="0"/>
    <s v="Victoria Pisteka"/>
    <n v="0"/>
    <x v="586"/>
    <s v="September"/>
    <x v="2"/>
    <s v="CA-2018-102127"/>
    <x v="0"/>
    <n v="10035"/>
    <n v="125"/>
    <s v="AmazonBasics 3-Button USB Wired Mouse"/>
    <n v="9"/>
    <n v="3"/>
    <s v="East"/>
    <m/>
    <n v="9.02"/>
    <n v="21"/>
    <s v="Corporate"/>
    <x v="635"/>
    <s v="Standard Class"/>
    <s v="New York"/>
    <s v="Accessories"/>
  </r>
  <r>
    <n v="6"/>
    <s v="Shipped On Time"/>
    <n v="6"/>
    <x v="0"/>
    <x v="0"/>
    <x v="0"/>
    <s v="Victoria Pisteka"/>
    <n v="0"/>
    <x v="586"/>
    <s v="September"/>
    <x v="2"/>
    <s v="CA-2018-102127"/>
    <x v="0"/>
    <n v="10035"/>
    <n v="1262"/>
    <s v="Perixx PERIBOARD-512B, Ergonomic Split Keyboard"/>
    <n v="10"/>
    <n v="4"/>
    <s v="East"/>
    <m/>
    <n v="9.8000000000000007"/>
    <n v="140"/>
    <s v="Corporate"/>
    <x v="635"/>
    <s v="Standard Class"/>
    <s v="New York"/>
    <s v="Accessories"/>
  </r>
  <r>
    <n v="5"/>
    <s v="Shipped Early"/>
    <n v="6"/>
    <x v="1"/>
    <x v="177"/>
    <x v="0"/>
    <s v="Sibella Parks"/>
    <n v="0"/>
    <x v="612"/>
    <s v="September"/>
    <x v="2"/>
    <s v="CA-2018-102134"/>
    <x v="3"/>
    <n v="54302"/>
    <n v="1618"/>
    <s v="Westinghouse Clip-On Gooseneck Lamps"/>
    <n v="4"/>
    <n v="2"/>
    <s v="Central"/>
    <m/>
    <n v="4.3499999999999996"/>
    <n v="17"/>
    <s v="Corporate"/>
    <x v="662"/>
    <s v="Standard Class"/>
    <s v="Wisconsin"/>
    <s v="Furnishings"/>
  </r>
  <r>
    <n v="5"/>
    <s v="Shipped Early"/>
    <n v="6"/>
    <x v="2"/>
    <x v="11"/>
    <x v="0"/>
    <s v="Jill Fjeld"/>
    <n v="0"/>
    <x v="613"/>
    <s v="September"/>
    <x v="2"/>
    <s v="CA-2018-102162"/>
    <x v="2"/>
    <n v="23602"/>
    <n v="3"/>
    <s v="#10 Self-Seal White Envelopes"/>
    <n v="5"/>
    <n v="1"/>
    <s v="South"/>
    <m/>
    <n v="5.43"/>
    <n v="11"/>
    <s v="Consumer"/>
    <x v="663"/>
    <s v="Standard Class"/>
    <s v="Virginia"/>
    <s v="Envelopes"/>
  </r>
  <r>
    <n v="5"/>
    <s v="Shipped Early"/>
    <n v="6"/>
    <x v="0"/>
    <x v="11"/>
    <x v="0"/>
    <s v="Jill Fjeld"/>
    <n v="0"/>
    <x v="613"/>
    <s v="September"/>
    <x v="2"/>
    <s v="CA-2018-102162"/>
    <x v="2"/>
    <n v="23602"/>
    <n v="402"/>
    <s v="Canon PC-428 Personal Copier"/>
    <n v="752"/>
    <n v="8"/>
    <s v="South"/>
    <m/>
    <n v="751.96"/>
    <n v="1600"/>
    <s v="Consumer"/>
    <x v="663"/>
    <s v="Standard Class"/>
    <s v="Virginia"/>
    <s v="Copiers"/>
  </r>
  <r>
    <n v="2"/>
    <s v="Shipped Late"/>
    <n v="1"/>
    <x v="2"/>
    <x v="0"/>
    <x v="0"/>
    <s v="Dan Lawera"/>
    <n v="0"/>
    <x v="598"/>
    <s v="September"/>
    <x v="2"/>
    <s v="CA-2018-102456"/>
    <x v="0"/>
    <n v="10011"/>
    <n v="467"/>
    <s v="Conquest 14 Commercial Heavy-Duty Upright Vacuum, Collection System, Accessory Kit"/>
    <n v="50"/>
    <n v="3"/>
    <s v="East"/>
    <m/>
    <n v="49.56"/>
    <n v="171"/>
    <s v="Consumer"/>
    <x v="647"/>
    <s v="First Class"/>
    <s v="New York"/>
    <s v="Appliances"/>
  </r>
  <r>
    <n v="1"/>
    <s v="Shipped On Time"/>
    <n v="1"/>
    <x v="2"/>
    <x v="197"/>
    <x v="0"/>
    <s v="James Galang"/>
    <n v="0"/>
    <x v="614"/>
    <s v="September"/>
    <x v="2"/>
    <s v="CA-2018-102498"/>
    <x v="2"/>
    <n v="70506"/>
    <n v="1239"/>
    <s v="Panasonic KP-4ABK Battery-Operated Pencil Sharpener"/>
    <n v="21"/>
    <n v="5"/>
    <s v="South"/>
    <m/>
    <n v="21.23"/>
    <n v="73"/>
    <s v="Consumer"/>
    <x v="664"/>
    <s v="First Class"/>
    <s v="Louisiana"/>
    <s v="Art"/>
  </r>
  <r>
    <n v="4"/>
    <s v="Shipped Early"/>
    <n v="6"/>
    <x v="2"/>
    <x v="16"/>
    <x v="0"/>
    <s v="Neil Knudson"/>
    <n v="0.2"/>
    <x v="615"/>
    <s v="September"/>
    <x v="2"/>
    <s v="CA-2018-102561"/>
    <x v="0"/>
    <n v="19140"/>
    <n v="1757"/>
    <s v="Xerox 196"/>
    <n v="7"/>
    <n v="4"/>
    <s v="East"/>
    <m/>
    <n v="6.7"/>
    <n v="18"/>
    <s v="Home Office"/>
    <x v="644"/>
    <s v="Standard Class"/>
    <s v="Pennsylvania"/>
    <s v="Paper"/>
  </r>
  <r>
    <n v="4"/>
    <s v="Shipped Early"/>
    <n v="6"/>
    <x v="2"/>
    <x v="16"/>
    <x v="0"/>
    <s v="Neil Knudson"/>
    <n v="0.2"/>
    <x v="615"/>
    <s v="September"/>
    <x v="2"/>
    <s v="CA-2018-102561"/>
    <x v="0"/>
    <n v="19140"/>
    <n v="1141"/>
    <s v="Newell 326"/>
    <n v="1"/>
    <n v="8"/>
    <s v="East"/>
    <m/>
    <n v="1.27"/>
    <n v="11"/>
    <s v="Home Office"/>
    <x v="644"/>
    <s v="Standard Class"/>
    <s v="Pennsylvania"/>
    <s v="Art"/>
  </r>
  <r>
    <n v="4"/>
    <s v="Shipped Early"/>
    <n v="6"/>
    <x v="2"/>
    <x v="16"/>
    <x v="0"/>
    <s v="Neil Knudson"/>
    <n v="0.2"/>
    <x v="615"/>
    <s v="September"/>
    <x v="2"/>
    <s v="CA-2018-102561"/>
    <x v="0"/>
    <n v="19140"/>
    <n v="1512"/>
    <s v="Steel Personal Filing/Posting Tote"/>
    <n v="25"/>
    <n v="10"/>
    <s v="East"/>
    <m/>
    <n v="24.86"/>
    <n v="284"/>
    <s v="Home Office"/>
    <x v="644"/>
    <s v="Standard Class"/>
    <s v="Pennsylvania"/>
    <s v="Storage"/>
  </r>
  <r>
    <n v="3"/>
    <s v="Shipped Late"/>
    <n v="1"/>
    <x v="2"/>
    <x v="77"/>
    <x v="0"/>
    <s v="Ross DeVincentis"/>
    <n v="0.2"/>
    <x v="616"/>
    <s v="September"/>
    <x v="2"/>
    <s v="CA-2018-102596"/>
    <x v="0"/>
    <n v="44312"/>
    <n v="1219"/>
    <s v="OIC Colored Binder Clips, Assorted Sizes"/>
    <n v="6"/>
    <n v="6"/>
    <s v="East"/>
    <m/>
    <n v="6.23"/>
    <n v="17"/>
    <s v="Home Office"/>
    <x v="653"/>
    <s v="First Class"/>
    <s v="Ohio"/>
    <s v="Fasteners"/>
  </r>
  <r>
    <n v="6"/>
    <s v="Shipped On Time"/>
    <n v="6"/>
    <x v="2"/>
    <x v="145"/>
    <x v="0"/>
    <s v="Jasper Cacioppo"/>
    <n v="0"/>
    <x v="578"/>
    <s v="September"/>
    <x v="2"/>
    <s v="CA-2018-102792"/>
    <x v="1"/>
    <n v="92503"/>
    <n v="475"/>
    <s v="Crayola Colored Pencils"/>
    <n v="3"/>
    <n v="3"/>
    <s v="West"/>
    <m/>
    <n v="3.25"/>
    <n v="10"/>
    <s v="Consumer"/>
    <x v="630"/>
    <s v="Standard Class"/>
    <s v="California"/>
    <s v="Art"/>
  </r>
  <r>
    <n v="1"/>
    <s v="Shipped On Time"/>
    <n v="1"/>
    <x v="1"/>
    <x v="33"/>
    <x v="0"/>
    <s v="Erin Ashbrook"/>
    <n v="0.3"/>
    <x v="599"/>
    <s v="September"/>
    <x v="2"/>
    <s v="CA-2018-102813"/>
    <x v="3"/>
    <n v="77340"/>
    <n v="737"/>
    <s v="Global Airflow Leather Mesh Back Chair, Black"/>
    <n v="0"/>
    <n v="5"/>
    <s v="Central"/>
    <m/>
    <n v="0"/>
    <n v="528"/>
    <s v="Corporate"/>
    <x v="665"/>
    <s v="First Class"/>
    <s v="Texas"/>
    <s v="Chairs"/>
  </r>
  <r>
    <n v="1"/>
    <s v="Shipped On Time"/>
    <n v="1"/>
    <x v="2"/>
    <x v="33"/>
    <x v="0"/>
    <s v="Erin Ashbrook"/>
    <n v="0.2"/>
    <x v="599"/>
    <s v="September"/>
    <x v="2"/>
    <s v="CA-2018-102813"/>
    <x v="3"/>
    <n v="77340"/>
    <n v="1804"/>
    <s v="Xerox 201"/>
    <n v="15"/>
    <n v="8"/>
    <s v="Central"/>
    <m/>
    <n v="14.52"/>
    <n v="41"/>
    <s v="Corporate"/>
    <x v="665"/>
    <s v="First Class"/>
    <s v="Texas"/>
    <s v="Paper"/>
  </r>
  <r>
    <n v="4"/>
    <s v="Shipped Late"/>
    <n v="3"/>
    <x v="2"/>
    <x v="112"/>
    <x v="0"/>
    <s v="Shirley Daniels"/>
    <n v="0"/>
    <x v="617"/>
    <s v="September"/>
    <x v="2"/>
    <s v="CA-2018-102932"/>
    <x v="0"/>
    <n v="7050"/>
    <n v="77"/>
    <s v="Acme Forged Steel Scissors with Black Enamel Handles"/>
    <n v="8"/>
    <n v="3"/>
    <s v="East"/>
    <m/>
    <n v="8.1"/>
    <n v="28"/>
    <s v="Home Office"/>
    <x v="666"/>
    <s v="Second Class"/>
    <s v="New Jersey"/>
    <s v="Supplies"/>
  </r>
  <r>
    <n v="4"/>
    <s v="Shipped Late"/>
    <n v="3"/>
    <x v="2"/>
    <x v="112"/>
    <x v="0"/>
    <s v="Shirley Daniels"/>
    <n v="0"/>
    <x v="617"/>
    <s v="September"/>
    <x v="2"/>
    <s v="CA-2018-102932"/>
    <x v="0"/>
    <n v="7050"/>
    <n v="1520"/>
    <s v="Storex DuraTech Recycled Plastic Frosted Binders"/>
    <n v="13"/>
    <n v="6"/>
    <s v="East"/>
    <m/>
    <n v="12.72"/>
    <n v="25"/>
    <s v="Home Office"/>
    <x v="666"/>
    <s v="Second Class"/>
    <s v="New Jersey"/>
    <s v="Binders"/>
  </r>
  <r>
    <n v="3"/>
    <s v="Shipped On Time"/>
    <n v="3"/>
    <x v="1"/>
    <x v="0"/>
    <x v="0"/>
    <s v="Mary ORourke"/>
    <n v="0.2"/>
    <x v="618"/>
    <s v="September"/>
    <x v="2"/>
    <s v="CA-2018-102981"/>
    <x v="0"/>
    <n v="10035"/>
    <n v="170"/>
    <s v="Atlantic Metals Mobile 5-Shelf Bookcases, Custom Colors"/>
    <n v="90"/>
    <n v="3"/>
    <s v="East"/>
    <m/>
    <n v="90.29"/>
    <n v="722"/>
    <s v="Consumer"/>
    <x v="667"/>
    <s v="Second Class"/>
    <s v="New York"/>
    <s v="Bookcases"/>
  </r>
  <r>
    <n v="3"/>
    <s v="Shipped On Time"/>
    <n v="3"/>
    <x v="0"/>
    <x v="0"/>
    <x v="0"/>
    <s v="Mary ORourke"/>
    <n v="0"/>
    <x v="618"/>
    <s v="September"/>
    <x v="2"/>
    <s v="CA-2018-102981"/>
    <x v="0"/>
    <n v="10035"/>
    <n v="1062"/>
    <s v="Maxell 4.7GB DVD+RW 3/Pack"/>
    <n v="11"/>
    <n v="2"/>
    <s v="East"/>
    <m/>
    <n v="11.15"/>
    <n v="32"/>
    <s v="Consumer"/>
    <x v="667"/>
    <s v="Second Class"/>
    <s v="New York"/>
    <s v="Accessories"/>
  </r>
  <r>
    <n v="4"/>
    <s v="Shipped Early"/>
    <n v="6"/>
    <x v="2"/>
    <x v="4"/>
    <x v="0"/>
    <s v="Ken Heidel"/>
    <n v="0.2"/>
    <x v="619"/>
    <s v="September"/>
    <x v="2"/>
    <s v="CA-2018-103037"/>
    <x v="3"/>
    <n v="77070"/>
    <n v="202"/>
    <s v="Avery 493"/>
    <n v="6"/>
    <n v="4"/>
    <s v="Central"/>
    <m/>
    <n v="5.7"/>
    <n v="16"/>
    <s v="Corporate"/>
    <x v="668"/>
    <s v="Standard Class"/>
    <s v="Texas"/>
    <s v="Labels"/>
  </r>
  <r>
    <n v="0"/>
    <s v="Shipped On Time"/>
    <n v="0"/>
    <x v="1"/>
    <x v="15"/>
    <x v="0"/>
    <s v="Rick Bensley"/>
    <n v="0"/>
    <x v="620"/>
    <s v="September"/>
    <x v="2"/>
    <s v="CA-2018-103107"/>
    <x v="1"/>
    <n v="98103"/>
    <n v="1053"/>
    <s v="Master Caster Door Stop, Brown"/>
    <n v="9"/>
    <n v="5"/>
    <s v="West"/>
    <m/>
    <n v="8.64"/>
    <n v="25"/>
    <s v="Home Office"/>
    <x v="669"/>
    <s v="Same Day"/>
    <s v="Washington"/>
    <s v="Furnishings"/>
  </r>
  <r>
    <n v="0"/>
    <s v="Shipped On Time"/>
    <n v="0"/>
    <x v="0"/>
    <x v="15"/>
    <x v="0"/>
    <s v="Rick Bensley"/>
    <n v="0.2"/>
    <x v="620"/>
    <s v="September"/>
    <x v="2"/>
    <s v="CA-2018-103107"/>
    <x v="1"/>
    <n v="98103"/>
    <n v="173"/>
    <s v="Avaya 4621SW VoIP phone"/>
    <n v="20"/>
    <n v="3"/>
    <s v="West"/>
    <m/>
    <n v="19.97"/>
    <n v="177"/>
    <s v="Home Office"/>
    <x v="669"/>
    <s v="Same Day"/>
    <s v="Washington"/>
    <s v="Phones"/>
  </r>
  <r>
    <n v="0"/>
    <s v="Shipped On Time"/>
    <n v="0"/>
    <x v="0"/>
    <x v="15"/>
    <x v="0"/>
    <s v="Rick Bensley"/>
    <n v="0.2"/>
    <x v="620"/>
    <s v="September"/>
    <x v="2"/>
    <s v="CA-2018-103107"/>
    <x v="1"/>
    <n v="98103"/>
    <n v="1232"/>
    <s v="OtterBox Defender Series Case - Samsung Galaxy S4"/>
    <n v="9"/>
    <n v="3"/>
    <s v="West"/>
    <m/>
    <n v="9"/>
    <n v="72"/>
    <s v="Home Office"/>
    <x v="669"/>
    <s v="Same Day"/>
    <s v="Washington"/>
    <s v="Phones"/>
  </r>
  <r>
    <n v="4"/>
    <s v="Shipped Early"/>
    <n v="6"/>
    <x v="2"/>
    <x v="355"/>
    <x v="0"/>
    <s v="Sung Chung"/>
    <n v="0.2"/>
    <x v="621"/>
    <s v="September"/>
    <x v="2"/>
    <s v="CA-2018-103128"/>
    <x v="3"/>
    <n v="60004"/>
    <n v="1148"/>
    <s v="Newell 332"/>
    <n v="1"/>
    <n v="6"/>
    <s v="Central"/>
    <m/>
    <n v="1.23"/>
    <n v="14"/>
    <s v="Consumer"/>
    <x v="670"/>
    <s v="Standard Class"/>
    <s v="Illinois"/>
    <s v="Art"/>
  </r>
  <r>
    <n v="4"/>
    <s v="Shipped Early"/>
    <n v="6"/>
    <x v="2"/>
    <x v="311"/>
    <x v="0"/>
    <s v="Frank Merwin"/>
    <n v="0"/>
    <x v="622"/>
    <s v="September"/>
    <x v="2"/>
    <s v="CA-2018-103163"/>
    <x v="1"/>
    <n v="93309"/>
    <n v="1622"/>
    <s v="While You Were Out Pads, 50 per Pad, 4 x 5 1/4, Green Cycle"/>
    <n v="2"/>
    <n v="1"/>
    <s v="West"/>
    <m/>
    <n v="2.3199999999999998"/>
    <n v="5"/>
    <s v="Home Office"/>
    <x v="671"/>
    <s v="Standard Class"/>
    <s v="California"/>
    <s v="Paper"/>
  </r>
  <r>
    <n v="4"/>
    <s v="Shipped Early"/>
    <n v="6"/>
    <x v="2"/>
    <x v="311"/>
    <x v="0"/>
    <s v="Frank Merwin"/>
    <n v="0.2"/>
    <x v="622"/>
    <s v="September"/>
    <x v="2"/>
    <s v="CA-2018-103163"/>
    <x v="1"/>
    <n v="93309"/>
    <n v="247"/>
    <s v="Avery Hanging File Binders"/>
    <n v="2"/>
    <n v="1"/>
    <s v="West"/>
    <m/>
    <n v="1.55"/>
    <n v="5"/>
    <s v="Home Office"/>
    <x v="671"/>
    <s v="Standard Class"/>
    <s v="California"/>
    <s v="Binders"/>
  </r>
  <r>
    <n v="4"/>
    <s v="Shipped Early"/>
    <n v="6"/>
    <x v="2"/>
    <x v="0"/>
    <x v="0"/>
    <s v="Lena Creighton"/>
    <n v="0.2"/>
    <x v="623"/>
    <s v="September"/>
    <x v="2"/>
    <s v="CA-2018-103359"/>
    <x v="0"/>
    <n v="10035"/>
    <n v="698"/>
    <s v="GBC Pre-Punched Binding Paper, Plastic, White, 8-1/2 x 11"/>
    <n v="9"/>
    <n v="2"/>
    <s v="East"/>
    <m/>
    <n v="8.9499999999999993"/>
    <n v="26"/>
    <s v="Consumer"/>
    <x v="672"/>
    <s v="Standard Class"/>
    <s v="New York"/>
    <s v="Binders"/>
  </r>
  <r>
    <n v="4"/>
    <s v="Shipped Early"/>
    <n v="6"/>
    <x v="0"/>
    <x v="42"/>
    <x v="0"/>
    <s v="Patrick Gardner"/>
    <n v="0"/>
    <x v="624"/>
    <s v="September"/>
    <x v="2"/>
    <s v="CA-2018-103464"/>
    <x v="1"/>
    <n v="92105"/>
    <n v="1616"/>
    <s v="WD My Passport Ultra 2TB Portable External Hard Drive"/>
    <n v="95"/>
    <n v="5"/>
    <s v="West"/>
    <m/>
    <n v="95.2"/>
    <n v="595"/>
    <s v="Consumer"/>
    <x v="673"/>
    <s v="Standard Class"/>
    <s v="California"/>
    <s v="Accessories"/>
  </r>
  <r>
    <n v="7"/>
    <s v="Shipped Late"/>
    <n v="6"/>
    <x v="2"/>
    <x v="337"/>
    <x v="0"/>
    <s v="Liz Preis"/>
    <n v="0"/>
    <x v="625"/>
    <s v="September"/>
    <x v="2"/>
    <s v="CA-2018-103709"/>
    <x v="1"/>
    <n v="93277"/>
    <n v="539"/>
    <s v="Eberhard Faber 3 1/2 Golf Pencils"/>
    <n v="4"/>
    <n v="2"/>
    <s v="West"/>
    <m/>
    <n v="3.72"/>
    <n v="15"/>
    <s v="Consumer"/>
    <x v="674"/>
    <s v="Standard Class"/>
    <s v="California"/>
    <s v="Art"/>
  </r>
  <r>
    <n v="7"/>
    <s v="Shipped Late"/>
    <n v="6"/>
    <x v="2"/>
    <x v="337"/>
    <x v="0"/>
    <s v="Liz Preis"/>
    <n v="0"/>
    <x v="625"/>
    <s v="September"/>
    <x v="2"/>
    <s v="CA-2018-103709"/>
    <x v="1"/>
    <n v="93277"/>
    <n v="1098"/>
    <s v="Mini 13-1/2 Capacity Data Binder Rack, Pearl"/>
    <n v="65"/>
    <n v="2"/>
    <s v="West"/>
    <m/>
    <n v="65.44"/>
    <n v="262"/>
    <s v="Consumer"/>
    <x v="674"/>
    <s v="Standard Class"/>
    <s v="California"/>
    <s v="Storage"/>
  </r>
  <r>
    <n v="7"/>
    <s v="Shipped Late"/>
    <n v="6"/>
    <x v="2"/>
    <x v="337"/>
    <x v="0"/>
    <s v="Liz Preis"/>
    <n v="0"/>
    <x v="625"/>
    <s v="September"/>
    <x v="2"/>
    <s v="CA-2018-103709"/>
    <x v="1"/>
    <n v="93277"/>
    <n v="1693"/>
    <s v="Xerox 1900"/>
    <n v="15"/>
    <n v="8"/>
    <s v="West"/>
    <m/>
    <n v="15.41"/>
    <n v="34"/>
    <s v="Consumer"/>
    <x v="674"/>
    <s v="Standard Class"/>
    <s v="California"/>
    <s v="Paper"/>
  </r>
  <r>
    <n v="3"/>
    <s v="Shipped Late"/>
    <n v="1"/>
    <x v="1"/>
    <x v="73"/>
    <x v="0"/>
    <s v="Steven Cartwright"/>
    <n v="0"/>
    <x v="626"/>
    <s v="September"/>
    <x v="2"/>
    <s v="CA-2018-103730"/>
    <x v="0"/>
    <n v="19805"/>
    <n v="150"/>
    <s v="Artistic Insta-Plaque"/>
    <n v="18"/>
    <n v="3"/>
    <s v="East"/>
    <m/>
    <n v="18.350000000000001"/>
    <n v="47"/>
    <s v="Consumer"/>
    <x v="675"/>
    <s v="First Class"/>
    <s v="Delaware"/>
    <s v="Furnishings"/>
  </r>
  <r>
    <n v="3"/>
    <s v="Shipped Late"/>
    <n v="1"/>
    <x v="2"/>
    <x v="73"/>
    <x v="0"/>
    <s v="Steven Cartwright"/>
    <n v="0"/>
    <x v="626"/>
    <s v="September"/>
    <x v="2"/>
    <s v="CA-2018-103730"/>
    <x v="0"/>
    <n v="19805"/>
    <n v="535"/>
    <s v="DXL Angle-View Binders with Locking Rings by Samsill"/>
    <n v="14"/>
    <n v="4"/>
    <s v="East"/>
    <m/>
    <n v="13.88"/>
    <n v="31"/>
    <s v="Consumer"/>
    <x v="675"/>
    <s v="First Class"/>
    <s v="Delaware"/>
    <s v="Binders"/>
  </r>
  <r>
    <n v="3"/>
    <s v="Shipped Late"/>
    <n v="1"/>
    <x v="2"/>
    <x v="73"/>
    <x v="0"/>
    <s v="Steven Cartwright"/>
    <n v="0"/>
    <x v="626"/>
    <s v="September"/>
    <x v="2"/>
    <s v="CA-2018-103730"/>
    <x v="0"/>
    <n v="19805"/>
    <n v="462"/>
    <s v="Companion Letter/Legal File, Black"/>
    <n v="63"/>
    <n v="6"/>
    <s v="East"/>
    <m/>
    <n v="63.44"/>
    <n v="227"/>
    <s v="Consumer"/>
    <x v="675"/>
    <s v="First Class"/>
    <s v="Delaware"/>
    <s v="Storage"/>
  </r>
  <r>
    <n v="3"/>
    <s v="Shipped Late"/>
    <n v="1"/>
    <x v="2"/>
    <x v="73"/>
    <x v="0"/>
    <s v="Steven Cartwright"/>
    <n v="0"/>
    <x v="626"/>
    <s v="September"/>
    <x v="2"/>
    <s v="CA-2018-103730"/>
    <x v="0"/>
    <n v="19805"/>
    <n v="774"/>
    <s v="Globe Weis Peel &amp; Seel First Class Envelopes"/>
    <n v="52"/>
    <n v="9"/>
    <s v="East"/>
    <m/>
    <n v="51.76"/>
    <n v="115"/>
    <s v="Consumer"/>
    <x v="675"/>
    <s v="First Class"/>
    <s v="Delaware"/>
    <s v="Envelopes"/>
  </r>
  <r>
    <n v="3"/>
    <s v="Shipped Late"/>
    <n v="1"/>
    <x v="0"/>
    <x v="73"/>
    <x v="0"/>
    <s v="Steven Cartwright"/>
    <n v="0"/>
    <x v="626"/>
    <s v="September"/>
    <x v="2"/>
    <s v="CA-2018-103730"/>
    <x v="0"/>
    <n v="19805"/>
    <n v="970"/>
    <s v="KLD Oscar II Style Snap-on Ultra Thin Side Flip Synthetic Leather Cover Case for HTC One HTC M7"/>
    <n v="20"/>
    <n v="7"/>
    <s v="East"/>
    <m/>
    <n v="19.73"/>
    <n v="68"/>
    <s v="Consumer"/>
    <x v="675"/>
    <s v="First Class"/>
    <s v="Delaware"/>
    <s v="Phones"/>
  </r>
  <r>
    <n v="7"/>
    <s v="Shipped Late"/>
    <n v="6"/>
    <x v="0"/>
    <x v="17"/>
    <x v="0"/>
    <s v="Kristen Hastings"/>
    <n v="0.2"/>
    <x v="627"/>
    <s v="September"/>
    <x v="2"/>
    <s v="CA-2018-103891"/>
    <x v="1"/>
    <n v="90008"/>
    <n v="444"/>
    <s v="Cisco SPA525G2 IP Phone - Wireless"/>
    <n v="7"/>
    <n v="6"/>
    <s v="West"/>
    <m/>
    <n v="7.18"/>
    <n v="96"/>
    <s v="Corporate"/>
    <x v="676"/>
    <s v="Standard Class"/>
    <s v="California"/>
    <s v="Phones"/>
  </r>
  <r>
    <n v="4"/>
    <s v="Shipped Early"/>
    <n v="6"/>
    <x v="1"/>
    <x v="118"/>
    <x v="0"/>
    <s v="Tracy Poddar"/>
    <n v="0.6"/>
    <x v="605"/>
    <s v="September"/>
    <x v="2"/>
    <s v="CA-2018-103919"/>
    <x v="3"/>
    <n v="75051"/>
    <n v="566"/>
    <s v="Eldon Expressions Desk Accessory, Wood Photo Frame, Mahogany"/>
    <n v="-30"/>
    <n v="5"/>
    <s v="Central"/>
    <m/>
    <n v="-29.51"/>
    <n v="38"/>
    <s v="Corporate"/>
    <x v="654"/>
    <s v="Standard Class"/>
    <s v="Texas"/>
    <s v="Furnishings"/>
  </r>
  <r>
    <n v="7"/>
    <s v="Shipped Late"/>
    <n v="6"/>
    <x v="2"/>
    <x v="356"/>
    <x v="0"/>
    <s v="Barry Blumstein"/>
    <n v="0.2"/>
    <x v="628"/>
    <s v="September"/>
    <x v="2"/>
    <s v="CA-2018-103947"/>
    <x v="1"/>
    <n v="85635"/>
    <n v="1507"/>
    <s v="Staples"/>
    <n v="10"/>
    <n v="5"/>
    <s v="West"/>
    <m/>
    <n v="9.86"/>
    <n v="32"/>
    <s v="Corporate"/>
    <x v="677"/>
    <s v="Standard Class"/>
    <s v="Arizona"/>
    <s v="Fasteners"/>
  </r>
  <r>
    <n v="7"/>
    <s v="Shipped Late"/>
    <n v="6"/>
    <x v="2"/>
    <x v="356"/>
    <x v="0"/>
    <s v="Barry Blumstein"/>
    <n v="0.2"/>
    <x v="628"/>
    <s v="September"/>
    <x v="2"/>
    <s v="CA-2018-103947"/>
    <x v="1"/>
    <n v="85635"/>
    <n v="298"/>
    <s v="Belkin F9H710-06 7 Outlet SurgeMaster Surge Protector"/>
    <n v="3"/>
    <n v="2"/>
    <s v="West"/>
    <m/>
    <n v="3.01"/>
    <n v="30"/>
    <s v="Corporate"/>
    <x v="677"/>
    <s v="Standard Class"/>
    <s v="Arizona"/>
    <s v="Appliances"/>
  </r>
  <r>
    <n v="5"/>
    <s v="Shipped Early"/>
    <n v="6"/>
    <x v="2"/>
    <x v="357"/>
    <x v="0"/>
    <s v="Alex Avila"/>
    <n v="0.2"/>
    <x v="629"/>
    <s v="September"/>
    <x v="2"/>
    <s v="CA-2018-103982"/>
    <x v="3"/>
    <n v="78664"/>
    <n v="41"/>
    <s v="Acco Bankers Clasps, 5 3/4-Long"/>
    <n v="1"/>
    <n v="1"/>
    <s v="Central"/>
    <m/>
    <n v="0.78"/>
    <n v="2"/>
    <s v="Consumer"/>
    <x v="678"/>
    <s v="Standard Class"/>
    <s v="Texas"/>
    <s v="Fasteners"/>
  </r>
  <r>
    <n v="5"/>
    <s v="Shipped Early"/>
    <n v="6"/>
    <x v="2"/>
    <x v="357"/>
    <x v="0"/>
    <s v="Alex Avila"/>
    <n v="0.2"/>
    <x v="629"/>
    <s v="September"/>
    <x v="2"/>
    <s v="CA-2018-103982"/>
    <x v="3"/>
    <n v="78664"/>
    <n v="806"/>
    <s v="High Speed Automatic Electric Letter Opener"/>
    <n v="-786"/>
    <n v="3"/>
    <s v="Central"/>
    <m/>
    <n v="-786.01"/>
    <n v="3930"/>
    <s v="Consumer"/>
    <x v="678"/>
    <s v="Standard Class"/>
    <s v="Texas"/>
    <s v="Supplies"/>
  </r>
  <r>
    <n v="5"/>
    <s v="Shipped Early"/>
    <n v="6"/>
    <x v="0"/>
    <x v="357"/>
    <x v="0"/>
    <s v="Alex Avila"/>
    <n v="0.2"/>
    <x v="629"/>
    <s v="September"/>
    <x v="2"/>
    <s v="CA-2018-103982"/>
    <x v="3"/>
    <n v="78664"/>
    <n v="1299"/>
    <s v="Polycom VVX 310 VoIP phone"/>
    <n v="32"/>
    <n v="3"/>
    <s v="Central"/>
    <m/>
    <n v="32.4"/>
    <n v="432"/>
    <s v="Consumer"/>
    <x v="678"/>
    <s v="Standard Class"/>
    <s v="Texas"/>
    <s v="Phones"/>
  </r>
  <r>
    <n v="5"/>
    <s v="Shipped Early"/>
    <n v="6"/>
    <x v="0"/>
    <x v="357"/>
    <x v="0"/>
    <s v="Alex Avila"/>
    <n v="0.2"/>
    <x v="629"/>
    <s v="September"/>
    <x v="2"/>
    <s v="CA-2018-103982"/>
    <x v="3"/>
    <n v="78664"/>
    <n v="1603"/>
    <s v="Verbatim 25 GB 6x Blu-ray Single Layer Recordable Disc, 1/Pack"/>
    <n v="6"/>
    <n v="7"/>
    <s v="Central"/>
    <m/>
    <n v="5.74"/>
    <n v="42"/>
    <s v="Consumer"/>
    <x v="678"/>
    <s v="Standard Class"/>
    <s v="Texas"/>
    <s v="Accessories"/>
  </r>
  <r>
    <n v="2"/>
    <s v="Shipped Early"/>
    <n v="3"/>
    <x v="2"/>
    <x v="107"/>
    <x v="0"/>
    <s v="Alex Grayson"/>
    <n v="0"/>
    <x v="630"/>
    <s v="September"/>
    <x v="2"/>
    <s v="CA-2018-104150"/>
    <x v="3"/>
    <n v="74133"/>
    <n v="1589"/>
    <s v="Tyvek  Top-Opening Peel &amp; Seel Envelopes, Plain White"/>
    <n v="38"/>
    <n v="3"/>
    <s v="Central"/>
    <m/>
    <n v="38.32"/>
    <n v="82"/>
    <s v="Consumer"/>
    <x v="679"/>
    <s v="Second Class"/>
    <s v="Oklahoma"/>
    <s v="Envelopes"/>
  </r>
  <r>
    <n v="2"/>
    <s v="Shipped Early"/>
    <n v="3"/>
    <x v="0"/>
    <x v="107"/>
    <x v="0"/>
    <s v="Alex Grayson"/>
    <n v="0"/>
    <x v="630"/>
    <s v="September"/>
    <x v="2"/>
    <s v="CA-2018-104150"/>
    <x v="3"/>
    <n v="74133"/>
    <n v="1472"/>
    <s v="Sony Micro Vault Click 4 GB USB 2.0 Flash Drive"/>
    <n v="23"/>
    <n v="12"/>
    <s v="Central"/>
    <m/>
    <n v="23.42"/>
    <n v="167"/>
    <s v="Consumer"/>
    <x v="679"/>
    <s v="Second Class"/>
    <s v="Oklahoma"/>
    <s v="Accessories"/>
  </r>
  <r>
    <n v="4"/>
    <s v="Shipped Early"/>
    <n v="6"/>
    <x v="1"/>
    <x v="6"/>
    <x v="0"/>
    <s v="Meg Tillman"/>
    <n v="0"/>
    <x v="619"/>
    <s v="September"/>
    <x v="2"/>
    <s v="CA-2018-104157"/>
    <x v="2"/>
    <n v="39212"/>
    <n v="1201"/>
    <s v="Office Impressions End Table, 20-1/2H x 24W x 20D"/>
    <n v="389"/>
    <n v="8"/>
    <s v="South"/>
    <m/>
    <n v="388.81"/>
    <n v="2430"/>
    <s v="Consumer"/>
    <x v="668"/>
    <s v="Standard Class"/>
    <s v="Mississippi"/>
    <s v="Tables"/>
  </r>
  <r>
    <n v="4"/>
    <s v="Shipped Early"/>
    <n v="6"/>
    <x v="2"/>
    <x v="6"/>
    <x v="0"/>
    <s v="Meg Tillman"/>
    <n v="0"/>
    <x v="619"/>
    <s v="September"/>
    <x v="2"/>
    <s v="CA-2018-104157"/>
    <x v="2"/>
    <n v="39212"/>
    <n v="117"/>
    <s v="Akro Stacking Bins"/>
    <n v="0"/>
    <n v="1"/>
    <s v="South"/>
    <m/>
    <n v="0.32"/>
    <n v="8"/>
    <s v="Consumer"/>
    <x v="668"/>
    <s v="Standard Class"/>
    <s v="Mississippi"/>
    <s v="Storage"/>
  </r>
  <r>
    <n v="4"/>
    <s v="Shipped Early"/>
    <n v="6"/>
    <x v="2"/>
    <x v="6"/>
    <x v="0"/>
    <s v="Meg Tillman"/>
    <n v="0"/>
    <x v="619"/>
    <s v="September"/>
    <x v="2"/>
    <s v="CA-2018-104157"/>
    <x v="2"/>
    <n v="39212"/>
    <n v="106"/>
    <s v="Advantus Motivational Note Cards"/>
    <n v="32"/>
    <n v="5"/>
    <s v="South"/>
    <m/>
    <n v="32.090000000000003"/>
    <n v="66"/>
    <s v="Consumer"/>
    <x v="668"/>
    <s v="Standard Class"/>
    <s v="Mississippi"/>
    <s v="Paper"/>
  </r>
  <r>
    <n v="6"/>
    <s v="Shipped On Time"/>
    <n v="6"/>
    <x v="1"/>
    <x v="67"/>
    <x v="0"/>
    <s v="Herbert Flentye"/>
    <n v="0.45"/>
    <x v="631"/>
    <s v="September"/>
    <x v="2"/>
    <s v="CA-2018-104276"/>
    <x v="2"/>
    <n v="33311"/>
    <n v="964"/>
    <s v="KI Adjustable-Height Table"/>
    <n v="-114"/>
    <n v="7"/>
    <s v="South"/>
    <m/>
    <n v="-114.35"/>
    <n v="331"/>
    <s v="Consumer"/>
    <x v="680"/>
    <s v="Standard Class"/>
    <s v="Florida"/>
    <s v="Tables"/>
  </r>
  <r>
    <n v="6"/>
    <s v="Shipped On Time"/>
    <n v="6"/>
    <x v="0"/>
    <x v="67"/>
    <x v="0"/>
    <s v="Herbert Flentye"/>
    <n v="0.2"/>
    <x v="631"/>
    <s v="September"/>
    <x v="2"/>
    <s v="CA-2018-104276"/>
    <x v="2"/>
    <n v="33311"/>
    <n v="1628"/>
    <s v="Wi-Ex zBoost YX540 Cellular Phone Signal Booster"/>
    <n v="15"/>
    <n v="1"/>
    <s v="South"/>
    <m/>
    <n v="14.59"/>
    <n v="117"/>
    <s v="Consumer"/>
    <x v="680"/>
    <s v="Standard Class"/>
    <s v="Florida"/>
    <s v="Phones"/>
  </r>
  <r>
    <n v="4"/>
    <s v="Shipped Early"/>
    <n v="6"/>
    <x v="2"/>
    <x v="201"/>
    <x v="0"/>
    <s v="Adam Shillingsburg"/>
    <n v="0.2"/>
    <x v="632"/>
    <s v="September"/>
    <x v="2"/>
    <s v="CA-2018-104311"/>
    <x v="3"/>
    <n v="75061"/>
    <n v="213"/>
    <s v="Avery 502"/>
    <n v="2"/>
    <n v="2"/>
    <s v="Central"/>
    <m/>
    <n v="1.76"/>
    <n v="5"/>
    <s v="Consumer"/>
    <x v="681"/>
    <s v="Standard Class"/>
    <s v="Texas"/>
    <s v="Labels"/>
  </r>
  <r>
    <n v="4"/>
    <s v="Shipped Early"/>
    <n v="6"/>
    <x v="2"/>
    <x v="201"/>
    <x v="0"/>
    <s v="Adam Shillingsburg"/>
    <n v="0.2"/>
    <x v="632"/>
    <s v="September"/>
    <x v="2"/>
    <s v="CA-2018-104311"/>
    <x v="3"/>
    <n v="75061"/>
    <n v="117"/>
    <s v="Akro Stacking Bins"/>
    <n v="-4"/>
    <n v="3"/>
    <s v="Central"/>
    <m/>
    <n v="-3.79"/>
    <n v="19"/>
    <s v="Consumer"/>
    <x v="681"/>
    <s v="Standard Class"/>
    <s v="Texas"/>
    <s v="Storage"/>
  </r>
  <r>
    <n v="4"/>
    <s v="Shipped Early"/>
    <n v="6"/>
    <x v="2"/>
    <x v="201"/>
    <x v="0"/>
    <s v="Adam Shillingsburg"/>
    <n v="0.2"/>
    <x v="632"/>
    <s v="September"/>
    <x v="2"/>
    <s v="CA-2018-104311"/>
    <x v="3"/>
    <n v="75061"/>
    <n v="1514"/>
    <s v="Sterilite Show Offs Storage Containers"/>
    <n v="-3"/>
    <n v="3"/>
    <s v="Central"/>
    <m/>
    <n v="-3.17"/>
    <n v="13"/>
    <s v="Consumer"/>
    <x v="681"/>
    <s v="Standard Class"/>
    <s v="Texas"/>
    <s v="Storage"/>
  </r>
  <r>
    <n v="4"/>
    <s v="Shipped Early"/>
    <n v="6"/>
    <x v="2"/>
    <x v="45"/>
    <x v="0"/>
    <s v="Erin Ashbrook"/>
    <n v="0"/>
    <x v="626"/>
    <s v="September"/>
    <x v="2"/>
    <s v="CA-2018-104633"/>
    <x v="1"/>
    <n v="91104"/>
    <n v="1833"/>
    <s v="Xerox 228"/>
    <n v="6"/>
    <n v="2"/>
    <s v="West"/>
    <m/>
    <n v="6.22"/>
    <n v="13"/>
    <s v="Corporate"/>
    <x v="682"/>
    <s v="Standard Class"/>
    <s v="California"/>
    <s v="Paper"/>
  </r>
  <r>
    <n v="4"/>
    <s v="Shipped Early"/>
    <n v="6"/>
    <x v="2"/>
    <x v="45"/>
    <x v="0"/>
    <s v="Erin Ashbrook"/>
    <n v="0"/>
    <x v="626"/>
    <s v="September"/>
    <x v="2"/>
    <s v="CA-2018-104633"/>
    <x v="1"/>
    <n v="91104"/>
    <n v="905"/>
    <s v="IBM Multi-Purpose Copy Paper, 8 1/2 x 11, Case"/>
    <n v="84"/>
    <n v="6"/>
    <s v="West"/>
    <m/>
    <n v="83.65"/>
    <n v="186"/>
    <s v="Corporate"/>
    <x v="682"/>
    <s v="Standard Class"/>
    <s v="California"/>
    <s v="Paper"/>
  </r>
  <r>
    <n v="4"/>
    <s v="Shipped Early"/>
    <n v="6"/>
    <x v="2"/>
    <x v="17"/>
    <x v="0"/>
    <s v="Fred Hopkins"/>
    <n v="0"/>
    <x v="633"/>
    <s v="September"/>
    <x v="2"/>
    <s v="CA-2018-104689"/>
    <x v="1"/>
    <n v="90004"/>
    <n v="1412"/>
    <s v="Sanford Colorific Colored Pencils, 12/Box"/>
    <n v="7"/>
    <n v="8"/>
    <s v="West"/>
    <s v="Yes"/>
    <n v="6.91"/>
    <n v="23"/>
    <s v="Corporate"/>
    <x v="683"/>
    <s v="Standard Class"/>
    <s v="California"/>
    <s v="Art"/>
  </r>
  <r>
    <n v="6"/>
    <s v="Shipped On Time"/>
    <n v="6"/>
    <x v="2"/>
    <x v="124"/>
    <x v="0"/>
    <s v="Eugene Hildebrand"/>
    <n v="0.2"/>
    <x v="634"/>
    <s v="September"/>
    <x v="2"/>
    <s v="CA-2018-104969"/>
    <x v="0"/>
    <n v="45373"/>
    <n v="3"/>
    <s v="#10 Self-Seal White Envelopes"/>
    <n v="3"/>
    <n v="1"/>
    <s v="East"/>
    <m/>
    <n v="3.22"/>
    <n v="9"/>
    <s v="Home Office"/>
    <x v="684"/>
    <s v="Standard Class"/>
    <s v="Ohio"/>
    <s v="Envelopes"/>
  </r>
  <r>
    <n v="6"/>
    <s v="Shipped On Time"/>
    <n v="6"/>
    <x v="2"/>
    <x v="124"/>
    <x v="0"/>
    <s v="Eugene Hildebrand"/>
    <n v="0.7"/>
    <x v="634"/>
    <s v="September"/>
    <x v="2"/>
    <s v="CA-2018-104969"/>
    <x v="0"/>
    <n v="45373"/>
    <n v="422"/>
    <s v="Catalog Binders with Expanding Posts"/>
    <n v="-101"/>
    <n v="6"/>
    <s v="East"/>
    <m/>
    <n v="-100.92"/>
    <n v="121"/>
    <s v="Home Office"/>
    <x v="684"/>
    <s v="Standard Class"/>
    <s v="Ohio"/>
    <s v="Binders"/>
  </r>
  <r>
    <n v="0"/>
    <s v="Shipped On Time"/>
    <n v="0"/>
    <x v="2"/>
    <x v="16"/>
    <x v="0"/>
    <s v="Filia McAdams"/>
    <n v="0.2"/>
    <x v="635"/>
    <s v="September"/>
    <x v="2"/>
    <s v="CA-2018-104983"/>
    <x v="0"/>
    <n v="19143"/>
    <n v="1719"/>
    <s v="Xerox 1925"/>
    <n v="39"/>
    <n v="5"/>
    <s v="East"/>
    <m/>
    <n v="38.72"/>
    <n v="124"/>
    <s v="Corporate"/>
    <x v="665"/>
    <s v="Same Day"/>
    <s v="Pennsylvania"/>
    <s v="Paper"/>
  </r>
  <r>
    <n v="4"/>
    <s v="Shipped Early"/>
    <n v="6"/>
    <x v="2"/>
    <x v="35"/>
    <x v="0"/>
    <s v="Sally Knutson"/>
    <n v="0"/>
    <x v="636"/>
    <s v="September"/>
    <x v="2"/>
    <s v="CA-2018-105018"/>
    <x v="0"/>
    <n v="6824"/>
    <n v="263"/>
    <s v="Avery Poly Binder Pockets"/>
    <n v="3"/>
    <n v="2"/>
    <s v="East"/>
    <m/>
    <n v="3.44"/>
    <n v="7"/>
    <s v="Consumer"/>
    <x v="685"/>
    <s v="Standard Class"/>
    <s v="Connecticut"/>
    <s v="Binders"/>
  </r>
  <r>
    <n v="5"/>
    <s v="Shipped Early"/>
    <n v="6"/>
    <x v="1"/>
    <x v="15"/>
    <x v="0"/>
    <s v="Joe Elijah"/>
    <n v="0"/>
    <x v="591"/>
    <s v="September"/>
    <x v="2"/>
    <s v="CA-2018-105081"/>
    <x v="1"/>
    <n v="98115"/>
    <n v="1387"/>
    <s v="SAFCO PlanMaster Heigh-Adjustable Drafting Table Base, 43w x 30d x 30-37h, Black"/>
    <n v="629"/>
    <n v="5"/>
    <s v="West"/>
    <s v="Yes"/>
    <n v="629.01"/>
    <n v="1747"/>
    <s v="Consumer"/>
    <x v="653"/>
    <s v="Standard Class"/>
    <s v="Washington"/>
    <s v="Tables"/>
  </r>
  <r>
    <n v="5"/>
    <s v="Shipped Early"/>
    <n v="6"/>
    <x v="1"/>
    <x v="15"/>
    <x v="0"/>
    <s v="Joe Elijah"/>
    <n v="0.2"/>
    <x v="591"/>
    <s v="September"/>
    <x v="2"/>
    <s v="CA-2018-105081"/>
    <x v="1"/>
    <n v="98115"/>
    <n v="752"/>
    <s v="Global Executive Mid-Back Managers Chair"/>
    <n v="52"/>
    <n v="3"/>
    <s v="West"/>
    <s v="Yes"/>
    <n v="52.38"/>
    <n v="698"/>
    <s v="Consumer"/>
    <x v="653"/>
    <s v="Standard Class"/>
    <s v="Washington"/>
    <s v="Chairs"/>
  </r>
  <r>
    <n v="5"/>
    <s v="Shipped Early"/>
    <n v="6"/>
    <x v="1"/>
    <x v="358"/>
    <x v="0"/>
    <s v="Bill Overfelt"/>
    <n v="0"/>
    <x v="637"/>
    <s v="September"/>
    <x v="2"/>
    <s v="CA-2018-105207"/>
    <x v="3"/>
    <n v="74012"/>
    <n v="847"/>
    <s v="Hon Practical Foundations 30 x 60 Training Table, Light Gray/Charcoal"/>
    <n v="350"/>
    <n v="7"/>
    <s v="Central"/>
    <m/>
    <n v="350.43"/>
    <n v="1593"/>
    <s v="Corporate"/>
    <x v="686"/>
    <s v="Standard Class"/>
    <s v="Oklahoma"/>
    <s v="Tables"/>
  </r>
  <r>
    <n v="5"/>
    <s v="Shipped Early"/>
    <n v="6"/>
    <x v="2"/>
    <x v="358"/>
    <x v="0"/>
    <s v="Bill Overfelt"/>
    <n v="0"/>
    <x v="637"/>
    <s v="September"/>
    <x v="2"/>
    <s v="CA-2018-105207"/>
    <x v="3"/>
    <n v="74012"/>
    <n v="1519"/>
    <s v="Storex Dura Pro Binders"/>
    <n v="5"/>
    <n v="2"/>
    <s v="Central"/>
    <m/>
    <n v="5.35"/>
    <n v="12"/>
    <s v="Corporate"/>
    <x v="686"/>
    <s v="Standard Class"/>
    <s v="Oklahoma"/>
    <s v="Binders"/>
  </r>
  <r>
    <n v="0"/>
    <s v="Shipped On Time"/>
    <n v="0"/>
    <x v="0"/>
    <x v="230"/>
    <x v="0"/>
    <s v="Joe Kamberova"/>
    <n v="0.2"/>
    <x v="638"/>
    <s v="September"/>
    <x v="2"/>
    <s v="CA-2018-105256"/>
    <x v="2"/>
    <n v="28806"/>
    <n v="446"/>
    <s v="Cisco Unified IP Phone 7945G VoIP phone"/>
    <n v="85"/>
    <n v="5"/>
    <s v="South"/>
    <m/>
    <n v="85.25"/>
    <n v="1364"/>
    <s v="Consumer"/>
    <x v="687"/>
    <s v="Same Day"/>
    <s v="North Carolina"/>
    <s v="Phones"/>
  </r>
  <r>
    <n v="5"/>
    <s v="Shipped Early"/>
    <n v="6"/>
    <x v="2"/>
    <x v="0"/>
    <x v="0"/>
    <s v="Liz MacKendrick"/>
    <n v="0"/>
    <x v="639"/>
    <s v="September"/>
    <x v="2"/>
    <s v="CA-2018-105263"/>
    <x v="0"/>
    <n v="10024"/>
    <n v="522"/>
    <s v="Dixon Prang Watercolor Pencils, 10-Color Set with Brush"/>
    <n v="16"/>
    <n v="9"/>
    <s v="East"/>
    <m/>
    <n v="15.72"/>
    <n v="38"/>
    <s v="Consumer"/>
    <x v="688"/>
    <s v="Standard Class"/>
    <s v="New York"/>
    <s v="Art"/>
  </r>
  <r>
    <n v="4"/>
    <s v="Shipped Early"/>
    <n v="6"/>
    <x v="2"/>
    <x v="242"/>
    <x v="0"/>
    <s v="Liz MacKendrick"/>
    <n v="0.2"/>
    <x v="640"/>
    <s v="September"/>
    <x v="2"/>
    <s v="CA-2018-105277"/>
    <x v="0"/>
    <n v="13021"/>
    <n v="692"/>
    <s v="GBC Instant Report Kit"/>
    <n v="6"/>
    <n v="3"/>
    <s v="East"/>
    <m/>
    <n v="5.82"/>
    <n v="16"/>
    <s v="Consumer"/>
    <x v="689"/>
    <s v="Standard Class"/>
    <s v="New York"/>
    <s v="Binders"/>
  </r>
  <r>
    <n v="7"/>
    <s v="Shipped Late"/>
    <n v="6"/>
    <x v="2"/>
    <x v="16"/>
    <x v="0"/>
    <s v="Matthew Grinstein"/>
    <n v="0.2"/>
    <x v="577"/>
    <s v="September"/>
    <x v="2"/>
    <s v="CA-2018-105284"/>
    <x v="0"/>
    <n v="19143"/>
    <n v="1517"/>
    <s v="Stockwell Gold Paper Clips"/>
    <n v="2"/>
    <n v="3"/>
    <s v="East"/>
    <m/>
    <n v="1.6"/>
    <n v="4"/>
    <s v="Home Office"/>
    <x v="631"/>
    <s v="Standard Class"/>
    <s v="Pennsylvania"/>
    <s v="Fasteners"/>
  </r>
  <r>
    <n v="5"/>
    <s v="Shipped Early"/>
    <n v="6"/>
    <x v="2"/>
    <x v="359"/>
    <x v="0"/>
    <s v="Susan Pistek"/>
    <n v="0"/>
    <x v="641"/>
    <s v="September"/>
    <x v="2"/>
    <s v="CA-2018-105291"/>
    <x v="1"/>
    <n v="93405"/>
    <n v="151"/>
    <s v="Assorted Color Push Pins"/>
    <n v="1"/>
    <n v="2"/>
    <s v="West"/>
    <s v="Yes"/>
    <n v="1.19"/>
    <n v="4"/>
    <s v="Consumer"/>
    <x v="634"/>
    <s v="Standard Class"/>
    <s v="California"/>
    <s v="Fasteners"/>
  </r>
  <r>
    <n v="4"/>
    <s v="Shipped Early"/>
    <n v="6"/>
    <x v="2"/>
    <x v="239"/>
    <x v="0"/>
    <s v="Pauline Webber"/>
    <n v="0"/>
    <x v="642"/>
    <s v="September"/>
    <x v="2"/>
    <s v="CA-2018-105354"/>
    <x v="3"/>
    <n v="52302"/>
    <n v="721"/>
    <s v="GBC White Gloss Covers, Plain Front"/>
    <n v="54"/>
    <n v="8"/>
    <s v="Central"/>
    <m/>
    <n v="54.44"/>
    <n v="116"/>
    <s v="Corporate"/>
    <x v="690"/>
    <s v="Standard Class"/>
    <s v="Iowa"/>
    <s v="Binders"/>
  </r>
  <r>
    <n v="5"/>
    <s v="Shipped Late"/>
    <n v="3"/>
    <x v="1"/>
    <x v="0"/>
    <x v="0"/>
    <s v="Nora Preis"/>
    <n v="0.4"/>
    <x v="643"/>
    <s v="September"/>
    <x v="2"/>
    <s v="CA-2018-105459"/>
    <x v="0"/>
    <n v="10024"/>
    <n v="429"/>
    <s v="Chromcraft Round Conference Tables"/>
    <n v="-66"/>
    <n v="2"/>
    <s v="East"/>
    <m/>
    <n v="-66.23"/>
    <n v="209"/>
    <s v="Consumer"/>
    <x v="691"/>
    <s v="Second Class"/>
    <s v="New York"/>
    <s v="Tables"/>
  </r>
  <r>
    <n v="5"/>
    <s v="Shipped Late"/>
    <n v="3"/>
    <x v="2"/>
    <x v="0"/>
    <x v="0"/>
    <s v="Nora Preis"/>
    <n v="0"/>
    <x v="643"/>
    <s v="September"/>
    <x v="2"/>
    <s v="CA-2018-105459"/>
    <x v="0"/>
    <n v="10024"/>
    <n v="1551"/>
    <s v="Tennsco 6- and 18-Compartment Lockers"/>
    <n v="286"/>
    <n v="6"/>
    <s v="East"/>
    <m/>
    <n v="286.38"/>
    <n v="1591"/>
    <s v="Consumer"/>
    <x v="691"/>
    <s v="Second Class"/>
    <s v="New York"/>
    <s v="Storage"/>
  </r>
  <r>
    <n v="2"/>
    <s v="Shipped Early"/>
    <n v="3"/>
    <x v="2"/>
    <x v="15"/>
    <x v="0"/>
    <s v="Bryan Mills"/>
    <n v="0"/>
    <x v="644"/>
    <s v="September"/>
    <x v="2"/>
    <s v="CA-2018-105473"/>
    <x v="1"/>
    <n v="98115"/>
    <n v="1516"/>
    <s v="Stiletto Hand Letter Openers"/>
    <n v="1"/>
    <n v="3"/>
    <s v="West"/>
    <m/>
    <n v="0.86"/>
    <n v="29"/>
    <s v="Consumer"/>
    <x v="692"/>
    <s v="Second Class"/>
    <s v="Washington"/>
    <s v="Supplies"/>
  </r>
  <r>
    <n v="2"/>
    <s v="Shipped Late"/>
    <n v="1"/>
    <x v="2"/>
    <x v="1"/>
    <x v="0"/>
    <s v="Pamela Coakley"/>
    <n v="0"/>
    <x v="645"/>
    <s v="September"/>
    <x v="2"/>
    <s v="CA-2018-105494"/>
    <x v="1"/>
    <n v="94122"/>
    <n v="665"/>
    <s v="File Shuttle I and Handi-File"/>
    <n v="42"/>
    <n v="7"/>
    <s v="West"/>
    <m/>
    <n v="42.07"/>
    <n v="156"/>
    <s v="Corporate"/>
    <x v="693"/>
    <s v="First Class"/>
    <s v="California"/>
    <s v="Storage"/>
  </r>
  <r>
    <n v="2"/>
    <s v="Shipped Late"/>
    <n v="1"/>
    <x v="2"/>
    <x v="1"/>
    <x v="0"/>
    <s v="Pamela Coakley"/>
    <n v="0.2"/>
    <x v="645"/>
    <s v="September"/>
    <x v="2"/>
    <s v="CA-2018-105494"/>
    <x v="1"/>
    <n v="94122"/>
    <n v="328"/>
    <s v="Binding Machine Supplies"/>
    <n v="25"/>
    <n v="3"/>
    <s v="West"/>
    <m/>
    <n v="24.5"/>
    <n v="70"/>
    <s v="Corporate"/>
    <x v="693"/>
    <s v="First Class"/>
    <s v="California"/>
    <s v="Binders"/>
  </r>
  <r>
    <n v="1"/>
    <s v="Shipped On Time"/>
    <n v="1"/>
    <x v="2"/>
    <x v="29"/>
    <x v="0"/>
    <s v="Roland Fjeld"/>
    <n v="0"/>
    <x v="646"/>
    <s v="September"/>
    <x v="2"/>
    <s v="CA-2018-105585"/>
    <x v="1"/>
    <n v="95123"/>
    <n v="114"/>
    <s v="Advantus SlideClip Paper Clips"/>
    <n v="5"/>
    <n v="3"/>
    <s v="West"/>
    <s v="Yes"/>
    <n v="4.91"/>
    <n v="10"/>
    <s v="Consumer"/>
    <x v="694"/>
    <s v="First Class"/>
    <s v="California"/>
    <s v="Fasteners"/>
  </r>
  <r>
    <n v="1"/>
    <s v="Shipped On Time"/>
    <n v="1"/>
    <x v="2"/>
    <x v="29"/>
    <x v="0"/>
    <s v="Roland Fjeld"/>
    <n v="0"/>
    <x v="646"/>
    <s v="September"/>
    <x v="2"/>
    <s v="CA-2018-105585"/>
    <x v="1"/>
    <n v="95123"/>
    <n v="1777"/>
    <s v="Xerox 1979"/>
    <n v="70"/>
    <n v="5"/>
    <s v="West"/>
    <s v="Yes"/>
    <n v="69.7"/>
    <n v="155"/>
    <s v="Consumer"/>
    <x v="694"/>
    <s v="First Class"/>
    <s v="California"/>
    <s v="Paper"/>
  </r>
  <r>
    <n v="4"/>
    <s v="Shipped Early"/>
    <n v="6"/>
    <x v="2"/>
    <x v="260"/>
    <x v="0"/>
    <s v="Rick Bensley"/>
    <n v="0.2"/>
    <x v="647"/>
    <s v="September"/>
    <x v="2"/>
    <s v="CA-2018-105662"/>
    <x v="2"/>
    <n v="32303"/>
    <n v="1465"/>
    <s v="Snap-A-Way Black Print Carbonless Speed Message, No Reply Area, Duplicate"/>
    <n v="31"/>
    <n v="4"/>
    <s v="South"/>
    <m/>
    <n v="31.47"/>
    <n v="93"/>
    <s v="Home Office"/>
    <x v="695"/>
    <s v="Standard Class"/>
    <s v="Florida"/>
    <s v="Paper"/>
  </r>
  <r>
    <n v="4"/>
    <s v="Shipped Early"/>
    <n v="6"/>
    <x v="0"/>
    <x v="260"/>
    <x v="0"/>
    <s v="Rick Bensley"/>
    <n v="0.2"/>
    <x v="647"/>
    <s v="September"/>
    <x v="2"/>
    <s v="CA-2018-105662"/>
    <x v="2"/>
    <n v="32303"/>
    <n v="173"/>
    <s v="Avaya 4621SW VoIP phone"/>
    <n v="20"/>
    <n v="3"/>
    <s v="South"/>
    <m/>
    <n v="19.97"/>
    <n v="177"/>
    <s v="Home Office"/>
    <x v="695"/>
    <s v="Standard Class"/>
    <s v="Florida"/>
    <s v="Phones"/>
  </r>
  <r>
    <n v="5"/>
    <s v="Shipped Early"/>
    <n v="6"/>
    <x v="1"/>
    <x v="70"/>
    <x v="0"/>
    <s v="Alejandro Grove"/>
    <n v="0"/>
    <x v="648"/>
    <s v="September"/>
    <x v="2"/>
    <s v="CA-2018-105732"/>
    <x v="3"/>
    <n v="68104"/>
    <n v="594"/>
    <s v="Electrix Architects Clamp-On Swing Arm Lamp, Black"/>
    <n v="388"/>
    <n v="14"/>
    <s v="Central"/>
    <m/>
    <n v="387.57"/>
    <n v="1336"/>
    <s v="Consumer"/>
    <x v="696"/>
    <s v="Standard Class"/>
    <s v="Nebraska"/>
    <s v="Furnishings"/>
  </r>
  <r>
    <n v="5"/>
    <s v="Shipped Early"/>
    <n v="6"/>
    <x v="2"/>
    <x v="70"/>
    <x v="0"/>
    <s v="Alejandro Grove"/>
    <n v="0"/>
    <x v="648"/>
    <s v="September"/>
    <x v="2"/>
    <s v="CA-2018-105732"/>
    <x v="3"/>
    <n v="68104"/>
    <n v="793"/>
    <s v="Harmony Air Purifier"/>
    <n v="136"/>
    <n v="2"/>
    <s v="Central"/>
    <m/>
    <n v="136.08000000000001"/>
    <n v="378"/>
    <s v="Consumer"/>
    <x v="696"/>
    <s v="Standard Class"/>
    <s v="Nebraska"/>
    <s v="Appliances"/>
  </r>
  <r>
    <n v="5"/>
    <s v="Shipped Early"/>
    <n v="6"/>
    <x v="2"/>
    <x v="70"/>
    <x v="0"/>
    <s v="Alejandro Grove"/>
    <n v="0"/>
    <x v="648"/>
    <s v="September"/>
    <x v="2"/>
    <s v="CA-2018-105732"/>
    <x v="3"/>
    <n v="68104"/>
    <n v="597"/>
    <s v="Elite 5 Scissors"/>
    <n v="5"/>
    <n v="2"/>
    <s v="Central"/>
    <m/>
    <n v="5.07"/>
    <n v="17"/>
    <s v="Consumer"/>
    <x v="696"/>
    <s v="Standard Class"/>
    <s v="Nebraska"/>
    <s v="Supplies"/>
  </r>
  <r>
    <n v="5"/>
    <s v="Shipped Early"/>
    <n v="6"/>
    <x v="2"/>
    <x v="70"/>
    <x v="0"/>
    <s v="Alejandro Grove"/>
    <n v="0"/>
    <x v="648"/>
    <s v="September"/>
    <x v="2"/>
    <s v="CA-2018-105732"/>
    <x v="3"/>
    <n v="68104"/>
    <n v="96"/>
    <s v="Adams Telephone Message Book W/Dividers/Space For Phone Numbers, 5 1/4X8 1/2, 300/Messages"/>
    <n v="9"/>
    <n v="3"/>
    <s v="Central"/>
    <m/>
    <n v="8.64"/>
    <n v="18"/>
    <s v="Consumer"/>
    <x v="696"/>
    <s v="Standard Class"/>
    <s v="Nebraska"/>
    <s v="Paper"/>
  </r>
  <r>
    <n v="5"/>
    <s v="Shipped Early"/>
    <n v="6"/>
    <x v="2"/>
    <x v="70"/>
    <x v="0"/>
    <s v="Alejandro Grove"/>
    <n v="0"/>
    <x v="648"/>
    <s v="September"/>
    <x v="2"/>
    <s v="CA-2018-105732"/>
    <x v="3"/>
    <n v="68104"/>
    <n v="1567"/>
    <s v="Things To Do Today Pad"/>
    <n v="8"/>
    <n v="3"/>
    <s v="Central"/>
    <m/>
    <n v="8.4499999999999993"/>
    <n v="18"/>
    <s v="Consumer"/>
    <x v="696"/>
    <s v="Standard Class"/>
    <s v="Nebraska"/>
    <s v="Paper"/>
  </r>
  <r>
    <n v="5"/>
    <s v="Shipped Early"/>
    <n v="6"/>
    <x v="2"/>
    <x v="70"/>
    <x v="0"/>
    <s v="Alejandro Grove"/>
    <n v="0"/>
    <x v="648"/>
    <s v="September"/>
    <x v="2"/>
    <s v="CA-2018-105732"/>
    <x v="3"/>
    <n v="68104"/>
    <n v="1361"/>
    <s v="Rogers Jumbo File, Granite"/>
    <n v="0"/>
    <n v="3"/>
    <s v="Central"/>
    <m/>
    <n v="0.41"/>
    <n v="41"/>
    <s v="Consumer"/>
    <x v="696"/>
    <s v="Standard Class"/>
    <s v="Nebraska"/>
    <s v="Storage"/>
  </r>
  <r>
    <n v="5"/>
    <s v="Shipped Early"/>
    <n v="6"/>
    <x v="2"/>
    <x v="70"/>
    <x v="0"/>
    <s v="Alejandro Grove"/>
    <n v="0"/>
    <x v="648"/>
    <s v="September"/>
    <x v="2"/>
    <s v="CA-2018-105732"/>
    <x v="3"/>
    <n v="68104"/>
    <n v="198"/>
    <s v="Avery 49"/>
    <n v="7"/>
    <n v="5"/>
    <s v="Central"/>
    <m/>
    <n v="7.06"/>
    <n v="14"/>
    <s v="Consumer"/>
    <x v="696"/>
    <s v="Standard Class"/>
    <s v="Nebraska"/>
    <s v="Labels"/>
  </r>
  <r>
    <n v="5"/>
    <s v="Shipped Early"/>
    <n v="6"/>
    <x v="2"/>
    <x v="70"/>
    <x v="0"/>
    <s v="Alejandro Grove"/>
    <n v="0"/>
    <x v="648"/>
    <s v="September"/>
    <x v="2"/>
    <s v="CA-2018-105732"/>
    <x v="3"/>
    <n v="68104"/>
    <n v="646"/>
    <s v="Fellowes Mobile File Cart, Black"/>
    <n v="101"/>
    <n v="6"/>
    <s v="Central"/>
    <m/>
    <n v="100.73"/>
    <n v="373"/>
    <s v="Consumer"/>
    <x v="696"/>
    <s v="Standard Class"/>
    <s v="Nebraska"/>
    <s v="Storage"/>
  </r>
  <r>
    <n v="5"/>
    <s v="Shipped Early"/>
    <n v="6"/>
    <x v="0"/>
    <x v="70"/>
    <x v="0"/>
    <s v="Alejandro Grove"/>
    <n v="0"/>
    <x v="648"/>
    <s v="September"/>
    <x v="2"/>
    <s v="CA-2018-105732"/>
    <x v="3"/>
    <n v="68104"/>
    <n v="1071"/>
    <s v="Mediabridge Sport Armband iPhone 5s"/>
    <n v="0"/>
    <n v="3"/>
    <s v="Central"/>
    <m/>
    <n v="0.3"/>
    <n v="30"/>
    <s v="Consumer"/>
    <x v="696"/>
    <s v="Standard Class"/>
    <s v="Nebraska"/>
    <s v="Phones"/>
  </r>
  <r>
    <n v="5"/>
    <s v="Shipped Early"/>
    <n v="6"/>
    <x v="0"/>
    <x v="70"/>
    <x v="0"/>
    <s v="Alejandro Grove"/>
    <n v="0"/>
    <x v="648"/>
    <s v="September"/>
    <x v="2"/>
    <s v="CA-2018-105732"/>
    <x v="3"/>
    <n v="68104"/>
    <n v="344"/>
    <s v="BlueLounge Milo Smartphone Stand, White/Metallic"/>
    <n v="42"/>
    <n v="5"/>
    <s v="Central"/>
    <m/>
    <n v="41.99"/>
    <n v="150"/>
    <s v="Consumer"/>
    <x v="696"/>
    <s v="Standard Class"/>
    <s v="Nebraska"/>
    <s v="Phones"/>
  </r>
  <r>
    <n v="2"/>
    <s v="Shipped Late"/>
    <n v="1"/>
    <x v="1"/>
    <x v="97"/>
    <x v="0"/>
    <s v="Brian Dahlen"/>
    <n v="0.3"/>
    <x v="649"/>
    <s v="September"/>
    <x v="2"/>
    <s v="CA-2018-105746"/>
    <x v="0"/>
    <n v="17602"/>
    <n v="833"/>
    <s v="Hon Deluxe Fabric Upholstered Stacking Chairs, Rounded Back"/>
    <n v="0"/>
    <n v="1"/>
    <s v="East"/>
    <m/>
    <n v="0"/>
    <n v="171"/>
    <s v="Consumer"/>
    <x v="640"/>
    <s v="First Class"/>
    <s v="Pennsylvania"/>
    <s v="Chairs"/>
  </r>
  <r>
    <n v="6"/>
    <s v="Shipped On Time"/>
    <n v="6"/>
    <x v="1"/>
    <x v="80"/>
    <x v="0"/>
    <s v="Lindsay Castell"/>
    <n v="0"/>
    <x v="650"/>
    <s v="September"/>
    <x v="2"/>
    <s v="CA-2018-105753"/>
    <x v="2"/>
    <n v="22204"/>
    <n v="123"/>
    <s v="Aluminum Document Frame"/>
    <n v="18"/>
    <n v="5"/>
    <s v="South"/>
    <m/>
    <n v="18.329999999999998"/>
    <n v="61"/>
    <s v="Home Office"/>
    <x v="697"/>
    <s v="Standard Class"/>
    <s v="Virginia"/>
    <s v="Furnishings"/>
  </r>
  <r>
    <n v="1"/>
    <s v="Shipped On Time"/>
    <n v="1"/>
    <x v="2"/>
    <x v="1"/>
    <x v="0"/>
    <s v="Karen Carlisle"/>
    <n v="0"/>
    <x v="651"/>
    <s v="September"/>
    <x v="2"/>
    <s v="CA-2018-105760"/>
    <x v="1"/>
    <n v="94110"/>
    <n v="1087"/>
    <s v="Message Book, Standard Line While You Were Out, 5 1/2 X 4, 200 Sets/Book"/>
    <n v="8"/>
    <n v="2"/>
    <s v="West"/>
    <m/>
    <n v="8.0500000000000007"/>
    <n v="17"/>
    <s v="Corporate"/>
    <x v="698"/>
    <s v="First Class"/>
    <s v="California"/>
    <s v="Paper"/>
  </r>
  <r>
    <n v="4"/>
    <s v="Shipped Early"/>
    <n v="6"/>
    <x v="1"/>
    <x v="0"/>
    <x v="0"/>
    <s v="Jill Fjeld"/>
    <n v="0.1"/>
    <x v="652"/>
    <s v="September"/>
    <x v="2"/>
    <s v="CA-2018-105781"/>
    <x v="0"/>
    <n v="10024"/>
    <n v="835"/>
    <s v="Hon Every-Day Chair Series Swivel Task Chairs"/>
    <n v="40"/>
    <n v="3"/>
    <s v="East"/>
    <m/>
    <n v="39.92"/>
    <n v="327"/>
    <s v="Consumer"/>
    <x v="699"/>
    <s v="Standard Class"/>
    <s v="New York"/>
    <s v="Chairs"/>
  </r>
  <r>
    <n v="4"/>
    <s v="Shipped Early"/>
    <n v="6"/>
    <x v="0"/>
    <x v="0"/>
    <x v="0"/>
    <s v="Jill Fjeld"/>
    <n v="0"/>
    <x v="652"/>
    <s v="September"/>
    <x v="2"/>
    <s v="CA-2018-105781"/>
    <x v="0"/>
    <n v="10024"/>
    <n v="1000"/>
    <s v="Logitech 910-002974 M325 Wireless Mouse for Web Scrolling"/>
    <n v="40"/>
    <n v="3"/>
    <s v="East"/>
    <m/>
    <n v="39.590000000000003"/>
    <n v="90"/>
    <s v="Consumer"/>
    <x v="699"/>
    <s v="Standard Class"/>
    <s v="New York"/>
    <s v="Accessories"/>
  </r>
  <r>
    <n v="6"/>
    <s v="Shipped On Time"/>
    <n v="6"/>
    <x v="2"/>
    <x v="0"/>
    <x v="0"/>
    <s v="Janet Molinari"/>
    <n v="0"/>
    <x v="653"/>
    <s v="September"/>
    <x v="2"/>
    <s v="CA-2018-105816"/>
    <x v="0"/>
    <n v="10024"/>
    <n v="110"/>
    <s v="Advantus Push Pins"/>
    <n v="6"/>
    <n v="7"/>
    <s v="East"/>
    <m/>
    <n v="6.26"/>
    <n v="15"/>
    <s v="Corporate"/>
    <x v="626"/>
    <s v="Standard Class"/>
    <s v="New York"/>
    <s v="Fasteners"/>
  </r>
  <r>
    <n v="6"/>
    <s v="Shipped On Time"/>
    <n v="6"/>
    <x v="0"/>
    <x v="0"/>
    <x v="0"/>
    <s v="Janet Molinari"/>
    <n v="0"/>
    <x v="653"/>
    <s v="September"/>
    <x v="2"/>
    <s v="CA-2018-105816"/>
    <x v="0"/>
    <n v="10024"/>
    <n v="160"/>
    <s v="AT&amp;T CL83451 4-Handset Telephone"/>
    <n v="299"/>
    <n v="5"/>
    <s v="East"/>
    <m/>
    <n v="298.69"/>
    <n v="1030"/>
    <s v="Corporate"/>
    <x v="626"/>
    <s v="Standard Class"/>
    <s v="New York"/>
    <s v="Phones"/>
  </r>
  <r>
    <n v="6"/>
    <s v="Shipped On Time"/>
    <n v="6"/>
    <x v="2"/>
    <x v="47"/>
    <x v="0"/>
    <s v="Brendan Sweed"/>
    <n v="0"/>
    <x v="654"/>
    <s v="September"/>
    <x v="2"/>
    <s v="CA-2018-105900"/>
    <x v="3"/>
    <n v="47201"/>
    <n v="1416"/>
    <s v="Sanford Liquid Accent Highlighters"/>
    <n v="12"/>
    <n v="5"/>
    <s v="Central"/>
    <m/>
    <n v="12.36"/>
    <n v="33"/>
    <s v="Corporate"/>
    <x v="666"/>
    <s v="Standard Class"/>
    <s v="Indiana"/>
    <s v="Art"/>
  </r>
  <r>
    <n v="7"/>
    <s v="Shipped Late"/>
    <n v="6"/>
    <x v="0"/>
    <x v="17"/>
    <x v="0"/>
    <s v="Stewart Carmichael"/>
    <n v="0"/>
    <x v="655"/>
    <s v="September"/>
    <x v="2"/>
    <s v="CA-2018-105963"/>
    <x v="1"/>
    <n v="90008"/>
    <n v="913"/>
    <s v="Imation 16GB Mini TravelDrive USB 2.0 Flash Drive"/>
    <n v="41"/>
    <n v="3"/>
    <s v="West"/>
    <m/>
    <n v="40.75"/>
    <n v="99"/>
    <s v="Corporate"/>
    <x v="673"/>
    <s v="Standard Class"/>
    <s v="California"/>
    <s v="Accessories"/>
  </r>
  <r>
    <n v="5"/>
    <s v="Shipped Early"/>
    <n v="6"/>
    <x v="2"/>
    <x v="0"/>
    <x v="0"/>
    <s v="Henry MacAllister"/>
    <n v="0.2"/>
    <x v="656"/>
    <s v="September"/>
    <x v="2"/>
    <s v="CA-2018-106075"/>
    <x v="0"/>
    <n v="10009"/>
    <n v="236"/>
    <s v="Avery Binding System Hidden Tab Executive Style Index Sets"/>
    <n v="2"/>
    <n v="1"/>
    <s v="East"/>
    <m/>
    <n v="1.73"/>
    <n v="5"/>
    <s v="Consumer"/>
    <x v="666"/>
    <s v="Standard Class"/>
    <s v="New York"/>
    <s v="Binders"/>
  </r>
  <r>
    <n v="4"/>
    <s v="Shipped Early"/>
    <n v="6"/>
    <x v="1"/>
    <x v="0"/>
    <x v="0"/>
    <s v="Greg Matthias"/>
    <n v="0.2"/>
    <x v="657"/>
    <s v="September"/>
    <x v="2"/>
    <s v="CA-2018-106243"/>
    <x v="0"/>
    <n v="10011"/>
    <n v="1228"/>
    <s v="OSullivan Elevations Bookcase, Cherry Finish"/>
    <n v="-26"/>
    <n v="5"/>
    <s v="East"/>
    <m/>
    <n v="-26.2"/>
    <n v="524"/>
    <s v="Consumer"/>
    <x v="700"/>
    <s v="Standard Class"/>
    <s v="New York"/>
    <s v="Bookcases"/>
  </r>
  <r>
    <n v="3"/>
    <s v="Shipped On Time"/>
    <n v="3"/>
    <x v="1"/>
    <x v="274"/>
    <x v="0"/>
    <s v="Becky Martin"/>
    <n v="0.2"/>
    <x v="658"/>
    <s v="September"/>
    <x v="2"/>
    <s v="CA-2018-106278"/>
    <x v="1"/>
    <n v="98198"/>
    <n v="762"/>
    <s v="Global Leather Task Chair, Black"/>
    <n v="-3"/>
    <n v="3"/>
    <s v="West"/>
    <m/>
    <n v="-2.7"/>
    <n v="216"/>
    <s v="Consumer"/>
    <x v="701"/>
    <s v="Second Class"/>
    <s v="Washington"/>
    <s v="Chairs"/>
  </r>
  <r>
    <n v="3"/>
    <s v="Shipped On Time"/>
    <n v="3"/>
    <x v="2"/>
    <x v="274"/>
    <x v="0"/>
    <s v="Becky Martin"/>
    <n v="0"/>
    <x v="658"/>
    <s v="September"/>
    <x v="2"/>
    <s v="CA-2018-106278"/>
    <x v="1"/>
    <n v="98198"/>
    <n v="929"/>
    <s v="Inter-Office Recycled Envelopes, Brown Kraft, Button-String,10 x 13 , 100/Box"/>
    <n v="31"/>
    <n v="3"/>
    <s v="West"/>
    <m/>
    <n v="30.99"/>
    <n v="66"/>
    <s v="Consumer"/>
    <x v="701"/>
    <s v="Second Class"/>
    <s v="Washington"/>
    <s v="Envelopes"/>
  </r>
  <r>
    <n v="0"/>
    <s v="Shipped On Time"/>
    <n v="0"/>
    <x v="2"/>
    <x v="3"/>
    <x v="0"/>
    <s v="Patrick Gardner"/>
    <n v="0.7"/>
    <x v="659"/>
    <s v="September"/>
    <x v="2"/>
    <s v="CA-2018-106306"/>
    <x v="1"/>
    <n v="85301"/>
    <n v="711"/>
    <s v="GBC Standard Recycled Report Covers, Clear Plastic Sheets"/>
    <n v="-7"/>
    <n v="3"/>
    <s v="West"/>
    <m/>
    <n v="-7.11"/>
    <n v="10"/>
    <s v="Consumer"/>
    <x v="678"/>
    <s v="Same Day"/>
    <s v="Arizona"/>
    <s v="Binders"/>
  </r>
  <r>
    <n v="3"/>
    <s v="Shipped Late"/>
    <n v="1"/>
    <x v="2"/>
    <x v="31"/>
    <x v="0"/>
    <s v="Luke Foster"/>
    <n v="0.2"/>
    <x v="650"/>
    <s v="September"/>
    <x v="2"/>
    <s v="CA-2018-106341"/>
    <x v="0"/>
    <n v="43055"/>
    <n v="1312"/>
    <s v="Premium Writing Pencils, Soft, #2 by Central Association for the Blind"/>
    <n v="1"/>
    <n v="3"/>
    <s v="East"/>
    <m/>
    <n v="0.72"/>
    <n v="7"/>
    <s v="Consumer"/>
    <x v="702"/>
    <s v="First Class"/>
    <s v="Ohio"/>
    <s v="Art"/>
  </r>
  <r>
    <n v="2"/>
    <s v="Shipped Early"/>
    <n v="3"/>
    <x v="1"/>
    <x v="360"/>
    <x v="0"/>
    <s v="Bobby Trafton"/>
    <n v="0.7"/>
    <x v="660"/>
    <s v="September"/>
    <x v="2"/>
    <s v="CA-2018-106383"/>
    <x v="1"/>
    <n v="80122"/>
    <n v="167"/>
    <s v="Atlantic Metals Mobile 2-Shelf Bookcases, Custom Colors"/>
    <n v="-99"/>
    <n v="1"/>
    <s v="West"/>
    <m/>
    <n v="-98.8"/>
    <n v="72"/>
    <s v="Consumer"/>
    <x v="703"/>
    <s v="Second Class"/>
    <s v="Colorado"/>
    <s v="Bookcases"/>
  </r>
  <r>
    <n v="6"/>
    <s v="Shipped On Time"/>
    <n v="6"/>
    <x v="2"/>
    <x v="40"/>
    <x v="0"/>
    <s v="Max Jones"/>
    <n v="0"/>
    <x v="588"/>
    <s v="September"/>
    <x v="2"/>
    <s v="CA-2018-106397"/>
    <x v="1"/>
    <n v="84057"/>
    <n v="359"/>
    <s v="Boston KS Multi-Size Manual Pencil Sharpener"/>
    <n v="13"/>
    <n v="2"/>
    <s v="West"/>
    <m/>
    <n v="12.87"/>
    <n v="46"/>
    <s v="Consumer"/>
    <x v="704"/>
    <s v="Standard Class"/>
    <s v="Utah"/>
    <s v="Art"/>
  </r>
  <r>
    <n v="6"/>
    <s v="Shipped On Time"/>
    <n v="6"/>
    <x v="2"/>
    <x v="40"/>
    <x v="0"/>
    <s v="Max Jones"/>
    <n v="0"/>
    <x v="588"/>
    <s v="September"/>
    <x v="2"/>
    <s v="CA-2018-106397"/>
    <x v="1"/>
    <n v="84057"/>
    <n v="1831"/>
    <s v="Xerox 226"/>
    <n v="6"/>
    <n v="2"/>
    <s v="West"/>
    <m/>
    <n v="6.22"/>
    <n v="13"/>
    <s v="Consumer"/>
    <x v="704"/>
    <s v="Standard Class"/>
    <s v="Utah"/>
    <s v="Paper"/>
  </r>
  <r>
    <n v="3"/>
    <s v="Shipped On Time"/>
    <n v="3"/>
    <x v="2"/>
    <x v="1"/>
    <x v="0"/>
    <s v="Greg Tran"/>
    <n v="0"/>
    <x v="603"/>
    <s v="September"/>
    <x v="2"/>
    <s v="CA-2018-106460"/>
    <x v="1"/>
    <n v="94109"/>
    <n v="1670"/>
    <s v="Xerox 1880"/>
    <n v="33"/>
    <n v="2"/>
    <s v="West"/>
    <m/>
    <n v="33.31"/>
    <n v="71"/>
    <s v="Consumer"/>
    <x v="705"/>
    <s v="Second Class"/>
    <s v="California"/>
    <s v="Paper"/>
  </r>
  <r>
    <n v="0"/>
    <s v="Shipped On Time"/>
    <n v="0"/>
    <x v="2"/>
    <x v="32"/>
    <x v="0"/>
    <s v="Clay Ludtke"/>
    <n v="0.2"/>
    <x v="661"/>
    <s v="September"/>
    <x v="2"/>
    <s v="CA-2018-106530"/>
    <x v="0"/>
    <n v="44105"/>
    <n v="1689"/>
    <s v="Xerox 1898"/>
    <n v="4"/>
    <n v="2"/>
    <s v="East"/>
    <m/>
    <n v="3.74"/>
    <n v="11"/>
    <s v="Consumer"/>
    <x v="706"/>
    <s v="Same Day"/>
    <s v="Ohio"/>
    <s v="Paper"/>
  </r>
  <r>
    <n v="0"/>
    <s v="Shipped On Time"/>
    <n v="0"/>
    <x v="2"/>
    <x v="32"/>
    <x v="0"/>
    <s v="Clay Ludtke"/>
    <n v="0.2"/>
    <x v="661"/>
    <s v="September"/>
    <x v="2"/>
    <s v="CA-2018-106530"/>
    <x v="0"/>
    <n v="44105"/>
    <n v="1827"/>
    <s v="Xerox 222"/>
    <n v="4"/>
    <n v="2"/>
    <s v="East"/>
    <m/>
    <n v="3.63"/>
    <n v="10"/>
    <s v="Consumer"/>
    <x v="706"/>
    <s v="Same Day"/>
    <s v="Ohio"/>
    <s v="Paper"/>
  </r>
  <r>
    <n v="0"/>
    <s v="Shipped On Time"/>
    <n v="0"/>
    <x v="2"/>
    <x v="32"/>
    <x v="0"/>
    <s v="Clay Ludtke"/>
    <n v="0.2"/>
    <x v="661"/>
    <s v="September"/>
    <x v="2"/>
    <s v="CA-2018-106530"/>
    <x v="0"/>
    <n v="44105"/>
    <n v="790"/>
    <s v="Hanging Personal Folder File"/>
    <n v="2"/>
    <n v="2"/>
    <s v="East"/>
    <m/>
    <n v="1.57"/>
    <n v="25"/>
    <s v="Consumer"/>
    <x v="706"/>
    <s v="Same Day"/>
    <s v="Ohio"/>
    <s v="Storage"/>
  </r>
  <r>
    <n v="0"/>
    <s v="Shipped On Time"/>
    <n v="0"/>
    <x v="2"/>
    <x v="32"/>
    <x v="0"/>
    <s v="Clay Ludtke"/>
    <n v="0.2"/>
    <x v="661"/>
    <s v="September"/>
    <x v="2"/>
    <s v="CA-2018-106530"/>
    <x v="0"/>
    <n v="44105"/>
    <n v="1461"/>
    <s v="Smead Adjustable Mobile File Trolley with Lockable Top"/>
    <n v="88"/>
    <n v="3"/>
    <s v="East"/>
    <m/>
    <n v="88.03"/>
    <n v="1006"/>
    <s v="Consumer"/>
    <x v="706"/>
    <s v="Same Day"/>
    <s v="Ohio"/>
    <s v="Storage"/>
  </r>
  <r>
    <n v="0"/>
    <s v="Shipped On Time"/>
    <n v="0"/>
    <x v="0"/>
    <x v="32"/>
    <x v="0"/>
    <s v="Clay Ludtke"/>
    <n v="0.2"/>
    <x v="661"/>
    <s v="September"/>
    <x v="2"/>
    <s v="CA-2018-106530"/>
    <x v="0"/>
    <n v="44105"/>
    <n v="1406"/>
    <s v="SanDisk Cruzer 64 GB USB Flash Drive"/>
    <n v="7"/>
    <n v="2"/>
    <s v="East"/>
    <m/>
    <n v="7.26"/>
    <n v="58"/>
    <s v="Consumer"/>
    <x v="706"/>
    <s v="Same Day"/>
    <s v="Ohio"/>
    <s v="Accessories"/>
  </r>
  <r>
    <n v="4"/>
    <s v="Shipped Early"/>
    <n v="6"/>
    <x v="0"/>
    <x v="47"/>
    <x v="0"/>
    <s v="Dionis Lloyd"/>
    <n v="0"/>
    <x v="662"/>
    <s v="September"/>
    <x v="2"/>
    <s v="CA-2018-106558"/>
    <x v="2"/>
    <n v="31907"/>
    <n v="667"/>
    <s v="First Data FD10 PIN Pad"/>
    <n v="32"/>
    <n v="4"/>
    <s v="South"/>
    <m/>
    <n v="31.6"/>
    <n v="316"/>
    <s v="Corporate"/>
    <x v="707"/>
    <s v="Standard Class"/>
    <s v="Georgia"/>
    <s v="Accessories"/>
  </r>
  <r>
    <n v="2"/>
    <s v="Shipped Early"/>
    <n v="3"/>
    <x v="2"/>
    <x v="361"/>
    <x v="0"/>
    <s v="Dario Medina"/>
    <n v="0.2"/>
    <x v="663"/>
    <s v="September"/>
    <x v="2"/>
    <s v="CA-2018-106621"/>
    <x v="1"/>
    <n v="85364"/>
    <n v="1169"/>
    <s v="Newell 351"/>
    <n v="1"/>
    <n v="4"/>
    <s v="West"/>
    <m/>
    <n v="1.18"/>
    <n v="10"/>
    <s v="Corporate"/>
    <x v="646"/>
    <s v="Second Class"/>
    <s v="Arizona"/>
    <s v="Art"/>
  </r>
  <r>
    <n v="3"/>
    <s v="Shipped Late"/>
    <n v="1"/>
    <x v="2"/>
    <x v="42"/>
    <x v="0"/>
    <s v="Darrin Van Huff"/>
    <n v="0"/>
    <x v="607"/>
    <s v="September"/>
    <x v="2"/>
    <s v="CA-2018-106656"/>
    <x v="1"/>
    <n v="92037"/>
    <n v="1292"/>
    <s v="Poly String Tie Envelopes"/>
    <n v="2"/>
    <n v="2"/>
    <s v="West"/>
    <m/>
    <n v="1.92"/>
    <n v="4"/>
    <s v="Corporate"/>
    <x v="708"/>
    <s v="First Class"/>
    <s v="California"/>
    <s v="Envelopes"/>
  </r>
  <r>
    <n v="3"/>
    <s v="Shipped Late"/>
    <n v="1"/>
    <x v="2"/>
    <x v="42"/>
    <x v="0"/>
    <s v="Darrin Van Huff"/>
    <n v="0"/>
    <x v="607"/>
    <s v="September"/>
    <x v="2"/>
    <s v="CA-2018-106656"/>
    <x v="1"/>
    <n v="92037"/>
    <n v="220"/>
    <s v="Avery 51"/>
    <n v="9"/>
    <n v="3"/>
    <s v="West"/>
    <m/>
    <n v="8.69"/>
    <n v="19"/>
    <s v="Corporate"/>
    <x v="708"/>
    <s v="First Class"/>
    <s v="California"/>
    <s v="Labels"/>
  </r>
  <r>
    <n v="0"/>
    <s v="Shipped On Time"/>
    <n v="0"/>
    <x v="2"/>
    <x v="5"/>
    <x v="0"/>
    <s v="Christina Anderson"/>
    <n v="0"/>
    <x v="664"/>
    <s v="September"/>
    <x v="2"/>
    <s v="CA-2018-106894"/>
    <x v="2"/>
    <n v="22153"/>
    <n v="1264"/>
    <s v="Permanent Self-Adhesive File Folder Labels for Typewriters by Universal"/>
    <n v="4"/>
    <n v="3"/>
    <s v="South"/>
    <m/>
    <n v="3.6"/>
    <n v="8"/>
    <s v="Consumer"/>
    <x v="709"/>
    <s v="Same Day"/>
    <s v="Virginia"/>
    <s v="Labels"/>
  </r>
  <r>
    <n v="0"/>
    <s v="Shipped On Time"/>
    <n v="0"/>
    <x v="0"/>
    <x v="5"/>
    <x v="0"/>
    <s v="Christina Anderson"/>
    <n v="0"/>
    <x v="664"/>
    <s v="September"/>
    <x v="2"/>
    <s v="CA-2018-106894"/>
    <x v="2"/>
    <n v="22153"/>
    <n v="1090"/>
    <s v="Micro Innovations USB RF Wireless Keyboard with Mouse"/>
    <n v="21"/>
    <n v="4"/>
    <s v="South"/>
    <m/>
    <n v="21"/>
    <n v="100"/>
    <s v="Consumer"/>
    <x v="709"/>
    <s v="Same Day"/>
    <s v="Virginia"/>
    <s v="Accessories"/>
  </r>
  <r>
    <n v="6"/>
    <s v="Shipped On Time"/>
    <n v="6"/>
    <x v="2"/>
    <x v="20"/>
    <x v="0"/>
    <s v="George Ashbrook"/>
    <n v="0.2"/>
    <x v="665"/>
    <s v="September"/>
    <x v="2"/>
    <s v="CA-2018-106915"/>
    <x v="3"/>
    <n v="79907"/>
    <n v="525"/>
    <s v="DIXON Ticonderoga Erasable Checking Pencils"/>
    <n v="4"/>
    <n v="4"/>
    <s v="Central"/>
    <m/>
    <n v="4.24"/>
    <n v="18"/>
    <s v="Consumer"/>
    <x v="685"/>
    <s v="Standard Class"/>
    <s v="Texas"/>
    <s v="Art"/>
  </r>
  <r>
    <n v="4"/>
    <s v="Shipped Early"/>
    <n v="6"/>
    <x v="1"/>
    <x v="26"/>
    <x v="0"/>
    <s v="Joe Elijah"/>
    <n v="0.4"/>
    <x v="658"/>
    <s v="September"/>
    <x v="2"/>
    <s v="CA-2018-106950"/>
    <x v="2"/>
    <n v="28205"/>
    <n v="848"/>
    <s v="Hon Racetrack Conference Tables"/>
    <n v="-150"/>
    <n v="3"/>
    <s v="South"/>
    <s v="Yes"/>
    <n v="-149.63"/>
    <n v="473"/>
    <s v="Consumer"/>
    <x v="710"/>
    <s v="Standard Class"/>
    <s v="North Carolina"/>
    <s v="Tables"/>
  </r>
  <r>
    <n v="4"/>
    <s v="Shipped Early"/>
    <n v="6"/>
    <x v="2"/>
    <x v="26"/>
    <x v="0"/>
    <s v="Joe Elijah"/>
    <n v="0.2"/>
    <x v="658"/>
    <s v="September"/>
    <x v="2"/>
    <s v="CA-2018-106950"/>
    <x v="2"/>
    <n v="28205"/>
    <n v="1848"/>
    <s v="Zebra Zazzle Fluorescent Highlighters"/>
    <n v="3"/>
    <n v="4"/>
    <s v="South"/>
    <s v="Yes"/>
    <n v="3.4"/>
    <n v="19"/>
    <s v="Consumer"/>
    <x v="710"/>
    <s v="Standard Class"/>
    <s v="North Carolina"/>
    <s v="Art"/>
  </r>
  <r>
    <n v="4"/>
    <s v="Shipped Early"/>
    <n v="6"/>
    <x v="2"/>
    <x v="26"/>
    <x v="0"/>
    <s v="Joe Elijah"/>
    <n v="0.2"/>
    <x v="658"/>
    <s v="September"/>
    <x v="2"/>
    <s v="CA-2018-106950"/>
    <x v="2"/>
    <n v="28205"/>
    <n v="299"/>
    <s v="Belkin F9M820V08 8 Outlet Surge"/>
    <n v="35"/>
    <n v="9"/>
    <s v="South"/>
    <s v="Yes"/>
    <n v="34.81"/>
    <n v="309"/>
    <s v="Consumer"/>
    <x v="710"/>
    <s v="Standard Class"/>
    <s v="North Carolina"/>
    <s v="Appliances"/>
  </r>
  <r>
    <n v="4"/>
    <s v="Shipped Early"/>
    <n v="6"/>
    <x v="2"/>
    <x v="26"/>
    <x v="0"/>
    <s v="Joe Elijah"/>
    <n v="0.7"/>
    <x v="658"/>
    <s v="September"/>
    <x v="2"/>
    <s v="CA-2018-106950"/>
    <x v="2"/>
    <n v="28205"/>
    <n v="697"/>
    <s v="GBC Plasticlear Binding Covers"/>
    <n v="-13"/>
    <n v="5"/>
    <s v="South"/>
    <s v="Yes"/>
    <n v="-12.63"/>
    <n v="17"/>
    <s v="Consumer"/>
    <x v="710"/>
    <s v="Standard Class"/>
    <s v="North Carolina"/>
    <s v="Binders"/>
  </r>
  <r>
    <n v="4"/>
    <s v="Shipped Early"/>
    <n v="6"/>
    <x v="2"/>
    <x v="26"/>
    <x v="0"/>
    <s v="Joe Elijah"/>
    <n v="0.7"/>
    <x v="658"/>
    <s v="September"/>
    <x v="2"/>
    <s v="CA-2018-106950"/>
    <x v="2"/>
    <n v="28205"/>
    <n v="795"/>
    <s v="Heavy-Duty E-Z-D Binders"/>
    <n v="-18"/>
    <n v="7"/>
    <s v="South"/>
    <s v="Yes"/>
    <n v="-17.57"/>
    <n v="23"/>
    <s v="Consumer"/>
    <x v="710"/>
    <s v="Standard Class"/>
    <s v="North Carolina"/>
    <s v="Binders"/>
  </r>
  <r>
    <n v="4"/>
    <s v="Shipped Early"/>
    <n v="6"/>
    <x v="0"/>
    <x v="26"/>
    <x v="0"/>
    <s v="Joe Elijah"/>
    <n v="0.2"/>
    <x v="658"/>
    <s v="September"/>
    <x v="2"/>
    <s v="CA-2018-106950"/>
    <x v="2"/>
    <n v="28205"/>
    <n v="1283"/>
    <s v="Plantronics Savi W720 Multi-Device Wireless Headset System"/>
    <n v="304"/>
    <n v="3"/>
    <s v="South"/>
    <s v="Yes"/>
    <n v="303.8"/>
    <n v="1013"/>
    <s v="Consumer"/>
    <x v="710"/>
    <s v="Standard Class"/>
    <s v="North Carolina"/>
    <s v="Accessories"/>
  </r>
  <r>
    <n v="4"/>
    <s v="Shipped Early"/>
    <n v="6"/>
    <x v="1"/>
    <x v="17"/>
    <x v="0"/>
    <s v="Maribeth Schnelling"/>
    <n v="0"/>
    <x v="665"/>
    <s v="September"/>
    <x v="2"/>
    <s v="CA-2018-107104"/>
    <x v="1"/>
    <n v="90045"/>
    <n v="727"/>
    <s v="GE 48 Fluorescent Tube, Cool White Energy Saver, 34 Watts, 30/Box"/>
    <n v="298"/>
    <n v="6"/>
    <s v="West"/>
    <m/>
    <n v="297.69"/>
    <n v="595"/>
    <s v="Consumer"/>
    <x v="711"/>
    <s v="Standard Class"/>
    <s v="California"/>
    <s v="Furnishings"/>
  </r>
  <r>
    <n v="4"/>
    <s v="Shipped Early"/>
    <n v="6"/>
    <x v="1"/>
    <x v="17"/>
    <x v="0"/>
    <s v="Maribeth Schnelling"/>
    <n v="0.15"/>
    <x v="665"/>
    <s v="September"/>
    <x v="2"/>
    <s v="CA-2018-107104"/>
    <x v="1"/>
    <n v="90045"/>
    <n v="530"/>
    <s v="DMI Eclipse Executive Suite Bookcases"/>
    <n v="160"/>
    <n v="8"/>
    <s v="West"/>
    <m/>
    <n v="160.31"/>
    <n v="3407"/>
    <s v="Consumer"/>
    <x v="711"/>
    <s v="Standard Class"/>
    <s v="California"/>
    <s v="Bookcases"/>
  </r>
  <r>
    <n v="4"/>
    <s v="Shipped Early"/>
    <n v="6"/>
    <x v="2"/>
    <x v="17"/>
    <x v="0"/>
    <s v="Maribeth Schnelling"/>
    <n v="0"/>
    <x v="665"/>
    <s v="September"/>
    <x v="2"/>
    <s v="CA-2018-107104"/>
    <x v="1"/>
    <n v="90045"/>
    <n v="300"/>
    <s v="Belkin F9S820V06 8 Outlet Surge"/>
    <n v="19"/>
    <n v="2"/>
    <s v="West"/>
    <m/>
    <n v="19.489999999999998"/>
    <n v="65"/>
    <s v="Consumer"/>
    <x v="711"/>
    <s v="Standard Class"/>
    <s v="California"/>
    <s v="Appliances"/>
  </r>
  <r>
    <n v="4"/>
    <s v="Shipped Early"/>
    <n v="6"/>
    <x v="2"/>
    <x v="17"/>
    <x v="0"/>
    <s v="Maribeth Schnelling"/>
    <n v="0"/>
    <x v="665"/>
    <s v="September"/>
    <x v="2"/>
    <s v="CA-2018-107104"/>
    <x v="1"/>
    <n v="90045"/>
    <n v="1123"/>
    <s v="Newell 31"/>
    <n v="10"/>
    <n v="9"/>
    <s v="West"/>
    <m/>
    <n v="10.41"/>
    <n v="37"/>
    <s v="Consumer"/>
    <x v="711"/>
    <s v="Standard Class"/>
    <s v="California"/>
    <s v="Art"/>
  </r>
  <r>
    <n v="2"/>
    <s v="Shipped Late"/>
    <n v="1"/>
    <x v="1"/>
    <x v="362"/>
    <x v="0"/>
    <s v="Lena Creighton"/>
    <n v="0.2"/>
    <x v="666"/>
    <s v="September"/>
    <x v="2"/>
    <s v="CA-2018-107146"/>
    <x v="1"/>
    <n v="80501"/>
    <n v="1367"/>
    <s v="Rubbermaid ClusterMat Chairmats, Mat Size- 66 x 60, Lip 20 x 11 -90 Degree Angle"/>
    <n v="-13"/>
    <n v="3"/>
    <s v="West"/>
    <m/>
    <n v="-13.32"/>
    <n v="266"/>
    <s v="Consumer"/>
    <x v="712"/>
    <s v="First Class"/>
    <s v="Colorado"/>
    <s v="Furnishings"/>
  </r>
  <r>
    <n v="2"/>
    <s v="Shipped Late"/>
    <n v="1"/>
    <x v="1"/>
    <x v="362"/>
    <x v="0"/>
    <s v="Lena Creighton"/>
    <n v="0.2"/>
    <x v="666"/>
    <s v="September"/>
    <x v="2"/>
    <s v="CA-2018-107146"/>
    <x v="1"/>
    <n v="80501"/>
    <n v="764"/>
    <s v="Global Managers Adjustable Task Chair, Storm"/>
    <n v="54"/>
    <n v="4"/>
    <s v="West"/>
    <m/>
    <n v="54.35"/>
    <n v="483"/>
    <s v="Consumer"/>
    <x v="712"/>
    <s v="First Class"/>
    <s v="Colorado"/>
    <s v="Chairs"/>
  </r>
  <r>
    <n v="7"/>
    <s v="Shipped Late"/>
    <n v="6"/>
    <x v="0"/>
    <x v="254"/>
    <x v="0"/>
    <s v="Linda Cazamias"/>
    <n v="0.2"/>
    <x v="667"/>
    <s v="September"/>
    <x v="2"/>
    <s v="CA-2018-107202"/>
    <x v="1"/>
    <n v="89431"/>
    <n v="1241"/>
    <s v="Panasonic KX MB2061 Multifunction Printer"/>
    <n v="180"/>
    <n v="10"/>
    <s v="West"/>
    <m/>
    <n v="179.73"/>
    <n v="2396"/>
    <s v="Corporate"/>
    <x v="713"/>
    <s v="Standard Class"/>
    <s v="Nevada"/>
    <s v="Machines"/>
  </r>
  <r>
    <n v="3"/>
    <s v="Shipped Late"/>
    <n v="1"/>
    <x v="1"/>
    <x v="1"/>
    <x v="0"/>
    <s v="Paul Van Hugh"/>
    <n v="0"/>
    <x v="668"/>
    <s v="September"/>
    <x v="2"/>
    <s v="CA-2018-107216"/>
    <x v="1"/>
    <n v="94122"/>
    <n v="730"/>
    <s v="GE General Purpose, Extra Long Life, Showcase &amp; Floodlight Incandescent Bulbs"/>
    <n v="4"/>
    <n v="3"/>
    <s v="West"/>
    <m/>
    <n v="4.0999999999999996"/>
    <n v="9"/>
    <s v="Home Office"/>
    <x v="714"/>
    <s v="First Class"/>
    <s v="California"/>
    <s v="Furnishings"/>
  </r>
  <r>
    <n v="3"/>
    <s v="Shipped Late"/>
    <n v="1"/>
    <x v="2"/>
    <x v="1"/>
    <x v="0"/>
    <s v="Paul Van Hugh"/>
    <n v="0"/>
    <x v="668"/>
    <s v="September"/>
    <x v="2"/>
    <s v="CA-2018-107216"/>
    <x v="1"/>
    <n v="94122"/>
    <n v="1163"/>
    <s v="Newell 346"/>
    <n v="3"/>
    <n v="3"/>
    <s v="West"/>
    <m/>
    <n v="2.5099999999999998"/>
    <n v="9"/>
    <s v="Home Office"/>
    <x v="714"/>
    <s v="First Class"/>
    <s v="California"/>
    <s v="Art"/>
  </r>
  <r>
    <n v="3"/>
    <s v="Shipped Late"/>
    <n v="1"/>
    <x v="2"/>
    <x v="1"/>
    <x v="0"/>
    <s v="Paul Van Hugh"/>
    <n v="0"/>
    <x v="668"/>
    <s v="September"/>
    <x v="2"/>
    <s v="CA-2018-107216"/>
    <x v="1"/>
    <n v="94122"/>
    <n v="1141"/>
    <s v="Newell 326"/>
    <n v="2"/>
    <n v="4"/>
    <s v="West"/>
    <m/>
    <n v="2.04"/>
    <n v="7"/>
    <s v="Home Office"/>
    <x v="714"/>
    <s v="First Class"/>
    <s v="California"/>
    <s v="Art"/>
  </r>
  <r>
    <n v="3"/>
    <s v="Shipped Late"/>
    <n v="1"/>
    <x v="0"/>
    <x v="1"/>
    <x v="0"/>
    <s v="Paul Van Hugh"/>
    <n v="0"/>
    <x v="668"/>
    <s v="September"/>
    <x v="2"/>
    <s v="CA-2018-107216"/>
    <x v="1"/>
    <n v="94122"/>
    <n v="1002"/>
    <s v="Logitech ClearChat Comfort/USB Headset H390"/>
    <n v="10"/>
    <n v="1"/>
    <s v="West"/>
    <m/>
    <n v="9.67"/>
    <n v="29"/>
    <s v="Home Office"/>
    <x v="714"/>
    <s v="First Class"/>
    <s v="California"/>
    <s v="Accessories"/>
  </r>
  <r>
    <n v="7"/>
    <s v="Shipped Late"/>
    <n v="6"/>
    <x v="1"/>
    <x v="17"/>
    <x v="0"/>
    <s v="Cathy Armstrong"/>
    <n v="0.2"/>
    <x v="669"/>
    <s v="September"/>
    <x v="2"/>
    <s v="CA-2018-107328"/>
    <x v="1"/>
    <n v="90036"/>
    <n v="423"/>
    <s v="Chromcraft 48 x 96 Racetrack Double Pedestal Table"/>
    <n v="13"/>
    <n v="2"/>
    <s v="West"/>
    <m/>
    <n v="12.83"/>
    <n v="513"/>
    <s v="Home Office"/>
    <x v="715"/>
    <s v="Standard Class"/>
    <s v="California"/>
    <s v="Tables"/>
  </r>
  <r>
    <n v="7"/>
    <s v="Shipped Late"/>
    <n v="6"/>
    <x v="2"/>
    <x v="17"/>
    <x v="0"/>
    <s v="Cathy Armstrong"/>
    <n v="0"/>
    <x v="669"/>
    <s v="September"/>
    <x v="2"/>
    <s v="CA-2018-107328"/>
    <x v="1"/>
    <n v="90036"/>
    <n v="949"/>
    <s v="Kensington 4 Outlet MasterPiece Compact Power Control Center"/>
    <n v="137"/>
    <n v="6"/>
    <s v="West"/>
    <m/>
    <n v="136.62"/>
    <n v="488"/>
    <s v="Home Office"/>
    <x v="715"/>
    <s v="Standard Class"/>
    <s v="California"/>
    <s v="Appliances"/>
  </r>
  <r>
    <n v="7"/>
    <s v="Shipped Late"/>
    <n v="6"/>
    <x v="2"/>
    <x v="17"/>
    <x v="0"/>
    <s v="Cathy Armstrong"/>
    <n v="0.2"/>
    <x v="669"/>
    <s v="September"/>
    <x v="2"/>
    <s v="CA-2018-107328"/>
    <x v="1"/>
    <n v="90036"/>
    <n v="50"/>
    <s v="Acco Hanging Data Binders"/>
    <n v="5"/>
    <n v="5"/>
    <s v="West"/>
    <m/>
    <n v="5.33"/>
    <n v="15"/>
    <s v="Home Office"/>
    <x v="715"/>
    <s v="Standard Class"/>
    <s v="California"/>
    <s v="Binders"/>
  </r>
  <r>
    <n v="4"/>
    <s v="Shipped Early"/>
    <n v="6"/>
    <x v="2"/>
    <x v="16"/>
    <x v="0"/>
    <s v="Roy Skaria"/>
    <n v="0.2"/>
    <x v="622"/>
    <s v="September"/>
    <x v="2"/>
    <s v="CA-2018-107475"/>
    <x v="0"/>
    <n v="19120"/>
    <n v="910"/>
    <s v="Ideal Clamps"/>
    <n v="3"/>
    <n v="6"/>
    <s v="East"/>
    <m/>
    <n v="3.5"/>
    <n v="10"/>
    <s v="Home Office"/>
    <x v="671"/>
    <s v="Standard Class"/>
    <s v="Pennsylvania"/>
    <s v="Fasteners"/>
  </r>
  <r>
    <n v="3"/>
    <s v="Shipped Late"/>
    <n v="1"/>
    <x v="0"/>
    <x v="136"/>
    <x v="0"/>
    <s v="Robert Barroso"/>
    <n v="0"/>
    <x v="670"/>
    <s v="September"/>
    <x v="2"/>
    <s v="CA-2018-107615"/>
    <x v="1"/>
    <n v="89031"/>
    <n v="1002"/>
    <s v="Logitech ClearChat Comfort/USB Headset H390"/>
    <n v="19"/>
    <n v="2"/>
    <s v="West"/>
    <m/>
    <n v="19.329999999999998"/>
    <n v="59"/>
    <s v="Corporate"/>
    <x v="716"/>
    <s v="First Class"/>
    <s v="Nevada"/>
    <s v="Accessories"/>
  </r>
  <r>
    <n v="1"/>
    <s v="Shipped On Time"/>
    <n v="1"/>
    <x v="1"/>
    <x v="290"/>
    <x v="0"/>
    <s v="Olvera Toch"/>
    <n v="0.5"/>
    <x v="671"/>
    <s v="September"/>
    <x v="2"/>
    <s v="CA-2018-107783"/>
    <x v="0"/>
    <n v="18018"/>
    <n v="1389"/>
    <s v="Safco Value Mate Series Steel Bookcases, Baked Enamel Finish on Steel, Gray"/>
    <n v="-78"/>
    <n v="5"/>
    <s v="East"/>
    <m/>
    <n v="-78.08"/>
    <n v="177"/>
    <s v="Consumer"/>
    <x v="668"/>
    <s v="First Class"/>
    <s v="Pennsylvania"/>
    <s v="Bookcases"/>
  </r>
  <r>
    <n v="1"/>
    <s v="Shipped On Time"/>
    <n v="1"/>
    <x v="2"/>
    <x v="290"/>
    <x v="0"/>
    <s v="Olvera Toch"/>
    <n v="0.2"/>
    <x v="671"/>
    <s v="September"/>
    <x v="2"/>
    <s v="CA-2018-107783"/>
    <x v="0"/>
    <n v="18018"/>
    <n v="862"/>
    <s v="Hoover Replacement Belts For Soft Guard &amp; Commercial Ltweight Upright Vacs, 2/Pk"/>
    <n v="1"/>
    <n v="3"/>
    <s v="East"/>
    <m/>
    <n v="0.71"/>
    <n v="9"/>
    <s v="Consumer"/>
    <x v="668"/>
    <s v="First Class"/>
    <s v="Pennsylvania"/>
    <s v="Appliances"/>
  </r>
  <r>
    <n v="1"/>
    <s v="Shipped On Time"/>
    <n v="1"/>
    <x v="2"/>
    <x v="290"/>
    <x v="0"/>
    <s v="Olvera Toch"/>
    <n v="0.7"/>
    <x v="671"/>
    <s v="September"/>
    <x v="2"/>
    <s v="CA-2018-107783"/>
    <x v="0"/>
    <n v="18018"/>
    <n v="689"/>
    <s v="GBC Ibimaster 500 Manual ProClick Binding System"/>
    <n v="-913"/>
    <n v="6"/>
    <s v="East"/>
    <m/>
    <n v="-913.18"/>
    <n v="1370"/>
    <s v="Consumer"/>
    <x v="668"/>
    <s v="First Class"/>
    <s v="Pennsylvania"/>
    <s v="Binders"/>
  </r>
  <r>
    <n v="4"/>
    <s v="Shipped Early"/>
    <n v="6"/>
    <x v="0"/>
    <x v="4"/>
    <x v="0"/>
    <s v="Erica Hackney"/>
    <n v="0.2"/>
    <x v="576"/>
    <s v="September"/>
    <x v="2"/>
    <s v="CA-2018-107790"/>
    <x v="3"/>
    <n v="77041"/>
    <n v="1665"/>
    <s v="Wireless Extenders zBoost YX545 SOHO Signal Booster"/>
    <n v="13"/>
    <n v="1"/>
    <s v="Central"/>
    <m/>
    <n v="13.23"/>
    <n v="151"/>
    <s v="Consumer"/>
    <x v="717"/>
    <s v="Standard Class"/>
    <s v="Texas"/>
    <s v="Phones"/>
  </r>
  <r>
    <n v="4"/>
    <s v="Shipped Early"/>
    <n v="6"/>
    <x v="0"/>
    <x v="5"/>
    <x v="0"/>
    <s v="Erin Smith"/>
    <n v="0.2"/>
    <x v="663"/>
    <s v="September"/>
    <x v="2"/>
    <s v="CA-2018-108056"/>
    <x v="1"/>
    <n v="97477"/>
    <n v="1629"/>
    <s v="Wilson Electronics DB Pro Signal Booster"/>
    <n v="75"/>
    <n v="3"/>
    <s v="West"/>
    <m/>
    <n v="75.180000000000007"/>
    <n v="859"/>
    <s v="Corporate"/>
    <x v="718"/>
    <s v="Standard Class"/>
    <s v="Oregon"/>
    <s v="Phones"/>
  </r>
  <r>
    <n v="7"/>
    <s v="Shipped Late"/>
    <n v="6"/>
    <x v="1"/>
    <x v="151"/>
    <x v="0"/>
    <s v="Giulietta Weimer"/>
    <n v="0"/>
    <x v="652"/>
    <s v="September"/>
    <x v="2"/>
    <s v="CA-2018-108105"/>
    <x v="2"/>
    <n v="42420"/>
    <n v="559"/>
    <s v="Eldon Cleatmat Plus Chair Mats for High Pile Carpets"/>
    <n v="35"/>
    <n v="4"/>
    <s v="South"/>
    <m/>
    <n v="34.99"/>
    <n v="318"/>
    <s v="Consumer"/>
    <x v="652"/>
    <s v="Standard Class"/>
    <s v="Kentucky"/>
    <s v="Furnishings"/>
  </r>
  <r>
    <n v="7"/>
    <s v="Shipped Late"/>
    <n v="6"/>
    <x v="2"/>
    <x v="151"/>
    <x v="0"/>
    <s v="Giulietta Weimer"/>
    <n v="0"/>
    <x v="652"/>
    <s v="September"/>
    <x v="2"/>
    <s v="CA-2018-108105"/>
    <x v="2"/>
    <n v="42420"/>
    <n v="1630"/>
    <s v="Wilson Jones “Snap” Scratch Pad Binder Tool for Ring Binders"/>
    <n v="3"/>
    <n v="1"/>
    <s v="South"/>
    <m/>
    <n v="2.61"/>
    <n v="6"/>
    <s v="Consumer"/>
    <x v="652"/>
    <s v="Standard Class"/>
    <s v="Kentucky"/>
    <s v="Binders"/>
  </r>
  <r>
    <n v="7"/>
    <s v="Shipped Late"/>
    <n v="6"/>
    <x v="2"/>
    <x v="97"/>
    <x v="0"/>
    <s v="Cindy Stewart"/>
    <n v="0.7"/>
    <x v="672"/>
    <s v="September"/>
    <x v="2"/>
    <s v="CA-2018-108196"/>
    <x v="0"/>
    <n v="43130"/>
    <n v="689"/>
    <s v="GBC Ibimaster 500 Manual ProClick Binding System"/>
    <n v="-304"/>
    <n v="2"/>
    <s v="East"/>
    <m/>
    <n v="-304.39"/>
    <n v="457"/>
    <s v="Consumer"/>
    <x v="685"/>
    <s v="Standard Class"/>
    <s v="Ohio"/>
    <s v="Binders"/>
  </r>
  <r>
    <n v="7"/>
    <s v="Shipped Late"/>
    <n v="6"/>
    <x v="0"/>
    <x v="97"/>
    <x v="0"/>
    <s v="Cindy Stewart"/>
    <n v="0.2"/>
    <x v="672"/>
    <s v="September"/>
    <x v="2"/>
    <s v="CA-2018-108196"/>
    <x v="0"/>
    <n v="43130"/>
    <n v="1117"/>
    <s v="NETGEAR RangeMax WNR1000 Wireless Router"/>
    <n v="12"/>
    <n v="3"/>
    <s v="East"/>
    <m/>
    <n v="12"/>
    <n v="60"/>
    <s v="Consumer"/>
    <x v="685"/>
    <s v="Standard Class"/>
    <s v="Ohio"/>
    <s v="Accessories"/>
  </r>
  <r>
    <n v="7"/>
    <s v="Shipped Late"/>
    <n v="6"/>
    <x v="0"/>
    <x v="97"/>
    <x v="0"/>
    <s v="Cindy Stewart"/>
    <n v="0.7"/>
    <x v="672"/>
    <s v="September"/>
    <x v="2"/>
    <s v="CA-2018-108196"/>
    <x v="0"/>
    <n v="43130"/>
    <n v="476"/>
    <s v="Cubify CubeX 3D Printer Double Head Print"/>
    <n v="-6600"/>
    <n v="5"/>
    <s v="East"/>
    <m/>
    <n v="-6599.98"/>
    <n v="4500"/>
    <s v="Consumer"/>
    <x v="685"/>
    <s v="Standard Class"/>
    <s v="Ohio"/>
    <s v="Machines"/>
  </r>
  <r>
    <n v="1"/>
    <s v="Shipped Late"/>
    <n v="0"/>
    <x v="0"/>
    <x v="4"/>
    <x v="0"/>
    <s v="Annie Thurman"/>
    <n v="0.2"/>
    <x v="673"/>
    <s v="September"/>
    <x v="2"/>
    <s v="CA-2018-108210"/>
    <x v="3"/>
    <n v="77041"/>
    <n v="1471"/>
    <s v="Sony Micro Vault Click 16 GB USB 2.0 Flash Drive"/>
    <n v="11"/>
    <n v="5"/>
    <s v="Central"/>
    <m/>
    <n v="11.2"/>
    <n v="224"/>
    <s v="Consumer"/>
    <x v="656"/>
    <s v="Same Day"/>
    <s v="Texas"/>
    <s v="Accessories"/>
  </r>
  <r>
    <n v="1"/>
    <s v="Shipped Late"/>
    <n v="0"/>
    <x v="0"/>
    <x v="4"/>
    <x v="0"/>
    <s v="Annie Thurman"/>
    <n v="0.2"/>
    <x v="673"/>
    <s v="September"/>
    <x v="2"/>
    <s v="CA-2018-108210"/>
    <x v="3"/>
    <n v="77041"/>
    <n v="137"/>
    <s v="Anker 36W 4-Port USB Wall Charger Travel Power Adapter for iPhone 5s 5c 5"/>
    <n v="8"/>
    <n v="5"/>
    <s v="Central"/>
    <m/>
    <n v="8"/>
    <n v="80"/>
    <s v="Consumer"/>
    <x v="656"/>
    <s v="Same Day"/>
    <s v="Texas"/>
    <s v="Phones"/>
  </r>
  <r>
    <n v="0"/>
    <s v="Shipped On Time"/>
    <n v="0"/>
    <x v="0"/>
    <x v="361"/>
    <x v="0"/>
    <s v="Tiffany House"/>
    <n v="0.2"/>
    <x v="674"/>
    <s v="September"/>
    <x v="2"/>
    <s v="CA-2018-108224"/>
    <x v="1"/>
    <n v="85364"/>
    <n v="913"/>
    <s v="Imation 16GB Mini TravelDrive USB 2.0 Flash Drive"/>
    <n v="49"/>
    <n v="7"/>
    <s v="West"/>
    <m/>
    <n v="48.7"/>
    <n v="186"/>
    <s v="Corporate"/>
    <x v="719"/>
    <s v="Same Day"/>
    <s v="Arizona"/>
    <s v="Accessories"/>
  </r>
  <r>
    <n v="3"/>
    <s v="Shipped On Time"/>
    <n v="3"/>
    <x v="2"/>
    <x v="140"/>
    <x v="0"/>
    <s v="Scot Coram"/>
    <n v="0"/>
    <x v="675"/>
    <s v="September"/>
    <x v="2"/>
    <s v="CA-2018-108350"/>
    <x v="0"/>
    <n v="1852"/>
    <n v="1730"/>
    <s v="Xerox 1935"/>
    <n v="49"/>
    <n v="4"/>
    <s v="East"/>
    <m/>
    <n v="48.54"/>
    <n v="106"/>
    <s v="Corporate"/>
    <x v="720"/>
    <s v="Second Class"/>
    <s v="Massachusetts"/>
    <s v="Paper"/>
  </r>
  <r>
    <n v="5"/>
    <s v="Shipped Early"/>
    <n v="6"/>
    <x v="2"/>
    <x v="13"/>
    <x v="0"/>
    <s v="Barry Pond"/>
    <n v="0.8"/>
    <x v="676"/>
    <s v="September"/>
    <x v="2"/>
    <s v="CA-2018-108364"/>
    <x v="3"/>
    <n v="60623"/>
    <n v="1639"/>
    <s v="Wilson Jones Easy Flow II Sheet Lifters"/>
    <n v="-3"/>
    <n v="5"/>
    <s v="Central"/>
    <m/>
    <n v="-2.88"/>
    <n v="2"/>
    <s v="Corporate"/>
    <x v="650"/>
    <s v="Standard Class"/>
    <s v="Illinois"/>
    <s v="Binders"/>
  </r>
  <r>
    <n v="2"/>
    <s v="Shipped Early"/>
    <n v="3"/>
    <x v="2"/>
    <x v="0"/>
    <x v="0"/>
    <s v="James Galang"/>
    <n v="0"/>
    <x v="677"/>
    <s v="September"/>
    <x v="2"/>
    <s v="CA-2018-108434"/>
    <x v="0"/>
    <n v="10024"/>
    <n v="533"/>
    <s v="Dual Level, Single-Width Filing Carts"/>
    <n v="121"/>
    <n v="3"/>
    <s v="East"/>
    <m/>
    <n v="120.95"/>
    <n v="465"/>
    <s v="Consumer"/>
    <x v="721"/>
    <s v="Second Class"/>
    <s v="New York"/>
    <s v="Storage"/>
  </r>
  <r>
    <n v="4"/>
    <s v="Shipped Early"/>
    <n v="6"/>
    <x v="2"/>
    <x v="363"/>
    <x v="0"/>
    <s v="Dean Braden"/>
    <n v="0.7"/>
    <x v="638"/>
    <s v="September"/>
    <x v="2"/>
    <s v="CA-2018-108567"/>
    <x v="2"/>
    <n v="34952"/>
    <n v="260"/>
    <s v="Avery Non-Stick Binders"/>
    <n v="-2"/>
    <n v="2"/>
    <s v="South"/>
    <m/>
    <n v="-2.25"/>
    <n v="3"/>
    <s v="Consumer"/>
    <x v="722"/>
    <s v="Standard Class"/>
    <s v="Florida"/>
    <s v="Binders"/>
  </r>
  <r>
    <n v="6"/>
    <s v="Shipped On Time"/>
    <n v="6"/>
    <x v="2"/>
    <x v="126"/>
    <x v="0"/>
    <s v="Erin Ashbrook"/>
    <n v="0.2"/>
    <x v="678"/>
    <s v="September"/>
    <x v="2"/>
    <s v="CA-2018-108581"/>
    <x v="3"/>
    <n v="75007"/>
    <n v="1809"/>
    <s v="Xerox 206"/>
    <n v="4"/>
    <n v="2"/>
    <s v="Central"/>
    <m/>
    <n v="3.63"/>
    <n v="10"/>
    <s v="Corporate"/>
    <x v="629"/>
    <s v="Standard Class"/>
    <s v="Texas"/>
    <s v="Paper"/>
  </r>
  <r>
    <n v="6"/>
    <s v="Shipped On Time"/>
    <n v="6"/>
    <x v="0"/>
    <x v="126"/>
    <x v="0"/>
    <s v="Erin Ashbrook"/>
    <n v="0.2"/>
    <x v="678"/>
    <s v="September"/>
    <x v="2"/>
    <s v="CA-2018-108581"/>
    <x v="3"/>
    <n v="75007"/>
    <n v="1025"/>
    <s v="Logitech Trackman Marble Mouse"/>
    <n v="26"/>
    <n v="4"/>
    <s v="Central"/>
    <m/>
    <n v="26.39"/>
    <n v="96"/>
    <s v="Corporate"/>
    <x v="629"/>
    <s v="Standard Class"/>
    <s v="Texas"/>
    <s v="Accessories"/>
  </r>
  <r>
    <n v="4"/>
    <s v="Shipped Early"/>
    <n v="6"/>
    <x v="2"/>
    <x v="129"/>
    <x v="0"/>
    <s v="Joe Kamberova"/>
    <n v="0"/>
    <x v="663"/>
    <s v="September"/>
    <x v="2"/>
    <s v="CA-2018-108616"/>
    <x v="2"/>
    <n v="36608"/>
    <n v="1310"/>
    <s v="Premium Transparent Presentation Covers by GBC"/>
    <n v="30"/>
    <n v="3"/>
    <s v="South"/>
    <m/>
    <n v="30.21"/>
    <n v="63"/>
    <s v="Consumer"/>
    <x v="718"/>
    <s v="Standard Class"/>
    <s v="Alabama"/>
    <s v="Binders"/>
  </r>
  <r>
    <n v="4"/>
    <s v="Shipped Early"/>
    <n v="6"/>
    <x v="2"/>
    <x v="129"/>
    <x v="0"/>
    <s v="Joe Kamberova"/>
    <n v="0"/>
    <x v="663"/>
    <s v="September"/>
    <x v="2"/>
    <s v="CA-2018-108616"/>
    <x v="2"/>
    <n v="36608"/>
    <n v="1412"/>
    <s v="Sanford Colorific Colored Pencils, 12/Box"/>
    <n v="8"/>
    <n v="9"/>
    <s v="South"/>
    <m/>
    <n v="7.78"/>
    <n v="26"/>
    <s v="Consumer"/>
    <x v="718"/>
    <s v="Standard Class"/>
    <s v="Alabama"/>
    <s v="Art"/>
  </r>
  <r>
    <n v="4"/>
    <s v="Shipped Early"/>
    <n v="6"/>
    <x v="0"/>
    <x v="129"/>
    <x v="0"/>
    <s v="Joe Kamberova"/>
    <n v="0"/>
    <x v="663"/>
    <s v="September"/>
    <x v="2"/>
    <s v="CA-2018-108616"/>
    <x v="2"/>
    <n v="36608"/>
    <n v="1010"/>
    <s v="Logitech G500s Laser Gaming Mouse with Adjustable Weight Tuning"/>
    <n v="71"/>
    <n v="3"/>
    <s v="South"/>
    <m/>
    <n v="71.39"/>
    <n v="210"/>
    <s v="Consumer"/>
    <x v="718"/>
    <s v="Standard Class"/>
    <s v="Alabama"/>
    <s v="Accessories"/>
  </r>
  <r>
    <n v="0"/>
    <s v="Shipped On Time"/>
    <n v="0"/>
    <x v="2"/>
    <x v="183"/>
    <x v="0"/>
    <s v="Bobby Elias"/>
    <n v="0.2"/>
    <x v="624"/>
    <s v="September"/>
    <x v="2"/>
    <s v="CA-2018-108630"/>
    <x v="1"/>
    <n v="94521"/>
    <n v="1342"/>
    <s v="Recycled Premium Regency Composition Covers"/>
    <n v="22"/>
    <n v="5"/>
    <s v="West"/>
    <m/>
    <n v="22.16"/>
    <n v="61"/>
    <s v="Consumer"/>
    <x v="643"/>
    <s v="Same Day"/>
    <s v="California"/>
    <s v="Binders"/>
  </r>
  <r>
    <n v="3"/>
    <s v="Shipped Late"/>
    <n v="1"/>
    <x v="2"/>
    <x v="246"/>
    <x v="0"/>
    <s v="Sarah Jordon"/>
    <n v="0.8"/>
    <x v="657"/>
    <s v="September"/>
    <x v="2"/>
    <s v="CA-2018-108644"/>
    <x v="3"/>
    <n v="62301"/>
    <n v="1312"/>
    <s v="Pressboard Covers with Storage Hooks, 9 1/2 x 11, Light Blue"/>
    <n v="-3"/>
    <n v="2"/>
    <s v="Central"/>
    <m/>
    <n v="-3.24"/>
    <n v="2"/>
    <s v="Consumer"/>
    <x v="718"/>
    <s v="First Class"/>
    <s v="Illinois"/>
    <s v="Binders"/>
  </r>
  <r>
    <n v="4"/>
    <s v="Shipped Early"/>
    <n v="6"/>
    <x v="1"/>
    <x v="8"/>
    <x v="0"/>
    <s v="Jessica Myrick"/>
    <n v="0.15"/>
    <x v="679"/>
    <s v="September"/>
    <x v="2"/>
    <s v="CA-2018-108735"/>
    <x v="1"/>
    <n v="90712"/>
    <n v="390"/>
    <s v="Bush Westfield Collection Bookcases, Fully Assembled"/>
    <n v="24"/>
    <n v="3"/>
    <s v="West"/>
    <m/>
    <n v="24.24"/>
    <n v="257"/>
    <s v="Consumer"/>
    <x v="723"/>
    <s v="Standard Class"/>
    <s v="California"/>
    <s v="Bookcases"/>
  </r>
  <r>
    <n v="4"/>
    <s v="Shipped Early"/>
    <n v="6"/>
    <x v="2"/>
    <x v="117"/>
    <x v="0"/>
    <s v="Ken Black"/>
    <n v="0.2"/>
    <x v="625"/>
    <s v="September"/>
    <x v="2"/>
    <s v="CA-2018-108868"/>
    <x v="3"/>
    <n v="75081"/>
    <n v="346"/>
    <s v="Boston 1645 Deluxe Heavier-Duty Electric Pencil Sharpener"/>
    <n v="6"/>
    <n v="2"/>
    <s v="Central"/>
    <m/>
    <n v="6.16"/>
    <n v="70"/>
    <s v="Corporate"/>
    <x v="724"/>
    <s v="Standard Class"/>
    <s v="Texas"/>
    <s v="Art"/>
  </r>
  <r>
    <n v="4"/>
    <s v="Shipped Early"/>
    <n v="6"/>
    <x v="0"/>
    <x v="117"/>
    <x v="0"/>
    <s v="Ken Black"/>
    <n v="0.2"/>
    <x v="625"/>
    <s v="September"/>
    <x v="2"/>
    <s v="CA-2018-108868"/>
    <x v="3"/>
    <n v="75081"/>
    <n v="306"/>
    <s v="Belkin SportFit Armband For iPhone 5s/5c, Fuchsia"/>
    <n v="22"/>
    <n v="5"/>
    <s v="Central"/>
    <m/>
    <n v="21.74"/>
    <n v="60"/>
    <s v="Corporate"/>
    <x v="724"/>
    <s v="Standard Class"/>
    <s v="Texas"/>
    <s v="Phones"/>
  </r>
  <r>
    <n v="7"/>
    <s v="Shipped Late"/>
    <n v="6"/>
    <x v="1"/>
    <x v="49"/>
    <x v="0"/>
    <s v="Craig Leslie"/>
    <n v="0.2"/>
    <x v="587"/>
    <s v="September"/>
    <x v="2"/>
    <s v="CA-2018-108875"/>
    <x v="1"/>
    <n v="80013"/>
    <n v="593"/>
    <s v="Electrix 20W Halogen Replacement Bulb for Zoom-In Desk Lamp"/>
    <n v="8"/>
    <n v="2"/>
    <s v="West"/>
    <m/>
    <n v="7.5"/>
    <n v="21"/>
    <s v="Home Office"/>
    <x v="646"/>
    <s v="Standard Class"/>
    <s v="Colorado"/>
    <s v="Furnishings"/>
  </r>
  <r>
    <n v="7"/>
    <s v="Shipped Late"/>
    <n v="6"/>
    <x v="2"/>
    <x v="49"/>
    <x v="0"/>
    <s v="Craig Leslie"/>
    <n v="0.2"/>
    <x v="587"/>
    <s v="September"/>
    <x v="2"/>
    <s v="CA-2018-108875"/>
    <x v="1"/>
    <n v="80013"/>
    <n v="1444"/>
    <s v="Sensible Storage WireTech Storage Systems"/>
    <n v="-96"/>
    <n v="9"/>
    <s v="West"/>
    <m/>
    <n v="-95.82"/>
    <n v="511"/>
    <s v="Home Office"/>
    <x v="646"/>
    <s v="Standard Class"/>
    <s v="Colorado"/>
    <s v="Storage"/>
  </r>
  <r>
    <n v="6"/>
    <s v="Shipped On Time"/>
    <n v="6"/>
    <x v="0"/>
    <x v="180"/>
    <x v="0"/>
    <s v="Laura Armstrong"/>
    <n v="0"/>
    <x v="680"/>
    <s v="September"/>
    <x v="2"/>
    <s v="CA-2018-108882"/>
    <x v="1"/>
    <n v="93727"/>
    <n v="1010"/>
    <s v="Logitech G500s Laser Gaming Mouse with Adjustable Weight Tuning"/>
    <n v="119"/>
    <n v="5"/>
    <s v="West"/>
    <m/>
    <n v="118.98"/>
    <n v="350"/>
    <s v="Corporate"/>
    <x v="725"/>
    <s v="Standard Class"/>
    <s v="California"/>
    <s v="Accessories"/>
  </r>
  <r>
    <n v="6"/>
    <s v="Shipped On Time"/>
    <n v="6"/>
    <x v="0"/>
    <x v="180"/>
    <x v="0"/>
    <s v="Laura Armstrong"/>
    <n v="0.2"/>
    <x v="680"/>
    <s v="September"/>
    <x v="2"/>
    <s v="CA-2018-108882"/>
    <x v="1"/>
    <n v="93727"/>
    <n v="1118"/>
    <s v="netTALK DUO VoIP Telephone Service"/>
    <n v="142"/>
    <n v="9"/>
    <s v="West"/>
    <m/>
    <n v="141.72"/>
    <n v="378"/>
    <s v="Corporate"/>
    <x v="725"/>
    <s v="Standard Class"/>
    <s v="California"/>
    <s v="Phones"/>
  </r>
  <r>
    <n v="4"/>
    <s v="Shipped Late"/>
    <n v="3"/>
    <x v="2"/>
    <x v="3"/>
    <x v="0"/>
    <s v="Maya Herman"/>
    <n v="0.2"/>
    <x v="681"/>
    <s v="September"/>
    <x v="2"/>
    <s v="CA-2018-108959"/>
    <x v="1"/>
    <n v="85301"/>
    <n v="1098"/>
    <s v="Mini 13-1/2 Capacity Data Binder Rack, Pearl"/>
    <n v="7"/>
    <n v="1"/>
    <s v="West"/>
    <m/>
    <n v="6.54"/>
    <n v="105"/>
    <s v="Corporate"/>
    <x v="726"/>
    <s v="Second Class"/>
    <s v="Arizona"/>
    <s v="Storage"/>
  </r>
  <r>
    <n v="2"/>
    <s v="Shipped Early"/>
    <n v="3"/>
    <x v="2"/>
    <x v="4"/>
    <x v="0"/>
    <s v="Anna Gayman"/>
    <n v="0.2"/>
    <x v="625"/>
    <s v="September"/>
    <x v="2"/>
    <s v="CA-2018-108987"/>
    <x v="3"/>
    <n v="77036"/>
    <n v="1528"/>
    <s v="Super Decoflex Portable Personal File"/>
    <n v="4"/>
    <n v="3"/>
    <s v="Central"/>
    <m/>
    <n v="3.6"/>
    <n v="36"/>
    <s v="Consumer"/>
    <x v="727"/>
    <s v="Second Class"/>
    <s v="Texas"/>
    <s v="Storage"/>
  </r>
  <r>
    <n v="2"/>
    <s v="Shipped Early"/>
    <n v="3"/>
    <x v="1"/>
    <x v="4"/>
    <x v="0"/>
    <s v="Anna Gayman"/>
    <n v="0.32"/>
    <x v="625"/>
    <s v="September"/>
    <x v="2"/>
    <s v="CA-2018-108987"/>
    <x v="3"/>
    <n v="77036"/>
    <n v="1358"/>
    <s v="Riverside Palais Royal Lawyers Bookcase, Royale Cherry Finish"/>
    <n v="-317"/>
    <n v="4"/>
    <s v="Central"/>
    <m/>
    <n v="-317.14999999999998"/>
    <n v="2396"/>
    <s v="Consumer"/>
    <x v="727"/>
    <s v="Second Class"/>
    <s v="Texas"/>
    <s v="Bookcases"/>
  </r>
  <r>
    <n v="2"/>
    <s v="Shipped Early"/>
    <n v="3"/>
    <x v="2"/>
    <x v="4"/>
    <x v="0"/>
    <s v="Anna Gayman"/>
    <n v="0.2"/>
    <x v="625"/>
    <s v="September"/>
    <x v="2"/>
    <s v="CA-2018-108987"/>
    <x v="3"/>
    <n v="77036"/>
    <n v="470"/>
    <s v="Contico 72H Heavy-Duty Storage System"/>
    <n v="-33"/>
    <n v="4"/>
    <s v="Central"/>
    <m/>
    <n v="-32.78"/>
    <n v="131"/>
    <s v="Consumer"/>
    <x v="727"/>
    <s v="Second Class"/>
    <s v="Texas"/>
    <s v="Storage"/>
  </r>
  <r>
    <n v="2"/>
    <s v="Shipped Early"/>
    <n v="3"/>
    <x v="0"/>
    <x v="4"/>
    <x v="0"/>
    <s v="Anna Gayman"/>
    <n v="0.2"/>
    <x v="625"/>
    <s v="September"/>
    <x v="2"/>
    <s v="CA-2018-108987"/>
    <x v="3"/>
    <n v="77036"/>
    <n v="1469"/>
    <s v="Sony 64GB Class 10 Micro SDHC R40 Memory Card"/>
    <n v="1"/>
    <n v="2"/>
    <s v="Central"/>
    <m/>
    <n v="0.72"/>
    <n v="58"/>
    <s v="Consumer"/>
    <x v="727"/>
    <s v="Second Class"/>
    <s v="Texas"/>
    <s v="Accessories"/>
  </r>
  <r>
    <n v="5"/>
    <s v="Shipped Early"/>
    <n v="6"/>
    <x v="2"/>
    <x v="49"/>
    <x v="0"/>
    <s v="Tonja Turnell"/>
    <n v="0.2"/>
    <x v="593"/>
    <s v="September"/>
    <x v="2"/>
    <s v="CA-2018-109057"/>
    <x v="3"/>
    <n v="60505"/>
    <n v="1271"/>
    <s v="Pizazz Global Quick File"/>
    <n v="2"/>
    <n v="2"/>
    <s v="Central"/>
    <m/>
    <n v="2.4"/>
    <n v="24"/>
    <s v="Home Office"/>
    <x v="728"/>
    <s v="Standard Class"/>
    <s v="Illinois"/>
    <s v="Storage"/>
  </r>
  <r>
    <n v="6"/>
    <s v="Shipped On Time"/>
    <n v="6"/>
    <x v="2"/>
    <x v="16"/>
    <x v="0"/>
    <s v="Julia West"/>
    <n v="0.2"/>
    <x v="682"/>
    <s v="September"/>
    <x v="2"/>
    <s v="CA-2018-109176"/>
    <x v="0"/>
    <n v="19140"/>
    <n v="1501"/>
    <s v="Staple envelope"/>
    <n v="4"/>
    <n v="1"/>
    <s v="East"/>
    <m/>
    <n v="3.5"/>
    <n v="9"/>
    <s v="Consumer"/>
    <x v="729"/>
    <s v="Standard Class"/>
    <s v="Pennsylvania"/>
    <s v="Envelopes"/>
  </r>
  <r>
    <n v="6"/>
    <s v="Shipped On Time"/>
    <n v="6"/>
    <x v="2"/>
    <x v="16"/>
    <x v="0"/>
    <s v="Julia West"/>
    <n v="0.2"/>
    <x v="682"/>
    <s v="September"/>
    <x v="2"/>
    <s v="CA-2018-109176"/>
    <x v="0"/>
    <n v="19140"/>
    <n v="1133"/>
    <s v="Newell 319"/>
    <n v="10"/>
    <n v="5"/>
    <s v="East"/>
    <m/>
    <n v="9.92"/>
    <n v="79"/>
    <s v="Consumer"/>
    <x v="729"/>
    <s v="Standard Class"/>
    <s v="Pennsylvania"/>
    <s v="Art"/>
  </r>
  <r>
    <n v="3"/>
    <s v="Shipped On Time"/>
    <n v="3"/>
    <x v="0"/>
    <x v="219"/>
    <x v="0"/>
    <s v="Cathy Hwang"/>
    <n v="0.2"/>
    <x v="683"/>
    <s v="September"/>
    <x v="2"/>
    <s v="CA-2018-109344"/>
    <x v="2"/>
    <n v="27604"/>
    <n v="1399"/>
    <s v="Samsung Galaxy S4 Mini"/>
    <n v="127"/>
    <n v="3"/>
    <s v="South"/>
    <m/>
    <n v="126.9"/>
    <n v="1128"/>
    <s v="Home Office"/>
    <x v="730"/>
    <s v="Second Class"/>
    <s v="North Carolina"/>
    <s v="Phones"/>
  </r>
  <r>
    <n v="5"/>
    <s v="Shipped Early"/>
    <n v="6"/>
    <x v="2"/>
    <x v="17"/>
    <x v="0"/>
    <s v="Xylona Preis"/>
    <n v="0"/>
    <x v="684"/>
    <s v="September"/>
    <x v="2"/>
    <s v="CA-2018-109365"/>
    <x v="1"/>
    <n v="90049"/>
    <n v="808"/>
    <s v="Holmes 99% HEPA Air Purifier"/>
    <n v="14"/>
    <n v="2"/>
    <s v="West"/>
    <m/>
    <n v="14.3"/>
    <n v="43"/>
    <s v="Consumer"/>
    <x v="731"/>
    <s v="Standard Class"/>
    <s v="California"/>
    <s v="Appliances"/>
  </r>
  <r>
    <n v="5"/>
    <s v="Shipped Early"/>
    <n v="6"/>
    <x v="2"/>
    <x v="17"/>
    <x v="0"/>
    <s v="Xylona Preis"/>
    <n v="0"/>
    <x v="684"/>
    <s v="September"/>
    <x v="2"/>
    <s v="CA-2018-109365"/>
    <x v="1"/>
    <n v="90049"/>
    <n v="1111"/>
    <s v="Multicolor Computer Printout Paper"/>
    <n v="151"/>
    <n v="3"/>
    <s v="West"/>
    <m/>
    <n v="150.97999999999999"/>
    <n v="315"/>
    <s v="Consumer"/>
    <x v="731"/>
    <s v="Standard Class"/>
    <s v="California"/>
    <s v="Paper"/>
  </r>
  <r>
    <n v="5"/>
    <s v="Shipped Early"/>
    <n v="6"/>
    <x v="2"/>
    <x v="17"/>
    <x v="0"/>
    <s v="Xylona Preis"/>
    <n v="0"/>
    <x v="684"/>
    <s v="September"/>
    <x v="2"/>
    <s v="CA-2018-109365"/>
    <x v="1"/>
    <n v="90049"/>
    <n v="1683"/>
    <s v="Xerox 1892"/>
    <n v="57"/>
    <n v="3"/>
    <s v="West"/>
    <m/>
    <n v="56.98"/>
    <n v="116"/>
    <s v="Consumer"/>
    <x v="731"/>
    <s v="Standard Class"/>
    <s v="California"/>
    <s v="Paper"/>
  </r>
  <r>
    <n v="5"/>
    <s v="Shipped Early"/>
    <n v="6"/>
    <x v="2"/>
    <x v="17"/>
    <x v="0"/>
    <s v="Xylona Preis"/>
    <n v="0"/>
    <x v="684"/>
    <s v="September"/>
    <x v="2"/>
    <s v="CA-2018-109365"/>
    <x v="1"/>
    <n v="90049"/>
    <n v="1824"/>
    <s v="Xerox 22"/>
    <n v="9"/>
    <n v="3"/>
    <s v="West"/>
    <m/>
    <n v="9.33"/>
    <n v="19"/>
    <s v="Consumer"/>
    <x v="731"/>
    <s v="Standard Class"/>
    <s v="California"/>
    <s v="Paper"/>
  </r>
  <r>
    <n v="5"/>
    <s v="Shipped Early"/>
    <n v="6"/>
    <x v="2"/>
    <x v="17"/>
    <x v="0"/>
    <s v="Xylona Preis"/>
    <n v="0"/>
    <x v="684"/>
    <s v="September"/>
    <x v="2"/>
    <s v="CA-2018-109365"/>
    <x v="1"/>
    <n v="90049"/>
    <n v="1518"/>
    <s v="Stockwell Push Pins"/>
    <n v="5"/>
    <n v="7"/>
    <s v="West"/>
    <m/>
    <n v="5.04"/>
    <n v="15"/>
    <s v="Consumer"/>
    <x v="731"/>
    <s v="Standard Class"/>
    <s v="California"/>
    <s v="Fasteners"/>
  </r>
  <r>
    <n v="5"/>
    <s v="Shipped Early"/>
    <n v="6"/>
    <x v="2"/>
    <x v="17"/>
    <x v="0"/>
    <s v="Xylona Preis"/>
    <n v="0.2"/>
    <x v="684"/>
    <s v="September"/>
    <x v="2"/>
    <s v="CA-2018-109365"/>
    <x v="1"/>
    <n v="90049"/>
    <n v="640"/>
    <s v="Fellowes Black Plastic Comb Bindings"/>
    <n v="3"/>
    <n v="2"/>
    <s v="West"/>
    <m/>
    <n v="3.02"/>
    <n v="9"/>
    <s v="Consumer"/>
    <x v="731"/>
    <s v="Standard Class"/>
    <s v="California"/>
    <s v="Binders"/>
  </r>
  <r>
    <n v="5"/>
    <s v="Shipped Early"/>
    <n v="6"/>
    <x v="2"/>
    <x v="17"/>
    <x v="0"/>
    <s v="Xylona Preis"/>
    <n v="0.2"/>
    <x v="684"/>
    <s v="September"/>
    <x v="2"/>
    <s v="CA-2018-109365"/>
    <x v="1"/>
    <n v="90049"/>
    <n v="237"/>
    <s v="Avery Durable Plastic 1 Binders"/>
    <n v="16"/>
    <n v="12"/>
    <s v="West"/>
    <m/>
    <n v="15.8"/>
    <n v="44"/>
    <s v="Consumer"/>
    <x v="731"/>
    <s v="Standard Class"/>
    <s v="California"/>
    <s v="Binders"/>
  </r>
  <r>
    <n v="4"/>
    <s v="Shipped Early"/>
    <n v="6"/>
    <x v="1"/>
    <x v="266"/>
    <x v="0"/>
    <s v="Nick Radford"/>
    <n v="0.3"/>
    <x v="632"/>
    <s v="September"/>
    <x v="2"/>
    <s v="CA-2018-109400"/>
    <x v="3"/>
    <n v="79109"/>
    <n v="1206"/>
    <s v="Office Star - Contemporary Task Swivel chair with Loop Arms, Charcoal"/>
    <n v="-110"/>
    <n v="4"/>
    <s v="Central"/>
    <m/>
    <n v="-110.02"/>
    <n v="367"/>
    <s v="Consumer"/>
    <x v="681"/>
    <s v="Standard Class"/>
    <s v="Texas"/>
    <s v="Chairs"/>
  </r>
  <r>
    <n v="2"/>
    <s v="Shipped Early"/>
    <n v="3"/>
    <x v="2"/>
    <x v="364"/>
    <x v="0"/>
    <s v="Henry Goldwyn"/>
    <n v="0"/>
    <x v="685"/>
    <s v="September"/>
    <x v="2"/>
    <s v="CA-2018-109407"/>
    <x v="2"/>
    <n v="39503"/>
    <n v="1845"/>
    <s v="XtraLife ClearVue Slant-D Ring Binders by Cardinal"/>
    <n v="16"/>
    <n v="4"/>
    <s v="South"/>
    <m/>
    <n v="15.68"/>
    <n v="31"/>
    <s v="Corporate"/>
    <x v="732"/>
    <s v="Second Class"/>
    <s v="Mississippi"/>
    <s v="Binders"/>
  </r>
  <r>
    <n v="5"/>
    <s v="Shipped Early"/>
    <n v="6"/>
    <x v="2"/>
    <x v="13"/>
    <x v="0"/>
    <s v="Quincy Jones"/>
    <n v="0.2"/>
    <x v="686"/>
    <s v="September"/>
    <x v="2"/>
    <s v="CA-2018-109652"/>
    <x v="3"/>
    <n v="60653"/>
    <n v="322"/>
    <s v="BIC Brite Liner Grip Highlighters, Assorted, 5/Pack"/>
    <n v="3"/>
    <n v="4"/>
    <s v="Central"/>
    <m/>
    <n v="3.22"/>
    <n v="14"/>
    <s v="Corporate"/>
    <x v="733"/>
    <s v="Standard Class"/>
    <s v="Illinois"/>
    <s v="Art"/>
  </r>
  <r>
    <n v="7"/>
    <s v="Shipped Late"/>
    <n v="6"/>
    <x v="2"/>
    <x v="0"/>
    <x v="0"/>
    <s v="Kunst Miller"/>
    <n v="0"/>
    <x v="687"/>
    <s v="September"/>
    <x v="2"/>
    <s v="CA-2018-109666"/>
    <x v="0"/>
    <n v="10035"/>
    <n v="321"/>
    <s v="BIC Brite Liner Grip Highlighters"/>
    <n v="1"/>
    <n v="2"/>
    <s v="East"/>
    <m/>
    <n v="1.48"/>
    <n v="3"/>
    <s v="Consumer"/>
    <x v="734"/>
    <s v="Standard Class"/>
    <s v="New York"/>
    <s v="Art"/>
  </r>
  <r>
    <n v="7"/>
    <s v="Shipped Late"/>
    <n v="6"/>
    <x v="2"/>
    <x v="0"/>
    <x v="0"/>
    <s v="Kunst Miller"/>
    <n v="0"/>
    <x v="687"/>
    <s v="September"/>
    <x v="2"/>
    <s v="CA-2018-109666"/>
    <x v="0"/>
    <n v="10035"/>
    <n v="1238"/>
    <s v="Panasonic KP-380BK Classic Electric Pencil Sharpener"/>
    <n v="18"/>
    <n v="2"/>
    <s v="East"/>
    <m/>
    <n v="17.989999999999998"/>
    <n v="72"/>
    <s v="Consumer"/>
    <x v="734"/>
    <s v="Standard Class"/>
    <s v="New York"/>
    <s v="Art"/>
  </r>
  <r>
    <n v="7"/>
    <s v="Shipped Late"/>
    <n v="6"/>
    <x v="2"/>
    <x v="0"/>
    <x v="0"/>
    <s v="Kunst Miller"/>
    <n v="0"/>
    <x v="687"/>
    <s v="September"/>
    <x v="2"/>
    <s v="CA-2018-109666"/>
    <x v="0"/>
    <n v="10035"/>
    <n v="80"/>
    <s v="Acme Kleen Earth Office Shears"/>
    <n v="2"/>
    <n v="2"/>
    <s v="East"/>
    <m/>
    <n v="2.25"/>
    <n v="8"/>
    <s v="Consumer"/>
    <x v="734"/>
    <s v="Standard Class"/>
    <s v="New York"/>
    <s v="Supplies"/>
  </r>
  <r>
    <n v="7"/>
    <s v="Shipped Late"/>
    <n v="6"/>
    <x v="2"/>
    <x v="0"/>
    <x v="0"/>
    <s v="Kunst Miller"/>
    <n v="0"/>
    <x v="687"/>
    <s v="September"/>
    <x v="2"/>
    <s v="CA-2018-109666"/>
    <x v="0"/>
    <n v="10035"/>
    <n v="1484"/>
    <s v="Space Solutions HD Industrial Steel Shelving."/>
    <n v="14"/>
    <n v="4"/>
    <s v="East"/>
    <m/>
    <n v="13.8"/>
    <n v="460"/>
    <s v="Consumer"/>
    <x v="734"/>
    <s v="Standard Class"/>
    <s v="New York"/>
    <s v="Storage"/>
  </r>
  <r>
    <n v="7"/>
    <s v="Shipped Late"/>
    <n v="6"/>
    <x v="2"/>
    <x v="0"/>
    <x v="0"/>
    <s v="Kunst Miller"/>
    <n v="0"/>
    <x v="687"/>
    <s v="September"/>
    <x v="2"/>
    <s v="CA-2018-109666"/>
    <x v="0"/>
    <n v="10035"/>
    <n v="671"/>
    <s v="Fiskars Softgrip Scissors"/>
    <n v="15"/>
    <n v="5"/>
    <s v="East"/>
    <m/>
    <n v="15.37"/>
    <n v="55"/>
    <s v="Consumer"/>
    <x v="734"/>
    <s v="Standard Class"/>
    <s v="New York"/>
    <s v="Supplies"/>
  </r>
  <r>
    <n v="7"/>
    <s v="Shipped Late"/>
    <n v="6"/>
    <x v="2"/>
    <x v="0"/>
    <x v="0"/>
    <s v="Kunst Miller"/>
    <n v="0.2"/>
    <x v="687"/>
    <s v="September"/>
    <x v="2"/>
    <s v="CA-2018-109666"/>
    <x v="0"/>
    <n v="10035"/>
    <n v="1635"/>
    <s v="Wilson Jones Clip &amp; Carry Folder Binder Tool for Ring Binders, Clear"/>
    <n v="3"/>
    <n v="2"/>
    <s v="East"/>
    <m/>
    <n v="3.25"/>
    <n v="9"/>
    <s v="Consumer"/>
    <x v="734"/>
    <s v="Standard Class"/>
    <s v="New York"/>
    <s v="Binders"/>
  </r>
  <r>
    <n v="7"/>
    <s v="Shipped Late"/>
    <n v="6"/>
    <x v="0"/>
    <x v="0"/>
    <x v="0"/>
    <s v="Kunst Miller"/>
    <n v="0"/>
    <x v="687"/>
    <s v="September"/>
    <x v="2"/>
    <s v="CA-2018-109666"/>
    <x v="0"/>
    <n v="10035"/>
    <n v="732"/>
    <s v="Gear Head AU3700S Headset"/>
    <n v="1"/>
    <n v="2"/>
    <s v="East"/>
    <m/>
    <n v="0.78"/>
    <n v="26"/>
    <s v="Consumer"/>
    <x v="734"/>
    <s v="Standard Class"/>
    <s v="New York"/>
    <s v="Phones"/>
  </r>
  <r>
    <n v="2"/>
    <s v="Shipped Early"/>
    <n v="3"/>
    <x v="2"/>
    <x v="365"/>
    <x v="0"/>
    <s v="Theone Pippenger"/>
    <n v="0"/>
    <x v="677"/>
    <s v="September"/>
    <x v="2"/>
    <s v="CA-2018-109722"/>
    <x v="2"/>
    <n v="40324"/>
    <n v="635"/>
    <s v="Fellowes Bankers Box Staxonsteel Drawer File/Stacking System"/>
    <n v="70"/>
    <n v="9"/>
    <s v="South"/>
    <m/>
    <n v="70.180000000000007"/>
    <n v="585"/>
    <s v="Consumer"/>
    <x v="721"/>
    <s v="Second Class"/>
    <s v="Kentucky"/>
    <s v="Storage"/>
  </r>
  <r>
    <n v="2"/>
    <s v="Shipped Early"/>
    <n v="3"/>
    <x v="0"/>
    <x v="365"/>
    <x v="0"/>
    <s v="Theone Pippenger"/>
    <n v="0"/>
    <x v="677"/>
    <s v="September"/>
    <x v="2"/>
    <s v="CA-2018-109722"/>
    <x v="2"/>
    <n v="40324"/>
    <n v="1396"/>
    <s v="Samsung Galaxy S III - 16GB - pebble blue (T-Mobile)"/>
    <n v="196"/>
    <n v="2"/>
    <s v="South"/>
    <m/>
    <n v="195.99"/>
    <n v="700"/>
    <s v="Consumer"/>
    <x v="721"/>
    <s v="Second Class"/>
    <s v="Kentucky"/>
    <s v="Phones"/>
  </r>
  <r>
    <n v="7"/>
    <s v="Shipped Late"/>
    <n v="6"/>
    <x v="2"/>
    <x v="244"/>
    <x v="0"/>
    <s v="Sally Hughsby"/>
    <n v="0.2"/>
    <x v="688"/>
    <s v="September"/>
    <x v="2"/>
    <s v="CA-2018-109743"/>
    <x v="2"/>
    <n v="37167"/>
    <n v="308"/>
    <s v="Berol Giant Pencil Sharpener"/>
    <n v="5"/>
    <n v="3"/>
    <s v="South"/>
    <m/>
    <n v="4.59"/>
    <n v="41"/>
    <s v="Corporate"/>
    <x v="735"/>
    <s v="Standard Class"/>
    <s v="Tennessee"/>
    <s v="Art"/>
  </r>
  <r>
    <n v="7"/>
    <s v="Shipped Late"/>
    <n v="6"/>
    <x v="0"/>
    <x v="244"/>
    <x v="0"/>
    <s v="Sally Hughsby"/>
    <n v="0.2"/>
    <x v="688"/>
    <s v="September"/>
    <x v="2"/>
    <s v="CA-2018-109743"/>
    <x v="2"/>
    <n v="37167"/>
    <n v="1254"/>
    <s v="PayAnywhere Card Reader"/>
    <n v="6"/>
    <n v="8"/>
    <s v="South"/>
    <m/>
    <n v="5.59"/>
    <n v="64"/>
    <s v="Corporate"/>
    <x v="735"/>
    <s v="Standard Class"/>
    <s v="Tennessee"/>
    <s v="Phones"/>
  </r>
  <r>
    <n v="5"/>
    <s v="Shipped Early"/>
    <n v="6"/>
    <x v="2"/>
    <x v="17"/>
    <x v="0"/>
    <s v="Jim Sink"/>
    <n v="0"/>
    <x v="654"/>
    <s v="September"/>
    <x v="2"/>
    <s v="CA-2018-109806"/>
    <x v="1"/>
    <n v="90036"/>
    <n v="1587"/>
    <s v="Turquoise Lead Holder with Pocket Clip"/>
    <n v="7"/>
    <n v="3"/>
    <s v="West"/>
    <s v="Yes"/>
    <n v="6.63"/>
    <n v="20"/>
    <s v="Corporate"/>
    <x v="736"/>
    <s v="Standard Class"/>
    <s v="California"/>
    <s v="Art"/>
  </r>
  <r>
    <n v="5"/>
    <s v="Shipped Early"/>
    <n v="6"/>
    <x v="0"/>
    <x v="17"/>
    <x v="0"/>
    <s v="Jim Sink"/>
    <n v="0.2"/>
    <x v="654"/>
    <s v="September"/>
    <x v="2"/>
    <s v="CA-2018-109806"/>
    <x v="1"/>
    <n v="90036"/>
    <n v="1251"/>
    <s v="Panasonic Kx-TS550"/>
    <n v="8"/>
    <n v="2"/>
    <s v="West"/>
    <s v="Yes"/>
    <n v="8.2799999999999994"/>
    <n v="74"/>
    <s v="Corporate"/>
    <x v="736"/>
    <s v="Standard Class"/>
    <s v="California"/>
    <s v="Phones"/>
  </r>
  <r>
    <n v="5"/>
    <s v="Shipped Early"/>
    <n v="6"/>
    <x v="2"/>
    <x v="17"/>
    <x v="0"/>
    <s v="Jim Sink"/>
    <n v="0"/>
    <x v="654"/>
    <s v="September"/>
    <x v="2"/>
    <s v="CA-2018-109806"/>
    <x v="1"/>
    <n v="90036"/>
    <n v="1795"/>
    <s v="Xerox 1995"/>
    <n v="3"/>
    <n v="1"/>
    <s v="West"/>
    <s v="Yes"/>
    <n v="3.11"/>
    <n v="6"/>
    <s v="Corporate"/>
    <x v="736"/>
    <s v="Standard Class"/>
    <s v="California"/>
    <s v="Paper"/>
  </r>
  <r>
    <n v="2"/>
    <s v="Shipped Late"/>
    <n v="1"/>
    <x v="2"/>
    <x v="99"/>
    <x v="0"/>
    <s v="Allen Goldenen"/>
    <n v="0.2"/>
    <x v="576"/>
    <s v="September"/>
    <x v="2"/>
    <s v="CA-2018-109820"/>
    <x v="0"/>
    <n v="45231"/>
    <n v="1478"/>
    <s v="Southworth 25% Cotton Granite Paper &amp; Envelopes"/>
    <n v="5"/>
    <n v="3"/>
    <s v="East"/>
    <m/>
    <n v="5.0999999999999996"/>
    <n v="16"/>
    <s v="Consumer"/>
    <x v="673"/>
    <s v="First Class"/>
    <s v="Ohio"/>
    <s v="Paper"/>
  </r>
  <r>
    <n v="2"/>
    <s v="Shipped Late"/>
    <n v="1"/>
    <x v="2"/>
    <x v="99"/>
    <x v="0"/>
    <s v="Allen Goldenen"/>
    <n v="0.7"/>
    <x v="576"/>
    <s v="September"/>
    <x v="2"/>
    <s v="CA-2018-109820"/>
    <x v="0"/>
    <n v="45231"/>
    <n v="35"/>
    <s v="Acco 3-Hole Punch"/>
    <n v="-2"/>
    <n v="2"/>
    <s v="East"/>
    <m/>
    <n v="-1.93"/>
    <n v="3"/>
    <s v="Consumer"/>
    <x v="673"/>
    <s v="First Class"/>
    <s v="Ohio"/>
    <s v="Binders"/>
  </r>
  <r>
    <n v="2"/>
    <s v="Shipped Late"/>
    <n v="1"/>
    <x v="2"/>
    <x v="99"/>
    <x v="0"/>
    <s v="Allen Goldenen"/>
    <n v="0.7"/>
    <x v="576"/>
    <s v="September"/>
    <x v="2"/>
    <s v="CA-2018-109820"/>
    <x v="0"/>
    <n v="45231"/>
    <n v="266"/>
    <s v="Avery Recycled Flexi-View Covers for Binding Systems"/>
    <n v="-11"/>
    <n v="3"/>
    <s v="East"/>
    <m/>
    <n v="-10.58"/>
    <n v="14"/>
    <s v="Consumer"/>
    <x v="673"/>
    <s v="First Class"/>
    <s v="Ohio"/>
    <s v="Binders"/>
  </r>
  <r>
    <n v="7"/>
    <s v="Shipped Late"/>
    <n v="6"/>
    <x v="1"/>
    <x v="130"/>
    <x v="0"/>
    <s v="Laurel Workman"/>
    <n v="0.2"/>
    <x v="591"/>
    <s v="September"/>
    <x v="2"/>
    <s v="CA-2018-109827"/>
    <x v="1"/>
    <n v="85023"/>
    <n v="766"/>
    <s v="Global Stack Chair with Arms, Black"/>
    <n v="4"/>
    <n v="2"/>
    <s v="West"/>
    <m/>
    <n v="4.2"/>
    <n v="48"/>
    <s v="Corporate"/>
    <x v="640"/>
    <s v="Standard Class"/>
    <s v="Arizona"/>
    <s v="Chairs"/>
  </r>
  <r>
    <n v="7"/>
    <s v="Shipped Late"/>
    <n v="6"/>
    <x v="1"/>
    <x v="130"/>
    <x v="0"/>
    <s v="Laurel Workman"/>
    <n v="0.5"/>
    <x v="591"/>
    <s v="September"/>
    <x v="2"/>
    <s v="CA-2018-109827"/>
    <x v="1"/>
    <n v="85023"/>
    <n v="965"/>
    <s v="KI Conference Tables"/>
    <n v="-24"/>
    <n v="1"/>
    <s v="West"/>
    <m/>
    <n v="-24.1"/>
    <n v="35"/>
    <s v="Corporate"/>
    <x v="640"/>
    <s v="Standard Class"/>
    <s v="Arizona"/>
    <s v="Tables"/>
  </r>
  <r>
    <n v="7"/>
    <s v="Shipped Late"/>
    <n v="6"/>
    <x v="0"/>
    <x v="130"/>
    <x v="0"/>
    <s v="Laurel Workman"/>
    <n v="0.2"/>
    <x v="591"/>
    <s v="September"/>
    <x v="2"/>
    <s v="CA-2018-109827"/>
    <x v="1"/>
    <n v="85023"/>
    <n v="890"/>
    <s v="Hypercom P1300 Pinpad"/>
    <n v="21"/>
    <n v="2"/>
    <s v="West"/>
    <m/>
    <n v="21.42"/>
    <n v="101"/>
    <s v="Corporate"/>
    <x v="640"/>
    <s v="Standard Class"/>
    <s v="Arizona"/>
    <s v="Accessories"/>
  </r>
  <r>
    <n v="7"/>
    <s v="Shipped Late"/>
    <n v="6"/>
    <x v="0"/>
    <x v="130"/>
    <x v="0"/>
    <s v="Laurel Workman"/>
    <n v="0.2"/>
    <x v="591"/>
    <s v="September"/>
    <x v="2"/>
    <s v="CA-2018-109827"/>
    <x v="1"/>
    <n v="85023"/>
    <n v="920"/>
    <s v="Imation Clip USB flash drive - 8 GB"/>
    <n v="-8"/>
    <n v="3"/>
    <s v="West"/>
    <m/>
    <n v="-7.9"/>
    <n v="45"/>
    <s v="Corporate"/>
    <x v="640"/>
    <s v="Standard Class"/>
    <s v="Arizona"/>
    <s v="Accessories"/>
  </r>
  <r>
    <n v="7"/>
    <s v="Shipped Late"/>
    <n v="6"/>
    <x v="0"/>
    <x v="130"/>
    <x v="0"/>
    <s v="Laurel Workman"/>
    <n v="0.7"/>
    <x v="591"/>
    <s v="September"/>
    <x v="2"/>
    <s v="CA-2018-109827"/>
    <x v="1"/>
    <n v="85023"/>
    <n v="1242"/>
    <s v="Panasonic KX MC6040 Color Laser Multifunction Printer"/>
    <n v="-387"/>
    <n v="2"/>
    <s v="West"/>
    <m/>
    <n v="-386.96"/>
    <n v="270"/>
    <s v="Corporate"/>
    <x v="640"/>
    <s v="Standard Class"/>
    <s v="Arizona"/>
    <s v="Machines"/>
  </r>
  <r>
    <n v="7"/>
    <s v="Shipped Late"/>
    <n v="6"/>
    <x v="1"/>
    <x v="130"/>
    <x v="0"/>
    <s v="Tanja Norvell"/>
    <n v="0.2"/>
    <x v="593"/>
    <s v="September"/>
    <x v="2"/>
    <s v="CA-2018-109869"/>
    <x v="1"/>
    <n v="85023"/>
    <n v="592"/>
    <s v="Eldon Wave Desk Accessories"/>
    <n v="7"/>
    <n v="5"/>
    <s v="West"/>
    <s v="Yes"/>
    <n v="7.07"/>
    <n v="24"/>
    <s v="Home Office"/>
    <x v="642"/>
    <s v="Standard Class"/>
    <s v="Arizona"/>
    <s v="Furnishings"/>
  </r>
  <r>
    <n v="7"/>
    <s v="Shipped Late"/>
    <n v="6"/>
    <x v="1"/>
    <x v="130"/>
    <x v="0"/>
    <s v="Tanja Norvell"/>
    <n v="0.5"/>
    <x v="593"/>
    <s v="September"/>
    <x v="2"/>
    <s v="CA-2018-109869"/>
    <x v="1"/>
    <n v="85023"/>
    <n v="377"/>
    <s v="Bush Advantage Collection Racetrack Conference Table"/>
    <n v="-814"/>
    <n v="6"/>
    <s v="West"/>
    <s v="Yes"/>
    <n v="-814.48"/>
    <n v="1273"/>
    <s v="Home Office"/>
    <x v="642"/>
    <s v="Standard Class"/>
    <s v="Arizona"/>
    <s v="Tables"/>
  </r>
  <r>
    <n v="7"/>
    <s v="Shipped Late"/>
    <n v="6"/>
    <x v="2"/>
    <x v="130"/>
    <x v="0"/>
    <s v="Tanja Norvell"/>
    <n v="0.7"/>
    <x v="593"/>
    <s v="September"/>
    <x v="2"/>
    <s v="CA-2018-109869"/>
    <x v="1"/>
    <n v="85023"/>
    <n v="1291"/>
    <s v="Poly Designer Cover &amp; Back"/>
    <n v="-21"/>
    <n v="5"/>
    <s v="West"/>
    <s v="Yes"/>
    <n v="-20.89"/>
    <n v="28"/>
    <s v="Home Office"/>
    <x v="642"/>
    <s v="Standard Class"/>
    <s v="Arizona"/>
    <s v="Binders"/>
  </r>
  <r>
    <n v="7"/>
    <s v="Shipped Late"/>
    <n v="6"/>
    <x v="2"/>
    <x v="130"/>
    <x v="0"/>
    <s v="Tanja Norvell"/>
    <n v="0.2"/>
    <x v="593"/>
    <s v="September"/>
    <x v="2"/>
    <s v="CA-2018-109869"/>
    <x v="1"/>
    <n v="85023"/>
    <n v="1308"/>
    <s v="Premier Electric Letter Opener"/>
    <n v="-35"/>
    <n v="2"/>
    <s v="West"/>
    <s v="Yes"/>
    <n v="-34.76"/>
    <n v="185"/>
    <s v="Home Office"/>
    <x v="642"/>
    <s v="Standard Class"/>
    <s v="Arizona"/>
    <s v="Supplies"/>
  </r>
  <r>
    <n v="7"/>
    <s v="Shipped Late"/>
    <n v="6"/>
    <x v="2"/>
    <x v="130"/>
    <x v="0"/>
    <s v="Tanja Norvell"/>
    <n v="0.2"/>
    <x v="593"/>
    <s v="September"/>
    <x v="2"/>
    <s v="CA-2018-109869"/>
    <x v="1"/>
    <n v="85023"/>
    <n v="654"/>
    <s v="Fellowes Premier Superior Surge Suppressor, 10-Outlet, With Phone and Remote"/>
    <n v="6"/>
    <n v="2"/>
    <s v="West"/>
    <s v="Yes"/>
    <n v="5.87"/>
    <n v="78"/>
    <s v="Home Office"/>
    <x v="642"/>
    <s v="Standard Class"/>
    <s v="Arizona"/>
    <s v="Appliances"/>
  </r>
  <r>
    <n v="4"/>
    <s v="Shipped Early"/>
    <n v="6"/>
    <x v="2"/>
    <x v="106"/>
    <x v="0"/>
    <s v="Vivek Grady"/>
    <n v="0"/>
    <x v="583"/>
    <s v="September"/>
    <x v="2"/>
    <s v="CA-2018-109911"/>
    <x v="2"/>
    <n v="23464"/>
    <n v="1360"/>
    <s v="Rogers Handheld Barrel Pencil Sharpener"/>
    <n v="3"/>
    <n v="4"/>
    <s v="South"/>
    <m/>
    <n v="2.96"/>
    <n v="11"/>
    <s v="Corporate"/>
    <x v="737"/>
    <s v="Standard Class"/>
    <s v="Virginia"/>
    <s v="Art"/>
  </r>
  <r>
    <n v="4"/>
    <s v="Shipped Late"/>
    <n v="3"/>
    <x v="2"/>
    <x v="42"/>
    <x v="0"/>
    <s v="Irene Maddox"/>
    <n v="0"/>
    <x v="689"/>
    <s v="September"/>
    <x v="2"/>
    <s v="CA-2018-109925"/>
    <x v="1"/>
    <n v="92105"/>
    <n v="583"/>
    <s v="Eldon Portable Mobile Manager"/>
    <n v="23"/>
    <n v="3"/>
    <s v="West"/>
    <m/>
    <n v="22.91"/>
    <n v="85"/>
    <s v="Consumer"/>
    <x v="738"/>
    <s v="Second Class"/>
    <s v="California"/>
    <s v="Storage"/>
  </r>
  <r>
    <n v="4"/>
    <s v="Shipped Early"/>
    <n v="6"/>
    <x v="1"/>
    <x v="1"/>
    <x v="0"/>
    <s v="Raymond Buch"/>
    <n v="0"/>
    <x v="596"/>
    <s v="September"/>
    <x v="2"/>
    <s v="CA-2018-109953"/>
    <x v="1"/>
    <n v="94122"/>
    <n v="508"/>
    <s v="Deflect-O Glasstique Clear Desk Accessories"/>
    <n v="10"/>
    <n v="4"/>
    <s v="West"/>
    <m/>
    <n v="10.16"/>
    <n v="31"/>
    <s v="Consumer"/>
    <x v="739"/>
    <s v="Standard Class"/>
    <s v="California"/>
    <s v="Furnishings"/>
  </r>
  <r>
    <n v="4"/>
    <s v="Shipped Early"/>
    <n v="6"/>
    <x v="2"/>
    <x v="1"/>
    <x v="0"/>
    <s v="Raymond Buch"/>
    <n v="0"/>
    <x v="596"/>
    <s v="September"/>
    <x v="2"/>
    <s v="CA-2018-109953"/>
    <x v="1"/>
    <n v="94122"/>
    <n v="808"/>
    <s v="Holmes 99% HEPA Air Purifier"/>
    <n v="50"/>
    <n v="7"/>
    <s v="West"/>
    <m/>
    <n v="50.03"/>
    <n v="152"/>
    <s v="Consumer"/>
    <x v="739"/>
    <s v="Standard Class"/>
    <s v="California"/>
    <s v="Appliances"/>
  </r>
  <r>
    <n v="4"/>
    <s v="Shipped Early"/>
    <n v="6"/>
    <x v="0"/>
    <x v="1"/>
    <x v="0"/>
    <s v="Raymond Buch"/>
    <n v="0.2"/>
    <x v="596"/>
    <s v="September"/>
    <x v="2"/>
    <s v="CA-2018-109953"/>
    <x v="1"/>
    <n v="94122"/>
    <n v="1251"/>
    <s v="Panasonic Kx-TS550"/>
    <n v="12"/>
    <n v="3"/>
    <s v="West"/>
    <m/>
    <n v="12.42"/>
    <n v="110"/>
    <s v="Consumer"/>
    <x v="739"/>
    <s v="Standard Class"/>
    <s v="California"/>
    <s v="Phones"/>
  </r>
  <r>
    <n v="5"/>
    <s v="Shipped Early"/>
    <n v="6"/>
    <x v="1"/>
    <x v="15"/>
    <x v="0"/>
    <s v="Toby Ritter"/>
    <n v="0"/>
    <x v="625"/>
    <s v="September"/>
    <x v="2"/>
    <s v="CA-2018-110009"/>
    <x v="1"/>
    <n v="98103"/>
    <n v="866"/>
    <s v="Howard Miller 11-1/2 Diameter Grantwood Wall Clock"/>
    <n v="15"/>
    <n v="1"/>
    <s v="West"/>
    <m/>
    <n v="14.66"/>
    <n v="43"/>
    <s v="Consumer"/>
    <x v="740"/>
    <s v="Standard Class"/>
    <s v="Washington"/>
    <s v="Furnishings"/>
  </r>
  <r>
    <n v="5"/>
    <s v="Shipped Early"/>
    <n v="6"/>
    <x v="2"/>
    <x v="15"/>
    <x v="0"/>
    <s v="Toby Ritter"/>
    <n v="0"/>
    <x v="625"/>
    <s v="September"/>
    <x v="2"/>
    <s v="CA-2018-110009"/>
    <x v="1"/>
    <n v="98103"/>
    <n v="129"/>
    <s v="Ampad Gold Fibre Wirebound Steno Books, 6 x 9, Gregg Ruled"/>
    <n v="14"/>
    <n v="7"/>
    <s v="West"/>
    <m/>
    <n v="14.2"/>
    <n v="31"/>
    <s v="Consumer"/>
    <x v="740"/>
    <s v="Standard Class"/>
    <s v="Washington"/>
    <s v="Paper"/>
  </r>
  <r>
    <n v="2"/>
    <s v="Shipped Late"/>
    <n v="1"/>
    <x v="2"/>
    <x v="0"/>
    <x v="0"/>
    <s v="Troy Staebel"/>
    <n v="0.2"/>
    <x v="690"/>
    <s v="September"/>
    <x v="2"/>
    <s v="CA-2018-110023"/>
    <x v="0"/>
    <n v="10024"/>
    <n v="408"/>
    <s v="Cardinal EasyOpen D-Ring Binders"/>
    <n v="5"/>
    <n v="2"/>
    <s v="East"/>
    <m/>
    <n v="5.48"/>
    <n v="15"/>
    <s v="Consumer"/>
    <x v="741"/>
    <s v="First Class"/>
    <s v="New York"/>
    <s v="Binders"/>
  </r>
  <r>
    <n v="4"/>
    <s v="Shipped Late"/>
    <n v="3"/>
    <x v="0"/>
    <x v="13"/>
    <x v="0"/>
    <s v="Roland Fjeld"/>
    <n v="0.2"/>
    <x v="691"/>
    <s v="September"/>
    <x v="2"/>
    <s v="CA-2018-110044"/>
    <x v="3"/>
    <n v="60610"/>
    <n v="1293"/>
    <s v="Polycom CX300 Desktop Phone USB VoIP phone"/>
    <n v="36"/>
    <n v="3"/>
    <s v="Central"/>
    <m/>
    <n v="36"/>
    <n v="360"/>
    <s v="Consumer"/>
    <x v="635"/>
    <s v="Second Class"/>
    <s v="Illinois"/>
    <s v="Phones"/>
  </r>
  <r>
    <n v="4"/>
    <s v="Shipped Early"/>
    <n v="6"/>
    <x v="0"/>
    <x v="366"/>
    <x v="0"/>
    <s v="Bill Donatelli"/>
    <n v="0.2"/>
    <x v="656"/>
    <s v="September"/>
    <x v="2"/>
    <s v="CA-2018-110086"/>
    <x v="1"/>
    <n v="95695"/>
    <n v="1293"/>
    <s v="Polycom CX300 Desktop Phone USB VoIP phone"/>
    <n v="24"/>
    <n v="2"/>
    <s v="West"/>
    <m/>
    <n v="24"/>
    <n v="240"/>
    <s v="Consumer"/>
    <x v="736"/>
    <s v="Standard Class"/>
    <s v="California"/>
    <s v="Phones"/>
  </r>
  <r>
    <n v="4"/>
    <s v="Shipped Early"/>
    <n v="6"/>
    <x v="1"/>
    <x v="247"/>
    <x v="0"/>
    <s v="Max Ludwig"/>
    <n v="0"/>
    <x v="692"/>
    <s v="September"/>
    <x v="2"/>
    <s v="CA-2018-110254"/>
    <x v="2"/>
    <n v="23434"/>
    <n v="108"/>
    <s v="Advantus Panel Wall Certificate Holder - 8.5x11"/>
    <n v="46"/>
    <n v="9"/>
    <s v="South"/>
    <m/>
    <n v="46.12"/>
    <n v="110"/>
    <s v="Home Office"/>
    <x v="742"/>
    <s v="Standard Class"/>
    <s v="Virginia"/>
    <s v="Furnishings"/>
  </r>
  <r>
    <n v="4"/>
    <s v="Shipped Early"/>
    <n v="6"/>
    <x v="2"/>
    <x v="247"/>
    <x v="0"/>
    <s v="Max Ludwig"/>
    <n v="0"/>
    <x v="692"/>
    <s v="September"/>
    <x v="2"/>
    <s v="CA-2018-110254"/>
    <x v="2"/>
    <n v="23434"/>
    <n v="183"/>
    <s v="Avery 476"/>
    <n v="2"/>
    <n v="1"/>
    <s v="South"/>
    <m/>
    <n v="1.9"/>
    <n v="4"/>
    <s v="Home Office"/>
    <x v="742"/>
    <s v="Standard Class"/>
    <s v="Virginia"/>
    <s v="Labels"/>
  </r>
  <r>
    <n v="4"/>
    <s v="Shipped Early"/>
    <n v="6"/>
    <x v="2"/>
    <x v="247"/>
    <x v="0"/>
    <s v="Max Ludwig"/>
    <n v="0"/>
    <x v="692"/>
    <s v="September"/>
    <x v="2"/>
    <s v="CA-2018-110254"/>
    <x v="2"/>
    <n v="23434"/>
    <n v="185"/>
    <s v="Avery 478"/>
    <n v="5"/>
    <n v="2"/>
    <s v="South"/>
    <m/>
    <n v="4.8099999999999996"/>
    <n v="10"/>
    <s v="Home Office"/>
    <x v="742"/>
    <s v="Standard Class"/>
    <s v="Virginia"/>
    <s v="Labels"/>
  </r>
  <r>
    <n v="4"/>
    <s v="Shipped Early"/>
    <n v="6"/>
    <x v="2"/>
    <x v="247"/>
    <x v="0"/>
    <s v="Max Ludwig"/>
    <n v="0"/>
    <x v="692"/>
    <s v="September"/>
    <x v="2"/>
    <s v="CA-2018-110254"/>
    <x v="2"/>
    <n v="23434"/>
    <n v="71"/>
    <s v="Acme 10 Easy Grip Assistive Scissors"/>
    <n v="11"/>
    <n v="2"/>
    <s v="South"/>
    <m/>
    <n v="10.52"/>
    <n v="35"/>
    <s v="Home Office"/>
    <x v="742"/>
    <s v="Standard Class"/>
    <s v="Virginia"/>
    <s v="Supplies"/>
  </r>
  <r>
    <n v="2"/>
    <s v="Shipped Early"/>
    <n v="3"/>
    <x v="1"/>
    <x v="16"/>
    <x v="0"/>
    <s v="Jonathan Doherty"/>
    <n v="0.2"/>
    <x v="693"/>
    <s v="September"/>
    <x v="2"/>
    <s v="CA-2018-110366"/>
    <x v="0"/>
    <n v="19140"/>
    <n v="872"/>
    <s v="Howard Miller 13-3/4 Diameter Brushed Chrome Round Wall Clock"/>
    <n v="10"/>
    <n v="2"/>
    <s v="East"/>
    <m/>
    <n v="10.35"/>
    <n v="83"/>
    <s v="Corporate"/>
    <x v="743"/>
    <s v="Second Class"/>
    <s v="Pennsylvania"/>
    <s v="Furnishings"/>
  </r>
  <r>
    <n v="2"/>
    <s v="Shipped Late"/>
    <n v="1"/>
    <x v="2"/>
    <x v="101"/>
    <x v="0"/>
    <s v="John Stevenson"/>
    <n v="0"/>
    <x v="694"/>
    <s v="September"/>
    <x v="2"/>
    <s v="CA-2018-110492"/>
    <x v="2"/>
    <n v="30318"/>
    <n v="242"/>
    <s v="Avery Durable Slant Ring Binders, No Labels"/>
    <n v="7"/>
    <n v="4"/>
    <s v="South"/>
    <m/>
    <n v="7.48"/>
    <n v="16"/>
    <s v="Consumer"/>
    <x v="744"/>
    <s v="First Class"/>
    <s v="Georgia"/>
    <s v="Binders"/>
  </r>
  <r>
    <n v="2"/>
    <s v="Shipped Late"/>
    <n v="1"/>
    <x v="2"/>
    <x v="101"/>
    <x v="0"/>
    <s v="John Stevenson"/>
    <n v="0"/>
    <x v="694"/>
    <s v="September"/>
    <x v="2"/>
    <s v="CA-2018-110492"/>
    <x v="2"/>
    <n v="30318"/>
    <n v="1553"/>
    <s v="Tennsco Double-Tier Lockers"/>
    <n v="176"/>
    <n v="6"/>
    <s v="South"/>
    <m/>
    <n v="175.52"/>
    <n v="1350"/>
    <s v="Consumer"/>
    <x v="744"/>
    <s v="First Class"/>
    <s v="Georgia"/>
    <s v="Storage"/>
  </r>
  <r>
    <n v="2"/>
    <s v="Shipped Late"/>
    <n v="1"/>
    <x v="0"/>
    <x v="1"/>
    <x v="0"/>
    <s v="Yoseph Carroll"/>
    <n v="0.2"/>
    <x v="695"/>
    <s v="September"/>
    <x v="2"/>
    <s v="CA-2018-110499"/>
    <x v="1"/>
    <n v="94110"/>
    <n v="797"/>
    <s v="Hewlett Packard 610 Color Digital Copier / Printer"/>
    <n v="375"/>
    <n v="3"/>
    <s v="West"/>
    <m/>
    <n v="374.99"/>
    <n v="1200"/>
    <s v="Corporate"/>
    <x v="745"/>
    <s v="First Class"/>
    <s v="California"/>
    <s v="Copiers"/>
  </r>
  <r>
    <n v="3"/>
    <s v="Shipped On Time"/>
    <n v="3"/>
    <x v="2"/>
    <x v="15"/>
    <x v="0"/>
    <s v="Candace McMahon"/>
    <n v="0"/>
    <x v="607"/>
    <s v="September"/>
    <x v="2"/>
    <s v="CA-2018-110730"/>
    <x v="1"/>
    <n v="98115"/>
    <n v="75"/>
    <s v="Acme Design Stainless Steel Bent Scissors"/>
    <n v="4"/>
    <n v="2"/>
    <s v="West"/>
    <m/>
    <n v="3.69"/>
    <n v="14"/>
    <s v="Corporate"/>
    <x v="708"/>
    <s v="Second Class"/>
    <s v="Washington"/>
    <s v="Supplies"/>
  </r>
  <r>
    <n v="4"/>
    <s v="Shipped Late"/>
    <n v="3"/>
    <x v="2"/>
    <x v="47"/>
    <x v="0"/>
    <s v="Nick Zandusky"/>
    <n v="0.2"/>
    <x v="576"/>
    <s v="September"/>
    <x v="2"/>
    <s v="CA-2018-110772"/>
    <x v="0"/>
    <n v="43229"/>
    <n v="114"/>
    <s v="Advantus SlideClip Paper Clips"/>
    <n v="7"/>
    <n v="7"/>
    <s v="East"/>
    <m/>
    <n v="6.68"/>
    <n v="19"/>
    <s v="Home Office"/>
    <x v="717"/>
    <s v="Second Class"/>
    <s v="Ohio"/>
    <s v="Fasteners"/>
  </r>
  <r>
    <n v="4"/>
    <s v="Shipped Late"/>
    <n v="3"/>
    <x v="2"/>
    <x v="47"/>
    <x v="0"/>
    <s v="Nick Zandusky"/>
    <n v="0.2"/>
    <x v="576"/>
    <s v="September"/>
    <x v="2"/>
    <s v="CA-2018-110772"/>
    <x v="0"/>
    <n v="43229"/>
    <n v="223"/>
    <s v="Avery 512"/>
    <n v="6"/>
    <n v="8"/>
    <s v="East"/>
    <m/>
    <n v="6.24"/>
    <n v="18"/>
    <s v="Home Office"/>
    <x v="717"/>
    <s v="Second Class"/>
    <s v="Ohio"/>
    <s v="Labels"/>
  </r>
  <r>
    <n v="4"/>
    <s v="Shipped Late"/>
    <n v="3"/>
    <x v="0"/>
    <x v="47"/>
    <x v="0"/>
    <s v="Nick Zandusky"/>
    <n v="0.2"/>
    <x v="576"/>
    <s v="September"/>
    <x v="2"/>
    <s v="CA-2018-110772"/>
    <x v="0"/>
    <n v="43229"/>
    <n v="1029"/>
    <s v="Logitech Wireless Gaming Headset G930"/>
    <n v="54"/>
    <n v="2"/>
    <s v="East"/>
    <m/>
    <n v="54.4"/>
    <n v="256"/>
    <s v="Home Office"/>
    <x v="717"/>
    <s v="Second Class"/>
    <s v="Ohio"/>
    <s v="Accessories"/>
  </r>
  <r>
    <n v="4"/>
    <s v="Shipped Late"/>
    <n v="3"/>
    <x v="1"/>
    <x v="47"/>
    <x v="0"/>
    <s v="Nick Zandusky"/>
    <n v="0.5"/>
    <x v="576"/>
    <s v="September"/>
    <x v="2"/>
    <s v="CA-2018-110772"/>
    <x v="0"/>
    <n v="43229"/>
    <n v="391"/>
    <s v="Bush Westfield Collection Bookcases, Medium Cherry Finish"/>
    <n v="-49"/>
    <n v="3"/>
    <s v="East"/>
    <m/>
    <n v="-48.7"/>
    <n v="87"/>
    <s v="Home Office"/>
    <x v="717"/>
    <s v="Second Class"/>
    <s v="Ohio"/>
    <s v="Bookcases"/>
  </r>
  <r>
    <n v="6"/>
    <s v="Shipped On Time"/>
    <n v="6"/>
    <x v="1"/>
    <x v="13"/>
    <x v="0"/>
    <s v="Lena Cacioppo"/>
    <n v="0.5"/>
    <x v="696"/>
    <s v="September"/>
    <x v="2"/>
    <s v="CA-2018-110898"/>
    <x v="3"/>
    <n v="60623"/>
    <n v="314"/>
    <s v="Bevis Rectangular Conference Tables"/>
    <n v="-99"/>
    <n v="2"/>
    <s v="Central"/>
    <m/>
    <n v="-99.27"/>
    <n v="146"/>
    <s v="Consumer"/>
    <x v="746"/>
    <s v="Standard Class"/>
    <s v="Illinois"/>
    <s v="Tables"/>
  </r>
  <r>
    <n v="6"/>
    <s v="Shipped On Time"/>
    <n v="6"/>
    <x v="1"/>
    <x v="13"/>
    <x v="0"/>
    <s v="Lena Cacioppo"/>
    <n v="0.6"/>
    <x v="696"/>
    <s v="September"/>
    <x v="2"/>
    <s v="CA-2018-110898"/>
    <x v="3"/>
    <n v="60623"/>
    <n v="559"/>
    <s v="Eldon Cleatmat Plus Chair Mats for High Pile Carpets"/>
    <n v="-195"/>
    <n v="5"/>
    <s v="Central"/>
    <m/>
    <n v="-194.82"/>
    <n v="159"/>
    <s v="Consumer"/>
    <x v="746"/>
    <s v="Standard Class"/>
    <s v="Illinois"/>
    <s v="Furnishings"/>
  </r>
  <r>
    <n v="6"/>
    <s v="Shipped On Time"/>
    <n v="6"/>
    <x v="2"/>
    <x v="13"/>
    <x v="0"/>
    <s v="Lena Cacioppo"/>
    <n v="0.8"/>
    <x v="696"/>
    <s v="September"/>
    <x v="2"/>
    <s v="CA-2018-110898"/>
    <x v="3"/>
    <n v="60623"/>
    <n v="460"/>
    <s v="Commercial WindTunnel Clean Air Upright Vacuum, Replacement Belts, Filtration Bags"/>
    <n v="-6"/>
    <n v="3"/>
    <s v="Central"/>
    <m/>
    <n v="-6.3"/>
    <n v="2"/>
    <s v="Consumer"/>
    <x v="746"/>
    <s v="Standard Class"/>
    <s v="Illinois"/>
    <s v="Appliances"/>
  </r>
  <r>
    <n v="6"/>
    <s v="Shipped On Time"/>
    <n v="6"/>
    <x v="2"/>
    <x v="13"/>
    <x v="0"/>
    <s v="Lena Cacioppo"/>
    <n v="0.8"/>
    <x v="696"/>
    <s v="September"/>
    <x v="2"/>
    <s v="CA-2018-110898"/>
    <x v="3"/>
    <n v="60623"/>
    <n v="1257"/>
    <s v="Peel &amp; Stick Add-On Corner Pockets"/>
    <n v="-3"/>
    <n v="4"/>
    <s v="Central"/>
    <m/>
    <n v="-2.76"/>
    <n v="2"/>
    <s v="Consumer"/>
    <x v="746"/>
    <s v="Standard Class"/>
    <s v="Illinois"/>
    <s v="Binders"/>
  </r>
  <r>
    <n v="5"/>
    <s v="Shipped Early"/>
    <n v="6"/>
    <x v="1"/>
    <x v="0"/>
    <x v="0"/>
    <s v="Darren Budd"/>
    <n v="0.1"/>
    <x v="591"/>
    <s v="September"/>
    <x v="2"/>
    <s v="CA-2018-110975"/>
    <x v="0"/>
    <n v="10024"/>
    <n v="825"/>
    <s v="Hon 4070 Series Pagoda Round Back Stacking Chairs"/>
    <n v="173"/>
    <n v="3"/>
    <s v="East"/>
    <m/>
    <n v="173.33"/>
    <n v="867"/>
    <s v="Corporate"/>
    <x v="653"/>
    <s v="Standard Class"/>
    <s v="New York"/>
    <s v="Chairs"/>
  </r>
  <r>
    <n v="5"/>
    <s v="Shipped Early"/>
    <n v="6"/>
    <x v="1"/>
    <x v="0"/>
    <x v="0"/>
    <s v="Darren Budd"/>
    <n v="0.4"/>
    <x v="591"/>
    <s v="September"/>
    <x v="2"/>
    <s v="CA-2018-110975"/>
    <x v="0"/>
    <n v="10024"/>
    <n v="313"/>
    <s v="Bevis Oval Conference Table, Walnut"/>
    <n v="-120"/>
    <n v="2"/>
    <s v="East"/>
    <m/>
    <n v="-120.05"/>
    <n v="313"/>
    <s v="Corporate"/>
    <x v="653"/>
    <s v="Standard Class"/>
    <s v="New York"/>
    <s v="Tables"/>
  </r>
  <r>
    <n v="2"/>
    <s v="Shipped Late"/>
    <n v="1"/>
    <x v="2"/>
    <x v="71"/>
    <x v="0"/>
    <s v="Chloris Kastensmidt"/>
    <n v="0"/>
    <x v="697"/>
    <s v="September"/>
    <x v="2"/>
    <s v="CA-2018-110982"/>
    <x v="1"/>
    <n v="95051"/>
    <n v="38"/>
    <s v="Acco 6 Outlet Guardian Premium Surge Suppressor"/>
    <n v="16"/>
    <n v="4"/>
    <s v="West"/>
    <m/>
    <n v="15.72"/>
    <n v="58"/>
    <s v="Consumer"/>
    <x v="747"/>
    <s v="First Class"/>
    <s v="California"/>
    <s v="Appliances"/>
  </r>
  <r>
    <n v="2"/>
    <s v="Shipped Late"/>
    <n v="1"/>
    <x v="2"/>
    <x v="71"/>
    <x v="0"/>
    <s v="Chloris Kastensmidt"/>
    <n v="0.2"/>
    <x v="697"/>
    <s v="September"/>
    <x v="2"/>
    <s v="CA-2018-110982"/>
    <x v="1"/>
    <n v="95051"/>
    <n v="260"/>
    <s v="Avery Non-Stick Binders"/>
    <n v="7"/>
    <n v="6"/>
    <s v="West"/>
    <m/>
    <n v="7"/>
    <n v="22"/>
    <s v="Consumer"/>
    <x v="747"/>
    <s v="First Class"/>
    <s v="California"/>
    <s v="Binders"/>
  </r>
  <r>
    <n v="6"/>
    <s v="Shipped On Time"/>
    <n v="6"/>
    <x v="2"/>
    <x v="286"/>
    <x v="0"/>
    <s v="Paul Gonzalez"/>
    <n v="0"/>
    <x v="698"/>
    <s v="September"/>
    <x v="2"/>
    <s v="CA-2018-111010"/>
    <x v="0"/>
    <n v="7960"/>
    <n v="276"/>
    <s v="Bagged Rubber Bands"/>
    <n v="0"/>
    <n v="6"/>
    <s v="East"/>
    <m/>
    <n v="0.3"/>
    <n v="8"/>
    <s v="Consumer"/>
    <x v="748"/>
    <s v="Standard Class"/>
    <s v="New Jersey"/>
    <s v="Fasteners"/>
  </r>
  <r>
    <n v="2"/>
    <s v="Shipped Early"/>
    <n v="3"/>
    <x v="2"/>
    <x v="17"/>
    <x v="0"/>
    <s v="Larry Blacks"/>
    <n v="0"/>
    <x v="619"/>
    <s v="September"/>
    <x v="2"/>
    <s v="CA-2018-111115"/>
    <x v="1"/>
    <n v="90032"/>
    <n v="1216"/>
    <s v="OIC Binder Clips"/>
    <n v="11"/>
    <n v="6"/>
    <s v="West"/>
    <m/>
    <n v="10.74"/>
    <n v="21"/>
    <s v="Consumer"/>
    <x v="749"/>
    <s v="Second Class"/>
    <s v="California"/>
    <s v="Fasteners"/>
  </r>
  <r>
    <n v="3"/>
    <s v="Shipped Late"/>
    <n v="1"/>
    <x v="2"/>
    <x v="28"/>
    <x v="0"/>
    <s v="Tim Taslimi"/>
    <n v="0"/>
    <x v="699"/>
    <s v="September"/>
    <x v="2"/>
    <s v="CA-2018-111143"/>
    <x v="3"/>
    <n v="46203"/>
    <n v="37"/>
    <s v="Acco 6 Outlet Guardian Premium Plus Surge Suppressor"/>
    <n v="16"/>
    <n v="3"/>
    <s v="Central"/>
    <m/>
    <n v="15.94"/>
    <n v="55"/>
    <s v="Corporate"/>
    <x v="673"/>
    <s v="First Class"/>
    <s v="Indiana"/>
    <s v="Appliances"/>
  </r>
  <r>
    <n v="4"/>
    <s v="Shipped Early"/>
    <n v="6"/>
    <x v="1"/>
    <x v="0"/>
    <x v="0"/>
    <s v="Frank Preis"/>
    <n v="0.1"/>
    <x v="628"/>
    <s v="September"/>
    <x v="2"/>
    <s v="CA-2018-111213"/>
    <x v="0"/>
    <n v="10009"/>
    <n v="833"/>
    <s v="Hon Deluxe Fabric Upholstered Stacking Chairs, Rounded Back"/>
    <n v="293"/>
    <n v="6"/>
    <s v="East"/>
    <m/>
    <n v="292.77999999999997"/>
    <n v="1317"/>
    <s v="Consumer"/>
    <x v="750"/>
    <s v="Standard Class"/>
    <s v="New York"/>
    <s v="Chairs"/>
  </r>
  <r>
    <n v="4"/>
    <s v="Shipped Early"/>
    <n v="6"/>
    <x v="2"/>
    <x v="0"/>
    <x v="0"/>
    <s v="Frank Preis"/>
    <n v="0"/>
    <x v="628"/>
    <s v="September"/>
    <x v="2"/>
    <s v="CA-2018-111213"/>
    <x v="0"/>
    <n v="10009"/>
    <n v="1504"/>
    <s v="Staple remover"/>
    <n v="19"/>
    <n v="8"/>
    <s v="East"/>
    <m/>
    <n v="18.510000000000002"/>
    <n v="64"/>
    <s v="Consumer"/>
    <x v="750"/>
    <s v="Standard Class"/>
    <s v="New York"/>
    <s v="Supplies"/>
  </r>
  <r>
    <n v="4"/>
    <s v="Shipped Early"/>
    <n v="6"/>
    <x v="2"/>
    <x v="0"/>
    <x v="0"/>
    <s v="Frank Preis"/>
    <n v="0.2"/>
    <x v="628"/>
    <s v="September"/>
    <x v="2"/>
    <s v="CA-2018-111213"/>
    <x v="0"/>
    <n v="10009"/>
    <n v="260"/>
    <s v="Avery Non-Stick Binders"/>
    <n v="1"/>
    <n v="1"/>
    <s v="East"/>
    <m/>
    <n v="1.1200000000000001"/>
    <n v="4"/>
    <s v="Consumer"/>
    <x v="750"/>
    <s v="Standard Class"/>
    <s v="New York"/>
    <s v="Binders"/>
  </r>
  <r>
    <n v="4"/>
    <s v="Shipped Early"/>
    <n v="6"/>
    <x v="2"/>
    <x v="31"/>
    <x v="0"/>
    <s v="Lena Cacioppo"/>
    <n v="0.2"/>
    <x v="602"/>
    <s v="September"/>
    <x v="2"/>
    <s v="CA-2018-111283"/>
    <x v="0"/>
    <n v="43055"/>
    <n v="1156"/>
    <s v="Newell 34"/>
    <n v="8"/>
    <n v="7"/>
    <s v="East"/>
    <m/>
    <n v="8.33"/>
    <n v="111"/>
    <s v="Consumer"/>
    <x v="751"/>
    <s v="Standard Class"/>
    <s v="Ohio"/>
    <s v="Art"/>
  </r>
  <r>
    <n v="3"/>
    <s v="Shipped Late"/>
    <n v="1"/>
    <x v="0"/>
    <x v="4"/>
    <x v="0"/>
    <s v="Ivan Liston"/>
    <n v="0.2"/>
    <x v="700"/>
    <s v="September"/>
    <x v="2"/>
    <s v="CA-2018-111318"/>
    <x v="3"/>
    <n v="77041"/>
    <n v="783"/>
    <s v="Griffin GC17055 Auxiliary Audio Cable"/>
    <n v="12"/>
    <n v="8"/>
    <s v="Central"/>
    <m/>
    <n v="11.51"/>
    <n v="115"/>
    <s v="Consumer"/>
    <x v="752"/>
    <s v="First Class"/>
    <s v="Texas"/>
    <s v="Phones"/>
  </r>
  <r>
    <n v="4"/>
    <s v="Shipped Early"/>
    <n v="6"/>
    <x v="2"/>
    <x v="2"/>
    <x v="0"/>
    <s v="Patrick OBrill"/>
    <n v="0.2"/>
    <x v="656"/>
    <s v="September"/>
    <x v="2"/>
    <s v="CA-2018-111409"/>
    <x v="2"/>
    <n v="32216"/>
    <n v="188"/>
    <s v="Avery 480"/>
    <n v="1"/>
    <n v="1"/>
    <s v="South"/>
    <m/>
    <n v="1.05"/>
    <n v="3"/>
    <s v="Consumer"/>
    <x v="736"/>
    <s v="Standard Class"/>
    <s v="Florida"/>
    <s v="Labels"/>
  </r>
  <r>
    <n v="5"/>
    <s v="Shipped Early"/>
    <n v="6"/>
    <x v="2"/>
    <x v="0"/>
    <x v="0"/>
    <s v="Luke Weiss"/>
    <n v="0.2"/>
    <x v="654"/>
    <s v="September"/>
    <x v="2"/>
    <s v="CA-2018-111416"/>
    <x v="0"/>
    <n v="10035"/>
    <n v="234"/>
    <s v="Avery Arch Ring Binders"/>
    <n v="78"/>
    <n v="5"/>
    <s v="East"/>
    <m/>
    <n v="78.430000000000007"/>
    <n v="232"/>
    <s v="Consumer"/>
    <x v="736"/>
    <s v="Standard Class"/>
    <s v="New York"/>
    <s v="Binders"/>
  </r>
  <r>
    <n v="1"/>
    <s v="Shipped On Time"/>
    <n v="1"/>
    <x v="0"/>
    <x v="111"/>
    <x v="0"/>
    <s v="Charles McCrossin"/>
    <n v="0"/>
    <x v="701"/>
    <s v="September"/>
    <x v="2"/>
    <s v="CA-2018-111493"/>
    <x v="0"/>
    <n v="21215"/>
    <n v="1003"/>
    <s v="Logitech Desktop MK120 Mouse and keyboard Combo"/>
    <n v="10"/>
    <n v="6"/>
    <s v="East"/>
    <m/>
    <n v="9.82"/>
    <n v="98"/>
    <s v="Consumer"/>
    <x v="753"/>
    <s v="First Class"/>
    <s v="Maryland"/>
    <s v="Accessories"/>
  </r>
  <r>
    <n v="6"/>
    <s v="Shipped On Time"/>
    <n v="6"/>
    <x v="2"/>
    <x v="184"/>
    <x v="0"/>
    <s v="Joni Wasserman"/>
    <n v="0"/>
    <x v="616"/>
    <s v="September"/>
    <x v="2"/>
    <s v="CA-2018-111605"/>
    <x v="2"/>
    <n v="40214"/>
    <n v="186"/>
    <s v="Avery 479"/>
    <n v="1"/>
    <n v="1"/>
    <s v="South"/>
    <m/>
    <n v="1.2"/>
    <n v="3"/>
    <s v="Consumer"/>
    <x v="754"/>
    <s v="Standard Class"/>
    <s v="Kentucky"/>
    <s v="Labels"/>
  </r>
  <r>
    <n v="1"/>
    <s v="Shipped On Time"/>
    <n v="1"/>
    <x v="2"/>
    <x v="124"/>
    <x v="0"/>
    <s v="Ted Butterfield"/>
    <n v="0"/>
    <x v="666"/>
    <s v="September"/>
    <x v="2"/>
    <s v="CA-2018-111682"/>
    <x v="0"/>
    <n v="12180"/>
    <n v="817"/>
    <s v="Home/Office Personal File Carts"/>
    <n v="52"/>
    <n v="6"/>
    <s v="East"/>
    <s v="Yes"/>
    <n v="52.14"/>
    <n v="209"/>
    <s v="Consumer"/>
    <x v="755"/>
    <s v="First Class"/>
    <s v="New York"/>
    <s v="Storage"/>
  </r>
  <r>
    <n v="1"/>
    <s v="Shipped On Time"/>
    <n v="1"/>
    <x v="2"/>
    <x v="124"/>
    <x v="0"/>
    <s v="Ted Butterfield"/>
    <n v="0"/>
    <x v="666"/>
    <s v="September"/>
    <x v="2"/>
    <s v="CA-2018-111682"/>
    <x v="0"/>
    <n v="12180"/>
    <n v="1838"/>
    <s v="Xerox 232"/>
    <n v="16"/>
    <n v="5"/>
    <s v="East"/>
    <s v="Yes"/>
    <n v="15.55"/>
    <n v="32"/>
    <s v="Consumer"/>
    <x v="755"/>
    <s v="First Class"/>
    <s v="New York"/>
    <s v="Paper"/>
  </r>
  <r>
    <n v="1"/>
    <s v="Shipped On Time"/>
    <n v="1"/>
    <x v="1"/>
    <x v="124"/>
    <x v="0"/>
    <s v="Ted Butterfield"/>
    <n v="0.1"/>
    <x v="666"/>
    <s v="September"/>
    <x v="2"/>
    <s v="CA-2018-111682"/>
    <x v="0"/>
    <n v="12180"/>
    <n v="1182"/>
    <s v="Novimex Turbo Task Chair"/>
    <n v="7"/>
    <n v="5"/>
    <s v="East"/>
    <s v="Yes"/>
    <n v="7.1"/>
    <n v="319"/>
    <s v="Consumer"/>
    <x v="755"/>
    <s v="First Class"/>
    <s v="New York"/>
    <s v="Chairs"/>
  </r>
  <r>
    <n v="1"/>
    <s v="Shipped On Time"/>
    <n v="1"/>
    <x v="2"/>
    <x v="124"/>
    <x v="0"/>
    <s v="Ted Butterfield"/>
    <n v="0"/>
    <x v="666"/>
    <s v="September"/>
    <x v="2"/>
    <s v="CA-2018-111682"/>
    <x v="0"/>
    <n v="12180"/>
    <n v="149"/>
    <s v="Array Parchment Paper, Assorted Colors"/>
    <n v="7"/>
    <n v="2"/>
    <s v="East"/>
    <s v="Yes"/>
    <n v="6.99"/>
    <n v="15"/>
    <s v="Consumer"/>
    <x v="755"/>
    <s v="First Class"/>
    <s v="New York"/>
    <s v="Paper"/>
  </r>
  <r>
    <n v="1"/>
    <s v="Shipped On Time"/>
    <n v="1"/>
    <x v="0"/>
    <x v="124"/>
    <x v="0"/>
    <s v="Ted Butterfield"/>
    <n v="0"/>
    <x v="666"/>
    <s v="September"/>
    <x v="2"/>
    <s v="CA-2018-111682"/>
    <x v="0"/>
    <n v="12180"/>
    <n v="916"/>
    <s v="Imation 8gb Micro Traveldrive Usb 2.0 Flash Drive"/>
    <n v="3"/>
    <n v="2"/>
    <s v="East"/>
    <s v="Yes"/>
    <n v="3.3"/>
    <n v="30"/>
    <s v="Consumer"/>
    <x v="755"/>
    <s v="First Class"/>
    <s v="New York"/>
    <s v="Accessories"/>
  </r>
  <r>
    <n v="1"/>
    <s v="Shipped On Time"/>
    <n v="1"/>
    <x v="2"/>
    <x v="124"/>
    <x v="0"/>
    <s v="Ted Butterfield"/>
    <n v="0.2"/>
    <x v="666"/>
    <s v="September"/>
    <x v="2"/>
    <s v="CA-2018-111682"/>
    <x v="0"/>
    <n v="12180"/>
    <n v="1287"/>
    <s v="Plastic Binding Combs"/>
    <n v="16"/>
    <n v="4"/>
    <s v="East"/>
    <s v="Yes"/>
    <n v="16.36"/>
    <n v="48"/>
    <s v="Consumer"/>
    <x v="755"/>
    <s v="First Class"/>
    <s v="New York"/>
    <s v="Binders"/>
  </r>
  <r>
    <n v="1"/>
    <s v="Shipped On Time"/>
    <n v="1"/>
    <x v="2"/>
    <x v="124"/>
    <x v="0"/>
    <s v="Ted Butterfield"/>
    <n v="0"/>
    <x v="666"/>
    <s v="September"/>
    <x v="2"/>
    <s v="CA-2018-111682"/>
    <x v="0"/>
    <n v="12180"/>
    <n v="1306"/>
    <s v="Prang Dustless Chalk Sticks"/>
    <n v="1"/>
    <n v="1"/>
    <s v="East"/>
    <s v="Yes"/>
    <n v="0.84"/>
    <n v="2"/>
    <s v="Consumer"/>
    <x v="755"/>
    <s v="First Class"/>
    <s v="New York"/>
    <s v="Art"/>
  </r>
  <r>
    <n v="2"/>
    <s v="Shipped Late"/>
    <n v="1"/>
    <x v="2"/>
    <x v="17"/>
    <x v="0"/>
    <s v="Trudy Brown"/>
    <n v="0"/>
    <x v="661"/>
    <s v="September"/>
    <x v="2"/>
    <s v="CA-2018-111696"/>
    <x v="1"/>
    <n v="90004"/>
    <n v="1714"/>
    <s v="Xerox 1920"/>
    <n v="8"/>
    <n v="3"/>
    <s v="West"/>
    <m/>
    <n v="8.07"/>
    <n v="18"/>
    <s v="Consumer"/>
    <x v="756"/>
    <s v="First Class"/>
    <s v="California"/>
    <s v="Paper"/>
  </r>
  <r>
    <n v="0"/>
    <s v="Shipped On Time"/>
    <n v="0"/>
    <x v="2"/>
    <x v="266"/>
    <x v="0"/>
    <s v="Hunter Glantz"/>
    <n v="0.2"/>
    <x v="702"/>
    <s v="September"/>
    <x v="2"/>
    <s v="CA-2018-111794"/>
    <x v="3"/>
    <n v="79109"/>
    <n v="538"/>
    <s v="Easy-staple paper"/>
    <n v="10"/>
    <n v="1"/>
    <s v="Central"/>
    <m/>
    <n v="9.57"/>
    <n v="28"/>
    <s v="Consumer"/>
    <x v="646"/>
    <s v="Same Day"/>
    <s v="Texas"/>
    <s v="Paper"/>
  </r>
  <r>
    <n v="0"/>
    <s v="Shipped On Time"/>
    <n v="0"/>
    <x v="0"/>
    <x v="266"/>
    <x v="0"/>
    <s v="Hunter Glantz"/>
    <n v="0.2"/>
    <x v="702"/>
    <s v="September"/>
    <x v="2"/>
    <s v="CA-2018-111794"/>
    <x v="3"/>
    <n v="79109"/>
    <n v="913"/>
    <s v="Imation 16GB Mini TravelDrive USB 2.0 Flash Drive"/>
    <n v="21"/>
    <n v="3"/>
    <s v="Central"/>
    <m/>
    <n v="20.87"/>
    <n v="80"/>
    <s v="Consumer"/>
    <x v="646"/>
    <s v="Same Day"/>
    <s v="Texas"/>
    <s v="Accessories"/>
  </r>
  <r>
    <n v="2"/>
    <s v="Shipped Early"/>
    <n v="3"/>
    <x v="2"/>
    <x v="23"/>
    <x v="0"/>
    <s v="Linda Cazamias"/>
    <n v="0.2"/>
    <x v="692"/>
    <s v="September"/>
    <x v="2"/>
    <s v="CA-2018-111913"/>
    <x v="1"/>
    <n v="95823"/>
    <n v="1312"/>
    <s v="Pressboard Covers with Storage Hooks, 9 1/2 x 11, Light Blue"/>
    <n v="4"/>
    <n v="3"/>
    <s v="West"/>
    <m/>
    <n v="3.98"/>
    <n v="12"/>
    <s v="Corporate"/>
    <x v="757"/>
    <s v="Second Class"/>
    <s v="California"/>
    <s v="Binders"/>
  </r>
  <r>
    <n v="2"/>
    <s v="Shipped Early"/>
    <n v="3"/>
    <x v="2"/>
    <x v="23"/>
    <x v="0"/>
    <s v="Linda Cazamias"/>
    <n v="0.2"/>
    <x v="692"/>
    <s v="September"/>
    <x v="2"/>
    <s v="CA-2018-111913"/>
    <x v="1"/>
    <n v="95823"/>
    <n v="1647"/>
    <s v="Wilson Jones Leather-Like Binders with DublLock Round Rings"/>
    <n v="7"/>
    <n v="3"/>
    <s v="West"/>
    <m/>
    <n v="7.07"/>
    <n v="21"/>
    <s v="Corporate"/>
    <x v="757"/>
    <s v="Second Class"/>
    <s v="California"/>
    <s v="Binders"/>
  </r>
  <r>
    <n v="2"/>
    <s v="Shipped Early"/>
    <n v="3"/>
    <x v="0"/>
    <x v="23"/>
    <x v="0"/>
    <s v="Linda Cazamias"/>
    <n v="0.2"/>
    <x v="692"/>
    <s v="September"/>
    <x v="2"/>
    <s v="CA-2018-111913"/>
    <x v="1"/>
    <n v="95823"/>
    <n v="1099"/>
    <s v="Mitel 5320 IP Phone VoIP phone"/>
    <n v="30"/>
    <n v="2"/>
    <s v="West"/>
    <m/>
    <n v="30.24"/>
    <n v="302"/>
    <s v="Corporate"/>
    <x v="757"/>
    <s v="Second Class"/>
    <s v="California"/>
    <s v="Phones"/>
  </r>
  <r>
    <n v="3"/>
    <s v="Shipped On Time"/>
    <n v="3"/>
    <x v="2"/>
    <x v="0"/>
    <x v="0"/>
    <s v="Brian DeCherney"/>
    <n v="0.2"/>
    <x v="591"/>
    <s v="September"/>
    <x v="2"/>
    <s v="CA-2018-111941"/>
    <x v="0"/>
    <n v="10035"/>
    <n v="700"/>
    <s v="GBC Premium Transparent Covers with Diagonal Lined Pattern"/>
    <n v="12"/>
    <n v="2"/>
    <s v="East"/>
    <m/>
    <n v="11.75"/>
    <n v="34"/>
    <s v="Consumer"/>
    <x v="758"/>
    <s v="Second Class"/>
    <s v="New York"/>
    <s v="Binders"/>
  </r>
  <r>
    <n v="4"/>
    <s v="Shipped Early"/>
    <n v="6"/>
    <x v="2"/>
    <x v="16"/>
    <x v="0"/>
    <s v="Brian DeCherney"/>
    <n v="0.2"/>
    <x v="659"/>
    <s v="September"/>
    <x v="2"/>
    <s v="CA-2018-111976"/>
    <x v="0"/>
    <n v="19120"/>
    <n v="1367"/>
    <s v="Rubber Band Ball"/>
    <n v="-1"/>
    <n v="2"/>
    <s v="East"/>
    <m/>
    <n v="-1.35"/>
    <n v="6"/>
    <s v="Consumer"/>
    <x v="746"/>
    <s v="Standard Class"/>
    <s v="Pennsylvania"/>
    <s v="Fasteners"/>
  </r>
  <r>
    <n v="4"/>
    <s v="Shipped Early"/>
    <n v="6"/>
    <x v="0"/>
    <x v="16"/>
    <x v="0"/>
    <s v="Brian DeCherney"/>
    <n v="0.4"/>
    <x v="659"/>
    <s v="September"/>
    <x v="2"/>
    <s v="CA-2018-111976"/>
    <x v="0"/>
    <n v="19120"/>
    <n v="156"/>
    <s v="AT&amp;T 17929 Lendline Telephone"/>
    <n v="-25"/>
    <n v="4"/>
    <s v="East"/>
    <m/>
    <n v="-25.33"/>
    <n v="109"/>
    <s v="Consumer"/>
    <x v="746"/>
    <s v="Standard Class"/>
    <s v="Pennsylvania"/>
    <s v="Phones"/>
  </r>
  <r>
    <n v="5"/>
    <s v="Shipped Early"/>
    <n v="6"/>
    <x v="2"/>
    <x v="4"/>
    <x v="0"/>
    <s v="Lindsay Shagiari"/>
    <n v="0.8"/>
    <x v="703"/>
    <s v="September"/>
    <x v="2"/>
    <s v="CA-2018-112025"/>
    <x v="3"/>
    <n v="77070"/>
    <n v="716"/>
    <s v="GBC VeloBind Cover Sets"/>
    <n v="-14"/>
    <n v="3"/>
    <s v="Central"/>
    <m/>
    <n v="-13.9"/>
    <n v="9"/>
    <s v="Home Office"/>
    <x v="759"/>
    <s v="Standard Class"/>
    <s v="Texas"/>
    <s v="Binders"/>
  </r>
  <r>
    <n v="5"/>
    <s v="Shipped Early"/>
    <n v="6"/>
    <x v="2"/>
    <x v="1"/>
    <x v="0"/>
    <s v="Kean Takahito"/>
    <n v="0"/>
    <x v="640"/>
    <s v="September"/>
    <x v="2"/>
    <s v="CA-2018-112060"/>
    <x v="1"/>
    <n v="94109"/>
    <n v="1708"/>
    <s v="Xerox 1915"/>
    <n v="50"/>
    <n v="1"/>
    <s v="West"/>
    <m/>
    <n v="50.33"/>
    <n v="105"/>
    <s v="Consumer"/>
    <x v="760"/>
    <s v="Standard Class"/>
    <s v="California"/>
    <s v="Paper"/>
  </r>
  <r>
    <n v="4"/>
    <s v="Shipped Early"/>
    <n v="6"/>
    <x v="1"/>
    <x v="5"/>
    <x v="0"/>
    <s v="Brian Dahlen"/>
    <n v="0"/>
    <x v="704"/>
    <s v="September"/>
    <x v="2"/>
    <s v="CA-2018-112102"/>
    <x v="2"/>
    <n v="22153"/>
    <n v="964"/>
    <s v="KI Adjustable-Height Table"/>
    <n v="76"/>
    <n v="4"/>
    <s v="South"/>
    <m/>
    <n v="75.66"/>
    <n v="344"/>
    <s v="Consumer"/>
    <x v="761"/>
    <s v="Standard Class"/>
    <s v="Virginia"/>
    <s v="Tables"/>
  </r>
  <r>
    <n v="4"/>
    <s v="Shipped Early"/>
    <n v="6"/>
    <x v="2"/>
    <x v="5"/>
    <x v="0"/>
    <s v="Brian Dahlen"/>
    <n v="0"/>
    <x v="704"/>
    <s v="September"/>
    <x v="2"/>
    <s v="CA-2018-112102"/>
    <x v="2"/>
    <n v="22153"/>
    <n v="1741"/>
    <s v="Xerox 1945"/>
    <n v="20"/>
    <n v="1"/>
    <s v="South"/>
    <m/>
    <n v="20.09"/>
    <n v="41"/>
    <s v="Consumer"/>
    <x v="761"/>
    <s v="Standard Class"/>
    <s v="Virginia"/>
    <s v="Paper"/>
  </r>
  <r>
    <n v="4"/>
    <s v="Shipped Early"/>
    <n v="6"/>
    <x v="2"/>
    <x v="5"/>
    <x v="0"/>
    <s v="Brian Dahlen"/>
    <n v="0"/>
    <x v="704"/>
    <s v="September"/>
    <x v="2"/>
    <s v="CA-2018-112102"/>
    <x v="2"/>
    <n v="22153"/>
    <n v="774"/>
    <s v="Globe Weis Peel &amp; Seel First Class Envelopes"/>
    <n v="29"/>
    <n v="5"/>
    <s v="South"/>
    <m/>
    <n v="28.75"/>
    <n v="64"/>
    <s v="Consumer"/>
    <x v="761"/>
    <s v="Standard Class"/>
    <s v="Virginia"/>
    <s v="Envelopes"/>
  </r>
  <r>
    <n v="4"/>
    <s v="Shipped Early"/>
    <n v="6"/>
    <x v="1"/>
    <x v="367"/>
    <x v="0"/>
    <s v="Joe Elijah"/>
    <n v="0.2"/>
    <x v="705"/>
    <s v="September"/>
    <x v="2"/>
    <s v="CA-2018-112109"/>
    <x v="1"/>
    <n v="80020"/>
    <n v="1372"/>
    <s v="SAFCO Arco Folding Chair"/>
    <n v="75"/>
    <n v="3"/>
    <s v="West"/>
    <m/>
    <n v="74.569999999999993"/>
    <n v="663"/>
    <s v="Consumer"/>
    <x v="762"/>
    <s v="Standard Class"/>
    <s v="Colorado"/>
    <s v="Chairs"/>
  </r>
  <r>
    <n v="4"/>
    <s v="Shipped Early"/>
    <n v="6"/>
    <x v="2"/>
    <x v="367"/>
    <x v="0"/>
    <s v="Joe Elijah"/>
    <n v="0.2"/>
    <x v="705"/>
    <s v="September"/>
    <x v="2"/>
    <s v="CA-2018-112109"/>
    <x v="1"/>
    <n v="80020"/>
    <n v="1263"/>
    <s v="Perma STOR-ALL Hanging File Box, 13 1/8W x 12 1/4D x 10 1/2H"/>
    <n v="-1"/>
    <n v="7"/>
    <s v="West"/>
    <m/>
    <n v="-1.26"/>
    <n v="33"/>
    <s v="Consumer"/>
    <x v="762"/>
    <s v="Standard Class"/>
    <s v="Colorado"/>
    <s v="Storage"/>
  </r>
  <r>
    <n v="4"/>
    <s v="Shipped Early"/>
    <n v="6"/>
    <x v="2"/>
    <x v="367"/>
    <x v="0"/>
    <s v="Joe Elijah"/>
    <n v="0.7"/>
    <x v="705"/>
    <s v="September"/>
    <x v="2"/>
    <s v="CA-2018-112109"/>
    <x v="1"/>
    <n v="80020"/>
    <n v="714"/>
    <s v="GBC Twin Loop Wire Binding Elements"/>
    <n v="-13"/>
    <n v="2"/>
    <s v="West"/>
    <m/>
    <n v="-13.31"/>
    <n v="20"/>
    <s v="Consumer"/>
    <x v="762"/>
    <s v="Standard Class"/>
    <s v="Colorado"/>
    <s v="Binders"/>
  </r>
  <r>
    <n v="4"/>
    <s v="Shipped Early"/>
    <n v="6"/>
    <x v="2"/>
    <x v="367"/>
    <x v="0"/>
    <s v="Joe Elijah"/>
    <n v="0.7"/>
    <x v="705"/>
    <s v="September"/>
    <x v="2"/>
    <s v="CA-2018-112109"/>
    <x v="1"/>
    <n v="80020"/>
    <n v="1633"/>
    <s v="Wilson Jones Active Use Binders"/>
    <n v="-6"/>
    <n v="4"/>
    <s v="West"/>
    <m/>
    <n v="-6.12"/>
    <n v="9"/>
    <s v="Consumer"/>
    <x v="762"/>
    <s v="Standard Class"/>
    <s v="Colorado"/>
    <s v="Binders"/>
  </r>
  <r>
    <n v="5"/>
    <s v="Shipped Early"/>
    <n v="6"/>
    <x v="2"/>
    <x v="31"/>
    <x v="0"/>
    <s v="Brosina Hoffman"/>
    <n v="0"/>
    <x v="629"/>
    <s v="September"/>
    <x v="2"/>
    <s v="CA-2018-112123"/>
    <x v="0"/>
    <n v="19711"/>
    <n v="1735"/>
    <s v="Xerox 194"/>
    <n v="80"/>
    <n v="3"/>
    <s v="East"/>
    <s v="Yes"/>
    <n v="79.89"/>
    <n v="166"/>
    <s v="Consumer"/>
    <x v="678"/>
    <s v="Standard Class"/>
    <s v="Delaware"/>
    <s v="Paper"/>
  </r>
  <r>
    <n v="5"/>
    <s v="Shipped Early"/>
    <n v="6"/>
    <x v="2"/>
    <x v="31"/>
    <x v="0"/>
    <s v="Brosina Hoffman"/>
    <n v="0"/>
    <x v="629"/>
    <s v="September"/>
    <x v="2"/>
    <s v="CA-2018-112123"/>
    <x v="0"/>
    <n v="19711"/>
    <n v="704"/>
    <s v="GBC ProClick Punch Binding System"/>
    <n v="219"/>
    <n v="7"/>
    <s v="East"/>
    <s v="Yes"/>
    <n v="219.45"/>
    <n v="448"/>
    <s v="Consumer"/>
    <x v="678"/>
    <s v="Standard Class"/>
    <s v="Delaware"/>
    <s v="Binders"/>
  </r>
  <r>
    <n v="5"/>
    <s v="Shipped Early"/>
    <n v="6"/>
    <x v="0"/>
    <x v="31"/>
    <x v="0"/>
    <s v="Brosina Hoffman"/>
    <n v="0"/>
    <x v="629"/>
    <s v="September"/>
    <x v="2"/>
    <s v="CA-2018-112123"/>
    <x v="0"/>
    <n v="19711"/>
    <n v="1322"/>
    <s v="Pyle PMP37LED"/>
    <n v="130"/>
    <n v="5"/>
    <s v="East"/>
    <s v="Yes"/>
    <n v="129.59"/>
    <n v="480"/>
    <s v="Consumer"/>
    <x v="678"/>
    <s v="Standard Class"/>
    <s v="Delaware"/>
    <s v="Phones"/>
  </r>
  <r>
    <n v="5"/>
    <s v="Shipped Early"/>
    <n v="6"/>
    <x v="2"/>
    <x v="252"/>
    <x v="0"/>
    <s v="Chloris Kastensmidt"/>
    <n v="0.2"/>
    <x v="700"/>
    <s v="September"/>
    <x v="2"/>
    <s v="CA-2018-112256"/>
    <x v="3"/>
    <n v="78501"/>
    <n v="1837"/>
    <s v="Xerox 231"/>
    <n v="2"/>
    <n v="1"/>
    <s v="Central"/>
    <m/>
    <n v="1.81"/>
    <n v="5"/>
    <s v="Consumer"/>
    <x v="763"/>
    <s v="Standard Class"/>
    <s v="Texas"/>
    <s v="Paper"/>
  </r>
  <r>
    <n v="5"/>
    <s v="Shipped Early"/>
    <n v="6"/>
    <x v="2"/>
    <x v="252"/>
    <x v="0"/>
    <s v="Chloris Kastensmidt"/>
    <n v="0.2"/>
    <x v="700"/>
    <s v="September"/>
    <x v="2"/>
    <s v="CA-2018-112256"/>
    <x v="3"/>
    <n v="78501"/>
    <n v="1155"/>
    <s v="Newell 339"/>
    <n v="0"/>
    <n v="2"/>
    <s v="Central"/>
    <m/>
    <n v="0.33"/>
    <n v="4"/>
    <s v="Consumer"/>
    <x v="763"/>
    <s v="Standard Class"/>
    <s v="Texas"/>
    <s v="Art"/>
  </r>
  <r>
    <n v="5"/>
    <s v="Shipped Early"/>
    <n v="6"/>
    <x v="2"/>
    <x v="252"/>
    <x v="0"/>
    <s v="Chloris Kastensmidt"/>
    <n v="0.2"/>
    <x v="700"/>
    <s v="September"/>
    <x v="2"/>
    <s v="CA-2018-112256"/>
    <x v="3"/>
    <n v="78501"/>
    <n v="76"/>
    <s v="Acme Elite Stainless Steel Scissors"/>
    <n v="1"/>
    <n v="2"/>
    <s v="Central"/>
    <m/>
    <n v="1"/>
    <n v="13"/>
    <s v="Consumer"/>
    <x v="763"/>
    <s v="Standard Class"/>
    <s v="Texas"/>
    <s v="Supplies"/>
  </r>
  <r>
    <n v="5"/>
    <s v="Shipped Early"/>
    <n v="6"/>
    <x v="2"/>
    <x v="252"/>
    <x v="0"/>
    <s v="Chloris Kastensmidt"/>
    <n v="0.2"/>
    <x v="700"/>
    <s v="September"/>
    <x v="2"/>
    <s v="CA-2018-112256"/>
    <x v="3"/>
    <n v="78501"/>
    <n v="346"/>
    <s v="Boston 1645 Deluxe Heavier-Duty Electric Pencil Sharpener"/>
    <n v="15"/>
    <n v="5"/>
    <s v="Central"/>
    <m/>
    <n v="15.39"/>
    <n v="176"/>
    <s v="Consumer"/>
    <x v="763"/>
    <s v="Standard Class"/>
    <s v="Texas"/>
    <s v="Art"/>
  </r>
  <r>
    <n v="5"/>
    <s v="Shipped Early"/>
    <n v="6"/>
    <x v="2"/>
    <x v="252"/>
    <x v="0"/>
    <s v="Chloris Kastensmidt"/>
    <n v="0.8"/>
    <x v="700"/>
    <s v="September"/>
    <x v="2"/>
    <s v="CA-2018-112256"/>
    <x v="3"/>
    <n v="78501"/>
    <n v="1519"/>
    <s v="Storex Dura Pro Binders"/>
    <n v="-8"/>
    <n v="4"/>
    <s v="Central"/>
    <m/>
    <n v="-8.32"/>
    <n v="5"/>
    <s v="Consumer"/>
    <x v="763"/>
    <s v="Standard Class"/>
    <s v="Texas"/>
    <s v="Binders"/>
  </r>
  <r>
    <n v="5"/>
    <s v="Shipped Early"/>
    <n v="6"/>
    <x v="0"/>
    <x v="67"/>
    <x v="0"/>
    <s v="Steve Chapman"/>
    <n v="0.2"/>
    <x v="706"/>
    <s v="September"/>
    <x v="2"/>
    <s v="CA-2018-112277"/>
    <x v="2"/>
    <n v="33311"/>
    <n v="733"/>
    <s v="Geemarc AmpliPOWER60"/>
    <n v="58"/>
    <n v="7"/>
    <s v="South"/>
    <m/>
    <n v="58.46"/>
    <n v="520"/>
    <s v="Corporate"/>
    <x v="674"/>
    <s v="Standard Class"/>
    <s v="Florida"/>
    <s v="Phones"/>
  </r>
  <r>
    <n v="6"/>
    <s v="Shipped On Time"/>
    <n v="6"/>
    <x v="2"/>
    <x v="145"/>
    <x v="0"/>
    <s v="Neoma Murray"/>
    <n v="0"/>
    <x v="701"/>
    <s v="September"/>
    <x v="2"/>
    <s v="CA-2018-112340"/>
    <x v="1"/>
    <n v="92503"/>
    <n v="1351"/>
    <s v="Rediform Wirebound Phone Memo Message Book, 11 x 5-3/4"/>
    <n v="11"/>
    <n v="3"/>
    <s v="West"/>
    <s v="Yes"/>
    <n v="11.23"/>
    <n v="23"/>
    <s v="Consumer"/>
    <x v="764"/>
    <s v="Standard Class"/>
    <s v="California"/>
    <s v="Paper"/>
  </r>
  <r>
    <n v="4"/>
    <s v="Shipped Early"/>
    <n v="6"/>
    <x v="0"/>
    <x v="4"/>
    <x v="0"/>
    <s v="Mick Brown"/>
    <n v="0.2"/>
    <x v="682"/>
    <s v="September"/>
    <x v="2"/>
    <s v="CA-2018-112382"/>
    <x v="3"/>
    <n v="77036"/>
    <n v="891"/>
    <s v="I Needs 3d Hello Kitty Hybrid Silicone Case Cover for HTC One X 4g with 3d Hello Kitty Stylus Pen Green/pink"/>
    <n v="2"/>
    <n v="2"/>
    <s v="Central"/>
    <m/>
    <n v="1.91"/>
    <n v="19"/>
    <s v="Consumer"/>
    <x v="765"/>
    <s v="Standard Class"/>
    <s v="Texas"/>
    <s v="Phones"/>
  </r>
  <r>
    <n v="4"/>
    <s v="Shipped Early"/>
    <n v="6"/>
    <x v="2"/>
    <x v="368"/>
    <x v="0"/>
    <s v="Jim Mitchum"/>
    <n v="0"/>
    <x v="707"/>
    <s v="September"/>
    <x v="2"/>
    <s v="CA-2018-112389"/>
    <x v="0"/>
    <n v="8302"/>
    <n v="460"/>
    <s v="Commercial WindTunnel Clean Air Upright Vacuum, Replacement Belts, Filtration Bags"/>
    <n v="3"/>
    <n v="3"/>
    <s v="East"/>
    <m/>
    <n v="3.03"/>
    <n v="12"/>
    <s v="Corporate"/>
    <x v="766"/>
    <s v="Standard Class"/>
    <s v="New Jersey"/>
    <s v="Appliances"/>
  </r>
  <r>
    <n v="4"/>
    <s v="Shipped Early"/>
    <n v="6"/>
    <x v="2"/>
    <x v="368"/>
    <x v="0"/>
    <s v="Jim Mitchum"/>
    <n v="0"/>
    <x v="707"/>
    <s v="September"/>
    <x v="2"/>
    <s v="CA-2018-112389"/>
    <x v="0"/>
    <n v="8302"/>
    <n v="1361"/>
    <s v="Rogers Jumbo File, Granite"/>
    <n v="0"/>
    <n v="3"/>
    <s v="East"/>
    <m/>
    <n v="0.41"/>
    <n v="41"/>
    <s v="Corporate"/>
    <x v="766"/>
    <s v="Standard Class"/>
    <s v="New Jersey"/>
    <s v="Storage"/>
  </r>
  <r>
    <n v="4"/>
    <s v="Shipped Early"/>
    <n v="6"/>
    <x v="2"/>
    <x v="23"/>
    <x v="0"/>
    <s v="Frank Olsen"/>
    <n v="0"/>
    <x v="708"/>
    <s v="September"/>
    <x v="2"/>
    <s v="CA-2018-112578"/>
    <x v="1"/>
    <n v="95823"/>
    <n v="1320"/>
    <s v="Project Tote Personal File"/>
    <n v="4"/>
    <n v="1"/>
    <s v="West"/>
    <m/>
    <n v="4.07"/>
    <n v="14"/>
    <s v="Consumer"/>
    <x v="754"/>
    <s v="Standard Class"/>
    <s v="California"/>
    <s v="Storage"/>
  </r>
  <r>
    <n v="4"/>
    <s v="Shipped Early"/>
    <n v="6"/>
    <x v="2"/>
    <x v="23"/>
    <x v="0"/>
    <s v="Frank Olsen"/>
    <n v="0"/>
    <x v="708"/>
    <s v="September"/>
    <x v="2"/>
    <s v="CA-2018-112578"/>
    <x v="1"/>
    <n v="95823"/>
    <n v="672"/>
    <s v="Fiskars Spring-Action Scissors"/>
    <n v="7"/>
    <n v="2"/>
    <s v="West"/>
    <m/>
    <n v="7.27"/>
    <n v="28"/>
    <s v="Consumer"/>
    <x v="754"/>
    <s v="Standard Class"/>
    <s v="California"/>
    <s v="Supplies"/>
  </r>
  <r>
    <n v="3"/>
    <s v="Shipped Late"/>
    <n v="1"/>
    <x v="2"/>
    <x v="1"/>
    <x v="0"/>
    <s v="Rob Williams"/>
    <n v="0"/>
    <x v="703"/>
    <s v="September"/>
    <x v="2"/>
    <s v="CA-2018-112585"/>
    <x v="1"/>
    <n v="94122"/>
    <n v="863"/>
    <s v="Hoover Shoulder Vac Commercial Portable Vacuum"/>
    <n v="179"/>
    <n v="2"/>
    <s v="West"/>
    <m/>
    <n v="178.91"/>
    <n v="716"/>
    <s v="Corporate"/>
    <x v="767"/>
    <s v="First Class"/>
    <s v="California"/>
    <s v="Appliances"/>
  </r>
  <r>
    <n v="0"/>
    <s v="Shipped On Time"/>
    <n v="0"/>
    <x v="1"/>
    <x v="3"/>
    <x v="0"/>
    <s v="Kean Takahito"/>
    <n v="0.2"/>
    <x v="709"/>
    <s v="September"/>
    <x v="2"/>
    <s v="CA-2018-112669"/>
    <x v="1"/>
    <n v="85301"/>
    <n v="824"/>
    <s v="Hon 4070 Series Pagoda Armless Upholstered Stacking Chairs"/>
    <n v="105"/>
    <n v="4"/>
    <s v="West"/>
    <m/>
    <n v="105.02"/>
    <n v="934"/>
    <s v="Consumer"/>
    <x v="684"/>
    <s v="Same Day"/>
    <s v="Arizona"/>
    <s v="Chairs"/>
  </r>
  <r>
    <n v="0"/>
    <s v="Shipped On Time"/>
    <n v="0"/>
    <x v="2"/>
    <x v="3"/>
    <x v="0"/>
    <s v="Kean Takahito"/>
    <n v="0.2"/>
    <x v="709"/>
    <s v="September"/>
    <x v="2"/>
    <s v="CA-2018-112669"/>
    <x v="1"/>
    <n v="85301"/>
    <n v="652"/>
    <s v="Fellowes Personal Hanging Folder Files, Navy"/>
    <n v="4"/>
    <n v="4"/>
    <s v="West"/>
    <m/>
    <n v="4.3"/>
    <n v="43"/>
    <s v="Consumer"/>
    <x v="684"/>
    <s v="Same Day"/>
    <s v="Arizona"/>
    <s v="Storage"/>
  </r>
  <r>
    <n v="3"/>
    <s v="Shipped Late"/>
    <n v="1"/>
    <x v="2"/>
    <x v="245"/>
    <x v="0"/>
    <s v="Patrick Jones"/>
    <n v="0.2"/>
    <x v="647"/>
    <s v="September"/>
    <x v="2"/>
    <s v="CA-2018-112676"/>
    <x v="2"/>
    <n v="37130"/>
    <n v="1762"/>
    <s v="Xerox 1965"/>
    <n v="5"/>
    <n v="3"/>
    <s v="South"/>
    <m/>
    <n v="5.2"/>
    <n v="14"/>
    <s v="Corporate"/>
    <x v="706"/>
    <s v="First Class"/>
    <s v="Tennessee"/>
    <s v="Paper"/>
  </r>
  <r>
    <n v="2"/>
    <s v="Shipped Early"/>
    <n v="3"/>
    <x v="2"/>
    <x v="306"/>
    <x v="0"/>
    <s v="Alan Haines"/>
    <n v="0.7"/>
    <x v="601"/>
    <s v="September"/>
    <x v="2"/>
    <s v="CA-2018-112697"/>
    <x v="2"/>
    <n v="33319"/>
    <n v="718"/>
    <s v="GBC VeloBinder Electric Binding Machine"/>
    <n v="-169"/>
    <n v="7"/>
    <s v="South"/>
    <m/>
    <n v="-169.37"/>
    <n v="254"/>
    <s v="Corporate"/>
    <x v="768"/>
    <s v="Second Class"/>
    <s v="Florida"/>
    <s v="Binders"/>
  </r>
  <r>
    <n v="2"/>
    <s v="Shipped Early"/>
    <n v="3"/>
    <x v="2"/>
    <x v="306"/>
    <x v="0"/>
    <s v="Alan Haines"/>
    <n v="0.2"/>
    <x v="601"/>
    <s v="September"/>
    <x v="2"/>
    <s v="CA-2018-112697"/>
    <x v="2"/>
    <n v="33319"/>
    <n v="40"/>
    <s v="Acco 7-Outlet Masterpiece Power Center, Wihtout Fax/Phone Line Protection"/>
    <n v="24"/>
    <n v="2"/>
    <s v="South"/>
    <m/>
    <n v="24.32"/>
    <n v="195"/>
    <s v="Corporate"/>
    <x v="768"/>
    <s v="Second Class"/>
    <s v="Florida"/>
    <s v="Appliances"/>
  </r>
  <r>
    <n v="2"/>
    <s v="Shipped Early"/>
    <n v="3"/>
    <x v="2"/>
    <x v="306"/>
    <x v="0"/>
    <s v="Alan Haines"/>
    <n v="0.2"/>
    <x v="601"/>
    <s v="September"/>
    <x v="2"/>
    <s v="CA-2018-112697"/>
    <x v="2"/>
    <n v="33319"/>
    <n v="1307"/>
    <s v="Premier Automatic Letter Opener"/>
    <n v="-204"/>
    <n v="5"/>
    <s v="South"/>
    <m/>
    <n v="-204.31"/>
    <n v="961"/>
    <s v="Corporate"/>
    <x v="768"/>
    <s v="Second Class"/>
    <s v="Florida"/>
    <s v="Supplies"/>
  </r>
  <r>
    <n v="5"/>
    <s v="Shipped Late"/>
    <n v="3"/>
    <x v="2"/>
    <x v="4"/>
    <x v="0"/>
    <s v="Ross DeVincentis"/>
    <n v="0.8"/>
    <x v="658"/>
    <s v="September"/>
    <x v="2"/>
    <s v="CA-2018-112739"/>
    <x v="3"/>
    <n v="77070"/>
    <n v="59"/>
    <s v="Acco PRESSTEX Data Binder with Storage Hooks, Dark Blue, 9 1/2 X 11"/>
    <n v="-13"/>
    <n v="8"/>
    <s v="Central"/>
    <m/>
    <n v="-13.34"/>
    <n v="9"/>
    <s v="Home Office"/>
    <x v="743"/>
    <s v="Second Class"/>
    <s v="Texas"/>
    <s v="Binders"/>
  </r>
  <r>
    <n v="5"/>
    <s v="Shipped Late"/>
    <n v="3"/>
    <x v="0"/>
    <x v="4"/>
    <x v="0"/>
    <s v="Ross DeVincentis"/>
    <n v="0.2"/>
    <x v="658"/>
    <s v="September"/>
    <x v="2"/>
    <s v="CA-2018-112739"/>
    <x v="3"/>
    <n v="77070"/>
    <n v="1023"/>
    <s v="Logitech MX Performance Wireless Mouse"/>
    <n v="34"/>
    <n v="5"/>
    <s v="Central"/>
    <m/>
    <n v="33.909999999999997"/>
    <n v="160"/>
    <s v="Home Office"/>
    <x v="743"/>
    <s v="Second Class"/>
    <s v="Texas"/>
    <s v="Accessories"/>
  </r>
  <r>
    <n v="4"/>
    <s v="Shipped Early"/>
    <n v="6"/>
    <x v="1"/>
    <x v="35"/>
    <x v="0"/>
    <s v="Liz Preis"/>
    <n v="0.2"/>
    <x v="675"/>
    <s v="September"/>
    <x v="2"/>
    <s v="CA-2018-112830"/>
    <x v="0"/>
    <n v="45014"/>
    <n v="505"/>
    <s v="Deflect-o EconoMat Nonstudded, No Bevel Mat"/>
    <n v="0"/>
    <n v="2"/>
    <s v="East"/>
    <m/>
    <n v="0"/>
    <n v="83"/>
    <s v="Consumer"/>
    <x v="769"/>
    <s v="Standard Class"/>
    <s v="Ohio"/>
    <s v="Furnishings"/>
  </r>
  <r>
    <n v="4"/>
    <s v="Shipped Early"/>
    <n v="6"/>
    <x v="1"/>
    <x v="35"/>
    <x v="0"/>
    <s v="Liz Preis"/>
    <n v="0.2"/>
    <x v="675"/>
    <s v="September"/>
    <x v="2"/>
    <s v="CA-2018-112830"/>
    <x v="0"/>
    <n v="45014"/>
    <n v="596"/>
    <s v="Electrix Halogen Magnifier Lamp"/>
    <n v="35"/>
    <n v="3"/>
    <s v="East"/>
    <m/>
    <n v="34.97"/>
    <n v="466"/>
    <s v="Consumer"/>
    <x v="769"/>
    <s v="Standard Class"/>
    <s v="Ohio"/>
    <s v="Furnishings"/>
  </r>
  <r>
    <n v="4"/>
    <s v="Shipped Late"/>
    <n v="3"/>
    <x v="2"/>
    <x v="369"/>
    <x v="0"/>
    <s v="Annie Thurman"/>
    <n v="0.2"/>
    <x v="690"/>
    <s v="September"/>
    <x v="2"/>
    <s v="CA-2018-112893"/>
    <x v="1"/>
    <n v="95207"/>
    <n v="1602"/>
    <s v="VariCap6 Expandable Binder"/>
    <n v="19"/>
    <n v="4"/>
    <s v="West"/>
    <m/>
    <n v="18.68"/>
    <n v="55"/>
    <s v="Consumer"/>
    <x v="740"/>
    <s v="Second Class"/>
    <s v="California"/>
    <s v="Binders"/>
  </r>
  <r>
    <n v="5"/>
    <s v="Shipped Early"/>
    <n v="6"/>
    <x v="2"/>
    <x v="17"/>
    <x v="0"/>
    <s v="Ross DeVincentis"/>
    <n v="0"/>
    <x v="710"/>
    <s v="September"/>
    <x v="2"/>
    <s v="CA-2018-112942"/>
    <x v="1"/>
    <n v="90045"/>
    <n v="1572"/>
    <s v="Tops Green Bar Computer Printout Paper"/>
    <n v="73"/>
    <n v="3"/>
    <s v="West"/>
    <m/>
    <n v="73.41"/>
    <n v="147"/>
    <s v="Home Office"/>
    <x v="770"/>
    <s v="Standard Class"/>
    <s v="California"/>
    <s v="Paper"/>
  </r>
  <r>
    <n v="4"/>
    <s v="Shipped Early"/>
    <n v="6"/>
    <x v="1"/>
    <x v="370"/>
    <x v="0"/>
    <s v="Ed Ludwig"/>
    <n v="0"/>
    <x v="593"/>
    <s v="September"/>
    <x v="2"/>
    <s v="CA-2018-113061"/>
    <x v="3"/>
    <n v="65109"/>
    <n v="554"/>
    <s v="Eldon Advantage Chair Mats for Low to Medium Pile Carpets"/>
    <n v="9"/>
    <n v="2"/>
    <s v="Central"/>
    <m/>
    <n v="8.66"/>
    <n v="87"/>
    <s v="Home Office"/>
    <x v="734"/>
    <s v="Standard Class"/>
    <s v="Missouri"/>
    <s v="Furnishings"/>
  </r>
  <r>
    <n v="4"/>
    <s v="Shipped Early"/>
    <n v="6"/>
    <x v="1"/>
    <x v="133"/>
    <x v="0"/>
    <s v="Matt Collister"/>
    <n v="0"/>
    <x v="711"/>
    <s v="September"/>
    <x v="2"/>
    <s v="CA-2018-113082"/>
    <x v="0"/>
    <n v="13501"/>
    <n v="488"/>
    <s v="DAX Contemporary Wood Frame with Silver Metal Mat, Desktop, 11 x 14 Size"/>
    <n v="15"/>
    <n v="2"/>
    <s v="East"/>
    <m/>
    <n v="14.57"/>
    <n v="40"/>
    <s v="Corporate"/>
    <x v="663"/>
    <s v="Standard Class"/>
    <s v="New York"/>
    <s v="Furnishings"/>
  </r>
  <r>
    <n v="2"/>
    <s v="Shipped Late"/>
    <n v="1"/>
    <x v="2"/>
    <x v="1"/>
    <x v="0"/>
    <s v="Sam Zeldin"/>
    <n v="0"/>
    <x v="658"/>
    <s v="September"/>
    <x v="2"/>
    <s v="CA-2018-113096"/>
    <x v="1"/>
    <n v="94122"/>
    <n v="1543"/>
    <s v="Tenex File Box, Personal Filing Tote with Lid, Black"/>
    <n v="12"/>
    <n v="3"/>
    <s v="West"/>
    <m/>
    <n v="12.1"/>
    <n v="47"/>
    <s v="Home Office"/>
    <x v="771"/>
    <s v="First Class"/>
    <s v="California"/>
    <s v="Storage"/>
  </r>
  <r>
    <n v="6"/>
    <s v="Shipped On Time"/>
    <n v="6"/>
    <x v="2"/>
    <x v="371"/>
    <x v="0"/>
    <s v="Jeremy Pistek"/>
    <n v="0"/>
    <x v="712"/>
    <s v="September"/>
    <x v="2"/>
    <s v="CA-2018-113117"/>
    <x v="1"/>
    <n v="95616"/>
    <n v="1726"/>
    <s v="Xerox 1931"/>
    <n v="16"/>
    <n v="5"/>
    <s v="West"/>
    <m/>
    <n v="15.55"/>
    <n v="32"/>
    <s v="Consumer"/>
    <x v="772"/>
    <s v="Standard Class"/>
    <s v="California"/>
    <s v="Paper"/>
  </r>
  <r>
    <n v="6"/>
    <s v="Shipped On Time"/>
    <n v="6"/>
    <x v="2"/>
    <x v="232"/>
    <x v="0"/>
    <s v="Nora Pelletier"/>
    <n v="0"/>
    <x v="699"/>
    <s v="September"/>
    <x v="2"/>
    <s v="CA-2018-113138"/>
    <x v="0"/>
    <n v="14304"/>
    <n v="1157"/>
    <s v="Newell 340"/>
    <n v="5"/>
    <n v="6"/>
    <s v="East"/>
    <m/>
    <n v="5.01"/>
    <n v="17"/>
    <s v="Home Office"/>
    <x v="624"/>
    <s v="Standard Class"/>
    <s v="New York"/>
    <s v="Art"/>
  </r>
  <r>
    <n v="6"/>
    <s v="Shipped On Time"/>
    <n v="6"/>
    <x v="2"/>
    <x v="232"/>
    <x v="0"/>
    <s v="Nora Pelletier"/>
    <n v="0.2"/>
    <x v="699"/>
    <s v="September"/>
    <x v="2"/>
    <s v="CA-2018-113138"/>
    <x v="0"/>
    <n v="14304"/>
    <n v="696"/>
    <s v="GBC Plastic Binding Combs"/>
    <n v="6"/>
    <n v="3"/>
    <s v="East"/>
    <m/>
    <n v="6.42"/>
    <n v="18"/>
    <s v="Home Office"/>
    <x v="624"/>
    <s v="Standard Class"/>
    <s v="New York"/>
    <s v="Binders"/>
  </r>
  <r>
    <n v="3"/>
    <s v="Shipped On Time"/>
    <n v="3"/>
    <x v="2"/>
    <x v="228"/>
    <x v="0"/>
    <s v="Cathy Prescott"/>
    <n v="0.2"/>
    <x v="713"/>
    <s v="September"/>
    <x v="2"/>
    <s v="CA-2018-113236"/>
    <x v="2"/>
    <n v="33445"/>
    <n v="112"/>
    <s v="Advantus Rolling Drawer Organizers"/>
    <n v="14"/>
    <n v="6"/>
    <s v="South"/>
    <m/>
    <n v="13.85"/>
    <n v="185"/>
    <s v="Corporate"/>
    <x v="773"/>
    <s v="Second Class"/>
    <s v="Florida"/>
    <s v="Storage"/>
  </r>
  <r>
    <n v="3"/>
    <s v="Shipped On Time"/>
    <n v="3"/>
    <x v="0"/>
    <x v="228"/>
    <x v="0"/>
    <s v="Cathy Prescott"/>
    <n v="0.2"/>
    <x v="713"/>
    <s v="September"/>
    <x v="2"/>
    <s v="CA-2018-113236"/>
    <x v="2"/>
    <n v="33445"/>
    <n v="915"/>
    <s v="Imation 32GB Pocket Pro USB 3.0 Flash Drive - 32 GB - Black - 1 P ..."/>
    <n v="12"/>
    <n v="2"/>
    <s v="South"/>
    <m/>
    <n v="11.98"/>
    <n v="48"/>
    <s v="Corporate"/>
    <x v="773"/>
    <s v="Second Class"/>
    <s v="Florida"/>
    <s v="Accessories"/>
  </r>
  <r>
    <n v="5"/>
    <s v="Shipped Early"/>
    <n v="6"/>
    <x v="2"/>
    <x v="17"/>
    <x v="0"/>
    <s v="Olvera Toch"/>
    <n v="0"/>
    <x v="714"/>
    <s v="September"/>
    <x v="2"/>
    <s v="CA-2018-113243"/>
    <x v="1"/>
    <n v="90045"/>
    <n v="180"/>
    <s v="Avery 473"/>
    <n v="10"/>
    <n v="2"/>
    <s v="West"/>
    <m/>
    <n v="9.94"/>
    <n v="21"/>
    <s v="Consumer"/>
    <x v="675"/>
    <s v="Standard Class"/>
    <s v="California"/>
    <s v="Labels"/>
  </r>
  <r>
    <n v="5"/>
    <s v="Shipped Early"/>
    <n v="6"/>
    <x v="1"/>
    <x v="17"/>
    <x v="0"/>
    <s v="Olvera Toch"/>
    <n v="0.2"/>
    <x v="714"/>
    <s v="September"/>
    <x v="2"/>
    <s v="CA-2018-113243"/>
    <x v="1"/>
    <n v="90045"/>
    <n v="367"/>
    <s v="Bretford “Just In Time” Height-Adjustable Multi-Task Work Tables"/>
    <n v="-217"/>
    <n v="4"/>
    <s v="West"/>
    <m/>
    <n v="-217.05"/>
    <n v="1336"/>
    <s v="Consumer"/>
    <x v="675"/>
    <s v="Standard Class"/>
    <s v="California"/>
    <s v="Tables"/>
  </r>
  <r>
    <n v="5"/>
    <s v="Shipped Early"/>
    <n v="6"/>
    <x v="2"/>
    <x v="17"/>
    <x v="0"/>
    <s v="Olvera Toch"/>
    <n v="0"/>
    <x v="714"/>
    <s v="September"/>
    <x v="2"/>
    <s v="CA-2018-113243"/>
    <x v="1"/>
    <n v="90045"/>
    <n v="1831"/>
    <s v="Xerox 226"/>
    <n v="16"/>
    <n v="5"/>
    <s v="West"/>
    <m/>
    <n v="15.55"/>
    <n v="32"/>
    <s v="Consumer"/>
    <x v="675"/>
    <s v="Standard Class"/>
    <s v="California"/>
    <s v="Paper"/>
  </r>
  <r>
    <n v="2"/>
    <s v="Shipped Early"/>
    <n v="3"/>
    <x v="2"/>
    <x v="19"/>
    <x v="0"/>
    <s v="Dave Brooks"/>
    <n v="0.2"/>
    <x v="715"/>
    <s v="September"/>
    <x v="2"/>
    <s v="CA-2018-113292"/>
    <x v="2"/>
    <n v="38401"/>
    <n v="865"/>
    <s v="Hoover WindTunnel Plus Canister Vacuum"/>
    <n v="87"/>
    <n v="3"/>
    <s v="South"/>
    <m/>
    <n v="87.18"/>
    <n v="872"/>
    <s v="Consumer"/>
    <x v="774"/>
    <s v="Second Class"/>
    <s v="Tennessee"/>
    <s v="Appliances"/>
  </r>
  <r>
    <n v="4"/>
    <s v="Shipped Early"/>
    <n v="6"/>
    <x v="1"/>
    <x v="17"/>
    <x v="0"/>
    <s v="Mark Hamilton"/>
    <n v="0.2"/>
    <x v="672"/>
    <s v="September"/>
    <x v="2"/>
    <s v="CA-2018-113341"/>
    <x v="1"/>
    <n v="90032"/>
    <n v="1233"/>
    <s v="Padded Folding Chairs, Black, 4/Carton"/>
    <n v="19"/>
    <n v="3"/>
    <s v="West"/>
    <s v="Yes"/>
    <n v="19.440000000000001"/>
    <n v="194"/>
    <s v="Consumer"/>
    <x v="625"/>
    <s v="Standard Class"/>
    <s v="California"/>
    <s v="Chairs"/>
  </r>
  <r>
    <n v="4"/>
    <s v="Shipped Early"/>
    <n v="6"/>
    <x v="2"/>
    <x v="13"/>
    <x v="0"/>
    <s v="Emily Phan"/>
    <n v="0.2"/>
    <x v="716"/>
    <s v="September"/>
    <x v="2"/>
    <s v="CA-2018-113390"/>
    <x v="3"/>
    <n v="60610"/>
    <n v="245"/>
    <s v="Avery Fluorescent Highlighter Four-Color Set"/>
    <n v="1"/>
    <n v="2"/>
    <s v="Central"/>
    <m/>
    <n v="0.67"/>
    <n v="5"/>
    <s v="Consumer"/>
    <x v="775"/>
    <s v="Standard Class"/>
    <s v="Illinois"/>
    <s v="Art"/>
  </r>
  <r>
    <n v="4"/>
    <s v="Shipped Early"/>
    <n v="6"/>
    <x v="2"/>
    <x v="13"/>
    <x v="0"/>
    <s v="Emily Phan"/>
    <n v="0.2"/>
    <x v="716"/>
    <s v="September"/>
    <x v="2"/>
    <s v="CA-2018-113390"/>
    <x v="3"/>
    <n v="60610"/>
    <n v="1122"/>
    <s v="Newell 309"/>
    <n v="3"/>
    <n v="3"/>
    <s v="Central"/>
    <m/>
    <n v="3.46"/>
    <n v="28"/>
    <s v="Consumer"/>
    <x v="775"/>
    <s v="Standard Class"/>
    <s v="Illinois"/>
    <s v="Art"/>
  </r>
  <r>
    <n v="0"/>
    <s v="Shipped On Time"/>
    <n v="0"/>
    <x v="1"/>
    <x v="0"/>
    <x v="0"/>
    <s v="Julie Kriz"/>
    <n v="0.2"/>
    <x v="717"/>
    <s v="September"/>
    <x v="2"/>
    <s v="CA-2018-113425"/>
    <x v="0"/>
    <n v="10009"/>
    <n v="840"/>
    <s v="Hon Metal Bookcases, Putty"/>
    <n v="13"/>
    <n v="2"/>
    <s v="East"/>
    <m/>
    <n v="12.78"/>
    <n v="114"/>
    <s v="Home Office"/>
    <x v="776"/>
    <s v="Same Day"/>
    <s v="New York"/>
    <s v="Bookcases"/>
  </r>
  <r>
    <n v="2"/>
    <s v="Shipped Early"/>
    <n v="3"/>
    <x v="2"/>
    <x v="97"/>
    <x v="0"/>
    <s v="Valerie Mitchum"/>
    <n v="0.2"/>
    <x v="625"/>
    <s v="September"/>
    <x v="2"/>
    <s v="CA-2018-113516"/>
    <x v="1"/>
    <n v="93534"/>
    <n v="1492"/>
    <s v="Square Ring Data Binders, Rigid 75 Pt. Covers, 11 x 14-7/8"/>
    <n v="12"/>
    <n v="2"/>
    <s v="West"/>
    <m/>
    <n v="11.56"/>
    <n v="33"/>
    <s v="Home Office"/>
    <x v="727"/>
    <s v="Second Class"/>
    <s v="California"/>
    <s v="Binders"/>
  </r>
  <r>
    <n v="2"/>
    <s v="Shipped Early"/>
    <n v="3"/>
    <x v="2"/>
    <x v="97"/>
    <x v="0"/>
    <s v="Valerie Mitchum"/>
    <n v="0.2"/>
    <x v="625"/>
    <s v="September"/>
    <x v="2"/>
    <s v="CA-2018-113516"/>
    <x v="1"/>
    <n v="93534"/>
    <n v="1310"/>
    <s v="Premium Transparent Presentation Covers by GBC"/>
    <n v="23"/>
    <n v="4"/>
    <s v="West"/>
    <m/>
    <n v="23.5"/>
    <n v="67"/>
    <s v="Home Office"/>
    <x v="727"/>
    <s v="Second Class"/>
    <s v="California"/>
    <s v="Binders"/>
  </r>
  <r>
    <n v="2"/>
    <s v="Shipped Late"/>
    <n v="1"/>
    <x v="2"/>
    <x v="372"/>
    <x v="0"/>
    <s v="Natalie Fritzler"/>
    <n v="0.2"/>
    <x v="718"/>
    <s v="September"/>
    <x v="2"/>
    <s v="CA-2018-113551"/>
    <x v="3"/>
    <n v="78539"/>
    <n v="106"/>
    <s v="Advantus Motivational Note Cards"/>
    <n v="30"/>
    <n v="8"/>
    <s v="Central"/>
    <m/>
    <n v="30.39"/>
    <n v="84"/>
    <s v="Consumer"/>
    <x v="659"/>
    <s v="First Class"/>
    <s v="Texas"/>
    <s v="Paper"/>
  </r>
  <r>
    <n v="2"/>
    <s v="Shipped Late"/>
    <n v="1"/>
    <x v="2"/>
    <x v="372"/>
    <x v="0"/>
    <s v="Natalie Fritzler"/>
    <n v="0.8"/>
    <x v="718"/>
    <s v="September"/>
    <x v="2"/>
    <s v="CA-2018-113551"/>
    <x v="3"/>
    <n v="78539"/>
    <n v="722"/>
    <s v="GBC Wire Binding Combs"/>
    <n v="-3"/>
    <n v="1"/>
    <s v="Central"/>
    <m/>
    <n v="-3.41"/>
    <n v="2"/>
    <s v="Consumer"/>
    <x v="659"/>
    <s v="First Class"/>
    <s v="Texas"/>
    <s v="Binders"/>
  </r>
  <r>
    <n v="2"/>
    <s v="Shipped Early"/>
    <n v="3"/>
    <x v="2"/>
    <x v="268"/>
    <x v="0"/>
    <s v="Shahid Hopkins"/>
    <n v="0.7"/>
    <x v="582"/>
    <s v="September"/>
    <x v="2"/>
    <s v="CA-2018-113600"/>
    <x v="0"/>
    <n v="44221"/>
    <n v="272"/>
    <s v="Avery Triangle Shaped Sheet Lifters, Black, 2/Pack"/>
    <n v="-1"/>
    <n v="3"/>
    <s v="East"/>
    <m/>
    <n v="-1.48"/>
    <n v="2"/>
    <s v="Consumer"/>
    <x v="626"/>
    <s v="Second Class"/>
    <s v="Ohio"/>
    <s v="Binders"/>
  </r>
  <r>
    <n v="4"/>
    <s v="Shipped Early"/>
    <n v="6"/>
    <x v="2"/>
    <x v="0"/>
    <x v="0"/>
    <s v="Pauline Webber"/>
    <n v="0"/>
    <x v="719"/>
    <s v="September"/>
    <x v="2"/>
    <s v="CA-2018-113607"/>
    <x v="0"/>
    <n v="10009"/>
    <n v="1700"/>
    <s v="Xerox 1908"/>
    <n v="55"/>
    <n v="2"/>
    <s v="East"/>
    <m/>
    <n v="54.86"/>
    <n v="112"/>
    <s v="Corporate"/>
    <x v="777"/>
    <s v="Standard Class"/>
    <s v="New York"/>
    <s v="Paper"/>
  </r>
  <r>
    <n v="4"/>
    <s v="Shipped Early"/>
    <n v="6"/>
    <x v="0"/>
    <x v="0"/>
    <x v="0"/>
    <s v="Pauline Webber"/>
    <n v="0"/>
    <x v="719"/>
    <s v="September"/>
    <x v="2"/>
    <s v="CA-2018-113607"/>
    <x v="0"/>
    <n v="10009"/>
    <n v="1107"/>
    <s v="Motorola L703CM"/>
    <n v="273"/>
    <n v="7"/>
    <s v="East"/>
    <m/>
    <n v="272.98"/>
    <n v="1092"/>
    <s v="Corporate"/>
    <x v="777"/>
    <s v="Standard Class"/>
    <s v="New York"/>
    <s v="Phones"/>
  </r>
  <r>
    <n v="4"/>
    <s v="Shipped Early"/>
    <n v="6"/>
    <x v="1"/>
    <x v="313"/>
    <x v="0"/>
    <s v="Joel Eaton"/>
    <n v="0"/>
    <x v="633"/>
    <s v="September"/>
    <x v="2"/>
    <s v="CA-2018-113621"/>
    <x v="0"/>
    <n v="20852"/>
    <n v="792"/>
    <s v="Harbour Creations Steel Folding Chair"/>
    <n v="52"/>
    <n v="2"/>
    <s v="East"/>
    <m/>
    <n v="51.75"/>
    <n v="173"/>
    <s v="Consumer"/>
    <x v="683"/>
    <s v="Standard Class"/>
    <s v="Maryland"/>
    <s v="Chairs"/>
  </r>
  <r>
    <n v="4"/>
    <s v="Shipped Early"/>
    <n v="6"/>
    <x v="0"/>
    <x v="313"/>
    <x v="0"/>
    <s v="Joel Eaton"/>
    <n v="0"/>
    <x v="633"/>
    <s v="September"/>
    <x v="2"/>
    <s v="CA-2018-113621"/>
    <x v="0"/>
    <n v="20852"/>
    <n v="944"/>
    <s v="JBL Micro Wireless Portable Bluetooth Speaker"/>
    <n v="45"/>
    <n v="3"/>
    <s v="East"/>
    <m/>
    <n v="44.99"/>
    <n v="180"/>
    <s v="Consumer"/>
    <x v="683"/>
    <s v="Standard Class"/>
    <s v="Maryland"/>
    <s v="Phones"/>
  </r>
  <r>
    <n v="6"/>
    <s v="Shipped On Time"/>
    <n v="6"/>
    <x v="1"/>
    <x v="17"/>
    <x v="0"/>
    <s v="Christy Brittain"/>
    <n v="0"/>
    <x v="720"/>
    <s v="September"/>
    <x v="2"/>
    <s v="CA-2018-113656"/>
    <x v="1"/>
    <n v="90036"/>
    <n v="491"/>
    <s v="DAX Cubicle Frames, 8-1/2 x 11"/>
    <n v="22"/>
    <n v="7"/>
    <s v="West"/>
    <m/>
    <n v="21.6"/>
    <n v="60"/>
    <s v="Consumer"/>
    <x v="778"/>
    <s v="Standard Class"/>
    <s v="California"/>
    <s v="Furnishings"/>
  </r>
  <r>
    <n v="7"/>
    <s v="Shipped Late"/>
    <n v="6"/>
    <x v="1"/>
    <x v="15"/>
    <x v="0"/>
    <s v="Steve Carroll"/>
    <n v="0"/>
    <x v="577"/>
    <s v="September"/>
    <x v="2"/>
    <s v="CA-2018-113726"/>
    <x v="1"/>
    <n v="98105"/>
    <n v="878"/>
    <s v="Howard Miller Distant Time Traveler Alarm Clock"/>
    <n v="34"/>
    <n v="3"/>
    <s v="West"/>
    <m/>
    <n v="33.729999999999997"/>
    <n v="82"/>
    <s v="Home Office"/>
    <x v="631"/>
    <s v="Standard Class"/>
    <s v="Washington"/>
    <s v="Furnishings"/>
  </r>
  <r>
    <n v="4"/>
    <s v="Shipped Early"/>
    <n v="6"/>
    <x v="0"/>
    <x v="373"/>
    <x v="0"/>
    <s v="Lena Hernandez"/>
    <n v="0.2"/>
    <x v="721"/>
    <s v="September"/>
    <x v="2"/>
    <s v="CA-2018-113733"/>
    <x v="2"/>
    <n v="27834"/>
    <n v="441"/>
    <s v="Cisco SPA301"/>
    <n v="31"/>
    <n v="2"/>
    <s v="South"/>
    <m/>
    <n v="31.2"/>
    <n v="250"/>
    <s v="Consumer"/>
    <x v="779"/>
    <s v="Standard Class"/>
    <s v="North Carolina"/>
    <s v="Phones"/>
  </r>
  <r>
    <n v="4"/>
    <s v="Shipped Early"/>
    <n v="6"/>
    <x v="0"/>
    <x v="373"/>
    <x v="0"/>
    <s v="Lena Hernandez"/>
    <n v="0.2"/>
    <x v="721"/>
    <s v="September"/>
    <x v="2"/>
    <s v="CA-2018-113733"/>
    <x v="2"/>
    <n v="27834"/>
    <n v="914"/>
    <s v="Imation 30456 USB Flash Drive 8GB"/>
    <n v="-2"/>
    <n v="3"/>
    <s v="South"/>
    <m/>
    <n v="-2.48"/>
    <n v="17"/>
    <s v="Consumer"/>
    <x v="779"/>
    <s v="Standard Class"/>
    <s v="North Carolina"/>
    <s v="Accessories"/>
  </r>
  <r>
    <n v="4"/>
    <s v="Shipped Early"/>
    <n v="6"/>
    <x v="0"/>
    <x v="373"/>
    <x v="0"/>
    <s v="Lena Hernandez"/>
    <n v="0.2"/>
    <x v="721"/>
    <s v="September"/>
    <x v="2"/>
    <s v="CA-2018-113733"/>
    <x v="2"/>
    <n v="27834"/>
    <n v="1058"/>
    <s v="Maxell 4.7GB DVD-R"/>
    <n v="18"/>
    <n v="3"/>
    <s v="South"/>
    <m/>
    <n v="17.88"/>
    <n v="68"/>
    <s v="Consumer"/>
    <x v="779"/>
    <s v="Standard Class"/>
    <s v="North Carolina"/>
    <s v="Accessories"/>
  </r>
  <r>
    <n v="7"/>
    <s v="Shipped Late"/>
    <n v="6"/>
    <x v="2"/>
    <x v="6"/>
    <x v="0"/>
    <s v="Valerie Dominguez"/>
    <n v="0"/>
    <x v="722"/>
    <s v="September"/>
    <x v="2"/>
    <s v="CA-2018-113747"/>
    <x v="2"/>
    <n v="39212"/>
    <n v="363"/>
    <s v="Boston School Pro Electric Pencil Sharpener, 1670"/>
    <n v="50"/>
    <n v="6"/>
    <s v="South"/>
    <m/>
    <n v="50.19"/>
    <n v="186"/>
    <s v="Consumer"/>
    <x v="780"/>
    <s v="Standard Class"/>
    <s v="Mississippi"/>
    <s v="Art"/>
  </r>
  <r>
    <n v="2"/>
    <s v="Shipped Late"/>
    <n v="1"/>
    <x v="2"/>
    <x v="22"/>
    <x v="0"/>
    <s v="Vivek Grady"/>
    <n v="0"/>
    <x v="723"/>
    <s v="September"/>
    <x v="2"/>
    <s v="CA-2018-113803"/>
    <x v="3"/>
    <n v="47374"/>
    <n v="925"/>
    <s v="Ink Jet Note and Greeting Cards, 8-1/2 x 5-1/2 Card Size"/>
    <n v="10"/>
    <n v="1"/>
    <s v="Central"/>
    <m/>
    <n v="10.34"/>
    <n v="22"/>
    <s v="Corporate"/>
    <x v="781"/>
    <s v="First Class"/>
    <s v="Indiana"/>
    <s v="Paper"/>
  </r>
  <r>
    <n v="4"/>
    <s v="Shipped Early"/>
    <n v="6"/>
    <x v="2"/>
    <x v="15"/>
    <x v="0"/>
    <s v="Max Jones"/>
    <n v="0.2"/>
    <x v="724"/>
    <s v="September"/>
    <x v="2"/>
    <s v="CA-2018-113817"/>
    <x v="1"/>
    <n v="98115"/>
    <n v="1646"/>
    <s v="Wilson Jones International Size A4 Ring Binders"/>
    <n v="10"/>
    <n v="2"/>
    <s v="West"/>
    <m/>
    <n v="9.69"/>
    <n v="28"/>
    <s v="Consumer"/>
    <x v="782"/>
    <s v="Standard Class"/>
    <s v="Washington"/>
    <s v="Binders"/>
  </r>
  <r>
    <n v="4"/>
    <s v="Shipped Early"/>
    <n v="6"/>
    <x v="1"/>
    <x v="5"/>
    <x v="0"/>
    <s v="Anna Häberlin"/>
    <n v="0"/>
    <x v="673"/>
    <s v="September"/>
    <x v="2"/>
    <s v="CA-2018-113831"/>
    <x v="2"/>
    <n v="22153"/>
    <n v="849"/>
    <s v="Hon Rectangular Conference Tables"/>
    <n v="387"/>
    <n v="10"/>
    <s v="South"/>
    <m/>
    <n v="386.83"/>
    <n v="2276"/>
    <s v="Corporate"/>
    <x v="783"/>
    <s v="Standard Class"/>
    <s v="Virginia"/>
    <s v="Tables"/>
  </r>
  <r>
    <n v="4"/>
    <s v="Shipped Early"/>
    <n v="6"/>
    <x v="2"/>
    <x v="5"/>
    <x v="0"/>
    <s v="Anna Häberlin"/>
    <n v="0"/>
    <x v="673"/>
    <s v="September"/>
    <x v="2"/>
    <s v="CA-2018-113831"/>
    <x v="2"/>
    <n v="22153"/>
    <n v="180"/>
    <s v="Avery 473"/>
    <n v="30"/>
    <n v="6"/>
    <s v="South"/>
    <m/>
    <n v="29.81"/>
    <n v="62"/>
    <s v="Corporate"/>
    <x v="783"/>
    <s v="Standard Class"/>
    <s v="Virginia"/>
    <s v="Labels"/>
  </r>
  <r>
    <n v="4"/>
    <s v="Shipped Early"/>
    <n v="6"/>
    <x v="0"/>
    <x v="5"/>
    <x v="0"/>
    <s v="Anna Häberlin"/>
    <n v="0"/>
    <x v="673"/>
    <s v="September"/>
    <x v="2"/>
    <s v="CA-2018-113831"/>
    <x v="2"/>
    <n v="22153"/>
    <n v="1278"/>
    <s v="Plantronics CS510 - Over-the-Head monaural Wireless Headset System"/>
    <n v="653"/>
    <n v="6"/>
    <s v="South"/>
    <m/>
    <n v="653.29999999999995"/>
    <n v="1980"/>
    <s v="Corporate"/>
    <x v="783"/>
    <s v="Standard Class"/>
    <s v="Virginia"/>
    <s v="Accessories"/>
  </r>
  <r>
    <n v="5"/>
    <s v="Shipped Early"/>
    <n v="6"/>
    <x v="1"/>
    <x v="199"/>
    <x v="0"/>
    <s v="Frank Atkinson"/>
    <n v="0.2"/>
    <x v="576"/>
    <s v="September"/>
    <x v="2"/>
    <s v="CA-2018-113845"/>
    <x v="2"/>
    <n v="32839"/>
    <n v="1228"/>
    <s v="OSullivan 2-Door Barrister Bookcase in Odessa Pine"/>
    <n v="11"/>
    <n v="2"/>
    <s v="South"/>
    <m/>
    <n v="10.86"/>
    <n v="290"/>
    <s v="Corporate"/>
    <x v="624"/>
    <s v="Standard Class"/>
    <s v="Florida"/>
    <s v="Bookcases"/>
  </r>
  <r>
    <n v="5"/>
    <s v="Shipped Early"/>
    <n v="6"/>
    <x v="2"/>
    <x v="199"/>
    <x v="0"/>
    <s v="Frank Atkinson"/>
    <n v="0.2"/>
    <x v="576"/>
    <s v="September"/>
    <x v="2"/>
    <s v="CA-2018-113845"/>
    <x v="2"/>
    <n v="32839"/>
    <n v="118"/>
    <s v="Akro-Mils 12-Gallon Tote"/>
    <n v="4"/>
    <n v="5"/>
    <s v="South"/>
    <m/>
    <n v="4.47"/>
    <n v="40"/>
    <s v="Corporate"/>
    <x v="624"/>
    <s v="Standard Class"/>
    <s v="Florida"/>
    <s v="Storage"/>
  </r>
  <r>
    <n v="5"/>
    <s v="Shipped Early"/>
    <n v="6"/>
    <x v="0"/>
    <x v="199"/>
    <x v="0"/>
    <s v="Frank Atkinson"/>
    <n v="0.2"/>
    <x v="576"/>
    <s v="September"/>
    <x v="2"/>
    <s v="CA-2018-113845"/>
    <x v="2"/>
    <n v="32839"/>
    <n v="779"/>
    <s v="Grandstream GXP2100 Mainstream Business Phone"/>
    <n v="24"/>
    <n v="4"/>
    <s v="South"/>
    <m/>
    <n v="24.48"/>
    <n v="245"/>
    <s v="Corporate"/>
    <x v="624"/>
    <s v="Standard Class"/>
    <s v="Florida"/>
    <s v="Phones"/>
  </r>
  <r>
    <n v="4"/>
    <s v="Shipped Early"/>
    <n v="6"/>
    <x v="2"/>
    <x v="32"/>
    <x v="0"/>
    <s v="Tony Sayre"/>
    <n v="0.2"/>
    <x v="597"/>
    <s v="September"/>
    <x v="2"/>
    <s v="CA-2018-113978"/>
    <x v="0"/>
    <n v="44105"/>
    <n v="863"/>
    <s v="Hoover Shoulder Vac Commercial Portable Vacuum"/>
    <n v="18"/>
    <n v="1"/>
    <s v="East"/>
    <m/>
    <n v="17.89"/>
    <n v="286"/>
    <s v="Consumer"/>
    <x v="735"/>
    <s v="Standard Class"/>
    <s v="Ohio"/>
    <s v="Appliances"/>
  </r>
  <r>
    <n v="4"/>
    <s v="Shipped Early"/>
    <n v="6"/>
    <x v="2"/>
    <x v="32"/>
    <x v="0"/>
    <s v="Tony Sayre"/>
    <n v="0.2"/>
    <x v="597"/>
    <s v="September"/>
    <x v="2"/>
    <s v="CA-2018-113978"/>
    <x v="0"/>
    <n v="44105"/>
    <n v="575"/>
    <s v="Eldon Gobal File Keepers"/>
    <n v="-5"/>
    <n v="2"/>
    <s v="East"/>
    <m/>
    <n v="-4.84"/>
    <n v="24"/>
    <s v="Consumer"/>
    <x v="735"/>
    <s v="Standard Class"/>
    <s v="Ohio"/>
    <s v="Storage"/>
  </r>
  <r>
    <n v="4"/>
    <s v="Shipped Early"/>
    <n v="6"/>
    <x v="2"/>
    <x v="32"/>
    <x v="0"/>
    <s v="Tony Sayre"/>
    <n v="0.2"/>
    <x v="597"/>
    <s v="September"/>
    <x v="2"/>
    <s v="CA-2018-113978"/>
    <x v="0"/>
    <n v="44105"/>
    <n v="1377"/>
    <s v="SAFCO Commercial Wire Shelving, Black"/>
    <n v="-83"/>
    <n v="3"/>
    <s v="East"/>
    <m/>
    <n v="-82.88"/>
    <n v="332"/>
    <s v="Consumer"/>
    <x v="735"/>
    <s v="Standard Class"/>
    <s v="Ohio"/>
    <s v="Storage"/>
  </r>
  <r>
    <n v="4"/>
    <s v="Shipped Early"/>
    <n v="6"/>
    <x v="2"/>
    <x v="374"/>
    <x v="0"/>
    <s v="Nora Paige"/>
    <n v="0"/>
    <x v="576"/>
    <s v="September"/>
    <x v="2"/>
    <s v="CA-2018-114104"/>
    <x v="3"/>
    <n v="73034"/>
    <n v="230"/>
    <s v="Avery 519"/>
    <n v="7"/>
    <n v="2"/>
    <s v="Central"/>
    <m/>
    <n v="6.87"/>
    <n v="15"/>
    <s v="Consumer"/>
    <x v="717"/>
    <s v="Standard Class"/>
    <s v="Oklahoma"/>
    <s v="Labels"/>
  </r>
  <r>
    <n v="4"/>
    <s v="Shipped Early"/>
    <n v="6"/>
    <x v="0"/>
    <x v="374"/>
    <x v="0"/>
    <s v="Nora Paige"/>
    <n v="0"/>
    <x v="576"/>
    <s v="September"/>
    <x v="2"/>
    <s v="CA-2018-114104"/>
    <x v="3"/>
    <n v="73034"/>
    <n v="175"/>
    <s v="Avaya 5420 Digital phone"/>
    <n v="236"/>
    <n v="7"/>
    <s v="Central"/>
    <m/>
    <n v="236.23"/>
    <n v="945"/>
    <s v="Consumer"/>
    <x v="717"/>
    <s v="Standard Class"/>
    <s v="Oklahoma"/>
    <s v="Phones"/>
  </r>
  <r>
    <n v="5"/>
    <s v="Shipped Early"/>
    <n v="6"/>
    <x v="2"/>
    <x v="117"/>
    <x v="0"/>
    <s v="Alejandro Savely"/>
    <n v="0.2"/>
    <x v="667"/>
    <s v="September"/>
    <x v="2"/>
    <s v="CA-2018-114209"/>
    <x v="3"/>
    <n v="75081"/>
    <n v="1475"/>
    <s v="Southworth 100% Cotton The Best Paper"/>
    <n v="31"/>
    <n v="9"/>
    <s v="Central"/>
    <m/>
    <n v="31"/>
    <n v="83"/>
    <s v="Corporate"/>
    <x v="784"/>
    <s v="Standard Class"/>
    <s v="Texas"/>
    <s v="Paper"/>
  </r>
  <r>
    <n v="5"/>
    <s v="Shipped Early"/>
    <n v="6"/>
    <x v="2"/>
    <x v="117"/>
    <x v="0"/>
    <s v="Alejandro Savely"/>
    <n v="0.8"/>
    <x v="667"/>
    <s v="September"/>
    <x v="2"/>
    <s v="CA-2018-114209"/>
    <x v="3"/>
    <n v="75081"/>
    <n v="1312"/>
    <s v="Pressboard Covers with Storage Hooks, 9 1/2 x 11, Light Blue"/>
    <n v="-3"/>
    <n v="2"/>
    <s v="Central"/>
    <m/>
    <n v="-3.24"/>
    <n v="2"/>
    <s v="Corporate"/>
    <x v="784"/>
    <s v="Standard Class"/>
    <s v="Texas"/>
    <s v="Binders"/>
  </r>
  <r>
    <n v="4"/>
    <s v="Shipped Early"/>
    <n v="6"/>
    <x v="1"/>
    <x v="19"/>
    <x v="0"/>
    <s v="Maureen Fritzler"/>
    <n v="0"/>
    <x v="725"/>
    <s v="September"/>
    <x v="2"/>
    <s v="CA-2018-114307"/>
    <x v="0"/>
    <n v="21044"/>
    <n v="591"/>
    <s v="Eldon Stackable Tray, Side-Load, Legal, Smoke"/>
    <n v="9"/>
    <n v="3"/>
    <s v="East"/>
    <s v="Yes"/>
    <n v="9.32"/>
    <n v="27"/>
    <s v="Corporate"/>
    <x v="752"/>
    <s v="Standard Class"/>
    <s v="Maryland"/>
    <s v="Furnishings"/>
  </r>
  <r>
    <n v="4"/>
    <s v="Shipped Early"/>
    <n v="6"/>
    <x v="2"/>
    <x v="19"/>
    <x v="0"/>
    <s v="Maureen Fritzler"/>
    <n v="0"/>
    <x v="725"/>
    <s v="September"/>
    <x v="2"/>
    <s v="CA-2018-114307"/>
    <x v="0"/>
    <n v="21044"/>
    <n v="298"/>
    <s v="Belkin F9H710-06 7 Outlet SurgeMaster Surge Protector"/>
    <n v="11"/>
    <n v="2"/>
    <s v="East"/>
    <s v="Yes"/>
    <n v="10.55"/>
    <n v="38"/>
    <s v="Corporate"/>
    <x v="752"/>
    <s v="Standard Class"/>
    <s v="Maryland"/>
    <s v="Appliances"/>
  </r>
  <r>
    <n v="4"/>
    <s v="Shipped Early"/>
    <n v="6"/>
    <x v="2"/>
    <x v="19"/>
    <x v="0"/>
    <s v="Maureen Fritzler"/>
    <n v="0"/>
    <x v="725"/>
    <s v="September"/>
    <x v="2"/>
    <s v="CA-2018-114307"/>
    <x v="0"/>
    <n v="21044"/>
    <n v="1639"/>
    <s v="Wilson Jones Easy Flow II Sheet Lifters"/>
    <n v="3"/>
    <n v="3"/>
    <s v="East"/>
    <s v="Yes"/>
    <n v="2.59"/>
    <n v="5"/>
    <s v="Corporate"/>
    <x v="752"/>
    <s v="Standard Class"/>
    <s v="Maryland"/>
    <s v="Binders"/>
  </r>
  <r>
    <n v="4"/>
    <s v="Shipped Early"/>
    <n v="6"/>
    <x v="2"/>
    <x v="19"/>
    <x v="0"/>
    <s v="Maureen Fritzler"/>
    <n v="0"/>
    <x v="725"/>
    <s v="September"/>
    <x v="2"/>
    <s v="CA-2018-114307"/>
    <x v="0"/>
    <n v="21044"/>
    <n v="1820"/>
    <s v="Xerox 216"/>
    <n v="25"/>
    <n v="8"/>
    <s v="East"/>
    <s v="Yes"/>
    <n v="24.88"/>
    <n v="52"/>
    <s v="Corporate"/>
    <x v="752"/>
    <s v="Standard Class"/>
    <s v="Maryland"/>
    <s v="Paper"/>
  </r>
  <r>
    <n v="5"/>
    <s v="Shipped Early"/>
    <n v="6"/>
    <x v="2"/>
    <x v="16"/>
    <x v="0"/>
    <s v="Alan Shonely"/>
    <n v="0.2"/>
    <x v="695"/>
    <s v="September"/>
    <x v="2"/>
    <s v="CA-2018-114405"/>
    <x v="0"/>
    <n v="19120"/>
    <n v="290"/>
    <s v="Belkin 7-Outlet SurgeMaster Home Series"/>
    <n v="3"/>
    <n v="3"/>
    <s v="East"/>
    <m/>
    <n v="2.5099999999999998"/>
    <n v="34"/>
    <s v="Consumer"/>
    <x v="785"/>
    <s v="Standard Class"/>
    <s v="Pennsylvania"/>
    <s v="Appliances"/>
  </r>
  <r>
    <n v="5"/>
    <s v="Shipped Early"/>
    <n v="6"/>
    <x v="2"/>
    <x v="16"/>
    <x v="0"/>
    <s v="Alan Shonely"/>
    <n v="0.2"/>
    <x v="695"/>
    <s v="September"/>
    <x v="2"/>
    <s v="CA-2018-114405"/>
    <x v="0"/>
    <n v="19120"/>
    <n v="580"/>
    <s v="Eldon Jumbo ProFile Portable File Boxes Graphite/Black"/>
    <n v="4"/>
    <n v="3"/>
    <s v="East"/>
    <m/>
    <n v="3.67"/>
    <n v="37"/>
    <s v="Consumer"/>
    <x v="785"/>
    <s v="Standard Class"/>
    <s v="Pennsylvania"/>
    <s v="Storage"/>
  </r>
  <r>
    <n v="4"/>
    <s v="Shipped Late"/>
    <n v="3"/>
    <x v="2"/>
    <x v="274"/>
    <x v="0"/>
    <s v="Denise Monton"/>
    <n v="0"/>
    <x v="717"/>
    <s v="September"/>
    <x v="2"/>
    <s v="CA-2018-114482"/>
    <x v="3"/>
    <n v="50315"/>
    <n v="1786"/>
    <s v="Xerox 1987"/>
    <n v="20"/>
    <n v="7"/>
    <s v="Central"/>
    <m/>
    <n v="19.829999999999998"/>
    <n v="40"/>
    <s v="Corporate"/>
    <x v="624"/>
    <s v="Second Class"/>
    <s v="Iowa"/>
    <s v="Paper"/>
  </r>
  <r>
    <n v="4"/>
    <s v="Shipped Late"/>
    <n v="3"/>
    <x v="0"/>
    <x v="274"/>
    <x v="0"/>
    <s v="Denise Monton"/>
    <n v="0"/>
    <x v="717"/>
    <s v="September"/>
    <x v="2"/>
    <s v="CA-2018-114482"/>
    <x v="3"/>
    <n v="50315"/>
    <n v="1022"/>
    <s v="Logitech Mobile Speakerphone P710e - speaker phone"/>
    <n v="109"/>
    <n v="3"/>
    <s v="Central"/>
    <m/>
    <n v="109.33"/>
    <n v="405"/>
    <s v="Corporate"/>
    <x v="624"/>
    <s v="Second Class"/>
    <s v="Iowa"/>
    <s v="Phones"/>
  </r>
  <r>
    <n v="4"/>
    <s v="Shipped Early"/>
    <n v="6"/>
    <x v="0"/>
    <x v="218"/>
    <x v="0"/>
    <s v="Justin Ellison"/>
    <n v="0"/>
    <x v="677"/>
    <s v="September"/>
    <x v="2"/>
    <s v="CA-2018-114489"/>
    <x v="3"/>
    <n v="53132"/>
    <n v="1276"/>
    <s v="Plantronics Cordless Phone Headset with In-line Volume - M214C"/>
    <n v="104"/>
    <n v="11"/>
    <s v="Central"/>
    <m/>
    <n v="103.8"/>
    <n v="384"/>
    <s v="Corporate"/>
    <x v="760"/>
    <s v="Standard Class"/>
    <s v="Wisconsin"/>
    <s v="Phones"/>
  </r>
  <r>
    <n v="4"/>
    <s v="Shipped Early"/>
    <n v="6"/>
    <x v="0"/>
    <x v="218"/>
    <x v="0"/>
    <s v="Justin Ellison"/>
    <n v="0"/>
    <x v="677"/>
    <s v="September"/>
    <x v="2"/>
    <s v="CA-2018-114489"/>
    <x v="3"/>
    <n v="53132"/>
    <n v="138"/>
    <s v="Anker Astro 15000mAh USB Portable Charger"/>
    <n v="6"/>
    <n v="3"/>
    <s v="Central"/>
    <m/>
    <n v="6"/>
    <n v="150"/>
    <s v="Corporate"/>
    <x v="760"/>
    <s v="Standard Class"/>
    <s v="Wisconsin"/>
    <s v="Phones"/>
  </r>
  <r>
    <n v="4"/>
    <s v="Shipped Early"/>
    <n v="6"/>
    <x v="1"/>
    <x v="218"/>
    <x v="0"/>
    <s v="Justin Ellison"/>
    <n v="0"/>
    <x v="677"/>
    <s v="September"/>
    <x v="2"/>
    <s v="CA-2018-114489"/>
    <x v="3"/>
    <n v="53132"/>
    <n v="833"/>
    <s v="Hon Deluxe Fabric Upholstered Stacking Chairs, Rounded Back"/>
    <n v="586"/>
    <n v="8"/>
    <s v="Central"/>
    <m/>
    <n v="585.54999999999995"/>
    <n v="1952"/>
    <s v="Corporate"/>
    <x v="760"/>
    <s v="Standard Class"/>
    <s v="Wisconsin"/>
    <s v="Chairs"/>
  </r>
  <r>
    <n v="4"/>
    <s v="Shipped Early"/>
    <n v="6"/>
    <x v="2"/>
    <x v="218"/>
    <x v="0"/>
    <s v="Justin Ellison"/>
    <n v="0"/>
    <x v="677"/>
    <s v="September"/>
    <x v="2"/>
    <s v="CA-2018-114489"/>
    <x v="3"/>
    <n v="53132"/>
    <n v="702"/>
    <s v="GBC Prestige Therm-A-Bind Covers"/>
    <n v="81"/>
    <n v="5"/>
    <s v="Central"/>
    <m/>
    <n v="80.63"/>
    <n v="172"/>
    <s v="Corporate"/>
    <x v="760"/>
    <s v="Standard Class"/>
    <s v="Wisconsin"/>
    <s v="Binders"/>
  </r>
  <r>
    <n v="1"/>
    <s v="Shipped On Time"/>
    <n v="1"/>
    <x v="2"/>
    <x v="78"/>
    <x v="0"/>
    <s v="Roy Collins"/>
    <n v="0.2"/>
    <x v="726"/>
    <s v="September"/>
    <x v="2"/>
    <s v="CA-2018-114538"/>
    <x v="1"/>
    <n v="80906"/>
    <n v="1418"/>
    <s v="SANFORD Major Accent Highlighters"/>
    <n v="3"/>
    <n v="2"/>
    <s v="West"/>
    <m/>
    <n v="2.5499999999999998"/>
    <n v="11"/>
    <s v="Consumer"/>
    <x v="786"/>
    <s v="First Class"/>
    <s v="Colorado"/>
    <s v="Art"/>
  </r>
  <r>
    <n v="7"/>
    <s v="Shipped Late"/>
    <n v="6"/>
    <x v="1"/>
    <x v="162"/>
    <x v="0"/>
    <s v="Andrew Allen"/>
    <n v="0"/>
    <x v="646"/>
    <s v="September"/>
    <x v="2"/>
    <s v="CA-2018-114601"/>
    <x v="3"/>
    <n v="48234"/>
    <n v="823"/>
    <s v="Hon 4060 Series Tables"/>
    <n v="99"/>
    <n v="4"/>
    <s v="Central"/>
    <m/>
    <n v="98.52"/>
    <n v="448"/>
    <s v="Consumer"/>
    <x v="787"/>
    <s v="Standard Class"/>
    <s v="Michigan"/>
    <s v="Tables"/>
  </r>
  <r>
    <n v="7"/>
    <s v="Shipped Late"/>
    <n v="6"/>
    <x v="2"/>
    <x v="162"/>
    <x v="0"/>
    <s v="Andrew Allen"/>
    <n v="0"/>
    <x v="646"/>
    <s v="September"/>
    <x v="2"/>
    <s v="CA-2018-114601"/>
    <x v="3"/>
    <n v="48234"/>
    <n v="1747"/>
    <s v="Xerox 1950"/>
    <n v="6"/>
    <n v="2"/>
    <s v="Central"/>
    <m/>
    <n v="5.66"/>
    <n v="12"/>
    <s v="Consumer"/>
    <x v="787"/>
    <s v="Standard Class"/>
    <s v="Michigan"/>
    <s v="Paper"/>
  </r>
  <r>
    <n v="7"/>
    <s v="Shipped Late"/>
    <n v="6"/>
    <x v="2"/>
    <x v="162"/>
    <x v="0"/>
    <s v="Andrew Allen"/>
    <n v="0"/>
    <x v="646"/>
    <s v="September"/>
    <x v="2"/>
    <s v="CA-2018-114601"/>
    <x v="3"/>
    <n v="48234"/>
    <n v="1151"/>
    <s v="Newell 335"/>
    <n v="3"/>
    <n v="3"/>
    <s v="Central"/>
    <m/>
    <n v="2.5099999999999998"/>
    <n v="9"/>
    <s v="Consumer"/>
    <x v="787"/>
    <s v="Standard Class"/>
    <s v="Michigan"/>
    <s v="Art"/>
  </r>
  <r>
    <n v="7"/>
    <s v="Shipped Late"/>
    <n v="6"/>
    <x v="0"/>
    <x v="162"/>
    <x v="0"/>
    <s v="Andrew Allen"/>
    <n v="0"/>
    <x v="646"/>
    <s v="September"/>
    <x v="2"/>
    <s v="CA-2018-114601"/>
    <x v="3"/>
    <n v="48234"/>
    <n v="1115"/>
    <s v="NETGEAR AC1750 Dual Band Gigabit Smart WiFi Router"/>
    <n v="163"/>
    <n v="3"/>
    <s v="Central"/>
    <m/>
    <n v="163.19"/>
    <n v="480"/>
    <s v="Consumer"/>
    <x v="787"/>
    <s v="Standard Class"/>
    <s v="Michigan"/>
    <s v="Accessories"/>
  </r>
  <r>
    <n v="7"/>
    <s v="Shipped Late"/>
    <n v="6"/>
    <x v="0"/>
    <x v="162"/>
    <x v="0"/>
    <s v="Andrew Allen"/>
    <n v="0"/>
    <x v="646"/>
    <s v="September"/>
    <x v="2"/>
    <s v="CA-2018-114601"/>
    <x v="3"/>
    <n v="48234"/>
    <n v="453"/>
    <s v="ClearSounds CSC500 Amplified Spirit Phone Corded phone"/>
    <n v="59"/>
    <n v="3"/>
    <s v="Central"/>
    <m/>
    <n v="58.79"/>
    <n v="210"/>
    <s v="Consumer"/>
    <x v="787"/>
    <s v="Standard Class"/>
    <s v="Michigan"/>
    <s v="Phones"/>
  </r>
  <r>
    <n v="5"/>
    <s v="Shipped Early"/>
    <n v="6"/>
    <x v="2"/>
    <x v="175"/>
    <x v="0"/>
    <s v="Steve Chapman"/>
    <n v="0.2"/>
    <x v="588"/>
    <s v="September"/>
    <x v="2"/>
    <s v="CA-2018-114713"/>
    <x v="2"/>
    <n v="33012"/>
    <n v="86"/>
    <s v="Acme Softgrip Scissors"/>
    <n v="5"/>
    <n v="7"/>
    <s v="South"/>
    <m/>
    <n v="5.13"/>
    <n v="46"/>
    <s v="Corporate"/>
    <x v="762"/>
    <s v="Standard Class"/>
    <s v="Florida"/>
    <s v="Supplies"/>
  </r>
  <r>
    <n v="6"/>
    <s v="Shipped On Time"/>
    <n v="6"/>
    <x v="1"/>
    <x v="134"/>
    <x v="0"/>
    <s v="Linda Southworth"/>
    <n v="0.2"/>
    <x v="615"/>
    <s v="September"/>
    <x v="2"/>
    <s v="CA-2018-114727"/>
    <x v="1"/>
    <n v="80219"/>
    <n v="826"/>
    <s v="Hon 4700 Series Mobuis Mid-Back Task Chairs with Adjustable Arms"/>
    <n v="11"/>
    <n v="3"/>
    <s v="West"/>
    <s v="Yes"/>
    <n v="10.68"/>
    <n v="854"/>
    <s v="Corporate"/>
    <x v="788"/>
    <s v="Standard Class"/>
    <s v="Colorado"/>
    <s v="Chairs"/>
  </r>
  <r>
    <n v="6"/>
    <s v="Shipped On Time"/>
    <n v="6"/>
    <x v="1"/>
    <x v="134"/>
    <x v="0"/>
    <s v="Linda Southworth"/>
    <n v="0.2"/>
    <x v="615"/>
    <s v="September"/>
    <x v="2"/>
    <s v="CA-2018-114727"/>
    <x v="1"/>
    <n v="80219"/>
    <n v="837"/>
    <s v="Hon GuestStacker Chair"/>
    <n v="41"/>
    <n v="3"/>
    <s v="West"/>
    <s v="Yes"/>
    <n v="40.799999999999997"/>
    <n v="544"/>
    <s v="Corporate"/>
    <x v="788"/>
    <s v="Standard Class"/>
    <s v="Colorado"/>
    <s v="Chairs"/>
  </r>
  <r>
    <n v="6"/>
    <s v="Shipped On Time"/>
    <n v="6"/>
    <x v="2"/>
    <x v="134"/>
    <x v="0"/>
    <s v="Linda Southworth"/>
    <n v="0.2"/>
    <x v="615"/>
    <s v="September"/>
    <x v="2"/>
    <s v="CA-2018-114727"/>
    <x v="1"/>
    <n v="80219"/>
    <n v="1433"/>
    <s v="Sauder Facets Collection Locker/File Cabinet, Sky Alder Finish"/>
    <n v="0"/>
    <n v="2"/>
    <s v="West"/>
    <s v="Yes"/>
    <n v="0"/>
    <n v="594"/>
    <s v="Corporate"/>
    <x v="788"/>
    <s v="Standard Class"/>
    <s v="Colorado"/>
    <s v="Storage"/>
  </r>
  <r>
    <n v="6"/>
    <s v="Shipped On Time"/>
    <n v="6"/>
    <x v="2"/>
    <x v="134"/>
    <x v="0"/>
    <s v="Linda Southworth"/>
    <n v="0.2"/>
    <x v="615"/>
    <s v="September"/>
    <x v="2"/>
    <s v="CA-2018-114727"/>
    <x v="1"/>
    <n v="80219"/>
    <n v="660"/>
    <s v="Fellowes Strictly Business Drawer File, Letter/Legal Size"/>
    <n v="-34"/>
    <n v="3"/>
    <s v="West"/>
    <s v="Yes"/>
    <n v="-33.799999999999997"/>
    <n v="338"/>
    <s v="Corporate"/>
    <x v="788"/>
    <s v="Standard Class"/>
    <s v="Colorado"/>
    <s v="Storage"/>
  </r>
  <r>
    <n v="6"/>
    <s v="Shipped On Time"/>
    <n v="6"/>
    <x v="2"/>
    <x v="134"/>
    <x v="0"/>
    <s v="Linda Southworth"/>
    <n v="0.7"/>
    <x v="615"/>
    <s v="September"/>
    <x v="2"/>
    <s v="CA-2018-114727"/>
    <x v="1"/>
    <n v="80219"/>
    <n v="1364"/>
    <s v="Round Ring Binders"/>
    <n v="-1"/>
    <n v="3"/>
    <s v="West"/>
    <s v="Yes"/>
    <n v="-1.44"/>
    <n v="2"/>
    <s v="Corporate"/>
    <x v="788"/>
    <s v="Standard Class"/>
    <s v="Colorado"/>
    <s v="Binders"/>
  </r>
  <r>
    <n v="5"/>
    <s v="Shipped Early"/>
    <n v="6"/>
    <x v="1"/>
    <x v="130"/>
    <x v="0"/>
    <s v="Maria Zettner"/>
    <n v="0.2"/>
    <x v="727"/>
    <s v="September"/>
    <x v="2"/>
    <s v="CA-2018-114748"/>
    <x v="1"/>
    <n v="85023"/>
    <n v="1534"/>
    <s v="Tenex 46 x 60 Computer Anti-Static Chairmat, Rectangular Shaped"/>
    <n v="0"/>
    <n v="2"/>
    <s v="West"/>
    <m/>
    <n v="0"/>
    <n v="170"/>
    <s v="Home Office"/>
    <x v="789"/>
    <s v="Standard Class"/>
    <s v="Arizona"/>
    <s v="Furnishings"/>
  </r>
  <r>
    <n v="5"/>
    <s v="Shipped Early"/>
    <n v="6"/>
    <x v="2"/>
    <x v="130"/>
    <x v="0"/>
    <s v="Maria Zettner"/>
    <n v="0.2"/>
    <x v="727"/>
    <s v="September"/>
    <x v="2"/>
    <s v="CA-2018-114748"/>
    <x v="1"/>
    <n v="85023"/>
    <n v="1124"/>
    <s v="Newell 310"/>
    <n v="0"/>
    <n v="1"/>
    <s v="West"/>
    <m/>
    <n v="0.16"/>
    <n v="1"/>
    <s v="Home Office"/>
    <x v="789"/>
    <s v="Standard Class"/>
    <s v="Arizona"/>
    <s v="Art"/>
  </r>
  <r>
    <n v="6"/>
    <s v="Shipped On Time"/>
    <n v="6"/>
    <x v="1"/>
    <x v="163"/>
    <x v="0"/>
    <s v="Duane Noonan"/>
    <n v="0"/>
    <x v="623"/>
    <s v="September"/>
    <x v="2"/>
    <s v="CA-2018-114860"/>
    <x v="1"/>
    <n v="92553"/>
    <n v="1047"/>
    <s v="Magnifier Swing Arm Lamp"/>
    <n v="11"/>
    <n v="2"/>
    <s v="West"/>
    <m/>
    <n v="10.91"/>
    <n v="42"/>
    <s v="Consumer"/>
    <x v="758"/>
    <s v="Standard Class"/>
    <s v="California"/>
    <s v="Furnishings"/>
  </r>
  <r>
    <n v="6"/>
    <s v="Shipped On Time"/>
    <n v="6"/>
    <x v="1"/>
    <x v="163"/>
    <x v="0"/>
    <s v="Duane Noonan"/>
    <n v="0"/>
    <x v="623"/>
    <s v="September"/>
    <x v="2"/>
    <s v="CA-2018-114860"/>
    <x v="1"/>
    <n v="92553"/>
    <n v="503"/>
    <s v="Deflect-o DuraMat Antistatic Studded Beveled Mat for Medium Pile Carpeting"/>
    <n v="202"/>
    <n v="8"/>
    <s v="West"/>
    <m/>
    <n v="202.25"/>
    <n v="843"/>
    <s v="Consumer"/>
    <x v="758"/>
    <s v="Standard Class"/>
    <s v="California"/>
    <s v="Furnishings"/>
  </r>
  <r>
    <n v="5"/>
    <s v="Shipped Early"/>
    <n v="6"/>
    <x v="2"/>
    <x v="16"/>
    <x v="0"/>
    <s v="Frank Merwin"/>
    <n v="0.2"/>
    <x v="728"/>
    <s v="September"/>
    <x v="2"/>
    <s v="CA-2018-114867"/>
    <x v="0"/>
    <n v="19143"/>
    <n v="1749"/>
    <s v="Xerox 1952"/>
    <n v="3"/>
    <n v="2"/>
    <s v="East"/>
    <m/>
    <n v="2.69"/>
    <n v="8"/>
    <s v="Home Office"/>
    <x v="758"/>
    <s v="Standard Class"/>
    <s v="Pennsylvania"/>
    <s v="Paper"/>
  </r>
  <r>
    <n v="5"/>
    <s v="Shipped Early"/>
    <n v="6"/>
    <x v="0"/>
    <x v="16"/>
    <x v="0"/>
    <s v="Frank Merwin"/>
    <n v="0.4"/>
    <x v="728"/>
    <s v="September"/>
    <x v="2"/>
    <s v="CA-2018-114867"/>
    <x v="0"/>
    <n v="19143"/>
    <n v="994"/>
    <s v="LG G2"/>
    <n v="-375"/>
    <n v="5"/>
    <s v="East"/>
    <m/>
    <n v="-374.99"/>
    <n v="1500"/>
    <s v="Home Office"/>
    <x v="758"/>
    <s v="Standard Class"/>
    <s v="Pennsylvania"/>
    <s v="Phones"/>
  </r>
  <r>
    <n v="7"/>
    <s v="Shipped Late"/>
    <n v="6"/>
    <x v="2"/>
    <x v="0"/>
    <x v="0"/>
    <s v="Mike Vittorini"/>
    <n v="0"/>
    <x v="717"/>
    <s v="September"/>
    <x v="2"/>
    <s v="CA-2018-114895"/>
    <x v="0"/>
    <n v="10035"/>
    <n v="1773"/>
    <s v="Xerox 1975"/>
    <n v="6"/>
    <n v="2"/>
    <s v="East"/>
    <m/>
    <n v="6.35"/>
    <n v="13"/>
    <s v="Consumer"/>
    <x v="790"/>
    <s v="Standard Class"/>
    <s v="New York"/>
    <s v="Paper"/>
  </r>
  <r>
    <n v="5"/>
    <s v="Shipped Early"/>
    <n v="6"/>
    <x v="2"/>
    <x v="13"/>
    <x v="0"/>
    <s v="Harold Engle"/>
    <n v="0.2"/>
    <x v="729"/>
    <s v="September"/>
    <x v="2"/>
    <s v="CA-2018-114944"/>
    <x v="3"/>
    <n v="60623"/>
    <n v="1739"/>
    <s v="Xerox 1943"/>
    <n v="53"/>
    <n v="4"/>
    <s v="Central"/>
    <m/>
    <n v="52.82"/>
    <n v="157"/>
    <s v="Corporate"/>
    <x v="791"/>
    <s v="Standard Class"/>
    <s v="Illinois"/>
    <s v="Paper"/>
  </r>
  <r>
    <n v="7"/>
    <s v="Shipped Late"/>
    <n v="6"/>
    <x v="1"/>
    <x v="1"/>
    <x v="0"/>
    <s v="Duane Noonan"/>
    <n v="0"/>
    <x v="586"/>
    <s v="September"/>
    <x v="2"/>
    <s v="CA-2018-114951"/>
    <x v="1"/>
    <n v="94109"/>
    <n v="572"/>
    <s v="Eldon Expressions Wood Desk Accessories, Oak"/>
    <n v="6"/>
    <n v="3"/>
    <s v="West"/>
    <m/>
    <n v="6.42"/>
    <n v="22"/>
    <s v="Consumer"/>
    <x v="665"/>
    <s v="Standard Class"/>
    <s v="California"/>
    <s v="Furnishings"/>
  </r>
  <r>
    <n v="3"/>
    <s v="Shipped Late"/>
    <n v="1"/>
    <x v="1"/>
    <x v="17"/>
    <x v="0"/>
    <s v="Phillip Flathmann"/>
    <n v="0.2"/>
    <x v="684"/>
    <s v="September"/>
    <x v="2"/>
    <s v="CA-2018-114972"/>
    <x v="1"/>
    <n v="90032"/>
    <n v="745"/>
    <s v="Global Deluxe High-Back Office Chair in Storm"/>
    <n v="-30"/>
    <n v="2"/>
    <s v="West"/>
    <m/>
    <n v="-29.92"/>
    <n v="218"/>
    <s v="Consumer"/>
    <x v="792"/>
    <s v="First Class"/>
    <s v="California"/>
    <s v="Chairs"/>
  </r>
  <r>
    <n v="3"/>
    <s v="Shipped Late"/>
    <n v="1"/>
    <x v="2"/>
    <x v="17"/>
    <x v="0"/>
    <s v="Phillip Flathmann"/>
    <n v="0"/>
    <x v="684"/>
    <s v="September"/>
    <x v="2"/>
    <s v="CA-2018-114972"/>
    <x v="1"/>
    <n v="90032"/>
    <n v="851"/>
    <s v="Honeywell Enviracaire Portable HEPA Air Cleaner for 16 x 20 Room"/>
    <n v="430"/>
    <n v="4"/>
    <s v="West"/>
    <m/>
    <n v="429.58"/>
    <n v="1101"/>
    <s v="Consumer"/>
    <x v="792"/>
    <s v="First Class"/>
    <s v="California"/>
    <s v="Appliances"/>
  </r>
  <r>
    <n v="3"/>
    <s v="Shipped Late"/>
    <n v="1"/>
    <x v="2"/>
    <x v="17"/>
    <x v="0"/>
    <s v="Phillip Flathmann"/>
    <n v="0"/>
    <x v="684"/>
    <s v="September"/>
    <x v="2"/>
    <s v="CA-2018-114972"/>
    <x v="1"/>
    <n v="90032"/>
    <n v="210"/>
    <s v="Avery 50"/>
    <n v="41"/>
    <n v="7"/>
    <s v="West"/>
    <m/>
    <n v="41.22"/>
    <n v="88"/>
    <s v="Consumer"/>
    <x v="792"/>
    <s v="First Class"/>
    <s v="California"/>
    <s v="Labels"/>
  </r>
  <r>
    <n v="3"/>
    <s v="Shipped Late"/>
    <n v="1"/>
    <x v="0"/>
    <x v="17"/>
    <x v="0"/>
    <s v="Phillip Flathmann"/>
    <n v="0"/>
    <x v="684"/>
    <s v="September"/>
    <x v="2"/>
    <s v="CA-2018-114972"/>
    <x v="1"/>
    <n v="90032"/>
    <n v="957"/>
    <s v="Kensington K72356US Mouse-in-a-Box USB Desktop Mouse"/>
    <n v="29"/>
    <n v="5"/>
    <s v="West"/>
    <m/>
    <n v="29.03"/>
    <n v="83"/>
    <s v="Consumer"/>
    <x v="792"/>
    <s v="First Class"/>
    <s v="California"/>
    <s v="Accessories"/>
  </r>
  <r>
    <n v="3"/>
    <s v="Shipped On Time"/>
    <n v="3"/>
    <x v="2"/>
    <x v="1"/>
    <x v="0"/>
    <s v="Doug Bickford"/>
    <n v="0"/>
    <x v="721"/>
    <s v="September"/>
    <x v="2"/>
    <s v="CA-2018-115224"/>
    <x v="1"/>
    <n v="94110"/>
    <n v="644"/>
    <s v="Fellowes High-Stak Drawer Files"/>
    <n v="81"/>
    <n v="2"/>
    <s v="West"/>
    <m/>
    <n v="81.05"/>
    <n v="352"/>
    <s v="Consumer"/>
    <x v="661"/>
    <s v="Second Class"/>
    <s v="California"/>
    <s v="Storage"/>
  </r>
  <r>
    <n v="3"/>
    <s v="Shipped On Time"/>
    <n v="3"/>
    <x v="2"/>
    <x v="1"/>
    <x v="0"/>
    <s v="Doug Bickford"/>
    <n v="0"/>
    <x v="721"/>
    <s v="September"/>
    <x v="2"/>
    <s v="CA-2018-115224"/>
    <x v="1"/>
    <n v="94110"/>
    <n v="1456"/>
    <s v="SimpliFile Personal File, Black Granite, 15w x 6-15/16d x 11-1/4h"/>
    <n v="10"/>
    <n v="3"/>
    <s v="West"/>
    <m/>
    <n v="9.5299999999999994"/>
    <n v="34"/>
    <s v="Consumer"/>
    <x v="661"/>
    <s v="Second Class"/>
    <s v="California"/>
    <s v="Storage"/>
  </r>
  <r>
    <n v="5"/>
    <s v="Shipped Late"/>
    <n v="3"/>
    <x v="1"/>
    <x v="158"/>
    <x v="0"/>
    <s v="Ashley Jarboe"/>
    <n v="0"/>
    <x v="624"/>
    <s v="September"/>
    <x v="2"/>
    <s v="CA-2018-115378"/>
    <x v="3"/>
    <n v="48180"/>
    <n v="1181"/>
    <s v="Novimex Swivel Fabric Task Chair"/>
    <n v="33"/>
    <n v="2"/>
    <s v="Central"/>
    <m/>
    <n v="33.22"/>
    <n v="302"/>
    <s v="Consumer"/>
    <x v="793"/>
    <s v="Second Class"/>
    <s v="Michigan"/>
    <s v="Chairs"/>
  </r>
  <r>
    <n v="0"/>
    <s v="Shipped On Time"/>
    <n v="0"/>
    <x v="2"/>
    <x v="31"/>
    <x v="0"/>
    <s v="Vivian Mathis"/>
    <n v="0"/>
    <x v="730"/>
    <s v="September"/>
    <x v="2"/>
    <s v="CA-2018-115476"/>
    <x v="0"/>
    <n v="19711"/>
    <n v="46"/>
    <s v="Acco Flexible ACCOHIDE Square Ring Data Binder, Dark Blue, 11 1/2 X 14 7/8"/>
    <n v="16"/>
    <n v="2"/>
    <s v="East"/>
    <m/>
    <n v="15.94"/>
    <n v="33"/>
    <s v="Consumer"/>
    <x v="794"/>
    <s v="Same Day"/>
    <s v="Delaware"/>
    <s v="Binders"/>
  </r>
  <r>
    <n v="0"/>
    <s v="Shipped On Time"/>
    <n v="0"/>
    <x v="0"/>
    <x v="31"/>
    <x v="0"/>
    <s v="Vivian Mathis"/>
    <n v="0"/>
    <x v="730"/>
    <s v="September"/>
    <x v="2"/>
    <s v="CA-2018-115476"/>
    <x v="0"/>
    <n v="19711"/>
    <n v="1285"/>
    <s v="Plantronics Voyager Pro HD - Bluetooth Headset"/>
    <n v="62"/>
    <n v="2"/>
    <s v="East"/>
    <m/>
    <n v="62.39"/>
    <n v="130"/>
    <s v="Consumer"/>
    <x v="794"/>
    <s v="Same Day"/>
    <s v="Delaware"/>
    <s v="Phones"/>
  </r>
  <r>
    <n v="4"/>
    <s v="Shipped Late"/>
    <n v="3"/>
    <x v="2"/>
    <x v="201"/>
    <x v="0"/>
    <s v="John Stevenson"/>
    <n v="0.2"/>
    <x v="596"/>
    <s v="September"/>
    <x v="2"/>
    <s v="CA-2018-115483"/>
    <x v="3"/>
    <n v="75061"/>
    <n v="1707"/>
    <s v="Xerox 1914"/>
    <n v="80"/>
    <n v="5"/>
    <s v="Central"/>
    <m/>
    <n v="79.69"/>
    <n v="220"/>
    <s v="Consumer"/>
    <x v="739"/>
    <s v="Second Class"/>
    <s v="Texas"/>
    <s v="Paper"/>
  </r>
  <r>
    <n v="5"/>
    <s v="Shipped Early"/>
    <n v="6"/>
    <x v="2"/>
    <x v="221"/>
    <x v="0"/>
    <s v="Mike Caudle"/>
    <n v="0"/>
    <x v="731"/>
    <s v="September"/>
    <x v="2"/>
    <s v="CA-2018-115504"/>
    <x v="2"/>
    <n v="71203"/>
    <n v="1822"/>
    <s v="Xerox 218"/>
    <n v="6"/>
    <n v="2"/>
    <s v="South"/>
    <m/>
    <n v="6.22"/>
    <n v="13"/>
    <s v="Corporate"/>
    <x v="794"/>
    <s v="Standard Class"/>
    <s v="Louisiana"/>
    <s v="Paper"/>
  </r>
  <r>
    <n v="4"/>
    <s v="Shipped Early"/>
    <n v="6"/>
    <x v="2"/>
    <x v="123"/>
    <x v="0"/>
    <s v="Rick Reed"/>
    <n v="0.2"/>
    <x v="619"/>
    <s v="September"/>
    <x v="2"/>
    <s v="CA-2018-115525"/>
    <x v="0"/>
    <n v="43615"/>
    <n v="1582"/>
    <s v="Tripp Lite Isotel 6 Outlet Surge Protector with Fax/Modem Protection"/>
    <n v="27"/>
    <n v="5"/>
    <s v="East"/>
    <m/>
    <n v="27.44"/>
    <n v="244"/>
    <s v="Corporate"/>
    <x v="668"/>
    <s v="Standard Class"/>
    <s v="Ohio"/>
    <s v="Appliances"/>
  </r>
  <r>
    <n v="1"/>
    <s v="Shipped On Time"/>
    <n v="1"/>
    <x v="1"/>
    <x v="13"/>
    <x v="0"/>
    <s v="Ben Peterman"/>
    <n v="0.3"/>
    <x v="728"/>
    <s v="September"/>
    <x v="2"/>
    <s v="CA-2018-115574"/>
    <x v="3"/>
    <n v="60623"/>
    <n v="390"/>
    <s v="Bush Westfield Collection Bookcases, Fully Assembled"/>
    <n v="-14"/>
    <n v="2"/>
    <s v="Central"/>
    <m/>
    <n v="-14.14"/>
    <n v="141"/>
    <s v="Corporate"/>
    <x v="650"/>
    <s v="First Class"/>
    <s v="Illinois"/>
    <s v="Bookcases"/>
  </r>
  <r>
    <n v="2"/>
    <s v="Shipped Early"/>
    <n v="3"/>
    <x v="2"/>
    <x v="123"/>
    <x v="0"/>
    <s v="Art Foster"/>
    <n v="0.2"/>
    <x v="645"/>
    <s v="September"/>
    <x v="2"/>
    <s v="CA-2018-115588"/>
    <x v="0"/>
    <n v="43615"/>
    <n v="54"/>
    <s v="Acco Perma 4000 Stacking Storage Drawers"/>
    <n v="-2"/>
    <n v="3"/>
    <s v="East"/>
    <m/>
    <n v="-2.44"/>
    <n v="39"/>
    <s v="Consumer"/>
    <x v="693"/>
    <s v="Second Class"/>
    <s v="Ohio"/>
    <s v="Storage"/>
  </r>
  <r>
    <n v="2"/>
    <s v="Shipped Early"/>
    <n v="3"/>
    <x v="2"/>
    <x v="123"/>
    <x v="0"/>
    <s v="Art Foster"/>
    <n v="0.2"/>
    <x v="645"/>
    <s v="September"/>
    <x v="2"/>
    <s v="CA-2018-115588"/>
    <x v="0"/>
    <n v="43615"/>
    <n v="1504"/>
    <s v="Staple remover"/>
    <n v="-3"/>
    <n v="5"/>
    <s v="East"/>
    <m/>
    <n v="-3.31"/>
    <n v="15"/>
    <s v="Consumer"/>
    <x v="693"/>
    <s v="Second Class"/>
    <s v="Ohio"/>
    <s v="Supplies"/>
  </r>
  <r>
    <n v="2"/>
    <s v="Shipped Early"/>
    <n v="3"/>
    <x v="1"/>
    <x v="162"/>
    <x v="0"/>
    <s v="Pete Kriz"/>
    <n v="0"/>
    <x v="693"/>
    <s v="September"/>
    <x v="2"/>
    <s v="CA-2018-115756"/>
    <x v="3"/>
    <n v="48227"/>
    <n v="123"/>
    <s v="Aluminum Document Frame"/>
    <n v="4"/>
    <n v="1"/>
    <s v="Central"/>
    <m/>
    <n v="3.67"/>
    <n v="12"/>
    <s v="Consumer"/>
    <x v="743"/>
    <s v="Second Class"/>
    <s v="Michigan"/>
    <s v="Furnishings"/>
  </r>
  <r>
    <n v="2"/>
    <s v="Shipped Early"/>
    <n v="3"/>
    <x v="2"/>
    <x v="162"/>
    <x v="0"/>
    <s v="Pete Kriz"/>
    <n v="0"/>
    <x v="693"/>
    <s v="September"/>
    <x v="2"/>
    <s v="CA-2018-115756"/>
    <x v="3"/>
    <n v="48227"/>
    <n v="635"/>
    <s v="Fellowes Bankers Box Staxonsteel Drawer File/Stacking System"/>
    <n v="23"/>
    <n v="3"/>
    <s v="Central"/>
    <m/>
    <n v="23.39"/>
    <n v="195"/>
    <s v="Consumer"/>
    <x v="743"/>
    <s v="Second Class"/>
    <s v="Michigan"/>
    <s v="Storage"/>
  </r>
  <r>
    <n v="2"/>
    <s v="Shipped Early"/>
    <n v="3"/>
    <x v="2"/>
    <x v="162"/>
    <x v="0"/>
    <s v="Pete Kriz"/>
    <n v="0"/>
    <x v="693"/>
    <s v="September"/>
    <x v="2"/>
    <s v="CA-2018-115756"/>
    <x v="3"/>
    <n v="48227"/>
    <n v="581"/>
    <s v="Eldon Mobile Mega Data Cart  Mega Stackable  Add-On Trays"/>
    <n v="21"/>
    <n v="3"/>
    <s v="Central"/>
    <m/>
    <n v="20.58"/>
    <n v="71"/>
    <s v="Consumer"/>
    <x v="743"/>
    <s v="Second Class"/>
    <s v="Michigan"/>
    <s v="Storage"/>
  </r>
  <r>
    <n v="2"/>
    <s v="Shipped Early"/>
    <n v="3"/>
    <x v="2"/>
    <x v="162"/>
    <x v="0"/>
    <s v="Pete Kriz"/>
    <n v="0"/>
    <x v="693"/>
    <s v="September"/>
    <x v="2"/>
    <s v="CA-2018-115756"/>
    <x v="3"/>
    <n v="48227"/>
    <n v="1840"/>
    <s v="Xerox Color Copier Paper, 11 x 17, Ream"/>
    <n v="42"/>
    <n v="4"/>
    <s v="Central"/>
    <m/>
    <n v="42.03"/>
    <n v="91"/>
    <s v="Consumer"/>
    <x v="743"/>
    <s v="Second Class"/>
    <s v="Michigan"/>
    <s v="Paper"/>
  </r>
  <r>
    <n v="2"/>
    <s v="Shipped Early"/>
    <n v="3"/>
    <x v="1"/>
    <x v="162"/>
    <x v="0"/>
    <s v="Pete Kriz"/>
    <n v="0"/>
    <x v="693"/>
    <s v="September"/>
    <x v="2"/>
    <s v="CA-2018-115756"/>
    <x v="3"/>
    <n v="48227"/>
    <n v="1208"/>
    <s v="Office Star - Ergonomically Designed Knee Chair"/>
    <n v="29"/>
    <n v="3"/>
    <s v="Central"/>
    <m/>
    <n v="29.15"/>
    <n v="243"/>
    <s v="Consumer"/>
    <x v="743"/>
    <s v="Second Class"/>
    <s v="Michigan"/>
    <s v="Chairs"/>
  </r>
  <r>
    <n v="2"/>
    <s v="Shipped Early"/>
    <n v="3"/>
    <x v="2"/>
    <x v="162"/>
    <x v="0"/>
    <s v="Pete Kriz"/>
    <n v="0"/>
    <x v="693"/>
    <s v="September"/>
    <x v="2"/>
    <s v="CA-2018-115756"/>
    <x v="3"/>
    <n v="48227"/>
    <n v="232"/>
    <s v="Avery 520"/>
    <n v="11"/>
    <n v="7"/>
    <s v="Central"/>
    <m/>
    <n v="10.58"/>
    <n v="22"/>
    <s v="Consumer"/>
    <x v="743"/>
    <s v="Second Class"/>
    <s v="Michigan"/>
    <s v="Labels"/>
  </r>
  <r>
    <n v="5"/>
    <s v="Shipped Early"/>
    <n v="6"/>
    <x v="1"/>
    <x v="210"/>
    <x v="0"/>
    <s v="Rick Bensley"/>
    <n v="0"/>
    <x v="638"/>
    <s v="September"/>
    <x v="2"/>
    <s v="CA-2018-115917"/>
    <x v="1"/>
    <n v="94591"/>
    <n v="1043"/>
    <s v="Luxo Professional Fluorescent Magnifier Lamp with Clamp-Mount Base"/>
    <n v="273"/>
    <n v="5"/>
    <s v="West"/>
    <s v="Yes"/>
    <n v="272.79000000000002"/>
    <n v="1049"/>
    <s v="Home Office"/>
    <x v="795"/>
    <s v="Standard Class"/>
    <s v="California"/>
    <s v="Furnishings"/>
  </r>
  <r>
    <n v="5"/>
    <s v="Shipped Early"/>
    <n v="6"/>
    <x v="2"/>
    <x v="210"/>
    <x v="0"/>
    <s v="Rick Bensley"/>
    <n v="0.2"/>
    <x v="638"/>
    <s v="September"/>
    <x v="2"/>
    <s v="CA-2018-115917"/>
    <x v="1"/>
    <n v="94591"/>
    <n v="1652"/>
    <s v="Wilson Jones Turn Tabs Binder Tool for Ring Binders"/>
    <n v="5"/>
    <n v="4"/>
    <s v="West"/>
    <s v="Yes"/>
    <n v="5.01"/>
    <n v="15"/>
    <s v="Home Office"/>
    <x v="795"/>
    <s v="Standard Class"/>
    <s v="California"/>
    <s v="Binders"/>
  </r>
  <r>
    <n v="4"/>
    <s v="Shipped Early"/>
    <n v="6"/>
    <x v="2"/>
    <x v="375"/>
    <x v="0"/>
    <s v="Amy Cox"/>
    <n v="0.2"/>
    <x v="688"/>
    <s v="September"/>
    <x v="2"/>
    <s v="CA-2018-116232"/>
    <x v="2"/>
    <n v="33024"/>
    <n v="232"/>
    <s v="Avery Address/Shipping Labels for Typewriters, 4 x 2"/>
    <n v="6"/>
    <n v="2"/>
    <s v="South"/>
    <m/>
    <n v="5.8"/>
    <n v="17"/>
    <s v="Consumer"/>
    <x v="708"/>
    <s v="Standard Class"/>
    <s v="Florida"/>
    <s v="Labels"/>
  </r>
  <r>
    <n v="4"/>
    <s v="Shipped Early"/>
    <n v="6"/>
    <x v="2"/>
    <x v="375"/>
    <x v="0"/>
    <s v="Amy Cox"/>
    <n v="0.7"/>
    <x v="688"/>
    <s v="September"/>
    <x v="2"/>
    <s v="CA-2018-116232"/>
    <x v="2"/>
    <n v="33024"/>
    <n v="67"/>
    <s v="Acco Suede Grain Vinyl Round Ring Binder"/>
    <n v="-6"/>
    <n v="9"/>
    <s v="South"/>
    <m/>
    <n v="-6"/>
    <n v="8"/>
    <s v="Consumer"/>
    <x v="708"/>
    <s v="Standard Class"/>
    <s v="Florida"/>
    <s v="Binders"/>
  </r>
  <r>
    <n v="5"/>
    <s v="Shipped Early"/>
    <n v="6"/>
    <x v="1"/>
    <x v="117"/>
    <x v="0"/>
    <s v="Michael Chen"/>
    <n v="0.6"/>
    <x v="724"/>
    <s v="September"/>
    <x v="2"/>
    <s v="CA-2018-116337"/>
    <x v="3"/>
    <n v="75220"/>
    <n v="620"/>
    <s v="Executive Impressions 14 Contract Wall Clock with Quartz Movement"/>
    <n v="-18"/>
    <n v="5"/>
    <s v="Central"/>
    <m/>
    <n v="-17.78"/>
    <n v="44"/>
    <s v="Consumer"/>
    <x v="693"/>
    <s v="Standard Class"/>
    <s v="Texas"/>
    <s v="Furnishings"/>
  </r>
  <r>
    <n v="5"/>
    <s v="Shipped Early"/>
    <n v="6"/>
    <x v="2"/>
    <x v="117"/>
    <x v="0"/>
    <s v="Michael Chen"/>
    <n v="0.2"/>
    <x v="724"/>
    <s v="September"/>
    <x v="2"/>
    <s v="CA-2018-116337"/>
    <x v="3"/>
    <n v="75220"/>
    <n v="1098"/>
    <s v="Mini 13-1/2 Capacity Data Binder Rack, Pearl"/>
    <n v="20"/>
    <n v="3"/>
    <s v="Central"/>
    <m/>
    <n v="19.63"/>
    <n v="314"/>
    <s v="Consumer"/>
    <x v="693"/>
    <s v="Standard Class"/>
    <s v="Texas"/>
    <s v="Storage"/>
  </r>
  <r>
    <n v="4"/>
    <s v="Shipped Early"/>
    <n v="6"/>
    <x v="2"/>
    <x v="16"/>
    <x v="0"/>
    <s v="Jack OBriant"/>
    <n v="0.2"/>
    <x v="732"/>
    <s v="September"/>
    <x v="2"/>
    <s v="CA-2018-116344"/>
    <x v="0"/>
    <n v="19140"/>
    <n v="777"/>
    <s v="Gould Plastics 9-Pocket Panel Bin, 18-3/8w x 5-1/4d x 20-1/2h, Black"/>
    <n v="-17"/>
    <n v="2"/>
    <s v="East"/>
    <m/>
    <n v="-16.96"/>
    <n v="85"/>
    <s v="Corporate"/>
    <x v="767"/>
    <s v="Standard Class"/>
    <s v="Pennsylvania"/>
    <s v="Storage"/>
  </r>
  <r>
    <n v="5"/>
    <s v="Shipped Early"/>
    <n v="6"/>
    <x v="2"/>
    <x v="1"/>
    <x v="0"/>
    <s v="Lisa DeCherney"/>
    <n v="0.2"/>
    <x v="724"/>
    <s v="September"/>
    <x v="2"/>
    <s v="CA-2018-116379"/>
    <x v="1"/>
    <n v="94122"/>
    <n v="719"/>
    <s v="GBC VeloBinder Manual Binding System"/>
    <n v="20"/>
    <n v="2"/>
    <s v="West"/>
    <m/>
    <n v="20.149999999999999"/>
    <n v="58"/>
    <s v="Consumer"/>
    <x v="693"/>
    <s v="Standard Class"/>
    <s v="California"/>
    <s v="Binders"/>
  </r>
  <r>
    <n v="4"/>
    <s v="Shipped Early"/>
    <n v="6"/>
    <x v="2"/>
    <x v="162"/>
    <x v="0"/>
    <s v="Joseph Airdo"/>
    <n v="0"/>
    <x v="733"/>
    <s v="September"/>
    <x v="2"/>
    <s v="CA-2018-116526"/>
    <x v="3"/>
    <n v="48227"/>
    <n v="1129"/>
    <s v="Newell 315"/>
    <n v="3"/>
    <n v="2"/>
    <s v="Central"/>
    <m/>
    <n v="2.99"/>
    <n v="12"/>
    <s v="Consumer"/>
    <x v="701"/>
    <s v="Standard Class"/>
    <s v="Michigan"/>
    <s v="Art"/>
  </r>
  <r>
    <n v="4"/>
    <s v="Shipped Early"/>
    <n v="6"/>
    <x v="2"/>
    <x v="162"/>
    <x v="0"/>
    <s v="Joseph Airdo"/>
    <n v="0"/>
    <x v="733"/>
    <s v="September"/>
    <x v="2"/>
    <s v="CA-2018-116526"/>
    <x v="3"/>
    <n v="48227"/>
    <n v="696"/>
    <s v="GBC Plastic Binding Combs"/>
    <n v="14"/>
    <n v="4"/>
    <s v="Central"/>
    <m/>
    <n v="14.46"/>
    <n v="30"/>
    <s v="Consumer"/>
    <x v="701"/>
    <s v="Standard Class"/>
    <s v="Michigan"/>
    <s v="Binders"/>
  </r>
  <r>
    <n v="4"/>
    <s v="Shipped Early"/>
    <n v="6"/>
    <x v="2"/>
    <x v="162"/>
    <x v="0"/>
    <s v="Joseph Airdo"/>
    <n v="0"/>
    <x v="733"/>
    <s v="September"/>
    <x v="2"/>
    <s v="CA-2018-116526"/>
    <x v="3"/>
    <n v="48227"/>
    <n v="1630"/>
    <s v="Wilson Jones 1 Hanging DublLock Ring Binders"/>
    <n v="13"/>
    <n v="5"/>
    <s v="Central"/>
    <m/>
    <n v="12.67"/>
    <n v="26"/>
    <s v="Consumer"/>
    <x v="701"/>
    <s v="Standard Class"/>
    <s v="Michigan"/>
    <s v="Binders"/>
  </r>
  <r>
    <n v="4"/>
    <s v="Shipped Early"/>
    <n v="6"/>
    <x v="2"/>
    <x v="162"/>
    <x v="0"/>
    <s v="Joseph Airdo"/>
    <n v="0"/>
    <x v="733"/>
    <s v="September"/>
    <x v="2"/>
    <s v="CA-2018-116526"/>
    <x v="3"/>
    <n v="48227"/>
    <n v="1652"/>
    <s v="Wilson Jones Turn Tabs Binder Tool for Ring Binders"/>
    <n v="11"/>
    <n v="5"/>
    <s v="Central"/>
    <m/>
    <n v="11.09"/>
    <n v="24"/>
    <s v="Consumer"/>
    <x v="701"/>
    <s v="Standard Class"/>
    <s v="Michigan"/>
    <s v="Binders"/>
  </r>
  <r>
    <n v="4"/>
    <s v="Shipped Early"/>
    <n v="6"/>
    <x v="2"/>
    <x v="162"/>
    <x v="0"/>
    <s v="Joseph Airdo"/>
    <n v="0.1"/>
    <x v="733"/>
    <s v="September"/>
    <x v="2"/>
    <s v="CA-2018-116526"/>
    <x v="3"/>
    <n v="48227"/>
    <n v="613"/>
    <s v="Eureka The Boss Plus 12-Amp Hard Box Upright Vacuum, Red"/>
    <n v="71"/>
    <n v="4"/>
    <s v="Central"/>
    <m/>
    <n v="71.16"/>
    <n v="377"/>
    <s v="Consumer"/>
    <x v="701"/>
    <s v="Standard Class"/>
    <s v="Michigan"/>
    <s v="Appliances"/>
  </r>
  <r>
    <n v="4"/>
    <s v="Shipped Early"/>
    <n v="6"/>
    <x v="0"/>
    <x v="162"/>
    <x v="0"/>
    <s v="Joseph Airdo"/>
    <n v="0"/>
    <x v="733"/>
    <s v="September"/>
    <x v="2"/>
    <s v="CA-2018-116526"/>
    <x v="3"/>
    <n v="48227"/>
    <n v="301"/>
    <s v="Belkin Grip Candy Sheer Case / Cover for iPhone 5 and 5S"/>
    <n v="2"/>
    <n v="1"/>
    <s v="Central"/>
    <m/>
    <n v="2.2799999999999998"/>
    <n v="9"/>
    <s v="Consumer"/>
    <x v="701"/>
    <s v="Standard Class"/>
    <s v="Michigan"/>
    <s v="Phones"/>
  </r>
  <r>
    <n v="0"/>
    <s v="Shipped On Time"/>
    <n v="0"/>
    <x v="2"/>
    <x v="46"/>
    <x v="0"/>
    <s v="Sonia Sunley"/>
    <n v="0"/>
    <x v="658"/>
    <s v="September"/>
    <x v="2"/>
    <s v="CA-2018-116540"/>
    <x v="3"/>
    <n v="53711"/>
    <n v="457"/>
    <s v="Colored Push Pins"/>
    <n v="1"/>
    <n v="1"/>
    <s v="Central"/>
    <m/>
    <n v="0.65"/>
    <n v="2"/>
    <s v="Consumer"/>
    <x v="787"/>
    <s v="Same Day"/>
    <s v="Wisconsin"/>
    <s v="Fasteners"/>
  </r>
  <r>
    <n v="0"/>
    <s v="Shipped On Time"/>
    <n v="0"/>
    <x v="2"/>
    <x v="46"/>
    <x v="0"/>
    <s v="Sonia Sunley"/>
    <n v="0"/>
    <x v="658"/>
    <s v="September"/>
    <x v="2"/>
    <s v="CA-2018-116540"/>
    <x v="3"/>
    <n v="53711"/>
    <n v="68"/>
    <s v="ACCOHIDE 3-Ring Binder, Blue, 1"/>
    <n v="4"/>
    <n v="2"/>
    <s v="Central"/>
    <m/>
    <n v="3.88"/>
    <n v="8"/>
    <s v="Consumer"/>
    <x v="787"/>
    <s v="Same Day"/>
    <s v="Wisconsin"/>
    <s v="Binders"/>
  </r>
  <r>
    <n v="7"/>
    <s v="Shipped Late"/>
    <n v="6"/>
    <x v="1"/>
    <x v="15"/>
    <x v="0"/>
    <s v="Ken Black"/>
    <n v="0"/>
    <x v="734"/>
    <s v="September"/>
    <x v="2"/>
    <s v="CA-2018-116547"/>
    <x v="1"/>
    <n v="98115"/>
    <n v="16"/>
    <s v="24-Hour Round Wall Clock"/>
    <n v="34"/>
    <n v="4"/>
    <s v="West"/>
    <s v="Yes"/>
    <n v="34.369999999999997"/>
    <n v="80"/>
    <s v="Corporate"/>
    <x v="796"/>
    <s v="Standard Class"/>
    <s v="Washington"/>
    <s v="Furnishings"/>
  </r>
  <r>
    <n v="7"/>
    <s v="Shipped Late"/>
    <n v="6"/>
    <x v="0"/>
    <x v="15"/>
    <x v="0"/>
    <s v="Ken Black"/>
    <n v="0"/>
    <x v="734"/>
    <s v="September"/>
    <x v="2"/>
    <s v="CA-2018-116547"/>
    <x v="1"/>
    <n v="98115"/>
    <n v="1021"/>
    <s v="Logitech Media Keyboard K200"/>
    <n v="13"/>
    <n v="2"/>
    <s v="West"/>
    <s v="Yes"/>
    <n v="13.3"/>
    <n v="70"/>
    <s v="Corporate"/>
    <x v="796"/>
    <s v="Standard Class"/>
    <s v="Washington"/>
    <s v="Accessories"/>
  </r>
  <r>
    <n v="6"/>
    <s v="Shipped On Time"/>
    <n v="6"/>
    <x v="2"/>
    <x v="29"/>
    <x v="0"/>
    <s v="Eugene Barchas"/>
    <n v="0"/>
    <x v="613"/>
    <s v="September"/>
    <x v="2"/>
    <s v="CA-2018-116561"/>
    <x v="1"/>
    <n v="95123"/>
    <n v="1526"/>
    <s v="Stur-D-Stor Shelving, Vertical 5-Shelf: 72H x 36W x 18 1/2D"/>
    <n v="7"/>
    <n v="3"/>
    <s v="West"/>
    <m/>
    <n v="6.66"/>
    <n v="333"/>
    <s v="Consumer"/>
    <x v="797"/>
    <s v="Standard Class"/>
    <s v="California"/>
    <s v="Storage"/>
  </r>
  <r>
    <n v="6"/>
    <s v="Shipped On Time"/>
    <n v="6"/>
    <x v="2"/>
    <x v="29"/>
    <x v="0"/>
    <s v="Eugene Barchas"/>
    <n v="0.2"/>
    <x v="613"/>
    <s v="September"/>
    <x v="2"/>
    <s v="CA-2018-116561"/>
    <x v="1"/>
    <n v="95123"/>
    <n v="712"/>
    <s v="GBC Standard Therm-A-Bind Covers"/>
    <n v="13"/>
    <n v="2"/>
    <s v="West"/>
    <m/>
    <n v="12.96"/>
    <n v="40"/>
    <s v="Consumer"/>
    <x v="797"/>
    <s v="Standard Class"/>
    <s v="California"/>
    <s v="Binders"/>
  </r>
  <r>
    <n v="4"/>
    <s v="Shipped Early"/>
    <n v="6"/>
    <x v="1"/>
    <x v="0"/>
    <x v="0"/>
    <s v="Ben Wallace"/>
    <n v="0.1"/>
    <x v="735"/>
    <s v="September"/>
    <x v="2"/>
    <s v="CA-2018-116596"/>
    <x v="0"/>
    <n v="10011"/>
    <n v="1089"/>
    <s v="Metal Folding Chairs, Beige, 4/Carton"/>
    <n v="81"/>
    <n v="14"/>
    <s v="East"/>
    <m/>
    <n v="80.78"/>
    <n v="428"/>
    <s v="Consumer"/>
    <x v="798"/>
    <s v="Standard Class"/>
    <s v="New York"/>
    <s v="Chairs"/>
  </r>
  <r>
    <n v="4"/>
    <s v="Shipped Early"/>
    <n v="6"/>
    <x v="2"/>
    <x v="0"/>
    <x v="0"/>
    <s v="Ben Wallace"/>
    <n v="0"/>
    <x v="735"/>
    <s v="September"/>
    <x v="2"/>
    <s v="CA-2018-116596"/>
    <x v="0"/>
    <n v="10011"/>
    <n v="1362"/>
    <s v="Rogers Profile Extra Capacity Storage Tub"/>
    <n v="1"/>
    <n v="2"/>
    <s v="East"/>
    <m/>
    <n v="1.34"/>
    <n v="33"/>
    <s v="Consumer"/>
    <x v="798"/>
    <s v="Standard Class"/>
    <s v="New York"/>
    <s v="Storage"/>
  </r>
  <r>
    <n v="4"/>
    <s v="Shipped Early"/>
    <n v="6"/>
    <x v="2"/>
    <x v="0"/>
    <x v="0"/>
    <s v="Ben Wallace"/>
    <n v="0"/>
    <x v="735"/>
    <s v="September"/>
    <x v="2"/>
    <s v="CA-2018-116596"/>
    <x v="0"/>
    <n v="10011"/>
    <n v="111"/>
    <s v="Advantus Push Pins, Aluminum Head"/>
    <n v="13"/>
    <n v="7"/>
    <s v="East"/>
    <m/>
    <n v="12.61"/>
    <n v="41"/>
    <s v="Consumer"/>
    <x v="798"/>
    <s v="Standard Class"/>
    <s v="New York"/>
    <s v="Fasteners"/>
  </r>
  <r>
    <n v="4"/>
    <s v="Shipped Early"/>
    <n v="6"/>
    <x v="2"/>
    <x v="0"/>
    <x v="0"/>
    <s v="Ben Wallace"/>
    <n v="0.2"/>
    <x v="735"/>
    <s v="September"/>
    <x v="2"/>
    <s v="CA-2018-116596"/>
    <x v="0"/>
    <n v="10011"/>
    <n v="1318"/>
    <s v="Prestige Round Ring Binders"/>
    <n v="3"/>
    <n v="2"/>
    <s v="East"/>
    <m/>
    <n v="3.28"/>
    <n v="10"/>
    <s v="Consumer"/>
    <x v="798"/>
    <s v="Standard Class"/>
    <s v="New York"/>
    <s v="Binders"/>
  </r>
  <r>
    <n v="5"/>
    <s v="Shipped Early"/>
    <n v="6"/>
    <x v="2"/>
    <x v="0"/>
    <x v="0"/>
    <s v="Annie Thurman"/>
    <n v="0"/>
    <x v="595"/>
    <s v="September"/>
    <x v="2"/>
    <s v="CA-2018-116603"/>
    <x v="0"/>
    <n v="10024"/>
    <n v="295"/>
    <s v="Belkin F5C206VTEL 6 Outlet Surge"/>
    <n v="14"/>
    <n v="2"/>
    <s v="East"/>
    <m/>
    <n v="13.79"/>
    <n v="46"/>
    <s v="Consumer"/>
    <x v="644"/>
    <s v="Standard Class"/>
    <s v="New York"/>
    <s v="Appliances"/>
  </r>
  <r>
    <n v="5"/>
    <s v="Shipped Early"/>
    <n v="6"/>
    <x v="1"/>
    <x v="1"/>
    <x v="0"/>
    <s v="Liz Pelletier"/>
    <n v="0"/>
    <x v="621"/>
    <s v="September"/>
    <x v="2"/>
    <s v="CA-2018-116722"/>
    <x v="1"/>
    <n v="94110"/>
    <n v="1047"/>
    <s v="Magnifier Swing Arm Lamp"/>
    <n v="11"/>
    <n v="2"/>
    <s v="West"/>
    <m/>
    <n v="10.91"/>
    <n v="42"/>
    <s v="Consumer"/>
    <x v="799"/>
    <s v="Standard Class"/>
    <s v="California"/>
    <s v="Furnishings"/>
  </r>
  <r>
    <n v="5"/>
    <s v="Shipped Early"/>
    <n v="6"/>
    <x v="1"/>
    <x v="1"/>
    <x v="0"/>
    <s v="Liz Pelletier"/>
    <n v="0.2"/>
    <x v="621"/>
    <s v="September"/>
    <x v="2"/>
    <s v="CA-2018-116722"/>
    <x v="1"/>
    <n v="94110"/>
    <n v="836"/>
    <s v="Hon Every-Day Series Multi-Task Chairs"/>
    <n v="0"/>
    <n v="3"/>
    <s v="West"/>
    <m/>
    <n v="0"/>
    <n v="451"/>
    <s v="Consumer"/>
    <x v="799"/>
    <s v="Standard Class"/>
    <s v="California"/>
    <s v="Chairs"/>
  </r>
  <r>
    <n v="5"/>
    <s v="Shipped Early"/>
    <n v="6"/>
    <x v="2"/>
    <x v="1"/>
    <x v="0"/>
    <s v="Liz Pelletier"/>
    <n v="0.2"/>
    <x v="621"/>
    <s v="September"/>
    <x v="2"/>
    <s v="CA-2018-116722"/>
    <x v="1"/>
    <n v="94110"/>
    <n v="263"/>
    <s v="Avery Poly Binder Pockets"/>
    <n v="11"/>
    <n v="11"/>
    <s v="West"/>
    <m/>
    <n v="11.03"/>
    <n v="32"/>
    <s v="Consumer"/>
    <x v="799"/>
    <s v="Standard Class"/>
    <s v="California"/>
    <s v="Binders"/>
  </r>
  <r>
    <n v="4"/>
    <s v="Shipped Early"/>
    <n v="6"/>
    <x v="1"/>
    <x v="183"/>
    <x v="0"/>
    <s v="Chuck Clark"/>
    <n v="0"/>
    <x v="662"/>
    <s v="September"/>
    <x v="2"/>
    <s v="CA-2018-116736"/>
    <x v="0"/>
    <n v="3301"/>
    <n v="1541"/>
    <s v="Tenex Contemporary Contur Chairmats for Low and Medium Pile Carpet, Computer, 39 x 49"/>
    <n v="65"/>
    <n v="3"/>
    <s v="East"/>
    <s v="Yes"/>
    <n v="64.52"/>
    <n v="323"/>
    <s v="Home Office"/>
    <x v="707"/>
    <s v="Standard Class"/>
    <s v="New Hampshire"/>
    <s v="Furnishings"/>
  </r>
  <r>
    <n v="4"/>
    <s v="Shipped Early"/>
    <n v="6"/>
    <x v="0"/>
    <x v="183"/>
    <x v="0"/>
    <s v="Chuck Clark"/>
    <n v="0"/>
    <x v="662"/>
    <s v="September"/>
    <x v="2"/>
    <s v="CA-2018-116736"/>
    <x v="0"/>
    <n v="3301"/>
    <n v="1000"/>
    <s v="Logitech 910-002974 M325 Wireless Mouse for Web Scrolling"/>
    <n v="13"/>
    <n v="1"/>
    <s v="East"/>
    <s v="Yes"/>
    <n v="13.2"/>
    <n v="30"/>
    <s v="Home Office"/>
    <x v="707"/>
    <s v="Standard Class"/>
    <s v="New Hampshire"/>
    <s v="Accessories"/>
  </r>
  <r>
    <n v="4"/>
    <s v="Shipped Early"/>
    <n v="6"/>
    <x v="0"/>
    <x v="183"/>
    <x v="0"/>
    <s v="Chuck Clark"/>
    <n v="0"/>
    <x v="662"/>
    <s v="September"/>
    <x v="2"/>
    <s v="CA-2018-116736"/>
    <x v="0"/>
    <n v="3301"/>
    <n v="1007"/>
    <s v="Logitech G19 Programmable Gaming Keyboard"/>
    <n v="67"/>
    <n v="3"/>
    <s v="East"/>
    <s v="Yes"/>
    <n v="66.95"/>
    <n v="372"/>
    <s v="Home Office"/>
    <x v="707"/>
    <s v="Standard Class"/>
    <s v="New Hampshire"/>
    <s v="Accessories"/>
  </r>
  <r>
    <n v="6"/>
    <s v="Shipped On Time"/>
    <n v="6"/>
    <x v="2"/>
    <x v="68"/>
    <x v="0"/>
    <s v="Elizabeth Moffitt"/>
    <n v="0.2"/>
    <x v="736"/>
    <s v="September"/>
    <x v="2"/>
    <s v="CA-2018-116764"/>
    <x v="2"/>
    <n v="33021"/>
    <n v="192"/>
    <s v="Avery 484"/>
    <n v="3"/>
    <n v="4"/>
    <s v="South"/>
    <m/>
    <n v="3.34"/>
    <n v="9"/>
    <s v="Corporate"/>
    <x v="787"/>
    <s v="Standard Class"/>
    <s v="Florida"/>
    <s v="Labels"/>
  </r>
  <r>
    <n v="3"/>
    <s v="Shipped Late"/>
    <n v="1"/>
    <x v="1"/>
    <x v="89"/>
    <x v="0"/>
    <s v="Jason Gross"/>
    <n v="0.3"/>
    <x v="629"/>
    <s v="September"/>
    <x v="2"/>
    <s v="CA-2018-116799"/>
    <x v="3"/>
    <n v="79762"/>
    <n v="1210"/>
    <s v="Office Star - Mid Back Dual function Ergonomic High Back Chair with 2-Way Adjustable Arms"/>
    <n v="-56"/>
    <n v="5"/>
    <s v="Central"/>
    <m/>
    <n v="-56.34"/>
    <n v="563"/>
    <s v="Corporate"/>
    <x v="651"/>
    <s v="First Class"/>
    <s v="Texas"/>
    <s v="Chairs"/>
  </r>
  <r>
    <n v="3"/>
    <s v="Shipped Late"/>
    <n v="1"/>
    <x v="2"/>
    <x v="89"/>
    <x v="0"/>
    <s v="Jason Gross"/>
    <n v="0.2"/>
    <x v="629"/>
    <s v="September"/>
    <x v="2"/>
    <s v="CA-2018-116799"/>
    <x v="3"/>
    <n v="79762"/>
    <n v="1351"/>
    <s v="Rediform Wirebound Phone Memo Message Book, 11 x 5-3/4"/>
    <n v="16"/>
    <n v="7"/>
    <s v="Central"/>
    <m/>
    <n v="15.51"/>
    <n v="43"/>
    <s v="Corporate"/>
    <x v="651"/>
    <s v="First Class"/>
    <s v="Texas"/>
    <s v="Paper"/>
  </r>
  <r>
    <n v="5"/>
    <s v="Shipped Early"/>
    <n v="6"/>
    <x v="1"/>
    <x v="376"/>
    <x v="0"/>
    <s v="Justin Deggeller"/>
    <n v="0"/>
    <x v="737"/>
    <s v="September"/>
    <x v="2"/>
    <s v="CA-2018-116911"/>
    <x v="1"/>
    <n v="83301"/>
    <n v="370"/>
    <s v="Bretford Rectangular Conference Table Tops"/>
    <n v="260"/>
    <n v="3"/>
    <s v="West"/>
    <m/>
    <n v="259.52999999999997"/>
    <n v="1128"/>
    <s v="Corporate"/>
    <x v="800"/>
    <s v="Standard Class"/>
    <s v="Idaho"/>
    <s v="Tables"/>
  </r>
  <r>
    <n v="5"/>
    <s v="Shipped Early"/>
    <n v="6"/>
    <x v="2"/>
    <x v="376"/>
    <x v="0"/>
    <s v="Justin Deggeller"/>
    <n v="0.2"/>
    <x v="737"/>
    <s v="September"/>
    <x v="2"/>
    <s v="CA-2018-116911"/>
    <x v="1"/>
    <n v="83301"/>
    <n v="249"/>
    <s v="Avery Heavy-Duty EZD View Binder with Locking Rings"/>
    <n v="7"/>
    <n v="4"/>
    <s v="West"/>
    <m/>
    <n v="6.64"/>
    <n v="20"/>
    <s v="Corporate"/>
    <x v="800"/>
    <s v="Standard Class"/>
    <s v="Idaho"/>
    <s v="Binders"/>
  </r>
  <r>
    <n v="5"/>
    <s v="Shipped Late"/>
    <n v="3"/>
    <x v="2"/>
    <x v="175"/>
    <x v="0"/>
    <s v="Jamie Kunitz"/>
    <n v="0.2"/>
    <x v="702"/>
    <s v="September"/>
    <x v="2"/>
    <s v="CA-2018-116918"/>
    <x v="2"/>
    <n v="33012"/>
    <n v="1508"/>
    <s v="Staples in misc. colors"/>
    <n v="5"/>
    <n v="8"/>
    <s v="South"/>
    <m/>
    <n v="5.03"/>
    <n v="31"/>
    <s v="Consumer"/>
    <x v="801"/>
    <s v="Second Class"/>
    <s v="Florida"/>
    <s v="Art"/>
  </r>
  <r>
    <n v="5"/>
    <s v="Shipped Late"/>
    <n v="3"/>
    <x v="2"/>
    <x v="175"/>
    <x v="0"/>
    <s v="Jamie Kunitz"/>
    <n v="0.7"/>
    <x v="702"/>
    <s v="September"/>
    <x v="2"/>
    <s v="CA-2018-116918"/>
    <x v="2"/>
    <n v="33012"/>
    <n v="260"/>
    <s v="Avery Non-Stick Binders"/>
    <n v="-4"/>
    <n v="4"/>
    <s v="South"/>
    <m/>
    <n v="-4.49"/>
    <n v="5"/>
    <s v="Consumer"/>
    <x v="801"/>
    <s v="Second Class"/>
    <s v="Florida"/>
    <s v="Binders"/>
  </r>
  <r>
    <n v="6"/>
    <s v="Shipped On Time"/>
    <n v="6"/>
    <x v="0"/>
    <x v="124"/>
    <x v="0"/>
    <s v="Michael Paige"/>
    <n v="0.4"/>
    <x v="727"/>
    <s v="September"/>
    <x v="2"/>
    <s v="CA-2018-116974"/>
    <x v="0"/>
    <n v="45373"/>
    <n v="1071"/>
    <s v="Mediabridge Sport Armband iPhone 5s"/>
    <n v="-16"/>
    <n v="4"/>
    <s v="East"/>
    <m/>
    <n v="-15.58"/>
    <n v="24"/>
    <s v="Corporate"/>
    <x v="775"/>
    <s v="Standard Class"/>
    <s v="Ohio"/>
    <s v="Phones"/>
  </r>
  <r>
    <n v="4"/>
    <s v="Shipped Early"/>
    <n v="6"/>
    <x v="2"/>
    <x v="162"/>
    <x v="0"/>
    <s v="Adrian Barton"/>
    <n v="0"/>
    <x v="738"/>
    <s v="September"/>
    <x v="2"/>
    <s v="CA-2018-117121"/>
    <x v="3"/>
    <n v="48205"/>
    <n v="689"/>
    <s v="GBC Ibimaster 500 Manual ProClick Binding System"/>
    <n v="4946"/>
    <n v="13"/>
    <s v="Central"/>
    <m/>
    <n v="4946.37"/>
    <n v="9893"/>
    <s v="Consumer"/>
    <x v="802"/>
    <s v="Standard Class"/>
    <s v="Michigan"/>
    <s v="Binders"/>
  </r>
  <r>
    <n v="2"/>
    <s v="Shipped Late"/>
    <n v="1"/>
    <x v="2"/>
    <x v="377"/>
    <x v="0"/>
    <s v="Keith Dawkins"/>
    <n v="0.8"/>
    <x v="649"/>
    <s v="September"/>
    <x v="2"/>
    <s v="CA-2018-117226"/>
    <x v="3"/>
    <n v="77536"/>
    <n v="236"/>
    <s v="Avery Binding System Hidden Tab Executive Style Index Sets"/>
    <n v="-10"/>
    <n v="6"/>
    <s v="Central"/>
    <m/>
    <n v="-10.39"/>
    <n v="7"/>
    <s v="Corporate"/>
    <x v="640"/>
    <s v="First Class"/>
    <s v="Texas"/>
    <s v="Binders"/>
  </r>
  <r>
    <n v="4"/>
    <s v="Shipped Early"/>
    <n v="6"/>
    <x v="2"/>
    <x v="0"/>
    <x v="0"/>
    <s v="Dan Reichenbach"/>
    <n v="0.2"/>
    <x v="596"/>
    <s v="September"/>
    <x v="2"/>
    <s v="CA-2018-117282"/>
    <x v="0"/>
    <n v="10009"/>
    <n v="709"/>
    <s v="GBC Standard Plastic Binding Systems Combs"/>
    <n v="5"/>
    <n v="2"/>
    <s v="East"/>
    <m/>
    <n v="5.13"/>
    <n v="14"/>
    <s v="Corporate"/>
    <x v="739"/>
    <s v="Standard Class"/>
    <s v="New York"/>
    <s v="Binders"/>
  </r>
  <r>
    <n v="6"/>
    <s v="Shipped On Time"/>
    <n v="6"/>
    <x v="2"/>
    <x v="378"/>
    <x v="0"/>
    <s v="Theone Pippenger"/>
    <n v="0.2"/>
    <x v="739"/>
    <s v="September"/>
    <x v="2"/>
    <s v="CA-2018-117408"/>
    <x v="3"/>
    <n v="76706"/>
    <n v="1528"/>
    <s v="Super Decoflex Portable Personal File"/>
    <n v="2"/>
    <n v="2"/>
    <s v="Central"/>
    <m/>
    <n v="2.4"/>
    <n v="24"/>
    <s v="Consumer"/>
    <x v="710"/>
    <s v="Standard Class"/>
    <s v="Texas"/>
    <s v="Storage"/>
  </r>
  <r>
    <n v="3"/>
    <s v="Shipped Late"/>
    <n v="1"/>
    <x v="2"/>
    <x v="379"/>
    <x v="0"/>
    <s v="Cassandra Brandow"/>
    <n v="0"/>
    <x v="631"/>
    <s v="September"/>
    <x v="2"/>
    <s v="CA-2018-117583"/>
    <x v="0"/>
    <n v="7017"/>
    <n v="1139"/>
    <s v="Newell 324"/>
    <n v="10"/>
    <n v="3"/>
    <s v="East"/>
    <m/>
    <n v="9.6999999999999993"/>
    <n v="35"/>
    <s v="Consumer"/>
    <x v="711"/>
    <s v="First Class"/>
    <s v="New Jersey"/>
    <s v="Art"/>
  </r>
  <r>
    <n v="3"/>
    <s v="Shipped Late"/>
    <n v="1"/>
    <x v="2"/>
    <x v="379"/>
    <x v="0"/>
    <s v="Cassandra Brandow"/>
    <n v="0"/>
    <x v="631"/>
    <s v="September"/>
    <x v="2"/>
    <s v="CA-2018-117583"/>
    <x v="0"/>
    <n v="7017"/>
    <n v="1819"/>
    <s v="Xerox 215"/>
    <n v="12"/>
    <n v="4"/>
    <s v="East"/>
    <m/>
    <n v="12.44"/>
    <n v="26"/>
    <s v="Consumer"/>
    <x v="711"/>
    <s v="First Class"/>
    <s v="New Jersey"/>
    <s v="Paper"/>
  </r>
  <r>
    <n v="3"/>
    <s v="Shipped Late"/>
    <n v="1"/>
    <x v="2"/>
    <x v="379"/>
    <x v="0"/>
    <s v="Cassandra Brandow"/>
    <n v="0"/>
    <x v="631"/>
    <s v="September"/>
    <x v="2"/>
    <s v="CA-2018-117583"/>
    <x v="0"/>
    <n v="7017"/>
    <n v="698"/>
    <s v="GBC Pre-Punched Binding Paper, Plastic, White, 8-1/2 x 11"/>
    <n v="38"/>
    <n v="5"/>
    <s v="East"/>
    <m/>
    <n v="38.380000000000003"/>
    <n v="80"/>
    <s v="Consumer"/>
    <x v="711"/>
    <s v="First Class"/>
    <s v="New Jersey"/>
    <s v="Binders"/>
  </r>
  <r>
    <n v="3"/>
    <s v="Shipped Late"/>
    <n v="1"/>
    <x v="2"/>
    <x v="379"/>
    <x v="0"/>
    <s v="Cassandra Brandow"/>
    <n v="0"/>
    <x v="631"/>
    <s v="September"/>
    <x v="2"/>
    <s v="CA-2018-117583"/>
    <x v="0"/>
    <n v="7017"/>
    <n v="1741"/>
    <s v="Xerox 1945"/>
    <n v="100"/>
    <n v="5"/>
    <s v="East"/>
    <m/>
    <n v="100.43"/>
    <n v="205"/>
    <s v="Consumer"/>
    <x v="711"/>
    <s v="First Class"/>
    <s v="New Jersey"/>
    <s v="Paper"/>
  </r>
  <r>
    <n v="2"/>
    <s v="Shipped Late"/>
    <n v="1"/>
    <x v="0"/>
    <x v="380"/>
    <x v="0"/>
    <s v="Gene Hale"/>
    <n v="0.2"/>
    <x v="721"/>
    <s v="September"/>
    <x v="2"/>
    <s v="CA-2018-117590"/>
    <x v="3"/>
    <n v="75080"/>
    <n v="726"/>
    <s v="GE 30524EE4"/>
    <n v="123"/>
    <n v="7"/>
    <s v="Central"/>
    <m/>
    <n v="123.47"/>
    <n v="1098"/>
    <s v="Corporate"/>
    <x v="803"/>
    <s v="First Class"/>
    <s v="Texas"/>
    <s v="Phones"/>
  </r>
  <r>
    <n v="2"/>
    <s v="Shipped Late"/>
    <n v="1"/>
    <x v="1"/>
    <x v="380"/>
    <x v="0"/>
    <s v="Gene Hale"/>
    <n v="0.6"/>
    <x v="721"/>
    <s v="September"/>
    <x v="2"/>
    <s v="CA-2018-117590"/>
    <x v="3"/>
    <n v="75080"/>
    <n v="594"/>
    <s v="Electrix Architects Clamp-On Swing Arm Lamp, Black"/>
    <n v="-148"/>
    <n v="5"/>
    <s v="Central"/>
    <m/>
    <n v="-147.96"/>
    <n v="191"/>
    <s v="Corporate"/>
    <x v="803"/>
    <s v="First Class"/>
    <s v="Texas"/>
    <s v="Furnishings"/>
  </r>
  <r>
    <n v="5"/>
    <s v="Shipped Early"/>
    <n v="6"/>
    <x v="2"/>
    <x v="381"/>
    <x v="0"/>
    <s v="Jeremy Pistek"/>
    <n v="0"/>
    <x v="740"/>
    <s v="September"/>
    <x v="2"/>
    <s v="CA-2018-117604"/>
    <x v="2"/>
    <n v="72401"/>
    <n v="1676"/>
    <s v="Xerox 1886"/>
    <n v="115"/>
    <n v="5"/>
    <s v="South"/>
    <m/>
    <n v="114.96"/>
    <n v="240"/>
    <s v="Consumer"/>
    <x v="667"/>
    <s v="Standard Class"/>
    <s v="Arkansas"/>
    <s v="Paper"/>
  </r>
  <r>
    <n v="5"/>
    <s v="Shipped Early"/>
    <n v="6"/>
    <x v="2"/>
    <x v="13"/>
    <x v="0"/>
    <s v="Gene McClure"/>
    <n v="0.2"/>
    <x v="741"/>
    <s v="September"/>
    <x v="2"/>
    <s v="CA-2018-117625"/>
    <x v="3"/>
    <n v="60610"/>
    <n v="785"/>
    <s v="Grip Seal Envelopes"/>
    <n v="2"/>
    <n v="2"/>
    <s v="Central"/>
    <m/>
    <n v="2.39"/>
    <n v="7"/>
    <s v="Consumer"/>
    <x v="729"/>
    <s v="Standard Class"/>
    <s v="Illinois"/>
    <s v="Envelopes"/>
  </r>
  <r>
    <n v="5"/>
    <s v="Shipped Early"/>
    <n v="6"/>
    <x v="2"/>
    <x v="47"/>
    <x v="0"/>
    <s v="Bryan Mills"/>
    <n v="0.2"/>
    <x v="649"/>
    <s v="September"/>
    <x v="2"/>
    <s v="CA-2018-117660"/>
    <x v="0"/>
    <n v="43229"/>
    <n v="195"/>
    <s v="Avery 487"/>
    <n v="2"/>
    <n v="2"/>
    <s v="East"/>
    <m/>
    <n v="1.99"/>
    <n v="6"/>
    <s v="Consumer"/>
    <x v="804"/>
    <s v="Standard Class"/>
    <s v="Ohio"/>
    <s v="Labels"/>
  </r>
  <r>
    <n v="5"/>
    <s v="Shipped Early"/>
    <n v="6"/>
    <x v="2"/>
    <x v="47"/>
    <x v="0"/>
    <s v="Bryan Mills"/>
    <n v="0.2"/>
    <x v="649"/>
    <s v="September"/>
    <x v="2"/>
    <s v="CA-2018-117660"/>
    <x v="0"/>
    <n v="43229"/>
    <n v="82"/>
    <s v="Acme Office Executive Series Stainless Steel Trimmers"/>
    <n v="1"/>
    <n v="2"/>
    <s v="East"/>
    <m/>
    <n v="1.03"/>
    <n v="14"/>
    <s v="Consumer"/>
    <x v="804"/>
    <s v="Standard Class"/>
    <s v="Ohio"/>
    <s v="Supplies"/>
  </r>
  <r>
    <n v="5"/>
    <s v="Shipped Early"/>
    <n v="6"/>
    <x v="1"/>
    <x v="17"/>
    <x v="0"/>
    <s v="Herbert Flentye"/>
    <n v="0.15"/>
    <x v="742"/>
    <s v="September"/>
    <x v="2"/>
    <s v="CA-2018-117681"/>
    <x v="1"/>
    <n v="90004"/>
    <n v="387"/>
    <s v="Bush Somerset Collection Bookcase"/>
    <n v="7"/>
    <n v="5"/>
    <s v="West"/>
    <m/>
    <n v="6.55"/>
    <n v="557"/>
    <s v="Consumer"/>
    <x v="684"/>
    <s v="Standard Class"/>
    <s v="California"/>
    <s v="Bookcases"/>
  </r>
  <r>
    <n v="2"/>
    <s v="Shipped Early"/>
    <n v="3"/>
    <x v="2"/>
    <x v="42"/>
    <x v="0"/>
    <s v="Julie Kriz"/>
    <n v="0"/>
    <x v="743"/>
    <s v="September"/>
    <x v="2"/>
    <s v="CA-2018-117849"/>
    <x v="1"/>
    <n v="92105"/>
    <n v="1704"/>
    <s v="Xerox 1911"/>
    <n v="69"/>
    <n v="3"/>
    <s v="West"/>
    <m/>
    <n v="68.98"/>
    <n v="144"/>
    <s v="Home Office"/>
    <x v="805"/>
    <s v="Second Class"/>
    <s v="California"/>
    <s v="Paper"/>
  </r>
  <r>
    <n v="4"/>
    <s v="Shipped Early"/>
    <n v="6"/>
    <x v="1"/>
    <x v="356"/>
    <x v="0"/>
    <s v="Tracy Blumstein"/>
    <n v="0.2"/>
    <x v="592"/>
    <s v="September"/>
    <x v="2"/>
    <s v="CA-2018-117912"/>
    <x v="1"/>
    <n v="85635"/>
    <n v="1185"/>
    <s v="Nu-Dell Float Frame 11 x 14 1/2"/>
    <n v="4"/>
    <n v="2"/>
    <s v="West"/>
    <m/>
    <n v="3.95"/>
    <n v="14"/>
    <s v="Consumer"/>
    <x v="806"/>
    <s v="Standard Class"/>
    <s v="Arizona"/>
    <s v="Furnishings"/>
  </r>
  <r>
    <n v="2"/>
    <s v="Shipped Early"/>
    <n v="3"/>
    <x v="2"/>
    <x v="4"/>
    <x v="0"/>
    <s v="Todd Boyes"/>
    <n v="0.2"/>
    <x v="736"/>
    <s v="September"/>
    <x v="2"/>
    <s v="CA-2018-117919"/>
    <x v="3"/>
    <n v="77041"/>
    <n v="1301"/>
    <s v="Portfile Personal File Boxes"/>
    <n v="1"/>
    <n v="1"/>
    <s v="Central"/>
    <m/>
    <n v="1.06"/>
    <n v="14"/>
    <s v="Corporate"/>
    <x v="807"/>
    <s v="Second Class"/>
    <s v="Texas"/>
    <s v="Storage"/>
  </r>
  <r>
    <n v="2"/>
    <s v="Shipped Early"/>
    <n v="3"/>
    <x v="2"/>
    <x v="4"/>
    <x v="0"/>
    <s v="Todd Boyes"/>
    <n v="0.2"/>
    <x v="736"/>
    <s v="September"/>
    <x v="2"/>
    <s v="CA-2018-117919"/>
    <x v="3"/>
    <n v="77041"/>
    <n v="1480"/>
    <s v="Southworth 25% Cotton Premium Laser Paper and Envelopes"/>
    <n v="28"/>
    <n v="5"/>
    <s v="Central"/>
    <m/>
    <n v="27.97"/>
    <n v="80"/>
    <s v="Corporate"/>
    <x v="807"/>
    <s v="Second Class"/>
    <s v="Texas"/>
    <s v="Paper"/>
  </r>
  <r>
    <n v="4"/>
    <s v="Shipped Early"/>
    <n v="6"/>
    <x v="1"/>
    <x v="66"/>
    <x v="0"/>
    <s v="Brad Eason"/>
    <n v="0.2"/>
    <x v="744"/>
    <s v="September"/>
    <x v="2"/>
    <s v="CA-2018-118052"/>
    <x v="0"/>
    <n v="44052"/>
    <n v="495"/>
    <s v="DAX Solid Wood Frames"/>
    <n v="12"/>
    <n v="7"/>
    <s v="East"/>
    <m/>
    <n v="11.63"/>
    <n v="55"/>
    <s v="Home Office"/>
    <x v="756"/>
    <s v="Standard Class"/>
    <s v="Ohio"/>
    <s v="Furnishings"/>
  </r>
  <r>
    <n v="4"/>
    <s v="Shipped Early"/>
    <n v="6"/>
    <x v="2"/>
    <x v="66"/>
    <x v="0"/>
    <s v="Brad Eason"/>
    <n v="0.2"/>
    <x v="744"/>
    <s v="September"/>
    <x v="2"/>
    <s v="CA-2018-118052"/>
    <x v="0"/>
    <n v="44052"/>
    <n v="115"/>
    <s v="Advantus T-Pin Paper Clips"/>
    <n v="2"/>
    <n v="2"/>
    <s v="East"/>
    <m/>
    <n v="1.71"/>
    <n v="7"/>
    <s v="Home Office"/>
    <x v="756"/>
    <s v="Standard Class"/>
    <s v="Ohio"/>
    <s v="Fasteners"/>
  </r>
  <r>
    <n v="4"/>
    <s v="Shipped Early"/>
    <n v="6"/>
    <x v="2"/>
    <x v="66"/>
    <x v="0"/>
    <s v="Brad Eason"/>
    <n v="0.2"/>
    <x v="744"/>
    <s v="September"/>
    <x v="2"/>
    <s v="CA-2018-118052"/>
    <x v="0"/>
    <n v="44052"/>
    <n v="1748"/>
    <s v="Xerox 1951"/>
    <n v="15"/>
    <n v="2"/>
    <s v="East"/>
    <m/>
    <n v="15.49"/>
    <n v="50"/>
    <s v="Home Office"/>
    <x v="756"/>
    <s v="Standard Class"/>
    <s v="Ohio"/>
    <s v="Paper"/>
  </r>
  <r>
    <n v="4"/>
    <s v="Shipped Early"/>
    <n v="6"/>
    <x v="1"/>
    <x v="38"/>
    <x v="0"/>
    <s v="Cindy Schnelling"/>
    <n v="0.45"/>
    <x v="643"/>
    <s v="September"/>
    <x v="2"/>
    <s v="CA-2018-118073"/>
    <x v="2"/>
    <n v="33801"/>
    <n v="365"/>
    <s v="BPI Conference Tables"/>
    <n v="-256"/>
    <n v="7"/>
    <s v="South"/>
    <m/>
    <n v="-255.59"/>
    <n v="562"/>
    <s v="Corporate"/>
    <x v="808"/>
    <s v="Standard Class"/>
    <s v="Florida"/>
    <s v="Tables"/>
  </r>
  <r>
    <n v="0"/>
    <s v="Shipped On Time"/>
    <n v="0"/>
    <x v="2"/>
    <x v="285"/>
    <x v="0"/>
    <s v="Skye Norling"/>
    <n v="0"/>
    <x v="586"/>
    <s v="September"/>
    <x v="2"/>
    <s v="CA-2018-118101"/>
    <x v="3"/>
    <n v="48066"/>
    <n v="929"/>
    <s v="Insertable Tab Post Binder Dividers"/>
    <n v="4"/>
    <n v="1"/>
    <s v="Central"/>
    <m/>
    <n v="3.77"/>
    <n v="8"/>
    <s v="Home Office"/>
    <x v="629"/>
    <s v="Same Day"/>
    <s v="Michigan"/>
    <s v="Binders"/>
  </r>
  <r>
    <n v="0"/>
    <s v="Shipped On Time"/>
    <n v="0"/>
    <x v="2"/>
    <x v="285"/>
    <x v="0"/>
    <s v="Skye Norling"/>
    <n v="0"/>
    <x v="586"/>
    <s v="September"/>
    <x v="2"/>
    <s v="CA-2018-118101"/>
    <x v="3"/>
    <n v="48066"/>
    <n v="1384"/>
    <s v="SAFCO Mobile Desk Side File, Wire Frame"/>
    <n v="44"/>
    <n v="4"/>
    <s v="Central"/>
    <m/>
    <n v="44.47"/>
    <n v="171"/>
    <s v="Home Office"/>
    <x v="629"/>
    <s v="Same Day"/>
    <s v="Michigan"/>
    <s v="Storage"/>
  </r>
  <r>
    <n v="0"/>
    <s v="Shipped On Time"/>
    <n v="0"/>
    <x v="2"/>
    <x v="285"/>
    <x v="0"/>
    <s v="Skye Norling"/>
    <n v="0"/>
    <x v="586"/>
    <s v="September"/>
    <x v="2"/>
    <s v="CA-2018-118101"/>
    <x v="3"/>
    <n v="48066"/>
    <n v="1625"/>
    <s v="White Dual Perf Computer Printout Paper, 2700 Sheets, 1 Part, Heavyweight, 20 lbs., 14 7/8 x 11"/>
    <n v="181"/>
    <n v="9"/>
    <s v="Central"/>
    <m/>
    <n v="180.77"/>
    <n v="369"/>
    <s v="Home Office"/>
    <x v="629"/>
    <s v="Same Day"/>
    <s v="Michigan"/>
    <s v="Paper"/>
  </r>
  <r>
    <n v="2"/>
    <s v="Shipped Early"/>
    <n v="3"/>
    <x v="1"/>
    <x v="217"/>
    <x v="0"/>
    <s v="Clay Ludtke"/>
    <n v="0.2"/>
    <x v="676"/>
    <s v="September"/>
    <x v="2"/>
    <s v="CA-2018-118129"/>
    <x v="0"/>
    <n v="19601"/>
    <n v="580"/>
    <s v="Eldon L Workstation Diamond Chairmat"/>
    <n v="-30"/>
    <n v="5"/>
    <s v="East"/>
    <m/>
    <n v="-30.39"/>
    <n v="304"/>
    <s v="Consumer"/>
    <x v="802"/>
    <s v="Second Class"/>
    <s v="Pennsylvania"/>
    <s v="Furnishings"/>
  </r>
  <r>
    <n v="5"/>
    <s v="Shipped Early"/>
    <n v="6"/>
    <x v="2"/>
    <x v="195"/>
    <x v="0"/>
    <s v="Corey Catlett"/>
    <n v="0.7"/>
    <x v="660"/>
    <s v="September"/>
    <x v="2"/>
    <s v="CA-2018-118178"/>
    <x v="2"/>
    <n v="37211"/>
    <n v="903"/>
    <s v="Ibico Recycled Grain-Textured Covers"/>
    <n v="-21"/>
    <n v="3"/>
    <s v="South"/>
    <m/>
    <n v="-20.72"/>
    <n v="31"/>
    <s v="Corporate"/>
    <x v="809"/>
    <s v="Standard Class"/>
    <s v="Tennessee"/>
    <s v="Binders"/>
  </r>
  <r>
    <n v="2"/>
    <s v="Shipped Late"/>
    <n v="1"/>
    <x v="0"/>
    <x v="301"/>
    <x v="0"/>
    <s v="Odella Nelson"/>
    <n v="0"/>
    <x v="745"/>
    <s v="September"/>
    <x v="2"/>
    <s v="CA-2018-118255"/>
    <x v="3"/>
    <n v="55122"/>
    <n v="1605"/>
    <s v="Verbatim 25 GB 6x Blu-ray Single Layer Recordable Disc, 25/Pack"/>
    <n v="20"/>
    <n v="2"/>
    <s v="Central"/>
    <m/>
    <n v="19.77"/>
    <n v="46"/>
    <s v="Corporate"/>
    <x v="810"/>
    <s v="First Class"/>
    <s v="Minnesota"/>
    <s v="Accessories"/>
  </r>
  <r>
    <n v="2"/>
    <s v="Shipped Late"/>
    <n v="1"/>
    <x v="2"/>
    <x v="301"/>
    <x v="0"/>
    <s v="Odella Nelson"/>
    <n v="0"/>
    <x v="745"/>
    <s v="September"/>
    <x v="2"/>
    <s v="CA-2018-118255"/>
    <x v="3"/>
    <n v="55122"/>
    <n v="1647"/>
    <s v="Wilson Jones Leather-Like Binders with DublLock Round Rings"/>
    <n v="8"/>
    <n v="2"/>
    <s v="Central"/>
    <m/>
    <n v="8.2100000000000009"/>
    <n v="17"/>
    <s v="Corporate"/>
    <x v="810"/>
    <s v="First Class"/>
    <s v="Minnesota"/>
    <s v="Binders"/>
  </r>
  <r>
    <n v="4"/>
    <s v="Shipped Early"/>
    <n v="6"/>
    <x v="0"/>
    <x v="1"/>
    <x v="0"/>
    <s v="Emily Ducich"/>
    <n v="0"/>
    <x v="746"/>
    <s v="September"/>
    <x v="2"/>
    <s v="CA-2018-118311"/>
    <x v="1"/>
    <n v="94110"/>
    <n v="1116"/>
    <s v="NETGEAR N750 Dual Band Wi-Fi Gigabit Router"/>
    <n v="162"/>
    <n v="5"/>
    <s v="West"/>
    <s v="Yes"/>
    <n v="162"/>
    <n v="450"/>
    <s v="Home Office"/>
    <x v="811"/>
    <s v="Standard Class"/>
    <s v="California"/>
    <s v="Accessories"/>
  </r>
  <r>
    <n v="7"/>
    <s v="Shipped Late"/>
    <n v="6"/>
    <x v="1"/>
    <x v="382"/>
    <x v="0"/>
    <s v="Pete Kriz"/>
    <n v="0.2"/>
    <x v="747"/>
    <s v="September"/>
    <x v="2"/>
    <s v="CA-2018-118332"/>
    <x v="1"/>
    <n v="92307"/>
    <n v="1203"/>
    <s v="Office Star - Contemporary Swivel Chair with Padded Adjustable Arms and Flex Back"/>
    <n v="7"/>
    <n v="5"/>
    <s v="West"/>
    <m/>
    <n v="7.05"/>
    <n v="564"/>
    <s v="Consumer"/>
    <x v="812"/>
    <s v="Standard Class"/>
    <s v="California"/>
    <s v="Chairs"/>
  </r>
  <r>
    <n v="1"/>
    <s v="Shipped On Time"/>
    <n v="1"/>
    <x v="2"/>
    <x v="1"/>
    <x v="0"/>
    <s v="Heather Jas"/>
    <n v="0"/>
    <x v="748"/>
    <s v="September"/>
    <x v="2"/>
    <s v="CA-2018-118500"/>
    <x v="1"/>
    <n v="94122"/>
    <n v="88"/>
    <s v="Acme Tagit Stainless Steel Antibacterial Scissors"/>
    <n v="13"/>
    <n v="5"/>
    <s v="West"/>
    <s v="Yes"/>
    <n v="13.37"/>
    <n v="50"/>
    <s v="Home Office"/>
    <x v="643"/>
    <s v="First Class"/>
    <s v="California"/>
    <s v="Supplies"/>
  </r>
  <r>
    <n v="7"/>
    <s v="Shipped Late"/>
    <n v="6"/>
    <x v="1"/>
    <x v="22"/>
    <x v="0"/>
    <s v="Liz Carlisle"/>
    <n v="0"/>
    <x v="749"/>
    <s v="September"/>
    <x v="2"/>
    <s v="CA-2018-118514"/>
    <x v="2"/>
    <n v="40475"/>
    <n v="842"/>
    <s v="Hon Multipurpose Stacking Arm Chairs"/>
    <n v="225"/>
    <n v="4"/>
    <s v="South"/>
    <m/>
    <n v="225.26"/>
    <n v="866"/>
    <s v="Consumer"/>
    <x v="638"/>
    <s v="Standard Class"/>
    <s v="Kentucky"/>
    <s v="Chairs"/>
  </r>
  <r>
    <n v="4"/>
    <s v="Shipped Early"/>
    <n v="6"/>
    <x v="2"/>
    <x v="16"/>
    <x v="0"/>
    <s v="Chuck Clark"/>
    <n v="0.2"/>
    <x v="594"/>
    <s v="September"/>
    <x v="2"/>
    <s v="CA-2018-118570"/>
    <x v="0"/>
    <n v="19143"/>
    <n v="1624"/>
    <s v="White Computer Printout Paper by Universal"/>
    <n v="79"/>
    <n v="7"/>
    <s v="East"/>
    <m/>
    <n v="78.680000000000007"/>
    <n v="217"/>
    <s v="Home Office"/>
    <x v="813"/>
    <s v="Standard Class"/>
    <s v="Pennsylvania"/>
    <s v="Paper"/>
  </r>
  <r>
    <n v="5"/>
    <s v="Shipped Early"/>
    <n v="6"/>
    <x v="0"/>
    <x v="260"/>
    <x v="0"/>
    <s v="John Castell"/>
    <n v="0.2"/>
    <x v="750"/>
    <s v="September"/>
    <x v="2"/>
    <s v="CA-2018-118626"/>
    <x v="2"/>
    <n v="32303"/>
    <n v="885"/>
    <s v="HTC One Mini"/>
    <n v="71"/>
    <n v="7"/>
    <s v="South"/>
    <m/>
    <n v="70.55"/>
    <n v="706"/>
    <s v="Consumer"/>
    <x v="659"/>
    <s v="Standard Class"/>
    <s v="Florida"/>
    <s v="Phones"/>
  </r>
  <r>
    <n v="7"/>
    <s v="Shipped Late"/>
    <n v="6"/>
    <x v="2"/>
    <x v="197"/>
    <x v="0"/>
    <s v="Tamara Chand"/>
    <n v="0"/>
    <x v="751"/>
    <s v="September"/>
    <x v="2"/>
    <s v="CA-2018-118689"/>
    <x v="3"/>
    <n v="47905"/>
    <n v="1499"/>
    <s v="Stanley Bostitch Contemporary Electric Pencil Sharpeners"/>
    <n v="10"/>
    <n v="2"/>
    <s v="Central"/>
    <m/>
    <n v="9.51"/>
    <n v="34"/>
    <s v="Corporate"/>
    <x v="814"/>
    <s v="Standard Class"/>
    <s v="Indiana"/>
    <s v="Art"/>
  </r>
  <r>
    <n v="7"/>
    <s v="Shipped Late"/>
    <n v="6"/>
    <x v="2"/>
    <x v="197"/>
    <x v="0"/>
    <s v="Tamara Chand"/>
    <n v="0"/>
    <x v="751"/>
    <s v="September"/>
    <x v="2"/>
    <s v="CA-2018-118689"/>
    <x v="3"/>
    <n v="47905"/>
    <n v="898"/>
    <s v="Ibico Ibimaster 300 Manual Binding System"/>
    <n v="331"/>
    <n v="2"/>
    <s v="Central"/>
    <m/>
    <n v="331.19"/>
    <n v="736"/>
    <s v="Corporate"/>
    <x v="814"/>
    <s v="Standard Class"/>
    <s v="Indiana"/>
    <s v="Binders"/>
  </r>
  <r>
    <n v="7"/>
    <s v="Shipped Late"/>
    <n v="6"/>
    <x v="2"/>
    <x v="197"/>
    <x v="0"/>
    <s v="Tamara Chand"/>
    <n v="0"/>
    <x v="751"/>
    <s v="September"/>
    <x v="2"/>
    <s v="CA-2018-118689"/>
    <x v="3"/>
    <n v="47905"/>
    <n v="54"/>
    <s v="Acco Perma 4000 Stacking Storage Drawers"/>
    <n v="5"/>
    <n v="2"/>
    <s v="Central"/>
    <m/>
    <n v="4.87"/>
    <n v="32"/>
    <s v="Corporate"/>
    <x v="814"/>
    <s v="Standard Class"/>
    <s v="Indiana"/>
    <s v="Storage"/>
  </r>
  <r>
    <n v="7"/>
    <s v="Shipped Late"/>
    <n v="6"/>
    <x v="2"/>
    <x v="197"/>
    <x v="0"/>
    <s v="Tamara Chand"/>
    <n v="0"/>
    <x v="751"/>
    <s v="September"/>
    <x v="2"/>
    <s v="CA-2018-118689"/>
    <x v="3"/>
    <n v="47905"/>
    <n v="54"/>
    <s v="Acco Pressboard Covers with Storage Hooks, 14 7/8 x 11, Light Blue"/>
    <n v="17"/>
    <n v="7"/>
    <s v="Central"/>
    <m/>
    <n v="16.84"/>
    <n v="34"/>
    <s v="Corporate"/>
    <x v="814"/>
    <s v="Standard Class"/>
    <s v="Indiana"/>
    <s v="Binders"/>
  </r>
  <r>
    <n v="7"/>
    <s v="Shipped Late"/>
    <n v="6"/>
    <x v="0"/>
    <x v="197"/>
    <x v="0"/>
    <s v="Tamara Chand"/>
    <n v="0"/>
    <x v="751"/>
    <s v="September"/>
    <x v="2"/>
    <s v="CA-2018-118689"/>
    <x v="3"/>
    <n v="47905"/>
    <n v="399"/>
    <s v="Canon imageCLASS 2200 Advanced Copier"/>
    <n v="8400"/>
    <n v="5"/>
    <s v="Central"/>
    <m/>
    <n v="8399.98"/>
    <n v="17500"/>
    <s v="Corporate"/>
    <x v="814"/>
    <s v="Standard Class"/>
    <s v="Indiana"/>
    <s v="Copiers"/>
  </r>
  <r>
    <n v="5"/>
    <s v="Shipped Early"/>
    <n v="6"/>
    <x v="1"/>
    <x v="17"/>
    <x v="0"/>
    <s v="Seth Vernon"/>
    <n v="0.2"/>
    <x v="752"/>
    <s v="September"/>
    <x v="2"/>
    <s v="CA-2018-118745"/>
    <x v="1"/>
    <n v="90049"/>
    <n v="370"/>
    <s v="Bretford Rectangular Conference Table Tops"/>
    <n v="34"/>
    <n v="3"/>
    <s v="West"/>
    <m/>
    <n v="33.85"/>
    <n v="903"/>
    <s v="Consumer"/>
    <x v="682"/>
    <s v="Standard Class"/>
    <s v="California"/>
    <s v="Tables"/>
  </r>
  <r>
    <n v="3"/>
    <s v="Shipped Late"/>
    <n v="1"/>
    <x v="1"/>
    <x v="0"/>
    <x v="0"/>
    <s v="Maria Bertelson"/>
    <n v="0.1"/>
    <x v="753"/>
    <s v="September"/>
    <x v="2"/>
    <s v="CA-2018-118759"/>
    <x v="0"/>
    <n v="10009"/>
    <n v="837"/>
    <s v="Hon GuestStacker Chair"/>
    <n v="73"/>
    <n v="2"/>
    <s v="East"/>
    <m/>
    <n v="72.53"/>
    <n v="408"/>
    <s v="Consumer"/>
    <x v="813"/>
    <s v="First Class"/>
    <s v="New York"/>
    <s v="Chairs"/>
  </r>
  <r>
    <n v="3"/>
    <s v="Shipped Late"/>
    <n v="1"/>
    <x v="2"/>
    <x v="0"/>
    <x v="0"/>
    <s v="Maria Bertelson"/>
    <n v="0"/>
    <x v="753"/>
    <s v="September"/>
    <x v="2"/>
    <s v="CA-2018-118759"/>
    <x v="0"/>
    <n v="10009"/>
    <n v="1545"/>
    <s v="Tenex Personal Project File with Scoop Front Design, Black"/>
    <n v="11"/>
    <n v="3"/>
    <s v="East"/>
    <m/>
    <n v="10.51"/>
    <n v="40"/>
    <s v="Consumer"/>
    <x v="813"/>
    <s v="First Class"/>
    <s v="New York"/>
    <s v="Storage"/>
  </r>
  <r>
    <n v="0"/>
    <s v="Shipped On Time"/>
    <n v="0"/>
    <x v="1"/>
    <x v="15"/>
    <x v="0"/>
    <s v="Marc Crier"/>
    <n v="0.2"/>
    <x v="670"/>
    <s v="September"/>
    <x v="2"/>
    <s v="CA-2018-118899"/>
    <x v="1"/>
    <n v="98103"/>
    <n v="766"/>
    <s v="Global Stack Chair with Arms, Black"/>
    <n v="15"/>
    <n v="7"/>
    <s v="West"/>
    <s v="Yes"/>
    <n v="14.69"/>
    <n v="168"/>
    <s v="Consumer"/>
    <x v="815"/>
    <s v="Same Day"/>
    <s v="Washington"/>
    <s v="Chairs"/>
  </r>
  <r>
    <n v="4"/>
    <s v="Shipped Early"/>
    <n v="6"/>
    <x v="2"/>
    <x v="17"/>
    <x v="0"/>
    <s v="Alan Shonely"/>
    <n v="0"/>
    <x v="606"/>
    <s v="September"/>
    <x v="2"/>
    <s v="CA-2018-118913"/>
    <x v="1"/>
    <n v="90049"/>
    <n v="645"/>
    <s v="Fellowes Mighty 8 Compact Surge Protector"/>
    <n v="17"/>
    <n v="3"/>
    <s v="West"/>
    <m/>
    <n v="17.03"/>
    <n v="61"/>
    <s v="Consumer"/>
    <x v="816"/>
    <s v="Standard Class"/>
    <s v="California"/>
    <s v="Appliances"/>
  </r>
  <r>
    <n v="5"/>
    <s v="Shipped Early"/>
    <n v="6"/>
    <x v="2"/>
    <x v="383"/>
    <x v="0"/>
    <s v="Gary Hansen"/>
    <n v="0.7"/>
    <x v="754"/>
    <s v="September"/>
    <x v="2"/>
    <s v="CA-2018-118934"/>
    <x v="2"/>
    <n v="37075"/>
    <n v="1586"/>
    <s v="Tuff Stuff Recycled Round Ring Binders"/>
    <n v="-3"/>
    <n v="3"/>
    <s v="South"/>
    <m/>
    <n v="-3.04"/>
    <n v="4"/>
    <s v="Home Office"/>
    <x v="817"/>
    <s v="Standard Class"/>
    <s v="Tennessee"/>
    <s v="Binders"/>
  </r>
  <r>
    <n v="5"/>
    <s v="Shipped Early"/>
    <n v="6"/>
    <x v="2"/>
    <x v="383"/>
    <x v="0"/>
    <s v="Gary Hansen"/>
    <n v="0.7"/>
    <x v="754"/>
    <s v="September"/>
    <x v="2"/>
    <s v="CA-2018-118934"/>
    <x v="2"/>
    <n v="37075"/>
    <n v="240"/>
    <s v="Avery Durable Slant Ring Binders"/>
    <n v="-8"/>
    <n v="5"/>
    <s v="South"/>
    <m/>
    <n v="-7.92"/>
    <n v="12"/>
    <s v="Home Office"/>
    <x v="817"/>
    <s v="Standard Class"/>
    <s v="Tennessee"/>
    <s v="Binders"/>
  </r>
  <r>
    <n v="1"/>
    <s v="Shipped On Time"/>
    <n v="1"/>
    <x v="2"/>
    <x v="130"/>
    <x v="0"/>
    <s v="Liz Preis"/>
    <n v="0.7"/>
    <x v="751"/>
    <s v="September"/>
    <x v="2"/>
    <s v="CA-2018-118969"/>
    <x v="1"/>
    <n v="85023"/>
    <n v="1309"/>
    <s v="Premier Elliptical Ring Binder, Black"/>
    <n v="-40"/>
    <n v="6"/>
    <s v="West"/>
    <m/>
    <n v="-40.18"/>
    <n v="55"/>
    <s v="Consumer"/>
    <x v="718"/>
    <s v="First Class"/>
    <s v="Arizona"/>
    <s v="Binders"/>
  </r>
  <r>
    <n v="4"/>
    <s v="Shipped Early"/>
    <n v="6"/>
    <x v="2"/>
    <x v="17"/>
    <x v="0"/>
    <s v="Carl Weiss"/>
    <n v="0"/>
    <x v="755"/>
    <s v="September"/>
    <x v="2"/>
    <s v="CA-2018-119018"/>
    <x v="1"/>
    <n v="90004"/>
    <n v="1834"/>
    <s v="Xerox 229"/>
    <n v="19"/>
    <n v="6"/>
    <s v="West"/>
    <m/>
    <n v="18.66"/>
    <n v="39"/>
    <s v="Home Office"/>
    <x v="731"/>
    <s v="Standard Class"/>
    <s v="California"/>
    <s v="Paper"/>
  </r>
  <r>
    <n v="4"/>
    <s v="Shipped Early"/>
    <n v="6"/>
    <x v="2"/>
    <x v="17"/>
    <x v="0"/>
    <s v="Carl Weiss"/>
    <n v="0.2"/>
    <x v="755"/>
    <s v="September"/>
    <x v="2"/>
    <s v="CA-2018-119018"/>
    <x v="1"/>
    <n v="90004"/>
    <n v="45"/>
    <s v="Acco Economy Flexible Poly Round Ring Binder"/>
    <n v="1"/>
    <n v="1"/>
    <s v="West"/>
    <m/>
    <n v="1.3"/>
    <n v="4"/>
    <s v="Home Office"/>
    <x v="731"/>
    <s v="Standard Class"/>
    <s v="California"/>
    <s v="Binders"/>
  </r>
  <r>
    <n v="4"/>
    <s v="Shipped Early"/>
    <n v="6"/>
    <x v="2"/>
    <x v="17"/>
    <x v="0"/>
    <s v="Carl Weiss"/>
    <n v="0.2"/>
    <x v="755"/>
    <s v="September"/>
    <x v="2"/>
    <s v="CA-2018-119018"/>
    <x v="1"/>
    <n v="90004"/>
    <n v="1586"/>
    <s v="Tuff Stuff Recycled Round Ring Binders"/>
    <n v="3"/>
    <n v="2"/>
    <s v="West"/>
    <m/>
    <n v="2.8"/>
    <n v="8"/>
    <s v="Home Office"/>
    <x v="731"/>
    <s v="Standard Class"/>
    <s v="California"/>
    <s v="Binders"/>
  </r>
  <r>
    <n v="6"/>
    <s v="Shipped On Time"/>
    <n v="6"/>
    <x v="2"/>
    <x v="141"/>
    <x v="0"/>
    <s v="Paul Van Hugh"/>
    <n v="0"/>
    <x v="756"/>
    <s v="September"/>
    <x v="2"/>
    <s v="CA-2018-119025"/>
    <x v="3"/>
    <n v="53209"/>
    <n v="286"/>
    <s v="Belkin 5 Outlet SurgeMaster Power Centers"/>
    <n v="137"/>
    <n v="9"/>
    <s v="Central"/>
    <m/>
    <n v="137.29"/>
    <n v="490"/>
    <s v="Home Office"/>
    <x v="818"/>
    <s v="Standard Class"/>
    <s v="Wisconsin"/>
    <s v="Appliances"/>
  </r>
  <r>
    <n v="4"/>
    <s v="Shipped Early"/>
    <n v="6"/>
    <x v="1"/>
    <x v="47"/>
    <x v="0"/>
    <s v="David Smith"/>
    <n v="0"/>
    <x v="757"/>
    <s v="September"/>
    <x v="2"/>
    <s v="CA-2018-119074"/>
    <x v="2"/>
    <n v="31907"/>
    <n v="497"/>
    <s v="DAX Two-Tone Silver Metal Document Frame"/>
    <n v="9"/>
    <n v="1"/>
    <s v="South"/>
    <m/>
    <n v="8.6999999999999993"/>
    <n v="20"/>
    <s v="Corporate"/>
    <x v="819"/>
    <s v="Standard Class"/>
    <s v="Georgia"/>
    <s v="Furnishings"/>
  </r>
  <r>
    <n v="4"/>
    <s v="Shipped Early"/>
    <n v="6"/>
    <x v="1"/>
    <x v="47"/>
    <x v="0"/>
    <s v="David Smith"/>
    <n v="0"/>
    <x v="757"/>
    <s v="September"/>
    <x v="2"/>
    <s v="CA-2018-119074"/>
    <x v="2"/>
    <n v="31907"/>
    <n v="571"/>
    <s v="Eldon Expressions Wood and Plastic Desk Accessories, Oak"/>
    <n v="11"/>
    <n v="4"/>
    <s v="South"/>
    <m/>
    <n v="11.18"/>
    <n v="40"/>
    <s v="Corporate"/>
    <x v="819"/>
    <s v="Standard Class"/>
    <s v="Georgia"/>
    <s v="Furnishings"/>
  </r>
  <r>
    <n v="4"/>
    <s v="Shipped Early"/>
    <n v="6"/>
    <x v="2"/>
    <x v="47"/>
    <x v="0"/>
    <s v="David Smith"/>
    <n v="0"/>
    <x v="757"/>
    <s v="September"/>
    <x v="2"/>
    <s v="CA-2018-119074"/>
    <x v="2"/>
    <n v="31907"/>
    <n v="46"/>
    <s v="Acco Flexible ACCOHIDE Square Ring Data Binder, Dark Blue, 11 1/2 X 14 7/8"/>
    <n v="16"/>
    <n v="2"/>
    <s v="South"/>
    <m/>
    <n v="15.94"/>
    <n v="33"/>
    <s v="Corporate"/>
    <x v="819"/>
    <s v="Standard Class"/>
    <s v="Georgia"/>
    <s v="Binders"/>
  </r>
  <r>
    <n v="5"/>
    <s v="Shipped Early"/>
    <n v="6"/>
    <x v="2"/>
    <x v="145"/>
    <x v="0"/>
    <s v="Dennis Bolton"/>
    <n v="0.2"/>
    <x v="758"/>
    <s v="September"/>
    <x v="2"/>
    <s v="CA-2018-119123"/>
    <x v="1"/>
    <n v="92503"/>
    <n v="408"/>
    <s v="Cardinal EasyOpen D-Ring Binders"/>
    <n v="19"/>
    <n v="7"/>
    <s v="West"/>
    <m/>
    <n v="19.190000000000001"/>
    <n v="51"/>
    <s v="Home Office"/>
    <x v="820"/>
    <s v="Standard Class"/>
    <s v="California"/>
    <s v="Binders"/>
  </r>
  <r>
    <n v="6"/>
    <s v="Shipped On Time"/>
    <n v="6"/>
    <x v="1"/>
    <x v="16"/>
    <x v="0"/>
    <s v="Bill Donatelli"/>
    <n v="0.3"/>
    <x v="759"/>
    <s v="September"/>
    <x v="2"/>
    <s v="CA-2018-119165"/>
    <x v="0"/>
    <n v="19143"/>
    <n v="845"/>
    <s v="Hon Olson Stacker Stools"/>
    <n v="-14"/>
    <n v="5"/>
    <s v="East"/>
    <m/>
    <n v="-14.08"/>
    <n v="493"/>
    <s v="Consumer"/>
    <x v="792"/>
    <s v="Standard Class"/>
    <s v="Pennsylvania"/>
    <s v="Chairs"/>
  </r>
  <r>
    <n v="0"/>
    <s v="Shipped On Time"/>
    <n v="0"/>
    <x v="1"/>
    <x v="37"/>
    <x v="0"/>
    <s v="Maurice Satty"/>
    <n v="0.3"/>
    <x v="713"/>
    <s v="September"/>
    <x v="2"/>
    <s v="CA-2018-119186"/>
    <x v="3"/>
    <n v="76106"/>
    <n v="1214"/>
    <s v="Office Star Flex Back Scooter Chair with White Frame"/>
    <n v="-89"/>
    <n v="5"/>
    <s v="Central"/>
    <m/>
    <n v="-88.78"/>
    <n v="388"/>
    <s v="Consumer"/>
    <x v="784"/>
    <s v="Same Day"/>
    <s v="Texas"/>
    <s v="Chairs"/>
  </r>
  <r>
    <n v="0"/>
    <s v="Shipped On Time"/>
    <n v="0"/>
    <x v="2"/>
    <x v="37"/>
    <x v="0"/>
    <s v="Maurice Satty"/>
    <n v="0.2"/>
    <x v="713"/>
    <s v="September"/>
    <x v="2"/>
    <s v="CA-2018-119186"/>
    <x v="3"/>
    <n v="76106"/>
    <n v="1816"/>
    <s v="Xerox 212"/>
    <n v="4"/>
    <n v="2"/>
    <s v="Central"/>
    <m/>
    <n v="3.63"/>
    <n v="10"/>
    <s v="Consumer"/>
    <x v="784"/>
    <s v="Same Day"/>
    <s v="Texas"/>
    <s v="Paper"/>
  </r>
  <r>
    <n v="0"/>
    <s v="Shipped On Time"/>
    <n v="0"/>
    <x v="2"/>
    <x v="37"/>
    <x v="0"/>
    <s v="Maurice Satty"/>
    <n v="0.2"/>
    <x v="713"/>
    <s v="September"/>
    <x v="2"/>
    <s v="CA-2018-119186"/>
    <x v="3"/>
    <n v="76106"/>
    <n v="1597"/>
    <s v="Universal Premium White Copier/Laser Paper (20Lb. and 87 Bright)"/>
    <n v="5"/>
    <n v="3"/>
    <s v="Central"/>
    <m/>
    <n v="5.2"/>
    <n v="14"/>
    <s v="Consumer"/>
    <x v="784"/>
    <s v="Same Day"/>
    <s v="Texas"/>
    <s v="Paper"/>
  </r>
  <r>
    <n v="0"/>
    <s v="Shipped On Time"/>
    <n v="0"/>
    <x v="0"/>
    <x v="37"/>
    <x v="0"/>
    <s v="Maurice Satty"/>
    <n v="0.2"/>
    <x v="713"/>
    <s v="September"/>
    <x v="2"/>
    <s v="CA-2018-119186"/>
    <x v="3"/>
    <n v="76106"/>
    <n v="1006"/>
    <s v="Logitech G13 Programmable Gameboard with LCD Display"/>
    <n v="-7"/>
    <n v="1"/>
    <s v="Central"/>
    <m/>
    <n v="-7.2"/>
    <n v="64"/>
    <s v="Consumer"/>
    <x v="784"/>
    <s v="Same Day"/>
    <s v="Texas"/>
    <s v="Accessories"/>
  </r>
  <r>
    <n v="7"/>
    <s v="Shipped Late"/>
    <n v="6"/>
    <x v="2"/>
    <x v="164"/>
    <x v="0"/>
    <s v="Gene McClure"/>
    <n v="0"/>
    <x v="586"/>
    <s v="September"/>
    <x v="2"/>
    <s v="CA-2018-119445"/>
    <x v="0"/>
    <n v="2908"/>
    <n v="1666"/>
    <s v="Woodgrain Magazine Files by Perma"/>
    <n v="1"/>
    <n v="5"/>
    <s v="East"/>
    <m/>
    <n v="1.04"/>
    <n v="15"/>
    <s v="Consumer"/>
    <x v="665"/>
    <s v="Standard Class"/>
    <s v="Rhode Island"/>
    <s v="Storage"/>
  </r>
  <r>
    <n v="2"/>
    <s v="Shipped Late"/>
    <n v="1"/>
    <x v="2"/>
    <x v="195"/>
    <x v="0"/>
    <s v="Toby Ritter"/>
    <n v="0.2"/>
    <x v="760"/>
    <s v="September"/>
    <x v="2"/>
    <s v="CA-2018-119515"/>
    <x v="2"/>
    <n v="37211"/>
    <n v="1802"/>
    <s v="Xerox 200"/>
    <n v="5"/>
    <n v="3"/>
    <s v="South"/>
    <m/>
    <n v="5.44"/>
    <n v="16"/>
    <s v="Consumer"/>
    <x v="808"/>
    <s v="First Class"/>
    <s v="Tennessee"/>
    <s v="Paper"/>
  </r>
  <r>
    <n v="4"/>
    <s v="Shipped Early"/>
    <n v="6"/>
    <x v="1"/>
    <x v="177"/>
    <x v="0"/>
    <s v="Chris Selesnick"/>
    <n v="0"/>
    <x v="688"/>
    <s v="September"/>
    <x v="2"/>
    <s v="CA-2018-119641"/>
    <x v="3"/>
    <n v="54302"/>
    <n v="496"/>
    <s v="DAX Two-Tone Rosewood/Black Document Frame, Desktop, 5 x 7"/>
    <n v="8"/>
    <n v="2"/>
    <s v="Central"/>
    <m/>
    <n v="7.58"/>
    <n v="19"/>
    <s v="Corporate"/>
    <x v="708"/>
    <s v="Standard Class"/>
    <s v="Wisconsin"/>
    <s v="Furnishings"/>
  </r>
  <r>
    <n v="4"/>
    <s v="Shipped Late"/>
    <n v="3"/>
    <x v="2"/>
    <x v="0"/>
    <x v="0"/>
    <s v="Clytie Kelty"/>
    <n v="0"/>
    <x v="731"/>
    <s v="September"/>
    <x v="2"/>
    <s v="CA-2018-119683"/>
    <x v="0"/>
    <n v="10024"/>
    <n v="1501"/>
    <s v="Staple envelope"/>
    <n v="13"/>
    <n v="3"/>
    <s v="East"/>
    <m/>
    <n v="13.5"/>
    <n v="29"/>
    <s v="Consumer"/>
    <x v="821"/>
    <s v="Second Class"/>
    <s v="New York"/>
    <s v="Envelopes"/>
  </r>
  <r>
    <n v="2"/>
    <s v="Shipped Late"/>
    <n v="1"/>
    <x v="2"/>
    <x v="5"/>
    <x v="0"/>
    <s v="Karen Daniels"/>
    <n v="0"/>
    <x v="761"/>
    <s v="September"/>
    <x v="2"/>
    <s v="CA-2018-119823"/>
    <x v="2"/>
    <n v="22153"/>
    <n v="1464"/>
    <s v="Snap-A-Way Black Print Carbonless Ruled Speed Letter, Triplicate"/>
    <n v="36"/>
    <n v="2"/>
    <s v="South"/>
    <m/>
    <n v="35.659999999999997"/>
    <n v="76"/>
    <s v="Consumer"/>
    <x v="822"/>
    <s v="First Class"/>
    <s v="Virginia"/>
    <s v="Paper"/>
  </r>
  <r>
    <n v="5"/>
    <s v="Shipped Early"/>
    <n v="6"/>
    <x v="1"/>
    <x v="0"/>
    <x v="0"/>
    <s v="Adam Shillingsburg"/>
    <n v="0.2"/>
    <x v="762"/>
    <s v="September"/>
    <x v="2"/>
    <s v="CA-2018-119865"/>
    <x v="0"/>
    <n v="10011"/>
    <n v="1228"/>
    <s v="OSullivan Living Dimensions 5-Shelf Bookcases"/>
    <n v="-44"/>
    <n v="2"/>
    <s v="East"/>
    <m/>
    <n v="-44.2"/>
    <n v="354"/>
    <s v="Consumer"/>
    <x v="629"/>
    <s v="Standard Class"/>
    <s v="New York"/>
    <s v="Bookcases"/>
  </r>
  <r>
    <n v="5"/>
    <s v="Shipped Early"/>
    <n v="6"/>
    <x v="2"/>
    <x v="0"/>
    <x v="0"/>
    <s v="Adam Shillingsburg"/>
    <n v="0.2"/>
    <x v="762"/>
    <s v="September"/>
    <x v="2"/>
    <s v="CA-2018-119865"/>
    <x v="0"/>
    <n v="10011"/>
    <n v="1489"/>
    <s v="SpineVue Locking Slant-D Ring Binders by Cardinal"/>
    <n v="13"/>
    <n v="5"/>
    <s v="East"/>
    <m/>
    <n v="12.8"/>
    <n v="37"/>
    <s v="Consumer"/>
    <x v="629"/>
    <s v="Standard Class"/>
    <s v="New York"/>
    <s v="Binders"/>
  </r>
  <r>
    <n v="5"/>
    <s v="Shipped Early"/>
    <n v="6"/>
    <x v="2"/>
    <x v="0"/>
    <x v="0"/>
    <s v="Adam Shillingsburg"/>
    <n v="0.2"/>
    <x v="762"/>
    <s v="September"/>
    <x v="2"/>
    <s v="CA-2018-119865"/>
    <x v="0"/>
    <n v="10011"/>
    <n v="1310"/>
    <s v="Premium Transparent Presentation Covers, No Pattern/Clear, 8 1/2 x 11"/>
    <n v="60"/>
    <n v="6"/>
    <s v="East"/>
    <m/>
    <n v="60.5"/>
    <n v="186"/>
    <s v="Consumer"/>
    <x v="629"/>
    <s v="Standard Class"/>
    <s v="New York"/>
    <s v="Binders"/>
  </r>
  <r>
    <n v="4"/>
    <s v="Shipped Early"/>
    <n v="6"/>
    <x v="1"/>
    <x v="5"/>
    <x v="0"/>
    <s v="Kalyca Meade"/>
    <n v="0"/>
    <x v="645"/>
    <s v="September"/>
    <x v="2"/>
    <s v="CA-2018-119935"/>
    <x v="3"/>
    <n v="65807"/>
    <n v="25"/>
    <s v="3M Polarizing Light Filter Sleeves"/>
    <n v="17"/>
    <n v="2"/>
    <s v="Central"/>
    <m/>
    <n v="17.16"/>
    <n v="37"/>
    <s v="Corporate"/>
    <x v="823"/>
    <s v="Standard Class"/>
    <s v="Missouri"/>
    <s v="Furnishings"/>
  </r>
  <r>
    <n v="4"/>
    <s v="Shipped Early"/>
    <n v="6"/>
    <x v="2"/>
    <x v="5"/>
    <x v="0"/>
    <s v="Kalyca Meade"/>
    <n v="0"/>
    <x v="645"/>
    <s v="September"/>
    <x v="2"/>
    <s v="CA-2018-119935"/>
    <x v="3"/>
    <n v="65807"/>
    <n v="1647"/>
    <s v="Wilson Jones Ledger-Size, Piano-Hinge Binder, 2, Blue"/>
    <n v="39"/>
    <n v="2"/>
    <s v="Central"/>
    <m/>
    <n v="39.340000000000003"/>
    <n v="82"/>
    <s v="Corporate"/>
    <x v="823"/>
    <s v="Standard Class"/>
    <s v="Missouri"/>
    <s v="Binders"/>
  </r>
  <r>
    <n v="4"/>
    <s v="Shipped Early"/>
    <n v="6"/>
    <x v="1"/>
    <x v="45"/>
    <x v="0"/>
    <s v="Steve Nguyen"/>
    <n v="0.3"/>
    <x v="624"/>
    <s v="September"/>
    <x v="2"/>
    <s v="CA-2018-119963"/>
    <x v="3"/>
    <n v="77506"/>
    <n v="772"/>
    <s v="Global Value Steno Chair, Gray"/>
    <n v="-18"/>
    <n v="6"/>
    <s v="Central"/>
    <m/>
    <n v="-18.22"/>
    <n v="255"/>
    <s v="Home Office"/>
    <x v="673"/>
    <s v="Standard Class"/>
    <s v="Texas"/>
    <s v="Chairs"/>
  </r>
  <r>
    <n v="4"/>
    <s v="Shipped Early"/>
    <n v="6"/>
    <x v="2"/>
    <x v="45"/>
    <x v="0"/>
    <s v="Steve Nguyen"/>
    <n v="0.2"/>
    <x v="624"/>
    <s v="September"/>
    <x v="2"/>
    <s v="CA-2018-119963"/>
    <x v="3"/>
    <n v="77506"/>
    <n v="29"/>
    <s v="4009 Highlighters by Sanford"/>
    <n v="1"/>
    <n v="2"/>
    <s v="Central"/>
    <m/>
    <n v="1.03"/>
    <n v="6"/>
    <s v="Home Office"/>
    <x v="673"/>
    <s v="Standard Class"/>
    <s v="Texas"/>
    <s v="Art"/>
  </r>
  <r>
    <n v="4"/>
    <s v="Shipped Early"/>
    <n v="6"/>
    <x v="2"/>
    <x v="45"/>
    <x v="0"/>
    <s v="Steve Nguyen"/>
    <n v="0.2"/>
    <x v="624"/>
    <s v="September"/>
    <x v="2"/>
    <s v="CA-2018-119963"/>
    <x v="3"/>
    <n v="77506"/>
    <n v="179"/>
    <s v="Avery 4027 File Folder Labels for Dot Matrix Printers, 5000 Labels per Box, White"/>
    <n v="16"/>
    <n v="2"/>
    <s v="Central"/>
    <m/>
    <n v="15.88"/>
    <n v="49"/>
    <s v="Home Office"/>
    <x v="673"/>
    <s v="Standard Class"/>
    <s v="Texas"/>
    <s v="Labels"/>
  </r>
  <r>
    <n v="4"/>
    <s v="Shipped Early"/>
    <n v="6"/>
    <x v="2"/>
    <x v="45"/>
    <x v="0"/>
    <s v="Steve Nguyen"/>
    <n v="0.2"/>
    <x v="624"/>
    <s v="September"/>
    <x v="2"/>
    <s v="CA-2018-119963"/>
    <x v="3"/>
    <n v="77506"/>
    <n v="1671"/>
    <s v="Xerox 1881"/>
    <n v="7"/>
    <n v="2"/>
    <s v="Central"/>
    <m/>
    <n v="6.63"/>
    <n v="20"/>
    <s v="Home Office"/>
    <x v="673"/>
    <s v="Standard Class"/>
    <s v="Texas"/>
    <s v="Paper"/>
  </r>
  <r>
    <n v="0"/>
    <s v="Shipped On Time"/>
    <n v="0"/>
    <x v="1"/>
    <x v="1"/>
    <x v="0"/>
    <s v="Theresa Swint"/>
    <n v="0"/>
    <x v="629"/>
    <s v="September"/>
    <x v="2"/>
    <s v="CA-2018-120005"/>
    <x v="1"/>
    <n v="94110"/>
    <n v="615"/>
    <s v="Executive Impressions 10 Spectator Wall Clock"/>
    <n v="12"/>
    <n v="3"/>
    <s v="West"/>
    <m/>
    <n v="12"/>
    <n v="35"/>
    <s v="Corporate"/>
    <x v="824"/>
    <s v="Same Day"/>
    <s v="California"/>
    <s v="Furnishings"/>
  </r>
  <r>
    <n v="0"/>
    <s v="Shipped On Time"/>
    <n v="0"/>
    <x v="2"/>
    <x v="1"/>
    <x v="0"/>
    <s v="Theresa Swint"/>
    <n v="0"/>
    <x v="629"/>
    <s v="September"/>
    <x v="2"/>
    <s v="CA-2018-120005"/>
    <x v="1"/>
    <n v="94110"/>
    <n v="597"/>
    <s v="Elite 5 Scissors"/>
    <n v="8"/>
    <n v="3"/>
    <s v="West"/>
    <m/>
    <n v="7.6"/>
    <n v="25"/>
    <s v="Corporate"/>
    <x v="824"/>
    <s v="Same Day"/>
    <s v="California"/>
    <s v="Supplies"/>
  </r>
  <r>
    <n v="2"/>
    <s v="Shipped Early"/>
    <n v="3"/>
    <x v="2"/>
    <x v="0"/>
    <x v="0"/>
    <s v="Damala Kotsonis"/>
    <n v="0"/>
    <x v="763"/>
    <s v="September"/>
    <x v="2"/>
    <s v="CA-2018-120082"/>
    <x v="0"/>
    <n v="10024"/>
    <n v="1133"/>
    <s v="Newell 319"/>
    <n v="18"/>
    <n v="3"/>
    <s v="East"/>
    <m/>
    <n v="17.86"/>
    <n v="60"/>
    <s v="Corporate"/>
    <x v="825"/>
    <s v="Second Class"/>
    <s v="New York"/>
    <s v="Art"/>
  </r>
  <r>
    <n v="2"/>
    <s v="Shipped Late"/>
    <n v="1"/>
    <x v="2"/>
    <x v="16"/>
    <x v="0"/>
    <s v="Theone Pippenger"/>
    <n v="0.2"/>
    <x v="596"/>
    <s v="September"/>
    <x v="2"/>
    <s v="CA-2018-120180"/>
    <x v="0"/>
    <n v="19134"/>
    <n v="87"/>
    <s v="Acme Stainless Steel Office Snips"/>
    <n v="1"/>
    <n v="2"/>
    <s v="East"/>
    <m/>
    <n v="1.02"/>
    <n v="12"/>
    <s v="Consumer"/>
    <x v="658"/>
    <s v="First Class"/>
    <s v="Pennsylvania"/>
    <s v="Supplies"/>
  </r>
  <r>
    <n v="3"/>
    <s v="Shipped Late"/>
    <n v="1"/>
    <x v="1"/>
    <x v="16"/>
    <x v="0"/>
    <s v="Anne Pryor"/>
    <n v="0.2"/>
    <x v="617"/>
    <s v="September"/>
    <x v="2"/>
    <s v="CA-2018-120250"/>
    <x v="0"/>
    <n v="19140"/>
    <n v="1187"/>
    <s v="Nu-Dell Oak Frame"/>
    <n v="4"/>
    <n v="3"/>
    <s v="East"/>
    <m/>
    <n v="3.84"/>
    <n v="26"/>
    <s v="Home Office"/>
    <x v="736"/>
    <s v="First Class"/>
    <s v="Pennsylvania"/>
    <s v="Furnishings"/>
  </r>
  <r>
    <n v="6"/>
    <s v="Shipped On Time"/>
    <n v="6"/>
    <x v="2"/>
    <x v="16"/>
    <x v="0"/>
    <s v="Pierre Wener"/>
    <n v="0.2"/>
    <x v="688"/>
    <s v="September"/>
    <x v="2"/>
    <s v="CA-2018-120257"/>
    <x v="0"/>
    <n v="19140"/>
    <n v="1165"/>
    <s v="Newell 348"/>
    <n v="1"/>
    <n v="3"/>
    <s v="East"/>
    <m/>
    <n v="0.89"/>
    <n v="8"/>
    <s v="Consumer"/>
    <x v="636"/>
    <s v="Standard Class"/>
    <s v="Pennsylvania"/>
    <s v="Art"/>
  </r>
  <r>
    <n v="7"/>
    <s v="Shipped Late"/>
    <n v="6"/>
    <x v="1"/>
    <x v="18"/>
    <x v="0"/>
    <s v="Magdelene Morse"/>
    <n v="0"/>
    <x v="656"/>
    <s v="September"/>
    <x v="2"/>
    <s v="CA-2018-120355"/>
    <x v="0"/>
    <n v="10801"/>
    <n v="497"/>
    <s v="DAX Two-Tone Silver Metal Document Frame"/>
    <n v="26"/>
    <n v="3"/>
    <s v="East"/>
    <m/>
    <n v="26.11"/>
    <n v="61"/>
    <s v="Consumer"/>
    <x v="826"/>
    <s v="Standard Class"/>
    <s v="New York"/>
    <s v="Furnishings"/>
  </r>
  <r>
    <n v="7"/>
    <s v="Shipped Late"/>
    <n v="6"/>
    <x v="1"/>
    <x v="18"/>
    <x v="0"/>
    <s v="Magdelene Morse"/>
    <n v="0.1"/>
    <x v="656"/>
    <s v="September"/>
    <x v="2"/>
    <s v="CA-2018-120355"/>
    <x v="0"/>
    <n v="10801"/>
    <n v="760"/>
    <s v="Global Leather Executive Chair"/>
    <n v="140"/>
    <n v="2"/>
    <s v="East"/>
    <m/>
    <n v="140.4"/>
    <n v="632"/>
    <s v="Consumer"/>
    <x v="826"/>
    <s v="Standard Class"/>
    <s v="New York"/>
    <s v="Chairs"/>
  </r>
  <r>
    <n v="0"/>
    <s v="Shipped On Time"/>
    <n v="0"/>
    <x v="1"/>
    <x v="87"/>
    <x v="0"/>
    <s v="Victoria Brennan"/>
    <n v="0"/>
    <x v="764"/>
    <s v="September"/>
    <x v="2"/>
    <s v="CA-2018-120369"/>
    <x v="0"/>
    <n v="14609"/>
    <n v="1538"/>
    <s v="Tenex Chairmat w/ Average Lip, 45 x 53"/>
    <n v="76"/>
    <n v="5"/>
    <s v="East"/>
    <m/>
    <n v="75.680000000000007"/>
    <n v="757"/>
    <s v="Corporate"/>
    <x v="811"/>
    <s v="Same Day"/>
    <s v="New York"/>
    <s v="Furnishings"/>
  </r>
  <r>
    <n v="5"/>
    <s v="Shipped Early"/>
    <n v="6"/>
    <x v="1"/>
    <x v="0"/>
    <x v="0"/>
    <s v="Dorris liebe"/>
    <n v="0.1"/>
    <x v="695"/>
    <s v="September"/>
    <x v="2"/>
    <s v="CA-2018-120530"/>
    <x v="0"/>
    <n v="10035"/>
    <n v="833"/>
    <s v="Hon Deluxe Fabric Upholstered Stacking Chairs, Rounded Back"/>
    <n v="146"/>
    <n v="3"/>
    <s v="East"/>
    <m/>
    <n v="146.38999999999999"/>
    <n v="659"/>
    <s v="Corporate"/>
    <x v="785"/>
    <s v="Standard Class"/>
    <s v="New York"/>
    <s v="Chairs"/>
  </r>
  <r>
    <n v="3"/>
    <s v="Shipped Late"/>
    <n v="1"/>
    <x v="2"/>
    <x v="0"/>
    <x v="0"/>
    <s v="Ross DeVincentis"/>
    <n v="0"/>
    <x v="622"/>
    <s v="September"/>
    <x v="2"/>
    <s v="CA-2018-120558"/>
    <x v="0"/>
    <n v="10035"/>
    <n v="1831"/>
    <s v="Xerox 226"/>
    <n v="16"/>
    <n v="5"/>
    <s v="East"/>
    <m/>
    <n v="15.55"/>
    <n v="32"/>
    <s v="Home Office"/>
    <x v="769"/>
    <s v="First Class"/>
    <s v="New York"/>
    <s v="Paper"/>
  </r>
  <r>
    <n v="4"/>
    <s v="Shipped Early"/>
    <n v="6"/>
    <x v="2"/>
    <x v="16"/>
    <x v="0"/>
    <s v="Carlos Soltero"/>
    <n v="0.7"/>
    <x v="765"/>
    <s v="September"/>
    <x v="2"/>
    <s v="CA-2018-120796"/>
    <x v="0"/>
    <n v="19140"/>
    <n v="717"/>
    <s v="GBC Velobind Prepunched Cover Sets, Regency Series"/>
    <n v="-83"/>
    <n v="9"/>
    <s v="East"/>
    <m/>
    <n v="-83.2"/>
    <n v="100"/>
    <s v="Consumer"/>
    <x v="827"/>
    <s v="Standard Class"/>
    <s v="Pennsylvania"/>
    <s v="Binders"/>
  </r>
  <r>
    <n v="4"/>
    <s v="Shipped Early"/>
    <n v="6"/>
    <x v="0"/>
    <x v="384"/>
    <x v="0"/>
    <s v="Rick Bensley"/>
    <n v="0"/>
    <x v="766"/>
    <s v="September"/>
    <x v="2"/>
    <s v="CA-2018-120803"/>
    <x v="0"/>
    <n v="6460"/>
    <n v="1096"/>
    <s v="Microsoft Sculpt Comfort Mouse"/>
    <n v="88"/>
    <n v="5"/>
    <s v="East"/>
    <m/>
    <n v="87.89"/>
    <n v="200"/>
    <s v="Home Office"/>
    <x v="810"/>
    <s v="Standard Class"/>
    <s v="Connecticut"/>
    <s v="Accessories"/>
  </r>
  <r>
    <n v="4"/>
    <s v="Shipped Late"/>
    <n v="3"/>
    <x v="1"/>
    <x v="4"/>
    <x v="0"/>
    <s v="Arthur Wiediger"/>
    <n v="0.3"/>
    <x v="626"/>
    <s v="September"/>
    <x v="2"/>
    <s v="CA-2018-120824"/>
    <x v="3"/>
    <n v="77070"/>
    <n v="749"/>
    <s v="Global Enterprise Series Seating High-Back Swivel/Tilt Chairs"/>
    <n v="-119"/>
    <n v="2"/>
    <s v="Central"/>
    <m/>
    <n v="-119.23"/>
    <n v="379"/>
    <s v="Home Office"/>
    <x v="682"/>
    <s v="Second Class"/>
    <s v="Texas"/>
    <s v="Chairs"/>
  </r>
  <r>
    <n v="4"/>
    <s v="Shipped Late"/>
    <n v="3"/>
    <x v="1"/>
    <x v="4"/>
    <x v="0"/>
    <s v="Arthur Wiediger"/>
    <n v="0.6"/>
    <x v="626"/>
    <s v="September"/>
    <x v="2"/>
    <s v="CA-2018-120824"/>
    <x v="3"/>
    <n v="77070"/>
    <n v="486"/>
    <s v="Dax Clear Box Frame"/>
    <n v="-5"/>
    <n v="2"/>
    <s v="Central"/>
    <m/>
    <n v="-4.54"/>
    <n v="7"/>
    <s v="Home Office"/>
    <x v="682"/>
    <s v="Second Class"/>
    <s v="Texas"/>
    <s v="Furnishings"/>
  </r>
  <r>
    <n v="4"/>
    <s v="Shipped Late"/>
    <n v="3"/>
    <x v="2"/>
    <x v="4"/>
    <x v="0"/>
    <s v="Arthur Wiediger"/>
    <n v="0.2"/>
    <x v="626"/>
    <s v="September"/>
    <x v="2"/>
    <s v="CA-2018-120824"/>
    <x v="3"/>
    <n v="77070"/>
    <n v="1773"/>
    <s v="Xerox 1975"/>
    <n v="6"/>
    <n v="3"/>
    <s v="Central"/>
    <m/>
    <n v="5.64"/>
    <n v="16"/>
    <s v="Home Office"/>
    <x v="682"/>
    <s v="Second Class"/>
    <s v="Texas"/>
    <s v="Paper"/>
  </r>
  <r>
    <n v="4"/>
    <s v="Shipped Late"/>
    <n v="3"/>
    <x v="2"/>
    <x v="4"/>
    <x v="0"/>
    <s v="Arthur Wiediger"/>
    <n v="0.2"/>
    <x v="626"/>
    <s v="September"/>
    <x v="2"/>
    <s v="CA-2018-120824"/>
    <x v="3"/>
    <n v="77070"/>
    <n v="1174"/>
    <s v="Nontoxic Chalk"/>
    <n v="4"/>
    <n v="8"/>
    <s v="Central"/>
    <m/>
    <n v="3.94"/>
    <n v="11"/>
    <s v="Home Office"/>
    <x v="682"/>
    <s v="Second Class"/>
    <s v="Texas"/>
    <s v="Art"/>
  </r>
  <r>
    <n v="4"/>
    <s v="Shipped Late"/>
    <n v="3"/>
    <x v="2"/>
    <x v="4"/>
    <x v="0"/>
    <s v="Arthur Wiediger"/>
    <n v="0.2"/>
    <x v="626"/>
    <s v="September"/>
    <x v="2"/>
    <s v="CA-2018-120824"/>
    <x v="3"/>
    <n v="77070"/>
    <n v="1503"/>
    <s v="Staple magnet"/>
    <n v="7"/>
    <n v="9"/>
    <s v="Central"/>
    <m/>
    <n v="6.75"/>
    <n v="68"/>
    <s v="Home Office"/>
    <x v="682"/>
    <s v="Second Class"/>
    <s v="Texas"/>
    <s v="Storage"/>
  </r>
  <r>
    <n v="4"/>
    <s v="Shipped Late"/>
    <n v="3"/>
    <x v="2"/>
    <x v="4"/>
    <x v="0"/>
    <s v="Arthur Wiediger"/>
    <n v="0.8"/>
    <x v="626"/>
    <s v="September"/>
    <x v="2"/>
    <s v="CA-2018-120824"/>
    <x v="3"/>
    <n v="77070"/>
    <n v="54"/>
    <s v="Acco Pressboard Covers with Storage Hooks, 14 7/8 x 11, Executive Red"/>
    <n v="-3"/>
    <n v="2"/>
    <s v="Central"/>
    <m/>
    <n v="-2.67"/>
    <n v="2"/>
    <s v="Home Office"/>
    <x v="682"/>
    <s v="Second Class"/>
    <s v="Texas"/>
    <s v="Binders"/>
  </r>
  <r>
    <n v="4"/>
    <s v="Shipped Late"/>
    <n v="3"/>
    <x v="2"/>
    <x v="4"/>
    <x v="0"/>
    <s v="Arthur Wiediger"/>
    <n v="0.8"/>
    <x v="626"/>
    <s v="September"/>
    <x v="2"/>
    <s v="CA-2018-120824"/>
    <x v="3"/>
    <n v="77070"/>
    <n v="142"/>
    <s v="APC 7 Outlet Network SurgeArrest Surge Protector"/>
    <n v="-161"/>
    <n v="4"/>
    <s v="Central"/>
    <m/>
    <n v="-160.96"/>
    <n v="64"/>
    <s v="Home Office"/>
    <x v="682"/>
    <s v="Second Class"/>
    <s v="Texas"/>
    <s v="Appliances"/>
  </r>
  <r>
    <n v="3"/>
    <s v="Shipped Late"/>
    <n v="1"/>
    <x v="2"/>
    <x v="1"/>
    <x v="0"/>
    <s v="Cynthia Voltz"/>
    <n v="0"/>
    <x v="733"/>
    <s v="September"/>
    <x v="2"/>
    <s v="CA-2018-120859"/>
    <x v="1"/>
    <n v="94110"/>
    <n v="1623"/>
    <s v="White Business Envelopes with Contemporary Seam, Recycled White Business Envelopes"/>
    <n v="11"/>
    <n v="2"/>
    <s v="West"/>
    <m/>
    <n v="10.94"/>
    <n v="22"/>
    <s v="Corporate"/>
    <x v="771"/>
    <s v="First Class"/>
    <s v="California"/>
    <s v="Envelopes"/>
  </r>
  <r>
    <n v="5"/>
    <s v="Shipped Late"/>
    <n v="3"/>
    <x v="1"/>
    <x v="94"/>
    <x v="0"/>
    <s v="Ben Wallace"/>
    <n v="0"/>
    <x v="735"/>
    <s v="September"/>
    <x v="2"/>
    <s v="CA-2018-120873"/>
    <x v="2"/>
    <n v="23666"/>
    <n v="752"/>
    <s v="Global Executive Mid-Back Managers Chair"/>
    <n v="76"/>
    <n v="1"/>
    <s v="South"/>
    <s v="Yes"/>
    <n v="75.650000000000006"/>
    <n v="291"/>
    <s v="Consumer"/>
    <x v="828"/>
    <s v="Second Class"/>
    <s v="Virginia"/>
    <s v="Chairs"/>
  </r>
  <r>
    <n v="7"/>
    <s v="Shipped Late"/>
    <n v="6"/>
    <x v="0"/>
    <x v="271"/>
    <x v="0"/>
    <s v="Catherine Glotzbach"/>
    <n v="0.2"/>
    <x v="746"/>
    <s v="September"/>
    <x v="2"/>
    <s v="CA-2018-121020"/>
    <x v="2"/>
    <n v="37087"/>
    <n v="145"/>
    <s v="Apple iPhone 5C"/>
    <n v="18"/>
    <n v="3"/>
    <s v="South"/>
    <m/>
    <n v="18"/>
    <n v="240"/>
    <s v="Home Office"/>
    <x v="798"/>
    <s v="Standard Class"/>
    <s v="Tennessee"/>
    <s v="Phones"/>
  </r>
  <r>
    <n v="2"/>
    <s v="Shipped Early"/>
    <n v="3"/>
    <x v="2"/>
    <x v="117"/>
    <x v="0"/>
    <s v="Jill Fjeld"/>
    <n v="0.2"/>
    <x v="669"/>
    <s v="September"/>
    <x v="2"/>
    <s v="CA-2018-121034"/>
    <x v="3"/>
    <n v="75081"/>
    <n v="925"/>
    <s v="Ink Jet Note and Greeting Cards, 8-1/2 x 5-1/2 Card Size"/>
    <n v="18"/>
    <n v="3"/>
    <s v="Central"/>
    <m/>
    <n v="17.53"/>
    <n v="54"/>
    <s v="Consumer"/>
    <x v="829"/>
    <s v="Second Class"/>
    <s v="Texas"/>
    <s v="Paper"/>
  </r>
  <r>
    <n v="2"/>
    <s v="Shipped Early"/>
    <n v="3"/>
    <x v="2"/>
    <x v="117"/>
    <x v="0"/>
    <s v="Jill Fjeld"/>
    <n v="0.2"/>
    <x v="669"/>
    <s v="September"/>
    <x v="2"/>
    <s v="CA-2018-121034"/>
    <x v="3"/>
    <n v="75081"/>
    <n v="1218"/>
    <s v="OIC Bulk Pack Metal Binder Clips"/>
    <n v="4"/>
    <n v="4"/>
    <s v="Central"/>
    <m/>
    <n v="3.63"/>
    <n v="11"/>
    <s v="Consumer"/>
    <x v="829"/>
    <s v="Second Class"/>
    <s v="Texas"/>
    <s v="Fasteners"/>
  </r>
  <r>
    <n v="2"/>
    <s v="Shipped Early"/>
    <n v="3"/>
    <x v="2"/>
    <x v="16"/>
    <x v="0"/>
    <s v="Giulietta Dortch"/>
    <n v="0.2"/>
    <x v="613"/>
    <s v="September"/>
    <x v="2"/>
    <s v="CA-2018-121223"/>
    <x v="0"/>
    <n v="19143"/>
    <n v="1770"/>
    <s v="Xerox 1972"/>
    <n v="3"/>
    <n v="2"/>
    <s v="East"/>
    <m/>
    <n v="2.64"/>
    <n v="8"/>
    <s v="Corporate"/>
    <x v="740"/>
    <s v="Second Class"/>
    <s v="Pennsylvania"/>
    <s v="Paper"/>
  </r>
  <r>
    <n v="2"/>
    <s v="Shipped Early"/>
    <n v="3"/>
    <x v="0"/>
    <x v="16"/>
    <x v="0"/>
    <s v="Giulietta Dortch"/>
    <n v="0.4"/>
    <x v="613"/>
    <s v="September"/>
    <x v="2"/>
    <s v="CA-2018-121223"/>
    <x v="0"/>
    <n v="19143"/>
    <n v="431"/>
    <s v="Cisco 8x8 Inc. 6753i IP Business Phone System"/>
    <n v="-158"/>
    <n v="9"/>
    <s v="East"/>
    <m/>
    <n v="-157.94"/>
    <n v="729"/>
    <s v="Corporate"/>
    <x v="740"/>
    <s v="Second Class"/>
    <s v="Pennsylvania"/>
    <s v="Phones"/>
  </r>
  <r>
    <n v="4"/>
    <s v="Shipped Early"/>
    <n v="6"/>
    <x v="2"/>
    <x v="31"/>
    <x v="0"/>
    <s v="Shirley Jackson"/>
    <n v="0"/>
    <x v="576"/>
    <s v="September"/>
    <x v="2"/>
    <s v="CA-2018-121356"/>
    <x v="0"/>
    <n v="19711"/>
    <n v="1639"/>
    <s v="Wilson Jones Elliptical Ring 3 1/2 Capacity Binders, 800 sheets"/>
    <n v="63"/>
    <n v="3"/>
    <s v="East"/>
    <m/>
    <n v="62.92"/>
    <n v="128"/>
    <s v="Consumer"/>
    <x v="717"/>
    <s v="Standard Class"/>
    <s v="Delaware"/>
    <s v="Binders"/>
  </r>
  <r>
    <n v="5"/>
    <s v="Shipped Late"/>
    <n v="3"/>
    <x v="1"/>
    <x v="16"/>
    <x v="0"/>
    <s v="Eugene Barchas"/>
    <n v="0.2"/>
    <x v="753"/>
    <s v="September"/>
    <x v="2"/>
    <s v="CA-2018-121370"/>
    <x v="0"/>
    <n v="19134"/>
    <n v="488"/>
    <s v="DAX Contemporary Wood Frame with Silver Metal Mat, Desktop, 11 x 14 Size"/>
    <n v="10"/>
    <n v="3"/>
    <s v="East"/>
    <m/>
    <n v="9.7200000000000006"/>
    <n v="49"/>
    <s v="Consumer"/>
    <x v="830"/>
    <s v="Second Class"/>
    <s v="Pennsylvania"/>
    <s v="Furnishings"/>
  </r>
  <r>
    <n v="5"/>
    <s v="Shipped Late"/>
    <n v="3"/>
    <x v="1"/>
    <x v="16"/>
    <x v="0"/>
    <s v="Eugene Barchas"/>
    <n v="0.3"/>
    <x v="753"/>
    <s v="September"/>
    <x v="2"/>
    <s v="CA-2018-121370"/>
    <x v="0"/>
    <n v="19134"/>
    <n v="751"/>
    <s v="Global Ergonomic Managers Chair"/>
    <n v="-22"/>
    <n v="3"/>
    <s v="East"/>
    <m/>
    <n v="-21.72"/>
    <n v="380"/>
    <s v="Consumer"/>
    <x v="830"/>
    <s v="Second Class"/>
    <s v="Pennsylvania"/>
    <s v="Chairs"/>
  </r>
  <r>
    <n v="5"/>
    <s v="Shipped Late"/>
    <n v="3"/>
    <x v="0"/>
    <x v="16"/>
    <x v="0"/>
    <s v="Eugene Barchas"/>
    <n v="0.4"/>
    <x v="753"/>
    <s v="September"/>
    <x v="2"/>
    <s v="CA-2018-121370"/>
    <x v="0"/>
    <n v="19134"/>
    <n v="1453"/>
    <s v="Sharp AL-1530CS Digital Copier"/>
    <n v="180"/>
    <n v="4"/>
    <s v="East"/>
    <m/>
    <n v="180"/>
    <n v="1200"/>
    <s v="Consumer"/>
    <x v="830"/>
    <s v="Second Class"/>
    <s v="Pennsylvania"/>
    <s v="Copiers"/>
  </r>
  <r>
    <n v="5"/>
    <s v="Shipped Early"/>
    <n v="6"/>
    <x v="0"/>
    <x v="385"/>
    <x v="0"/>
    <s v="Tanja Norvell"/>
    <n v="0.2"/>
    <x v="722"/>
    <s v="September"/>
    <x v="2"/>
    <s v="CA-2018-121377"/>
    <x v="3"/>
    <n v="60068"/>
    <n v="1629"/>
    <s v="Wilson Electronics DB Pro Signal Booster"/>
    <n v="25"/>
    <n v="1"/>
    <s v="Central"/>
    <m/>
    <n v="25.06"/>
    <n v="286"/>
    <s v="Home Office"/>
    <x v="831"/>
    <s v="Standard Class"/>
    <s v="Illinois"/>
    <s v="Phones"/>
  </r>
  <r>
    <n v="1"/>
    <s v="Shipped On Time"/>
    <n v="1"/>
    <x v="1"/>
    <x v="0"/>
    <x v="0"/>
    <s v="Erin Ashbrook"/>
    <n v="0"/>
    <x v="767"/>
    <s v="September"/>
    <x v="2"/>
    <s v="CA-2018-121447"/>
    <x v="0"/>
    <n v="10011"/>
    <n v="675"/>
    <s v="Floodlight Indoor Halogen Bulbs, 1 Bulb per Pack, 60 Watts"/>
    <n v="67"/>
    <n v="7"/>
    <s v="East"/>
    <m/>
    <n v="66.540000000000006"/>
    <n v="136"/>
    <s v="Corporate"/>
    <x v="705"/>
    <s v="First Class"/>
    <s v="New York"/>
    <s v="Furnishings"/>
  </r>
  <r>
    <n v="0"/>
    <s v="Shipped On Time"/>
    <n v="0"/>
    <x v="2"/>
    <x v="386"/>
    <x v="0"/>
    <s v="Mary ORourke"/>
    <n v="0.2"/>
    <x v="768"/>
    <s v="September"/>
    <x v="2"/>
    <s v="CA-2018-121601"/>
    <x v="3"/>
    <n v="75056"/>
    <n v="976"/>
    <s v="Laser &amp; Ink Jet Business Envelopes"/>
    <n v="19"/>
    <n v="7"/>
    <s v="Central"/>
    <m/>
    <n v="19.420000000000002"/>
    <n v="60"/>
    <s v="Consumer"/>
    <x v="700"/>
    <s v="Same Day"/>
    <s v="Texas"/>
    <s v="Envelopes"/>
  </r>
  <r>
    <n v="5"/>
    <s v="Shipped Early"/>
    <n v="6"/>
    <x v="2"/>
    <x v="5"/>
    <x v="0"/>
    <s v="Andrew Allen"/>
    <n v="0"/>
    <x v="595"/>
    <s v="September"/>
    <x v="2"/>
    <s v="CA-2018-121671"/>
    <x v="3"/>
    <n v="65807"/>
    <n v="1351"/>
    <s v="Rediform Wirebound Phone Memo Message Book, 11 x 5-3/4"/>
    <n v="4"/>
    <n v="1"/>
    <s v="Central"/>
    <m/>
    <n v="3.74"/>
    <n v="8"/>
    <s v="Consumer"/>
    <x v="644"/>
    <s v="Standard Class"/>
    <s v="Missouri"/>
    <s v="Paper"/>
  </r>
  <r>
    <n v="5"/>
    <s v="Shipped Early"/>
    <n v="6"/>
    <x v="2"/>
    <x v="5"/>
    <x v="0"/>
    <s v="Andrew Allen"/>
    <n v="0"/>
    <x v="595"/>
    <s v="September"/>
    <x v="2"/>
    <s v="CA-2018-121671"/>
    <x v="3"/>
    <n v="65807"/>
    <n v="1551"/>
    <s v="Tennsco 6- and 18-Compartment Lockers"/>
    <n v="48"/>
    <n v="1"/>
    <s v="Central"/>
    <m/>
    <n v="47.73"/>
    <n v="265"/>
    <s v="Consumer"/>
    <x v="644"/>
    <s v="Standard Class"/>
    <s v="Missouri"/>
    <s v="Storage"/>
  </r>
  <r>
    <n v="5"/>
    <s v="Shipped Early"/>
    <n v="6"/>
    <x v="2"/>
    <x v="5"/>
    <x v="0"/>
    <s v="Andrew Allen"/>
    <n v="0"/>
    <x v="595"/>
    <s v="September"/>
    <x v="2"/>
    <s v="CA-2018-121671"/>
    <x v="3"/>
    <n v="65807"/>
    <n v="1523"/>
    <s v="Strathmore Photo Frame Cards"/>
    <n v="10"/>
    <n v="3"/>
    <s v="Central"/>
    <m/>
    <n v="10.09"/>
    <n v="22"/>
    <s v="Consumer"/>
    <x v="644"/>
    <s v="Standard Class"/>
    <s v="Missouri"/>
    <s v="Paper"/>
  </r>
  <r>
    <n v="5"/>
    <s v="Shipped Early"/>
    <n v="6"/>
    <x v="2"/>
    <x v="5"/>
    <x v="0"/>
    <s v="Andrew Allen"/>
    <n v="0"/>
    <x v="595"/>
    <s v="September"/>
    <x v="2"/>
    <s v="CA-2018-121671"/>
    <x v="3"/>
    <n v="65807"/>
    <n v="417"/>
    <s v="Carina 42Hx23 3/4W Media Storage Unit"/>
    <n v="5"/>
    <n v="3"/>
    <s v="Central"/>
    <m/>
    <n v="4.8600000000000003"/>
    <n v="243"/>
    <s v="Consumer"/>
    <x v="644"/>
    <s v="Standard Class"/>
    <s v="Missouri"/>
    <s v="Storage"/>
  </r>
  <r>
    <n v="5"/>
    <s v="Shipped Early"/>
    <n v="6"/>
    <x v="2"/>
    <x v="5"/>
    <x v="0"/>
    <s v="Andrew Allen"/>
    <n v="0"/>
    <x v="595"/>
    <s v="September"/>
    <x v="2"/>
    <s v="CA-2018-121671"/>
    <x v="3"/>
    <n v="65807"/>
    <n v="1793"/>
    <s v="Xerox 1993"/>
    <n v="25"/>
    <n v="8"/>
    <s v="Central"/>
    <m/>
    <n v="25.4"/>
    <n v="52"/>
    <s v="Consumer"/>
    <x v="644"/>
    <s v="Standard Class"/>
    <s v="Missouri"/>
    <s v="Paper"/>
  </r>
  <r>
    <n v="4"/>
    <s v="Shipped Late"/>
    <n v="3"/>
    <x v="0"/>
    <x v="17"/>
    <x v="0"/>
    <s v="Victoria Wilson"/>
    <n v="0"/>
    <x v="746"/>
    <s v="September"/>
    <x v="2"/>
    <s v="CA-2018-121748"/>
    <x v="1"/>
    <n v="90032"/>
    <n v="1026"/>
    <s v="Logitech VX Revolution Cordless Laser Mouse for Notebooks (Black)"/>
    <n v="22"/>
    <n v="2"/>
    <s v="West"/>
    <m/>
    <n v="21.6"/>
    <n v="360"/>
    <s v="Corporate"/>
    <x v="811"/>
    <s v="Second Class"/>
    <s v="California"/>
    <s v="Accessories"/>
  </r>
  <r>
    <n v="4"/>
    <s v="Shipped Late"/>
    <n v="3"/>
    <x v="0"/>
    <x v="17"/>
    <x v="0"/>
    <s v="Victoria Wilson"/>
    <n v="0"/>
    <x v="746"/>
    <s v="September"/>
    <x v="2"/>
    <s v="CA-2018-121748"/>
    <x v="1"/>
    <n v="90032"/>
    <n v="1090"/>
    <s v="Micro Innovations USB RF Wireless Keyboard with Mouse"/>
    <n v="21"/>
    <n v="4"/>
    <s v="West"/>
    <m/>
    <n v="21"/>
    <n v="100"/>
    <s v="Corporate"/>
    <x v="811"/>
    <s v="Second Class"/>
    <s v="California"/>
    <s v="Accessories"/>
  </r>
  <r>
    <n v="4"/>
    <s v="Shipped Late"/>
    <n v="3"/>
    <x v="2"/>
    <x v="17"/>
    <x v="0"/>
    <s v="Eric Hoffmann"/>
    <n v="0.2"/>
    <x v="769"/>
    <s v="September"/>
    <x v="2"/>
    <s v="CA-2018-121755"/>
    <x v="1"/>
    <n v="90049"/>
    <n v="1633"/>
    <s v="Wilson Jones Active Use Binders"/>
    <n v="4"/>
    <n v="2"/>
    <s v="West"/>
    <m/>
    <n v="4.22"/>
    <n v="12"/>
    <s v="Consumer"/>
    <x v="832"/>
    <s v="Second Class"/>
    <s v="California"/>
    <s v="Binders"/>
  </r>
  <r>
    <n v="4"/>
    <s v="Shipped Late"/>
    <n v="3"/>
    <x v="0"/>
    <x v="17"/>
    <x v="0"/>
    <s v="Eric Hoffmann"/>
    <n v="0"/>
    <x v="769"/>
    <s v="September"/>
    <x v="2"/>
    <s v="CA-2018-121755"/>
    <x v="1"/>
    <n v="90049"/>
    <n v="917"/>
    <s v="Imation 8GB Mini TravelDrive USB 2.0 Flash Drive"/>
    <n v="12"/>
    <n v="3"/>
    <s v="West"/>
    <m/>
    <n v="11.77"/>
    <n v="91"/>
    <s v="Consumer"/>
    <x v="832"/>
    <s v="Second Class"/>
    <s v="California"/>
    <s v="Accessories"/>
  </r>
  <r>
    <n v="4"/>
    <s v="Shipped Early"/>
    <n v="6"/>
    <x v="2"/>
    <x v="387"/>
    <x v="0"/>
    <s v="Cindy Stewart"/>
    <n v="0.2"/>
    <x v="594"/>
    <s v="September"/>
    <x v="2"/>
    <s v="CA-2018-121958"/>
    <x v="2"/>
    <n v="27360"/>
    <n v="77"/>
    <s v="Acme Forged Steel Scissors with Black Enamel Handles"/>
    <n v="6"/>
    <n v="7"/>
    <s v="South"/>
    <m/>
    <n v="5.87"/>
    <n v="52"/>
    <s v="Consumer"/>
    <x v="813"/>
    <s v="Standard Class"/>
    <s v="North Carolina"/>
    <s v="Supplies"/>
  </r>
  <r>
    <n v="2"/>
    <s v="Shipped Late"/>
    <n v="1"/>
    <x v="2"/>
    <x v="16"/>
    <x v="0"/>
    <s v="Joy Bell-"/>
    <n v="0.2"/>
    <x v="714"/>
    <s v="September"/>
    <x v="2"/>
    <s v="CA-2018-121993"/>
    <x v="0"/>
    <n v="19140"/>
    <n v="195"/>
    <s v="Avery 487"/>
    <n v="8"/>
    <n v="8"/>
    <s v="East"/>
    <m/>
    <n v="7.97"/>
    <n v="24"/>
    <s v="Consumer"/>
    <x v="833"/>
    <s v="First Class"/>
    <s v="Pennsylvania"/>
    <s v="Labels"/>
  </r>
  <r>
    <n v="4"/>
    <s v="Shipped Early"/>
    <n v="6"/>
    <x v="1"/>
    <x v="388"/>
    <x v="0"/>
    <s v="Carlos Daly"/>
    <n v="0"/>
    <x v="708"/>
    <s v="September"/>
    <x v="2"/>
    <s v="CA-2018-122017"/>
    <x v="3"/>
    <n v="67212"/>
    <n v="615"/>
    <s v="Executive Impressions 10 Spectator Wall Clock"/>
    <n v="24"/>
    <n v="6"/>
    <s v="Central"/>
    <m/>
    <n v="23.99"/>
    <n v="71"/>
    <s v="Consumer"/>
    <x v="754"/>
    <s v="Standard Class"/>
    <s v="Kansas"/>
    <s v="Furnishings"/>
  </r>
  <r>
    <n v="4"/>
    <s v="Shipped Early"/>
    <n v="6"/>
    <x v="2"/>
    <x v="388"/>
    <x v="0"/>
    <s v="Carlos Daly"/>
    <n v="0"/>
    <x v="708"/>
    <s v="September"/>
    <x v="2"/>
    <s v="CA-2018-122017"/>
    <x v="3"/>
    <n v="67212"/>
    <n v="291"/>
    <s v="Belkin 8 Outlet Surge Protector"/>
    <n v="23"/>
    <n v="2"/>
    <s v="Central"/>
    <m/>
    <n v="22.95"/>
    <n v="82"/>
    <s v="Consumer"/>
    <x v="754"/>
    <s v="Standard Class"/>
    <s v="Kansas"/>
    <s v="Appliances"/>
  </r>
  <r>
    <n v="4"/>
    <s v="Shipped Early"/>
    <n v="6"/>
    <x v="1"/>
    <x v="22"/>
    <x v="0"/>
    <s v="Michael Moore"/>
    <n v="0"/>
    <x v="770"/>
    <s v="September"/>
    <x v="2"/>
    <s v="CA-2018-122063"/>
    <x v="3"/>
    <n v="47374"/>
    <n v="766"/>
    <s v="Global Stack Chair with Arms, Black"/>
    <n v="8"/>
    <n v="1"/>
    <s v="Central"/>
    <m/>
    <n v="8.09"/>
    <n v="30"/>
    <s v="Consumer"/>
    <x v="721"/>
    <s v="Standard Class"/>
    <s v="Indiana"/>
    <s v="Chairs"/>
  </r>
  <r>
    <n v="4"/>
    <s v="Shipped Early"/>
    <n v="6"/>
    <x v="1"/>
    <x v="22"/>
    <x v="0"/>
    <s v="Michael Moore"/>
    <n v="0"/>
    <x v="770"/>
    <s v="September"/>
    <x v="2"/>
    <s v="CA-2018-122063"/>
    <x v="3"/>
    <n v="47374"/>
    <n v="827"/>
    <s v="Hon 5100 Series Wood Tables"/>
    <n v="105"/>
    <n v="2"/>
    <s v="Central"/>
    <m/>
    <n v="104.75"/>
    <n v="582"/>
    <s v="Consumer"/>
    <x v="721"/>
    <s v="Standard Class"/>
    <s v="Indiana"/>
    <s v="Tables"/>
  </r>
  <r>
    <n v="7"/>
    <s v="Shipped Late"/>
    <n v="6"/>
    <x v="2"/>
    <x v="216"/>
    <x v="0"/>
    <s v="Jim Radford"/>
    <n v="0"/>
    <x v="771"/>
    <s v="September"/>
    <x v="2"/>
    <s v="CA-2018-122133"/>
    <x v="0"/>
    <n v="6457"/>
    <n v="1377"/>
    <s v="SAFCO Commercial Wire Shelving, Black"/>
    <n v="0"/>
    <n v="4"/>
    <s v="East"/>
    <m/>
    <n v="0"/>
    <n v="553"/>
    <s v="Consumer"/>
    <x v="834"/>
    <s v="Standard Class"/>
    <s v="Connecticut"/>
    <s v="Storage"/>
  </r>
  <r>
    <n v="6"/>
    <s v="Shipped On Time"/>
    <n v="6"/>
    <x v="2"/>
    <x v="44"/>
    <x v="0"/>
    <s v="Rick Huthwaite"/>
    <n v="0"/>
    <x v="772"/>
    <s v="September"/>
    <x v="2"/>
    <s v="CA-2018-122322"/>
    <x v="1"/>
    <n v="84604"/>
    <n v="670"/>
    <s v="Fiskars Home &amp; Office Scissors"/>
    <n v="12"/>
    <n v="5"/>
    <s v="West"/>
    <m/>
    <n v="12.43"/>
    <n v="44"/>
    <s v="Home Office"/>
    <x v="835"/>
    <s v="Standard Class"/>
    <s v="Utah"/>
    <s v="Supplies"/>
  </r>
  <r>
    <n v="5"/>
    <s v="Shipped Early"/>
    <n v="6"/>
    <x v="1"/>
    <x v="389"/>
    <x v="0"/>
    <s v="Caroline Jumper"/>
    <n v="0.2"/>
    <x v="725"/>
    <s v="September"/>
    <x v="2"/>
    <s v="CA-2018-122392"/>
    <x v="0"/>
    <n v="18103"/>
    <n v="1056"/>
    <s v="Master Caster Door Stop, Large Neon Orange"/>
    <n v="3"/>
    <n v="2"/>
    <s v="East"/>
    <m/>
    <n v="3.35"/>
    <n v="12"/>
    <s v="Consumer"/>
    <x v="749"/>
    <s v="Standard Class"/>
    <s v="Pennsylvania"/>
    <s v="Furnishings"/>
  </r>
  <r>
    <n v="5"/>
    <s v="Shipped Early"/>
    <n v="6"/>
    <x v="2"/>
    <x v="389"/>
    <x v="0"/>
    <s v="Caroline Jumper"/>
    <n v="0.2"/>
    <x v="725"/>
    <s v="September"/>
    <x v="2"/>
    <s v="CA-2018-122392"/>
    <x v="0"/>
    <n v="18103"/>
    <n v="11"/>
    <s v="12 Colored Short Pencils"/>
    <n v="0"/>
    <n v="2"/>
    <s v="East"/>
    <m/>
    <n v="0.36"/>
    <n v="4"/>
    <s v="Consumer"/>
    <x v="749"/>
    <s v="Standard Class"/>
    <s v="Pennsylvania"/>
    <s v="Art"/>
  </r>
  <r>
    <n v="5"/>
    <s v="Shipped Early"/>
    <n v="6"/>
    <x v="1"/>
    <x v="1"/>
    <x v="0"/>
    <s v="Dean Braden"/>
    <n v="0.2"/>
    <x v="773"/>
    <s v="September"/>
    <x v="2"/>
    <s v="CA-2018-122448"/>
    <x v="1"/>
    <n v="94109"/>
    <n v="747"/>
    <s v="Global Deluxe Stacking Chair, Gray"/>
    <n v="14"/>
    <n v="3"/>
    <s v="West"/>
    <m/>
    <n v="13.76"/>
    <n v="122"/>
    <s v="Consumer"/>
    <x v="836"/>
    <s v="Standard Class"/>
    <s v="California"/>
    <s v="Chairs"/>
  </r>
  <r>
    <n v="0"/>
    <s v="Shipped On Time"/>
    <n v="0"/>
    <x v="1"/>
    <x v="16"/>
    <x v="0"/>
    <s v="Brad Thomas"/>
    <n v="0.2"/>
    <x v="745"/>
    <s v="September"/>
    <x v="2"/>
    <s v="CA-2018-122511"/>
    <x v="0"/>
    <n v="19140"/>
    <n v="485"/>
    <s v="DAX Charcoal/Nickel-Tone Document Frame, 5 x 7"/>
    <n v="9"/>
    <n v="4"/>
    <s v="East"/>
    <m/>
    <n v="9.48"/>
    <n v="30"/>
    <s v="Home Office"/>
    <x v="837"/>
    <s v="Same Day"/>
    <s v="Pennsylvania"/>
    <s v="Furnishings"/>
  </r>
  <r>
    <n v="4"/>
    <s v="Shipped Late"/>
    <n v="3"/>
    <x v="2"/>
    <x v="21"/>
    <x v="0"/>
    <s v="Randy Ferguson"/>
    <n v="0.2"/>
    <x v="774"/>
    <s v="September"/>
    <x v="2"/>
    <s v="CA-2018-122518"/>
    <x v="2"/>
    <n v="33180"/>
    <n v="229"/>
    <s v="Avery 518"/>
    <n v="4"/>
    <n v="4"/>
    <s v="South"/>
    <m/>
    <n v="3.53"/>
    <n v="10"/>
    <s v="Corporate"/>
    <x v="678"/>
    <s v="Second Class"/>
    <s v="Florida"/>
    <s v="Labels"/>
  </r>
  <r>
    <n v="4"/>
    <s v="Shipped Early"/>
    <n v="6"/>
    <x v="1"/>
    <x v="0"/>
    <x v="0"/>
    <s v="Jay Kimmel"/>
    <n v="0.1"/>
    <x v="775"/>
    <s v="September"/>
    <x v="2"/>
    <s v="CA-2018-122581"/>
    <x v="0"/>
    <n v="10035"/>
    <n v="977"/>
    <s v="Leather Task Chair, Black"/>
    <n v="64"/>
    <n v="7"/>
    <s v="East"/>
    <m/>
    <n v="63.69"/>
    <n v="573"/>
    <s v="Consumer"/>
    <x v="838"/>
    <s v="Standard Class"/>
    <s v="New York"/>
    <s v="Chairs"/>
  </r>
  <r>
    <n v="6"/>
    <s v="Shipped On Time"/>
    <n v="6"/>
    <x v="2"/>
    <x v="1"/>
    <x v="0"/>
    <s v="Eric Barreto"/>
    <n v="0"/>
    <x v="776"/>
    <s v="September"/>
    <x v="2"/>
    <s v="CA-2018-122728"/>
    <x v="1"/>
    <n v="94110"/>
    <n v="1597"/>
    <s v="Universal Premium White Copier/Laser Paper (20Lb. and 87 Bright)"/>
    <n v="9"/>
    <n v="3"/>
    <s v="West"/>
    <m/>
    <n v="8.7899999999999991"/>
    <n v="18"/>
    <s v="Consumer"/>
    <x v="722"/>
    <s v="Standard Class"/>
    <s v="California"/>
    <s v="Paper"/>
  </r>
  <r>
    <n v="6"/>
    <s v="Shipped On Time"/>
    <n v="6"/>
    <x v="2"/>
    <x v="1"/>
    <x v="0"/>
    <s v="Eric Barreto"/>
    <n v="0"/>
    <x v="776"/>
    <s v="September"/>
    <x v="2"/>
    <s v="CA-2018-122728"/>
    <x v="1"/>
    <n v="94110"/>
    <n v="817"/>
    <s v="Home/Office Personal File Carts"/>
    <n v="26"/>
    <n v="3"/>
    <s v="West"/>
    <m/>
    <n v="26.07"/>
    <n v="104"/>
    <s v="Consumer"/>
    <x v="722"/>
    <s v="Standard Class"/>
    <s v="California"/>
    <s v="Storage"/>
  </r>
  <r>
    <n v="2"/>
    <s v="Shipped Early"/>
    <n v="3"/>
    <x v="1"/>
    <x v="162"/>
    <x v="0"/>
    <s v="Laura Armstrong"/>
    <n v="0"/>
    <x v="608"/>
    <s v="September"/>
    <x v="2"/>
    <s v="CA-2018-122903"/>
    <x v="3"/>
    <n v="48205"/>
    <n v="828"/>
    <s v="HON 5400 Series Task Chairs for Big and Tall"/>
    <n v="701"/>
    <n v="5"/>
    <s v="Central"/>
    <m/>
    <n v="700.98"/>
    <n v="3505"/>
    <s v="Corporate"/>
    <x v="773"/>
    <s v="Second Class"/>
    <s v="Michigan"/>
    <s v="Chairs"/>
  </r>
  <r>
    <n v="2"/>
    <s v="Shipped Early"/>
    <n v="3"/>
    <x v="2"/>
    <x v="162"/>
    <x v="0"/>
    <s v="Laura Armstrong"/>
    <n v="0"/>
    <x v="608"/>
    <s v="September"/>
    <x v="2"/>
    <s v="CA-2018-122903"/>
    <x v="3"/>
    <n v="48205"/>
    <n v="1703"/>
    <s v="Xerox 1910"/>
    <n v="69"/>
    <n v="3"/>
    <s v="Central"/>
    <m/>
    <n v="69.180000000000007"/>
    <n v="144"/>
    <s v="Corporate"/>
    <x v="773"/>
    <s v="Second Class"/>
    <s v="Michigan"/>
    <s v="Paper"/>
  </r>
  <r>
    <n v="2"/>
    <s v="Shipped Early"/>
    <n v="3"/>
    <x v="2"/>
    <x v="162"/>
    <x v="0"/>
    <s v="Laura Armstrong"/>
    <n v="0"/>
    <x v="608"/>
    <s v="September"/>
    <x v="2"/>
    <s v="CA-2018-122903"/>
    <x v="3"/>
    <n v="48205"/>
    <n v="1708"/>
    <s v="Xerox 1915"/>
    <n v="151"/>
    <n v="3"/>
    <s v="Central"/>
    <m/>
    <n v="150.97999999999999"/>
    <n v="315"/>
    <s v="Corporate"/>
    <x v="773"/>
    <s v="Second Class"/>
    <s v="Michigan"/>
    <s v="Paper"/>
  </r>
  <r>
    <n v="4"/>
    <s v="Shipped Early"/>
    <n v="6"/>
    <x v="2"/>
    <x v="0"/>
    <x v="0"/>
    <s v="Anthony Johnson"/>
    <n v="0.2"/>
    <x v="726"/>
    <s v="September"/>
    <x v="2"/>
    <s v="CA-2018-123015"/>
    <x v="0"/>
    <n v="10024"/>
    <n v="1364"/>
    <s v="Round Ring Binders"/>
    <n v="2"/>
    <n v="3"/>
    <s v="East"/>
    <m/>
    <n v="1.68"/>
    <n v="5"/>
    <s v="Corporate"/>
    <x v="653"/>
    <s v="Standard Class"/>
    <s v="New York"/>
    <s v="Binders"/>
  </r>
  <r>
    <n v="4"/>
    <s v="Shipped Late"/>
    <n v="3"/>
    <x v="1"/>
    <x v="124"/>
    <x v="0"/>
    <s v="Becky Castell"/>
    <n v="0"/>
    <x v="777"/>
    <s v="September"/>
    <x v="2"/>
    <s v="CA-2018-123050"/>
    <x v="0"/>
    <n v="12180"/>
    <n v="506"/>
    <s v="Deflect-o EconoMat Studded, No Bevel Mat for Low Pile Carpeting"/>
    <n v="7"/>
    <n v="2"/>
    <s v="East"/>
    <m/>
    <n v="7.44"/>
    <n v="83"/>
    <s v="Home Office"/>
    <x v="677"/>
    <s v="Second Class"/>
    <s v="New York"/>
    <s v="Furnishings"/>
  </r>
  <r>
    <n v="4"/>
    <s v="Shipped Late"/>
    <n v="3"/>
    <x v="2"/>
    <x v="124"/>
    <x v="0"/>
    <s v="Becky Castell"/>
    <n v="0"/>
    <x v="777"/>
    <s v="September"/>
    <x v="2"/>
    <s v="CA-2018-123050"/>
    <x v="0"/>
    <n v="12180"/>
    <n v="1543"/>
    <s v="Tenex File Box, Personal Filing Tote with Lid, Black"/>
    <n v="8"/>
    <n v="2"/>
    <s v="East"/>
    <m/>
    <n v="8.07"/>
    <n v="31"/>
    <s v="Home Office"/>
    <x v="677"/>
    <s v="Second Class"/>
    <s v="New York"/>
    <s v="Storage"/>
  </r>
  <r>
    <n v="4"/>
    <s v="Shipped Late"/>
    <n v="3"/>
    <x v="0"/>
    <x v="124"/>
    <x v="0"/>
    <s v="Becky Castell"/>
    <n v="0"/>
    <x v="777"/>
    <s v="September"/>
    <x v="2"/>
    <s v="CA-2018-123050"/>
    <x v="0"/>
    <n v="12180"/>
    <n v="1025"/>
    <s v="Logitech Trackman Marble Mouse"/>
    <n v="38"/>
    <n v="3"/>
    <s v="East"/>
    <m/>
    <n v="37.79"/>
    <n v="90"/>
    <s v="Home Office"/>
    <x v="677"/>
    <s v="Second Class"/>
    <s v="New York"/>
    <s v="Accessories"/>
  </r>
  <r>
    <n v="4"/>
    <s v="Shipped Early"/>
    <n v="6"/>
    <x v="1"/>
    <x v="0"/>
    <x v="0"/>
    <s v="Christina VanderZanden"/>
    <n v="0"/>
    <x v="740"/>
    <s v="September"/>
    <x v="2"/>
    <s v="CA-2018-123120"/>
    <x v="0"/>
    <n v="10011"/>
    <n v="876"/>
    <s v="Howard Miller 16 Diameter Gallery Wall Clock"/>
    <n v="25"/>
    <n v="1"/>
    <s v="East"/>
    <m/>
    <n v="24.94"/>
    <n v="64"/>
    <s v="Consumer"/>
    <x v="839"/>
    <s v="Standard Class"/>
    <s v="New York"/>
    <s v="Furnishings"/>
  </r>
  <r>
    <n v="4"/>
    <s v="Shipped Early"/>
    <n v="6"/>
    <x v="2"/>
    <x v="0"/>
    <x v="0"/>
    <s v="Christina VanderZanden"/>
    <n v="0"/>
    <x v="740"/>
    <s v="September"/>
    <x v="2"/>
    <s v="CA-2018-123120"/>
    <x v="0"/>
    <n v="10011"/>
    <n v="83"/>
    <s v="Acme Preferred Stainless Steel Scissors"/>
    <n v="7"/>
    <n v="4"/>
    <s v="East"/>
    <m/>
    <n v="6.59"/>
    <n v="23"/>
    <s v="Consumer"/>
    <x v="839"/>
    <s v="Standard Class"/>
    <s v="New York"/>
    <s v="Supplies"/>
  </r>
  <r>
    <n v="4"/>
    <s v="Shipped Early"/>
    <n v="6"/>
    <x v="2"/>
    <x v="0"/>
    <x v="0"/>
    <s v="Christina VanderZanden"/>
    <n v="0.2"/>
    <x v="740"/>
    <s v="September"/>
    <x v="2"/>
    <s v="CA-2018-123120"/>
    <x v="0"/>
    <n v="10011"/>
    <n v="1287"/>
    <s v="Plastic Binding Combs"/>
    <n v="20"/>
    <n v="5"/>
    <s v="East"/>
    <m/>
    <n v="20.45"/>
    <n v="61"/>
    <s v="Consumer"/>
    <x v="839"/>
    <s v="Standard Class"/>
    <s v="New York"/>
    <s v="Binders"/>
  </r>
  <r>
    <n v="2"/>
    <s v="Shipped Early"/>
    <n v="3"/>
    <x v="2"/>
    <x v="101"/>
    <x v="0"/>
    <s v="James Galang"/>
    <n v="0"/>
    <x v="778"/>
    <s v="September"/>
    <x v="2"/>
    <s v="CA-2018-123176"/>
    <x v="2"/>
    <n v="30318"/>
    <n v="329"/>
    <s v="Binney &amp; Smith Crayola Metallic Colored Pencils, 8-Color Set"/>
    <n v="5"/>
    <n v="3"/>
    <s v="South"/>
    <m/>
    <n v="4.58"/>
    <n v="14"/>
    <s v="Consumer"/>
    <x v="735"/>
    <s v="Second Class"/>
    <s v="Georgia"/>
    <s v="Art"/>
  </r>
  <r>
    <n v="2"/>
    <s v="Shipped Early"/>
    <n v="3"/>
    <x v="2"/>
    <x v="101"/>
    <x v="0"/>
    <s v="James Galang"/>
    <n v="0"/>
    <x v="778"/>
    <s v="September"/>
    <x v="2"/>
    <s v="CA-2018-123176"/>
    <x v="2"/>
    <n v="30318"/>
    <n v="1762"/>
    <s v="Xerox 1965"/>
    <n v="9"/>
    <n v="3"/>
    <s v="South"/>
    <m/>
    <n v="8.7899999999999991"/>
    <n v="18"/>
    <s v="Consumer"/>
    <x v="735"/>
    <s v="Second Class"/>
    <s v="Georgia"/>
    <s v="Paper"/>
  </r>
  <r>
    <n v="5"/>
    <s v="Shipped Early"/>
    <n v="6"/>
    <x v="1"/>
    <x v="0"/>
    <x v="0"/>
    <s v="Greg Tran"/>
    <n v="0"/>
    <x v="603"/>
    <s v="September"/>
    <x v="2"/>
    <s v="CA-2018-123274"/>
    <x v="0"/>
    <n v="10035"/>
    <n v="620"/>
    <s v="Executive Impressions 14 Contract Wall Clock"/>
    <n v="15"/>
    <n v="2"/>
    <s v="East"/>
    <m/>
    <n v="14.67"/>
    <n v="44"/>
    <s v="Consumer"/>
    <x v="840"/>
    <s v="Standard Class"/>
    <s v="New York"/>
    <s v="Furnishings"/>
  </r>
  <r>
    <n v="5"/>
    <s v="Shipped Early"/>
    <n v="6"/>
    <x v="2"/>
    <x v="0"/>
    <x v="0"/>
    <s v="Greg Tran"/>
    <n v="0"/>
    <x v="603"/>
    <s v="September"/>
    <x v="2"/>
    <s v="CA-2018-123274"/>
    <x v="0"/>
    <n v="10035"/>
    <n v="418"/>
    <s v="Carina Double Wide Media Storage Towers in Natural &amp; Black"/>
    <n v="10"/>
    <n v="3"/>
    <s v="East"/>
    <m/>
    <n v="9.7200000000000006"/>
    <n v="243"/>
    <s v="Consumer"/>
    <x v="840"/>
    <s v="Standard Class"/>
    <s v="New York"/>
    <s v="Storage"/>
  </r>
  <r>
    <n v="6"/>
    <s v="Shipped On Time"/>
    <n v="6"/>
    <x v="1"/>
    <x v="29"/>
    <x v="0"/>
    <s v="Keith Dawkins"/>
    <n v="0.15"/>
    <x v="779"/>
    <s v="September"/>
    <x v="2"/>
    <s v="CA-2018-123337"/>
    <x v="1"/>
    <n v="95123"/>
    <n v="1434"/>
    <s v="Sauder Forest Hills Library with Doors, Woodland Oak Finish"/>
    <n v="-13"/>
    <n v="2"/>
    <s v="West"/>
    <m/>
    <n v="-12.88"/>
    <n v="274"/>
    <s v="Corporate"/>
    <x v="736"/>
    <s v="Standard Class"/>
    <s v="California"/>
    <s v="Bookcases"/>
  </r>
  <r>
    <n v="6"/>
    <s v="Shipped On Time"/>
    <n v="6"/>
    <x v="2"/>
    <x v="29"/>
    <x v="0"/>
    <s v="Keith Dawkins"/>
    <n v="0"/>
    <x v="779"/>
    <s v="September"/>
    <x v="2"/>
    <s v="CA-2018-123337"/>
    <x v="1"/>
    <n v="95123"/>
    <n v="610"/>
    <s v="Eureka Sanitaire  Multi-Pro Heavy-Duty Upright, Disposable Bags"/>
    <n v="5"/>
    <n v="4"/>
    <s v="West"/>
    <m/>
    <n v="4.54"/>
    <n v="17"/>
    <s v="Corporate"/>
    <x v="736"/>
    <s v="Standard Class"/>
    <s v="California"/>
    <s v="Appliances"/>
  </r>
  <r>
    <n v="7"/>
    <s v="Shipped Late"/>
    <n v="6"/>
    <x v="2"/>
    <x v="1"/>
    <x v="0"/>
    <s v="Brian Thompson"/>
    <n v="0"/>
    <x v="686"/>
    <s v="September"/>
    <x v="2"/>
    <s v="CA-2018-123358"/>
    <x v="1"/>
    <n v="94122"/>
    <n v="26"/>
    <s v="3M Replacement Filter for Office Air Cleaner for 20 x 33 Room"/>
    <n v="44"/>
    <n v="3"/>
    <s v="West"/>
    <m/>
    <n v="44.37"/>
    <n v="114"/>
    <s v="Consumer"/>
    <x v="805"/>
    <s v="Standard Class"/>
    <s v="California"/>
    <s v="Appliances"/>
  </r>
  <r>
    <n v="7"/>
    <s v="Shipped Late"/>
    <n v="6"/>
    <x v="2"/>
    <x v="1"/>
    <x v="0"/>
    <s v="Brian Thompson"/>
    <n v="0"/>
    <x v="686"/>
    <s v="September"/>
    <x v="2"/>
    <s v="CA-2018-123358"/>
    <x v="1"/>
    <n v="94122"/>
    <n v="658"/>
    <s v="Fellowes Staxonsteel Drawer Files"/>
    <n v="81"/>
    <n v="3"/>
    <s v="West"/>
    <m/>
    <n v="81.13"/>
    <n v="580"/>
    <s v="Consumer"/>
    <x v="805"/>
    <s v="Standard Class"/>
    <s v="California"/>
    <s v="Storage"/>
  </r>
  <r>
    <n v="7"/>
    <s v="Shipped Late"/>
    <n v="6"/>
    <x v="2"/>
    <x v="1"/>
    <x v="0"/>
    <s v="Brian Thompson"/>
    <n v="0"/>
    <x v="686"/>
    <s v="September"/>
    <x v="2"/>
    <s v="CA-2018-123358"/>
    <x v="1"/>
    <n v="94122"/>
    <n v="1362"/>
    <s v="Rogers Profile Extra Capacity Storage Tub"/>
    <n v="6"/>
    <n v="9"/>
    <s v="West"/>
    <m/>
    <n v="6.03"/>
    <n v="151"/>
    <s v="Consumer"/>
    <x v="805"/>
    <s v="Standard Class"/>
    <s v="California"/>
    <s v="Storage"/>
  </r>
  <r>
    <n v="7"/>
    <s v="Shipped Late"/>
    <n v="6"/>
    <x v="2"/>
    <x v="1"/>
    <x v="0"/>
    <s v="Brian Thompson"/>
    <n v="0.2"/>
    <x v="686"/>
    <s v="September"/>
    <x v="2"/>
    <s v="CA-2018-123358"/>
    <x v="1"/>
    <n v="94122"/>
    <n v="701"/>
    <s v="GBC Prepunched Paper, 19-Hole, for Binding Systems, 24-lb"/>
    <n v="16"/>
    <n v="4"/>
    <s v="West"/>
    <m/>
    <n v="15.61"/>
    <n v="48"/>
    <s v="Consumer"/>
    <x v="805"/>
    <s v="Standard Class"/>
    <s v="California"/>
    <s v="Binders"/>
  </r>
  <r>
    <n v="6"/>
    <s v="Shipped On Time"/>
    <n v="6"/>
    <x v="2"/>
    <x v="373"/>
    <x v="0"/>
    <s v="Stephanie Ulpright"/>
    <n v="0.2"/>
    <x v="775"/>
    <s v="September"/>
    <x v="2"/>
    <s v="CA-2018-123414"/>
    <x v="2"/>
    <n v="27834"/>
    <n v="71"/>
    <s v="Acme 10 Easy Grip Assistive Scissors"/>
    <n v="4"/>
    <n v="2"/>
    <s v="South"/>
    <m/>
    <n v="3.51"/>
    <n v="28"/>
    <s v="Home Office"/>
    <x v="694"/>
    <s v="Standard Class"/>
    <s v="North Carolina"/>
    <s v="Supplies"/>
  </r>
  <r>
    <n v="6"/>
    <s v="Shipped On Time"/>
    <n v="6"/>
    <x v="2"/>
    <x v="373"/>
    <x v="0"/>
    <s v="Stephanie Ulpright"/>
    <n v="0.2"/>
    <x v="775"/>
    <s v="September"/>
    <x v="2"/>
    <s v="CA-2018-123414"/>
    <x v="2"/>
    <n v="27834"/>
    <n v="198"/>
    <s v="Avery 49"/>
    <n v="3"/>
    <n v="4"/>
    <s v="South"/>
    <m/>
    <n v="3.34"/>
    <n v="9"/>
    <s v="Home Office"/>
    <x v="694"/>
    <s v="Standard Class"/>
    <s v="North Carolina"/>
    <s v="Labels"/>
  </r>
  <r>
    <n v="2"/>
    <s v="Shipped Late"/>
    <n v="1"/>
    <x v="1"/>
    <x v="17"/>
    <x v="0"/>
    <s v="Mike Vittorini"/>
    <n v="0.15"/>
    <x v="666"/>
    <s v="September"/>
    <x v="2"/>
    <s v="CA-2018-123512"/>
    <x v="1"/>
    <n v="90045"/>
    <n v="384"/>
    <s v="Bush Heritage Pine Collection 5-Shelf Bookcase, Albany Pine Finish, *Special Order"/>
    <n v="14"/>
    <n v="2"/>
    <s v="West"/>
    <m/>
    <n v="14.1"/>
    <n v="240"/>
    <s v="Consumer"/>
    <x v="712"/>
    <s v="First Class"/>
    <s v="California"/>
    <s v="Bookcases"/>
  </r>
  <r>
    <n v="2"/>
    <s v="Shipped Late"/>
    <n v="1"/>
    <x v="2"/>
    <x v="17"/>
    <x v="0"/>
    <s v="Mike Vittorini"/>
    <n v="0"/>
    <x v="666"/>
    <s v="September"/>
    <x v="2"/>
    <s v="CA-2018-123512"/>
    <x v="1"/>
    <n v="90045"/>
    <n v="1707"/>
    <s v="Xerox 1914"/>
    <n v="108"/>
    <n v="4"/>
    <s v="West"/>
    <m/>
    <n v="107.72"/>
    <n v="220"/>
    <s v="Consumer"/>
    <x v="712"/>
    <s v="First Class"/>
    <s v="California"/>
    <s v="Paper"/>
  </r>
  <r>
    <n v="2"/>
    <s v="Shipped Late"/>
    <n v="1"/>
    <x v="2"/>
    <x v="17"/>
    <x v="0"/>
    <s v="Mike Vittorini"/>
    <n v="0"/>
    <x v="666"/>
    <s v="September"/>
    <x v="2"/>
    <s v="CA-2018-123512"/>
    <x v="1"/>
    <n v="90045"/>
    <n v="205"/>
    <s v="Avery 496"/>
    <n v="11"/>
    <n v="6"/>
    <s v="West"/>
    <m/>
    <n v="10.8"/>
    <n v="23"/>
    <s v="Consumer"/>
    <x v="712"/>
    <s v="First Class"/>
    <s v="California"/>
    <s v="Labels"/>
  </r>
  <r>
    <n v="1"/>
    <s v="Shipped On Time"/>
    <n v="1"/>
    <x v="2"/>
    <x v="15"/>
    <x v="0"/>
    <s v="Benjamin Venier"/>
    <n v="0"/>
    <x v="604"/>
    <s v="September"/>
    <x v="2"/>
    <s v="CA-2018-123526"/>
    <x v="1"/>
    <n v="98103"/>
    <n v="1689"/>
    <s v="Xerox 1898"/>
    <n v="16"/>
    <n v="5"/>
    <s v="West"/>
    <s v="Yes"/>
    <n v="16.03"/>
    <n v="33"/>
    <s v="Corporate"/>
    <x v="841"/>
    <s v="First Class"/>
    <s v="Washington"/>
    <s v="Paper"/>
  </r>
  <r>
    <n v="6"/>
    <s v="Shipped On Time"/>
    <n v="6"/>
    <x v="1"/>
    <x v="175"/>
    <x v="0"/>
    <s v="Sample Company A"/>
    <n v="0.2"/>
    <x v="577"/>
    <s v="September"/>
    <x v="2"/>
    <s v="CA-2018-123533"/>
    <x v="2"/>
    <n v="33012"/>
    <n v="1228"/>
    <s v="OSullivan Cherrywood Estates Traditional Bookcase"/>
    <n v="8"/>
    <n v="5"/>
    <s v="South"/>
    <m/>
    <n v="8.5"/>
    <n v="340"/>
    <s v="Home Office"/>
    <x v="711"/>
    <s v="Standard Class"/>
    <s v="Florida"/>
    <s v="Bookcases"/>
  </r>
  <r>
    <n v="6"/>
    <s v="Shipped On Time"/>
    <n v="6"/>
    <x v="2"/>
    <x v="175"/>
    <x v="0"/>
    <s v="Sample Company A"/>
    <n v="0.2"/>
    <x v="577"/>
    <s v="September"/>
    <x v="2"/>
    <s v="CA-2018-123533"/>
    <x v="2"/>
    <n v="33012"/>
    <n v="633"/>
    <s v="Fellowes Advanced Computer Series Surge Protectors"/>
    <n v="4"/>
    <n v="2"/>
    <s v="South"/>
    <m/>
    <n v="4.24"/>
    <n v="42"/>
    <s v="Home Office"/>
    <x v="711"/>
    <s v="Standard Class"/>
    <s v="Florida"/>
    <s v="Appliances"/>
  </r>
  <r>
    <n v="6"/>
    <s v="Shipped On Time"/>
    <n v="6"/>
    <x v="2"/>
    <x v="175"/>
    <x v="0"/>
    <s v="Sample Company A"/>
    <n v="0.2"/>
    <x v="577"/>
    <s v="September"/>
    <x v="2"/>
    <s v="CA-2018-123533"/>
    <x v="2"/>
    <n v="33012"/>
    <n v="1576"/>
    <s v="Tops Wirebound Message Log Books"/>
    <n v="3"/>
    <n v="4"/>
    <s v="South"/>
    <m/>
    <n v="3.42"/>
    <n v="11"/>
    <s v="Home Office"/>
    <x v="711"/>
    <s v="Standard Class"/>
    <s v="Florida"/>
    <s v="Paper"/>
  </r>
  <r>
    <n v="4"/>
    <s v="Shipped Late"/>
    <n v="3"/>
    <x v="1"/>
    <x v="141"/>
    <x v="0"/>
    <s v="Denny Joy"/>
    <n v="0"/>
    <x v="780"/>
    <s v="September"/>
    <x v="2"/>
    <s v="CA-2018-123540"/>
    <x v="3"/>
    <n v="53209"/>
    <n v="752"/>
    <s v="Global Executive Mid-Back Managers Chair"/>
    <n v="378"/>
    <n v="5"/>
    <s v="Central"/>
    <m/>
    <n v="378.27"/>
    <n v="1455"/>
    <s v="Corporate"/>
    <x v="842"/>
    <s v="Second Class"/>
    <s v="Wisconsin"/>
    <s v="Chairs"/>
  </r>
  <r>
    <n v="5"/>
    <s v="Shipped Early"/>
    <n v="6"/>
    <x v="2"/>
    <x v="30"/>
    <x v="0"/>
    <s v="Anthony Jacobs"/>
    <n v="0.7"/>
    <x v="636"/>
    <s v="September"/>
    <x v="2"/>
    <s v="CA-2018-123617"/>
    <x v="2"/>
    <n v="32137"/>
    <n v="70"/>
    <s v="ACCOHIDE Binder by Acco"/>
    <n v="-6"/>
    <n v="6"/>
    <s v="South"/>
    <m/>
    <n v="-5.7"/>
    <n v="7"/>
    <s v="Corporate"/>
    <x v="680"/>
    <s v="Standard Class"/>
    <s v="Florida"/>
    <s v="Binders"/>
  </r>
  <r>
    <n v="4"/>
    <s v="Shipped Early"/>
    <n v="6"/>
    <x v="2"/>
    <x v="0"/>
    <x v="0"/>
    <s v="Sibella Parks"/>
    <n v="0"/>
    <x v="781"/>
    <s v="September"/>
    <x v="2"/>
    <s v="CA-2018-123666"/>
    <x v="0"/>
    <n v="10011"/>
    <n v="776"/>
    <s v="Gould Plastics 18-Pocket Panel Bin, 34w x 5-1/4d x 20-1/2h"/>
    <n v="18"/>
    <n v="5"/>
    <s v="East"/>
    <m/>
    <n v="18.399999999999999"/>
    <n v="460"/>
    <s v="Corporate"/>
    <x v="843"/>
    <s v="Standard Class"/>
    <s v="New York"/>
    <s v="Storage"/>
  </r>
  <r>
    <n v="6"/>
    <s v="Shipped On Time"/>
    <n v="6"/>
    <x v="2"/>
    <x v="201"/>
    <x v="0"/>
    <s v="Nicole Hansen"/>
    <n v="0.2"/>
    <x v="597"/>
    <s v="September"/>
    <x v="2"/>
    <s v="CA-2018-123722"/>
    <x v="3"/>
    <n v="75061"/>
    <n v="208"/>
    <s v="Avery 499"/>
    <n v="5"/>
    <n v="4"/>
    <s v="Central"/>
    <m/>
    <n v="5.18"/>
    <n v="16"/>
    <s v="Corporate"/>
    <x v="646"/>
    <s v="Standard Class"/>
    <s v="Texas"/>
    <s v="Labels"/>
  </r>
  <r>
    <n v="3"/>
    <s v="Shipped On Time"/>
    <n v="3"/>
    <x v="1"/>
    <x v="111"/>
    <x v="0"/>
    <s v="Laura Armstrong"/>
    <n v="0"/>
    <x v="577"/>
    <s v="September"/>
    <x v="2"/>
    <s v="CA-2018-123806"/>
    <x v="0"/>
    <n v="21215"/>
    <n v="866"/>
    <s v="Howard Miller 11-1/2 Diameter Ridgewood Wall Clock"/>
    <n v="85"/>
    <n v="4"/>
    <s v="East"/>
    <m/>
    <n v="85.18"/>
    <n v="208"/>
    <s v="Corporate"/>
    <x v="844"/>
    <s v="Second Class"/>
    <s v="Maryland"/>
    <s v="Furnishings"/>
  </r>
  <r>
    <n v="6"/>
    <s v="Shipped On Time"/>
    <n v="6"/>
    <x v="2"/>
    <x v="117"/>
    <x v="0"/>
    <s v="Yoseph Carroll"/>
    <n v="0.2"/>
    <x v="618"/>
    <s v="September"/>
    <x v="2"/>
    <s v="CA-2018-123932"/>
    <x v="3"/>
    <n v="75217"/>
    <n v="106"/>
    <s v="Advantus Motivational Note Cards"/>
    <n v="15"/>
    <n v="4"/>
    <s v="Central"/>
    <m/>
    <n v="15.2"/>
    <n v="42"/>
    <s v="Corporate"/>
    <x v="724"/>
    <s v="Standard Class"/>
    <s v="Texas"/>
    <s v="Paper"/>
  </r>
  <r>
    <n v="6"/>
    <s v="Shipped On Time"/>
    <n v="6"/>
    <x v="0"/>
    <x v="117"/>
    <x v="0"/>
    <s v="Yoseph Carroll"/>
    <n v="0.2"/>
    <x v="618"/>
    <s v="September"/>
    <x v="2"/>
    <s v="CA-2018-123932"/>
    <x v="3"/>
    <n v="75217"/>
    <n v="160"/>
    <s v="AT&amp;T CL83451 4-Handset Telephone"/>
    <n v="37"/>
    <n v="2"/>
    <s v="Central"/>
    <m/>
    <n v="37.08"/>
    <n v="330"/>
    <s v="Corporate"/>
    <x v="724"/>
    <s v="Standard Class"/>
    <s v="Texas"/>
    <s v="Phones"/>
  </r>
  <r>
    <n v="5"/>
    <s v="Shipped Early"/>
    <n v="6"/>
    <x v="1"/>
    <x v="5"/>
    <x v="0"/>
    <s v="Anthony Johnson"/>
    <n v="0"/>
    <x v="711"/>
    <s v="September"/>
    <x v="2"/>
    <s v="CA-2018-123946"/>
    <x v="2"/>
    <n v="22153"/>
    <n v="844"/>
    <s v="Hon Olson Stacker Chairs"/>
    <n v="307"/>
    <n v="4"/>
    <s v="South"/>
    <m/>
    <n v="307.14"/>
    <n v="1059"/>
    <s v="Corporate"/>
    <x v="797"/>
    <s v="Standard Class"/>
    <s v="Virginia"/>
    <s v="Chairs"/>
  </r>
  <r>
    <n v="5"/>
    <s v="Shipped Early"/>
    <n v="6"/>
    <x v="2"/>
    <x v="5"/>
    <x v="0"/>
    <s v="Anthony Johnson"/>
    <n v="0"/>
    <x v="711"/>
    <s v="September"/>
    <x v="2"/>
    <s v="CA-2018-123946"/>
    <x v="2"/>
    <n v="22153"/>
    <n v="1507"/>
    <s v="Staples"/>
    <n v="5"/>
    <n v="3"/>
    <s v="South"/>
    <m/>
    <n v="5.22"/>
    <n v="11"/>
    <s v="Corporate"/>
    <x v="797"/>
    <s v="Standard Class"/>
    <s v="Virginia"/>
    <s v="Fasteners"/>
  </r>
  <r>
    <n v="5"/>
    <s v="Shipped Early"/>
    <n v="6"/>
    <x v="2"/>
    <x v="5"/>
    <x v="0"/>
    <s v="Anthony Johnson"/>
    <n v="0"/>
    <x v="711"/>
    <s v="September"/>
    <x v="2"/>
    <s v="CA-2018-123946"/>
    <x v="2"/>
    <n v="22153"/>
    <n v="1361"/>
    <s v="Rogers Jumbo File, Granite"/>
    <n v="1"/>
    <n v="5"/>
    <s v="South"/>
    <m/>
    <n v="0.68"/>
    <n v="68"/>
    <s v="Corporate"/>
    <x v="797"/>
    <s v="Standard Class"/>
    <s v="Virginia"/>
    <s v="Storage"/>
  </r>
  <r>
    <n v="5"/>
    <s v="Shipped Early"/>
    <n v="6"/>
    <x v="0"/>
    <x v="5"/>
    <x v="0"/>
    <s v="Anthony Johnson"/>
    <n v="0"/>
    <x v="711"/>
    <s v="September"/>
    <x v="2"/>
    <s v="CA-2018-123946"/>
    <x v="2"/>
    <n v="22153"/>
    <n v="914"/>
    <s v="Imation 30456 USB Flash Drive 8GB"/>
    <n v="2"/>
    <n v="3"/>
    <s v="South"/>
    <m/>
    <n v="1.66"/>
    <n v="21"/>
    <s v="Corporate"/>
    <x v="797"/>
    <s v="Standard Class"/>
    <s v="Virginia"/>
    <s v="Accessories"/>
  </r>
  <r>
    <n v="3"/>
    <s v="Shipped On Time"/>
    <n v="3"/>
    <x v="1"/>
    <x v="97"/>
    <x v="0"/>
    <s v="Joni Sundaresam"/>
    <n v="0.2"/>
    <x v="607"/>
    <s v="September"/>
    <x v="2"/>
    <s v="CA-2018-124016"/>
    <x v="0"/>
    <n v="43130"/>
    <n v="552"/>
    <s v="Eldon 400 Class Desk Accessories, Black Carbon"/>
    <n v="8"/>
    <n v="4"/>
    <s v="East"/>
    <m/>
    <n v="7.7"/>
    <n v="28"/>
    <s v="Home Office"/>
    <x v="708"/>
    <s v="Second Class"/>
    <s v="Ohio"/>
    <s v="Furnishings"/>
  </r>
  <r>
    <n v="3"/>
    <s v="Shipped On Time"/>
    <n v="3"/>
    <x v="2"/>
    <x v="97"/>
    <x v="0"/>
    <s v="Joni Sundaresam"/>
    <n v="0.2"/>
    <x v="607"/>
    <s v="September"/>
    <x v="2"/>
    <s v="CA-2018-124016"/>
    <x v="0"/>
    <n v="43130"/>
    <n v="1768"/>
    <s v="Xerox 1970"/>
    <n v="4"/>
    <n v="3"/>
    <s v="East"/>
    <m/>
    <n v="4.03"/>
    <n v="12"/>
    <s v="Home Office"/>
    <x v="708"/>
    <s v="Second Class"/>
    <s v="Ohio"/>
    <s v="Paper"/>
  </r>
  <r>
    <n v="3"/>
    <s v="Shipped On Time"/>
    <n v="3"/>
    <x v="2"/>
    <x v="97"/>
    <x v="0"/>
    <s v="Joni Sundaresam"/>
    <n v="0.7"/>
    <x v="607"/>
    <s v="September"/>
    <x v="2"/>
    <s v="CA-2018-124016"/>
    <x v="0"/>
    <n v="43130"/>
    <n v="640"/>
    <s v="Fellowes Black Plastic Comb Bindings"/>
    <n v="-10"/>
    <n v="7"/>
    <s v="East"/>
    <m/>
    <n v="-9.76"/>
    <n v="12"/>
    <s v="Home Office"/>
    <x v="708"/>
    <s v="Second Class"/>
    <s v="Ohio"/>
    <s v="Binders"/>
  </r>
  <r>
    <n v="1"/>
    <s v="Shipped On Time"/>
    <n v="1"/>
    <x v="2"/>
    <x v="49"/>
    <x v="0"/>
    <s v="Kelly Andreada"/>
    <n v="0.2"/>
    <x v="708"/>
    <s v="September"/>
    <x v="2"/>
    <s v="CA-2018-124051"/>
    <x v="3"/>
    <n v="60505"/>
    <n v="1624"/>
    <s v="White Computer Printout Paper by Universal"/>
    <n v="67"/>
    <n v="6"/>
    <s v="Central"/>
    <m/>
    <n v="67.44"/>
    <n v="186"/>
    <s v="Consumer"/>
    <x v="653"/>
    <s v="First Class"/>
    <s v="Illinois"/>
    <s v="Paper"/>
  </r>
  <r>
    <n v="6"/>
    <s v="Shipped On Time"/>
    <n v="6"/>
    <x v="1"/>
    <x v="0"/>
    <x v="0"/>
    <s v="Erica Hackney"/>
    <n v="0.1"/>
    <x v="782"/>
    <s v="September"/>
    <x v="2"/>
    <s v="CA-2018-124100"/>
    <x v="0"/>
    <n v="10009"/>
    <n v="772"/>
    <s v="Global Value Steno Chair, Gray"/>
    <n v="55"/>
    <n v="6"/>
    <s v="East"/>
    <m/>
    <n v="54.67"/>
    <n v="328"/>
    <s v="Consumer"/>
    <x v="842"/>
    <s v="Standard Class"/>
    <s v="New York"/>
    <s v="Chairs"/>
  </r>
  <r>
    <n v="3"/>
    <s v="Shipped Late"/>
    <n v="1"/>
    <x v="2"/>
    <x v="97"/>
    <x v="0"/>
    <s v="Max Jones"/>
    <n v="0.2"/>
    <x v="783"/>
    <s v="September"/>
    <x v="2"/>
    <s v="CA-2018-124149"/>
    <x v="0"/>
    <n v="43130"/>
    <n v="1738"/>
    <s v="Xerox 1942"/>
    <n v="29"/>
    <n v="2"/>
    <s v="East"/>
    <m/>
    <n v="29.36"/>
    <n v="78"/>
    <s v="Consumer"/>
    <x v="734"/>
    <s v="First Class"/>
    <s v="Ohio"/>
    <s v="Paper"/>
  </r>
  <r>
    <n v="3"/>
    <s v="Shipped Late"/>
    <n v="1"/>
    <x v="2"/>
    <x v="97"/>
    <x v="0"/>
    <s v="Max Jones"/>
    <n v="0.2"/>
    <x v="783"/>
    <s v="September"/>
    <x v="2"/>
    <s v="CA-2018-124149"/>
    <x v="0"/>
    <n v="43130"/>
    <n v="574"/>
    <s v="Eldon Fold N Roll Cart System"/>
    <n v="6"/>
    <n v="5"/>
    <s v="East"/>
    <m/>
    <n v="6.29"/>
    <n v="56"/>
    <s v="Consumer"/>
    <x v="734"/>
    <s v="First Class"/>
    <s v="Ohio"/>
    <s v="Storage"/>
  </r>
  <r>
    <n v="3"/>
    <s v="Shipped Late"/>
    <n v="1"/>
    <x v="2"/>
    <x v="97"/>
    <x v="0"/>
    <s v="Max Jones"/>
    <n v="0.2"/>
    <x v="783"/>
    <s v="September"/>
    <x v="2"/>
    <s v="CA-2018-124149"/>
    <x v="0"/>
    <n v="43130"/>
    <n v="599"/>
    <s v="Embossed Ink Jet Note Cards"/>
    <n v="38"/>
    <n v="6"/>
    <s v="East"/>
    <m/>
    <n v="37.92"/>
    <n v="108"/>
    <s v="Consumer"/>
    <x v="734"/>
    <s v="First Class"/>
    <s v="Ohio"/>
    <s v="Paper"/>
  </r>
  <r>
    <n v="6"/>
    <s v="Shipped On Time"/>
    <n v="6"/>
    <x v="1"/>
    <x v="17"/>
    <x v="0"/>
    <s v="Clytie Kelty"/>
    <n v="0"/>
    <x v="634"/>
    <s v="September"/>
    <x v="2"/>
    <s v="CA-2018-124233"/>
    <x v="1"/>
    <n v="90032"/>
    <n v="394"/>
    <s v="C-Line Magnetic Cubicle Keepers, Clear Polypropylene"/>
    <n v="10"/>
    <n v="5"/>
    <s v="West"/>
    <m/>
    <n v="10.37"/>
    <n v="25"/>
    <s v="Consumer"/>
    <x v="684"/>
    <s v="Standard Class"/>
    <s v="California"/>
    <s v="Furnishings"/>
  </r>
  <r>
    <n v="5"/>
    <s v="Shipped Early"/>
    <n v="6"/>
    <x v="2"/>
    <x v="291"/>
    <x v="0"/>
    <s v="Thomas Boland"/>
    <n v="0.2"/>
    <x v="704"/>
    <s v="September"/>
    <x v="2"/>
    <s v="CA-2018-124254"/>
    <x v="2"/>
    <n v="27893"/>
    <n v="635"/>
    <s v="Fellowes Bankers Box Staxonsteel Drawer File/Stacking System"/>
    <n v="-5"/>
    <n v="1"/>
    <s v="South"/>
    <m/>
    <n v="-5.2"/>
    <n v="52"/>
    <s v="Corporate"/>
    <x v="805"/>
    <s v="Standard Class"/>
    <s v="North Carolina"/>
    <s v="Storage"/>
  </r>
  <r>
    <n v="5"/>
    <s v="Shipped Early"/>
    <n v="6"/>
    <x v="2"/>
    <x v="291"/>
    <x v="0"/>
    <s v="Thomas Boland"/>
    <n v="0.2"/>
    <x v="704"/>
    <s v="September"/>
    <x v="2"/>
    <s v="CA-2018-124254"/>
    <x v="2"/>
    <n v="27893"/>
    <n v="1572"/>
    <s v="TOPS Important Message Pads, Canary, 4-1/4 x 5-1/2, 50 Sheets per Pad"/>
    <n v="3"/>
    <n v="3"/>
    <s v="South"/>
    <m/>
    <n v="3.47"/>
    <n v="10"/>
    <s v="Corporate"/>
    <x v="805"/>
    <s v="Standard Class"/>
    <s v="North Carolina"/>
    <s v="Paper"/>
  </r>
  <r>
    <n v="5"/>
    <s v="Shipped Early"/>
    <n v="6"/>
    <x v="2"/>
    <x v="291"/>
    <x v="0"/>
    <s v="Thomas Boland"/>
    <n v="0.2"/>
    <x v="704"/>
    <s v="September"/>
    <x v="2"/>
    <s v="CA-2018-124254"/>
    <x v="2"/>
    <n v="27893"/>
    <n v="634"/>
    <s v="Fellowes Bankers Box Recycled Super Stor/Drawer"/>
    <n v="-23"/>
    <n v="3"/>
    <s v="South"/>
    <m/>
    <n v="-22.67"/>
    <n v="130"/>
    <s v="Corporate"/>
    <x v="805"/>
    <s v="Standard Class"/>
    <s v="North Carolina"/>
    <s v="Storage"/>
  </r>
  <r>
    <n v="6"/>
    <s v="Shipped On Time"/>
    <n v="6"/>
    <x v="2"/>
    <x v="127"/>
    <x v="0"/>
    <s v="Cynthia Delaney"/>
    <n v="0"/>
    <x v="784"/>
    <s v="September"/>
    <x v="2"/>
    <s v="CA-2018-124352"/>
    <x v="3"/>
    <n v="73120"/>
    <n v="1799"/>
    <s v="Xerox 1999"/>
    <n v="6"/>
    <n v="2"/>
    <s v="Central"/>
    <m/>
    <n v="6.22"/>
    <n v="13"/>
    <s v="Home Office"/>
    <x v="845"/>
    <s v="Standard Class"/>
    <s v="Oklahoma"/>
    <s v="Paper"/>
  </r>
  <r>
    <n v="6"/>
    <s v="Shipped On Time"/>
    <n v="6"/>
    <x v="2"/>
    <x v="127"/>
    <x v="0"/>
    <s v="Cynthia Delaney"/>
    <n v="0"/>
    <x v="784"/>
    <s v="September"/>
    <x v="2"/>
    <s v="CA-2018-124352"/>
    <x v="3"/>
    <n v="73120"/>
    <n v="864"/>
    <s v="Hoover Upright Vacuum With Dirt Cup"/>
    <n v="252"/>
    <n v="3"/>
    <s v="Central"/>
    <m/>
    <n v="251.89"/>
    <n v="869"/>
    <s v="Home Office"/>
    <x v="845"/>
    <s v="Standard Class"/>
    <s v="Oklahoma"/>
    <s v="Appliances"/>
  </r>
  <r>
    <n v="6"/>
    <s v="Shipped On Time"/>
    <n v="6"/>
    <x v="2"/>
    <x v="127"/>
    <x v="0"/>
    <s v="Cynthia Delaney"/>
    <n v="0"/>
    <x v="784"/>
    <s v="September"/>
    <x v="2"/>
    <s v="CA-2018-124352"/>
    <x v="3"/>
    <n v="73120"/>
    <n v="901"/>
    <s v="Ibico Plastic Spiral Binding Combs"/>
    <n v="56"/>
    <n v="4"/>
    <s v="Central"/>
    <m/>
    <n v="55.94"/>
    <n v="122"/>
    <s v="Home Office"/>
    <x v="845"/>
    <s v="Standard Class"/>
    <s v="Oklahoma"/>
    <s v="Binders"/>
  </r>
  <r>
    <n v="6"/>
    <s v="Shipped On Time"/>
    <n v="6"/>
    <x v="2"/>
    <x v="127"/>
    <x v="0"/>
    <s v="Cynthia Delaney"/>
    <n v="0"/>
    <x v="784"/>
    <s v="September"/>
    <x v="2"/>
    <s v="CA-2018-124352"/>
    <x v="3"/>
    <n v="73120"/>
    <n v="218"/>
    <s v="Avery 508"/>
    <n v="14"/>
    <n v="6"/>
    <s v="Central"/>
    <m/>
    <n v="14.44"/>
    <n v="29"/>
    <s v="Home Office"/>
    <x v="845"/>
    <s v="Standard Class"/>
    <s v="Oklahoma"/>
    <s v="Labels"/>
  </r>
  <r>
    <n v="6"/>
    <s v="Shipped On Time"/>
    <n v="6"/>
    <x v="2"/>
    <x v="127"/>
    <x v="0"/>
    <s v="Cynthia Delaney"/>
    <n v="0"/>
    <x v="784"/>
    <s v="September"/>
    <x v="2"/>
    <s v="CA-2018-124352"/>
    <x v="3"/>
    <n v="73120"/>
    <n v="198"/>
    <s v="Avery 49"/>
    <n v="10"/>
    <n v="7"/>
    <s v="Central"/>
    <m/>
    <n v="9.8800000000000008"/>
    <n v="20"/>
    <s v="Home Office"/>
    <x v="845"/>
    <s v="Standard Class"/>
    <s v="Oklahoma"/>
    <s v="Labels"/>
  </r>
  <r>
    <n v="6"/>
    <s v="Shipped On Time"/>
    <n v="6"/>
    <x v="0"/>
    <x v="127"/>
    <x v="0"/>
    <s v="Cynthia Delaney"/>
    <n v="0"/>
    <x v="784"/>
    <s v="September"/>
    <x v="2"/>
    <s v="CA-2018-124352"/>
    <x v="3"/>
    <n v="73120"/>
    <n v="1401"/>
    <s v="Samsung Replacement EH64AVFWE Premium Headset"/>
    <n v="1"/>
    <n v="1"/>
    <s v="Central"/>
    <m/>
    <n v="1.38"/>
    <n v="6"/>
    <s v="Home Office"/>
    <x v="845"/>
    <s v="Standard Class"/>
    <s v="Oklahoma"/>
    <s v="Phones"/>
  </r>
  <r>
    <n v="2"/>
    <s v="Shipped Late"/>
    <n v="1"/>
    <x v="2"/>
    <x v="0"/>
    <x v="0"/>
    <s v="Nat Carroll"/>
    <n v="0"/>
    <x v="577"/>
    <s v="September"/>
    <x v="2"/>
    <s v="CA-2018-124485"/>
    <x v="0"/>
    <n v="10035"/>
    <n v="1821"/>
    <s v="Xerox 217"/>
    <n v="3"/>
    <n v="1"/>
    <s v="East"/>
    <m/>
    <n v="3.11"/>
    <n v="6"/>
    <s v="Consumer"/>
    <x v="846"/>
    <s v="First Class"/>
    <s v="New York"/>
    <s v="Paper"/>
  </r>
  <r>
    <n v="2"/>
    <s v="Shipped Late"/>
    <n v="1"/>
    <x v="2"/>
    <x v="0"/>
    <x v="0"/>
    <s v="Nat Carroll"/>
    <n v="0"/>
    <x v="577"/>
    <s v="September"/>
    <x v="2"/>
    <s v="CA-2018-124485"/>
    <x v="0"/>
    <n v="10035"/>
    <n v="1757"/>
    <s v="Xerox 196"/>
    <n v="6"/>
    <n v="2"/>
    <s v="East"/>
    <m/>
    <n v="5.66"/>
    <n v="12"/>
    <s v="Consumer"/>
    <x v="846"/>
    <s v="First Class"/>
    <s v="New York"/>
    <s v="Paper"/>
  </r>
  <r>
    <n v="2"/>
    <s v="Shipped Late"/>
    <n v="1"/>
    <x v="2"/>
    <x v="0"/>
    <x v="0"/>
    <s v="Nat Carroll"/>
    <n v="0.2"/>
    <x v="577"/>
    <s v="September"/>
    <x v="2"/>
    <s v="CA-2018-124485"/>
    <x v="0"/>
    <n v="10035"/>
    <n v="60"/>
    <s v="Acco PRESSTEX Data Binder with Storage Hooks, Light Blue, 9 1/2 X 11"/>
    <n v="6"/>
    <n v="4"/>
    <s v="East"/>
    <m/>
    <n v="6.03"/>
    <n v="17"/>
    <s v="Consumer"/>
    <x v="846"/>
    <s v="First Class"/>
    <s v="New York"/>
    <s v="Binders"/>
  </r>
  <r>
    <n v="2"/>
    <s v="Shipped Late"/>
    <n v="1"/>
    <x v="0"/>
    <x v="0"/>
    <x v="0"/>
    <s v="Nat Carroll"/>
    <n v="0"/>
    <x v="577"/>
    <s v="September"/>
    <x v="2"/>
    <s v="CA-2018-124485"/>
    <x v="0"/>
    <n v="10035"/>
    <n v="1409"/>
    <s v="SanDisk Ultra 32 GB MicroSDHC Class 10 Memory Card"/>
    <n v="11"/>
    <n v="4"/>
    <s v="East"/>
    <m/>
    <n v="11.49"/>
    <n v="88"/>
    <s v="Consumer"/>
    <x v="846"/>
    <s v="First Class"/>
    <s v="New York"/>
    <s v="Accessories"/>
  </r>
  <r>
    <n v="6"/>
    <s v="Shipped On Time"/>
    <n v="6"/>
    <x v="1"/>
    <x v="13"/>
    <x v="0"/>
    <s v="Brenda Bowman"/>
    <n v="0.3"/>
    <x v="621"/>
    <s v="September"/>
    <x v="2"/>
    <s v="CA-2018-124506"/>
    <x v="3"/>
    <n v="60623"/>
    <n v="739"/>
    <s v="Global Chrome Stack Chair"/>
    <n v="-2"/>
    <n v="2"/>
    <s v="Central"/>
    <m/>
    <n v="-2.06"/>
    <n v="48"/>
    <s v="Corporate"/>
    <x v="813"/>
    <s v="Standard Class"/>
    <s v="Illinois"/>
    <s v="Chairs"/>
  </r>
  <r>
    <n v="6"/>
    <s v="Shipped On Time"/>
    <n v="6"/>
    <x v="0"/>
    <x v="13"/>
    <x v="0"/>
    <s v="Brenda Bowman"/>
    <n v="0.2"/>
    <x v="621"/>
    <s v="September"/>
    <x v="2"/>
    <s v="CA-2018-124506"/>
    <x v="3"/>
    <n v="60623"/>
    <n v="296"/>
    <s v="Belkin F8E887 USB Wired Ergonomic Keyboard"/>
    <n v="1"/>
    <n v="4"/>
    <s v="Central"/>
    <m/>
    <n v="1.2"/>
    <n v="96"/>
    <s v="Corporate"/>
    <x v="813"/>
    <s v="Standard Class"/>
    <s v="Illinois"/>
    <s v="Accessories"/>
  </r>
  <r>
    <n v="1"/>
    <s v="Shipped On Time"/>
    <n v="1"/>
    <x v="2"/>
    <x v="285"/>
    <x v="0"/>
    <s v="Ionia McGrath"/>
    <n v="0.2"/>
    <x v="785"/>
    <s v="September"/>
    <x v="2"/>
    <s v="CA-2018-124527"/>
    <x v="1"/>
    <n v="95661"/>
    <n v="1364"/>
    <s v="Round Ring Binders"/>
    <n v="3"/>
    <n v="5"/>
    <s v="West"/>
    <s v="Yes"/>
    <n v="2.81"/>
    <n v="8"/>
    <s v="Consumer"/>
    <x v="813"/>
    <s v="First Class"/>
    <s v="California"/>
    <s v="Binders"/>
  </r>
  <r>
    <n v="4"/>
    <s v="Shipped Early"/>
    <n v="6"/>
    <x v="2"/>
    <x v="47"/>
    <x v="0"/>
    <s v="Julie Prescott"/>
    <n v="0.7"/>
    <x v="721"/>
    <s v="September"/>
    <x v="2"/>
    <s v="CA-2018-124562"/>
    <x v="0"/>
    <n v="43229"/>
    <n v="1598"/>
    <s v="Universal Recycled Hanging Pressboard Report Binders, Letter Size"/>
    <n v="-10"/>
    <n v="7"/>
    <s v="East"/>
    <m/>
    <n v="-9.5"/>
    <n v="13"/>
    <s v="Home Office"/>
    <x v="779"/>
    <s v="Standard Class"/>
    <s v="Ohio"/>
    <s v="Binders"/>
  </r>
  <r>
    <n v="2"/>
    <s v="Shipped Early"/>
    <n v="3"/>
    <x v="2"/>
    <x v="220"/>
    <x v="0"/>
    <s v="Laurel Beltran"/>
    <n v="0"/>
    <x v="733"/>
    <s v="September"/>
    <x v="2"/>
    <s v="CA-2018-124583"/>
    <x v="1"/>
    <n v="92646"/>
    <n v="774"/>
    <s v="Globe Weis Peel &amp; Seel First Class Envelopes"/>
    <n v="6"/>
    <n v="1"/>
    <s v="West"/>
    <m/>
    <n v="5.75"/>
    <n v="13"/>
    <s v="Home Office"/>
    <x v="847"/>
    <s v="Second Class"/>
    <s v="California"/>
    <s v="Envelopes"/>
  </r>
  <r>
    <n v="4"/>
    <s v="Shipped Early"/>
    <n v="6"/>
    <x v="1"/>
    <x v="390"/>
    <x v="0"/>
    <s v="Susan Pistek"/>
    <n v="0.3"/>
    <x v="786"/>
    <s v="September"/>
    <x v="2"/>
    <s v="CA-2018-124590"/>
    <x v="0"/>
    <n v="44134"/>
    <n v="825"/>
    <s v="Hon 4070 Series Pagoda Round Back Stacking Chairs"/>
    <n v="-13"/>
    <n v="2"/>
    <s v="East"/>
    <m/>
    <n v="-12.84"/>
    <n v="449"/>
    <s v="Consumer"/>
    <x v="799"/>
    <s v="Standard Class"/>
    <s v="Ohio"/>
    <s v="Chairs"/>
  </r>
  <r>
    <n v="4"/>
    <s v="Shipped Early"/>
    <n v="6"/>
    <x v="1"/>
    <x v="390"/>
    <x v="0"/>
    <s v="Susan Pistek"/>
    <n v="0.3"/>
    <x v="786"/>
    <s v="September"/>
    <x v="2"/>
    <s v="CA-2018-124590"/>
    <x v="0"/>
    <n v="44134"/>
    <n v="759"/>
    <s v="Global Leather and Oak Executive Chair, Black"/>
    <n v="-21"/>
    <n v="7"/>
    <s v="East"/>
    <m/>
    <n v="-21.07"/>
    <n v="1475"/>
    <s v="Consumer"/>
    <x v="799"/>
    <s v="Standard Class"/>
    <s v="Ohio"/>
    <s v="Chairs"/>
  </r>
  <r>
    <n v="4"/>
    <s v="Shipped Early"/>
    <n v="6"/>
    <x v="1"/>
    <x v="390"/>
    <x v="0"/>
    <s v="Susan Pistek"/>
    <n v="0.3"/>
    <x v="786"/>
    <s v="September"/>
    <x v="2"/>
    <s v="CA-2018-124590"/>
    <x v="0"/>
    <n v="44134"/>
    <n v="833"/>
    <s v="Hon Deluxe Fabric Upholstered Stacking Chairs, Rounded Back"/>
    <n v="0"/>
    <n v="9"/>
    <s v="East"/>
    <m/>
    <n v="0"/>
    <n v="1537"/>
    <s v="Consumer"/>
    <x v="799"/>
    <s v="Standard Class"/>
    <s v="Ohio"/>
    <s v="Chairs"/>
  </r>
  <r>
    <n v="4"/>
    <s v="Shipped Early"/>
    <n v="6"/>
    <x v="2"/>
    <x v="390"/>
    <x v="0"/>
    <s v="Susan Pistek"/>
    <n v="0.2"/>
    <x v="786"/>
    <s v="September"/>
    <x v="2"/>
    <s v="CA-2018-124590"/>
    <x v="0"/>
    <n v="44134"/>
    <n v="815"/>
    <s v="Holmes Replacement Filter for HEPA Air Cleaner, Very Large Room, HEPA Filter"/>
    <n v="33"/>
    <n v="2"/>
    <s v="East"/>
    <m/>
    <n v="33.03"/>
    <n v="110"/>
    <s v="Consumer"/>
    <x v="799"/>
    <s v="Standard Class"/>
    <s v="Ohio"/>
    <s v="Appliances"/>
  </r>
  <r>
    <n v="4"/>
    <s v="Shipped Early"/>
    <n v="6"/>
    <x v="2"/>
    <x v="390"/>
    <x v="0"/>
    <s v="Susan Pistek"/>
    <n v="0.2"/>
    <x v="786"/>
    <s v="September"/>
    <x v="2"/>
    <s v="CA-2018-124590"/>
    <x v="0"/>
    <n v="44134"/>
    <n v="1218"/>
    <s v="OIC Bulk Pack Metal Binder Clips"/>
    <n v="5"/>
    <n v="6"/>
    <s v="East"/>
    <m/>
    <n v="5.44"/>
    <n v="17"/>
    <s v="Consumer"/>
    <x v="799"/>
    <s v="Standard Class"/>
    <s v="Ohio"/>
    <s v="Fasteners"/>
  </r>
  <r>
    <n v="5"/>
    <s v="Shipped Early"/>
    <n v="6"/>
    <x v="2"/>
    <x v="0"/>
    <x v="0"/>
    <s v="Bryan Davis"/>
    <n v="0"/>
    <x v="621"/>
    <s v="September"/>
    <x v="2"/>
    <s v="CA-2018-124667"/>
    <x v="0"/>
    <n v="10011"/>
    <n v="1388"/>
    <s v="Safco Steel Mobile File Cart"/>
    <n v="21"/>
    <n v="1"/>
    <s v="East"/>
    <m/>
    <n v="20.84"/>
    <n v="83"/>
    <s v="Consumer"/>
    <x v="799"/>
    <s v="Standard Class"/>
    <s v="New York"/>
    <s v="Storage"/>
  </r>
  <r>
    <n v="5"/>
    <s v="Shipped Early"/>
    <n v="6"/>
    <x v="0"/>
    <x v="0"/>
    <x v="0"/>
    <s v="Bryan Davis"/>
    <n v="0"/>
    <x v="621"/>
    <s v="September"/>
    <x v="2"/>
    <s v="CA-2018-124667"/>
    <x v="0"/>
    <n v="10011"/>
    <n v="1092"/>
    <s v="Micropad Numeric Keypads"/>
    <n v="15"/>
    <n v="3"/>
    <s v="East"/>
    <m/>
    <n v="14.99"/>
    <n v="60"/>
    <s v="Consumer"/>
    <x v="799"/>
    <s v="Standard Class"/>
    <s v="New York"/>
    <s v="Accessories"/>
  </r>
  <r>
    <n v="5"/>
    <s v="Shipped Late"/>
    <n v="3"/>
    <x v="0"/>
    <x v="117"/>
    <x v="0"/>
    <s v="Susan Vittorini"/>
    <n v="0.2"/>
    <x v="615"/>
    <s v="September"/>
    <x v="2"/>
    <s v="CA-2018-124681"/>
    <x v="3"/>
    <n v="75217"/>
    <n v="1405"/>
    <s v="SanDisk Cruzer 4 GB USB Flash Drive"/>
    <n v="3"/>
    <n v="3"/>
    <s v="Central"/>
    <m/>
    <n v="3.31"/>
    <n v="16"/>
    <s v="Consumer"/>
    <x v="848"/>
    <s v="Second Class"/>
    <s v="Texas"/>
    <s v="Accessories"/>
  </r>
  <r>
    <n v="1"/>
    <s v="Shipped On Time"/>
    <n v="1"/>
    <x v="1"/>
    <x v="150"/>
    <x v="0"/>
    <s v="James Galang"/>
    <n v="0"/>
    <x v="677"/>
    <s v="September"/>
    <x v="2"/>
    <s v="CA-2018-124772"/>
    <x v="2"/>
    <n v="42071"/>
    <n v="876"/>
    <s v="Howard Miller 16 Diameter Gallery Wall Clock"/>
    <n v="75"/>
    <n v="3"/>
    <s v="South"/>
    <m/>
    <n v="74.81"/>
    <n v="192"/>
    <s v="Consumer"/>
    <x v="690"/>
    <s v="First Class"/>
    <s v="Kentucky"/>
    <s v="Furnishings"/>
  </r>
  <r>
    <n v="2"/>
    <s v="Shipped Late"/>
    <n v="1"/>
    <x v="1"/>
    <x v="15"/>
    <x v="0"/>
    <s v="Muhammed MacIntyre"/>
    <n v="0.2"/>
    <x v="612"/>
    <s v="September"/>
    <x v="2"/>
    <s v="CA-2018-124793"/>
    <x v="1"/>
    <n v="98103"/>
    <n v="755"/>
    <s v="Global High-Back Leather Tilter, Burgundy"/>
    <n v="-22"/>
    <n v="2"/>
    <s v="West"/>
    <m/>
    <n v="-22.14"/>
    <n v="197"/>
    <s v="Corporate"/>
    <x v="821"/>
    <s v="First Class"/>
    <s v="Washington"/>
    <s v="Chairs"/>
  </r>
  <r>
    <n v="6"/>
    <s v="Shipped On Time"/>
    <n v="6"/>
    <x v="2"/>
    <x v="311"/>
    <x v="0"/>
    <s v="Filia McAdams"/>
    <n v="0"/>
    <x v="686"/>
    <s v="September"/>
    <x v="2"/>
    <s v="CA-2018-124814"/>
    <x v="1"/>
    <n v="93309"/>
    <n v="1832"/>
    <s v="Xerox 227"/>
    <n v="6"/>
    <n v="2"/>
    <s v="West"/>
    <m/>
    <n v="6.22"/>
    <n v="13"/>
    <s v="Corporate"/>
    <x v="761"/>
    <s v="Standard Class"/>
    <s v="California"/>
    <s v="Paper"/>
  </r>
  <r>
    <n v="6"/>
    <s v="Shipped On Time"/>
    <n v="6"/>
    <x v="2"/>
    <x v="311"/>
    <x v="0"/>
    <s v="Filia McAdams"/>
    <n v="0.2"/>
    <x v="686"/>
    <s v="September"/>
    <x v="2"/>
    <s v="CA-2018-124814"/>
    <x v="1"/>
    <n v="93309"/>
    <n v="1635"/>
    <s v="Wilson Jones Clip &amp; Carry Folder Binder Tool for Ring Binders, Clear"/>
    <n v="8"/>
    <n v="5"/>
    <s v="West"/>
    <m/>
    <n v="8.1199999999999992"/>
    <n v="23"/>
    <s v="Corporate"/>
    <x v="761"/>
    <s v="Standard Class"/>
    <s v="California"/>
    <s v="Binders"/>
  </r>
  <r>
    <n v="5"/>
    <s v="Shipped Early"/>
    <n v="6"/>
    <x v="1"/>
    <x v="391"/>
    <x v="0"/>
    <s v="Karen Bern"/>
    <n v="0.2"/>
    <x v="787"/>
    <s v="September"/>
    <x v="2"/>
    <s v="CA-2018-125017"/>
    <x v="2"/>
    <n v="37421"/>
    <n v="506"/>
    <s v="Deflect-o EconoMat Studded, No Bevel Mat for Low Pile Carpeting"/>
    <n v="-18"/>
    <n v="4"/>
    <s v="South"/>
    <m/>
    <n v="-18.18"/>
    <n v="132"/>
    <s v="Corporate"/>
    <x v="730"/>
    <s v="Standard Class"/>
    <s v="Tennessee"/>
    <s v="Furnishings"/>
  </r>
  <r>
    <n v="5"/>
    <s v="Shipped Early"/>
    <n v="6"/>
    <x v="1"/>
    <x v="8"/>
    <x v="0"/>
    <s v="Victoria Wilson"/>
    <n v="0.4"/>
    <x v="701"/>
    <s v="September"/>
    <x v="2"/>
    <s v="CA-2018-125080"/>
    <x v="0"/>
    <n v="44107"/>
    <n v="424"/>
    <s v="Chromcraft Bull-Nose Wood 48 x 96 Rectangular Conference Tables"/>
    <n v="-231"/>
    <n v="2"/>
    <s v="East"/>
    <m/>
    <n v="-231.41"/>
    <n v="661"/>
    <s v="Corporate"/>
    <x v="697"/>
    <s v="Standard Class"/>
    <s v="Ohio"/>
    <s v="Tables"/>
  </r>
  <r>
    <n v="5"/>
    <s v="Shipped Early"/>
    <n v="6"/>
    <x v="1"/>
    <x v="4"/>
    <x v="0"/>
    <s v="Thea Hudgings"/>
    <n v="0.3"/>
    <x v="788"/>
    <s v="September"/>
    <x v="2"/>
    <s v="CA-2018-125087"/>
    <x v="3"/>
    <n v="77070"/>
    <n v="755"/>
    <s v="Global High-Back Leather Tilter, Burgundy"/>
    <n v="-93"/>
    <n v="4"/>
    <s v="Central"/>
    <m/>
    <n v="-93.47"/>
    <n v="344"/>
    <s v="Corporate"/>
    <x v="849"/>
    <s v="Standard Class"/>
    <s v="Texas"/>
    <s v="Chairs"/>
  </r>
  <r>
    <n v="5"/>
    <s v="Shipped Early"/>
    <n v="6"/>
    <x v="1"/>
    <x v="4"/>
    <x v="0"/>
    <s v="Thea Hudgings"/>
    <n v="0.6"/>
    <x v="788"/>
    <s v="September"/>
    <x v="2"/>
    <s v="CA-2018-125087"/>
    <x v="3"/>
    <n v="77070"/>
    <n v="876"/>
    <s v="Howard Miller 16 Diameter Gallery Wall Clock"/>
    <n v="-67"/>
    <n v="5"/>
    <s v="Central"/>
    <m/>
    <n v="-67.14"/>
    <n v="128"/>
    <s v="Corporate"/>
    <x v="849"/>
    <s v="Standard Class"/>
    <s v="Texas"/>
    <s v="Furnishings"/>
  </r>
  <r>
    <n v="5"/>
    <s v="Shipped Early"/>
    <n v="6"/>
    <x v="2"/>
    <x v="4"/>
    <x v="0"/>
    <s v="Thea Hudgings"/>
    <n v="0.2"/>
    <x v="788"/>
    <s v="September"/>
    <x v="2"/>
    <s v="CA-2018-125087"/>
    <x v="3"/>
    <n v="77070"/>
    <n v="1550"/>
    <s v="Tennsco 16-Compartment Lockers with Coat Rack"/>
    <n v="78"/>
    <n v="3"/>
    <s v="Central"/>
    <m/>
    <n v="77.75"/>
    <n v="1555"/>
    <s v="Corporate"/>
    <x v="849"/>
    <s v="Standard Class"/>
    <s v="Texas"/>
    <s v="Storage"/>
  </r>
  <r>
    <n v="4"/>
    <s v="Shipped Early"/>
    <n v="6"/>
    <x v="0"/>
    <x v="15"/>
    <x v="0"/>
    <s v="Nora Preis"/>
    <n v="0"/>
    <x v="789"/>
    <s v="September"/>
    <x v="2"/>
    <s v="CA-2018-125094"/>
    <x v="1"/>
    <n v="98105"/>
    <n v="423"/>
    <s v="Cherry 142-key Programmable Keyboard"/>
    <n v="53"/>
    <n v="4"/>
    <s v="West"/>
    <m/>
    <n v="52.77"/>
    <n v="480"/>
    <s v="Consumer"/>
    <x v="850"/>
    <s v="Standard Class"/>
    <s v="Washington"/>
    <s v="Accessories"/>
  </r>
  <r>
    <n v="4"/>
    <s v="Shipped Early"/>
    <n v="6"/>
    <x v="2"/>
    <x v="0"/>
    <x v="0"/>
    <s v="Sally Hughsby"/>
    <n v="0.2"/>
    <x v="645"/>
    <s v="September"/>
    <x v="2"/>
    <s v="CA-2018-125164"/>
    <x v="0"/>
    <n v="10011"/>
    <n v="407"/>
    <s v="Canvas Sectional Post Binders"/>
    <n v="7"/>
    <n v="1"/>
    <s v="East"/>
    <m/>
    <n v="7.38"/>
    <n v="20"/>
    <s v="Corporate"/>
    <x v="823"/>
    <s v="Standard Class"/>
    <s v="New York"/>
    <s v="Binders"/>
  </r>
  <r>
    <n v="4"/>
    <s v="Shipped Early"/>
    <n v="6"/>
    <x v="2"/>
    <x v="0"/>
    <x v="0"/>
    <s v="Sally Hughsby"/>
    <n v="0.2"/>
    <x v="645"/>
    <s v="September"/>
    <x v="2"/>
    <s v="CA-2018-125164"/>
    <x v="0"/>
    <n v="10011"/>
    <n v="1634"/>
    <s v="Wilson Jones Century Plastic Molded Ring Binders"/>
    <n v="17"/>
    <n v="3"/>
    <s v="East"/>
    <m/>
    <n v="16.82"/>
    <n v="50"/>
    <s v="Corporate"/>
    <x v="823"/>
    <s v="Standard Class"/>
    <s v="New York"/>
    <s v="Binders"/>
  </r>
  <r>
    <n v="2"/>
    <s v="Shipped Late"/>
    <n v="1"/>
    <x v="2"/>
    <x v="17"/>
    <x v="0"/>
    <s v="Lena Radford"/>
    <n v="0"/>
    <x v="637"/>
    <s v="September"/>
    <x v="2"/>
    <s v="CA-2018-125206"/>
    <x v="1"/>
    <n v="90045"/>
    <n v="1344"/>
    <s v="Recycled Steel Personal File for Hanging File Folders"/>
    <n v="29"/>
    <n v="2"/>
    <s v="West"/>
    <m/>
    <n v="28.61"/>
    <n v="114"/>
    <s v="Consumer"/>
    <x v="542"/>
    <s v="First Class"/>
    <s v="California"/>
    <s v="Storage"/>
  </r>
  <r>
    <n v="5"/>
    <s v="Shipped Early"/>
    <n v="6"/>
    <x v="0"/>
    <x v="152"/>
    <x v="0"/>
    <s v="Bobby Elias"/>
    <n v="0"/>
    <x v="719"/>
    <s v="September"/>
    <x v="2"/>
    <s v="CA-2018-125220"/>
    <x v="3"/>
    <n v="54915"/>
    <n v="1278"/>
    <s v="Plantronics CS510 - Over-the-Head monaural Wireless Headset System"/>
    <n v="544"/>
    <n v="5"/>
    <s v="Central"/>
    <m/>
    <n v="544.41999999999996"/>
    <n v="1650"/>
    <s v="Consumer"/>
    <x v="851"/>
    <s v="Standard Class"/>
    <s v="Wisconsin"/>
    <s v="Accessories"/>
  </r>
  <r>
    <n v="7"/>
    <s v="Shipped Late"/>
    <n v="6"/>
    <x v="0"/>
    <x v="13"/>
    <x v="0"/>
    <s v="Roy Collins"/>
    <n v="0.2"/>
    <x v="675"/>
    <s v="September"/>
    <x v="2"/>
    <s v="CA-2018-125318"/>
    <x v="3"/>
    <n v="60610"/>
    <n v="437"/>
    <s v="Cisco Small Business SPA 502G VoIP phone"/>
    <n v="29"/>
    <n v="4"/>
    <s v="Central"/>
    <m/>
    <n v="28.72"/>
    <n v="328"/>
    <s v="Consumer"/>
    <x v="852"/>
    <s v="Standard Class"/>
    <s v="Illinois"/>
    <s v="Phones"/>
  </r>
  <r>
    <n v="2"/>
    <s v="Shipped Late"/>
    <n v="1"/>
    <x v="2"/>
    <x v="32"/>
    <x v="0"/>
    <s v="Cathy Armstrong"/>
    <n v="0.2"/>
    <x v="577"/>
    <s v="September"/>
    <x v="2"/>
    <s v="CA-2018-125661"/>
    <x v="0"/>
    <n v="44105"/>
    <n v="374"/>
    <s v="Brown Kraft Recycled Envelopes"/>
    <n v="15"/>
    <n v="3"/>
    <s v="East"/>
    <m/>
    <n v="15.28"/>
    <n v="41"/>
    <s v="Home Office"/>
    <x v="846"/>
    <s v="First Class"/>
    <s v="Ohio"/>
    <s v="Envelopes"/>
  </r>
  <r>
    <n v="2"/>
    <s v="Shipped Late"/>
    <n v="1"/>
    <x v="0"/>
    <x v="32"/>
    <x v="0"/>
    <s v="Cathy Armstrong"/>
    <n v="0.2"/>
    <x v="577"/>
    <s v="September"/>
    <x v="2"/>
    <s v="CA-2018-125661"/>
    <x v="0"/>
    <n v="44105"/>
    <n v="1601"/>
    <s v="V7 USB Numeric Keypad"/>
    <n v="-23"/>
    <n v="5"/>
    <s v="East"/>
    <m/>
    <n v="-22.74"/>
    <n v="140"/>
    <s v="Home Office"/>
    <x v="846"/>
    <s v="First Class"/>
    <s v="Ohio"/>
    <s v="Accessories"/>
  </r>
  <r>
    <n v="5"/>
    <s v="Shipped Early"/>
    <n v="6"/>
    <x v="1"/>
    <x v="367"/>
    <x v="0"/>
    <s v="Suzanne McNair"/>
    <n v="0.2"/>
    <x v="688"/>
    <s v="September"/>
    <x v="2"/>
    <s v="CA-2018-125724"/>
    <x v="1"/>
    <n v="80020"/>
    <n v="123"/>
    <s v="Aluminum Document Frame"/>
    <n v="9"/>
    <n v="7"/>
    <s v="West"/>
    <m/>
    <n v="8.5500000000000007"/>
    <n v="68"/>
    <s v="Corporate"/>
    <x v="853"/>
    <s v="Standard Class"/>
    <s v="Colorado"/>
    <s v="Furnishings"/>
  </r>
  <r>
    <n v="6"/>
    <s v="Shipped On Time"/>
    <n v="6"/>
    <x v="2"/>
    <x v="12"/>
    <x v="0"/>
    <s v="Patrick Bzostek"/>
    <n v="0"/>
    <x v="784"/>
    <s v="September"/>
    <x v="2"/>
    <s v="CA-2018-125738"/>
    <x v="1"/>
    <n v="84106"/>
    <n v="1781"/>
    <s v="Xerox 1982"/>
    <n v="21"/>
    <n v="2"/>
    <s v="West"/>
    <m/>
    <n v="21.01"/>
    <n v="46"/>
    <s v="Home Office"/>
    <x v="845"/>
    <s v="Standard Class"/>
    <s v="Utah"/>
    <s v="Paper"/>
  </r>
  <r>
    <n v="6"/>
    <s v="Shipped On Time"/>
    <n v="6"/>
    <x v="2"/>
    <x v="12"/>
    <x v="0"/>
    <s v="Patrick Bzostek"/>
    <n v="0"/>
    <x v="784"/>
    <s v="September"/>
    <x v="2"/>
    <s v="CA-2018-125738"/>
    <x v="1"/>
    <n v="84106"/>
    <n v="1337"/>
    <s v="Recycled Desk Saver Line While You Were Out Book, 5 1/2 X 4"/>
    <n v="33"/>
    <n v="8"/>
    <s v="West"/>
    <m/>
    <n v="32.94"/>
    <n v="72"/>
    <s v="Home Office"/>
    <x v="845"/>
    <s v="Standard Class"/>
    <s v="Utah"/>
    <s v="Paper"/>
  </r>
  <r>
    <n v="6"/>
    <s v="Shipped On Time"/>
    <n v="6"/>
    <x v="2"/>
    <x v="12"/>
    <x v="0"/>
    <s v="Patrick Bzostek"/>
    <n v="0"/>
    <x v="784"/>
    <s v="September"/>
    <x v="2"/>
    <s v="CA-2018-125738"/>
    <x v="1"/>
    <n v="84106"/>
    <n v="1785"/>
    <s v="Xerox 1986"/>
    <n v="29"/>
    <n v="9"/>
    <s v="West"/>
    <m/>
    <n v="28.86"/>
    <n v="60"/>
    <s v="Home Office"/>
    <x v="845"/>
    <s v="Standard Class"/>
    <s v="Utah"/>
    <s v="Paper"/>
  </r>
  <r>
    <n v="6"/>
    <s v="Shipped On Time"/>
    <n v="6"/>
    <x v="2"/>
    <x v="12"/>
    <x v="0"/>
    <s v="Patrick Bzostek"/>
    <n v="0.2"/>
    <x v="784"/>
    <s v="September"/>
    <x v="2"/>
    <s v="CA-2018-125738"/>
    <x v="1"/>
    <n v="84106"/>
    <n v="43"/>
    <s v="Acco Data Flex Cable Posts For Top &amp; Bottom Load Binders, 6 Capacity"/>
    <n v="13"/>
    <n v="5"/>
    <s v="West"/>
    <m/>
    <n v="13.04"/>
    <n v="42"/>
    <s v="Home Office"/>
    <x v="845"/>
    <s v="Standard Class"/>
    <s v="Utah"/>
    <s v="Binders"/>
  </r>
  <r>
    <n v="4"/>
    <s v="Shipped Early"/>
    <n v="6"/>
    <x v="0"/>
    <x v="17"/>
    <x v="0"/>
    <s v="Maris LaWare"/>
    <n v="0"/>
    <x v="663"/>
    <s v="September"/>
    <x v="2"/>
    <s v="CA-2018-125794"/>
    <x v="1"/>
    <n v="90008"/>
    <n v="1084"/>
    <s v="Memorex Mini Travel Drive 64 GB USB 2.0 Flash Drive"/>
    <n v="15"/>
    <n v="1"/>
    <s v="West"/>
    <m/>
    <n v="15.22"/>
    <n v="36"/>
    <s v="Consumer"/>
    <x v="718"/>
    <s v="Standard Class"/>
    <s v="California"/>
    <s v="Accessories"/>
  </r>
  <r>
    <n v="4"/>
    <s v="Shipped Late"/>
    <n v="3"/>
    <x v="2"/>
    <x v="0"/>
    <x v="0"/>
    <s v="Denise Leinenbach"/>
    <n v="0"/>
    <x v="764"/>
    <s v="September"/>
    <x v="2"/>
    <s v="CA-2018-125815"/>
    <x v="0"/>
    <n v="10009"/>
    <n v="323"/>
    <s v="BIC Brite Liner Highlighters"/>
    <n v="5"/>
    <n v="3"/>
    <s v="East"/>
    <m/>
    <n v="5.22"/>
    <n v="12"/>
    <s v="Consumer"/>
    <x v="828"/>
    <s v="Second Class"/>
    <s v="New York"/>
    <s v="Art"/>
  </r>
  <r>
    <n v="3"/>
    <s v="Shipped Late"/>
    <n v="1"/>
    <x v="2"/>
    <x v="5"/>
    <x v="0"/>
    <s v="Roy Französisch"/>
    <n v="0"/>
    <x v="790"/>
    <s v="September"/>
    <x v="2"/>
    <s v="CA-2018-125843"/>
    <x v="2"/>
    <n v="22153"/>
    <n v="248"/>
    <s v="Avery Heavy-Duty EZD  Binder With Locking Rings"/>
    <n v="11"/>
    <n v="4"/>
    <s v="South"/>
    <m/>
    <n v="10.71"/>
    <n v="22"/>
    <s v="Consumer"/>
    <x v="808"/>
    <s v="First Class"/>
    <s v="Virginia"/>
    <s v="Binders"/>
  </r>
  <r>
    <n v="3"/>
    <s v="Shipped Late"/>
    <n v="1"/>
    <x v="2"/>
    <x v="5"/>
    <x v="0"/>
    <s v="Roy Französisch"/>
    <n v="0"/>
    <x v="790"/>
    <s v="September"/>
    <x v="2"/>
    <s v="CA-2018-125843"/>
    <x v="2"/>
    <n v="22153"/>
    <n v="122"/>
    <s v="Alphabetical Labels for Top Tab Filing"/>
    <n v="52"/>
    <n v="7"/>
    <s v="South"/>
    <m/>
    <n v="51.8"/>
    <n v="104"/>
    <s v="Consumer"/>
    <x v="808"/>
    <s v="First Class"/>
    <s v="Virginia"/>
    <s v="Labels"/>
  </r>
  <r>
    <n v="6"/>
    <s v="Shipped On Time"/>
    <n v="6"/>
    <x v="2"/>
    <x v="42"/>
    <x v="0"/>
    <s v="Frank Preis"/>
    <n v="0"/>
    <x v="698"/>
    <s v="September"/>
    <x v="2"/>
    <s v="CA-2018-125850"/>
    <x v="1"/>
    <n v="92037"/>
    <n v="182"/>
    <s v="Avery 475"/>
    <n v="22"/>
    <n v="3"/>
    <s v="West"/>
    <m/>
    <n v="22.2"/>
    <n v="44"/>
    <s v="Consumer"/>
    <x v="748"/>
    <s v="Standard Class"/>
    <s v="California"/>
    <s v="Labels"/>
  </r>
  <r>
    <n v="6"/>
    <s v="Shipped On Time"/>
    <n v="6"/>
    <x v="2"/>
    <x v="42"/>
    <x v="0"/>
    <s v="Frank Preis"/>
    <n v="0"/>
    <x v="698"/>
    <s v="September"/>
    <x v="2"/>
    <s v="CA-2018-125850"/>
    <x v="1"/>
    <n v="92037"/>
    <n v="183"/>
    <s v="Avery 476"/>
    <n v="9"/>
    <n v="5"/>
    <s v="West"/>
    <m/>
    <n v="9.5"/>
    <n v="21"/>
    <s v="Consumer"/>
    <x v="748"/>
    <s v="Standard Class"/>
    <s v="California"/>
    <s v="Labels"/>
  </r>
  <r>
    <n v="7"/>
    <s v="Shipped Late"/>
    <n v="6"/>
    <x v="2"/>
    <x v="13"/>
    <x v="0"/>
    <s v="Sally Hughsby"/>
    <n v="0.8"/>
    <x v="667"/>
    <s v="September"/>
    <x v="2"/>
    <s v="CA-2018-125920"/>
    <x v="3"/>
    <n v="60610"/>
    <n v="412"/>
    <s v="Cardinal HOLDit! Binder Insert Strips,Extra Strips"/>
    <n v="-6"/>
    <n v="3"/>
    <s v="Central"/>
    <m/>
    <n v="-5.89"/>
    <n v="4"/>
    <s v="Corporate"/>
    <x v="713"/>
    <s v="Standard Class"/>
    <s v="Illinois"/>
    <s v="Binders"/>
  </r>
  <r>
    <n v="1"/>
    <s v="Shipped On Time"/>
    <n v="1"/>
    <x v="1"/>
    <x v="0"/>
    <x v="0"/>
    <s v="Becky Martin"/>
    <n v="0"/>
    <x v="640"/>
    <s v="September"/>
    <x v="2"/>
    <s v="CA-2018-126004"/>
    <x v="0"/>
    <n v="10024"/>
    <n v="560"/>
    <s v="Eldon Delta Triangular Chair Mat, 52 x 58, Clear"/>
    <n v="20"/>
    <n v="3"/>
    <s v="East"/>
    <m/>
    <n v="20.48"/>
    <n v="114"/>
    <s v="Consumer"/>
    <x v="683"/>
    <s v="First Class"/>
    <s v="New York"/>
    <s v="Furnishings"/>
  </r>
  <r>
    <n v="1"/>
    <s v="Shipped On Time"/>
    <n v="1"/>
    <x v="2"/>
    <x v="0"/>
    <x v="0"/>
    <s v="Becky Martin"/>
    <n v="0"/>
    <x v="640"/>
    <s v="September"/>
    <x v="2"/>
    <s v="CA-2018-126004"/>
    <x v="0"/>
    <n v="10024"/>
    <n v="643"/>
    <s v="Fellowes Econo/Stor Drawers"/>
    <n v="12"/>
    <n v="2"/>
    <s v="East"/>
    <m/>
    <n v="11.63"/>
    <n v="194"/>
    <s v="Consumer"/>
    <x v="683"/>
    <s v="First Class"/>
    <s v="New York"/>
    <s v="Storage"/>
  </r>
  <r>
    <n v="1"/>
    <s v="Shipped On Time"/>
    <n v="1"/>
    <x v="2"/>
    <x v="0"/>
    <x v="0"/>
    <s v="Becky Martin"/>
    <n v="0"/>
    <x v="640"/>
    <s v="September"/>
    <x v="2"/>
    <s v="CA-2018-126004"/>
    <x v="0"/>
    <n v="10024"/>
    <n v="419"/>
    <s v="Carina Media Storage Towers in Natural &amp; Black"/>
    <n v="4"/>
    <n v="3"/>
    <s v="East"/>
    <m/>
    <n v="3.66"/>
    <n v="183"/>
    <s v="Consumer"/>
    <x v="683"/>
    <s v="First Class"/>
    <s v="New York"/>
    <s v="Storage"/>
  </r>
  <r>
    <n v="1"/>
    <s v="Shipped On Time"/>
    <n v="1"/>
    <x v="2"/>
    <x v="0"/>
    <x v="0"/>
    <s v="Becky Martin"/>
    <n v="0"/>
    <x v="640"/>
    <s v="September"/>
    <x v="2"/>
    <s v="CA-2018-126004"/>
    <x v="0"/>
    <n v="10024"/>
    <n v="538"/>
    <s v="Easy-staple paper"/>
    <n v="20"/>
    <n v="4"/>
    <s v="East"/>
    <m/>
    <n v="19.87"/>
    <n v="41"/>
    <s v="Consumer"/>
    <x v="683"/>
    <s v="First Class"/>
    <s v="New York"/>
    <s v="Paper"/>
  </r>
  <r>
    <n v="1"/>
    <s v="Shipped On Time"/>
    <n v="1"/>
    <x v="2"/>
    <x v="0"/>
    <x v="0"/>
    <s v="Becky Martin"/>
    <n v="0.2"/>
    <x v="640"/>
    <s v="September"/>
    <x v="2"/>
    <s v="CA-2018-126004"/>
    <x v="0"/>
    <n v="10024"/>
    <n v="1257"/>
    <s v="Peel &amp; Stick Add-On Corner Pockets"/>
    <n v="1"/>
    <n v="1"/>
    <s v="East"/>
    <m/>
    <n v="0.6"/>
    <n v="2"/>
    <s v="Consumer"/>
    <x v="683"/>
    <s v="First Class"/>
    <s v="New York"/>
    <s v="Binders"/>
  </r>
  <r>
    <n v="1"/>
    <s v="Shipped On Time"/>
    <n v="1"/>
    <x v="0"/>
    <x v="0"/>
    <x v="0"/>
    <s v="Becky Martin"/>
    <n v="0"/>
    <x v="640"/>
    <s v="September"/>
    <x v="2"/>
    <s v="CA-2018-126004"/>
    <x v="0"/>
    <n v="10024"/>
    <n v="601"/>
    <s v="Enermax Aurora Lite Keyboard"/>
    <n v="34"/>
    <n v="1"/>
    <s v="East"/>
    <m/>
    <n v="34.39"/>
    <n v="78"/>
    <s v="Consumer"/>
    <x v="683"/>
    <s v="First Class"/>
    <s v="New York"/>
    <s v="Accessories"/>
  </r>
  <r>
    <n v="2"/>
    <s v="Shipped Early"/>
    <n v="3"/>
    <x v="2"/>
    <x v="17"/>
    <x v="0"/>
    <s v="Dianna Vittorini"/>
    <n v="0.2"/>
    <x v="706"/>
    <s v="September"/>
    <x v="2"/>
    <s v="CA-2018-126102"/>
    <x v="1"/>
    <n v="90049"/>
    <n v="895"/>
    <s v="Ibico EB-19 Dual Function Manual Binding System"/>
    <n v="90"/>
    <n v="2"/>
    <s v="West"/>
    <m/>
    <n v="89.95"/>
    <n v="277"/>
    <s v="Consumer"/>
    <x v="724"/>
    <s v="Second Class"/>
    <s v="California"/>
    <s v="Binders"/>
  </r>
  <r>
    <n v="6"/>
    <s v="Shipped On Time"/>
    <n v="6"/>
    <x v="2"/>
    <x v="269"/>
    <x v="0"/>
    <s v="Sanjit Chand"/>
    <n v="0.2"/>
    <x v="619"/>
    <s v="September"/>
    <x v="2"/>
    <s v="CA-2018-126158"/>
    <x v="1"/>
    <n v="92627"/>
    <n v="449"/>
    <s v="Clear Mylar Reinforcing Strips"/>
    <n v="40"/>
    <n v="8"/>
    <s v="West"/>
    <m/>
    <n v="40.369999999999997"/>
    <n v="120"/>
    <s v="Consumer"/>
    <x v="854"/>
    <s v="Standard Class"/>
    <s v="California"/>
    <s v="Binders"/>
  </r>
  <r>
    <n v="6"/>
    <s v="Shipped On Time"/>
    <n v="6"/>
    <x v="1"/>
    <x v="269"/>
    <x v="0"/>
    <s v="Sanjit Chand"/>
    <n v="0"/>
    <x v="619"/>
    <s v="September"/>
    <x v="2"/>
    <s v="CA-2018-126158"/>
    <x v="1"/>
    <n v="92627"/>
    <n v="875"/>
    <s v="Howard Miller 14-1/2 Diameter Chrome Round Wall Clock"/>
    <n v="82"/>
    <n v="4"/>
    <s v="West"/>
    <m/>
    <n v="81.84"/>
    <n v="256"/>
    <s v="Consumer"/>
    <x v="854"/>
    <s v="Standard Class"/>
    <s v="California"/>
    <s v="Furnishings"/>
  </r>
  <r>
    <n v="6"/>
    <s v="Shipped On Time"/>
    <n v="6"/>
    <x v="1"/>
    <x v="269"/>
    <x v="0"/>
    <s v="Sanjit Chand"/>
    <n v="0.2"/>
    <x v="619"/>
    <s v="September"/>
    <x v="2"/>
    <s v="CA-2018-126158"/>
    <x v="1"/>
    <n v="92627"/>
    <n v="529"/>
    <s v="DMI Arturo Collection Mission-style Design Wood Chair"/>
    <n v="18"/>
    <n v="2"/>
    <s v="West"/>
    <m/>
    <n v="18.12"/>
    <n v="242"/>
    <s v="Consumer"/>
    <x v="854"/>
    <s v="Standard Class"/>
    <s v="California"/>
    <s v="Chairs"/>
  </r>
  <r>
    <n v="6"/>
    <s v="Shipped On Time"/>
    <n v="6"/>
    <x v="1"/>
    <x v="269"/>
    <x v="0"/>
    <s v="Sanjit Chand"/>
    <n v="0"/>
    <x v="619"/>
    <s v="September"/>
    <x v="2"/>
    <s v="CA-2018-126158"/>
    <x v="1"/>
    <n v="92627"/>
    <n v="508"/>
    <s v="Deflect-O Glasstique Clear Desk Accessories"/>
    <n v="23"/>
    <n v="9"/>
    <s v="West"/>
    <m/>
    <n v="22.87"/>
    <n v="69"/>
    <s v="Consumer"/>
    <x v="854"/>
    <s v="Standard Class"/>
    <s v="California"/>
    <s v="Furnishings"/>
  </r>
  <r>
    <n v="2"/>
    <s v="Shipped Early"/>
    <n v="3"/>
    <x v="1"/>
    <x v="1"/>
    <x v="0"/>
    <s v="Amy Hunt"/>
    <n v="0.2"/>
    <x v="647"/>
    <s v="September"/>
    <x v="2"/>
    <s v="CA-2018-126165"/>
    <x v="1"/>
    <n v="94109"/>
    <n v="829"/>
    <s v="Hon 61000 Series Interactive Training Tables"/>
    <n v="-2"/>
    <n v="2"/>
    <s v="West"/>
    <m/>
    <n v="-1.78"/>
    <n v="71"/>
    <s v="Consumer"/>
    <x v="855"/>
    <s v="Second Class"/>
    <s v="California"/>
    <s v="Tables"/>
  </r>
  <r>
    <n v="4"/>
    <s v="Shipped Early"/>
    <n v="6"/>
    <x v="2"/>
    <x v="392"/>
    <x v="0"/>
    <s v="Art Ferguson"/>
    <n v="0"/>
    <x v="783"/>
    <s v="September"/>
    <x v="2"/>
    <s v="CA-2018-126270"/>
    <x v="1"/>
    <n v="92672"/>
    <n v="1341"/>
    <s v="Recycled Interoffice Envelopes with String and Button Closure, 10 x 13"/>
    <n v="36"/>
    <n v="3"/>
    <s v="West"/>
    <m/>
    <n v="35.979999999999997"/>
    <n v="72"/>
    <s v="Consumer"/>
    <x v="728"/>
    <s v="Standard Class"/>
    <s v="California"/>
    <s v="Envelopes"/>
  </r>
  <r>
    <n v="4"/>
    <s v="Shipped Early"/>
    <n v="6"/>
    <x v="2"/>
    <x v="392"/>
    <x v="0"/>
    <s v="Art Ferguson"/>
    <n v="0.2"/>
    <x v="783"/>
    <s v="September"/>
    <x v="2"/>
    <s v="CA-2018-126270"/>
    <x v="1"/>
    <n v="92672"/>
    <n v="1343"/>
    <s v="Recycled Pressboard Report Cover with Reinforced Top Hinge"/>
    <n v="7"/>
    <n v="7"/>
    <s v="West"/>
    <m/>
    <n v="6.56"/>
    <n v="18"/>
    <s v="Consumer"/>
    <x v="728"/>
    <s v="Standard Class"/>
    <s v="California"/>
    <s v="Binders"/>
  </r>
  <r>
    <n v="4"/>
    <s v="Shipped Early"/>
    <n v="6"/>
    <x v="2"/>
    <x v="393"/>
    <x v="0"/>
    <s v="Edward Nazzal"/>
    <n v="0"/>
    <x v="580"/>
    <s v="September"/>
    <x v="2"/>
    <s v="CA-2018-126284"/>
    <x v="3"/>
    <n v="49505"/>
    <n v="698"/>
    <s v="GBC Poly Designer Binding Covers"/>
    <n v="41"/>
    <n v="5"/>
    <s v="Central"/>
    <m/>
    <n v="41.01"/>
    <n v="84"/>
    <s v="Consumer"/>
    <x v="628"/>
    <s v="Standard Class"/>
    <s v="Michigan"/>
    <s v="Binders"/>
  </r>
  <r>
    <n v="2"/>
    <s v="Shipped Early"/>
    <n v="3"/>
    <x v="2"/>
    <x v="5"/>
    <x v="0"/>
    <s v="Deanra Eno"/>
    <n v="0.2"/>
    <x v="791"/>
    <s v="September"/>
    <x v="2"/>
    <s v="CA-2018-126529"/>
    <x v="0"/>
    <n v="45503"/>
    <n v="1730"/>
    <s v="Xerox 1935"/>
    <n v="21"/>
    <n v="3"/>
    <s v="East"/>
    <s v="Yes"/>
    <n v="20.58"/>
    <n v="63"/>
    <s v="Home Office"/>
    <x v="856"/>
    <s v="Second Class"/>
    <s v="Ohio"/>
    <s v="Paper"/>
  </r>
  <r>
    <n v="2"/>
    <s v="Shipped Early"/>
    <n v="3"/>
    <x v="2"/>
    <x v="5"/>
    <x v="0"/>
    <s v="Deanra Eno"/>
    <n v="0.2"/>
    <x v="791"/>
    <s v="September"/>
    <x v="2"/>
    <s v="CA-2018-126529"/>
    <x v="0"/>
    <n v="45503"/>
    <n v="1800"/>
    <s v="Xerox 2"/>
    <n v="5"/>
    <n v="3"/>
    <s v="East"/>
    <s v="Yes"/>
    <n v="5.44"/>
    <n v="16"/>
    <s v="Home Office"/>
    <x v="856"/>
    <s v="Second Class"/>
    <s v="Ohio"/>
    <s v="Paper"/>
  </r>
  <r>
    <n v="2"/>
    <s v="Shipped Early"/>
    <n v="3"/>
    <x v="0"/>
    <x v="5"/>
    <x v="0"/>
    <s v="Deanra Eno"/>
    <n v="0.4"/>
    <x v="791"/>
    <s v="September"/>
    <x v="2"/>
    <s v="CA-2018-126529"/>
    <x v="0"/>
    <n v="45503"/>
    <n v="479"/>
    <s v="Cyber Acoustics AC-202b Speech Recognition Stereo Headset"/>
    <n v="-10"/>
    <n v="2"/>
    <s v="East"/>
    <s v="Yes"/>
    <n v="-9.8699999999999992"/>
    <n v="16"/>
    <s v="Home Office"/>
    <x v="856"/>
    <s v="Second Class"/>
    <s v="Ohio"/>
    <s v="Phones"/>
  </r>
  <r>
    <n v="4"/>
    <s v="Shipped Late"/>
    <n v="3"/>
    <x v="1"/>
    <x v="123"/>
    <x v="0"/>
    <s v="Maureen Fritzler"/>
    <n v="0.2"/>
    <x v="680"/>
    <s v="September"/>
    <x v="2"/>
    <s v="CA-2018-126543"/>
    <x v="0"/>
    <n v="43615"/>
    <n v="496"/>
    <s v="DAX Two-Tone Rosewood/Black Document Frame, Desktop, 5 x 7"/>
    <n v="4"/>
    <n v="2"/>
    <s v="East"/>
    <m/>
    <n v="3.79"/>
    <n v="15"/>
    <s v="Corporate"/>
    <x v="856"/>
    <s v="Second Class"/>
    <s v="Ohio"/>
    <s v="Furnishings"/>
  </r>
  <r>
    <n v="6"/>
    <s v="Shipped On Time"/>
    <n v="6"/>
    <x v="2"/>
    <x v="14"/>
    <x v="0"/>
    <s v="Allen Armold"/>
    <n v="0.2"/>
    <x v="792"/>
    <s v="September"/>
    <x v="2"/>
    <s v="CA-2018-126613"/>
    <x v="1"/>
    <n v="85204"/>
    <n v="1513"/>
    <s v="Sterilite Officeware Hinged File Box"/>
    <n v="1"/>
    <n v="2"/>
    <s v="West"/>
    <m/>
    <n v="1.47"/>
    <n v="17"/>
    <s v="Consumer"/>
    <x v="658"/>
    <s v="Standard Class"/>
    <s v="Arizona"/>
    <s v="Storage"/>
  </r>
  <r>
    <n v="2"/>
    <s v="Shipped Late"/>
    <n v="1"/>
    <x v="1"/>
    <x v="394"/>
    <x v="0"/>
    <s v="William Brown"/>
    <n v="0.6"/>
    <x v="793"/>
    <s v="September"/>
    <x v="2"/>
    <s v="CA-2018-126627"/>
    <x v="3"/>
    <n v="77571"/>
    <n v="552"/>
    <s v="Eldon 400 Class Desk Accessories, Black Carbon"/>
    <n v="-6"/>
    <n v="4"/>
    <s v="Central"/>
    <m/>
    <n v="-6.3"/>
    <n v="14"/>
    <s v="Consumer"/>
    <x v="857"/>
    <s v="First Class"/>
    <s v="Texas"/>
    <s v="Furnishings"/>
  </r>
  <r>
    <n v="2"/>
    <s v="Shipped Late"/>
    <n v="1"/>
    <x v="2"/>
    <x v="394"/>
    <x v="0"/>
    <s v="William Brown"/>
    <n v="0.8"/>
    <x v="793"/>
    <s v="September"/>
    <x v="2"/>
    <s v="CA-2018-126627"/>
    <x v="3"/>
    <n v="77571"/>
    <n v="1647"/>
    <s v="Wilson Jones Ledger-Size, Piano-Hinge Binder, 2, Blue"/>
    <n v="-26"/>
    <n v="2"/>
    <s v="Central"/>
    <m/>
    <n v="-26.23"/>
    <n v="16"/>
    <s v="Consumer"/>
    <x v="857"/>
    <s v="First Class"/>
    <s v="Texas"/>
    <s v="Binders"/>
  </r>
  <r>
    <n v="4"/>
    <s v="Shipped Early"/>
    <n v="6"/>
    <x v="1"/>
    <x v="17"/>
    <x v="0"/>
    <s v="Lena Radford"/>
    <n v="0"/>
    <x v="658"/>
    <s v="September"/>
    <x v="2"/>
    <s v="CA-2018-126732"/>
    <x v="1"/>
    <n v="90036"/>
    <n v="1594"/>
    <s v="Ultra Door Pull Handle"/>
    <n v="31"/>
    <n v="9"/>
    <s v="West"/>
    <s v="Yes"/>
    <n v="31.24"/>
    <n v="95"/>
    <s v="Consumer"/>
    <x v="710"/>
    <s v="Standard Class"/>
    <s v="California"/>
    <s v="Furnishings"/>
  </r>
  <r>
    <n v="4"/>
    <s v="Shipped Early"/>
    <n v="6"/>
    <x v="1"/>
    <x v="17"/>
    <x v="0"/>
    <s v="Lena Radford"/>
    <n v="0.2"/>
    <x v="658"/>
    <s v="September"/>
    <x v="2"/>
    <s v="CA-2018-126732"/>
    <x v="1"/>
    <n v="90036"/>
    <n v="428"/>
    <s v="Chromcraft Rectangular Conference Tables"/>
    <n v="28"/>
    <n v="3"/>
    <s v="West"/>
    <s v="Yes"/>
    <n v="28.44"/>
    <n v="569"/>
    <s v="Consumer"/>
    <x v="710"/>
    <s v="Standard Class"/>
    <s v="California"/>
    <s v="Tables"/>
  </r>
  <r>
    <n v="4"/>
    <s v="Shipped Early"/>
    <n v="6"/>
    <x v="2"/>
    <x v="17"/>
    <x v="0"/>
    <s v="Lena Radford"/>
    <n v="0"/>
    <x v="658"/>
    <s v="September"/>
    <x v="2"/>
    <s v="CA-2018-126732"/>
    <x v="1"/>
    <n v="90036"/>
    <n v="117"/>
    <s v="Akro Stacking Bins"/>
    <n v="1"/>
    <n v="3"/>
    <s v="West"/>
    <s v="Yes"/>
    <n v="0.95"/>
    <n v="24"/>
    <s v="Consumer"/>
    <x v="710"/>
    <s v="Standard Class"/>
    <s v="California"/>
    <s v="Storage"/>
  </r>
  <r>
    <n v="4"/>
    <s v="Shipped Early"/>
    <n v="6"/>
    <x v="2"/>
    <x v="17"/>
    <x v="0"/>
    <s v="Lena Radford"/>
    <n v="0"/>
    <x v="658"/>
    <s v="September"/>
    <x v="2"/>
    <s v="CA-2018-126732"/>
    <x v="1"/>
    <n v="90036"/>
    <n v="341"/>
    <s v="Blackstonian Pencils"/>
    <n v="5"/>
    <n v="7"/>
    <s v="West"/>
    <s v="Yes"/>
    <n v="5.23"/>
    <n v="19"/>
    <s v="Consumer"/>
    <x v="710"/>
    <s v="Standard Class"/>
    <s v="California"/>
    <s v="Art"/>
  </r>
  <r>
    <n v="4"/>
    <s v="Shipped Early"/>
    <n v="6"/>
    <x v="2"/>
    <x v="17"/>
    <x v="0"/>
    <s v="Lena Radford"/>
    <n v="0.2"/>
    <x v="658"/>
    <s v="September"/>
    <x v="2"/>
    <s v="CA-2018-126732"/>
    <x v="1"/>
    <n v="90036"/>
    <n v="1489"/>
    <s v="SpineVue Locking Slant-D Ring Binders by Cardinal"/>
    <n v="3"/>
    <n v="1"/>
    <s v="West"/>
    <s v="Yes"/>
    <n v="2.56"/>
    <n v="7"/>
    <s v="Consumer"/>
    <x v="710"/>
    <s v="Standard Class"/>
    <s v="California"/>
    <s v="Binders"/>
  </r>
  <r>
    <n v="4"/>
    <s v="Shipped Early"/>
    <n v="6"/>
    <x v="0"/>
    <x v="17"/>
    <x v="0"/>
    <s v="Lena Radford"/>
    <n v="0.2"/>
    <x v="658"/>
    <s v="September"/>
    <x v="2"/>
    <s v="CA-2018-126732"/>
    <x v="1"/>
    <n v="90036"/>
    <n v="446"/>
    <s v="Cisco Unified IP Phone 7945G VoIP phone"/>
    <n v="68"/>
    <n v="4"/>
    <s v="West"/>
    <s v="Yes"/>
    <n v="68.2"/>
    <n v="1091"/>
    <s v="Consumer"/>
    <x v="710"/>
    <s v="Standard Class"/>
    <s v="California"/>
    <s v="Phones"/>
  </r>
  <r>
    <n v="3"/>
    <s v="Shipped On Time"/>
    <n v="3"/>
    <x v="2"/>
    <x v="0"/>
    <x v="0"/>
    <s v="Greg Tran"/>
    <n v="0.2"/>
    <x v="794"/>
    <s v="September"/>
    <x v="2"/>
    <s v="CA-2018-126795"/>
    <x v="0"/>
    <n v="10024"/>
    <n v="1310"/>
    <s v="Premium Transparent Presentation Covers by GBC"/>
    <n v="12"/>
    <n v="2"/>
    <s v="East"/>
    <m/>
    <n v="11.75"/>
    <n v="34"/>
    <s v="Consumer"/>
    <x v="682"/>
    <s v="Second Class"/>
    <s v="New York"/>
    <s v="Binders"/>
  </r>
  <r>
    <n v="4"/>
    <s v="Shipped Early"/>
    <n v="6"/>
    <x v="2"/>
    <x v="15"/>
    <x v="0"/>
    <s v="Edward Becker"/>
    <n v="0.2"/>
    <x v="742"/>
    <s v="September"/>
    <x v="2"/>
    <s v="CA-2018-126809"/>
    <x v="1"/>
    <n v="98103"/>
    <n v="54"/>
    <s v="Acco Pressboard Covers with Storage Hooks, 14 7/8 x 11, Light Blue"/>
    <n v="13"/>
    <n v="9"/>
    <s v="West"/>
    <m/>
    <n v="12.82"/>
    <n v="35"/>
    <s v="Corporate"/>
    <x v="858"/>
    <s v="Standard Class"/>
    <s v="Washington"/>
    <s v="Binders"/>
  </r>
  <r>
    <n v="4"/>
    <s v="Shipped Early"/>
    <n v="6"/>
    <x v="1"/>
    <x v="15"/>
    <x v="0"/>
    <s v="Janet Molinari"/>
    <n v="0"/>
    <x v="699"/>
    <s v="September"/>
    <x v="2"/>
    <s v="CA-2018-126858"/>
    <x v="1"/>
    <n v="98115"/>
    <n v="1540"/>
    <s v="Tenex Chairmats For Use With Carpeted Floors"/>
    <n v="2"/>
    <n v="2"/>
    <s v="West"/>
    <m/>
    <n v="1.6"/>
    <n v="32"/>
    <s v="Corporate"/>
    <x v="793"/>
    <s v="Standard Class"/>
    <s v="Washington"/>
    <s v="Furnishings"/>
  </r>
  <r>
    <n v="5"/>
    <s v="Shipped Early"/>
    <n v="6"/>
    <x v="2"/>
    <x v="1"/>
    <x v="0"/>
    <s v="Bill Tyler"/>
    <n v="0.2"/>
    <x v="795"/>
    <s v="September"/>
    <x v="2"/>
    <s v="CA-2018-126935"/>
    <x v="1"/>
    <n v="94109"/>
    <n v="695"/>
    <s v="GBC Personal VeloBind Strips"/>
    <n v="3"/>
    <n v="1"/>
    <s v="West"/>
    <m/>
    <n v="3.35"/>
    <n v="10"/>
    <s v="Corporate"/>
    <x v="722"/>
    <s v="Standard Class"/>
    <s v="California"/>
    <s v="Binders"/>
  </r>
  <r>
    <n v="3"/>
    <s v="Shipped On Time"/>
    <n v="3"/>
    <x v="1"/>
    <x v="1"/>
    <x v="0"/>
    <s v="Dean Katz"/>
    <n v="0.2"/>
    <x v="731"/>
    <s v="September"/>
    <x v="2"/>
    <s v="CA-2018-127138"/>
    <x v="1"/>
    <n v="94109"/>
    <n v="825"/>
    <s v="Hon 4070 Series Pagoda Round Back Stacking Chairs"/>
    <n v="77"/>
    <n v="3"/>
    <s v="West"/>
    <m/>
    <n v="77.040000000000006"/>
    <n v="770"/>
    <s v="Corporate"/>
    <x v="859"/>
    <s v="Second Class"/>
    <s v="California"/>
    <s v="Chairs"/>
  </r>
  <r>
    <n v="3"/>
    <s v="Shipped On Time"/>
    <n v="3"/>
    <x v="2"/>
    <x v="1"/>
    <x v="0"/>
    <s v="Dean Katz"/>
    <n v="0"/>
    <x v="731"/>
    <s v="September"/>
    <x v="2"/>
    <s v="CA-2018-127138"/>
    <x v="1"/>
    <n v="94109"/>
    <n v="1438"/>
    <s v="Security-Tint Envelopes"/>
    <n v="15"/>
    <n v="4"/>
    <s v="West"/>
    <m/>
    <n v="14.97"/>
    <n v="31"/>
    <s v="Corporate"/>
    <x v="859"/>
    <s v="Second Class"/>
    <s v="California"/>
    <s v="Envelopes"/>
  </r>
  <r>
    <n v="3"/>
    <s v="Shipped On Time"/>
    <n v="3"/>
    <x v="2"/>
    <x v="1"/>
    <x v="0"/>
    <s v="Dean Katz"/>
    <n v="0"/>
    <x v="731"/>
    <s v="September"/>
    <x v="2"/>
    <s v="CA-2018-127138"/>
    <x v="1"/>
    <n v="94109"/>
    <n v="615"/>
    <s v="Euro-Pro Shark Turbo Vacuum"/>
    <n v="40"/>
    <n v="5"/>
    <s v="West"/>
    <m/>
    <n v="40.270000000000003"/>
    <n v="155"/>
    <s v="Corporate"/>
    <x v="859"/>
    <s v="Second Class"/>
    <s v="California"/>
    <s v="Appliances"/>
  </r>
  <r>
    <n v="3"/>
    <s v="Shipped On Time"/>
    <n v="3"/>
    <x v="2"/>
    <x v="1"/>
    <x v="0"/>
    <s v="Dean Katz"/>
    <n v="0"/>
    <x v="731"/>
    <s v="September"/>
    <x v="2"/>
    <s v="CA-2018-127138"/>
    <x v="1"/>
    <n v="94109"/>
    <n v="1559"/>
    <s v="Tennsco Stur-D-Stor Boltless Shelving, 5 Shelves, 24 Deep, Sand"/>
    <n v="7"/>
    <n v="5"/>
    <s v="West"/>
    <m/>
    <n v="6.77"/>
    <n v="677"/>
    <s v="Corporate"/>
    <x v="859"/>
    <s v="Second Class"/>
    <s v="California"/>
    <s v="Storage"/>
  </r>
  <r>
    <n v="6"/>
    <s v="Shipped On Time"/>
    <n v="6"/>
    <x v="2"/>
    <x v="0"/>
    <x v="0"/>
    <s v="Bart Watters"/>
    <n v="0"/>
    <x v="584"/>
    <s v="September"/>
    <x v="2"/>
    <s v="CA-2018-127194"/>
    <x v="0"/>
    <n v="10024"/>
    <n v="94"/>
    <s v="Adams Phone Message Book, Professional, 400 Message Capacity, 5 3/6” x 11”"/>
    <n v="30"/>
    <n v="9"/>
    <s v="East"/>
    <m/>
    <n v="29.53"/>
    <n v="63"/>
    <s v="Corporate"/>
    <x v="860"/>
    <s v="Standard Class"/>
    <s v="New York"/>
    <s v="Paper"/>
  </r>
  <r>
    <n v="3"/>
    <s v="Shipped Late"/>
    <n v="1"/>
    <x v="2"/>
    <x v="189"/>
    <x v="0"/>
    <s v="Stewart Carmichael"/>
    <n v="0"/>
    <x v="626"/>
    <s v="September"/>
    <x v="2"/>
    <s v="CA-2018-127208"/>
    <x v="2"/>
    <n v="35601"/>
    <n v="9"/>
    <s v="1.7 Cubic Foot Compact Cube Office Refrigerators"/>
    <n v="56"/>
    <n v="1"/>
    <s v="South"/>
    <m/>
    <n v="56.2"/>
    <n v="208"/>
    <s v="Corporate"/>
    <x v="675"/>
    <s v="First Class"/>
    <s v="Alabama"/>
    <s v="Appliances"/>
  </r>
  <r>
    <n v="3"/>
    <s v="Shipped Late"/>
    <n v="1"/>
    <x v="2"/>
    <x v="189"/>
    <x v="0"/>
    <s v="Stewart Carmichael"/>
    <n v="0"/>
    <x v="626"/>
    <s v="September"/>
    <x v="2"/>
    <s v="CA-2018-127208"/>
    <x v="2"/>
    <n v="35601"/>
    <n v="248"/>
    <s v="Avery Heavy-Duty EZD  Binder With Locking Rings"/>
    <n v="8"/>
    <n v="3"/>
    <s v="South"/>
    <m/>
    <n v="8.0399999999999991"/>
    <n v="17"/>
    <s v="Corporate"/>
    <x v="675"/>
    <s v="First Class"/>
    <s v="Alabama"/>
    <s v="Binders"/>
  </r>
  <r>
    <n v="4"/>
    <s v="Shipped Early"/>
    <n v="6"/>
    <x v="1"/>
    <x v="5"/>
    <x v="0"/>
    <s v="Troy Blackwell"/>
    <n v="0.5"/>
    <x v="796"/>
    <s v="September"/>
    <x v="2"/>
    <s v="CA-2018-127236"/>
    <x v="0"/>
    <n v="45503"/>
    <n v="379"/>
    <s v="Bush Andora Bookcase, Maple/Graphite Gray Finish"/>
    <n v="-168"/>
    <n v="5"/>
    <s v="East"/>
    <m/>
    <n v="-167.99"/>
    <n v="300"/>
    <s v="Consumer"/>
    <x v="861"/>
    <s v="Standard Class"/>
    <s v="Ohio"/>
    <s v="Bookcases"/>
  </r>
  <r>
    <n v="4"/>
    <s v="Shipped Early"/>
    <n v="6"/>
    <x v="0"/>
    <x v="5"/>
    <x v="0"/>
    <s v="Troy Blackwell"/>
    <n v="0.4"/>
    <x v="796"/>
    <s v="September"/>
    <x v="2"/>
    <s v="CA-2018-127236"/>
    <x v="0"/>
    <n v="45503"/>
    <n v="452"/>
    <s v="Clearsounds A400"/>
    <n v="-37"/>
    <n v="4"/>
    <s v="East"/>
    <m/>
    <n v="-36.950000000000003"/>
    <n v="158"/>
    <s v="Consumer"/>
    <x v="861"/>
    <s v="Standard Class"/>
    <s v="Ohio"/>
    <s v="Phones"/>
  </r>
  <r>
    <n v="6"/>
    <s v="Shipped On Time"/>
    <n v="6"/>
    <x v="1"/>
    <x v="16"/>
    <x v="0"/>
    <s v="David Smith"/>
    <n v="0.3"/>
    <x v="636"/>
    <s v="September"/>
    <x v="2"/>
    <s v="CA-2018-127243"/>
    <x v="0"/>
    <n v="19140"/>
    <n v="1457"/>
    <s v="Situations Contoured Folding Chairs, 4/Set"/>
    <n v="-25"/>
    <n v="7"/>
    <s v="East"/>
    <m/>
    <n v="-24.84"/>
    <n v="348"/>
    <s v="Corporate"/>
    <x v="862"/>
    <s v="Standard Class"/>
    <s v="Pennsylvania"/>
    <s v="Chairs"/>
  </r>
  <r>
    <n v="6"/>
    <s v="Shipped On Time"/>
    <n v="6"/>
    <x v="2"/>
    <x v="16"/>
    <x v="0"/>
    <s v="David Smith"/>
    <n v="0.2"/>
    <x v="636"/>
    <s v="September"/>
    <x v="2"/>
    <s v="CA-2018-127243"/>
    <x v="0"/>
    <n v="19140"/>
    <n v="1552"/>
    <s v="Tennsco Commercial Shelving"/>
    <n v="-8"/>
    <n v="2"/>
    <s v="East"/>
    <m/>
    <n v="-7.73"/>
    <n v="33"/>
    <s v="Corporate"/>
    <x v="862"/>
    <s v="Standard Class"/>
    <s v="Pennsylvania"/>
    <s v="Storage"/>
  </r>
  <r>
    <n v="6"/>
    <s v="Shipped On Time"/>
    <n v="6"/>
    <x v="2"/>
    <x v="16"/>
    <x v="0"/>
    <s v="David Smith"/>
    <n v="0.2"/>
    <x v="636"/>
    <s v="September"/>
    <x v="2"/>
    <s v="CA-2018-127243"/>
    <x v="0"/>
    <n v="19140"/>
    <n v="1578"/>
    <s v="Translucent Push Pins by OIC"/>
    <n v="3"/>
    <n v="8"/>
    <s v="East"/>
    <m/>
    <n v="2.69"/>
    <n v="13"/>
    <s v="Corporate"/>
    <x v="862"/>
    <s v="Standard Class"/>
    <s v="Pennsylvania"/>
    <s v="Fasteners"/>
  </r>
  <r>
    <n v="6"/>
    <s v="Shipped On Time"/>
    <n v="6"/>
    <x v="2"/>
    <x v="16"/>
    <x v="0"/>
    <s v="David Smith"/>
    <n v="0.7"/>
    <x v="636"/>
    <s v="September"/>
    <x v="2"/>
    <s v="CA-2018-127243"/>
    <x v="0"/>
    <n v="19140"/>
    <n v="697"/>
    <s v="GBC Plasticlear Binding Covers"/>
    <n v="-5"/>
    <n v="2"/>
    <s v="East"/>
    <m/>
    <n v="-5.05"/>
    <n v="7"/>
    <s v="Corporate"/>
    <x v="862"/>
    <s v="Standard Class"/>
    <s v="Pennsylvania"/>
    <s v="Binders"/>
  </r>
  <r>
    <n v="6"/>
    <s v="Shipped On Time"/>
    <n v="6"/>
    <x v="0"/>
    <x v="16"/>
    <x v="0"/>
    <s v="David Smith"/>
    <n v="0.4"/>
    <x v="636"/>
    <s v="September"/>
    <x v="2"/>
    <s v="CA-2018-127243"/>
    <x v="0"/>
    <n v="19140"/>
    <n v="1665"/>
    <s v="Wireless Extenders zBoost YX545 SOHO Signal Booster"/>
    <n v="-74"/>
    <n v="3"/>
    <s v="East"/>
    <m/>
    <n v="-73.709999999999994"/>
    <n v="340"/>
    <s v="Corporate"/>
    <x v="862"/>
    <s v="Standard Class"/>
    <s v="Pennsylvania"/>
    <s v="Phones"/>
  </r>
  <r>
    <n v="4"/>
    <s v="Shipped Early"/>
    <n v="6"/>
    <x v="2"/>
    <x v="395"/>
    <x v="0"/>
    <s v="Sarah Foster"/>
    <n v="0"/>
    <x v="684"/>
    <s v="September"/>
    <x v="2"/>
    <s v="CA-2018-127250"/>
    <x v="1"/>
    <n v="98270"/>
    <n v="1148"/>
    <s v="Newell 332"/>
    <n v="2"/>
    <n v="3"/>
    <s v="West"/>
    <m/>
    <n v="2.38"/>
    <n v="9"/>
    <s v="Consumer"/>
    <x v="863"/>
    <s v="Standard Class"/>
    <s v="Washington"/>
    <s v="Art"/>
  </r>
  <r>
    <n v="1"/>
    <s v="Shipped On Time"/>
    <n v="1"/>
    <x v="2"/>
    <x v="140"/>
    <x v="0"/>
    <s v="Dave Brooks"/>
    <n v="0"/>
    <x v="675"/>
    <s v="September"/>
    <x v="2"/>
    <s v="CA-2018-127369"/>
    <x v="0"/>
    <n v="1852"/>
    <n v="982"/>
    <s v="Letter Size Cart"/>
    <n v="207"/>
    <n v="5"/>
    <s v="East"/>
    <m/>
    <n v="207.15"/>
    <n v="714"/>
    <s v="Consumer"/>
    <x v="747"/>
    <s v="First Class"/>
    <s v="Massachusetts"/>
    <s v="Storage"/>
  </r>
  <r>
    <n v="2"/>
    <s v="Shipped Late"/>
    <n v="1"/>
    <x v="2"/>
    <x v="396"/>
    <x v="0"/>
    <s v="Christine Phan"/>
    <n v="0"/>
    <x v="667"/>
    <s v="September"/>
    <x v="2"/>
    <s v="CA-2018-127642"/>
    <x v="0"/>
    <n v="2886"/>
    <n v="538"/>
    <s v="Easy-staple paper"/>
    <n v="55"/>
    <n v="2"/>
    <s v="East"/>
    <m/>
    <n v="54.86"/>
    <n v="112"/>
    <s v="Corporate"/>
    <x v="834"/>
    <s v="First Class"/>
    <s v="Rhode Island"/>
    <s v="Paper"/>
  </r>
  <r>
    <n v="2"/>
    <s v="Shipped Late"/>
    <n v="1"/>
    <x v="0"/>
    <x v="243"/>
    <x v="0"/>
    <s v="Dionis Lloyd"/>
    <n v="0.2"/>
    <x v="797"/>
    <s v="September"/>
    <x v="2"/>
    <s v="CA-2018-127649"/>
    <x v="1"/>
    <n v="99207"/>
    <n v="1224"/>
    <s v="Okidata C331dn Printer"/>
    <n v="63"/>
    <n v="3"/>
    <s v="West"/>
    <m/>
    <n v="62.82"/>
    <n v="838"/>
    <s v="Corporate"/>
    <x v="814"/>
    <s v="First Class"/>
    <s v="Washington"/>
    <s v="Machines"/>
  </r>
  <r>
    <n v="4"/>
    <s v="Shipped Early"/>
    <n v="6"/>
    <x v="1"/>
    <x v="397"/>
    <x v="0"/>
    <s v="Robert Dilbeck"/>
    <n v="0"/>
    <x v="798"/>
    <s v="September"/>
    <x v="2"/>
    <s v="CA-2018-127670"/>
    <x v="3"/>
    <n v="63376"/>
    <n v="429"/>
    <s v="Chromcraft Round Conference Tables"/>
    <n v="146"/>
    <n v="4"/>
    <s v="Central"/>
    <m/>
    <n v="146.4"/>
    <n v="697"/>
    <s v="Home Office"/>
    <x v="809"/>
    <s v="Standard Class"/>
    <s v="Missouri"/>
    <s v="Tables"/>
  </r>
  <r>
    <n v="0"/>
    <s v="Shipped On Time"/>
    <n v="0"/>
    <x v="0"/>
    <x v="219"/>
    <x v="0"/>
    <s v="Mike Vittorini"/>
    <n v="0.2"/>
    <x v="633"/>
    <s v="September"/>
    <x v="2"/>
    <s v="CA-2018-127698"/>
    <x v="2"/>
    <n v="27604"/>
    <n v="940"/>
    <s v="Jabra Supreme Plus Driver Edition Headset"/>
    <n v="86"/>
    <n v="9"/>
    <s v="South"/>
    <m/>
    <n v="86.39"/>
    <n v="864"/>
    <s v="Consumer"/>
    <x v="631"/>
    <s v="Same Day"/>
    <s v="North Carolina"/>
    <s v="Phones"/>
  </r>
  <r>
    <n v="4"/>
    <s v="Shipped Early"/>
    <n v="6"/>
    <x v="2"/>
    <x v="0"/>
    <x v="0"/>
    <s v="Scott Williamson"/>
    <n v="0.2"/>
    <x v="645"/>
    <s v="September"/>
    <x v="2"/>
    <s v="CA-2018-127761"/>
    <x v="0"/>
    <n v="10009"/>
    <n v="1317"/>
    <s v="Presstex Flexible Ring Binders"/>
    <n v="1"/>
    <n v="1"/>
    <s v="East"/>
    <m/>
    <n v="1.36"/>
    <n v="4"/>
    <s v="Consumer"/>
    <x v="823"/>
    <s v="Standard Class"/>
    <s v="New York"/>
    <s v="Binders"/>
  </r>
  <r>
    <n v="4"/>
    <s v="Shipped Early"/>
    <n v="6"/>
    <x v="0"/>
    <x v="0"/>
    <x v="0"/>
    <s v="Scott Williamson"/>
    <n v="0"/>
    <x v="645"/>
    <s v="September"/>
    <x v="2"/>
    <s v="CA-2018-127761"/>
    <x v="0"/>
    <n v="10009"/>
    <n v="340"/>
    <s v="BlackBerry Q10"/>
    <n v="220"/>
    <n v="7"/>
    <s v="East"/>
    <m/>
    <n v="220.48"/>
    <n v="882"/>
    <s v="Consumer"/>
    <x v="823"/>
    <s v="Standard Class"/>
    <s v="New York"/>
    <s v="Phones"/>
  </r>
  <r>
    <n v="2"/>
    <s v="Shipped Early"/>
    <n v="3"/>
    <x v="0"/>
    <x v="0"/>
    <x v="0"/>
    <s v="Erica Smith"/>
    <n v="0"/>
    <x v="752"/>
    <s v="September"/>
    <x v="2"/>
    <s v="CA-2018-127775"/>
    <x v="0"/>
    <n v="10035"/>
    <n v="1329"/>
    <s v="Razer Kraken PRO Over Ear PC and Music Headset"/>
    <n v="72"/>
    <n v="3"/>
    <s v="East"/>
    <m/>
    <n v="71.989999999999995"/>
    <n v="240"/>
    <s v="Consumer"/>
    <x v="852"/>
    <s v="Second Class"/>
    <s v="New York"/>
    <s v="Accessories"/>
  </r>
  <r>
    <n v="4"/>
    <s v="Shipped Late"/>
    <n v="3"/>
    <x v="1"/>
    <x v="47"/>
    <x v="0"/>
    <s v="Daniel Byrd"/>
    <n v="0"/>
    <x v="628"/>
    <s v="September"/>
    <x v="2"/>
    <s v="CA-2018-127985"/>
    <x v="2"/>
    <n v="31907"/>
    <n v="1352"/>
    <s v="Regeneration Desk Collection"/>
    <n v="3"/>
    <n v="4"/>
    <s v="South"/>
    <m/>
    <n v="3.1"/>
    <n v="7"/>
    <s v="Home Office"/>
    <x v="750"/>
    <s v="Second Class"/>
    <s v="Georgia"/>
    <s v="Furnishings"/>
  </r>
  <r>
    <n v="6"/>
    <s v="Shipped On Time"/>
    <n v="6"/>
    <x v="2"/>
    <x v="398"/>
    <x v="0"/>
    <s v="Christine Sundaresam"/>
    <n v="0"/>
    <x v="730"/>
    <s v="September"/>
    <x v="2"/>
    <s v="CA-2018-128111"/>
    <x v="0"/>
    <n v="2148"/>
    <n v="1162"/>
    <s v="Newell 345"/>
    <n v="10"/>
    <n v="2"/>
    <s v="East"/>
    <m/>
    <n v="10.32"/>
    <n v="40"/>
    <s v="Consumer"/>
    <x v="864"/>
    <s v="Standard Class"/>
    <s v="Massachusetts"/>
    <s v="Art"/>
  </r>
  <r>
    <n v="0"/>
    <s v="Shipped On Time"/>
    <n v="0"/>
    <x v="1"/>
    <x v="187"/>
    <x v="0"/>
    <s v="Ed Braxton"/>
    <n v="0.2"/>
    <x v="668"/>
    <s v="September"/>
    <x v="2"/>
    <s v="CA-2018-128223"/>
    <x v="1"/>
    <n v="92804"/>
    <n v="383"/>
    <s v="Bush Cubix Conference Tables, Fully Assembled"/>
    <n v="81"/>
    <n v="7"/>
    <s v="West"/>
    <m/>
    <n v="80.84"/>
    <n v="1293"/>
    <s v="Corporate"/>
    <x v="836"/>
    <s v="Same Day"/>
    <s v="California"/>
    <s v="Tables"/>
  </r>
  <r>
    <n v="2"/>
    <s v="Shipped Late"/>
    <n v="1"/>
    <x v="2"/>
    <x v="238"/>
    <x v="0"/>
    <s v="Cathy Prescott"/>
    <n v="0"/>
    <x v="799"/>
    <s v="September"/>
    <x v="2"/>
    <s v="CA-2018-128258"/>
    <x v="0"/>
    <n v="6360"/>
    <n v="1669"/>
    <s v="Xerox 188"/>
    <n v="6"/>
    <n v="1"/>
    <s v="East"/>
    <m/>
    <n v="5.56"/>
    <n v="11"/>
    <s v="Corporate"/>
    <x v="865"/>
    <s v="First Class"/>
    <s v="Connecticut"/>
    <s v="Paper"/>
  </r>
  <r>
    <n v="4"/>
    <s v="Shipped Early"/>
    <n v="6"/>
    <x v="2"/>
    <x v="4"/>
    <x v="0"/>
    <s v="Bill Eplett"/>
    <n v="0.2"/>
    <x v="619"/>
    <s v="September"/>
    <x v="2"/>
    <s v="CA-2018-128307"/>
    <x v="3"/>
    <n v="77041"/>
    <n v="1324"/>
    <s v="Quality Park Security Envelopes"/>
    <n v="7"/>
    <n v="1"/>
    <s v="Central"/>
    <m/>
    <n v="7.07"/>
    <n v="21"/>
    <s v="Home Office"/>
    <x v="668"/>
    <s v="Standard Class"/>
    <s v="Texas"/>
    <s v="Envelopes"/>
  </r>
  <r>
    <n v="7"/>
    <s v="Shipped Late"/>
    <n v="6"/>
    <x v="2"/>
    <x v="15"/>
    <x v="0"/>
    <s v="Arthur Prichep"/>
    <n v="0"/>
    <x v="584"/>
    <s v="September"/>
    <x v="2"/>
    <s v="CA-2018-128412"/>
    <x v="1"/>
    <n v="98105"/>
    <n v="794"/>
    <s v="Harmony HEPA Quiet Air Purifiers"/>
    <n v="12"/>
    <n v="3"/>
    <s v="West"/>
    <m/>
    <n v="12.29"/>
    <n v="35"/>
    <s v="Consumer"/>
    <x v="626"/>
    <s v="Standard Class"/>
    <s v="Washington"/>
    <s v="Appliances"/>
  </r>
  <r>
    <n v="7"/>
    <s v="Shipped Late"/>
    <n v="6"/>
    <x v="2"/>
    <x v="15"/>
    <x v="0"/>
    <s v="Arthur Prichep"/>
    <n v="0"/>
    <x v="584"/>
    <s v="September"/>
    <x v="2"/>
    <s v="CA-2018-128412"/>
    <x v="1"/>
    <n v="98105"/>
    <n v="811"/>
    <s v="Holmes HEPA Air Purifier"/>
    <n v="23"/>
    <n v="3"/>
    <s v="West"/>
    <m/>
    <n v="22.87"/>
    <n v="65"/>
    <s v="Consumer"/>
    <x v="626"/>
    <s v="Standard Class"/>
    <s v="Washington"/>
    <s v="Appliances"/>
  </r>
  <r>
    <n v="7"/>
    <s v="Shipped Late"/>
    <n v="6"/>
    <x v="2"/>
    <x v="15"/>
    <x v="0"/>
    <s v="Arthur Prichep"/>
    <n v="0"/>
    <x v="584"/>
    <s v="September"/>
    <x v="2"/>
    <s v="CA-2018-128412"/>
    <x v="1"/>
    <n v="98105"/>
    <n v="1787"/>
    <s v="Xerox 1988"/>
    <n v="56"/>
    <n v="4"/>
    <s v="West"/>
    <m/>
    <n v="55.76"/>
    <n v="124"/>
    <s v="Consumer"/>
    <x v="626"/>
    <s v="Standard Class"/>
    <s v="Washington"/>
    <s v="Paper"/>
  </r>
  <r>
    <n v="7"/>
    <s v="Shipped Late"/>
    <n v="6"/>
    <x v="2"/>
    <x v="15"/>
    <x v="0"/>
    <s v="Arthur Prichep"/>
    <n v="0.2"/>
    <x v="584"/>
    <s v="September"/>
    <x v="2"/>
    <s v="CA-2018-128412"/>
    <x v="1"/>
    <n v="98105"/>
    <n v="685"/>
    <s v="GBC DocuBind P50 Personal Binding Machine"/>
    <n v="52"/>
    <n v="3"/>
    <s v="West"/>
    <m/>
    <n v="51.82"/>
    <n v="154"/>
    <s v="Consumer"/>
    <x v="626"/>
    <s v="Standard Class"/>
    <s v="Washington"/>
    <s v="Binders"/>
  </r>
  <r>
    <n v="7"/>
    <s v="Shipped Late"/>
    <n v="6"/>
    <x v="0"/>
    <x v="15"/>
    <x v="0"/>
    <s v="Arthur Prichep"/>
    <n v="0"/>
    <x v="584"/>
    <s v="September"/>
    <x v="2"/>
    <s v="CA-2018-128412"/>
    <x v="1"/>
    <n v="98105"/>
    <n v="966"/>
    <s v="Kingston Digital DataTraveler 16GB USB 2.0"/>
    <n v="9"/>
    <n v="5"/>
    <s v="West"/>
    <m/>
    <n v="8.5"/>
    <n v="45"/>
    <s v="Consumer"/>
    <x v="626"/>
    <s v="Standard Class"/>
    <s v="Washington"/>
    <s v="Accessories"/>
  </r>
  <r>
    <n v="5"/>
    <s v="Shipped Late"/>
    <n v="3"/>
    <x v="2"/>
    <x v="162"/>
    <x v="0"/>
    <s v="Sean Wendt"/>
    <n v="0"/>
    <x v="742"/>
    <s v="September"/>
    <x v="2"/>
    <s v="CA-2018-128517"/>
    <x v="3"/>
    <n v="48227"/>
    <n v="1521"/>
    <s v="Storex Flexible Poly Binders with Double Pockets"/>
    <n v="2"/>
    <n v="2"/>
    <s v="Central"/>
    <m/>
    <n v="2.4300000000000002"/>
    <n v="5"/>
    <s v="Home Office"/>
    <x v="684"/>
    <s v="Second Class"/>
    <s v="Michigan"/>
    <s v="Binders"/>
  </r>
  <r>
    <n v="5"/>
    <s v="Shipped Late"/>
    <n v="3"/>
    <x v="0"/>
    <x v="162"/>
    <x v="0"/>
    <s v="Sean Wendt"/>
    <n v="0"/>
    <x v="742"/>
    <s v="September"/>
    <x v="2"/>
    <s v="CA-2018-128517"/>
    <x v="3"/>
    <n v="48227"/>
    <n v="1177"/>
    <s v="Nortel Meridian M5316 Digital phone"/>
    <n v="135"/>
    <n v="2"/>
    <s v="Central"/>
    <m/>
    <n v="134.65"/>
    <n v="518"/>
    <s v="Home Office"/>
    <x v="684"/>
    <s v="Second Class"/>
    <s v="Michigan"/>
    <s v="Phones"/>
  </r>
  <r>
    <n v="2"/>
    <s v="Shipped Early"/>
    <n v="3"/>
    <x v="2"/>
    <x v="117"/>
    <x v="0"/>
    <s v="Neola Schneider"/>
    <n v="0.2"/>
    <x v="577"/>
    <s v="September"/>
    <x v="2"/>
    <s v="CA-2018-128531"/>
    <x v="3"/>
    <n v="75217"/>
    <n v="520"/>
    <s v="Dixon My First Ticonderoga Pencil, #2"/>
    <n v="2"/>
    <n v="3"/>
    <s v="Central"/>
    <m/>
    <n v="1.58"/>
    <n v="14"/>
    <s v="Consumer"/>
    <x v="846"/>
    <s v="Second Class"/>
    <s v="Texas"/>
    <s v="Art"/>
  </r>
  <r>
    <n v="2"/>
    <s v="Shipped Early"/>
    <n v="3"/>
    <x v="2"/>
    <x v="117"/>
    <x v="0"/>
    <s v="Neola Schneider"/>
    <n v="0.2"/>
    <x v="577"/>
    <s v="September"/>
    <x v="2"/>
    <s v="CA-2018-128531"/>
    <x v="3"/>
    <n v="75217"/>
    <n v="457"/>
    <s v="Colored Push Pins"/>
    <n v="1"/>
    <n v="3"/>
    <s v="Central"/>
    <m/>
    <n v="0.87"/>
    <n v="4"/>
    <s v="Consumer"/>
    <x v="846"/>
    <s v="Second Class"/>
    <s v="Texas"/>
    <s v="Fasteners"/>
  </r>
  <r>
    <n v="2"/>
    <s v="Shipped Early"/>
    <n v="3"/>
    <x v="2"/>
    <x v="117"/>
    <x v="0"/>
    <s v="Neola Schneider"/>
    <n v="0.2"/>
    <x v="577"/>
    <s v="September"/>
    <x v="2"/>
    <s v="CA-2018-128531"/>
    <x v="3"/>
    <n v="75217"/>
    <n v="1719"/>
    <s v="Xerox 1925"/>
    <n v="23"/>
    <n v="3"/>
    <s v="Central"/>
    <m/>
    <n v="23.23"/>
    <n v="74"/>
    <s v="Consumer"/>
    <x v="846"/>
    <s v="Second Class"/>
    <s v="Texas"/>
    <s v="Paper"/>
  </r>
  <r>
    <n v="2"/>
    <s v="Shipped Early"/>
    <n v="3"/>
    <x v="2"/>
    <x v="117"/>
    <x v="0"/>
    <s v="Neola Schneider"/>
    <n v="0.2"/>
    <x v="577"/>
    <s v="September"/>
    <x v="2"/>
    <s v="CA-2018-128531"/>
    <x v="3"/>
    <n v="75217"/>
    <n v="1513"/>
    <s v="Sterilite Officeware Hinged File Box"/>
    <n v="4"/>
    <n v="5"/>
    <s v="Central"/>
    <m/>
    <n v="3.67"/>
    <n v="42"/>
    <s v="Consumer"/>
    <x v="846"/>
    <s v="Second Class"/>
    <s v="Texas"/>
    <s v="Storage"/>
  </r>
  <r>
    <n v="2"/>
    <s v="Shipped Early"/>
    <n v="3"/>
    <x v="0"/>
    <x v="117"/>
    <x v="0"/>
    <s v="Neola Schneider"/>
    <n v="0.2"/>
    <x v="577"/>
    <s v="September"/>
    <x v="2"/>
    <s v="CA-2018-128531"/>
    <x v="3"/>
    <n v="75217"/>
    <n v="1005"/>
    <s v="Logitech G105 Gaming Keyboard"/>
    <n v="-2"/>
    <n v="2"/>
    <s v="Central"/>
    <m/>
    <n v="-2.37"/>
    <n v="95"/>
    <s v="Consumer"/>
    <x v="846"/>
    <s v="Second Class"/>
    <s v="Texas"/>
    <s v="Accessories"/>
  </r>
  <r>
    <n v="2"/>
    <s v="Shipped Early"/>
    <n v="3"/>
    <x v="0"/>
    <x v="117"/>
    <x v="0"/>
    <s v="Neola Schneider"/>
    <n v="0.2"/>
    <x v="577"/>
    <s v="September"/>
    <x v="2"/>
    <s v="CA-2018-128531"/>
    <x v="3"/>
    <n v="75217"/>
    <n v="1007"/>
    <s v="Logitech G19 Programmable Gaming Keyboard"/>
    <n v="-7"/>
    <n v="3"/>
    <s v="Central"/>
    <m/>
    <n v="-7.44"/>
    <n v="298"/>
    <s v="Consumer"/>
    <x v="846"/>
    <s v="Second Class"/>
    <s v="Texas"/>
    <s v="Accessories"/>
  </r>
  <r>
    <n v="3"/>
    <s v="Shipped Late"/>
    <n v="1"/>
    <x v="1"/>
    <x v="42"/>
    <x v="0"/>
    <s v="Don Jones"/>
    <n v="0.2"/>
    <x v="646"/>
    <s v="September"/>
    <x v="2"/>
    <s v="CA-2018-128594"/>
    <x v="1"/>
    <n v="92037"/>
    <n v="770"/>
    <s v="Global Troy Executive Leather Low-Back Tilter"/>
    <n v="100"/>
    <n v="4"/>
    <s v="West"/>
    <m/>
    <n v="100.2"/>
    <n v="1603"/>
    <s v="Corporate"/>
    <x v="807"/>
    <s v="First Class"/>
    <s v="California"/>
    <s v="Chairs"/>
  </r>
  <r>
    <n v="5"/>
    <s v="Shipped Early"/>
    <n v="6"/>
    <x v="2"/>
    <x v="107"/>
    <x v="0"/>
    <s v="Michelle Tran"/>
    <n v="0"/>
    <x v="800"/>
    <s v="September"/>
    <x v="2"/>
    <s v="CA-2018-128671"/>
    <x v="3"/>
    <n v="74133"/>
    <n v="1310"/>
    <s v="Premium Transparent Presentation Covers, No Pattern/Clear, 8 1/2 x 11"/>
    <n v="36"/>
    <n v="2"/>
    <s v="Central"/>
    <s v="Yes"/>
    <n v="35.68"/>
    <n v="78"/>
    <s v="Home Office"/>
    <x v="808"/>
    <s v="Standard Class"/>
    <s v="Oklahoma"/>
    <s v="Binders"/>
  </r>
  <r>
    <n v="5"/>
    <s v="Shipped Early"/>
    <n v="6"/>
    <x v="2"/>
    <x v="107"/>
    <x v="0"/>
    <s v="Michelle Tran"/>
    <n v="0"/>
    <x v="800"/>
    <s v="September"/>
    <x v="2"/>
    <s v="CA-2018-128671"/>
    <x v="3"/>
    <n v="74133"/>
    <n v="1805"/>
    <s v="Xerox 202"/>
    <n v="16"/>
    <n v="5"/>
    <s v="Central"/>
    <s v="Yes"/>
    <n v="15.55"/>
    <n v="32"/>
    <s v="Home Office"/>
    <x v="808"/>
    <s v="Standard Class"/>
    <s v="Oklahoma"/>
    <s v="Paper"/>
  </r>
  <r>
    <n v="5"/>
    <s v="Shipped Early"/>
    <n v="6"/>
    <x v="2"/>
    <x v="107"/>
    <x v="0"/>
    <s v="Michelle Tran"/>
    <n v="0"/>
    <x v="800"/>
    <s v="September"/>
    <x v="2"/>
    <s v="CA-2018-128671"/>
    <x v="3"/>
    <n v="74133"/>
    <n v="247"/>
    <s v="Avery Hanging File Binders"/>
    <n v="19"/>
    <n v="7"/>
    <s v="Central"/>
    <s v="Yes"/>
    <n v="19.260000000000002"/>
    <n v="42"/>
    <s v="Home Office"/>
    <x v="808"/>
    <s v="Standard Class"/>
    <s v="Oklahoma"/>
    <s v="Binders"/>
  </r>
  <r>
    <n v="3"/>
    <s v="Shipped Early"/>
    <n v="6"/>
    <x v="1"/>
    <x v="4"/>
    <x v="0"/>
    <s v="Don Weiss"/>
    <n v="0.6"/>
    <x v="598"/>
    <s v="September"/>
    <x v="2"/>
    <s v="CA-2018-128706"/>
    <x v="3"/>
    <n v="77070"/>
    <n v="497"/>
    <s v="DAX Two-Tone Silver Metal Document Frame"/>
    <n v="-7"/>
    <n v="2"/>
    <s v="Central"/>
    <m/>
    <n v="-6.88"/>
    <n v="16"/>
    <s v="Consumer"/>
    <x v="866"/>
    <s v="Standard Class"/>
    <s v="Texas"/>
    <s v="Furnishings"/>
  </r>
  <r>
    <n v="6"/>
    <s v="Shipped On Time"/>
    <n v="6"/>
    <x v="0"/>
    <x v="0"/>
    <x v="0"/>
    <s v="Meg OConnel"/>
    <n v="0"/>
    <x v="801"/>
    <s v="September"/>
    <x v="2"/>
    <s v="CA-2018-128727"/>
    <x v="0"/>
    <n v="10024"/>
    <n v="1401"/>
    <s v="Samsung Replacement EH64AVFWE Premium Headset"/>
    <n v="6"/>
    <n v="4"/>
    <s v="East"/>
    <m/>
    <n v="5.5"/>
    <n v="22"/>
    <s v="Home Office"/>
    <x v="771"/>
    <s v="Standard Class"/>
    <s v="New York"/>
    <s v="Phones"/>
  </r>
  <r>
    <n v="4"/>
    <s v="Shipped Early"/>
    <n v="6"/>
    <x v="2"/>
    <x v="15"/>
    <x v="0"/>
    <s v="Sarah Foster"/>
    <n v="0"/>
    <x v="711"/>
    <s v="September"/>
    <x v="2"/>
    <s v="CA-2018-128811"/>
    <x v="1"/>
    <n v="98103"/>
    <n v="1218"/>
    <s v="OIC Bulk Pack Metal Binder Clips"/>
    <n v="5"/>
    <n v="3"/>
    <s v="West"/>
    <m/>
    <n v="4.82"/>
    <n v="10"/>
    <s v="Consumer"/>
    <x v="663"/>
    <s v="Standard Class"/>
    <s v="Washington"/>
    <s v="Fasteners"/>
  </r>
  <r>
    <n v="4"/>
    <s v="Shipped Early"/>
    <n v="6"/>
    <x v="2"/>
    <x v="15"/>
    <x v="0"/>
    <s v="Sarah Foster"/>
    <n v="0"/>
    <x v="711"/>
    <s v="September"/>
    <x v="2"/>
    <s v="CA-2018-128811"/>
    <x v="1"/>
    <n v="98103"/>
    <n v="195"/>
    <s v="Avery 487"/>
    <n v="5"/>
    <n v="3"/>
    <s v="West"/>
    <m/>
    <n v="5.2"/>
    <n v="11"/>
    <s v="Consumer"/>
    <x v="663"/>
    <s v="Standard Class"/>
    <s v="Washington"/>
    <s v="Labels"/>
  </r>
  <r>
    <n v="4"/>
    <s v="Shipped Early"/>
    <n v="6"/>
    <x v="2"/>
    <x v="15"/>
    <x v="0"/>
    <s v="Sarah Foster"/>
    <n v="0.2"/>
    <x v="711"/>
    <s v="September"/>
    <x v="2"/>
    <s v="CA-2018-128811"/>
    <x v="1"/>
    <n v="98103"/>
    <n v="692"/>
    <s v="GBC Instant Report Kit"/>
    <n v="8"/>
    <n v="4"/>
    <s v="West"/>
    <m/>
    <n v="7.76"/>
    <n v="21"/>
    <s v="Consumer"/>
    <x v="663"/>
    <s v="Standard Class"/>
    <s v="Washington"/>
    <s v="Binders"/>
  </r>
  <r>
    <n v="4"/>
    <s v="Shipped Early"/>
    <n v="6"/>
    <x v="1"/>
    <x v="0"/>
    <x v="0"/>
    <s v="Caroline Jumper"/>
    <n v="0"/>
    <x v="802"/>
    <s v="September"/>
    <x v="2"/>
    <s v="CA-2018-128818"/>
    <x v="0"/>
    <n v="10009"/>
    <n v="1505"/>
    <s v="Staple-based wall hangings"/>
    <n v="28"/>
    <n v="8"/>
    <s v="East"/>
    <m/>
    <n v="28.02"/>
    <n v="64"/>
    <s v="Consumer"/>
    <x v="867"/>
    <s v="Standard Class"/>
    <s v="New York"/>
    <s v="Furnishings"/>
  </r>
  <r>
    <n v="4"/>
    <s v="Shipped Early"/>
    <n v="6"/>
    <x v="1"/>
    <x v="0"/>
    <x v="0"/>
    <s v="Caroline Jumper"/>
    <n v="0.1"/>
    <x v="802"/>
    <s v="September"/>
    <x v="2"/>
    <s v="CA-2018-128818"/>
    <x v="0"/>
    <n v="10009"/>
    <n v="841"/>
    <s v="Hon Mobius Operators Chair"/>
    <n v="59"/>
    <n v="4"/>
    <s v="East"/>
    <m/>
    <n v="59.04"/>
    <n v="443"/>
    <s v="Consumer"/>
    <x v="867"/>
    <s v="Standard Class"/>
    <s v="New York"/>
    <s v="Chairs"/>
  </r>
  <r>
    <n v="4"/>
    <s v="Shipped Early"/>
    <n v="6"/>
    <x v="2"/>
    <x v="0"/>
    <x v="0"/>
    <s v="Caroline Jumper"/>
    <n v="0"/>
    <x v="802"/>
    <s v="September"/>
    <x v="2"/>
    <s v="CA-2018-128818"/>
    <x v="0"/>
    <n v="10009"/>
    <n v="122"/>
    <s v="Alphabetical Labels for Top Tab Filing"/>
    <n v="22"/>
    <n v="3"/>
    <s v="East"/>
    <m/>
    <n v="22.2"/>
    <n v="44"/>
    <s v="Consumer"/>
    <x v="867"/>
    <s v="Standard Class"/>
    <s v="New York"/>
    <s v="Labels"/>
  </r>
  <r>
    <n v="4"/>
    <s v="Shipped Early"/>
    <n v="6"/>
    <x v="2"/>
    <x v="0"/>
    <x v="0"/>
    <s v="Caroline Jumper"/>
    <n v="0.2"/>
    <x v="802"/>
    <s v="September"/>
    <x v="2"/>
    <s v="CA-2018-128818"/>
    <x v="0"/>
    <n v="10009"/>
    <n v="714"/>
    <s v="GBC Twin Loop Wire Binding Elements, 9/16 Spine, Black"/>
    <n v="31"/>
    <n v="7"/>
    <s v="East"/>
    <m/>
    <n v="30.9"/>
    <n v="85"/>
    <s v="Consumer"/>
    <x v="867"/>
    <s v="Standard Class"/>
    <s v="New York"/>
    <s v="Binders"/>
  </r>
  <r>
    <n v="4"/>
    <s v="Shipped Early"/>
    <n v="6"/>
    <x v="0"/>
    <x v="0"/>
    <x v="0"/>
    <s v="Caroline Jumper"/>
    <n v="0"/>
    <x v="802"/>
    <s v="September"/>
    <x v="2"/>
    <s v="CA-2018-128818"/>
    <x v="0"/>
    <n v="10009"/>
    <n v="1410"/>
    <s v="SanDisk Ultra 64 GB MicroSDHC Class 10 Memory Card"/>
    <n v="22"/>
    <n v="5"/>
    <s v="East"/>
    <m/>
    <n v="21.99"/>
    <n v="200"/>
    <s v="Consumer"/>
    <x v="867"/>
    <s v="Standard Class"/>
    <s v="New York"/>
    <s v="Accessories"/>
  </r>
  <r>
    <n v="4"/>
    <s v="Shipped Early"/>
    <n v="6"/>
    <x v="0"/>
    <x v="0"/>
    <x v="0"/>
    <s v="Caroline Jumper"/>
    <n v="0"/>
    <x v="802"/>
    <s v="September"/>
    <x v="2"/>
    <s v="CA-2018-128818"/>
    <x v="0"/>
    <n v="10009"/>
    <n v="275"/>
    <s v="Bady BDG101FRU Card Printer"/>
    <n v="1160"/>
    <n v="5"/>
    <s v="East"/>
    <m/>
    <n v="1159.99"/>
    <n v="4000"/>
    <s v="Consumer"/>
    <x v="867"/>
    <s v="Standard Class"/>
    <s v="New York"/>
    <s v="Machines"/>
  </r>
  <r>
    <n v="7"/>
    <s v="Shipped Late"/>
    <n v="6"/>
    <x v="2"/>
    <x v="399"/>
    <x v="0"/>
    <s v="Clay Ludtke"/>
    <n v="0"/>
    <x v="684"/>
    <s v="September"/>
    <x v="2"/>
    <s v="CA-2018-128867"/>
    <x v="3"/>
    <n v="50322"/>
    <n v="889"/>
    <s v="Hunt PowerHouse Electric Pencil Sharpener, Blue"/>
    <n v="23"/>
    <n v="2"/>
    <s v="Central"/>
    <m/>
    <n v="22.79"/>
    <n v="76"/>
    <s v="Consumer"/>
    <x v="738"/>
    <s v="Standard Class"/>
    <s v="Iowa"/>
    <s v="Art"/>
  </r>
  <r>
    <n v="7"/>
    <s v="Shipped Late"/>
    <n v="6"/>
    <x v="2"/>
    <x v="399"/>
    <x v="0"/>
    <s v="Clay Ludtke"/>
    <n v="0"/>
    <x v="684"/>
    <s v="September"/>
    <x v="2"/>
    <s v="CA-2018-128867"/>
    <x v="3"/>
    <n v="50322"/>
    <n v="237"/>
    <s v="Avery Durable Plastic 1 Binders"/>
    <n v="13"/>
    <n v="6"/>
    <s v="Central"/>
    <m/>
    <n v="13.35"/>
    <n v="27"/>
    <s v="Consumer"/>
    <x v="738"/>
    <s v="Standard Class"/>
    <s v="Iowa"/>
    <s v="Binders"/>
  </r>
  <r>
    <n v="2"/>
    <s v="Shipped Early"/>
    <n v="3"/>
    <x v="1"/>
    <x v="4"/>
    <x v="0"/>
    <s v="Matt Abelman"/>
    <n v="0.6"/>
    <x v="718"/>
    <s v="September"/>
    <x v="2"/>
    <s v="CA-2018-128916"/>
    <x v="3"/>
    <n v="77070"/>
    <n v="1505"/>
    <s v="Staple-based wall hangings"/>
    <n v="-4"/>
    <n v="3"/>
    <s v="Central"/>
    <m/>
    <n v="-3.82"/>
    <n v="10"/>
    <s v="Home Office"/>
    <x v="659"/>
    <s v="Second Class"/>
    <s v="Texas"/>
    <s v="Furnishings"/>
  </r>
  <r>
    <n v="2"/>
    <s v="Shipped Early"/>
    <n v="3"/>
    <x v="1"/>
    <x v="4"/>
    <x v="0"/>
    <s v="Matt Abelman"/>
    <n v="0.6"/>
    <x v="718"/>
    <s v="September"/>
    <x v="2"/>
    <s v="CA-2018-128916"/>
    <x v="3"/>
    <n v="77070"/>
    <n v="1220"/>
    <s v="OIC Stacking Trays"/>
    <n v="-2"/>
    <n v="4"/>
    <s v="Central"/>
    <m/>
    <n v="-2.14"/>
    <n v="5"/>
    <s v="Home Office"/>
    <x v="659"/>
    <s v="Second Class"/>
    <s v="Texas"/>
    <s v="Furnishings"/>
  </r>
  <r>
    <n v="4"/>
    <s v="Shipped Early"/>
    <n v="6"/>
    <x v="2"/>
    <x v="37"/>
    <x v="0"/>
    <s v="George Bell"/>
    <n v="0.2"/>
    <x v="611"/>
    <s v="September"/>
    <x v="2"/>
    <s v="CA-2018-128923"/>
    <x v="3"/>
    <n v="76106"/>
    <n v="888"/>
    <s v="Hunt BOSTON Vista Battery-Operated Pencil Sharpener, Black"/>
    <n v="1"/>
    <n v="1"/>
    <s v="Central"/>
    <m/>
    <n v="0.82"/>
    <n v="9"/>
    <s v="Corporate"/>
    <x v="868"/>
    <s v="Standard Class"/>
    <s v="Texas"/>
    <s v="Art"/>
  </r>
  <r>
    <n v="4"/>
    <s v="Shipped Early"/>
    <n v="6"/>
    <x v="2"/>
    <x v="37"/>
    <x v="0"/>
    <s v="George Bell"/>
    <n v="0.2"/>
    <x v="611"/>
    <s v="September"/>
    <x v="2"/>
    <s v="CA-2018-128923"/>
    <x v="3"/>
    <n v="76106"/>
    <n v="1567"/>
    <s v="Things To Do Today Pad"/>
    <n v="3"/>
    <n v="2"/>
    <s v="Central"/>
    <m/>
    <n v="3.29"/>
    <n v="9"/>
    <s v="Corporate"/>
    <x v="868"/>
    <s v="Standard Class"/>
    <s v="Texas"/>
    <s v="Paper"/>
  </r>
  <r>
    <n v="4"/>
    <s v="Shipped Early"/>
    <n v="6"/>
    <x v="1"/>
    <x v="127"/>
    <x v="0"/>
    <s v="Tom Stivers"/>
    <n v="0"/>
    <x v="594"/>
    <s v="September"/>
    <x v="2"/>
    <s v="CA-2018-128972"/>
    <x v="3"/>
    <n v="73120"/>
    <n v="1057"/>
    <s v="Master Giant Foot Doorstop, Safety Yellow"/>
    <n v="13"/>
    <n v="4"/>
    <s v="Central"/>
    <m/>
    <n v="13.05"/>
    <n v="30"/>
    <s v="Corporate"/>
    <x v="813"/>
    <s v="Standard Class"/>
    <s v="Oklahoma"/>
    <s v="Furnishings"/>
  </r>
  <r>
    <n v="5"/>
    <s v="Shipped Early"/>
    <n v="6"/>
    <x v="1"/>
    <x v="0"/>
    <x v="0"/>
    <s v="Pete Kriz"/>
    <n v="0"/>
    <x v="803"/>
    <s v="September"/>
    <x v="2"/>
    <s v="CA-2018-129126"/>
    <x v="0"/>
    <n v="10011"/>
    <n v="727"/>
    <s v="GE 48 Fluorescent Tube, Cool White Energy Saver, 34 Watts, 30/Box"/>
    <n v="198"/>
    <n v="4"/>
    <s v="East"/>
    <m/>
    <n v="198.46"/>
    <n v="397"/>
    <s v="Consumer"/>
    <x v="630"/>
    <s v="Standard Class"/>
    <s v="New York"/>
    <s v="Furnishings"/>
  </r>
  <r>
    <n v="5"/>
    <s v="Shipped Early"/>
    <n v="6"/>
    <x v="2"/>
    <x v="0"/>
    <x v="0"/>
    <s v="Pete Kriz"/>
    <n v="0"/>
    <x v="803"/>
    <s v="September"/>
    <x v="2"/>
    <s v="CA-2018-129126"/>
    <x v="0"/>
    <n v="10011"/>
    <n v="113"/>
    <s v="Advantus Rolling Storage Box"/>
    <n v="5"/>
    <n v="1"/>
    <s v="East"/>
    <m/>
    <n v="4.63"/>
    <n v="17"/>
    <s v="Consumer"/>
    <x v="630"/>
    <s v="Standard Class"/>
    <s v="New York"/>
    <s v="Storage"/>
  </r>
  <r>
    <n v="5"/>
    <s v="Shipped Early"/>
    <n v="6"/>
    <x v="2"/>
    <x v="0"/>
    <x v="0"/>
    <s v="Pete Kriz"/>
    <n v="0"/>
    <x v="803"/>
    <s v="September"/>
    <x v="2"/>
    <s v="CA-2018-129126"/>
    <x v="0"/>
    <n v="10011"/>
    <n v="181"/>
    <s v="Avery 474"/>
    <n v="3"/>
    <n v="2"/>
    <s v="East"/>
    <m/>
    <n v="2.82"/>
    <n v="6"/>
    <s v="Consumer"/>
    <x v="630"/>
    <s v="Standard Class"/>
    <s v="New York"/>
    <s v="Labels"/>
  </r>
  <r>
    <n v="5"/>
    <s v="Shipped Early"/>
    <n v="6"/>
    <x v="2"/>
    <x v="0"/>
    <x v="0"/>
    <s v="Pete Kriz"/>
    <n v="0"/>
    <x v="803"/>
    <s v="September"/>
    <x v="2"/>
    <s v="CA-2018-129126"/>
    <x v="0"/>
    <n v="10011"/>
    <n v="1523"/>
    <s v="Strathmore Photo Frame Cards"/>
    <n v="7"/>
    <n v="2"/>
    <s v="East"/>
    <m/>
    <n v="6.73"/>
    <n v="15"/>
    <s v="Consumer"/>
    <x v="630"/>
    <s v="Standard Class"/>
    <s v="New York"/>
    <s v="Paper"/>
  </r>
  <r>
    <n v="5"/>
    <s v="Shipped Early"/>
    <n v="6"/>
    <x v="2"/>
    <x v="0"/>
    <x v="0"/>
    <s v="Pete Kriz"/>
    <n v="0"/>
    <x v="803"/>
    <s v="September"/>
    <x v="2"/>
    <s v="CA-2018-129126"/>
    <x v="0"/>
    <n v="10011"/>
    <n v="1219"/>
    <s v="OIC Colored Binder Clips, Assorted Sizes"/>
    <n v="11"/>
    <n v="6"/>
    <s v="East"/>
    <m/>
    <n v="10.53"/>
    <n v="21"/>
    <s v="Consumer"/>
    <x v="630"/>
    <s v="Standard Class"/>
    <s v="New York"/>
    <s v="Fasteners"/>
  </r>
  <r>
    <n v="5"/>
    <s v="Shipped Early"/>
    <n v="6"/>
    <x v="2"/>
    <x v="0"/>
    <x v="0"/>
    <s v="Pete Kriz"/>
    <n v="0.2"/>
    <x v="803"/>
    <s v="September"/>
    <x v="2"/>
    <s v="CA-2018-129126"/>
    <x v="0"/>
    <n v="10011"/>
    <n v="61"/>
    <s v="Acco Recycled 2 Capacity Laser Printer Hanging Data Binders"/>
    <n v="8"/>
    <n v="2"/>
    <s v="East"/>
    <m/>
    <n v="7.8"/>
    <n v="23"/>
    <s v="Consumer"/>
    <x v="630"/>
    <s v="Standard Class"/>
    <s v="New York"/>
    <s v="Binders"/>
  </r>
  <r>
    <n v="6"/>
    <s v="Shipped On Time"/>
    <n v="6"/>
    <x v="0"/>
    <x v="13"/>
    <x v="0"/>
    <s v="Xylona Preis"/>
    <n v="0.2"/>
    <x v="585"/>
    <s v="September"/>
    <x v="2"/>
    <s v="CA-2018-129196"/>
    <x v="3"/>
    <n v="60610"/>
    <n v="1058"/>
    <s v="Maxell 4.7GB DVD-R"/>
    <n v="18"/>
    <n v="3"/>
    <s v="Central"/>
    <m/>
    <n v="17.88"/>
    <n v="68"/>
    <s v="Consumer"/>
    <x v="863"/>
    <s v="Standard Class"/>
    <s v="Illinois"/>
    <s v="Accessories"/>
  </r>
  <r>
    <n v="4"/>
    <s v="Shipped Early"/>
    <n v="6"/>
    <x v="2"/>
    <x v="17"/>
    <x v="0"/>
    <s v="Sample Company A"/>
    <n v="0"/>
    <x v="804"/>
    <s v="September"/>
    <x v="2"/>
    <s v="CA-2018-129238"/>
    <x v="1"/>
    <n v="90045"/>
    <n v="538"/>
    <s v="Easy-staple paper"/>
    <n v="28"/>
    <n v="5"/>
    <s v="West"/>
    <m/>
    <n v="27.78"/>
    <n v="57"/>
    <s v="Home Office"/>
    <x v="791"/>
    <s v="Standard Class"/>
    <s v="California"/>
    <s v="Paper"/>
  </r>
  <r>
    <n v="4"/>
    <s v="Shipped Early"/>
    <n v="6"/>
    <x v="0"/>
    <x v="17"/>
    <x v="0"/>
    <s v="Sample Company A"/>
    <n v="0.2"/>
    <x v="804"/>
    <s v="September"/>
    <x v="2"/>
    <s v="CA-2018-129238"/>
    <x v="1"/>
    <n v="90045"/>
    <n v="155"/>
    <s v="AT&amp;T 1080 Phone"/>
    <n v="8"/>
    <n v="1"/>
    <s v="West"/>
    <m/>
    <n v="8.2200000000000006"/>
    <n v="110"/>
    <s v="Home Office"/>
    <x v="791"/>
    <s v="Standard Class"/>
    <s v="California"/>
    <s v="Phones"/>
  </r>
  <r>
    <n v="2"/>
    <s v="Shipped Late"/>
    <n v="1"/>
    <x v="1"/>
    <x v="31"/>
    <x v="0"/>
    <s v="Susan MacKendrick"/>
    <n v="0.2"/>
    <x v="805"/>
    <s v="September"/>
    <x v="2"/>
    <s v="CA-2018-129280"/>
    <x v="0"/>
    <n v="43055"/>
    <n v="465"/>
    <s v="Computer Room Manger, 14"/>
    <n v="10"/>
    <n v="2"/>
    <s v="East"/>
    <m/>
    <n v="10.39"/>
    <n v="52"/>
    <s v="Consumer"/>
    <x v="869"/>
    <s v="First Class"/>
    <s v="Ohio"/>
    <s v="Furnishings"/>
  </r>
  <r>
    <n v="2"/>
    <s v="Shipped Late"/>
    <n v="1"/>
    <x v="2"/>
    <x v="31"/>
    <x v="0"/>
    <s v="Susan MacKendrick"/>
    <n v="0.2"/>
    <x v="805"/>
    <s v="September"/>
    <x v="2"/>
    <s v="CA-2018-129280"/>
    <x v="0"/>
    <n v="43055"/>
    <n v="205"/>
    <s v="Avery 496"/>
    <n v="2"/>
    <n v="2"/>
    <s v="East"/>
    <m/>
    <n v="2.1"/>
    <n v="6"/>
    <s v="Consumer"/>
    <x v="869"/>
    <s v="First Class"/>
    <s v="Ohio"/>
    <s v="Labels"/>
  </r>
  <r>
    <n v="2"/>
    <s v="Shipped Late"/>
    <n v="1"/>
    <x v="2"/>
    <x v="31"/>
    <x v="0"/>
    <s v="Susan MacKendrick"/>
    <n v="0.2"/>
    <x v="805"/>
    <s v="September"/>
    <x v="2"/>
    <s v="CA-2018-129280"/>
    <x v="0"/>
    <n v="43055"/>
    <n v="1554"/>
    <s v="Tennsco Industrial Shelving"/>
    <n v="-44"/>
    <n v="5"/>
    <s v="East"/>
    <m/>
    <n v="-44.02"/>
    <n v="196"/>
    <s v="Consumer"/>
    <x v="869"/>
    <s v="First Class"/>
    <s v="Ohio"/>
    <s v="Storage"/>
  </r>
  <r>
    <n v="2"/>
    <s v="Shipped Late"/>
    <n v="1"/>
    <x v="0"/>
    <x v="31"/>
    <x v="0"/>
    <s v="Susan MacKendrick"/>
    <n v="0.2"/>
    <x v="805"/>
    <s v="September"/>
    <x v="2"/>
    <s v="CA-2018-129280"/>
    <x v="0"/>
    <n v="43055"/>
    <n v="1026"/>
    <s v="Logitech VX Revolution Cordless Laser Mouse for Notebooks (Black)"/>
    <n v="-76"/>
    <n v="3"/>
    <s v="East"/>
    <m/>
    <n v="-75.599999999999994"/>
    <n v="432"/>
    <s v="Consumer"/>
    <x v="869"/>
    <s v="First Class"/>
    <s v="Ohio"/>
    <s v="Accessories"/>
  </r>
  <r>
    <n v="2"/>
    <s v="Shipped Late"/>
    <n v="1"/>
    <x v="0"/>
    <x v="31"/>
    <x v="0"/>
    <s v="Susan MacKendrick"/>
    <n v="0.2"/>
    <x v="805"/>
    <s v="September"/>
    <x v="2"/>
    <s v="CA-2018-129280"/>
    <x v="0"/>
    <n v="43055"/>
    <n v="913"/>
    <s v="Imation 16GB Mini TravelDrive USB 2.0 Flash Drive"/>
    <n v="35"/>
    <n v="5"/>
    <s v="East"/>
    <m/>
    <n v="34.79"/>
    <n v="133"/>
    <s v="Consumer"/>
    <x v="869"/>
    <s v="First Class"/>
    <s v="Ohio"/>
    <s v="Accessories"/>
  </r>
  <r>
    <n v="2"/>
    <s v="Shipped Late"/>
    <n v="1"/>
    <x v="0"/>
    <x v="31"/>
    <x v="0"/>
    <s v="Susan MacKendrick"/>
    <n v="0.7"/>
    <x v="805"/>
    <s v="September"/>
    <x v="2"/>
    <s v="CA-2018-129280"/>
    <x v="0"/>
    <n v="43055"/>
    <n v="430"/>
    <s v="Cisco 8961 IP Phone Charcoal"/>
    <n v="-165"/>
    <n v="3"/>
    <s v="East"/>
    <m/>
    <n v="-164.95"/>
    <n v="225"/>
    <s v="Consumer"/>
    <x v="869"/>
    <s v="First Class"/>
    <s v="Ohio"/>
    <s v="Machines"/>
  </r>
  <r>
    <n v="6"/>
    <s v="Shipped On Time"/>
    <n v="6"/>
    <x v="2"/>
    <x v="16"/>
    <x v="0"/>
    <s v="Chad Cunningham"/>
    <n v="0.2"/>
    <x v="588"/>
    <s v="September"/>
    <x v="2"/>
    <s v="CA-2018-129308"/>
    <x v="0"/>
    <n v="19120"/>
    <n v="1265"/>
    <s v="Permanent Self-Adhesive File Folder Labels for Typewriters, 1 1/8 x 3 1/2, White"/>
    <n v="3"/>
    <n v="2"/>
    <s v="East"/>
    <m/>
    <n v="3.28"/>
    <n v="10"/>
    <s v="Home Office"/>
    <x v="704"/>
    <s v="Standard Class"/>
    <s v="Pennsylvania"/>
    <s v="Labels"/>
  </r>
  <r>
    <n v="6"/>
    <s v="Shipped On Time"/>
    <n v="6"/>
    <x v="2"/>
    <x v="16"/>
    <x v="0"/>
    <s v="Chad Cunningham"/>
    <n v="0.7"/>
    <x v="588"/>
    <s v="September"/>
    <x v="2"/>
    <s v="CA-2018-129308"/>
    <x v="0"/>
    <n v="19120"/>
    <n v="54"/>
    <s v="Acco Pressboard Covers with Storage Hooks, 14 7/8 x 11, Executive Red"/>
    <n v="-5"/>
    <n v="5"/>
    <s v="East"/>
    <m/>
    <n v="-4.76"/>
    <n v="6"/>
    <s v="Home Office"/>
    <x v="704"/>
    <s v="Standard Class"/>
    <s v="Pennsylvania"/>
    <s v="Binders"/>
  </r>
  <r>
    <n v="6"/>
    <s v="Shipped On Time"/>
    <n v="6"/>
    <x v="2"/>
    <x v="16"/>
    <x v="0"/>
    <s v="Chad Cunningham"/>
    <n v="0.7"/>
    <x v="588"/>
    <s v="September"/>
    <x v="2"/>
    <s v="CA-2018-129308"/>
    <x v="0"/>
    <n v="19120"/>
    <n v="709"/>
    <s v="GBC Standard Plastic Binding Systems Combs"/>
    <n v="-8"/>
    <n v="5"/>
    <s v="East"/>
    <m/>
    <n v="-7.85"/>
    <n v="9"/>
    <s v="Home Office"/>
    <x v="704"/>
    <s v="Standard Class"/>
    <s v="Pennsylvania"/>
    <s v="Binders"/>
  </r>
  <r>
    <n v="6"/>
    <s v="Shipped On Time"/>
    <n v="6"/>
    <x v="0"/>
    <x v="16"/>
    <x v="0"/>
    <s v="Chad Cunningham"/>
    <n v="0.4"/>
    <x v="588"/>
    <s v="September"/>
    <x v="2"/>
    <s v="CA-2018-129308"/>
    <x v="0"/>
    <n v="19120"/>
    <n v="1243"/>
    <s v="Panasonic KX T7731-B Digital phone"/>
    <n v="-13"/>
    <n v="1"/>
    <s v="East"/>
    <m/>
    <n v="-13"/>
    <n v="60"/>
    <s v="Home Office"/>
    <x v="704"/>
    <s v="Standard Class"/>
    <s v="Pennsylvania"/>
    <s v="Phones"/>
  </r>
  <r>
    <n v="0"/>
    <s v="Shipped On Time"/>
    <n v="0"/>
    <x v="1"/>
    <x v="1"/>
    <x v="0"/>
    <s v="Ionia McGrath"/>
    <n v="0"/>
    <x v="740"/>
    <s v="September"/>
    <x v="2"/>
    <s v="CA-2018-129630"/>
    <x v="1"/>
    <n v="94122"/>
    <n v="30"/>
    <s v="6 Cubicle Wall Clock, Black"/>
    <n v="9"/>
    <n v="3"/>
    <s v="West"/>
    <m/>
    <n v="8.74"/>
    <n v="24"/>
    <s v="Consumer"/>
    <x v="771"/>
    <s v="Same Day"/>
    <s v="California"/>
    <s v="Furnishings"/>
  </r>
  <r>
    <n v="0"/>
    <s v="Shipped On Time"/>
    <n v="0"/>
    <x v="0"/>
    <x v="1"/>
    <x v="0"/>
    <s v="Ionia McGrath"/>
    <n v="0.2"/>
    <x v="740"/>
    <s v="September"/>
    <x v="2"/>
    <s v="CA-2018-129630"/>
    <x v="1"/>
    <n v="94122"/>
    <n v="403"/>
    <s v="Canon PC1060 Personal Laser Copier"/>
    <n v="945"/>
    <n v="5"/>
    <s v="West"/>
    <m/>
    <n v="944.99"/>
    <n v="2800"/>
    <s v="Consumer"/>
    <x v="771"/>
    <s v="Same Day"/>
    <s v="California"/>
    <s v="Copiers"/>
  </r>
  <r>
    <n v="2"/>
    <s v="Shipped Early"/>
    <n v="3"/>
    <x v="2"/>
    <x v="13"/>
    <x v="0"/>
    <s v="Greg Guthrie"/>
    <n v="0.2"/>
    <x v="631"/>
    <s v="September"/>
    <x v="2"/>
    <s v="CA-2018-129686"/>
    <x v="3"/>
    <n v="60623"/>
    <n v="1376"/>
    <s v="SAFCO Commercial Wire Shelving, 72h"/>
    <n v="-24"/>
    <n v="2"/>
    <s v="Central"/>
    <m/>
    <n v="-24.5"/>
    <n v="98"/>
    <s v="Corporate"/>
    <x v="625"/>
    <s v="Second Class"/>
    <s v="Illinois"/>
    <s v="Storage"/>
  </r>
  <r>
    <n v="2"/>
    <s v="Shipped Early"/>
    <n v="3"/>
    <x v="0"/>
    <x v="13"/>
    <x v="0"/>
    <s v="Greg Guthrie"/>
    <n v="0.2"/>
    <x v="631"/>
    <s v="September"/>
    <x v="2"/>
    <s v="CA-2018-129686"/>
    <x v="3"/>
    <n v="60623"/>
    <n v="1080"/>
    <s v="Memorex Micro Travel Drive 8 GB"/>
    <n v="20"/>
    <n v="6"/>
    <s v="Central"/>
    <m/>
    <n v="19.5"/>
    <n v="62"/>
    <s v="Corporate"/>
    <x v="625"/>
    <s v="Second Class"/>
    <s v="Illinois"/>
    <s v="Accessories"/>
  </r>
  <r>
    <n v="6"/>
    <s v="Shipped On Time"/>
    <n v="6"/>
    <x v="2"/>
    <x v="15"/>
    <x v="0"/>
    <s v="Tamara Chand"/>
    <n v="0.2"/>
    <x v="665"/>
    <s v="September"/>
    <x v="2"/>
    <s v="CA-2018-129693"/>
    <x v="1"/>
    <n v="98105"/>
    <n v="1119"/>
    <s v="Newell 3-Hole Punched Plastic Slotted Magazine Holders for Binders"/>
    <n v="3"/>
    <n v="2"/>
    <s v="West"/>
    <m/>
    <n v="2.56"/>
    <n v="7"/>
    <s v="Corporate"/>
    <x v="685"/>
    <s v="Standard Class"/>
    <s v="Washington"/>
    <s v="Binders"/>
  </r>
  <r>
    <n v="2"/>
    <s v="Shipped Late"/>
    <n v="1"/>
    <x v="0"/>
    <x v="0"/>
    <x v="0"/>
    <s v="Adam Bellavance"/>
    <n v="0"/>
    <x v="733"/>
    <s v="September"/>
    <x v="2"/>
    <s v="CA-2018-129714"/>
    <x v="0"/>
    <n v="10009"/>
    <n v="1371"/>
    <s v="Sabrent 4-Port USB 2.0 Hub"/>
    <n v="2"/>
    <n v="1"/>
    <s v="East"/>
    <m/>
    <n v="2.31"/>
    <n v="7"/>
    <s v="Home Office"/>
    <x v="847"/>
    <s v="First Class"/>
    <s v="New York"/>
    <s v="Accessories"/>
  </r>
  <r>
    <n v="2"/>
    <s v="Shipped Late"/>
    <n v="1"/>
    <x v="2"/>
    <x v="0"/>
    <x v="0"/>
    <s v="Adam Bellavance"/>
    <n v="0"/>
    <x v="733"/>
    <s v="September"/>
    <x v="2"/>
    <s v="CA-2018-129714"/>
    <x v="0"/>
    <n v="10009"/>
    <n v="1671"/>
    <s v="Xerox 1881"/>
    <n v="12"/>
    <n v="2"/>
    <s v="East"/>
    <m/>
    <n v="11.54"/>
    <n v="25"/>
    <s v="Home Office"/>
    <x v="847"/>
    <s v="First Class"/>
    <s v="New York"/>
    <s v="Paper"/>
  </r>
  <r>
    <n v="2"/>
    <s v="Shipped Late"/>
    <n v="1"/>
    <x v="2"/>
    <x v="0"/>
    <x v="0"/>
    <s v="Adam Bellavance"/>
    <n v="0.2"/>
    <x v="733"/>
    <s v="September"/>
    <x v="2"/>
    <s v="CA-2018-129714"/>
    <x v="0"/>
    <n v="10009"/>
    <n v="50"/>
    <s v="Acco Hanging Data Binders"/>
    <n v="1"/>
    <n v="1"/>
    <s v="East"/>
    <m/>
    <n v="1.07"/>
    <n v="3"/>
    <s v="Home Office"/>
    <x v="847"/>
    <s v="First Class"/>
    <s v="New York"/>
    <s v="Binders"/>
  </r>
  <r>
    <n v="2"/>
    <s v="Shipped Late"/>
    <n v="1"/>
    <x v="2"/>
    <x v="0"/>
    <x v="0"/>
    <s v="Adam Bellavance"/>
    <n v="0"/>
    <x v="733"/>
    <s v="September"/>
    <x v="2"/>
    <s v="CA-2018-129714"/>
    <x v="0"/>
    <n v="10009"/>
    <n v="1671"/>
    <s v="Xerox 1881"/>
    <n v="23"/>
    <n v="4"/>
    <s v="East"/>
    <m/>
    <n v="23.09"/>
    <n v="49"/>
    <s v="Home Office"/>
    <x v="847"/>
    <s v="First Class"/>
    <s v="New York"/>
    <s v="Paper"/>
  </r>
  <r>
    <n v="2"/>
    <s v="Shipped Late"/>
    <n v="1"/>
    <x v="2"/>
    <x v="0"/>
    <x v="0"/>
    <s v="Adam Bellavance"/>
    <n v="0.2"/>
    <x v="733"/>
    <s v="September"/>
    <x v="2"/>
    <s v="CA-2018-129714"/>
    <x v="0"/>
    <n v="10009"/>
    <n v="684"/>
    <s v="GBC DocuBind P400 Electric Binding System"/>
    <n v="1415"/>
    <n v="4"/>
    <s v="East"/>
    <m/>
    <n v="1415.43"/>
    <n v="4355"/>
    <s v="Home Office"/>
    <x v="847"/>
    <s v="First Class"/>
    <s v="New York"/>
    <s v="Binders"/>
  </r>
  <r>
    <n v="7"/>
    <s v="Shipped Late"/>
    <n v="6"/>
    <x v="1"/>
    <x v="17"/>
    <x v="0"/>
    <s v="Jason Gross"/>
    <n v="0"/>
    <x v="673"/>
    <s v="September"/>
    <x v="2"/>
    <s v="CA-2018-129728"/>
    <x v="1"/>
    <n v="90032"/>
    <n v="19"/>
    <s v="36X48 HARDFLOOR CHAIRMAT"/>
    <n v="12"/>
    <n v="8"/>
    <s v="West"/>
    <m/>
    <n v="11.75"/>
    <n v="168"/>
    <s v="Corporate"/>
    <x v="822"/>
    <s v="Standard Class"/>
    <s v="California"/>
    <s v="Furnishings"/>
  </r>
  <r>
    <n v="2"/>
    <s v="Shipped Late"/>
    <n v="1"/>
    <x v="1"/>
    <x v="13"/>
    <x v="0"/>
    <s v="Tom Ashbrook"/>
    <n v="0.6"/>
    <x v="658"/>
    <s v="September"/>
    <x v="2"/>
    <s v="CA-2018-129847"/>
    <x v="3"/>
    <n v="60653"/>
    <n v="503"/>
    <s v="Deflect-o DuraMat Antistatic Studded Beveled Mat for Medium Pile Carpeting"/>
    <n v="-76"/>
    <n v="2"/>
    <s v="Central"/>
    <m/>
    <n v="-75.84"/>
    <n v="84"/>
    <s v="Home Office"/>
    <x v="771"/>
    <s v="First Class"/>
    <s v="Illinois"/>
    <s v="Furnishings"/>
  </r>
  <r>
    <n v="6"/>
    <s v="Shipped On Time"/>
    <n v="6"/>
    <x v="1"/>
    <x v="87"/>
    <x v="0"/>
    <s v="Denise Monton"/>
    <n v="0.4"/>
    <x v="666"/>
    <s v="September"/>
    <x v="2"/>
    <s v="CA-2018-129861"/>
    <x v="0"/>
    <n v="14609"/>
    <n v="819"/>
    <s v="Hon 2111 Invitation Series Corner Table"/>
    <n v="-214"/>
    <n v="3"/>
    <s v="East"/>
    <m/>
    <n v="-213.56"/>
    <n v="377"/>
    <s v="Corporate"/>
    <x v="870"/>
    <s v="Standard Class"/>
    <s v="New York"/>
    <s v="Tables"/>
  </r>
  <r>
    <n v="5"/>
    <s v="Shipped Early"/>
    <n v="6"/>
    <x v="1"/>
    <x v="17"/>
    <x v="0"/>
    <s v="Mike Caudle"/>
    <n v="0.2"/>
    <x v="726"/>
    <s v="September"/>
    <x v="2"/>
    <s v="CA-2018-129868"/>
    <x v="1"/>
    <n v="90004"/>
    <n v="738"/>
    <s v="Global Armless Task Chair, Royal Blue"/>
    <n v="-5"/>
    <n v="3"/>
    <s v="West"/>
    <m/>
    <n v="-5.49"/>
    <n v="146"/>
    <s v="Corporate"/>
    <x v="871"/>
    <s v="Standard Class"/>
    <s v="California"/>
    <s v="Chairs"/>
  </r>
  <r>
    <n v="5"/>
    <s v="Shipped Early"/>
    <n v="6"/>
    <x v="1"/>
    <x v="17"/>
    <x v="0"/>
    <s v="Mike Caudle"/>
    <n v="0.2"/>
    <x v="726"/>
    <s v="September"/>
    <x v="2"/>
    <s v="CA-2018-129868"/>
    <x v="1"/>
    <n v="90004"/>
    <n v="370"/>
    <s v="Bretford Rectangular Conference Table Tops"/>
    <n v="34"/>
    <n v="3"/>
    <s v="West"/>
    <m/>
    <n v="33.85"/>
    <n v="903"/>
    <s v="Corporate"/>
    <x v="871"/>
    <s v="Standard Class"/>
    <s v="California"/>
    <s v="Tables"/>
  </r>
  <r>
    <n v="5"/>
    <s v="Shipped Early"/>
    <n v="6"/>
    <x v="2"/>
    <x v="17"/>
    <x v="0"/>
    <s v="Mike Caudle"/>
    <n v="0"/>
    <x v="726"/>
    <s v="September"/>
    <x v="2"/>
    <s v="CA-2018-129868"/>
    <x v="1"/>
    <n v="90004"/>
    <n v="862"/>
    <s v="Hoover Replacement Belts For Soft Guard &amp; Commercial Ltweight Upright Vacs, 2/Pk"/>
    <n v="2"/>
    <n v="2"/>
    <s v="West"/>
    <m/>
    <n v="2.0499999999999998"/>
    <n v="8"/>
    <s v="Corporate"/>
    <x v="871"/>
    <s v="Standard Class"/>
    <s v="California"/>
    <s v="Appliances"/>
  </r>
  <r>
    <n v="5"/>
    <s v="Shipped Early"/>
    <n v="6"/>
    <x v="2"/>
    <x v="17"/>
    <x v="0"/>
    <s v="Mike Caudle"/>
    <n v="0"/>
    <x v="726"/>
    <s v="September"/>
    <x v="2"/>
    <s v="CA-2018-129868"/>
    <x v="1"/>
    <n v="90004"/>
    <n v="670"/>
    <s v="Fiskars Home &amp; Office Scissors"/>
    <n v="5"/>
    <n v="2"/>
    <s v="West"/>
    <m/>
    <n v="4.97"/>
    <n v="18"/>
    <s v="Corporate"/>
    <x v="871"/>
    <s v="Standard Class"/>
    <s v="California"/>
    <s v="Supplies"/>
  </r>
  <r>
    <n v="5"/>
    <s v="Shipped Early"/>
    <n v="6"/>
    <x v="2"/>
    <x v="17"/>
    <x v="0"/>
    <s v="Mike Caudle"/>
    <n v="0"/>
    <x v="726"/>
    <s v="September"/>
    <x v="2"/>
    <s v="CA-2018-129868"/>
    <x v="1"/>
    <n v="90004"/>
    <n v="1102"/>
    <s v="Model L Table or Wall-Mount Pencil Sharpener"/>
    <n v="15"/>
    <n v="3"/>
    <s v="West"/>
    <m/>
    <n v="15.11"/>
    <n v="54"/>
    <s v="Corporate"/>
    <x v="871"/>
    <s v="Standard Class"/>
    <s v="California"/>
    <s v="Art"/>
  </r>
  <r>
    <n v="5"/>
    <s v="Shipped Early"/>
    <n v="6"/>
    <x v="0"/>
    <x v="17"/>
    <x v="0"/>
    <s v="Mike Caudle"/>
    <n v="0.2"/>
    <x v="726"/>
    <s v="September"/>
    <x v="2"/>
    <s v="CA-2018-129868"/>
    <x v="1"/>
    <n v="90004"/>
    <n v="1099"/>
    <s v="Mitel 5320 IP Phone VoIP phone"/>
    <n v="30"/>
    <n v="2"/>
    <s v="West"/>
    <m/>
    <n v="30.24"/>
    <n v="302"/>
    <s v="Corporate"/>
    <x v="871"/>
    <s v="Standard Class"/>
    <s v="California"/>
    <s v="Phones"/>
  </r>
  <r>
    <n v="3"/>
    <s v="Shipped On Time"/>
    <n v="3"/>
    <x v="2"/>
    <x v="87"/>
    <x v="0"/>
    <s v="Gary Zandusky"/>
    <n v="0"/>
    <x v="633"/>
    <s v="September"/>
    <x v="2"/>
    <s v="CA-2018-129903"/>
    <x v="3"/>
    <n v="55901"/>
    <n v="1597"/>
    <s v="Universal Premium White Copier/Laser Paper (20Lb. and 87 Bright)"/>
    <n v="12"/>
    <n v="4"/>
    <s v="Central"/>
    <m/>
    <n v="11.72"/>
    <n v="24"/>
    <s v="Consumer"/>
    <x v="862"/>
    <s v="Second Class"/>
    <s v="Minnesota"/>
    <s v="Paper"/>
  </r>
  <r>
    <n v="5"/>
    <s v="Shipped Early"/>
    <n v="6"/>
    <x v="2"/>
    <x v="26"/>
    <x v="0"/>
    <s v="Heather Kirkland"/>
    <n v="0.2"/>
    <x v="783"/>
    <s v="September"/>
    <x v="2"/>
    <s v="CA-2018-130001"/>
    <x v="2"/>
    <n v="28205"/>
    <n v="1479"/>
    <s v="Southworth 25% Cotton Linen-Finish Paper &amp; Envelopes"/>
    <n v="11"/>
    <n v="5"/>
    <s v="South"/>
    <m/>
    <n v="11.32"/>
    <n v="36"/>
    <s v="Corporate"/>
    <x v="872"/>
    <s v="Standard Class"/>
    <s v="North Carolina"/>
    <s v="Paper"/>
  </r>
  <r>
    <n v="3"/>
    <s v="Shipped Late"/>
    <n v="1"/>
    <x v="2"/>
    <x v="17"/>
    <x v="0"/>
    <s v="Guy Thornton"/>
    <n v="0"/>
    <x v="635"/>
    <s v="September"/>
    <x v="2"/>
    <s v="CA-2018-130029"/>
    <x v="1"/>
    <n v="90049"/>
    <n v="371"/>
    <s v="Brites Rubber Bands, 1 1/2 oz. Box"/>
    <n v="0"/>
    <n v="2"/>
    <s v="West"/>
    <m/>
    <n v="0.08"/>
    <n v="4"/>
    <s v="Consumer"/>
    <x v="873"/>
    <s v="First Class"/>
    <s v="California"/>
    <s v="Fasteners"/>
  </r>
  <r>
    <n v="3"/>
    <s v="Shipped Late"/>
    <n v="1"/>
    <x v="2"/>
    <x v="17"/>
    <x v="0"/>
    <s v="Guy Thornton"/>
    <n v="0"/>
    <x v="635"/>
    <s v="September"/>
    <x v="2"/>
    <s v="CA-2018-130029"/>
    <x v="1"/>
    <n v="90049"/>
    <n v="1802"/>
    <s v="Xerox 200"/>
    <n v="6"/>
    <n v="2"/>
    <s v="West"/>
    <m/>
    <n v="6.22"/>
    <n v="13"/>
    <s v="Consumer"/>
    <x v="873"/>
    <s v="First Class"/>
    <s v="California"/>
    <s v="Paper"/>
  </r>
  <r>
    <n v="2"/>
    <s v="Shipped Early"/>
    <n v="3"/>
    <x v="1"/>
    <x v="4"/>
    <x v="0"/>
    <s v="Mark Cousins"/>
    <n v="0.6"/>
    <x v="806"/>
    <s v="September"/>
    <x v="2"/>
    <s v="CA-2018-130050"/>
    <x v="3"/>
    <n v="77036"/>
    <n v="1505"/>
    <s v="Staple-based wall hangings"/>
    <n v="-4"/>
    <n v="3"/>
    <s v="Central"/>
    <m/>
    <n v="-3.82"/>
    <n v="10"/>
    <s v="Corporate"/>
    <x v="739"/>
    <s v="Second Class"/>
    <s v="Texas"/>
    <s v="Furnishings"/>
  </r>
  <r>
    <n v="6"/>
    <s v="Shipped On Time"/>
    <n v="6"/>
    <x v="2"/>
    <x v="127"/>
    <x v="0"/>
    <s v="Charles Crestani"/>
    <n v="0"/>
    <x v="669"/>
    <s v="September"/>
    <x v="2"/>
    <s v="CA-2018-130078"/>
    <x v="3"/>
    <n v="73120"/>
    <n v="1751"/>
    <s v="Xerox 1954"/>
    <n v="5"/>
    <n v="2"/>
    <s v="Central"/>
    <m/>
    <n v="4.75"/>
    <n v="11"/>
    <s v="Consumer"/>
    <x v="817"/>
    <s v="Standard Class"/>
    <s v="Oklahoma"/>
    <s v="Paper"/>
  </r>
  <r>
    <n v="4"/>
    <s v="Shipped Early"/>
    <n v="6"/>
    <x v="2"/>
    <x v="17"/>
    <x v="0"/>
    <s v="Jonathan Howell"/>
    <n v="0"/>
    <x v="764"/>
    <s v="September"/>
    <x v="2"/>
    <s v="CA-2018-130162"/>
    <x v="1"/>
    <n v="90032"/>
    <n v="1268"/>
    <s v="Personal Filing Tote with Lid, Black/Gray"/>
    <n v="26"/>
    <n v="6"/>
    <s v="West"/>
    <m/>
    <n v="26.06"/>
    <n v="93"/>
    <s v="Consumer"/>
    <x v="828"/>
    <s v="Standard Class"/>
    <s v="California"/>
    <s v="Storage"/>
  </r>
  <r>
    <n v="4"/>
    <s v="Shipped Early"/>
    <n v="6"/>
    <x v="0"/>
    <x v="17"/>
    <x v="0"/>
    <s v="Jonathan Howell"/>
    <n v="0.2"/>
    <x v="764"/>
    <s v="September"/>
    <x v="2"/>
    <s v="CA-2018-130162"/>
    <x v="1"/>
    <n v="90032"/>
    <n v="102"/>
    <s v="Adtran 1202752G1"/>
    <n v="23"/>
    <n v="3"/>
    <s v="West"/>
    <m/>
    <n v="22.68"/>
    <n v="302"/>
    <s v="Consumer"/>
    <x v="828"/>
    <s v="Standard Class"/>
    <s v="California"/>
    <s v="Phones"/>
  </r>
  <r>
    <n v="6"/>
    <s v="Shipped On Time"/>
    <n v="6"/>
    <x v="2"/>
    <x v="4"/>
    <x v="0"/>
    <s v="Ryan Crowe"/>
    <n v="0.2"/>
    <x v="613"/>
    <s v="September"/>
    <x v="2"/>
    <s v="CA-2018-130225"/>
    <x v="3"/>
    <n v="77041"/>
    <n v="396"/>
    <s v="Cameo Buff Policy Envelopes"/>
    <n v="34"/>
    <n v="2"/>
    <s v="Central"/>
    <m/>
    <n v="33.6"/>
    <n v="100"/>
    <s v="Consumer"/>
    <x v="797"/>
    <s v="Standard Class"/>
    <s v="Texas"/>
    <s v="Envelopes"/>
  </r>
  <r>
    <n v="4"/>
    <s v="Shipped Early"/>
    <n v="6"/>
    <x v="2"/>
    <x v="369"/>
    <x v="0"/>
    <s v="Scot Wooten"/>
    <n v="0"/>
    <x v="617"/>
    <s v="September"/>
    <x v="2"/>
    <s v="CA-2018-130267"/>
    <x v="1"/>
    <n v="95207"/>
    <n v="1840"/>
    <s v="Xerox Color Copier Paper, 11 x 17, Ream"/>
    <n v="74"/>
    <n v="7"/>
    <s v="West"/>
    <m/>
    <n v="73.540000000000006"/>
    <n v="160"/>
    <s v="Consumer"/>
    <x v="666"/>
    <s v="Standard Class"/>
    <s v="California"/>
    <s v="Paper"/>
  </r>
  <r>
    <n v="4"/>
    <s v="Shipped Late"/>
    <n v="3"/>
    <x v="1"/>
    <x v="0"/>
    <x v="0"/>
    <s v="Dean Katz"/>
    <n v="0.4"/>
    <x v="665"/>
    <s v="September"/>
    <x v="2"/>
    <s v="CA-2018-130288"/>
    <x v="0"/>
    <n v="10011"/>
    <n v="313"/>
    <s v="Bevis Oval Conference Table, Walnut"/>
    <n v="-120"/>
    <n v="2"/>
    <s v="East"/>
    <m/>
    <n v="-120.05"/>
    <n v="313"/>
    <s v="Corporate"/>
    <x v="711"/>
    <s v="Second Class"/>
    <s v="New York"/>
    <s v="Tables"/>
  </r>
  <r>
    <n v="2"/>
    <s v="Shipped Early"/>
    <n v="3"/>
    <x v="1"/>
    <x v="400"/>
    <x v="0"/>
    <s v="John Murray"/>
    <n v="0.3"/>
    <x v="633"/>
    <s v="September"/>
    <x v="2"/>
    <s v="CA-2018-130393"/>
    <x v="3"/>
    <n v="76903"/>
    <n v="765"/>
    <s v="Global Push Button Managers Chair, Indigo"/>
    <n v="-1"/>
    <n v="2"/>
    <s v="Central"/>
    <m/>
    <n v="-1.22"/>
    <n v="85"/>
    <s v="Consumer"/>
    <x v="680"/>
    <s v="Second Class"/>
    <s v="Texas"/>
    <s v="Chairs"/>
  </r>
  <r>
    <n v="2"/>
    <s v="Shipped Early"/>
    <n v="3"/>
    <x v="1"/>
    <x v="400"/>
    <x v="0"/>
    <s v="John Murray"/>
    <n v="0.3"/>
    <x v="633"/>
    <s v="September"/>
    <x v="2"/>
    <s v="CA-2018-130393"/>
    <x v="3"/>
    <n v="76903"/>
    <n v="1457"/>
    <s v="Situations Contoured Folding Chairs, 4/Set"/>
    <n v="-18"/>
    <n v="5"/>
    <s v="Central"/>
    <m/>
    <n v="-17.739999999999998"/>
    <n v="248"/>
    <s v="Consumer"/>
    <x v="680"/>
    <s v="Second Class"/>
    <s v="Texas"/>
    <s v="Chairs"/>
  </r>
  <r>
    <n v="2"/>
    <s v="Shipped Early"/>
    <n v="3"/>
    <x v="2"/>
    <x v="400"/>
    <x v="0"/>
    <s v="John Murray"/>
    <n v="0.8"/>
    <x v="633"/>
    <s v="September"/>
    <x v="2"/>
    <s v="CA-2018-130393"/>
    <x v="3"/>
    <n v="76903"/>
    <n v="38"/>
    <s v="Acco 6 Outlet Guardian Premium Surge Suppressor"/>
    <n v="-31"/>
    <n v="4"/>
    <s v="Central"/>
    <m/>
    <n v="-30.87"/>
    <n v="12"/>
    <s v="Consumer"/>
    <x v="680"/>
    <s v="Second Class"/>
    <s v="Texas"/>
    <s v="Appliances"/>
  </r>
  <r>
    <n v="4"/>
    <s v="Shipped Early"/>
    <n v="6"/>
    <x v="2"/>
    <x v="117"/>
    <x v="0"/>
    <s v="Sanjit Jacobs"/>
    <n v="0.2"/>
    <x v="659"/>
    <s v="September"/>
    <x v="2"/>
    <s v="CA-2018-130400"/>
    <x v="3"/>
    <n v="75217"/>
    <n v="1589"/>
    <s v="Tyvek Interoffice Envelopes, 9 1/2 x 12 1/2, 100/Box"/>
    <n v="49"/>
    <n v="3"/>
    <s v="Central"/>
    <m/>
    <n v="49.39"/>
    <n v="146"/>
    <s v="Home Office"/>
    <x v="746"/>
    <s v="Standard Class"/>
    <s v="Texas"/>
    <s v="Envelopes"/>
  </r>
  <r>
    <n v="4"/>
    <s v="Shipped Early"/>
    <n v="6"/>
    <x v="2"/>
    <x v="117"/>
    <x v="0"/>
    <s v="Sanjit Jacobs"/>
    <n v="0.8"/>
    <x v="659"/>
    <s v="September"/>
    <x v="2"/>
    <s v="CA-2018-130400"/>
    <x v="3"/>
    <n v="75217"/>
    <n v="1316"/>
    <s v="Pressboard Hanging Data Binders for Unburst Sheets"/>
    <n v="-14"/>
    <n v="9"/>
    <s v="Central"/>
    <m/>
    <n v="-14.17"/>
    <n v="9"/>
    <s v="Home Office"/>
    <x v="746"/>
    <s v="Standard Class"/>
    <s v="Texas"/>
    <s v="Binders"/>
  </r>
  <r>
    <n v="4"/>
    <s v="Shipped Early"/>
    <n v="6"/>
    <x v="0"/>
    <x v="117"/>
    <x v="0"/>
    <s v="Sanjit Jacobs"/>
    <n v="0.2"/>
    <x v="659"/>
    <s v="September"/>
    <x v="2"/>
    <s v="CA-2018-130400"/>
    <x v="3"/>
    <n v="75217"/>
    <n v="1606"/>
    <s v="Verbatim 25 GB 6x Blu-ray Single Layer Recordable Disc, 3/Pack"/>
    <n v="8"/>
    <n v="5"/>
    <s v="Central"/>
    <m/>
    <n v="8.39"/>
    <n v="28"/>
    <s v="Home Office"/>
    <x v="746"/>
    <s v="Standard Class"/>
    <s v="Texas"/>
    <s v="Accessories"/>
  </r>
  <r>
    <n v="4"/>
    <s v="Shipped Early"/>
    <n v="6"/>
    <x v="1"/>
    <x v="0"/>
    <x v="0"/>
    <s v="Karen Daniels"/>
    <n v="0"/>
    <x v="658"/>
    <s v="September"/>
    <x v="2"/>
    <s v="CA-2018-130407"/>
    <x v="0"/>
    <n v="10024"/>
    <n v="1533"/>
    <s v="Telescoping Adjustable Floor Lamp"/>
    <n v="10"/>
    <n v="2"/>
    <s v="East"/>
    <m/>
    <n v="9.99"/>
    <n v="40"/>
    <s v="Consumer"/>
    <x v="710"/>
    <s v="Standard Class"/>
    <s v="New York"/>
    <s v="Furnishings"/>
  </r>
  <r>
    <n v="4"/>
    <s v="Shipped Early"/>
    <n v="6"/>
    <x v="2"/>
    <x v="0"/>
    <x v="0"/>
    <s v="Karen Daniels"/>
    <n v="0"/>
    <x v="658"/>
    <s v="September"/>
    <x v="2"/>
    <s v="CA-2018-130407"/>
    <x v="0"/>
    <n v="10024"/>
    <n v="1235"/>
    <s v="Panasonic KP-150 Electric Pencil Sharpener"/>
    <n v="20"/>
    <n v="2"/>
    <s v="East"/>
    <m/>
    <n v="19.62"/>
    <n v="75"/>
    <s v="Consumer"/>
    <x v="710"/>
    <s v="Standard Class"/>
    <s v="New York"/>
    <s v="Art"/>
  </r>
  <r>
    <n v="3"/>
    <s v="Shipped Late"/>
    <n v="1"/>
    <x v="2"/>
    <x v="401"/>
    <x v="0"/>
    <s v="Sandra Flanagan"/>
    <n v="0.2"/>
    <x v="747"/>
    <s v="September"/>
    <x v="2"/>
    <s v="CA-2018-130442"/>
    <x v="2"/>
    <n v="27534"/>
    <n v="38"/>
    <s v="Acco 6 Outlet Guardian Premium Surge Suppressor"/>
    <n v="3"/>
    <n v="3"/>
    <s v="South"/>
    <m/>
    <n v="3.06"/>
    <n v="35"/>
    <s v="Consumer"/>
    <x v="630"/>
    <s v="First Class"/>
    <s v="North Carolina"/>
    <s v="Appliances"/>
  </r>
  <r>
    <n v="4"/>
    <s v="Shipped Early"/>
    <n v="6"/>
    <x v="2"/>
    <x v="17"/>
    <x v="0"/>
    <s v="Logan Currie"/>
    <n v="0"/>
    <x v="634"/>
    <s v="September"/>
    <x v="2"/>
    <s v="CA-2018-130477"/>
    <x v="1"/>
    <n v="90032"/>
    <n v="1726"/>
    <s v="Xerox 1931"/>
    <n v="6"/>
    <n v="2"/>
    <s v="West"/>
    <s v="Yes"/>
    <n v="6.22"/>
    <n v="13"/>
    <s v="Consumer"/>
    <x v="785"/>
    <s v="Standard Class"/>
    <s v="California"/>
    <s v="Paper"/>
  </r>
  <r>
    <n v="4"/>
    <s v="Shipped Early"/>
    <n v="6"/>
    <x v="2"/>
    <x v="17"/>
    <x v="0"/>
    <s v="Logan Currie"/>
    <n v="0"/>
    <x v="634"/>
    <s v="September"/>
    <x v="2"/>
    <s v="CA-2018-130477"/>
    <x v="1"/>
    <n v="90032"/>
    <n v="647"/>
    <s v="Fellowes Neat Ideas Storage Cubes"/>
    <n v="3"/>
    <n v="2"/>
    <s v="West"/>
    <s v="Yes"/>
    <n v="2.6"/>
    <n v="65"/>
    <s v="Consumer"/>
    <x v="785"/>
    <s v="Standard Class"/>
    <s v="California"/>
    <s v="Storage"/>
  </r>
  <r>
    <n v="4"/>
    <s v="Shipped Early"/>
    <n v="6"/>
    <x v="2"/>
    <x v="17"/>
    <x v="0"/>
    <s v="Logan Currie"/>
    <n v="0"/>
    <x v="634"/>
    <s v="September"/>
    <x v="2"/>
    <s v="CA-2018-130477"/>
    <x v="1"/>
    <n v="90032"/>
    <n v="1717"/>
    <s v="Xerox 1923"/>
    <n v="10"/>
    <n v="3"/>
    <s v="West"/>
    <s v="Yes"/>
    <n v="9.6199999999999992"/>
    <n v="20"/>
    <s v="Consumer"/>
    <x v="785"/>
    <s v="Standard Class"/>
    <s v="California"/>
    <s v="Paper"/>
  </r>
  <r>
    <n v="5"/>
    <s v="Shipped Early"/>
    <n v="6"/>
    <x v="2"/>
    <x v="135"/>
    <x v="0"/>
    <s v="Sheri Gordon"/>
    <n v="0.7"/>
    <x v="807"/>
    <s v="September"/>
    <x v="2"/>
    <s v="CA-2018-130484"/>
    <x v="1"/>
    <n v="97030"/>
    <n v="690"/>
    <s v="GBC Imprintable Covers"/>
    <n v="-18"/>
    <n v="8"/>
    <s v="West"/>
    <m/>
    <n v="-18.45"/>
    <n v="26"/>
    <s v="Consumer"/>
    <x v="694"/>
    <s v="Standard Class"/>
    <s v="Oregon"/>
    <s v="Binders"/>
  </r>
  <r>
    <n v="3"/>
    <s v="Shipped On Time"/>
    <n v="3"/>
    <x v="1"/>
    <x v="17"/>
    <x v="0"/>
    <s v="Sanjit Chand"/>
    <n v="0"/>
    <x v="771"/>
    <s v="September"/>
    <x v="2"/>
    <s v="CA-2018-130638"/>
    <x v="1"/>
    <n v="90045"/>
    <n v="1538"/>
    <s v="Tenex Carpeted, Granite-Look or Clear Contemporary Contour Shape Chair Mats"/>
    <n v="20"/>
    <n v="4"/>
    <s v="West"/>
    <s v="Yes"/>
    <n v="19.8"/>
    <n v="283"/>
    <s v="Consumer"/>
    <x v="874"/>
    <s v="Second Class"/>
    <s v="California"/>
    <s v="Furnishings"/>
  </r>
  <r>
    <n v="3"/>
    <s v="Shipped On Time"/>
    <n v="3"/>
    <x v="2"/>
    <x v="17"/>
    <x v="0"/>
    <s v="Sanjit Chand"/>
    <n v="0"/>
    <x v="771"/>
    <s v="September"/>
    <x v="2"/>
    <s v="CA-2018-130638"/>
    <x v="1"/>
    <n v="90045"/>
    <n v="189"/>
    <s v="Avery 481"/>
    <n v="13"/>
    <n v="9"/>
    <s v="West"/>
    <s v="Yes"/>
    <n v="13.31"/>
    <n v="28"/>
    <s v="Consumer"/>
    <x v="874"/>
    <s v="Second Class"/>
    <s v="California"/>
    <s v="Labels"/>
  </r>
  <r>
    <n v="5"/>
    <s v="Shipped Early"/>
    <n v="6"/>
    <x v="0"/>
    <x v="42"/>
    <x v="0"/>
    <s v="Bill Donatelli"/>
    <n v="0.2"/>
    <x v="581"/>
    <s v="September"/>
    <x v="2"/>
    <s v="CA-2018-130680"/>
    <x v="1"/>
    <n v="92024"/>
    <n v="1045"/>
    <s v="Macally Suction Cup Mount"/>
    <n v="-10"/>
    <n v="4"/>
    <s v="West"/>
    <s v="Yes"/>
    <n v="-9.56"/>
    <n v="38"/>
    <s v="Consumer"/>
    <x v="816"/>
    <s v="Standard Class"/>
    <s v="California"/>
    <s v="Phones"/>
  </r>
  <r>
    <n v="6"/>
    <s v="Shipped On Time"/>
    <n v="6"/>
    <x v="2"/>
    <x v="63"/>
    <x v="0"/>
    <s v="Natalie DeCherney"/>
    <n v="0"/>
    <x v="699"/>
    <s v="September"/>
    <x v="2"/>
    <s v="CA-2018-130778"/>
    <x v="0"/>
    <n v="11561"/>
    <n v="519"/>
    <s v="Disposable Triple-Filter Dust Bags"/>
    <n v="2"/>
    <n v="2"/>
    <s v="East"/>
    <m/>
    <n v="2.27"/>
    <n v="9"/>
    <s v="Consumer"/>
    <x v="624"/>
    <s v="Standard Class"/>
    <s v="New York"/>
    <s v="Appliances"/>
  </r>
  <r>
    <n v="6"/>
    <s v="Shipped On Time"/>
    <n v="6"/>
    <x v="2"/>
    <x v="63"/>
    <x v="0"/>
    <s v="Natalie DeCherney"/>
    <n v="0"/>
    <x v="699"/>
    <s v="September"/>
    <x v="2"/>
    <s v="CA-2018-130778"/>
    <x v="0"/>
    <n v="11561"/>
    <n v="1337"/>
    <s v="Recycled Desk Saver Line While You Were Out Book, 5 1/2 X 4"/>
    <n v="21"/>
    <n v="5"/>
    <s v="East"/>
    <m/>
    <n v="20.58"/>
    <n v="45"/>
    <s v="Consumer"/>
    <x v="624"/>
    <s v="Standard Class"/>
    <s v="New York"/>
    <s v="Paper"/>
  </r>
  <r>
    <n v="5"/>
    <s v="Shipped Late"/>
    <n v="3"/>
    <x v="1"/>
    <x v="1"/>
    <x v="0"/>
    <s v="Berenike Kampe"/>
    <n v="0"/>
    <x v="621"/>
    <s v="September"/>
    <x v="2"/>
    <s v="CA-2018-130799"/>
    <x v="1"/>
    <n v="94110"/>
    <n v="587"/>
    <s v="Eldon Regeneration Recycled Desk Accessories, Smoke"/>
    <n v="2"/>
    <n v="4"/>
    <s v="West"/>
    <m/>
    <n v="2.23"/>
    <n v="7"/>
    <s v="Consumer"/>
    <x v="799"/>
    <s v="Second Class"/>
    <s v="California"/>
    <s v="Furnishings"/>
  </r>
  <r>
    <n v="0"/>
    <s v="Shipped On Time"/>
    <n v="0"/>
    <x v="1"/>
    <x v="276"/>
    <x v="0"/>
    <s v="Odella Nelson"/>
    <n v="0.4"/>
    <x v="655"/>
    <s v="September"/>
    <x v="2"/>
    <s v="CA-2018-130820"/>
    <x v="2"/>
    <n v="27217"/>
    <n v="848"/>
    <s v="Hon Racetrack Conference Tables"/>
    <n v="-200"/>
    <n v="4"/>
    <s v="South"/>
    <m/>
    <n v="-199.51"/>
    <n v="630"/>
    <s v="Corporate"/>
    <x v="670"/>
    <s v="Same Day"/>
    <s v="North Carolina"/>
    <s v="Tables"/>
  </r>
  <r>
    <n v="2"/>
    <s v="Shipped Early"/>
    <n v="3"/>
    <x v="1"/>
    <x v="32"/>
    <x v="0"/>
    <s v="Dan Campbell"/>
    <n v="0.5"/>
    <x v="723"/>
    <s v="September"/>
    <x v="2"/>
    <s v="CA-2018-130911"/>
    <x v="0"/>
    <n v="44105"/>
    <n v="1228"/>
    <s v="OSullivan Living Dimensions 3-Shelf Bookcases"/>
    <n v="-241"/>
    <n v="3"/>
    <s v="East"/>
    <m/>
    <n v="-241.18"/>
    <n v="301"/>
    <s v="Consumer"/>
    <x v="781"/>
    <s v="Second Class"/>
    <s v="Ohio"/>
    <s v="Bookcases"/>
  </r>
  <r>
    <n v="2"/>
    <s v="Shipped Early"/>
    <n v="3"/>
    <x v="2"/>
    <x v="32"/>
    <x v="0"/>
    <s v="Dan Campbell"/>
    <n v="0.2"/>
    <x v="723"/>
    <s v="September"/>
    <x v="2"/>
    <s v="CA-2018-130911"/>
    <x v="0"/>
    <n v="44105"/>
    <n v="888"/>
    <s v="Hunt BOSTON Vista Battery-Operated Pencil Sharpener, Black"/>
    <n v="2"/>
    <n v="2"/>
    <s v="East"/>
    <m/>
    <n v="1.63"/>
    <n v="19"/>
    <s v="Consumer"/>
    <x v="781"/>
    <s v="Second Class"/>
    <s v="Ohio"/>
    <s v="Art"/>
  </r>
  <r>
    <n v="4"/>
    <s v="Shipped Early"/>
    <n v="6"/>
    <x v="1"/>
    <x v="4"/>
    <x v="0"/>
    <s v="Zuschuss Carroll"/>
    <n v="0.3"/>
    <x v="634"/>
    <s v="September"/>
    <x v="2"/>
    <s v="CA-2018-130946"/>
    <x v="3"/>
    <n v="77041"/>
    <n v="739"/>
    <s v="Global Chrome Stack Chair"/>
    <n v="-4"/>
    <n v="4"/>
    <s v="Central"/>
    <m/>
    <n v="-4.1100000000000003"/>
    <n v="96"/>
    <s v="Consumer"/>
    <x v="785"/>
    <s v="Standard Class"/>
    <s v="Texas"/>
    <s v="Chairs"/>
  </r>
  <r>
    <n v="4"/>
    <s v="Shipped Early"/>
    <n v="6"/>
    <x v="2"/>
    <x v="4"/>
    <x v="0"/>
    <s v="Zuschuss Carroll"/>
    <n v="0.8"/>
    <x v="634"/>
    <s v="September"/>
    <x v="2"/>
    <s v="CA-2018-130946"/>
    <x v="3"/>
    <n v="77041"/>
    <n v="684"/>
    <s v="GBC DocuBind P400 Electric Binding System"/>
    <n v="-1851"/>
    <n v="4"/>
    <s v="Central"/>
    <m/>
    <n v="-1850.95"/>
    <n v="1089"/>
    <s v="Consumer"/>
    <x v="785"/>
    <s v="Standard Class"/>
    <s v="Texas"/>
    <s v="Binders"/>
  </r>
  <r>
    <n v="4"/>
    <s v="Shipped Early"/>
    <n v="6"/>
    <x v="0"/>
    <x v="4"/>
    <x v="0"/>
    <s v="Zuschuss Carroll"/>
    <n v="0.2"/>
    <x v="634"/>
    <s v="September"/>
    <x v="2"/>
    <s v="CA-2018-130946"/>
    <x v="3"/>
    <n v="77041"/>
    <n v="958"/>
    <s v="Kensington Orbit Wireless Mobile Trackball for PC and Mac"/>
    <n v="65"/>
    <n v="9"/>
    <s v="Central"/>
    <m/>
    <n v="64.790000000000006"/>
    <n v="432"/>
    <s v="Consumer"/>
    <x v="785"/>
    <s v="Standard Class"/>
    <s v="Texas"/>
    <s v="Accessories"/>
  </r>
  <r>
    <n v="2"/>
    <s v="Shipped Early"/>
    <n v="3"/>
    <x v="2"/>
    <x v="101"/>
    <x v="0"/>
    <s v="Allen Armold"/>
    <n v="0"/>
    <x v="753"/>
    <s v="September"/>
    <x v="2"/>
    <s v="CA-2018-131065"/>
    <x v="2"/>
    <n v="30318"/>
    <n v="1839"/>
    <s v="Xerox 4200 Series MultiUse Premium Copy Paper (20Lb. and 84 Bright)"/>
    <n v="2"/>
    <n v="1"/>
    <s v="South"/>
    <m/>
    <n v="2.38"/>
    <n v="5"/>
    <s v="Consumer"/>
    <x v="799"/>
    <s v="Second Class"/>
    <s v="Georgia"/>
    <s v="Paper"/>
  </r>
  <r>
    <n v="2"/>
    <s v="Shipped Early"/>
    <n v="3"/>
    <x v="2"/>
    <x v="101"/>
    <x v="0"/>
    <s v="Allen Armold"/>
    <n v="0"/>
    <x v="753"/>
    <s v="September"/>
    <x v="2"/>
    <s v="CA-2018-131065"/>
    <x v="2"/>
    <n v="30318"/>
    <n v="68"/>
    <s v="ACCOHIDE 3-Ring Binder, Blue, 1"/>
    <n v="4"/>
    <n v="2"/>
    <s v="South"/>
    <m/>
    <n v="3.88"/>
    <n v="8"/>
    <s v="Consumer"/>
    <x v="799"/>
    <s v="Second Class"/>
    <s v="Georgia"/>
    <s v="Binders"/>
  </r>
  <r>
    <n v="2"/>
    <s v="Shipped Early"/>
    <n v="3"/>
    <x v="0"/>
    <x v="101"/>
    <x v="0"/>
    <s v="Allen Armold"/>
    <n v="0"/>
    <x v="753"/>
    <s v="September"/>
    <x v="2"/>
    <s v="CA-2018-131065"/>
    <x v="2"/>
    <n v="30318"/>
    <n v="1004"/>
    <s v="Logitech diNovo Edge Keyboard"/>
    <n v="115"/>
    <n v="2"/>
    <s v="South"/>
    <m/>
    <n v="115"/>
    <n v="500"/>
    <s v="Consumer"/>
    <x v="799"/>
    <s v="Second Class"/>
    <s v="Georgia"/>
    <s v="Accessories"/>
  </r>
  <r>
    <n v="3"/>
    <s v="Shipped On Time"/>
    <n v="3"/>
    <x v="2"/>
    <x v="5"/>
    <x v="0"/>
    <s v="Troy Staebel"/>
    <n v="0.2"/>
    <x v="654"/>
    <s v="September"/>
    <x v="2"/>
    <s v="CA-2018-131093"/>
    <x v="0"/>
    <n v="45503"/>
    <n v="1381"/>
    <s v="Safco Industrial Shelving"/>
    <n v="-63"/>
    <n v="5"/>
    <s v="East"/>
    <m/>
    <n v="-62.77"/>
    <n v="295"/>
    <s v="Consumer"/>
    <x v="800"/>
    <s v="Second Class"/>
    <s v="Ohio"/>
    <s v="Storage"/>
  </r>
  <r>
    <n v="4"/>
    <s v="Shipped Early"/>
    <n v="6"/>
    <x v="1"/>
    <x v="365"/>
    <x v="0"/>
    <s v="Anna Andreadi"/>
    <n v="0"/>
    <x v="740"/>
    <s v="September"/>
    <x v="2"/>
    <s v="CA-2018-131205"/>
    <x v="2"/>
    <n v="40324"/>
    <n v="458"/>
    <s v="Coloredge Poster Frame"/>
    <n v="17"/>
    <n v="3"/>
    <s v="South"/>
    <m/>
    <n v="16.61"/>
    <n v="43"/>
    <s v="Consumer"/>
    <x v="839"/>
    <s v="Standard Class"/>
    <s v="Kentucky"/>
    <s v="Furnishings"/>
  </r>
  <r>
    <n v="4"/>
    <s v="Shipped Early"/>
    <n v="6"/>
    <x v="2"/>
    <x v="365"/>
    <x v="0"/>
    <s v="Anna Andreadi"/>
    <n v="0"/>
    <x v="740"/>
    <s v="September"/>
    <x v="2"/>
    <s v="CA-2018-131205"/>
    <x v="2"/>
    <n v="40324"/>
    <n v="1174"/>
    <s v="Nontoxic Chalk"/>
    <n v="3"/>
    <n v="3"/>
    <s v="South"/>
    <m/>
    <n v="2.5299999999999998"/>
    <n v="5"/>
    <s v="Consumer"/>
    <x v="839"/>
    <s v="Standard Class"/>
    <s v="Kentucky"/>
    <s v="Art"/>
  </r>
  <r>
    <n v="4"/>
    <s v="Shipped Early"/>
    <n v="6"/>
    <x v="2"/>
    <x v="365"/>
    <x v="0"/>
    <s v="Anna Andreadi"/>
    <n v="0"/>
    <x v="740"/>
    <s v="September"/>
    <x v="2"/>
    <s v="CA-2018-131205"/>
    <x v="2"/>
    <n v="40324"/>
    <n v="647"/>
    <s v="Fellowes Neat Ideas Storage Cubes"/>
    <n v="5"/>
    <n v="4"/>
    <s v="South"/>
    <m/>
    <n v="5.2"/>
    <n v="130"/>
    <s v="Consumer"/>
    <x v="839"/>
    <s v="Standard Class"/>
    <s v="Kentucky"/>
    <s v="Storage"/>
  </r>
  <r>
    <n v="4"/>
    <s v="Shipped Early"/>
    <n v="6"/>
    <x v="2"/>
    <x v="365"/>
    <x v="0"/>
    <s v="Anna Andreadi"/>
    <n v="0"/>
    <x v="740"/>
    <s v="September"/>
    <x v="2"/>
    <s v="CA-2018-131205"/>
    <x v="2"/>
    <n v="40324"/>
    <n v="1291"/>
    <s v="Poly Designer Cover &amp; Back"/>
    <n v="55"/>
    <n v="6"/>
    <s v="South"/>
    <m/>
    <n v="54.69"/>
    <n v="114"/>
    <s v="Consumer"/>
    <x v="839"/>
    <s v="Standard Class"/>
    <s v="Kentucky"/>
    <s v="Binders"/>
  </r>
  <r>
    <n v="6"/>
    <s v="Shipped On Time"/>
    <n v="6"/>
    <x v="1"/>
    <x v="1"/>
    <x v="0"/>
    <s v="Stefania Perrino"/>
    <n v="0.2"/>
    <x v="721"/>
    <s v="September"/>
    <x v="2"/>
    <s v="CA-2018-131289"/>
    <x v="1"/>
    <n v="94110"/>
    <n v="830"/>
    <s v="Hon 94000 Series Round Tables"/>
    <n v="-195"/>
    <n v="6"/>
    <s v="West"/>
    <m/>
    <n v="-195.48"/>
    <n v="1422"/>
    <s v="Corporate"/>
    <x v="633"/>
    <s v="Standard Class"/>
    <s v="California"/>
    <s v="Tables"/>
  </r>
  <r>
    <n v="6"/>
    <s v="Shipped On Time"/>
    <n v="6"/>
    <x v="2"/>
    <x v="1"/>
    <x v="0"/>
    <s v="Stefania Perrino"/>
    <n v="0"/>
    <x v="721"/>
    <s v="September"/>
    <x v="2"/>
    <s v="CA-2018-131289"/>
    <x v="1"/>
    <n v="94110"/>
    <n v="1158"/>
    <s v="Newell 341"/>
    <n v="2"/>
    <n v="2"/>
    <s v="West"/>
    <m/>
    <n v="2.48"/>
    <n v="9"/>
    <s v="Corporate"/>
    <x v="633"/>
    <s v="Standard Class"/>
    <s v="California"/>
    <s v="Art"/>
  </r>
  <r>
    <n v="6"/>
    <s v="Shipped On Time"/>
    <n v="6"/>
    <x v="2"/>
    <x v="1"/>
    <x v="0"/>
    <s v="Stefania Perrino"/>
    <n v="0"/>
    <x v="721"/>
    <s v="September"/>
    <x v="2"/>
    <s v="CA-2018-131289"/>
    <x v="1"/>
    <n v="94110"/>
    <n v="1807"/>
    <s v="Xerox 204"/>
    <n v="22"/>
    <n v="7"/>
    <s v="West"/>
    <m/>
    <n v="21.77"/>
    <n v="45"/>
    <s v="Corporate"/>
    <x v="633"/>
    <s v="Standard Class"/>
    <s v="California"/>
    <s v="Paper"/>
  </r>
  <r>
    <n v="5"/>
    <s v="Shipped Early"/>
    <n v="6"/>
    <x v="1"/>
    <x v="111"/>
    <x v="0"/>
    <s v="Melanie Seite"/>
    <n v="0.3"/>
    <x v="768"/>
    <s v="September"/>
    <x v="2"/>
    <s v="CA-2018-131296"/>
    <x v="0"/>
    <n v="21215"/>
    <n v="380"/>
    <s v="Bush Andora Conference Table, Maple/Graphite Gray Finish"/>
    <n v="-24"/>
    <n v="2"/>
    <s v="East"/>
    <m/>
    <n v="-23.94"/>
    <n v="239"/>
    <s v="Consumer"/>
    <x v="814"/>
    <s v="Standard Class"/>
    <s v="Maryland"/>
    <s v="Tables"/>
  </r>
  <r>
    <n v="3"/>
    <s v="Shipped On Time"/>
    <n v="3"/>
    <x v="2"/>
    <x v="17"/>
    <x v="0"/>
    <s v="Chris Cortes"/>
    <n v="0"/>
    <x v="808"/>
    <s v="September"/>
    <x v="2"/>
    <s v="CA-2018-131380"/>
    <x v="1"/>
    <n v="90032"/>
    <n v="1782"/>
    <s v="Xerox 1983"/>
    <n v="3"/>
    <n v="1"/>
    <s v="West"/>
    <m/>
    <n v="2.93"/>
    <n v="6"/>
    <s v="Consumer"/>
    <x v="819"/>
    <s v="Second Class"/>
    <s v="California"/>
    <s v="Paper"/>
  </r>
  <r>
    <n v="3"/>
    <s v="Shipped On Time"/>
    <n v="3"/>
    <x v="2"/>
    <x v="17"/>
    <x v="0"/>
    <s v="Chris Cortes"/>
    <n v="0"/>
    <x v="808"/>
    <s v="September"/>
    <x v="2"/>
    <s v="CA-2018-131380"/>
    <x v="1"/>
    <n v="90032"/>
    <n v="1359"/>
    <s v="Rogers Deluxe File Chest"/>
    <n v="1"/>
    <n v="4"/>
    <s v="West"/>
    <m/>
    <n v="0.88"/>
    <n v="88"/>
    <s v="Consumer"/>
    <x v="819"/>
    <s v="Second Class"/>
    <s v="California"/>
    <s v="Storage"/>
  </r>
  <r>
    <n v="2"/>
    <s v="Shipped Late"/>
    <n v="1"/>
    <x v="2"/>
    <x v="0"/>
    <x v="0"/>
    <s v="Michael Grace"/>
    <n v="0"/>
    <x v="625"/>
    <s v="September"/>
    <x v="2"/>
    <s v="CA-2018-131499"/>
    <x v="0"/>
    <n v="10011"/>
    <n v="955"/>
    <s v="Kensington 7 Outlet MasterPiece Power Center with Fax/Phone Line Protection"/>
    <n v="62"/>
    <n v="1"/>
    <s v="East"/>
    <m/>
    <n v="62.24"/>
    <n v="207"/>
    <s v="Home Office"/>
    <x v="727"/>
    <s v="First Class"/>
    <s v="New York"/>
    <s v="Appliances"/>
  </r>
  <r>
    <n v="4"/>
    <s v="Shipped Early"/>
    <n v="6"/>
    <x v="2"/>
    <x v="162"/>
    <x v="0"/>
    <s v="Rob Dowd"/>
    <n v="0"/>
    <x v="809"/>
    <s v="September"/>
    <x v="2"/>
    <s v="CA-2018-131576"/>
    <x v="3"/>
    <n v="48205"/>
    <n v="905"/>
    <s v="Ibico Standard Transparent Covers"/>
    <n v="24"/>
    <n v="3"/>
    <s v="Central"/>
    <m/>
    <n v="24.23"/>
    <n v="49"/>
    <s v="Consumer"/>
    <x v="846"/>
    <s v="Standard Class"/>
    <s v="Michigan"/>
    <s v="Binders"/>
  </r>
  <r>
    <n v="6"/>
    <s v="Shipped On Time"/>
    <n v="6"/>
    <x v="2"/>
    <x v="402"/>
    <x v="0"/>
    <s v="Noel Staavos"/>
    <n v="0.2"/>
    <x v="738"/>
    <s v="September"/>
    <x v="2"/>
    <s v="CA-2018-131639"/>
    <x v="1"/>
    <n v="88220"/>
    <n v="693"/>
    <s v="GBC Laser Imprintable Binding System Covers, Desert Sand"/>
    <n v="4"/>
    <n v="1"/>
    <s v="West"/>
    <m/>
    <n v="3.85"/>
    <n v="11"/>
    <s v="Corporate"/>
    <x v="812"/>
    <s v="Standard Class"/>
    <s v="New Mexico"/>
    <s v="Binders"/>
  </r>
  <r>
    <n v="6"/>
    <s v="Shipped On Time"/>
    <n v="6"/>
    <x v="2"/>
    <x v="402"/>
    <x v="0"/>
    <s v="Noel Staavos"/>
    <n v="0.2"/>
    <x v="738"/>
    <s v="September"/>
    <x v="2"/>
    <s v="CA-2018-131639"/>
    <x v="1"/>
    <n v="88220"/>
    <n v="900"/>
    <s v="Ibico Plastic and Wire Spiral Binding Combs"/>
    <n v="4"/>
    <n v="2"/>
    <s v="West"/>
    <m/>
    <n v="4.38"/>
    <n v="13"/>
    <s v="Corporate"/>
    <x v="812"/>
    <s v="Standard Class"/>
    <s v="New Mexico"/>
    <s v="Binders"/>
  </r>
  <r>
    <n v="0"/>
    <s v="Shipped On Time"/>
    <n v="0"/>
    <x v="1"/>
    <x v="19"/>
    <x v="0"/>
    <s v="Gary Zandusky"/>
    <n v="0"/>
    <x v="730"/>
    <s v="September"/>
    <x v="2"/>
    <s v="CA-2018-131737"/>
    <x v="0"/>
    <n v="21044"/>
    <n v="596"/>
    <s v="Electrix Halogen Magnifier Lamp"/>
    <n v="253"/>
    <n v="5"/>
    <s v="East"/>
    <m/>
    <n v="252.59"/>
    <n v="972"/>
    <s v="Consumer"/>
    <x v="794"/>
    <s v="Same Day"/>
    <s v="Maryland"/>
    <s v="Furnishings"/>
  </r>
  <r>
    <n v="0"/>
    <s v="Shipped On Time"/>
    <n v="0"/>
    <x v="2"/>
    <x v="19"/>
    <x v="0"/>
    <s v="Gary Zandusky"/>
    <n v="0"/>
    <x v="730"/>
    <s v="September"/>
    <x v="2"/>
    <s v="CA-2018-131737"/>
    <x v="0"/>
    <n v="21044"/>
    <n v="852"/>
    <s v="Honeywell Enviracaire Portable HEPA Air Cleaner for 17 x 22 Room"/>
    <n v="298"/>
    <n v="3"/>
    <s v="East"/>
    <m/>
    <n v="297.64"/>
    <n v="902"/>
    <s v="Consumer"/>
    <x v="794"/>
    <s v="Same Day"/>
    <s v="Maryland"/>
    <s v="Appliances"/>
  </r>
  <r>
    <n v="0"/>
    <s v="Shipped On Time"/>
    <n v="0"/>
    <x v="2"/>
    <x v="19"/>
    <x v="0"/>
    <s v="Gary Zandusky"/>
    <n v="0"/>
    <x v="730"/>
    <s v="September"/>
    <x v="2"/>
    <s v="CA-2018-131737"/>
    <x v="0"/>
    <n v="21044"/>
    <n v="343"/>
    <s v="Blue String-Tie &amp; Button Interoffice Envelopes, 10 x 13"/>
    <n v="90"/>
    <n v="5"/>
    <s v="East"/>
    <m/>
    <n v="89.95"/>
    <n v="200"/>
    <s v="Consumer"/>
    <x v="794"/>
    <s v="Same Day"/>
    <s v="Maryland"/>
    <s v="Envelopes"/>
  </r>
  <r>
    <n v="2"/>
    <s v="Shipped Early"/>
    <n v="3"/>
    <x v="2"/>
    <x v="16"/>
    <x v="0"/>
    <s v="Stewart Carmichael"/>
    <n v="0.2"/>
    <x v="810"/>
    <s v="September"/>
    <x v="2"/>
    <s v="CA-2018-131744"/>
    <x v="0"/>
    <n v="19134"/>
    <n v="1693"/>
    <s v="Xerox 1900"/>
    <n v="2"/>
    <n v="2"/>
    <s v="East"/>
    <m/>
    <n v="2.14"/>
    <n v="7"/>
    <s v="Corporate"/>
    <x v="698"/>
    <s v="Second Class"/>
    <s v="Pennsylvania"/>
    <s v="Paper"/>
  </r>
  <r>
    <n v="2"/>
    <s v="Shipped Early"/>
    <n v="3"/>
    <x v="2"/>
    <x v="16"/>
    <x v="0"/>
    <s v="Stewart Carmichael"/>
    <n v="0.2"/>
    <x v="810"/>
    <s v="September"/>
    <x v="2"/>
    <s v="CA-2018-131744"/>
    <x v="0"/>
    <n v="19134"/>
    <n v="793"/>
    <s v="Harmony Air Purifier"/>
    <n v="91"/>
    <n v="3"/>
    <s v="East"/>
    <m/>
    <n v="90.72"/>
    <n v="454"/>
    <s v="Corporate"/>
    <x v="698"/>
    <s v="Second Class"/>
    <s v="Pennsylvania"/>
    <s v="Appliances"/>
  </r>
  <r>
    <n v="2"/>
    <s v="Shipped Early"/>
    <n v="3"/>
    <x v="2"/>
    <x v="16"/>
    <x v="0"/>
    <s v="Stewart Carmichael"/>
    <n v="0.7"/>
    <x v="810"/>
    <s v="September"/>
    <x v="2"/>
    <s v="CA-2018-131744"/>
    <x v="0"/>
    <n v="19134"/>
    <n v="535"/>
    <s v="DXL Angle-View Binders with Locking Rings by Samsill"/>
    <n v="-4"/>
    <n v="2"/>
    <s v="East"/>
    <m/>
    <n v="-3.85"/>
    <n v="5"/>
    <s v="Corporate"/>
    <x v="698"/>
    <s v="Second Class"/>
    <s v="Pennsylvania"/>
    <s v="Binders"/>
  </r>
  <r>
    <n v="4"/>
    <s v="Shipped Early"/>
    <n v="6"/>
    <x v="2"/>
    <x v="328"/>
    <x v="0"/>
    <s v="Matt Collister"/>
    <n v="0"/>
    <x v="595"/>
    <s v="September"/>
    <x v="2"/>
    <s v="CA-2018-131835"/>
    <x v="0"/>
    <n v="8861"/>
    <n v="539"/>
    <s v="Eaton Premium Continuous-Feed Paper, 25% Cotton, Letter Size, White, 1000 Shts/Box"/>
    <n v="27"/>
    <n v="1"/>
    <s v="East"/>
    <m/>
    <n v="26.63"/>
    <n v="55"/>
    <s v="Corporate"/>
    <x v="835"/>
    <s v="Standard Class"/>
    <s v="New Jersey"/>
    <s v="Paper"/>
  </r>
  <r>
    <n v="4"/>
    <s v="Shipped Early"/>
    <n v="6"/>
    <x v="2"/>
    <x v="328"/>
    <x v="0"/>
    <s v="Matt Collister"/>
    <n v="0"/>
    <x v="595"/>
    <s v="September"/>
    <x v="2"/>
    <s v="CA-2018-131835"/>
    <x v="0"/>
    <n v="8861"/>
    <n v="949"/>
    <s v="Kensington 4 Outlet MasterPiece Compact Power Control Center"/>
    <n v="46"/>
    <n v="2"/>
    <s v="East"/>
    <m/>
    <n v="45.54"/>
    <n v="163"/>
    <s v="Corporate"/>
    <x v="835"/>
    <s v="Standard Class"/>
    <s v="New Jersey"/>
    <s v="Appliances"/>
  </r>
  <r>
    <n v="4"/>
    <s v="Shipped Early"/>
    <n v="6"/>
    <x v="0"/>
    <x v="328"/>
    <x v="0"/>
    <s v="Matt Collister"/>
    <n v="0"/>
    <x v="595"/>
    <s v="September"/>
    <x v="2"/>
    <s v="CA-2018-131835"/>
    <x v="0"/>
    <n v="8861"/>
    <n v="345"/>
    <s v="Bose SoundLink Bluetooth Speaker"/>
    <n v="281"/>
    <n v="3"/>
    <s v="East"/>
    <m/>
    <n v="280.58999999999997"/>
    <n v="597"/>
    <s v="Corporate"/>
    <x v="835"/>
    <s v="Standard Class"/>
    <s v="New Jersey"/>
    <s v="Phones"/>
  </r>
  <r>
    <n v="4"/>
    <s v="Shipped Early"/>
    <n v="6"/>
    <x v="2"/>
    <x v="159"/>
    <x v="0"/>
    <s v="Laurel Beltran"/>
    <n v="0.2"/>
    <x v="621"/>
    <s v="September"/>
    <x v="2"/>
    <s v="CA-2018-131968"/>
    <x v="2"/>
    <n v="32712"/>
    <n v="1424"/>
    <s v="Sanyo 2.5 Cubic Foot Mid-Size Office Refrigerators"/>
    <n v="50"/>
    <n v="3"/>
    <s v="South"/>
    <m/>
    <n v="50.37"/>
    <n v="672"/>
    <s v="Home Office"/>
    <x v="670"/>
    <s v="Standard Class"/>
    <s v="Florida"/>
    <s v="Appliances"/>
  </r>
  <r>
    <n v="4"/>
    <s v="Shipped Early"/>
    <n v="6"/>
    <x v="2"/>
    <x v="159"/>
    <x v="0"/>
    <s v="Laurel Beltran"/>
    <n v="0.7"/>
    <x v="621"/>
    <s v="September"/>
    <x v="2"/>
    <s v="CA-2018-131968"/>
    <x v="2"/>
    <n v="32712"/>
    <n v="905"/>
    <s v="Ibico Standard Transparent Covers"/>
    <n v="-7"/>
    <n v="2"/>
    <s v="South"/>
    <m/>
    <n v="-6.92"/>
    <n v="10"/>
    <s v="Home Office"/>
    <x v="670"/>
    <s v="Standard Class"/>
    <s v="Florida"/>
    <s v="Binders"/>
  </r>
  <r>
    <n v="1"/>
    <s v="Shipped On Time"/>
    <n v="1"/>
    <x v="2"/>
    <x v="4"/>
    <x v="0"/>
    <s v="Matt Hagelstein"/>
    <n v="0.8"/>
    <x v="811"/>
    <s v="September"/>
    <x v="2"/>
    <s v="CA-2018-132017"/>
    <x v="3"/>
    <n v="77041"/>
    <n v="708"/>
    <s v="GBC Recycled VeloBinder Covers"/>
    <n v="-12"/>
    <n v="2"/>
    <s v="Central"/>
    <m/>
    <n v="-11.59"/>
    <n v="7"/>
    <s v="Corporate"/>
    <x v="853"/>
    <s v="First Class"/>
    <s v="Texas"/>
    <s v="Binders"/>
  </r>
  <r>
    <n v="4"/>
    <s v="Shipped Early"/>
    <n v="6"/>
    <x v="1"/>
    <x v="0"/>
    <x v="0"/>
    <s v="Nona Balk"/>
    <n v="0.4"/>
    <x v="812"/>
    <s v="September"/>
    <x v="2"/>
    <s v="CA-2018-132066"/>
    <x v="0"/>
    <n v="10011"/>
    <n v="428"/>
    <s v="Chromcraft Rectangular Conference Tables"/>
    <n v="-38"/>
    <n v="1"/>
    <s v="East"/>
    <m/>
    <n v="-37.92"/>
    <n v="142"/>
    <s v="Corporate"/>
    <x v="639"/>
    <s v="Standard Class"/>
    <s v="New York"/>
    <s v="Tables"/>
  </r>
  <r>
    <n v="7"/>
    <s v="Shipped Late"/>
    <n v="6"/>
    <x v="2"/>
    <x v="16"/>
    <x v="0"/>
    <s v="Vivek Grady"/>
    <n v="0.2"/>
    <x v="646"/>
    <s v="September"/>
    <x v="2"/>
    <s v="CA-2018-132094"/>
    <x v="0"/>
    <n v="19140"/>
    <n v="333"/>
    <s v="Binney &amp; Smith inkTank Erasable Pocket Highlighter, Chisel Tip, Yellow"/>
    <n v="2"/>
    <n v="3"/>
    <s v="East"/>
    <m/>
    <n v="1.64"/>
    <n v="5"/>
    <s v="Corporate"/>
    <x v="787"/>
    <s v="Standard Class"/>
    <s v="Pennsylvania"/>
    <s v="Art"/>
  </r>
  <r>
    <n v="7"/>
    <s v="Shipped Late"/>
    <n v="6"/>
    <x v="0"/>
    <x v="16"/>
    <x v="0"/>
    <s v="Vivek Grady"/>
    <n v="0.2"/>
    <x v="646"/>
    <s v="September"/>
    <x v="2"/>
    <s v="CA-2018-132094"/>
    <x v="0"/>
    <n v="19140"/>
    <n v="1025"/>
    <s v="Logitech Trackman Marble Mouse"/>
    <n v="13"/>
    <n v="2"/>
    <s v="East"/>
    <m/>
    <n v="13.2"/>
    <n v="48"/>
    <s v="Corporate"/>
    <x v="787"/>
    <s v="Standard Class"/>
    <s v="Pennsylvania"/>
    <s v="Accessories"/>
  </r>
  <r>
    <n v="2"/>
    <s v="Shipped Late"/>
    <n v="1"/>
    <x v="2"/>
    <x v="216"/>
    <x v="0"/>
    <s v="Filia McAdams"/>
    <n v="0"/>
    <x v="813"/>
    <s v="September"/>
    <x v="2"/>
    <s v="CA-2018-132143"/>
    <x v="0"/>
    <n v="6457"/>
    <n v="93"/>
    <s v="Adams Phone Message Book, 200 Message Capacity, 8 1/16” x 11”"/>
    <n v="22"/>
    <n v="7"/>
    <s v="East"/>
    <m/>
    <n v="22.15"/>
    <n v="48"/>
    <s v="Corporate"/>
    <x v="701"/>
    <s v="First Class"/>
    <s v="Connecticut"/>
    <s v="Paper"/>
  </r>
  <r>
    <n v="4"/>
    <s v="Shipped Early"/>
    <n v="6"/>
    <x v="1"/>
    <x v="15"/>
    <x v="0"/>
    <s v="Anthony Rawles"/>
    <n v="0"/>
    <x v="668"/>
    <s v="September"/>
    <x v="2"/>
    <s v="CA-2018-132304"/>
    <x v="1"/>
    <n v="98103"/>
    <n v="843"/>
    <s v="Hon Non-Folding Utility Tables"/>
    <n v="335"/>
    <n v="7"/>
    <s v="West"/>
    <m/>
    <n v="334.55"/>
    <n v="1115"/>
    <s v="Corporate"/>
    <x v="755"/>
    <s v="Standard Class"/>
    <s v="Washington"/>
    <s v="Tables"/>
  </r>
  <r>
    <n v="6"/>
    <s v="Shipped On Time"/>
    <n v="6"/>
    <x v="2"/>
    <x v="16"/>
    <x v="0"/>
    <s v="Tiffany House"/>
    <n v="0.2"/>
    <x v="713"/>
    <s v="September"/>
    <x v="2"/>
    <s v="CA-2018-132409"/>
    <x v="0"/>
    <n v="19134"/>
    <n v="1215"/>
    <s v="OIC #2 Pencils, Medium Soft"/>
    <n v="0"/>
    <n v="1"/>
    <s v="East"/>
    <m/>
    <n v="0.17"/>
    <n v="2"/>
    <s v="Corporate"/>
    <x v="875"/>
    <s v="Standard Class"/>
    <s v="Pennsylvania"/>
    <s v="Art"/>
  </r>
  <r>
    <n v="6"/>
    <s v="Shipped On Time"/>
    <n v="6"/>
    <x v="2"/>
    <x v="16"/>
    <x v="0"/>
    <s v="Tiffany House"/>
    <n v="0.2"/>
    <x v="713"/>
    <s v="September"/>
    <x v="2"/>
    <s v="CA-2018-132409"/>
    <x v="0"/>
    <n v="19134"/>
    <n v="811"/>
    <s v="Holmes HEPA Air Purifier"/>
    <n v="7"/>
    <n v="2"/>
    <s v="East"/>
    <m/>
    <n v="6.53"/>
    <n v="35"/>
    <s v="Corporate"/>
    <x v="875"/>
    <s v="Standard Class"/>
    <s v="Pennsylvania"/>
    <s v="Appliances"/>
  </r>
  <r>
    <n v="2"/>
    <s v="Shipped Late"/>
    <n v="1"/>
    <x v="2"/>
    <x v="312"/>
    <x v="0"/>
    <s v="Michael Kennedy"/>
    <n v="0.8"/>
    <x v="587"/>
    <s v="September"/>
    <x v="2"/>
    <s v="CA-2018-132479"/>
    <x v="3"/>
    <n v="61107"/>
    <n v="703"/>
    <s v="GBC ProClick 150 Presentation Binding System"/>
    <n v="-730"/>
    <n v="7"/>
    <s v="Central"/>
    <m/>
    <n v="-729.91"/>
    <n v="442"/>
    <s v="Corporate"/>
    <x v="708"/>
    <s v="First Class"/>
    <s v="Illinois"/>
    <s v="Binders"/>
  </r>
  <r>
    <n v="5"/>
    <s v="Shipped Early"/>
    <n v="6"/>
    <x v="2"/>
    <x v="33"/>
    <x v="0"/>
    <s v="Jay Kimmel"/>
    <n v="0"/>
    <x v="672"/>
    <s v="September"/>
    <x v="2"/>
    <s v="CA-2018-132549"/>
    <x v="2"/>
    <n v="35810"/>
    <n v="1513"/>
    <s v="Sterilite Officeware Hinged File Box"/>
    <n v="20"/>
    <n v="7"/>
    <s v="South"/>
    <m/>
    <n v="19.809999999999999"/>
    <n v="73"/>
    <s v="Consumer"/>
    <x v="711"/>
    <s v="Standard Class"/>
    <s v="Alabama"/>
    <s v="Storage"/>
  </r>
  <r>
    <n v="6"/>
    <s v="Shipped On Time"/>
    <n v="6"/>
    <x v="2"/>
    <x v="0"/>
    <x v="0"/>
    <s v="Steven Roelle"/>
    <n v="0"/>
    <x v="814"/>
    <s v="September"/>
    <x v="2"/>
    <s v="CA-2018-132661"/>
    <x v="0"/>
    <n v="10024"/>
    <n v="1464"/>
    <s v="Snap-A-Way Black Print Carbonless Ruled Speed Letter, Triplicate"/>
    <n v="178"/>
    <n v="10"/>
    <s v="East"/>
    <m/>
    <n v="178.32"/>
    <n v="379"/>
    <s v="Home Office"/>
    <x v="876"/>
    <s v="Standard Class"/>
    <s v="New York"/>
    <s v="Paper"/>
  </r>
  <r>
    <n v="4"/>
    <s v="Shipped Early"/>
    <n v="6"/>
    <x v="0"/>
    <x v="117"/>
    <x v="0"/>
    <s v="George Ashbrook"/>
    <n v="0.2"/>
    <x v="577"/>
    <s v="September"/>
    <x v="2"/>
    <s v="CA-2018-132731"/>
    <x v="3"/>
    <n v="75081"/>
    <n v="155"/>
    <s v="AT&amp;T 1080 Phone"/>
    <n v="49"/>
    <n v="6"/>
    <s v="Central"/>
    <m/>
    <n v="49.32"/>
    <n v="658"/>
    <s v="Consumer"/>
    <x v="790"/>
    <s v="Standard Class"/>
    <s v="Texas"/>
    <s v="Phones"/>
  </r>
  <r>
    <n v="3"/>
    <s v="Shipped On Time"/>
    <n v="3"/>
    <x v="1"/>
    <x v="4"/>
    <x v="0"/>
    <s v="Laura Armstrong"/>
    <n v="0.6"/>
    <x v="728"/>
    <s v="September"/>
    <x v="2"/>
    <s v="CA-2018-132829"/>
    <x v="3"/>
    <n v="77041"/>
    <n v="730"/>
    <s v="GE General Purpose, Extra Long Life, Showcase &amp; Floodlight Incandescent Bulbs"/>
    <n v="-1"/>
    <n v="2"/>
    <s v="Central"/>
    <m/>
    <n v="-0.76"/>
    <n v="2"/>
    <s v="Corporate"/>
    <x v="672"/>
    <s v="Second Class"/>
    <s v="Texas"/>
    <s v="Furnishings"/>
  </r>
  <r>
    <n v="3"/>
    <s v="Shipped On Time"/>
    <n v="3"/>
    <x v="2"/>
    <x v="4"/>
    <x v="0"/>
    <s v="Laura Armstrong"/>
    <n v="0.2"/>
    <x v="728"/>
    <s v="September"/>
    <x v="2"/>
    <s v="CA-2018-132829"/>
    <x v="3"/>
    <n v="77041"/>
    <n v="1265"/>
    <s v="Permanent Self-Adhesive File Folder Labels for Typewriters, 1 1/8 x 3 1/2, White"/>
    <n v="15"/>
    <n v="9"/>
    <s v="Central"/>
    <m/>
    <n v="14.74"/>
    <n v="45"/>
    <s v="Corporate"/>
    <x v="672"/>
    <s v="Second Class"/>
    <s v="Texas"/>
    <s v="Labels"/>
  </r>
  <r>
    <n v="3"/>
    <s v="Shipped On Time"/>
    <n v="3"/>
    <x v="0"/>
    <x v="4"/>
    <x v="0"/>
    <s v="Laura Armstrong"/>
    <n v="0.2"/>
    <x v="728"/>
    <s v="September"/>
    <x v="2"/>
    <s v="CA-2018-132829"/>
    <x v="3"/>
    <n v="77041"/>
    <n v="439"/>
    <s v="Cisco SPA 502G IP Phone"/>
    <n v="36"/>
    <n v="3"/>
    <s v="Central"/>
    <m/>
    <n v="35.979999999999997"/>
    <n v="288"/>
    <s v="Corporate"/>
    <x v="672"/>
    <s v="Second Class"/>
    <s v="Texas"/>
    <s v="Phones"/>
  </r>
  <r>
    <n v="3"/>
    <s v="Shipped On Time"/>
    <n v="3"/>
    <x v="0"/>
    <x v="4"/>
    <x v="0"/>
    <s v="Laura Armstrong"/>
    <n v="0.2"/>
    <x v="728"/>
    <s v="September"/>
    <x v="2"/>
    <s v="CA-2018-132829"/>
    <x v="3"/>
    <n v="77041"/>
    <n v="440"/>
    <s v="Cisco SPA112 2 Port Phone Adapter"/>
    <n v="15"/>
    <n v="3"/>
    <s v="Central"/>
    <m/>
    <n v="14.84"/>
    <n v="132"/>
    <s v="Corporate"/>
    <x v="672"/>
    <s v="Second Class"/>
    <s v="Texas"/>
    <s v="Phones"/>
  </r>
  <r>
    <n v="3"/>
    <s v="Shipped On Time"/>
    <n v="3"/>
    <x v="0"/>
    <x v="4"/>
    <x v="0"/>
    <s v="Laura Armstrong"/>
    <n v="0.2"/>
    <x v="728"/>
    <s v="September"/>
    <x v="2"/>
    <s v="CA-2018-132829"/>
    <x v="3"/>
    <n v="77041"/>
    <n v="1665"/>
    <s v="Wireless Extenders zBoost YX545 SOHO Signal Booster"/>
    <n v="40"/>
    <n v="3"/>
    <s v="Central"/>
    <m/>
    <n v="39.69"/>
    <n v="454"/>
    <s v="Corporate"/>
    <x v="672"/>
    <s v="Second Class"/>
    <s v="Texas"/>
    <s v="Phones"/>
  </r>
  <r>
    <n v="4"/>
    <s v="Shipped Early"/>
    <n v="6"/>
    <x v="2"/>
    <x v="0"/>
    <x v="0"/>
    <s v="Sarah Foster"/>
    <n v="0"/>
    <x v="695"/>
    <s v="September"/>
    <x v="2"/>
    <s v="CA-2018-132899"/>
    <x v="0"/>
    <n v="10009"/>
    <n v="1137"/>
    <s v="Newell 322"/>
    <n v="1"/>
    <n v="2"/>
    <s v="East"/>
    <m/>
    <n v="0.98"/>
    <n v="4"/>
    <s v="Consumer"/>
    <x v="877"/>
    <s v="Standard Class"/>
    <s v="New York"/>
    <s v="Art"/>
  </r>
  <r>
    <n v="2"/>
    <s v="Shipped Early"/>
    <n v="3"/>
    <x v="1"/>
    <x v="16"/>
    <x v="0"/>
    <s v="Khloe Miller"/>
    <n v="0.2"/>
    <x v="815"/>
    <s v="September"/>
    <x v="2"/>
    <s v="CA-2018-132990"/>
    <x v="0"/>
    <n v="19140"/>
    <n v="553"/>
    <s v="Eldon 500 Class Desk Accessories"/>
    <n v="3"/>
    <n v="2"/>
    <s v="East"/>
    <m/>
    <n v="3.14"/>
    <n v="19"/>
    <s v="Consumer"/>
    <x v="878"/>
    <s v="Second Class"/>
    <s v="Pennsylvania"/>
    <s v="Furnishings"/>
  </r>
  <r>
    <n v="2"/>
    <s v="Shipped Late"/>
    <n v="1"/>
    <x v="2"/>
    <x v="87"/>
    <x v="0"/>
    <s v="Luke Weiss"/>
    <n v="0"/>
    <x v="724"/>
    <s v="September"/>
    <x v="2"/>
    <s v="CA-2018-132997"/>
    <x v="0"/>
    <n v="14609"/>
    <n v="1835"/>
    <s v="Xerox 23"/>
    <n v="6"/>
    <n v="2"/>
    <s v="East"/>
    <m/>
    <n v="6.22"/>
    <n v="13"/>
    <s v="Consumer"/>
    <x v="850"/>
    <s v="First Class"/>
    <s v="New York"/>
    <s v="Paper"/>
  </r>
  <r>
    <n v="2"/>
    <s v="Shipped Late"/>
    <n v="1"/>
    <x v="2"/>
    <x v="87"/>
    <x v="0"/>
    <s v="Luke Weiss"/>
    <n v="0"/>
    <x v="724"/>
    <s v="September"/>
    <x v="2"/>
    <s v="CA-2018-132997"/>
    <x v="0"/>
    <n v="14609"/>
    <n v="557"/>
    <s v="Eldon Base for stackable storage shelf, platinum"/>
    <n v="6"/>
    <n v="3"/>
    <s v="East"/>
    <m/>
    <n v="5.84"/>
    <n v="117"/>
    <s v="Consumer"/>
    <x v="850"/>
    <s v="First Class"/>
    <s v="New York"/>
    <s v="Storage"/>
  </r>
  <r>
    <n v="2"/>
    <s v="Shipped Late"/>
    <n v="1"/>
    <x v="2"/>
    <x v="87"/>
    <x v="0"/>
    <s v="Luke Weiss"/>
    <n v="0.2"/>
    <x v="724"/>
    <s v="September"/>
    <x v="2"/>
    <s v="CA-2018-132997"/>
    <x v="0"/>
    <n v="14609"/>
    <n v="895"/>
    <s v="Ibico EB-19 Dual Function Manual Binding System"/>
    <n v="90"/>
    <n v="2"/>
    <s v="East"/>
    <m/>
    <n v="89.95"/>
    <n v="277"/>
    <s v="Consumer"/>
    <x v="850"/>
    <s v="First Class"/>
    <s v="New York"/>
    <s v="Binders"/>
  </r>
  <r>
    <n v="2"/>
    <s v="Shipped Late"/>
    <n v="1"/>
    <x v="0"/>
    <x v="87"/>
    <x v="0"/>
    <s v="Luke Weiss"/>
    <n v="0"/>
    <x v="724"/>
    <s v="September"/>
    <x v="2"/>
    <s v="CA-2018-132997"/>
    <x v="0"/>
    <n v="14609"/>
    <n v="940"/>
    <s v="Jabra Supreme Plus Driver Edition Headset"/>
    <n v="101"/>
    <n v="3"/>
    <s v="East"/>
    <m/>
    <n v="100.79"/>
    <n v="360"/>
    <s v="Consumer"/>
    <x v="850"/>
    <s v="First Class"/>
    <s v="New York"/>
    <s v="Phones"/>
  </r>
  <r>
    <n v="2"/>
    <s v="Shipped Late"/>
    <n v="1"/>
    <x v="0"/>
    <x v="87"/>
    <x v="0"/>
    <s v="Luke Weiss"/>
    <n v="0"/>
    <x v="724"/>
    <s v="September"/>
    <x v="2"/>
    <s v="CA-2018-132997"/>
    <x v="0"/>
    <n v="14609"/>
    <n v="162"/>
    <s v="AT&amp;T SB67148 SynJ"/>
    <n v="71"/>
    <n v="4"/>
    <s v="East"/>
    <m/>
    <n v="71.27"/>
    <n v="264"/>
    <s v="Consumer"/>
    <x v="850"/>
    <s v="First Class"/>
    <s v="New York"/>
    <s v="Phones"/>
  </r>
  <r>
    <n v="5"/>
    <s v="Shipped Early"/>
    <n v="6"/>
    <x v="2"/>
    <x v="387"/>
    <x v="0"/>
    <s v="Karl Braun"/>
    <n v="0.2"/>
    <x v="618"/>
    <s v="September"/>
    <x v="2"/>
    <s v="CA-2018-133123"/>
    <x v="2"/>
    <n v="27360"/>
    <n v="343"/>
    <s v="Blue String-Tie &amp; Button Interoffice Envelopes, 10 x 13"/>
    <n v="30"/>
    <n v="3"/>
    <s v="South"/>
    <m/>
    <n v="29.98"/>
    <n v="96"/>
    <s v="Consumer"/>
    <x v="741"/>
    <s v="Standard Class"/>
    <s v="North Carolina"/>
    <s v="Envelopes"/>
  </r>
  <r>
    <n v="5"/>
    <s v="Shipped Early"/>
    <n v="6"/>
    <x v="2"/>
    <x v="387"/>
    <x v="0"/>
    <s v="Karl Braun"/>
    <n v="0.7"/>
    <x v="618"/>
    <s v="September"/>
    <x v="2"/>
    <s v="CA-2018-133123"/>
    <x v="2"/>
    <n v="27360"/>
    <n v="1315"/>
    <s v="Pressboard Data Binders by Wilson Jones"/>
    <n v="-2"/>
    <n v="2"/>
    <s v="South"/>
    <m/>
    <n v="-2.46"/>
    <n v="3"/>
    <s v="Consumer"/>
    <x v="741"/>
    <s v="Standard Class"/>
    <s v="North Carolina"/>
    <s v="Binders"/>
  </r>
  <r>
    <n v="5"/>
    <s v="Shipped Late"/>
    <n v="3"/>
    <x v="2"/>
    <x v="17"/>
    <x v="0"/>
    <s v="Denny Ordway"/>
    <n v="0"/>
    <x v="771"/>
    <s v="September"/>
    <x v="2"/>
    <s v="CA-2018-133144"/>
    <x v="1"/>
    <n v="90036"/>
    <n v="1757"/>
    <s v="Xerox 196"/>
    <n v="8"/>
    <n v="3"/>
    <s v="West"/>
    <m/>
    <n v="8.5"/>
    <n v="17"/>
    <s v="Consumer"/>
    <x v="879"/>
    <s v="Second Class"/>
    <s v="California"/>
    <s v="Paper"/>
  </r>
  <r>
    <n v="6"/>
    <s v="Shipped On Time"/>
    <n v="6"/>
    <x v="2"/>
    <x v="0"/>
    <x v="0"/>
    <s v="Mark Van Huff"/>
    <n v="0"/>
    <x v="693"/>
    <s v="September"/>
    <x v="2"/>
    <s v="CA-2018-133319"/>
    <x v="0"/>
    <n v="10011"/>
    <n v="1675"/>
    <s v="Xerox 1885"/>
    <n v="92"/>
    <n v="4"/>
    <s v="East"/>
    <s v="Yes"/>
    <n v="92.24"/>
    <n v="192"/>
    <s v="Consumer"/>
    <x v="741"/>
    <s v="Standard Class"/>
    <s v="New York"/>
    <s v="Paper"/>
  </r>
  <r>
    <n v="4"/>
    <s v="Shipped Early"/>
    <n v="6"/>
    <x v="2"/>
    <x v="6"/>
    <x v="0"/>
    <s v="Logan Haushalter"/>
    <n v="0.1"/>
    <x v="611"/>
    <s v="September"/>
    <x v="2"/>
    <s v="CA-2018-133340"/>
    <x v="3"/>
    <n v="49201"/>
    <n v="815"/>
    <s v="Holmes Replacement Filter for HEPA Air Cleaner, Very Large Room, HEPA Filter"/>
    <n v="23"/>
    <n v="1"/>
    <s v="Central"/>
    <m/>
    <n v="23.4"/>
    <n v="62"/>
    <s v="Consumer"/>
    <x v="868"/>
    <s v="Standard Class"/>
    <s v="Michigan"/>
    <s v="Appliances"/>
  </r>
  <r>
    <n v="4"/>
    <s v="Shipped Early"/>
    <n v="6"/>
    <x v="0"/>
    <x v="6"/>
    <x v="0"/>
    <s v="Logan Haushalter"/>
    <n v="0"/>
    <x v="611"/>
    <s v="September"/>
    <x v="2"/>
    <s v="CA-2018-133340"/>
    <x v="3"/>
    <n v="49201"/>
    <n v="991"/>
    <s v="LF Elite 3D Dazzle Designer Hard Case Cover, Lf Stylus Pen and Wiper For Apple Iphone 5c Mini Lite"/>
    <n v="3"/>
    <n v="1"/>
    <s v="Central"/>
    <m/>
    <n v="3.05"/>
    <n v="11"/>
    <s v="Consumer"/>
    <x v="868"/>
    <s v="Standard Class"/>
    <s v="Michigan"/>
    <s v="Phones"/>
  </r>
  <r>
    <n v="4"/>
    <s v="Shipped Early"/>
    <n v="6"/>
    <x v="0"/>
    <x v="6"/>
    <x v="0"/>
    <s v="Logan Haushalter"/>
    <n v="0"/>
    <x v="611"/>
    <s v="September"/>
    <x v="2"/>
    <s v="CA-2018-133340"/>
    <x v="3"/>
    <n v="49201"/>
    <n v="1025"/>
    <s v="Logitech Trackman Marble Mouse"/>
    <n v="25"/>
    <n v="2"/>
    <s v="Central"/>
    <m/>
    <n v="25.19"/>
    <n v="60"/>
    <s v="Consumer"/>
    <x v="868"/>
    <s v="Standard Class"/>
    <s v="Michigan"/>
    <s v="Accessories"/>
  </r>
  <r>
    <n v="6"/>
    <s v="Shipped On Time"/>
    <n v="6"/>
    <x v="1"/>
    <x v="183"/>
    <x v="0"/>
    <s v="Anna Gayman"/>
    <n v="0.2"/>
    <x v="816"/>
    <s v="September"/>
    <x v="2"/>
    <s v="CA-2018-133368"/>
    <x v="2"/>
    <n v="28027"/>
    <n v="595"/>
    <s v="Electrix Fluorescent Magnifier Lamps &amp; Weighted Base"/>
    <n v="32"/>
    <n v="8"/>
    <s v="South"/>
    <s v="Yes"/>
    <n v="31.58"/>
    <n v="316"/>
    <s v="Consumer"/>
    <x v="832"/>
    <s v="Standard Class"/>
    <s v="North Carolina"/>
    <s v="Furnishings"/>
  </r>
  <r>
    <n v="6"/>
    <s v="Shipped On Time"/>
    <n v="6"/>
    <x v="2"/>
    <x v="183"/>
    <x v="0"/>
    <s v="Anna Gayman"/>
    <n v="0.2"/>
    <x v="816"/>
    <s v="September"/>
    <x v="2"/>
    <s v="CA-2018-133368"/>
    <x v="2"/>
    <n v="28027"/>
    <n v="1672"/>
    <s v="Xerox 1882"/>
    <n v="32"/>
    <n v="2"/>
    <s v="South"/>
    <s v="Yes"/>
    <n v="32.47"/>
    <n v="90"/>
    <s v="Consumer"/>
    <x v="832"/>
    <s v="Standard Class"/>
    <s v="North Carolina"/>
    <s v="Paper"/>
  </r>
  <r>
    <n v="6"/>
    <s v="Shipped On Time"/>
    <n v="6"/>
    <x v="1"/>
    <x v="162"/>
    <x v="0"/>
    <s v="Ken Lonsdale"/>
    <n v="0"/>
    <x v="817"/>
    <s v="September"/>
    <x v="2"/>
    <s v="CA-2018-133550"/>
    <x v="3"/>
    <n v="48205"/>
    <n v="560"/>
    <s v="Eldon ClusterMat Chair Mat with Cordless Antistatic Protection"/>
    <n v="30"/>
    <n v="3"/>
    <s v="Central"/>
    <m/>
    <n v="30.02"/>
    <n v="273"/>
    <s v="Consumer"/>
    <x v="757"/>
    <s v="Standard Class"/>
    <s v="Michigan"/>
    <s v="Furnishings"/>
  </r>
  <r>
    <n v="6"/>
    <s v="Shipped On Time"/>
    <n v="6"/>
    <x v="2"/>
    <x v="162"/>
    <x v="0"/>
    <s v="Ken Lonsdale"/>
    <n v="0.1"/>
    <x v="817"/>
    <s v="September"/>
    <x v="2"/>
    <s v="CA-2018-133550"/>
    <x v="3"/>
    <n v="48205"/>
    <n v="855"/>
    <s v="Honeywell Quietcare HEPA Air Cleaner"/>
    <n v="72"/>
    <n v="4"/>
    <s v="Central"/>
    <m/>
    <n v="72.36"/>
    <n v="283"/>
    <s v="Consumer"/>
    <x v="757"/>
    <s v="Standard Class"/>
    <s v="Michigan"/>
    <s v="Appliances"/>
  </r>
  <r>
    <n v="6"/>
    <s v="Shipped On Time"/>
    <n v="6"/>
    <x v="0"/>
    <x v="162"/>
    <x v="0"/>
    <s v="Ken Lonsdale"/>
    <n v="0"/>
    <x v="817"/>
    <s v="September"/>
    <x v="2"/>
    <s v="CA-2018-133550"/>
    <x v="3"/>
    <n v="48205"/>
    <n v="1296"/>
    <s v="Polycom SoundPoint Pro SE-225 Corded phone"/>
    <n v="33"/>
    <n v="1"/>
    <s v="Central"/>
    <m/>
    <n v="33.32"/>
    <n v="119"/>
    <s v="Consumer"/>
    <x v="757"/>
    <s v="Standard Class"/>
    <s v="Michigan"/>
    <s v="Phones"/>
  </r>
  <r>
    <n v="6"/>
    <s v="Shipped On Time"/>
    <n v="6"/>
    <x v="0"/>
    <x v="162"/>
    <x v="0"/>
    <s v="Ken Lonsdale"/>
    <n v="0"/>
    <x v="817"/>
    <s v="September"/>
    <x v="2"/>
    <s v="CA-2018-133550"/>
    <x v="3"/>
    <n v="48205"/>
    <n v="451"/>
    <s v="ClearOne Communications CHAT 70 OC Speaker Phone"/>
    <n v="165"/>
    <n v="4"/>
    <s v="Central"/>
    <m/>
    <n v="165.35"/>
    <n v="636"/>
    <s v="Consumer"/>
    <x v="757"/>
    <s v="Standard Class"/>
    <s v="Michigan"/>
    <s v="Phones"/>
  </r>
  <r>
    <n v="5"/>
    <s v="Shipped Early"/>
    <n v="6"/>
    <x v="2"/>
    <x v="403"/>
    <x v="0"/>
    <s v="Christine Phan"/>
    <n v="0"/>
    <x v="666"/>
    <s v="September"/>
    <x v="2"/>
    <s v="CA-2018-133613"/>
    <x v="0"/>
    <n v="6708"/>
    <n v="902"/>
    <s v="Ibico Presentation Index for Binding Systems"/>
    <n v="4"/>
    <n v="2"/>
    <s v="East"/>
    <m/>
    <n v="3.74"/>
    <n v="8"/>
    <s v="Corporate"/>
    <x v="880"/>
    <s v="Standard Class"/>
    <s v="Connecticut"/>
    <s v="Binders"/>
  </r>
  <r>
    <n v="5"/>
    <s v="Shipped Early"/>
    <n v="6"/>
    <x v="2"/>
    <x v="403"/>
    <x v="0"/>
    <s v="Christine Phan"/>
    <n v="0"/>
    <x v="666"/>
    <s v="September"/>
    <x v="2"/>
    <s v="CA-2018-133613"/>
    <x v="0"/>
    <n v="6708"/>
    <n v="1167"/>
    <s v="Newell 35"/>
    <n v="3"/>
    <n v="3"/>
    <s v="East"/>
    <m/>
    <n v="2.85"/>
    <n v="10"/>
    <s v="Corporate"/>
    <x v="880"/>
    <s v="Standard Class"/>
    <s v="Connecticut"/>
    <s v="Art"/>
  </r>
  <r>
    <n v="5"/>
    <s v="Shipped Early"/>
    <n v="6"/>
    <x v="0"/>
    <x v="403"/>
    <x v="0"/>
    <s v="Christine Phan"/>
    <n v="0"/>
    <x v="666"/>
    <s v="September"/>
    <x v="2"/>
    <s v="CA-2018-133613"/>
    <x v="0"/>
    <n v="6708"/>
    <n v="1665"/>
    <s v="Wireless Extenders zBoost YX545 SOHO Signal Booster"/>
    <n v="153"/>
    <n v="3"/>
    <s v="East"/>
    <m/>
    <n v="153.08000000000001"/>
    <n v="567"/>
    <s v="Corporate"/>
    <x v="880"/>
    <s v="Standard Class"/>
    <s v="Connecticut"/>
    <s v="Phones"/>
  </r>
  <r>
    <n v="6"/>
    <s v="Shipped On Time"/>
    <n v="6"/>
    <x v="0"/>
    <x v="47"/>
    <x v="0"/>
    <s v="Susan Vittorini"/>
    <n v="0.4"/>
    <x v="701"/>
    <s v="September"/>
    <x v="2"/>
    <s v="CA-2018-133669"/>
    <x v="0"/>
    <n v="43229"/>
    <n v="1245"/>
    <s v="Panasonic KX TS208W Corded phone"/>
    <n v="-47"/>
    <n v="8"/>
    <s v="East"/>
    <m/>
    <n v="-47.03"/>
    <n v="235"/>
    <s v="Consumer"/>
    <x v="764"/>
    <s v="Standard Class"/>
    <s v="Ohio"/>
    <s v="Phones"/>
  </r>
  <r>
    <n v="4"/>
    <s v="Shipped Late"/>
    <n v="3"/>
    <x v="1"/>
    <x v="4"/>
    <x v="0"/>
    <s v="Chuck Magee"/>
    <n v="0.3"/>
    <x v="650"/>
    <s v="September"/>
    <x v="2"/>
    <s v="CA-2018-133697"/>
    <x v="3"/>
    <n v="77095"/>
    <n v="1208"/>
    <s v="Office Star - Ergonomically Designed Knee Chair"/>
    <n v="-15"/>
    <n v="1"/>
    <s v="Central"/>
    <m/>
    <n v="-14.58"/>
    <n v="57"/>
    <s v="Consumer"/>
    <x v="881"/>
    <s v="Second Class"/>
    <s v="Texas"/>
    <s v="Chairs"/>
  </r>
  <r>
    <n v="4"/>
    <s v="Shipped Late"/>
    <n v="3"/>
    <x v="2"/>
    <x v="4"/>
    <x v="0"/>
    <s v="Chuck Magee"/>
    <n v="0.2"/>
    <x v="650"/>
    <s v="September"/>
    <x v="2"/>
    <s v="CA-2018-133697"/>
    <x v="3"/>
    <n v="77095"/>
    <n v="1507"/>
    <s v="Staples"/>
    <n v="8"/>
    <n v="4"/>
    <s v="Central"/>
    <m/>
    <n v="7.89"/>
    <n v="25"/>
    <s v="Consumer"/>
    <x v="881"/>
    <s v="Second Class"/>
    <s v="Texas"/>
    <s v="Fasteners"/>
  </r>
  <r>
    <n v="4"/>
    <s v="Shipped Late"/>
    <n v="3"/>
    <x v="2"/>
    <x v="4"/>
    <x v="0"/>
    <s v="Chuck Magee"/>
    <n v="0.2"/>
    <x v="650"/>
    <s v="September"/>
    <x v="2"/>
    <s v="CA-2018-133697"/>
    <x v="3"/>
    <n v="77095"/>
    <n v="338"/>
    <s v="Black Print Carbonless Snap-Off Rapid Letter, 8 1/2 x 7"/>
    <n v="16"/>
    <n v="7"/>
    <s v="Central"/>
    <m/>
    <n v="15.94"/>
    <n v="51"/>
    <s v="Consumer"/>
    <x v="881"/>
    <s v="Second Class"/>
    <s v="Texas"/>
    <s v="Paper"/>
  </r>
  <r>
    <n v="3"/>
    <s v="Shipped Late"/>
    <n v="1"/>
    <x v="2"/>
    <x v="129"/>
    <x v="0"/>
    <s v="Mark Cousins"/>
    <n v="0"/>
    <x v="665"/>
    <s v="September"/>
    <x v="2"/>
    <s v="CA-2018-133711"/>
    <x v="2"/>
    <n v="36608"/>
    <n v="1529"/>
    <s v="Surelock Post Binders"/>
    <n v="46"/>
    <n v="3"/>
    <s v="South"/>
    <m/>
    <n v="45.84"/>
    <n v="92"/>
    <s v="Corporate"/>
    <x v="625"/>
    <s v="First Class"/>
    <s v="Alabama"/>
    <s v="Binders"/>
  </r>
  <r>
    <n v="3"/>
    <s v="Shipped Late"/>
    <n v="1"/>
    <x v="2"/>
    <x v="129"/>
    <x v="0"/>
    <s v="Mark Cousins"/>
    <n v="0"/>
    <x v="665"/>
    <s v="September"/>
    <x v="2"/>
    <s v="CA-2018-133711"/>
    <x v="2"/>
    <n v="36608"/>
    <n v="1638"/>
    <s v="Wilson Jones DublLock D-Ring Binders"/>
    <n v="17"/>
    <n v="5"/>
    <s v="South"/>
    <m/>
    <n v="16.88"/>
    <n v="34"/>
    <s v="Corporate"/>
    <x v="625"/>
    <s v="First Class"/>
    <s v="Alabama"/>
    <s v="Binders"/>
  </r>
  <r>
    <n v="3"/>
    <s v="Shipped Late"/>
    <n v="1"/>
    <x v="2"/>
    <x v="129"/>
    <x v="0"/>
    <s v="Mark Cousins"/>
    <n v="0"/>
    <x v="665"/>
    <s v="September"/>
    <x v="2"/>
    <s v="CA-2018-133711"/>
    <x v="2"/>
    <n v="36608"/>
    <n v="538"/>
    <s v="Easy-staple paper"/>
    <n v="35"/>
    <n v="7"/>
    <s v="South"/>
    <m/>
    <n v="34.78"/>
    <n v="71"/>
    <s v="Corporate"/>
    <x v="625"/>
    <s v="First Class"/>
    <s v="Alabama"/>
    <s v="Paper"/>
  </r>
  <r>
    <n v="3"/>
    <s v="Shipped Late"/>
    <n v="1"/>
    <x v="0"/>
    <x v="129"/>
    <x v="0"/>
    <s v="Mark Cousins"/>
    <n v="0"/>
    <x v="665"/>
    <s v="September"/>
    <x v="2"/>
    <s v="CA-2018-133711"/>
    <x v="2"/>
    <n v="36608"/>
    <n v="800"/>
    <s v="Hewlett-Packard Deskjet 3050a All-in-One Color Inkjet Printer"/>
    <n v="1459"/>
    <n v="8"/>
    <s v="South"/>
    <m/>
    <n v="1459.2"/>
    <n v="3040"/>
    <s v="Corporate"/>
    <x v="625"/>
    <s v="First Class"/>
    <s v="Alabama"/>
    <s v="Machines"/>
  </r>
  <r>
    <n v="5"/>
    <s v="Shipped Early"/>
    <n v="6"/>
    <x v="0"/>
    <x v="13"/>
    <x v="0"/>
    <s v="Ken Lonsdale"/>
    <n v="0.2"/>
    <x v="818"/>
    <s v="September"/>
    <x v="2"/>
    <s v="CA-2018-133725"/>
    <x v="3"/>
    <n v="60623"/>
    <n v="1100"/>
    <s v="Mitel MiVoice 5330e IP Phone"/>
    <n v="148"/>
    <n v="9"/>
    <s v="Central"/>
    <m/>
    <n v="148.49"/>
    <n v="1980"/>
    <s v="Consumer"/>
    <x v="713"/>
    <s v="Standard Class"/>
    <s v="Illinois"/>
    <s v="Phones"/>
  </r>
  <r>
    <n v="6"/>
    <s v="Shipped On Time"/>
    <n v="6"/>
    <x v="1"/>
    <x v="42"/>
    <x v="0"/>
    <s v="Jeremy Ellison"/>
    <n v="0"/>
    <x v="601"/>
    <s v="September"/>
    <x v="2"/>
    <s v="CA-2018-133795"/>
    <x v="1"/>
    <n v="92037"/>
    <n v="571"/>
    <s v="Eldon Expressions Wood and Plastic Desk Accessories, Oak"/>
    <n v="11"/>
    <n v="4"/>
    <s v="West"/>
    <m/>
    <n v="11.18"/>
    <n v="40"/>
    <s v="Consumer"/>
    <x v="650"/>
    <s v="Standard Class"/>
    <s v="California"/>
    <s v="Furnishings"/>
  </r>
  <r>
    <n v="6"/>
    <s v="Shipped On Time"/>
    <n v="6"/>
    <x v="0"/>
    <x v="42"/>
    <x v="0"/>
    <s v="Jeremy Ellison"/>
    <n v="0"/>
    <x v="601"/>
    <s v="September"/>
    <x v="2"/>
    <s v="CA-2018-133795"/>
    <x v="1"/>
    <n v="92037"/>
    <n v="1406"/>
    <s v="SanDisk Cruzer 64 GB USB Flash Drive"/>
    <n v="22"/>
    <n v="2"/>
    <s v="West"/>
    <m/>
    <n v="21.79"/>
    <n v="73"/>
    <s v="Consumer"/>
    <x v="650"/>
    <s v="Standard Class"/>
    <s v="California"/>
    <s v="Accessories"/>
  </r>
  <r>
    <n v="6"/>
    <s v="Shipped On Time"/>
    <n v="6"/>
    <x v="0"/>
    <x v="42"/>
    <x v="0"/>
    <s v="Jeremy Ellison"/>
    <n v="0"/>
    <x v="601"/>
    <s v="September"/>
    <x v="2"/>
    <s v="CA-2018-133795"/>
    <x v="1"/>
    <n v="92037"/>
    <n v="1024"/>
    <s v="Logitech P710e Mobile Speakerphone"/>
    <n v="147"/>
    <n v="3"/>
    <s v="West"/>
    <m/>
    <n v="146.77000000000001"/>
    <n v="772"/>
    <s v="Consumer"/>
    <x v="650"/>
    <s v="Standard Class"/>
    <s v="California"/>
    <s v="Accessories"/>
  </r>
  <r>
    <n v="6"/>
    <s v="Shipped On Time"/>
    <n v="6"/>
    <x v="2"/>
    <x v="404"/>
    <x v="0"/>
    <s v="Stephanie Phelps"/>
    <n v="0.2"/>
    <x v="612"/>
    <s v="September"/>
    <x v="2"/>
    <s v="CA-2018-133802"/>
    <x v="1"/>
    <n v="94061"/>
    <n v="1647"/>
    <s v="Wilson Jones Leather-Like Binders with DublLock Round Rings"/>
    <n v="14"/>
    <n v="6"/>
    <s v="West"/>
    <s v="Yes"/>
    <n v="14.14"/>
    <n v="42"/>
    <s v="Corporate"/>
    <x v="774"/>
    <s v="Standard Class"/>
    <s v="California"/>
    <s v="Binders"/>
  </r>
  <r>
    <n v="3"/>
    <s v="Shipped On Time"/>
    <n v="3"/>
    <x v="0"/>
    <x v="16"/>
    <x v="0"/>
    <s v="Christopher Schild"/>
    <n v="0.4"/>
    <x v="741"/>
    <s v="September"/>
    <x v="2"/>
    <s v="CA-2018-133816"/>
    <x v="0"/>
    <n v="19134"/>
    <n v="450"/>
    <s v="ClearOne CHATAttach 160 - speaker phone"/>
    <n v="-124"/>
    <n v="2"/>
    <s v="East"/>
    <m/>
    <n v="-124"/>
    <n v="744"/>
    <s v="Home Office"/>
    <x v="765"/>
    <s v="Second Class"/>
    <s v="Pennsylvania"/>
    <s v="Phones"/>
  </r>
  <r>
    <n v="3"/>
    <s v="Shipped Late"/>
    <n v="1"/>
    <x v="2"/>
    <x v="142"/>
    <x v="0"/>
    <s v="Vivian Mathis"/>
    <n v="0.7"/>
    <x v="668"/>
    <s v="September"/>
    <x v="2"/>
    <s v="CA-2018-133872"/>
    <x v="2"/>
    <n v="33433"/>
    <n v="714"/>
    <s v="GBC Twin Loop Wire Binding Elements"/>
    <n v="-27"/>
    <n v="4"/>
    <s v="South"/>
    <m/>
    <n v="-26.62"/>
    <n v="40"/>
    <s v="Consumer"/>
    <x v="714"/>
    <s v="First Class"/>
    <s v="Florida"/>
    <s v="Binders"/>
  </r>
  <r>
    <n v="3"/>
    <s v="Shipped Late"/>
    <n v="1"/>
    <x v="0"/>
    <x v="142"/>
    <x v="0"/>
    <s v="Vivian Mathis"/>
    <n v="0.2"/>
    <x v="668"/>
    <s v="September"/>
    <x v="2"/>
    <s v="CA-2018-133872"/>
    <x v="2"/>
    <n v="33433"/>
    <n v="1607"/>
    <s v="Verbatim Slim CD and DVD Storage Cases, 50/Pack"/>
    <n v="2"/>
    <n v="2"/>
    <s v="South"/>
    <m/>
    <n v="2.31"/>
    <n v="18"/>
    <s v="Consumer"/>
    <x v="714"/>
    <s v="First Class"/>
    <s v="Florida"/>
    <s v="Accessories"/>
  </r>
  <r>
    <n v="4"/>
    <s v="Shipped Early"/>
    <n v="6"/>
    <x v="1"/>
    <x v="42"/>
    <x v="0"/>
    <s v="Jane Waco"/>
    <n v="0.2"/>
    <x v="656"/>
    <s v="September"/>
    <x v="2"/>
    <s v="CA-2018-133935"/>
    <x v="1"/>
    <n v="92105"/>
    <n v="770"/>
    <s v="Global Troy Executive Leather Low-Back Tilter"/>
    <n v="50"/>
    <n v="2"/>
    <s v="West"/>
    <m/>
    <n v="50.1"/>
    <n v="802"/>
    <s v="Corporate"/>
    <x v="736"/>
    <s v="Standard Class"/>
    <s v="California"/>
    <s v="Chairs"/>
  </r>
  <r>
    <n v="4"/>
    <s v="Shipped Early"/>
    <n v="6"/>
    <x v="1"/>
    <x v="42"/>
    <x v="0"/>
    <s v="Jane Waco"/>
    <n v="0.2"/>
    <x v="656"/>
    <s v="September"/>
    <x v="2"/>
    <s v="CA-2018-133935"/>
    <x v="1"/>
    <n v="92105"/>
    <n v="755"/>
    <s v="Global High-Back Leather Tilter, Burgundy"/>
    <n v="-100"/>
    <n v="9"/>
    <s v="West"/>
    <m/>
    <n v="-99.62"/>
    <n v="886"/>
    <s v="Corporate"/>
    <x v="736"/>
    <s v="Standard Class"/>
    <s v="California"/>
    <s v="Chairs"/>
  </r>
  <r>
    <n v="4"/>
    <s v="Shipped Early"/>
    <n v="6"/>
    <x v="2"/>
    <x v="42"/>
    <x v="0"/>
    <s v="Jane Waco"/>
    <n v="0"/>
    <x v="656"/>
    <s v="September"/>
    <x v="2"/>
    <s v="CA-2018-133935"/>
    <x v="1"/>
    <n v="92105"/>
    <n v="1741"/>
    <s v="Xerox 1945"/>
    <n v="181"/>
    <n v="9"/>
    <s v="West"/>
    <m/>
    <n v="180.77"/>
    <n v="369"/>
    <s v="Corporate"/>
    <x v="736"/>
    <s v="Standard Class"/>
    <s v="California"/>
    <s v="Paper"/>
  </r>
  <r>
    <n v="1"/>
    <s v="Shipped On Time"/>
    <n v="1"/>
    <x v="2"/>
    <x v="386"/>
    <x v="0"/>
    <s v="Barry Gonzalez"/>
    <n v="0.2"/>
    <x v="748"/>
    <s v="September"/>
    <x v="2"/>
    <s v="CA-2018-134110"/>
    <x v="3"/>
    <n v="75056"/>
    <n v="1574"/>
    <s v="TOPS Voice Message Log Book, Flash Format"/>
    <n v="6"/>
    <n v="4"/>
    <s v="Central"/>
    <m/>
    <n v="5.52"/>
    <n v="15"/>
    <s v="Consumer"/>
    <x v="643"/>
    <s v="First Class"/>
    <s v="Texas"/>
    <s v="Paper"/>
  </r>
  <r>
    <n v="1"/>
    <s v="Shipped On Time"/>
    <n v="1"/>
    <x v="0"/>
    <x v="386"/>
    <x v="0"/>
    <s v="Barry Gonzalez"/>
    <n v="0.2"/>
    <x v="748"/>
    <s v="September"/>
    <x v="2"/>
    <s v="CA-2018-134110"/>
    <x v="3"/>
    <n v="75056"/>
    <n v="143"/>
    <s v="Apple EarPods with Remote and Mic"/>
    <n v="7"/>
    <n v="3"/>
    <s v="Central"/>
    <m/>
    <n v="6.72"/>
    <n v="67"/>
    <s v="Consumer"/>
    <x v="643"/>
    <s v="First Class"/>
    <s v="Texas"/>
    <s v="Phones"/>
  </r>
  <r>
    <n v="4"/>
    <s v="Shipped Early"/>
    <n v="6"/>
    <x v="1"/>
    <x v="405"/>
    <x v="0"/>
    <s v="John Dryer"/>
    <n v="0"/>
    <x v="652"/>
    <s v="September"/>
    <x v="2"/>
    <s v="CA-2018-134138"/>
    <x v="0"/>
    <n v="7109"/>
    <n v="831"/>
    <s v="Hon Comfortask Task/Swivel Chairs"/>
    <n v="36"/>
    <n v="2"/>
    <s v="East"/>
    <m/>
    <n v="36.47"/>
    <n v="228"/>
    <s v="Consumer"/>
    <x v="699"/>
    <s v="Standard Class"/>
    <s v="New Jersey"/>
    <s v="Chairs"/>
  </r>
  <r>
    <n v="4"/>
    <s v="Shipped Early"/>
    <n v="6"/>
    <x v="1"/>
    <x v="16"/>
    <x v="0"/>
    <s v="Julie Prescott"/>
    <n v="0.3"/>
    <x v="684"/>
    <s v="September"/>
    <x v="2"/>
    <s v="CA-2018-134180"/>
    <x v="0"/>
    <n v="19120"/>
    <n v="319"/>
    <s v="Bevis Steel Folding Chairs"/>
    <n v="-13"/>
    <n v="7"/>
    <s v="East"/>
    <m/>
    <n v="-13.43"/>
    <n v="470"/>
    <s v="Home Office"/>
    <x v="863"/>
    <s v="Standard Class"/>
    <s v="Pennsylvania"/>
    <s v="Chairs"/>
  </r>
  <r>
    <n v="4"/>
    <s v="Shipped Early"/>
    <n v="6"/>
    <x v="0"/>
    <x v="16"/>
    <x v="0"/>
    <s v="Julie Prescott"/>
    <n v="0.2"/>
    <x v="684"/>
    <s v="September"/>
    <x v="2"/>
    <s v="CA-2018-134180"/>
    <x v="0"/>
    <n v="19120"/>
    <n v="1116"/>
    <s v="NETGEAR N750 Dual Band Wi-Fi Gigabit Router"/>
    <n v="14"/>
    <n v="1"/>
    <s v="East"/>
    <m/>
    <n v="14.4"/>
    <n v="72"/>
    <s v="Home Office"/>
    <x v="863"/>
    <s v="Standard Class"/>
    <s v="Pennsylvania"/>
    <s v="Accessories"/>
  </r>
  <r>
    <n v="6"/>
    <s v="Shipped On Time"/>
    <n v="6"/>
    <x v="0"/>
    <x v="47"/>
    <x v="0"/>
    <s v="Cindy Stewart"/>
    <n v="0"/>
    <x v="654"/>
    <s v="September"/>
    <x v="2"/>
    <s v="CA-2018-134208"/>
    <x v="2"/>
    <n v="31907"/>
    <n v="990"/>
    <s v="Lexmark X 9575 Professional All-in-One Color Printer"/>
    <n v="190"/>
    <n v="4"/>
    <s v="South"/>
    <m/>
    <n v="190.08"/>
    <n v="396"/>
    <s v="Consumer"/>
    <x v="666"/>
    <s v="Standard Class"/>
    <s v="Georgia"/>
    <s v="Machines"/>
  </r>
  <r>
    <n v="1"/>
    <s v="Shipped Late"/>
    <n v="0"/>
    <x v="2"/>
    <x v="361"/>
    <x v="0"/>
    <s v="Nick Zandusky"/>
    <n v="0.7"/>
    <x v="792"/>
    <s v="September"/>
    <x v="2"/>
    <s v="CA-2018-134222"/>
    <x v="1"/>
    <n v="85364"/>
    <n v="712"/>
    <s v="GBC Standard Therm-A-Bind Covers"/>
    <n v="-36"/>
    <n v="6"/>
    <s v="West"/>
    <m/>
    <n v="-35.880000000000003"/>
    <n v="45"/>
    <s v="Home Office"/>
    <x v="637"/>
    <s v="Same Day"/>
    <s v="Arizona"/>
    <s v="Binders"/>
  </r>
  <r>
    <n v="1"/>
    <s v="Shipped On Time"/>
    <n v="1"/>
    <x v="1"/>
    <x v="213"/>
    <x v="0"/>
    <s v="Dave Kipp"/>
    <n v="0"/>
    <x v="819"/>
    <s v="September"/>
    <x v="2"/>
    <s v="CA-2018-134334"/>
    <x v="0"/>
    <n v="20735"/>
    <n v="1352"/>
    <s v="Regeneration Desk Collection"/>
    <n v="5"/>
    <n v="6"/>
    <s v="East"/>
    <m/>
    <n v="4.6500000000000004"/>
    <n v="11"/>
    <s v="Consumer"/>
    <x v="882"/>
    <s v="First Class"/>
    <s v="Maryland"/>
    <s v="Furnishings"/>
  </r>
  <r>
    <n v="1"/>
    <s v="Shipped On Time"/>
    <n v="1"/>
    <x v="1"/>
    <x v="213"/>
    <x v="0"/>
    <s v="Dave Kipp"/>
    <n v="0.3"/>
    <x v="819"/>
    <s v="September"/>
    <x v="2"/>
    <s v="CA-2018-134334"/>
    <x v="0"/>
    <n v="20735"/>
    <n v="312"/>
    <s v="Bevis Boat-Shaped Conference Table"/>
    <n v="-47"/>
    <n v="3"/>
    <s v="East"/>
    <m/>
    <n v="-47.18"/>
    <n v="550"/>
    <s v="Consumer"/>
    <x v="882"/>
    <s v="First Class"/>
    <s v="Maryland"/>
    <s v="Tables"/>
  </r>
  <r>
    <n v="1"/>
    <s v="Shipped On Time"/>
    <n v="1"/>
    <x v="2"/>
    <x v="213"/>
    <x v="0"/>
    <s v="Dave Kipp"/>
    <n v="0"/>
    <x v="819"/>
    <s v="September"/>
    <x v="2"/>
    <s v="CA-2018-134334"/>
    <x v="0"/>
    <n v="20735"/>
    <n v="1658"/>
    <s v="Wirebound Message Books, Four 2 3/4 x 5 Forms per Page, 200 Sets per Book"/>
    <n v="2"/>
    <n v="1"/>
    <s v="East"/>
    <m/>
    <n v="2.15"/>
    <n v="5"/>
    <s v="Consumer"/>
    <x v="882"/>
    <s v="First Class"/>
    <s v="Maryland"/>
    <s v="Paper"/>
  </r>
  <r>
    <n v="1"/>
    <s v="Shipped On Time"/>
    <n v="1"/>
    <x v="2"/>
    <x v="213"/>
    <x v="0"/>
    <s v="Dave Kipp"/>
    <n v="0"/>
    <x v="819"/>
    <s v="September"/>
    <x v="2"/>
    <s v="CA-2018-134334"/>
    <x v="0"/>
    <n v="20735"/>
    <n v="541"/>
    <s v="Economy #2 Pencils"/>
    <n v="2"/>
    <n v="3"/>
    <s v="East"/>
    <m/>
    <n v="2.0699999999999998"/>
    <n v="8"/>
    <s v="Consumer"/>
    <x v="882"/>
    <s v="First Class"/>
    <s v="Maryland"/>
    <s v="Art"/>
  </r>
  <r>
    <n v="7"/>
    <s v="Shipped Late"/>
    <n v="6"/>
    <x v="2"/>
    <x v="14"/>
    <x v="0"/>
    <s v="Maurice Satty"/>
    <n v="0.7"/>
    <x v="786"/>
    <s v="September"/>
    <x v="2"/>
    <s v="CA-2018-134348"/>
    <x v="1"/>
    <n v="85204"/>
    <n v="241"/>
    <s v="Avery Durable Slant Ring Binders With Label Holder"/>
    <n v="-5"/>
    <n v="5"/>
    <s v="West"/>
    <m/>
    <n v="-4.5999999999999996"/>
    <n v="6"/>
    <s v="Consumer"/>
    <x v="830"/>
    <s v="Standard Class"/>
    <s v="Arizona"/>
    <s v="Binders"/>
  </r>
  <r>
    <n v="7"/>
    <s v="Shipped Late"/>
    <n v="6"/>
    <x v="2"/>
    <x v="14"/>
    <x v="0"/>
    <s v="Maurice Satty"/>
    <n v="0.7"/>
    <x v="786"/>
    <s v="September"/>
    <x v="2"/>
    <s v="CA-2018-134348"/>
    <x v="1"/>
    <n v="85204"/>
    <n v="1364"/>
    <s v="Round Ring Binders"/>
    <n v="-3"/>
    <n v="7"/>
    <s v="West"/>
    <m/>
    <n v="-3.35"/>
    <n v="4"/>
    <s v="Consumer"/>
    <x v="830"/>
    <s v="Standard Class"/>
    <s v="Arizona"/>
    <s v="Binders"/>
  </r>
  <r>
    <n v="7"/>
    <s v="Shipped Late"/>
    <n v="6"/>
    <x v="0"/>
    <x v="14"/>
    <x v="0"/>
    <s v="Maurice Satty"/>
    <n v="0.2"/>
    <x v="786"/>
    <s v="September"/>
    <x v="2"/>
    <s v="CA-2018-134348"/>
    <x v="1"/>
    <n v="85204"/>
    <n v="1092"/>
    <s v="Micropad Numeric Keypads"/>
    <n v="2"/>
    <n v="2"/>
    <s v="West"/>
    <m/>
    <n v="2"/>
    <n v="32"/>
    <s v="Consumer"/>
    <x v="830"/>
    <s v="Standard Class"/>
    <s v="Arizona"/>
    <s v="Accessories"/>
  </r>
  <r>
    <n v="3"/>
    <s v="Shipped Late"/>
    <n v="1"/>
    <x v="2"/>
    <x v="16"/>
    <x v="0"/>
    <s v="Linda Southworth"/>
    <n v="0.2"/>
    <x v="663"/>
    <s v="September"/>
    <x v="2"/>
    <s v="CA-2018-134362"/>
    <x v="0"/>
    <n v="19140"/>
    <n v="191"/>
    <s v="Avery 483"/>
    <n v="5"/>
    <n v="4"/>
    <s v="East"/>
    <m/>
    <n v="5.18"/>
    <n v="16"/>
    <s v="Corporate"/>
    <x v="883"/>
    <s v="First Class"/>
    <s v="Pennsylvania"/>
    <s v="Labels"/>
  </r>
  <r>
    <n v="4"/>
    <s v="Shipped Early"/>
    <n v="6"/>
    <x v="2"/>
    <x v="0"/>
    <x v="0"/>
    <s v="Tim Taslimi"/>
    <n v="0"/>
    <x v="751"/>
    <s v="September"/>
    <x v="2"/>
    <s v="CA-2018-134376"/>
    <x v="0"/>
    <n v="10024"/>
    <n v="950"/>
    <s v="Kensington 6 Outlet Guardian Standard Surge Protector"/>
    <n v="17"/>
    <n v="3"/>
    <s v="East"/>
    <m/>
    <n v="16.59"/>
    <n v="61"/>
    <s v="Corporate"/>
    <x v="801"/>
    <s v="Standard Class"/>
    <s v="New York"/>
    <s v="Appliances"/>
  </r>
  <r>
    <n v="4"/>
    <s v="Shipped Late"/>
    <n v="3"/>
    <x v="0"/>
    <x v="406"/>
    <x v="0"/>
    <s v="Quincy Jones"/>
    <n v="0"/>
    <x v="721"/>
    <s v="September"/>
    <x v="2"/>
    <s v="CA-2018-134425"/>
    <x v="3"/>
    <n v="55106"/>
    <n v="1106"/>
    <s v="Motorola HK250 Universal Bluetooth Headset"/>
    <n v="2"/>
    <n v="5"/>
    <s v="Central"/>
    <m/>
    <n v="2.2999999999999998"/>
    <n v="115"/>
    <s v="Corporate"/>
    <x v="779"/>
    <s v="Second Class"/>
    <s v="Minnesota"/>
    <s v="Phones"/>
  </r>
  <r>
    <n v="2"/>
    <s v="Shipped Early"/>
    <n v="3"/>
    <x v="2"/>
    <x v="2"/>
    <x v="0"/>
    <s v="Anthony Johnson"/>
    <n v="0.2"/>
    <x v="820"/>
    <s v="September"/>
    <x v="2"/>
    <s v="CA-2018-134474"/>
    <x v="2"/>
    <n v="32216"/>
    <n v="1153"/>
    <s v="Newell 337"/>
    <n v="1"/>
    <n v="2"/>
    <s v="South"/>
    <m/>
    <n v="0.59"/>
    <n v="5"/>
    <s v="Corporate"/>
    <x v="884"/>
    <s v="Second Class"/>
    <s v="Florida"/>
    <s v="Art"/>
  </r>
  <r>
    <n v="2"/>
    <s v="Shipped Early"/>
    <n v="3"/>
    <x v="0"/>
    <x v="2"/>
    <x v="0"/>
    <s v="Anthony Johnson"/>
    <n v="0.2"/>
    <x v="820"/>
    <s v="September"/>
    <x v="2"/>
    <s v="CA-2018-134474"/>
    <x v="2"/>
    <n v="32216"/>
    <n v="1001"/>
    <s v="Logitech B530 USB Headset - headset - Full size, Binaural"/>
    <n v="5"/>
    <n v="2"/>
    <s v="South"/>
    <m/>
    <n v="5.18"/>
    <n v="59"/>
    <s v="Corporate"/>
    <x v="884"/>
    <s v="Second Class"/>
    <s v="Florida"/>
    <s v="Phones"/>
  </r>
  <r>
    <n v="2"/>
    <s v="Shipped Early"/>
    <n v="3"/>
    <x v="0"/>
    <x v="2"/>
    <x v="0"/>
    <s v="Anthony Johnson"/>
    <n v="0.2"/>
    <x v="820"/>
    <s v="September"/>
    <x v="2"/>
    <s v="CA-2018-134474"/>
    <x v="2"/>
    <n v="32216"/>
    <n v="1023"/>
    <s v="Logitech MX Performance Wireless Mouse"/>
    <n v="41"/>
    <n v="6"/>
    <s v="South"/>
    <m/>
    <n v="40.69"/>
    <n v="191"/>
    <s v="Corporate"/>
    <x v="884"/>
    <s v="Second Class"/>
    <s v="Florida"/>
    <s v="Accessories"/>
  </r>
  <r>
    <n v="5"/>
    <s v="Shipped Early"/>
    <n v="6"/>
    <x v="1"/>
    <x v="305"/>
    <x v="0"/>
    <s v="Filia McAdams"/>
    <n v="0.2"/>
    <x v="580"/>
    <s v="September"/>
    <x v="2"/>
    <s v="CA-2018-134516"/>
    <x v="2"/>
    <n v="27405"/>
    <n v="755"/>
    <s v="Global High-Back Leather Tilter, Burgundy"/>
    <n v="-11"/>
    <n v="1"/>
    <s v="South"/>
    <m/>
    <n v="-11.07"/>
    <n v="98"/>
    <s v="Corporate"/>
    <x v="826"/>
    <s v="Standard Class"/>
    <s v="North Carolina"/>
    <s v="Chairs"/>
  </r>
  <r>
    <n v="5"/>
    <s v="Shipped Early"/>
    <n v="6"/>
    <x v="1"/>
    <x v="305"/>
    <x v="0"/>
    <s v="Filia McAdams"/>
    <n v="0.2"/>
    <x v="580"/>
    <s v="September"/>
    <x v="2"/>
    <s v="CA-2018-134516"/>
    <x v="2"/>
    <n v="27405"/>
    <n v="482"/>
    <s v="Dana Swing-Arm Lamps"/>
    <n v="1"/>
    <n v="2"/>
    <s v="South"/>
    <m/>
    <n v="1.07"/>
    <n v="17"/>
    <s v="Corporate"/>
    <x v="826"/>
    <s v="Standard Class"/>
    <s v="North Carolina"/>
    <s v="Furnishings"/>
  </r>
  <r>
    <n v="2"/>
    <s v="Shipped Early"/>
    <n v="3"/>
    <x v="0"/>
    <x v="1"/>
    <x v="0"/>
    <s v="Anna Chung"/>
    <n v="0.2"/>
    <x v="730"/>
    <s v="September"/>
    <x v="2"/>
    <s v="CA-2018-134544"/>
    <x v="1"/>
    <n v="94109"/>
    <n v="893"/>
    <s v="i.Sound Portable Power - 8000 mAh"/>
    <n v="-20"/>
    <n v="2"/>
    <s v="West"/>
    <m/>
    <n v="-20.14"/>
    <n v="85"/>
    <s v="Consumer"/>
    <x v="662"/>
    <s v="Second Class"/>
    <s v="California"/>
    <s v="Phones"/>
  </r>
  <r>
    <n v="4"/>
    <s v="Shipped Early"/>
    <n v="6"/>
    <x v="2"/>
    <x v="4"/>
    <x v="0"/>
    <s v="Kelly Collister"/>
    <n v="0.8"/>
    <x v="753"/>
    <s v="September"/>
    <x v="2"/>
    <s v="CA-2018-134691"/>
    <x v="3"/>
    <n v="77041"/>
    <n v="327"/>
    <s v="Binder Posts"/>
    <n v="-4"/>
    <n v="2"/>
    <s v="Central"/>
    <m/>
    <n v="-3.9"/>
    <n v="2"/>
    <s v="Consumer"/>
    <x v="643"/>
    <s v="Standard Class"/>
    <s v="Texas"/>
    <s v="Binders"/>
  </r>
  <r>
    <n v="1"/>
    <s v="Shipped On Time"/>
    <n v="1"/>
    <x v="2"/>
    <x v="1"/>
    <x v="0"/>
    <s v="Alejandro Savely"/>
    <n v="0"/>
    <x v="764"/>
    <s v="September"/>
    <x v="2"/>
    <s v="CA-2018-134775"/>
    <x v="1"/>
    <n v="94109"/>
    <n v="1482"/>
    <s v="Southworth Structures Collection"/>
    <n v="25"/>
    <n v="7"/>
    <s v="West"/>
    <s v="Yes"/>
    <n v="25.48"/>
    <n v="51"/>
    <s v="Corporate"/>
    <x v="876"/>
    <s v="First Class"/>
    <s v="California"/>
    <s v="Paper"/>
  </r>
  <r>
    <n v="1"/>
    <s v="Shipped On Time"/>
    <n v="1"/>
    <x v="2"/>
    <x v="1"/>
    <x v="0"/>
    <s v="Alejandro Savely"/>
    <n v="0.2"/>
    <x v="764"/>
    <s v="September"/>
    <x v="2"/>
    <s v="CA-2018-134775"/>
    <x v="1"/>
    <n v="94109"/>
    <n v="1492"/>
    <s v="Square Ring Data Binders, Rigid 75 Pt. Covers, 11 x 14-7/8"/>
    <n v="17"/>
    <n v="3"/>
    <s v="West"/>
    <s v="Yes"/>
    <n v="17.34"/>
    <n v="50"/>
    <s v="Corporate"/>
    <x v="876"/>
    <s v="First Class"/>
    <s v="California"/>
    <s v="Binders"/>
  </r>
  <r>
    <n v="7"/>
    <s v="Shipped Late"/>
    <n v="6"/>
    <x v="1"/>
    <x v="349"/>
    <x v="0"/>
    <s v="Christine Kargatis"/>
    <n v="0"/>
    <x v="634"/>
    <s v="September"/>
    <x v="2"/>
    <s v="CA-2018-134789"/>
    <x v="2"/>
    <n v="71901"/>
    <n v="585"/>
    <s v="Eldon Radial Chair Mat for Low to Medium Pile Carpets"/>
    <n v="32"/>
    <n v="4"/>
    <s v="South"/>
    <m/>
    <n v="31.98"/>
    <n v="160"/>
    <s v="Home Office"/>
    <x v="733"/>
    <s v="Standard Class"/>
    <s v="Arkansas"/>
    <s v="Furnishings"/>
  </r>
  <r>
    <n v="7"/>
    <s v="Shipped Late"/>
    <n v="6"/>
    <x v="2"/>
    <x v="349"/>
    <x v="0"/>
    <s v="Christine Kargatis"/>
    <n v="0"/>
    <x v="634"/>
    <s v="September"/>
    <x v="2"/>
    <s v="CA-2018-134789"/>
    <x v="2"/>
    <n v="71901"/>
    <n v="1793"/>
    <s v="Xerox 1993"/>
    <n v="13"/>
    <n v="4"/>
    <s v="South"/>
    <m/>
    <n v="12.7"/>
    <n v="26"/>
    <s v="Home Office"/>
    <x v="733"/>
    <s v="Standard Class"/>
    <s v="Arkansas"/>
    <s v="Paper"/>
  </r>
  <r>
    <n v="7"/>
    <s v="Shipped Late"/>
    <n v="6"/>
    <x v="2"/>
    <x v="349"/>
    <x v="0"/>
    <s v="Christine Kargatis"/>
    <n v="0"/>
    <x v="634"/>
    <s v="September"/>
    <x v="2"/>
    <s v="CA-2018-134789"/>
    <x v="2"/>
    <n v="71901"/>
    <n v="109"/>
    <s v="Advantus Plastic Paper Clips"/>
    <n v="14"/>
    <n v="6"/>
    <s v="South"/>
    <m/>
    <n v="14.4"/>
    <n v="30"/>
    <s v="Home Office"/>
    <x v="733"/>
    <s v="Standard Class"/>
    <s v="Arkansas"/>
    <s v="Fasteners"/>
  </r>
  <r>
    <n v="6"/>
    <s v="Shipped On Time"/>
    <n v="6"/>
    <x v="2"/>
    <x v="17"/>
    <x v="0"/>
    <s v="Clay Ludtke"/>
    <n v="0"/>
    <x v="722"/>
    <s v="September"/>
    <x v="2"/>
    <s v="CA-2018-134803"/>
    <x v="1"/>
    <n v="90004"/>
    <n v="953"/>
    <s v="Kensington 7 Outlet MasterPiece HOMEOFFICE Power Control Center"/>
    <n v="79"/>
    <n v="2"/>
    <s v="West"/>
    <s v="Yes"/>
    <n v="78.67"/>
    <n v="262"/>
    <s v="Consumer"/>
    <x v="783"/>
    <s v="Standard Class"/>
    <s v="California"/>
    <s v="Appliances"/>
  </r>
  <r>
    <n v="6"/>
    <s v="Shipped On Time"/>
    <n v="6"/>
    <x v="2"/>
    <x v="17"/>
    <x v="0"/>
    <s v="Clay Ludtke"/>
    <n v="0"/>
    <x v="722"/>
    <s v="September"/>
    <x v="2"/>
    <s v="CA-2018-134803"/>
    <x v="1"/>
    <n v="90004"/>
    <n v="1791"/>
    <s v="Xerox 1991"/>
    <n v="84"/>
    <n v="8"/>
    <s v="West"/>
    <s v="Yes"/>
    <n v="84.05"/>
    <n v="183"/>
    <s v="Consumer"/>
    <x v="783"/>
    <s v="Standard Class"/>
    <s v="California"/>
    <s v="Paper"/>
  </r>
  <r>
    <n v="6"/>
    <s v="Shipped On Time"/>
    <n v="6"/>
    <x v="2"/>
    <x v="17"/>
    <x v="0"/>
    <s v="Clay Ludtke"/>
    <n v="0.2"/>
    <x v="722"/>
    <s v="September"/>
    <x v="2"/>
    <s v="CA-2018-134803"/>
    <x v="1"/>
    <n v="90004"/>
    <n v="1642"/>
    <s v="Wilson Jones Hanging View Binder, White, 1"/>
    <n v="7"/>
    <n v="4"/>
    <s v="West"/>
    <s v="Yes"/>
    <n v="7.38"/>
    <n v="23"/>
    <s v="Consumer"/>
    <x v="783"/>
    <s v="Standard Class"/>
    <s v="California"/>
    <s v="Binders"/>
  </r>
  <r>
    <n v="6"/>
    <s v="Shipped On Time"/>
    <n v="6"/>
    <x v="0"/>
    <x v="17"/>
    <x v="0"/>
    <s v="Clay Ludtke"/>
    <n v="0"/>
    <x v="722"/>
    <s v="September"/>
    <x v="2"/>
    <s v="CA-2018-134803"/>
    <x v="1"/>
    <n v="90004"/>
    <n v="920"/>
    <s v="Imation Clip USB flash drive - 8 GB"/>
    <n v="8"/>
    <n v="7"/>
    <s v="West"/>
    <s v="Yes"/>
    <n v="7.9"/>
    <n v="132"/>
    <s v="Consumer"/>
    <x v="783"/>
    <s v="Standard Class"/>
    <s v="California"/>
    <s v="Accessories"/>
  </r>
  <r>
    <n v="6"/>
    <s v="Shipped On Time"/>
    <n v="6"/>
    <x v="0"/>
    <x v="17"/>
    <x v="0"/>
    <s v="Clay Ludtke"/>
    <n v="0.2"/>
    <x v="722"/>
    <s v="September"/>
    <x v="2"/>
    <s v="CA-2018-134803"/>
    <x v="1"/>
    <n v="90004"/>
    <n v="1224"/>
    <s v="Okidata C331dn Printer"/>
    <n v="42"/>
    <n v="2"/>
    <s v="West"/>
    <s v="Yes"/>
    <n v="41.88"/>
    <n v="558"/>
    <s v="Consumer"/>
    <x v="783"/>
    <s v="Standard Class"/>
    <s v="California"/>
    <s v="Machines"/>
  </r>
  <r>
    <n v="0"/>
    <s v="Shipped On Time"/>
    <n v="0"/>
    <x v="0"/>
    <x v="350"/>
    <x v="0"/>
    <s v="Toby Braunhardt"/>
    <n v="0"/>
    <x v="763"/>
    <s v="September"/>
    <x v="2"/>
    <s v="CA-2018-134887"/>
    <x v="3"/>
    <n v="73071"/>
    <n v="1024"/>
    <s v="Logitech P710e Mobile Speakerphone"/>
    <n v="245"/>
    <n v="5"/>
    <s v="Central"/>
    <m/>
    <n v="244.62"/>
    <n v="1287"/>
    <s v="Consumer"/>
    <x v="716"/>
    <s v="Same Day"/>
    <s v="Oklahoma"/>
    <s v="Accessories"/>
  </r>
  <r>
    <n v="6"/>
    <s v="Shipped On Time"/>
    <n v="6"/>
    <x v="1"/>
    <x v="128"/>
    <x v="0"/>
    <s v="Erin Smith"/>
    <n v="0.5"/>
    <x v="676"/>
    <s v="September"/>
    <x v="2"/>
    <s v="CA-2018-134936"/>
    <x v="1"/>
    <n v="85705"/>
    <n v="1386"/>
    <s v="SAFCO PlanMaster Boards, 60w x 37-1/2d, White Melamine"/>
    <n v="-219"/>
    <n v="6"/>
    <s v="West"/>
    <m/>
    <n v="-218.87"/>
    <n v="456"/>
    <s v="Corporate"/>
    <x v="841"/>
    <s v="Standard Class"/>
    <s v="Arizona"/>
    <s v="Tables"/>
  </r>
  <r>
    <n v="6"/>
    <s v="Shipped On Time"/>
    <n v="6"/>
    <x v="2"/>
    <x v="128"/>
    <x v="0"/>
    <s v="Erin Smith"/>
    <n v="0.7"/>
    <x v="676"/>
    <s v="September"/>
    <x v="2"/>
    <s v="CA-2018-134936"/>
    <x v="1"/>
    <n v="85705"/>
    <n v="414"/>
    <s v="Cardinal Slant-D Ring Binder, Heavy Gauge Vinyl"/>
    <n v="-4"/>
    <n v="2"/>
    <s v="West"/>
    <m/>
    <n v="-4.17"/>
    <n v="5"/>
    <s v="Corporate"/>
    <x v="841"/>
    <s v="Standard Class"/>
    <s v="Arizona"/>
    <s v="Binders"/>
  </r>
  <r>
    <n v="6"/>
    <s v="Shipped On Time"/>
    <n v="6"/>
    <x v="2"/>
    <x v="128"/>
    <x v="0"/>
    <s v="Erin Smith"/>
    <n v="0.7"/>
    <x v="676"/>
    <s v="September"/>
    <x v="2"/>
    <s v="CA-2018-134936"/>
    <x v="1"/>
    <n v="85705"/>
    <n v="1635"/>
    <s v="Wilson Jones Clip &amp; Carry Folder Binder Tool for Ring Binders, Clear"/>
    <n v="-8"/>
    <n v="6"/>
    <s v="West"/>
    <m/>
    <n v="-7.66"/>
    <n v="10"/>
    <s v="Corporate"/>
    <x v="841"/>
    <s v="Standard Class"/>
    <s v="Arizona"/>
    <s v="Binders"/>
  </r>
  <r>
    <n v="2"/>
    <s v="Shipped Early"/>
    <n v="3"/>
    <x v="1"/>
    <x v="17"/>
    <x v="0"/>
    <s v="Christopher Conant"/>
    <n v="0.2"/>
    <x v="588"/>
    <s v="September"/>
    <x v="2"/>
    <s v="CA-2018-135265"/>
    <x v="1"/>
    <n v="90045"/>
    <n v="762"/>
    <s v="Global Leather Task Chair, Black"/>
    <n v="-4"/>
    <n v="4"/>
    <s v="West"/>
    <m/>
    <n v="-3.6"/>
    <n v="288"/>
    <s v="Consumer"/>
    <x v="885"/>
    <s v="Second Class"/>
    <s v="California"/>
    <s v="Chairs"/>
  </r>
  <r>
    <n v="2"/>
    <s v="Shipped Early"/>
    <n v="3"/>
    <x v="2"/>
    <x v="17"/>
    <x v="0"/>
    <s v="Christopher Conant"/>
    <n v="0"/>
    <x v="588"/>
    <s v="September"/>
    <x v="2"/>
    <s v="CA-2018-135265"/>
    <x v="1"/>
    <n v="90045"/>
    <n v="1738"/>
    <s v="Xerox 1942"/>
    <n v="24"/>
    <n v="1"/>
    <s v="West"/>
    <m/>
    <n v="24.47"/>
    <n v="49"/>
    <s v="Consumer"/>
    <x v="885"/>
    <s v="Second Class"/>
    <s v="California"/>
    <s v="Paper"/>
  </r>
  <r>
    <n v="2"/>
    <s v="Shipped Early"/>
    <n v="3"/>
    <x v="0"/>
    <x v="17"/>
    <x v="0"/>
    <s v="Christopher Conant"/>
    <n v="0.2"/>
    <x v="588"/>
    <s v="September"/>
    <x v="2"/>
    <s v="CA-2018-135265"/>
    <x v="1"/>
    <n v="90045"/>
    <n v="403"/>
    <s v="Canon PC1060 Personal Laser Copier"/>
    <n v="945"/>
    <n v="5"/>
    <s v="West"/>
    <m/>
    <n v="944.99"/>
    <n v="2800"/>
    <s v="Consumer"/>
    <x v="885"/>
    <s v="Second Class"/>
    <s v="California"/>
    <s v="Copiers"/>
  </r>
  <r>
    <n v="3"/>
    <s v="Shipped On Time"/>
    <n v="3"/>
    <x v="0"/>
    <x v="17"/>
    <x v="0"/>
    <s v="Erica Bern"/>
    <n v="0.2"/>
    <x v="664"/>
    <s v="September"/>
    <x v="2"/>
    <s v="CA-2018-135461"/>
    <x v="1"/>
    <n v="90049"/>
    <n v="1107"/>
    <s v="Motorola L703CM"/>
    <n v="39"/>
    <n v="5"/>
    <s v="West"/>
    <m/>
    <n v="39"/>
    <n v="624"/>
    <s v="Corporate"/>
    <x v="638"/>
    <s v="Second Class"/>
    <s v="California"/>
    <s v="Phones"/>
  </r>
  <r>
    <n v="3"/>
    <s v="Shipped On Time"/>
    <n v="3"/>
    <x v="0"/>
    <x v="49"/>
    <x v="0"/>
    <s v="Adrian Hane"/>
    <n v="0.2"/>
    <x v="821"/>
    <s v="September"/>
    <x v="2"/>
    <s v="CA-2018-135594"/>
    <x v="3"/>
    <n v="60505"/>
    <n v="966"/>
    <s v="Kingston Digital DataTraveler 16GB USB 2.0"/>
    <n v="-1"/>
    <n v="7"/>
    <s v="Central"/>
    <m/>
    <n v="-0.63"/>
    <n v="50"/>
    <s v="Home Office"/>
    <x v="665"/>
    <s v="Second Class"/>
    <s v="Illinois"/>
    <s v="Accessories"/>
  </r>
  <r>
    <n v="5"/>
    <s v="Shipped Early"/>
    <n v="6"/>
    <x v="2"/>
    <x v="26"/>
    <x v="0"/>
    <s v="Doug Bickford"/>
    <n v="0.2"/>
    <x v="822"/>
    <s v="September"/>
    <x v="2"/>
    <s v="CA-2018-135636"/>
    <x v="2"/>
    <n v="28205"/>
    <n v="643"/>
    <s v="Fellowes Econo/Stor Drawers"/>
    <n v="-68"/>
    <n v="5"/>
    <s v="South"/>
    <m/>
    <n v="-67.849999999999994"/>
    <n v="388"/>
    <s v="Consumer"/>
    <x v="886"/>
    <s v="Standard Class"/>
    <s v="North Carolina"/>
    <s v="Storage"/>
  </r>
  <r>
    <n v="7"/>
    <s v="Shipped Late"/>
    <n v="6"/>
    <x v="2"/>
    <x v="15"/>
    <x v="0"/>
    <s v="Edward Hooks"/>
    <n v="0"/>
    <x v="728"/>
    <s v="September"/>
    <x v="2"/>
    <s v="CA-2018-135776"/>
    <x v="1"/>
    <n v="98103"/>
    <n v="1704"/>
    <s v="Xerox 1911"/>
    <n v="23"/>
    <n v="1"/>
    <s v="West"/>
    <m/>
    <n v="22.99"/>
    <n v="48"/>
    <s v="Corporate"/>
    <x v="653"/>
    <s v="Standard Class"/>
    <s v="Washington"/>
    <s v="Paper"/>
  </r>
  <r>
    <n v="7"/>
    <s v="Shipped Late"/>
    <n v="6"/>
    <x v="2"/>
    <x v="15"/>
    <x v="0"/>
    <s v="Edward Hooks"/>
    <n v="0"/>
    <x v="728"/>
    <s v="September"/>
    <x v="2"/>
    <s v="CA-2018-135776"/>
    <x v="1"/>
    <n v="98103"/>
    <n v="1415"/>
    <s v="Sanford EarthWrite Recycled Pencils, Medium Soft, #2"/>
    <n v="1"/>
    <n v="2"/>
    <s v="West"/>
    <m/>
    <n v="1.18"/>
    <n v="4"/>
    <s v="Corporate"/>
    <x v="653"/>
    <s v="Standard Class"/>
    <s v="Washington"/>
    <s v="Art"/>
  </r>
  <r>
    <n v="7"/>
    <s v="Shipped Late"/>
    <n v="6"/>
    <x v="2"/>
    <x v="15"/>
    <x v="0"/>
    <s v="Edward Hooks"/>
    <n v="0"/>
    <x v="728"/>
    <s v="September"/>
    <x v="2"/>
    <s v="CA-2018-135776"/>
    <x v="1"/>
    <n v="98103"/>
    <n v="1501"/>
    <s v="Staple envelope"/>
    <n v="30"/>
    <n v="2"/>
    <s v="West"/>
    <m/>
    <n v="30.36"/>
    <n v="62"/>
    <s v="Corporate"/>
    <x v="653"/>
    <s v="Standard Class"/>
    <s v="Washington"/>
    <s v="Envelopes"/>
  </r>
  <r>
    <n v="7"/>
    <s v="Shipped Late"/>
    <n v="6"/>
    <x v="2"/>
    <x v="15"/>
    <x v="0"/>
    <s v="Edward Hooks"/>
    <n v="0"/>
    <x v="728"/>
    <s v="September"/>
    <x v="2"/>
    <s v="CA-2018-135776"/>
    <x v="1"/>
    <n v="98103"/>
    <n v="465"/>
    <s v="Computer Printout Paper with Letter-Trim Perforations"/>
    <n v="18"/>
    <n v="2"/>
    <s v="West"/>
    <m/>
    <n v="18.21"/>
    <n v="38"/>
    <s v="Corporate"/>
    <x v="653"/>
    <s v="Standard Class"/>
    <s v="Washington"/>
    <s v="Paper"/>
  </r>
  <r>
    <n v="7"/>
    <s v="Shipped Late"/>
    <n v="6"/>
    <x v="2"/>
    <x v="15"/>
    <x v="0"/>
    <s v="Edward Hooks"/>
    <n v="0"/>
    <x v="728"/>
    <s v="September"/>
    <x v="2"/>
    <s v="CA-2018-135776"/>
    <x v="1"/>
    <n v="98103"/>
    <n v="1373"/>
    <s v="SAFCO Boltless Steel Shelving"/>
    <n v="2"/>
    <n v="2"/>
    <s v="West"/>
    <m/>
    <n v="2.27"/>
    <n v="227"/>
    <s v="Corporate"/>
    <x v="653"/>
    <s v="Standard Class"/>
    <s v="Washington"/>
    <s v="Storage"/>
  </r>
  <r>
    <n v="7"/>
    <s v="Shipped Late"/>
    <n v="6"/>
    <x v="2"/>
    <x v="15"/>
    <x v="0"/>
    <s v="Edward Hooks"/>
    <n v="0"/>
    <x v="728"/>
    <s v="September"/>
    <x v="2"/>
    <s v="CA-2018-135776"/>
    <x v="1"/>
    <n v="98103"/>
    <n v="1131"/>
    <s v="Newell 317"/>
    <n v="3"/>
    <n v="3"/>
    <s v="West"/>
    <m/>
    <n v="2.56"/>
    <n v="9"/>
    <s v="Corporate"/>
    <x v="653"/>
    <s v="Standard Class"/>
    <s v="Washington"/>
    <s v="Art"/>
  </r>
  <r>
    <n v="7"/>
    <s v="Shipped Late"/>
    <n v="6"/>
    <x v="2"/>
    <x v="15"/>
    <x v="0"/>
    <s v="Edward Hooks"/>
    <n v="0"/>
    <x v="728"/>
    <s v="September"/>
    <x v="2"/>
    <s v="CA-2018-135776"/>
    <x v="1"/>
    <n v="98103"/>
    <n v="1559"/>
    <s v="Tennsco Snap-Together Open Shelving Units, Starter Sets and Add-On Units"/>
    <n v="56"/>
    <n v="4"/>
    <s v="West"/>
    <m/>
    <n v="55.9"/>
    <n v="1118"/>
    <s v="Corporate"/>
    <x v="653"/>
    <s v="Standard Class"/>
    <s v="Washington"/>
    <s v="Storage"/>
  </r>
  <r>
    <n v="3"/>
    <s v="Shipped Late"/>
    <n v="1"/>
    <x v="2"/>
    <x v="0"/>
    <x v="0"/>
    <s v="Sam Zeldin"/>
    <n v="0"/>
    <x v="688"/>
    <s v="September"/>
    <x v="2"/>
    <s v="CA-2018-135965"/>
    <x v="0"/>
    <n v="10035"/>
    <n v="1474"/>
    <s v="Sortfiler Multipurpose Personal File Organizer, Black"/>
    <n v="37"/>
    <n v="6"/>
    <s v="East"/>
    <m/>
    <n v="37.22"/>
    <n v="128"/>
    <s v="Home Office"/>
    <x v="826"/>
    <s v="First Class"/>
    <s v="New York"/>
    <s v="Storage"/>
  </r>
  <r>
    <n v="4"/>
    <s v="Shipped Early"/>
    <n v="6"/>
    <x v="2"/>
    <x v="17"/>
    <x v="0"/>
    <s v="Jill Matthias"/>
    <n v="0"/>
    <x v="760"/>
    <s v="September"/>
    <x v="2"/>
    <s v="CA-2018-136021"/>
    <x v="1"/>
    <n v="90045"/>
    <n v="148"/>
    <s v="Array Memo Cubes"/>
    <n v="8"/>
    <n v="3"/>
    <s v="West"/>
    <m/>
    <n v="7.61"/>
    <n v="16"/>
    <s v="Consumer"/>
    <x v="887"/>
    <s v="Standard Class"/>
    <s v="California"/>
    <s v="Paper"/>
  </r>
  <r>
    <n v="4"/>
    <s v="Shipped Early"/>
    <n v="6"/>
    <x v="0"/>
    <x v="17"/>
    <x v="0"/>
    <s v="Jill Matthias"/>
    <n v="0.2"/>
    <x v="760"/>
    <s v="September"/>
    <x v="2"/>
    <s v="CA-2018-136021"/>
    <x v="1"/>
    <n v="90045"/>
    <n v="1566"/>
    <s v="Texas Instruments TI-34 Scientific Calculator"/>
    <n v="36"/>
    <n v="6"/>
    <s v="West"/>
    <m/>
    <n v="35.619999999999997"/>
    <n v="106"/>
    <s v="Consumer"/>
    <x v="887"/>
    <s v="Standard Class"/>
    <s v="California"/>
    <s v="Machines"/>
  </r>
  <r>
    <n v="5"/>
    <s v="Shipped Early"/>
    <n v="6"/>
    <x v="2"/>
    <x v="51"/>
    <x v="0"/>
    <s v="Neoma Murray"/>
    <n v="0.7"/>
    <x v="728"/>
    <s v="September"/>
    <x v="2"/>
    <s v="CA-2018-136049"/>
    <x v="0"/>
    <n v="43402"/>
    <n v="1598"/>
    <s v="Universal Recycled Hanging Pressboard Report Binders, Letter Size"/>
    <n v="-4"/>
    <n v="3"/>
    <s v="East"/>
    <m/>
    <n v="-4.07"/>
    <n v="6"/>
    <s v="Consumer"/>
    <x v="758"/>
    <s v="Standard Class"/>
    <s v="Ohio"/>
    <s v="Binders"/>
  </r>
  <r>
    <n v="0"/>
    <s v="Shipped On Time"/>
    <n v="0"/>
    <x v="2"/>
    <x v="11"/>
    <x v="0"/>
    <s v="Eugene Hildebrand"/>
    <n v="0"/>
    <x v="823"/>
    <s v="September"/>
    <x v="2"/>
    <s v="CA-2018-136126"/>
    <x v="2"/>
    <n v="23602"/>
    <n v="1704"/>
    <s v="Xerox 1911"/>
    <n v="92"/>
    <n v="4"/>
    <s v="South"/>
    <m/>
    <n v="91.97"/>
    <n v="192"/>
    <s v="Home Office"/>
    <x v="722"/>
    <s v="Same Day"/>
    <s v="Virginia"/>
    <s v="Paper"/>
  </r>
  <r>
    <n v="0"/>
    <s v="Shipped On Time"/>
    <n v="0"/>
    <x v="2"/>
    <x v="11"/>
    <x v="0"/>
    <s v="Eugene Hildebrand"/>
    <n v="0"/>
    <x v="823"/>
    <s v="September"/>
    <x v="2"/>
    <s v="CA-2018-136126"/>
    <x v="2"/>
    <n v="23602"/>
    <n v="78"/>
    <s v="Acme Hot Forged Carbon Steel Scissors with Nickel-Plated Handles, 3 7/8 Cut, 8L"/>
    <n v="20"/>
    <n v="5"/>
    <s v="South"/>
    <m/>
    <n v="20.149999999999999"/>
    <n v="70"/>
    <s v="Home Office"/>
    <x v="722"/>
    <s v="Same Day"/>
    <s v="Virginia"/>
    <s v="Supplies"/>
  </r>
  <r>
    <n v="5"/>
    <s v="Shipped Late"/>
    <n v="3"/>
    <x v="2"/>
    <x v="0"/>
    <x v="0"/>
    <s v="Helen Wasserman"/>
    <n v="0"/>
    <x v="718"/>
    <s v="September"/>
    <x v="2"/>
    <s v="CA-2018-136133"/>
    <x v="0"/>
    <n v="10024"/>
    <n v="288"/>
    <s v="Belkin 7 Outlet SurgeMaster II"/>
    <n v="99"/>
    <n v="9"/>
    <s v="East"/>
    <m/>
    <n v="99.49"/>
    <n v="355"/>
    <s v="Corporate"/>
    <x v="888"/>
    <s v="Second Class"/>
    <s v="New York"/>
    <s v="Appliances"/>
  </r>
  <r>
    <n v="2"/>
    <s v="Shipped Early"/>
    <n v="3"/>
    <x v="2"/>
    <x v="102"/>
    <x v="0"/>
    <s v="Darrin Martin"/>
    <n v="0.2"/>
    <x v="693"/>
    <s v="September"/>
    <x v="2"/>
    <s v="CA-2018-136231"/>
    <x v="2"/>
    <n v="37604"/>
    <n v="1501"/>
    <s v="Staple envelope"/>
    <n v="8"/>
    <n v="3"/>
    <s v="South"/>
    <m/>
    <n v="7.63"/>
    <n v="23"/>
    <s v="Consumer"/>
    <x v="743"/>
    <s v="Second Class"/>
    <s v="Tennessee"/>
    <s v="Envelopes"/>
  </r>
  <r>
    <n v="2"/>
    <s v="Shipped Early"/>
    <n v="3"/>
    <x v="2"/>
    <x v="102"/>
    <x v="0"/>
    <s v="Darrin Martin"/>
    <n v="0.2"/>
    <x v="693"/>
    <s v="September"/>
    <x v="2"/>
    <s v="CA-2018-136231"/>
    <x v="2"/>
    <n v="37604"/>
    <n v="1769"/>
    <s v="Xerox 1971"/>
    <n v="3"/>
    <n v="3"/>
    <s v="South"/>
    <m/>
    <n v="3.21"/>
    <n v="10"/>
    <s v="Consumer"/>
    <x v="743"/>
    <s v="Second Class"/>
    <s v="Tennessee"/>
    <s v="Paper"/>
  </r>
  <r>
    <n v="2"/>
    <s v="Shipped Early"/>
    <n v="3"/>
    <x v="2"/>
    <x v="102"/>
    <x v="0"/>
    <s v="Darrin Martin"/>
    <n v="0.7"/>
    <x v="693"/>
    <s v="September"/>
    <x v="2"/>
    <s v="CA-2018-136231"/>
    <x v="2"/>
    <n v="37604"/>
    <n v="1647"/>
    <s v="Wilson Jones Ledger-Size, Piano-Hinge Binder, 2, Blue"/>
    <n v="-63"/>
    <n v="7"/>
    <s v="South"/>
    <m/>
    <n v="-63.11"/>
    <n v="86"/>
    <s v="Consumer"/>
    <x v="743"/>
    <s v="Second Class"/>
    <s v="Tennessee"/>
    <s v="Binders"/>
  </r>
  <r>
    <n v="2"/>
    <s v="Shipped Early"/>
    <n v="3"/>
    <x v="0"/>
    <x v="102"/>
    <x v="0"/>
    <s v="Darrin Martin"/>
    <n v="0.2"/>
    <x v="693"/>
    <s v="September"/>
    <x v="2"/>
    <s v="CA-2018-136231"/>
    <x v="2"/>
    <n v="37604"/>
    <n v="1178"/>
    <s v="Nortel Networks T7316 E Nt8 B27"/>
    <n v="7"/>
    <n v="2"/>
    <s v="South"/>
    <m/>
    <n v="6.8"/>
    <n v="109"/>
    <s v="Consumer"/>
    <x v="743"/>
    <s v="Second Class"/>
    <s v="Tennessee"/>
    <s v="Phones"/>
  </r>
  <r>
    <n v="4"/>
    <s v="Shipped Early"/>
    <n v="6"/>
    <x v="2"/>
    <x v="388"/>
    <x v="0"/>
    <s v="Sonia Sunley"/>
    <n v="0"/>
    <x v="794"/>
    <s v="September"/>
    <x v="2"/>
    <s v="CA-2018-136287"/>
    <x v="3"/>
    <n v="67212"/>
    <n v="220"/>
    <s v="Avery 51"/>
    <n v="9"/>
    <n v="3"/>
    <s v="Central"/>
    <m/>
    <n v="8.69"/>
    <n v="19"/>
    <s v="Consumer"/>
    <x v="714"/>
    <s v="Standard Class"/>
    <s v="Kansas"/>
    <s v="Labels"/>
  </r>
  <r>
    <n v="2"/>
    <s v="Shipped Early"/>
    <n v="3"/>
    <x v="1"/>
    <x v="1"/>
    <x v="0"/>
    <s v="Edward Hooks"/>
    <n v="0"/>
    <x v="758"/>
    <s v="September"/>
    <x v="2"/>
    <s v="CA-2018-136301"/>
    <x v="1"/>
    <n v="94109"/>
    <n v="1620"/>
    <s v="Westinghouse Mesh Shade Clip-On Gooseneck Lamp, Black"/>
    <n v="7"/>
    <n v="2"/>
    <s v="West"/>
    <m/>
    <n v="7.35"/>
    <n v="28"/>
    <s v="Corporate"/>
    <x v="859"/>
    <s v="Second Class"/>
    <s v="California"/>
    <s v="Furnishings"/>
  </r>
  <r>
    <n v="2"/>
    <s v="Shipped Early"/>
    <n v="3"/>
    <x v="2"/>
    <x v="1"/>
    <x v="0"/>
    <s v="Edward Hooks"/>
    <n v="0"/>
    <x v="758"/>
    <s v="September"/>
    <x v="2"/>
    <s v="CA-2018-136301"/>
    <x v="1"/>
    <n v="94109"/>
    <n v="806"/>
    <s v="High Speed Automatic Electric Letter Opener"/>
    <n v="197"/>
    <n v="3"/>
    <s v="West"/>
    <m/>
    <n v="196.5"/>
    <n v="4913"/>
    <s v="Corporate"/>
    <x v="859"/>
    <s v="Second Class"/>
    <s v="California"/>
    <s v="Supplies"/>
  </r>
  <r>
    <n v="5"/>
    <s v="Shipped Early"/>
    <n v="6"/>
    <x v="1"/>
    <x v="67"/>
    <x v="0"/>
    <s v="Anne Pryor"/>
    <n v="0.2"/>
    <x v="701"/>
    <s v="September"/>
    <x v="2"/>
    <s v="CA-2018-136322"/>
    <x v="2"/>
    <n v="33311"/>
    <n v="1447"/>
    <s v="Seth Thomas 14 Day/Date Wall Clock"/>
    <n v="10"/>
    <n v="2"/>
    <s v="South"/>
    <m/>
    <n v="9.68"/>
    <n v="46"/>
    <s v="Home Office"/>
    <x v="697"/>
    <s v="Standard Class"/>
    <s v="Florida"/>
    <s v="Furnishings"/>
  </r>
  <r>
    <n v="5"/>
    <s v="Shipped Early"/>
    <n v="6"/>
    <x v="2"/>
    <x v="67"/>
    <x v="0"/>
    <s v="Anne Pryor"/>
    <n v="0.7"/>
    <x v="701"/>
    <s v="September"/>
    <x v="2"/>
    <s v="CA-2018-136322"/>
    <x v="2"/>
    <n v="33311"/>
    <n v="695"/>
    <s v="GBC Personal VeloBind Strips"/>
    <n v="-21"/>
    <n v="8"/>
    <s v="South"/>
    <m/>
    <n v="-21.08"/>
    <n v="29"/>
    <s v="Home Office"/>
    <x v="697"/>
    <s v="Standard Class"/>
    <s v="Florida"/>
    <s v="Binders"/>
  </r>
  <r>
    <n v="4"/>
    <s v="Shipped Early"/>
    <n v="6"/>
    <x v="1"/>
    <x v="0"/>
    <x v="0"/>
    <s v="Jonathan Doherty"/>
    <n v="0"/>
    <x v="824"/>
    <s v="September"/>
    <x v="2"/>
    <s v="CA-2018-136329"/>
    <x v="0"/>
    <n v="10035"/>
    <n v="506"/>
    <s v="Deflect-o EconoMat Studded, No Bevel Mat for Low Pile Carpeting"/>
    <n v="15"/>
    <n v="4"/>
    <s v="East"/>
    <m/>
    <n v="14.88"/>
    <n v="165"/>
    <s v="Corporate"/>
    <x v="704"/>
    <s v="Standard Class"/>
    <s v="New York"/>
    <s v="Furnishings"/>
  </r>
  <r>
    <n v="4"/>
    <s v="Shipped Early"/>
    <n v="6"/>
    <x v="1"/>
    <x v="0"/>
    <x v="0"/>
    <s v="Jonathan Doherty"/>
    <n v="0.1"/>
    <x v="824"/>
    <s v="September"/>
    <x v="2"/>
    <s v="CA-2018-136329"/>
    <x v="0"/>
    <n v="10035"/>
    <n v="837"/>
    <s v="Hon GuestStacker Chair"/>
    <n v="73"/>
    <n v="2"/>
    <s v="East"/>
    <m/>
    <n v="72.53"/>
    <n v="408"/>
    <s v="Corporate"/>
    <x v="704"/>
    <s v="Standard Class"/>
    <s v="New York"/>
    <s v="Chairs"/>
  </r>
  <r>
    <n v="2"/>
    <s v="Shipped Early"/>
    <n v="3"/>
    <x v="1"/>
    <x v="62"/>
    <x v="0"/>
    <s v="Susan Vittorini"/>
    <n v="0"/>
    <x v="660"/>
    <s v="September"/>
    <x v="2"/>
    <s v="CA-2018-136371"/>
    <x v="0"/>
    <n v="11572"/>
    <n v="727"/>
    <s v="GE 4 Foot Flourescent Tube, 40 Watt"/>
    <n v="7"/>
    <n v="1"/>
    <s v="East"/>
    <m/>
    <n v="6.89"/>
    <n v="15"/>
    <s v="Consumer"/>
    <x v="703"/>
    <s v="Second Class"/>
    <s v="New York"/>
    <s v="Furnishings"/>
  </r>
  <r>
    <n v="2"/>
    <s v="Shipped Early"/>
    <n v="3"/>
    <x v="1"/>
    <x v="62"/>
    <x v="0"/>
    <s v="Susan Vittorini"/>
    <n v="0"/>
    <x v="660"/>
    <s v="September"/>
    <x v="2"/>
    <s v="CA-2018-136371"/>
    <x v="0"/>
    <n v="11572"/>
    <n v="1053"/>
    <s v="Master Caster Door Stop, Brown"/>
    <n v="7"/>
    <n v="4"/>
    <s v="East"/>
    <m/>
    <n v="6.91"/>
    <n v="20"/>
    <s v="Consumer"/>
    <x v="703"/>
    <s v="Second Class"/>
    <s v="New York"/>
    <s v="Furnishings"/>
  </r>
  <r>
    <n v="2"/>
    <s v="Shipped Early"/>
    <n v="3"/>
    <x v="1"/>
    <x v="1"/>
    <x v="0"/>
    <s v="Bill Donatelli"/>
    <n v="0.2"/>
    <x v="743"/>
    <s v="September"/>
    <x v="2"/>
    <s v="CA-2018-136406"/>
    <x v="1"/>
    <n v="94110"/>
    <n v="828"/>
    <s v="HON 5400 Series Task Chairs for Big and Tall"/>
    <n v="0"/>
    <n v="2"/>
    <s v="West"/>
    <m/>
    <n v="0"/>
    <n v="1122"/>
    <s v="Consumer"/>
    <x v="805"/>
    <s v="Second Class"/>
    <s v="California"/>
    <s v="Chairs"/>
  </r>
  <r>
    <n v="6"/>
    <s v="Shipped On Time"/>
    <n v="6"/>
    <x v="1"/>
    <x v="22"/>
    <x v="0"/>
    <s v="Rick Duston"/>
    <n v="0"/>
    <x v="633"/>
    <s v="September"/>
    <x v="2"/>
    <s v="CA-2018-136434"/>
    <x v="3"/>
    <n v="47374"/>
    <n v="490"/>
    <s v="DAX Cubicle Frames - 8x10"/>
    <n v="5"/>
    <n v="3"/>
    <s v="Central"/>
    <m/>
    <n v="5.19"/>
    <n v="17"/>
    <s v="Consumer"/>
    <x v="721"/>
    <s v="Standard Class"/>
    <s v="Indiana"/>
    <s v="Furnishings"/>
  </r>
  <r>
    <n v="5"/>
    <s v="Shipped Early"/>
    <n v="6"/>
    <x v="2"/>
    <x v="209"/>
    <x v="0"/>
    <s v="Allen Goldenen"/>
    <n v="0.2"/>
    <x v="633"/>
    <s v="September"/>
    <x v="2"/>
    <s v="CA-2018-136483"/>
    <x v="2"/>
    <n v="37918"/>
    <n v="1160"/>
    <s v="Newell 343"/>
    <n v="0"/>
    <n v="2"/>
    <s v="South"/>
    <s v="Yes"/>
    <n v="0.41"/>
    <n v="5"/>
    <s v="Consumer"/>
    <x v="690"/>
    <s v="Standard Class"/>
    <s v="Tennessee"/>
    <s v="Art"/>
  </r>
  <r>
    <n v="2"/>
    <s v="Shipped Late"/>
    <n v="1"/>
    <x v="1"/>
    <x v="4"/>
    <x v="0"/>
    <s v="Elizabeth Moffitt"/>
    <n v="0.6"/>
    <x v="693"/>
    <s v="September"/>
    <x v="2"/>
    <s v="CA-2018-136595"/>
    <x v="3"/>
    <n v="77036"/>
    <n v="616"/>
    <s v="Executive Impressions 12 Wall Clock"/>
    <n v="-12"/>
    <n v="3"/>
    <s v="Central"/>
    <m/>
    <n v="-11.66"/>
    <n v="21"/>
    <s v="Corporate"/>
    <x v="743"/>
    <s v="First Class"/>
    <s v="Texas"/>
    <s v="Furnishings"/>
  </r>
  <r>
    <n v="4"/>
    <s v="Shipped Early"/>
    <n v="6"/>
    <x v="1"/>
    <x v="45"/>
    <x v="0"/>
    <s v="Roy Französisch"/>
    <n v="0"/>
    <x v="825"/>
    <s v="September"/>
    <x v="2"/>
    <s v="CA-2018-136686"/>
    <x v="1"/>
    <n v="91104"/>
    <n v="875"/>
    <s v="Howard Miller 14-1/2 Diameter Chrome Round Wall Clock"/>
    <n v="123"/>
    <n v="6"/>
    <s v="West"/>
    <m/>
    <n v="122.76"/>
    <n v="384"/>
    <s v="Consumer"/>
    <x v="860"/>
    <s v="Standard Class"/>
    <s v="California"/>
    <s v="Furnishings"/>
  </r>
  <r>
    <n v="4"/>
    <s v="Shipped Early"/>
    <n v="6"/>
    <x v="2"/>
    <x v="45"/>
    <x v="0"/>
    <s v="Roy Französisch"/>
    <n v="0"/>
    <x v="825"/>
    <s v="September"/>
    <x v="2"/>
    <s v="CA-2018-136686"/>
    <x v="1"/>
    <n v="91104"/>
    <n v="298"/>
    <s v="Belkin F9H710-06 7 Outlet SurgeMaster Surge Protector"/>
    <n v="16"/>
    <n v="3"/>
    <s v="West"/>
    <m/>
    <n v="15.83"/>
    <n v="57"/>
    <s v="Consumer"/>
    <x v="860"/>
    <s v="Standard Class"/>
    <s v="California"/>
    <s v="Appliances"/>
  </r>
  <r>
    <n v="4"/>
    <s v="Shipped Early"/>
    <n v="6"/>
    <x v="0"/>
    <x v="77"/>
    <x v="0"/>
    <s v="Stephanie Phelps"/>
    <n v="0.2"/>
    <x v="760"/>
    <s v="September"/>
    <x v="2"/>
    <s v="CA-2018-136770"/>
    <x v="0"/>
    <n v="44312"/>
    <n v="1010"/>
    <s v="Logitech G500s Laser Gaming Mouse with Adjustable Weight Tuning"/>
    <n v="49"/>
    <n v="5"/>
    <s v="East"/>
    <m/>
    <n v="48.99"/>
    <n v="280"/>
    <s v="Corporate"/>
    <x v="887"/>
    <s v="Standard Class"/>
    <s v="Ohio"/>
    <s v="Accessories"/>
  </r>
  <r>
    <n v="4"/>
    <s v="Shipped Early"/>
    <n v="6"/>
    <x v="0"/>
    <x v="77"/>
    <x v="0"/>
    <s v="Stephanie Phelps"/>
    <n v="0.4"/>
    <x v="760"/>
    <s v="September"/>
    <x v="2"/>
    <s v="CA-2018-136770"/>
    <x v="0"/>
    <n v="44312"/>
    <n v="436"/>
    <s v="Cisco IP Phone 7961G-GE VoIP phone"/>
    <n v="-56"/>
    <n v="2"/>
    <s v="East"/>
    <m/>
    <n v="-56.31"/>
    <n v="260"/>
    <s v="Corporate"/>
    <x v="887"/>
    <s v="Standard Class"/>
    <s v="Ohio"/>
    <s v="Phones"/>
  </r>
  <r>
    <n v="4"/>
    <s v="Shipped Early"/>
    <n v="6"/>
    <x v="0"/>
    <x v="77"/>
    <x v="0"/>
    <s v="Stephanie Phelps"/>
    <n v="0.4"/>
    <x v="760"/>
    <s v="September"/>
    <x v="2"/>
    <s v="CA-2018-136770"/>
    <x v="0"/>
    <n v="44312"/>
    <n v="1286"/>
    <s v="Plantronics Voyager Pro Legend"/>
    <n v="-49"/>
    <n v="2"/>
    <s v="East"/>
    <m/>
    <n v="-49.44"/>
    <n v="247"/>
    <s v="Corporate"/>
    <x v="887"/>
    <s v="Standard Class"/>
    <s v="Ohio"/>
    <s v="Phones"/>
  </r>
  <r>
    <n v="5"/>
    <s v="Shipped Early"/>
    <n v="6"/>
    <x v="2"/>
    <x v="127"/>
    <x v="0"/>
    <s v="Arthur Wiediger"/>
    <n v="0"/>
    <x v="624"/>
    <s v="September"/>
    <x v="2"/>
    <s v="CA-2018-136812"/>
    <x v="3"/>
    <n v="73120"/>
    <n v="1559"/>
    <s v="Tennsco Snap-Together Open Shelving Units, Starter Sets and Add-On Units"/>
    <n v="56"/>
    <n v="4"/>
    <s v="Central"/>
    <m/>
    <n v="55.9"/>
    <n v="1118"/>
    <s v="Home Office"/>
    <x v="793"/>
    <s v="Standard Class"/>
    <s v="Oklahoma"/>
    <s v="Storage"/>
  </r>
  <r>
    <n v="3"/>
    <s v="Shipped Late"/>
    <n v="1"/>
    <x v="0"/>
    <x v="128"/>
    <x v="0"/>
    <s v="Erin Smith"/>
    <n v="0.2"/>
    <x v="596"/>
    <s v="September"/>
    <x v="2"/>
    <s v="CA-2018-136924"/>
    <x v="1"/>
    <n v="85705"/>
    <n v="992"/>
    <s v="LG Electronics Tone+ HBS-730 Bluetooth Headset"/>
    <n v="38"/>
    <n v="8"/>
    <s v="West"/>
    <s v="Yes"/>
    <n v="38.090000000000003"/>
    <n v="381"/>
    <s v="Corporate"/>
    <x v="889"/>
    <s v="First Class"/>
    <s v="Arizona"/>
    <s v="Phones"/>
  </r>
  <r>
    <n v="6"/>
    <s v="Shipped On Time"/>
    <n v="6"/>
    <x v="2"/>
    <x v="17"/>
    <x v="0"/>
    <s v="Lynn Smith"/>
    <n v="0"/>
    <x v="608"/>
    <s v="September"/>
    <x v="2"/>
    <s v="CA-2018-136994"/>
    <x v="1"/>
    <n v="90045"/>
    <n v="1659"/>
    <s v="Wirebound Message Books, Four 2 3/4 x 5 White Forms per Page"/>
    <n v="6"/>
    <n v="2"/>
    <s v="West"/>
    <m/>
    <n v="6.15"/>
    <n v="13"/>
    <s v="Consumer"/>
    <x v="831"/>
    <s v="Standard Class"/>
    <s v="California"/>
    <s v="Paper"/>
  </r>
  <r>
    <n v="2"/>
    <s v="Shipped Early"/>
    <n v="3"/>
    <x v="1"/>
    <x v="5"/>
    <x v="0"/>
    <s v="Logan Currie"/>
    <n v="0"/>
    <x v="728"/>
    <s v="September"/>
    <x v="2"/>
    <s v="CA-2018-137043"/>
    <x v="2"/>
    <n v="22153"/>
    <n v="594"/>
    <s v="Electrix Architects Clamp-On Swing Arm Lamp, Black"/>
    <n v="83"/>
    <n v="3"/>
    <s v="South"/>
    <m/>
    <n v="83.05"/>
    <n v="286"/>
    <s v="Consumer"/>
    <x v="841"/>
    <s v="Second Class"/>
    <s v="Virginia"/>
    <s v="Furnishings"/>
  </r>
  <r>
    <n v="2"/>
    <s v="Shipped Early"/>
    <n v="3"/>
    <x v="1"/>
    <x v="5"/>
    <x v="0"/>
    <s v="Logan Currie"/>
    <n v="0"/>
    <x v="728"/>
    <s v="September"/>
    <x v="2"/>
    <s v="CA-2018-137043"/>
    <x v="2"/>
    <n v="22153"/>
    <n v="594"/>
    <s v="Electrix Architects Clamp-On Swing Arm Lamp, Black"/>
    <n v="166"/>
    <n v="6"/>
    <s v="South"/>
    <m/>
    <n v="166.1"/>
    <n v="573"/>
    <s v="Consumer"/>
    <x v="841"/>
    <s v="Second Class"/>
    <s v="Virginia"/>
    <s v="Furnishings"/>
  </r>
  <r>
    <n v="4"/>
    <s v="Shipped Late"/>
    <n v="3"/>
    <x v="1"/>
    <x v="0"/>
    <x v="0"/>
    <s v="Steven Ward"/>
    <n v="0.2"/>
    <x v="596"/>
    <s v="September"/>
    <x v="2"/>
    <s v="CA-2018-137050"/>
    <x v="0"/>
    <n v="10009"/>
    <n v="1228"/>
    <s v="OSullivan 2-Door Barrister Bookcase in Odessa Pine"/>
    <n v="22"/>
    <n v="4"/>
    <s v="East"/>
    <m/>
    <n v="21.72"/>
    <n v="579"/>
    <s v="Corporate"/>
    <x v="739"/>
    <s v="Second Class"/>
    <s v="New York"/>
    <s v="Bookcases"/>
  </r>
  <r>
    <n v="4"/>
    <s v="Shipped Late"/>
    <n v="3"/>
    <x v="2"/>
    <x v="0"/>
    <x v="0"/>
    <s v="Steven Ward"/>
    <n v="0"/>
    <x v="596"/>
    <s v="September"/>
    <x v="2"/>
    <s v="CA-2018-137050"/>
    <x v="0"/>
    <n v="10009"/>
    <n v="1269"/>
    <s v="Personal Folder Holder, Ebony"/>
    <n v="3"/>
    <n v="1"/>
    <s v="East"/>
    <m/>
    <n v="3.36"/>
    <n v="11"/>
    <s v="Corporate"/>
    <x v="739"/>
    <s v="Second Class"/>
    <s v="New York"/>
    <s v="Storage"/>
  </r>
  <r>
    <n v="4"/>
    <s v="Shipped Late"/>
    <n v="3"/>
    <x v="2"/>
    <x v="0"/>
    <x v="0"/>
    <s v="Steven Ward"/>
    <n v="0"/>
    <x v="596"/>
    <s v="September"/>
    <x v="2"/>
    <s v="CA-2018-137050"/>
    <x v="0"/>
    <n v="10009"/>
    <n v="1129"/>
    <s v="Newell 315"/>
    <n v="10"/>
    <n v="7"/>
    <s v="East"/>
    <m/>
    <n v="10.46"/>
    <n v="42"/>
    <s v="Corporate"/>
    <x v="739"/>
    <s v="Second Class"/>
    <s v="New York"/>
    <s v="Art"/>
  </r>
  <r>
    <n v="4"/>
    <s v="Shipped Late"/>
    <n v="3"/>
    <x v="2"/>
    <x v="0"/>
    <x v="0"/>
    <s v="Steven Ward"/>
    <n v="0"/>
    <x v="596"/>
    <s v="September"/>
    <x v="2"/>
    <s v="CA-2018-137050"/>
    <x v="0"/>
    <n v="10009"/>
    <n v="910"/>
    <s v="Ideal Clamps"/>
    <n v="7"/>
    <n v="7"/>
    <s v="East"/>
    <m/>
    <n v="6.89"/>
    <n v="14"/>
    <s v="Corporate"/>
    <x v="739"/>
    <s v="Second Class"/>
    <s v="New York"/>
    <s v="Fasteners"/>
  </r>
  <r>
    <n v="4"/>
    <s v="Shipped Late"/>
    <n v="3"/>
    <x v="2"/>
    <x v="0"/>
    <x v="0"/>
    <s v="Steven Ward"/>
    <n v="0.2"/>
    <x v="596"/>
    <s v="September"/>
    <x v="2"/>
    <s v="CA-2018-137050"/>
    <x v="0"/>
    <n v="10009"/>
    <n v="1315"/>
    <s v="Pressboard Data Binders by Wilson Jones"/>
    <n v="3"/>
    <n v="2"/>
    <s v="East"/>
    <m/>
    <n v="2.88"/>
    <n v="9"/>
    <s v="Corporate"/>
    <x v="739"/>
    <s v="Second Class"/>
    <s v="New York"/>
    <s v="Binders"/>
  </r>
  <r>
    <n v="4"/>
    <s v="Shipped Late"/>
    <n v="3"/>
    <x v="2"/>
    <x v="0"/>
    <x v="0"/>
    <s v="Steven Ward"/>
    <n v="0.2"/>
    <x v="596"/>
    <s v="September"/>
    <x v="2"/>
    <s v="CA-2018-137050"/>
    <x v="0"/>
    <n v="10009"/>
    <n v="50"/>
    <s v="Acco Hanging Data Binders"/>
    <n v="3"/>
    <n v="3"/>
    <s v="East"/>
    <m/>
    <n v="3.2"/>
    <n v="9"/>
    <s v="Corporate"/>
    <x v="739"/>
    <s v="Second Class"/>
    <s v="New York"/>
    <s v="Binders"/>
  </r>
  <r>
    <n v="6"/>
    <s v="Shipped On Time"/>
    <n v="6"/>
    <x v="2"/>
    <x v="31"/>
    <x v="0"/>
    <s v="Jennifer Jackson"/>
    <n v="0"/>
    <x v="826"/>
    <s v="September"/>
    <x v="2"/>
    <s v="CA-2018-137127"/>
    <x v="0"/>
    <n v="19711"/>
    <n v="229"/>
    <s v="Avery 518"/>
    <n v="5"/>
    <n v="3"/>
    <s v="East"/>
    <m/>
    <n v="4.54"/>
    <n v="9"/>
    <s v="Consumer"/>
    <x v="880"/>
    <s v="Standard Class"/>
    <s v="Delaware"/>
    <s v="Labels"/>
  </r>
  <r>
    <n v="5"/>
    <s v="Shipped Late"/>
    <n v="3"/>
    <x v="1"/>
    <x v="117"/>
    <x v="0"/>
    <s v="Daniel Byrd"/>
    <n v="0.6"/>
    <x v="690"/>
    <s v="September"/>
    <x v="2"/>
    <s v="CA-2018-137176"/>
    <x v="3"/>
    <n v="75220"/>
    <n v="568"/>
    <s v="Eldon Expressions Punched Metal &amp; Wood Desk Accessories, Black &amp; Cherry"/>
    <n v="-12"/>
    <n v="4"/>
    <s v="Central"/>
    <m/>
    <n v="-12.01"/>
    <n v="15"/>
    <s v="Home Office"/>
    <x v="890"/>
    <s v="Second Class"/>
    <s v="Texas"/>
    <s v="Furnishings"/>
  </r>
  <r>
    <n v="7"/>
    <s v="Shipped Late"/>
    <n v="6"/>
    <x v="1"/>
    <x v="17"/>
    <x v="0"/>
    <s v="Bill Overfelt"/>
    <n v="0.2"/>
    <x v="827"/>
    <s v="September"/>
    <x v="2"/>
    <s v="CA-2018-137204"/>
    <x v="1"/>
    <n v="90045"/>
    <n v="767"/>
    <s v="Global Stack Chair without Arms, Black"/>
    <n v="3"/>
    <n v="2"/>
    <s v="West"/>
    <m/>
    <n v="2.6"/>
    <n v="42"/>
    <s v="Corporate"/>
    <x v="869"/>
    <s v="Standard Class"/>
    <s v="California"/>
    <s v="Chairs"/>
  </r>
  <r>
    <n v="6"/>
    <s v="Shipped On Time"/>
    <n v="6"/>
    <x v="2"/>
    <x v="47"/>
    <x v="0"/>
    <s v="Craig Reiter"/>
    <n v="0.2"/>
    <x v="807"/>
    <s v="September"/>
    <x v="2"/>
    <s v="CA-2018-137239"/>
    <x v="0"/>
    <n v="43229"/>
    <n v="1583"/>
    <s v="Tripp Lite Isotel 8 Ultra 8 Outlet Metal Surge"/>
    <n v="9"/>
    <n v="2"/>
    <s v="East"/>
    <m/>
    <n v="8.52"/>
    <n v="114"/>
    <s v="Consumer"/>
    <x v="891"/>
    <s v="Standard Class"/>
    <s v="Ohio"/>
    <s v="Appliances"/>
  </r>
  <r>
    <n v="6"/>
    <s v="Shipped On Time"/>
    <n v="6"/>
    <x v="2"/>
    <x v="47"/>
    <x v="0"/>
    <s v="Craig Reiter"/>
    <n v="0.7"/>
    <x v="807"/>
    <s v="September"/>
    <x v="2"/>
    <s v="CA-2018-137239"/>
    <x v="0"/>
    <n v="43229"/>
    <n v="239"/>
    <s v="Avery Durable Poly Binders"/>
    <n v="-3"/>
    <n v="2"/>
    <s v="East"/>
    <m/>
    <n v="-2.65"/>
    <n v="3"/>
    <s v="Consumer"/>
    <x v="891"/>
    <s v="Standard Class"/>
    <s v="Ohio"/>
    <s v="Binders"/>
  </r>
  <r>
    <n v="6"/>
    <s v="Shipped On Time"/>
    <n v="6"/>
    <x v="2"/>
    <x v="47"/>
    <x v="0"/>
    <s v="Craig Reiter"/>
    <n v="0.2"/>
    <x v="807"/>
    <s v="September"/>
    <x v="2"/>
    <s v="CA-2018-137239"/>
    <x v="0"/>
    <n v="43229"/>
    <n v="116"/>
    <s v="Airmail Envelopes"/>
    <n v="45"/>
    <n v="2"/>
    <s v="East"/>
    <m/>
    <n v="45.32"/>
    <n v="134"/>
    <s v="Consumer"/>
    <x v="891"/>
    <s v="Standard Class"/>
    <s v="Ohio"/>
    <s v="Envelopes"/>
  </r>
  <r>
    <n v="4"/>
    <s v="Shipped Early"/>
    <n v="6"/>
    <x v="2"/>
    <x v="407"/>
    <x v="0"/>
    <s v="Ken Black"/>
    <n v="0"/>
    <x v="611"/>
    <s v="September"/>
    <x v="2"/>
    <s v="CA-2018-137330"/>
    <x v="3"/>
    <n v="68025"/>
    <n v="1132"/>
    <s v="Newell 318"/>
    <n v="5"/>
    <n v="7"/>
    <s v="Central"/>
    <m/>
    <n v="5.0599999999999996"/>
    <n v="19"/>
    <s v="Corporate"/>
    <x v="868"/>
    <s v="Standard Class"/>
    <s v="Nebraska"/>
    <s v="Art"/>
  </r>
  <r>
    <n v="4"/>
    <s v="Shipped Early"/>
    <n v="6"/>
    <x v="2"/>
    <x v="407"/>
    <x v="0"/>
    <s v="Ken Black"/>
    <n v="0"/>
    <x v="611"/>
    <s v="September"/>
    <x v="2"/>
    <s v="CA-2018-137330"/>
    <x v="3"/>
    <n v="68025"/>
    <n v="63"/>
    <s v="Acco Six-Outlet Power Strip, 4 Cord Length"/>
    <n v="16"/>
    <n v="7"/>
    <s v="Central"/>
    <m/>
    <n v="15.69"/>
    <n v="60"/>
    <s v="Corporate"/>
    <x v="868"/>
    <s v="Standard Class"/>
    <s v="Nebraska"/>
    <s v="Appliances"/>
  </r>
  <r>
    <n v="4"/>
    <s v="Shipped Early"/>
    <n v="6"/>
    <x v="1"/>
    <x v="0"/>
    <x v="0"/>
    <s v="Giulietta Baptist"/>
    <n v="0"/>
    <x v="659"/>
    <s v="September"/>
    <x v="2"/>
    <s v="CA-2018-137337"/>
    <x v="0"/>
    <n v="10011"/>
    <n v="458"/>
    <s v="Coloredge Poster Frame"/>
    <n v="44"/>
    <n v="8"/>
    <s v="East"/>
    <m/>
    <n v="44.3"/>
    <n v="114"/>
    <s v="Consumer"/>
    <x v="746"/>
    <s v="Standard Class"/>
    <s v="New York"/>
    <s v="Furnishings"/>
  </r>
  <r>
    <n v="4"/>
    <s v="Shipped Early"/>
    <n v="6"/>
    <x v="2"/>
    <x v="0"/>
    <x v="0"/>
    <s v="Giulietta Baptist"/>
    <n v="0"/>
    <x v="659"/>
    <s v="September"/>
    <x v="2"/>
    <s v="CA-2018-137337"/>
    <x v="0"/>
    <n v="10011"/>
    <n v="1793"/>
    <s v="Xerox 1993"/>
    <n v="6"/>
    <n v="2"/>
    <s v="East"/>
    <m/>
    <n v="6.35"/>
    <n v="13"/>
    <s v="Consumer"/>
    <x v="746"/>
    <s v="Standard Class"/>
    <s v="New York"/>
    <s v="Paper"/>
  </r>
  <r>
    <n v="4"/>
    <s v="Shipped Early"/>
    <n v="6"/>
    <x v="2"/>
    <x v="0"/>
    <x v="0"/>
    <s v="Giulietta Baptist"/>
    <n v="0.2"/>
    <x v="659"/>
    <s v="September"/>
    <x v="2"/>
    <s v="CA-2018-137337"/>
    <x v="0"/>
    <n v="10011"/>
    <n v="1426"/>
    <s v="Satellite Sectional Post Binders"/>
    <n v="23"/>
    <n v="2"/>
    <s v="East"/>
    <m/>
    <n v="22.57"/>
    <n v="69"/>
    <s v="Consumer"/>
    <x v="746"/>
    <s v="Standard Class"/>
    <s v="New York"/>
    <s v="Binders"/>
  </r>
  <r>
    <n v="4"/>
    <s v="Shipped Early"/>
    <n v="6"/>
    <x v="1"/>
    <x v="311"/>
    <x v="0"/>
    <s v="Gene McClure"/>
    <n v="0"/>
    <x v="744"/>
    <s v="September"/>
    <x v="2"/>
    <s v="CA-2018-137393"/>
    <x v="1"/>
    <n v="93309"/>
    <n v="625"/>
    <s v="Executive Impressions 8-1/2 Career Panel/Partition Cubicle Clock"/>
    <n v="14"/>
    <n v="4"/>
    <s v="West"/>
    <m/>
    <n v="14.14"/>
    <n v="42"/>
    <s v="Consumer"/>
    <x v="756"/>
    <s v="Standard Class"/>
    <s v="California"/>
    <s v="Furnishings"/>
  </r>
  <r>
    <n v="2"/>
    <s v="Shipped Late"/>
    <n v="1"/>
    <x v="2"/>
    <x v="99"/>
    <x v="0"/>
    <s v="Edward Becker"/>
    <n v="0.7"/>
    <x v="828"/>
    <s v="September"/>
    <x v="2"/>
    <s v="CA-2018-137652"/>
    <x v="0"/>
    <n v="45231"/>
    <n v="720"/>
    <s v="GBC VeloBinder Strips"/>
    <n v="-12"/>
    <n v="8"/>
    <s v="East"/>
    <m/>
    <n v="-12.29"/>
    <n v="18"/>
    <s v="Corporate"/>
    <x v="892"/>
    <s v="First Class"/>
    <s v="Ohio"/>
    <s v="Binders"/>
  </r>
  <r>
    <n v="5"/>
    <s v="Shipped Early"/>
    <n v="6"/>
    <x v="0"/>
    <x v="42"/>
    <x v="0"/>
    <s v="Marina Lichtenstein"/>
    <n v="0"/>
    <x v="693"/>
    <s v="September"/>
    <x v="2"/>
    <s v="CA-2018-137673"/>
    <x v="1"/>
    <n v="92105"/>
    <n v="883"/>
    <s v="HP Standard 104 key PS/2 Keyboard"/>
    <n v="29"/>
    <n v="8"/>
    <s v="West"/>
    <m/>
    <n v="29"/>
    <n v="116"/>
    <s v="Corporate"/>
    <x v="727"/>
    <s v="Standard Class"/>
    <s v="California"/>
    <s v="Accessories"/>
  </r>
  <r>
    <n v="4"/>
    <s v="Shipped Early"/>
    <n v="6"/>
    <x v="2"/>
    <x v="17"/>
    <x v="0"/>
    <s v="Barry Franz"/>
    <n v="0"/>
    <x v="647"/>
    <s v="September"/>
    <x v="2"/>
    <s v="CA-2018-137729"/>
    <x v="1"/>
    <n v="90004"/>
    <n v="1263"/>
    <s v="Perma STOR-ALL Hanging File Box, 13 1/8W x 12 1/4D x 10 1/2H"/>
    <n v="1"/>
    <n v="1"/>
    <s v="West"/>
    <m/>
    <n v="1.02"/>
    <n v="6"/>
    <s v="Home Office"/>
    <x v="695"/>
    <s v="Standard Class"/>
    <s v="California"/>
    <s v="Storage"/>
  </r>
  <r>
    <n v="4"/>
    <s v="Shipped Early"/>
    <n v="6"/>
    <x v="0"/>
    <x v="17"/>
    <x v="0"/>
    <s v="Barry Franz"/>
    <n v="0.2"/>
    <x v="647"/>
    <s v="September"/>
    <x v="2"/>
    <s v="CA-2018-137729"/>
    <x v="1"/>
    <n v="90004"/>
    <n v="437"/>
    <s v="Cisco Small Business SPA 502G VoIP phone"/>
    <n v="22"/>
    <n v="3"/>
    <s v="West"/>
    <m/>
    <n v="21.54"/>
    <n v="246"/>
    <s v="Home Office"/>
    <x v="695"/>
    <s v="Standard Class"/>
    <s v="California"/>
    <s v="Phones"/>
  </r>
  <r>
    <n v="5"/>
    <s v="Shipped Early"/>
    <n v="6"/>
    <x v="2"/>
    <x v="345"/>
    <x v="0"/>
    <s v="Debra Catini"/>
    <n v="0"/>
    <x v="645"/>
    <s v="September"/>
    <x v="2"/>
    <s v="CA-2018-137736"/>
    <x v="2"/>
    <n v="31088"/>
    <n v="1129"/>
    <s v="Newell 315"/>
    <n v="10"/>
    <n v="7"/>
    <s v="South"/>
    <m/>
    <n v="10.46"/>
    <n v="42"/>
    <s v="Consumer"/>
    <x v="670"/>
    <s v="Standard Class"/>
    <s v="Georgia"/>
    <s v="Art"/>
  </r>
  <r>
    <n v="5"/>
    <s v="Shipped Early"/>
    <n v="6"/>
    <x v="2"/>
    <x v="13"/>
    <x v="0"/>
    <s v="Katherine Hughes"/>
    <n v="0.2"/>
    <x v="703"/>
    <s v="September"/>
    <x v="2"/>
    <s v="CA-2018-137743"/>
    <x v="3"/>
    <n v="60623"/>
    <n v="1550"/>
    <s v="Tennsco 16-Compartment Lockers with Coat Rack"/>
    <n v="52"/>
    <n v="2"/>
    <s v="Central"/>
    <m/>
    <n v="51.83"/>
    <n v="1037"/>
    <s v="Consumer"/>
    <x v="759"/>
    <s v="Standard Class"/>
    <s v="Illinois"/>
    <s v="Storage"/>
  </r>
  <r>
    <n v="5"/>
    <s v="Shipped Early"/>
    <n v="6"/>
    <x v="2"/>
    <x v="13"/>
    <x v="0"/>
    <s v="Katherine Hughes"/>
    <n v="0.2"/>
    <x v="703"/>
    <s v="September"/>
    <x v="2"/>
    <s v="CA-2018-137743"/>
    <x v="3"/>
    <n v="60623"/>
    <n v="207"/>
    <s v="Avery 498"/>
    <n v="3"/>
    <n v="4"/>
    <s v="Central"/>
    <m/>
    <n v="3.12"/>
    <n v="9"/>
    <s v="Consumer"/>
    <x v="759"/>
    <s v="Standard Class"/>
    <s v="Illinois"/>
    <s v="Labels"/>
  </r>
  <r>
    <n v="6"/>
    <s v="Shipped On Time"/>
    <n v="6"/>
    <x v="2"/>
    <x v="0"/>
    <x v="0"/>
    <s v="William Brown"/>
    <n v="0"/>
    <x v="829"/>
    <s v="September"/>
    <x v="2"/>
    <s v="CA-2018-137848"/>
    <x v="0"/>
    <n v="10011"/>
    <n v="2"/>
    <s v="#10 Gummed Flap White Envelopes, 100/Box"/>
    <n v="8"/>
    <n v="4"/>
    <s v="East"/>
    <m/>
    <n v="7.6"/>
    <n v="17"/>
    <s v="Consumer"/>
    <x v="707"/>
    <s v="Standard Class"/>
    <s v="New York"/>
    <s v="Envelopes"/>
  </r>
  <r>
    <n v="6"/>
    <s v="Shipped On Time"/>
    <n v="6"/>
    <x v="2"/>
    <x v="0"/>
    <x v="0"/>
    <s v="William Brown"/>
    <n v="0"/>
    <x v="829"/>
    <s v="September"/>
    <x v="2"/>
    <s v="CA-2018-137848"/>
    <x v="0"/>
    <n v="10011"/>
    <n v="1756"/>
    <s v="Xerox 1959"/>
    <n v="29"/>
    <n v="9"/>
    <s v="East"/>
    <m/>
    <n v="28.86"/>
    <n v="60"/>
    <s v="Consumer"/>
    <x v="707"/>
    <s v="Standard Class"/>
    <s v="New York"/>
    <s v="Paper"/>
  </r>
  <r>
    <n v="6"/>
    <s v="Shipped On Time"/>
    <n v="6"/>
    <x v="2"/>
    <x v="0"/>
    <x v="0"/>
    <s v="William Brown"/>
    <n v="0.2"/>
    <x v="829"/>
    <s v="September"/>
    <x v="2"/>
    <s v="CA-2018-137848"/>
    <x v="0"/>
    <n v="10011"/>
    <n v="1492"/>
    <s v="Square Ring Data Binders, Rigid 75 Pt. Covers, 11 x 14-7/8"/>
    <n v="17"/>
    <n v="3"/>
    <s v="East"/>
    <m/>
    <n v="17.34"/>
    <n v="50"/>
    <s v="Consumer"/>
    <x v="707"/>
    <s v="Standard Class"/>
    <s v="New York"/>
    <s v="Binders"/>
  </r>
  <r>
    <n v="3"/>
    <s v="Shipped On Time"/>
    <n v="3"/>
    <x v="0"/>
    <x v="63"/>
    <x v="0"/>
    <s v="Pauline Johnson"/>
    <n v="0"/>
    <x v="830"/>
    <s v="September"/>
    <x v="2"/>
    <s v="CA-2018-137939"/>
    <x v="0"/>
    <n v="11561"/>
    <n v="931"/>
    <s v="invisibleSHIELD by ZAGG Smudge-Free Screen Protector"/>
    <n v="43"/>
    <n v="5"/>
    <s v="East"/>
    <m/>
    <n v="43.18"/>
    <n v="90"/>
    <s v="Consumer"/>
    <x v="848"/>
    <s v="Second Class"/>
    <s v="New York"/>
    <s v="Phones"/>
  </r>
  <r>
    <n v="4"/>
    <s v="Shipped Early"/>
    <n v="6"/>
    <x v="2"/>
    <x v="1"/>
    <x v="0"/>
    <s v="Andy Reiter"/>
    <n v="0.2"/>
    <x v="663"/>
    <s v="September"/>
    <x v="2"/>
    <s v="CA-2018-138037"/>
    <x v="1"/>
    <n v="94109"/>
    <n v="269"/>
    <s v="Avery Self-Adhesive Photo Pockets for Polaroid Photos"/>
    <n v="10"/>
    <n v="5"/>
    <s v="West"/>
    <m/>
    <n v="9.5299999999999994"/>
    <n v="27"/>
    <s v="Consumer"/>
    <x v="718"/>
    <s v="Standard Class"/>
    <s v="California"/>
    <s v="Binders"/>
  </r>
  <r>
    <n v="6"/>
    <s v="Shipped On Time"/>
    <n v="6"/>
    <x v="1"/>
    <x v="15"/>
    <x v="0"/>
    <s v="Anthony Johnson"/>
    <n v="0"/>
    <x v="698"/>
    <s v="September"/>
    <x v="2"/>
    <s v="CA-2018-138079"/>
    <x v="1"/>
    <n v="98115"/>
    <n v="470"/>
    <s v="Contract Clock, 14, Brown"/>
    <n v="37"/>
    <n v="5"/>
    <s v="West"/>
    <m/>
    <n v="37.369999999999997"/>
    <n v="110"/>
    <s v="Corporate"/>
    <x v="748"/>
    <s v="Standard Class"/>
    <s v="Washington"/>
    <s v="Furnishings"/>
  </r>
  <r>
    <n v="5"/>
    <s v="Shipped Early"/>
    <n v="6"/>
    <x v="0"/>
    <x v="86"/>
    <x v="0"/>
    <s v="Philip Fox"/>
    <n v="0"/>
    <x v="831"/>
    <s v="September"/>
    <x v="2"/>
    <s v="CA-2018-138233"/>
    <x v="1"/>
    <n v="94601"/>
    <n v="1029"/>
    <s v="Logitech Wireless Gaming Headset G930"/>
    <n v="178"/>
    <n v="3"/>
    <s v="West"/>
    <m/>
    <n v="177.59"/>
    <n v="480"/>
    <s v="Consumer"/>
    <x v="823"/>
    <s v="Standard Class"/>
    <s v="California"/>
    <s v="Accessories"/>
  </r>
  <r>
    <n v="4"/>
    <s v="Shipped Early"/>
    <n v="6"/>
    <x v="2"/>
    <x v="17"/>
    <x v="0"/>
    <s v="Anna Häberlin"/>
    <n v="0"/>
    <x v="795"/>
    <s v="September"/>
    <x v="2"/>
    <s v="CA-2018-138282"/>
    <x v="1"/>
    <n v="90008"/>
    <n v="1502"/>
    <s v="Staple holder"/>
    <n v="24"/>
    <n v="8"/>
    <s v="West"/>
    <s v="Yes"/>
    <n v="23.72"/>
    <n v="88"/>
    <s v="Corporate"/>
    <x v="834"/>
    <s v="Standard Class"/>
    <s v="California"/>
    <s v="Appliances"/>
  </r>
  <r>
    <n v="5"/>
    <s v="Shipped Late"/>
    <n v="3"/>
    <x v="2"/>
    <x v="136"/>
    <x v="0"/>
    <s v="Dennis Pardue"/>
    <n v="0"/>
    <x v="701"/>
    <s v="September"/>
    <x v="2"/>
    <s v="CA-2018-138478"/>
    <x v="1"/>
    <n v="89031"/>
    <n v="1235"/>
    <s v="Panasonic KP-150 Electric Pencil Sharpener"/>
    <n v="29"/>
    <n v="3"/>
    <s v="West"/>
    <m/>
    <n v="29.44"/>
    <n v="113"/>
    <s v="Home Office"/>
    <x v="697"/>
    <s v="Second Class"/>
    <s v="Nevada"/>
    <s v="Art"/>
  </r>
  <r>
    <n v="5"/>
    <s v="Shipped Late"/>
    <n v="3"/>
    <x v="2"/>
    <x v="136"/>
    <x v="0"/>
    <s v="Dennis Pardue"/>
    <n v="0"/>
    <x v="701"/>
    <s v="September"/>
    <x v="2"/>
    <s v="CA-2018-138478"/>
    <x v="1"/>
    <n v="89031"/>
    <n v="1724"/>
    <s v="Xerox 193"/>
    <n v="18"/>
    <n v="6"/>
    <s v="West"/>
    <m/>
    <n v="17.579999999999998"/>
    <n v="36"/>
    <s v="Home Office"/>
    <x v="697"/>
    <s v="Second Class"/>
    <s v="Nevada"/>
    <s v="Paper"/>
  </r>
  <r>
    <n v="5"/>
    <s v="Shipped Late"/>
    <n v="3"/>
    <x v="2"/>
    <x v="136"/>
    <x v="0"/>
    <s v="Dennis Pardue"/>
    <n v="0.2"/>
    <x v="701"/>
    <s v="September"/>
    <x v="2"/>
    <s v="CA-2018-138478"/>
    <x v="1"/>
    <n v="89031"/>
    <n v="896"/>
    <s v="Ibico EPK-21 Electric Binding System"/>
    <n v="1644"/>
    <n v="3"/>
    <s v="West"/>
    <m/>
    <n v="1644.29"/>
    <n v="4536"/>
    <s v="Home Office"/>
    <x v="697"/>
    <s v="Second Class"/>
    <s v="Nevada"/>
    <s v="Binders"/>
  </r>
  <r>
    <n v="5"/>
    <s v="Shipped Early"/>
    <n v="6"/>
    <x v="1"/>
    <x v="0"/>
    <x v="0"/>
    <s v="Jeremy Lonsdale"/>
    <n v="0.2"/>
    <x v="634"/>
    <s v="September"/>
    <x v="2"/>
    <s v="CA-2018-138520"/>
    <x v="0"/>
    <n v="10035"/>
    <n v="1427"/>
    <s v="Sauder Barrister Bookcases"/>
    <n v="-5"/>
    <n v="6"/>
    <s v="East"/>
    <m/>
    <n v="-4.8600000000000003"/>
    <n v="389"/>
    <s v="Consumer"/>
    <x v="858"/>
    <s v="Standard Class"/>
    <s v="New York"/>
    <s v="Bookcases"/>
  </r>
  <r>
    <n v="5"/>
    <s v="Shipped Early"/>
    <n v="6"/>
    <x v="2"/>
    <x v="0"/>
    <x v="0"/>
    <s v="Jeremy Lonsdale"/>
    <n v="0"/>
    <x v="634"/>
    <s v="September"/>
    <x v="2"/>
    <s v="CA-2018-138520"/>
    <x v="0"/>
    <n v="10035"/>
    <n v="2"/>
    <s v="#10 Gummed Flap White Envelopes, 100/Box"/>
    <n v="4"/>
    <n v="2"/>
    <s v="East"/>
    <m/>
    <n v="3.8"/>
    <n v="8"/>
    <s v="Consumer"/>
    <x v="858"/>
    <s v="Standard Class"/>
    <s v="New York"/>
    <s v="Envelopes"/>
  </r>
  <r>
    <n v="5"/>
    <s v="Shipped Early"/>
    <n v="6"/>
    <x v="2"/>
    <x v="0"/>
    <x v="0"/>
    <s v="Jeremy Lonsdale"/>
    <n v="0"/>
    <x v="634"/>
    <s v="September"/>
    <x v="2"/>
    <s v="CA-2018-138520"/>
    <x v="0"/>
    <n v="10035"/>
    <n v="522"/>
    <s v="Dixon Prang Watercolor Pencils, 10-Color Set with Brush"/>
    <n v="7"/>
    <n v="4"/>
    <s v="East"/>
    <m/>
    <n v="6.99"/>
    <n v="17"/>
    <s v="Consumer"/>
    <x v="858"/>
    <s v="Standard Class"/>
    <s v="New York"/>
    <s v="Art"/>
  </r>
  <r>
    <n v="5"/>
    <s v="Shipped Early"/>
    <n v="6"/>
    <x v="2"/>
    <x v="0"/>
    <x v="0"/>
    <s v="Jeremy Lonsdale"/>
    <n v="0"/>
    <x v="634"/>
    <s v="September"/>
    <x v="2"/>
    <s v="CA-2018-138520"/>
    <x v="0"/>
    <n v="10035"/>
    <n v="93"/>
    <s v="Adams Phone Message Book, 200 Message Capacity, 8 1/16” x 11”"/>
    <n v="16"/>
    <n v="5"/>
    <s v="East"/>
    <m/>
    <n v="15.82"/>
    <n v="34"/>
    <s v="Consumer"/>
    <x v="858"/>
    <s v="Standard Class"/>
    <s v="New York"/>
    <s v="Paper"/>
  </r>
  <r>
    <n v="4"/>
    <s v="Shipped Early"/>
    <n v="6"/>
    <x v="2"/>
    <x v="16"/>
    <x v="0"/>
    <s v="Dennis Pardue"/>
    <n v="0.2"/>
    <x v="823"/>
    <s v="September"/>
    <x v="2"/>
    <s v="CA-2018-138583"/>
    <x v="0"/>
    <n v="19120"/>
    <n v="325"/>
    <s v="BIC Liqua Brite Liner"/>
    <n v="3"/>
    <n v="3"/>
    <s v="East"/>
    <m/>
    <n v="3.33"/>
    <n v="17"/>
    <s v="Home Office"/>
    <x v="713"/>
    <s v="Standard Class"/>
    <s v="Pennsylvania"/>
    <s v="Art"/>
  </r>
  <r>
    <n v="3"/>
    <s v="Shipped Late"/>
    <n v="1"/>
    <x v="1"/>
    <x v="70"/>
    <x v="0"/>
    <s v="Parhena Norris"/>
    <n v="0"/>
    <x v="601"/>
    <s v="September"/>
    <x v="2"/>
    <s v="CA-2018-138597"/>
    <x v="3"/>
    <n v="68104"/>
    <n v="836"/>
    <s v="Hon Every-Day Series Multi-Task Chairs"/>
    <n v="113"/>
    <n v="3"/>
    <s v="Central"/>
    <m/>
    <n v="112.79"/>
    <n v="564"/>
    <s v="Home Office"/>
    <x v="802"/>
    <s v="First Class"/>
    <s v="Nebraska"/>
    <s v="Chairs"/>
  </r>
  <r>
    <n v="3"/>
    <s v="Shipped On Time"/>
    <n v="3"/>
    <x v="0"/>
    <x v="97"/>
    <x v="0"/>
    <s v="Mitch Webber"/>
    <n v="0.2"/>
    <x v="616"/>
    <s v="September"/>
    <x v="2"/>
    <s v="CA-2018-138667"/>
    <x v="0"/>
    <n v="43130"/>
    <n v="1090"/>
    <s v="Micro Innovations USB RF Wireless Keyboard with Mouse"/>
    <n v="1"/>
    <n v="2"/>
    <s v="East"/>
    <m/>
    <n v="0.5"/>
    <n v="40"/>
    <s v="Consumer"/>
    <x v="653"/>
    <s v="Second Class"/>
    <s v="Ohio"/>
    <s v="Accessories"/>
  </r>
  <r>
    <n v="4"/>
    <s v="Shipped Late"/>
    <n v="3"/>
    <x v="2"/>
    <x v="17"/>
    <x v="0"/>
    <s v="Darrin Van Huff"/>
    <n v="0"/>
    <x v="626"/>
    <s v="September"/>
    <x v="2"/>
    <s v="CA-2018-138688"/>
    <x v="1"/>
    <n v="90036"/>
    <n v="1440"/>
    <s v="Self-Adhesive Address Labels for Typewriters by Universal"/>
    <n v="7"/>
    <n v="2"/>
    <s v="West"/>
    <m/>
    <n v="6.87"/>
    <n v="15"/>
    <s v="Corporate"/>
    <x v="682"/>
    <s v="Second Class"/>
    <s v="California"/>
    <s v="Labels"/>
  </r>
  <r>
    <n v="6"/>
    <s v="Shipped On Time"/>
    <n v="6"/>
    <x v="1"/>
    <x v="260"/>
    <x v="0"/>
    <s v="Kimberly Carter"/>
    <n v="0.2"/>
    <x v="722"/>
    <s v="September"/>
    <x v="2"/>
    <s v="CA-2018-138695"/>
    <x v="2"/>
    <n v="32303"/>
    <n v="1179"/>
    <s v="Novimex Fabric Task Chair"/>
    <n v="-24"/>
    <n v="8"/>
    <s v="South"/>
    <m/>
    <n v="-24.39"/>
    <n v="390"/>
    <s v="Corporate"/>
    <x v="783"/>
    <s v="Standard Class"/>
    <s v="Florida"/>
    <s v="Chairs"/>
  </r>
  <r>
    <n v="6"/>
    <s v="Shipped On Time"/>
    <n v="6"/>
    <x v="2"/>
    <x v="260"/>
    <x v="0"/>
    <s v="Kimberly Carter"/>
    <n v="0.2"/>
    <x v="722"/>
    <s v="September"/>
    <x v="2"/>
    <s v="CA-2018-138695"/>
    <x v="2"/>
    <n v="32303"/>
    <n v="780"/>
    <s v="Great White Multi-Use Recycled Paper (20Lb. and 84 Bright)"/>
    <n v="19"/>
    <n v="13"/>
    <s v="South"/>
    <m/>
    <n v="19.43"/>
    <n v="62"/>
    <s v="Corporate"/>
    <x v="783"/>
    <s v="Standard Class"/>
    <s v="Florida"/>
    <s v="Paper"/>
  </r>
  <r>
    <n v="3"/>
    <s v="Shipped Late"/>
    <n v="1"/>
    <x v="2"/>
    <x v="145"/>
    <x v="0"/>
    <s v="Jack Lebron"/>
    <n v="0.2"/>
    <x v="832"/>
    <s v="September"/>
    <x v="2"/>
    <s v="CA-2018-138933"/>
    <x v="1"/>
    <n v="92503"/>
    <n v="410"/>
    <s v="Cardinal Holdit Business Card Pockets"/>
    <n v="1"/>
    <n v="1"/>
    <s v="West"/>
    <m/>
    <n v="1.39"/>
    <n v="4"/>
    <s v="Consumer"/>
    <x v="728"/>
    <s v="First Class"/>
    <s v="California"/>
    <s v="Binders"/>
  </r>
  <r>
    <n v="1"/>
    <s v="Shipped On Time"/>
    <n v="1"/>
    <x v="1"/>
    <x v="1"/>
    <x v="0"/>
    <s v="Fred Chung"/>
    <n v="0.2"/>
    <x v="833"/>
    <s v="September"/>
    <x v="2"/>
    <s v="CA-2018-138968"/>
    <x v="1"/>
    <n v="94110"/>
    <n v="740"/>
    <s v="Global Comet Stacking Arm Chair"/>
    <n v="85"/>
    <n v="4"/>
    <s v="West"/>
    <m/>
    <n v="84.5"/>
    <n v="1352"/>
    <s v="Corporate"/>
    <x v="821"/>
    <s v="First Class"/>
    <s v="California"/>
    <s v="Chairs"/>
  </r>
  <r>
    <n v="1"/>
    <s v="Shipped On Time"/>
    <n v="1"/>
    <x v="2"/>
    <x v="1"/>
    <x v="0"/>
    <s v="Fred Chung"/>
    <n v="0.2"/>
    <x v="833"/>
    <s v="September"/>
    <x v="2"/>
    <s v="CA-2018-138968"/>
    <x v="1"/>
    <n v="94110"/>
    <n v="268"/>
    <s v="Avery Round Ring Poly Binders"/>
    <n v="2"/>
    <n v="2"/>
    <s v="West"/>
    <m/>
    <n v="1.65"/>
    <n v="5"/>
    <s v="Corporate"/>
    <x v="821"/>
    <s v="First Class"/>
    <s v="California"/>
    <s v="Binders"/>
  </r>
  <r>
    <n v="5"/>
    <s v="Shipped Late"/>
    <n v="3"/>
    <x v="2"/>
    <x v="17"/>
    <x v="0"/>
    <s v="Matthew Clasen"/>
    <n v="0"/>
    <x v="767"/>
    <s v="September"/>
    <x v="2"/>
    <s v="CA-2018-139010"/>
    <x v="1"/>
    <n v="90032"/>
    <n v="648"/>
    <s v="Fellowes Officeware Wire Shelving"/>
    <n v="9"/>
    <n v="5"/>
    <s v="West"/>
    <m/>
    <n v="8.98"/>
    <n v="449"/>
    <s v="Corporate"/>
    <x v="893"/>
    <s v="Second Class"/>
    <s v="California"/>
    <s v="Storage"/>
  </r>
  <r>
    <n v="5"/>
    <s v="Shipped Late"/>
    <n v="3"/>
    <x v="2"/>
    <x v="17"/>
    <x v="0"/>
    <s v="Matthew Clasen"/>
    <n v="0.2"/>
    <x v="767"/>
    <s v="September"/>
    <x v="2"/>
    <s v="CA-2018-139010"/>
    <x v="1"/>
    <n v="90032"/>
    <n v="1635"/>
    <s v="Wilson Jones Clip &amp; Carry Folder Binder Tool for Ring Binders, Clear"/>
    <n v="6"/>
    <n v="4"/>
    <s v="West"/>
    <m/>
    <n v="6.5"/>
    <n v="19"/>
    <s v="Corporate"/>
    <x v="893"/>
    <s v="Second Class"/>
    <s v="California"/>
    <s v="Binders"/>
  </r>
  <r>
    <n v="5"/>
    <s v="Shipped Late"/>
    <n v="3"/>
    <x v="2"/>
    <x v="17"/>
    <x v="0"/>
    <s v="Matthew Clasen"/>
    <n v="0.2"/>
    <x v="767"/>
    <s v="September"/>
    <x v="2"/>
    <s v="CA-2018-139010"/>
    <x v="1"/>
    <n v="90032"/>
    <n v="248"/>
    <s v="Avery Heavy-Duty EZD  Binder With Locking Rings"/>
    <n v="11"/>
    <n v="7"/>
    <s v="West"/>
    <m/>
    <n v="10.94"/>
    <n v="31"/>
    <s v="Corporate"/>
    <x v="893"/>
    <s v="Second Class"/>
    <s v="California"/>
    <s v="Binders"/>
  </r>
  <r>
    <n v="5"/>
    <s v="Shipped Late"/>
    <n v="3"/>
    <x v="0"/>
    <x v="17"/>
    <x v="0"/>
    <s v="Matthew Clasen"/>
    <n v="0"/>
    <x v="767"/>
    <s v="September"/>
    <x v="2"/>
    <s v="CA-2018-139010"/>
    <x v="1"/>
    <n v="90032"/>
    <n v="1408"/>
    <s v="SanDisk Ultra 16 GB MicroSDHC Class 10 Memory Card"/>
    <n v="1"/>
    <n v="1"/>
    <s v="West"/>
    <m/>
    <n v="0.78"/>
    <n v="13"/>
    <s v="Corporate"/>
    <x v="893"/>
    <s v="Second Class"/>
    <s v="California"/>
    <s v="Accessories"/>
  </r>
  <r>
    <n v="4"/>
    <s v="Shipped Early"/>
    <n v="6"/>
    <x v="1"/>
    <x v="0"/>
    <x v="0"/>
    <s v="Greg Matthias"/>
    <n v="0.4"/>
    <x v="702"/>
    <s v="September"/>
    <x v="2"/>
    <s v="CA-2018-139157"/>
    <x v="0"/>
    <n v="10024"/>
    <n v="424"/>
    <s v="Chromcraft Bull-Nose Wood 48 x 96 Rectangular Conference Tables"/>
    <n v="-116"/>
    <n v="1"/>
    <s v="East"/>
    <m/>
    <n v="-115.71"/>
    <n v="331"/>
    <s v="Consumer"/>
    <x v="894"/>
    <s v="Standard Class"/>
    <s v="New York"/>
    <s v="Tables"/>
  </r>
  <r>
    <n v="4"/>
    <s v="Shipped Early"/>
    <n v="6"/>
    <x v="2"/>
    <x v="13"/>
    <x v="0"/>
    <s v="Art Ferguson"/>
    <n v="0.8"/>
    <x v="744"/>
    <s v="September"/>
    <x v="2"/>
    <s v="CA-2018-139234"/>
    <x v="3"/>
    <n v="60610"/>
    <n v="929"/>
    <s v="Insertable Tab Post Binder Dividers"/>
    <n v="-5"/>
    <n v="2"/>
    <s v="Central"/>
    <m/>
    <n v="-5.29"/>
    <n v="3"/>
    <s v="Consumer"/>
    <x v="756"/>
    <s v="Standard Class"/>
    <s v="Illinois"/>
    <s v="Binders"/>
  </r>
  <r>
    <n v="4"/>
    <s v="Shipped Early"/>
    <n v="6"/>
    <x v="0"/>
    <x v="13"/>
    <x v="0"/>
    <s v="Art Ferguson"/>
    <n v="0.2"/>
    <x v="744"/>
    <s v="September"/>
    <x v="2"/>
    <s v="CA-2018-139234"/>
    <x v="3"/>
    <n v="60610"/>
    <n v="1003"/>
    <s v="Logitech Desktop MK120 Mouse and keyboard Combo"/>
    <n v="-3"/>
    <n v="2"/>
    <s v="Central"/>
    <m/>
    <n v="-3.27"/>
    <n v="26"/>
    <s v="Consumer"/>
    <x v="756"/>
    <s v="Standard Class"/>
    <s v="Illinois"/>
    <s v="Accessories"/>
  </r>
  <r>
    <n v="5"/>
    <s v="Shipped Early"/>
    <n v="6"/>
    <x v="1"/>
    <x v="47"/>
    <x v="0"/>
    <s v="Julia Barnett"/>
    <n v="0"/>
    <x v="834"/>
    <s v="September"/>
    <x v="2"/>
    <s v="CA-2018-139269"/>
    <x v="2"/>
    <n v="31907"/>
    <n v="567"/>
    <s v="Eldon Expressions Mahogany Wood Desk Collection"/>
    <n v="6"/>
    <n v="4"/>
    <s v="South"/>
    <s v="Yes"/>
    <n v="6.24"/>
    <n v="25"/>
    <s v="Home Office"/>
    <x v="895"/>
    <s v="Standard Class"/>
    <s v="Georgia"/>
    <s v="Furnishings"/>
  </r>
  <r>
    <n v="5"/>
    <s v="Shipped Early"/>
    <n v="6"/>
    <x v="2"/>
    <x v="47"/>
    <x v="0"/>
    <s v="Julia Barnett"/>
    <n v="0"/>
    <x v="834"/>
    <s v="September"/>
    <x v="2"/>
    <s v="CA-2018-139269"/>
    <x v="2"/>
    <n v="31907"/>
    <n v="1662"/>
    <s v="Wirebound Service Call Books, 5 1/2 x 4"/>
    <n v="9"/>
    <n v="2"/>
    <s v="South"/>
    <s v="Yes"/>
    <n v="9.2899999999999991"/>
    <n v="19"/>
    <s v="Home Office"/>
    <x v="895"/>
    <s v="Standard Class"/>
    <s v="Georgia"/>
    <s v="Paper"/>
  </r>
  <r>
    <n v="5"/>
    <s v="Shipped Early"/>
    <n v="6"/>
    <x v="2"/>
    <x v="47"/>
    <x v="0"/>
    <s v="Julia Barnett"/>
    <n v="0"/>
    <x v="834"/>
    <s v="September"/>
    <x v="2"/>
    <s v="CA-2018-139269"/>
    <x v="2"/>
    <n v="31907"/>
    <n v="660"/>
    <s v="Fellowes Strictly Business Drawer File, Letter/Legal Size"/>
    <n v="152"/>
    <n v="9"/>
    <s v="South"/>
    <s v="Yes"/>
    <n v="152.12"/>
    <n v="1268"/>
    <s v="Home Office"/>
    <x v="895"/>
    <s v="Standard Class"/>
    <s v="Georgia"/>
    <s v="Storage"/>
  </r>
  <r>
    <n v="4"/>
    <s v="Shipped Early"/>
    <n v="6"/>
    <x v="2"/>
    <x v="144"/>
    <x v="0"/>
    <s v="Roy Französisch"/>
    <n v="0"/>
    <x v="788"/>
    <s v="September"/>
    <x v="2"/>
    <s v="CA-2018-139381"/>
    <x v="2"/>
    <n v="23320"/>
    <n v="611"/>
    <s v="Eureka The Boss Cordless Rechargeable Stick Vac"/>
    <n v="55"/>
    <n v="4"/>
    <s v="South"/>
    <m/>
    <n v="55.06"/>
    <n v="204"/>
    <s v="Consumer"/>
    <x v="896"/>
    <s v="Standard Class"/>
    <s v="Virginia"/>
    <s v="Appliances"/>
  </r>
  <r>
    <n v="4"/>
    <s v="Shipped Early"/>
    <n v="6"/>
    <x v="0"/>
    <x v="144"/>
    <x v="0"/>
    <s v="Roy Französisch"/>
    <n v="0"/>
    <x v="788"/>
    <s v="September"/>
    <x v="2"/>
    <s v="CA-2018-139381"/>
    <x v="2"/>
    <n v="23320"/>
    <n v="1457"/>
    <s v="SKILCRAFT Telephone Shoulder Rest, 2 x 6.5 x 2.5, Black"/>
    <n v="8"/>
    <n v="4"/>
    <s v="South"/>
    <m/>
    <n v="7.98"/>
    <n v="30"/>
    <s v="Consumer"/>
    <x v="896"/>
    <s v="Standard Class"/>
    <s v="Virginia"/>
    <s v="Phones"/>
  </r>
  <r>
    <n v="6"/>
    <s v="Shipped On Time"/>
    <n v="6"/>
    <x v="1"/>
    <x v="6"/>
    <x v="0"/>
    <s v="Matthew Grinstein"/>
    <n v="0"/>
    <x v="825"/>
    <s v="September"/>
    <x v="2"/>
    <s v="CA-2018-139395"/>
    <x v="3"/>
    <n v="49201"/>
    <n v="1618"/>
    <s v="Westinghouse Clip-On Gooseneck Lamps"/>
    <n v="9"/>
    <n v="4"/>
    <s v="Central"/>
    <m/>
    <n v="8.6999999999999993"/>
    <n v="33"/>
    <s v="Home Office"/>
    <x v="897"/>
    <s v="Standard Class"/>
    <s v="Michigan"/>
    <s v="Furnishings"/>
  </r>
  <r>
    <n v="6"/>
    <s v="Shipped On Time"/>
    <n v="6"/>
    <x v="2"/>
    <x v="6"/>
    <x v="0"/>
    <s v="Matthew Grinstein"/>
    <n v="0"/>
    <x v="825"/>
    <s v="September"/>
    <x v="2"/>
    <s v="CA-2018-139395"/>
    <x v="3"/>
    <n v="49201"/>
    <n v="642"/>
    <s v="Fellowes Desktop Hanging File Manager"/>
    <n v="7"/>
    <n v="2"/>
    <s v="Central"/>
    <m/>
    <n v="6.71"/>
    <n v="27"/>
    <s v="Home Office"/>
    <x v="897"/>
    <s v="Standard Class"/>
    <s v="Michigan"/>
    <s v="Storage"/>
  </r>
  <r>
    <n v="6"/>
    <s v="Shipped On Time"/>
    <n v="6"/>
    <x v="2"/>
    <x v="6"/>
    <x v="0"/>
    <s v="Matthew Grinstein"/>
    <n v="0"/>
    <x v="825"/>
    <s v="September"/>
    <x v="2"/>
    <s v="CA-2018-139395"/>
    <x v="3"/>
    <n v="49201"/>
    <n v="1149"/>
    <s v="Newell 333"/>
    <n v="4"/>
    <n v="5"/>
    <s v="Central"/>
    <m/>
    <n v="3.61"/>
    <n v="14"/>
    <s v="Home Office"/>
    <x v="897"/>
    <s v="Standard Class"/>
    <s v="Michigan"/>
    <s v="Art"/>
  </r>
  <r>
    <n v="6"/>
    <s v="Shipped On Time"/>
    <n v="6"/>
    <x v="0"/>
    <x v="6"/>
    <x v="0"/>
    <s v="Matthew Grinstein"/>
    <n v="0"/>
    <x v="825"/>
    <s v="September"/>
    <x v="2"/>
    <s v="CA-2018-139395"/>
    <x v="3"/>
    <n v="49201"/>
    <n v="938"/>
    <s v="Jabra SPEAK 410"/>
    <n v="184"/>
    <n v="7"/>
    <s v="Central"/>
    <m/>
    <n v="184.22"/>
    <n v="658"/>
    <s v="Home Office"/>
    <x v="897"/>
    <s v="Standard Class"/>
    <s v="Michigan"/>
    <s v="Phones"/>
  </r>
  <r>
    <n v="2"/>
    <s v="Shipped Late"/>
    <n v="1"/>
    <x v="0"/>
    <x v="0"/>
    <x v="0"/>
    <s v="Fred Wasserman"/>
    <n v="0"/>
    <x v="693"/>
    <s v="September"/>
    <x v="2"/>
    <s v="CA-2018-139409"/>
    <x v="0"/>
    <n v="10011"/>
    <n v="991"/>
    <s v="LF Elite 3D Dazzle Designer Hard Case Cover, Lf Stylus Pen and Wiper For Apple Iphone 5c Mini Lite"/>
    <n v="12"/>
    <n v="4"/>
    <s v="East"/>
    <m/>
    <n v="12.21"/>
    <n v="44"/>
    <s v="Corporate"/>
    <x v="743"/>
    <s v="First Class"/>
    <s v="New York"/>
    <s v="Phones"/>
  </r>
  <r>
    <n v="5"/>
    <s v="Shipped Early"/>
    <n v="6"/>
    <x v="1"/>
    <x v="198"/>
    <x v="0"/>
    <s v="Muhammed Yedwab"/>
    <n v="0.2"/>
    <x v="650"/>
    <s v="September"/>
    <x v="2"/>
    <s v="CA-2018-139549"/>
    <x v="1"/>
    <n v="92020"/>
    <n v="835"/>
    <s v="Hon Every-Day Chair Series Swivel Task Chairs"/>
    <n v="5"/>
    <n v="4"/>
    <s v="West"/>
    <m/>
    <n v="4.84"/>
    <n v="387"/>
    <s v="Corporate"/>
    <x v="898"/>
    <s v="Standard Class"/>
    <s v="California"/>
    <s v="Chairs"/>
  </r>
  <r>
    <n v="5"/>
    <s v="Shipped Early"/>
    <n v="6"/>
    <x v="1"/>
    <x v="0"/>
    <x v="0"/>
    <s v="Dennis Bolton"/>
    <n v="0.1"/>
    <x v="835"/>
    <s v="September"/>
    <x v="2"/>
    <s v="CA-2018-139556"/>
    <x v="0"/>
    <n v="10009"/>
    <n v="1210"/>
    <s v="Office Star - Mid Back Dual function Ergonomic High Back Chair with 2-Way Adjustable Arms"/>
    <n v="63"/>
    <n v="3"/>
    <s v="East"/>
    <m/>
    <n v="62.78"/>
    <n v="435"/>
    <s v="Home Office"/>
    <x v="899"/>
    <s v="Standard Class"/>
    <s v="New York"/>
    <s v="Chairs"/>
  </r>
  <r>
    <n v="5"/>
    <s v="Shipped Early"/>
    <n v="6"/>
    <x v="2"/>
    <x v="192"/>
    <x v="0"/>
    <s v="Michael Paige"/>
    <n v="0.7"/>
    <x v="708"/>
    <s v="September"/>
    <x v="2"/>
    <s v="CA-2018-139689"/>
    <x v="2"/>
    <n v="37620"/>
    <n v="1850"/>
    <s v="Zipper Ring Binder Pockets"/>
    <n v="-2"/>
    <n v="3"/>
    <s v="South"/>
    <m/>
    <n v="-1.97"/>
    <n v="3"/>
    <s v="Corporate"/>
    <x v="900"/>
    <s v="Standard Class"/>
    <s v="Tennessee"/>
    <s v="Binders"/>
  </r>
  <r>
    <n v="5"/>
    <s v="Shipped Early"/>
    <n v="6"/>
    <x v="2"/>
    <x v="192"/>
    <x v="0"/>
    <s v="Michael Paige"/>
    <n v="0.7"/>
    <x v="708"/>
    <s v="September"/>
    <x v="2"/>
    <s v="CA-2018-139689"/>
    <x v="2"/>
    <n v="37620"/>
    <n v="723"/>
    <s v="GBC Wire Binding Strips"/>
    <n v="-28"/>
    <n v="4"/>
    <s v="South"/>
    <m/>
    <n v="-27.93"/>
    <n v="38"/>
    <s v="Corporate"/>
    <x v="900"/>
    <s v="Standard Class"/>
    <s v="Tennessee"/>
    <s v="Binders"/>
  </r>
  <r>
    <n v="4"/>
    <s v="Shipped Early"/>
    <n v="6"/>
    <x v="2"/>
    <x v="395"/>
    <x v="0"/>
    <s v="Mick Crebagga"/>
    <n v="0"/>
    <x v="797"/>
    <s v="September"/>
    <x v="2"/>
    <s v="CA-2018-139808"/>
    <x v="1"/>
    <n v="98270"/>
    <n v="121"/>
    <s v="Alliance Super-Size Bands, Assorted Sizes"/>
    <n v="1"/>
    <n v="12"/>
    <s v="West"/>
    <m/>
    <n v="0.93"/>
    <n v="93"/>
    <s v="Consumer"/>
    <x v="901"/>
    <s v="Standard Class"/>
    <s v="Washington"/>
    <s v="Fasteners"/>
  </r>
  <r>
    <n v="5"/>
    <s v="Shipped Early"/>
    <n v="6"/>
    <x v="0"/>
    <x v="162"/>
    <x v="0"/>
    <s v="Lisa DeCherney"/>
    <n v="0"/>
    <x v="621"/>
    <s v="September"/>
    <x v="2"/>
    <s v="CA-2018-139878"/>
    <x v="3"/>
    <n v="48234"/>
    <n v="518"/>
    <s v="Digium D40 VoIP phone"/>
    <n v="75"/>
    <n v="2"/>
    <s v="Central"/>
    <m/>
    <n v="74.81"/>
    <n v="258"/>
    <s v="Consumer"/>
    <x v="799"/>
    <s v="Standard Class"/>
    <s v="Michigan"/>
    <s v="Phones"/>
  </r>
  <r>
    <n v="4"/>
    <s v="Shipped Early"/>
    <n v="6"/>
    <x v="2"/>
    <x v="0"/>
    <x v="0"/>
    <s v="Ellis Ballard"/>
    <n v="0"/>
    <x v="640"/>
    <s v="September"/>
    <x v="2"/>
    <s v="CA-2018-139885"/>
    <x v="0"/>
    <n v="10035"/>
    <n v="303"/>
    <s v="Belkin OmniView SE Rackmount Kit"/>
    <n v="0"/>
    <n v="6"/>
    <s v="East"/>
    <m/>
    <n v="0"/>
    <n v="213"/>
    <s v="Corporate"/>
    <x v="689"/>
    <s v="Standard Class"/>
    <s v="New York"/>
    <s v="Storage"/>
  </r>
  <r>
    <n v="2"/>
    <s v="Shipped Late"/>
    <n v="1"/>
    <x v="0"/>
    <x v="1"/>
    <x v="0"/>
    <s v="Andy Yotov"/>
    <n v="0.2"/>
    <x v="601"/>
    <s v="September"/>
    <x v="2"/>
    <s v="CA-2018-139934"/>
    <x v="1"/>
    <n v="94110"/>
    <n v="891"/>
    <s v="I Needs 3d Hello Kitty Hybrid Silicone Case Cover for HTC One X 4g with 3d Hello Kitty Stylus Pen Green/pink"/>
    <n v="7"/>
    <n v="7"/>
    <s v="West"/>
    <m/>
    <n v="6.7"/>
    <n v="67"/>
    <s v="Corporate"/>
    <x v="768"/>
    <s v="First Class"/>
    <s v="California"/>
    <s v="Phones"/>
  </r>
  <r>
    <n v="5"/>
    <s v="Shipped Early"/>
    <n v="6"/>
    <x v="2"/>
    <x v="63"/>
    <x v="0"/>
    <s v="Christy Brittain"/>
    <n v="0"/>
    <x v="626"/>
    <s v="September"/>
    <x v="2"/>
    <s v="CA-2018-139941"/>
    <x v="0"/>
    <n v="11561"/>
    <n v="334"/>
    <s v="Bionaire 99.97% HEPA Air Cleaner"/>
    <n v="18"/>
    <n v="3"/>
    <s v="East"/>
    <m/>
    <n v="18.399999999999999"/>
    <n v="53"/>
    <s v="Consumer"/>
    <x v="714"/>
    <s v="Standard Class"/>
    <s v="New York"/>
    <s v="Appliances"/>
  </r>
  <r>
    <n v="5"/>
    <s v="Shipped Early"/>
    <n v="6"/>
    <x v="2"/>
    <x v="63"/>
    <x v="0"/>
    <s v="Christy Brittain"/>
    <n v="0"/>
    <x v="626"/>
    <s v="September"/>
    <x v="2"/>
    <s v="CA-2018-139941"/>
    <x v="0"/>
    <n v="11561"/>
    <n v="905"/>
    <s v="IBM Multi-Purpose Copy Paper, 8 1/2 x 11, Case"/>
    <n v="42"/>
    <n v="3"/>
    <s v="East"/>
    <m/>
    <n v="41.82"/>
    <n v="93"/>
    <s v="Consumer"/>
    <x v="714"/>
    <s v="Standard Class"/>
    <s v="New York"/>
    <s v="Paper"/>
  </r>
  <r>
    <n v="2"/>
    <s v="Shipped Late"/>
    <n v="1"/>
    <x v="0"/>
    <x v="336"/>
    <x v="0"/>
    <s v="Eugene Moren"/>
    <n v="0"/>
    <x v="836"/>
    <s v="September"/>
    <x v="2"/>
    <s v="CA-2018-139997"/>
    <x v="1"/>
    <n v="84043"/>
    <n v="796"/>
    <s v="Hewlett Packard 310 Color Digital Copier"/>
    <n v="450"/>
    <n v="5"/>
    <s v="West"/>
    <m/>
    <n v="449.98"/>
    <n v="1500"/>
    <s v="Home Office"/>
    <x v="665"/>
    <s v="First Class"/>
    <s v="Utah"/>
    <s v="Copiers"/>
  </r>
  <r>
    <n v="5"/>
    <s v="Shipped Early"/>
    <n v="6"/>
    <x v="1"/>
    <x v="47"/>
    <x v="0"/>
    <s v="Chloris Kastensmidt"/>
    <n v="0.2"/>
    <x v="717"/>
    <s v="September"/>
    <x v="2"/>
    <s v="CA-2018-140018"/>
    <x v="0"/>
    <n v="43229"/>
    <n v="465"/>
    <s v="Computer Room Manger, 14"/>
    <n v="16"/>
    <n v="3"/>
    <s v="East"/>
    <m/>
    <n v="15.59"/>
    <n v="78"/>
    <s v="Consumer"/>
    <x v="846"/>
    <s v="Standard Class"/>
    <s v="Ohio"/>
    <s v="Furnishings"/>
  </r>
  <r>
    <n v="5"/>
    <s v="Shipped Early"/>
    <n v="6"/>
    <x v="1"/>
    <x v="47"/>
    <x v="0"/>
    <s v="Chloris Kastensmidt"/>
    <n v="0.3"/>
    <x v="717"/>
    <s v="September"/>
    <x v="2"/>
    <s v="CA-2018-140018"/>
    <x v="0"/>
    <n v="43229"/>
    <n v="772"/>
    <s v="Global Value Steno Chair, Gray"/>
    <n v="-9"/>
    <n v="3"/>
    <s v="East"/>
    <m/>
    <n v="-9.11"/>
    <n v="128"/>
    <s v="Consumer"/>
    <x v="846"/>
    <s v="Standard Class"/>
    <s v="Ohio"/>
    <s v="Chairs"/>
  </r>
  <r>
    <n v="5"/>
    <s v="Shipped Early"/>
    <n v="6"/>
    <x v="0"/>
    <x v="47"/>
    <x v="0"/>
    <s v="Chloris Kastensmidt"/>
    <n v="0.7"/>
    <x v="717"/>
    <s v="September"/>
    <x v="2"/>
    <s v="CA-2018-140018"/>
    <x v="0"/>
    <n v="43229"/>
    <n v="1565"/>
    <s v="Texas Instrument TI-15 Fraction Calculator"/>
    <n v="-24"/>
    <n v="7"/>
    <s v="East"/>
    <m/>
    <n v="-24.28"/>
    <n v="30"/>
    <s v="Consumer"/>
    <x v="846"/>
    <s v="Standard Class"/>
    <s v="Ohio"/>
    <s v="Machines"/>
  </r>
  <r>
    <n v="6"/>
    <s v="Shipped On Time"/>
    <n v="6"/>
    <x v="2"/>
    <x v="17"/>
    <x v="0"/>
    <s v="Khloe Miller"/>
    <n v="0"/>
    <x v="671"/>
    <s v="September"/>
    <x v="2"/>
    <s v="CA-2018-140046"/>
    <x v="1"/>
    <n v="90032"/>
    <n v="204"/>
    <s v="Avery 495"/>
    <n v="9"/>
    <n v="3"/>
    <s v="West"/>
    <m/>
    <n v="8.69"/>
    <n v="19"/>
    <s v="Consumer"/>
    <x v="878"/>
    <s v="Standard Class"/>
    <s v="California"/>
    <s v="Labels"/>
  </r>
  <r>
    <n v="4"/>
    <s v="Shipped Early"/>
    <n v="6"/>
    <x v="2"/>
    <x v="16"/>
    <x v="0"/>
    <s v="Catherine Glotzbach"/>
    <n v="0.2"/>
    <x v="678"/>
    <s v="September"/>
    <x v="2"/>
    <s v="CA-2018-140081"/>
    <x v="0"/>
    <n v="19120"/>
    <n v="1424"/>
    <s v="Sanyo 2.5 Cubic Foot Mid-Size Office Refrigerators"/>
    <n v="34"/>
    <n v="2"/>
    <s v="East"/>
    <m/>
    <n v="33.58"/>
    <n v="448"/>
    <s v="Home Office"/>
    <x v="902"/>
    <s v="Standard Class"/>
    <s v="Pennsylvania"/>
    <s v="Appliances"/>
  </r>
  <r>
    <n v="4"/>
    <s v="Shipped Early"/>
    <n v="6"/>
    <x v="2"/>
    <x v="16"/>
    <x v="0"/>
    <s v="Catherine Glotzbach"/>
    <n v="0.2"/>
    <x v="678"/>
    <s v="September"/>
    <x v="2"/>
    <s v="CA-2018-140081"/>
    <x v="0"/>
    <n v="19120"/>
    <n v="1805"/>
    <s v="Xerox 202"/>
    <n v="5"/>
    <n v="3"/>
    <s v="East"/>
    <m/>
    <n v="5.44"/>
    <n v="16"/>
    <s v="Home Office"/>
    <x v="902"/>
    <s v="Standard Class"/>
    <s v="Pennsylvania"/>
    <s v="Paper"/>
  </r>
  <r>
    <n v="4"/>
    <s v="Shipped Early"/>
    <n v="6"/>
    <x v="2"/>
    <x v="16"/>
    <x v="0"/>
    <s v="Catherine Glotzbach"/>
    <n v="0.2"/>
    <x v="678"/>
    <s v="September"/>
    <x v="2"/>
    <s v="CA-2018-140081"/>
    <x v="0"/>
    <n v="19120"/>
    <n v="1655"/>
    <s v="Wirebound Message Books, 2 7/8 x 5, 3 Forms per Page"/>
    <n v="15"/>
    <n v="8"/>
    <s v="East"/>
    <m/>
    <n v="15.21"/>
    <n v="45"/>
    <s v="Home Office"/>
    <x v="902"/>
    <s v="Standard Class"/>
    <s v="Pennsylvania"/>
    <s v="Paper"/>
  </r>
  <r>
    <n v="4"/>
    <s v="Shipped Early"/>
    <n v="6"/>
    <x v="2"/>
    <x v="16"/>
    <x v="0"/>
    <s v="Catherine Glotzbach"/>
    <n v="0.7"/>
    <x v="678"/>
    <s v="September"/>
    <x v="2"/>
    <s v="CA-2018-140081"/>
    <x v="0"/>
    <n v="19120"/>
    <n v="948"/>
    <s v="JM Magazine Binder"/>
    <n v="-22"/>
    <n v="6"/>
    <s v="East"/>
    <m/>
    <n v="-21.79"/>
    <n v="30"/>
    <s v="Home Office"/>
    <x v="902"/>
    <s v="Standard Class"/>
    <s v="Pennsylvania"/>
    <s v="Binders"/>
  </r>
  <r>
    <n v="5"/>
    <s v="Shipped Early"/>
    <n v="6"/>
    <x v="1"/>
    <x v="107"/>
    <x v="0"/>
    <s v="Helen Wasserman"/>
    <n v="0"/>
    <x v="759"/>
    <s v="September"/>
    <x v="2"/>
    <s v="CA-2018-140130"/>
    <x v="3"/>
    <n v="74133"/>
    <n v="841"/>
    <s v="Hon Mobius Operators Chair"/>
    <n v="81"/>
    <n v="3"/>
    <s v="Central"/>
    <m/>
    <n v="81.17"/>
    <n v="369"/>
    <s v="Corporate"/>
    <x v="903"/>
    <s v="Standard Class"/>
    <s v="Oklahoma"/>
    <s v="Chairs"/>
  </r>
  <r>
    <n v="5"/>
    <s v="Shipped Early"/>
    <n v="6"/>
    <x v="2"/>
    <x v="107"/>
    <x v="0"/>
    <s v="Helen Wasserman"/>
    <n v="0"/>
    <x v="759"/>
    <s v="September"/>
    <x v="2"/>
    <s v="CA-2018-140130"/>
    <x v="3"/>
    <n v="74133"/>
    <n v="671"/>
    <s v="Fiskars Softgrip Scissors"/>
    <n v="6"/>
    <n v="2"/>
    <s v="Central"/>
    <m/>
    <n v="6.15"/>
    <n v="22"/>
    <s v="Corporate"/>
    <x v="903"/>
    <s v="Standard Class"/>
    <s v="Oklahoma"/>
    <s v="Supplies"/>
  </r>
  <r>
    <n v="5"/>
    <s v="Shipped Early"/>
    <n v="6"/>
    <x v="2"/>
    <x v="107"/>
    <x v="0"/>
    <s v="Helen Wasserman"/>
    <n v="0"/>
    <x v="759"/>
    <s v="September"/>
    <x v="2"/>
    <s v="CA-2018-140130"/>
    <x v="3"/>
    <n v="74133"/>
    <n v="1123"/>
    <s v="Newell 31"/>
    <n v="3"/>
    <n v="3"/>
    <s v="Central"/>
    <m/>
    <n v="3.47"/>
    <n v="12"/>
    <s v="Corporate"/>
    <x v="903"/>
    <s v="Standard Class"/>
    <s v="Oklahoma"/>
    <s v="Art"/>
  </r>
  <r>
    <n v="5"/>
    <s v="Shipped Early"/>
    <n v="6"/>
    <x v="2"/>
    <x v="107"/>
    <x v="0"/>
    <s v="Helen Wasserman"/>
    <n v="0"/>
    <x v="759"/>
    <s v="September"/>
    <x v="2"/>
    <s v="CA-2018-140130"/>
    <x v="3"/>
    <n v="74133"/>
    <n v="420"/>
    <s v="Carina Mini System Audio Rack, Model AR050B"/>
    <n v="10"/>
    <n v="3"/>
    <s v="Central"/>
    <m/>
    <n v="9.99"/>
    <n v="333"/>
    <s v="Corporate"/>
    <x v="903"/>
    <s v="Standard Class"/>
    <s v="Oklahoma"/>
    <s v="Storage"/>
  </r>
  <r>
    <n v="5"/>
    <s v="Shipped Early"/>
    <n v="6"/>
    <x v="2"/>
    <x v="29"/>
    <x v="0"/>
    <s v="Christopher Schild"/>
    <n v="0.2"/>
    <x v="789"/>
    <s v="September"/>
    <x v="2"/>
    <s v="CA-2018-140207"/>
    <x v="1"/>
    <n v="95123"/>
    <n v="411"/>
    <s v="Cardinal Holdit Data Disk Pockets"/>
    <n v="10"/>
    <n v="5"/>
    <s v="West"/>
    <m/>
    <n v="9.83"/>
    <n v="29"/>
    <s v="Home Office"/>
    <x v="738"/>
    <s v="Standard Class"/>
    <s v="California"/>
    <s v="Binders"/>
  </r>
  <r>
    <n v="6"/>
    <s v="Shipped On Time"/>
    <n v="6"/>
    <x v="0"/>
    <x v="15"/>
    <x v="0"/>
    <s v="Shaun Weien"/>
    <n v="0.2"/>
    <x v="778"/>
    <s v="September"/>
    <x v="2"/>
    <s v="CA-2018-140249"/>
    <x v="1"/>
    <n v="98103"/>
    <n v="1397"/>
    <s v="Samsung Galaxy S4"/>
    <n v="125"/>
    <n v="2"/>
    <s v="West"/>
    <m/>
    <n v="125.2"/>
    <n v="1002"/>
    <s v="Consumer"/>
    <x v="718"/>
    <s v="Standard Class"/>
    <s v="Washington"/>
    <s v="Phones"/>
  </r>
  <r>
    <n v="7"/>
    <s v="Shipped Late"/>
    <n v="6"/>
    <x v="2"/>
    <x v="17"/>
    <x v="0"/>
    <s v="Pauline Webber"/>
    <n v="0"/>
    <x v="807"/>
    <s v="September"/>
    <x v="2"/>
    <s v="CA-2018-140256"/>
    <x v="1"/>
    <n v="90049"/>
    <n v="1163"/>
    <s v="Newell 346"/>
    <n v="2"/>
    <n v="2"/>
    <s v="West"/>
    <m/>
    <n v="1.67"/>
    <n v="6"/>
    <s v="Corporate"/>
    <x v="807"/>
    <s v="Standard Class"/>
    <s v="California"/>
    <s v="Art"/>
  </r>
  <r>
    <n v="2"/>
    <s v="Shipped Early"/>
    <n v="3"/>
    <x v="2"/>
    <x v="1"/>
    <x v="0"/>
    <s v="Ruben Dartt"/>
    <n v="0"/>
    <x v="837"/>
    <s v="September"/>
    <x v="2"/>
    <s v="CA-2018-140382"/>
    <x v="1"/>
    <n v="94109"/>
    <n v="1674"/>
    <s v="Xerox 1884"/>
    <n v="9"/>
    <n v="1"/>
    <s v="West"/>
    <m/>
    <n v="9.39"/>
    <n v="20"/>
    <s v="Consumer"/>
    <x v="904"/>
    <s v="Second Class"/>
    <s v="California"/>
    <s v="Paper"/>
  </r>
  <r>
    <n v="2"/>
    <s v="Shipped Early"/>
    <n v="3"/>
    <x v="2"/>
    <x v="1"/>
    <x v="0"/>
    <s v="Ruben Dartt"/>
    <n v="0"/>
    <x v="837"/>
    <s v="September"/>
    <x v="2"/>
    <s v="CA-2018-140382"/>
    <x v="1"/>
    <n v="94109"/>
    <n v="227"/>
    <s v="Avery 516"/>
    <n v="10"/>
    <n v="3"/>
    <s v="West"/>
    <m/>
    <n v="10.31"/>
    <n v="22"/>
    <s v="Consumer"/>
    <x v="904"/>
    <s v="Second Class"/>
    <s v="California"/>
    <s v="Labels"/>
  </r>
  <r>
    <n v="2"/>
    <s v="Shipped Early"/>
    <n v="3"/>
    <x v="2"/>
    <x v="1"/>
    <x v="0"/>
    <s v="Ruben Dartt"/>
    <n v="0"/>
    <x v="837"/>
    <s v="September"/>
    <x v="2"/>
    <s v="CA-2018-140382"/>
    <x v="1"/>
    <n v="94109"/>
    <n v="1101"/>
    <s v="Mobile Personal File Cube"/>
    <n v="25"/>
    <n v="4"/>
    <s v="West"/>
    <m/>
    <n v="25.29"/>
    <n v="94"/>
    <s v="Consumer"/>
    <x v="904"/>
    <s v="Second Class"/>
    <s v="California"/>
    <s v="Storage"/>
  </r>
  <r>
    <n v="2"/>
    <s v="Shipped Early"/>
    <n v="3"/>
    <x v="0"/>
    <x v="1"/>
    <x v="0"/>
    <s v="Ruben Dartt"/>
    <n v="0.2"/>
    <x v="837"/>
    <s v="September"/>
    <x v="2"/>
    <s v="CA-2018-140382"/>
    <x v="1"/>
    <n v="94109"/>
    <n v="1176"/>
    <s v="Nortel Meridian M3904 Professional Digital phone"/>
    <n v="97"/>
    <n v="7"/>
    <s v="West"/>
    <m/>
    <n v="97.01"/>
    <n v="862"/>
    <s v="Consumer"/>
    <x v="904"/>
    <s v="Second Class"/>
    <s v="California"/>
    <s v="Phones"/>
  </r>
  <r>
    <n v="4"/>
    <s v="Shipped Early"/>
    <n v="6"/>
    <x v="2"/>
    <x v="236"/>
    <x v="0"/>
    <s v="Katrina Edelman"/>
    <n v="0.2"/>
    <x v="597"/>
    <s v="September"/>
    <x v="2"/>
    <s v="CA-2018-140417"/>
    <x v="1"/>
    <n v="97224"/>
    <n v="1346"/>
    <s v="REDIFORM Incoming/Outgoing Call Register, 11 X 8 1/2, 100 Messages"/>
    <n v="23"/>
    <n v="9"/>
    <s v="West"/>
    <m/>
    <n v="22.52"/>
    <n v="60"/>
    <s v="Corporate"/>
    <x v="735"/>
    <s v="Standard Class"/>
    <s v="Oregon"/>
    <s v="Paper"/>
  </r>
  <r>
    <n v="4"/>
    <s v="Shipped Early"/>
    <n v="6"/>
    <x v="2"/>
    <x v="236"/>
    <x v="0"/>
    <s v="Katrina Edelman"/>
    <n v="0.7"/>
    <x v="597"/>
    <s v="September"/>
    <x v="2"/>
    <s v="CA-2018-140417"/>
    <x v="1"/>
    <n v="97224"/>
    <n v="698"/>
    <s v="GBC Poly Designer Binding Covers"/>
    <n v="-4"/>
    <n v="1"/>
    <s v="West"/>
    <m/>
    <n v="-3.52"/>
    <n v="5"/>
    <s v="Corporate"/>
    <x v="735"/>
    <s v="Standard Class"/>
    <s v="Oregon"/>
    <s v="Binders"/>
  </r>
  <r>
    <n v="3"/>
    <s v="Shipped On Time"/>
    <n v="3"/>
    <x v="0"/>
    <x v="0"/>
    <x v="0"/>
    <s v="Pauline Webber"/>
    <n v="0"/>
    <x v="604"/>
    <s v="September"/>
    <x v="2"/>
    <s v="CA-2018-140438"/>
    <x v="0"/>
    <n v="10009"/>
    <n v="1402"/>
    <s v="Samsung Rugby III"/>
    <n v="53"/>
    <n v="3"/>
    <s v="East"/>
    <m/>
    <n v="53.45"/>
    <n v="198"/>
    <s v="Corporate"/>
    <x v="786"/>
    <s v="Second Class"/>
    <s v="New York"/>
    <s v="Phones"/>
  </r>
  <r>
    <n v="5"/>
    <s v="Shipped Early"/>
    <n v="6"/>
    <x v="2"/>
    <x v="0"/>
    <x v="0"/>
    <s v="Irene Maddox"/>
    <n v="0"/>
    <x v="837"/>
    <s v="September"/>
    <x v="2"/>
    <s v="CA-2018-140501"/>
    <x v="0"/>
    <n v="10009"/>
    <n v="1578"/>
    <s v="Translucent Push Pins by OIC"/>
    <n v="1"/>
    <n v="2"/>
    <s v="East"/>
    <m/>
    <n v="1.47"/>
    <n v="4"/>
    <s v="Consumer"/>
    <x v="905"/>
    <s v="Standard Class"/>
    <s v="New York"/>
    <s v="Fasteners"/>
  </r>
  <r>
    <n v="5"/>
    <s v="Shipped Early"/>
    <n v="6"/>
    <x v="2"/>
    <x v="0"/>
    <x v="0"/>
    <s v="Irene Maddox"/>
    <n v="0"/>
    <x v="837"/>
    <s v="September"/>
    <x v="2"/>
    <s v="CA-2018-140501"/>
    <x v="0"/>
    <n v="10009"/>
    <n v="1575"/>
    <s v="Tops White Computer Printout Paper"/>
    <n v="69"/>
    <n v="3"/>
    <s v="East"/>
    <m/>
    <n v="68.959999999999994"/>
    <n v="147"/>
    <s v="Consumer"/>
    <x v="905"/>
    <s v="Standard Class"/>
    <s v="New York"/>
    <s v="Paper"/>
  </r>
  <r>
    <n v="5"/>
    <s v="Shipped Early"/>
    <n v="6"/>
    <x v="2"/>
    <x v="0"/>
    <x v="0"/>
    <s v="Irene Maddox"/>
    <n v="0"/>
    <x v="837"/>
    <s v="September"/>
    <x v="2"/>
    <s v="CA-2018-140501"/>
    <x v="0"/>
    <n v="10009"/>
    <n v="179"/>
    <s v="Avery 4027 File Folder Labels for Dot Matrix Printers, 5000 Labels per Box, White"/>
    <n v="56"/>
    <n v="4"/>
    <s v="East"/>
    <m/>
    <n v="56.18"/>
    <n v="122"/>
    <s v="Consumer"/>
    <x v="905"/>
    <s v="Standard Class"/>
    <s v="New York"/>
    <s v="Labels"/>
  </r>
  <r>
    <n v="5"/>
    <s v="Shipped Early"/>
    <n v="6"/>
    <x v="2"/>
    <x v="0"/>
    <x v="0"/>
    <s v="Irene Maddox"/>
    <n v="0"/>
    <x v="837"/>
    <s v="September"/>
    <x v="2"/>
    <s v="CA-2018-140501"/>
    <x v="0"/>
    <n v="10009"/>
    <n v="231"/>
    <s v="Avery 52"/>
    <n v="9"/>
    <n v="5"/>
    <s v="East"/>
    <m/>
    <n v="8.67"/>
    <n v="18"/>
    <s v="Consumer"/>
    <x v="905"/>
    <s v="Standard Class"/>
    <s v="New York"/>
    <s v="Labels"/>
  </r>
  <r>
    <n v="5"/>
    <s v="Shipped Early"/>
    <n v="6"/>
    <x v="2"/>
    <x v="0"/>
    <x v="0"/>
    <s v="Irene Maddox"/>
    <n v="0"/>
    <x v="837"/>
    <s v="September"/>
    <x v="2"/>
    <s v="CA-2018-140501"/>
    <x v="0"/>
    <n v="10009"/>
    <n v="635"/>
    <s v="Fellowes Bankers Box Staxonsteel Drawer File/Stacking System"/>
    <n v="39"/>
    <n v="5"/>
    <s v="East"/>
    <m/>
    <n v="38.99"/>
    <n v="325"/>
    <s v="Consumer"/>
    <x v="905"/>
    <s v="Standard Class"/>
    <s v="New York"/>
    <s v="Storage"/>
  </r>
  <r>
    <n v="4"/>
    <s v="Shipped Late"/>
    <n v="3"/>
    <x v="2"/>
    <x v="116"/>
    <x v="0"/>
    <s v="Corey-Lock"/>
    <n v="0"/>
    <x v="838"/>
    <s v="September"/>
    <x v="2"/>
    <s v="CA-2018-140543"/>
    <x v="2"/>
    <n v="29501"/>
    <n v="636"/>
    <s v="Fellowes Bankers Box Stor/Drawer Steel Plus"/>
    <n v="19"/>
    <n v="6"/>
    <s v="South"/>
    <m/>
    <n v="19.190000000000001"/>
    <n v="192"/>
    <s v="Consumer"/>
    <x v="665"/>
    <s v="Second Class"/>
    <s v="South Carolina"/>
    <s v="Storage"/>
  </r>
  <r>
    <n v="5"/>
    <s v="Shipped Late"/>
    <n v="3"/>
    <x v="2"/>
    <x v="289"/>
    <x v="0"/>
    <s v="Tony Chapman"/>
    <n v="0"/>
    <x v="677"/>
    <s v="September"/>
    <x v="2"/>
    <s v="CA-2018-140564"/>
    <x v="0"/>
    <n v="20016"/>
    <n v="322"/>
    <s v="BIC Brite Liner Grip Highlighters, Assorted, 5/Pack"/>
    <n v="13"/>
    <n v="8"/>
    <s v="East"/>
    <m/>
    <n v="13.23"/>
    <n v="34"/>
    <s v="Home Office"/>
    <x v="803"/>
    <s v="Second Class"/>
    <s v="District of Columbia"/>
    <s v="Art"/>
  </r>
  <r>
    <n v="4"/>
    <s v="Shipped Early"/>
    <n v="6"/>
    <x v="2"/>
    <x v="6"/>
    <x v="0"/>
    <s v="Sanjit Jacobs"/>
    <n v="0"/>
    <x v="833"/>
    <s v="September"/>
    <x v="2"/>
    <s v="CA-2018-140571"/>
    <x v="2"/>
    <n v="39212"/>
    <n v="1761"/>
    <s v="Xerox 1964"/>
    <n v="21"/>
    <n v="2"/>
    <s v="South"/>
    <m/>
    <n v="21.01"/>
    <n v="46"/>
    <s v="Home Office"/>
    <x v="662"/>
    <s v="Standard Class"/>
    <s v="Mississippi"/>
    <s v="Paper"/>
  </r>
  <r>
    <n v="4"/>
    <s v="Shipped Early"/>
    <n v="6"/>
    <x v="2"/>
    <x v="6"/>
    <x v="0"/>
    <s v="Sanjit Jacobs"/>
    <n v="0"/>
    <x v="833"/>
    <s v="September"/>
    <x v="2"/>
    <s v="CA-2018-140571"/>
    <x v="2"/>
    <n v="39212"/>
    <n v="1761"/>
    <s v="Xerox 1964"/>
    <n v="147"/>
    <n v="14"/>
    <s v="South"/>
    <m/>
    <n v="147.09"/>
    <n v="320"/>
    <s v="Home Office"/>
    <x v="662"/>
    <s v="Standard Class"/>
    <s v="Mississippi"/>
    <s v="Paper"/>
  </r>
  <r>
    <n v="7"/>
    <s v="Shipped Late"/>
    <n v="6"/>
    <x v="2"/>
    <x v="254"/>
    <x v="0"/>
    <s v="Kristina Nunn"/>
    <n v="0"/>
    <x v="725"/>
    <s v="September"/>
    <x v="2"/>
    <s v="CA-2018-140613"/>
    <x v="1"/>
    <n v="89431"/>
    <n v="668"/>
    <s v="Fiskars 8 Scissors, 2/Pack"/>
    <n v="25"/>
    <n v="5"/>
    <s v="West"/>
    <m/>
    <n v="25"/>
    <n v="86"/>
    <s v="Home Office"/>
    <x v="668"/>
    <s v="Standard Class"/>
    <s v="Nevada"/>
    <s v="Supplies"/>
  </r>
  <r>
    <n v="3"/>
    <s v="Shipped On Time"/>
    <n v="3"/>
    <x v="2"/>
    <x v="4"/>
    <x v="0"/>
    <s v="Hunter Lopez"/>
    <n v="0.2"/>
    <x v="605"/>
    <s v="September"/>
    <x v="2"/>
    <s v="CA-2018-140634"/>
    <x v="3"/>
    <n v="77095"/>
    <n v="1501"/>
    <s v="Staple envelope"/>
    <n v="5"/>
    <n v="2"/>
    <s v="Central"/>
    <m/>
    <n v="5.09"/>
    <n v="16"/>
    <s v="Consumer"/>
    <x v="801"/>
    <s v="Second Class"/>
    <s v="Texas"/>
    <s v="Envelopes"/>
  </r>
  <r>
    <n v="5"/>
    <s v="Shipped Early"/>
    <n v="6"/>
    <x v="2"/>
    <x v="153"/>
    <x v="0"/>
    <s v="Emily Phan"/>
    <n v="0.7"/>
    <x v="764"/>
    <s v="September"/>
    <x v="2"/>
    <s v="CA-2018-140641"/>
    <x v="2"/>
    <n v="33614"/>
    <n v="407"/>
    <s v="Canvas Sectional Post Binders"/>
    <n v="-27"/>
    <n v="5"/>
    <s v="South"/>
    <m/>
    <n v="-26.73"/>
    <n v="38"/>
    <s v="Consumer"/>
    <x v="766"/>
    <s v="Standard Class"/>
    <s v="Florida"/>
    <s v="Binders"/>
  </r>
  <r>
    <n v="0"/>
    <s v="Shipped On Time"/>
    <n v="0"/>
    <x v="1"/>
    <x v="35"/>
    <x v="0"/>
    <s v="Roy Collins"/>
    <n v="0.3"/>
    <x v="829"/>
    <s v="September"/>
    <x v="2"/>
    <s v="CA-2018-140746"/>
    <x v="0"/>
    <n v="6824"/>
    <n v="314"/>
    <s v="Bevis Round Bullnose 29 High Table Top"/>
    <n v="-16"/>
    <n v="1"/>
    <s v="East"/>
    <m/>
    <n v="-15.58"/>
    <n v="182"/>
    <s v="Consumer"/>
    <x v="725"/>
    <s v="Same Day"/>
    <s v="Connecticut"/>
    <s v="Tables"/>
  </r>
  <r>
    <n v="5"/>
    <s v="Shipped Early"/>
    <n v="6"/>
    <x v="2"/>
    <x v="408"/>
    <x v="0"/>
    <s v="Brad Eason"/>
    <n v="0"/>
    <x v="693"/>
    <s v="September"/>
    <x v="2"/>
    <s v="CA-2018-140774"/>
    <x v="3"/>
    <n v="66062"/>
    <n v="1238"/>
    <s v="Panasonic KP-380BK Classic Electric Pencil Sharpener"/>
    <n v="27"/>
    <n v="3"/>
    <s v="Central"/>
    <m/>
    <n v="26.98"/>
    <n v="108"/>
    <s v="Home Office"/>
    <x v="727"/>
    <s v="Standard Class"/>
    <s v="Kansas"/>
    <s v="Art"/>
  </r>
  <r>
    <n v="4"/>
    <s v="Shipped Early"/>
    <n v="6"/>
    <x v="1"/>
    <x v="2"/>
    <x v="0"/>
    <s v="Nona Balk"/>
    <n v="0.45"/>
    <x v="656"/>
    <s v="September"/>
    <x v="2"/>
    <s v="CA-2018-140928"/>
    <x v="2"/>
    <n v="32216"/>
    <n v="429"/>
    <s v="Chromcraft Round Conference Tables"/>
    <n v="-167"/>
    <n v="4"/>
    <s v="South"/>
    <m/>
    <n v="-167.32"/>
    <n v="383"/>
    <s v="Corporate"/>
    <x v="736"/>
    <s v="Standard Class"/>
    <s v="Florida"/>
    <s v="Tables"/>
  </r>
  <r>
    <n v="2"/>
    <s v="Shipped Late"/>
    <n v="1"/>
    <x v="1"/>
    <x v="127"/>
    <x v="0"/>
    <s v="Aaron Bergman"/>
    <n v="0"/>
    <x v="645"/>
    <s v="September"/>
    <x v="2"/>
    <s v="CA-2018-140935"/>
    <x v="3"/>
    <n v="73120"/>
    <n v="1432"/>
    <s v="Sauder Facets Collection Library, Sky Alder Finish"/>
    <n v="55"/>
    <n v="2"/>
    <s v="Central"/>
    <m/>
    <n v="54.71"/>
    <n v="342"/>
    <s v="Consumer"/>
    <x v="693"/>
    <s v="First Class"/>
    <s v="Oklahoma"/>
    <s v="Bookcases"/>
  </r>
  <r>
    <n v="2"/>
    <s v="Shipped Late"/>
    <n v="1"/>
    <x v="0"/>
    <x v="127"/>
    <x v="0"/>
    <s v="Aaron Bergman"/>
    <n v="0"/>
    <x v="645"/>
    <s v="September"/>
    <x v="2"/>
    <s v="CA-2018-140935"/>
    <x v="3"/>
    <n v="73120"/>
    <n v="1392"/>
    <s v="Samsung Convoy 3"/>
    <n v="62"/>
    <n v="2"/>
    <s v="Central"/>
    <m/>
    <n v="62.15"/>
    <n v="222"/>
    <s v="Consumer"/>
    <x v="693"/>
    <s v="First Class"/>
    <s v="Oklahoma"/>
    <s v="Phones"/>
  </r>
  <r>
    <n v="3"/>
    <s v="Shipped On Time"/>
    <n v="3"/>
    <x v="0"/>
    <x v="391"/>
    <x v="0"/>
    <s v="James Lanier"/>
    <n v="0.5"/>
    <x v="826"/>
    <s v="September"/>
    <x v="2"/>
    <s v="CA-2018-140977"/>
    <x v="2"/>
    <n v="37421"/>
    <n v="1260"/>
    <s v="Penpower WorldCard Pro Card Scanner"/>
    <n v="-2"/>
    <n v="1"/>
    <s v="South"/>
    <m/>
    <n v="-1.83"/>
    <n v="91"/>
    <s v="Home Office"/>
    <x v="712"/>
    <s v="Second Class"/>
    <s v="Tennessee"/>
    <s v="Machines"/>
  </r>
  <r>
    <n v="0"/>
    <s v="Shipped On Time"/>
    <n v="0"/>
    <x v="1"/>
    <x v="99"/>
    <x v="0"/>
    <s v="Logan Haushalter"/>
    <n v="0.2"/>
    <x v="674"/>
    <s v="September"/>
    <x v="2"/>
    <s v="CA-2018-141019"/>
    <x v="0"/>
    <n v="45231"/>
    <n v="727"/>
    <s v="GE 48 Fluorescent Tube, Cool White Energy Saver, 34 Watts, 30/Box"/>
    <n v="30"/>
    <n v="1"/>
    <s v="East"/>
    <m/>
    <n v="29.77"/>
    <n v="79"/>
    <s v="Consumer"/>
    <x v="719"/>
    <s v="Same Day"/>
    <s v="Ohio"/>
    <s v="Furnishings"/>
  </r>
  <r>
    <n v="4"/>
    <s v="Shipped Early"/>
    <n v="6"/>
    <x v="2"/>
    <x v="56"/>
    <x v="0"/>
    <s v="Fred McMath"/>
    <n v="0"/>
    <x v="611"/>
    <s v="September"/>
    <x v="2"/>
    <s v="CA-2018-141082"/>
    <x v="0"/>
    <n v="1841"/>
    <n v="228"/>
    <s v="Avery 517"/>
    <n v="2"/>
    <n v="1"/>
    <s v="East"/>
    <m/>
    <n v="1.73"/>
    <n v="4"/>
    <s v="Consumer"/>
    <x v="868"/>
    <s v="Standard Class"/>
    <s v="Massachusetts"/>
    <s v="Labels"/>
  </r>
  <r>
    <n v="4"/>
    <s v="Shipped Early"/>
    <n v="6"/>
    <x v="2"/>
    <x v="56"/>
    <x v="0"/>
    <s v="Fred McMath"/>
    <n v="0"/>
    <x v="611"/>
    <s v="September"/>
    <x v="2"/>
    <s v="CA-2018-141082"/>
    <x v="0"/>
    <n v="1841"/>
    <n v="184"/>
    <s v="Avery 477"/>
    <n v="56"/>
    <n v="4"/>
    <s v="East"/>
    <m/>
    <n v="56.18"/>
    <n v="122"/>
    <s v="Consumer"/>
    <x v="868"/>
    <s v="Standard Class"/>
    <s v="Massachusetts"/>
    <s v="Labels"/>
  </r>
  <r>
    <n v="4"/>
    <s v="Shipped Late"/>
    <n v="3"/>
    <x v="2"/>
    <x v="67"/>
    <x v="0"/>
    <s v="Darren Powers"/>
    <n v="0.7"/>
    <x v="839"/>
    <s v="September"/>
    <x v="2"/>
    <s v="CA-2018-141180"/>
    <x v="2"/>
    <n v="33311"/>
    <n v="692"/>
    <s v="GBC Instant Report Kit"/>
    <n v="-5"/>
    <n v="4"/>
    <s v="South"/>
    <m/>
    <n v="-5.18"/>
    <n v="8"/>
    <s v="Consumer"/>
    <x v="874"/>
    <s v="Second Class"/>
    <s v="Florida"/>
    <s v="Binders"/>
  </r>
  <r>
    <n v="1"/>
    <s v="Shipped On Time"/>
    <n v="1"/>
    <x v="1"/>
    <x v="45"/>
    <x v="0"/>
    <s v="Roy Collins"/>
    <n v="0.2"/>
    <x v="678"/>
    <s v="September"/>
    <x v="2"/>
    <s v="CA-2018-141397"/>
    <x v="1"/>
    <n v="91104"/>
    <n v="850"/>
    <s v="Hon Valutask Swivel Chairs"/>
    <n v="-8"/>
    <n v="2"/>
    <s v="West"/>
    <m/>
    <n v="-8.08"/>
    <n v="162"/>
    <s v="Consumer"/>
    <x v="906"/>
    <s v="First Class"/>
    <s v="California"/>
    <s v="Chairs"/>
  </r>
  <r>
    <n v="1"/>
    <s v="Shipped On Time"/>
    <n v="1"/>
    <x v="2"/>
    <x v="45"/>
    <x v="0"/>
    <s v="Roy Collins"/>
    <n v="0"/>
    <x v="678"/>
    <s v="September"/>
    <x v="2"/>
    <s v="CA-2018-141397"/>
    <x v="1"/>
    <n v="91104"/>
    <n v="287"/>
    <s v="Belkin 6 Outlet Metallic Surge Strip"/>
    <n v="6"/>
    <n v="2"/>
    <s v="West"/>
    <m/>
    <n v="5.66"/>
    <n v="22"/>
    <s v="Consumer"/>
    <x v="906"/>
    <s v="First Class"/>
    <s v="California"/>
    <s v="Appliances"/>
  </r>
  <r>
    <n v="1"/>
    <s v="Shipped On Time"/>
    <n v="1"/>
    <x v="2"/>
    <x v="45"/>
    <x v="0"/>
    <s v="Roy Collins"/>
    <n v="0"/>
    <x v="678"/>
    <s v="September"/>
    <x v="2"/>
    <s v="CA-2018-141397"/>
    <x v="1"/>
    <n v="91104"/>
    <n v="634"/>
    <s v="Fellowes Bankers Box Recycled Super Stor/Drawer"/>
    <n v="10"/>
    <n v="3"/>
    <s v="West"/>
    <m/>
    <n v="9.7200000000000006"/>
    <n v="162"/>
    <s v="Consumer"/>
    <x v="906"/>
    <s v="First Class"/>
    <s v="California"/>
    <s v="Storage"/>
  </r>
  <r>
    <n v="1"/>
    <s v="Shipped On Time"/>
    <n v="1"/>
    <x v="2"/>
    <x v="45"/>
    <x v="0"/>
    <s v="Roy Collins"/>
    <n v="0"/>
    <x v="678"/>
    <s v="September"/>
    <x v="2"/>
    <s v="CA-2018-141397"/>
    <x v="1"/>
    <n v="91104"/>
    <n v="1689"/>
    <s v="Xerox 1898"/>
    <n v="22"/>
    <n v="7"/>
    <s v="West"/>
    <m/>
    <n v="22.44"/>
    <n v="47"/>
    <s v="Consumer"/>
    <x v="906"/>
    <s v="First Class"/>
    <s v="California"/>
    <s v="Paper"/>
  </r>
  <r>
    <n v="1"/>
    <s v="Shipped On Time"/>
    <n v="1"/>
    <x v="2"/>
    <x v="45"/>
    <x v="0"/>
    <s v="Roy Collins"/>
    <n v="0.2"/>
    <x v="678"/>
    <s v="September"/>
    <x v="2"/>
    <s v="CA-2018-141397"/>
    <x v="1"/>
    <n v="91104"/>
    <n v="696"/>
    <s v="GBC Plastic Binding Combs"/>
    <n v="6"/>
    <n v="3"/>
    <s v="West"/>
    <m/>
    <n v="6.42"/>
    <n v="18"/>
    <s v="Consumer"/>
    <x v="906"/>
    <s v="First Class"/>
    <s v="California"/>
    <s v="Binders"/>
  </r>
  <r>
    <n v="5"/>
    <s v="Shipped Late"/>
    <n v="3"/>
    <x v="2"/>
    <x v="0"/>
    <x v="0"/>
    <s v="Mark Haberlin"/>
    <n v="0"/>
    <x v="676"/>
    <s v="September"/>
    <x v="2"/>
    <s v="CA-2018-141523"/>
    <x v="0"/>
    <n v="10035"/>
    <n v="1141"/>
    <s v="Newell 326"/>
    <n v="1"/>
    <n v="2"/>
    <s v="East"/>
    <m/>
    <n v="1.02"/>
    <n v="4"/>
    <s v="Corporate"/>
    <x v="650"/>
    <s v="Second Class"/>
    <s v="New York"/>
    <s v="Art"/>
  </r>
  <r>
    <n v="5"/>
    <s v="Shipped Late"/>
    <n v="3"/>
    <x v="2"/>
    <x v="0"/>
    <x v="0"/>
    <s v="Mark Haberlin"/>
    <n v="0.2"/>
    <x v="676"/>
    <s v="September"/>
    <x v="2"/>
    <s v="CA-2018-141523"/>
    <x v="0"/>
    <n v="10035"/>
    <n v="693"/>
    <s v="GBC Laser Imprintable Binding System Covers, Desert Sand"/>
    <n v="12"/>
    <n v="3"/>
    <s v="East"/>
    <m/>
    <n v="11.56"/>
    <n v="34"/>
    <s v="Corporate"/>
    <x v="650"/>
    <s v="Second Class"/>
    <s v="New York"/>
    <s v="Binders"/>
  </r>
  <r>
    <n v="6"/>
    <s v="Shipped On Time"/>
    <n v="6"/>
    <x v="2"/>
    <x v="358"/>
    <x v="0"/>
    <s v="Benjamin Patterson"/>
    <n v="0"/>
    <x v="587"/>
    <s v="September"/>
    <x v="2"/>
    <s v="CA-2018-141551"/>
    <x v="3"/>
    <n v="74012"/>
    <n v="249"/>
    <s v="Avery Heavy-Duty EZD View Binder with Locking Rings"/>
    <n v="3"/>
    <n v="1"/>
    <s v="Central"/>
    <m/>
    <n v="2.93"/>
    <n v="6"/>
    <s v="Consumer"/>
    <x v="907"/>
    <s v="Standard Class"/>
    <s v="Oklahoma"/>
    <s v="Binders"/>
  </r>
  <r>
    <n v="6"/>
    <s v="Shipped On Time"/>
    <n v="6"/>
    <x v="2"/>
    <x v="358"/>
    <x v="0"/>
    <s v="Benjamin Patterson"/>
    <n v="0"/>
    <x v="587"/>
    <s v="September"/>
    <x v="2"/>
    <s v="CA-2018-141551"/>
    <x v="3"/>
    <n v="74012"/>
    <n v="1838"/>
    <s v="Xerox 232"/>
    <n v="3"/>
    <n v="1"/>
    <s v="Central"/>
    <m/>
    <n v="3.11"/>
    <n v="6"/>
    <s v="Consumer"/>
    <x v="907"/>
    <s v="Standard Class"/>
    <s v="Oklahoma"/>
    <s v="Paper"/>
  </r>
  <r>
    <n v="3"/>
    <s v="Shipped Late"/>
    <n v="1"/>
    <x v="2"/>
    <x v="1"/>
    <x v="0"/>
    <s v="Neil Knudson"/>
    <n v="0.2"/>
    <x v="840"/>
    <s v="September"/>
    <x v="2"/>
    <s v="CA-2018-141586"/>
    <x v="1"/>
    <n v="94122"/>
    <n v="237"/>
    <s v="Avery Durable Plastic 1 Binders"/>
    <n v="7"/>
    <n v="5"/>
    <s v="West"/>
    <m/>
    <n v="6.58"/>
    <n v="18"/>
    <s v="Home Office"/>
    <x v="639"/>
    <s v="First Class"/>
    <s v="California"/>
    <s v="Binders"/>
  </r>
  <r>
    <n v="4"/>
    <s v="Shipped Early"/>
    <n v="6"/>
    <x v="1"/>
    <x v="47"/>
    <x v="0"/>
    <s v="Mark Packer"/>
    <n v="0.2"/>
    <x v="791"/>
    <s v="September"/>
    <x v="2"/>
    <s v="CA-2018-141887"/>
    <x v="0"/>
    <n v="43229"/>
    <n v="1595"/>
    <s v="Ultra Door Push Plate"/>
    <n v="9"/>
    <n v="14"/>
    <s v="East"/>
    <m/>
    <n v="8.94"/>
    <n v="55"/>
    <s v="Home Office"/>
    <x v="725"/>
    <s v="Standard Class"/>
    <s v="Ohio"/>
    <s v="Furnishings"/>
  </r>
  <r>
    <n v="0"/>
    <s v="Shipped On Time"/>
    <n v="0"/>
    <x v="2"/>
    <x v="31"/>
    <x v="0"/>
    <s v="Jason Gross"/>
    <n v="0.2"/>
    <x v="841"/>
    <s v="September"/>
    <x v="2"/>
    <s v="CA-2018-141957"/>
    <x v="0"/>
    <n v="43055"/>
    <n v="1388"/>
    <s v="Safco Steel Mobile File Cart"/>
    <n v="4"/>
    <n v="1"/>
    <s v="East"/>
    <m/>
    <n v="4.17"/>
    <n v="67"/>
    <s v="Corporate"/>
    <x v="835"/>
    <s v="Same Day"/>
    <s v="Ohio"/>
    <s v="Storage"/>
  </r>
  <r>
    <n v="0"/>
    <s v="Shipped On Time"/>
    <n v="0"/>
    <x v="2"/>
    <x v="31"/>
    <x v="0"/>
    <s v="Jason Gross"/>
    <n v="0.2"/>
    <x v="841"/>
    <s v="September"/>
    <x v="2"/>
    <s v="CA-2018-141957"/>
    <x v="0"/>
    <n v="43055"/>
    <n v="349"/>
    <s v="Boston 16765 Mini Stand Up Battery Pencil Sharpener"/>
    <n v="1"/>
    <n v="2"/>
    <s v="East"/>
    <m/>
    <n v="1.4"/>
    <n v="19"/>
    <s v="Corporate"/>
    <x v="835"/>
    <s v="Same Day"/>
    <s v="Ohio"/>
    <s v="Art"/>
  </r>
  <r>
    <n v="0"/>
    <s v="Shipped On Time"/>
    <n v="0"/>
    <x v="2"/>
    <x v="31"/>
    <x v="0"/>
    <s v="Jason Gross"/>
    <n v="0.2"/>
    <x v="841"/>
    <s v="September"/>
    <x v="2"/>
    <s v="CA-2018-141957"/>
    <x v="0"/>
    <n v="43055"/>
    <n v="646"/>
    <s v="Fellowes Mobile File Cart, Black"/>
    <n v="9"/>
    <n v="2"/>
    <s v="East"/>
    <m/>
    <n v="8.7100000000000009"/>
    <n v="99"/>
    <s v="Corporate"/>
    <x v="835"/>
    <s v="Same Day"/>
    <s v="Ohio"/>
    <s v="Storage"/>
  </r>
  <r>
    <n v="0"/>
    <s v="Shipped On Time"/>
    <n v="0"/>
    <x v="2"/>
    <x v="31"/>
    <x v="0"/>
    <s v="Jason Gross"/>
    <n v="0.7"/>
    <x v="841"/>
    <s v="September"/>
    <x v="2"/>
    <s v="CA-2018-141957"/>
    <x v="0"/>
    <n v="43055"/>
    <n v="1630"/>
    <s v="Wilson Jones 1 Hanging DublLock Ring Binders"/>
    <n v="-8"/>
    <n v="7"/>
    <s v="East"/>
    <m/>
    <n v="-8.1300000000000008"/>
    <n v="11"/>
    <s v="Corporate"/>
    <x v="835"/>
    <s v="Same Day"/>
    <s v="Ohio"/>
    <s v="Binders"/>
  </r>
  <r>
    <n v="5"/>
    <s v="Shipped Early"/>
    <n v="6"/>
    <x v="2"/>
    <x v="5"/>
    <x v="0"/>
    <s v="Quincy Jones"/>
    <n v="0"/>
    <x v="784"/>
    <s v="September"/>
    <x v="2"/>
    <s v="CA-2018-142097"/>
    <x v="2"/>
    <n v="22153"/>
    <n v="812"/>
    <s v="Holmes Odor Grabber"/>
    <n v="14"/>
    <n v="3"/>
    <s v="South"/>
    <m/>
    <n v="14.28"/>
    <n v="43"/>
    <s v="Corporate"/>
    <x v="639"/>
    <s v="Standard Class"/>
    <s v="Virginia"/>
    <s v="Appliances"/>
  </r>
  <r>
    <n v="5"/>
    <s v="Shipped Early"/>
    <n v="6"/>
    <x v="2"/>
    <x v="5"/>
    <x v="0"/>
    <s v="Quincy Jones"/>
    <n v="0"/>
    <x v="784"/>
    <s v="September"/>
    <x v="2"/>
    <s v="CA-2018-142097"/>
    <x v="2"/>
    <n v="22153"/>
    <n v="3"/>
    <s v="#10 Self-Seal White Envelopes"/>
    <n v="33"/>
    <n v="6"/>
    <s v="South"/>
    <m/>
    <n v="32.6"/>
    <n v="67"/>
    <s v="Corporate"/>
    <x v="639"/>
    <s v="Standard Class"/>
    <s v="Virginia"/>
    <s v="Envelopes"/>
  </r>
  <r>
    <n v="5"/>
    <s v="Shipped Early"/>
    <n v="6"/>
    <x v="2"/>
    <x v="5"/>
    <x v="0"/>
    <s v="Quincy Jones"/>
    <n v="0"/>
    <x v="784"/>
    <s v="September"/>
    <x v="2"/>
    <s v="CA-2018-142097"/>
    <x v="2"/>
    <n v="22153"/>
    <n v="714"/>
    <s v="GBC Twin Loop Wire Binding Elements"/>
    <n v="116"/>
    <n v="7"/>
    <s v="South"/>
    <m/>
    <n v="116.48"/>
    <n v="233"/>
    <s v="Corporate"/>
    <x v="639"/>
    <s v="Standard Class"/>
    <s v="Virginia"/>
    <s v="Binders"/>
  </r>
  <r>
    <n v="4"/>
    <s v="Shipped Early"/>
    <n v="6"/>
    <x v="1"/>
    <x v="162"/>
    <x v="0"/>
    <s v="Michael Paige"/>
    <n v="0"/>
    <x v="582"/>
    <s v="September"/>
    <x v="2"/>
    <s v="CA-2018-142335"/>
    <x v="3"/>
    <n v="48205"/>
    <n v="426"/>
    <s v="Chromcraft Bull-Nose Wood Oval Conference Tables &amp; Bases"/>
    <n v="231"/>
    <n v="3"/>
    <s v="Central"/>
    <m/>
    <n v="231.41"/>
    <n v="1653"/>
    <s v="Corporate"/>
    <x v="630"/>
    <s v="Standard Class"/>
    <s v="Michigan"/>
    <s v="Tables"/>
  </r>
  <r>
    <n v="4"/>
    <s v="Shipped Early"/>
    <n v="6"/>
    <x v="2"/>
    <x v="162"/>
    <x v="0"/>
    <s v="Michael Paige"/>
    <n v="0"/>
    <x v="582"/>
    <s v="September"/>
    <x v="2"/>
    <s v="CA-2018-142335"/>
    <x v="3"/>
    <n v="48205"/>
    <n v="1336"/>
    <s v="Recycled Data-Pak for Archival Bound Computer Printouts, 12-1/2 x 12-1/2 x 16"/>
    <n v="80"/>
    <n v="3"/>
    <s v="Central"/>
    <m/>
    <n v="80.02"/>
    <n v="296"/>
    <s v="Corporate"/>
    <x v="630"/>
    <s v="Standard Class"/>
    <s v="Michigan"/>
    <s v="Storage"/>
  </r>
  <r>
    <n v="4"/>
    <s v="Shipped Early"/>
    <n v="6"/>
    <x v="2"/>
    <x v="47"/>
    <x v="0"/>
    <s v="Theone Pippenger"/>
    <n v="0"/>
    <x v="617"/>
    <s v="September"/>
    <x v="2"/>
    <s v="CA-2018-142370"/>
    <x v="2"/>
    <n v="31907"/>
    <n v="984"/>
    <s v="Letter Slitter"/>
    <n v="0"/>
    <n v="2"/>
    <s v="South"/>
    <m/>
    <n v="0.15"/>
    <n v="5"/>
    <s v="Consumer"/>
    <x v="666"/>
    <s v="Standard Class"/>
    <s v="Georgia"/>
    <s v="Supplies"/>
  </r>
  <r>
    <n v="4"/>
    <s v="Shipped Early"/>
    <n v="6"/>
    <x v="0"/>
    <x v="47"/>
    <x v="0"/>
    <s v="Theone Pippenger"/>
    <n v="0"/>
    <x v="617"/>
    <s v="September"/>
    <x v="2"/>
    <s v="CA-2018-142370"/>
    <x v="2"/>
    <n v="31907"/>
    <n v="1032"/>
    <s v="Logitech Wireless Marathon Mouse M705"/>
    <n v="107"/>
    <n v="5"/>
    <s v="South"/>
    <m/>
    <n v="107.48"/>
    <n v="250"/>
    <s v="Consumer"/>
    <x v="666"/>
    <s v="Standard Class"/>
    <s v="Georgia"/>
    <s v="Accessories"/>
  </r>
  <r>
    <n v="4"/>
    <s v="Shipped Early"/>
    <n v="6"/>
    <x v="1"/>
    <x v="17"/>
    <x v="0"/>
    <s v="Beth Paige"/>
    <n v="0.2"/>
    <x v="704"/>
    <s v="September"/>
    <x v="2"/>
    <s v="CA-2018-142398"/>
    <x v="1"/>
    <n v="90036"/>
    <n v="831"/>
    <s v="Hon Comfortask Task/Swivel Chairs"/>
    <n v="-32"/>
    <n v="7"/>
    <s v="West"/>
    <s v="Yes"/>
    <n v="-31.91"/>
    <n v="638"/>
    <s v="Consumer"/>
    <x v="761"/>
    <s v="Standard Class"/>
    <s v="California"/>
    <s v="Chairs"/>
  </r>
  <r>
    <n v="4"/>
    <s v="Shipped Early"/>
    <n v="6"/>
    <x v="2"/>
    <x v="17"/>
    <x v="0"/>
    <s v="Beth Paige"/>
    <n v="0.2"/>
    <x v="704"/>
    <s v="September"/>
    <x v="2"/>
    <s v="CA-2018-142398"/>
    <x v="1"/>
    <n v="90036"/>
    <n v="948"/>
    <s v="JM Magazine Binder"/>
    <n v="5"/>
    <n v="1"/>
    <s v="West"/>
    <s v="Yes"/>
    <n v="4.62"/>
    <n v="13"/>
    <s v="Consumer"/>
    <x v="761"/>
    <s v="Standard Class"/>
    <s v="California"/>
    <s v="Binders"/>
  </r>
  <r>
    <n v="4"/>
    <s v="Shipped Early"/>
    <n v="6"/>
    <x v="2"/>
    <x v="15"/>
    <x v="0"/>
    <s v="Sanjit Engle"/>
    <n v="0"/>
    <x v="752"/>
    <s v="September"/>
    <x v="2"/>
    <s v="CA-2018-142405"/>
    <x v="1"/>
    <n v="98103"/>
    <n v="194"/>
    <s v="Avery 486"/>
    <n v="7"/>
    <n v="2"/>
    <s v="West"/>
    <m/>
    <n v="6.87"/>
    <n v="15"/>
    <s v="Consumer"/>
    <x v="675"/>
    <s v="Standard Class"/>
    <s v="Washington"/>
    <s v="Labels"/>
  </r>
  <r>
    <n v="4"/>
    <s v="Shipped Early"/>
    <n v="6"/>
    <x v="2"/>
    <x v="15"/>
    <x v="0"/>
    <s v="Sanjit Engle"/>
    <n v="0.2"/>
    <x v="752"/>
    <s v="September"/>
    <x v="2"/>
    <s v="CA-2018-142405"/>
    <x v="1"/>
    <n v="98103"/>
    <n v="1652"/>
    <s v="Wilson Jones Turn Tabs Binder Tool for Ring Binders"/>
    <n v="18"/>
    <n v="14"/>
    <s v="West"/>
    <m/>
    <n v="17.54"/>
    <n v="54"/>
    <s v="Consumer"/>
    <x v="675"/>
    <s v="Standard Class"/>
    <s v="Washington"/>
    <s v="Binders"/>
  </r>
  <r>
    <n v="4"/>
    <s v="Shipped Early"/>
    <n v="6"/>
    <x v="0"/>
    <x v="15"/>
    <x v="0"/>
    <s v="Sanjit Engle"/>
    <n v="0"/>
    <x v="752"/>
    <s v="September"/>
    <x v="2"/>
    <s v="CA-2018-142405"/>
    <x v="1"/>
    <n v="98103"/>
    <n v="1008"/>
    <s v="Logitech G35 7.1-Channel Surround Sound Headset"/>
    <n v="133"/>
    <n v="3"/>
    <s v="West"/>
    <m/>
    <n v="132.59"/>
    <n v="390"/>
    <s v="Consumer"/>
    <x v="675"/>
    <s v="Standard Class"/>
    <s v="Washington"/>
    <s v="Accessories"/>
  </r>
  <r>
    <n v="4"/>
    <s v="Shipped Early"/>
    <n v="6"/>
    <x v="2"/>
    <x v="5"/>
    <x v="0"/>
    <s v="Mick Brown"/>
    <n v="0"/>
    <x v="740"/>
    <s v="September"/>
    <x v="2"/>
    <s v="CA-2018-142524"/>
    <x v="3"/>
    <n v="65807"/>
    <n v="1501"/>
    <s v="Staple envelope"/>
    <n v="8"/>
    <n v="2"/>
    <s v="Central"/>
    <m/>
    <n v="7.78"/>
    <n v="17"/>
    <s v="Consumer"/>
    <x v="839"/>
    <s v="Standard Class"/>
    <s v="Missouri"/>
    <s v="Envelopes"/>
  </r>
  <r>
    <n v="4"/>
    <s v="Shipped Early"/>
    <n v="6"/>
    <x v="0"/>
    <x v="5"/>
    <x v="0"/>
    <s v="Mick Brown"/>
    <n v="0"/>
    <x v="740"/>
    <s v="September"/>
    <x v="2"/>
    <s v="CA-2018-142524"/>
    <x v="3"/>
    <n v="65807"/>
    <n v="1471"/>
    <s v="Sony Micro Vault Click 16 GB USB 2.0 Flash Drive"/>
    <n v="67"/>
    <n v="5"/>
    <s v="Central"/>
    <m/>
    <n v="67.19"/>
    <n v="280"/>
    <s v="Consumer"/>
    <x v="839"/>
    <s v="Standard Class"/>
    <s v="Missouri"/>
    <s v="Accessories"/>
  </r>
  <r>
    <n v="6"/>
    <s v="Shipped On Time"/>
    <n v="6"/>
    <x v="2"/>
    <x v="405"/>
    <x v="0"/>
    <s v="Jonathan Doherty"/>
    <n v="0"/>
    <x v="764"/>
    <s v="September"/>
    <x v="2"/>
    <s v="CA-2018-142545"/>
    <x v="0"/>
    <n v="7109"/>
    <n v="1828"/>
    <s v="Xerox 223"/>
    <n v="16"/>
    <n v="5"/>
    <s v="East"/>
    <m/>
    <n v="15.55"/>
    <n v="32"/>
    <s v="Corporate"/>
    <x v="908"/>
    <s v="Standard Class"/>
    <s v="New Jersey"/>
    <s v="Paper"/>
  </r>
  <r>
    <n v="6"/>
    <s v="Shipped On Time"/>
    <n v="6"/>
    <x v="2"/>
    <x v="405"/>
    <x v="0"/>
    <s v="Jonathan Doherty"/>
    <n v="0"/>
    <x v="764"/>
    <s v="September"/>
    <x v="2"/>
    <s v="CA-2018-142545"/>
    <x v="0"/>
    <n v="7109"/>
    <n v="1559"/>
    <s v="Tennsco Stur-D-Stor Boltless Shelving, 5 Shelves, 24 Deep, Sand"/>
    <n v="11"/>
    <n v="8"/>
    <s v="East"/>
    <m/>
    <n v="10.82"/>
    <n v="1082"/>
    <s v="Corporate"/>
    <x v="908"/>
    <s v="Standard Class"/>
    <s v="New Jersey"/>
    <s v="Storage"/>
  </r>
  <r>
    <n v="6"/>
    <s v="Shipped On Time"/>
    <n v="6"/>
    <x v="2"/>
    <x v="405"/>
    <x v="0"/>
    <s v="Jonathan Doherty"/>
    <n v="0"/>
    <x v="764"/>
    <s v="September"/>
    <x v="2"/>
    <s v="CA-2018-142545"/>
    <x v="0"/>
    <n v="7109"/>
    <n v="1734"/>
    <s v="Xerox 1939"/>
    <n v="27"/>
    <n v="3"/>
    <s v="East"/>
    <m/>
    <n v="27.32"/>
    <n v="57"/>
    <s v="Corporate"/>
    <x v="908"/>
    <s v="Standard Class"/>
    <s v="New Jersey"/>
    <s v="Paper"/>
  </r>
  <r>
    <n v="6"/>
    <s v="Shipped On Time"/>
    <n v="6"/>
    <x v="1"/>
    <x v="405"/>
    <x v="0"/>
    <s v="Jonathan Doherty"/>
    <n v="0"/>
    <x v="764"/>
    <s v="September"/>
    <x v="2"/>
    <s v="CA-2018-142545"/>
    <x v="0"/>
    <n v="7109"/>
    <n v="675"/>
    <s v="Floodlight Indoor Halogen Bulbs, 1 Bulb per Pack, 60 Watts"/>
    <n v="38"/>
    <n v="4"/>
    <s v="East"/>
    <m/>
    <n v="38.020000000000003"/>
    <n v="78"/>
    <s v="Corporate"/>
    <x v="908"/>
    <s v="Standard Class"/>
    <s v="New Jersey"/>
    <s v="Furnishings"/>
  </r>
  <r>
    <n v="6"/>
    <s v="Shipped On Time"/>
    <n v="6"/>
    <x v="2"/>
    <x v="405"/>
    <x v="0"/>
    <s v="Jonathan Doherty"/>
    <n v="0"/>
    <x v="764"/>
    <s v="September"/>
    <x v="2"/>
    <s v="CA-2018-142545"/>
    <x v="0"/>
    <n v="7109"/>
    <n v="264"/>
    <s v="Avery Premier Heavy-Duty Binder with Round Locking Rings"/>
    <n v="7"/>
    <n v="1"/>
    <s v="East"/>
    <m/>
    <n v="6.57"/>
    <n v="14"/>
    <s v="Corporate"/>
    <x v="908"/>
    <s v="Standard Class"/>
    <s v="New Jersey"/>
    <s v="Binders"/>
  </r>
  <r>
    <n v="5"/>
    <s v="Shipped Late"/>
    <n v="3"/>
    <x v="1"/>
    <x v="218"/>
    <x v="0"/>
    <s v="Eva Jacobs"/>
    <n v="0"/>
    <x v="633"/>
    <s v="September"/>
    <x v="2"/>
    <s v="CA-2018-142594"/>
    <x v="0"/>
    <n v="2038"/>
    <n v="620"/>
    <s v="Executive Impressions 14"/>
    <n v="49"/>
    <n v="5"/>
    <s v="East"/>
    <m/>
    <n v="48.91"/>
    <n v="111"/>
    <s v="Consumer"/>
    <x v="690"/>
    <s v="Second Class"/>
    <s v="Massachusetts"/>
    <s v="Furnishings"/>
  </r>
  <r>
    <n v="5"/>
    <s v="Shipped Late"/>
    <n v="3"/>
    <x v="1"/>
    <x v="218"/>
    <x v="0"/>
    <s v="Eva Jacobs"/>
    <n v="0.3"/>
    <x v="633"/>
    <s v="September"/>
    <x v="2"/>
    <s v="CA-2018-142594"/>
    <x v="0"/>
    <n v="2038"/>
    <n v="429"/>
    <s v="Chromcraft Round Conference Tables"/>
    <n v="-47"/>
    <n v="3"/>
    <s v="East"/>
    <m/>
    <n v="-47.06"/>
    <n v="366"/>
    <s v="Consumer"/>
    <x v="690"/>
    <s v="Second Class"/>
    <s v="Massachusetts"/>
    <s v="Tables"/>
  </r>
  <r>
    <n v="5"/>
    <s v="Shipped Late"/>
    <n v="3"/>
    <x v="2"/>
    <x v="218"/>
    <x v="0"/>
    <s v="Eva Jacobs"/>
    <n v="0"/>
    <x v="633"/>
    <s v="September"/>
    <x v="2"/>
    <s v="CA-2018-142594"/>
    <x v="0"/>
    <n v="2038"/>
    <n v="852"/>
    <s v="Honeywell Enviracaire Portable HEPA Air Cleaner for 17 x 22 Room"/>
    <n v="298"/>
    <n v="3"/>
    <s v="East"/>
    <m/>
    <n v="297.64"/>
    <n v="902"/>
    <s v="Consumer"/>
    <x v="690"/>
    <s v="Second Class"/>
    <s v="Massachusetts"/>
    <s v="Appliances"/>
  </r>
  <r>
    <n v="5"/>
    <s v="Shipped Late"/>
    <n v="3"/>
    <x v="0"/>
    <x v="218"/>
    <x v="0"/>
    <s v="Eva Jacobs"/>
    <n v="0"/>
    <x v="633"/>
    <s v="September"/>
    <x v="2"/>
    <s v="CA-2018-142594"/>
    <x v="0"/>
    <n v="2038"/>
    <n v="945"/>
    <s v="Jensen SMPS-640 - speaker phone"/>
    <n v="36"/>
    <n v="3"/>
    <s v="East"/>
    <m/>
    <n v="35.86"/>
    <n v="138"/>
    <s v="Consumer"/>
    <x v="690"/>
    <s v="Second Class"/>
    <s v="Massachusetts"/>
    <s v="Phones"/>
  </r>
  <r>
    <n v="4"/>
    <s v="Shipped Early"/>
    <n v="6"/>
    <x v="0"/>
    <x v="409"/>
    <x v="0"/>
    <s v="Brendan Murry"/>
    <n v="0"/>
    <x v="576"/>
    <s v="September"/>
    <x v="2"/>
    <s v="CA-2018-142615"/>
    <x v="1"/>
    <n v="90640"/>
    <n v="1472"/>
    <s v="Sony Micro Vault Click 4 GB USB 2.0 Flash Drive"/>
    <n v="4"/>
    <n v="2"/>
    <s v="West"/>
    <m/>
    <n v="3.9"/>
    <n v="28"/>
    <s v="Corporate"/>
    <x v="717"/>
    <s v="Standard Class"/>
    <s v="California"/>
    <s v="Accessories"/>
  </r>
  <r>
    <n v="4"/>
    <s v="Shipped Early"/>
    <n v="6"/>
    <x v="1"/>
    <x v="1"/>
    <x v="0"/>
    <s v="Lisa DeCherney"/>
    <n v="0"/>
    <x v="818"/>
    <s v="September"/>
    <x v="2"/>
    <s v="CA-2018-142762"/>
    <x v="1"/>
    <n v="94109"/>
    <n v="579"/>
    <s v="Eldon Image Series Desk Accessories, Ebony"/>
    <n v="16"/>
    <n v="3"/>
    <s v="West"/>
    <m/>
    <n v="16.3"/>
    <n v="37"/>
    <s v="Consumer"/>
    <x v="909"/>
    <s v="Standard Class"/>
    <s v="California"/>
    <s v="Furnishings"/>
  </r>
  <r>
    <n v="5"/>
    <s v="Shipped Early"/>
    <n v="6"/>
    <x v="1"/>
    <x v="183"/>
    <x v="0"/>
    <s v="Beth Paige"/>
    <n v="0.2"/>
    <x v="841"/>
    <s v="September"/>
    <x v="2"/>
    <s v="CA-2018-142895"/>
    <x v="2"/>
    <n v="28027"/>
    <n v="977"/>
    <s v="Leather Task Chair, Black"/>
    <n v="0"/>
    <n v="5"/>
    <s v="South"/>
    <m/>
    <n v="0"/>
    <n v="364"/>
    <s v="Consumer"/>
    <x v="752"/>
    <s v="Standard Class"/>
    <s v="North Carolina"/>
    <s v="Chairs"/>
  </r>
  <r>
    <n v="5"/>
    <s v="Shipped Early"/>
    <n v="6"/>
    <x v="2"/>
    <x v="183"/>
    <x v="0"/>
    <s v="Beth Paige"/>
    <n v="0.2"/>
    <x v="841"/>
    <s v="September"/>
    <x v="2"/>
    <s v="CA-2018-142895"/>
    <x v="2"/>
    <n v="28027"/>
    <n v="203"/>
    <s v="Avery 494"/>
    <n v="2"/>
    <n v="3"/>
    <s v="South"/>
    <m/>
    <n v="2.04"/>
    <n v="6"/>
    <s v="Consumer"/>
    <x v="752"/>
    <s v="Standard Class"/>
    <s v="North Carolina"/>
    <s v="Labels"/>
  </r>
  <r>
    <n v="2"/>
    <s v="Shipped Early"/>
    <n v="3"/>
    <x v="1"/>
    <x v="410"/>
    <x v="0"/>
    <s v="Ben Peterman"/>
    <n v="0.2"/>
    <x v="711"/>
    <s v="September"/>
    <x v="2"/>
    <s v="CA-2018-142902"/>
    <x v="1"/>
    <n v="80004"/>
    <n v="393"/>
    <s v="C-Line Cubicle Keepers Polyproplyene Holder With Velcro Backings"/>
    <n v="4"/>
    <n v="4"/>
    <s v="West"/>
    <m/>
    <n v="3.59"/>
    <n v="15"/>
    <s v="Corporate"/>
    <x v="890"/>
    <s v="Second Class"/>
    <s v="Colorado"/>
    <s v="Furnishings"/>
  </r>
  <r>
    <n v="2"/>
    <s v="Shipped Early"/>
    <n v="3"/>
    <x v="1"/>
    <x v="410"/>
    <x v="0"/>
    <s v="Ben Peterman"/>
    <n v="0.2"/>
    <x v="711"/>
    <s v="September"/>
    <x v="2"/>
    <s v="CA-2018-142902"/>
    <x v="1"/>
    <n v="80004"/>
    <n v="824"/>
    <s v="Hon 4070 Series Pagoda Armless Upholstered Stacking Chairs"/>
    <n v="53"/>
    <n v="2"/>
    <s v="West"/>
    <m/>
    <n v="52.51"/>
    <n v="467"/>
    <s v="Corporate"/>
    <x v="890"/>
    <s v="Second Class"/>
    <s v="Colorado"/>
    <s v="Chairs"/>
  </r>
  <r>
    <n v="2"/>
    <s v="Shipped Early"/>
    <n v="3"/>
    <x v="1"/>
    <x v="410"/>
    <x v="0"/>
    <s v="Ben Peterman"/>
    <n v="0.2"/>
    <x v="711"/>
    <s v="September"/>
    <x v="2"/>
    <s v="CA-2018-142902"/>
    <x v="1"/>
    <n v="80004"/>
    <n v="566"/>
    <s v="Eldon Expressions Desk Accessory, Wood Photo Frame, Mahogany"/>
    <n v="2"/>
    <n v="1"/>
    <s v="West"/>
    <m/>
    <n v="1.71"/>
    <n v="15"/>
    <s v="Corporate"/>
    <x v="890"/>
    <s v="Second Class"/>
    <s v="Colorado"/>
    <s v="Furnishings"/>
  </r>
  <r>
    <n v="2"/>
    <s v="Shipped Early"/>
    <n v="3"/>
    <x v="2"/>
    <x v="410"/>
    <x v="0"/>
    <s v="Ben Peterman"/>
    <n v="0.2"/>
    <x v="711"/>
    <s v="September"/>
    <x v="2"/>
    <s v="CA-2018-142902"/>
    <x v="1"/>
    <n v="80004"/>
    <n v="219"/>
    <s v="Avery 509"/>
    <n v="2"/>
    <n v="3"/>
    <s v="West"/>
    <m/>
    <n v="2.04"/>
    <n v="6"/>
    <s v="Corporate"/>
    <x v="890"/>
    <s v="Second Class"/>
    <s v="Colorado"/>
    <s v="Labels"/>
  </r>
  <r>
    <n v="7"/>
    <s v="Shipped Late"/>
    <n v="6"/>
    <x v="1"/>
    <x v="411"/>
    <x v="0"/>
    <s v="Rob Williams"/>
    <n v="0.2"/>
    <x v="578"/>
    <s v="September"/>
    <x v="2"/>
    <s v="CA-2018-142958"/>
    <x v="1"/>
    <n v="90503"/>
    <n v="368"/>
    <s v="Bretford CR4500 Series Slim Rectangular Table"/>
    <n v="42"/>
    <n v="4"/>
    <s v="West"/>
    <m/>
    <n v="41.79"/>
    <n v="1114"/>
    <s v="Corporate"/>
    <x v="768"/>
    <s v="Standard Class"/>
    <s v="California"/>
    <s v="Tables"/>
  </r>
  <r>
    <n v="7"/>
    <s v="Shipped Late"/>
    <n v="6"/>
    <x v="2"/>
    <x v="411"/>
    <x v="0"/>
    <s v="Rob Williams"/>
    <n v="0.2"/>
    <x v="578"/>
    <s v="September"/>
    <x v="2"/>
    <s v="CA-2018-142958"/>
    <x v="1"/>
    <n v="90503"/>
    <n v="54"/>
    <s v="Acco Pressboard Covers with Storage Hooks, 14 7/8 x 11, Dark Blue"/>
    <n v="2"/>
    <n v="2"/>
    <s v="West"/>
    <m/>
    <n v="2.21"/>
    <n v="6"/>
    <s v="Corporate"/>
    <x v="768"/>
    <s v="Standard Class"/>
    <s v="California"/>
    <s v="Binders"/>
  </r>
  <r>
    <n v="6"/>
    <s v="Shipped On Time"/>
    <n v="6"/>
    <x v="0"/>
    <x v="362"/>
    <x v="0"/>
    <s v="Alan Schoenberger"/>
    <n v="0.2"/>
    <x v="642"/>
    <s v="September"/>
    <x v="2"/>
    <s v="CA-2018-143154"/>
    <x v="1"/>
    <n v="80501"/>
    <n v="1615"/>
    <s v="WD My Passport Ultra 1TB Portable External Hard Drive"/>
    <n v="-6"/>
    <n v="3"/>
    <s v="West"/>
    <m/>
    <n v="-6.21"/>
    <n v="166"/>
    <s v="Corporate"/>
    <x v="689"/>
    <s v="Standard Class"/>
    <s v="Colorado"/>
    <s v="Accessories"/>
  </r>
  <r>
    <n v="0"/>
    <s v="Shipped On Time"/>
    <n v="0"/>
    <x v="2"/>
    <x v="184"/>
    <x v="0"/>
    <s v="Roy Collins"/>
    <n v="0"/>
    <x v="755"/>
    <s v="September"/>
    <x v="2"/>
    <s v="CA-2018-143308"/>
    <x v="2"/>
    <n v="40214"/>
    <n v="1219"/>
    <s v="OIC Colored Binder Clips, Assorted Sizes"/>
    <n v="5"/>
    <n v="3"/>
    <s v="South"/>
    <m/>
    <n v="5.26"/>
    <n v="11"/>
    <s v="Consumer"/>
    <x v="634"/>
    <s v="Same Day"/>
    <s v="Kentucky"/>
    <s v="Fasteners"/>
  </r>
  <r>
    <n v="4"/>
    <s v="Shipped Early"/>
    <n v="6"/>
    <x v="1"/>
    <x v="4"/>
    <x v="0"/>
    <s v="Lisa Ryan"/>
    <n v="0.3"/>
    <x v="811"/>
    <s v="September"/>
    <x v="2"/>
    <s v="CA-2018-143406"/>
    <x v="3"/>
    <n v="77041"/>
    <n v="807"/>
    <s v="High-Back Leather Managers Chair"/>
    <n v="-136"/>
    <n v="5"/>
    <s v="Central"/>
    <m/>
    <n v="-136.49"/>
    <n v="455"/>
    <s v="Corporate"/>
    <x v="907"/>
    <s v="Standard Class"/>
    <s v="Texas"/>
    <s v="Chairs"/>
  </r>
  <r>
    <n v="4"/>
    <s v="Shipped Early"/>
    <n v="6"/>
    <x v="2"/>
    <x v="4"/>
    <x v="0"/>
    <s v="Lisa Ryan"/>
    <n v="0.8"/>
    <x v="811"/>
    <s v="September"/>
    <x v="2"/>
    <s v="CA-2018-143406"/>
    <x v="3"/>
    <n v="77041"/>
    <n v="857"/>
    <s v="Hoover Commercial Lightweight Upright Vacuum with E-Z Empty Dirt Cup"/>
    <n v="-251"/>
    <n v="2"/>
    <s v="Central"/>
    <m/>
    <n v="-251.19"/>
    <n v="93"/>
    <s v="Corporate"/>
    <x v="907"/>
    <s v="Standard Class"/>
    <s v="Texas"/>
    <s v="Appliances"/>
  </r>
  <r>
    <n v="0"/>
    <s v="Shipped On Time"/>
    <n v="0"/>
    <x v="2"/>
    <x v="41"/>
    <x v="0"/>
    <s v="Evan Bailliet"/>
    <n v="0.2"/>
    <x v="789"/>
    <s v="September"/>
    <x v="2"/>
    <s v="CA-2018-143441"/>
    <x v="3"/>
    <n v="78041"/>
    <n v="199"/>
    <s v="Avery 490"/>
    <n v="4"/>
    <n v="1"/>
    <s v="Central"/>
    <m/>
    <n v="4.4400000000000004"/>
    <n v="12"/>
    <s v="Consumer"/>
    <x v="903"/>
    <s v="Same Day"/>
    <s v="Texas"/>
    <s v="Labels"/>
  </r>
  <r>
    <n v="2"/>
    <s v="Shipped Late"/>
    <n v="1"/>
    <x v="2"/>
    <x v="130"/>
    <x v="0"/>
    <s v="Linda Cazamias"/>
    <n v="0.2"/>
    <x v="613"/>
    <s v="September"/>
    <x v="2"/>
    <s v="CA-2018-143476"/>
    <x v="1"/>
    <n v="85023"/>
    <n v="474"/>
    <s v="Crayola Anti Dust Chalk, 12/Pack"/>
    <n v="1"/>
    <n v="2"/>
    <s v="West"/>
    <m/>
    <n v="0.91"/>
    <n v="3"/>
    <s v="Corporate"/>
    <x v="740"/>
    <s v="First Class"/>
    <s v="Arizona"/>
    <s v="Art"/>
  </r>
  <r>
    <n v="2"/>
    <s v="Shipped Late"/>
    <n v="1"/>
    <x v="2"/>
    <x v="130"/>
    <x v="0"/>
    <s v="Linda Cazamias"/>
    <n v="0.2"/>
    <x v="613"/>
    <s v="September"/>
    <x v="2"/>
    <s v="CA-2018-143476"/>
    <x v="1"/>
    <n v="85023"/>
    <n v="780"/>
    <s v="Great White Multi-Use Recycled Paper (20Lb. and 84 Bright)"/>
    <n v="3"/>
    <n v="2"/>
    <s v="West"/>
    <m/>
    <n v="2.99"/>
    <n v="10"/>
    <s v="Corporate"/>
    <x v="740"/>
    <s v="First Class"/>
    <s v="Arizona"/>
    <s v="Paper"/>
  </r>
  <r>
    <n v="2"/>
    <s v="Shipped Late"/>
    <n v="1"/>
    <x v="2"/>
    <x v="130"/>
    <x v="0"/>
    <s v="Linda Cazamias"/>
    <n v="0.2"/>
    <x v="613"/>
    <s v="September"/>
    <x v="2"/>
    <s v="CA-2018-143476"/>
    <x v="1"/>
    <n v="85023"/>
    <n v="1774"/>
    <s v="Xerox 1976"/>
    <n v="7"/>
    <n v="4"/>
    <s v="West"/>
    <m/>
    <n v="7.26"/>
    <n v="21"/>
    <s v="Corporate"/>
    <x v="740"/>
    <s v="First Class"/>
    <s v="Arizona"/>
    <s v="Paper"/>
  </r>
  <r>
    <n v="2"/>
    <s v="Shipped Late"/>
    <n v="1"/>
    <x v="1"/>
    <x v="202"/>
    <x v="0"/>
    <s v="Deborah Brumfield"/>
    <n v="0.2"/>
    <x v="653"/>
    <s v="September"/>
    <x v="2"/>
    <s v="CA-2018-143609"/>
    <x v="1"/>
    <n v="97206"/>
    <n v="753"/>
    <s v="Global Fabric Managers Chair, Dark Gray"/>
    <n v="25"/>
    <n v="5"/>
    <s v="West"/>
    <m/>
    <n v="25.25"/>
    <n v="404"/>
    <s v="Home Office"/>
    <x v="868"/>
    <s v="First Class"/>
    <s v="Oregon"/>
    <s v="Chairs"/>
  </r>
  <r>
    <n v="4"/>
    <s v="Shipped Early"/>
    <n v="6"/>
    <x v="2"/>
    <x v="16"/>
    <x v="0"/>
    <s v="Christopher Conant"/>
    <n v="0.2"/>
    <x v="818"/>
    <s v="September"/>
    <x v="2"/>
    <s v="CA-2018-143714"/>
    <x v="0"/>
    <n v="19120"/>
    <n v="1829"/>
    <s v="Xerox 224"/>
    <n v="4"/>
    <n v="2"/>
    <s v="East"/>
    <m/>
    <n v="3.63"/>
    <n v="10"/>
    <s v="Consumer"/>
    <x v="909"/>
    <s v="Standard Class"/>
    <s v="Pennsylvania"/>
    <s v="Paper"/>
  </r>
  <r>
    <n v="4"/>
    <s v="Shipped Early"/>
    <n v="6"/>
    <x v="2"/>
    <x v="16"/>
    <x v="0"/>
    <s v="Christopher Conant"/>
    <n v="0.7"/>
    <x v="818"/>
    <s v="September"/>
    <x v="2"/>
    <s v="CA-2018-143714"/>
    <x v="0"/>
    <n v="19120"/>
    <n v="258"/>
    <s v="Avery Legal 4-Ring Binder"/>
    <n v="-4"/>
    <n v="1"/>
    <s v="East"/>
    <m/>
    <n v="-4.2"/>
    <n v="6"/>
    <s v="Consumer"/>
    <x v="909"/>
    <s v="Standard Class"/>
    <s v="Pennsylvania"/>
    <s v="Binders"/>
  </r>
  <r>
    <n v="4"/>
    <s v="Shipped Early"/>
    <n v="6"/>
    <x v="0"/>
    <x v="16"/>
    <x v="0"/>
    <s v="Christopher Conant"/>
    <n v="0.4"/>
    <x v="818"/>
    <s v="September"/>
    <x v="2"/>
    <s v="CA-2018-143714"/>
    <x v="0"/>
    <n v="19120"/>
    <n v="174"/>
    <s v="Avaya 5410 Digital phone"/>
    <n v="-24"/>
    <n v="3"/>
    <s v="East"/>
    <m/>
    <n v="-24.48"/>
    <n v="122"/>
    <s v="Consumer"/>
    <x v="909"/>
    <s v="Standard Class"/>
    <s v="Pennsylvania"/>
    <s v="Phones"/>
  </r>
  <r>
    <n v="4"/>
    <s v="Shipped Early"/>
    <n v="6"/>
    <x v="0"/>
    <x v="16"/>
    <x v="0"/>
    <s v="Christopher Conant"/>
    <n v="0.4"/>
    <x v="818"/>
    <s v="September"/>
    <x v="2"/>
    <s v="CA-2018-143714"/>
    <x v="0"/>
    <n v="19120"/>
    <n v="399"/>
    <s v="Canon imageCLASS 2200 Advanced Copier"/>
    <n v="1120"/>
    <n v="4"/>
    <s v="East"/>
    <m/>
    <n v="1120"/>
    <n v="8400"/>
    <s v="Consumer"/>
    <x v="909"/>
    <s v="Standard Class"/>
    <s v="Pennsylvania"/>
    <s v="Copiers"/>
  </r>
  <r>
    <n v="2"/>
    <s v="Shipped Late"/>
    <n v="1"/>
    <x v="1"/>
    <x v="218"/>
    <x v="0"/>
    <s v="Aleksandra Gannaway"/>
    <n v="0"/>
    <x v="677"/>
    <s v="September"/>
    <x v="2"/>
    <s v="CA-2018-143749"/>
    <x v="0"/>
    <n v="2038"/>
    <n v="1228"/>
    <s v="OSullivan 5-Shelf Heavy-Duty Bookcases"/>
    <n v="20"/>
    <n v="1"/>
    <s v="East"/>
    <m/>
    <n v="20.48"/>
    <n v="82"/>
    <s v="Corporate"/>
    <x v="721"/>
    <s v="First Class"/>
    <s v="Massachusetts"/>
    <s v="Bookcases"/>
  </r>
  <r>
    <n v="2"/>
    <s v="Shipped Early"/>
    <n v="3"/>
    <x v="2"/>
    <x v="22"/>
    <x v="0"/>
    <s v="Jonathan Doherty"/>
    <n v="0"/>
    <x v="633"/>
    <s v="September"/>
    <x v="2"/>
    <s v="CA-2018-143805"/>
    <x v="2"/>
    <n v="23223"/>
    <n v="86"/>
    <s v="Acme Softgrip Scissors"/>
    <n v="12"/>
    <n v="5"/>
    <s v="South"/>
    <m/>
    <n v="11.8"/>
    <n v="41"/>
    <s v="Corporate"/>
    <x v="680"/>
    <s v="Second Class"/>
    <s v="Virginia"/>
    <s v="Supplies"/>
  </r>
  <r>
    <n v="2"/>
    <s v="Shipped Early"/>
    <n v="3"/>
    <x v="2"/>
    <x v="22"/>
    <x v="0"/>
    <s v="Jonathan Doherty"/>
    <n v="0"/>
    <x v="633"/>
    <s v="September"/>
    <x v="2"/>
    <s v="CA-2018-143805"/>
    <x v="2"/>
    <n v="23223"/>
    <n v="852"/>
    <s v="Honeywell Enviracaire Portable HEPA Air Cleaner for 17 x 22 Room"/>
    <n v="695"/>
    <n v="7"/>
    <s v="South"/>
    <m/>
    <n v="694.5"/>
    <n v="2105"/>
    <s v="Corporate"/>
    <x v="680"/>
    <s v="Second Class"/>
    <s v="Virginia"/>
    <s v="Appliances"/>
  </r>
  <r>
    <n v="4"/>
    <s v="Shipped Early"/>
    <n v="6"/>
    <x v="1"/>
    <x v="0"/>
    <x v="0"/>
    <s v="Becky Castell"/>
    <n v="0.1"/>
    <x v="643"/>
    <s v="September"/>
    <x v="2"/>
    <s v="CA-2018-143910"/>
    <x v="0"/>
    <n v="10011"/>
    <n v="754"/>
    <s v="Global Geo Office Task Chair, Gray"/>
    <n v="-8"/>
    <n v="2"/>
    <s v="East"/>
    <m/>
    <n v="-8.1"/>
    <n v="146"/>
    <s v="Home Office"/>
    <x v="808"/>
    <s v="Standard Class"/>
    <s v="New York"/>
    <s v="Chairs"/>
  </r>
  <r>
    <n v="6"/>
    <s v="Shipped On Time"/>
    <n v="6"/>
    <x v="2"/>
    <x v="348"/>
    <x v="0"/>
    <s v="Steve Carroll"/>
    <n v="0"/>
    <x v="671"/>
    <s v="September"/>
    <x v="2"/>
    <s v="CA-2018-143924"/>
    <x v="3"/>
    <n v="49423"/>
    <n v="1679"/>
    <s v="Xerox 1889"/>
    <n v="54"/>
    <n v="2"/>
    <s v="Central"/>
    <m/>
    <n v="53.86"/>
    <n v="110"/>
    <s v="Home Office"/>
    <x v="878"/>
    <s v="Standard Class"/>
    <s v="Michigan"/>
    <s v="Paper"/>
  </r>
  <r>
    <n v="6"/>
    <s v="Shipped On Time"/>
    <n v="6"/>
    <x v="2"/>
    <x v="348"/>
    <x v="0"/>
    <s v="Steve Carroll"/>
    <n v="0"/>
    <x v="671"/>
    <s v="September"/>
    <x v="2"/>
    <s v="CA-2018-143924"/>
    <x v="3"/>
    <n v="49423"/>
    <n v="1507"/>
    <s v="Staples"/>
    <n v="9"/>
    <n v="7"/>
    <s v="Central"/>
    <m/>
    <n v="9.1999999999999993"/>
    <n v="20"/>
    <s v="Home Office"/>
    <x v="878"/>
    <s v="Standard Class"/>
    <s v="Michigan"/>
    <s v="Fasteners"/>
  </r>
  <r>
    <n v="0"/>
    <s v="Shipped On Time"/>
    <n v="0"/>
    <x v="2"/>
    <x v="17"/>
    <x v="0"/>
    <s v="Adam Hart"/>
    <n v="0"/>
    <x v="586"/>
    <s v="September"/>
    <x v="2"/>
    <s v="CA-2018-144015"/>
    <x v="1"/>
    <n v="90036"/>
    <n v="131"/>
    <s v="Ampad Phone Message Book, Recycled, 400 Message Capacity, 5 ¾” x 11”"/>
    <n v="6"/>
    <n v="2"/>
    <s v="West"/>
    <m/>
    <n v="5.62"/>
    <n v="12"/>
    <s v="Corporate"/>
    <x v="629"/>
    <s v="Same Day"/>
    <s v="California"/>
    <s v="Paper"/>
  </r>
  <r>
    <n v="0"/>
    <s v="Shipped On Time"/>
    <n v="0"/>
    <x v="2"/>
    <x v="17"/>
    <x v="0"/>
    <s v="Adam Hart"/>
    <n v="0"/>
    <x v="586"/>
    <s v="September"/>
    <x v="2"/>
    <s v="CA-2018-144015"/>
    <x v="1"/>
    <n v="90036"/>
    <n v="1308"/>
    <s v="Premier Electric Letter Opener"/>
    <n v="12"/>
    <n v="2"/>
    <s v="West"/>
    <m/>
    <n v="11.59"/>
    <n v="232"/>
    <s v="Corporate"/>
    <x v="629"/>
    <s v="Same Day"/>
    <s v="California"/>
    <s v="Supplies"/>
  </r>
  <r>
    <n v="0"/>
    <s v="Shipped On Time"/>
    <n v="0"/>
    <x v="2"/>
    <x v="17"/>
    <x v="0"/>
    <s v="Adam Hart"/>
    <n v="0"/>
    <x v="586"/>
    <s v="September"/>
    <x v="2"/>
    <s v="CA-2018-144015"/>
    <x v="1"/>
    <n v="90036"/>
    <n v="1216"/>
    <s v="OIC Binder Clips"/>
    <n v="9"/>
    <n v="5"/>
    <s v="West"/>
    <m/>
    <n v="8.9499999999999993"/>
    <n v="18"/>
    <s v="Corporate"/>
    <x v="629"/>
    <s v="Same Day"/>
    <s v="California"/>
    <s v="Fasteners"/>
  </r>
  <r>
    <n v="2"/>
    <s v="Shipped Early"/>
    <n v="3"/>
    <x v="1"/>
    <x v="29"/>
    <x v="0"/>
    <s v="Logan Haushalter"/>
    <n v="0.2"/>
    <x v="789"/>
    <s v="September"/>
    <x v="2"/>
    <s v="CA-2018-144092"/>
    <x v="1"/>
    <n v="95123"/>
    <n v="791"/>
    <s v="Harbour Creations 67200 Series Stacking Chairs"/>
    <n v="10"/>
    <n v="2"/>
    <s v="West"/>
    <m/>
    <n v="9.9700000000000006"/>
    <n v="114"/>
    <s v="Consumer"/>
    <x v="863"/>
    <s v="Second Class"/>
    <s v="California"/>
    <s v="Chairs"/>
  </r>
  <r>
    <n v="2"/>
    <s v="Shipped Early"/>
    <n v="3"/>
    <x v="2"/>
    <x v="29"/>
    <x v="0"/>
    <s v="Logan Haushalter"/>
    <n v="0"/>
    <x v="789"/>
    <s v="September"/>
    <x v="2"/>
    <s v="CA-2018-144092"/>
    <x v="1"/>
    <n v="95123"/>
    <n v="1522"/>
    <s v="Strathmore #10 Envelopes, Ultimate White"/>
    <n v="77"/>
    <n v="3"/>
    <s v="West"/>
    <m/>
    <n v="77.48"/>
    <n v="158"/>
    <s v="Consumer"/>
    <x v="863"/>
    <s v="Second Class"/>
    <s v="California"/>
    <s v="Envelopes"/>
  </r>
  <r>
    <n v="2"/>
    <s v="Shipped Early"/>
    <n v="3"/>
    <x v="0"/>
    <x v="29"/>
    <x v="0"/>
    <s v="Logan Haushalter"/>
    <n v="0"/>
    <x v="789"/>
    <s v="September"/>
    <x v="2"/>
    <s v="CA-2018-144092"/>
    <x v="1"/>
    <n v="95123"/>
    <n v="961"/>
    <s v="KeyTronic E03601U1 - Keyboard - Beige"/>
    <n v="13"/>
    <n v="4"/>
    <s v="West"/>
    <m/>
    <n v="12.96"/>
    <n v="72"/>
    <s v="Consumer"/>
    <x v="863"/>
    <s v="Second Class"/>
    <s v="California"/>
    <s v="Accessories"/>
  </r>
  <r>
    <n v="5"/>
    <s v="Shipped Early"/>
    <n v="6"/>
    <x v="1"/>
    <x v="1"/>
    <x v="0"/>
    <s v="Anna Häberlin"/>
    <n v="0.2"/>
    <x v="817"/>
    <s v="September"/>
    <x v="2"/>
    <s v="CA-2018-144148"/>
    <x v="1"/>
    <n v="94122"/>
    <n v="974"/>
    <s v="Laminate Occasional Tables"/>
    <n v="-32"/>
    <n v="7"/>
    <s v="West"/>
    <m/>
    <n v="-32.369999999999997"/>
    <n v="863"/>
    <s v="Corporate"/>
    <x v="679"/>
    <s v="Standard Class"/>
    <s v="California"/>
    <s v="Tables"/>
  </r>
  <r>
    <n v="4"/>
    <s v="Shipped Early"/>
    <n v="6"/>
    <x v="2"/>
    <x v="17"/>
    <x v="0"/>
    <s v="Jonathan Doherty"/>
    <n v="0"/>
    <x v="759"/>
    <s v="September"/>
    <x v="2"/>
    <s v="CA-2018-144218"/>
    <x v="1"/>
    <n v="90045"/>
    <n v="533"/>
    <s v="Dual Level, Single-Width Filing Carts"/>
    <n v="282"/>
    <n v="7"/>
    <s v="West"/>
    <m/>
    <n v="282.20999999999998"/>
    <n v="1085"/>
    <s v="Corporate"/>
    <x v="634"/>
    <s v="Standard Class"/>
    <s v="California"/>
    <s v="Storage"/>
  </r>
  <r>
    <n v="6"/>
    <s v="Shipped On Time"/>
    <n v="6"/>
    <x v="2"/>
    <x v="143"/>
    <x v="0"/>
    <s v="Chris McAfee"/>
    <n v="0"/>
    <x v="584"/>
    <s v="September"/>
    <x v="2"/>
    <s v="CA-2018-144309"/>
    <x v="0"/>
    <n v="13601"/>
    <n v="1658"/>
    <s v="Wirebound Message Books, Four 2 3/4 x 5 Forms per Page, 600 Sets per Book"/>
    <n v="9"/>
    <n v="2"/>
    <s v="East"/>
    <m/>
    <n v="8.7100000000000009"/>
    <n v="19"/>
    <s v="Consumer"/>
    <x v="860"/>
    <s v="Standard Class"/>
    <s v="New York"/>
    <s v="Paper"/>
  </r>
  <r>
    <n v="6"/>
    <s v="Shipped On Time"/>
    <n v="6"/>
    <x v="2"/>
    <x v="143"/>
    <x v="0"/>
    <s v="Chris McAfee"/>
    <n v="0.2"/>
    <x v="584"/>
    <s v="September"/>
    <x v="2"/>
    <s v="CA-2018-144309"/>
    <x v="0"/>
    <n v="13601"/>
    <n v="649"/>
    <s v="Fellowes PB200 Plastic Comb Binding Machine"/>
    <n v="221"/>
    <n v="5"/>
    <s v="East"/>
    <m/>
    <n v="220.99"/>
    <n v="680"/>
    <s v="Consumer"/>
    <x v="860"/>
    <s v="Standard Class"/>
    <s v="New York"/>
    <s v="Binders"/>
  </r>
  <r>
    <n v="4"/>
    <s v="Shipped Late"/>
    <n v="3"/>
    <x v="2"/>
    <x v="266"/>
    <x v="0"/>
    <s v="Susan Gilcrest"/>
    <n v="0.2"/>
    <x v="815"/>
    <s v="September"/>
    <x v="2"/>
    <s v="CA-2018-144337"/>
    <x v="3"/>
    <n v="79109"/>
    <n v="538"/>
    <s v="Easy-staple paper"/>
    <n v="7"/>
    <n v="2"/>
    <s v="Central"/>
    <m/>
    <n v="6.63"/>
    <n v="20"/>
    <s v="Corporate"/>
    <x v="679"/>
    <s v="Second Class"/>
    <s v="Texas"/>
    <s v="Paper"/>
  </r>
  <r>
    <n v="0"/>
    <s v="Shipped On Time"/>
    <n v="0"/>
    <x v="1"/>
    <x v="412"/>
    <x v="0"/>
    <s v="Patrick Gardner"/>
    <n v="0.2"/>
    <x v="764"/>
    <s v="September"/>
    <x v="2"/>
    <s v="CA-2018-144344"/>
    <x v="2"/>
    <n v="33437"/>
    <n v="585"/>
    <s v="Eldon Radial Chair Mat for Low to Medium Pile Carpets"/>
    <n v="0"/>
    <n v="2"/>
    <s v="South"/>
    <m/>
    <n v="0"/>
    <n v="64"/>
    <s v="Consumer"/>
    <x v="811"/>
    <s v="Same Day"/>
    <s v="Florida"/>
    <s v="Furnishings"/>
  </r>
  <r>
    <n v="0"/>
    <s v="Shipped On Time"/>
    <n v="0"/>
    <x v="1"/>
    <x v="412"/>
    <x v="0"/>
    <s v="Patrick Gardner"/>
    <n v="0.2"/>
    <x v="764"/>
    <s v="September"/>
    <x v="2"/>
    <s v="CA-2018-144344"/>
    <x v="2"/>
    <n v="33437"/>
    <n v="16"/>
    <s v="24-Hour Round Wall Clock"/>
    <n v="14"/>
    <n v="3"/>
    <s v="South"/>
    <m/>
    <n v="13.79"/>
    <n v="48"/>
    <s v="Consumer"/>
    <x v="811"/>
    <s v="Same Day"/>
    <s v="Florida"/>
    <s v="Furnishings"/>
  </r>
  <r>
    <n v="0"/>
    <s v="Shipped On Time"/>
    <n v="0"/>
    <x v="1"/>
    <x v="412"/>
    <x v="0"/>
    <s v="Patrick Gardner"/>
    <n v="0.2"/>
    <x v="764"/>
    <s v="September"/>
    <x v="2"/>
    <s v="CA-2018-144344"/>
    <x v="2"/>
    <n v="33437"/>
    <n v="871"/>
    <s v="Howard Miller 13-1/2 Diameter Rosebrook Wall Clock"/>
    <n v="41"/>
    <n v="3"/>
    <s v="South"/>
    <m/>
    <n v="41.26"/>
    <n v="165"/>
    <s v="Consumer"/>
    <x v="811"/>
    <s v="Same Day"/>
    <s v="Florida"/>
    <s v="Furnishings"/>
  </r>
  <r>
    <n v="0"/>
    <s v="Shipped On Time"/>
    <n v="0"/>
    <x v="2"/>
    <x v="412"/>
    <x v="0"/>
    <s v="Patrick Gardner"/>
    <n v="0.7"/>
    <x v="764"/>
    <s v="September"/>
    <x v="2"/>
    <s v="CA-2018-144344"/>
    <x v="2"/>
    <n v="33437"/>
    <n v="975"/>
    <s v="Large Capacity Hanging Post Binders"/>
    <n v="-30"/>
    <n v="5"/>
    <s v="South"/>
    <m/>
    <n v="-29.94"/>
    <n v="37"/>
    <s v="Consumer"/>
    <x v="811"/>
    <s v="Same Day"/>
    <s v="Florida"/>
    <s v="Binders"/>
  </r>
  <r>
    <n v="4"/>
    <s v="Shipped Early"/>
    <n v="6"/>
    <x v="2"/>
    <x v="16"/>
    <x v="0"/>
    <s v="Alyssa Crouse"/>
    <n v="0.2"/>
    <x v="842"/>
    <s v="September"/>
    <x v="2"/>
    <s v="CA-2018-144400"/>
    <x v="0"/>
    <n v="19120"/>
    <n v="1341"/>
    <s v="Recycled Interoffice Envelopes with String and Button Closure, 10 x 13"/>
    <n v="22"/>
    <n v="3"/>
    <s v="East"/>
    <m/>
    <n v="21.59"/>
    <n v="58"/>
    <s v="Corporate"/>
    <x v="910"/>
    <s v="Standard Class"/>
    <s v="Pennsylvania"/>
    <s v="Envelopes"/>
  </r>
  <r>
    <n v="5"/>
    <s v="Shipped Early"/>
    <n v="6"/>
    <x v="2"/>
    <x v="4"/>
    <x v="0"/>
    <s v="Gary Hansen"/>
    <n v="0.2"/>
    <x v="693"/>
    <s v="September"/>
    <x v="2"/>
    <s v="CA-2018-144540"/>
    <x v="3"/>
    <n v="77070"/>
    <n v="105"/>
    <s v="Advantus Map Pennant Flags and Round Head Tacks"/>
    <n v="4"/>
    <n v="9"/>
    <s v="Central"/>
    <m/>
    <n v="4.2699999999999996"/>
    <n v="28"/>
    <s v="Home Office"/>
    <x v="727"/>
    <s v="Standard Class"/>
    <s v="Texas"/>
    <s v="Fasteners"/>
  </r>
  <r>
    <n v="5"/>
    <s v="Shipped Early"/>
    <n v="6"/>
    <x v="2"/>
    <x v="4"/>
    <x v="0"/>
    <s v="Gary Hansen"/>
    <n v="0.8"/>
    <x v="693"/>
    <s v="September"/>
    <x v="2"/>
    <s v="CA-2018-144540"/>
    <x v="3"/>
    <n v="77070"/>
    <n v="613"/>
    <s v="Eureka The Boss Plus 12-Amp Hard Box Upright Vacuum, Red"/>
    <n v="-166"/>
    <n v="3"/>
    <s v="Central"/>
    <m/>
    <n v="-166.39"/>
    <n v="63"/>
    <s v="Home Office"/>
    <x v="727"/>
    <s v="Standard Class"/>
    <s v="Texas"/>
    <s v="Appliances"/>
  </r>
  <r>
    <n v="5"/>
    <s v="Shipped Early"/>
    <n v="6"/>
    <x v="0"/>
    <x v="31"/>
    <x v="0"/>
    <s v="Denise Monton"/>
    <n v="0.2"/>
    <x v="724"/>
    <s v="September"/>
    <x v="2"/>
    <s v="CA-2018-144554"/>
    <x v="0"/>
    <n v="43055"/>
    <n v="1273"/>
    <s v="Plantronics Audio 478 Stereo USB Headset"/>
    <n v="22"/>
    <n v="3"/>
    <s v="East"/>
    <m/>
    <n v="22.5"/>
    <n v="120"/>
    <s v="Corporate"/>
    <x v="693"/>
    <s v="Standard Class"/>
    <s v="Ohio"/>
    <s v="Accessories"/>
  </r>
  <r>
    <n v="6"/>
    <s v="Shipped On Time"/>
    <n v="6"/>
    <x v="1"/>
    <x v="4"/>
    <x v="0"/>
    <s v="Noel Staavos"/>
    <n v="0.6"/>
    <x v="843"/>
    <s v="September"/>
    <x v="2"/>
    <s v="CA-2018-144645"/>
    <x v="3"/>
    <n v="77041"/>
    <n v="509"/>
    <s v="Deflect-o RollaMat Studded, Beveled Mat for Medium Pile Carpeting"/>
    <n v="-77"/>
    <n v="2"/>
    <s v="Central"/>
    <m/>
    <n v="-77.47"/>
    <n v="74"/>
    <s v="Corporate"/>
    <x v="806"/>
    <s v="Standard Class"/>
    <s v="Texas"/>
    <s v="Furnishings"/>
  </r>
  <r>
    <n v="4"/>
    <s v="Shipped Early"/>
    <n v="6"/>
    <x v="2"/>
    <x v="42"/>
    <x v="0"/>
    <s v="Joel Eaton"/>
    <n v="0"/>
    <x v="701"/>
    <s v="September"/>
    <x v="2"/>
    <s v="CA-2018-144729"/>
    <x v="1"/>
    <n v="92037"/>
    <n v="282"/>
    <s v="Belkin 19 Vented Equipment Shelf, Black"/>
    <n v="2"/>
    <n v="3"/>
    <s v="West"/>
    <m/>
    <n v="1.54"/>
    <n v="154"/>
    <s v="Consumer"/>
    <x v="898"/>
    <s v="Standard Class"/>
    <s v="California"/>
    <s v="Storage"/>
  </r>
  <r>
    <n v="6"/>
    <s v="Shipped On Time"/>
    <n v="6"/>
    <x v="2"/>
    <x v="13"/>
    <x v="0"/>
    <s v="Rob Lucas"/>
    <n v="0.2"/>
    <x v="658"/>
    <s v="September"/>
    <x v="2"/>
    <s v="CA-2018-144764"/>
    <x v="3"/>
    <n v="60623"/>
    <n v="1359"/>
    <s v="Rogers Deluxe File Chest"/>
    <n v="-8"/>
    <n v="2"/>
    <s v="Central"/>
    <m/>
    <n v="-8.35"/>
    <n v="35"/>
    <s v="Consumer"/>
    <x v="839"/>
    <s v="Standard Class"/>
    <s v="Illinois"/>
    <s v="Storage"/>
  </r>
  <r>
    <n v="6"/>
    <s v="Shipped On Time"/>
    <n v="6"/>
    <x v="2"/>
    <x v="13"/>
    <x v="0"/>
    <s v="Rob Lucas"/>
    <n v="0.2"/>
    <x v="658"/>
    <s v="September"/>
    <x v="2"/>
    <s v="CA-2018-144764"/>
    <x v="3"/>
    <n v="60623"/>
    <n v="1440"/>
    <s v="Self-Adhesive Address Labels for Typewriters by Universal"/>
    <n v="10"/>
    <n v="5"/>
    <s v="Central"/>
    <m/>
    <n v="9.8699999999999992"/>
    <n v="29"/>
    <s v="Consumer"/>
    <x v="839"/>
    <s v="Standard Class"/>
    <s v="Illinois"/>
    <s v="Labels"/>
  </r>
  <r>
    <n v="6"/>
    <s v="Shipped On Time"/>
    <n v="6"/>
    <x v="0"/>
    <x v="13"/>
    <x v="0"/>
    <s v="Rob Lucas"/>
    <n v="0.3"/>
    <x v="658"/>
    <s v="September"/>
    <x v="2"/>
    <s v="CA-2018-144764"/>
    <x v="3"/>
    <n v="60623"/>
    <n v="1225"/>
    <s v="Okidata C610n Printer"/>
    <n v="-19"/>
    <n v="3"/>
    <s v="Central"/>
    <m/>
    <n v="-19.47"/>
    <n v="1363"/>
    <s v="Consumer"/>
    <x v="839"/>
    <s v="Standard Class"/>
    <s v="Illinois"/>
    <s v="Machines"/>
  </r>
  <r>
    <n v="5"/>
    <s v="Shipped Early"/>
    <n v="6"/>
    <x v="2"/>
    <x v="0"/>
    <x v="0"/>
    <s v="Cindy Schnelling"/>
    <n v="0"/>
    <x v="788"/>
    <s v="September"/>
    <x v="2"/>
    <s v="CA-2018-144785"/>
    <x v="0"/>
    <n v="10009"/>
    <n v="73"/>
    <s v="Acme Design Line 8 Stainless Steel Bent Scissors w/Champagne Handles, 3-1/8 Cut"/>
    <n v="2"/>
    <n v="1"/>
    <s v="East"/>
    <m/>
    <n v="1.85"/>
    <n v="7"/>
    <s v="Corporate"/>
    <x v="849"/>
    <s v="Standard Class"/>
    <s v="New York"/>
    <s v="Supplies"/>
  </r>
  <r>
    <n v="5"/>
    <s v="Shipped Early"/>
    <n v="6"/>
    <x v="2"/>
    <x v="0"/>
    <x v="0"/>
    <s v="Cindy Schnelling"/>
    <n v="0"/>
    <x v="788"/>
    <s v="September"/>
    <x v="2"/>
    <s v="CA-2018-144785"/>
    <x v="0"/>
    <n v="10009"/>
    <n v="126"/>
    <s v="American Pencil"/>
    <n v="2"/>
    <n v="3"/>
    <s v="East"/>
    <m/>
    <n v="2.0299999999999998"/>
    <n v="7"/>
    <s v="Corporate"/>
    <x v="849"/>
    <s v="Standard Class"/>
    <s v="New York"/>
    <s v="Art"/>
  </r>
  <r>
    <n v="4"/>
    <s v="Shipped Early"/>
    <n v="6"/>
    <x v="1"/>
    <x v="193"/>
    <x v="0"/>
    <s v="Ken Dana"/>
    <n v="0.2"/>
    <x v="844"/>
    <s v="September"/>
    <x v="2"/>
    <s v="CA-2018-144792"/>
    <x v="1"/>
    <n v="85254"/>
    <n v="12"/>
    <s v="12-1/2 Diameter Round Wall Clock"/>
    <n v="22"/>
    <n v="7"/>
    <s v="West"/>
    <m/>
    <n v="22.38"/>
    <n v="112"/>
    <s v="Corporate"/>
    <x v="649"/>
    <s v="Standard Class"/>
    <s v="Arizona"/>
    <s v="Furnishings"/>
  </r>
  <r>
    <n v="2"/>
    <s v="Shipped Early"/>
    <n v="3"/>
    <x v="2"/>
    <x v="1"/>
    <x v="0"/>
    <s v="Dionis Lloyd"/>
    <n v="0"/>
    <x v="725"/>
    <s v="September"/>
    <x v="2"/>
    <s v="CA-2018-144855"/>
    <x v="1"/>
    <n v="94110"/>
    <n v="1442"/>
    <s v="Self-Adhesive Removable Labels"/>
    <n v="3"/>
    <n v="2"/>
    <s v="West"/>
    <m/>
    <n v="3.02"/>
    <n v="6"/>
    <s v="Corporate"/>
    <x v="788"/>
    <s v="Second Class"/>
    <s v="California"/>
    <s v="Labels"/>
  </r>
  <r>
    <n v="3"/>
    <s v="Shipped Late"/>
    <n v="1"/>
    <x v="2"/>
    <x v="413"/>
    <x v="0"/>
    <s v="Rob Williams"/>
    <n v="0"/>
    <x v="631"/>
    <s v="September"/>
    <x v="2"/>
    <s v="CA-2018-144911"/>
    <x v="3"/>
    <n v="66212"/>
    <n v="901"/>
    <s v="Ibico Plastic Spiral Binding Combs"/>
    <n v="70"/>
    <n v="5"/>
    <s v="Central"/>
    <m/>
    <n v="69.92"/>
    <n v="152"/>
    <s v="Corporate"/>
    <x v="711"/>
    <s v="First Class"/>
    <s v="Kansas"/>
    <s v="Binders"/>
  </r>
  <r>
    <n v="3"/>
    <s v="Shipped Late"/>
    <n v="1"/>
    <x v="0"/>
    <x v="413"/>
    <x v="0"/>
    <s v="Rob Williams"/>
    <n v="0"/>
    <x v="631"/>
    <s v="September"/>
    <x v="2"/>
    <s v="CA-2018-144911"/>
    <x v="3"/>
    <n v="66212"/>
    <n v="1606"/>
    <s v="Verbatim 25 GB 6x Blu-ray Single Layer Recordable Disc, 3/Pack"/>
    <n v="15"/>
    <n v="5"/>
    <s v="Central"/>
    <m/>
    <n v="15.38"/>
    <n v="35"/>
    <s v="Corporate"/>
    <x v="711"/>
    <s v="First Class"/>
    <s v="Kansas"/>
    <s v="Accessories"/>
  </r>
  <r>
    <n v="5"/>
    <s v="Shipped Early"/>
    <n v="6"/>
    <x v="1"/>
    <x v="0"/>
    <x v="0"/>
    <s v="Emily Burns"/>
    <n v="0.1"/>
    <x v="605"/>
    <s v="September"/>
    <x v="2"/>
    <s v="CA-2018-144939"/>
    <x v="0"/>
    <n v="10035"/>
    <n v="1204"/>
    <s v="Office Star - Contemporary Task Swivel Chair"/>
    <n v="93"/>
    <n v="6"/>
    <s v="East"/>
    <m/>
    <n v="93.22"/>
    <n v="599"/>
    <s v="Consumer"/>
    <x v="911"/>
    <s v="Standard Class"/>
    <s v="New York"/>
    <s v="Chairs"/>
  </r>
  <r>
    <n v="3"/>
    <s v="Shipped On Time"/>
    <n v="3"/>
    <x v="2"/>
    <x v="13"/>
    <x v="0"/>
    <s v="Randy Ferguson"/>
    <n v="0.2"/>
    <x v="677"/>
    <s v="September"/>
    <x v="2"/>
    <s v="CA-2018-145009"/>
    <x v="3"/>
    <n v="60610"/>
    <n v="191"/>
    <s v="Avery 483"/>
    <n v="4"/>
    <n v="3"/>
    <s v="Central"/>
    <m/>
    <n v="3.88"/>
    <n v="12"/>
    <s v="Corporate"/>
    <x v="689"/>
    <s v="Second Class"/>
    <s v="Illinois"/>
    <s v="Labels"/>
  </r>
  <r>
    <n v="2"/>
    <s v="Shipped Late"/>
    <n v="1"/>
    <x v="2"/>
    <x v="414"/>
    <x v="0"/>
    <s v="Cynthia Delaney"/>
    <n v="0"/>
    <x v="665"/>
    <s v="September"/>
    <x v="2"/>
    <s v="CA-2018-145135"/>
    <x v="0"/>
    <n v="6484"/>
    <n v="1756"/>
    <s v="Xerox 1959"/>
    <n v="6"/>
    <n v="2"/>
    <s v="East"/>
    <m/>
    <n v="6.41"/>
    <n v="13"/>
    <s v="Home Office"/>
    <x v="790"/>
    <s v="First Class"/>
    <s v="Connecticut"/>
    <s v="Paper"/>
  </r>
  <r>
    <n v="2"/>
    <s v="Shipped Late"/>
    <n v="1"/>
    <x v="0"/>
    <x v="414"/>
    <x v="0"/>
    <s v="Cynthia Delaney"/>
    <n v="0"/>
    <x v="665"/>
    <s v="September"/>
    <x v="2"/>
    <s v="CA-2018-145135"/>
    <x v="0"/>
    <n v="6484"/>
    <n v="1092"/>
    <s v="Micropad Numeric Keypads"/>
    <n v="15"/>
    <n v="3"/>
    <s v="East"/>
    <m/>
    <n v="14.99"/>
    <n v="60"/>
    <s v="Home Office"/>
    <x v="790"/>
    <s v="First Class"/>
    <s v="Connecticut"/>
    <s v="Accessories"/>
  </r>
  <r>
    <n v="4"/>
    <s v="Shipped Early"/>
    <n v="6"/>
    <x v="1"/>
    <x v="5"/>
    <x v="0"/>
    <s v="Paul Prost"/>
    <n v="0.2"/>
    <x v="645"/>
    <s v="September"/>
    <x v="2"/>
    <s v="CA-2018-145177"/>
    <x v="0"/>
    <n v="45503"/>
    <n v="494"/>
    <s v="DAX Natural Wood-Tone Poster Frame"/>
    <n v="30"/>
    <n v="7"/>
    <s v="East"/>
    <m/>
    <n v="29.66"/>
    <n v="148"/>
    <s v="Home Office"/>
    <x v="823"/>
    <s v="Standard Class"/>
    <s v="Ohio"/>
    <s v="Furnishings"/>
  </r>
  <r>
    <n v="4"/>
    <s v="Shipped Early"/>
    <n v="6"/>
    <x v="2"/>
    <x v="5"/>
    <x v="0"/>
    <s v="Paul Prost"/>
    <n v="0.2"/>
    <x v="645"/>
    <s v="September"/>
    <x v="2"/>
    <s v="CA-2018-145177"/>
    <x v="0"/>
    <n v="45503"/>
    <n v="1718"/>
    <s v="Xerox 1924"/>
    <n v="2"/>
    <n v="1"/>
    <s v="East"/>
    <m/>
    <n v="1.68"/>
    <n v="5"/>
    <s v="Home Office"/>
    <x v="823"/>
    <s v="Standard Class"/>
    <s v="Ohio"/>
    <s v="Paper"/>
  </r>
  <r>
    <n v="4"/>
    <s v="Shipped Early"/>
    <n v="6"/>
    <x v="2"/>
    <x v="5"/>
    <x v="0"/>
    <s v="Paul Prost"/>
    <n v="0.2"/>
    <x v="645"/>
    <s v="September"/>
    <x v="2"/>
    <s v="CA-2018-145177"/>
    <x v="0"/>
    <n v="45503"/>
    <n v="1672"/>
    <s v="Xerox 1882"/>
    <n v="32"/>
    <n v="2"/>
    <s v="East"/>
    <m/>
    <n v="32.47"/>
    <n v="90"/>
    <s v="Home Office"/>
    <x v="823"/>
    <s v="Standard Class"/>
    <s v="Ohio"/>
    <s v="Paper"/>
  </r>
  <r>
    <n v="4"/>
    <s v="Shipped Early"/>
    <n v="6"/>
    <x v="2"/>
    <x v="5"/>
    <x v="0"/>
    <s v="Paul Prost"/>
    <n v="0.2"/>
    <x v="645"/>
    <s v="September"/>
    <x v="2"/>
    <s v="CA-2018-145177"/>
    <x v="0"/>
    <n v="45503"/>
    <n v="1658"/>
    <s v="Wirebound Message Books, Four 2 3/4 x 5 Forms per Page, 600 Sets per Book"/>
    <n v="8"/>
    <n v="3"/>
    <s v="East"/>
    <m/>
    <n v="7.51"/>
    <n v="22"/>
    <s v="Home Office"/>
    <x v="823"/>
    <s v="Standard Class"/>
    <s v="Ohio"/>
    <s v="Paper"/>
  </r>
  <r>
    <n v="4"/>
    <s v="Shipped Early"/>
    <n v="6"/>
    <x v="2"/>
    <x v="5"/>
    <x v="0"/>
    <s v="Paul Prost"/>
    <n v="0.2"/>
    <x v="645"/>
    <s v="September"/>
    <x v="2"/>
    <s v="CA-2018-145177"/>
    <x v="0"/>
    <n v="45503"/>
    <n v="613"/>
    <s v="Eureka The Boss Plus 12-Amp Hard Box Upright Vacuum, Red"/>
    <n v="29"/>
    <n v="4"/>
    <s v="East"/>
    <m/>
    <n v="29.3"/>
    <n v="335"/>
    <s v="Home Office"/>
    <x v="823"/>
    <s v="Standard Class"/>
    <s v="Ohio"/>
    <s v="Appliances"/>
  </r>
  <r>
    <n v="4"/>
    <s v="Shipped Early"/>
    <n v="6"/>
    <x v="2"/>
    <x v="5"/>
    <x v="0"/>
    <s v="Paul Prost"/>
    <n v="0.2"/>
    <x v="645"/>
    <s v="September"/>
    <x v="2"/>
    <s v="CA-2018-145177"/>
    <x v="0"/>
    <n v="45503"/>
    <n v="243"/>
    <s v="Avery File Folder Labels"/>
    <n v="3"/>
    <n v="4"/>
    <s v="East"/>
    <m/>
    <n v="3.34"/>
    <n v="9"/>
    <s v="Home Office"/>
    <x v="823"/>
    <s v="Standard Class"/>
    <s v="Ohio"/>
    <s v="Labels"/>
  </r>
  <r>
    <n v="4"/>
    <s v="Shipped Early"/>
    <n v="6"/>
    <x v="2"/>
    <x v="5"/>
    <x v="0"/>
    <s v="Paul Prost"/>
    <n v="0.7"/>
    <x v="645"/>
    <s v="September"/>
    <x v="2"/>
    <s v="CA-2018-145177"/>
    <x v="0"/>
    <n v="45503"/>
    <n v="714"/>
    <s v="GBC Twin Loop Wire Binding Elements"/>
    <n v="-47"/>
    <n v="7"/>
    <s v="East"/>
    <m/>
    <n v="-46.59"/>
    <n v="70"/>
    <s v="Home Office"/>
    <x v="823"/>
    <s v="Standard Class"/>
    <s v="Ohio"/>
    <s v="Binders"/>
  </r>
  <r>
    <n v="4"/>
    <s v="Shipped Early"/>
    <n v="6"/>
    <x v="0"/>
    <x v="5"/>
    <x v="0"/>
    <s v="Paul Prost"/>
    <n v="0.2"/>
    <x v="645"/>
    <s v="September"/>
    <x v="2"/>
    <s v="CA-2018-145177"/>
    <x v="0"/>
    <n v="45503"/>
    <n v="1074"/>
    <s v="Memorex 25GB 6X Branded Blu-Ray Recordable Disc, 30/Pack"/>
    <n v="-29"/>
    <n v="7"/>
    <s v="East"/>
    <m/>
    <n v="-29.07"/>
    <n v="179"/>
    <s v="Home Office"/>
    <x v="823"/>
    <s v="Standard Class"/>
    <s v="Ohio"/>
    <s v="Accessories"/>
  </r>
  <r>
    <n v="4"/>
    <s v="Shipped Early"/>
    <n v="6"/>
    <x v="0"/>
    <x v="5"/>
    <x v="0"/>
    <s v="Paul Prost"/>
    <n v="0.4"/>
    <x v="645"/>
    <s v="September"/>
    <x v="2"/>
    <s v="CA-2018-145177"/>
    <x v="0"/>
    <n v="45503"/>
    <n v="1491"/>
    <s v="Square Credit Card Reader"/>
    <n v="-10"/>
    <n v="7"/>
    <s v="East"/>
    <m/>
    <n v="-9.7899999999999991"/>
    <n v="42"/>
    <s v="Home Office"/>
    <x v="823"/>
    <s v="Standard Class"/>
    <s v="Ohio"/>
    <s v="Phones"/>
  </r>
  <r>
    <n v="2"/>
    <s v="Shipped Late"/>
    <n v="1"/>
    <x v="2"/>
    <x v="4"/>
    <x v="0"/>
    <s v="Bruce Geld"/>
    <n v="0.2"/>
    <x v="618"/>
    <s v="September"/>
    <x v="2"/>
    <s v="CA-2018-145240"/>
    <x v="3"/>
    <n v="77070"/>
    <n v="1545"/>
    <s v="Tenex Personal Project File with Scoop Front Design, Black"/>
    <n v="1"/>
    <n v="1"/>
    <s v="Central"/>
    <m/>
    <n v="0.81"/>
    <n v="11"/>
    <s v="Consumer"/>
    <x v="839"/>
    <s v="First Class"/>
    <s v="Texas"/>
    <s v="Storage"/>
  </r>
  <r>
    <n v="2"/>
    <s v="Shipped Late"/>
    <n v="1"/>
    <x v="2"/>
    <x v="184"/>
    <x v="0"/>
    <s v="Natalie DeCherney"/>
    <n v="0"/>
    <x v="647"/>
    <s v="September"/>
    <x v="2"/>
    <s v="CA-2018-145247"/>
    <x v="2"/>
    <n v="40214"/>
    <n v="1701"/>
    <s v="Xerox 1909"/>
    <n v="36"/>
    <n v="3"/>
    <s v="South"/>
    <m/>
    <n v="36.4"/>
    <n v="79"/>
    <s v="Consumer"/>
    <x v="855"/>
    <s v="First Class"/>
    <s v="Kentucky"/>
    <s v="Paper"/>
  </r>
  <r>
    <n v="3"/>
    <s v="Shipped Late"/>
    <n v="1"/>
    <x v="1"/>
    <x v="149"/>
    <x v="0"/>
    <s v="Adrian Hane"/>
    <n v="0.5"/>
    <x v="601"/>
    <s v="September"/>
    <x v="2"/>
    <s v="CA-2018-145261"/>
    <x v="1"/>
    <n v="97301"/>
    <n v="908"/>
    <s v="Iceberg OfficeWorks 42 Round Tables"/>
    <n v="-264"/>
    <n v="5"/>
    <s v="West"/>
    <s v="Yes"/>
    <n v="-264.22000000000003"/>
    <n v="377"/>
    <s v="Home Office"/>
    <x v="802"/>
    <s v="First Class"/>
    <s v="Oregon"/>
    <s v="Tables"/>
  </r>
  <r>
    <n v="3"/>
    <s v="Shipped Late"/>
    <n v="1"/>
    <x v="2"/>
    <x v="149"/>
    <x v="0"/>
    <s v="Adrian Hane"/>
    <n v="0.2"/>
    <x v="601"/>
    <s v="September"/>
    <x v="2"/>
    <s v="CA-2018-145261"/>
    <x v="1"/>
    <n v="97301"/>
    <n v="337"/>
    <s v="Black Print Carbonless 8 1/2 x 8 1/4 Rapid Memo Book"/>
    <n v="4"/>
    <n v="2"/>
    <s v="West"/>
    <s v="Yes"/>
    <n v="3.79"/>
    <n v="12"/>
    <s v="Home Office"/>
    <x v="802"/>
    <s v="First Class"/>
    <s v="Oregon"/>
    <s v="Paper"/>
  </r>
  <r>
    <n v="3"/>
    <s v="Shipped Late"/>
    <n v="1"/>
    <x v="2"/>
    <x v="149"/>
    <x v="0"/>
    <s v="Adrian Hane"/>
    <n v="0.2"/>
    <x v="601"/>
    <s v="September"/>
    <x v="2"/>
    <s v="CA-2018-145261"/>
    <x v="1"/>
    <n v="97301"/>
    <n v="1126"/>
    <s v="Newell 312"/>
    <n v="2"/>
    <n v="4"/>
    <s v="West"/>
    <s v="Yes"/>
    <n v="2.34"/>
    <n v="19"/>
    <s v="Home Office"/>
    <x v="802"/>
    <s v="First Class"/>
    <s v="Oregon"/>
    <s v="Art"/>
  </r>
  <r>
    <n v="3"/>
    <s v="Shipped Late"/>
    <n v="1"/>
    <x v="2"/>
    <x v="149"/>
    <x v="0"/>
    <s v="Adrian Hane"/>
    <n v="0.2"/>
    <x v="601"/>
    <s v="September"/>
    <x v="2"/>
    <s v="CA-2018-145261"/>
    <x v="1"/>
    <n v="97301"/>
    <n v="273"/>
    <s v="Avery White Multi-Purpose Labels"/>
    <n v="5"/>
    <n v="4"/>
    <s v="West"/>
    <s v="Yes"/>
    <n v="5.18"/>
    <n v="16"/>
    <s v="Home Office"/>
    <x v="802"/>
    <s v="First Class"/>
    <s v="Oregon"/>
    <s v="Labels"/>
  </r>
  <r>
    <n v="3"/>
    <s v="Shipped Late"/>
    <n v="1"/>
    <x v="2"/>
    <x v="149"/>
    <x v="0"/>
    <s v="Adrian Hane"/>
    <n v="0.7"/>
    <x v="601"/>
    <s v="September"/>
    <x v="2"/>
    <s v="CA-2018-145261"/>
    <x v="1"/>
    <n v="97301"/>
    <n v="1609"/>
    <s v="Vinyl Sectional Post Binders"/>
    <n v="-30"/>
    <n v="4"/>
    <s v="West"/>
    <s v="Yes"/>
    <n v="-30.16"/>
    <n v="45"/>
    <s v="Home Office"/>
    <x v="802"/>
    <s v="First Class"/>
    <s v="Oregon"/>
    <s v="Binders"/>
  </r>
  <r>
    <n v="3"/>
    <s v="Shipped Late"/>
    <n v="1"/>
    <x v="0"/>
    <x v="149"/>
    <x v="0"/>
    <s v="Adrian Hane"/>
    <n v="0.2"/>
    <x v="601"/>
    <s v="September"/>
    <x v="2"/>
    <s v="CA-2018-145261"/>
    <x v="1"/>
    <n v="97301"/>
    <n v="1473"/>
    <s v="Sony Micro Vault Click 8 GB USB 2.0 Flash Drive"/>
    <n v="-8"/>
    <n v="3"/>
    <s v="West"/>
    <s v="Yes"/>
    <n v="-8.4600000000000009"/>
    <n v="113"/>
    <s v="Home Office"/>
    <x v="802"/>
    <s v="First Class"/>
    <s v="Oregon"/>
    <s v="Accessories"/>
  </r>
  <r>
    <n v="3"/>
    <s v="Shipped Late"/>
    <n v="1"/>
    <x v="0"/>
    <x v="149"/>
    <x v="0"/>
    <s v="Adrian Hane"/>
    <n v="0.2"/>
    <x v="601"/>
    <s v="September"/>
    <x v="2"/>
    <s v="CA-2018-145261"/>
    <x v="1"/>
    <n v="97301"/>
    <n v="1045"/>
    <s v="Macally Suction Cup Mount"/>
    <n v="-7"/>
    <n v="3"/>
    <s v="West"/>
    <s v="Yes"/>
    <n v="-7.17"/>
    <n v="29"/>
    <s v="Home Office"/>
    <x v="802"/>
    <s v="First Class"/>
    <s v="Oregon"/>
    <s v="Phones"/>
  </r>
  <r>
    <n v="3"/>
    <s v="Shipped Late"/>
    <n v="1"/>
    <x v="1"/>
    <x v="117"/>
    <x v="0"/>
    <s v="Tom Prescott"/>
    <n v="0.32"/>
    <x v="828"/>
    <s v="September"/>
    <x v="2"/>
    <s v="CA-2018-145303"/>
    <x v="3"/>
    <n v="75081"/>
    <n v="1429"/>
    <s v="Sauder Camden County Collection Libraries, Planked Cherry Finish"/>
    <n v="-53"/>
    <n v="2"/>
    <s v="Central"/>
    <m/>
    <n v="-52.89"/>
    <n v="156"/>
    <s v="Consumer"/>
    <x v="912"/>
    <s v="First Class"/>
    <s v="Texas"/>
    <s v="Bookcases"/>
  </r>
  <r>
    <n v="3"/>
    <s v="Shipped Late"/>
    <n v="1"/>
    <x v="2"/>
    <x v="117"/>
    <x v="0"/>
    <s v="Tom Prescott"/>
    <n v="0.8"/>
    <x v="828"/>
    <s v="September"/>
    <x v="2"/>
    <s v="CA-2018-145303"/>
    <x v="3"/>
    <n v="75081"/>
    <n v="705"/>
    <s v="GBC ProClick Spines for 32-Hole Punch"/>
    <n v="-17"/>
    <n v="4"/>
    <s v="Central"/>
    <m/>
    <n v="-16.54"/>
    <n v="10"/>
    <s v="Consumer"/>
    <x v="912"/>
    <s v="First Class"/>
    <s v="Texas"/>
    <s v="Binders"/>
  </r>
  <r>
    <n v="3"/>
    <s v="Shipped Late"/>
    <n v="1"/>
    <x v="2"/>
    <x v="117"/>
    <x v="0"/>
    <s v="Tom Prescott"/>
    <n v="0.8"/>
    <x v="828"/>
    <s v="September"/>
    <x v="2"/>
    <s v="CA-2018-145303"/>
    <x v="3"/>
    <n v="75081"/>
    <n v="134"/>
    <s v="Angle-D Binders with Locking Rings, Label Holders"/>
    <n v="-22"/>
    <n v="9"/>
    <s v="Central"/>
    <m/>
    <n v="-21.68"/>
    <n v="13"/>
    <s v="Consumer"/>
    <x v="912"/>
    <s v="First Class"/>
    <s v="Texas"/>
    <s v="Binders"/>
  </r>
  <r>
    <n v="7"/>
    <s v="Shipped Late"/>
    <n v="6"/>
    <x v="2"/>
    <x v="17"/>
    <x v="0"/>
    <s v="Matt Connell"/>
    <n v="0"/>
    <x v="576"/>
    <s v="September"/>
    <x v="2"/>
    <s v="CA-2018-145492"/>
    <x v="1"/>
    <n v="90004"/>
    <n v="366"/>
    <s v="Bravo II Megaboss 12-Amp Hard Body Upright, Replacement Belts, 2 Belts per Pack"/>
    <n v="11"/>
    <n v="12"/>
    <s v="West"/>
    <s v="Yes"/>
    <n v="11.31"/>
    <n v="39"/>
    <s v="Corporate"/>
    <x v="844"/>
    <s v="Standard Class"/>
    <s v="California"/>
    <s v="Appliances"/>
  </r>
  <r>
    <n v="1"/>
    <s v="Shipped On Time"/>
    <n v="1"/>
    <x v="2"/>
    <x v="73"/>
    <x v="0"/>
    <s v="Robert Waldorf"/>
    <n v="0.7"/>
    <x v="673"/>
    <s v="September"/>
    <x v="2"/>
    <s v="CA-2018-145499"/>
    <x v="2"/>
    <n v="28403"/>
    <n v="135"/>
    <s v="Angle-D Ring Binders"/>
    <n v="-3"/>
    <n v="2"/>
    <s v="South"/>
    <m/>
    <n v="-2.63"/>
    <n v="3"/>
    <s v="Consumer"/>
    <x v="656"/>
    <s v="First Class"/>
    <s v="North Carolina"/>
    <s v="Binders"/>
  </r>
  <r>
    <n v="5"/>
    <s v="Shipped Early"/>
    <n v="6"/>
    <x v="1"/>
    <x v="0"/>
    <x v="0"/>
    <s v="Edward Becker"/>
    <n v="0.1"/>
    <x v="621"/>
    <s v="September"/>
    <x v="2"/>
    <s v="CA-2018-145548"/>
    <x v="0"/>
    <n v="10011"/>
    <n v="773"/>
    <s v="Global Wood Trimmed Managers Task Chair, Khaki"/>
    <n v="8"/>
    <n v="3"/>
    <s v="East"/>
    <m/>
    <n v="8.19"/>
    <n v="246"/>
    <s v="Corporate"/>
    <x v="799"/>
    <s v="Standard Class"/>
    <s v="New York"/>
    <s v="Chairs"/>
  </r>
  <r>
    <n v="5"/>
    <s v="Shipped Early"/>
    <n v="6"/>
    <x v="2"/>
    <x v="0"/>
    <x v="0"/>
    <s v="Edward Becker"/>
    <n v="0"/>
    <x v="621"/>
    <s v="September"/>
    <x v="2"/>
    <s v="CA-2018-145548"/>
    <x v="0"/>
    <n v="10011"/>
    <n v="363"/>
    <s v="Boston School Pro Electric Pencil Sharpener, 1670"/>
    <n v="25"/>
    <n v="3"/>
    <s v="East"/>
    <m/>
    <n v="25.09"/>
    <n v="93"/>
    <s v="Corporate"/>
    <x v="799"/>
    <s v="Standard Class"/>
    <s v="New York"/>
    <s v="Art"/>
  </r>
  <r>
    <n v="5"/>
    <s v="Shipped Early"/>
    <n v="6"/>
    <x v="2"/>
    <x v="0"/>
    <x v="0"/>
    <s v="Edward Becker"/>
    <n v="0"/>
    <x v="621"/>
    <s v="September"/>
    <x v="2"/>
    <s v="CA-2018-145548"/>
    <x v="0"/>
    <n v="10011"/>
    <n v="1503"/>
    <s v="Staple magnet"/>
    <n v="8"/>
    <n v="3"/>
    <s v="East"/>
    <m/>
    <n v="7.88"/>
    <n v="28"/>
    <s v="Corporate"/>
    <x v="799"/>
    <s v="Standard Class"/>
    <s v="New York"/>
    <s v="Storage"/>
  </r>
  <r>
    <n v="5"/>
    <s v="Shipped Early"/>
    <n v="6"/>
    <x v="2"/>
    <x v="0"/>
    <x v="0"/>
    <s v="Edward Becker"/>
    <n v="0.2"/>
    <x v="621"/>
    <s v="September"/>
    <x v="2"/>
    <s v="CA-2018-145548"/>
    <x v="0"/>
    <n v="10011"/>
    <n v="513"/>
    <s v="Deluxe Heavy-Duty Vinyl Round Ring Binder"/>
    <n v="17"/>
    <n v="3"/>
    <s v="East"/>
    <m/>
    <n v="17.190000000000001"/>
    <n v="55"/>
    <s v="Corporate"/>
    <x v="799"/>
    <s v="Standard Class"/>
    <s v="New York"/>
    <s v="Binders"/>
  </r>
  <r>
    <n v="5"/>
    <s v="Shipped Early"/>
    <n v="6"/>
    <x v="2"/>
    <x v="0"/>
    <x v="0"/>
    <s v="Edward Becker"/>
    <n v="0.2"/>
    <x v="621"/>
    <s v="September"/>
    <x v="2"/>
    <s v="CA-2018-145548"/>
    <x v="0"/>
    <n v="10011"/>
    <n v="1843"/>
    <s v="XtraLife ClearVue Slant-D Ring Binder, White, 3"/>
    <n v="11"/>
    <n v="3"/>
    <s v="East"/>
    <m/>
    <n v="11.45"/>
    <n v="35"/>
    <s v="Corporate"/>
    <x v="799"/>
    <s v="Standard Class"/>
    <s v="New York"/>
    <s v="Binders"/>
  </r>
  <r>
    <n v="5"/>
    <s v="Shipped Early"/>
    <n v="6"/>
    <x v="0"/>
    <x v="0"/>
    <x v="0"/>
    <s v="Edward Becker"/>
    <n v="0"/>
    <x v="621"/>
    <s v="September"/>
    <x v="2"/>
    <s v="CA-2018-145548"/>
    <x v="0"/>
    <n v="10011"/>
    <n v="961"/>
    <s v="KeyTronic E03601U1 - Keyboard - Beige"/>
    <n v="6"/>
    <n v="2"/>
    <s v="East"/>
    <m/>
    <n v="6.48"/>
    <n v="36"/>
    <s v="Corporate"/>
    <x v="799"/>
    <s v="Standard Class"/>
    <s v="New York"/>
    <s v="Accessories"/>
  </r>
  <r>
    <n v="6"/>
    <s v="Shipped On Time"/>
    <n v="6"/>
    <x v="2"/>
    <x v="285"/>
    <x v="0"/>
    <s v="Lena Creighton"/>
    <n v="0"/>
    <x v="590"/>
    <s v="September"/>
    <x v="2"/>
    <s v="CA-2018-145583"/>
    <x v="1"/>
    <n v="95661"/>
    <n v="1746"/>
    <s v="Xerox 195"/>
    <n v="10"/>
    <n v="3"/>
    <s v="West"/>
    <s v="Yes"/>
    <n v="9.6199999999999992"/>
    <n v="20"/>
    <s v="Consumer"/>
    <x v="851"/>
    <s v="Standard Class"/>
    <s v="California"/>
    <s v="Paper"/>
  </r>
  <r>
    <n v="6"/>
    <s v="Shipped On Time"/>
    <n v="6"/>
    <x v="2"/>
    <x v="285"/>
    <x v="0"/>
    <s v="Lena Creighton"/>
    <n v="0"/>
    <x v="590"/>
    <s v="September"/>
    <x v="2"/>
    <s v="CA-2018-145583"/>
    <x v="1"/>
    <n v="95661"/>
    <n v="1670"/>
    <s v="Xerox 1880"/>
    <n v="17"/>
    <n v="1"/>
    <s v="West"/>
    <s v="Yes"/>
    <n v="16.66"/>
    <n v="35"/>
    <s v="Consumer"/>
    <x v="851"/>
    <s v="Standard Class"/>
    <s v="California"/>
    <s v="Paper"/>
  </r>
  <r>
    <n v="6"/>
    <s v="Shipped On Time"/>
    <n v="6"/>
    <x v="2"/>
    <x v="285"/>
    <x v="0"/>
    <s v="Lena Creighton"/>
    <n v="0"/>
    <x v="590"/>
    <s v="September"/>
    <x v="2"/>
    <s v="CA-2018-145583"/>
    <x v="1"/>
    <n v="95661"/>
    <n v="1412"/>
    <s v="Sanford Colorific Colored Pencils, 12/Box"/>
    <n v="3"/>
    <n v="4"/>
    <s v="West"/>
    <s v="Yes"/>
    <n v="3.46"/>
    <n v="12"/>
    <s v="Consumer"/>
    <x v="851"/>
    <s v="Standard Class"/>
    <s v="California"/>
    <s v="Art"/>
  </r>
  <r>
    <n v="6"/>
    <s v="Shipped On Time"/>
    <n v="6"/>
    <x v="2"/>
    <x v="285"/>
    <x v="0"/>
    <s v="Lena Creighton"/>
    <n v="0"/>
    <x v="590"/>
    <s v="September"/>
    <x v="2"/>
    <s v="CA-2018-145583"/>
    <x v="1"/>
    <n v="95661"/>
    <n v="910"/>
    <s v="Ideal Clamps"/>
    <n v="2"/>
    <n v="2"/>
    <s v="West"/>
    <s v="Yes"/>
    <n v="1.97"/>
    <n v="4"/>
    <s v="Consumer"/>
    <x v="851"/>
    <s v="Standard Class"/>
    <s v="California"/>
    <s v="Fasteners"/>
  </r>
  <r>
    <n v="6"/>
    <s v="Shipped On Time"/>
    <n v="6"/>
    <x v="2"/>
    <x v="285"/>
    <x v="0"/>
    <s v="Lena Creighton"/>
    <n v="0.2"/>
    <x v="590"/>
    <s v="September"/>
    <x v="2"/>
    <s v="CA-2018-145583"/>
    <x v="1"/>
    <n v="95661"/>
    <n v="723"/>
    <s v="GBC Wire Binding Strips"/>
    <n v="27"/>
    <n v="3"/>
    <s v="West"/>
    <s v="Yes"/>
    <n v="26.66"/>
    <n v="76"/>
    <s v="Consumer"/>
    <x v="851"/>
    <s v="Standard Class"/>
    <s v="California"/>
    <s v="Binders"/>
  </r>
  <r>
    <n v="6"/>
    <s v="Shipped On Time"/>
    <n v="6"/>
    <x v="2"/>
    <x v="285"/>
    <x v="0"/>
    <s v="Lena Creighton"/>
    <n v="0"/>
    <x v="590"/>
    <s v="September"/>
    <x v="2"/>
    <s v="CA-2018-145583"/>
    <x v="1"/>
    <n v="95661"/>
    <n v="671"/>
    <s v="Fiskars Softgrip Scissors"/>
    <n v="18"/>
    <n v="6"/>
    <s v="West"/>
    <s v="Yes"/>
    <n v="18.45"/>
    <n v="66"/>
    <s v="Consumer"/>
    <x v="851"/>
    <s v="Standard Class"/>
    <s v="California"/>
    <s v="Supplies"/>
  </r>
  <r>
    <n v="6"/>
    <s v="Shipped On Time"/>
    <n v="6"/>
    <x v="1"/>
    <x v="285"/>
    <x v="0"/>
    <s v="Lena Creighton"/>
    <n v="0"/>
    <x v="590"/>
    <s v="September"/>
    <x v="2"/>
    <s v="CA-2018-145583"/>
    <x v="1"/>
    <n v="95661"/>
    <n v="1036"/>
    <s v="Longer-Life Soft White Bulbs"/>
    <n v="21"/>
    <n v="14"/>
    <s v="West"/>
    <s v="Yes"/>
    <n v="20.7"/>
    <n v="43"/>
    <s v="Consumer"/>
    <x v="851"/>
    <s v="Standard Class"/>
    <s v="California"/>
    <s v="Furnishings"/>
  </r>
  <r>
    <n v="4"/>
    <s v="Shipped Early"/>
    <n v="6"/>
    <x v="2"/>
    <x v="0"/>
    <x v="0"/>
    <s v="Helen Abelman"/>
    <n v="0"/>
    <x v="580"/>
    <s v="September"/>
    <x v="2"/>
    <s v="CA-2018-145611"/>
    <x v="0"/>
    <n v="10035"/>
    <n v="855"/>
    <s v="Honeywell Quietcare HEPA Air Cleaner"/>
    <n v="130"/>
    <n v="5"/>
    <s v="East"/>
    <m/>
    <n v="129.77000000000001"/>
    <n v="393"/>
    <s v="Consumer"/>
    <x v="628"/>
    <s v="Standard Class"/>
    <s v="New York"/>
    <s v="Appliances"/>
  </r>
  <r>
    <n v="6"/>
    <s v="Shipped On Time"/>
    <n v="6"/>
    <x v="2"/>
    <x v="42"/>
    <x v="0"/>
    <s v="Kelly Collister"/>
    <n v="0"/>
    <x v="613"/>
    <s v="September"/>
    <x v="2"/>
    <s v="CA-2018-145625"/>
    <x v="1"/>
    <n v="92037"/>
    <n v="1660"/>
    <s v="Wirebound Message Books, Two 4 1/4 x 5 Forms per Page"/>
    <n v="4"/>
    <n v="1"/>
    <s v="West"/>
    <m/>
    <n v="3.58"/>
    <n v="8"/>
    <s v="Consumer"/>
    <x v="797"/>
    <s v="Standard Class"/>
    <s v="California"/>
    <s v="Paper"/>
  </r>
  <r>
    <n v="6"/>
    <s v="Shipped On Time"/>
    <n v="6"/>
    <x v="0"/>
    <x v="42"/>
    <x v="0"/>
    <s v="Kelly Collister"/>
    <n v="0"/>
    <x v="613"/>
    <s v="September"/>
    <x v="2"/>
    <s v="CA-2018-145625"/>
    <x v="1"/>
    <n v="92037"/>
    <n v="1024"/>
    <s v="Logitech P710e Mobile Speakerphone"/>
    <n v="636"/>
    <n v="13"/>
    <s v="West"/>
    <m/>
    <n v="636"/>
    <n v="3347"/>
    <s v="Consumer"/>
    <x v="797"/>
    <s v="Standard Class"/>
    <s v="California"/>
    <s v="Accessories"/>
  </r>
  <r>
    <n v="4"/>
    <s v="Shipped Early"/>
    <n v="6"/>
    <x v="1"/>
    <x v="415"/>
    <x v="0"/>
    <s v="Anna Häberlin"/>
    <n v="0.2"/>
    <x v="768"/>
    <s v="September"/>
    <x v="2"/>
    <s v="CA-2018-145709"/>
    <x v="2"/>
    <n v="33134"/>
    <n v="1046"/>
    <s v="Magna Visual Magnetic Picture Hangers"/>
    <n v="3"/>
    <n v="3"/>
    <s v="South"/>
    <m/>
    <n v="2.6"/>
    <n v="12"/>
    <s v="Corporate"/>
    <x v="911"/>
    <s v="Standard Class"/>
    <s v="Florida"/>
    <s v="Furnishings"/>
  </r>
  <r>
    <n v="4"/>
    <s v="Shipped Early"/>
    <n v="6"/>
    <x v="0"/>
    <x v="415"/>
    <x v="0"/>
    <s v="Anna Häberlin"/>
    <n v="0.2"/>
    <x v="768"/>
    <s v="September"/>
    <x v="2"/>
    <s v="CA-2018-145709"/>
    <x v="2"/>
    <n v="33134"/>
    <n v="1400"/>
    <s v="Samsung HM1900 Bluetooth Headset"/>
    <n v="20"/>
    <n v="3"/>
    <s v="South"/>
    <m/>
    <n v="19.75"/>
    <n v="53"/>
    <s v="Corporate"/>
    <x v="911"/>
    <s v="Standard Class"/>
    <s v="Florida"/>
    <s v="Phones"/>
  </r>
  <r>
    <n v="5"/>
    <s v="Shipped Early"/>
    <n v="6"/>
    <x v="1"/>
    <x v="74"/>
    <x v="0"/>
    <s v="Chris Cortes"/>
    <n v="0.3"/>
    <x v="629"/>
    <s v="September"/>
    <x v="2"/>
    <s v="CA-2018-145730"/>
    <x v="3"/>
    <n v="78207"/>
    <n v="1201"/>
    <s v="Office Impressions End Table, 20-1/2H x 24W x 20D"/>
    <n v="-128"/>
    <n v="3"/>
    <s v="Central"/>
    <m/>
    <n v="-127.58"/>
    <n v="638"/>
    <s v="Consumer"/>
    <x v="678"/>
    <s v="Standard Class"/>
    <s v="Texas"/>
    <s v="Tables"/>
  </r>
  <r>
    <n v="5"/>
    <s v="Shipped Early"/>
    <n v="6"/>
    <x v="2"/>
    <x v="74"/>
    <x v="0"/>
    <s v="Chris Cortes"/>
    <n v="0.2"/>
    <x v="629"/>
    <s v="September"/>
    <x v="2"/>
    <s v="CA-2018-145730"/>
    <x v="3"/>
    <n v="78207"/>
    <n v="1626"/>
    <s v="White Envelopes, White Envelopes with Clear Poly Window"/>
    <n v="12"/>
    <n v="3"/>
    <s v="Central"/>
    <m/>
    <n v="11.89"/>
    <n v="37"/>
    <s v="Consumer"/>
    <x v="678"/>
    <s v="Standard Class"/>
    <s v="Texas"/>
    <s v="Envelopes"/>
  </r>
  <r>
    <n v="5"/>
    <s v="Shipped Early"/>
    <n v="6"/>
    <x v="0"/>
    <x v="74"/>
    <x v="0"/>
    <s v="Chris Cortes"/>
    <n v="0.4"/>
    <x v="629"/>
    <s v="September"/>
    <x v="2"/>
    <s v="CA-2018-145730"/>
    <x v="3"/>
    <n v="78207"/>
    <n v="405"/>
    <s v="Canon PC170 Desktop Personal Copier"/>
    <n v="34"/>
    <n v="3"/>
    <s v="Central"/>
    <m/>
    <n v="33.590000000000003"/>
    <n v="288"/>
    <s v="Consumer"/>
    <x v="678"/>
    <s v="Standard Class"/>
    <s v="Texas"/>
    <s v="Machines"/>
  </r>
  <r>
    <n v="3"/>
    <s v="Shipped On Time"/>
    <n v="3"/>
    <x v="2"/>
    <x v="0"/>
    <x v="0"/>
    <s v="Fred McMath"/>
    <n v="0"/>
    <x v="666"/>
    <s v="September"/>
    <x v="2"/>
    <s v="CA-2018-145842"/>
    <x v="0"/>
    <n v="10024"/>
    <n v="1361"/>
    <s v="Rogers Jumbo File, Granite"/>
    <n v="0"/>
    <n v="3"/>
    <s v="East"/>
    <m/>
    <n v="0.41"/>
    <n v="41"/>
    <s v="Consumer"/>
    <x v="698"/>
    <s v="Second Class"/>
    <s v="New York"/>
    <s v="Storage"/>
  </r>
  <r>
    <n v="0"/>
    <s v="Shipped On Time"/>
    <n v="0"/>
    <x v="2"/>
    <x v="303"/>
    <x v="0"/>
    <s v="Chuck Magee"/>
    <n v="0"/>
    <x v="811"/>
    <s v="September"/>
    <x v="2"/>
    <s v="CA-2018-145898"/>
    <x v="1"/>
    <n v="92374"/>
    <n v="203"/>
    <s v="Avery 494"/>
    <n v="4"/>
    <n v="3"/>
    <s v="West"/>
    <m/>
    <n v="3.6"/>
    <n v="8"/>
    <s v="Consumer"/>
    <x v="708"/>
    <s v="Same Day"/>
    <s v="California"/>
    <s v="Labels"/>
  </r>
  <r>
    <n v="0"/>
    <s v="Shipped On Time"/>
    <n v="0"/>
    <x v="2"/>
    <x v="303"/>
    <x v="0"/>
    <s v="Chuck Magee"/>
    <n v="0"/>
    <x v="811"/>
    <s v="September"/>
    <x v="2"/>
    <s v="CA-2018-145898"/>
    <x v="1"/>
    <n v="92374"/>
    <n v="113"/>
    <s v="Advantus Rolling Storage Box"/>
    <n v="14"/>
    <n v="3"/>
    <s v="West"/>
    <m/>
    <n v="13.89"/>
    <n v="51"/>
    <s v="Consumer"/>
    <x v="708"/>
    <s v="Same Day"/>
    <s v="California"/>
    <s v="Storage"/>
  </r>
  <r>
    <n v="0"/>
    <s v="Shipped On Time"/>
    <n v="0"/>
    <x v="2"/>
    <x v="303"/>
    <x v="0"/>
    <s v="Chuck Magee"/>
    <n v="0"/>
    <x v="811"/>
    <s v="September"/>
    <x v="2"/>
    <s v="CA-2018-145898"/>
    <x v="1"/>
    <n v="92374"/>
    <n v="1418"/>
    <s v="SANFORD Major Accent Highlighters"/>
    <n v="13"/>
    <n v="5"/>
    <s v="West"/>
    <m/>
    <n v="13.45"/>
    <n v="35"/>
    <s v="Consumer"/>
    <x v="708"/>
    <s v="Same Day"/>
    <s v="California"/>
    <s v="Art"/>
  </r>
  <r>
    <n v="0"/>
    <s v="Shipped On Time"/>
    <n v="0"/>
    <x v="2"/>
    <x v="303"/>
    <x v="0"/>
    <s v="Chuck Magee"/>
    <n v="0"/>
    <x v="811"/>
    <s v="September"/>
    <x v="2"/>
    <s v="CA-2018-145898"/>
    <x v="1"/>
    <n v="92374"/>
    <n v="780"/>
    <s v="Great White Multi-Use Recycled Paper (20Lb. and 84 Bright)"/>
    <n v="13"/>
    <n v="5"/>
    <s v="West"/>
    <m/>
    <n v="13.45"/>
    <n v="30"/>
    <s v="Consumer"/>
    <x v="708"/>
    <s v="Same Day"/>
    <s v="California"/>
    <s v="Paper"/>
  </r>
  <r>
    <n v="5"/>
    <s v="Shipped Early"/>
    <n v="6"/>
    <x v="1"/>
    <x v="242"/>
    <x v="0"/>
    <s v="Anne McFarland"/>
    <n v="0"/>
    <x v="656"/>
    <s v="September"/>
    <x v="2"/>
    <s v="CA-2018-145905"/>
    <x v="2"/>
    <n v="36830"/>
    <n v="1211"/>
    <s v="Office Star - Professional Matrix Back Chair with 2-to-1 Synchro Tilt and Mesh Fabric Seat"/>
    <n v="84"/>
    <n v="1"/>
    <s v="South"/>
    <m/>
    <n v="84.24"/>
    <n v="351"/>
    <s v="Consumer"/>
    <x v="666"/>
    <s v="Standard Class"/>
    <s v="Alabama"/>
    <s v="Chairs"/>
  </r>
  <r>
    <n v="5"/>
    <s v="Shipped Early"/>
    <n v="6"/>
    <x v="2"/>
    <x v="242"/>
    <x v="0"/>
    <s v="Anne McFarland"/>
    <n v="0"/>
    <x v="656"/>
    <s v="September"/>
    <x v="2"/>
    <s v="CA-2018-145905"/>
    <x v="2"/>
    <n v="36830"/>
    <n v="1481"/>
    <s v="Southworth Parchment Paper &amp; Envelopes"/>
    <n v="6"/>
    <n v="2"/>
    <s v="South"/>
    <m/>
    <n v="6.02"/>
    <n v="13"/>
    <s v="Consumer"/>
    <x v="666"/>
    <s v="Standard Class"/>
    <s v="Alabama"/>
    <s v="Paper"/>
  </r>
  <r>
    <n v="5"/>
    <s v="Shipped Early"/>
    <n v="6"/>
    <x v="2"/>
    <x v="242"/>
    <x v="0"/>
    <s v="Anne McFarland"/>
    <n v="0"/>
    <x v="656"/>
    <s v="September"/>
    <x v="2"/>
    <s v="CA-2018-145905"/>
    <x v="2"/>
    <n v="36830"/>
    <n v="1553"/>
    <s v="Tennsco Double-Tier Lockers"/>
    <n v="117"/>
    <n v="4"/>
    <s v="South"/>
    <m/>
    <n v="117.01"/>
    <n v="900"/>
    <s v="Consumer"/>
    <x v="666"/>
    <s v="Standard Class"/>
    <s v="Alabama"/>
    <s v="Storage"/>
  </r>
  <r>
    <n v="5"/>
    <s v="Shipped Early"/>
    <n v="6"/>
    <x v="1"/>
    <x v="17"/>
    <x v="0"/>
    <s v="Henry Goldwyn"/>
    <n v="0"/>
    <x v="601"/>
    <s v="September"/>
    <x v="2"/>
    <s v="CA-2018-145919"/>
    <x v="1"/>
    <n v="90032"/>
    <n v="1445"/>
    <s v="Seth Thomas 12 Clock w/ Goldtone Case"/>
    <n v="63"/>
    <n v="8"/>
    <s v="West"/>
    <s v="Yes"/>
    <n v="62.51"/>
    <n v="184"/>
    <s v="Corporate"/>
    <x v="812"/>
    <s v="Standard Class"/>
    <s v="California"/>
    <s v="Furnishings"/>
  </r>
  <r>
    <n v="5"/>
    <s v="Shipped Early"/>
    <n v="6"/>
    <x v="2"/>
    <x v="17"/>
    <x v="0"/>
    <s v="Henry Goldwyn"/>
    <n v="0"/>
    <x v="601"/>
    <s v="September"/>
    <x v="2"/>
    <s v="CA-2018-145919"/>
    <x v="1"/>
    <n v="90032"/>
    <n v="1308"/>
    <s v="Premier Electric Letter Opener"/>
    <n v="29"/>
    <n v="5"/>
    <s v="West"/>
    <s v="Yes"/>
    <n v="28.96"/>
    <n v="579"/>
    <s v="Corporate"/>
    <x v="812"/>
    <s v="Standard Class"/>
    <s v="California"/>
    <s v="Supplies"/>
  </r>
  <r>
    <n v="5"/>
    <s v="Shipped Early"/>
    <n v="6"/>
    <x v="2"/>
    <x v="17"/>
    <x v="0"/>
    <s v="Henry Goldwyn"/>
    <n v="0"/>
    <x v="601"/>
    <s v="September"/>
    <x v="2"/>
    <s v="CA-2018-145919"/>
    <x v="1"/>
    <n v="90032"/>
    <n v="607"/>
    <s v="Eureka Recycled Copy Paper 8 1/2 x 11, Ream"/>
    <n v="19"/>
    <n v="6"/>
    <s v="West"/>
    <s v="Yes"/>
    <n v="18.66"/>
    <n v="39"/>
    <s v="Corporate"/>
    <x v="812"/>
    <s v="Standard Class"/>
    <s v="California"/>
    <s v="Paper"/>
  </r>
  <r>
    <n v="5"/>
    <s v="Shipped Late"/>
    <n v="3"/>
    <x v="1"/>
    <x v="246"/>
    <x v="0"/>
    <s v="Ted Butterfield"/>
    <n v="0.3"/>
    <x v="736"/>
    <s v="September"/>
    <x v="2"/>
    <s v="CA-2018-145982"/>
    <x v="0"/>
    <n v="2169"/>
    <n v="1387"/>
    <s v="SAFCO PlanMaster Heigh-Adjustable Drafting Table Base, 43w x 30d x 30-37h, Black"/>
    <n v="21"/>
    <n v="1"/>
    <s v="East"/>
    <s v="Yes"/>
    <n v="20.97"/>
    <n v="245"/>
    <s v="Consumer"/>
    <x v="913"/>
    <s v="Second Class"/>
    <s v="Massachusetts"/>
    <s v="Tables"/>
  </r>
  <r>
    <n v="5"/>
    <s v="Shipped Late"/>
    <n v="3"/>
    <x v="2"/>
    <x v="246"/>
    <x v="0"/>
    <s v="Ted Butterfield"/>
    <n v="0"/>
    <x v="736"/>
    <s v="September"/>
    <x v="2"/>
    <s v="CA-2018-145982"/>
    <x v="0"/>
    <n v="2169"/>
    <n v="1712"/>
    <s v="Xerox 1919"/>
    <n v="60"/>
    <n v="3"/>
    <s v="East"/>
    <s v="Yes"/>
    <n v="60.26"/>
    <n v="123"/>
    <s v="Consumer"/>
    <x v="913"/>
    <s v="Second Class"/>
    <s v="Massachusetts"/>
    <s v="Paper"/>
  </r>
  <r>
    <n v="5"/>
    <s v="Shipped Late"/>
    <n v="3"/>
    <x v="2"/>
    <x v="246"/>
    <x v="0"/>
    <s v="Ted Butterfield"/>
    <n v="0"/>
    <x v="736"/>
    <s v="September"/>
    <x v="2"/>
    <s v="CA-2018-145982"/>
    <x v="0"/>
    <n v="2169"/>
    <n v="1507"/>
    <s v="Staples"/>
    <n v="5"/>
    <n v="4"/>
    <s v="East"/>
    <s v="Yes"/>
    <n v="5.26"/>
    <n v="12"/>
    <s v="Consumer"/>
    <x v="913"/>
    <s v="Second Class"/>
    <s v="Massachusetts"/>
    <s v="Fasteners"/>
  </r>
  <r>
    <n v="5"/>
    <s v="Shipped Late"/>
    <n v="3"/>
    <x v="2"/>
    <x v="246"/>
    <x v="0"/>
    <s v="Ted Butterfield"/>
    <n v="0"/>
    <x v="736"/>
    <s v="September"/>
    <x v="2"/>
    <s v="CA-2018-145982"/>
    <x v="0"/>
    <n v="2169"/>
    <n v="1635"/>
    <s v="Wilson Jones Clip &amp; Carry Folder Binder Tool for Ring Binders, Clear"/>
    <n v="14"/>
    <n v="5"/>
    <s v="East"/>
    <s v="Yes"/>
    <n v="13.92"/>
    <n v="29"/>
    <s v="Consumer"/>
    <x v="913"/>
    <s v="Second Class"/>
    <s v="Massachusetts"/>
    <s v="Binders"/>
  </r>
  <r>
    <n v="5"/>
    <s v="Shipped Late"/>
    <n v="3"/>
    <x v="2"/>
    <x v="246"/>
    <x v="0"/>
    <s v="Ted Butterfield"/>
    <n v="0"/>
    <x v="736"/>
    <s v="September"/>
    <x v="2"/>
    <s v="CA-2018-145982"/>
    <x v="0"/>
    <n v="2169"/>
    <n v="1479"/>
    <s v="Southworth 25% Cotton Linen-Finish Paper &amp; Envelopes"/>
    <n v="37"/>
    <n v="9"/>
    <s v="East"/>
    <s v="Yes"/>
    <n v="36.69"/>
    <n v="82"/>
    <s v="Consumer"/>
    <x v="913"/>
    <s v="Second Class"/>
    <s v="Massachusetts"/>
    <s v="Paper"/>
  </r>
  <r>
    <n v="5"/>
    <s v="Shipped Late"/>
    <n v="3"/>
    <x v="0"/>
    <x v="246"/>
    <x v="0"/>
    <s v="Ted Butterfield"/>
    <n v="0"/>
    <x v="736"/>
    <s v="September"/>
    <x v="2"/>
    <s v="CA-2018-145982"/>
    <x v="0"/>
    <n v="2169"/>
    <n v="1321"/>
    <s v="PureGear Roll-On Screen Protector"/>
    <n v="29"/>
    <n v="3"/>
    <s v="East"/>
    <s v="Yes"/>
    <n v="28.79"/>
    <n v="60"/>
    <s v="Consumer"/>
    <x v="913"/>
    <s v="Second Class"/>
    <s v="Massachusetts"/>
    <s v="Phones"/>
  </r>
  <r>
    <n v="3"/>
    <s v="Shipped Late"/>
    <n v="1"/>
    <x v="2"/>
    <x v="78"/>
    <x v="0"/>
    <s v="Eugene Hildebrand"/>
    <n v="0.7"/>
    <x v="638"/>
    <s v="September"/>
    <x v="2"/>
    <s v="CA-2018-146010"/>
    <x v="1"/>
    <n v="80906"/>
    <n v="688"/>
    <s v="GBC Durable Plastic Covers"/>
    <n v="-33"/>
    <n v="7"/>
    <s v="West"/>
    <m/>
    <n v="-32.51"/>
    <n v="41"/>
    <s v="Home Office"/>
    <x v="834"/>
    <s v="First Class"/>
    <s v="Colorado"/>
    <s v="Binders"/>
  </r>
  <r>
    <n v="5"/>
    <s v="Shipped Early"/>
    <n v="6"/>
    <x v="1"/>
    <x v="6"/>
    <x v="0"/>
    <s v="Michael Chen"/>
    <n v="0"/>
    <x v="803"/>
    <s v="September"/>
    <x v="2"/>
    <s v="CA-2018-146143"/>
    <x v="2"/>
    <n v="39212"/>
    <n v="620"/>
    <s v="Executive Impressions 14"/>
    <n v="59"/>
    <n v="6"/>
    <s v="South"/>
    <m/>
    <n v="58.69"/>
    <n v="133"/>
    <s v="Consumer"/>
    <x v="630"/>
    <s v="Standard Class"/>
    <s v="Mississippi"/>
    <s v="Furnishings"/>
  </r>
  <r>
    <n v="5"/>
    <s v="Shipped Early"/>
    <n v="6"/>
    <x v="2"/>
    <x v="6"/>
    <x v="0"/>
    <s v="Fred McMath"/>
    <n v="0"/>
    <x v="819"/>
    <s v="September"/>
    <x v="2"/>
    <s v="CA-2018-146150"/>
    <x v="2"/>
    <n v="39212"/>
    <n v="1235"/>
    <s v="Panasonic KP-150 Electric Pencil Sharpener"/>
    <n v="69"/>
    <n v="7"/>
    <s v="South"/>
    <m/>
    <n v="68.69"/>
    <n v="264"/>
    <s v="Consumer"/>
    <x v="914"/>
    <s v="Standard Class"/>
    <s v="Mississippi"/>
    <s v="Art"/>
  </r>
  <r>
    <n v="5"/>
    <s v="Shipped Early"/>
    <n v="6"/>
    <x v="2"/>
    <x v="13"/>
    <x v="0"/>
    <s v="Roger Demir"/>
    <n v="0.2"/>
    <x v="717"/>
    <s v="September"/>
    <x v="2"/>
    <s v="CA-2018-146157"/>
    <x v="3"/>
    <n v="60610"/>
    <n v="1703"/>
    <s v="Xerox 1910"/>
    <n v="13"/>
    <n v="1"/>
    <s v="Central"/>
    <m/>
    <n v="13.45"/>
    <n v="38"/>
    <s v="Consumer"/>
    <x v="846"/>
    <s v="Standard Class"/>
    <s v="Illinois"/>
    <s v="Paper"/>
  </r>
  <r>
    <n v="5"/>
    <s v="Shipped Early"/>
    <n v="6"/>
    <x v="2"/>
    <x v="13"/>
    <x v="0"/>
    <s v="Roger Demir"/>
    <n v="0.2"/>
    <x v="717"/>
    <s v="September"/>
    <x v="2"/>
    <s v="CA-2018-146157"/>
    <x v="3"/>
    <n v="60610"/>
    <n v="1545"/>
    <s v="Tenex Personal Project File with Scoop Front Design, Black"/>
    <n v="2"/>
    <n v="2"/>
    <s v="Central"/>
    <m/>
    <n v="1.62"/>
    <n v="22"/>
    <s v="Consumer"/>
    <x v="846"/>
    <s v="Standard Class"/>
    <s v="Illinois"/>
    <s v="Storage"/>
  </r>
  <r>
    <n v="5"/>
    <s v="Shipped Early"/>
    <n v="6"/>
    <x v="0"/>
    <x v="13"/>
    <x v="0"/>
    <s v="Roger Demir"/>
    <n v="0.2"/>
    <x v="717"/>
    <s v="September"/>
    <x v="2"/>
    <s v="CA-2018-146157"/>
    <x v="3"/>
    <n v="60610"/>
    <n v="978"/>
    <s v="Lenovo 17-Key USB Numeric Keypad"/>
    <n v="2"/>
    <n v="3"/>
    <s v="Central"/>
    <m/>
    <n v="2.04"/>
    <n v="82"/>
    <s v="Consumer"/>
    <x v="846"/>
    <s v="Standard Class"/>
    <s v="Illinois"/>
    <s v="Accessories"/>
  </r>
  <r>
    <n v="4"/>
    <s v="Shipped Early"/>
    <n v="6"/>
    <x v="1"/>
    <x v="47"/>
    <x v="0"/>
    <s v="Julie Prescott"/>
    <n v="0"/>
    <x v="745"/>
    <s v="September"/>
    <x v="2"/>
    <s v="CA-2018-146171"/>
    <x v="2"/>
    <n v="31907"/>
    <n v="617"/>
    <s v="Executive Impressions 13 Clairmont Wall Clock"/>
    <n v="32"/>
    <n v="4"/>
    <s v="South"/>
    <m/>
    <n v="31.54"/>
    <n v="77"/>
    <s v="Home Office"/>
    <x v="859"/>
    <s v="Standard Class"/>
    <s v="Georgia"/>
    <s v="Furnishings"/>
  </r>
  <r>
    <n v="4"/>
    <s v="Shipped Early"/>
    <n v="6"/>
    <x v="2"/>
    <x v="47"/>
    <x v="0"/>
    <s v="Julie Prescott"/>
    <n v="0"/>
    <x v="745"/>
    <s v="September"/>
    <x v="2"/>
    <s v="CA-2018-146171"/>
    <x v="2"/>
    <n v="31907"/>
    <n v="907"/>
    <s v="Iceberg Mobile Mega Data/Printer Cart"/>
    <n v="125"/>
    <n v="4"/>
    <s v="South"/>
    <m/>
    <n v="125.14"/>
    <n v="481"/>
    <s v="Home Office"/>
    <x v="859"/>
    <s v="Standard Class"/>
    <s v="Georgia"/>
    <s v="Storage"/>
  </r>
  <r>
    <n v="4"/>
    <s v="Shipped Late"/>
    <n v="3"/>
    <x v="1"/>
    <x v="4"/>
    <x v="0"/>
    <s v="Kean Thornton"/>
    <n v="0.3"/>
    <x v="706"/>
    <s v="September"/>
    <x v="2"/>
    <s v="CA-2018-146206"/>
    <x v="3"/>
    <n v="77095"/>
    <n v="964"/>
    <s v="KI Adjustable-Height Table"/>
    <n v="-34"/>
    <n v="5"/>
    <s v="Central"/>
    <m/>
    <n v="-34.39"/>
    <n v="301"/>
    <s v="Consumer"/>
    <x v="890"/>
    <s v="Second Class"/>
    <s v="Texas"/>
    <s v="Tables"/>
  </r>
  <r>
    <n v="4"/>
    <s v="Shipped Late"/>
    <n v="3"/>
    <x v="0"/>
    <x v="4"/>
    <x v="0"/>
    <s v="Kean Thornton"/>
    <n v="0.2"/>
    <x v="706"/>
    <s v="September"/>
    <x v="2"/>
    <s v="CA-2018-146206"/>
    <x v="3"/>
    <n v="77095"/>
    <n v="1299"/>
    <s v="Polycom VVX 310 VoIP phone"/>
    <n v="54"/>
    <n v="5"/>
    <s v="Central"/>
    <m/>
    <n v="54"/>
    <n v="720"/>
    <s v="Consumer"/>
    <x v="890"/>
    <s v="Second Class"/>
    <s v="Texas"/>
    <s v="Phones"/>
  </r>
  <r>
    <n v="5"/>
    <s v="Shipped Early"/>
    <n v="6"/>
    <x v="2"/>
    <x v="15"/>
    <x v="0"/>
    <s v="Marc Crier"/>
    <n v="0"/>
    <x v="698"/>
    <s v="September"/>
    <x v="2"/>
    <s v="CA-2018-146318"/>
    <x v="1"/>
    <n v="98105"/>
    <n v="1822"/>
    <s v="Xerox 218"/>
    <n v="6"/>
    <n v="2"/>
    <s v="West"/>
    <m/>
    <n v="6.22"/>
    <n v="13"/>
    <s v="Consumer"/>
    <x v="915"/>
    <s v="Standard Class"/>
    <s v="Washington"/>
    <s v="Paper"/>
  </r>
  <r>
    <n v="3"/>
    <s v="Shipped Late"/>
    <n v="1"/>
    <x v="1"/>
    <x v="42"/>
    <x v="0"/>
    <s v="David Smith"/>
    <n v="0.2"/>
    <x v="803"/>
    <s v="September"/>
    <x v="2"/>
    <s v="CA-2018-146325"/>
    <x v="1"/>
    <n v="92037"/>
    <n v="769"/>
    <s v="Global Task Chair, Black"/>
    <n v="-9"/>
    <n v="2"/>
    <s v="West"/>
    <m/>
    <n v="-9.16"/>
    <n v="81"/>
    <s v="Corporate"/>
    <x v="626"/>
    <s v="First Class"/>
    <s v="California"/>
    <s v="Chairs"/>
  </r>
  <r>
    <n v="3"/>
    <s v="Shipped Late"/>
    <n v="1"/>
    <x v="2"/>
    <x v="42"/>
    <x v="0"/>
    <s v="David Smith"/>
    <n v="0"/>
    <x v="803"/>
    <s v="September"/>
    <x v="2"/>
    <s v="CA-2018-146325"/>
    <x v="1"/>
    <n v="92037"/>
    <n v="1545"/>
    <s v="Tenex Personal Project File with Scoop Front Design, Black"/>
    <n v="35"/>
    <n v="10"/>
    <s v="West"/>
    <m/>
    <n v="35.049999999999997"/>
    <n v="135"/>
    <s v="Corporate"/>
    <x v="626"/>
    <s v="First Class"/>
    <s v="California"/>
    <s v="Storage"/>
  </r>
  <r>
    <n v="5"/>
    <s v="Shipped Late"/>
    <n v="3"/>
    <x v="1"/>
    <x v="31"/>
    <x v="0"/>
    <s v="Harold Engle"/>
    <n v="0"/>
    <x v="677"/>
    <s v="September"/>
    <x v="2"/>
    <s v="CA-2018-146374"/>
    <x v="0"/>
    <n v="19711"/>
    <n v="593"/>
    <s v="Electrix 20W Halogen Replacement Bulb for Zoom-In Desk Lamp"/>
    <n v="6"/>
    <n v="1"/>
    <s v="East"/>
    <m/>
    <n v="6.43"/>
    <n v="13"/>
    <s v="Corporate"/>
    <x v="803"/>
    <s v="Second Class"/>
    <s v="Delaware"/>
    <s v="Furnishings"/>
  </r>
  <r>
    <n v="5"/>
    <s v="Shipped Late"/>
    <n v="3"/>
    <x v="2"/>
    <x v="31"/>
    <x v="0"/>
    <s v="Harold Engle"/>
    <n v="0"/>
    <x v="677"/>
    <s v="September"/>
    <x v="2"/>
    <s v="CA-2018-146374"/>
    <x v="0"/>
    <n v="19711"/>
    <n v="538"/>
    <s v="Easy-staple paper"/>
    <n v="2"/>
    <n v="1"/>
    <s v="East"/>
    <m/>
    <n v="2.34"/>
    <n v="5"/>
    <s v="Corporate"/>
    <x v="803"/>
    <s v="Second Class"/>
    <s v="Delaware"/>
    <s v="Paper"/>
  </r>
  <r>
    <n v="5"/>
    <s v="Shipped Late"/>
    <n v="3"/>
    <x v="2"/>
    <x v="31"/>
    <x v="0"/>
    <s v="Harold Engle"/>
    <n v="0"/>
    <x v="677"/>
    <s v="September"/>
    <x v="2"/>
    <s v="CA-2018-146374"/>
    <x v="0"/>
    <n v="19711"/>
    <n v="4"/>
    <s v="#10 White Business Envelopes,4 1/8 x 9 1/2"/>
    <n v="52"/>
    <n v="7"/>
    <s v="East"/>
    <m/>
    <n v="51.55"/>
    <n v="110"/>
    <s v="Corporate"/>
    <x v="803"/>
    <s v="Second Class"/>
    <s v="Delaware"/>
    <s v="Envelopes"/>
  </r>
  <r>
    <n v="0"/>
    <s v="Shipped On Time"/>
    <n v="0"/>
    <x v="2"/>
    <x v="384"/>
    <x v="0"/>
    <s v="Brian Thompson"/>
    <n v="0"/>
    <x v="845"/>
    <s v="September"/>
    <x v="2"/>
    <s v="CA-2018-146423"/>
    <x v="0"/>
    <n v="6460"/>
    <n v="459"/>
    <s v="Colorific Watercolor Pencils"/>
    <n v="4"/>
    <n v="3"/>
    <s v="East"/>
    <m/>
    <n v="4.49"/>
    <n v="15"/>
    <s v="Consumer"/>
    <x v="723"/>
    <s v="Same Day"/>
    <s v="Connecticut"/>
    <s v="Art"/>
  </r>
  <r>
    <n v="0"/>
    <s v="Shipped On Time"/>
    <n v="0"/>
    <x v="2"/>
    <x v="384"/>
    <x v="0"/>
    <s v="Brian Thompson"/>
    <n v="0"/>
    <x v="845"/>
    <s v="September"/>
    <x v="2"/>
    <s v="CA-2018-146423"/>
    <x v="0"/>
    <n v="6460"/>
    <n v="1812"/>
    <s v="Xerox 209"/>
    <n v="25"/>
    <n v="8"/>
    <s v="East"/>
    <m/>
    <n v="24.88"/>
    <n v="52"/>
    <s v="Consumer"/>
    <x v="723"/>
    <s v="Same Day"/>
    <s v="Connecticut"/>
    <s v="Paper"/>
  </r>
  <r>
    <n v="4"/>
    <s v="Shipped Late"/>
    <n v="3"/>
    <x v="2"/>
    <x v="17"/>
    <x v="0"/>
    <s v="Henry Goldwyn"/>
    <n v="0"/>
    <x v="846"/>
    <s v="September"/>
    <x v="2"/>
    <s v="CA-2018-146437"/>
    <x v="1"/>
    <n v="90036"/>
    <n v="1162"/>
    <s v="Newell 345"/>
    <n v="10"/>
    <n v="2"/>
    <s v="West"/>
    <m/>
    <n v="10.32"/>
    <n v="40"/>
    <s v="Corporate"/>
    <x v="916"/>
    <s v="Second Class"/>
    <s v="California"/>
    <s v="Art"/>
  </r>
  <r>
    <n v="2"/>
    <s v="Shipped Early"/>
    <n v="3"/>
    <x v="2"/>
    <x v="16"/>
    <x v="0"/>
    <s v="Corey Catlett"/>
    <n v="0.7"/>
    <x v="841"/>
    <s v="September"/>
    <x v="2"/>
    <s v="CA-2018-146521"/>
    <x v="0"/>
    <n v="19134"/>
    <n v="692"/>
    <s v="GBC Instant Report Kit"/>
    <n v="-1"/>
    <n v="1"/>
    <s v="East"/>
    <m/>
    <n v="-1.29"/>
    <n v="2"/>
    <s v="Corporate"/>
    <x v="848"/>
    <s v="Second Class"/>
    <s v="Pennsylvania"/>
    <s v="Binders"/>
  </r>
  <r>
    <n v="2"/>
    <s v="Shipped Early"/>
    <n v="3"/>
    <x v="2"/>
    <x v="17"/>
    <x v="0"/>
    <s v="Toby Gnade"/>
    <n v="0.2"/>
    <x v="655"/>
    <s v="September"/>
    <x v="2"/>
    <s v="CA-2018-146633"/>
    <x v="1"/>
    <n v="90049"/>
    <n v="651"/>
    <s v="Fellowes PB500 Electric Punch Plastic Comb Binding Machine with Manual Bind"/>
    <n v="381"/>
    <n v="1"/>
    <s v="West"/>
    <m/>
    <n v="381.3"/>
    <n v="1017"/>
    <s v="Consumer"/>
    <x v="813"/>
    <s v="Second Class"/>
    <s v="California"/>
    <s v="Binders"/>
  </r>
  <r>
    <n v="2"/>
    <s v="Shipped Early"/>
    <n v="3"/>
    <x v="2"/>
    <x v="17"/>
    <x v="0"/>
    <s v="Toby Gnade"/>
    <n v="0.2"/>
    <x v="655"/>
    <s v="September"/>
    <x v="2"/>
    <s v="CA-2018-146633"/>
    <x v="1"/>
    <n v="90049"/>
    <n v="269"/>
    <s v="Avery Self-Adhesive Photo Pockets for Polaroid Photos"/>
    <n v="13"/>
    <n v="7"/>
    <s v="West"/>
    <m/>
    <n v="13.35"/>
    <n v="38"/>
    <s v="Consumer"/>
    <x v="813"/>
    <s v="Second Class"/>
    <s v="California"/>
    <s v="Binders"/>
  </r>
  <r>
    <n v="2"/>
    <s v="Shipped Late"/>
    <n v="1"/>
    <x v="1"/>
    <x v="265"/>
    <x v="0"/>
    <s v="Katrina Willman"/>
    <n v="0"/>
    <x v="707"/>
    <s v="September"/>
    <x v="2"/>
    <s v="CA-2018-146682"/>
    <x v="3"/>
    <n v="48911"/>
    <n v="593"/>
    <s v="Electrix 20W Halogen Replacement Bulb for Zoom-In Desk Lamp"/>
    <n v="32"/>
    <n v="5"/>
    <s v="Central"/>
    <m/>
    <n v="32.159999999999997"/>
    <n v="67"/>
    <s v="Consumer"/>
    <x v="798"/>
    <s v="First Class"/>
    <s v="Michigan"/>
    <s v="Furnishings"/>
  </r>
  <r>
    <n v="0"/>
    <s v="Shipped On Time"/>
    <n v="0"/>
    <x v="2"/>
    <x v="83"/>
    <x v="0"/>
    <s v="Thomas Thornton"/>
    <n v="0"/>
    <x v="755"/>
    <s v="September"/>
    <x v="2"/>
    <s v="CA-2018-146766"/>
    <x v="1"/>
    <n v="91911"/>
    <n v="357"/>
    <s v="Boston Heavy-Duty Trimline Electric Pencil Sharpeners"/>
    <n v="56"/>
    <n v="4"/>
    <s v="West"/>
    <m/>
    <n v="55.91"/>
    <n v="193"/>
    <s v="Consumer"/>
    <x v="634"/>
    <s v="Same Day"/>
    <s v="California"/>
    <s v="Art"/>
  </r>
  <r>
    <n v="0"/>
    <s v="Shipped On Time"/>
    <n v="0"/>
    <x v="2"/>
    <x v="0"/>
    <x v="0"/>
    <s v="Cindy Chapman"/>
    <n v="0"/>
    <x v="632"/>
    <s v="September"/>
    <x v="2"/>
    <s v="CA-2018-146836"/>
    <x v="0"/>
    <n v="10024"/>
    <n v="1528"/>
    <s v="Super Decoflex Portable Personal File"/>
    <n v="13"/>
    <n v="3"/>
    <s v="East"/>
    <m/>
    <n v="12.58"/>
    <n v="45"/>
    <s v="Consumer"/>
    <x v="917"/>
    <s v="Same Day"/>
    <s v="New York"/>
    <s v="Storage"/>
  </r>
  <r>
    <n v="0"/>
    <s v="Shipped On Time"/>
    <n v="0"/>
    <x v="2"/>
    <x v="0"/>
    <x v="0"/>
    <s v="Cindy Chapman"/>
    <n v="0.2"/>
    <x v="632"/>
    <s v="September"/>
    <x v="2"/>
    <s v="CA-2018-146836"/>
    <x v="0"/>
    <n v="10024"/>
    <n v="1291"/>
    <s v="Poly Designer Cover &amp; Back"/>
    <n v="16"/>
    <n v="3"/>
    <s v="East"/>
    <m/>
    <n v="15.95"/>
    <n v="46"/>
    <s v="Consumer"/>
    <x v="917"/>
    <s v="Same Day"/>
    <s v="New York"/>
    <s v="Binders"/>
  </r>
  <r>
    <n v="5"/>
    <s v="Shipped Early"/>
    <n v="6"/>
    <x v="1"/>
    <x v="1"/>
    <x v="0"/>
    <s v="Sylvia Foulston"/>
    <n v="0.2"/>
    <x v="759"/>
    <s v="September"/>
    <x v="2"/>
    <s v="CA-2018-146913"/>
    <x v="1"/>
    <n v="94109"/>
    <n v="1211"/>
    <s v="Office Star - Professional Matrix Back Chair with 2-to-1 Synchro Tilt and Mesh Fabric Seat"/>
    <n v="70"/>
    <n v="5"/>
    <s v="West"/>
    <m/>
    <n v="70.2"/>
    <n v="1404"/>
    <s v="Corporate"/>
    <x v="903"/>
    <s v="Standard Class"/>
    <s v="California"/>
    <s v="Chairs"/>
  </r>
  <r>
    <n v="5"/>
    <s v="Shipped Early"/>
    <n v="6"/>
    <x v="1"/>
    <x v="416"/>
    <x v="0"/>
    <s v="Art Ferguson"/>
    <n v="0.3"/>
    <x v="847"/>
    <s v="September"/>
    <x v="2"/>
    <s v="CA-2018-146934"/>
    <x v="0"/>
    <n v="7055"/>
    <n v="310"/>
    <s v="Bevis 36 x 72 Conference Tables"/>
    <n v="-20"/>
    <n v="2"/>
    <s v="East"/>
    <m/>
    <n v="-19.920000000000002"/>
    <n v="174"/>
    <s v="Consumer"/>
    <x v="909"/>
    <s v="Standard Class"/>
    <s v="New Jersey"/>
    <s v="Tables"/>
  </r>
  <r>
    <n v="5"/>
    <s v="Shipped Early"/>
    <n v="6"/>
    <x v="2"/>
    <x v="416"/>
    <x v="0"/>
    <s v="Art Ferguson"/>
    <n v="0"/>
    <x v="847"/>
    <s v="September"/>
    <x v="2"/>
    <s v="CA-2018-146934"/>
    <x v="0"/>
    <n v="7055"/>
    <n v="609"/>
    <s v="Eureka Sanitaire  Commercial Upright"/>
    <n v="172"/>
    <n v="4"/>
    <s v="East"/>
    <m/>
    <n v="172.34"/>
    <n v="663"/>
    <s v="Consumer"/>
    <x v="909"/>
    <s v="Standard Class"/>
    <s v="New Jersey"/>
    <s v="Appliances"/>
  </r>
  <r>
    <n v="5"/>
    <s v="Shipped Early"/>
    <n v="6"/>
    <x v="2"/>
    <x v="416"/>
    <x v="0"/>
    <s v="Art Ferguson"/>
    <n v="0"/>
    <x v="847"/>
    <s v="September"/>
    <x v="2"/>
    <s v="CA-2018-146934"/>
    <x v="0"/>
    <n v="7055"/>
    <n v="128"/>
    <s v="Ampad #10 Peel &amp; Seel Holiday Envelopes"/>
    <n v="13"/>
    <n v="6"/>
    <s v="East"/>
    <m/>
    <n v="12.9"/>
    <n v="27"/>
    <s v="Consumer"/>
    <x v="909"/>
    <s v="Standard Class"/>
    <s v="New Jersey"/>
    <s v="Envelopes"/>
  </r>
  <r>
    <n v="5"/>
    <s v="Shipped Early"/>
    <n v="6"/>
    <x v="0"/>
    <x v="416"/>
    <x v="0"/>
    <s v="Art Ferguson"/>
    <n v="0"/>
    <x v="847"/>
    <s v="September"/>
    <x v="2"/>
    <s v="CA-2018-146934"/>
    <x v="0"/>
    <n v="7055"/>
    <n v="518"/>
    <s v="Digium D40 VoIP phone"/>
    <n v="75"/>
    <n v="2"/>
    <s v="East"/>
    <m/>
    <n v="74.81"/>
    <n v="258"/>
    <s v="Consumer"/>
    <x v="909"/>
    <s v="Standard Class"/>
    <s v="New Jersey"/>
    <s v="Phones"/>
  </r>
  <r>
    <n v="5"/>
    <s v="Shipped Early"/>
    <n v="6"/>
    <x v="0"/>
    <x v="416"/>
    <x v="0"/>
    <s v="Art Ferguson"/>
    <n v="0"/>
    <x v="847"/>
    <s v="September"/>
    <x v="2"/>
    <s v="CA-2018-146934"/>
    <x v="0"/>
    <n v="7055"/>
    <n v="1404"/>
    <s v="SanDisk Cruzer 32 GB USB Flash Drive"/>
    <n v="30"/>
    <n v="5"/>
    <s v="East"/>
    <m/>
    <n v="30.43"/>
    <n v="95"/>
    <s v="Consumer"/>
    <x v="909"/>
    <s v="Standard Class"/>
    <s v="New Jersey"/>
    <s v="Accessories"/>
  </r>
  <r>
    <n v="5"/>
    <s v="Shipped Early"/>
    <n v="6"/>
    <x v="0"/>
    <x v="416"/>
    <x v="0"/>
    <s v="Art Ferguson"/>
    <n v="0"/>
    <x v="847"/>
    <s v="September"/>
    <x v="2"/>
    <s v="CA-2018-146934"/>
    <x v="0"/>
    <n v="7055"/>
    <n v="157"/>
    <s v="AT&amp;T 841000 Phone"/>
    <n v="86"/>
    <n v="5"/>
    <s v="East"/>
    <m/>
    <n v="86.25"/>
    <n v="345"/>
    <s v="Consumer"/>
    <x v="909"/>
    <s v="Standard Class"/>
    <s v="New Jersey"/>
    <s v="Phones"/>
  </r>
  <r>
    <n v="3"/>
    <s v="Shipped Late"/>
    <n v="1"/>
    <x v="2"/>
    <x v="0"/>
    <x v="0"/>
    <s v="Delfina Latchford"/>
    <n v="0"/>
    <x v="584"/>
    <s v="September"/>
    <x v="2"/>
    <s v="CA-2018-146941"/>
    <x v="0"/>
    <n v="10024"/>
    <n v="652"/>
    <s v="Fellowes Personal Hanging Folder Files, Navy"/>
    <n v="23"/>
    <n v="6"/>
    <s v="East"/>
    <m/>
    <n v="22.56"/>
    <n v="81"/>
    <s v="Consumer"/>
    <x v="868"/>
    <s v="First Class"/>
    <s v="New York"/>
    <s v="Storage"/>
  </r>
  <r>
    <n v="3"/>
    <s v="Shipped Late"/>
    <n v="1"/>
    <x v="2"/>
    <x v="0"/>
    <x v="0"/>
    <s v="Delfina Latchford"/>
    <n v="0"/>
    <x v="584"/>
    <s v="September"/>
    <x v="2"/>
    <s v="CA-2018-146941"/>
    <x v="0"/>
    <n v="10024"/>
    <n v="1591"/>
    <s v="Tyvek Side-Opening Peel &amp; Seel Expanding Envelopes"/>
    <n v="163"/>
    <n v="4"/>
    <s v="East"/>
    <m/>
    <n v="162.86000000000001"/>
    <n v="362"/>
    <s v="Consumer"/>
    <x v="868"/>
    <s v="First Class"/>
    <s v="New York"/>
    <s v="Envelopes"/>
  </r>
  <r>
    <n v="4"/>
    <s v="Shipped Early"/>
    <n v="6"/>
    <x v="1"/>
    <x v="104"/>
    <x v="0"/>
    <s v="Justin Deggeller"/>
    <n v="0"/>
    <x v="601"/>
    <s v="September"/>
    <x v="2"/>
    <s v="CA-2018-147067"/>
    <x v="3"/>
    <n v="55407"/>
    <n v="547"/>
    <s v="Eldon 200 Class Desk Accessories"/>
    <n v="6"/>
    <n v="3"/>
    <s v="Central"/>
    <m/>
    <n v="6.03"/>
    <n v="19"/>
    <s v="Corporate"/>
    <x v="918"/>
    <s v="Standard Class"/>
    <s v="Minnesota"/>
    <s v="Furnishings"/>
  </r>
  <r>
    <n v="4"/>
    <s v="Shipped Early"/>
    <n v="6"/>
    <x v="2"/>
    <x v="80"/>
    <x v="0"/>
    <s v="Adam Hart"/>
    <n v="0.2"/>
    <x v="738"/>
    <s v="September"/>
    <x v="2"/>
    <s v="CA-2018-147109"/>
    <x v="3"/>
    <n v="76017"/>
    <n v="1818"/>
    <s v="Xerox 214"/>
    <n v="18"/>
    <n v="10"/>
    <s v="Central"/>
    <m/>
    <n v="18.14"/>
    <n v="52"/>
    <s v="Corporate"/>
    <x v="802"/>
    <s v="Standard Class"/>
    <s v="Texas"/>
    <s v="Paper"/>
  </r>
  <r>
    <n v="4"/>
    <s v="Shipped Early"/>
    <n v="6"/>
    <x v="0"/>
    <x v="80"/>
    <x v="0"/>
    <s v="Adam Hart"/>
    <n v="0.2"/>
    <x v="738"/>
    <s v="September"/>
    <x v="2"/>
    <s v="CA-2018-147109"/>
    <x v="3"/>
    <n v="76017"/>
    <n v="1615"/>
    <s v="WD My Passport Ultra 1TB Portable External Hard Drive"/>
    <n v="-6"/>
    <n v="3"/>
    <s v="Central"/>
    <m/>
    <n v="-6.21"/>
    <n v="166"/>
    <s v="Corporate"/>
    <x v="802"/>
    <s v="Standard Class"/>
    <s v="Texas"/>
    <s v="Accessories"/>
  </r>
  <r>
    <n v="2"/>
    <s v="Shipped Late"/>
    <n v="1"/>
    <x v="2"/>
    <x v="63"/>
    <x v="0"/>
    <s v="Sanjit Jacobs"/>
    <n v="0"/>
    <x v="584"/>
    <s v="September"/>
    <x v="2"/>
    <s v="CA-2018-147123"/>
    <x v="1"/>
    <n v="90805"/>
    <n v="1659"/>
    <s v="Wirebound Message Books, Four 2 3/4 x 5 White Forms per Page"/>
    <n v="37"/>
    <n v="12"/>
    <s v="West"/>
    <m/>
    <n v="36.93"/>
    <n v="80"/>
    <s v="Home Office"/>
    <x v="779"/>
    <s v="First Class"/>
    <s v="California"/>
    <s v="Paper"/>
  </r>
  <r>
    <n v="2"/>
    <s v="Shipped Late"/>
    <n v="1"/>
    <x v="1"/>
    <x v="1"/>
    <x v="0"/>
    <s v="Anna Andreadi"/>
    <n v="0"/>
    <x v="620"/>
    <s v="September"/>
    <x v="2"/>
    <s v="CA-2018-147137"/>
    <x v="1"/>
    <n v="94109"/>
    <n v="1053"/>
    <s v="Master Caster Door Stop, Brown"/>
    <n v="9"/>
    <n v="5"/>
    <s v="West"/>
    <m/>
    <n v="8.64"/>
    <n v="25"/>
    <s v="Consumer"/>
    <x v="873"/>
    <s v="First Class"/>
    <s v="California"/>
    <s v="Furnishings"/>
  </r>
  <r>
    <n v="2"/>
    <s v="Shipped Late"/>
    <n v="1"/>
    <x v="1"/>
    <x v="1"/>
    <x v="0"/>
    <s v="Anna Andreadi"/>
    <n v="0.15"/>
    <x v="620"/>
    <s v="September"/>
    <x v="2"/>
    <s v="CA-2018-147137"/>
    <x v="1"/>
    <n v="94109"/>
    <n v="170"/>
    <s v="Atlantic Metals Mobile 5-Shelf Bookcases, Custom Colors"/>
    <n v="226"/>
    <n v="5"/>
    <s v="West"/>
    <m/>
    <n v="225.73"/>
    <n v="1279"/>
    <s v="Consumer"/>
    <x v="873"/>
    <s v="First Class"/>
    <s v="California"/>
    <s v="Bookcases"/>
  </r>
  <r>
    <n v="2"/>
    <s v="Shipped Late"/>
    <n v="1"/>
    <x v="2"/>
    <x v="1"/>
    <x v="0"/>
    <s v="Anna Andreadi"/>
    <n v="0"/>
    <x v="620"/>
    <s v="September"/>
    <x v="2"/>
    <s v="CA-2018-147137"/>
    <x v="1"/>
    <n v="94109"/>
    <n v="929"/>
    <s v="Inter-Office Recycled Envelopes, Brown Kraft, Button-String,10 x 13 , 100/Box"/>
    <n v="21"/>
    <n v="2"/>
    <s v="West"/>
    <m/>
    <n v="20.66"/>
    <n v="44"/>
    <s v="Consumer"/>
    <x v="873"/>
    <s v="First Class"/>
    <s v="California"/>
    <s v="Envelopes"/>
  </r>
  <r>
    <n v="2"/>
    <s v="Shipped Late"/>
    <n v="1"/>
    <x v="2"/>
    <x v="1"/>
    <x v="0"/>
    <s v="Anna Andreadi"/>
    <n v="0"/>
    <x v="620"/>
    <s v="September"/>
    <x v="2"/>
    <s v="CA-2018-147137"/>
    <x v="1"/>
    <n v="94109"/>
    <n v="588"/>
    <s v="Eldon Shelf Savers Cubes and Bins"/>
    <n v="1"/>
    <n v="4"/>
    <s v="West"/>
    <m/>
    <n v="0.56000000000000005"/>
    <n v="28"/>
    <s v="Consumer"/>
    <x v="873"/>
    <s v="First Class"/>
    <s v="California"/>
    <s v="Storage"/>
  </r>
  <r>
    <n v="4"/>
    <s v="Shipped Late"/>
    <n v="3"/>
    <x v="2"/>
    <x v="19"/>
    <x v="0"/>
    <s v="Frank Carlisle"/>
    <n v="0"/>
    <x v="840"/>
    <s v="September"/>
    <x v="2"/>
    <s v="CA-2018-147256"/>
    <x v="3"/>
    <n v="65203"/>
    <n v="851"/>
    <s v="Honeywell Enviracaire Portable HEPA Air Cleaner for 16 x 20 Room"/>
    <n v="752"/>
    <n v="7"/>
    <s v="Central"/>
    <m/>
    <n v="751.76"/>
    <n v="1928"/>
    <s v="Home Office"/>
    <x v="845"/>
    <s v="Second Class"/>
    <s v="Missouri"/>
    <s v="Appliances"/>
  </r>
  <r>
    <n v="4"/>
    <s v="Shipped Late"/>
    <n v="3"/>
    <x v="0"/>
    <x v="19"/>
    <x v="0"/>
    <s v="Frank Carlisle"/>
    <n v="0"/>
    <x v="840"/>
    <s v="September"/>
    <x v="2"/>
    <s v="CA-2018-147256"/>
    <x v="3"/>
    <n v="65203"/>
    <n v="1250"/>
    <s v="Panasonic KX-TG9541B DECT 6.0 Digital 2-Line Expandable Cordless Phone With Digital Answering System"/>
    <n v="220"/>
    <n v="3"/>
    <s v="Central"/>
    <m/>
    <n v="220.49"/>
    <n v="450"/>
    <s v="Home Office"/>
    <x v="845"/>
    <s v="Second Class"/>
    <s v="Missouri"/>
    <s v="Phones"/>
  </r>
  <r>
    <n v="3"/>
    <s v="Shipped Late"/>
    <n v="1"/>
    <x v="0"/>
    <x v="260"/>
    <x v="0"/>
    <s v="Toby Carlisle"/>
    <n v="0.5"/>
    <x v="773"/>
    <s v="September"/>
    <x v="2"/>
    <s v="CA-2018-147368"/>
    <x v="2"/>
    <n v="32303"/>
    <n v="433"/>
    <s v="Cisco CP-7937G Unified IP Conference Station Phone"/>
    <n v="-28"/>
    <n v="2"/>
    <s v="South"/>
    <m/>
    <n v="-27.83"/>
    <n v="696"/>
    <s v="Consumer"/>
    <x v="833"/>
    <s v="First Class"/>
    <s v="Florida"/>
    <s v="Machines"/>
  </r>
  <r>
    <n v="2"/>
    <s v="Shipped Early"/>
    <n v="3"/>
    <x v="0"/>
    <x v="13"/>
    <x v="0"/>
    <s v="Philisse Overcash"/>
    <n v="0.3"/>
    <x v="626"/>
    <s v="September"/>
    <x v="2"/>
    <s v="CA-2018-147375"/>
    <x v="3"/>
    <n v="60623"/>
    <n v="397"/>
    <s v="Canon Color ImageCLASS MF8580Cdw Wireless Laser All-In-One Printer, Copier, Scanner"/>
    <n v="43"/>
    <n v="3"/>
    <s v="Central"/>
    <s v="Yes"/>
    <n v="43.2"/>
    <n v="1008"/>
    <s v="Home Office"/>
    <x v="836"/>
    <s v="Second Class"/>
    <s v="Illinois"/>
    <s v="Machines"/>
  </r>
  <r>
    <n v="2"/>
    <s v="Shipped Early"/>
    <n v="3"/>
    <x v="2"/>
    <x v="13"/>
    <x v="0"/>
    <s v="Philisse Overcash"/>
    <n v="0.2"/>
    <x v="626"/>
    <s v="September"/>
    <x v="2"/>
    <s v="CA-2018-147375"/>
    <x v="3"/>
    <n v="60623"/>
    <n v="1700"/>
    <s v="Xerox 1908"/>
    <n v="114"/>
    <n v="7"/>
    <s v="Central"/>
    <s v="Yes"/>
    <n v="113.64"/>
    <n v="313"/>
    <s v="Home Office"/>
    <x v="836"/>
    <s v="Second Class"/>
    <s v="Illinois"/>
    <s v="Paper"/>
  </r>
  <r>
    <n v="2"/>
    <s v="Shipped Late"/>
    <n v="1"/>
    <x v="0"/>
    <x v="47"/>
    <x v="0"/>
    <s v="Christy Brittain"/>
    <n v="0.4"/>
    <x v="619"/>
    <s v="September"/>
    <x v="2"/>
    <s v="CA-2018-147417"/>
    <x v="0"/>
    <n v="43229"/>
    <n v="798"/>
    <s v="Hewlett Packard LaserJet 3310 Copier"/>
    <n v="192"/>
    <n v="4"/>
    <s v="East"/>
    <m/>
    <n v="192"/>
    <n v="1440"/>
    <s v="Consumer"/>
    <x v="749"/>
    <s v="First Class"/>
    <s v="Ohio"/>
    <s v="Copiers"/>
  </r>
  <r>
    <n v="5"/>
    <s v="Shipped Early"/>
    <n v="6"/>
    <x v="2"/>
    <x v="0"/>
    <x v="0"/>
    <s v="Adrian Barton"/>
    <n v="0"/>
    <x v="843"/>
    <s v="September"/>
    <x v="2"/>
    <s v="CA-2018-147431"/>
    <x v="0"/>
    <n v="10011"/>
    <n v="282"/>
    <s v="Belkin 19 Center-Weighted Shelf, Gray"/>
    <n v="6"/>
    <n v="2"/>
    <s v="East"/>
    <m/>
    <n v="5.9"/>
    <n v="118"/>
    <s v="Consumer"/>
    <x v="709"/>
    <s v="Standard Class"/>
    <s v="New York"/>
    <s v="Storage"/>
  </r>
  <r>
    <n v="4"/>
    <s v="Shipped Early"/>
    <n v="6"/>
    <x v="2"/>
    <x v="17"/>
    <x v="0"/>
    <s v="Nancy Lomonaco"/>
    <n v="0"/>
    <x v="673"/>
    <s v="September"/>
    <x v="2"/>
    <s v="CA-2018-147473"/>
    <x v="1"/>
    <n v="90049"/>
    <n v="1833"/>
    <s v="Xerox 228"/>
    <n v="19"/>
    <n v="6"/>
    <s v="West"/>
    <m/>
    <n v="18.66"/>
    <n v="39"/>
    <s v="Home Office"/>
    <x v="783"/>
    <s v="Standard Class"/>
    <s v="California"/>
    <s v="Paper"/>
  </r>
  <r>
    <n v="5"/>
    <s v="Shipped Early"/>
    <n v="6"/>
    <x v="0"/>
    <x v="0"/>
    <x v="0"/>
    <s v="Andrew Roberts"/>
    <n v="0"/>
    <x v="726"/>
    <s v="September"/>
    <x v="2"/>
    <s v="CA-2018-147536"/>
    <x v="0"/>
    <n v="10024"/>
    <n v="296"/>
    <s v="Belkin F8E887 USB Wired Ergonomic Keyboard"/>
    <n v="19"/>
    <n v="3"/>
    <s v="East"/>
    <m/>
    <n v="18.89"/>
    <n v="90"/>
    <s v="Consumer"/>
    <x v="871"/>
    <s v="Standard Class"/>
    <s v="New York"/>
    <s v="Accessories"/>
  </r>
  <r>
    <n v="4"/>
    <s v="Shipped Late"/>
    <n v="3"/>
    <x v="1"/>
    <x v="1"/>
    <x v="0"/>
    <s v="Paul Gonzalez"/>
    <n v="0"/>
    <x v="593"/>
    <s v="September"/>
    <x v="2"/>
    <s v="CA-2018-147578"/>
    <x v="1"/>
    <n v="94122"/>
    <n v="1594"/>
    <s v="Ultra Door Pull Handle"/>
    <n v="10"/>
    <n v="3"/>
    <s v="West"/>
    <m/>
    <n v="10.41"/>
    <n v="32"/>
    <s v="Consumer"/>
    <x v="734"/>
    <s v="Second Class"/>
    <s v="California"/>
    <s v="Furnishings"/>
  </r>
  <r>
    <n v="5"/>
    <s v="Shipped Early"/>
    <n v="6"/>
    <x v="1"/>
    <x v="1"/>
    <x v="0"/>
    <s v="Claudia Bergmann"/>
    <n v="0"/>
    <x v="724"/>
    <s v="September"/>
    <x v="2"/>
    <s v="CA-2018-147585"/>
    <x v="1"/>
    <n v="94110"/>
    <n v="394"/>
    <s v="C-Line Magnetic Cubicle Keepers, Clear Polypropylene"/>
    <n v="6"/>
    <n v="3"/>
    <s v="West"/>
    <m/>
    <n v="6.22"/>
    <n v="15"/>
    <s v="Corporate"/>
    <x v="693"/>
    <s v="Standard Class"/>
    <s v="California"/>
    <s v="Furnishings"/>
  </r>
  <r>
    <n v="4"/>
    <s v="Shipped Early"/>
    <n v="6"/>
    <x v="1"/>
    <x v="15"/>
    <x v="0"/>
    <s v="Philisse Overcash"/>
    <n v="0"/>
    <x v="594"/>
    <s v="September"/>
    <x v="2"/>
    <s v="CA-2018-147683"/>
    <x v="1"/>
    <n v="98103"/>
    <n v="495"/>
    <s v="DAX Solid Wood Frames"/>
    <n v="7"/>
    <n v="2"/>
    <s v="West"/>
    <m/>
    <n v="7.23"/>
    <n v="20"/>
    <s v="Home Office"/>
    <x v="813"/>
    <s v="Standard Class"/>
    <s v="Washington"/>
    <s v="Furnishings"/>
  </r>
  <r>
    <n v="2"/>
    <s v="Shipped Early"/>
    <n v="3"/>
    <x v="2"/>
    <x v="117"/>
    <x v="0"/>
    <s v="Aimee Bixby"/>
    <n v="0.2"/>
    <x v="804"/>
    <s v="September"/>
    <x v="2"/>
    <s v="CA-2018-147970"/>
    <x v="3"/>
    <n v="75220"/>
    <n v="1794"/>
    <s v="Xerox 1994"/>
    <n v="5"/>
    <n v="3"/>
    <s v="Central"/>
    <m/>
    <n v="5.44"/>
    <n v="16"/>
    <s v="Consumer"/>
    <x v="919"/>
    <s v="Second Class"/>
    <s v="Texas"/>
    <s v="Paper"/>
  </r>
  <r>
    <n v="3"/>
    <s v="Shipped Late"/>
    <n v="1"/>
    <x v="1"/>
    <x v="17"/>
    <x v="0"/>
    <s v="Anthony ODonnell"/>
    <n v="0.2"/>
    <x v="712"/>
    <s v="September"/>
    <x v="2"/>
    <s v="CA-2018-148096"/>
    <x v="1"/>
    <n v="90045"/>
    <n v="280"/>
    <s v="Barricks 18 x 48 Non-Folding Utility Table with Bottom Storage Shelf"/>
    <n v="12"/>
    <n v="2"/>
    <s v="West"/>
    <m/>
    <n v="12.1"/>
    <n v="161"/>
    <s v="Corporate"/>
    <x v="920"/>
    <s v="First Class"/>
    <s v="California"/>
    <s v="Tables"/>
  </r>
  <r>
    <n v="3"/>
    <s v="Shipped On Time"/>
    <n v="3"/>
    <x v="2"/>
    <x v="15"/>
    <x v="0"/>
    <s v="Charles Crestani"/>
    <n v="0"/>
    <x v="646"/>
    <s v="September"/>
    <x v="2"/>
    <s v="CA-2018-148201"/>
    <x v="1"/>
    <n v="98103"/>
    <n v="1726"/>
    <s v="Xerox 1931"/>
    <n v="3"/>
    <n v="1"/>
    <s v="West"/>
    <m/>
    <n v="3.11"/>
    <n v="6"/>
    <s v="Consumer"/>
    <x v="807"/>
    <s v="Second Class"/>
    <s v="Washington"/>
    <s v="Paper"/>
  </r>
  <r>
    <n v="5"/>
    <s v="Shipped Early"/>
    <n v="6"/>
    <x v="0"/>
    <x v="32"/>
    <x v="0"/>
    <s v="Bradley Talbott"/>
    <n v="0.2"/>
    <x v="698"/>
    <s v="September"/>
    <x v="2"/>
    <s v="CA-2018-148208"/>
    <x v="0"/>
    <n v="44105"/>
    <n v="1605"/>
    <s v="Verbatim 25 GB 6x Blu-ray Single Layer Recordable Disc, 25/Pack"/>
    <n v="16"/>
    <n v="3"/>
    <s v="East"/>
    <m/>
    <n v="15.86"/>
    <n v="55"/>
    <s v="Home Office"/>
    <x v="915"/>
    <s v="Standard Class"/>
    <s v="Ohio"/>
    <s v="Accessories"/>
  </r>
  <r>
    <n v="5"/>
    <s v="Shipped Early"/>
    <n v="6"/>
    <x v="0"/>
    <x v="32"/>
    <x v="0"/>
    <s v="Bradley Talbott"/>
    <n v="0.4"/>
    <x v="698"/>
    <s v="September"/>
    <x v="2"/>
    <s v="CA-2018-148208"/>
    <x v="0"/>
    <n v="44105"/>
    <n v="1251"/>
    <s v="Panasonic Kx-TS550"/>
    <n v="-20"/>
    <n v="4"/>
    <s v="East"/>
    <m/>
    <n v="-20.239999999999998"/>
    <n v="110"/>
    <s v="Home Office"/>
    <x v="915"/>
    <s v="Standard Class"/>
    <s v="Ohio"/>
    <s v="Phones"/>
  </r>
  <r>
    <n v="4"/>
    <s v="Shipped Early"/>
    <n v="6"/>
    <x v="0"/>
    <x v="208"/>
    <x v="0"/>
    <s v="Dorothy Wardle"/>
    <n v="0"/>
    <x v="848"/>
    <s v="September"/>
    <x v="2"/>
    <s v="CA-2018-148516"/>
    <x v="1"/>
    <n v="98026"/>
    <n v="1015"/>
    <s v="Logitech Illuminated - Keyboard"/>
    <n v="86"/>
    <n v="3"/>
    <s v="West"/>
    <m/>
    <n v="86.39"/>
    <n v="180"/>
    <s v="Corporate"/>
    <x v="688"/>
    <s v="Standard Class"/>
    <s v="Washington"/>
    <s v="Accessories"/>
  </r>
  <r>
    <n v="2"/>
    <s v="Shipped Early"/>
    <n v="3"/>
    <x v="2"/>
    <x v="17"/>
    <x v="0"/>
    <s v="Bill Donatelli"/>
    <n v="0"/>
    <x v="826"/>
    <s v="September"/>
    <x v="2"/>
    <s v="CA-2018-148593"/>
    <x v="1"/>
    <n v="90045"/>
    <n v="1658"/>
    <s v="Wirebound Message Books, Four 2 3/4 x 5 Forms per Page, 600 Sets per Book"/>
    <n v="22"/>
    <n v="5"/>
    <s v="West"/>
    <m/>
    <n v="21.78"/>
    <n v="46"/>
    <s v="Consumer"/>
    <x v="755"/>
    <s v="Second Class"/>
    <s v="California"/>
    <s v="Paper"/>
  </r>
  <r>
    <n v="4"/>
    <s v="Shipped Early"/>
    <n v="6"/>
    <x v="1"/>
    <x v="93"/>
    <x v="0"/>
    <s v="Trudy Schmidt"/>
    <n v="0"/>
    <x v="591"/>
    <s v="September"/>
    <x v="2"/>
    <s v="CA-2018-148684"/>
    <x v="2"/>
    <n v="72701"/>
    <n v="871"/>
    <s v="Howard Miller 13-1/2 Diameter Rosebrook Wall Clock"/>
    <n v="138"/>
    <n v="5"/>
    <s v="South"/>
    <m/>
    <n v="137.54"/>
    <n v="344"/>
    <s v="Consumer"/>
    <x v="921"/>
    <s v="Standard Class"/>
    <s v="Arkansas"/>
    <s v="Furnishings"/>
  </r>
  <r>
    <n v="4"/>
    <s v="Shipped Early"/>
    <n v="6"/>
    <x v="2"/>
    <x v="93"/>
    <x v="0"/>
    <s v="Trudy Schmidt"/>
    <n v="0"/>
    <x v="591"/>
    <s v="September"/>
    <x v="2"/>
    <s v="CA-2018-148684"/>
    <x v="2"/>
    <n v="72701"/>
    <n v="1698"/>
    <s v="Xerox 1906"/>
    <n v="50"/>
    <n v="3"/>
    <s v="South"/>
    <m/>
    <n v="49.97"/>
    <n v="106"/>
    <s v="Consumer"/>
    <x v="921"/>
    <s v="Standard Class"/>
    <s v="Arkansas"/>
    <s v="Paper"/>
  </r>
  <r>
    <n v="4"/>
    <s v="Shipped Early"/>
    <n v="6"/>
    <x v="2"/>
    <x v="93"/>
    <x v="0"/>
    <s v="Trudy Schmidt"/>
    <n v="0"/>
    <x v="591"/>
    <s v="September"/>
    <x v="2"/>
    <s v="CA-2018-148684"/>
    <x v="2"/>
    <n v="72701"/>
    <n v="1142"/>
    <s v="Newell 327"/>
    <n v="5"/>
    <n v="9"/>
    <s v="South"/>
    <m/>
    <n v="5.37"/>
    <n v="20"/>
    <s v="Consumer"/>
    <x v="921"/>
    <s v="Standard Class"/>
    <s v="Arkansas"/>
    <s v="Art"/>
  </r>
  <r>
    <n v="4"/>
    <s v="Shipped Early"/>
    <n v="6"/>
    <x v="0"/>
    <x v="93"/>
    <x v="0"/>
    <s v="Trudy Schmidt"/>
    <n v="0"/>
    <x v="591"/>
    <s v="September"/>
    <x v="2"/>
    <s v="CA-2018-148684"/>
    <x v="2"/>
    <n v="72701"/>
    <n v="1330"/>
    <s v="Razer Tiamat Over Ear 7.1 Surround Sound PC Gaming Headset"/>
    <n v="172"/>
    <n v="2"/>
    <s v="South"/>
    <m/>
    <n v="171.99"/>
    <n v="400"/>
    <s v="Consumer"/>
    <x v="921"/>
    <s v="Standard Class"/>
    <s v="Arkansas"/>
    <s v="Accessories"/>
  </r>
  <r>
    <n v="5"/>
    <s v="Shipped Early"/>
    <n v="6"/>
    <x v="2"/>
    <x v="4"/>
    <x v="0"/>
    <s v="Bryan Davis"/>
    <n v="0.2"/>
    <x v="632"/>
    <s v="September"/>
    <x v="2"/>
    <s v="CA-2018-148698"/>
    <x v="3"/>
    <n v="77070"/>
    <n v="1238"/>
    <s v="Panasonic KP-380BK Classic Electric Pencil Sharpener"/>
    <n v="5"/>
    <n v="3"/>
    <s v="Central"/>
    <m/>
    <n v="5.4"/>
    <n v="86"/>
    <s v="Consumer"/>
    <x v="855"/>
    <s v="Standard Class"/>
    <s v="Texas"/>
    <s v="Art"/>
  </r>
  <r>
    <n v="4"/>
    <s v="Shipped Early"/>
    <n v="6"/>
    <x v="0"/>
    <x v="42"/>
    <x v="0"/>
    <s v="Anna Häberlin"/>
    <n v="0.2"/>
    <x v="655"/>
    <s v="September"/>
    <x v="2"/>
    <s v="CA-2018-148740"/>
    <x v="1"/>
    <n v="92024"/>
    <n v="1295"/>
    <s v="Polycom SoundPoint IP 450 VoIP phone"/>
    <n v="27"/>
    <n v="2"/>
    <s v="West"/>
    <m/>
    <n v="27.1"/>
    <n v="361"/>
    <s v="Corporate"/>
    <x v="830"/>
    <s v="Standard Class"/>
    <s v="California"/>
    <s v="Phones"/>
  </r>
  <r>
    <n v="2"/>
    <s v="Shipped Late"/>
    <n v="1"/>
    <x v="1"/>
    <x v="1"/>
    <x v="0"/>
    <s v="Aaron Smayling"/>
    <n v="0.15"/>
    <x v="597"/>
    <s v="September"/>
    <x v="2"/>
    <s v="CA-2018-148747"/>
    <x v="1"/>
    <n v="94110"/>
    <n v="169"/>
    <s v="Atlantic Metals Mobile 4-Shelf Bookcases, Custom Colors"/>
    <n v="84"/>
    <n v="2"/>
    <s v="West"/>
    <m/>
    <n v="84.29"/>
    <n v="478"/>
    <s v="Corporate"/>
    <x v="853"/>
    <s v="First Class"/>
    <s v="California"/>
    <s v="Bookcases"/>
  </r>
  <r>
    <n v="4"/>
    <s v="Shipped Early"/>
    <n v="6"/>
    <x v="1"/>
    <x v="17"/>
    <x v="0"/>
    <s v="Philip Brown"/>
    <n v="0.2"/>
    <x v="709"/>
    <s v="September"/>
    <x v="2"/>
    <s v="CA-2018-148796"/>
    <x v="1"/>
    <n v="90004"/>
    <n v="319"/>
    <s v="Bevis Steel Folding Chairs"/>
    <n v="38"/>
    <n v="5"/>
    <s v="West"/>
    <s v="Yes"/>
    <n v="38.380000000000003"/>
    <n v="384"/>
    <s v="Consumer"/>
    <x v="692"/>
    <s v="Standard Class"/>
    <s v="California"/>
    <s v="Chairs"/>
  </r>
  <r>
    <n v="5"/>
    <s v="Shipped Early"/>
    <n v="6"/>
    <x v="1"/>
    <x v="333"/>
    <x v="0"/>
    <s v="Stewart Visinsky"/>
    <n v="0.2"/>
    <x v="713"/>
    <s v="September"/>
    <x v="2"/>
    <s v="CA-2018-148852"/>
    <x v="1"/>
    <n v="92704"/>
    <n v="763"/>
    <s v="Global Low Back Tilter Chair"/>
    <n v="-85"/>
    <n v="6"/>
    <s v="West"/>
    <m/>
    <n v="-84.82"/>
    <n v="485"/>
    <s v="Consumer"/>
    <x v="656"/>
    <s v="Standard Class"/>
    <s v="California"/>
    <s v="Chairs"/>
  </r>
  <r>
    <n v="5"/>
    <s v="Shipped Early"/>
    <n v="6"/>
    <x v="2"/>
    <x v="333"/>
    <x v="0"/>
    <s v="Stewart Visinsky"/>
    <n v="0"/>
    <x v="713"/>
    <s v="September"/>
    <x v="2"/>
    <s v="CA-2018-148852"/>
    <x v="1"/>
    <n v="92704"/>
    <n v="119"/>
    <s v="Alliance Big Bands Rubber Bands, 12/Pack"/>
    <n v="0"/>
    <n v="3"/>
    <s v="West"/>
    <m/>
    <n v="0"/>
    <n v="6"/>
    <s v="Consumer"/>
    <x v="656"/>
    <s v="Standard Class"/>
    <s v="California"/>
    <s v="Fasteners"/>
  </r>
  <r>
    <n v="5"/>
    <s v="Shipped Early"/>
    <n v="6"/>
    <x v="2"/>
    <x v="333"/>
    <x v="0"/>
    <s v="Stewart Visinsky"/>
    <n v="0"/>
    <x v="713"/>
    <s v="September"/>
    <x v="2"/>
    <s v="CA-2018-148852"/>
    <x v="1"/>
    <n v="92704"/>
    <n v="1742"/>
    <s v="Xerox 1946"/>
    <n v="22"/>
    <n v="7"/>
    <s v="West"/>
    <m/>
    <n v="21.77"/>
    <n v="45"/>
    <s v="Consumer"/>
    <x v="656"/>
    <s v="Standard Class"/>
    <s v="California"/>
    <s v="Paper"/>
  </r>
  <r>
    <n v="5"/>
    <s v="Shipped Early"/>
    <n v="6"/>
    <x v="0"/>
    <x v="333"/>
    <x v="0"/>
    <s v="Stewart Visinsky"/>
    <n v="0.2"/>
    <x v="713"/>
    <s v="September"/>
    <x v="2"/>
    <s v="CA-2018-148852"/>
    <x v="1"/>
    <n v="92704"/>
    <n v="653"/>
    <s v="Fellowes Powershred HS-440 4-Sheet High Security Shredder"/>
    <n v="116"/>
    <n v="3"/>
    <s v="West"/>
    <m/>
    <n v="116.24"/>
    <n v="372"/>
    <s v="Consumer"/>
    <x v="656"/>
    <s v="Standard Class"/>
    <s v="California"/>
    <s v="Machines"/>
  </r>
  <r>
    <n v="5"/>
    <s v="Shipped Early"/>
    <n v="6"/>
    <x v="0"/>
    <x v="333"/>
    <x v="0"/>
    <s v="Stewart Visinsky"/>
    <n v="0.2"/>
    <x v="713"/>
    <s v="September"/>
    <x v="2"/>
    <s v="CA-2018-148852"/>
    <x v="1"/>
    <n v="92704"/>
    <n v="442"/>
    <s v="Cisco SPA508G"/>
    <n v="24"/>
    <n v="4"/>
    <s v="West"/>
    <m/>
    <n v="23.76"/>
    <n v="211"/>
    <s v="Consumer"/>
    <x v="656"/>
    <s v="Standard Class"/>
    <s v="California"/>
    <s v="Phones"/>
  </r>
  <r>
    <n v="3"/>
    <s v="Shipped Late"/>
    <n v="1"/>
    <x v="2"/>
    <x v="1"/>
    <x v="0"/>
    <s v="Joseph Holt"/>
    <n v="0.2"/>
    <x v="789"/>
    <s v="September"/>
    <x v="2"/>
    <s v="CA-2018-148908"/>
    <x v="1"/>
    <n v="94109"/>
    <n v="714"/>
    <s v="GBC Twin Loop Wire Binding Elements"/>
    <n v="20"/>
    <n v="2"/>
    <s v="West"/>
    <m/>
    <n v="19.97"/>
    <n v="53"/>
    <s v="Consumer"/>
    <x v="731"/>
    <s v="First Class"/>
    <s v="California"/>
    <s v="Binders"/>
  </r>
  <r>
    <n v="4"/>
    <s v="Shipped Late"/>
    <n v="3"/>
    <x v="1"/>
    <x v="219"/>
    <x v="0"/>
    <s v="Ben Ferrer"/>
    <n v="0.2"/>
    <x v="679"/>
    <s v="September"/>
    <x v="2"/>
    <s v="CA-2018-149111"/>
    <x v="2"/>
    <n v="27604"/>
    <n v="730"/>
    <s v="GE General Purpose, Extra Long Life, Showcase &amp; Floodlight Incandescent Bulbs"/>
    <n v="6"/>
    <n v="8"/>
    <s v="South"/>
    <m/>
    <n v="6.29"/>
    <n v="19"/>
    <s v="Home Office"/>
    <x v="723"/>
    <s v="Second Class"/>
    <s v="North Carolina"/>
    <s v="Furnishings"/>
  </r>
  <r>
    <n v="4"/>
    <s v="Shipped Late"/>
    <n v="3"/>
    <x v="0"/>
    <x v="219"/>
    <x v="0"/>
    <s v="Ben Ferrer"/>
    <n v="0.2"/>
    <x v="679"/>
    <s v="September"/>
    <x v="2"/>
    <s v="CA-2018-149111"/>
    <x v="2"/>
    <n v="27604"/>
    <n v="1108"/>
    <s v="Motorola L804"/>
    <n v="4"/>
    <n v="1"/>
    <s v="South"/>
    <m/>
    <n v="4.1399999999999997"/>
    <n v="37"/>
    <s v="Home Office"/>
    <x v="723"/>
    <s v="Second Class"/>
    <s v="North Carolina"/>
    <s v="Phones"/>
  </r>
  <r>
    <n v="2"/>
    <s v="Shipped Early"/>
    <n v="3"/>
    <x v="2"/>
    <x v="4"/>
    <x v="0"/>
    <s v="Don Miller"/>
    <n v="0.2"/>
    <x v="693"/>
    <s v="September"/>
    <x v="2"/>
    <s v="CA-2018-149195"/>
    <x v="3"/>
    <n v="77070"/>
    <n v="1725"/>
    <s v="Xerox 1930"/>
    <n v="4"/>
    <n v="2"/>
    <s v="Central"/>
    <m/>
    <n v="3.76"/>
    <n v="10"/>
    <s v="Corporate"/>
    <x v="743"/>
    <s v="Second Class"/>
    <s v="Texas"/>
    <s v="Paper"/>
  </r>
  <r>
    <n v="2"/>
    <s v="Shipped Early"/>
    <n v="3"/>
    <x v="2"/>
    <x v="4"/>
    <x v="0"/>
    <s v="Don Miller"/>
    <n v="0.2"/>
    <x v="693"/>
    <s v="September"/>
    <x v="2"/>
    <s v="CA-2018-149195"/>
    <x v="3"/>
    <n v="77070"/>
    <n v="1805"/>
    <s v="Xerox 202"/>
    <n v="9"/>
    <n v="5"/>
    <s v="Central"/>
    <m/>
    <n v="9.07"/>
    <n v="26"/>
    <s v="Corporate"/>
    <x v="743"/>
    <s v="Second Class"/>
    <s v="Texas"/>
    <s v="Paper"/>
  </r>
  <r>
    <n v="2"/>
    <s v="Shipped Early"/>
    <n v="3"/>
    <x v="2"/>
    <x v="4"/>
    <x v="0"/>
    <s v="Don Miller"/>
    <n v="0.2"/>
    <x v="693"/>
    <s v="September"/>
    <x v="2"/>
    <s v="CA-2018-149195"/>
    <x v="3"/>
    <n v="77070"/>
    <n v="1507"/>
    <s v="Staples"/>
    <n v="5"/>
    <n v="8"/>
    <s v="Central"/>
    <m/>
    <n v="5.34"/>
    <n v="16"/>
    <s v="Corporate"/>
    <x v="743"/>
    <s v="Second Class"/>
    <s v="Texas"/>
    <s v="Fasteners"/>
  </r>
  <r>
    <n v="5"/>
    <s v="Shipped Early"/>
    <n v="6"/>
    <x v="2"/>
    <x v="406"/>
    <x v="0"/>
    <s v="Elpida Rittenbach"/>
    <n v="0"/>
    <x v="618"/>
    <s v="September"/>
    <x v="2"/>
    <s v="CA-2018-149223"/>
    <x v="3"/>
    <n v="55106"/>
    <n v="638"/>
    <s v="Fellowes Basic Home/Office Series Surge Protectors"/>
    <n v="23"/>
    <n v="6"/>
    <s v="Central"/>
    <m/>
    <n v="22.59"/>
    <n v="78"/>
    <s v="Corporate"/>
    <x v="741"/>
    <s v="Standard Class"/>
    <s v="Minnesota"/>
    <s v="Appliances"/>
  </r>
  <r>
    <n v="4"/>
    <s v="Shipped Early"/>
    <n v="6"/>
    <x v="1"/>
    <x v="141"/>
    <x v="0"/>
    <s v="Chris McAfee"/>
    <n v="0"/>
    <x v="713"/>
    <s v="September"/>
    <x v="2"/>
    <s v="CA-2018-149237"/>
    <x v="3"/>
    <n v="53209"/>
    <n v="1185"/>
    <s v="Nu-Dell Float Frame 11 x 14 1/2"/>
    <n v="11"/>
    <n v="3"/>
    <s v="Central"/>
    <m/>
    <n v="11.31"/>
    <n v="27"/>
    <s v="Consumer"/>
    <x v="895"/>
    <s v="Standard Class"/>
    <s v="Wisconsin"/>
    <s v="Furnishings"/>
  </r>
  <r>
    <n v="4"/>
    <s v="Shipped Early"/>
    <n v="6"/>
    <x v="1"/>
    <x v="417"/>
    <x v="0"/>
    <s v="Muhammed Yedwab"/>
    <n v="0.3"/>
    <x v="833"/>
    <s v="September"/>
    <x v="2"/>
    <s v="CA-2018-149272"/>
    <x v="3"/>
    <n v="77803"/>
    <n v="1181"/>
    <s v="Novimex Swivel Fabric Task Chair"/>
    <n v="-143"/>
    <n v="5"/>
    <s v="Central"/>
    <m/>
    <n v="-143.43"/>
    <n v="528"/>
    <s v="Corporate"/>
    <x v="662"/>
    <s v="Standard Class"/>
    <s v="Texas"/>
    <s v="Chairs"/>
  </r>
  <r>
    <n v="4"/>
    <s v="Shipped Early"/>
    <n v="6"/>
    <x v="2"/>
    <x v="417"/>
    <x v="0"/>
    <s v="Muhammed Yedwab"/>
    <n v="0.8"/>
    <x v="833"/>
    <s v="September"/>
    <x v="2"/>
    <s v="CA-2018-149272"/>
    <x v="3"/>
    <n v="77803"/>
    <n v="698"/>
    <s v="GBC Pre-Punched Binding Paper, Plastic, White, 8-1/2 x 11"/>
    <n v="-36"/>
    <n v="7"/>
    <s v="Central"/>
    <m/>
    <n v="-35.82"/>
    <n v="22"/>
    <s v="Corporate"/>
    <x v="662"/>
    <s v="Standard Class"/>
    <s v="Texas"/>
    <s v="Binders"/>
  </r>
  <r>
    <n v="4"/>
    <s v="Shipped Early"/>
    <n v="6"/>
    <x v="1"/>
    <x v="78"/>
    <x v="0"/>
    <s v="Craig Leslie"/>
    <n v="0.2"/>
    <x v="832"/>
    <s v="September"/>
    <x v="2"/>
    <s v="CA-2018-149279"/>
    <x v="1"/>
    <n v="80906"/>
    <n v="1372"/>
    <s v="SAFCO Arco Folding Chair"/>
    <n v="149"/>
    <n v="6"/>
    <s v="West"/>
    <m/>
    <n v="149.15"/>
    <n v="1326"/>
    <s v="Home Office"/>
    <x v="872"/>
    <s v="Standard Class"/>
    <s v="Colorado"/>
    <s v="Chairs"/>
  </r>
  <r>
    <n v="4"/>
    <s v="Shipped Early"/>
    <n v="6"/>
    <x v="2"/>
    <x v="78"/>
    <x v="0"/>
    <s v="Craig Leslie"/>
    <n v="0.2"/>
    <x v="832"/>
    <s v="September"/>
    <x v="2"/>
    <s v="CA-2018-149279"/>
    <x v="1"/>
    <n v="80906"/>
    <n v="1831"/>
    <s v="Xerox 226"/>
    <n v="5"/>
    <n v="3"/>
    <s v="West"/>
    <m/>
    <n v="5.44"/>
    <n v="16"/>
    <s v="Home Office"/>
    <x v="872"/>
    <s v="Standard Class"/>
    <s v="Colorado"/>
    <s v="Paper"/>
  </r>
  <r>
    <n v="4"/>
    <s v="Shipped Early"/>
    <n v="6"/>
    <x v="2"/>
    <x v="78"/>
    <x v="0"/>
    <s v="Craig Leslie"/>
    <n v="0.7"/>
    <x v="832"/>
    <s v="September"/>
    <x v="2"/>
    <s v="CA-2018-149279"/>
    <x v="1"/>
    <n v="80906"/>
    <n v="1645"/>
    <s v="Wilson Jones Impact Binders"/>
    <n v="-2"/>
    <n v="2"/>
    <s v="West"/>
    <m/>
    <n v="-2.1800000000000002"/>
    <n v="3"/>
    <s v="Home Office"/>
    <x v="872"/>
    <s v="Standard Class"/>
    <s v="Colorado"/>
    <s v="Binders"/>
  </r>
  <r>
    <n v="5"/>
    <s v="Shipped Late"/>
    <n v="3"/>
    <x v="1"/>
    <x v="17"/>
    <x v="0"/>
    <s v="George Bell"/>
    <n v="0.2"/>
    <x v="599"/>
    <s v="September"/>
    <x v="2"/>
    <s v="CA-2018-149314"/>
    <x v="1"/>
    <n v="90004"/>
    <n v="832"/>
    <s v="Hon Deluxe Fabric Upholstered Stacking Chairs"/>
    <n v="20"/>
    <n v="1"/>
    <s v="West"/>
    <m/>
    <n v="19.52"/>
    <n v="195"/>
    <s v="Corporate"/>
    <x v="922"/>
    <s v="Second Class"/>
    <s v="California"/>
    <s v="Chairs"/>
  </r>
  <r>
    <n v="0"/>
    <s v="Shipped On Time"/>
    <n v="0"/>
    <x v="2"/>
    <x v="1"/>
    <x v="0"/>
    <s v="Becky Castell"/>
    <n v="0"/>
    <x v="619"/>
    <s v="September"/>
    <x v="2"/>
    <s v="CA-2018-149335"/>
    <x v="1"/>
    <n v="94122"/>
    <n v="1140"/>
    <s v="Newell 325"/>
    <n v="11"/>
    <n v="9"/>
    <s v="West"/>
    <m/>
    <n v="11.15"/>
    <n v="37"/>
    <s v="Home Office"/>
    <x v="664"/>
    <s v="Same Day"/>
    <s v="California"/>
    <s v="Art"/>
  </r>
  <r>
    <n v="1"/>
    <s v="Shipped On Time"/>
    <n v="1"/>
    <x v="1"/>
    <x v="13"/>
    <x v="0"/>
    <s v="Stephanie Phelps"/>
    <n v="0.6"/>
    <x v="786"/>
    <s v="September"/>
    <x v="2"/>
    <s v="CA-2018-149349"/>
    <x v="3"/>
    <n v="60623"/>
    <n v="485"/>
    <s v="DAX Charcoal/Nickel-Tone Document Frame, 5 x 7"/>
    <n v="-9"/>
    <n v="6"/>
    <s v="Central"/>
    <m/>
    <n v="-8.5299999999999994"/>
    <n v="23"/>
    <s v="Corporate"/>
    <x v="923"/>
    <s v="First Class"/>
    <s v="Illinois"/>
    <s v="Furnishings"/>
  </r>
  <r>
    <n v="4"/>
    <s v="Shipped Early"/>
    <n v="6"/>
    <x v="2"/>
    <x v="16"/>
    <x v="0"/>
    <s v="Dean Braden"/>
    <n v="0.2"/>
    <x v="737"/>
    <s v="September"/>
    <x v="2"/>
    <s v="CA-2018-149370"/>
    <x v="0"/>
    <n v="19140"/>
    <n v="1765"/>
    <s v="Xerox 1968"/>
    <n v="2"/>
    <n v="1"/>
    <s v="East"/>
    <m/>
    <n v="1.87"/>
    <n v="5"/>
    <s v="Consumer"/>
    <x v="924"/>
    <s v="Standard Class"/>
    <s v="Pennsylvania"/>
    <s v="Paper"/>
  </r>
  <r>
    <n v="1"/>
    <s v="Shipped On Time"/>
    <n v="1"/>
    <x v="2"/>
    <x v="80"/>
    <x v="0"/>
    <s v="Katherine Murray"/>
    <n v="0"/>
    <x v="619"/>
    <s v="September"/>
    <x v="2"/>
    <s v="CA-2018-149454"/>
    <x v="2"/>
    <n v="22204"/>
    <n v="177"/>
    <s v="Avery 3 1/2 Diskette Storage Pages, 10/Pack"/>
    <n v="5"/>
    <n v="1"/>
    <s v="South"/>
    <m/>
    <n v="4.8"/>
    <n v="10"/>
    <s v="Home Office"/>
    <x v="752"/>
    <s v="First Class"/>
    <s v="Virginia"/>
    <s v="Binders"/>
  </r>
  <r>
    <n v="6"/>
    <s v="Shipped On Time"/>
    <n v="6"/>
    <x v="1"/>
    <x v="242"/>
    <x v="0"/>
    <s v="Adrian Shami"/>
    <n v="0"/>
    <x v="594"/>
    <s v="September"/>
    <x v="2"/>
    <s v="CA-2018-149461"/>
    <x v="1"/>
    <n v="98002"/>
    <n v="577"/>
    <s v="Eldon Image Series Desk Accessories, Burgundy"/>
    <n v="2"/>
    <n v="1"/>
    <s v="West"/>
    <m/>
    <n v="1.5"/>
    <n v="4"/>
    <s v="Home Office"/>
    <x v="830"/>
    <s v="Standard Class"/>
    <s v="Washington"/>
    <s v="Furnishings"/>
  </r>
  <r>
    <n v="5"/>
    <s v="Shipped Early"/>
    <n v="6"/>
    <x v="2"/>
    <x v="1"/>
    <x v="0"/>
    <s v="Ralph Ritter"/>
    <n v="0"/>
    <x v="753"/>
    <s v="September"/>
    <x v="2"/>
    <s v="CA-2018-149482"/>
    <x v="1"/>
    <n v="94110"/>
    <n v="231"/>
    <s v="Avery 52"/>
    <n v="3"/>
    <n v="2"/>
    <s v="West"/>
    <m/>
    <n v="3.47"/>
    <n v="7"/>
    <s v="Consumer"/>
    <x v="830"/>
    <s v="Standard Class"/>
    <s v="California"/>
    <s v="Labels"/>
  </r>
  <r>
    <n v="3"/>
    <s v="Shipped Late"/>
    <n v="1"/>
    <x v="2"/>
    <x v="369"/>
    <x v="0"/>
    <s v="Stephanie Phelps"/>
    <n v="0.2"/>
    <x v="611"/>
    <s v="September"/>
    <x v="2"/>
    <s v="CA-2018-149503"/>
    <x v="1"/>
    <n v="95207"/>
    <n v="1639"/>
    <s v="Wilson Jones Elliptical Ring 3 1/2 Capacity Binders, 800 sheets"/>
    <n v="99"/>
    <n v="8"/>
    <s v="West"/>
    <m/>
    <n v="99.3"/>
    <n v="274"/>
    <s v="Corporate"/>
    <x v="779"/>
    <s v="First Class"/>
    <s v="California"/>
    <s v="Binders"/>
  </r>
  <r>
    <n v="4"/>
    <s v="Shipped Early"/>
    <n v="6"/>
    <x v="2"/>
    <x v="15"/>
    <x v="0"/>
    <s v="Ken Brennan"/>
    <n v="0"/>
    <x v="697"/>
    <s v="September"/>
    <x v="2"/>
    <s v="CA-2018-149671"/>
    <x v="1"/>
    <n v="98105"/>
    <n v="73"/>
    <s v="Acme Box Cutter Scissors"/>
    <n v="16"/>
    <n v="6"/>
    <s v="West"/>
    <m/>
    <n v="15.96"/>
    <n v="61"/>
    <s v="Corporate"/>
    <x v="720"/>
    <s v="Standard Class"/>
    <s v="Washington"/>
    <s v="Supplies"/>
  </r>
  <r>
    <n v="7"/>
    <s v="Shipped Late"/>
    <n v="6"/>
    <x v="2"/>
    <x v="74"/>
    <x v="0"/>
    <s v="Peter McVee"/>
    <n v="0.2"/>
    <x v="822"/>
    <s v="September"/>
    <x v="2"/>
    <s v="CA-2018-149685"/>
    <x v="3"/>
    <n v="78207"/>
    <n v="210"/>
    <s v="Avery 50"/>
    <n v="20"/>
    <n v="6"/>
    <s v="Central"/>
    <m/>
    <n v="20.3"/>
    <n v="60"/>
    <s v="Home Office"/>
    <x v="775"/>
    <s v="Standard Class"/>
    <s v="Texas"/>
    <s v="Labels"/>
  </r>
  <r>
    <n v="4"/>
    <s v="Shipped Early"/>
    <n v="6"/>
    <x v="1"/>
    <x v="418"/>
    <x v="0"/>
    <s v="Roger Demir"/>
    <n v="0.15"/>
    <x v="770"/>
    <s v="September"/>
    <x v="2"/>
    <s v="CA-2018-149762"/>
    <x v="1"/>
    <n v="95037"/>
    <n v="1228"/>
    <s v="OSullivan Living Dimensions 2-Shelf Bookcases"/>
    <n v="-12"/>
    <n v="2"/>
    <s v="West"/>
    <m/>
    <n v="-12.1"/>
    <n v="206"/>
    <s v="Consumer"/>
    <x v="721"/>
    <s v="Standard Class"/>
    <s v="California"/>
    <s v="Bookcases"/>
  </r>
  <r>
    <n v="4"/>
    <s v="Shipped Early"/>
    <n v="6"/>
    <x v="1"/>
    <x v="418"/>
    <x v="0"/>
    <s v="Roger Demir"/>
    <n v="0.2"/>
    <x v="770"/>
    <s v="September"/>
    <x v="2"/>
    <s v="CA-2018-149762"/>
    <x v="1"/>
    <n v="95037"/>
    <n v="823"/>
    <s v="Hon 4060 Series Tables"/>
    <n v="7"/>
    <n v="3"/>
    <s v="West"/>
    <m/>
    <n v="6.72"/>
    <n v="269"/>
    <s v="Consumer"/>
    <x v="721"/>
    <s v="Standard Class"/>
    <s v="California"/>
    <s v="Tables"/>
  </r>
  <r>
    <n v="4"/>
    <s v="Shipped Early"/>
    <n v="6"/>
    <x v="2"/>
    <x v="418"/>
    <x v="0"/>
    <s v="Roger Demir"/>
    <n v="0"/>
    <x v="770"/>
    <s v="September"/>
    <x v="2"/>
    <s v="CA-2018-149762"/>
    <x v="1"/>
    <n v="95037"/>
    <n v="54"/>
    <s v="Acco Perma 4000 Stacking Storage Drawers"/>
    <n v="7"/>
    <n v="3"/>
    <s v="West"/>
    <m/>
    <n v="7.31"/>
    <n v="49"/>
    <s v="Consumer"/>
    <x v="721"/>
    <s v="Standard Class"/>
    <s v="California"/>
    <s v="Storage"/>
  </r>
  <r>
    <n v="4"/>
    <s v="Shipped Early"/>
    <n v="6"/>
    <x v="2"/>
    <x v="418"/>
    <x v="0"/>
    <s v="Roger Demir"/>
    <n v="0"/>
    <x v="770"/>
    <s v="September"/>
    <x v="2"/>
    <s v="CA-2018-149762"/>
    <x v="1"/>
    <n v="95037"/>
    <n v="1360"/>
    <s v="Rogers Handheld Barrel Pencil Sharpener"/>
    <n v="6"/>
    <n v="8"/>
    <s v="West"/>
    <m/>
    <n v="5.92"/>
    <n v="22"/>
    <s v="Consumer"/>
    <x v="721"/>
    <s v="Standard Class"/>
    <s v="California"/>
    <s v="Art"/>
  </r>
  <r>
    <n v="3"/>
    <s v="Shipped On Time"/>
    <n v="3"/>
    <x v="2"/>
    <x v="209"/>
    <x v="0"/>
    <s v="Delfina Latchford"/>
    <n v="0.2"/>
    <x v="740"/>
    <s v="September"/>
    <x v="2"/>
    <s v="CA-2018-149783"/>
    <x v="2"/>
    <n v="37918"/>
    <n v="286"/>
    <s v="Belkin 5 Outlet SurgeMaster Power Centers"/>
    <n v="9"/>
    <n v="2"/>
    <s v="South"/>
    <m/>
    <n v="8.7200000000000006"/>
    <n v="87"/>
    <s v="Consumer"/>
    <x v="743"/>
    <s v="Second Class"/>
    <s v="Tennessee"/>
    <s v="Appliances"/>
  </r>
  <r>
    <n v="3"/>
    <s v="Shipped On Time"/>
    <n v="3"/>
    <x v="2"/>
    <x v="209"/>
    <x v="0"/>
    <s v="Delfina Latchford"/>
    <n v="0.2"/>
    <x v="740"/>
    <s v="September"/>
    <x v="2"/>
    <s v="CA-2018-149783"/>
    <x v="2"/>
    <n v="37918"/>
    <n v="1319"/>
    <s v="Prismacolor Color Pencil Set"/>
    <n v="8"/>
    <n v="2"/>
    <s v="South"/>
    <m/>
    <n v="8.33"/>
    <n v="32"/>
    <s v="Consumer"/>
    <x v="743"/>
    <s v="Second Class"/>
    <s v="Tennessee"/>
    <s v="Art"/>
  </r>
  <r>
    <n v="3"/>
    <s v="Shipped On Time"/>
    <n v="3"/>
    <x v="2"/>
    <x v="209"/>
    <x v="0"/>
    <s v="Delfina Latchford"/>
    <n v="0.2"/>
    <x v="740"/>
    <s v="September"/>
    <x v="2"/>
    <s v="CA-2018-149783"/>
    <x v="2"/>
    <n v="37918"/>
    <n v="1365"/>
    <s v="RSVP Cards &amp; Envelopes, Blank White, 8-1/2 X 11, 24 Cards/25 Envelopes/Set"/>
    <n v="4"/>
    <n v="3"/>
    <s v="South"/>
    <m/>
    <n v="4.1100000000000003"/>
    <n v="12"/>
    <s v="Consumer"/>
    <x v="743"/>
    <s v="Second Class"/>
    <s v="Tennessee"/>
    <s v="Paper"/>
  </r>
  <r>
    <n v="5"/>
    <s v="Shipped Early"/>
    <n v="6"/>
    <x v="2"/>
    <x v="0"/>
    <x v="0"/>
    <s v="Adam Hart"/>
    <n v="0.2"/>
    <x v="737"/>
    <s v="September"/>
    <x v="2"/>
    <s v="CA-2018-149797"/>
    <x v="0"/>
    <n v="10011"/>
    <n v="682"/>
    <s v="GBC DocuBind 300 Electric Binding Machine"/>
    <n v="295"/>
    <n v="2"/>
    <s v="East"/>
    <m/>
    <n v="294.55"/>
    <n v="842"/>
    <s v="Corporate"/>
    <x v="800"/>
    <s v="Standard Class"/>
    <s v="New York"/>
    <s v="Binders"/>
  </r>
  <r>
    <n v="5"/>
    <s v="Shipped Early"/>
    <n v="6"/>
    <x v="2"/>
    <x v="0"/>
    <x v="0"/>
    <s v="Don Weiss"/>
    <n v="0"/>
    <x v="628"/>
    <s v="September"/>
    <x v="2"/>
    <s v="CA-2018-149902"/>
    <x v="0"/>
    <n v="10024"/>
    <n v="350"/>
    <s v="Boston 16801 Nautilus Battery Pencil Sharpener"/>
    <n v="23"/>
    <n v="4"/>
    <s v="East"/>
    <m/>
    <n v="22.89"/>
    <n v="88"/>
    <s v="Consumer"/>
    <x v="842"/>
    <s v="Standard Class"/>
    <s v="New York"/>
    <s v="Art"/>
  </r>
  <r>
    <n v="2"/>
    <s v="Shipped Early"/>
    <n v="3"/>
    <x v="2"/>
    <x v="15"/>
    <x v="0"/>
    <s v="Emily Ducich"/>
    <n v="0.2"/>
    <x v="623"/>
    <s v="September"/>
    <x v="2"/>
    <s v="CA-2018-149916"/>
    <x v="1"/>
    <n v="98115"/>
    <n v="1646"/>
    <s v="Wilson Jones International Size A4 Ring Binders"/>
    <n v="19"/>
    <n v="4"/>
    <s v="West"/>
    <m/>
    <n v="19.38"/>
    <n v="55"/>
    <s v="Home Office"/>
    <x v="650"/>
    <s v="Second Class"/>
    <s v="Washington"/>
    <s v="Binders"/>
  </r>
  <r>
    <n v="2"/>
    <s v="Shipped Early"/>
    <n v="3"/>
    <x v="0"/>
    <x v="15"/>
    <x v="0"/>
    <s v="Emily Ducich"/>
    <n v="0.2"/>
    <x v="623"/>
    <s v="September"/>
    <x v="2"/>
    <s v="CA-2018-149916"/>
    <x v="1"/>
    <n v="98115"/>
    <n v="1565"/>
    <s v="Texas Instrument TI-15 Fraction Calculator"/>
    <n v="4"/>
    <n v="1"/>
    <s v="West"/>
    <m/>
    <n v="3.76"/>
    <n v="12"/>
    <s v="Home Office"/>
    <x v="650"/>
    <s v="Second Class"/>
    <s v="Washington"/>
    <s v="Machines"/>
  </r>
  <r>
    <n v="5"/>
    <s v="Shipped Early"/>
    <n v="6"/>
    <x v="1"/>
    <x v="127"/>
    <x v="0"/>
    <s v="Bill Shonely"/>
    <n v="0"/>
    <x v="678"/>
    <s v="September"/>
    <x v="2"/>
    <s v="CA-2018-149965"/>
    <x v="3"/>
    <n v="73120"/>
    <n v="617"/>
    <s v="Executive Impressions 13 Clairmont Wall Clock"/>
    <n v="24"/>
    <n v="3"/>
    <s v="Central"/>
    <m/>
    <n v="23.65"/>
    <n v="58"/>
    <s v="Corporate"/>
    <x v="904"/>
    <s v="Standard Class"/>
    <s v="Oklahoma"/>
    <s v="Furnishings"/>
  </r>
  <r>
    <n v="5"/>
    <s v="Shipped Early"/>
    <n v="6"/>
    <x v="0"/>
    <x v="127"/>
    <x v="0"/>
    <s v="Bill Shonely"/>
    <n v="0"/>
    <x v="678"/>
    <s v="September"/>
    <x v="2"/>
    <s v="CA-2018-149965"/>
    <x v="3"/>
    <n v="73120"/>
    <n v="914"/>
    <s v="Imation 30456 USB Flash Drive 8GB"/>
    <n v="1"/>
    <n v="1"/>
    <s v="Central"/>
    <m/>
    <n v="0.55000000000000004"/>
    <n v="7"/>
    <s v="Corporate"/>
    <x v="904"/>
    <s v="Standard Class"/>
    <s v="Oklahoma"/>
    <s v="Accessories"/>
  </r>
  <r>
    <n v="5"/>
    <s v="Shipped Late"/>
    <n v="3"/>
    <x v="1"/>
    <x v="47"/>
    <x v="0"/>
    <s v="Russell Applegate"/>
    <n v="0"/>
    <x v="607"/>
    <s v="September"/>
    <x v="2"/>
    <s v="CA-2018-149979"/>
    <x v="2"/>
    <n v="31907"/>
    <n v="841"/>
    <s v="Hon Mobius Operators Chair"/>
    <n v="81"/>
    <n v="3"/>
    <s v="South"/>
    <m/>
    <n v="81.17"/>
    <n v="369"/>
    <s v="Consumer"/>
    <x v="636"/>
    <s v="Second Class"/>
    <s v="Georgia"/>
    <s v="Chairs"/>
  </r>
  <r>
    <n v="5"/>
    <s v="Shipped Late"/>
    <n v="3"/>
    <x v="2"/>
    <x v="47"/>
    <x v="0"/>
    <s v="Russell Applegate"/>
    <n v="0"/>
    <x v="607"/>
    <s v="September"/>
    <x v="2"/>
    <s v="CA-2018-149979"/>
    <x v="2"/>
    <n v="31907"/>
    <n v="581"/>
    <s v="Eldon Mobile Mega Data Cart  Mega Stackable  Add-On Trays"/>
    <n v="34"/>
    <n v="5"/>
    <s v="South"/>
    <m/>
    <n v="34.29"/>
    <n v="118"/>
    <s v="Consumer"/>
    <x v="636"/>
    <s v="Second Class"/>
    <s v="Georgia"/>
    <s v="Storage"/>
  </r>
  <r>
    <n v="6"/>
    <s v="Shipped On Time"/>
    <n v="6"/>
    <x v="2"/>
    <x v="244"/>
    <x v="0"/>
    <s v="Patrick Gardner"/>
    <n v="0"/>
    <x v="634"/>
    <s v="September"/>
    <x v="2"/>
    <s v="CA-2018-150000"/>
    <x v="2"/>
    <n v="30080"/>
    <n v="128"/>
    <s v="Ampad #10 Peel &amp; Seel Holiday Envelopes"/>
    <n v="9"/>
    <n v="4"/>
    <s v="South"/>
    <m/>
    <n v="8.6"/>
    <n v="18"/>
    <s v="Consumer"/>
    <x v="684"/>
    <s v="Standard Class"/>
    <s v="Georgia"/>
    <s v="Envelopes"/>
  </r>
  <r>
    <n v="5"/>
    <s v="Shipped Early"/>
    <n v="6"/>
    <x v="2"/>
    <x v="13"/>
    <x v="0"/>
    <s v="Adam Shillingsburg"/>
    <n v="0.2"/>
    <x v="613"/>
    <s v="September"/>
    <x v="2"/>
    <s v="CA-2018-150007"/>
    <x v="3"/>
    <n v="60653"/>
    <n v="1462"/>
    <s v="Smead Alpha-Z Color-Coded Name Labels First Letter Starter Set"/>
    <n v="2"/>
    <n v="2"/>
    <s v="Central"/>
    <m/>
    <n v="2.1"/>
    <n v="6"/>
    <s v="Consumer"/>
    <x v="663"/>
    <s v="Standard Class"/>
    <s v="Illinois"/>
    <s v="Labels"/>
  </r>
  <r>
    <n v="5"/>
    <s v="Shipped Early"/>
    <n v="6"/>
    <x v="2"/>
    <x v="13"/>
    <x v="0"/>
    <s v="Adam Shillingsburg"/>
    <n v="0.8"/>
    <x v="613"/>
    <s v="September"/>
    <x v="2"/>
    <s v="CA-2018-150007"/>
    <x v="3"/>
    <n v="60653"/>
    <n v="928"/>
    <s v="Insertable Tab Indexes For Data Binders"/>
    <n v="-3"/>
    <n v="3"/>
    <s v="Central"/>
    <m/>
    <n v="-3.24"/>
    <n v="2"/>
    <s v="Consumer"/>
    <x v="663"/>
    <s v="Standard Class"/>
    <s v="Illinois"/>
    <s v="Binders"/>
  </r>
  <r>
    <n v="6"/>
    <s v="Shipped On Time"/>
    <n v="6"/>
    <x v="0"/>
    <x v="313"/>
    <x v="0"/>
    <s v="Maribeth Schnelling"/>
    <n v="0"/>
    <x v="592"/>
    <s v="September"/>
    <x v="2"/>
    <s v="CA-2018-150077"/>
    <x v="0"/>
    <n v="20852"/>
    <n v="156"/>
    <s v="AT&amp;T 17929 Lendline Telephone"/>
    <n v="24"/>
    <n v="2"/>
    <s v="East"/>
    <s v="Yes"/>
    <n v="23.52"/>
    <n v="90"/>
    <s v="Consumer"/>
    <x v="638"/>
    <s v="Standard Class"/>
    <s v="Maryland"/>
    <s v="Phones"/>
  </r>
  <r>
    <n v="4"/>
    <s v="Shipped Early"/>
    <n v="6"/>
    <x v="2"/>
    <x v="1"/>
    <x v="0"/>
    <s v="Pete Kriz"/>
    <n v="0"/>
    <x v="712"/>
    <s v="September"/>
    <x v="2"/>
    <s v="CA-2018-150343"/>
    <x v="1"/>
    <n v="94110"/>
    <n v="472"/>
    <s v="Convenience Packs of Business Envelopes"/>
    <n v="5"/>
    <n v="3"/>
    <s v="West"/>
    <m/>
    <n v="5.0999999999999996"/>
    <n v="11"/>
    <s v="Consumer"/>
    <x v="659"/>
    <s v="Standard Class"/>
    <s v="California"/>
    <s v="Envelopes"/>
  </r>
  <r>
    <n v="7"/>
    <s v="Shipped Late"/>
    <n v="6"/>
    <x v="1"/>
    <x v="15"/>
    <x v="0"/>
    <s v="Maxwell Schwartz"/>
    <n v="0.2"/>
    <x v="849"/>
    <s v="September"/>
    <x v="2"/>
    <s v="CA-2018-150350"/>
    <x v="1"/>
    <n v="98105"/>
    <n v="1214"/>
    <s v="Office Star Flex Back Scooter Chair with White Frame"/>
    <n v="-40"/>
    <n v="6"/>
    <s v="West"/>
    <m/>
    <n v="-39.950000000000003"/>
    <n v="533"/>
    <s v="Consumer"/>
    <x v="892"/>
    <s v="Standard Class"/>
    <s v="Washington"/>
    <s v="Chairs"/>
  </r>
  <r>
    <n v="7"/>
    <s v="Shipped Late"/>
    <n v="6"/>
    <x v="2"/>
    <x v="15"/>
    <x v="0"/>
    <s v="Maxwell Schwartz"/>
    <n v="0"/>
    <x v="849"/>
    <s v="September"/>
    <x v="2"/>
    <s v="CA-2018-150350"/>
    <x v="1"/>
    <n v="98105"/>
    <n v="84"/>
    <s v="Acme Rosewood Handle Letter Opener"/>
    <n v="0"/>
    <n v="4"/>
    <s v="West"/>
    <m/>
    <n v="0.16"/>
    <n v="16"/>
    <s v="Consumer"/>
    <x v="892"/>
    <s v="Standard Class"/>
    <s v="Washington"/>
    <s v="Supplies"/>
  </r>
  <r>
    <n v="7"/>
    <s v="Shipped Late"/>
    <n v="6"/>
    <x v="2"/>
    <x v="15"/>
    <x v="0"/>
    <s v="Maxwell Schwartz"/>
    <n v="0"/>
    <x v="849"/>
    <s v="September"/>
    <x v="2"/>
    <s v="CA-2018-150350"/>
    <x v="1"/>
    <n v="98105"/>
    <n v="63"/>
    <s v="Acco Six-Outlet Power Strip, 4 Cord Length"/>
    <n v="11"/>
    <n v="5"/>
    <s v="West"/>
    <m/>
    <n v="11.21"/>
    <n v="43"/>
    <s v="Consumer"/>
    <x v="892"/>
    <s v="Standard Class"/>
    <s v="Washington"/>
    <s v="Appliances"/>
  </r>
  <r>
    <n v="7"/>
    <s v="Shipped Late"/>
    <n v="6"/>
    <x v="2"/>
    <x v="15"/>
    <x v="0"/>
    <s v="Maxwell Schwartz"/>
    <n v="0"/>
    <x v="849"/>
    <s v="September"/>
    <x v="2"/>
    <s v="CA-2018-150350"/>
    <x v="1"/>
    <n v="98105"/>
    <n v="1589"/>
    <s v="Tyvek  Top-Opening Peel &amp; Seel Envelopes, Plain White"/>
    <n v="64"/>
    <n v="5"/>
    <s v="West"/>
    <m/>
    <n v="63.87"/>
    <n v="136"/>
    <s v="Consumer"/>
    <x v="892"/>
    <s v="Standard Class"/>
    <s v="Washington"/>
    <s v="Envelopes"/>
  </r>
  <r>
    <n v="7"/>
    <s v="Shipped Late"/>
    <n v="6"/>
    <x v="2"/>
    <x v="15"/>
    <x v="0"/>
    <s v="Maxwell Schwartz"/>
    <n v="0"/>
    <x v="849"/>
    <s v="September"/>
    <x v="2"/>
    <s v="CA-2018-150350"/>
    <x v="1"/>
    <n v="98105"/>
    <n v="1776"/>
    <s v="Xerox 1978"/>
    <n v="17"/>
    <n v="6"/>
    <s v="West"/>
    <m/>
    <n v="16.989999999999998"/>
    <n v="35"/>
    <s v="Consumer"/>
    <x v="892"/>
    <s v="Standard Class"/>
    <s v="Washington"/>
    <s v="Paper"/>
  </r>
  <r>
    <n v="7"/>
    <s v="Shipped Late"/>
    <n v="6"/>
    <x v="0"/>
    <x v="15"/>
    <x v="0"/>
    <s v="Maxwell Schwartz"/>
    <n v="0.2"/>
    <x v="849"/>
    <s v="September"/>
    <x v="2"/>
    <s v="CA-2018-150350"/>
    <x v="1"/>
    <n v="98105"/>
    <n v="1224"/>
    <s v="Okidata C331dn Printer"/>
    <n v="63"/>
    <n v="3"/>
    <s v="West"/>
    <m/>
    <n v="62.82"/>
    <n v="838"/>
    <s v="Consumer"/>
    <x v="892"/>
    <s v="Standard Class"/>
    <s v="Washington"/>
    <s v="Machines"/>
  </r>
  <r>
    <n v="4"/>
    <s v="Shipped Early"/>
    <n v="6"/>
    <x v="1"/>
    <x v="189"/>
    <x v="0"/>
    <s v="Beth Paige"/>
    <n v="0.3"/>
    <x v="850"/>
    <s v="September"/>
    <x v="2"/>
    <s v="CA-2018-150483"/>
    <x v="3"/>
    <n v="62521"/>
    <n v="756"/>
    <s v="Global Highback Leather Tilter in Burgundy"/>
    <n v="-38"/>
    <n v="3"/>
    <s v="Central"/>
    <m/>
    <n v="-38.22"/>
    <n v="191"/>
    <s v="Consumer"/>
    <x v="780"/>
    <s v="Standard Class"/>
    <s v="Illinois"/>
    <s v="Chairs"/>
  </r>
  <r>
    <n v="4"/>
    <s v="Shipped Early"/>
    <n v="6"/>
    <x v="1"/>
    <x v="189"/>
    <x v="0"/>
    <s v="Beth Paige"/>
    <n v="0.6"/>
    <x v="850"/>
    <s v="September"/>
    <x v="2"/>
    <s v="CA-2018-150483"/>
    <x v="3"/>
    <n v="62521"/>
    <n v="624"/>
    <s v="Executive Impressions 16-1/2 Circular Wall Clock"/>
    <n v="-13"/>
    <n v="3"/>
    <s v="Central"/>
    <m/>
    <n v="-12.83"/>
    <n v="32"/>
    <s v="Consumer"/>
    <x v="780"/>
    <s v="Standard Class"/>
    <s v="Illinois"/>
    <s v="Furnishings"/>
  </r>
  <r>
    <n v="4"/>
    <s v="Shipped Early"/>
    <n v="6"/>
    <x v="2"/>
    <x v="189"/>
    <x v="0"/>
    <s v="Beth Paige"/>
    <n v="0.2"/>
    <x v="850"/>
    <s v="September"/>
    <x v="2"/>
    <s v="CA-2018-150483"/>
    <x v="3"/>
    <n v="62521"/>
    <n v="1816"/>
    <s v="Xerox 212"/>
    <n v="4"/>
    <n v="2"/>
    <s v="Central"/>
    <m/>
    <n v="3.63"/>
    <n v="10"/>
    <s v="Consumer"/>
    <x v="780"/>
    <s v="Standard Class"/>
    <s v="Illinois"/>
    <s v="Paper"/>
  </r>
  <r>
    <n v="4"/>
    <s v="Shipped Early"/>
    <n v="6"/>
    <x v="2"/>
    <x v="189"/>
    <x v="0"/>
    <s v="Beth Paige"/>
    <n v="0.2"/>
    <x v="850"/>
    <s v="September"/>
    <x v="2"/>
    <s v="CA-2018-150483"/>
    <x v="3"/>
    <n v="62521"/>
    <n v="1690"/>
    <s v="Xerox 1899"/>
    <n v="7"/>
    <n v="4"/>
    <s v="Central"/>
    <m/>
    <n v="6.7"/>
    <n v="18"/>
    <s v="Consumer"/>
    <x v="780"/>
    <s v="Standard Class"/>
    <s v="Illinois"/>
    <s v="Paper"/>
  </r>
  <r>
    <n v="5"/>
    <s v="Shipped Early"/>
    <n v="6"/>
    <x v="2"/>
    <x v="402"/>
    <x v="0"/>
    <s v="Maribeth Schnelling"/>
    <n v="0.2"/>
    <x v="748"/>
    <s v="September"/>
    <x v="2"/>
    <s v="CA-2018-150658"/>
    <x v="1"/>
    <n v="88220"/>
    <n v="260"/>
    <s v="Avery Non-Stick Binders"/>
    <n v="3"/>
    <n v="3"/>
    <s v="West"/>
    <m/>
    <n v="3.37"/>
    <n v="11"/>
    <s v="Consumer"/>
    <x v="673"/>
    <s v="Standard Class"/>
    <s v="New Mexico"/>
    <s v="Binders"/>
  </r>
  <r>
    <n v="2"/>
    <s v="Shipped Early"/>
    <n v="3"/>
    <x v="0"/>
    <x v="212"/>
    <x v="0"/>
    <s v="Peter Bühler"/>
    <n v="0.2"/>
    <x v="798"/>
    <s v="September"/>
    <x v="2"/>
    <s v="CA-2018-150889"/>
    <x v="3"/>
    <n v="60201"/>
    <n v="302"/>
    <s v="Belkin iPhone and iPad Lightning Cable"/>
    <n v="1"/>
    <n v="1"/>
    <s v="Central"/>
    <m/>
    <n v="0.9"/>
    <n v="12"/>
    <s v="Consumer"/>
    <x v="815"/>
    <s v="Second Class"/>
    <s v="Illinois"/>
    <s v="Phones"/>
  </r>
  <r>
    <n v="2"/>
    <s v="Shipped Early"/>
    <n v="3"/>
    <x v="2"/>
    <x v="0"/>
    <x v="0"/>
    <s v="Julie Kriz"/>
    <n v="0"/>
    <x v="601"/>
    <s v="September"/>
    <x v="2"/>
    <s v="CA-2018-150945"/>
    <x v="0"/>
    <n v="10009"/>
    <n v="1553"/>
    <s v="Tennsco Double-Tier Lockers"/>
    <n v="117"/>
    <n v="4"/>
    <s v="East"/>
    <m/>
    <n v="117.01"/>
    <n v="900"/>
    <s v="Home Office"/>
    <x v="768"/>
    <s v="Second Class"/>
    <s v="New York"/>
    <s v="Storage"/>
  </r>
  <r>
    <n v="7"/>
    <s v="Shipped Late"/>
    <n v="6"/>
    <x v="0"/>
    <x v="17"/>
    <x v="0"/>
    <s v="Vivek Gonzalez"/>
    <n v="0.2"/>
    <x v="639"/>
    <s v="September"/>
    <x v="2"/>
    <s v="CA-2018-151092"/>
    <x v="1"/>
    <n v="90032"/>
    <n v="1248"/>
    <s v="Panasonic KX-TG6844B Expandable Digital Cordless Telephone"/>
    <n v="18"/>
    <n v="4"/>
    <s v="West"/>
    <m/>
    <n v="18.48"/>
    <n v="211"/>
    <s v="Consumer"/>
    <x v="925"/>
    <s v="Standard Class"/>
    <s v="California"/>
    <s v="Phones"/>
  </r>
  <r>
    <n v="3"/>
    <s v="Shipped Late"/>
    <n v="1"/>
    <x v="0"/>
    <x v="162"/>
    <x v="0"/>
    <s v="Dianna Wilson"/>
    <n v="0"/>
    <x v="851"/>
    <s v="September"/>
    <x v="2"/>
    <s v="CA-2018-151141"/>
    <x v="3"/>
    <n v="48205"/>
    <n v="1457"/>
    <s v="SKILCRAFT Telephone Shoulder Rest, 2 x 6.5 x 2.5, Black"/>
    <n v="4"/>
    <n v="2"/>
    <s v="Central"/>
    <m/>
    <n v="3.99"/>
    <n v="15"/>
    <s v="Home Office"/>
    <x v="888"/>
    <s v="First Class"/>
    <s v="Michigan"/>
    <s v="Phones"/>
  </r>
  <r>
    <n v="1"/>
    <s v="Shipped Late"/>
    <n v="0"/>
    <x v="1"/>
    <x v="184"/>
    <x v="0"/>
    <s v="Philisse Overcash"/>
    <n v="0.2"/>
    <x v="711"/>
    <s v="September"/>
    <x v="2"/>
    <s v="CA-2018-151148"/>
    <x v="1"/>
    <n v="80027"/>
    <n v="767"/>
    <s v="Global Stack Chair without Arms, Black"/>
    <n v="5"/>
    <n v="4"/>
    <s v="West"/>
    <m/>
    <n v="5.2"/>
    <n v="83"/>
    <s v="Home Office"/>
    <x v="740"/>
    <s v="Same Day"/>
    <s v="Colorado"/>
    <s v="Chairs"/>
  </r>
  <r>
    <n v="1"/>
    <s v="Shipped Late"/>
    <n v="0"/>
    <x v="0"/>
    <x v="184"/>
    <x v="0"/>
    <s v="Philisse Overcash"/>
    <n v="0.2"/>
    <x v="711"/>
    <s v="September"/>
    <x v="2"/>
    <s v="CA-2018-151148"/>
    <x v="1"/>
    <n v="80027"/>
    <n v="1039"/>
    <s v="Lunatik TT5L-002 Taktik Strike Impact Protection System for iPhone 5"/>
    <n v="9"/>
    <n v="3"/>
    <s v="West"/>
    <m/>
    <n v="9.18"/>
    <n v="147"/>
    <s v="Home Office"/>
    <x v="740"/>
    <s v="Same Day"/>
    <s v="Colorado"/>
    <s v="Phones"/>
  </r>
  <r>
    <n v="4"/>
    <s v="Shipped Early"/>
    <n v="6"/>
    <x v="1"/>
    <x v="6"/>
    <x v="0"/>
    <s v="Alejandro Ballentine"/>
    <n v="0"/>
    <x v="852"/>
    <s v="September"/>
    <x v="2"/>
    <s v="CA-2018-151155"/>
    <x v="2"/>
    <n v="39212"/>
    <n v="393"/>
    <s v="C-Line Cubicle Keepers Polyproplyene Holder With Velcro Backings"/>
    <n v="7"/>
    <n v="4"/>
    <s v="South"/>
    <m/>
    <n v="7.38"/>
    <n v="19"/>
    <s v="Home Office"/>
    <x v="650"/>
    <s v="Standard Class"/>
    <s v="Mississippi"/>
    <s v="Furnishings"/>
  </r>
  <r>
    <n v="4"/>
    <s v="Shipped Early"/>
    <n v="6"/>
    <x v="2"/>
    <x v="6"/>
    <x v="0"/>
    <s v="Alejandro Ballentine"/>
    <n v="0"/>
    <x v="852"/>
    <s v="September"/>
    <x v="2"/>
    <s v="CA-2018-151155"/>
    <x v="2"/>
    <n v="39212"/>
    <n v="535"/>
    <s v="DXL Angle-View Binders with Locking Rings by Samsill"/>
    <n v="7"/>
    <n v="2"/>
    <s v="South"/>
    <m/>
    <n v="6.94"/>
    <n v="15"/>
    <s v="Home Office"/>
    <x v="650"/>
    <s v="Standard Class"/>
    <s v="Mississippi"/>
    <s v="Binders"/>
  </r>
  <r>
    <n v="5"/>
    <s v="Shipped Early"/>
    <n v="6"/>
    <x v="2"/>
    <x v="31"/>
    <x v="0"/>
    <s v="Muhammed Yedwab"/>
    <n v="0"/>
    <x v="701"/>
    <s v="September"/>
    <x v="2"/>
    <s v="CA-2018-151169"/>
    <x v="0"/>
    <n v="19711"/>
    <n v="267"/>
    <s v="Avery Reinforcements for Hole-Punch Pages"/>
    <n v="4"/>
    <n v="4"/>
    <s v="East"/>
    <m/>
    <n v="3.56"/>
    <n v="8"/>
    <s v="Corporate"/>
    <x v="697"/>
    <s v="Standard Class"/>
    <s v="Delaware"/>
    <s v="Binders"/>
  </r>
  <r>
    <n v="5"/>
    <s v="Shipped Early"/>
    <n v="6"/>
    <x v="2"/>
    <x v="15"/>
    <x v="0"/>
    <s v="Alejandro Ballentine"/>
    <n v="0"/>
    <x v="814"/>
    <s v="September"/>
    <x v="2"/>
    <s v="CA-2018-151323"/>
    <x v="1"/>
    <n v="98103"/>
    <n v="114"/>
    <s v="Advantus SlideClip Paper Clips"/>
    <n v="8"/>
    <n v="5"/>
    <s v="West"/>
    <s v="Yes"/>
    <n v="8.18"/>
    <n v="17"/>
    <s v="Home Office"/>
    <x v="811"/>
    <s v="Standard Class"/>
    <s v="Washington"/>
    <s v="Fasteners"/>
  </r>
  <r>
    <n v="1"/>
    <s v="Shipped On Time"/>
    <n v="1"/>
    <x v="2"/>
    <x v="147"/>
    <x v="0"/>
    <s v="Joseph Holt"/>
    <n v="0"/>
    <x v="693"/>
    <s v="September"/>
    <x v="2"/>
    <s v="CA-2018-151372"/>
    <x v="1"/>
    <n v="90278"/>
    <n v="110"/>
    <s v="Advantus Push Pins"/>
    <n v="2"/>
    <n v="2"/>
    <s v="West"/>
    <s v="Yes"/>
    <n v="1.79"/>
    <n v="4"/>
    <s v="Consumer"/>
    <x v="710"/>
    <s v="First Class"/>
    <s v="California"/>
    <s v="Fasteners"/>
  </r>
  <r>
    <n v="1"/>
    <s v="Shipped On Time"/>
    <n v="1"/>
    <x v="2"/>
    <x v="147"/>
    <x v="0"/>
    <s v="Joseph Holt"/>
    <n v="0"/>
    <x v="693"/>
    <s v="September"/>
    <x v="2"/>
    <s v="CA-2018-151372"/>
    <x v="1"/>
    <n v="90278"/>
    <n v="13"/>
    <s v="14-7/8 x 11 Blue Bar Computer Printout Paper"/>
    <n v="46"/>
    <n v="2"/>
    <s v="West"/>
    <s v="Yes"/>
    <n v="46.12"/>
    <n v="96"/>
    <s v="Consumer"/>
    <x v="710"/>
    <s v="First Class"/>
    <s v="California"/>
    <s v="Paper"/>
  </r>
  <r>
    <n v="1"/>
    <s v="Shipped On Time"/>
    <n v="1"/>
    <x v="2"/>
    <x v="147"/>
    <x v="0"/>
    <s v="Joseph Holt"/>
    <n v="0.2"/>
    <x v="693"/>
    <s v="September"/>
    <x v="2"/>
    <s v="CA-2018-151372"/>
    <x v="1"/>
    <n v="90278"/>
    <n v="134"/>
    <s v="Angle-D Binders with Locking Rings, Label Holders"/>
    <n v="4"/>
    <n v="2"/>
    <s v="West"/>
    <s v="Yes"/>
    <n v="3.94"/>
    <n v="12"/>
    <s v="Consumer"/>
    <x v="710"/>
    <s v="First Class"/>
    <s v="California"/>
    <s v="Binders"/>
  </r>
  <r>
    <n v="3"/>
    <s v="Shipped Late"/>
    <n v="1"/>
    <x v="2"/>
    <x v="15"/>
    <x v="0"/>
    <s v="Duane Noonan"/>
    <n v="0.2"/>
    <x v="845"/>
    <s v="September"/>
    <x v="2"/>
    <s v="CA-2018-151498"/>
    <x v="1"/>
    <n v="98115"/>
    <n v="1364"/>
    <s v="Round Ring Binders"/>
    <n v="3"/>
    <n v="5"/>
    <s v="West"/>
    <m/>
    <n v="2.81"/>
    <n v="8"/>
    <s v="Consumer"/>
    <x v="926"/>
    <s v="First Class"/>
    <s v="Washington"/>
    <s v="Binders"/>
  </r>
  <r>
    <n v="7"/>
    <s v="Shipped Late"/>
    <n v="6"/>
    <x v="2"/>
    <x v="134"/>
    <x v="0"/>
    <s v="Sally Hughsby"/>
    <n v="0.2"/>
    <x v="726"/>
    <s v="September"/>
    <x v="2"/>
    <s v="CA-2018-151512"/>
    <x v="1"/>
    <n v="80219"/>
    <n v="794"/>
    <s v="Harmony HEPA Quiet Air Purifiers"/>
    <n v="4"/>
    <n v="2"/>
    <s v="West"/>
    <m/>
    <n v="3.51"/>
    <n v="19"/>
    <s v="Corporate"/>
    <x v="754"/>
    <s v="Standard Class"/>
    <s v="Colorado"/>
    <s v="Appliances"/>
  </r>
  <r>
    <n v="6"/>
    <s v="Shipped On Time"/>
    <n v="6"/>
    <x v="1"/>
    <x v="0"/>
    <x v="0"/>
    <s v="Patrick Gardner"/>
    <n v="0"/>
    <x v="733"/>
    <s v="September"/>
    <x v="2"/>
    <s v="CA-2018-151561"/>
    <x v="0"/>
    <n v="10011"/>
    <n v="875"/>
    <s v="Howard Miller 14-1/2 Diameter Chrome Round Wall Clock"/>
    <n v="61"/>
    <n v="3"/>
    <s v="East"/>
    <m/>
    <n v="61.38"/>
    <n v="192"/>
    <s v="Consumer"/>
    <x v="743"/>
    <s v="Standard Class"/>
    <s v="New York"/>
    <s v="Furnishings"/>
  </r>
  <r>
    <n v="6"/>
    <s v="Shipped On Time"/>
    <n v="6"/>
    <x v="2"/>
    <x v="0"/>
    <x v="0"/>
    <s v="Patrick Gardner"/>
    <n v="0"/>
    <x v="733"/>
    <s v="September"/>
    <x v="2"/>
    <s v="CA-2018-151561"/>
    <x v="0"/>
    <n v="10011"/>
    <n v="90"/>
    <s v="Acme Value Line Scissors"/>
    <n v="3"/>
    <n v="3"/>
    <s v="East"/>
    <m/>
    <n v="3.28"/>
    <n v="11"/>
    <s v="Consumer"/>
    <x v="743"/>
    <s v="Standard Class"/>
    <s v="New York"/>
    <s v="Supplies"/>
  </r>
  <r>
    <n v="6"/>
    <s v="Shipped On Time"/>
    <n v="6"/>
    <x v="0"/>
    <x v="0"/>
    <x v="0"/>
    <s v="Patrick Gardner"/>
    <n v="0"/>
    <x v="733"/>
    <s v="September"/>
    <x v="2"/>
    <s v="CA-2018-151561"/>
    <x v="0"/>
    <n v="10011"/>
    <n v="1084"/>
    <s v="Memorex Mini Travel Drive 64 GB USB 2.0 Flash Drive"/>
    <n v="30"/>
    <n v="2"/>
    <s v="East"/>
    <m/>
    <n v="30.44"/>
    <n v="72"/>
    <s v="Consumer"/>
    <x v="743"/>
    <s v="Standard Class"/>
    <s v="New York"/>
    <s v="Accessories"/>
  </r>
  <r>
    <n v="6"/>
    <s v="Shipped On Time"/>
    <n v="6"/>
    <x v="0"/>
    <x v="0"/>
    <x v="0"/>
    <s v="Patrick Gardner"/>
    <n v="0"/>
    <x v="733"/>
    <s v="September"/>
    <x v="2"/>
    <s v="CA-2018-151561"/>
    <x v="0"/>
    <n v="10011"/>
    <n v="601"/>
    <s v="Enermax Aurora Lite Keyboard"/>
    <n v="206"/>
    <n v="6"/>
    <s v="East"/>
    <m/>
    <n v="206.32"/>
    <n v="469"/>
    <s v="Consumer"/>
    <x v="743"/>
    <s v="Standard Class"/>
    <s v="New York"/>
    <s v="Accessories"/>
  </r>
  <r>
    <n v="7"/>
    <s v="Shipped Late"/>
    <n v="6"/>
    <x v="2"/>
    <x v="16"/>
    <x v="0"/>
    <s v="Robert Dilbeck"/>
    <n v="0.2"/>
    <x v="688"/>
    <s v="September"/>
    <x v="2"/>
    <s v="CA-2018-151974"/>
    <x v="0"/>
    <n v="19134"/>
    <n v="183"/>
    <s v="Avery 476"/>
    <n v="5"/>
    <n v="5"/>
    <s v="East"/>
    <m/>
    <n v="5.37"/>
    <n v="17"/>
    <s v="Home Office"/>
    <x v="735"/>
    <s v="Standard Class"/>
    <s v="Pennsylvania"/>
    <s v="Labels"/>
  </r>
  <r>
    <n v="4"/>
    <s v="Shipped Early"/>
    <n v="6"/>
    <x v="2"/>
    <x v="419"/>
    <x v="0"/>
    <s v="Dean percer"/>
    <n v="0"/>
    <x v="829"/>
    <s v="September"/>
    <x v="2"/>
    <s v="CA-2018-152072"/>
    <x v="0"/>
    <n v="7090"/>
    <n v="126"/>
    <s v="American Pencil"/>
    <n v="1"/>
    <n v="2"/>
    <s v="East"/>
    <m/>
    <n v="1.35"/>
    <n v="5"/>
    <s v="Home Office"/>
    <x v="927"/>
    <s v="Standard Class"/>
    <s v="New Jersey"/>
    <s v="Art"/>
  </r>
  <r>
    <n v="4"/>
    <s v="Shipped Early"/>
    <n v="6"/>
    <x v="2"/>
    <x v="419"/>
    <x v="0"/>
    <s v="Dean percer"/>
    <n v="0"/>
    <x v="829"/>
    <s v="September"/>
    <x v="2"/>
    <s v="CA-2018-152072"/>
    <x v="0"/>
    <n v="7090"/>
    <n v="1324"/>
    <s v="Quality Park Security Envelopes"/>
    <n v="25"/>
    <n v="2"/>
    <s v="East"/>
    <m/>
    <n v="24.6"/>
    <n v="52"/>
    <s v="Home Office"/>
    <x v="927"/>
    <s v="Standard Class"/>
    <s v="New Jersey"/>
    <s v="Envelopes"/>
  </r>
  <r>
    <n v="4"/>
    <s v="Shipped Early"/>
    <n v="6"/>
    <x v="0"/>
    <x v="419"/>
    <x v="0"/>
    <s v="Dean percer"/>
    <n v="0"/>
    <x v="829"/>
    <s v="September"/>
    <x v="2"/>
    <s v="CA-2018-152072"/>
    <x v="0"/>
    <n v="7090"/>
    <n v="1014"/>
    <s v="Logitech Gaming G510s - Keyboard"/>
    <n v="92"/>
    <n v="3"/>
    <s v="East"/>
    <m/>
    <n v="91.79"/>
    <n v="255"/>
    <s v="Home Office"/>
    <x v="927"/>
    <s v="Standard Class"/>
    <s v="New Jersey"/>
    <s v="Accessories"/>
  </r>
  <r>
    <n v="2"/>
    <s v="Shipped Early"/>
    <n v="3"/>
    <x v="0"/>
    <x v="193"/>
    <x v="0"/>
    <s v="Craig Carreira"/>
    <n v="0.2"/>
    <x v="631"/>
    <s v="September"/>
    <x v="2"/>
    <s v="CA-2018-152121"/>
    <x v="1"/>
    <n v="85254"/>
    <n v="1109"/>
    <s v="Motorola Moto X"/>
    <n v="24"/>
    <n v="1"/>
    <s v="West"/>
    <m/>
    <n v="23.8"/>
    <n v="272"/>
    <s v="Consumer"/>
    <x v="625"/>
    <s v="Second Class"/>
    <s v="Arizona"/>
    <s v="Phones"/>
  </r>
  <r>
    <n v="3"/>
    <s v="Shipped On Time"/>
    <n v="3"/>
    <x v="1"/>
    <x v="151"/>
    <x v="0"/>
    <s v="Claire Gute"/>
    <n v="0"/>
    <x v="853"/>
    <s v="September"/>
    <x v="2"/>
    <s v="CA-2018-152156"/>
    <x v="2"/>
    <n v="42420"/>
    <n v="387"/>
    <s v="Bush Somerset Collection Bookcase"/>
    <n v="42"/>
    <n v="2"/>
    <s v="South"/>
    <m/>
    <n v="41.91"/>
    <n v="262"/>
    <s v="Consumer"/>
    <x v="782"/>
    <s v="Second Class"/>
    <s v="Kentucky"/>
    <s v="Bookcases"/>
  </r>
  <r>
    <n v="3"/>
    <s v="Shipped On Time"/>
    <n v="3"/>
    <x v="1"/>
    <x v="151"/>
    <x v="0"/>
    <s v="Claire Gute"/>
    <n v="0"/>
    <x v="853"/>
    <s v="September"/>
    <x v="2"/>
    <s v="CA-2018-152156"/>
    <x v="2"/>
    <n v="42420"/>
    <n v="833"/>
    <s v="Hon Deluxe Fabric Upholstered Stacking Chairs, Rounded Back"/>
    <n v="220"/>
    <n v="3"/>
    <s v="South"/>
    <m/>
    <n v="219.58"/>
    <n v="732"/>
    <s v="Consumer"/>
    <x v="782"/>
    <s v="Second Class"/>
    <s v="Kentucky"/>
    <s v="Chairs"/>
  </r>
  <r>
    <n v="0"/>
    <s v="Shipped On Time"/>
    <n v="0"/>
    <x v="2"/>
    <x v="19"/>
    <x v="0"/>
    <s v="Jay Fein"/>
    <n v="0"/>
    <x v="836"/>
    <s v="September"/>
    <x v="2"/>
    <s v="CA-2018-152163"/>
    <x v="2"/>
    <n v="29203"/>
    <n v="328"/>
    <s v="Binding Machine Supplies"/>
    <n v="28"/>
    <n v="2"/>
    <s v="South"/>
    <m/>
    <n v="28"/>
    <n v="58"/>
    <s v="Consumer"/>
    <x v="928"/>
    <s v="Same Day"/>
    <s v="South Carolina"/>
    <s v="Binders"/>
  </r>
  <r>
    <n v="0"/>
    <s v="Shipped On Time"/>
    <n v="0"/>
    <x v="2"/>
    <x v="19"/>
    <x v="0"/>
    <s v="Jay Fein"/>
    <n v="0"/>
    <x v="836"/>
    <s v="September"/>
    <x v="2"/>
    <s v="CA-2018-152163"/>
    <x v="2"/>
    <n v="29203"/>
    <n v="1642"/>
    <s v="Wilson Jones Hanging View Binder, White, 1"/>
    <n v="7"/>
    <n v="2"/>
    <s v="South"/>
    <m/>
    <n v="6.53"/>
    <n v="14"/>
    <s v="Consumer"/>
    <x v="928"/>
    <s v="Same Day"/>
    <s v="South Carolina"/>
    <s v="Binders"/>
  </r>
  <r>
    <n v="0"/>
    <s v="Shipped On Time"/>
    <n v="0"/>
    <x v="2"/>
    <x v="19"/>
    <x v="0"/>
    <s v="Jay Fein"/>
    <n v="0"/>
    <x v="836"/>
    <s v="September"/>
    <x v="2"/>
    <s v="CA-2018-152163"/>
    <x v="2"/>
    <n v="29203"/>
    <n v="1814"/>
    <s v="Xerox 210"/>
    <n v="6"/>
    <n v="2"/>
    <s v="South"/>
    <m/>
    <n v="6.22"/>
    <n v="13"/>
    <s v="Consumer"/>
    <x v="928"/>
    <s v="Same Day"/>
    <s v="South Carolina"/>
    <s v="Paper"/>
  </r>
  <r>
    <n v="3"/>
    <s v="Shipped On Time"/>
    <n v="3"/>
    <x v="2"/>
    <x v="394"/>
    <x v="0"/>
    <s v="Frank Hawley"/>
    <n v="0"/>
    <x v="786"/>
    <s v="September"/>
    <x v="2"/>
    <s v="CA-2018-152170"/>
    <x v="3"/>
    <n v="46350"/>
    <n v="298"/>
    <s v="Belkin F9H710-06 7 Outlet SurgeMaster Surge Protector"/>
    <n v="11"/>
    <n v="2"/>
    <s v="Central"/>
    <m/>
    <n v="10.55"/>
    <n v="38"/>
    <s v="Corporate"/>
    <x v="670"/>
    <s v="Second Class"/>
    <s v="Indiana"/>
    <s v="Appliances"/>
  </r>
  <r>
    <n v="3"/>
    <s v="Shipped On Time"/>
    <n v="3"/>
    <x v="2"/>
    <x v="394"/>
    <x v="0"/>
    <s v="Frank Hawley"/>
    <n v="0"/>
    <x v="786"/>
    <s v="September"/>
    <x v="2"/>
    <s v="CA-2018-152170"/>
    <x v="3"/>
    <n v="46350"/>
    <n v="415"/>
    <s v="Cardinal Slant-D Ring Binders"/>
    <n v="9"/>
    <n v="2"/>
    <s v="Central"/>
    <m/>
    <n v="8.69"/>
    <n v="17"/>
    <s v="Corporate"/>
    <x v="670"/>
    <s v="Second Class"/>
    <s v="Indiana"/>
    <s v="Binders"/>
  </r>
  <r>
    <n v="3"/>
    <s v="Shipped On Time"/>
    <n v="3"/>
    <x v="2"/>
    <x v="394"/>
    <x v="0"/>
    <s v="Frank Hawley"/>
    <n v="0"/>
    <x v="786"/>
    <s v="September"/>
    <x v="2"/>
    <s v="CA-2018-152170"/>
    <x v="3"/>
    <n v="46350"/>
    <n v="1687"/>
    <s v="Xerox 1896"/>
    <n v="9"/>
    <n v="2"/>
    <s v="Central"/>
    <m/>
    <n v="8.99"/>
    <n v="20"/>
    <s v="Corporate"/>
    <x v="670"/>
    <s v="Second Class"/>
    <s v="Indiana"/>
    <s v="Paper"/>
  </r>
  <r>
    <n v="3"/>
    <s v="Shipped On Time"/>
    <n v="3"/>
    <x v="2"/>
    <x v="394"/>
    <x v="0"/>
    <s v="Frank Hawley"/>
    <n v="0"/>
    <x v="786"/>
    <s v="September"/>
    <x v="2"/>
    <s v="CA-2018-152170"/>
    <x v="3"/>
    <n v="46350"/>
    <n v="1148"/>
    <s v="Newell 332"/>
    <n v="6"/>
    <n v="7"/>
    <s v="Central"/>
    <m/>
    <n v="5.56"/>
    <n v="21"/>
    <s v="Corporate"/>
    <x v="670"/>
    <s v="Second Class"/>
    <s v="Indiana"/>
    <s v="Art"/>
  </r>
  <r>
    <n v="3"/>
    <s v="Shipped On Time"/>
    <n v="3"/>
    <x v="2"/>
    <x v="394"/>
    <x v="0"/>
    <s v="Frank Hawley"/>
    <n v="0"/>
    <x v="786"/>
    <s v="September"/>
    <x v="2"/>
    <s v="CA-2018-152170"/>
    <x v="3"/>
    <n v="46350"/>
    <n v="1588"/>
    <s v="Tyvek  Top-Opening Peel &amp; Seel  Envelopes, Gray"/>
    <n v="129"/>
    <n v="8"/>
    <s v="Central"/>
    <m/>
    <n v="129.38"/>
    <n v="288"/>
    <s v="Corporate"/>
    <x v="670"/>
    <s v="Second Class"/>
    <s v="Indiana"/>
    <s v="Envelopes"/>
  </r>
  <r>
    <n v="5"/>
    <s v="Shipped Early"/>
    <n v="6"/>
    <x v="1"/>
    <x v="420"/>
    <x v="0"/>
    <s v="Michelle Arnett"/>
    <n v="0.2"/>
    <x v="724"/>
    <s v="September"/>
    <x v="2"/>
    <s v="CA-2018-152247"/>
    <x v="1"/>
    <n v="82001"/>
    <n v="770"/>
    <s v="Global Troy Executive Leather Low-Back Tilter"/>
    <n v="100"/>
    <n v="4"/>
    <s v="West"/>
    <m/>
    <n v="100.2"/>
    <n v="1603"/>
    <s v="Home Office"/>
    <x v="693"/>
    <s v="Standard Class"/>
    <s v="Wyoming"/>
    <s v="Chairs"/>
  </r>
  <r>
    <n v="2"/>
    <s v="Shipped Late"/>
    <n v="1"/>
    <x v="1"/>
    <x v="45"/>
    <x v="0"/>
    <s v="Linda Cazamias"/>
    <n v="0.3"/>
    <x v="646"/>
    <s v="September"/>
    <x v="2"/>
    <s v="CA-2018-152289"/>
    <x v="3"/>
    <n v="77506"/>
    <n v="832"/>
    <s v="Hon Deluxe Fabric Upholstered Stacking Chairs"/>
    <n v="-29"/>
    <n v="6"/>
    <s v="Central"/>
    <m/>
    <n v="-29.28"/>
    <n v="1025"/>
    <s v="Corporate"/>
    <x v="891"/>
    <s v="First Class"/>
    <s v="Texas"/>
    <s v="Chairs"/>
  </r>
  <r>
    <n v="2"/>
    <s v="Shipped Late"/>
    <n v="1"/>
    <x v="0"/>
    <x v="45"/>
    <x v="0"/>
    <s v="Linda Cazamias"/>
    <n v="0.2"/>
    <x v="646"/>
    <s v="September"/>
    <x v="2"/>
    <s v="CA-2018-152289"/>
    <x v="3"/>
    <n v="77506"/>
    <n v="1013"/>
    <s v="Logitech G700s Rechargeable Gaming Mouse"/>
    <n v="44"/>
    <n v="2"/>
    <s v="Central"/>
    <m/>
    <n v="44"/>
    <n v="160"/>
    <s v="Corporate"/>
    <x v="891"/>
    <s v="First Class"/>
    <s v="Texas"/>
    <s v="Accessories"/>
  </r>
  <r>
    <n v="4"/>
    <s v="Shipped Early"/>
    <n v="6"/>
    <x v="2"/>
    <x v="13"/>
    <x v="0"/>
    <s v="Lela Donovan"/>
    <n v="0.2"/>
    <x v="586"/>
    <s v="September"/>
    <x v="2"/>
    <s v="CA-2018-152331"/>
    <x v="3"/>
    <n v="60653"/>
    <n v="1125"/>
    <s v="Newell 311"/>
    <n v="0"/>
    <n v="3"/>
    <s v="Central"/>
    <m/>
    <n v="0.46"/>
    <n v="5"/>
    <s v="Corporate"/>
    <x v="660"/>
    <s v="Standard Class"/>
    <s v="Illinois"/>
    <s v="Art"/>
  </r>
  <r>
    <n v="6"/>
    <s v="Shipped On Time"/>
    <n v="6"/>
    <x v="2"/>
    <x v="0"/>
    <x v="0"/>
    <s v="Thomas Thornton"/>
    <n v="0.2"/>
    <x v="839"/>
    <s v="September"/>
    <x v="2"/>
    <s v="CA-2018-152408"/>
    <x v="0"/>
    <n v="10035"/>
    <n v="327"/>
    <s v="Binder Posts"/>
    <n v="4"/>
    <n v="3"/>
    <s v="East"/>
    <m/>
    <n v="4.4800000000000004"/>
    <n v="14"/>
    <s v="Consumer"/>
    <x v="879"/>
    <s v="Standard Class"/>
    <s v="New York"/>
    <s v="Binders"/>
  </r>
  <r>
    <n v="6"/>
    <s v="Shipped On Time"/>
    <n v="6"/>
    <x v="2"/>
    <x v="285"/>
    <x v="0"/>
    <s v="Steve Chapman"/>
    <n v="0"/>
    <x v="711"/>
    <s v="September"/>
    <x v="2"/>
    <s v="CA-2018-152457"/>
    <x v="3"/>
    <n v="48066"/>
    <n v="1791"/>
    <s v="Xerox 1991"/>
    <n v="32"/>
    <n v="3"/>
    <s v="Central"/>
    <m/>
    <n v="31.52"/>
    <n v="69"/>
    <s v="Corporate"/>
    <x v="696"/>
    <s v="Standard Class"/>
    <s v="Michigan"/>
    <s v="Paper"/>
  </r>
  <r>
    <n v="0"/>
    <s v="Shipped On Time"/>
    <n v="0"/>
    <x v="2"/>
    <x v="2"/>
    <x v="0"/>
    <s v="Zuschuss Donatelli"/>
    <n v="0.2"/>
    <x v="705"/>
    <s v="September"/>
    <x v="2"/>
    <s v="CA-2018-152471"/>
    <x v="2"/>
    <n v="32216"/>
    <n v="1715"/>
    <s v="Xerox 1921"/>
    <n v="5"/>
    <n v="2"/>
    <s v="South"/>
    <m/>
    <n v="4.99"/>
    <n v="16"/>
    <s v="Consumer"/>
    <x v="648"/>
    <s v="Same Day"/>
    <s v="Florida"/>
    <s v="Paper"/>
  </r>
  <r>
    <n v="0"/>
    <s v="Shipped On Time"/>
    <n v="0"/>
    <x v="0"/>
    <x v="2"/>
    <x v="0"/>
    <s v="Zuschuss Donatelli"/>
    <n v="0.2"/>
    <x v="705"/>
    <s v="September"/>
    <x v="2"/>
    <s v="CA-2018-152471"/>
    <x v="2"/>
    <n v="32216"/>
    <n v="939"/>
    <s v="Jabra SPEAK 410 Multidevice Speakerphone"/>
    <n v="51"/>
    <n v="5"/>
    <s v="South"/>
    <m/>
    <n v="51.5"/>
    <n v="824"/>
    <s v="Consumer"/>
    <x v="648"/>
    <s v="Same Day"/>
    <s v="Florida"/>
    <s v="Phones"/>
  </r>
  <r>
    <n v="4"/>
    <s v="Shipped Early"/>
    <n v="6"/>
    <x v="2"/>
    <x v="164"/>
    <x v="0"/>
    <s v="Thea Hudgings"/>
    <n v="0"/>
    <x v="705"/>
    <s v="September"/>
    <x v="2"/>
    <s v="CA-2018-152520"/>
    <x v="0"/>
    <n v="2908"/>
    <n v="1817"/>
    <s v="Xerox 213"/>
    <n v="6"/>
    <n v="2"/>
    <s v="East"/>
    <m/>
    <n v="6.22"/>
    <n v="13"/>
    <s v="Corporate"/>
    <x v="762"/>
    <s v="Standard Class"/>
    <s v="Rhode Island"/>
    <s v="Paper"/>
  </r>
  <r>
    <n v="5"/>
    <s v="Shipped Late"/>
    <n v="3"/>
    <x v="2"/>
    <x v="421"/>
    <x v="0"/>
    <s v="Dave Poirier"/>
    <n v="0"/>
    <x v="678"/>
    <s v="September"/>
    <x v="2"/>
    <s v="CA-2018-152534"/>
    <x v="1"/>
    <n v="93905"/>
    <n v="521"/>
    <s v="DIXON Oriole Pencils"/>
    <n v="1"/>
    <n v="2"/>
    <s v="West"/>
    <m/>
    <n v="1.34"/>
    <n v="5"/>
    <s v="Corporate"/>
    <x v="904"/>
    <s v="Second Class"/>
    <s v="California"/>
    <s v="Art"/>
  </r>
  <r>
    <n v="5"/>
    <s v="Shipped Late"/>
    <n v="3"/>
    <x v="2"/>
    <x v="421"/>
    <x v="0"/>
    <s v="Dave Poirier"/>
    <n v="0"/>
    <x v="678"/>
    <s v="September"/>
    <x v="2"/>
    <s v="CA-2018-152534"/>
    <x v="1"/>
    <n v="93905"/>
    <n v="1805"/>
    <s v="Xerox 202"/>
    <n v="19"/>
    <n v="6"/>
    <s v="West"/>
    <m/>
    <n v="18.66"/>
    <n v="39"/>
    <s v="Corporate"/>
    <x v="904"/>
    <s v="Second Class"/>
    <s v="California"/>
    <s v="Paper"/>
  </r>
  <r>
    <n v="4"/>
    <s v="Shipped Late"/>
    <n v="3"/>
    <x v="1"/>
    <x v="13"/>
    <x v="0"/>
    <s v="Maria Etezadi"/>
    <n v="0.3"/>
    <x v="796"/>
    <s v="September"/>
    <x v="2"/>
    <s v="CA-2018-152555"/>
    <x v="3"/>
    <n v="60653"/>
    <n v="761"/>
    <s v="Global Leather Highback Executive Chair with Pneumatic Height Adjustment, Black"/>
    <n v="-36"/>
    <n v="6"/>
    <s v="Central"/>
    <m/>
    <n v="-36.18"/>
    <n v="844"/>
    <s v="Home Office"/>
    <x v="861"/>
    <s v="Second Class"/>
    <s v="Illinois"/>
    <s v="Chairs"/>
  </r>
  <r>
    <n v="4"/>
    <s v="Shipped Late"/>
    <n v="3"/>
    <x v="2"/>
    <x v="13"/>
    <x v="0"/>
    <s v="Maria Etezadi"/>
    <n v="0.2"/>
    <x v="796"/>
    <s v="September"/>
    <x v="2"/>
    <s v="CA-2018-152555"/>
    <x v="3"/>
    <n v="60653"/>
    <n v="465"/>
    <s v="Computer Printout Paper with Letter-Trim Perforations"/>
    <n v="16"/>
    <n v="3"/>
    <s v="Central"/>
    <m/>
    <n v="15.93"/>
    <n v="46"/>
    <s v="Home Office"/>
    <x v="861"/>
    <s v="Second Class"/>
    <s v="Illinois"/>
    <s v="Paper"/>
  </r>
  <r>
    <n v="4"/>
    <s v="Shipped Late"/>
    <n v="3"/>
    <x v="0"/>
    <x v="13"/>
    <x v="0"/>
    <s v="Maria Etezadi"/>
    <n v="0.2"/>
    <x v="796"/>
    <s v="September"/>
    <x v="2"/>
    <s v="CA-2018-152555"/>
    <x v="3"/>
    <n v="60653"/>
    <n v="937"/>
    <s v="Jabra BIZ 2300 Duo QD Duo Corded Headset"/>
    <n v="61"/>
    <n v="8"/>
    <s v="Central"/>
    <m/>
    <n v="60.96"/>
    <n v="813"/>
    <s v="Home Office"/>
    <x v="861"/>
    <s v="Second Class"/>
    <s v="Illinois"/>
    <s v="Phones"/>
  </r>
  <r>
    <n v="6"/>
    <s v="Shipped On Time"/>
    <n v="6"/>
    <x v="1"/>
    <x v="124"/>
    <x v="0"/>
    <s v="Jeremy Ellison"/>
    <n v="0"/>
    <x v="735"/>
    <s v="September"/>
    <x v="2"/>
    <s v="CA-2018-152632"/>
    <x v="0"/>
    <n v="12180"/>
    <n v="593"/>
    <s v="Electrix 20W Halogen Replacement Bulb for Zoom-In Desk Lamp"/>
    <n v="19"/>
    <n v="3"/>
    <s v="East"/>
    <m/>
    <n v="19.3"/>
    <n v="40"/>
    <s v="Consumer"/>
    <x v="766"/>
    <s v="Standard Class"/>
    <s v="New York"/>
    <s v="Furnishings"/>
  </r>
  <r>
    <n v="5"/>
    <s v="Shipped Early"/>
    <n v="6"/>
    <x v="2"/>
    <x v="17"/>
    <x v="0"/>
    <s v="Tiffany House"/>
    <n v="0"/>
    <x v="717"/>
    <s v="September"/>
    <x v="2"/>
    <s v="CA-2018-152646"/>
    <x v="1"/>
    <n v="90049"/>
    <n v="1827"/>
    <s v="Xerox 222"/>
    <n v="16"/>
    <n v="5"/>
    <s v="West"/>
    <m/>
    <n v="15.55"/>
    <n v="32"/>
    <s v="Corporate"/>
    <x v="846"/>
    <s v="Standard Class"/>
    <s v="California"/>
    <s v="Paper"/>
  </r>
  <r>
    <n v="3"/>
    <s v="Shipped Late"/>
    <n v="1"/>
    <x v="1"/>
    <x v="328"/>
    <x v="0"/>
    <s v="Nick Radford"/>
    <n v="0"/>
    <x v="840"/>
    <s v="September"/>
    <x v="2"/>
    <s v="CA-2018-152688"/>
    <x v="0"/>
    <n v="8861"/>
    <n v="1228"/>
    <s v="OSullivan Living Dimensions 2-Shelf Bookcases"/>
    <n v="12"/>
    <n v="1"/>
    <s v="East"/>
    <m/>
    <n v="12.1"/>
    <n v="121"/>
    <s v="Consumer"/>
    <x v="639"/>
    <s v="First Class"/>
    <s v="New Jersey"/>
    <s v="Bookcases"/>
  </r>
  <r>
    <n v="3"/>
    <s v="Shipped Late"/>
    <n v="1"/>
    <x v="2"/>
    <x v="328"/>
    <x v="0"/>
    <s v="Nick Radford"/>
    <n v="0"/>
    <x v="840"/>
    <s v="September"/>
    <x v="2"/>
    <s v="CA-2018-152688"/>
    <x v="0"/>
    <n v="8861"/>
    <n v="703"/>
    <s v="GBC ProClick 150 Presentation Binding System"/>
    <n v="149"/>
    <n v="1"/>
    <s v="East"/>
    <m/>
    <n v="148.51"/>
    <n v="316"/>
    <s v="Consumer"/>
    <x v="639"/>
    <s v="First Class"/>
    <s v="New Jersey"/>
    <s v="Binders"/>
  </r>
  <r>
    <n v="5"/>
    <s v="Shipped Early"/>
    <n v="6"/>
    <x v="1"/>
    <x v="331"/>
    <x v="0"/>
    <s v="Eugene Moren"/>
    <n v="0"/>
    <x v="673"/>
    <s v="September"/>
    <x v="2"/>
    <s v="CA-2018-152730"/>
    <x v="3"/>
    <n v="54880"/>
    <n v="485"/>
    <s v="DAX Charcoal/Nickel-Tone Document Frame, 5 x 7"/>
    <n v="21"/>
    <n v="5"/>
    <s v="Central"/>
    <m/>
    <n v="21.33"/>
    <n v="47"/>
    <s v="Home Office"/>
    <x v="780"/>
    <s v="Standard Class"/>
    <s v="Wisconsin"/>
    <s v="Furnishings"/>
  </r>
  <r>
    <n v="5"/>
    <s v="Shipped Early"/>
    <n v="6"/>
    <x v="2"/>
    <x v="331"/>
    <x v="0"/>
    <s v="Eugene Moren"/>
    <n v="0"/>
    <x v="673"/>
    <s v="September"/>
    <x v="2"/>
    <s v="CA-2018-152730"/>
    <x v="3"/>
    <n v="54880"/>
    <n v="1149"/>
    <s v="Newell 333"/>
    <n v="1"/>
    <n v="2"/>
    <s v="Central"/>
    <m/>
    <n v="1.45"/>
    <n v="6"/>
    <s v="Home Office"/>
    <x v="780"/>
    <s v="Standard Class"/>
    <s v="Wisconsin"/>
    <s v="Art"/>
  </r>
  <r>
    <n v="5"/>
    <s v="Shipped Early"/>
    <n v="6"/>
    <x v="2"/>
    <x v="331"/>
    <x v="0"/>
    <s v="Eugene Moren"/>
    <n v="0"/>
    <x v="673"/>
    <s v="September"/>
    <x v="2"/>
    <s v="CA-2018-152730"/>
    <x v="3"/>
    <n v="54880"/>
    <n v="40"/>
    <s v="Acco 7-Outlet Masterpiece Power Center, Wihtout Fax/Phone Line Protection"/>
    <n v="109"/>
    <n v="3"/>
    <s v="Central"/>
    <m/>
    <n v="109.42"/>
    <n v="365"/>
    <s v="Home Office"/>
    <x v="780"/>
    <s v="Standard Class"/>
    <s v="Wisconsin"/>
    <s v="Appliances"/>
  </r>
  <r>
    <n v="5"/>
    <s v="Shipped Early"/>
    <n v="6"/>
    <x v="2"/>
    <x v="331"/>
    <x v="0"/>
    <s v="Eugene Moren"/>
    <n v="0"/>
    <x v="673"/>
    <s v="September"/>
    <x v="2"/>
    <s v="CA-2018-152730"/>
    <x v="3"/>
    <n v="54880"/>
    <n v="589"/>
    <s v="Eldon Simplefile Box Office"/>
    <n v="14"/>
    <n v="4"/>
    <s v="Central"/>
    <m/>
    <n v="13.93"/>
    <n v="50"/>
    <s v="Home Office"/>
    <x v="780"/>
    <s v="Standard Class"/>
    <s v="Wisconsin"/>
    <s v="Storage"/>
  </r>
  <r>
    <n v="5"/>
    <s v="Shipped Early"/>
    <n v="6"/>
    <x v="2"/>
    <x v="331"/>
    <x v="0"/>
    <s v="Eugene Moren"/>
    <n v="0"/>
    <x v="673"/>
    <s v="September"/>
    <x v="2"/>
    <s v="CA-2018-152730"/>
    <x v="3"/>
    <n v="54880"/>
    <n v="1160"/>
    <s v="Newell 343"/>
    <n v="4"/>
    <n v="5"/>
    <s v="Central"/>
    <m/>
    <n v="3.97"/>
    <n v="15"/>
    <s v="Home Office"/>
    <x v="780"/>
    <s v="Standard Class"/>
    <s v="Wisconsin"/>
    <s v="Art"/>
  </r>
  <r>
    <n v="5"/>
    <s v="Shipped Early"/>
    <n v="6"/>
    <x v="2"/>
    <x v="331"/>
    <x v="0"/>
    <s v="Eugene Moren"/>
    <n v="0"/>
    <x v="673"/>
    <s v="September"/>
    <x v="2"/>
    <s v="CA-2018-152730"/>
    <x v="3"/>
    <n v="54880"/>
    <n v="1708"/>
    <s v="Xerox 1915"/>
    <n v="302"/>
    <n v="6"/>
    <s v="Central"/>
    <m/>
    <n v="301.97000000000003"/>
    <n v="629"/>
    <s v="Home Office"/>
    <x v="780"/>
    <s v="Standard Class"/>
    <s v="Wisconsin"/>
    <s v="Paper"/>
  </r>
  <r>
    <n v="5"/>
    <s v="Shipped Early"/>
    <n v="6"/>
    <x v="2"/>
    <x v="331"/>
    <x v="0"/>
    <s v="Eugene Moren"/>
    <n v="0"/>
    <x v="673"/>
    <s v="September"/>
    <x v="2"/>
    <s v="CA-2018-152730"/>
    <x v="3"/>
    <n v="54880"/>
    <n v="1821"/>
    <s v="Xerox 217"/>
    <n v="22"/>
    <n v="7"/>
    <s v="Central"/>
    <m/>
    <n v="21.77"/>
    <n v="45"/>
    <s v="Home Office"/>
    <x v="780"/>
    <s v="Standard Class"/>
    <s v="Wisconsin"/>
    <s v="Paper"/>
  </r>
  <r>
    <n v="5"/>
    <s v="Shipped Early"/>
    <n v="6"/>
    <x v="0"/>
    <x v="331"/>
    <x v="0"/>
    <s v="Eugene Moren"/>
    <n v="0"/>
    <x v="673"/>
    <s v="September"/>
    <x v="2"/>
    <s v="CA-2018-152730"/>
    <x v="3"/>
    <n v="54880"/>
    <n v="1612"/>
    <s v="VTech DS6151"/>
    <n v="35"/>
    <n v="1"/>
    <s v="Central"/>
    <m/>
    <n v="35.28"/>
    <n v="126"/>
    <s v="Home Office"/>
    <x v="780"/>
    <s v="Standard Class"/>
    <s v="Wisconsin"/>
    <s v="Phones"/>
  </r>
  <r>
    <n v="3"/>
    <s v="Shipped Late"/>
    <n v="1"/>
    <x v="2"/>
    <x v="4"/>
    <x v="0"/>
    <s v="Lynn Smith"/>
    <n v="0.2"/>
    <x v="854"/>
    <s v="September"/>
    <x v="2"/>
    <s v="CA-2018-152765"/>
    <x v="3"/>
    <n v="77036"/>
    <n v="1691"/>
    <s v="Xerox 19"/>
    <n v="54"/>
    <n v="7"/>
    <s v="Central"/>
    <m/>
    <n v="54.21"/>
    <n v="173"/>
    <s v="Consumer"/>
    <x v="755"/>
    <s v="First Class"/>
    <s v="Texas"/>
    <s v="Paper"/>
  </r>
  <r>
    <n v="2"/>
    <s v="Shipped Late"/>
    <n v="1"/>
    <x v="2"/>
    <x v="1"/>
    <x v="0"/>
    <s v="Susan Pistek"/>
    <n v="0"/>
    <x v="855"/>
    <s v="September"/>
    <x v="2"/>
    <s v="CA-2018-152800"/>
    <x v="1"/>
    <n v="94109"/>
    <n v="1292"/>
    <s v="Poly String Tie Envelopes"/>
    <n v="3"/>
    <n v="3"/>
    <s v="West"/>
    <m/>
    <n v="2.88"/>
    <n v="6"/>
    <s v="Consumer"/>
    <x v="733"/>
    <s v="First Class"/>
    <s v="California"/>
    <s v="Envelopes"/>
  </r>
  <r>
    <n v="4"/>
    <s v="Shipped Early"/>
    <n v="6"/>
    <x v="2"/>
    <x v="134"/>
    <x v="0"/>
    <s v="Erica Hernandez"/>
    <n v="0.2"/>
    <x v="827"/>
    <s v="September"/>
    <x v="2"/>
    <s v="CA-2018-152814"/>
    <x v="1"/>
    <n v="80219"/>
    <n v="1671"/>
    <s v="Xerox 1881"/>
    <n v="10"/>
    <n v="3"/>
    <s v="West"/>
    <s v="Yes"/>
    <n v="9.9499999999999993"/>
    <n v="29"/>
    <s v="Home Office"/>
    <x v="917"/>
    <s v="Standard Class"/>
    <s v="Colorado"/>
    <s v="Paper"/>
  </r>
  <r>
    <n v="3"/>
    <s v="Shipped Late"/>
    <n v="1"/>
    <x v="2"/>
    <x v="1"/>
    <x v="0"/>
    <s v="Rose OBrian"/>
    <n v="0"/>
    <x v="645"/>
    <s v="September"/>
    <x v="2"/>
    <s v="CA-2018-152940"/>
    <x v="1"/>
    <n v="94110"/>
    <n v="52"/>
    <s v="Acco Perma 2700 Stacking Storage Drawers"/>
    <n v="4"/>
    <n v="1"/>
    <s v="West"/>
    <m/>
    <n v="4.46"/>
    <n v="30"/>
    <s v="Consumer"/>
    <x v="923"/>
    <s v="First Class"/>
    <s v="California"/>
    <s v="Storage"/>
  </r>
  <r>
    <n v="0"/>
    <s v="Shipped On Time"/>
    <n v="0"/>
    <x v="1"/>
    <x v="333"/>
    <x v="0"/>
    <s v="Pauline Johnson"/>
    <n v="0.2"/>
    <x v="625"/>
    <s v="September"/>
    <x v="2"/>
    <s v="CA-2018-153101"/>
    <x v="1"/>
    <n v="92704"/>
    <n v="979"/>
    <s v="Lesro Round Back Collection Coffee Table, End Table"/>
    <n v="-13"/>
    <n v="1"/>
    <s v="West"/>
    <m/>
    <n v="-12.78"/>
    <n v="146"/>
    <s v="Consumer"/>
    <x v="839"/>
    <s v="Same Day"/>
    <s v="California"/>
    <s v="Tables"/>
  </r>
  <r>
    <n v="3"/>
    <s v="Shipped Late"/>
    <n v="1"/>
    <x v="0"/>
    <x v="388"/>
    <x v="0"/>
    <s v="Trudy Brown"/>
    <n v="0"/>
    <x v="613"/>
    <s v="September"/>
    <x v="2"/>
    <s v="CA-2018-153157"/>
    <x v="3"/>
    <n v="67212"/>
    <n v="1279"/>
    <s v="Plantronics Encore H101 Dual Earpieces Headset"/>
    <n v="63"/>
    <n v="5"/>
    <s v="Central"/>
    <m/>
    <n v="62.93"/>
    <n v="225"/>
    <s v="Consumer"/>
    <x v="890"/>
    <s v="First Class"/>
    <s v="Kansas"/>
    <s v="Phones"/>
  </r>
  <r>
    <n v="4"/>
    <s v="Shipped Early"/>
    <n v="6"/>
    <x v="2"/>
    <x v="63"/>
    <x v="0"/>
    <s v="Clay Ludtke"/>
    <n v="0.2"/>
    <x v="856"/>
    <s v="September"/>
    <x v="2"/>
    <s v="CA-2018-153178"/>
    <x v="0"/>
    <n v="11561"/>
    <n v="681"/>
    <s v="GBC DocuBind 200 Manual Binding Machine"/>
    <n v="253"/>
    <n v="2"/>
    <s v="East"/>
    <m/>
    <n v="252.59"/>
    <n v="674"/>
    <s v="Consumer"/>
    <x v="696"/>
    <s v="Standard Class"/>
    <s v="New York"/>
    <s v="Binders"/>
  </r>
  <r>
    <n v="4"/>
    <s v="Shipped Early"/>
    <n v="6"/>
    <x v="0"/>
    <x v="63"/>
    <x v="0"/>
    <s v="Clay Ludtke"/>
    <n v="0"/>
    <x v="856"/>
    <s v="September"/>
    <x v="2"/>
    <s v="CA-2018-153178"/>
    <x v="0"/>
    <n v="11561"/>
    <n v="1628"/>
    <s v="Wi-Ex zBoost YX540 Cellular Phone Signal Booster"/>
    <n v="131"/>
    <n v="3"/>
    <s v="East"/>
    <m/>
    <n v="131.35"/>
    <n v="438"/>
    <s v="Consumer"/>
    <x v="696"/>
    <s v="Standard Class"/>
    <s v="New York"/>
    <s v="Phones"/>
  </r>
  <r>
    <n v="5"/>
    <s v="Shipped Early"/>
    <n v="6"/>
    <x v="2"/>
    <x v="99"/>
    <x v="0"/>
    <s v="Matt Hagelstein"/>
    <n v="0.2"/>
    <x v="813"/>
    <s v="September"/>
    <x v="2"/>
    <s v="CA-2018-153185"/>
    <x v="0"/>
    <n v="45231"/>
    <n v="1654"/>
    <s v="Wirebound Four 2-3/4 x 5 Forms per Page, 400 Sets per Book"/>
    <n v="11"/>
    <n v="6"/>
    <s v="East"/>
    <m/>
    <n v="11.22"/>
    <n v="31"/>
    <s v="Corporate"/>
    <x v="839"/>
    <s v="Standard Class"/>
    <s v="Ohio"/>
    <s v="Paper"/>
  </r>
  <r>
    <n v="3"/>
    <s v="Shipped Late"/>
    <n v="1"/>
    <x v="1"/>
    <x v="422"/>
    <x v="0"/>
    <s v="Pamela Stobb"/>
    <n v="0"/>
    <x v="766"/>
    <s v="September"/>
    <x v="2"/>
    <s v="CA-2018-153269"/>
    <x v="0"/>
    <n v="1810"/>
    <n v="1457"/>
    <s v="Situations Contoured Folding Chairs, 4/Set"/>
    <n v="89"/>
    <n v="5"/>
    <s v="East"/>
    <m/>
    <n v="88.73"/>
    <n v="355"/>
    <s v="Consumer"/>
    <x v="746"/>
    <s v="First Class"/>
    <s v="Massachusetts"/>
    <s v="Chairs"/>
  </r>
  <r>
    <n v="3"/>
    <s v="Shipped Late"/>
    <n v="1"/>
    <x v="2"/>
    <x v="422"/>
    <x v="0"/>
    <s v="Pamela Stobb"/>
    <n v="0"/>
    <x v="766"/>
    <s v="September"/>
    <x v="2"/>
    <s v="CA-2018-153269"/>
    <x v="0"/>
    <n v="1810"/>
    <n v="1269"/>
    <s v="Personal Folder Holder, Ebony"/>
    <n v="3"/>
    <n v="1"/>
    <s v="East"/>
    <m/>
    <n v="3.36"/>
    <n v="11"/>
    <s v="Consumer"/>
    <x v="746"/>
    <s v="First Class"/>
    <s v="Massachusetts"/>
    <s v="Storage"/>
  </r>
  <r>
    <n v="3"/>
    <s v="Shipped Late"/>
    <n v="1"/>
    <x v="2"/>
    <x v="422"/>
    <x v="0"/>
    <s v="Pamela Stobb"/>
    <n v="0"/>
    <x v="766"/>
    <s v="September"/>
    <x v="2"/>
    <s v="CA-2018-153269"/>
    <x v="0"/>
    <n v="1810"/>
    <n v="1724"/>
    <s v="Xerox 193"/>
    <n v="9"/>
    <n v="3"/>
    <s v="East"/>
    <m/>
    <n v="8.7899999999999991"/>
    <n v="18"/>
    <s v="Consumer"/>
    <x v="746"/>
    <s v="First Class"/>
    <s v="Massachusetts"/>
    <s v="Paper"/>
  </r>
  <r>
    <n v="3"/>
    <s v="Shipped Late"/>
    <n v="1"/>
    <x v="2"/>
    <x v="422"/>
    <x v="0"/>
    <s v="Pamela Stobb"/>
    <n v="0"/>
    <x v="766"/>
    <s v="September"/>
    <x v="2"/>
    <s v="CA-2018-153269"/>
    <x v="0"/>
    <n v="1810"/>
    <n v="679"/>
    <s v="GBC Binding covers"/>
    <n v="23"/>
    <n v="4"/>
    <s v="East"/>
    <m/>
    <n v="23.31"/>
    <n v="52"/>
    <s v="Consumer"/>
    <x v="746"/>
    <s v="First Class"/>
    <s v="Massachusetts"/>
    <s v="Binders"/>
  </r>
  <r>
    <n v="3"/>
    <s v="Shipped Late"/>
    <n v="1"/>
    <x v="0"/>
    <x v="21"/>
    <x v="0"/>
    <s v="Jill Stevenson"/>
    <n v="0.2"/>
    <x v="857"/>
    <s v="September"/>
    <x v="2"/>
    <s v="CA-2018-153318"/>
    <x v="2"/>
    <n v="33180"/>
    <n v="1249"/>
    <s v="Panasonic KX-TG9471B"/>
    <n v="78"/>
    <n v="5"/>
    <s v="South"/>
    <m/>
    <n v="78.400000000000006"/>
    <n v="784"/>
    <s v="Corporate"/>
    <x v="811"/>
    <s v="First Class"/>
    <s v="Florida"/>
    <s v="Phones"/>
  </r>
  <r>
    <n v="2"/>
    <s v="Shipped Late"/>
    <n v="1"/>
    <x v="2"/>
    <x v="57"/>
    <x v="0"/>
    <s v="Todd Boyes"/>
    <n v="0"/>
    <x v="858"/>
    <s v="September"/>
    <x v="2"/>
    <s v="CA-2018-153346"/>
    <x v="0"/>
    <n v="7060"/>
    <n v="527"/>
    <s v="Dixon Ticonderoga Maple Cedar Pencil, #2"/>
    <n v="2"/>
    <n v="3"/>
    <s v="East"/>
    <m/>
    <n v="2.2999999999999998"/>
    <n v="9"/>
    <s v="Corporate"/>
    <x v="915"/>
    <s v="First Class"/>
    <s v="New Jersey"/>
    <s v="Art"/>
  </r>
  <r>
    <n v="2"/>
    <s v="Shipped Late"/>
    <n v="1"/>
    <x v="2"/>
    <x v="57"/>
    <x v="0"/>
    <s v="Todd Boyes"/>
    <n v="0"/>
    <x v="858"/>
    <s v="September"/>
    <x v="2"/>
    <s v="CA-2018-153346"/>
    <x v="0"/>
    <n v="7060"/>
    <n v="1530"/>
    <s v="Telephone Message Books with Fax/Mobile Section, 4 1/4 x 6"/>
    <n v="8"/>
    <n v="5"/>
    <s v="East"/>
    <m/>
    <n v="8.2799999999999994"/>
    <n v="18"/>
    <s v="Corporate"/>
    <x v="915"/>
    <s v="First Class"/>
    <s v="New Jersey"/>
    <s v="Paper"/>
  </r>
  <r>
    <n v="6"/>
    <s v="Shipped On Time"/>
    <n v="6"/>
    <x v="0"/>
    <x v="0"/>
    <x v="0"/>
    <s v="Greg Guthrie"/>
    <n v="0"/>
    <x v="718"/>
    <s v="September"/>
    <x v="2"/>
    <s v="CA-2018-153353"/>
    <x v="0"/>
    <n v="10035"/>
    <n v="729"/>
    <s v="GE DSL Phone Line Filter"/>
    <n v="12"/>
    <n v="1"/>
    <s v="East"/>
    <m/>
    <n v="11.6"/>
    <n v="40"/>
    <s v="Corporate"/>
    <x v="929"/>
    <s v="Standard Class"/>
    <s v="New York"/>
    <s v="Phones"/>
  </r>
  <r>
    <n v="4"/>
    <s v="Shipped Early"/>
    <n v="6"/>
    <x v="1"/>
    <x v="423"/>
    <x v="0"/>
    <s v="Katharine Harms"/>
    <n v="0.3"/>
    <x v="859"/>
    <s v="September"/>
    <x v="2"/>
    <s v="CA-2018-153577"/>
    <x v="3"/>
    <n v="60035"/>
    <n v="743"/>
    <s v="Global Commerce Series Low-Back Swivel/Tilt Chairs"/>
    <n v="-8"/>
    <n v="3"/>
    <s v="Central"/>
    <m/>
    <n v="-7.71"/>
    <n v="540"/>
    <s v="Corporate"/>
    <x v="928"/>
    <s v="Standard Class"/>
    <s v="Illinois"/>
    <s v="Chairs"/>
  </r>
  <r>
    <n v="4"/>
    <s v="Shipped Early"/>
    <n v="6"/>
    <x v="2"/>
    <x v="423"/>
    <x v="0"/>
    <s v="Katharine Harms"/>
    <n v="0.2"/>
    <x v="859"/>
    <s v="September"/>
    <x v="2"/>
    <s v="CA-2018-153577"/>
    <x v="3"/>
    <n v="60035"/>
    <n v="1659"/>
    <s v="Wirebound Message Books, Four 2 3/4 x 5 White Forms per Page"/>
    <n v="12"/>
    <n v="7"/>
    <s v="Central"/>
    <m/>
    <n v="12.18"/>
    <n v="37"/>
    <s v="Corporate"/>
    <x v="928"/>
    <s v="Standard Class"/>
    <s v="Illinois"/>
    <s v="Paper"/>
  </r>
  <r>
    <n v="3"/>
    <s v="Shipped Late"/>
    <n v="1"/>
    <x v="1"/>
    <x v="17"/>
    <x v="0"/>
    <s v="Neoma Murray"/>
    <n v="0"/>
    <x v="770"/>
    <s v="September"/>
    <x v="2"/>
    <s v="CA-2018-153598"/>
    <x v="1"/>
    <n v="90045"/>
    <n v="25"/>
    <s v="3M Polarizing Light Filter Sleeves"/>
    <n v="51"/>
    <n v="6"/>
    <s v="West"/>
    <m/>
    <n v="51.47"/>
    <n v="112"/>
    <s v="Consumer"/>
    <x v="690"/>
    <s v="First Class"/>
    <s v="California"/>
    <s v="Furnishings"/>
  </r>
  <r>
    <n v="3"/>
    <s v="Shipped Late"/>
    <n v="1"/>
    <x v="0"/>
    <x v="17"/>
    <x v="0"/>
    <s v="Neoma Murray"/>
    <n v="0"/>
    <x v="770"/>
    <s v="September"/>
    <x v="2"/>
    <s v="CA-2018-153598"/>
    <x v="1"/>
    <n v="90045"/>
    <n v="1035"/>
    <s v="Logitech Z-906 Speaker sys - home theater - 5.1-CH"/>
    <n v="660"/>
    <n v="5"/>
    <s v="West"/>
    <m/>
    <n v="659.98"/>
    <n v="1650"/>
    <s v="Consumer"/>
    <x v="690"/>
    <s v="First Class"/>
    <s v="California"/>
    <s v="Accessories"/>
  </r>
  <r>
    <n v="1"/>
    <s v="Shipped On Time"/>
    <n v="1"/>
    <x v="2"/>
    <x v="1"/>
    <x v="0"/>
    <s v="Steven Cartwright"/>
    <n v="0"/>
    <x v="729"/>
    <s v="September"/>
    <x v="2"/>
    <s v="CA-2018-153661"/>
    <x v="1"/>
    <n v="94122"/>
    <n v="223"/>
    <s v="Avery 512"/>
    <n v="12"/>
    <n v="9"/>
    <s v="West"/>
    <m/>
    <n v="12.22"/>
    <n v="26"/>
    <s v="Consumer"/>
    <x v="930"/>
    <s v="First Class"/>
    <s v="California"/>
    <s v="Labels"/>
  </r>
  <r>
    <n v="1"/>
    <s v="Shipped On Time"/>
    <n v="1"/>
    <x v="2"/>
    <x v="1"/>
    <x v="0"/>
    <s v="Steven Cartwright"/>
    <n v="0"/>
    <x v="729"/>
    <s v="September"/>
    <x v="2"/>
    <s v="CA-2018-153661"/>
    <x v="1"/>
    <n v="94122"/>
    <n v="666"/>
    <s v="File Shuttle II and Handi-File, Black"/>
    <n v="76"/>
    <n v="9"/>
    <s v="West"/>
    <m/>
    <n v="76.25"/>
    <n v="305"/>
    <s v="Consumer"/>
    <x v="930"/>
    <s v="First Class"/>
    <s v="California"/>
    <s v="Storage"/>
  </r>
  <r>
    <n v="1"/>
    <s v="Shipped On Time"/>
    <n v="1"/>
    <x v="2"/>
    <x v="1"/>
    <x v="0"/>
    <s v="Steven Cartwright"/>
    <n v="0.2"/>
    <x v="729"/>
    <s v="September"/>
    <x v="2"/>
    <s v="CA-2018-153661"/>
    <x v="1"/>
    <n v="94122"/>
    <n v="723"/>
    <s v="GBC Wire Binding Strips"/>
    <n v="18"/>
    <n v="2"/>
    <s v="West"/>
    <m/>
    <n v="17.77"/>
    <n v="51"/>
    <s v="Consumer"/>
    <x v="930"/>
    <s v="First Class"/>
    <s v="California"/>
    <s v="Binders"/>
  </r>
  <r>
    <n v="2"/>
    <s v="Shipped Late"/>
    <n v="1"/>
    <x v="0"/>
    <x v="99"/>
    <x v="0"/>
    <s v="Brooke Gillingham"/>
    <n v="0.4"/>
    <x v="673"/>
    <s v="September"/>
    <x v="2"/>
    <s v="CA-2018-153682"/>
    <x v="0"/>
    <n v="45231"/>
    <n v="400"/>
    <s v="Canon Imageclass D680 Copier / Fax"/>
    <n v="70"/>
    <n v="2"/>
    <s v="East"/>
    <m/>
    <n v="70"/>
    <n v="840"/>
    <s v="Corporate"/>
    <x v="875"/>
    <s v="First Class"/>
    <s v="Ohio"/>
    <s v="Copiers"/>
  </r>
  <r>
    <n v="4"/>
    <s v="Shipped Early"/>
    <n v="6"/>
    <x v="2"/>
    <x v="0"/>
    <x v="0"/>
    <s v="Edward Hooks"/>
    <n v="0"/>
    <x v="641"/>
    <s v="September"/>
    <x v="2"/>
    <s v="CA-2018-153836"/>
    <x v="0"/>
    <n v="10011"/>
    <n v="359"/>
    <s v="Boston KS Multi-Size Manual Pencil Sharpener"/>
    <n v="32"/>
    <n v="5"/>
    <s v="East"/>
    <m/>
    <n v="32.19"/>
    <n v="115"/>
    <s v="Corporate"/>
    <x v="908"/>
    <s v="Standard Class"/>
    <s v="New York"/>
    <s v="Art"/>
  </r>
  <r>
    <n v="4"/>
    <s v="Shipped Early"/>
    <n v="6"/>
    <x v="2"/>
    <x v="0"/>
    <x v="0"/>
    <s v="Edward Hooks"/>
    <n v="0.2"/>
    <x v="641"/>
    <s v="September"/>
    <x v="2"/>
    <s v="CA-2018-153836"/>
    <x v="0"/>
    <n v="10011"/>
    <n v="695"/>
    <s v="GBC Personal VeloBind Strips"/>
    <n v="10"/>
    <n v="3"/>
    <s v="East"/>
    <m/>
    <n v="10.06"/>
    <n v="29"/>
    <s v="Corporate"/>
    <x v="908"/>
    <s v="Standard Class"/>
    <s v="New York"/>
    <s v="Binders"/>
  </r>
  <r>
    <n v="6"/>
    <s v="Shipped On Time"/>
    <n v="6"/>
    <x v="1"/>
    <x v="41"/>
    <x v="0"/>
    <s v="Helen Andreada"/>
    <n v="0.6"/>
    <x v="590"/>
    <s v="September"/>
    <x v="2"/>
    <s v="CA-2018-154018"/>
    <x v="3"/>
    <n v="78041"/>
    <n v="1546"/>
    <s v="Tenex The Solids Textured Chair Mats"/>
    <n v="-150"/>
    <n v="5"/>
    <s v="Central"/>
    <m/>
    <n v="-150.41"/>
    <n v="140"/>
    <s v="Consumer"/>
    <x v="851"/>
    <s v="Standard Class"/>
    <s v="Texas"/>
    <s v="Furnishings"/>
  </r>
  <r>
    <n v="6"/>
    <s v="Shipped On Time"/>
    <n v="6"/>
    <x v="2"/>
    <x v="41"/>
    <x v="0"/>
    <s v="Helen Andreada"/>
    <n v="0.2"/>
    <x v="590"/>
    <s v="September"/>
    <x v="2"/>
    <s v="CA-2018-154018"/>
    <x v="3"/>
    <n v="78041"/>
    <n v="1150"/>
    <s v="Newell 334"/>
    <n v="1"/>
    <n v="1"/>
    <s v="Central"/>
    <m/>
    <n v="1.19"/>
    <n v="16"/>
    <s v="Consumer"/>
    <x v="851"/>
    <s v="Standard Class"/>
    <s v="Texas"/>
    <s v="Art"/>
  </r>
  <r>
    <n v="6"/>
    <s v="Shipped On Time"/>
    <n v="6"/>
    <x v="2"/>
    <x v="41"/>
    <x v="0"/>
    <s v="Helen Andreada"/>
    <n v="0.2"/>
    <x v="590"/>
    <s v="September"/>
    <x v="2"/>
    <s v="CA-2018-154018"/>
    <x v="3"/>
    <n v="78041"/>
    <n v="148"/>
    <s v="Array Memo Cubes"/>
    <n v="3"/>
    <n v="2"/>
    <s v="Central"/>
    <m/>
    <n v="3"/>
    <n v="8"/>
    <s v="Consumer"/>
    <x v="851"/>
    <s v="Standard Class"/>
    <s v="Texas"/>
    <s v="Paper"/>
  </r>
  <r>
    <n v="6"/>
    <s v="Shipped On Time"/>
    <n v="6"/>
    <x v="2"/>
    <x v="41"/>
    <x v="0"/>
    <s v="Helen Andreada"/>
    <n v="0.8"/>
    <x v="590"/>
    <s v="September"/>
    <x v="2"/>
    <s v="CA-2018-154018"/>
    <x v="3"/>
    <n v="78041"/>
    <n v="260"/>
    <s v="Avery Non-Stick Binders"/>
    <n v="-11"/>
    <n v="7"/>
    <s v="Central"/>
    <m/>
    <n v="-11"/>
    <n v="6"/>
    <s v="Consumer"/>
    <x v="851"/>
    <s v="Standard Class"/>
    <s v="Texas"/>
    <s v="Binders"/>
  </r>
  <r>
    <n v="6"/>
    <s v="Shipped On Time"/>
    <n v="6"/>
    <x v="0"/>
    <x v="41"/>
    <x v="0"/>
    <s v="Helen Andreada"/>
    <n v="0.2"/>
    <x v="590"/>
    <s v="September"/>
    <x v="2"/>
    <s v="CA-2018-154018"/>
    <x v="3"/>
    <n v="78041"/>
    <n v="1329"/>
    <s v="Razer Kraken PRO Over Ear PC and Music Headset"/>
    <n v="24"/>
    <n v="3"/>
    <s v="Central"/>
    <m/>
    <n v="24"/>
    <n v="192"/>
    <s v="Consumer"/>
    <x v="851"/>
    <s v="Standard Class"/>
    <s v="Texas"/>
    <s v="Accessories"/>
  </r>
  <r>
    <n v="6"/>
    <s v="Shipped On Time"/>
    <n v="6"/>
    <x v="2"/>
    <x v="42"/>
    <x v="0"/>
    <s v="Michael Granlund"/>
    <n v="0"/>
    <x v="774"/>
    <s v="September"/>
    <x v="2"/>
    <s v="CA-2018-154053"/>
    <x v="1"/>
    <n v="92024"/>
    <n v="308"/>
    <s v="Berol Giant Pencil Sharpener"/>
    <n v="5"/>
    <n v="1"/>
    <s v="West"/>
    <m/>
    <n v="4.93"/>
    <n v="17"/>
    <s v="Home Office"/>
    <x v="931"/>
    <s v="Standard Class"/>
    <s v="California"/>
    <s v="Art"/>
  </r>
  <r>
    <n v="6"/>
    <s v="Shipped On Time"/>
    <n v="6"/>
    <x v="1"/>
    <x v="305"/>
    <x v="0"/>
    <s v="Dan Lawera"/>
    <n v="0.2"/>
    <x v="632"/>
    <s v="September"/>
    <x v="2"/>
    <s v="CA-2018-154060"/>
    <x v="2"/>
    <n v="27405"/>
    <n v="767"/>
    <s v="Global Stack Chair without Arms, Black"/>
    <n v="12"/>
    <n v="9"/>
    <s v="South"/>
    <m/>
    <n v="11.69"/>
    <n v="187"/>
    <s v="Consumer"/>
    <x v="706"/>
    <s v="Standard Class"/>
    <s v="North Carolina"/>
    <s v="Chairs"/>
  </r>
  <r>
    <n v="6"/>
    <s v="Shipped On Time"/>
    <n v="6"/>
    <x v="2"/>
    <x v="17"/>
    <x v="0"/>
    <s v="Suzanne McNair"/>
    <n v="0"/>
    <x v="860"/>
    <s v="September"/>
    <x v="2"/>
    <s v="CA-2018-154067"/>
    <x v="1"/>
    <n v="90036"/>
    <n v="1673"/>
    <s v="Xerox 1883"/>
    <n v="49"/>
    <n v="4"/>
    <s v="West"/>
    <m/>
    <n v="48.54"/>
    <n v="106"/>
    <s v="Corporate"/>
    <x v="709"/>
    <s v="Standard Class"/>
    <s v="California"/>
    <s v="Paper"/>
  </r>
  <r>
    <n v="7"/>
    <s v="Shipped Late"/>
    <n v="6"/>
    <x v="0"/>
    <x v="17"/>
    <x v="0"/>
    <s v="Jim Epp"/>
    <n v="0.2"/>
    <x v="847"/>
    <s v="September"/>
    <x v="2"/>
    <s v="CA-2018-154081"/>
    <x v="1"/>
    <n v="90049"/>
    <n v="1175"/>
    <s v="Nortel Business Series Terminal T7208 Digital phone"/>
    <n v="22"/>
    <n v="2"/>
    <s v="West"/>
    <m/>
    <n v="22.24"/>
    <n v="222"/>
    <s v="Corporate"/>
    <x v="773"/>
    <s v="Standard Class"/>
    <s v="California"/>
    <s v="Phones"/>
  </r>
  <r>
    <n v="4"/>
    <s v="Shipped Early"/>
    <n v="6"/>
    <x v="1"/>
    <x v="277"/>
    <x v="0"/>
    <s v="Ruben Dartt"/>
    <n v="0"/>
    <x v="587"/>
    <s v="September"/>
    <x v="2"/>
    <s v="CA-2018-154235"/>
    <x v="3"/>
    <n v="47401"/>
    <n v="504"/>
    <s v="Deflect-o DuraMat Lighweight, Studded, Beveled Mat for Low Pile Carpeting"/>
    <n v="22"/>
    <n v="3"/>
    <s v="Central"/>
    <m/>
    <n v="21.75"/>
    <n v="128"/>
    <s v="Consumer"/>
    <x v="636"/>
    <s v="Standard Class"/>
    <s v="Indiana"/>
    <s v="Furnishings"/>
  </r>
  <r>
    <n v="4"/>
    <s v="Shipped Early"/>
    <n v="6"/>
    <x v="2"/>
    <x v="116"/>
    <x v="0"/>
    <s v="Anne Pryor"/>
    <n v="0"/>
    <x v="818"/>
    <s v="September"/>
    <x v="2"/>
    <s v="CA-2018-154403"/>
    <x v="2"/>
    <n v="35630"/>
    <n v="1745"/>
    <s v="Xerox 1949"/>
    <n v="2"/>
    <n v="1"/>
    <s v="South"/>
    <m/>
    <n v="2.44"/>
    <n v="5"/>
    <s v="Home Office"/>
    <x v="909"/>
    <s v="Standard Class"/>
    <s v="Alabama"/>
    <s v="Paper"/>
  </r>
  <r>
    <n v="4"/>
    <s v="Shipped Early"/>
    <n v="6"/>
    <x v="2"/>
    <x v="402"/>
    <x v="0"/>
    <s v="Ruben Dartt"/>
    <n v="0"/>
    <x v="785"/>
    <s v="September"/>
    <x v="2"/>
    <s v="CA-2018-154508"/>
    <x v="1"/>
    <n v="88220"/>
    <n v="1501"/>
    <s v="Staple envelope"/>
    <n v="13"/>
    <n v="5"/>
    <s v="West"/>
    <m/>
    <n v="13.35"/>
    <n v="28"/>
    <s v="Consumer"/>
    <x v="932"/>
    <s v="Standard Class"/>
    <s v="New Mexico"/>
    <s v="Envelopes"/>
  </r>
  <r>
    <n v="4"/>
    <s v="Shipped Early"/>
    <n v="6"/>
    <x v="2"/>
    <x v="16"/>
    <x v="0"/>
    <s v="Jasper Cacioppo"/>
    <n v="0.7"/>
    <x v="693"/>
    <s v="September"/>
    <x v="2"/>
    <s v="CA-2018-154536"/>
    <x v="0"/>
    <n v="19120"/>
    <n v="395"/>
    <s v="C-Line Peel &amp; Stick Add-On Filing Pockets, 8-3/4 x 5-1/8, 10/Pack"/>
    <n v="-7"/>
    <n v="5"/>
    <s v="East"/>
    <m/>
    <n v="-7.33"/>
    <n v="10"/>
    <s v="Consumer"/>
    <x v="667"/>
    <s v="Standard Class"/>
    <s v="Pennsylvania"/>
    <s v="Binders"/>
  </r>
  <r>
    <n v="7"/>
    <s v="Shipped Late"/>
    <n v="6"/>
    <x v="1"/>
    <x v="104"/>
    <x v="0"/>
    <s v="Benjamin Farhat"/>
    <n v="0"/>
    <x v="773"/>
    <s v="September"/>
    <x v="2"/>
    <s v="CA-2018-154662"/>
    <x v="3"/>
    <n v="55407"/>
    <n v="383"/>
    <s v="Bush Cubix Conference Tables, Fully Assembled"/>
    <n v="173"/>
    <n v="3"/>
    <s v="Central"/>
    <m/>
    <n v="173.24"/>
    <n v="693"/>
    <s v="Home Office"/>
    <x v="682"/>
    <s v="Standard Class"/>
    <s v="Minnesota"/>
    <s v="Tables"/>
  </r>
  <r>
    <n v="2"/>
    <s v="Shipped Early"/>
    <n v="3"/>
    <x v="1"/>
    <x v="93"/>
    <x v="0"/>
    <s v="Christopher Conant"/>
    <n v="0.2"/>
    <x v="750"/>
    <s v="September"/>
    <x v="2"/>
    <s v="CA-2018-154690"/>
    <x v="2"/>
    <n v="28314"/>
    <n v="845"/>
    <s v="Hon Olson Stacker Stools"/>
    <n v="23"/>
    <n v="2"/>
    <s v="South"/>
    <m/>
    <n v="22.53"/>
    <n v="225"/>
    <s v="Consumer"/>
    <x v="691"/>
    <s v="Second Class"/>
    <s v="North Carolina"/>
    <s v="Chairs"/>
  </r>
  <r>
    <n v="4"/>
    <s v="Shipped Early"/>
    <n v="6"/>
    <x v="1"/>
    <x v="0"/>
    <x v="0"/>
    <s v="Todd Boyes"/>
    <n v="0"/>
    <x v="809"/>
    <s v="September"/>
    <x v="2"/>
    <s v="CA-2018-154711"/>
    <x v="0"/>
    <n v="10009"/>
    <n v="1041"/>
    <s v="Luxo Economy Swing Arm Lamp"/>
    <n v="11"/>
    <n v="2"/>
    <s v="East"/>
    <m/>
    <n v="11.17"/>
    <n v="40"/>
    <s v="Corporate"/>
    <x v="846"/>
    <s v="Standard Class"/>
    <s v="New York"/>
    <s v="Furnishings"/>
  </r>
  <r>
    <n v="4"/>
    <s v="Shipped Early"/>
    <n v="6"/>
    <x v="2"/>
    <x v="0"/>
    <x v="0"/>
    <s v="Todd Boyes"/>
    <n v="0"/>
    <x v="809"/>
    <s v="September"/>
    <x v="2"/>
    <s v="CA-2018-154711"/>
    <x v="0"/>
    <n v="10009"/>
    <n v="325"/>
    <s v="BIC Liqua Brite Liner"/>
    <n v="7"/>
    <n v="3"/>
    <s v="East"/>
    <m/>
    <n v="7.5"/>
    <n v="21"/>
    <s v="Corporate"/>
    <x v="846"/>
    <s v="Standard Class"/>
    <s v="New York"/>
    <s v="Art"/>
  </r>
  <r>
    <n v="4"/>
    <s v="Shipped Early"/>
    <n v="6"/>
    <x v="2"/>
    <x v="0"/>
    <x v="0"/>
    <s v="Todd Boyes"/>
    <n v="0.2"/>
    <x v="809"/>
    <s v="September"/>
    <x v="2"/>
    <s v="CA-2018-154711"/>
    <x v="0"/>
    <n v="10009"/>
    <n v="57"/>
    <s v="Acco Pressboard Covers with Storage Hooks, 9 1/2 x 11, Executive Red"/>
    <n v="4"/>
    <n v="4"/>
    <s v="East"/>
    <m/>
    <n v="4.1100000000000003"/>
    <n v="12"/>
    <s v="Corporate"/>
    <x v="846"/>
    <s v="Standard Class"/>
    <s v="New York"/>
    <s v="Binders"/>
  </r>
  <r>
    <n v="5"/>
    <s v="Shipped Late"/>
    <n v="3"/>
    <x v="1"/>
    <x v="1"/>
    <x v="0"/>
    <s v="Logan Haushalter"/>
    <n v="0.2"/>
    <x v="584"/>
    <s v="September"/>
    <x v="2"/>
    <s v="CA-2018-154739"/>
    <x v="1"/>
    <n v="94109"/>
    <n v="761"/>
    <s v="Global Leather Highback Executive Chair with Pneumatic Height Adjustment, Black"/>
    <n v="28"/>
    <n v="2"/>
    <s v="West"/>
    <m/>
    <n v="28.14"/>
    <n v="322"/>
    <s v="Consumer"/>
    <x v="933"/>
    <s v="Second Class"/>
    <s v="California"/>
    <s v="Chairs"/>
  </r>
  <r>
    <n v="2"/>
    <s v="Shipped Early"/>
    <n v="3"/>
    <x v="1"/>
    <x v="292"/>
    <x v="0"/>
    <s v="Becky Pak"/>
    <n v="0"/>
    <x v="691"/>
    <s v="September"/>
    <x v="2"/>
    <s v="CA-2018-154767"/>
    <x v="0"/>
    <n v="7501"/>
    <n v="738"/>
    <s v="Global Armless Task Chair, Royal Blue"/>
    <n v="21"/>
    <n v="2"/>
    <s v="East"/>
    <m/>
    <n v="20.73"/>
    <n v="122"/>
    <s v="Consumer"/>
    <x v="660"/>
    <s v="Second Class"/>
    <s v="New Jersey"/>
    <s v="Chairs"/>
  </r>
  <r>
    <n v="2"/>
    <s v="Shipped Early"/>
    <n v="3"/>
    <x v="2"/>
    <x v="292"/>
    <x v="0"/>
    <s v="Becky Pak"/>
    <n v="0"/>
    <x v="691"/>
    <s v="September"/>
    <x v="2"/>
    <s v="CA-2018-154767"/>
    <x v="0"/>
    <n v="7501"/>
    <n v="519"/>
    <s v="Disposable Triple-Filter Dust Bags"/>
    <n v="2"/>
    <n v="2"/>
    <s v="East"/>
    <m/>
    <n v="2.27"/>
    <n v="9"/>
    <s v="Consumer"/>
    <x v="660"/>
    <s v="Second Class"/>
    <s v="New Jersey"/>
    <s v="Appliances"/>
  </r>
  <r>
    <n v="2"/>
    <s v="Shipped Early"/>
    <n v="3"/>
    <x v="2"/>
    <x v="292"/>
    <x v="0"/>
    <s v="Becky Pak"/>
    <n v="0"/>
    <x v="691"/>
    <s v="September"/>
    <x v="2"/>
    <s v="CA-2018-154767"/>
    <x v="0"/>
    <n v="7501"/>
    <n v="902"/>
    <s v="Ibico Presentation Index for Binding Systems"/>
    <n v="4"/>
    <n v="2"/>
    <s v="East"/>
    <m/>
    <n v="3.74"/>
    <n v="8"/>
    <s v="Consumer"/>
    <x v="660"/>
    <s v="Second Class"/>
    <s v="New Jersey"/>
    <s v="Binders"/>
  </r>
  <r>
    <n v="2"/>
    <s v="Shipped Early"/>
    <n v="3"/>
    <x v="2"/>
    <x v="292"/>
    <x v="0"/>
    <s v="Becky Pak"/>
    <n v="0"/>
    <x v="691"/>
    <s v="September"/>
    <x v="2"/>
    <s v="CA-2018-154767"/>
    <x v="0"/>
    <n v="7501"/>
    <n v="1758"/>
    <s v="Xerox 1960"/>
    <n v="28"/>
    <n v="2"/>
    <s v="East"/>
    <m/>
    <n v="27.88"/>
    <n v="62"/>
    <s v="Consumer"/>
    <x v="660"/>
    <s v="Second Class"/>
    <s v="New Jersey"/>
    <s v="Paper"/>
  </r>
  <r>
    <n v="2"/>
    <s v="Shipped Early"/>
    <n v="3"/>
    <x v="2"/>
    <x v="292"/>
    <x v="0"/>
    <s v="Becky Pak"/>
    <n v="0"/>
    <x v="691"/>
    <s v="September"/>
    <x v="2"/>
    <s v="CA-2018-154767"/>
    <x v="0"/>
    <n v="7501"/>
    <n v="815"/>
    <s v="Holmes Replacement Filter for HEPA Air Cleaner, Very Large Room, HEPA Filter"/>
    <n v="121"/>
    <n v="4"/>
    <s v="East"/>
    <m/>
    <n v="121.11"/>
    <n v="275"/>
    <s v="Consumer"/>
    <x v="660"/>
    <s v="Second Class"/>
    <s v="New Jersey"/>
    <s v="Appliances"/>
  </r>
  <r>
    <n v="4"/>
    <s v="Shipped Early"/>
    <n v="6"/>
    <x v="2"/>
    <x v="0"/>
    <x v="0"/>
    <s v="John Lee"/>
    <n v="0.2"/>
    <x v="844"/>
    <s v="September"/>
    <x v="2"/>
    <s v="CA-2018-154788"/>
    <x v="0"/>
    <n v="10011"/>
    <n v="1586"/>
    <s v="Tuff Stuff Recycled Round Ring Binders"/>
    <n v="3"/>
    <n v="2"/>
    <s v="East"/>
    <m/>
    <n v="2.8"/>
    <n v="8"/>
    <s v="Consumer"/>
    <x v="649"/>
    <s v="Standard Class"/>
    <s v="New York"/>
    <s v="Binders"/>
  </r>
  <r>
    <n v="2"/>
    <s v="Shipped Late"/>
    <n v="1"/>
    <x v="2"/>
    <x v="8"/>
    <x v="0"/>
    <s v="Erin Smith"/>
    <n v="0"/>
    <x v="695"/>
    <s v="September"/>
    <x v="2"/>
    <s v="CA-2018-154998"/>
    <x v="0"/>
    <n v="8701"/>
    <n v="1734"/>
    <s v="Xerox 1939"/>
    <n v="18"/>
    <n v="2"/>
    <s v="East"/>
    <m/>
    <n v="18.21"/>
    <n v="38"/>
    <s v="Corporate"/>
    <x v="745"/>
    <s v="First Class"/>
    <s v="New Jersey"/>
    <s v="Paper"/>
  </r>
  <r>
    <n v="2"/>
    <s v="Shipped Early"/>
    <n v="3"/>
    <x v="0"/>
    <x v="6"/>
    <x v="0"/>
    <s v="Sample Company A"/>
    <n v="0"/>
    <x v="794"/>
    <s v="September"/>
    <x v="2"/>
    <s v="CA-2018-155005"/>
    <x v="3"/>
    <n v="49201"/>
    <n v="1228"/>
    <s v="Ooma Telo VoIP Home Phone System"/>
    <n v="94"/>
    <n v="3"/>
    <s v="Central"/>
    <m/>
    <n v="94.49"/>
    <n v="378"/>
    <s v="Home Office"/>
    <x v="675"/>
    <s v="Second Class"/>
    <s v="Michigan"/>
    <s v="Phones"/>
  </r>
  <r>
    <n v="5"/>
    <s v="Shipped Early"/>
    <n v="6"/>
    <x v="2"/>
    <x v="17"/>
    <x v="0"/>
    <s v="Cindy Chapman"/>
    <n v="0"/>
    <x v="797"/>
    <s v="September"/>
    <x v="2"/>
    <s v="CA-2018-155033"/>
    <x v="1"/>
    <n v="90032"/>
    <n v="152"/>
    <s v="Astroparche Fine Business Paper"/>
    <n v="5"/>
    <n v="2"/>
    <s v="West"/>
    <m/>
    <n v="5.07"/>
    <n v="11"/>
    <s v="Consumer"/>
    <x v="857"/>
    <s v="Standard Class"/>
    <s v="California"/>
    <s v="Paper"/>
  </r>
  <r>
    <n v="4"/>
    <s v="Shipped Early"/>
    <n v="6"/>
    <x v="2"/>
    <x v="221"/>
    <x v="0"/>
    <s v="Jill Matthias"/>
    <n v="0.2"/>
    <x v="625"/>
    <s v="September"/>
    <x v="2"/>
    <s v="CA-2018-155138"/>
    <x v="2"/>
    <n v="28110"/>
    <n v="1270"/>
    <s v="Petty Cash Envelope"/>
    <n v="23"/>
    <n v="3"/>
    <s v="South"/>
    <m/>
    <n v="23.46"/>
    <n v="65"/>
    <s v="Consumer"/>
    <x v="724"/>
    <s v="Standard Class"/>
    <s v="North Carolina"/>
    <s v="Paper"/>
  </r>
  <r>
    <n v="4"/>
    <s v="Shipped Early"/>
    <n v="6"/>
    <x v="0"/>
    <x v="221"/>
    <x v="0"/>
    <s v="Jill Matthias"/>
    <n v="0.2"/>
    <x v="625"/>
    <s v="September"/>
    <x v="2"/>
    <s v="CA-2018-155138"/>
    <x v="2"/>
    <n v="28110"/>
    <n v="1075"/>
    <s v="Memorex Froggy Flash Drive 4 GB"/>
    <n v="8"/>
    <n v="4"/>
    <s v="South"/>
    <m/>
    <n v="8.35"/>
    <n v="35"/>
    <s v="Consumer"/>
    <x v="724"/>
    <s v="Standard Class"/>
    <s v="North Carolina"/>
    <s v="Accessories"/>
  </r>
  <r>
    <n v="7"/>
    <s v="Shipped Late"/>
    <n v="6"/>
    <x v="1"/>
    <x v="275"/>
    <x v="0"/>
    <s v="Brenda Bowman"/>
    <n v="0"/>
    <x v="726"/>
    <s v="September"/>
    <x v="2"/>
    <s v="CA-2018-155166"/>
    <x v="0"/>
    <n v="8360"/>
    <n v="1182"/>
    <s v="Novimex Turbo Task Chair"/>
    <n v="26"/>
    <n v="3"/>
    <s v="East"/>
    <m/>
    <n v="25.55"/>
    <n v="213"/>
    <s v="Corporate"/>
    <x v="754"/>
    <s v="Standard Class"/>
    <s v="New Jersey"/>
    <s v="Chairs"/>
  </r>
  <r>
    <n v="7"/>
    <s v="Shipped Late"/>
    <n v="6"/>
    <x v="2"/>
    <x v="275"/>
    <x v="0"/>
    <s v="Brenda Bowman"/>
    <n v="0"/>
    <x v="726"/>
    <s v="September"/>
    <x v="2"/>
    <s v="CA-2018-155166"/>
    <x v="0"/>
    <n v="8360"/>
    <n v="633"/>
    <s v="Fellowes Advanced Computer Series Surge Protectors"/>
    <n v="7"/>
    <n v="1"/>
    <s v="East"/>
    <m/>
    <n v="7.42"/>
    <n v="26"/>
    <s v="Corporate"/>
    <x v="754"/>
    <s v="Standard Class"/>
    <s v="New Jersey"/>
    <s v="Appliances"/>
  </r>
  <r>
    <n v="2"/>
    <s v="Shipped Early"/>
    <n v="3"/>
    <x v="2"/>
    <x v="17"/>
    <x v="0"/>
    <s v="Laura Armstrong"/>
    <n v="0"/>
    <x v="587"/>
    <s v="September"/>
    <x v="2"/>
    <s v="CA-2018-155187"/>
    <x v="1"/>
    <n v="90004"/>
    <n v="1555"/>
    <s v="Tennsco Lockers, Gray"/>
    <n v="3"/>
    <n v="2"/>
    <s v="West"/>
    <m/>
    <n v="2.94"/>
    <n v="42"/>
    <s v="Corporate"/>
    <x v="708"/>
    <s v="Second Class"/>
    <s v="California"/>
    <s v="Storage"/>
  </r>
  <r>
    <n v="2"/>
    <s v="Shipped Early"/>
    <n v="3"/>
    <x v="2"/>
    <x v="17"/>
    <x v="0"/>
    <s v="Laura Armstrong"/>
    <n v="0"/>
    <x v="587"/>
    <s v="September"/>
    <x v="2"/>
    <s v="CA-2018-155187"/>
    <x v="1"/>
    <n v="90004"/>
    <n v="1346"/>
    <s v="REDIFORM Incoming/Outgoing Call Register, 11 X 8 1/2, 100 Messages"/>
    <n v="21"/>
    <n v="5"/>
    <s v="West"/>
    <m/>
    <n v="20.85"/>
    <n v="42"/>
    <s v="Corporate"/>
    <x v="708"/>
    <s v="Second Class"/>
    <s v="California"/>
    <s v="Paper"/>
  </r>
  <r>
    <n v="5"/>
    <s v="Shipped Early"/>
    <n v="6"/>
    <x v="2"/>
    <x v="15"/>
    <x v="0"/>
    <s v="Steve Carroll"/>
    <n v="0"/>
    <x v="738"/>
    <s v="September"/>
    <x v="2"/>
    <s v="CA-2018-155383"/>
    <x v="1"/>
    <n v="98115"/>
    <n v="1268"/>
    <s v="Personal Filing Tote with Lid, Black/Gray"/>
    <n v="13"/>
    <n v="3"/>
    <s v="West"/>
    <m/>
    <n v="13.03"/>
    <n v="47"/>
    <s v="Home Office"/>
    <x v="918"/>
    <s v="Standard Class"/>
    <s v="Washington"/>
    <s v="Storage"/>
  </r>
  <r>
    <n v="4"/>
    <s v="Shipped Early"/>
    <n v="6"/>
    <x v="2"/>
    <x v="19"/>
    <x v="0"/>
    <s v="Parhena Norris"/>
    <n v="0"/>
    <x v="856"/>
    <s v="September"/>
    <x v="2"/>
    <s v="CA-2018-155439"/>
    <x v="2"/>
    <n v="29203"/>
    <n v="1829"/>
    <s v="Xerox 224"/>
    <n v="12"/>
    <n v="4"/>
    <s v="South"/>
    <m/>
    <n v="12.44"/>
    <n v="26"/>
    <s v="Home Office"/>
    <x v="696"/>
    <s v="Standard Class"/>
    <s v="South Carolina"/>
    <s v="Paper"/>
  </r>
  <r>
    <n v="7"/>
    <s v="Shipped Late"/>
    <n v="6"/>
    <x v="0"/>
    <x v="42"/>
    <x v="0"/>
    <s v="Tanja Norvell"/>
    <n v="0"/>
    <x v="747"/>
    <s v="September"/>
    <x v="2"/>
    <s v="CA-2018-155446"/>
    <x v="1"/>
    <n v="92024"/>
    <n v="924"/>
    <s v="Imation USB 2.0 Swivel Flash Drive USB flash drive - 4 GB - Pink"/>
    <n v="4"/>
    <n v="7"/>
    <s v="West"/>
    <m/>
    <n v="4.45"/>
    <n v="21"/>
    <s v="Home Office"/>
    <x v="812"/>
    <s v="Standard Class"/>
    <s v="California"/>
    <s v="Accessories"/>
  </r>
  <r>
    <n v="6"/>
    <s v="Shipped On Time"/>
    <n v="6"/>
    <x v="2"/>
    <x v="15"/>
    <x v="0"/>
    <s v="Chris Cortes"/>
    <n v="0.2"/>
    <x v="705"/>
    <s v="September"/>
    <x v="2"/>
    <s v="CA-2018-155474"/>
    <x v="1"/>
    <n v="98105"/>
    <n v="664"/>
    <s v="Fellowes Twister Kit, Gray/Clear, 3/pkg"/>
    <n v="6"/>
    <n v="3"/>
    <s v="West"/>
    <m/>
    <n v="6.03"/>
    <n v="19"/>
    <s v="Consumer"/>
    <x v="645"/>
    <s v="Standard Class"/>
    <s v="Washington"/>
    <s v="Binders"/>
  </r>
  <r>
    <n v="6"/>
    <s v="Shipped On Time"/>
    <n v="6"/>
    <x v="0"/>
    <x v="15"/>
    <x v="0"/>
    <s v="Chris Cortes"/>
    <n v="0.2"/>
    <x v="705"/>
    <s v="September"/>
    <x v="2"/>
    <s v="CA-2018-155474"/>
    <x v="1"/>
    <n v="98105"/>
    <n v="1022"/>
    <s v="Logitech Mobile Speakerphone P710e - speaker phone"/>
    <n v="9"/>
    <n v="1"/>
    <s v="West"/>
    <m/>
    <n v="9.4499999999999993"/>
    <n v="108"/>
    <s v="Consumer"/>
    <x v="645"/>
    <s v="Standard Class"/>
    <s v="Washington"/>
    <s v="Phones"/>
  </r>
  <r>
    <n v="4"/>
    <s v="Shipped Early"/>
    <n v="6"/>
    <x v="2"/>
    <x v="16"/>
    <x v="0"/>
    <s v="Dean Katz"/>
    <n v="0.2"/>
    <x v="733"/>
    <s v="September"/>
    <x v="2"/>
    <s v="CA-2018-155481"/>
    <x v="0"/>
    <n v="19140"/>
    <n v="1531"/>
    <s v="Telephone Message Books with Fax/Mobile Section, 5 1/2 x 3 3/16"/>
    <n v="10"/>
    <n v="6"/>
    <s v="East"/>
    <m/>
    <n v="9.91"/>
    <n v="30"/>
    <s v="Corporate"/>
    <x v="701"/>
    <s v="Standard Class"/>
    <s v="Pennsylvania"/>
    <s v="Paper"/>
  </r>
  <r>
    <n v="4"/>
    <s v="Shipped Early"/>
    <n v="6"/>
    <x v="2"/>
    <x v="16"/>
    <x v="0"/>
    <s v="Dean Katz"/>
    <n v="0.2"/>
    <x v="733"/>
    <s v="September"/>
    <x v="2"/>
    <s v="CA-2018-155481"/>
    <x v="0"/>
    <n v="19140"/>
    <n v="1507"/>
    <s v="Staples"/>
    <n v="5"/>
    <n v="7"/>
    <s v="East"/>
    <m/>
    <n v="5.42"/>
    <n v="17"/>
    <s v="Corporate"/>
    <x v="701"/>
    <s v="Standard Class"/>
    <s v="Pennsylvania"/>
    <s v="Fasteners"/>
  </r>
  <r>
    <n v="4"/>
    <s v="Shipped Early"/>
    <n v="6"/>
    <x v="0"/>
    <x v="16"/>
    <x v="0"/>
    <s v="Dean Katz"/>
    <n v="0.4"/>
    <x v="733"/>
    <s v="September"/>
    <x v="2"/>
    <s v="CA-2018-155481"/>
    <x v="0"/>
    <n v="19140"/>
    <n v="137"/>
    <s v="Anker 36W 4-Port USB Wall Charger Travel Power Adapter for iPhone 5s 5c 5"/>
    <n v="-5"/>
    <n v="2"/>
    <s v="East"/>
    <m/>
    <n v="-4.8"/>
    <n v="24"/>
    <s v="Corporate"/>
    <x v="701"/>
    <s v="Standard Class"/>
    <s v="Pennsylvania"/>
    <s v="Phones"/>
  </r>
  <r>
    <n v="4"/>
    <s v="Shipped Early"/>
    <n v="6"/>
    <x v="2"/>
    <x v="424"/>
    <x v="0"/>
    <s v="Frank Merwin"/>
    <n v="0"/>
    <x v="594"/>
    <s v="September"/>
    <x v="2"/>
    <s v="CA-2018-155488"/>
    <x v="1"/>
    <n v="98661"/>
    <n v="350"/>
    <s v="Boston 16801 Nautilus Battery Pencil Sharpener"/>
    <n v="11"/>
    <n v="2"/>
    <s v="West"/>
    <m/>
    <n v="11.45"/>
    <n v="44"/>
    <s v="Home Office"/>
    <x v="813"/>
    <s v="Standard Class"/>
    <s v="Washington"/>
    <s v="Art"/>
  </r>
  <r>
    <n v="0"/>
    <s v="Shipped On Time"/>
    <n v="0"/>
    <x v="2"/>
    <x v="323"/>
    <x v="0"/>
    <s v="Michael Kennedy"/>
    <n v="0"/>
    <x v="701"/>
    <s v="September"/>
    <x v="2"/>
    <s v="CA-2018-155516"/>
    <x v="0"/>
    <n v="6040"/>
    <n v="1630"/>
    <s v="Wilson Jones “Snap” Scratch Pad Binder Tool for Ring Binders"/>
    <n v="10"/>
    <n v="4"/>
    <s v="East"/>
    <m/>
    <n v="10.44"/>
    <n v="23"/>
    <s v="Corporate"/>
    <x v="845"/>
    <s v="Same Day"/>
    <s v="Connecticut"/>
    <s v="Binders"/>
  </r>
  <r>
    <n v="0"/>
    <s v="Shipped On Time"/>
    <n v="0"/>
    <x v="2"/>
    <x v="323"/>
    <x v="0"/>
    <s v="Michael Kennedy"/>
    <n v="0"/>
    <x v="701"/>
    <s v="September"/>
    <x v="2"/>
    <s v="CA-2018-155516"/>
    <x v="0"/>
    <n v="6040"/>
    <n v="1504"/>
    <s v="Staple remover"/>
    <n v="0"/>
    <n v="2"/>
    <s v="East"/>
    <m/>
    <n v="0.15"/>
    <n v="7"/>
    <s v="Corporate"/>
    <x v="845"/>
    <s v="Same Day"/>
    <s v="Connecticut"/>
    <s v="Supplies"/>
  </r>
  <r>
    <n v="0"/>
    <s v="Shipped On Time"/>
    <n v="0"/>
    <x v="2"/>
    <x v="323"/>
    <x v="0"/>
    <s v="Michael Kennedy"/>
    <n v="0"/>
    <x v="701"/>
    <s v="September"/>
    <x v="2"/>
    <s v="CA-2018-155516"/>
    <x v="0"/>
    <n v="6040"/>
    <n v="1271"/>
    <s v="Pizazz Global Quick File"/>
    <n v="29"/>
    <n v="7"/>
    <s v="East"/>
    <m/>
    <n v="29.34"/>
    <n v="105"/>
    <s v="Corporate"/>
    <x v="845"/>
    <s v="Same Day"/>
    <s v="Connecticut"/>
    <s v="Storage"/>
  </r>
  <r>
    <n v="0"/>
    <s v="Shipped On Time"/>
    <n v="0"/>
    <x v="1"/>
    <x v="323"/>
    <x v="0"/>
    <s v="Michael Kennedy"/>
    <n v="0"/>
    <x v="701"/>
    <s v="September"/>
    <x v="2"/>
    <s v="CA-2018-155516"/>
    <x v="0"/>
    <n v="6040"/>
    <n v="168"/>
    <s v="Atlantic Metals Mobile 3-Shelf Bookcases, Custom Colors"/>
    <n v="271"/>
    <n v="4"/>
    <s v="East"/>
    <m/>
    <n v="271.42"/>
    <n v="1044"/>
    <s v="Corporate"/>
    <x v="845"/>
    <s v="Same Day"/>
    <s v="Connecticut"/>
    <s v="Bookcases"/>
  </r>
  <r>
    <n v="4"/>
    <s v="Shipped Early"/>
    <n v="6"/>
    <x v="1"/>
    <x v="1"/>
    <x v="0"/>
    <s v="Charles McCrossin"/>
    <n v="0.2"/>
    <x v="738"/>
    <s v="September"/>
    <x v="2"/>
    <s v="CA-2018-155530"/>
    <x v="1"/>
    <n v="94122"/>
    <n v="367"/>
    <s v="Bretford “Just In Time” Height-Adjustable Multi-Task Work Tables"/>
    <n v="-326"/>
    <n v="6"/>
    <s v="West"/>
    <m/>
    <n v="-325.57"/>
    <n v="2004"/>
    <s v="Consumer"/>
    <x v="802"/>
    <s v="Standard Class"/>
    <s v="California"/>
    <s v="Tables"/>
  </r>
  <r>
    <n v="5"/>
    <s v="Shipped Early"/>
    <n v="6"/>
    <x v="2"/>
    <x v="90"/>
    <x v="0"/>
    <s v="Clay Rozendal"/>
    <n v="0.2"/>
    <x v="788"/>
    <s v="September"/>
    <x v="2"/>
    <s v="CA-2018-155551"/>
    <x v="3"/>
    <n v="60126"/>
    <n v="98"/>
    <s v="Adams Telephone Message Books, 5 1/4” x 11”"/>
    <n v="3"/>
    <n v="2"/>
    <s v="Central"/>
    <m/>
    <n v="3.26"/>
    <n v="10"/>
    <s v="Home Office"/>
    <x v="849"/>
    <s v="Standard Class"/>
    <s v="Illinois"/>
    <s v="Paper"/>
  </r>
  <r>
    <n v="5"/>
    <s v="Shipped Early"/>
    <n v="6"/>
    <x v="2"/>
    <x v="90"/>
    <x v="0"/>
    <s v="Clay Rozendal"/>
    <n v="0.2"/>
    <x v="788"/>
    <s v="September"/>
    <x v="2"/>
    <s v="CA-2018-155551"/>
    <x v="3"/>
    <n v="60126"/>
    <n v="1382"/>
    <s v="Safco Industrial Wire Shelving"/>
    <n v="-49"/>
    <n v="3"/>
    <s v="Central"/>
    <m/>
    <n v="-48.95"/>
    <n v="230"/>
    <s v="Home Office"/>
    <x v="849"/>
    <s v="Standard Class"/>
    <s v="Illinois"/>
    <s v="Storage"/>
  </r>
  <r>
    <n v="0"/>
    <s v="Shipped On Time"/>
    <n v="0"/>
    <x v="2"/>
    <x v="0"/>
    <x v="0"/>
    <s v="Edward Hooks"/>
    <n v="0"/>
    <x v="722"/>
    <s v="September"/>
    <x v="2"/>
    <s v="CA-2018-155565"/>
    <x v="0"/>
    <n v="10035"/>
    <n v="671"/>
    <s v="Fiskars Softgrip Scissors"/>
    <n v="15"/>
    <n v="5"/>
    <s v="East"/>
    <m/>
    <n v="15.37"/>
    <n v="55"/>
    <s v="Corporate"/>
    <x v="713"/>
    <s v="Same Day"/>
    <s v="New York"/>
    <s v="Supplies"/>
  </r>
  <r>
    <n v="4"/>
    <s v="Shipped Late"/>
    <n v="3"/>
    <x v="2"/>
    <x v="2"/>
    <x v="0"/>
    <s v="Erin Mull"/>
    <n v="0.2"/>
    <x v="790"/>
    <s v="September"/>
    <x v="2"/>
    <s v="CA-2018-155670"/>
    <x v="2"/>
    <n v="28540"/>
    <n v="538"/>
    <s v="Easy-staple paper"/>
    <n v="3"/>
    <n v="3"/>
    <s v="South"/>
    <m/>
    <n v="3.21"/>
    <n v="10"/>
    <s v="Consumer"/>
    <x v="691"/>
    <s v="Second Class"/>
    <s v="North Carolina"/>
    <s v="Paper"/>
  </r>
  <r>
    <n v="4"/>
    <s v="Shipped Late"/>
    <n v="3"/>
    <x v="2"/>
    <x v="2"/>
    <x v="0"/>
    <s v="Erin Mull"/>
    <n v="0.7"/>
    <x v="790"/>
    <s v="September"/>
    <x v="2"/>
    <s v="CA-2018-155670"/>
    <x v="2"/>
    <n v="28540"/>
    <n v="68"/>
    <s v="Acco Translucent Poly Ring Binders"/>
    <n v="-8"/>
    <n v="8"/>
    <s v="South"/>
    <m/>
    <n v="-8.24"/>
    <n v="11"/>
    <s v="Consumer"/>
    <x v="691"/>
    <s v="Second Class"/>
    <s v="North Carolina"/>
    <s v="Binders"/>
  </r>
  <r>
    <n v="7"/>
    <s v="Shipped Late"/>
    <n v="6"/>
    <x v="1"/>
    <x v="16"/>
    <x v="0"/>
    <s v="Jim Sink"/>
    <n v="0.4"/>
    <x v="668"/>
    <s v="September"/>
    <x v="2"/>
    <s v="CA-2018-155747"/>
    <x v="0"/>
    <n v="19140"/>
    <n v="736"/>
    <s v="Global Adaptabilities Conference Tables"/>
    <n v="-118"/>
    <n v="2"/>
    <s v="East"/>
    <m/>
    <n v="-118.01"/>
    <n v="337"/>
    <s v="Corporate"/>
    <x v="906"/>
    <s v="Standard Class"/>
    <s v="Pennsylvania"/>
    <s v="Tables"/>
  </r>
  <r>
    <n v="3"/>
    <s v="Shipped On Time"/>
    <n v="3"/>
    <x v="0"/>
    <x v="126"/>
    <x v="0"/>
    <s v="Chris McAfee"/>
    <n v="0.2"/>
    <x v="643"/>
    <s v="September"/>
    <x v="2"/>
    <s v="CA-2018-155845"/>
    <x v="3"/>
    <n v="75007"/>
    <n v="1004"/>
    <s v="Logitech diNovo Edge Keyboard"/>
    <n v="52"/>
    <n v="7"/>
    <s v="Central"/>
    <m/>
    <n v="52.5"/>
    <n v="1400"/>
    <s v="Consumer"/>
    <x v="715"/>
    <s v="Second Class"/>
    <s v="Texas"/>
    <s v="Accessories"/>
  </r>
  <r>
    <n v="0"/>
    <s v="Shipped On Time"/>
    <n v="0"/>
    <x v="2"/>
    <x v="145"/>
    <x v="0"/>
    <s v="Thomas Seio"/>
    <n v="0"/>
    <x v="815"/>
    <s v="September"/>
    <x v="2"/>
    <s v="CA-2018-155978"/>
    <x v="1"/>
    <n v="92503"/>
    <n v="295"/>
    <s v="Belkin F5C206VTEL 6 Outlet Surge"/>
    <n v="14"/>
    <n v="2"/>
    <s v="West"/>
    <m/>
    <n v="13.79"/>
    <n v="46"/>
    <s v="Corporate"/>
    <x v="934"/>
    <s v="Same Day"/>
    <s v="California"/>
    <s v="Appliances"/>
  </r>
  <r>
    <n v="0"/>
    <s v="Shipped On Time"/>
    <n v="0"/>
    <x v="0"/>
    <x v="145"/>
    <x v="0"/>
    <s v="Thomas Seio"/>
    <n v="0.2"/>
    <x v="815"/>
    <s v="September"/>
    <x v="2"/>
    <s v="CA-2018-155978"/>
    <x v="1"/>
    <n v="92503"/>
    <n v="144"/>
    <s v="Apple iPhone 5"/>
    <n v="91"/>
    <n v="2"/>
    <s v="West"/>
    <m/>
    <n v="90.98"/>
    <n v="1040"/>
    <s v="Corporate"/>
    <x v="934"/>
    <s v="Same Day"/>
    <s v="California"/>
    <s v="Phones"/>
  </r>
  <r>
    <n v="1"/>
    <s v="Shipped On Time"/>
    <n v="1"/>
    <x v="1"/>
    <x v="394"/>
    <x v="0"/>
    <s v="Chris Cortes"/>
    <n v="0"/>
    <x v="702"/>
    <s v="September"/>
    <x v="2"/>
    <s v="CA-2018-155992"/>
    <x v="3"/>
    <n v="46350"/>
    <n v="1618"/>
    <s v="Westinghouse Clip-On Gooseneck Lamps"/>
    <n v="11"/>
    <n v="5"/>
    <s v="Central"/>
    <m/>
    <n v="10.88"/>
    <n v="42"/>
    <s v="Consumer"/>
    <x v="883"/>
    <s v="First Class"/>
    <s v="Indiana"/>
    <s v="Furnishings"/>
  </r>
  <r>
    <n v="1"/>
    <s v="Shipped On Time"/>
    <n v="1"/>
    <x v="0"/>
    <x v="394"/>
    <x v="0"/>
    <s v="Chris Cortes"/>
    <n v="0"/>
    <x v="702"/>
    <s v="September"/>
    <x v="2"/>
    <s v="CA-2018-155992"/>
    <x v="3"/>
    <n v="46350"/>
    <n v="1276"/>
    <s v="Plantronics Cordless Phone Headset with In-line Volume - M214C"/>
    <n v="19"/>
    <n v="2"/>
    <s v="Central"/>
    <m/>
    <n v="18.87"/>
    <n v="70"/>
    <s v="Consumer"/>
    <x v="883"/>
    <s v="First Class"/>
    <s v="Indiana"/>
    <s v="Phones"/>
  </r>
  <r>
    <n v="6"/>
    <s v="Shipped On Time"/>
    <n v="6"/>
    <x v="2"/>
    <x v="1"/>
    <x v="0"/>
    <s v="Becky Pak"/>
    <n v="0.2"/>
    <x v="579"/>
    <s v="September"/>
    <x v="2"/>
    <s v="CA-2018-156139"/>
    <x v="1"/>
    <n v="94109"/>
    <n v="698"/>
    <s v="GBC Pre-Punched Binding Paper, Plastic, White, 8-1/2 x 11"/>
    <n v="13"/>
    <n v="3"/>
    <s v="West"/>
    <m/>
    <n v="13.43"/>
    <n v="38"/>
    <s v="Consumer"/>
    <x v="935"/>
    <s v="Standard Class"/>
    <s v="California"/>
    <s v="Binders"/>
  </r>
  <r>
    <n v="5"/>
    <s v="Shipped Late"/>
    <n v="3"/>
    <x v="1"/>
    <x v="425"/>
    <x v="0"/>
    <s v="Theresa Swint"/>
    <n v="0"/>
    <x v="790"/>
    <s v="September"/>
    <x v="2"/>
    <s v="CA-2018-156251"/>
    <x v="3"/>
    <n v="53214"/>
    <n v="1228"/>
    <s v="OSullivan Living Dimensions 2-Shelf Bookcases"/>
    <n v="24"/>
    <n v="2"/>
    <s v="Central"/>
    <m/>
    <n v="24.2"/>
    <n v="242"/>
    <s v="Corporate"/>
    <x v="887"/>
    <s v="Second Class"/>
    <s v="Wisconsin"/>
    <s v="Bookcases"/>
  </r>
  <r>
    <n v="5"/>
    <s v="Shipped Late"/>
    <n v="3"/>
    <x v="2"/>
    <x v="425"/>
    <x v="0"/>
    <s v="Theresa Swint"/>
    <n v="0"/>
    <x v="790"/>
    <s v="September"/>
    <x v="2"/>
    <s v="CA-2018-156251"/>
    <x v="3"/>
    <n v="53214"/>
    <n v="268"/>
    <s v="Avery Round Ring Poly Binders"/>
    <n v="4"/>
    <n v="3"/>
    <s v="Central"/>
    <m/>
    <n v="4.17"/>
    <n v="9"/>
    <s v="Corporate"/>
    <x v="887"/>
    <s v="Second Class"/>
    <s v="Wisconsin"/>
    <s v="Binders"/>
  </r>
  <r>
    <n v="2"/>
    <s v="Shipped Early"/>
    <n v="3"/>
    <x v="1"/>
    <x v="17"/>
    <x v="0"/>
    <s v="Barry Französisch"/>
    <n v="0.2"/>
    <x v="861"/>
    <s v="September"/>
    <x v="2"/>
    <s v="CA-2018-156265"/>
    <x v="1"/>
    <n v="90032"/>
    <n v="282"/>
    <s v="Barricks Non-Folding Utility Table with Steel Legs, Laminate Tops"/>
    <n v="15"/>
    <n v="2"/>
    <s v="West"/>
    <m/>
    <n v="15.35"/>
    <n v="136"/>
    <s v="Corporate"/>
    <x v="759"/>
    <s v="Second Class"/>
    <s v="California"/>
    <s v="Tables"/>
  </r>
  <r>
    <n v="2"/>
    <s v="Shipped Early"/>
    <n v="3"/>
    <x v="2"/>
    <x v="17"/>
    <x v="0"/>
    <s v="Barry Französisch"/>
    <n v="0.2"/>
    <x v="861"/>
    <s v="September"/>
    <x v="2"/>
    <s v="CA-2018-156265"/>
    <x v="1"/>
    <n v="90032"/>
    <n v="1845"/>
    <s v="XtraLife ClearVue Slant-D Ring Binders by Cardinal"/>
    <n v="5"/>
    <n v="2"/>
    <s v="West"/>
    <m/>
    <n v="4.7"/>
    <n v="13"/>
    <s v="Corporate"/>
    <x v="759"/>
    <s v="Second Class"/>
    <s v="California"/>
    <s v="Binders"/>
  </r>
  <r>
    <n v="2"/>
    <s v="Shipped Early"/>
    <n v="3"/>
    <x v="0"/>
    <x v="17"/>
    <x v="0"/>
    <s v="Barry Französisch"/>
    <n v="0.2"/>
    <x v="861"/>
    <s v="September"/>
    <x v="2"/>
    <s v="CA-2018-156265"/>
    <x v="1"/>
    <n v="90032"/>
    <n v="1175"/>
    <s v="Nortel Business Series Terminal T7208 Digital phone"/>
    <n v="33"/>
    <n v="3"/>
    <s v="West"/>
    <m/>
    <n v="33.36"/>
    <n v="334"/>
    <s v="Corporate"/>
    <x v="759"/>
    <s v="Second Class"/>
    <s v="California"/>
    <s v="Phones"/>
  </r>
  <r>
    <n v="4"/>
    <s v="Shipped Early"/>
    <n v="6"/>
    <x v="1"/>
    <x v="141"/>
    <x v="0"/>
    <s v="Troy Blackwell"/>
    <n v="0"/>
    <x v="708"/>
    <s v="September"/>
    <x v="2"/>
    <s v="CA-2018-156300"/>
    <x v="3"/>
    <n v="53209"/>
    <n v="758"/>
    <s v="Global Leather &amp; Oak Executive Chair, Burgundy"/>
    <n v="60"/>
    <n v="5"/>
    <s v="Central"/>
    <m/>
    <n v="60.36"/>
    <n v="754"/>
    <s v="Consumer"/>
    <x v="754"/>
    <s v="Standard Class"/>
    <s v="Wisconsin"/>
    <s v="Chairs"/>
  </r>
  <r>
    <n v="6"/>
    <s v="Shipped On Time"/>
    <n v="6"/>
    <x v="1"/>
    <x v="2"/>
    <x v="0"/>
    <s v="Nathan Cano"/>
    <n v="0.2"/>
    <x v="719"/>
    <s v="September"/>
    <x v="2"/>
    <s v="CA-2018-156503"/>
    <x v="2"/>
    <n v="28540"/>
    <n v="1380"/>
    <s v="SAFCO Folding Chair Trolley"/>
    <n v="10"/>
    <n v="1"/>
    <s v="South"/>
    <m/>
    <n v="10.26"/>
    <n v="103"/>
    <s v="Consumer"/>
    <x v="639"/>
    <s v="Standard Class"/>
    <s v="North Carolina"/>
    <s v="Chairs"/>
  </r>
  <r>
    <n v="6"/>
    <s v="Shipped On Time"/>
    <n v="6"/>
    <x v="2"/>
    <x v="2"/>
    <x v="0"/>
    <s v="Nathan Cano"/>
    <n v="0.2"/>
    <x v="719"/>
    <s v="September"/>
    <x v="2"/>
    <s v="CA-2018-156503"/>
    <x v="2"/>
    <n v="28540"/>
    <n v="1709"/>
    <s v="Xerox 1916"/>
    <n v="15"/>
    <n v="1"/>
    <s v="South"/>
    <m/>
    <n v="14.68"/>
    <n v="39"/>
    <s v="Consumer"/>
    <x v="639"/>
    <s v="Standard Class"/>
    <s v="North Carolina"/>
    <s v="Paper"/>
  </r>
  <r>
    <n v="6"/>
    <s v="Shipped On Time"/>
    <n v="6"/>
    <x v="2"/>
    <x v="2"/>
    <x v="0"/>
    <s v="Nathan Cano"/>
    <n v="0.2"/>
    <x v="719"/>
    <s v="September"/>
    <x v="2"/>
    <s v="CA-2018-156503"/>
    <x v="2"/>
    <n v="28540"/>
    <n v="1504"/>
    <s v="Staple remover"/>
    <n v="1"/>
    <n v="2"/>
    <s v="South"/>
    <m/>
    <n v="1.44"/>
    <n v="13"/>
    <s v="Consumer"/>
    <x v="639"/>
    <s v="Standard Class"/>
    <s v="North Carolina"/>
    <s v="Supplies"/>
  </r>
  <r>
    <n v="6"/>
    <s v="Shipped On Time"/>
    <n v="6"/>
    <x v="2"/>
    <x v="2"/>
    <x v="0"/>
    <s v="Nathan Cano"/>
    <n v="0.2"/>
    <x v="719"/>
    <s v="September"/>
    <x v="2"/>
    <s v="CA-2018-156503"/>
    <x v="2"/>
    <n v="28540"/>
    <n v="1740"/>
    <s v="Xerox 1944"/>
    <n v="34"/>
    <n v="3"/>
    <s v="South"/>
    <m/>
    <n v="33.72"/>
    <n v="93"/>
    <s v="Consumer"/>
    <x v="639"/>
    <s v="Standard Class"/>
    <s v="North Carolina"/>
    <s v="Paper"/>
  </r>
  <r>
    <n v="6"/>
    <s v="Shipped On Time"/>
    <n v="6"/>
    <x v="2"/>
    <x v="2"/>
    <x v="0"/>
    <s v="Nathan Cano"/>
    <n v="0.2"/>
    <x v="719"/>
    <s v="September"/>
    <x v="2"/>
    <s v="CA-2018-156503"/>
    <x v="2"/>
    <n v="28540"/>
    <n v="1623"/>
    <s v="White Business Envelopes with Contemporary Seam, Recycled White Business Envelopes"/>
    <n v="13"/>
    <n v="4"/>
    <s v="South"/>
    <m/>
    <n v="13.13"/>
    <n v="35"/>
    <s v="Consumer"/>
    <x v="639"/>
    <s v="Standard Class"/>
    <s v="North Carolina"/>
    <s v="Envelopes"/>
  </r>
  <r>
    <n v="6"/>
    <s v="Shipped On Time"/>
    <n v="6"/>
    <x v="0"/>
    <x v="2"/>
    <x v="0"/>
    <s v="Nathan Cano"/>
    <n v="0.2"/>
    <x v="719"/>
    <s v="September"/>
    <x v="2"/>
    <s v="CA-2018-156503"/>
    <x v="2"/>
    <n v="28540"/>
    <n v="1058"/>
    <s v="Maxell 4.7GB DVD-R"/>
    <n v="6"/>
    <n v="1"/>
    <s v="South"/>
    <m/>
    <n v="5.96"/>
    <n v="23"/>
    <s v="Consumer"/>
    <x v="639"/>
    <s v="Standard Class"/>
    <s v="North Carolina"/>
    <s v="Accessories"/>
  </r>
  <r>
    <n v="4"/>
    <s v="Shipped Early"/>
    <n v="6"/>
    <x v="1"/>
    <x v="195"/>
    <x v="0"/>
    <s v="Raymond Buch"/>
    <n v="0.2"/>
    <x v="862"/>
    <s v="September"/>
    <x v="2"/>
    <s v="CA-2018-156573"/>
    <x v="2"/>
    <n v="37211"/>
    <n v="25"/>
    <s v="3M Polarizing Light Filter Sleeves"/>
    <n v="15"/>
    <n v="3"/>
    <s v="South"/>
    <m/>
    <n v="14.55"/>
    <n v="45"/>
    <s v="Consumer"/>
    <x v="831"/>
    <s v="Standard Class"/>
    <s v="Tennessee"/>
    <s v="Furnishings"/>
  </r>
  <r>
    <n v="4"/>
    <s v="Shipped Early"/>
    <n v="6"/>
    <x v="2"/>
    <x v="195"/>
    <x v="0"/>
    <s v="Raymond Buch"/>
    <n v="0.2"/>
    <x v="862"/>
    <s v="September"/>
    <x v="2"/>
    <s v="CA-2018-156573"/>
    <x v="2"/>
    <n v="37211"/>
    <n v="1149"/>
    <s v="Newell 333"/>
    <n v="0"/>
    <n v="2"/>
    <s v="South"/>
    <m/>
    <n v="0.33"/>
    <n v="4"/>
    <s v="Consumer"/>
    <x v="831"/>
    <s v="Standard Class"/>
    <s v="Tennessee"/>
    <s v="Art"/>
  </r>
  <r>
    <n v="4"/>
    <s v="Shipped Early"/>
    <n v="6"/>
    <x v="2"/>
    <x v="195"/>
    <x v="0"/>
    <s v="Raymond Buch"/>
    <n v="0.7"/>
    <x v="862"/>
    <s v="September"/>
    <x v="2"/>
    <s v="CA-2018-156573"/>
    <x v="2"/>
    <n v="37211"/>
    <n v="705"/>
    <s v="GBC ProClick Spines for 32-Hole Punch"/>
    <n v="-9"/>
    <n v="3"/>
    <s v="South"/>
    <m/>
    <n v="-8.65"/>
    <n v="11"/>
    <s v="Consumer"/>
    <x v="831"/>
    <s v="Standard Class"/>
    <s v="Tennessee"/>
    <s v="Binders"/>
  </r>
  <r>
    <n v="2"/>
    <s v="Shipped Early"/>
    <n v="3"/>
    <x v="2"/>
    <x v="80"/>
    <x v="0"/>
    <s v="Scot Coram"/>
    <n v="0.2"/>
    <x v="705"/>
    <s v="September"/>
    <x v="2"/>
    <s v="CA-2018-156685"/>
    <x v="3"/>
    <n v="76017"/>
    <n v="1162"/>
    <s v="Newell 345"/>
    <n v="4"/>
    <n v="3"/>
    <s v="Central"/>
    <m/>
    <n v="3.57"/>
    <n v="48"/>
    <s v="Corporate"/>
    <x v="936"/>
    <s v="Second Class"/>
    <s v="Texas"/>
    <s v="Art"/>
  </r>
  <r>
    <n v="2"/>
    <s v="Shipped Early"/>
    <n v="3"/>
    <x v="0"/>
    <x v="80"/>
    <x v="0"/>
    <s v="Scot Coram"/>
    <n v="0.2"/>
    <x v="705"/>
    <s v="September"/>
    <x v="2"/>
    <s v="CA-2018-156685"/>
    <x v="3"/>
    <n v="76017"/>
    <n v="439"/>
    <s v="Cisco SPA 502G IP Phone"/>
    <n v="108"/>
    <n v="9"/>
    <s v="Central"/>
    <m/>
    <n v="107.95"/>
    <n v="864"/>
    <s v="Corporate"/>
    <x v="936"/>
    <s v="Second Class"/>
    <s v="Texas"/>
    <s v="Phones"/>
  </r>
  <r>
    <n v="6"/>
    <s v="Shipped On Time"/>
    <n v="6"/>
    <x v="1"/>
    <x v="162"/>
    <x v="0"/>
    <s v="Bruce Stewart"/>
    <n v="0"/>
    <x v="863"/>
    <s v="September"/>
    <x v="2"/>
    <s v="CA-2018-156748"/>
    <x v="3"/>
    <n v="48227"/>
    <n v="807"/>
    <s v="High-Back Leather Managers Chair"/>
    <n v="35"/>
    <n v="3"/>
    <s v="Central"/>
    <m/>
    <n v="35.1"/>
    <n v="390"/>
    <s v="Consumer"/>
    <x v="690"/>
    <s v="Standard Class"/>
    <s v="Michigan"/>
    <s v="Chairs"/>
  </r>
  <r>
    <n v="6"/>
    <s v="Shipped On Time"/>
    <n v="6"/>
    <x v="2"/>
    <x v="162"/>
    <x v="0"/>
    <s v="Bruce Stewart"/>
    <n v="0"/>
    <x v="863"/>
    <s v="September"/>
    <x v="2"/>
    <s v="CA-2018-156748"/>
    <x v="3"/>
    <n v="48227"/>
    <n v="93"/>
    <s v="Adams Phone Message Book, 200 Message Capacity, 8 1/16” x 11”"/>
    <n v="6"/>
    <n v="2"/>
    <s v="Central"/>
    <m/>
    <n v="6.33"/>
    <n v="14"/>
    <s v="Consumer"/>
    <x v="690"/>
    <s v="Standard Class"/>
    <s v="Michigan"/>
    <s v="Paper"/>
  </r>
  <r>
    <n v="6"/>
    <s v="Shipped On Time"/>
    <n v="6"/>
    <x v="2"/>
    <x v="162"/>
    <x v="0"/>
    <s v="Bruce Stewart"/>
    <n v="0"/>
    <x v="863"/>
    <s v="September"/>
    <x v="2"/>
    <s v="CA-2018-156748"/>
    <x v="3"/>
    <n v="48227"/>
    <n v="1346"/>
    <s v="REDIFORM Incoming/Outgoing Call Register, 11 X 8 1/2, 100 Messages"/>
    <n v="17"/>
    <n v="4"/>
    <s v="Central"/>
    <m/>
    <n v="16.68"/>
    <n v="33"/>
    <s v="Consumer"/>
    <x v="690"/>
    <s v="Standard Class"/>
    <s v="Michigan"/>
    <s v="Paper"/>
  </r>
  <r>
    <n v="6"/>
    <s v="Shipped On Time"/>
    <n v="6"/>
    <x v="2"/>
    <x v="162"/>
    <x v="0"/>
    <s v="Bruce Stewart"/>
    <n v="0"/>
    <x v="863"/>
    <s v="September"/>
    <x v="2"/>
    <s v="CA-2018-156748"/>
    <x v="3"/>
    <n v="48227"/>
    <n v="1444"/>
    <s v="Sensible Storage WireTech Storage Systems"/>
    <n v="25"/>
    <n v="7"/>
    <s v="Central"/>
    <m/>
    <n v="24.84"/>
    <n v="497"/>
    <s v="Consumer"/>
    <x v="690"/>
    <s v="Standard Class"/>
    <s v="Michigan"/>
    <s v="Storage"/>
  </r>
  <r>
    <n v="6"/>
    <s v="Shipped On Time"/>
    <n v="6"/>
    <x v="2"/>
    <x v="1"/>
    <x v="0"/>
    <s v="Bart Pistole"/>
    <n v="0"/>
    <x v="735"/>
    <s v="September"/>
    <x v="2"/>
    <s v="CA-2018-156811"/>
    <x v="1"/>
    <n v="94122"/>
    <n v="1502"/>
    <s v="Staple holder"/>
    <n v="12"/>
    <n v="4"/>
    <s v="West"/>
    <m/>
    <n v="11.86"/>
    <n v="44"/>
    <s v="Corporate"/>
    <x v="766"/>
    <s v="Standard Class"/>
    <s v="California"/>
    <s v="Appliances"/>
  </r>
  <r>
    <n v="6"/>
    <s v="Shipped On Time"/>
    <n v="6"/>
    <x v="2"/>
    <x v="1"/>
    <x v="0"/>
    <s v="Bart Pistole"/>
    <n v="0.2"/>
    <x v="735"/>
    <s v="September"/>
    <x v="2"/>
    <s v="CA-2018-156811"/>
    <x v="1"/>
    <n v="94122"/>
    <n v="43"/>
    <s v="Acco Data Flex Cable Posts For Top &amp; Bottom Load Binders, 6 Capacity"/>
    <n v="8"/>
    <n v="3"/>
    <s v="West"/>
    <m/>
    <n v="7.82"/>
    <n v="25"/>
    <s v="Corporate"/>
    <x v="766"/>
    <s v="Standard Class"/>
    <s v="California"/>
    <s v="Binders"/>
  </r>
  <r>
    <n v="6"/>
    <s v="Shipped On Time"/>
    <n v="6"/>
    <x v="2"/>
    <x v="118"/>
    <x v="0"/>
    <s v="Alice McCarthy"/>
    <n v="0.2"/>
    <x v="806"/>
    <s v="September"/>
    <x v="2"/>
    <s v="CA-2018-157000"/>
    <x v="3"/>
    <n v="75051"/>
    <n v="1268"/>
    <s v="Personal Filing Tote with Lid, Black/Gray"/>
    <n v="4"/>
    <n v="3"/>
    <s v="Central"/>
    <m/>
    <n v="3.72"/>
    <n v="37"/>
    <s v="Corporate"/>
    <x v="644"/>
    <s v="Standard Class"/>
    <s v="Texas"/>
    <s v="Storage"/>
  </r>
  <r>
    <n v="6"/>
    <s v="Shipped On Time"/>
    <n v="6"/>
    <x v="2"/>
    <x v="118"/>
    <x v="0"/>
    <s v="Alice McCarthy"/>
    <n v="0.2"/>
    <x v="806"/>
    <s v="September"/>
    <x v="2"/>
    <s v="CA-2018-157000"/>
    <x v="3"/>
    <n v="75051"/>
    <n v="1477"/>
    <s v="Southworth 25% Cotton Antique Laid Paper &amp; Envelopes"/>
    <n v="6"/>
    <n v="3"/>
    <s v="Central"/>
    <m/>
    <n v="6.25"/>
    <n v="20"/>
    <s v="Corporate"/>
    <x v="644"/>
    <s v="Standard Class"/>
    <s v="Texas"/>
    <s v="Paper"/>
  </r>
  <r>
    <n v="4"/>
    <s v="Shipped Late"/>
    <n v="3"/>
    <x v="2"/>
    <x v="19"/>
    <x v="0"/>
    <s v="Jonathan Doherty"/>
    <n v="0"/>
    <x v="806"/>
    <s v="September"/>
    <x v="2"/>
    <s v="CA-2018-157161"/>
    <x v="2"/>
    <n v="29203"/>
    <n v="1343"/>
    <s v="Recycled Pressboard Report Cover with Reinforced Top Hinge"/>
    <n v="3"/>
    <n v="2"/>
    <s v="South"/>
    <m/>
    <n v="3.17"/>
    <n v="6"/>
    <s v="Corporate"/>
    <x v="937"/>
    <s v="Second Class"/>
    <s v="South Carolina"/>
    <s v="Binders"/>
  </r>
  <r>
    <n v="4"/>
    <s v="Shipped Late"/>
    <n v="3"/>
    <x v="2"/>
    <x v="19"/>
    <x v="0"/>
    <s v="Jonathan Doherty"/>
    <n v="0"/>
    <x v="806"/>
    <s v="September"/>
    <x v="2"/>
    <s v="CA-2018-157161"/>
    <x v="2"/>
    <n v="29203"/>
    <n v="539"/>
    <s v="Eberhard Faber 3 1/2 Golf Pencils"/>
    <n v="6"/>
    <n v="3"/>
    <s v="South"/>
    <m/>
    <n v="5.58"/>
    <n v="22"/>
    <s v="Corporate"/>
    <x v="937"/>
    <s v="Second Class"/>
    <s v="South Carolina"/>
    <s v="Art"/>
  </r>
  <r>
    <n v="4"/>
    <s v="Shipped Late"/>
    <n v="3"/>
    <x v="2"/>
    <x v="19"/>
    <x v="0"/>
    <s v="Jonathan Doherty"/>
    <n v="0"/>
    <x v="806"/>
    <s v="September"/>
    <x v="2"/>
    <s v="CA-2018-157161"/>
    <x v="2"/>
    <n v="29203"/>
    <n v="1652"/>
    <s v="Wilson Jones Turn Tabs Binder Tool for Ring Binders"/>
    <n v="11"/>
    <n v="5"/>
    <s v="South"/>
    <m/>
    <n v="11.09"/>
    <n v="24"/>
    <s v="Corporate"/>
    <x v="937"/>
    <s v="Second Class"/>
    <s v="South Carolina"/>
    <s v="Binders"/>
  </r>
  <r>
    <n v="4"/>
    <s v="Shipped Late"/>
    <n v="3"/>
    <x v="2"/>
    <x v="19"/>
    <x v="0"/>
    <s v="Jonathan Doherty"/>
    <n v="0"/>
    <x v="806"/>
    <s v="September"/>
    <x v="2"/>
    <s v="CA-2018-157161"/>
    <x v="2"/>
    <n v="29203"/>
    <n v="1292"/>
    <s v="Poly String Tie Envelopes"/>
    <n v="5"/>
    <n v="5"/>
    <s v="South"/>
    <m/>
    <n v="4.79"/>
    <n v="10"/>
    <s v="Corporate"/>
    <x v="937"/>
    <s v="Second Class"/>
    <s v="South Carolina"/>
    <s v="Envelopes"/>
  </r>
  <r>
    <n v="4"/>
    <s v="Shipped Late"/>
    <n v="3"/>
    <x v="2"/>
    <x v="19"/>
    <x v="0"/>
    <s v="Jonathan Doherty"/>
    <n v="0"/>
    <x v="806"/>
    <s v="September"/>
    <x v="2"/>
    <s v="CA-2018-157161"/>
    <x v="2"/>
    <n v="29203"/>
    <n v="880"/>
    <s v="HP Office Paper (20Lb. and 87 Bright)"/>
    <n v="29"/>
    <n v="9"/>
    <s v="South"/>
    <m/>
    <n v="28.86"/>
    <n v="60"/>
    <s v="Corporate"/>
    <x v="937"/>
    <s v="Second Class"/>
    <s v="South Carolina"/>
    <s v="Paper"/>
  </r>
  <r>
    <n v="4"/>
    <s v="Shipped Late"/>
    <n v="3"/>
    <x v="0"/>
    <x v="19"/>
    <x v="0"/>
    <s v="Jonathan Doherty"/>
    <n v="0"/>
    <x v="806"/>
    <s v="September"/>
    <x v="2"/>
    <s v="CA-2018-157161"/>
    <x v="2"/>
    <n v="29203"/>
    <n v="921"/>
    <s v="Imation Secure Drive + Hardware Encrypted USB flash drive - 16 GB"/>
    <n v="18"/>
    <n v="2"/>
    <s v="South"/>
    <m/>
    <n v="18.239999999999998"/>
    <n v="76"/>
    <s v="Corporate"/>
    <x v="937"/>
    <s v="Second Class"/>
    <s v="South Carolina"/>
    <s v="Accessories"/>
  </r>
  <r>
    <n v="2"/>
    <s v="Shipped Late"/>
    <n v="1"/>
    <x v="0"/>
    <x v="1"/>
    <x v="0"/>
    <s v="Tracy Collins"/>
    <n v="0"/>
    <x v="864"/>
    <s v="September"/>
    <x v="2"/>
    <s v="CA-2018-157217"/>
    <x v="1"/>
    <n v="94110"/>
    <n v="1008"/>
    <s v="Logitech G35 7.1-Channel Surround Sound Headset"/>
    <n v="133"/>
    <n v="3"/>
    <s v="West"/>
    <m/>
    <n v="132.59"/>
    <n v="390"/>
    <s v="Home Office"/>
    <x v="835"/>
    <s v="First Class"/>
    <s v="California"/>
    <s v="Accessories"/>
  </r>
  <r>
    <n v="2"/>
    <s v="Shipped Late"/>
    <n v="1"/>
    <x v="0"/>
    <x v="1"/>
    <x v="0"/>
    <s v="Tracy Collins"/>
    <n v="0.2"/>
    <x v="864"/>
    <s v="September"/>
    <x v="2"/>
    <s v="CA-2018-157217"/>
    <x v="1"/>
    <n v="94110"/>
    <n v="784"/>
    <s v="Griffin GC36547 PowerJolt SE Lightning Charger"/>
    <n v="4"/>
    <n v="2"/>
    <s v="West"/>
    <m/>
    <n v="4.5"/>
    <n v="36"/>
    <s v="Home Office"/>
    <x v="835"/>
    <s v="First Class"/>
    <s v="California"/>
    <s v="Phones"/>
  </r>
  <r>
    <n v="5"/>
    <s v="Shipped Early"/>
    <n v="6"/>
    <x v="1"/>
    <x v="80"/>
    <x v="0"/>
    <s v="Laurel Elliston"/>
    <n v="0"/>
    <x v="795"/>
    <s v="September"/>
    <x v="2"/>
    <s v="CA-2018-157245"/>
    <x v="2"/>
    <n v="22204"/>
    <n v="825"/>
    <s v="Hon 4070 Series Pagoda Round Back Stacking Chairs"/>
    <n v="180"/>
    <n v="2"/>
    <s v="South"/>
    <m/>
    <n v="179.75"/>
    <n v="642"/>
    <s v="Consumer"/>
    <x v="722"/>
    <s v="Standard Class"/>
    <s v="Virginia"/>
    <s v="Chairs"/>
  </r>
  <r>
    <n v="4"/>
    <s v="Shipped Early"/>
    <n v="6"/>
    <x v="1"/>
    <x v="0"/>
    <x v="0"/>
    <s v="Jessica Myrick"/>
    <n v="0"/>
    <x v="604"/>
    <s v="September"/>
    <x v="2"/>
    <s v="CA-2018-157259"/>
    <x v="0"/>
    <n v="10035"/>
    <n v="1040"/>
    <s v="Luxo Adjustable Task Clamp Lamp"/>
    <n v="208"/>
    <n v="9"/>
    <s v="East"/>
    <m/>
    <n v="207.89"/>
    <n v="800"/>
    <s v="Consumer"/>
    <x v="758"/>
    <s v="Standard Class"/>
    <s v="New York"/>
    <s v="Furnishings"/>
  </r>
  <r>
    <n v="6"/>
    <s v="Shipped On Time"/>
    <n v="6"/>
    <x v="1"/>
    <x v="289"/>
    <x v="0"/>
    <s v="Toby Braunhardt"/>
    <n v="0"/>
    <x v="713"/>
    <s v="September"/>
    <x v="2"/>
    <s v="CA-2018-157266"/>
    <x v="0"/>
    <n v="20016"/>
    <n v="32"/>
    <s v="9-3/4 Diameter Round Wall Clock"/>
    <n v="17"/>
    <n v="3"/>
    <s v="East"/>
    <m/>
    <n v="17.38"/>
    <n v="41"/>
    <s v="Consumer"/>
    <x v="875"/>
    <s v="Standard Class"/>
    <s v="District of Columbia"/>
    <s v="Furnishings"/>
  </r>
  <r>
    <n v="6"/>
    <s v="Shipped On Time"/>
    <n v="6"/>
    <x v="2"/>
    <x v="289"/>
    <x v="0"/>
    <s v="Toby Braunhardt"/>
    <n v="0"/>
    <x v="713"/>
    <s v="September"/>
    <x v="2"/>
    <s v="CA-2018-157266"/>
    <x v="0"/>
    <n v="20016"/>
    <n v="1652"/>
    <s v="Wilson Jones Turn Tabs Binder Tool for Ring Binders"/>
    <n v="4"/>
    <n v="2"/>
    <s v="East"/>
    <m/>
    <n v="4.43"/>
    <n v="10"/>
    <s v="Consumer"/>
    <x v="875"/>
    <s v="Standard Class"/>
    <s v="District of Columbia"/>
    <s v="Binders"/>
  </r>
  <r>
    <n v="6"/>
    <s v="Shipped On Time"/>
    <n v="6"/>
    <x v="2"/>
    <x v="289"/>
    <x v="0"/>
    <s v="Toby Braunhardt"/>
    <n v="0"/>
    <x v="713"/>
    <s v="September"/>
    <x v="2"/>
    <s v="CA-2018-157266"/>
    <x v="0"/>
    <n v="20016"/>
    <n v="1531"/>
    <s v="Telephone Message Books with Fax/Mobile Section, 5 1/2 x 3 3/16"/>
    <n v="6"/>
    <n v="2"/>
    <s v="East"/>
    <m/>
    <n v="5.84"/>
    <n v="13"/>
    <s v="Consumer"/>
    <x v="875"/>
    <s v="Standard Class"/>
    <s v="District of Columbia"/>
    <s v="Paper"/>
  </r>
  <r>
    <n v="6"/>
    <s v="Shipped On Time"/>
    <n v="6"/>
    <x v="2"/>
    <x v="289"/>
    <x v="0"/>
    <s v="Toby Braunhardt"/>
    <n v="0"/>
    <x v="713"/>
    <s v="September"/>
    <x v="2"/>
    <s v="CA-2018-157266"/>
    <x v="0"/>
    <n v="20016"/>
    <n v="1621"/>
    <s v="Weyerhaeuser First Choice Laser/Copy Paper (20Lb. and 88 Bright)"/>
    <n v="9"/>
    <n v="3"/>
    <s v="East"/>
    <m/>
    <n v="9.33"/>
    <n v="19"/>
    <s v="Consumer"/>
    <x v="875"/>
    <s v="Standard Class"/>
    <s v="District of Columbia"/>
    <s v="Paper"/>
  </r>
  <r>
    <n v="2"/>
    <s v="Shipped Late"/>
    <n v="1"/>
    <x v="1"/>
    <x v="106"/>
    <x v="0"/>
    <s v="Liz Willingham"/>
    <n v="0"/>
    <x v="789"/>
    <s v="September"/>
    <x v="2"/>
    <s v="CA-2018-157280"/>
    <x v="2"/>
    <n v="23464"/>
    <n v="26"/>
    <s v="3M Polarizing Task Lamp with Clamp Arm, Light Gray"/>
    <n v="71"/>
    <n v="2"/>
    <s v="South"/>
    <s v="Yes"/>
    <n v="71.23"/>
    <n v="274"/>
    <s v="Consumer"/>
    <x v="863"/>
    <s v="First Class"/>
    <s v="Virginia"/>
    <s v="Furnishings"/>
  </r>
  <r>
    <n v="2"/>
    <s v="Shipped Late"/>
    <n v="1"/>
    <x v="1"/>
    <x v="106"/>
    <x v="0"/>
    <s v="Liz Willingham"/>
    <n v="0"/>
    <x v="789"/>
    <s v="September"/>
    <x v="2"/>
    <s v="CA-2018-157280"/>
    <x v="2"/>
    <n v="23464"/>
    <n v="1538"/>
    <s v="Tenex Chairmat w/ Average Lip, 45 x 53"/>
    <n v="76"/>
    <n v="5"/>
    <s v="South"/>
    <s v="Yes"/>
    <n v="75.680000000000007"/>
    <n v="757"/>
    <s v="Consumer"/>
    <x v="863"/>
    <s v="First Class"/>
    <s v="Virginia"/>
    <s v="Furnishings"/>
  </r>
  <r>
    <n v="2"/>
    <s v="Shipped Late"/>
    <n v="1"/>
    <x v="0"/>
    <x v="106"/>
    <x v="0"/>
    <s v="Liz Willingham"/>
    <n v="0"/>
    <x v="789"/>
    <s v="September"/>
    <x v="2"/>
    <s v="CA-2018-157280"/>
    <x v="2"/>
    <n v="23464"/>
    <n v="1094"/>
    <s v="Microsoft Natural Ergonomic Keyboard 4000"/>
    <n v="19"/>
    <n v="3"/>
    <s v="South"/>
    <s v="Yes"/>
    <n v="18.89"/>
    <n v="90"/>
    <s v="Consumer"/>
    <x v="863"/>
    <s v="First Class"/>
    <s v="Virginia"/>
    <s v="Accessories"/>
  </r>
  <r>
    <n v="4"/>
    <s v="Shipped Late"/>
    <n v="3"/>
    <x v="1"/>
    <x v="35"/>
    <x v="0"/>
    <s v="Shirley Jackson"/>
    <n v="0"/>
    <x v="633"/>
    <s v="September"/>
    <x v="2"/>
    <s v="CA-2018-157336"/>
    <x v="0"/>
    <n v="6824"/>
    <n v="836"/>
    <s v="Hon Every-Day Series Multi-Task Chairs"/>
    <n v="150"/>
    <n v="4"/>
    <s v="East"/>
    <m/>
    <n v="150.38"/>
    <n v="752"/>
    <s v="Consumer"/>
    <x v="683"/>
    <s v="Second Class"/>
    <s v="Connecticut"/>
    <s v="Chairs"/>
  </r>
  <r>
    <n v="4"/>
    <s v="Shipped Late"/>
    <n v="3"/>
    <x v="2"/>
    <x v="35"/>
    <x v="0"/>
    <s v="Shirley Jackson"/>
    <n v="0"/>
    <x v="633"/>
    <s v="September"/>
    <x v="2"/>
    <s v="CA-2018-157336"/>
    <x v="0"/>
    <n v="6824"/>
    <n v="1843"/>
    <s v="XtraLife ClearVue Slant-D Ring Binder, White, 3"/>
    <n v="41"/>
    <n v="6"/>
    <s v="East"/>
    <m/>
    <n v="40.520000000000003"/>
    <n v="88"/>
    <s v="Consumer"/>
    <x v="683"/>
    <s v="Second Class"/>
    <s v="Connecticut"/>
    <s v="Binders"/>
  </r>
  <r>
    <n v="2"/>
    <s v="Shipped Late"/>
    <n v="1"/>
    <x v="2"/>
    <x v="2"/>
    <x v="0"/>
    <s v="Liz Thompson"/>
    <n v="0.2"/>
    <x v="699"/>
    <s v="September"/>
    <x v="2"/>
    <s v="CA-2018-157364"/>
    <x v="2"/>
    <n v="28540"/>
    <n v="512"/>
    <s v="Deluxe Chalkboard Eraser Cleaner"/>
    <n v="6"/>
    <n v="2"/>
    <s v="South"/>
    <m/>
    <n v="6.01"/>
    <n v="18"/>
    <s v="Consumer"/>
    <x v="776"/>
    <s v="First Class"/>
    <s v="North Carolina"/>
    <s v="Art"/>
  </r>
  <r>
    <n v="2"/>
    <s v="Shipped Late"/>
    <n v="1"/>
    <x v="1"/>
    <x v="47"/>
    <x v="0"/>
    <s v="Seth Vernon"/>
    <n v="0.2"/>
    <x v="656"/>
    <s v="September"/>
    <x v="2"/>
    <s v="CA-2018-157511"/>
    <x v="0"/>
    <n v="43229"/>
    <n v="582"/>
    <s v="Eldon Pizzaz Desk Accessories"/>
    <n v="2"/>
    <n v="3"/>
    <s v="East"/>
    <m/>
    <n v="1.61"/>
    <n v="5"/>
    <s v="Consumer"/>
    <x v="800"/>
    <s v="First Class"/>
    <s v="Ohio"/>
    <s v="Furnishings"/>
  </r>
  <r>
    <n v="2"/>
    <s v="Shipped Late"/>
    <n v="1"/>
    <x v="1"/>
    <x v="47"/>
    <x v="0"/>
    <s v="Seth Vernon"/>
    <n v="0.3"/>
    <x v="656"/>
    <s v="September"/>
    <x v="2"/>
    <s v="CA-2018-157511"/>
    <x v="0"/>
    <n v="43229"/>
    <n v="1457"/>
    <s v="Situations Contoured Folding Chairs, 4/Set"/>
    <n v="-7"/>
    <n v="2"/>
    <s v="East"/>
    <m/>
    <n v="-7.1"/>
    <n v="99"/>
    <s v="Consumer"/>
    <x v="800"/>
    <s v="First Class"/>
    <s v="Ohio"/>
    <s v="Chairs"/>
  </r>
  <r>
    <n v="2"/>
    <s v="Shipped Late"/>
    <n v="1"/>
    <x v="2"/>
    <x v="47"/>
    <x v="0"/>
    <s v="Seth Vernon"/>
    <n v="0.2"/>
    <x v="656"/>
    <s v="September"/>
    <x v="2"/>
    <s v="CA-2018-157511"/>
    <x v="0"/>
    <n v="43229"/>
    <n v="590"/>
    <s v="Eldon Spacemaker Box, Quick-Snap Lid, Clear"/>
    <n v="0"/>
    <n v="1"/>
    <s v="East"/>
    <m/>
    <n v="0.37"/>
    <n v="3"/>
    <s v="Consumer"/>
    <x v="800"/>
    <s v="First Class"/>
    <s v="Ohio"/>
    <s v="Art"/>
  </r>
  <r>
    <n v="5"/>
    <s v="Shipped Early"/>
    <n v="6"/>
    <x v="1"/>
    <x v="47"/>
    <x v="0"/>
    <s v="Anemone Ratner"/>
    <n v="0"/>
    <x v="596"/>
    <s v="September"/>
    <x v="2"/>
    <s v="CA-2018-157588"/>
    <x v="2"/>
    <n v="31907"/>
    <n v="872"/>
    <s v="Howard Miller 13-3/4 Diameter Brushed Chrome Round Wall Clock"/>
    <n v="16"/>
    <n v="1"/>
    <s v="South"/>
    <m/>
    <n v="15.52"/>
    <n v="52"/>
    <s v="Consumer"/>
    <x v="676"/>
    <s v="Standard Class"/>
    <s v="Georgia"/>
    <s v="Furnishings"/>
  </r>
  <r>
    <n v="5"/>
    <s v="Shipped Early"/>
    <n v="6"/>
    <x v="2"/>
    <x v="47"/>
    <x v="0"/>
    <s v="Anemone Ratner"/>
    <n v="0"/>
    <x v="596"/>
    <s v="September"/>
    <x v="2"/>
    <s v="CA-2018-157588"/>
    <x v="2"/>
    <n v="31907"/>
    <n v="411"/>
    <s v="Cardinal Holdit Data Disk Pockets"/>
    <n v="17"/>
    <n v="5"/>
    <s v="South"/>
    <m/>
    <n v="17.11"/>
    <n v="36"/>
    <s v="Consumer"/>
    <x v="676"/>
    <s v="Standard Class"/>
    <s v="Georgia"/>
    <s v="Binders"/>
  </r>
  <r>
    <n v="1"/>
    <s v="Shipped On Time"/>
    <n v="1"/>
    <x v="1"/>
    <x v="1"/>
    <x v="0"/>
    <s v="Brian DeCherney"/>
    <n v="0.2"/>
    <x v="702"/>
    <s v="September"/>
    <x v="2"/>
    <s v="CA-2018-157686"/>
    <x v="1"/>
    <n v="94122"/>
    <n v="771"/>
    <s v="Global Value Mid-Back Managers Chair, Gray"/>
    <n v="12"/>
    <n v="4"/>
    <s v="West"/>
    <m/>
    <n v="12.18"/>
    <n v="195"/>
    <s v="Consumer"/>
    <x v="883"/>
    <s v="First Class"/>
    <s v="California"/>
    <s v="Chairs"/>
  </r>
  <r>
    <n v="2"/>
    <s v="Shipped Late"/>
    <n v="1"/>
    <x v="1"/>
    <x v="134"/>
    <x v="0"/>
    <s v="Corey Catlett"/>
    <n v="0.2"/>
    <x v="793"/>
    <s v="September"/>
    <x v="2"/>
    <s v="CA-2018-157707"/>
    <x v="1"/>
    <n v="80219"/>
    <n v="764"/>
    <s v="Global Managers Adjustable Task Chair, Storm"/>
    <n v="14"/>
    <n v="1"/>
    <s v="West"/>
    <m/>
    <n v="13.59"/>
    <n v="121"/>
    <s v="Corporate"/>
    <x v="857"/>
    <s v="First Class"/>
    <s v="Colorado"/>
    <s v="Chairs"/>
  </r>
  <r>
    <n v="2"/>
    <s v="Shipped Late"/>
    <n v="1"/>
    <x v="1"/>
    <x v="134"/>
    <x v="0"/>
    <s v="Corey Catlett"/>
    <n v="0.7"/>
    <x v="793"/>
    <s v="September"/>
    <x v="2"/>
    <s v="CA-2018-157707"/>
    <x v="1"/>
    <n v="80219"/>
    <n v="389"/>
    <s v="Bush Westfield Collection Bookcases, Dark Cherry Finish, Fully Assembled"/>
    <n v="-191"/>
    <n v="3"/>
    <s v="West"/>
    <m/>
    <n v="-190.85"/>
    <n v="91"/>
    <s v="Corporate"/>
    <x v="857"/>
    <s v="First Class"/>
    <s v="Colorado"/>
    <s v="Bookcases"/>
  </r>
  <r>
    <n v="2"/>
    <s v="Shipped Late"/>
    <n v="1"/>
    <x v="0"/>
    <x v="134"/>
    <x v="0"/>
    <s v="Corey Catlett"/>
    <n v="0.2"/>
    <x v="793"/>
    <s v="September"/>
    <x v="2"/>
    <s v="CA-2018-157707"/>
    <x v="1"/>
    <n v="80219"/>
    <n v="932"/>
    <s v="iOttie HLCRIO102 Car Mount"/>
    <n v="-3"/>
    <n v="1"/>
    <s v="West"/>
    <m/>
    <n v="-3"/>
    <n v="16"/>
    <s v="Corporate"/>
    <x v="857"/>
    <s v="First Class"/>
    <s v="Colorado"/>
    <s v="Phones"/>
  </r>
  <r>
    <n v="5"/>
    <s v="Shipped Late"/>
    <n v="3"/>
    <x v="2"/>
    <x v="426"/>
    <x v="0"/>
    <s v="Charles Sheldon"/>
    <n v="0"/>
    <x v="811"/>
    <s v="September"/>
    <x v="2"/>
    <s v="CA-2018-157714"/>
    <x v="3"/>
    <n v="52240"/>
    <n v="787"/>
    <s v="Hammermill Color Copier Paper (28Lb. and 96 Bright)"/>
    <n v="4"/>
    <n v="1"/>
    <s v="Central"/>
    <m/>
    <n v="4.5"/>
    <n v="10"/>
    <s v="Corporate"/>
    <x v="646"/>
    <s v="Second Class"/>
    <s v="Iowa"/>
    <s v="Paper"/>
  </r>
  <r>
    <n v="2"/>
    <s v="Shipped Early"/>
    <n v="3"/>
    <x v="2"/>
    <x v="5"/>
    <x v="0"/>
    <s v="Ken Lonsdale"/>
    <n v="0.2"/>
    <x v="708"/>
    <s v="September"/>
    <x v="2"/>
    <s v="CA-2018-157742"/>
    <x v="1"/>
    <n v="97477"/>
    <n v="1256"/>
    <s v="Peel &amp; Seel Recycled Catalog Envelopes, Brown"/>
    <n v="10"/>
    <n v="3"/>
    <s v="West"/>
    <m/>
    <n v="10.42"/>
    <n v="28"/>
    <s v="Consumer"/>
    <x v="871"/>
    <s v="Second Class"/>
    <s v="Oregon"/>
    <s v="Envelopes"/>
  </r>
  <r>
    <n v="5"/>
    <s v="Shipped Late"/>
    <n v="3"/>
    <x v="2"/>
    <x v="13"/>
    <x v="0"/>
    <s v="Ken Lonsdale"/>
    <n v="0.2"/>
    <x v="761"/>
    <s v="September"/>
    <x v="2"/>
    <s v="CA-2018-157749"/>
    <x v="3"/>
    <n v="60610"/>
    <n v="1754"/>
    <s v="Xerox 1957"/>
    <n v="9"/>
    <n v="5"/>
    <s v="Central"/>
    <m/>
    <n v="9.4"/>
    <n v="26"/>
    <s v="Consumer"/>
    <x v="720"/>
    <s v="Second Class"/>
    <s v="Illinois"/>
    <s v="Paper"/>
  </r>
  <r>
    <n v="5"/>
    <s v="Shipped Late"/>
    <n v="3"/>
    <x v="1"/>
    <x v="13"/>
    <x v="0"/>
    <s v="Ken Lonsdale"/>
    <n v="0.6"/>
    <x v="761"/>
    <s v="September"/>
    <x v="2"/>
    <s v="CA-2018-157749"/>
    <x v="3"/>
    <n v="60610"/>
    <n v="1043"/>
    <s v="Luxo Professional Fluorescent Magnifier Lamp with Clamp-Mount Base"/>
    <n v="-357"/>
    <n v="5"/>
    <s v="Central"/>
    <m/>
    <n v="-356.73"/>
    <n v="420"/>
    <s v="Consumer"/>
    <x v="720"/>
    <s v="Second Class"/>
    <s v="Illinois"/>
    <s v="Furnishings"/>
  </r>
  <r>
    <n v="5"/>
    <s v="Shipped Late"/>
    <n v="3"/>
    <x v="1"/>
    <x v="13"/>
    <x v="0"/>
    <s v="Ken Lonsdale"/>
    <n v="0.6"/>
    <x v="761"/>
    <s v="September"/>
    <x v="2"/>
    <s v="CA-2018-157749"/>
    <x v="3"/>
    <n v="60610"/>
    <n v="1505"/>
    <s v="Staple-based wall hangings"/>
    <n v="-5"/>
    <n v="3"/>
    <s v="Central"/>
    <m/>
    <n v="-4.68"/>
    <n v="12"/>
    <s v="Consumer"/>
    <x v="720"/>
    <s v="Second Class"/>
    <s v="Illinois"/>
    <s v="Furnishings"/>
  </r>
  <r>
    <n v="5"/>
    <s v="Shipped Late"/>
    <n v="3"/>
    <x v="0"/>
    <x v="13"/>
    <x v="0"/>
    <s v="Ken Lonsdale"/>
    <n v="0.2"/>
    <x v="761"/>
    <s v="September"/>
    <x v="2"/>
    <s v="CA-2018-157749"/>
    <x v="3"/>
    <n v="60610"/>
    <n v="1321"/>
    <s v="PureGear Roll-On Screen Protector"/>
    <n v="11"/>
    <n v="2"/>
    <s v="Central"/>
    <m/>
    <n v="11.19"/>
    <n v="32"/>
    <s v="Consumer"/>
    <x v="720"/>
    <s v="Second Class"/>
    <s v="Illinois"/>
    <s v="Phones"/>
  </r>
  <r>
    <n v="5"/>
    <s v="Shipped Late"/>
    <n v="3"/>
    <x v="1"/>
    <x v="13"/>
    <x v="0"/>
    <s v="Ken Lonsdale"/>
    <n v="0.5"/>
    <x v="761"/>
    <s v="September"/>
    <x v="2"/>
    <s v="CA-2018-157749"/>
    <x v="3"/>
    <n v="60610"/>
    <n v="965"/>
    <s v="KI Conference Tables"/>
    <n v="-121"/>
    <n v="5"/>
    <s v="Central"/>
    <m/>
    <n v="-120.51"/>
    <n v="177"/>
    <s v="Consumer"/>
    <x v="720"/>
    <s v="Second Class"/>
    <s v="Illinois"/>
    <s v="Tables"/>
  </r>
  <r>
    <n v="5"/>
    <s v="Shipped Late"/>
    <n v="3"/>
    <x v="1"/>
    <x v="13"/>
    <x v="0"/>
    <s v="Ken Lonsdale"/>
    <n v="0.6"/>
    <x v="761"/>
    <s v="September"/>
    <x v="2"/>
    <s v="CA-2018-157749"/>
    <x v="3"/>
    <n v="60610"/>
    <n v="546"/>
    <s v="Eldon 100 Class Desk Accessories"/>
    <n v="-3"/>
    <n v="3"/>
    <s v="Central"/>
    <m/>
    <n v="-2.83"/>
    <n v="4"/>
    <s v="Consumer"/>
    <x v="720"/>
    <s v="Second Class"/>
    <s v="Illinois"/>
    <s v="Furnishings"/>
  </r>
  <r>
    <n v="5"/>
    <s v="Shipped Late"/>
    <n v="3"/>
    <x v="2"/>
    <x v="13"/>
    <x v="0"/>
    <s v="Ken Lonsdale"/>
    <n v="0.2"/>
    <x v="761"/>
    <s v="September"/>
    <x v="2"/>
    <s v="CA-2018-157749"/>
    <x v="3"/>
    <n v="60610"/>
    <n v="329"/>
    <s v="Binney &amp; Smith Crayola Metallic Colored Pencils, 8-Color Set"/>
    <n v="1"/>
    <n v="2"/>
    <s v="Central"/>
    <m/>
    <n v="1.2"/>
    <n v="7"/>
    <s v="Consumer"/>
    <x v="720"/>
    <s v="Second Class"/>
    <s v="Illinois"/>
    <s v="Art"/>
  </r>
  <r>
    <n v="5"/>
    <s v="Shipped Early"/>
    <n v="6"/>
    <x v="1"/>
    <x v="51"/>
    <x v="0"/>
    <s v="Katharine Harms"/>
    <n v="0"/>
    <x v="615"/>
    <s v="September"/>
    <x v="2"/>
    <s v="CA-2018-157763"/>
    <x v="2"/>
    <n v="42104"/>
    <n v="845"/>
    <s v="Hon Olson Stacker Stools"/>
    <n v="39"/>
    <n v="1"/>
    <s v="South"/>
    <m/>
    <n v="39.43"/>
    <n v="141"/>
    <s v="Corporate"/>
    <x v="848"/>
    <s v="Standard Class"/>
    <s v="Kentucky"/>
    <s v="Chairs"/>
  </r>
  <r>
    <n v="5"/>
    <s v="Shipped Late"/>
    <n v="3"/>
    <x v="0"/>
    <x v="396"/>
    <x v="0"/>
    <s v="Carol Adams"/>
    <n v="0"/>
    <x v="728"/>
    <s v="September"/>
    <x v="2"/>
    <s v="CA-2018-157791"/>
    <x v="0"/>
    <n v="2886"/>
    <n v="797"/>
    <s v="Hewlett Packard 610 Color Digital Copier / Printer"/>
    <n v="900"/>
    <n v="4"/>
    <s v="East"/>
    <m/>
    <n v="899.98"/>
    <n v="2000"/>
    <s v="Corporate"/>
    <x v="758"/>
    <s v="Second Class"/>
    <s v="Rhode Island"/>
    <s v="Copiers"/>
  </r>
  <r>
    <n v="6"/>
    <s v="Shipped On Time"/>
    <n v="6"/>
    <x v="2"/>
    <x v="393"/>
    <x v="0"/>
    <s v="Matt Collister"/>
    <n v="0"/>
    <x v="728"/>
    <s v="September"/>
    <x v="2"/>
    <s v="CA-2018-157868"/>
    <x v="3"/>
    <n v="49505"/>
    <n v="42"/>
    <s v="Acco Clips to Go Binder Clips, 24 Clips in Two Sizes"/>
    <n v="12"/>
    <n v="7"/>
    <s v="Central"/>
    <m/>
    <n v="11.68"/>
    <n v="25"/>
    <s v="Corporate"/>
    <x v="921"/>
    <s v="Standard Class"/>
    <s v="Michigan"/>
    <s v="Fasteners"/>
  </r>
  <r>
    <n v="4"/>
    <s v="Shipped Early"/>
    <n v="6"/>
    <x v="2"/>
    <x v="0"/>
    <x v="0"/>
    <s v="Jennifer Patt"/>
    <n v="0"/>
    <x v="849"/>
    <s v="September"/>
    <x v="2"/>
    <s v="CA-2018-158001"/>
    <x v="0"/>
    <n v="10035"/>
    <n v="9"/>
    <s v="1.7 Cubic Foot Compact Cube Office Refrigerators"/>
    <n v="281"/>
    <n v="5"/>
    <s v="East"/>
    <m/>
    <n v="281.02"/>
    <n v="1041"/>
    <s v="Corporate"/>
    <x v="694"/>
    <s v="Standard Class"/>
    <s v="New York"/>
    <s v="Appliances"/>
  </r>
  <r>
    <n v="4"/>
    <s v="Shipped Early"/>
    <n v="6"/>
    <x v="2"/>
    <x v="0"/>
    <x v="0"/>
    <s v="Jennifer Patt"/>
    <n v="0"/>
    <x v="849"/>
    <s v="September"/>
    <x v="2"/>
    <s v="CA-2018-158001"/>
    <x v="0"/>
    <n v="10035"/>
    <n v="522"/>
    <s v="Dixon Prang Watercolor Pencils, 10-Color Set with Brush"/>
    <n v="9"/>
    <n v="5"/>
    <s v="East"/>
    <m/>
    <n v="8.73"/>
    <n v="21"/>
    <s v="Corporate"/>
    <x v="694"/>
    <s v="Standard Class"/>
    <s v="New York"/>
    <s v="Art"/>
  </r>
  <r>
    <n v="4"/>
    <s v="Shipped Early"/>
    <n v="6"/>
    <x v="2"/>
    <x v="0"/>
    <x v="0"/>
    <s v="Jennifer Patt"/>
    <n v="0"/>
    <x v="849"/>
    <s v="September"/>
    <x v="2"/>
    <s v="CA-2018-158001"/>
    <x v="0"/>
    <n v="10035"/>
    <n v="1147"/>
    <s v="Newell 331"/>
    <n v="8"/>
    <n v="6"/>
    <s v="East"/>
    <m/>
    <n v="7.92"/>
    <n v="29"/>
    <s v="Corporate"/>
    <x v="694"/>
    <s v="Standard Class"/>
    <s v="New York"/>
    <s v="Art"/>
  </r>
  <r>
    <n v="4"/>
    <s v="Shipped Late"/>
    <n v="3"/>
    <x v="2"/>
    <x v="427"/>
    <x v="0"/>
    <s v="Jason Klamczynski"/>
    <n v="0"/>
    <x v="804"/>
    <s v="September"/>
    <x v="2"/>
    <s v="CA-2018-158043"/>
    <x v="0"/>
    <n v="8401"/>
    <n v="1501"/>
    <s v="Staple envelope"/>
    <n v="12"/>
    <n v="2"/>
    <s v="East"/>
    <m/>
    <n v="11.68"/>
    <n v="23"/>
    <s v="Corporate"/>
    <x v="791"/>
    <s v="Second Class"/>
    <s v="New Jersey"/>
    <s v="Envelopes"/>
  </r>
  <r>
    <n v="2"/>
    <s v="Shipped Late"/>
    <n v="1"/>
    <x v="2"/>
    <x v="16"/>
    <x v="0"/>
    <s v="Paul Knutson"/>
    <n v="0.7"/>
    <x v="813"/>
    <s v="September"/>
    <x v="2"/>
    <s v="CA-2018-158099"/>
    <x v="0"/>
    <n v="19143"/>
    <n v="689"/>
    <s v="GBC Ibimaster 500 Manual ProClick Binding System"/>
    <n v="-761"/>
    <n v="5"/>
    <s v="East"/>
    <m/>
    <n v="-760.98"/>
    <n v="1141"/>
    <s v="Home Office"/>
    <x v="701"/>
    <s v="First Class"/>
    <s v="Pennsylvania"/>
    <s v="Binders"/>
  </r>
  <r>
    <n v="2"/>
    <s v="Shipped Late"/>
    <n v="1"/>
    <x v="0"/>
    <x v="16"/>
    <x v="0"/>
    <s v="Paul Knutson"/>
    <n v="0.4"/>
    <x v="813"/>
    <s v="September"/>
    <x v="2"/>
    <s v="CA-2018-158099"/>
    <x v="0"/>
    <n v="19143"/>
    <n v="441"/>
    <s v="Cisco SPA301"/>
    <n v="-47"/>
    <n v="3"/>
    <s v="East"/>
    <m/>
    <n v="-46.8"/>
    <n v="281"/>
    <s v="Home Office"/>
    <x v="701"/>
    <s v="First Class"/>
    <s v="Pennsylvania"/>
    <s v="Phones"/>
  </r>
  <r>
    <n v="4"/>
    <s v="Shipped Early"/>
    <n v="6"/>
    <x v="1"/>
    <x v="0"/>
    <x v="0"/>
    <s v="Edward Hooks"/>
    <n v="0"/>
    <x v="632"/>
    <s v="September"/>
    <x v="2"/>
    <s v="CA-2018-158155"/>
    <x v="0"/>
    <n v="10009"/>
    <n v="547"/>
    <s v="Eldon 200 Class Desk Accessories"/>
    <n v="4"/>
    <n v="2"/>
    <s v="East"/>
    <m/>
    <n v="4.0199999999999996"/>
    <n v="13"/>
    <s v="Corporate"/>
    <x v="681"/>
    <s v="Standard Class"/>
    <s v="New York"/>
    <s v="Furnishings"/>
  </r>
  <r>
    <n v="4"/>
    <s v="Shipped Early"/>
    <n v="6"/>
    <x v="1"/>
    <x v="0"/>
    <x v="0"/>
    <s v="Edward Hooks"/>
    <n v="0"/>
    <x v="632"/>
    <s v="September"/>
    <x v="2"/>
    <s v="CA-2018-158155"/>
    <x v="0"/>
    <n v="10009"/>
    <n v="871"/>
    <s v="Howard Miller 13 Diameter Pewter Finish Round Wall Clock"/>
    <n v="84"/>
    <n v="5"/>
    <s v="East"/>
    <m/>
    <n v="83.73"/>
    <n v="215"/>
    <s v="Corporate"/>
    <x v="681"/>
    <s v="Standard Class"/>
    <s v="New York"/>
    <s v="Furnishings"/>
  </r>
  <r>
    <n v="4"/>
    <s v="Shipped Early"/>
    <n v="6"/>
    <x v="2"/>
    <x v="0"/>
    <x v="0"/>
    <s v="Edward Hooks"/>
    <n v="0"/>
    <x v="632"/>
    <s v="September"/>
    <x v="2"/>
    <s v="CA-2018-158155"/>
    <x v="0"/>
    <n v="10009"/>
    <n v="1481"/>
    <s v="Southworth Parchment Paper &amp; Envelopes"/>
    <n v="6"/>
    <n v="2"/>
    <s v="East"/>
    <m/>
    <n v="6.02"/>
    <n v="13"/>
    <s v="Corporate"/>
    <x v="681"/>
    <s v="Standard Class"/>
    <s v="New York"/>
    <s v="Paper"/>
  </r>
  <r>
    <n v="4"/>
    <s v="Shipped Early"/>
    <n v="6"/>
    <x v="2"/>
    <x v="0"/>
    <x v="0"/>
    <s v="Edward Hooks"/>
    <n v="0.2"/>
    <x v="632"/>
    <s v="September"/>
    <x v="2"/>
    <s v="CA-2018-158155"/>
    <x v="0"/>
    <n v="10009"/>
    <n v="1609"/>
    <s v="Vinyl Sectional Post Binders"/>
    <n v="34"/>
    <n v="3"/>
    <s v="East"/>
    <m/>
    <n v="33.93"/>
    <n v="90"/>
    <s v="Corporate"/>
    <x v="681"/>
    <s v="Standard Class"/>
    <s v="New York"/>
    <s v="Binders"/>
  </r>
  <r>
    <n v="4"/>
    <s v="Shipped Early"/>
    <n v="6"/>
    <x v="2"/>
    <x v="16"/>
    <x v="0"/>
    <s v="Ben Peterman"/>
    <n v="0.2"/>
    <x v="865"/>
    <s v="September"/>
    <x v="2"/>
    <s v="CA-2018-158211"/>
    <x v="0"/>
    <n v="19143"/>
    <n v="1126"/>
    <s v="Newell 312"/>
    <n v="1"/>
    <n v="1"/>
    <s v="East"/>
    <m/>
    <n v="0.57999999999999996"/>
    <n v="5"/>
    <s v="Corporate"/>
    <x v="686"/>
    <s v="Standard Class"/>
    <s v="Pennsylvania"/>
    <s v="Art"/>
  </r>
  <r>
    <n v="4"/>
    <s v="Shipped Early"/>
    <n v="6"/>
    <x v="2"/>
    <x v="16"/>
    <x v="0"/>
    <s v="Ben Peterman"/>
    <n v="0.7"/>
    <x v="865"/>
    <s v="September"/>
    <x v="2"/>
    <s v="CA-2018-158211"/>
    <x v="0"/>
    <n v="19143"/>
    <n v="234"/>
    <s v="Avery Arch Ring Binders"/>
    <n v="-80"/>
    <n v="6"/>
    <s v="East"/>
    <m/>
    <n v="-80.180000000000007"/>
    <n v="105"/>
    <s v="Corporate"/>
    <x v="686"/>
    <s v="Standard Class"/>
    <s v="Pennsylvania"/>
    <s v="Binders"/>
  </r>
  <r>
    <n v="4"/>
    <s v="Shipped Early"/>
    <n v="6"/>
    <x v="0"/>
    <x v="42"/>
    <x v="0"/>
    <s v="Cindy Chapman"/>
    <n v="0.2"/>
    <x v="755"/>
    <s v="September"/>
    <x v="2"/>
    <s v="CA-2018-158260"/>
    <x v="1"/>
    <n v="92037"/>
    <n v="1222"/>
    <s v="Okidata B400 Printer"/>
    <n v="77"/>
    <n v="2"/>
    <s v="West"/>
    <m/>
    <n v="77.22"/>
    <n v="686"/>
    <s v="Consumer"/>
    <x v="731"/>
    <s v="Standard Class"/>
    <s v="California"/>
    <s v="Machines"/>
  </r>
  <r>
    <n v="4"/>
    <s v="Shipped Late"/>
    <n v="3"/>
    <x v="2"/>
    <x v="47"/>
    <x v="0"/>
    <s v="Julia Barnett"/>
    <n v="0.2"/>
    <x v="721"/>
    <s v="September"/>
    <x v="2"/>
    <s v="CA-2018-158302"/>
    <x v="0"/>
    <n v="43229"/>
    <n v="129"/>
    <s v="Ampad Gold Fibre Wirebound Steno Books, 6 x 9, Gregg Ruled"/>
    <n v="3"/>
    <n v="3"/>
    <s v="East"/>
    <m/>
    <n v="3.44"/>
    <n v="11"/>
    <s v="Home Office"/>
    <x v="779"/>
    <s v="Second Class"/>
    <s v="Ohio"/>
    <s v="Paper"/>
  </r>
  <r>
    <n v="4"/>
    <s v="Shipped Early"/>
    <n v="6"/>
    <x v="0"/>
    <x v="109"/>
    <x v="0"/>
    <s v="Eleni McCrary"/>
    <n v="0"/>
    <x v="774"/>
    <s v="September"/>
    <x v="2"/>
    <s v="CA-2018-158358"/>
    <x v="0"/>
    <n v="3820"/>
    <n v="1012"/>
    <s v="Logitech G602 Wireless Gaming Mouse"/>
    <n v="58"/>
    <n v="2"/>
    <s v="East"/>
    <m/>
    <n v="57.59"/>
    <n v="160"/>
    <s v="Corporate"/>
    <x v="678"/>
    <s v="Standard Class"/>
    <s v="New Hampshire"/>
    <s v="Accessories"/>
  </r>
  <r>
    <n v="1"/>
    <s v="Shipped On Time"/>
    <n v="1"/>
    <x v="1"/>
    <x v="403"/>
    <x v="0"/>
    <s v="Arthur Gainer"/>
    <n v="0"/>
    <x v="866"/>
    <s v="September"/>
    <x v="2"/>
    <s v="CA-2018-158435"/>
    <x v="0"/>
    <n v="6708"/>
    <n v="554"/>
    <s v="Eldon Advantage Chair Mats for Low to Medium Pile Carpets"/>
    <n v="17"/>
    <n v="4"/>
    <s v="East"/>
    <m/>
    <n v="17.32"/>
    <n v="173"/>
    <s v="Consumer"/>
    <x v="938"/>
    <s v="First Class"/>
    <s v="Connecticut"/>
    <s v="Furnishings"/>
  </r>
  <r>
    <n v="1"/>
    <s v="Shipped On Time"/>
    <n v="1"/>
    <x v="2"/>
    <x v="403"/>
    <x v="0"/>
    <s v="Arthur Gainer"/>
    <n v="0"/>
    <x v="866"/>
    <s v="September"/>
    <x v="2"/>
    <s v="CA-2018-158435"/>
    <x v="0"/>
    <n v="6708"/>
    <n v="230"/>
    <s v="Avery 519"/>
    <n v="7"/>
    <n v="2"/>
    <s v="East"/>
    <m/>
    <n v="6.87"/>
    <n v="15"/>
    <s v="Consumer"/>
    <x v="938"/>
    <s v="First Class"/>
    <s v="Connecticut"/>
    <s v="Labels"/>
  </r>
  <r>
    <n v="1"/>
    <s v="Shipped On Time"/>
    <n v="1"/>
    <x v="2"/>
    <x v="403"/>
    <x v="0"/>
    <s v="Arthur Gainer"/>
    <n v="0"/>
    <x v="866"/>
    <s v="September"/>
    <x v="2"/>
    <s v="CA-2018-158435"/>
    <x v="0"/>
    <n v="6708"/>
    <n v="77"/>
    <s v="Acme Forged Steel Scissors with Black Enamel Handles"/>
    <n v="19"/>
    <n v="7"/>
    <s v="East"/>
    <m/>
    <n v="18.899999999999999"/>
    <n v="65"/>
    <s v="Consumer"/>
    <x v="938"/>
    <s v="First Class"/>
    <s v="Connecticut"/>
    <s v="Supplies"/>
  </r>
  <r>
    <n v="5"/>
    <s v="Shipped Early"/>
    <n v="6"/>
    <x v="2"/>
    <x v="174"/>
    <x v="0"/>
    <s v="Justin MacKendrick"/>
    <n v="0.2"/>
    <x v="673"/>
    <s v="September"/>
    <x v="2"/>
    <s v="CA-2018-158547"/>
    <x v="0"/>
    <n v="45011"/>
    <n v="615"/>
    <s v="Euro-Pro Shark Turbo Vacuum"/>
    <n v="9"/>
    <n v="5"/>
    <s v="East"/>
    <m/>
    <n v="9.2899999999999991"/>
    <n v="124"/>
    <s v="Consumer"/>
    <x v="780"/>
    <s v="Standard Class"/>
    <s v="Ohio"/>
    <s v="Appliances"/>
  </r>
  <r>
    <n v="4"/>
    <s v="Shipped Early"/>
    <n v="6"/>
    <x v="2"/>
    <x v="13"/>
    <x v="0"/>
    <s v="Rick Bensley"/>
    <n v="0.2"/>
    <x v="801"/>
    <s v="September"/>
    <x v="2"/>
    <s v="CA-2018-158568"/>
    <x v="3"/>
    <n v="60610"/>
    <n v="262"/>
    <s v="Avery Personal Creations Heavyweight Cards"/>
    <n v="23"/>
    <n v="7"/>
    <s v="Central"/>
    <m/>
    <n v="22.62"/>
    <n v="65"/>
    <s v="Home Office"/>
    <x v="787"/>
    <s v="Standard Class"/>
    <s v="Illinois"/>
    <s v="Paper"/>
  </r>
  <r>
    <n v="4"/>
    <s v="Shipped Early"/>
    <n v="6"/>
    <x v="0"/>
    <x v="13"/>
    <x v="0"/>
    <s v="Rick Bensley"/>
    <n v="0.2"/>
    <x v="801"/>
    <s v="September"/>
    <x v="2"/>
    <s v="CA-2018-158568"/>
    <x v="3"/>
    <n v="60610"/>
    <n v="1410"/>
    <s v="SanDisk Ultra 64 GB MicroSDHC Class 10 Memory Card"/>
    <n v="-11"/>
    <n v="3"/>
    <s v="Central"/>
    <m/>
    <n v="-10.8"/>
    <n v="96"/>
    <s v="Home Office"/>
    <x v="787"/>
    <s v="Standard Class"/>
    <s v="Illinois"/>
    <s v="Accessories"/>
  </r>
  <r>
    <n v="4"/>
    <s v="Shipped Early"/>
    <n v="6"/>
    <x v="2"/>
    <x v="13"/>
    <x v="0"/>
    <s v="Rick Bensley"/>
    <n v="0.8"/>
    <x v="801"/>
    <s v="September"/>
    <x v="2"/>
    <s v="CA-2018-158568"/>
    <x v="3"/>
    <n v="60610"/>
    <n v="256"/>
    <s v="Avery Hidden Tab Dividers for Binding Systems"/>
    <n v="-3"/>
    <n v="3"/>
    <s v="Central"/>
    <m/>
    <n v="-3.04"/>
    <n v="2"/>
    <s v="Home Office"/>
    <x v="787"/>
    <s v="Standard Class"/>
    <s v="Illinois"/>
    <s v="Binders"/>
  </r>
  <r>
    <n v="6"/>
    <s v="Shipped On Time"/>
    <n v="6"/>
    <x v="2"/>
    <x v="224"/>
    <x v="0"/>
    <s v="Sean Braxton"/>
    <n v="0.2"/>
    <x v="624"/>
    <s v="September"/>
    <x v="2"/>
    <s v="CA-2018-158575"/>
    <x v="0"/>
    <n v="44240"/>
    <n v="808"/>
    <s v="Holmes 99% HEPA Air Purifier"/>
    <n v="17"/>
    <n v="6"/>
    <s v="East"/>
    <m/>
    <n v="16.89"/>
    <n v="104"/>
    <s v="Corporate"/>
    <x v="717"/>
    <s v="Standard Class"/>
    <s v="Ohio"/>
    <s v="Appliances"/>
  </r>
  <r>
    <n v="3"/>
    <s v="Shipped Late"/>
    <n v="1"/>
    <x v="2"/>
    <x v="164"/>
    <x v="0"/>
    <s v="Clytie Kelty"/>
    <n v="0"/>
    <x v="617"/>
    <s v="September"/>
    <x v="2"/>
    <s v="CA-2018-158610"/>
    <x v="0"/>
    <n v="2908"/>
    <n v="817"/>
    <s v="Home/Office Personal File Carts"/>
    <n v="17"/>
    <n v="2"/>
    <s v="East"/>
    <m/>
    <n v="17.38"/>
    <n v="70"/>
    <s v="Consumer"/>
    <x v="736"/>
    <s v="First Class"/>
    <s v="Rhode Island"/>
    <s v="Storage"/>
  </r>
  <r>
    <n v="6"/>
    <s v="Shipped On Time"/>
    <n v="6"/>
    <x v="2"/>
    <x v="56"/>
    <x v="0"/>
    <s v="Anna Chung"/>
    <n v="0"/>
    <x v="688"/>
    <s v="September"/>
    <x v="2"/>
    <s v="CA-2018-158617"/>
    <x v="3"/>
    <n v="46226"/>
    <n v="1686"/>
    <s v="Xerox 1895"/>
    <n v="16"/>
    <n v="6"/>
    <s v="Central"/>
    <m/>
    <n v="16.149999999999999"/>
    <n v="36"/>
    <s v="Consumer"/>
    <x v="636"/>
    <s v="Standard Class"/>
    <s v="Indiana"/>
    <s v="Paper"/>
  </r>
  <r>
    <n v="3"/>
    <s v="Shipped On Time"/>
    <n v="3"/>
    <x v="1"/>
    <x v="17"/>
    <x v="0"/>
    <s v="Arianne Irving"/>
    <n v="0"/>
    <x v="645"/>
    <s v="September"/>
    <x v="2"/>
    <s v="CA-2018-158694"/>
    <x v="1"/>
    <n v="90036"/>
    <n v="866"/>
    <s v="Howard Miller 11-1/2 Diameter Ridgewood Wall Clock"/>
    <n v="192"/>
    <n v="9"/>
    <s v="West"/>
    <m/>
    <n v="191.66"/>
    <n v="467"/>
    <s v="Consumer"/>
    <x v="923"/>
    <s v="Second Class"/>
    <s v="California"/>
    <s v="Furnishings"/>
  </r>
  <r>
    <n v="3"/>
    <s v="Shipped On Time"/>
    <n v="3"/>
    <x v="2"/>
    <x v="17"/>
    <x v="0"/>
    <s v="Arianne Irving"/>
    <n v="0"/>
    <x v="645"/>
    <s v="September"/>
    <x v="2"/>
    <s v="CA-2018-158694"/>
    <x v="1"/>
    <n v="90036"/>
    <n v="599"/>
    <s v="Embossed Ink Jet Note Cards"/>
    <n v="33"/>
    <n v="3"/>
    <s v="West"/>
    <m/>
    <n v="32.5"/>
    <n v="68"/>
    <s v="Consumer"/>
    <x v="923"/>
    <s v="Second Class"/>
    <s v="California"/>
    <s v="Paper"/>
  </r>
  <r>
    <n v="3"/>
    <s v="Shipped On Time"/>
    <n v="3"/>
    <x v="2"/>
    <x v="17"/>
    <x v="0"/>
    <s v="Arianne Irving"/>
    <n v="0"/>
    <x v="645"/>
    <s v="September"/>
    <x v="2"/>
    <s v="CA-2018-158694"/>
    <x v="1"/>
    <n v="90036"/>
    <n v="300"/>
    <s v="Belkin F9S820V06 8 Outlet Surge"/>
    <n v="39"/>
    <n v="4"/>
    <s v="West"/>
    <m/>
    <n v="38.979999999999997"/>
    <n v="130"/>
    <s v="Consumer"/>
    <x v="923"/>
    <s v="Second Class"/>
    <s v="California"/>
    <s v="Appliances"/>
  </r>
  <r>
    <n v="3"/>
    <s v="Shipped On Time"/>
    <n v="3"/>
    <x v="2"/>
    <x v="17"/>
    <x v="0"/>
    <s v="Arianne Irving"/>
    <n v="0"/>
    <x v="645"/>
    <s v="September"/>
    <x v="2"/>
    <s v="CA-2018-158694"/>
    <x v="1"/>
    <n v="90036"/>
    <n v="1498"/>
    <s v="Standard Rollaway File with Lock"/>
    <n v="187"/>
    <n v="4"/>
    <s v="West"/>
    <m/>
    <n v="187.4"/>
    <n v="721"/>
    <s v="Consumer"/>
    <x v="923"/>
    <s v="Second Class"/>
    <s v="California"/>
    <s v="Storage"/>
  </r>
  <r>
    <n v="3"/>
    <s v="Shipped On Time"/>
    <n v="3"/>
    <x v="2"/>
    <x v="17"/>
    <x v="0"/>
    <s v="Arianne Irving"/>
    <n v="0"/>
    <x v="645"/>
    <s v="September"/>
    <x v="2"/>
    <s v="CA-2018-158694"/>
    <x v="1"/>
    <n v="90036"/>
    <n v="1154"/>
    <s v="Newell 338"/>
    <n v="4"/>
    <n v="5"/>
    <s v="West"/>
    <m/>
    <n v="3.97"/>
    <n v="15"/>
    <s v="Consumer"/>
    <x v="923"/>
    <s v="Second Class"/>
    <s v="California"/>
    <s v="Art"/>
  </r>
  <r>
    <n v="3"/>
    <s v="Shipped On Time"/>
    <n v="3"/>
    <x v="2"/>
    <x v="17"/>
    <x v="0"/>
    <s v="Arianne Irving"/>
    <n v="0"/>
    <x v="645"/>
    <s v="September"/>
    <x v="2"/>
    <s v="CA-2018-158694"/>
    <x v="1"/>
    <n v="90036"/>
    <n v="1728"/>
    <s v="Xerox 1933"/>
    <n v="29"/>
    <n v="5"/>
    <s v="West"/>
    <m/>
    <n v="28.86"/>
    <n v="61"/>
    <s v="Consumer"/>
    <x v="923"/>
    <s v="Second Class"/>
    <s v="California"/>
    <s v="Paper"/>
  </r>
  <r>
    <n v="3"/>
    <s v="Shipped On Time"/>
    <n v="3"/>
    <x v="2"/>
    <x v="17"/>
    <x v="0"/>
    <s v="Arianne Irving"/>
    <n v="0.2"/>
    <x v="645"/>
    <s v="September"/>
    <x v="2"/>
    <s v="CA-2018-158694"/>
    <x v="1"/>
    <n v="90036"/>
    <n v="1257"/>
    <s v="Peel &amp; Stick Add-On Corner Pockets"/>
    <n v="2"/>
    <n v="3"/>
    <s v="West"/>
    <m/>
    <n v="1.81"/>
    <n v="5"/>
    <s v="Consumer"/>
    <x v="923"/>
    <s v="Second Class"/>
    <s v="California"/>
    <s v="Binders"/>
  </r>
  <r>
    <n v="4"/>
    <s v="Shipped Early"/>
    <n v="6"/>
    <x v="1"/>
    <x v="16"/>
    <x v="0"/>
    <s v="Dean Braden"/>
    <n v="0.2"/>
    <x v="693"/>
    <s v="September"/>
    <x v="2"/>
    <s v="CA-2018-158778"/>
    <x v="0"/>
    <n v="19134"/>
    <n v="30"/>
    <s v="6 Cubicle Wall Clock, Black"/>
    <n v="12"/>
    <n v="9"/>
    <s v="East"/>
    <m/>
    <n v="11.65"/>
    <n v="58"/>
    <s v="Consumer"/>
    <x v="667"/>
    <s v="Standard Class"/>
    <s v="Pennsylvania"/>
    <s v="Furnishings"/>
  </r>
  <r>
    <n v="4"/>
    <s v="Shipped Early"/>
    <n v="6"/>
    <x v="1"/>
    <x v="16"/>
    <x v="0"/>
    <s v="Dean Braden"/>
    <n v="0.3"/>
    <x v="693"/>
    <s v="September"/>
    <x v="2"/>
    <s v="CA-2018-158778"/>
    <x v="0"/>
    <n v="19134"/>
    <n v="769"/>
    <s v="Global Task Chair, Black"/>
    <n v="-19"/>
    <n v="2"/>
    <s v="East"/>
    <m/>
    <n v="-19.34"/>
    <n v="71"/>
    <s v="Consumer"/>
    <x v="667"/>
    <s v="Standard Class"/>
    <s v="Pennsylvania"/>
    <s v="Chairs"/>
  </r>
  <r>
    <n v="4"/>
    <s v="Shipped Early"/>
    <n v="6"/>
    <x v="1"/>
    <x v="16"/>
    <x v="0"/>
    <s v="Dean Braden"/>
    <n v="0.3"/>
    <x v="693"/>
    <s v="September"/>
    <x v="2"/>
    <s v="CA-2018-158778"/>
    <x v="0"/>
    <n v="19134"/>
    <n v="740"/>
    <s v="Global Comet Stacking Arm Chair"/>
    <n v="-63"/>
    <n v="3"/>
    <s v="East"/>
    <m/>
    <n v="-63.38"/>
    <n v="887"/>
    <s v="Consumer"/>
    <x v="667"/>
    <s v="Standard Class"/>
    <s v="Pennsylvania"/>
    <s v="Chairs"/>
  </r>
  <r>
    <n v="4"/>
    <s v="Shipped Early"/>
    <n v="6"/>
    <x v="2"/>
    <x v="16"/>
    <x v="0"/>
    <s v="Dean Braden"/>
    <n v="0.2"/>
    <x v="693"/>
    <s v="September"/>
    <x v="2"/>
    <s v="CA-2018-158778"/>
    <x v="0"/>
    <n v="19134"/>
    <n v="1144"/>
    <s v="Newell 329"/>
    <n v="1"/>
    <n v="3"/>
    <s v="East"/>
    <m/>
    <n v="0.59"/>
    <n v="8"/>
    <s v="Consumer"/>
    <x v="667"/>
    <s v="Standard Class"/>
    <s v="Pennsylvania"/>
    <s v="Art"/>
  </r>
  <r>
    <n v="4"/>
    <s v="Shipped Early"/>
    <n v="6"/>
    <x v="1"/>
    <x v="266"/>
    <x v="0"/>
    <s v="Neoma Murray"/>
    <n v="0.6"/>
    <x v="609"/>
    <s v="September"/>
    <x v="2"/>
    <s v="CA-2018-158806"/>
    <x v="3"/>
    <n v="79109"/>
    <n v="617"/>
    <s v="Executive Impressions 13 Clairmont Wall Clock"/>
    <n v="-11"/>
    <n v="3"/>
    <s v="Central"/>
    <m/>
    <n v="-10.96"/>
    <n v="23"/>
    <s v="Consumer"/>
    <x v="939"/>
    <s v="Standard Class"/>
    <s v="Texas"/>
    <s v="Furnishings"/>
  </r>
  <r>
    <n v="4"/>
    <s v="Shipped Early"/>
    <n v="6"/>
    <x v="2"/>
    <x v="266"/>
    <x v="0"/>
    <s v="Neoma Murray"/>
    <n v="0.2"/>
    <x v="609"/>
    <s v="September"/>
    <x v="2"/>
    <s v="CA-2018-158806"/>
    <x v="3"/>
    <n v="79109"/>
    <n v="1816"/>
    <s v="Xerox 212"/>
    <n v="9"/>
    <n v="5"/>
    <s v="Central"/>
    <m/>
    <n v="9.07"/>
    <n v="26"/>
    <s v="Consumer"/>
    <x v="939"/>
    <s v="Standard Class"/>
    <s v="Texas"/>
    <s v="Paper"/>
  </r>
  <r>
    <n v="3"/>
    <s v="Shipped Late"/>
    <n v="1"/>
    <x v="2"/>
    <x v="193"/>
    <x v="0"/>
    <s v="Tamara Willingham"/>
    <n v="0.2"/>
    <x v="758"/>
    <s v="September"/>
    <x v="2"/>
    <s v="CA-2018-158834"/>
    <x v="1"/>
    <n v="85254"/>
    <n v="289"/>
    <s v="Belkin 7 Outlet SurgeMaster Surge Protector with Phone Protection"/>
    <n v="18"/>
    <n v="5"/>
    <s v="West"/>
    <m/>
    <n v="17.77"/>
    <n v="158"/>
    <s v="Home Office"/>
    <x v="821"/>
    <s v="First Class"/>
    <s v="Arizona"/>
    <s v="Appliances"/>
  </r>
  <r>
    <n v="3"/>
    <s v="Shipped Late"/>
    <n v="1"/>
    <x v="0"/>
    <x v="193"/>
    <x v="0"/>
    <s v="Tamara Willingham"/>
    <n v="0.2"/>
    <x v="758"/>
    <s v="September"/>
    <x v="2"/>
    <s v="CA-2018-158834"/>
    <x v="1"/>
    <n v="85254"/>
    <n v="937"/>
    <s v="Jabra BIZ 2300 Duo QD Duo Corded Headset"/>
    <n v="15"/>
    <n v="2"/>
    <s v="West"/>
    <m/>
    <n v="15.24"/>
    <n v="203"/>
    <s v="Home Office"/>
    <x v="821"/>
    <s v="First Class"/>
    <s v="Arizona"/>
    <s v="Phones"/>
  </r>
  <r>
    <n v="2"/>
    <s v="Shipped Early"/>
    <n v="3"/>
    <x v="1"/>
    <x v="80"/>
    <x v="0"/>
    <s v="Sanjit Engle"/>
    <n v="0"/>
    <x v="843"/>
    <s v="September"/>
    <x v="2"/>
    <s v="CA-2018-158841"/>
    <x v="2"/>
    <n v="22204"/>
    <n v="91"/>
    <s v="Acrylic Self-Standing Desk Frames"/>
    <n v="7"/>
    <n v="7"/>
    <s v="South"/>
    <m/>
    <n v="7.1"/>
    <n v="19"/>
    <s v="Consumer"/>
    <x v="791"/>
    <s v="Second Class"/>
    <s v="Virginia"/>
    <s v="Furnishings"/>
  </r>
  <r>
    <n v="2"/>
    <s v="Shipped Early"/>
    <n v="3"/>
    <x v="2"/>
    <x v="80"/>
    <x v="0"/>
    <s v="Sanjit Engle"/>
    <n v="0"/>
    <x v="843"/>
    <s v="September"/>
    <x v="2"/>
    <s v="CA-2018-158841"/>
    <x v="2"/>
    <n v="22204"/>
    <n v="1317"/>
    <s v="Presstex Flexible Ring Binders"/>
    <n v="18"/>
    <n v="8"/>
    <s v="South"/>
    <m/>
    <n v="18.2"/>
    <n v="36"/>
    <s v="Consumer"/>
    <x v="791"/>
    <s v="Second Class"/>
    <s v="Virginia"/>
    <s v="Binders"/>
  </r>
  <r>
    <n v="2"/>
    <s v="Shipped Early"/>
    <n v="3"/>
    <x v="0"/>
    <x v="80"/>
    <x v="0"/>
    <s v="Sanjit Engle"/>
    <n v="0"/>
    <x v="843"/>
    <s v="September"/>
    <x v="2"/>
    <s v="CA-2018-158841"/>
    <x v="2"/>
    <n v="22204"/>
    <n v="878"/>
    <s v="HP Designjet T520 Inkjet Large Format Printer - 24 Color"/>
    <n v="2800"/>
    <n v="5"/>
    <s v="South"/>
    <m/>
    <n v="2799.98"/>
    <n v="8750"/>
    <s v="Consumer"/>
    <x v="791"/>
    <s v="Second Class"/>
    <s v="Virginia"/>
    <s v="Machines"/>
  </r>
  <r>
    <n v="1"/>
    <s v="Shipped On Time"/>
    <n v="1"/>
    <x v="2"/>
    <x v="0"/>
    <x v="0"/>
    <s v="Anna Häberlin"/>
    <n v="0"/>
    <x v="639"/>
    <s v="September"/>
    <x v="2"/>
    <s v="CA-2018-158869"/>
    <x v="0"/>
    <n v="10024"/>
    <n v="538"/>
    <s v="Easy-staple paper"/>
    <n v="33"/>
    <n v="2"/>
    <s v="East"/>
    <m/>
    <n v="33.31"/>
    <n v="71"/>
    <s v="Corporate"/>
    <x v="940"/>
    <s v="First Class"/>
    <s v="New York"/>
    <s v="Paper"/>
  </r>
  <r>
    <n v="4"/>
    <s v="Shipped Early"/>
    <n v="6"/>
    <x v="2"/>
    <x v="4"/>
    <x v="0"/>
    <s v="Jennifer Patt"/>
    <n v="0.2"/>
    <x v="746"/>
    <s v="September"/>
    <x v="2"/>
    <s v="CA-2018-158925"/>
    <x v="3"/>
    <n v="77041"/>
    <n v="607"/>
    <s v="Eureka Recycled Copy Paper 8 1/2 x 11, Ream"/>
    <n v="5"/>
    <n v="3"/>
    <s v="Central"/>
    <m/>
    <n v="5.44"/>
    <n v="16"/>
    <s v="Corporate"/>
    <x v="811"/>
    <s v="Standard Class"/>
    <s v="Texas"/>
    <s v="Paper"/>
  </r>
  <r>
    <n v="4"/>
    <s v="Shipped Early"/>
    <n v="6"/>
    <x v="1"/>
    <x v="15"/>
    <x v="0"/>
    <s v="Dave Poirier"/>
    <n v="0.2"/>
    <x v="607"/>
    <s v="September"/>
    <x v="2"/>
    <s v="CA-2018-159009"/>
    <x v="1"/>
    <n v="98115"/>
    <n v="748"/>
    <s v="Global Deluxe Steno Chair"/>
    <n v="-21"/>
    <n v="3"/>
    <s v="West"/>
    <m/>
    <n v="-20.78"/>
    <n v="185"/>
    <s v="Corporate"/>
    <x v="853"/>
    <s v="Standard Class"/>
    <s v="Washington"/>
    <s v="Chairs"/>
  </r>
  <r>
    <n v="4"/>
    <s v="Shipped Early"/>
    <n v="6"/>
    <x v="2"/>
    <x v="15"/>
    <x v="0"/>
    <s v="Dave Poirier"/>
    <n v="0.2"/>
    <x v="607"/>
    <s v="September"/>
    <x v="2"/>
    <s v="CA-2018-159009"/>
    <x v="1"/>
    <n v="98115"/>
    <n v="68"/>
    <s v="ACCOHIDE 3-Ring Binder, Blue, 1"/>
    <n v="4"/>
    <n v="4"/>
    <s v="West"/>
    <m/>
    <n v="4.46"/>
    <n v="13"/>
    <s v="Corporate"/>
    <x v="853"/>
    <s v="Standard Class"/>
    <s v="Washington"/>
    <s v="Binders"/>
  </r>
  <r>
    <n v="1"/>
    <s v="Shipped On Time"/>
    <n v="1"/>
    <x v="2"/>
    <x v="17"/>
    <x v="0"/>
    <s v="Karen Ferguson"/>
    <n v="0"/>
    <x v="681"/>
    <s v="September"/>
    <x v="2"/>
    <s v="CA-2018-159016"/>
    <x v="1"/>
    <n v="90008"/>
    <n v="1350"/>
    <s v="Rediform Voice Mail Log Books"/>
    <n v="7"/>
    <n v="5"/>
    <s v="West"/>
    <m/>
    <n v="7.15"/>
    <n v="15"/>
    <s v="Home Office"/>
    <x v="837"/>
    <s v="First Class"/>
    <s v="California"/>
    <s v="Paper"/>
  </r>
  <r>
    <n v="1"/>
    <s v="Shipped On Time"/>
    <n v="1"/>
    <x v="0"/>
    <x v="17"/>
    <x v="0"/>
    <s v="Karen Ferguson"/>
    <n v="0.2"/>
    <x v="681"/>
    <s v="September"/>
    <x v="2"/>
    <s v="CA-2018-159016"/>
    <x v="1"/>
    <n v="90008"/>
    <n v="144"/>
    <s v="Apple iPhone 5"/>
    <n v="364"/>
    <n v="8"/>
    <s v="West"/>
    <m/>
    <n v="363.9"/>
    <n v="4159"/>
    <s v="Home Office"/>
    <x v="837"/>
    <s v="First Class"/>
    <s v="California"/>
    <s v="Phones"/>
  </r>
  <r>
    <n v="2"/>
    <s v="Shipped Late"/>
    <n v="1"/>
    <x v="2"/>
    <x v="202"/>
    <x v="0"/>
    <s v="Natalie Webber"/>
    <n v="0.7"/>
    <x v="684"/>
    <s v="September"/>
    <x v="2"/>
    <s v="CA-2018-159023"/>
    <x v="1"/>
    <n v="97206"/>
    <n v="267"/>
    <s v="Avery Reinforcements for Hole-Punch Pages"/>
    <n v="-3"/>
    <n v="7"/>
    <s v="West"/>
    <s v="Yes"/>
    <n v="-3.46"/>
    <n v="4"/>
    <s v="Consumer"/>
    <x v="903"/>
    <s v="First Class"/>
    <s v="Oregon"/>
    <s v="Binders"/>
  </r>
  <r>
    <n v="2"/>
    <s v="Shipped Late"/>
    <n v="1"/>
    <x v="0"/>
    <x v="202"/>
    <x v="0"/>
    <s v="Natalie Webber"/>
    <n v="0.7"/>
    <x v="684"/>
    <s v="September"/>
    <x v="2"/>
    <s v="CA-2018-159023"/>
    <x v="1"/>
    <n v="97206"/>
    <n v="1223"/>
    <s v="Okidata B401 Printer"/>
    <n v="-252"/>
    <n v="3"/>
    <s v="West"/>
    <s v="Yes"/>
    <n v="-251.99"/>
    <n v="180"/>
    <s v="Consumer"/>
    <x v="903"/>
    <s v="First Class"/>
    <s v="Oregon"/>
    <s v="Machines"/>
  </r>
  <r>
    <n v="1"/>
    <s v="Shipped On Time"/>
    <n v="1"/>
    <x v="2"/>
    <x v="5"/>
    <x v="0"/>
    <s v="Maria Etezadi"/>
    <n v="0"/>
    <x v="777"/>
    <s v="September"/>
    <x v="2"/>
    <s v="CA-2018-159142"/>
    <x v="2"/>
    <n v="22153"/>
    <n v="1658"/>
    <s v="Wirebound Message Books, Four 2 3/4 x 5 Forms per Page, 600 Sets per Book"/>
    <n v="13"/>
    <n v="3"/>
    <s v="South"/>
    <m/>
    <n v="13.07"/>
    <n v="28"/>
    <s v="Home Office"/>
    <x v="750"/>
    <s v="First Class"/>
    <s v="Virginia"/>
    <s v="Paper"/>
  </r>
  <r>
    <n v="1"/>
    <s v="Shipped On Time"/>
    <n v="1"/>
    <x v="0"/>
    <x v="5"/>
    <x v="0"/>
    <s v="Maria Etezadi"/>
    <n v="0"/>
    <x v="777"/>
    <s v="September"/>
    <x v="2"/>
    <s v="CA-2018-159142"/>
    <x v="2"/>
    <n v="22153"/>
    <n v="138"/>
    <s v="Anker Astro 15000mAh USB Portable Charger"/>
    <n v="6"/>
    <n v="3"/>
    <s v="South"/>
    <m/>
    <n v="6"/>
    <n v="150"/>
    <s v="Home Office"/>
    <x v="750"/>
    <s v="First Class"/>
    <s v="Virginia"/>
    <s v="Phones"/>
  </r>
  <r>
    <n v="4"/>
    <s v="Shipped Early"/>
    <n v="6"/>
    <x v="2"/>
    <x v="149"/>
    <x v="0"/>
    <s v="Katherine Murray"/>
    <n v="0"/>
    <x v="585"/>
    <s v="September"/>
    <x v="2"/>
    <s v="CA-2018-159212"/>
    <x v="2"/>
    <n v="24153"/>
    <n v="116"/>
    <s v="Airmail Envelopes"/>
    <n v="118"/>
    <n v="3"/>
    <s v="South"/>
    <s v="Yes"/>
    <n v="118.34"/>
    <n v="252"/>
    <s v="Home Office"/>
    <x v="903"/>
    <s v="Standard Class"/>
    <s v="Virginia"/>
    <s v="Envelopes"/>
  </r>
  <r>
    <n v="4"/>
    <s v="Shipped Early"/>
    <n v="6"/>
    <x v="0"/>
    <x v="149"/>
    <x v="0"/>
    <s v="Katherine Murray"/>
    <n v="0"/>
    <x v="585"/>
    <s v="September"/>
    <x v="2"/>
    <s v="CA-2018-159212"/>
    <x v="2"/>
    <n v="24153"/>
    <n v="991"/>
    <s v="LF Elite 3D Dazzle Designer Hard Case Cover, Lf Stylus Pen and Wiper For Apple Iphone 5c Mini Lite"/>
    <n v="6"/>
    <n v="2"/>
    <s v="South"/>
    <s v="Yes"/>
    <n v="6.1"/>
    <n v="22"/>
    <s v="Home Office"/>
    <x v="903"/>
    <s v="Standard Class"/>
    <s v="Virginia"/>
    <s v="Phones"/>
  </r>
  <r>
    <n v="5"/>
    <s v="Shipped Early"/>
    <n v="6"/>
    <x v="2"/>
    <x v="42"/>
    <x v="0"/>
    <s v="Ivan Gibson"/>
    <n v="0"/>
    <x v="666"/>
    <s v="September"/>
    <x v="2"/>
    <s v="CA-2018-159345"/>
    <x v="1"/>
    <n v="92024"/>
    <n v="1729"/>
    <s v="Xerox 1934"/>
    <n v="55"/>
    <n v="2"/>
    <s v="West"/>
    <s v="Yes"/>
    <n v="54.86"/>
    <n v="112"/>
    <s v="Consumer"/>
    <x v="880"/>
    <s v="Standard Class"/>
    <s v="California"/>
    <s v="Paper"/>
  </r>
  <r>
    <n v="5"/>
    <s v="Shipped Early"/>
    <n v="6"/>
    <x v="1"/>
    <x v="74"/>
    <x v="0"/>
    <s v="Liz Thompson"/>
    <n v="0.3"/>
    <x v="758"/>
    <s v="September"/>
    <x v="2"/>
    <s v="CA-2018-159373"/>
    <x v="3"/>
    <n v="78207"/>
    <n v="843"/>
    <s v="Hon Non-Folding Utility Tables"/>
    <n v="0"/>
    <n v="5"/>
    <s v="Central"/>
    <m/>
    <n v="0"/>
    <n v="558"/>
    <s v="Consumer"/>
    <x v="820"/>
    <s v="Standard Class"/>
    <s v="Texas"/>
    <s v="Tables"/>
  </r>
  <r>
    <n v="5"/>
    <s v="Shipped Early"/>
    <n v="6"/>
    <x v="2"/>
    <x v="74"/>
    <x v="0"/>
    <s v="Liz Thompson"/>
    <n v="0.2"/>
    <x v="758"/>
    <s v="September"/>
    <x v="2"/>
    <s v="CA-2018-159373"/>
    <x v="3"/>
    <n v="78207"/>
    <n v="1571"/>
    <s v="TOPS Carbonless Receipt Book, Four 2-3/4 x 7-1/4 Money Receipts per Page"/>
    <n v="25"/>
    <n v="5"/>
    <s v="Central"/>
    <m/>
    <n v="24.53"/>
    <n v="70"/>
    <s v="Consumer"/>
    <x v="820"/>
    <s v="Standard Class"/>
    <s v="Texas"/>
    <s v="Paper"/>
  </r>
  <r>
    <n v="5"/>
    <s v="Shipped Early"/>
    <n v="6"/>
    <x v="2"/>
    <x v="74"/>
    <x v="0"/>
    <s v="Liz Thompson"/>
    <n v="0.8"/>
    <x v="758"/>
    <s v="September"/>
    <x v="2"/>
    <s v="CA-2018-159373"/>
    <x v="3"/>
    <n v="78207"/>
    <n v="928"/>
    <s v="Insertable Tab Indexes For Data Binders"/>
    <n v="-2"/>
    <n v="2"/>
    <s v="Central"/>
    <m/>
    <n v="-2.16"/>
    <n v="1"/>
    <s v="Consumer"/>
    <x v="820"/>
    <s v="Standard Class"/>
    <s v="Texas"/>
    <s v="Binders"/>
  </r>
  <r>
    <n v="5"/>
    <s v="Shipped Early"/>
    <n v="6"/>
    <x v="1"/>
    <x v="419"/>
    <x v="0"/>
    <s v="Pamela Coakley"/>
    <n v="0"/>
    <x v="631"/>
    <s v="September"/>
    <x v="2"/>
    <s v="CA-2018-159639"/>
    <x v="0"/>
    <n v="7090"/>
    <n v="1594"/>
    <s v="Ultra Door Pull Handle"/>
    <n v="10"/>
    <n v="3"/>
    <s v="East"/>
    <m/>
    <n v="10.41"/>
    <n v="32"/>
    <s v="Corporate"/>
    <x v="685"/>
    <s v="Standard Class"/>
    <s v="New Jersey"/>
    <s v="Furnishings"/>
  </r>
  <r>
    <n v="0"/>
    <s v="Shipped On Time"/>
    <n v="0"/>
    <x v="2"/>
    <x v="48"/>
    <x v="0"/>
    <s v="Jeremy Farry"/>
    <n v="0"/>
    <x v="847"/>
    <s v="September"/>
    <x v="2"/>
    <s v="CA-2018-159653"/>
    <x v="2"/>
    <n v="30605"/>
    <n v="202"/>
    <s v="Avery 493"/>
    <n v="7"/>
    <n v="3"/>
    <s v="South"/>
    <m/>
    <n v="7.22"/>
    <n v="15"/>
    <s v="Consumer"/>
    <x v="941"/>
    <s v="Same Day"/>
    <s v="Georgia"/>
    <s v="Labels"/>
  </r>
  <r>
    <n v="5"/>
    <s v="Shipped Late"/>
    <n v="3"/>
    <x v="2"/>
    <x v="4"/>
    <x v="0"/>
    <s v="Gary Mitchum"/>
    <n v="0.2"/>
    <x v="867"/>
    <s v="September"/>
    <x v="2"/>
    <s v="CA-2018-159695"/>
    <x v="3"/>
    <n v="77095"/>
    <n v="583"/>
    <s v="Eldon Portable Mobile Manager"/>
    <n v="14"/>
    <n v="7"/>
    <s v="Central"/>
    <m/>
    <n v="13.86"/>
    <n v="158"/>
    <s v="Home Office"/>
    <x v="942"/>
    <s v="Second Class"/>
    <s v="Texas"/>
    <s v="Storage"/>
  </r>
  <r>
    <n v="4"/>
    <s v="Shipped Early"/>
    <n v="6"/>
    <x v="1"/>
    <x v="15"/>
    <x v="0"/>
    <s v="Sanjit Jacobs"/>
    <n v="0.2"/>
    <x v="654"/>
    <s v="September"/>
    <x v="2"/>
    <s v="CA-2018-159730"/>
    <x v="1"/>
    <n v="98103"/>
    <n v="791"/>
    <s v="Harbour Creations 67200 Series Stacking Chairs"/>
    <n v="10"/>
    <n v="2"/>
    <s v="West"/>
    <m/>
    <n v="9.9700000000000006"/>
    <n v="114"/>
    <s v="Home Office"/>
    <x v="943"/>
    <s v="Standard Class"/>
    <s v="Washington"/>
    <s v="Chairs"/>
  </r>
  <r>
    <n v="4"/>
    <s v="Shipped Early"/>
    <n v="6"/>
    <x v="0"/>
    <x v="15"/>
    <x v="0"/>
    <s v="Sanjit Jacobs"/>
    <n v="0.2"/>
    <x v="654"/>
    <s v="September"/>
    <x v="2"/>
    <s v="CA-2018-159730"/>
    <x v="1"/>
    <n v="98103"/>
    <n v="447"/>
    <s v="Clarity 53712"/>
    <n v="8"/>
    <n v="2"/>
    <s v="West"/>
    <m/>
    <n v="7.92"/>
    <n v="106"/>
    <s v="Home Office"/>
    <x v="943"/>
    <s v="Standard Class"/>
    <s v="Washington"/>
    <s v="Phones"/>
  </r>
  <r>
    <n v="6"/>
    <s v="Shipped On Time"/>
    <n v="6"/>
    <x v="2"/>
    <x v="13"/>
    <x v="0"/>
    <s v="Carlos Soltero"/>
    <n v="0.8"/>
    <x v="813"/>
    <s v="September"/>
    <x v="2"/>
    <s v="CA-2018-159737"/>
    <x v="3"/>
    <n v="60610"/>
    <n v="1843"/>
    <s v="XtraLife ClearVue Slant-D Ring Binder, White, 3"/>
    <n v="-15"/>
    <n v="3"/>
    <s v="Central"/>
    <m/>
    <n v="-14.97"/>
    <n v="9"/>
    <s v="Consumer"/>
    <x v="667"/>
    <s v="Standard Class"/>
    <s v="Illinois"/>
    <s v="Binders"/>
  </r>
  <r>
    <n v="3"/>
    <s v="Shipped On Time"/>
    <n v="3"/>
    <x v="2"/>
    <x v="149"/>
    <x v="0"/>
    <s v="Thea Hendricks"/>
    <n v="0"/>
    <x v="682"/>
    <s v="September"/>
    <x v="2"/>
    <s v="CA-2018-159765"/>
    <x v="2"/>
    <n v="24153"/>
    <n v="29"/>
    <s v="4009 Highlighters by Sanford"/>
    <n v="9"/>
    <n v="7"/>
    <s v="South"/>
    <m/>
    <n v="9.19"/>
    <n v="28"/>
    <s v="Consumer"/>
    <x v="944"/>
    <s v="Second Class"/>
    <s v="Virginia"/>
    <s v="Art"/>
  </r>
  <r>
    <n v="6"/>
    <s v="Shipped On Time"/>
    <n v="6"/>
    <x v="2"/>
    <x v="101"/>
    <x v="0"/>
    <s v="Ben Ferrer"/>
    <n v="0"/>
    <x v="804"/>
    <s v="September"/>
    <x v="2"/>
    <s v="CA-2018-159891"/>
    <x v="2"/>
    <n v="30318"/>
    <n v="651"/>
    <s v="Fellowes PB500 Electric Punch Plastic Comb Binding Machine with Manual Bind"/>
    <n v="635"/>
    <n v="1"/>
    <s v="South"/>
    <m/>
    <n v="635.5"/>
    <n v="1271"/>
    <s v="Home Office"/>
    <x v="945"/>
    <s v="Standard Class"/>
    <s v="Georgia"/>
    <s v="Binders"/>
  </r>
  <r>
    <n v="6"/>
    <s v="Shipped On Time"/>
    <n v="6"/>
    <x v="2"/>
    <x v="101"/>
    <x v="0"/>
    <s v="Ben Ferrer"/>
    <n v="0"/>
    <x v="804"/>
    <s v="September"/>
    <x v="2"/>
    <s v="CA-2018-159891"/>
    <x v="2"/>
    <n v="30318"/>
    <n v="4"/>
    <s v="#10 White Business Envelopes,4 1/8 x 9 1/2"/>
    <n v="59"/>
    <n v="8"/>
    <s v="South"/>
    <m/>
    <n v="58.92"/>
    <n v="125"/>
    <s v="Home Office"/>
    <x v="945"/>
    <s v="Standard Class"/>
    <s v="Georgia"/>
    <s v="Envelopes"/>
  </r>
  <r>
    <n v="5"/>
    <s v="Shipped Early"/>
    <n v="6"/>
    <x v="1"/>
    <x v="16"/>
    <x v="0"/>
    <s v="George Bell"/>
    <n v="0.4"/>
    <x v="801"/>
    <s v="September"/>
    <x v="2"/>
    <s v="CA-2018-159912"/>
    <x v="0"/>
    <n v="19120"/>
    <n v="280"/>
    <s v="Barricks 18 x 48 Non-Folding Utility Table with Bottom Storage Shelf"/>
    <n v="-56"/>
    <n v="4"/>
    <s v="East"/>
    <m/>
    <n v="-56.45"/>
    <n v="242"/>
    <s v="Corporate"/>
    <x v="847"/>
    <s v="Standard Class"/>
    <s v="Pennsylvania"/>
    <s v="Tables"/>
  </r>
  <r>
    <n v="5"/>
    <s v="Shipped Early"/>
    <n v="6"/>
    <x v="1"/>
    <x v="16"/>
    <x v="0"/>
    <s v="George Bell"/>
    <n v="0.5"/>
    <x v="801"/>
    <s v="September"/>
    <x v="2"/>
    <s v="CA-2018-159912"/>
    <x v="0"/>
    <n v="19120"/>
    <n v="1228"/>
    <s v="OSullivan 5-Shelf Heavy-Duty Bookcases"/>
    <n v="-82"/>
    <n v="4"/>
    <s v="East"/>
    <m/>
    <n v="-81.94"/>
    <n v="164"/>
    <s v="Corporate"/>
    <x v="847"/>
    <s v="Standard Class"/>
    <s v="Pennsylvania"/>
    <s v="Bookcases"/>
  </r>
  <r>
    <n v="5"/>
    <s v="Shipped Early"/>
    <n v="6"/>
    <x v="2"/>
    <x v="16"/>
    <x v="0"/>
    <s v="George Bell"/>
    <n v="0.2"/>
    <x v="801"/>
    <s v="September"/>
    <x v="2"/>
    <s v="CA-2018-159912"/>
    <x v="0"/>
    <n v="19120"/>
    <n v="1353"/>
    <s v="Revere Boxed Rubber Bands by Revere"/>
    <n v="-2"/>
    <n v="7"/>
    <s v="East"/>
    <m/>
    <n v="-2.38"/>
    <n v="11"/>
    <s v="Corporate"/>
    <x v="847"/>
    <s v="Standard Class"/>
    <s v="Pennsylvania"/>
    <s v="Fasteners"/>
  </r>
  <r>
    <n v="5"/>
    <s v="Shipped Early"/>
    <n v="6"/>
    <x v="2"/>
    <x v="16"/>
    <x v="0"/>
    <s v="George Bell"/>
    <n v="0.7"/>
    <x v="801"/>
    <s v="September"/>
    <x v="2"/>
    <s v="CA-2018-159912"/>
    <x v="0"/>
    <n v="19120"/>
    <n v="640"/>
    <s v="Fellowes Black Plastic Comb Bindings"/>
    <n v="-3"/>
    <n v="2"/>
    <s v="East"/>
    <m/>
    <n v="-2.79"/>
    <n v="3"/>
    <s v="Corporate"/>
    <x v="847"/>
    <s v="Standard Class"/>
    <s v="Pennsylvania"/>
    <s v="Binders"/>
  </r>
  <r>
    <n v="4"/>
    <s v="Shipped Late"/>
    <n v="3"/>
    <x v="1"/>
    <x v="49"/>
    <x v="0"/>
    <s v="Barry Französisch"/>
    <n v="0.3"/>
    <x v="588"/>
    <s v="September"/>
    <x v="2"/>
    <s v="CA-2018-159940"/>
    <x v="3"/>
    <n v="60505"/>
    <n v="751"/>
    <s v="Global Ergonomic Managers Chair"/>
    <n v="-14"/>
    <n v="2"/>
    <s v="Central"/>
    <m/>
    <n v="-14.48"/>
    <n v="253"/>
    <s v="Corporate"/>
    <x v="637"/>
    <s v="Second Class"/>
    <s v="Illinois"/>
    <s v="Chairs"/>
  </r>
  <r>
    <n v="4"/>
    <s v="Shipped Late"/>
    <n v="3"/>
    <x v="1"/>
    <x v="49"/>
    <x v="0"/>
    <s v="Barry Französisch"/>
    <n v="0.6"/>
    <x v="588"/>
    <s v="September"/>
    <x v="2"/>
    <s v="CA-2018-159940"/>
    <x v="3"/>
    <n v="60505"/>
    <n v="673"/>
    <s v="Flat Face Poster Frame"/>
    <n v="-27"/>
    <n v="8"/>
    <s v="Central"/>
    <m/>
    <n v="-27.13"/>
    <n v="60"/>
    <s v="Corporate"/>
    <x v="637"/>
    <s v="Second Class"/>
    <s v="Illinois"/>
    <s v="Furnishings"/>
  </r>
  <r>
    <n v="4"/>
    <s v="Shipped Late"/>
    <n v="3"/>
    <x v="2"/>
    <x v="49"/>
    <x v="0"/>
    <s v="Barry Französisch"/>
    <n v="0.2"/>
    <x v="588"/>
    <s v="September"/>
    <x v="2"/>
    <s v="CA-2018-159940"/>
    <x v="3"/>
    <n v="60505"/>
    <n v="51"/>
    <s v="Acco Hot Clips Clips to Go"/>
    <n v="1"/>
    <n v="1"/>
    <s v="Central"/>
    <m/>
    <n v="0.82"/>
    <n v="3"/>
    <s v="Corporate"/>
    <x v="637"/>
    <s v="Second Class"/>
    <s v="Illinois"/>
    <s v="Fasteners"/>
  </r>
  <r>
    <n v="4"/>
    <s v="Shipped Late"/>
    <n v="3"/>
    <x v="2"/>
    <x v="49"/>
    <x v="0"/>
    <s v="Barry Französisch"/>
    <n v="0.2"/>
    <x v="588"/>
    <s v="September"/>
    <x v="2"/>
    <s v="CA-2018-159940"/>
    <x v="3"/>
    <n v="60505"/>
    <n v="1576"/>
    <s v="Tops Wirebound Message Log Books"/>
    <n v="8"/>
    <n v="9"/>
    <s v="Central"/>
    <m/>
    <n v="7.7"/>
    <n v="24"/>
    <s v="Corporate"/>
    <x v="637"/>
    <s v="Second Class"/>
    <s v="Illinois"/>
    <s v="Paper"/>
  </r>
  <r>
    <n v="4"/>
    <s v="Shipped Early"/>
    <n v="6"/>
    <x v="0"/>
    <x v="218"/>
    <x v="0"/>
    <s v="Emily Burns"/>
    <n v="0.2"/>
    <x v="611"/>
    <s v="September"/>
    <x v="2"/>
    <s v="CA-2018-159989"/>
    <x v="2"/>
    <n v="37064"/>
    <n v="147"/>
    <s v="ARKON Windshield Dashboard Air Vent Car Mount Holder"/>
    <n v="-9"/>
    <n v="3"/>
    <s v="South"/>
    <m/>
    <n v="-9.15"/>
    <n v="41"/>
    <s v="Consumer"/>
    <x v="868"/>
    <s v="Standard Class"/>
    <s v="Tennessee"/>
    <s v="Phones"/>
  </r>
  <r>
    <n v="4"/>
    <s v="Shipped Early"/>
    <n v="6"/>
    <x v="1"/>
    <x v="200"/>
    <x v="0"/>
    <s v="Arthur Gainer"/>
    <n v="0"/>
    <x v="721"/>
    <s v="September"/>
    <x v="2"/>
    <s v="CA-2018-160108"/>
    <x v="3"/>
    <n v="54703"/>
    <n v="837"/>
    <s v="Hon GuestStacker Chair"/>
    <n v="177"/>
    <n v="3"/>
    <s v="Central"/>
    <m/>
    <n v="176.8"/>
    <n v="680"/>
    <s v="Consumer"/>
    <x v="779"/>
    <s v="Standard Class"/>
    <s v="Wisconsin"/>
    <s v="Chairs"/>
  </r>
  <r>
    <n v="4"/>
    <s v="Shipped Early"/>
    <n v="6"/>
    <x v="1"/>
    <x v="200"/>
    <x v="0"/>
    <s v="Arthur Gainer"/>
    <n v="0"/>
    <x v="721"/>
    <s v="September"/>
    <x v="2"/>
    <s v="CA-2018-160108"/>
    <x v="3"/>
    <n v="54703"/>
    <n v="388"/>
    <s v="Bush Westfield Collection Bookcases, Dark Cherry Finish"/>
    <n v="32"/>
    <n v="7"/>
    <s v="Central"/>
    <m/>
    <n v="32.47"/>
    <n v="406"/>
    <s v="Consumer"/>
    <x v="779"/>
    <s v="Standard Class"/>
    <s v="Wisconsin"/>
    <s v="Bookcases"/>
  </r>
  <r>
    <n v="0"/>
    <s v="Shipped On Time"/>
    <n v="0"/>
    <x v="1"/>
    <x v="16"/>
    <x v="0"/>
    <s v="Luke Schmidt"/>
    <n v="0.2"/>
    <x v="868"/>
    <s v="September"/>
    <x v="2"/>
    <s v="CA-2018-160129"/>
    <x v="0"/>
    <n v="19140"/>
    <n v="1185"/>
    <s v="Nu-Dell Float Frame 11 x 14 1/2"/>
    <n v="4"/>
    <n v="2"/>
    <s v="East"/>
    <m/>
    <n v="3.95"/>
    <n v="14"/>
    <s v="Corporate"/>
    <x v="793"/>
    <s v="Same Day"/>
    <s v="Pennsylvania"/>
    <s v="Furnishings"/>
  </r>
  <r>
    <n v="0"/>
    <s v="Shipped On Time"/>
    <n v="0"/>
    <x v="1"/>
    <x v="16"/>
    <x v="0"/>
    <s v="Luke Schmidt"/>
    <n v="0.2"/>
    <x v="868"/>
    <s v="September"/>
    <x v="2"/>
    <s v="CA-2018-160129"/>
    <x v="0"/>
    <n v="19140"/>
    <n v="492"/>
    <s v="DAX Executive Solid Wood Document Frame, Desktop or Hang, Mahogany, 5 x 7"/>
    <n v="12"/>
    <n v="7"/>
    <s v="East"/>
    <m/>
    <n v="12.33"/>
    <n v="70"/>
    <s v="Corporate"/>
    <x v="793"/>
    <s v="Same Day"/>
    <s v="Pennsylvania"/>
    <s v="Furnishings"/>
  </r>
  <r>
    <n v="0"/>
    <s v="Shipped On Time"/>
    <n v="0"/>
    <x v="2"/>
    <x v="16"/>
    <x v="0"/>
    <s v="Luke Schmidt"/>
    <n v="0.2"/>
    <x v="868"/>
    <s v="September"/>
    <x v="2"/>
    <s v="CA-2018-160129"/>
    <x v="0"/>
    <n v="19140"/>
    <n v="105"/>
    <s v="Advantus Map Pennant Flags and Round Head Tacks"/>
    <n v="2"/>
    <n v="5"/>
    <s v="East"/>
    <m/>
    <n v="2.37"/>
    <n v="16"/>
    <s v="Corporate"/>
    <x v="793"/>
    <s v="Same Day"/>
    <s v="Pennsylvania"/>
    <s v="Fasteners"/>
  </r>
  <r>
    <n v="6"/>
    <s v="Shipped On Time"/>
    <n v="6"/>
    <x v="2"/>
    <x v="117"/>
    <x v="0"/>
    <s v="Patrick Jones"/>
    <n v="0.2"/>
    <x v="684"/>
    <s v="September"/>
    <x v="2"/>
    <s v="CA-2018-160136"/>
    <x v="3"/>
    <n v="75217"/>
    <n v="1776"/>
    <s v="Xerox 1978"/>
    <n v="3"/>
    <n v="2"/>
    <s v="Central"/>
    <m/>
    <n v="3.35"/>
    <n v="9"/>
    <s v="Corporate"/>
    <x v="850"/>
    <s v="Standard Class"/>
    <s v="Texas"/>
    <s v="Paper"/>
  </r>
  <r>
    <n v="6"/>
    <s v="Shipped On Time"/>
    <n v="6"/>
    <x v="2"/>
    <x v="131"/>
    <x v="0"/>
    <s v="Joy Smith"/>
    <n v="0"/>
    <x v="650"/>
    <s v="September"/>
    <x v="2"/>
    <s v="CA-2018-160220"/>
    <x v="3"/>
    <n v="48183"/>
    <n v="1666"/>
    <s v="Woodgrain Magazine Files by Perma"/>
    <n v="1"/>
    <n v="7"/>
    <s v="Central"/>
    <m/>
    <n v="1.46"/>
    <n v="21"/>
    <s v="Consumer"/>
    <x v="697"/>
    <s v="Standard Class"/>
    <s v="Michigan"/>
    <s v="Storage"/>
  </r>
  <r>
    <n v="6"/>
    <s v="Shipped On Time"/>
    <n v="6"/>
    <x v="0"/>
    <x v="131"/>
    <x v="0"/>
    <s v="Joy Smith"/>
    <n v="0"/>
    <x v="650"/>
    <s v="September"/>
    <x v="2"/>
    <s v="CA-2018-160220"/>
    <x v="3"/>
    <n v="48183"/>
    <n v="1322"/>
    <s v="Pyle PMP37LED"/>
    <n v="52"/>
    <n v="2"/>
    <s v="Central"/>
    <m/>
    <n v="51.83"/>
    <n v="192"/>
    <s v="Consumer"/>
    <x v="697"/>
    <s v="Standard Class"/>
    <s v="Michigan"/>
    <s v="Phones"/>
  </r>
  <r>
    <n v="6"/>
    <s v="Shipped On Time"/>
    <n v="6"/>
    <x v="0"/>
    <x v="131"/>
    <x v="0"/>
    <s v="Joy Smith"/>
    <n v="0"/>
    <x v="650"/>
    <s v="September"/>
    <x v="2"/>
    <s v="CA-2018-160220"/>
    <x v="3"/>
    <n v="48183"/>
    <n v="912"/>
    <s v="iKross Bluetooth Portable Keyboard + Cell Phone Stand Holder + Brush for Apple iPhone 5S 5C 5, 4S 4"/>
    <n v="35"/>
    <n v="6"/>
    <s v="Central"/>
    <m/>
    <n v="35.200000000000003"/>
    <n v="126"/>
    <s v="Consumer"/>
    <x v="697"/>
    <s v="Standard Class"/>
    <s v="Michigan"/>
    <s v="Phones"/>
  </r>
  <r>
    <n v="7"/>
    <s v="Shipped Late"/>
    <n v="6"/>
    <x v="0"/>
    <x v="101"/>
    <x v="0"/>
    <s v="Phillip Flathmann"/>
    <n v="0"/>
    <x v="586"/>
    <s v="September"/>
    <x v="2"/>
    <s v="CA-2018-160234"/>
    <x v="2"/>
    <n v="30318"/>
    <n v="435"/>
    <s v="Cisco IP Phone 7961G VoIP phone - Dark gray"/>
    <n v="39"/>
    <n v="1"/>
    <s v="South"/>
    <m/>
    <n v="39.43"/>
    <n v="136"/>
    <s v="Consumer"/>
    <x v="665"/>
    <s v="Standard Class"/>
    <s v="Georgia"/>
    <s v="Phones"/>
  </r>
  <r>
    <n v="5"/>
    <s v="Shipped Late"/>
    <n v="3"/>
    <x v="1"/>
    <x v="49"/>
    <x v="0"/>
    <s v="Daniel Raglin"/>
    <n v="0.6"/>
    <x v="869"/>
    <s v="September"/>
    <x v="2"/>
    <s v="CA-2018-160241"/>
    <x v="3"/>
    <n v="60505"/>
    <n v="1538"/>
    <s v="Tenex Chairmat w/ Average Lip, 45 x 53"/>
    <n v="-303"/>
    <n v="4"/>
    <s v="Central"/>
    <m/>
    <n v="-302.72000000000003"/>
    <n v="242"/>
    <s v="Home Office"/>
    <x v="862"/>
    <s v="Second Class"/>
    <s v="Illinois"/>
    <s v="Furnishings"/>
  </r>
  <r>
    <n v="5"/>
    <s v="Shipped Early"/>
    <n v="6"/>
    <x v="1"/>
    <x v="428"/>
    <x v="0"/>
    <s v="Brendan Murry"/>
    <n v="0"/>
    <x v="870"/>
    <s v="September"/>
    <x v="2"/>
    <s v="CA-2018-160304"/>
    <x v="0"/>
    <n v="20877"/>
    <n v="391"/>
    <s v="Bush Westfield Collection Bookcases, Medium Cherry Finish"/>
    <n v="38"/>
    <n v="3"/>
    <s v="East"/>
    <m/>
    <n v="38.270000000000003"/>
    <n v="174"/>
    <s v="Corporate"/>
    <x v="884"/>
    <s v="Standard Class"/>
    <s v="Maryland"/>
    <s v="Bookcases"/>
  </r>
  <r>
    <n v="5"/>
    <s v="Shipped Early"/>
    <n v="6"/>
    <x v="0"/>
    <x v="428"/>
    <x v="0"/>
    <s v="Brendan Murry"/>
    <n v="0"/>
    <x v="870"/>
    <s v="September"/>
    <x v="2"/>
    <s v="CA-2018-160304"/>
    <x v="0"/>
    <n v="20877"/>
    <n v="725"/>
    <s v="GE 30522EE2"/>
    <n v="67"/>
    <n v="2"/>
    <s v="East"/>
    <m/>
    <n v="67.27"/>
    <n v="232"/>
    <s v="Corporate"/>
    <x v="884"/>
    <s v="Standard Class"/>
    <s v="Maryland"/>
    <s v="Phones"/>
  </r>
  <r>
    <n v="6"/>
    <s v="Shipped On Time"/>
    <n v="6"/>
    <x v="2"/>
    <x v="429"/>
    <x v="0"/>
    <s v="Kelly Lampkin"/>
    <n v="0"/>
    <x v="579"/>
    <s v="September"/>
    <x v="2"/>
    <s v="CA-2018-160395"/>
    <x v="1"/>
    <n v="89502"/>
    <n v="474"/>
    <s v="Crayola Anti Dust Chalk, 12/Pack"/>
    <n v="2"/>
    <n v="2"/>
    <s v="West"/>
    <m/>
    <n v="1.64"/>
    <n v="4"/>
    <s v="Corporate"/>
    <x v="935"/>
    <s v="Standard Class"/>
    <s v="Nevada"/>
    <s v="Art"/>
  </r>
  <r>
    <n v="6"/>
    <s v="Shipped On Time"/>
    <n v="6"/>
    <x v="2"/>
    <x v="429"/>
    <x v="0"/>
    <s v="Kelly Lampkin"/>
    <n v="0.2"/>
    <x v="579"/>
    <s v="September"/>
    <x v="2"/>
    <s v="CA-2018-160395"/>
    <x v="1"/>
    <n v="89502"/>
    <n v="999"/>
    <s v="Lock-Up Easel Spel-Binder"/>
    <n v="54"/>
    <n v="7"/>
    <s v="West"/>
    <m/>
    <n v="53.92"/>
    <n v="160"/>
    <s v="Corporate"/>
    <x v="935"/>
    <s v="Standard Class"/>
    <s v="Nevada"/>
    <s v="Binders"/>
  </r>
  <r>
    <n v="5"/>
    <s v="Shipped Early"/>
    <n v="6"/>
    <x v="2"/>
    <x v="15"/>
    <x v="0"/>
    <s v="Angele Hood"/>
    <n v="0"/>
    <x v="737"/>
    <s v="September"/>
    <x v="2"/>
    <s v="CA-2018-160479"/>
    <x v="1"/>
    <n v="98105"/>
    <n v="1418"/>
    <s v="SANFORD Major Accent Highlighters"/>
    <n v="13"/>
    <n v="5"/>
    <s v="West"/>
    <m/>
    <n v="13.45"/>
    <n v="35"/>
    <s v="Consumer"/>
    <x v="800"/>
    <s v="Standard Class"/>
    <s v="Washington"/>
    <s v="Art"/>
  </r>
  <r>
    <n v="5"/>
    <s v="Shipped Early"/>
    <n v="6"/>
    <x v="2"/>
    <x v="249"/>
    <x v="0"/>
    <s v="Evan Henry"/>
    <n v="0.2"/>
    <x v="649"/>
    <s v="September"/>
    <x v="2"/>
    <s v="CA-2018-160486"/>
    <x v="2"/>
    <n v="33407"/>
    <n v="599"/>
    <s v="Embossed Ink Jet Note Cards"/>
    <n v="25"/>
    <n v="4"/>
    <s v="South"/>
    <m/>
    <n v="25.28"/>
    <n v="72"/>
    <s v="Consumer"/>
    <x v="804"/>
    <s v="Standard Class"/>
    <s v="Florida"/>
    <s v="Paper"/>
  </r>
  <r>
    <n v="3"/>
    <s v="Shipped Late"/>
    <n v="1"/>
    <x v="1"/>
    <x v="430"/>
    <x v="0"/>
    <s v="Darrin Martin"/>
    <n v="0.2"/>
    <x v="647"/>
    <s v="September"/>
    <x v="2"/>
    <s v="CA-2018-160500"/>
    <x v="1"/>
    <n v="92024"/>
    <n v="310"/>
    <s v="Bevis 36 x 72 Conference Tables"/>
    <n v="7"/>
    <n v="3"/>
    <s v="West"/>
    <m/>
    <n v="7.47"/>
    <n v="299"/>
    <s v="Consumer"/>
    <x v="706"/>
    <s v="First Class"/>
    <s v="California"/>
    <s v="Tables"/>
  </r>
  <r>
    <n v="3"/>
    <s v="Shipped Late"/>
    <n v="1"/>
    <x v="2"/>
    <x v="430"/>
    <x v="0"/>
    <s v="Darrin Martin"/>
    <n v="0.2"/>
    <x v="647"/>
    <s v="September"/>
    <x v="2"/>
    <s v="CA-2018-160500"/>
    <x v="1"/>
    <n v="92024"/>
    <n v="463"/>
    <s v="Computer Printout Index Tabs"/>
    <n v="2"/>
    <n v="5"/>
    <s v="West"/>
    <m/>
    <n v="2.35"/>
    <n v="7"/>
    <s v="Consumer"/>
    <x v="706"/>
    <s v="First Class"/>
    <s v="California"/>
    <s v="Binders"/>
  </r>
  <r>
    <n v="5"/>
    <s v="Shipped Early"/>
    <n v="6"/>
    <x v="2"/>
    <x v="57"/>
    <x v="0"/>
    <s v="Barry Pond"/>
    <n v="0"/>
    <x v="672"/>
    <s v="September"/>
    <x v="2"/>
    <s v="CA-2018-160535"/>
    <x v="0"/>
    <n v="7060"/>
    <n v="660"/>
    <s v="Fellowes Strictly Business Drawer File, Letter/Legal Size"/>
    <n v="68"/>
    <n v="4"/>
    <s v="East"/>
    <m/>
    <n v="67.61"/>
    <n v="563"/>
    <s v="Corporate"/>
    <x v="711"/>
    <s v="Standard Class"/>
    <s v="New Jersey"/>
    <s v="Storage"/>
  </r>
  <r>
    <n v="5"/>
    <s v="Shipped Early"/>
    <n v="6"/>
    <x v="0"/>
    <x v="57"/>
    <x v="0"/>
    <s v="Barry Pond"/>
    <n v="0"/>
    <x v="672"/>
    <s v="September"/>
    <x v="2"/>
    <s v="CA-2018-160535"/>
    <x v="0"/>
    <n v="7060"/>
    <n v="973"/>
    <s v="Konica Minolta magicolor 1690MF Multifunction Printer"/>
    <n v="118"/>
    <n v="8"/>
    <s v="East"/>
    <m/>
    <n v="118.37"/>
    <n v="320"/>
    <s v="Corporate"/>
    <x v="711"/>
    <s v="Standard Class"/>
    <s v="New Jersey"/>
    <s v="Machines"/>
  </r>
  <r>
    <n v="2"/>
    <s v="Shipped Late"/>
    <n v="1"/>
    <x v="2"/>
    <x v="21"/>
    <x v="0"/>
    <s v="Stuart Van"/>
    <n v="0.2"/>
    <x v="646"/>
    <s v="September"/>
    <x v="2"/>
    <s v="CA-2018-160598"/>
    <x v="2"/>
    <n v="33142"/>
    <n v="1740"/>
    <s v="Xerox 1944"/>
    <n v="11"/>
    <n v="1"/>
    <s v="South"/>
    <m/>
    <n v="11.24"/>
    <n v="31"/>
    <s v="Corporate"/>
    <x v="891"/>
    <s v="First Class"/>
    <s v="Florida"/>
    <s v="Paper"/>
  </r>
  <r>
    <n v="5"/>
    <s v="Shipped Early"/>
    <n v="6"/>
    <x v="0"/>
    <x v="304"/>
    <x v="0"/>
    <s v="Maria Etezadi"/>
    <n v="0"/>
    <x v="675"/>
    <s v="September"/>
    <x v="2"/>
    <s v="CA-2018-160717"/>
    <x v="1"/>
    <n v="93101"/>
    <n v="1363"/>
    <s v="Rosewill 107 Normal Keys USB Wired Standard Keyboard"/>
    <n v="4"/>
    <n v="2"/>
    <s v="West"/>
    <m/>
    <n v="3.77"/>
    <n v="27"/>
    <s v="Home Office"/>
    <x v="671"/>
    <s v="Standard Class"/>
    <s v="California"/>
    <s v="Accessories"/>
  </r>
  <r>
    <n v="5"/>
    <s v="Shipped Early"/>
    <n v="6"/>
    <x v="0"/>
    <x v="304"/>
    <x v="0"/>
    <s v="Maria Etezadi"/>
    <n v="0.2"/>
    <x v="675"/>
    <s v="September"/>
    <x v="2"/>
    <s v="CA-2018-160717"/>
    <x v="1"/>
    <n v="93101"/>
    <n v="345"/>
    <s v="Bose SoundLink Bluetooth Speaker"/>
    <n v="161"/>
    <n v="3"/>
    <s v="West"/>
    <m/>
    <n v="161.19"/>
    <n v="478"/>
    <s v="Home Office"/>
    <x v="671"/>
    <s v="Standard Class"/>
    <s v="California"/>
    <s v="Phones"/>
  </r>
  <r>
    <n v="5"/>
    <s v="Shipped Early"/>
    <n v="6"/>
    <x v="0"/>
    <x v="304"/>
    <x v="0"/>
    <s v="Maria Etezadi"/>
    <n v="0.2"/>
    <x v="675"/>
    <s v="September"/>
    <x v="2"/>
    <s v="CA-2018-160717"/>
    <x v="1"/>
    <n v="93101"/>
    <n v="1393"/>
    <s v="Samsung Galaxy Mega 6.3"/>
    <n v="227"/>
    <n v="9"/>
    <s v="West"/>
    <m/>
    <n v="226.79"/>
    <n v="3024"/>
    <s v="Home Office"/>
    <x v="671"/>
    <s v="Standard Class"/>
    <s v="California"/>
    <s v="Phones"/>
  </r>
  <r>
    <n v="5"/>
    <s v="Shipped Late"/>
    <n v="3"/>
    <x v="1"/>
    <x v="424"/>
    <x v="0"/>
    <s v="Anthony Rawles"/>
    <n v="0"/>
    <x v="653"/>
    <s v="September"/>
    <x v="2"/>
    <s v="CA-2018-160745"/>
    <x v="1"/>
    <n v="98661"/>
    <n v="22"/>
    <s v="3M Hangers With Command Adhesive"/>
    <n v="6"/>
    <n v="4"/>
    <s v="West"/>
    <m/>
    <n v="6.07"/>
    <n v="15"/>
    <s v="Corporate"/>
    <x v="860"/>
    <s v="Second Class"/>
    <s v="Washington"/>
    <s v="Furnishings"/>
  </r>
  <r>
    <n v="5"/>
    <s v="Shipped Late"/>
    <n v="3"/>
    <x v="0"/>
    <x v="424"/>
    <x v="0"/>
    <s v="Anthony Rawles"/>
    <n v="0.2"/>
    <x v="653"/>
    <s v="September"/>
    <x v="2"/>
    <s v="CA-2018-160745"/>
    <x v="1"/>
    <n v="98661"/>
    <n v="163"/>
    <s v="AT&amp;T TR1909W"/>
    <n v="23"/>
    <n v="3"/>
    <s v="West"/>
    <m/>
    <n v="22.68"/>
    <n v="302"/>
    <s v="Corporate"/>
    <x v="860"/>
    <s v="Second Class"/>
    <s v="Washington"/>
    <s v="Phones"/>
  </r>
  <r>
    <n v="5"/>
    <s v="Shipped Late"/>
    <n v="3"/>
    <x v="0"/>
    <x v="424"/>
    <x v="0"/>
    <s v="Anthony Rawles"/>
    <n v="0"/>
    <x v="653"/>
    <s v="September"/>
    <x v="2"/>
    <s v="CA-2018-160745"/>
    <x v="1"/>
    <n v="98661"/>
    <n v="667"/>
    <s v="First Data FD10 PIN Pad"/>
    <n v="32"/>
    <n v="4"/>
    <s v="West"/>
    <m/>
    <n v="31.6"/>
    <n v="316"/>
    <s v="Corporate"/>
    <x v="860"/>
    <s v="Second Class"/>
    <s v="Washington"/>
    <s v="Accessories"/>
  </r>
  <r>
    <n v="1"/>
    <s v="Shipped On Time"/>
    <n v="1"/>
    <x v="0"/>
    <x v="431"/>
    <x v="0"/>
    <s v="Toby Ritter"/>
    <n v="0"/>
    <x v="693"/>
    <s v="September"/>
    <x v="2"/>
    <s v="CA-2018-160815"/>
    <x v="3"/>
    <n v="52402"/>
    <n v="733"/>
    <s v="Geemarc AmpliPOWER60"/>
    <n v="81"/>
    <n v="3"/>
    <s v="Central"/>
    <m/>
    <n v="80.739999999999995"/>
    <n v="278"/>
    <s v="Consumer"/>
    <x v="710"/>
    <s v="First Class"/>
    <s v="Iowa"/>
    <s v="Phones"/>
  </r>
  <r>
    <n v="5"/>
    <s v="Shipped Early"/>
    <n v="6"/>
    <x v="2"/>
    <x v="285"/>
    <x v="0"/>
    <s v="Damala Kotsonis"/>
    <n v="0"/>
    <x v="841"/>
    <s v="September"/>
    <x v="2"/>
    <s v="CA-2018-160941"/>
    <x v="1"/>
    <n v="95661"/>
    <n v="1442"/>
    <s v="Self-Adhesive Removable Labels"/>
    <n v="2"/>
    <n v="1"/>
    <s v="West"/>
    <m/>
    <n v="1.51"/>
    <n v="3"/>
    <s v="Corporate"/>
    <x v="752"/>
    <s v="Standard Class"/>
    <s v="California"/>
    <s v="Labels"/>
  </r>
  <r>
    <n v="5"/>
    <s v="Shipped Early"/>
    <n v="6"/>
    <x v="2"/>
    <x v="285"/>
    <x v="0"/>
    <s v="Damala Kotsonis"/>
    <n v="0"/>
    <x v="841"/>
    <s v="September"/>
    <x v="2"/>
    <s v="CA-2018-160941"/>
    <x v="1"/>
    <n v="95661"/>
    <n v="127"/>
    <s v="Ames Color-File Green Diamond Border X-ray Mailers"/>
    <n v="197"/>
    <n v="5"/>
    <s v="West"/>
    <m/>
    <n v="197.35"/>
    <n v="420"/>
    <s v="Corporate"/>
    <x v="752"/>
    <s v="Standard Class"/>
    <s v="California"/>
    <s v="Envelopes"/>
  </r>
  <r>
    <n v="6"/>
    <s v="Shipped On Time"/>
    <n v="6"/>
    <x v="2"/>
    <x v="17"/>
    <x v="0"/>
    <s v="Gary McGarr"/>
    <n v="0"/>
    <x v="770"/>
    <s v="September"/>
    <x v="2"/>
    <s v="CA-2018-161025"/>
    <x v="1"/>
    <n v="90049"/>
    <n v="658"/>
    <s v="Fellowes Staxonsteel Drawer Files"/>
    <n v="108"/>
    <n v="4"/>
    <s v="West"/>
    <m/>
    <n v="108.18"/>
    <n v="773"/>
    <s v="Consumer"/>
    <x v="760"/>
    <s v="Standard Class"/>
    <s v="California"/>
    <s v="Storage"/>
  </r>
  <r>
    <n v="0"/>
    <s v="Shipped On Time"/>
    <n v="0"/>
    <x v="2"/>
    <x v="17"/>
    <x v="0"/>
    <s v="Chris Selesnick"/>
    <n v="0.2"/>
    <x v="691"/>
    <s v="September"/>
    <x v="2"/>
    <s v="CA-2018-161095"/>
    <x v="1"/>
    <n v="90032"/>
    <n v="700"/>
    <s v="GBC Premium Transparent Covers with Diagonal Lined Pattern"/>
    <n v="12"/>
    <n v="2"/>
    <s v="West"/>
    <m/>
    <n v="11.75"/>
    <n v="34"/>
    <s v="Corporate"/>
    <x v="905"/>
    <s v="Same Day"/>
    <s v="California"/>
    <s v="Binders"/>
  </r>
  <r>
    <n v="0"/>
    <s v="Shipped On Time"/>
    <n v="0"/>
    <x v="2"/>
    <x v="17"/>
    <x v="0"/>
    <s v="Chris Selesnick"/>
    <n v="0.2"/>
    <x v="691"/>
    <s v="September"/>
    <x v="2"/>
    <s v="CA-2018-161095"/>
    <x v="1"/>
    <n v="90032"/>
    <n v="1343"/>
    <s v="Recycled Pressboard Report Cover with Reinforced Top Hinge"/>
    <n v="3"/>
    <n v="3"/>
    <s v="West"/>
    <m/>
    <n v="2.81"/>
    <n v="8"/>
    <s v="Corporate"/>
    <x v="905"/>
    <s v="Same Day"/>
    <s v="California"/>
    <s v="Binders"/>
  </r>
  <r>
    <n v="4"/>
    <s v="Shipped Early"/>
    <n v="6"/>
    <x v="2"/>
    <x v="0"/>
    <x v="0"/>
    <s v="Paul Stevenson"/>
    <n v="0"/>
    <x v="682"/>
    <s v="September"/>
    <x v="2"/>
    <s v="CA-2018-161158"/>
    <x v="0"/>
    <n v="10024"/>
    <n v="1419"/>
    <s v="Sanford Pocket Accent Highlighters"/>
    <n v="3"/>
    <n v="5"/>
    <s v="East"/>
    <m/>
    <n v="3.44"/>
    <n v="8"/>
    <s v="Home Office"/>
    <x v="765"/>
    <s v="Standard Class"/>
    <s v="New York"/>
    <s v="Art"/>
  </r>
  <r>
    <n v="5"/>
    <s v="Shipped Early"/>
    <n v="6"/>
    <x v="2"/>
    <x v="183"/>
    <x v="0"/>
    <s v="Adam Bellavance"/>
    <n v="0"/>
    <x v="801"/>
    <s v="September"/>
    <x v="2"/>
    <s v="CA-2018-161207"/>
    <x v="0"/>
    <n v="3301"/>
    <n v="77"/>
    <s v="Acme Forged Steel Scissors with Black Enamel Handles"/>
    <n v="8"/>
    <n v="3"/>
    <s v="East"/>
    <m/>
    <n v="8.1"/>
    <n v="28"/>
    <s v="Home Office"/>
    <x v="847"/>
    <s v="Standard Class"/>
    <s v="New Hampshire"/>
    <s v="Supplies"/>
  </r>
  <r>
    <n v="2"/>
    <s v="Shipped Early"/>
    <n v="3"/>
    <x v="2"/>
    <x v="314"/>
    <x v="0"/>
    <s v="Mark Van Huff"/>
    <n v="0"/>
    <x v="781"/>
    <s v="September"/>
    <x v="2"/>
    <s v="CA-2018-161361"/>
    <x v="1"/>
    <n v="83201"/>
    <n v="96"/>
    <s v="Adams Telephone Message Book W/Dividers/Space For Phone Numbers, 5 1/4X8 1/2, 300/Messages"/>
    <n v="9"/>
    <n v="3"/>
    <s v="West"/>
    <m/>
    <n v="8.64"/>
    <n v="18"/>
    <s v="Consumer"/>
    <x v="946"/>
    <s v="Second Class"/>
    <s v="Idaho"/>
    <s v="Paper"/>
  </r>
  <r>
    <n v="2"/>
    <s v="Shipped Early"/>
    <n v="3"/>
    <x v="2"/>
    <x v="314"/>
    <x v="0"/>
    <s v="Mark Van Huff"/>
    <n v="0.2"/>
    <x v="781"/>
    <s v="September"/>
    <x v="2"/>
    <s v="CA-2018-161361"/>
    <x v="1"/>
    <n v="83201"/>
    <n v="1642"/>
    <s v="Wilson Jones Hanging View Binder, White, 1"/>
    <n v="6"/>
    <n v="3"/>
    <s v="West"/>
    <m/>
    <n v="5.54"/>
    <n v="17"/>
    <s v="Consumer"/>
    <x v="946"/>
    <s v="Second Class"/>
    <s v="Idaho"/>
    <s v="Binders"/>
  </r>
  <r>
    <n v="5"/>
    <s v="Shipped Early"/>
    <n v="6"/>
    <x v="2"/>
    <x v="15"/>
    <x v="0"/>
    <s v="Irene Maddox"/>
    <n v="0.2"/>
    <x v="677"/>
    <s v="September"/>
    <x v="2"/>
    <s v="CA-2018-161389"/>
    <x v="1"/>
    <n v="98103"/>
    <n v="649"/>
    <s v="Fellowes PB200 Plastic Comb Binding Machine"/>
    <n v="133"/>
    <n v="3"/>
    <s v="West"/>
    <m/>
    <n v="132.59"/>
    <n v="408"/>
    <s v="Consumer"/>
    <x v="803"/>
    <s v="Standard Class"/>
    <s v="Washington"/>
    <s v="Binders"/>
  </r>
  <r>
    <n v="4"/>
    <s v="Shipped Early"/>
    <n v="6"/>
    <x v="2"/>
    <x v="0"/>
    <x v="0"/>
    <s v="Thomas Boland"/>
    <n v="0"/>
    <x v="628"/>
    <s v="September"/>
    <x v="2"/>
    <s v="CA-2018-161473"/>
    <x v="0"/>
    <n v="10035"/>
    <n v="180"/>
    <s v="Avery 473"/>
    <n v="10"/>
    <n v="2"/>
    <s v="East"/>
    <m/>
    <n v="9.94"/>
    <n v="21"/>
    <s v="Corporate"/>
    <x v="750"/>
    <s v="Standard Class"/>
    <s v="New York"/>
    <s v="Labels"/>
  </r>
  <r>
    <n v="4"/>
    <s v="Shipped Early"/>
    <n v="6"/>
    <x v="2"/>
    <x v="0"/>
    <x v="0"/>
    <s v="Thomas Boland"/>
    <n v="0"/>
    <x v="628"/>
    <s v="September"/>
    <x v="2"/>
    <s v="CA-2018-161473"/>
    <x v="0"/>
    <n v="10035"/>
    <n v="90"/>
    <s v="Acme Value Line Scissors"/>
    <n v="3"/>
    <n v="3"/>
    <s v="East"/>
    <m/>
    <n v="3.28"/>
    <n v="11"/>
    <s v="Corporate"/>
    <x v="750"/>
    <s v="Standard Class"/>
    <s v="New York"/>
    <s v="Supplies"/>
  </r>
  <r>
    <n v="4"/>
    <s v="Shipped Early"/>
    <n v="6"/>
    <x v="2"/>
    <x v="0"/>
    <x v="0"/>
    <s v="Thomas Boland"/>
    <n v="0.2"/>
    <x v="628"/>
    <s v="September"/>
    <x v="2"/>
    <s v="CA-2018-161473"/>
    <x v="0"/>
    <n v="10035"/>
    <n v="247"/>
    <s v="Avery Hanging File Binders"/>
    <n v="5"/>
    <n v="3"/>
    <s v="East"/>
    <m/>
    <n v="4.66"/>
    <n v="14"/>
    <s v="Corporate"/>
    <x v="750"/>
    <s v="Standard Class"/>
    <s v="New York"/>
    <s v="Binders"/>
  </r>
  <r>
    <n v="6"/>
    <s v="Shipped On Time"/>
    <n v="6"/>
    <x v="2"/>
    <x v="15"/>
    <x v="0"/>
    <s v="Roger Demir"/>
    <n v="0"/>
    <x v="741"/>
    <s v="September"/>
    <x v="2"/>
    <s v="CA-2018-161543"/>
    <x v="1"/>
    <n v="98105"/>
    <n v="1762"/>
    <s v="Xerox 1965"/>
    <n v="6"/>
    <n v="2"/>
    <s v="West"/>
    <m/>
    <n v="5.86"/>
    <n v="12"/>
    <s v="Consumer"/>
    <x v="737"/>
    <s v="Standard Class"/>
    <s v="Washington"/>
    <s v="Paper"/>
  </r>
  <r>
    <n v="2"/>
    <s v="Shipped Late"/>
    <n v="1"/>
    <x v="2"/>
    <x v="97"/>
    <x v="0"/>
    <s v="Bobby Elias"/>
    <n v="0.2"/>
    <x v="664"/>
    <s v="September"/>
    <x v="2"/>
    <s v="CA-2018-161662"/>
    <x v="0"/>
    <n v="43130"/>
    <n v="1705"/>
    <s v="Xerox 1912"/>
    <n v="11"/>
    <n v="2"/>
    <s v="East"/>
    <m/>
    <n v="10.62"/>
    <n v="30"/>
    <s v="Consumer"/>
    <x v="641"/>
    <s v="First Class"/>
    <s v="Ohio"/>
    <s v="Paper"/>
  </r>
  <r>
    <n v="2"/>
    <s v="Shipped Late"/>
    <n v="1"/>
    <x v="2"/>
    <x v="17"/>
    <x v="0"/>
    <s v="Eudokia Martin"/>
    <n v="0"/>
    <x v="724"/>
    <s v="September"/>
    <x v="2"/>
    <s v="CA-2018-161669"/>
    <x v="1"/>
    <n v="90036"/>
    <n v="194"/>
    <s v="Avery 486"/>
    <n v="7"/>
    <n v="2"/>
    <s v="West"/>
    <m/>
    <n v="6.87"/>
    <n v="15"/>
    <s v="Corporate"/>
    <x v="850"/>
    <s v="First Class"/>
    <s v="California"/>
    <s v="Labels"/>
  </r>
  <r>
    <n v="2"/>
    <s v="Shipped Late"/>
    <n v="1"/>
    <x v="2"/>
    <x v="17"/>
    <x v="0"/>
    <s v="Eudokia Martin"/>
    <n v="0"/>
    <x v="724"/>
    <s v="September"/>
    <x v="2"/>
    <s v="CA-2018-161669"/>
    <x v="1"/>
    <n v="90036"/>
    <n v="83"/>
    <s v="Acme Preferred Stainless Steel Scissors"/>
    <n v="3"/>
    <n v="2"/>
    <s v="West"/>
    <m/>
    <n v="3.29"/>
    <n v="11"/>
    <s v="Corporate"/>
    <x v="850"/>
    <s v="First Class"/>
    <s v="California"/>
    <s v="Supplies"/>
  </r>
  <r>
    <n v="2"/>
    <s v="Shipped Late"/>
    <n v="1"/>
    <x v="2"/>
    <x v="17"/>
    <x v="0"/>
    <s v="Eudokia Martin"/>
    <n v="0.2"/>
    <x v="724"/>
    <s v="September"/>
    <x v="2"/>
    <s v="CA-2018-161669"/>
    <x v="1"/>
    <n v="90036"/>
    <n v="639"/>
    <s v="Fellowes Binding Cases"/>
    <n v="12"/>
    <n v="4"/>
    <s v="West"/>
    <m/>
    <n v="11.7"/>
    <n v="37"/>
    <s v="Corporate"/>
    <x v="850"/>
    <s v="First Class"/>
    <s v="California"/>
    <s v="Binders"/>
  </r>
  <r>
    <n v="2"/>
    <s v="Shipped Late"/>
    <n v="1"/>
    <x v="2"/>
    <x v="17"/>
    <x v="0"/>
    <s v="Eudokia Martin"/>
    <n v="0.2"/>
    <x v="724"/>
    <s v="September"/>
    <x v="2"/>
    <s v="CA-2018-161669"/>
    <x v="1"/>
    <n v="90036"/>
    <n v="900"/>
    <s v="Ibico Plastic and Wire Spiral Binding Combs"/>
    <n v="9"/>
    <n v="4"/>
    <s v="West"/>
    <m/>
    <n v="8.77"/>
    <n v="27"/>
    <s v="Corporate"/>
    <x v="850"/>
    <s v="First Class"/>
    <s v="California"/>
    <s v="Binders"/>
  </r>
  <r>
    <n v="5"/>
    <s v="Shipped Early"/>
    <n v="6"/>
    <x v="2"/>
    <x v="3"/>
    <x v="0"/>
    <s v="Jennifer Patt"/>
    <n v="0.2"/>
    <x v="615"/>
    <s v="September"/>
    <x v="2"/>
    <s v="CA-2018-161676"/>
    <x v="1"/>
    <n v="85301"/>
    <n v="597"/>
    <s v="Elite 5 Scissors"/>
    <n v="4"/>
    <n v="5"/>
    <s v="West"/>
    <m/>
    <n v="4.22"/>
    <n v="34"/>
    <s v="Corporate"/>
    <x v="848"/>
    <s v="Standard Class"/>
    <s v="Arizona"/>
    <s v="Supplies"/>
  </r>
  <r>
    <n v="6"/>
    <s v="Shipped On Time"/>
    <n v="6"/>
    <x v="1"/>
    <x v="17"/>
    <x v="0"/>
    <s v="Carlos Soltero"/>
    <n v="0"/>
    <x v="701"/>
    <s v="September"/>
    <x v="2"/>
    <s v="CA-2018-161746"/>
    <x v="1"/>
    <n v="90045"/>
    <n v="571"/>
    <s v="Eldon Expressions Wood and Plastic Desk Accessories, Oak"/>
    <n v="6"/>
    <n v="2"/>
    <s v="West"/>
    <s v="Yes"/>
    <n v="5.59"/>
    <n v="20"/>
    <s v="Consumer"/>
    <x v="764"/>
    <s v="Standard Class"/>
    <s v="California"/>
    <s v="Furnishings"/>
  </r>
  <r>
    <n v="6"/>
    <s v="Shipped On Time"/>
    <n v="6"/>
    <x v="1"/>
    <x v="17"/>
    <x v="0"/>
    <s v="Carlos Soltero"/>
    <n v="0.2"/>
    <x v="701"/>
    <s v="September"/>
    <x v="2"/>
    <s v="CA-2018-161746"/>
    <x v="1"/>
    <n v="90045"/>
    <n v="1213"/>
    <s v="Office Star Flex Back Scooter Chair with Aluminum Finish Frame"/>
    <n v="12"/>
    <n v="3"/>
    <s v="West"/>
    <s v="Yes"/>
    <n v="12.11"/>
    <n v="242"/>
    <s v="Consumer"/>
    <x v="764"/>
    <s v="Standard Class"/>
    <s v="California"/>
    <s v="Chairs"/>
  </r>
  <r>
    <n v="6"/>
    <s v="Shipped On Time"/>
    <n v="6"/>
    <x v="2"/>
    <x v="17"/>
    <x v="0"/>
    <s v="Carlos Soltero"/>
    <n v="0"/>
    <x v="701"/>
    <s v="September"/>
    <x v="2"/>
    <s v="CA-2018-161746"/>
    <x v="1"/>
    <n v="90045"/>
    <n v="1170"/>
    <s v="Newell Chalk Holder"/>
    <n v="6"/>
    <n v="3"/>
    <s v="West"/>
    <s v="Yes"/>
    <n v="5.7"/>
    <n v="12"/>
    <s v="Consumer"/>
    <x v="764"/>
    <s v="Standard Class"/>
    <s v="California"/>
    <s v="Art"/>
  </r>
  <r>
    <n v="6"/>
    <s v="Shipped On Time"/>
    <n v="6"/>
    <x v="2"/>
    <x v="17"/>
    <x v="0"/>
    <s v="Carlos Soltero"/>
    <n v="0"/>
    <x v="701"/>
    <s v="September"/>
    <x v="2"/>
    <s v="CA-2018-161746"/>
    <x v="1"/>
    <n v="90045"/>
    <n v="1373"/>
    <s v="SAFCO Boltless Steel Shelving"/>
    <n v="3"/>
    <n v="3"/>
    <s v="West"/>
    <s v="Yes"/>
    <n v="3.41"/>
    <n v="341"/>
    <s v="Consumer"/>
    <x v="764"/>
    <s v="Standard Class"/>
    <s v="California"/>
    <s v="Storage"/>
  </r>
  <r>
    <n v="1"/>
    <s v="Shipped On Time"/>
    <n v="1"/>
    <x v="2"/>
    <x v="47"/>
    <x v="0"/>
    <s v="Chad Cunningham"/>
    <n v="0"/>
    <x v="663"/>
    <s v="September"/>
    <x v="2"/>
    <s v="CA-2018-161781"/>
    <x v="3"/>
    <n v="47201"/>
    <n v="1143"/>
    <s v="Newell 328"/>
    <n v="11"/>
    <n v="7"/>
    <s v="Central"/>
    <m/>
    <n v="10.63"/>
    <n v="41"/>
    <s v="Home Office"/>
    <x v="907"/>
    <s v="First Class"/>
    <s v="Indiana"/>
    <s v="Art"/>
  </r>
  <r>
    <n v="3"/>
    <s v="Shipped Late"/>
    <n v="1"/>
    <x v="0"/>
    <x v="117"/>
    <x v="0"/>
    <s v="Nona Balk"/>
    <n v="0.2"/>
    <x v="827"/>
    <s v="September"/>
    <x v="2"/>
    <s v="CA-2018-161816"/>
    <x v="3"/>
    <n v="75217"/>
    <n v="1176"/>
    <s v="Nortel Meridian M3904 Professional Digital phone"/>
    <n v="42"/>
    <n v="3"/>
    <s v="Central"/>
    <m/>
    <n v="41.58"/>
    <n v="370"/>
    <s v="Corporate"/>
    <x v="899"/>
    <s v="First Class"/>
    <s v="Texas"/>
    <s v="Phones"/>
  </r>
  <r>
    <n v="3"/>
    <s v="Shipped Late"/>
    <n v="1"/>
    <x v="2"/>
    <x v="117"/>
    <x v="0"/>
    <s v="Nona Balk"/>
    <n v="0.2"/>
    <x v="827"/>
    <s v="September"/>
    <x v="2"/>
    <s v="CA-2018-161816"/>
    <x v="3"/>
    <n v="75217"/>
    <n v="202"/>
    <s v="Avery 493"/>
    <n v="6"/>
    <n v="4"/>
    <s v="Central"/>
    <m/>
    <n v="5.7"/>
    <n v="16"/>
    <s v="Corporate"/>
    <x v="899"/>
    <s v="First Class"/>
    <s v="Texas"/>
    <s v="Labels"/>
  </r>
  <r>
    <n v="4"/>
    <s v="Shipped Early"/>
    <n v="6"/>
    <x v="2"/>
    <x v="16"/>
    <x v="0"/>
    <s v="Justin Hirsh"/>
    <n v="0.2"/>
    <x v="867"/>
    <s v="September"/>
    <x v="2"/>
    <s v="CA-2018-161907"/>
    <x v="0"/>
    <n v="19140"/>
    <n v="1307"/>
    <s v="Premier Automatic Letter Opener"/>
    <n v="-163"/>
    <n v="4"/>
    <s v="East"/>
    <m/>
    <n v="-163.44999999999999"/>
    <n v="769"/>
    <s v="Consumer"/>
    <x v="745"/>
    <s v="Standard Class"/>
    <s v="Pennsylvania"/>
    <s v="Supplies"/>
  </r>
  <r>
    <n v="4"/>
    <s v="Shipped Early"/>
    <n v="6"/>
    <x v="0"/>
    <x v="16"/>
    <x v="0"/>
    <s v="Justin Hirsh"/>
    <n v="0.4"/>
    <x v="867"/>
    <s v="September"/>
    <x v="2"/>
    <s v="CA-2018-161907"/>
    <x v="0"/>
    <n v="19140"/>
    <n v="452"/>
    <s v="Clearsounds A400"/>
    <n v="-28"/>
    <n v="3"/>
    <s v="East"/>
    <m/>
    <n v="-27.72"/>
    <n v="119"/>
    <s v="Consumer"/>
    <x v="745"/>
    <s v="Standard Class"/>
    <s v="Pennsylvania"/>
    <s v="Phones"/>
  </r>
  <r>
    <n v="2"/>
    <s v="Shipped Early"/>
    <n v="3"/>
    <x v="0"/>
    <x v="1"/>
    <x v="0"/>
    <s v="Anna Chung"/>
    <n v="0.2"/>
    <x v="859"/>
    <s v="September"/>
    <x v="2"/>
    <s v="CA-2018-161928"/>
    <x v="1"/>
    <n v="94109"/>
    <n v="1228"/>
    <s v="Ooma Telo VoIP Home Phone System"/>
    <n v="13"/>
    <n v="2"/>
    <s v="West"/>
    <m/>
    <n v="12.6"/>
    <n v="202"/>
    <s v="Consumer"/>
    <x v="816"/>
    <s v="Second Class"/>
    <s v="California"/>
    <s v="Phones"/>
  </r>
  <r>
    <n v="3"/>
    <s v="Shipped Late"/>
    <n v="1"/>
    <x v="1"/>
    <x v="432"/>
    <x v="0"/>
    <s v="John Stevenson"/>
    <n v="0.32"/>
    <x v="612"/>
    <s v="September"/>
    <x v="2"/>
    <s v="CA-2018-162082"/>
    <x v="3"/>
    <n v="78550"/>
    <n v="1389"/>
    <s v="Safco Value Mate Series Steel Bookcases, Baked Enamel Finish on Steel, Gray"/>
    <n v="-14"/>
    <n v="5"/>
    <s v="Central"/>
    <m/>
    <n v="-14.2"/>
    <n v="241"/>
    <s v="Consumer"/>
    <x v="794"/>
    <s v="First Class"/>
    <s v="Texas"/>
    <s v="Bookcases"/>
  </r>
  <r>
    <n v="3"/>
    <s v="Shipped Late"/>
    <n v="1"/>
    <x v="2"/>
    <x v="432"/>
    <x v="0"/>
    <s v="John Stevenson"/>
    <n v="0.2"/>
    <x v="612"/>
    <s v="September"/>
    <x v="2"/>
    <s v="CA-2018-162082"/>
    <x v="3"/>
    <n v="78550"/>
    <n v="1793"/>
    <s v="Xerox 1993"/>
    <n v="2"/>
    <n v="1"/>
    <s v="Central"/>
    <m/>
    <n v="1.88"/>
    <n v="5"/>
    <s v="Consumer"/>
    <x v="794"/>
    <s v="First Class"/>
    <s v="Texas"/>
    <s v="Paper"/>
  </r>
  <r>
    <n v="3"/>
    <s v="Shipped Late"/>
    <n v="1"/>
    <x v="2"/>
    <x v="432"/>
    <x v="0"/>
    <s v="John Stevenson"/>
    <n v="0.2"/>
    <x v="612"/>
    <s v="September"/>
    <x v="2"/>
    <s v="CA-2018-162082"/>
    <x v="3"/>
    <n v="78550"/>
    <n v="362"/>
    <s v="BOSTON Ranger #55 Pencil Sharpener, Black"/>
    <n v="16"/>
    <n v="7"/>
    <s v="Central"/>
    <m/>
    <n v="16.37"/>
    <n v="146"/>
    <s v="Consumer"/>
    <x v="794"/>
    <s v="First Class"/>
    <s v="Texas"/>
    <s v="Art"/>
  </r>
  <r>
    <n v="4"/>
    <s v="Shipped Early"/>
    <n v="6"/>
    <x v="0"/>
    <x v="130"/>
    <x v="0"/>
    <s v="Nora Paige"/>
    <n v="0.2"/>
    <x v="615"/>
    <s v="September"/>
    <x v="2"/>
    <s v="CA-2018-162110"/>
    <x v="1"/>
    <n v="85023"/>
    <n v="911"/>
    <s v="iHome FM Clock Radio with Lightning Dock"/>
    <n v="3"/>
    <n v="1"/>
    <s v="West"/>
    <m/>
    <n v="3.5"/>
    <n v="56"/>
    <s v="Consumer"/>
    <x v="644"/>
    <s v="Standard Class"/>
    <s v="Arizona"/>
    <s v="Phones"/>
  </r>
  <r>
    <n v="4"/>
    <s v="Shipped Early"/>
    <n v="6"/>
    <x v="2"/>
    <x v="433"/>
    <x v="0"/>
    <s v="Grace Kelly"/>
    <n v="0.2"/>
    <x v="783"/>
    <s v="September"/>
    <x v="2"/>
    <s v="CA-2018-162138"/>
    <x v="1"/>
    <n v="92345"/>
    <n v="899"/>
    <s v="Ibico Laser Imprintable Binding System Covers"/>
    <n v="82"/>
    <n v="6"/>
    <s v="West"/>
    <s v="Yes"/>
    <n v="81.739999999999995"/>
    <n v="252"/>
    <s v="Corporate"/>
    <x v="728"/>
    <s v="Standard Class"/>
    <s v="California"/>
    <s v="Binders"/>
  </r>
  <r>
    <n v="4"/>
    <s v="Shipped Early"/>
    <n v="6"/>
    <x v="0"/>
    <x v="433"/>
    <x v="0"/>
    <s v="Grace Kelly"/>
    <n v="0"/>
    <x v="783"/>
    <s v="September"/>
    <x v="2"/>
    <s v="CA-2018-162138"/>
    <x v="1"/>
    <n v="92345"/>
    <n v="1031"/>
    <s v="Logitech Wireless Headset h800"/>
    <n v="35"/>
    <n v="1"/>
    <s v="West"/>
    <s v="Yes"/>
    <n v="35"/>
    <n v="100"/>
    <s v="Corporate"/>
    <x v="728"/>
    <s v="Standard Class"/>
    <s v="California"/>
    <s v="Accessories"/>
  </r>
  <r>
    <n v="2"/>
    <s v="Shipped Late"/>
    <n v="1"/>
    <x v="1"/>
    <x v="47"/>
    <x v="0"/>
    <s v="Corey Roper"/>
    <n v="0"/>
    <x v="779"/>
    <s v="September"/>
    <x v="2"/>
    <s v="CA-2018-162159"/>
    <x v="2"/>
    <n v="31907"/>
    <n v="771"/>
    <s v="Global Value Mid-Back Managers Chair, Gray"/>
    <n v="30"/>
    <n v="2"/>
    <s v="South"/>
    <s v="Yes"/>
    <n v="30.44"/>
    <n v="122"/>
    <s v="Home Office"/>
    <x v="696"/>
    <s v="First Class"/>
    <s v="Georgia"/>
    <s v="Chairs"/>
  </r>
  <r>
    <n v="0"/>
    <s v="Shipped On Time"/>
    <n v="0"/>
    <x v="1"/>
    <x v="47"/>
    <x v="0"/>
    <s v="Noel Staavos"/>
    <n v="0.3"/>
    <x v="653"/>
    <s v="September"/>
    <x v="2"/>
    <s v="CA-2018-162187"/>
    <x v="0"/>
    <n v="43229"/>
    <n v="1206"/>
    <s v="Office Star - Contemporary Task Swivel chair with Loop Arms, Charcoal"/>
    <n v="-138"/>
    <n v="5"/>
    <s v="East"/>
    <m/>
    <n v="-137.53"/>
    <n v="458"/>
    <s v="Corporate"/>
    <x v="661"/>
    <s v="Same Day"/>
    <s v="Ohio"/>
    <s v="Chairs"/>
  </r>
  <r>
    <n v="0"/>
    <s v="Shipped On Time"/>
    <n v="0"/>
    <x v="1"/>
    <x v="47"/>
    <x v="0"/>
    <s v="Noel Staavos"/>
    <n v="0.4"/>
    <x v="653"/>
    <s v="September"/>
    <x v="2"/>
    <s v="CA-2018-162187"/>
    <x v="0"/>
    <n v="43229"/>
    <n v="979"/>
    <s v="Lesro Round Back Collection Coffee Table, End Table"/>
    <n v="-148"/>
    <n v="3"/>
    <s v="East"/>
    <m/>
    <n v="-147.87"/>
    <n v="329"/>
    <s v="Corporate"/>
    <x v="661"/>
    <s v="Same Day"/>
    <s v="Ohio"/>
    <s v="Tables"/>
  </r>
  <r>
    <n v="0"/>
    <s v="Shipped On Time"/>
    <n v="0"/>
    <x v="2"/>
    <x v="47"/>
    <x v="0"/>
    <s v="Noel Staavos"/>
    <n v="0.2"/>
    <x v="653"/>
    <s v="September"/>
    <x v="2"/>
    <s v="CA-2018-162187"/>
    <x v="0"/>
    <n v="43229"/>
    <n v="597"/>
    <s v="Elite 5 Scissors"/>
    <n v="2"/>
    <n v="2"/>
    <s v="East"/>
    <m/>
    <n v="1.69"/>
    <n v="14"/>
    <s v="Corporate"/>
    <x v="661"/>
    <s v="Same Day"/>
    <s v="Ohio"/>
    <s v="Supplies"/>
  </r>
  <r>
    <n v="0"/>
    <s v="Shipped On Time"/>
    <n v="0"/>
    <x v="2"/>
    <x v="47"/>
    <x v="0"/>
    <s v="Noel Staavos"/>
    <n v="0.2"/>
    <x v="653"/>
    <s v="September"/>
    <x v="2"/>
    <s v="CA-2018-162187"/>
    <x v="0"/>
    <n v="43229"/>
    <n v="284"/>
    <s v="Belkin 325VA UPS Surge Protector, 6"/>
    <n v="24"/>
    <n v="4"/>
    <s v="East"/>
    <m/>
    <n v="24.2"/>
    <n v="387"/>
    <s v="Corporate"/>
    <x v="661"/>
    <s v="Same Day"/>
    <s v="Ohio"/>
    <s v="Appliances"/>
  </r>
  <r>
    <n v="0"/>
    <s v="Shipped On Time"/>
    <n v="0"/>
    <x v="2"/>
    <x v="47"/>
    <x v="0"/>
    <s v="Noel Staavos"/>
    <n v="0.2"/>
    <x v="653"/>
    <s v="September"/>
    <x v="2"/>
    <s v="CA-2018-162187"/>
    <x v="0"/>
    <n v="43229"/>
    <n v="54"/>
    <s v="Acco Perma 4000 Stacking Storage Drawers"/>
    <n v="-4"/>
    <n v="5"/>
    <s v="East"/>
    <m/>
    <n v="-4.0599999999999996"/>
    <n v="65"/>
    <s v="Corporate"/>
    <x v="661"/>
    <s v="Same Day"/>
    <s v="Ohio"/>
    <s v="Storage"/>
  </r>
  <r>
    <n v="0"/>
    <s v="Shipped On Time"/>
    <n v="0"/>
    <x v="2"/>
    <x v="117"/>
    <x v="0"/>
    <s v="Steven Roelle"/>
    <n v="0.2"/>
    <x v="765"/>
    <s v="September"/>
    <x v="2"/>
    <s v="CA-2018-162222"/>
    <x v="3"/>
    <n v="75081"/>
    <n v="1759"/>
    <s v="Xerox 1962"/>
    <n v="3"/>
    <n v="3"/>
    <s v="Central"/>
    <m/>
    <n v="3.21"/>
    <n v="10"/>
    <s v="Home Office"/>
    <x v="947"/>
    <s v="Same Day"/>
    <s v="Texas"/>
    <s v="Paper"/>
  </r>
  <r>
    <n v="2"/>
    <s v="Shipped Early"/>
    <n v="3"/>
    <x v="1"/>
    <x v="26"/>
    <x v="0"/>
    <s v="Elpida Rittenbach"/>
    <n v="0.4"/>
    <x v="755"/>
    <s v="September"/>
    <x v="2"/>
    <s v="CA-2018-162236"/>
    <x v="2"/>
    <n v="28205"/>
    <n v="365"/>
    <s v="BPI Conference Tables"/>
    <n v="-292"/>
    <n v="10"/>
    <s v="South"/>
    <m/>
    <n v="-292.10000000000002"/>
    <n v="876"/>
    <s v="Corporate"/>
    <x v="792"/>
    <s v="Second Class"/>
    <s v="North Carolina"/>
    <s v="Tables"/>
  </r>
  <r>
    <n v="2"/>
    <s v="Shipped Early"/>
    <n v="3"/>
    <x v="2"/>
    <x v="26"/>
    <x v="0"/>
    <s v="Elpida Rittenbach"/>
    <n v="0.2"/>
    <x v="755"/>
    <s v="September"/>
    <x v="2"/>
    <s v="CA-2018-162236"/>
    <x v="2"/>
    <n v="28205"/>
    <n v="583"/>
    <s v="Eldon Portable Mobile Manager"/>
    <n v="4"/>
    <n v="2"/>
    <s v="South"/>
    <m/>
    <n v="3.96"/>
    <n v="45"/>
    <s v="Corporate"/>
    <x v="792"/>
    <s v="Second Class"/>
    <s v="North Carolina"/>
    <s v="Storage"/>
  </r>
  <r>
    <n v="2"/>
    <s v="Shipped Early"/>
    <n v="3"/>
    <x v="2"/>
    <x v="26"/>
    <x v="0"/>
    <s v="Elpida Rittenbach"/>
    <n v="0.2"/>
    <x v="755"/>
    <s v="September"/>
    <x v="2"/>
    <s v="CA-2018-162236"/>
    <x v="2"/>
    <n v="28205"/>
    <n v="1308"/>
    <s v="Premier Electric Letter Opener"/>
    <n v="-35"/>
    <n v="2"/>
    <s v="South"/>
    <m/>
    <n v="-34.76"/>
    <n v="185"/>
    <s v="Corporate"/>
    <x v="792"/>
    <s v="Second Class"/>
    <s v="North Carolina"/>
    <s v="Supplies"/>
  </r>
  <r>
    <n v="3"/>
    <s v="Shipped Late"/>
    <n v="1"/>
    <x v="2"/>
    <x v="346"/>
    <x v="0"/>
    <s v="Victoria Brennan"/>
    <n v="0.1"/>
    <x v="631"/>
    <s v="September"/>
    <x v="2"/>
    <s v="CA-2018-162313"/>
    <x v="3"/>
    <n v="48146"/>
    <n v="615"/>
    <s v="Euro-Pro Shark Turbo Vacuum"/>
    <n v="30"/>
    <n v="6"/>
    <s v="Central"/>
    <m/>
    <n v="29.74"/>
    <n v="167"/>
    <s v="Corporate"/>
    <x v="711"/>
    <s v="First Class"/>
    <s v="Michigan"/>
    <s v="Appliances"/>
  </r>
  <r>
    <n v="5"/>
    <s v="Shipped Early"/>
    <n v="6"/>
    <x v="1"/>
    <x v="23"/>
    <x v="0"/>
    <s v="Ben Ferrer"/>
    <n v="0"/>
    <x v="645"/>
    <s v="September"/>
    <x v="2"/>
    <s v="CA-2018-162348"/>
    <x v="1"/>
    <n v="95823"/>
    <n v="571"/>
    <s v="Eldon Expressions Wood and Plastic Desk Accessories, Oak"/>
    <n v="3"/>
    <n v="1"/>
    <s v="West"/>
    <m/>
    <n v="2.79"/>
    <n v="10"/>
    <s v="Home Office"/>
    <x v="670"/>
    <s v="Standard Class"/>
    <s v="California"/>
    <s v="Furnishings"/>
  </r>
  <r>
    <n v="2"/>
    <s v="Shipped Early"/>
    <n v="3"/>
    <x v="1"/>
    <x v="36"/>
    <x v="0"/>
    <s v="Philip Fox"/>
    <n v="0"/>
    <x v="821"/>
    <s v="September"/>
    <x v="2"/>
    <s v="CA-2018-162355"/>
    <x v="2"/>
    <n v="30328"/>
    <n v="1228"/>
    <s v="OSullivan 2-Door Barrister Bookcase in Odessa Pine"/>
    <n v="291"/>
    <n v="7"/>
    <s v="South"/>
    <m/>
    <n v="291.38"/>
    <n v="1267"/>
    <s v="Consumer"/>
    <x v="635"/>
    <s v="Second Class"/>
    <s v="Georgia"/>
    <s v="Bookcases"/>
  </r>
  <r>
    <n v="2"/>
    <s v="Shipped Early"/>
    <n v="3"/>
    <x v="2"/>
    <x v="36"/>
    <x v="0"/>
    <s v="Philip Fox"/>
    <n v="0"/>
    <x v="821"/>
    <s v="September"/>
    <x v="2"/>
    <s v="CA-2018-162355"/>
    <x v="2"/>
    <n v="30328"/>
    <n v="376"/>
    <s v="Bulldog Vacuum Base Pencil Sharpener"/>
    <n v="10"/>
    <n v="3"/>
    <s v="South"/>
    <m/>
    <n v="9.7100000000000009"/>
    <n v="36"/>
    <s v="Consumer"/>
    <x v="635"/>
    <s v="Second Class"/>
    <s v="Georgia"/>
    <s v="Art"/>
  </r>
  <r>
    <n v="6"/>
    <s v="Shipped On Time"/>
    <n v="6"/>
    <x v="1"/>
    <x v="97"/>
    <x v="0"/>
    <s v="Maribeth Dona"/>
    <n v="0.3"/>
    <x v="693"/>
    <s v="September"/>
    <x v="2"/>
    <s v="CA-2018-162383"/>
    <x v="0"/>
    <n v="43130"/>
    <n v="765"/>
    <s v="Global Push Button Managers Chair, Indigo"/>
    <n v="-1"/>
    <n v="2"/>
    <s v="East"/>
    <m/>
    <n v="-1.22"/>
    <n v="85"/>
    <s v="Consumer"/>
    <x v="741"/>
    <s v="Standard Class"/>
    <s v="Ohio"/>
    <s v="Chairs"/>
  </r>
  <r>
    <n v="6"/>
    <s v="Shipped On Time"/>
    <n v="6"/>
    <x v="2"/>
    <x v="97"/>
    <x v="0"/>
    <s v="Maribeth Dona"/>
    <n v="0.7"/>
    <x v="693"/>
    <s v="September"/>
    <x v="2"/>
    <s v="CA-2018-162383"/>
    <x v="0"/>
    <n v="43130"/>
    <n v="1338"/>
    <s v="Recycled Easel Ring Binders"/>
    <n v="-7"/>
    <n v="2"/>
    <s v="East"/>
    <m/>
    <n v="-7.46"/>
    <n v="9"/>
    <s v="Consumer"/>
    <x v="741"/>
    <s v="Standard Class"/>
    <s v="Ohio"/>
    <s v="Binders"/>
  </r>
  <r>
    <n v="6"/>
    <s v="Shipped On Time"/>
    <n v="6"/>
    <x v="2"/>
    <x v="97"/>
    <x v="0"/>
    <s v="Maribeth Dona"/>
    <n v="0.7"/>
    <x v="693"/>
    <s v="September"/>
    <x v="2"/>
    <s v="CA-2018-162383"/>
    <x v="0"/>
    <n v="43130"/>
    <n v="1316"/>
    <s v="Pressboard Hanging Data Binders for Unburst Sheets"/>
    <n v="-6"/>
    <n v="6"/>
    <s v="East"/>
    <m/>
    <n v="-6.49"/>
    <n v="9"/>
    <s v="Consumer"/>
    <x v="741"/>
    <s v="Standard Class"/>
    <s v="Ohio"/>
    <s v="Binders"/>
  </r>
  <r>
    <n v="6"/>
    <s v="Shipped On Time"/>
    <n v="6"/>
    <x v="2"/>
    <x v="91"/>
    <x v="0"/>
    <s v="Dave Poirier"/>
    <n v="0.2"/>
    <x v="871"/>
    <s v="September"/>
    <x v="2"/>
    <s v="CA-2018-162390"/>
    <x v="0"/>
    <n v="11550"/>
    <n v="895"/>
    <s v="Ibico EB-19 Dual Function Manual Binding System"/>
    <n v="315"/>
    <n v="7"/>
    <s v="East"/>
    <m/>
    <n v="314.83999999999997"/>
    <n v="969"/>
    <s v="Corporate"/>
    <x v="779"/>
    <s v="Standard Class"/>
    <s v="New York"/>
    <s v="Binders"/>
  </r>
  <r>
    <n v="6"/>
    <s v="Shipped On Time"/>
    <n v="6"/>
    <x v="2"/>
    <x v="91"/>
    <x v="0"/>
    <s v="Dave Poirier"/>
    <n v="0.2"/>
    <x v="871"/>
    <s v="September"/>
    <x v="2"/>
    <s v="CA-2018-162390"/>
    <x v="0"/>
    <n v="11550"/>
    <n v="1581"/>
    <s v="Trimflex Flexible Post Binders"/>
    <n v="78"/>
    <n v="13"/>
    <s v="East"/>
    <m/>
    <n v="77.819999999999993"/>
    <n v="222"/>
    <s v="Corporate"/>
    <x v="779"/>
    <s v="Standard Class"/>
    <s v="New York"/>
    <s v="Binders"/>
  </r>
  <r>
    <n v="6"/>
    <s v="Shipped On Time"/>
    <n v="6"/>
    <x v="0"/>
    <x v="91"/>
    <x v="0"/>
    <s v="Dave Poirier"/>
    <n v="0.2"/>
    <x v="871"/>
    <s v="September"/>
    <x v="2"/>
    <s v="CA-2018-162390"/>
    <x v="0"/>
    <n v="11550"/>
    <n v="372"/>
    <s v="Brother DCP1000 Digital 3 in 1 Multifunction Machine"/>
    <n v="90"/>
    <n v="2"/>
    <s v="East"/>
    <m/>
    <n v="90"/>
    <n v="480"/>
    <s v="Corporate"/>
    <x v="779"/>
    <s v="Standard Class"/>
    <s v="New York"/>
    <s v="Copiers"/>
  </r>
  <r>
    <n v="4"/>
    <s v="Shipped Early"/>
    <n v="6"/>
    <x v="2"/>
    <x v="312"/>
    <x v="0"/>
    <s v="Neil Französisch"/>
    <n v="0.8"/>
    <x v="700"/>
    <s v="September"/>
    <x v="2"/>
    <s v="CA-2018-162404"/>
    <x v="3"/>
    <n v="61107"/>
    <n v="693"/>
    <s v="GBC Laser Imprintable Binding System Covers, Desert Sand"/>
    <n v="-19"/>
    <n v="4"/>
    <s v="Central"/>
    <m/>
    <n v="-18.84"/>
    <n v="11"/>
    <s v="Home Office"/>
    <x v="749"/>
    <s v="Standard Class"/>
    <s v="Illinois"/>
    <s v="Binders"/>
  </r>
  <r>
    <n v="6"/>
    <s v="Shipped On Time"/>
    <n v="6"/>
    <x v="2"/>
    <x v="17"/>
    <x v="0"/>
    <s v="Tim Brockman"/>
    <n v="0.2"/>
    <x v="797"/>
    <s v="September"/>
    <x v="2"/>
    <s v="CA-2018-162614"/>
    <x v="1"/>
    <n v="90049"/>
    <n v="708"/>
    <s v="GBC Recycled VeloBinder Covers"/>
    <n v="9"/>
    <n v="2"/>
    <s v="West"/>
    <m/>
    <n v="8.86"/>
    <n v="27"/>
    <s v="Consumer"/>
    <x v="886"/>
    <s v="Standard Class"/>
    <s v="California"/>
    <s v="Binders"/>
  </r>
  <r>
    <n v="6"/>
    <s v="Shipped On Time"/>
    <n v="6"/>
    <x v="2"/>
    <x v="138"/>
    <x v="0"/>
    <s v="Meg Tillman"/>
    <n v="0.2"/>
    <x v="616"/>
    <s v="September"/>
    <x v="2"/>
    <s v="CA-2018-162726"/>
    <x v="3"/>
    <n v="77642"/>
    <n v="1818"/>
    <s v="Xerox 214"/>
    <n v="4"/>
    <n v="2"/>
    <s v="Central"/>
    <m/>
    <n v="3.63"/>
    <n v="10"/>
    <s v="Consumer"/>
    <x v="754"/>
    <s v="Standard Class"/>
    <s v="Texas"/>
    <s v="Paper"/>
  </r>
  <r>
    <n v="6"/>
    <s v="Shipped On Time"/>
    <n v="6"/>
    <x v="2"/>
    <x v="138"/>
    <x v="0"/>
    <s v="Meg Tillman"/>
    <n v="0.2"/>
    <x v="616"/>
    <s v="September"/>
    <x v="2"/>
    <s v="CA-2018-162726"/>
    <x v="3"/>
    <n v="77642"/>
    <n v="936"/>
    <s v="Its Hot Message Books with Stickers, 2 3/4 x 5"/>
    <n v="7"/>
    <n v="4"/>
    <s v="Central"/>
    <m/>
    <n v="7.4"/>
    <n v="24"/>
    <s v="Consumer"/>
    <x v="754"/>
    <s v="Standard Class"/>
    <s v="Texas"/>
    <s v="Paper"/>
  </r>
  <r>
    <n v="1"/>
    <s v="Shipped On Time"/>
    <n v="1"/>
    <x v="2"/>
    <x v="17"/>
    <x v="0"/>
    <s v="Ted Trevino"/>
    <n v="0"/>
    <x v="872"/>
    <s v="September"/>
    <x v="2"/>
    <s v="CA-2018-162733"/>
    <x v="1"/>
    <n v="90045"/>
    <n v="1714"/>
    <s v="Xerox 1920"/>
    <n v="3"/>
    <n v="1"/>
    <s v="West"/>
    <m/>
    <n v="2.69"/>
    <n v="6"/>
    <s v="Consumer"/>
    <x v="944"/>
    <s v="First Class"/>
    <s v="California"/>
    <s v="Paper"/>
  </r>
  <r>
    <n v="5"/>
    <s v="Shipped Late"/>
    <n v="3"/>
    <x v="1"/>
    <x v="364"/>
    <x v="0"/>
    <s v="Aaron Hawkins"/>
    <n v="0"/>
    <x v="798"/>
    <s v="September"/>
    <x v="2"/>
    <s v="CA-2018-162747"/>
    <x v="2"/>
    <n v="39503"/>
    <n v="579"/>
    <s v="Eldon Image Series Desk Accessories, Ebony"/>
    <n v="38"/>
    <n v="7"/>
    <s v="South"/>
    <m/>
    <n v="38.04"/>
    <n v="86"/>
    <s v="Corporate"/>
    <x v="716"/>
    <s v="Second Class"/>
    <s v="Mississippi"/>
    <s v="Furnishings"/>
  </r>
  <r>
    <n v="3"/>
    <s v="Shipped Late"/>
    <n v="1"/>
    <x v="2"/>
    <x v="80"/>
    <x v="0"/>
    <s v="Aaron Smayling"/>
    <n v="0"/>
    <x v="808"/>
    <s v="September"/>
    <x v="2"/>
    <s v="CA-2018-162901"/>
    <x v="2"/>
    <n v="22204"/>
    <n v="790"/>
    <s v="Hanging Personal Folder File"/>
    <n v="8"/>
    <n v="2"/>
    <s v="South"/>
    <m/>
    <n v="7.85"/>
    <n v="31"/>
    <s v="Corporate"/>
    <x v="819"/>
    <s v="First Class"/>
    <s v="Virginia"/>
    <s v="Storage"/>
  </r>
  <r>
    <n v="2"/>
    <s v="Shipped Early"/>
    <n v="3"/>
    <x v="1"/>
    <x v="0"/>
    <x v="0"/>
    <s v="Darren Budd"/>
    <n v="0.1"/>
    <x v="614"/>
    <s v="September"/>
    <x v="2"/>
    <s v="CA-2018-162943"/>
    <x v="0"/>
    <n v="10035"/>
    <n v="1203"/>
    <s v="Office Star - Contemporary Swivel Chair with Padded Adjustable Arms and Flex Back"/>
    <n v="31"/>
    <n v="2"/>
    <s v="East"/>
    <m/>
    <n v="31.02"/>
    <n v="254"/>
    <s v="Corporate"/>
    <x v="752"/>
    <s v="Second Class"/>
    <s v="New York"/>
    <s v="Chairs"/>
  </r>
  <r>
    <n v="7"/>
    <s v="Shipped Late"/>
    <n v="6"/>
    <x v="1"/>
    <x v="4"/>
    <x v="0"/>
    <s v="Mark Haberlin"/>
    <n v="0.3"/>
    <x v="683"/>
    <s v="September"/>
    <x v="2"/>
    <s v="CA-2018-163048"/>
    <x v="3"/>
    <n v="77036"/>
    <n v="792"/>
    <s v="Harbour Creations Steel Folding Chair"/>
    <n v="0"/>
    <n v="4"/>
    <s v="Central"/>
    <m/>
    <n v="0"/>
    <n v="242"/>
    <s v="Corporate"/>
    <x v="882"/>
    <s v="Standard Class"/>
    <s v="Texas"/>
    <s v="Chairs"/>
  </r>
  <r>
    <n v="4"/>
    <s v="Shipped Early"/>
    <n v="6"/>
    <x v="1"/>
    <x v="4"/>
    <x v="0"/>
    <s v="Dario Medina"/>
    <n v="0.3"/>
    <x v="873"/>
    <s v="September"/>
    <x v="2"/>
    <s v="CA-2018-163153"/>
    <x v="3"/>
    <n v="77036"/>
    <n v="1379"/>
    <s v="Safco Drafting Table"/>
    <n v="-1"/>
    <n v="2"/>
    <s v="Central"/>
    <m/>
    <n v="-1.42"/>
    <n v="99"/>
    <s v="Corporate"/>
    <x v="716"/>
    <s v="Standard Class"/>
    <s v="Texas"/>
    <s v="Tables"/>
  </r>
  <r>
    <n v="4"/>
    <s v="Shipped Early"/>
    <n v="6"/>
    <x v="2"/>
    <x v="4"/>
    <x v="0"/>
    <s v="Dario Medina"/>
    <n v="0.2"/>
    <x v="873"/>
    <s v="September"/>
    <x v="2"/>
    <s v="CA-2018-163153"/>
    <x v="3"/>
    <n v="77036"/>
    <n v="1306"/>
    <s v="Prang Dustless Chalk Sticks"/>
    <n v="1"/>
    <n v="1"/>
    <s v="Central"/>
    <m/>
    <n v="0.5"/>
    <n v="1"/>
    <s v="Corporate"/>
    <x v="716"/>
    <s v="Standard Class"/>
    <s v="Texas"/>
    <s v="Art"/>
  </r>
  <r>
    <n v="3"/>
    <s v="Shipped On Time"/>
    <n v="3"/>
    <x v="1"/>
    <x v="231"/>
    <x v="0"/>
    <s v="Randy Ferguson"/>
    <n v="0"/>
    <x v="636"/>
    <s v="September"/>
    <x v="2"/>
    <s v="CA-2018-163167"/>
    <x v="2"/>
    <n v="30062"/>
    <n v="765"/>
    <s v="Global Push Button Managers Chair, Indigo"/>
    <n v="53"/>
    <n v="3"/>
    <s v="South"/>
    <m/>
    <n v="52.97"/>
    <n v="183"/>
    <s v="Corporate"/>
    <x v="631"/>
    <s v="Second Class"/>
    <s v="Georgia"/>
    <s v="Chairs"/>
  </r>
  <r>
    <n v="3"/>
    <s v="Shipped On Time"/>
    <n v="3"/>
    <x v="2"/>
    <x v="231"/>
    <x v="0"/>
    <s v="Randy Ferguson"/>
    <n v="0"/>
    <x v="636"/>
    <s v="September"/>
    <x v="2"/>
    <s v="CA-2018-163167"/>
    <x v="2"/>
    <n v="30062"/>
    <n v="1558"/>
    <s v="Tennsco Single-Tier Lockers"/>
    <n v="56"/>
    <n v="3"/>
    <s v="South"/>
    <m/>
    <n v="56.3"/>
    <n v="1126"/>
    <s v="Corporate"/>
    <x v="631"/>
    <s v="Second Class"/>
    <s v="Georgia"/>
    <s v="Storage"/>
  </r>
  <r>
    <n v="3"/>
    <s v="Shipped On Time"/>
    <n v="3"/>
    <x v="2"/>
    <x v="231"/>
    <x v="0"/>
    <s v="Randy Ferguson"/>
    <n v="0"/>
    <x v="636"/>
    <s v="September"/>
    <x v="2"/>
    <s v="CA-2018-163167"/>
    <x v="2"/>
    <n v="30062"/>
    <n v="15"/>
    <s v="24 Capacity Maxi Data Binder Racks, Pearl"/>
    <n v="316"/>
    <n v="6"/>
    <s v="South"/>
    <m/>
    <n v="315.82"/>
    <n v="1263"/>
    <s v="Corporate"/>
    <x v="631"/>
    <s v="Second Class"/>
    <s v="Georgia"/>
    <s v="Storage"/>
  </r>
  <r>
    <n v="3"/>
    <s v="Shipped On Time"/>
    <n v="3"/>
    <x v="0"/>
    <x v="231"/>
    <x v="0"/>
    <s v="Randy Ferguson"/>
    <n v="0"/>
    <x v="636"/>
    <s v="September"/>
    <x v="2"/>
    <s v="CA-2018-163167"/>
    <x v="2"/>
    <n v="30062"/>
    <n v="967"/>
    <s v="Kingston Digital DataTraveler 32GB USB 2.0"/>
    <n v="6"/>
    <n v="6"/>
    <s v="South"/>
    <m/>
    <n v="6.1"/>
    <n v="102"/>
    <s v="Corporate"/>
    <x v="631"/>
    <s v="Second Class"/>
    <s v="Georgia"/>
    <s v="Accessories"/>
  </r>
  <r>
    <n v="4"/>
    <s v="Shipped Early"/>
    <n v="6"/>
    <x v="1"/>
    <x v="48"/>
    <x v="0"/>
    <s v="Xylona Preis"/>
    <n v="0"/>
    <x v="646"/>
    <s v="September"/>
    <x v="2"/>
    <s v="CA-2018-163174"/>
    <x v="2"/>
    <n v="30605"/>
    <n v="507"/>
    <s v="Deflect-o Glass Clear Studded Chair Mats"/>
    <n v="41"/>
    <n v="3"/>
    <s v="South"/>
    <m/>
    <n v="41.04"/>
    <n v="187"/>
    <s v="Consumer"/>
    <x v="892"/>
    <s v="Standard Class"/>
    <s v="Georgia"/>
    <s v="Furnishings"/>
  </r>
  <r>
    <n v="5"/>
    <s v="Shipped Early"/>
    <n v="6"/>
    <x v="2"/>
    <x v="97"/>
    <x v="0"/>
    <s v="Brian Moss"/>
    <n v="0.7"/>
    <x v="778"/>
    <s v="September"/>
    <x v="2"/>
    <s v="CA-2018-163202"/>
    <x v="0"/>
    <n v="43130"/>
    <n v="1343"/>
    <s v="Recycled Pressboard Report Cover with Reinforced Top Hinge"/>
    <n v="-2"/>
    <n v="3"/>
    <s v="East"/>
    <m/>
    <n v="-2.0299999999999998"/>
    <n v="3"/>
    <s v="Corporate"/>
    <x v="883"/>
    <s v="Standard Class"/>
    <s v="Ohio"/>
    <s v="Binders"/>
  </r>
  <r>
    <n v="3"/>
    <s v="Shipped Late"/>
    <n v="1"/>
    <x v="2"/>
    <x v="16"/>
    <x v="0"/>
    <s v="Arthur Wiediger"/>
    <n v="0.2"/>
    <x v="797"/>
    <s v="September"/>
    <x v="2"/>
    <s v="CA-2018-163216"/>
    <x v="0"/>
    <n v="19143"/>
    <n v="222"/>
    <s v="Avery 511"/>
    <n v="2"/>
    <n v="2"/>
    <s v="East"/>
    <m/>
    <n v="1.72"/>
    <n v="5"/>
    <s v="Home Office"/>
    <x v="948"/>
    <s v="First Class"/>
    <s v="Pennsylvania"/>
    <s v="Labels"/>
  </r>
  <r>
    <n v="2"/>
    <s v="Shipped Early"/>
    <n v="3"/>
    <x v="1"/>
    <x v="434"/>
    <x v="0"/>
    <s v="Tracy Poddar"/>
    <n v="0.2"/>
    <x v="755"/>
    <s v="September"/>
    <x v="2"/>
    <s v="CA-2018-163328"/>
    <x v="1"/>
    <n v="97405"/>
    <n v="1206"/>
    <s v="Office Star - Contemporary Task Swivel chair with Loop Arms, Charcoal"/>
    <n v="-14"/>
    <n v="1"/>
    <s v="West"/>
    <m/>
    <n v="-14.41"/>
    <n v="105"/>
    <s v="Corporate"/>
    <x v="792"/>
    <s v="Second Class"/>
    <s v="Oregon"/>
    <s v="Chairs"/>
  </r>
  <r>
    <n v="2"/>
    <s v="Shipped Early"/>
    <n v="3"/>
    <x v="1"/>
    <x v="434"/>
    <x v="0"/>
    <s v="Tracy Poddar"/>
    <n v="0.2"/>
    <x v="755"/>
    <s v="September"/>
    <x v="2"/>
    <s v="CA-2018-163328"/>
    <x v="1"/>
    <n v="97405"/>
    <n v="749"/>
    <s v="Global Enterprise Series Seating High-Back Swivel/Tilt Chairs"/>
    <n v="-98"/>
    <n v="3"/>
    <s v="West"/>
    <m/>
    <n v="-97.55"/>
    <n v="650"/>
    <s v="Corporate"/>
    <x v="792"/>
    <s v="Second Class"/>
    <s v="Oregon"/>
    <s v="Chairs"/>
  </r>
  <r>
    <n v="2"/>
    <s v="Shipped Early"/>
    <n v="3"/>
    <x v="2"/>
    <x v="434"/>
    <x v="0"/>
    <s v="Tracy Poddar"/>
    <n v="0.2"/>
    <x v="755"/>
    <s v="September"/>
    <x v="2"/>
    <s v="CA-2018-163328"/>
    <x v="1"/>
    <n v="97405"/>
    <n v="1677"/>
    <s v="Xerox 1887"/>
    <n v="5"/>
    <n v="1"/>
    <s v="West"/>
    <m/>
    <n v="5.31"/>
    <n v="15"/>
    <s v="Corporate"/>
    <x v="792"/>
    <s v="Second Class"/>
    <s v="Oregon"/>
    <s v="Paper"/>
  </r>
  <r>
    <n v="2"/>
    <s v="Shipped Early"/>
    <n v="3"/>
    <x v="2"/>
    <x v="434"/>
    <x v="0"/>
    <s v="Tracy Poddar"/>
    <n v="0.2"/>
    <x v="755"/>
    <s v="September"/>
    <x v="2"/>
    <s v="CA-2018-163328"/>
    <x v="1"/>
    <n v="97405"/>
    <n v="1480"/>
    <s v="Southworth 25% Cotton Premium Laser Paper and Envelopes"/>
    <n v="17"/>
    <n v="3"/>
    <s v="West"/>
    <m/>
    <n v="16.78"/>
    <n v="48"/>
    <s v="Corporate"/>
    <x v="792"/>
    <s v="Second Class"/>
    <s v="Oregon"/>
    <s v="Paper"/>
  </r>
  <r>
    <n v="2"/>
    <s v="Shipped Early"/>
    <n v="3"/>
    <x v="2"/>
    <x v="434"/>
    <x v="0"/>
    <s v="Tracy Poddar"/>
    <n v="0.2"/>
    <x v="755"/>
    <s v="September"/>
    <x v="2"/>
    <s v="CA-2018-163328"/>
    <x v="1"/>
    <n v="97405"/>
    <n v="1445"/>
    <s v="Serrated Blade or Curved Handle Hand Letter Openers"/>
    <n v="-4"/>
    <n v="7"/>
    <s v="West"/>
    <m/>
    <n v="-4.18"/>
    <n v="18"/>
    <s v="Corporate"/>
    <x v="792"/>
    <s v="Second Class"/>
    <s v="Oregon"/>
    <s v="Supplies"/>
  </r>
  <r>
    <n v="2"/>
    <s v="Shipped Early"/>
    <n v="3"/>
    <x v="2"/>
    <x v="434"/>
    <x v="0"/>
    <s v="Tracy Poddar"/>
    <n v="0.2"/>
    <x v="755"/>
    <s v="September"/>
    <x v="2"/>
    <s v="CA-2018-163328"/>
    <x v="1"/>
    <n v="97405"/>
    <n v="532"/>
    <s v="Dot Matrix Printer Tape Reel Labels, White, 5000/Box"/>
    <n v="228"/>
    <n v="8"/>
    <s v="West"/>
    <m/>
    <n v="228.08"/>
    <n v="629"/>
    <s v="Corporate"/>
    <x v="792"/>
    <s v="Second Class"/>
    <s v="Oregon"/>
    <s v="Labels"/>
  </r>
  <r>
    <n v="2"/>
    <s v="Shipped Late"/>
    <n v="1"/>
    <x v="2"/>
    <x v="1"/>
    <x v="0"/>
    <s v="Chuck Clark"/>
    <n v="0"/>
    <x v="645"/>
    <s v="September"/>
    <x v="2"/>
    <s v="CA-2018-163384"/>
    <x v="1"/>
    <n v="94122"/>
    <n v="1796"/>
    <s v="Xerox 1996"/>
    <n v="16"/>
    <n v="5"/>
    <s v="West"/>
    <m/>
    <n v="15.55"/>
    <n v="32"/>
    <s v="Home Office"/>
    <x v="693"/>
    <s v="First Class"/>
    <s v="California"/>
    <s v="Paper"/>
  </r>
  <r>
    <n v="2"/>
    <s v="Shipped Late"/>
    <n v="1"/>
    <x v="2"/>
    <x v="1"/>
    <x v="0"/>
    <s v="Chuck Clark"/>
    <n v="0.2"/>
    <x v="645"/>
    <s v="September"/>
    <x v="2"/>
    <s v="CA-2018-163384"/>
    <x v="1"/>
    <n v="94122"/>
    <n v="68"/>
    <s v="ACCOHIDE 3-Ring Binder, Blue, 1"/>
    <n v="4"/>
    <n v="4"/>
    <s v="West"/>
    <m/>
    <n v="4.46"/>
    <n v="13"/>
    <s v="Home Office"/>
    <x v="693"/>
    <s v="First Class"/>
    <s v="California"/>
    <s v="Binders"/>
  </r>
  <r>
    <n v="5"/>
    <s v="Shipped Early"/>
    <n v="6"/>
    <x v="2"/>
    <x v="13"/>
    <x v="0"/>
    <s v="Christy Brittain"/>
    <n v="0.2"/>
    <x v="805"/>
    <s v="September"/>
    <x v="2"/>
    <s v="CA-2018-163398"/>
    <x v="3"/>
    <n v="60653"/>
    <n v="1130"/>
    <s v="Newell 316"/>
    <n v="3"/>
    <n v="7"/>
    <s v="Central"/>
    <m/>
    <n v="2.74"/>
    <n v="27"/>
    <s v="Consumer"/>
    <x v="706"/>
    <s v="Standard Class"/>
    <s v="Illinois"/>
    <s v="Art"/>
  </r>
  <r>
    <n v="5"/>
    <s v="Shipped Early"/>
    <n v="6"/>
    <x v="2"/>
    <x v="13"/>
    <x v="0"/>
    <s v="Christy Brittain"/>
    <n v="0.8"/>
    <x v="805"/>
    <s v="September"/>
    <x v="2"/>
    <s v="CA-2018-163398"/>
    <x v="3"/>
    <n v="60653"/>
    <n v="795"/>
    <s v="Heavy-Duty E-Z-D Binders"/>
    <n v="-4"/>
    <n v="1"/>
    <s v="Central"/>
    <m/>
    <n v="-3.6"/>
    <n v="2"/>
    <s v="Consumer"/>
    <x v="706"/>
    <s v="Standard Class"/>
    <s v="Illinois"/>
    <s v="Binders"/>
  </r>
  <r>
    <n v="5"/>
    <s v="Shipped Early"/>
    <n v="6"/>
    <x v="2"/>
    <x v="13"/>
    <x v="0"/>
    <s v="Christy Brittain"/>
    <n v="0.8"/>
    <x v="805"/>
    <s v="September"/>
    <x v="2"/>
    <s v="CA-2018-163398"/>
    <x v="3"/>
    <n v="60653"/>
    <n v="65"/>
    <s v="Acco Smartsocket Color-Coded Six-Outlet AC Adapter Model Surge Protectors"/>
    <n v="-71"/>
    <n v="3"/>
    <s v="Central"/>
    <m/>
    <n v="-71.3"/>
    <n v="26"/>
    <s v="Consumer"/>
    <x v="706"/>
    <s v="Standard Class"/>
    <s v="Illinois"/>
    <s v="Appliances"/>
  </r>
  <r>
    <n v="3"/>
    <s v="Shipped Late"/>
    <n v="1"/>
    <x v="2"/>
    <x v="15"/>
    <x v="0"/>
    <s v="Amy Cox"/>
    <n v="0.2"/>
    <x v="577"/>
    <s v="September"/>
    <x v="2"/>
    <s v="CA-2018-163573"/>
    <x v="1"/>
    <n v="98105"/>
    <n v="897"/>
    <s v="Ibico Hi-Tech Manual Binding System"/>
    <n v="381"/>
    <n v="5"/>
    <s v="West"/>
    <m/>
    <n v="381.24"/>
    <n v="1220"/>
    <s v="Consumer"/>
    <x v="844"/>
    <s v="First Class"/>
    <s v="Washington"/>
    <s v="Binders"/>
  </r>
  <r>
    <n v="2"/>
    <s v="Shipped Late"/>
    <n v="1"/>
    <x v="1"/>
    <x v="17"/>
    <x v="0"/>
    <s v="Jason Fortune-"/>
    <n v="0.2"/>
    <x v="704"/>
    <s v="September"/>
    <x v="2"/>
    <s v="CA-2018-163594"/>
    <x v="1"/>
    <n v="90036"/>
    <n v="754"/>
    <s v="Global Geo Office Task Chair, Gray"/>
    <n v="-36"/>
    <n v="3"/>
    <s v="West"/>
    <m/>
    <n v="-36.44"/>
    <n v="194"/>
    <s v="Consumer"/>
    <x v="684"/>
    <s v="First Class"/>
    <s v="California"/>
    <s v="Chairs"/>
  </r>
  <r>
    <n v="2"/>
    <s v="Shipped Late"/>
    <n v="1"/>
    <x v="2"/>
    <x v="17"/>
    <x v="0"/>
    <s v="Jason Fortune-"/>
    <n v="0"/>
    <x v="704"/>
    <s v="September"/>
    <x v="2"/>
    <s v="CA-2018-163594"/>
    <x v="1"/>
    <n v="90036"/>
    <n v="1809"/>
    <s v="Xerox 206"/>
    <n v="9"/>
    <n v="3"/>
    <s v="West"/>
    <m/>
    <n v="9.33"/>
    <n v="19"/>
    <s v="Consumer"/>
    <x v="684"/>
    <s v="First Class"/>
    <s v="California"/>
    <s v="Paper"/>
  </r>
  <r>
    <n v="2"/>
    <s v="Shipped Late"/>
    <n v="1"/>
    <x v="2"/>
    <x v="17"/>
    <x v="0"/>
    <s v="Jason Fortune-"/>
    <n v="0.2"/>
    <x v="704"/>
    <s v="September"/>
    <x v="2"/>
    <s v="CA-2018-163594"/>
    <x v="1"/>
    <n v="90036"/>
    <n v="124"/>
    <s v="Aluminum Screw Posts"/>
    <n v="14"/>
    <n v="3"/>
    <s v="West"/>
    <m/>
    <n v="13.73"/>
    <n v="37"/>
    <s v="Consumer"/>
    <x v="684"/>
    <s v="First Class"/>
    <s v="California"/>
    <s v="Binders"/>
  </r>
  <r>
    <n v="4"/>
    <s v="Shipped Late"/>
    <n v="3"/>
    <x v="2"/>
    <x v="13"/>
    <x v="0"/>
    <s v="Mike Pelletier"/>
    <n v="0.2"/>
    <x v="677"/>
    <s v="September"/>
    <x v="2"/>
    <s v="CA-2018-163636"/>
    <x v="3"/>
    <n v="60623"/>
    <n v="1125"/>
    <s v="Newell 311"/>
    <n v="0"/>
    <n v="2"/>
    <s v="Central"/>
    <m/>
    <n v="0.31"/>
    <n v="4"/>
    <s v="Home Office"/>
    <x v="760"/>
    <s v="Second Class"/>
    <s v="Illinois"/>
    <s v="Art"/>
  </r>
  <r>
    <n v="4"/>
    <s v="Shipped Late"/>
    <n v="3"/>
    <x v="1"/>
    <x v="15"/>
    <x v="0"/>
    <s v="Alejandro Savely"/>
    <n v="0"/>
    <x v="755"/>
    <s v="September"/>
    <x v="2"/>
    <s v="CA-2018-163755"/>
    <x v="1"/>
    <n v="98103"/>
    <n v="1546"/>
    <s v="Tenex The Solids Textured Chair Mats"/>
    <n v="36"/>
    <n v="3"/>
    <s v="West"/>
    <m/>
    <n v="35.68"/>
    <n v="210"/>
    <s v="Corporate"/>
    <x v="731"/>
    <s v="Second Class"/>
    <s v="Washington"/>
    <s v="Furnishings"/>
  </r>
  <r>
    <n v="6"/>
    <s v="Shipped On Time"/>
    <n v="6"/>
    <x v="1"/>
    <x v="344"/>
    <x v="0"/>
    <s v="Joy Smith"/>
    <n v="0"/>
    <x v="864"/>
    <s v="September"/>
    <x v="2"/>
    <s v="CA-2018-163776"/>
    <x v="2"/>
    <n v="39401"/>
    <n v="822"/>
    <s v="Hon 4-Shelf Metal Bookcases"/>
    <n v="126"/>
    <n v="5"/>
    <s v="South"/>
    <m/>
    <n v="126.23"/>
    <n v="505"/>
    <s v="Consumer"/>
    <x v="664"/>
    <s v="Standard Class"/>
    <s v="Mississippi"/>
    <s v="Bookcases"/>
  </r>
  <r>
    <n v="6"/>
    <s v="Shipped On Time"/>
    <n v="6"/>
    <x v="1"/>
    <x v="344"/>
    <x v="0"/>
    <s v="Joy Smith"/>
    <n v="0"/>
    <x v="864"/>
    <s v="September"/>
    <x v="2"/>
    <s v="CA-2018-163776"/>
    <x v="2"/>
    <n v="39401"/>
    <n v="104"/>
    <s v="Advantus Employee of the Month Certificate Frame, 11 x 13-1/2"/>
    <n v="76"/>
    <n v="6"/>
    <s v="South"/>
    <m/>
    <n v="76.09"/>
    <n v="186"/>
    <s v="Consumer"/>
    <x v="664"/>
    <s v="Standard Class"/>
    <s v="Mississippi"/>
    <s v="Furnishings"/>
  </r>
  <r>
    <n v="6"/>
    <s v="Shipped On Time"/>
    <n v="6"/>
    <x v="2"/>
    <x v="344"/>
    <x v="0"/>
    <s v="Joy Smith"/>
    <n v="0"/>
    <x v="864"/>
    <s v="September"/>
    <x v="2"/>
    <s v="CA-2018-163776"/>
    <x v="2"/>
    <n v="39401"/>
    <n v="265"/>
    <s v="Avery Printable Repositionable Plastic Tabs"/>
    <n v="4"/>
    <n v="1"/>
    <s v="South"/>
    <m/>
    <n v="4.04"/>
    <n v="9"/>
    <s v="Consumer"/>
    <x v="664"/>
    <s v="Standard Class"/>
    <s v="Mississippi"/>
    <s v="Binders"/>
  </r>
  <r>
    <n v="6"/>
    <s v="Shipped On Time"/>
    <n v="6"/>
    <x v="2"/>
    <x v="344"/>
    <x v="0"/>
    <s v="Joy Smith"/>
    <n v="0"/>
    <x v="864"/>
    <s v="September"/>
    <x v="2"/>
    <s v="CA-2018-163776"/>
    <x v="2"/>
    <n v="39401"/>
    <n v="1310"/>
    <s v="Premium Transparent Presentation Covers, No Pattern/Clear, 8 1/2 x 11"/>
    <n v="36"/>
    <n v="2"/>
    <s v="South"/>
    <m/>
    <n v="35.68"/>
    <n v="78"/>
    <s v="Consumer"/>
    <x v="664"/>
    <s v="Standard Class"/>
    <s v="Mississippi"/>
    <s v="Binders"/>
  </r>
  <r>
    <n v="6"/>
    <s v="Shipped On Time"/>
    <n v="6"/>
    <x v="2"/>
    <x v="344"/>
    <x v="0"/>
    <s v="Joy Smith"/>
    <n v="0"/>
    <x v="864"/>
    <s v="September"/>
    <x v="2"/>
    <s v="CA-2018-163776"/>
    <x v="2"/>
    <n v="39401"/>
    <n v="1359"/>
    <s v="Rogers Deluxe File Chest"/>
    <n v="1"/>
    <n v="4"/>
    <s v="South"/>
    <m/>
    <n v="0.88"/>
    <n v="88"/>
    <s v="Consumer"/>
    <x v="664"/>
    <s v="Standard Class"/>
    <s v="Mississippi"/>
    <s v="Storage"/>
  </r>
  <r>
    <n v="6"/>
    <s v="Shipped On Time"/>
    <n v="6"/>
    <x v="2"/>
    <x v="344"/>
    <x v="0"/>
    <s v="Joy Smith"/>
    <n v="0"/>
    <x v="864"/>
    <s v="September"/>
    <x v="2"/>
    <s v="CA-2018-163776"/>
    <x v="2"/>
    <n v="39401"/>
    <n v="1684"/>
    <s v="Xerox 1893"/>
    <n v="121"/>
    <n v="6"/>
    <s v="South"/>
    <m/>
    <n v="120.51"/>
    <n v="246"/>
    <s v="Consumer"/>
    <x v="664"/>
    <s v="Standard Class"/>
    <s v="Mississippi"/>
    <s v="Paper"/>
  </r>
  <r>
    <n v="6"/>
    <s v="Shipped On Time"/>
    <n v="6"/>
    <x v="1"/>
    <x v="164"/>
    <x v="0"/>
    <s v="Deborah Brumfield"/>
    <n v="0"/>
    <x v="642"/>
    <s v="September"/>
    <x v="2"/>
    <s v="CA-2018-163804"/>
    <x v="0"/>
    <n v="2908"/>
    <n v="553"/>
    <s v="Eldon 500 Class Desk Accessories"/>
    <n v="24"/>
    <n v="6"/>
    <s v="East"/>
    <m/>
    <n v="23.9"/>
    <n v="72"/>
    <s v="Home Office"/>
    <x v="689"/>
    <s v="Standard Class"/>
    <s v="Rhode Island"/>
    <s v="Furnishings"/>
  </r>
  <r>
    <n v="6"/>
    <s v="Shipped On Time"/>
    <n v="6"/>
    <x v="2"/>
    <x v="164"/>
    <x v="0"/>
    <s v="Deborah Brumfield"/>
    <n v="0"/>
    <x v="642"/>
    <s v="September"/>
    <x v="2"/>
    <s v="CA-2018-163804"/>
    <x v="0"/>
    <n v="2908"/>
    <n v="514"/>
    <s v="Deluxe Rollaway Locking File with Drawer"/>
    <n v="582"/>
    <n v="5"/>
    <s v="East"/>
    <m/>
    <n v="582.23"/>
    <n v="2079"/>
    <s v="Home Office"/>
    <x v="689"/>
    <s v="Standard Class"/>
    <s v="Rhode Island"/>
    <s v="Storage"/>
  </r>
  <r>
    <n v="6"/>
    <s v="Shipped On Time"/>
    <n v="6"/>
    <x v="0"/>
    <x v="164"/>
    <x v="0"/>
    <s v="Deborah Brumfield"/>
    <n v="0"/>
    <x v="642"/>
    <s v="September"/>
    <x v="2"/>
    <s v="CA-2018-163804"/>
    <x v="0"/>
    <n v="2908"/>
    <n v="1612"/>
    <s v="VTech DS6151"/>
    <n v="176"/>
    <n v="5"/>
    <s v="East"/>
    <m/>
    <n v="176.39"/>
    <n v="630"/>
    <s v="Home Office"/>
    <x v="689"/>
    <s v="Standard Class"/>
    <s v="Rhode Island"/>
    <s v="Phones"/>
  </r>
  <r>
    <n v="3"/>
    <s v="Shipped On Time"/>
    <n v="3"/>
    <x v="1"/>
    <x v="435"/>
    <x v="0"/>
    <s v="Joy Bell-"/>
    <n v="0"/>
    <x v="734"/>
    <s v="September"/>
    <x v="2"/>
    <s v="CA-2018-163937"/>
    <x v="1"/>
    <n v="98632"/>
    <n v="498"/>
    <s v="DAX Value U-Channel Document Frames, Easel Back"/>
    <n v="8"/>
    <n v="5"/>
    <s v="West"/>
    <m/>
    <n v="7.7"/>
    <n v="25"/>
    <s v="Consumer"/>
    <x v="856"/>
    <s v="Second Class"/>
    <s v="Washington"/>
    <s v="Furnishings"/>
  </r>
  <r>
    <n v="3"/>
    <s v="Shipped Late"/>
    <n v="1"/>
    <x v="2"/>
    <x v="16"/>
    <x v="0"/>
    <s v="Carl Jackson"/>
    <n v="0.2"/>
    <x v="649"/>
    <s v="September"/>
    <x v="2"/>
    <s v="CA-2018-163951"/>
    <x v="0"/>
    <n v="19140"/>
    <n v="1123"/>
    <s v="Newell 31"/>
    <n v="2"/>
    <n v="5"/>
    <s v="East"/>
    <m/>
    <n v="1.65"/>
    <n v="17"/>
    <s v="Corporate"/>
    <x v="754"/>
    <s v="First Class"/>
    <s v="Pennsylvania"/>
    <s v="Art"/>
  </r>
  <r>
    <n v="4"/>
    <s v="Shipped Early"/>
    <n v="6"/>
    <x v="1"/>
    <x v="180"/>
    <x v="0"/>
    <s v="Michael Granlund"/>
    <n v="0.15"/>
    <x v="840"/>
    <s v="September"/>
    <x v="2"/>
    <s v="CA-2018-163972"/>
    <x v="1"/>
    <n v="93727"/>
    <n v="1390"/>
    <s v="Safco Value Mate Steel Bookcase, Baked Enamel Finish on Steel, Black"/>
    <n v="21"/>
    <n v="2"/>
    <s v="West"/>
    <m/>
    <n v="21.29"/>
    <n v="121"/>
    <s v="Home Office"/>
    <x v="845"/>
    <s v="Standard Class"/>
    <s v="California"/>
    <s v="Bookcases"/>
  </r>
  <r>
    <n v="7"/>
    <s v="Shipped Late"/>
    <n v="6"/>
    <x v="2"/>
    <x v="436"/>
    <x v="0"/>
    <s v="Jennifer Jackson"/>
    <n v="0"/>
    <x v="813"/>
    <s v="September"/>
    <x v="2"/>
    <s v="CA-2018-163986"/>
    <x v="3"/>
    <n v="53186"/>
    <n v="473"/>
    <s v="Crate-A-Files"/>
    <n v="14"/>
    <n v="5"/>
    <s v="Central"/>
    <m/>
    <n v="14.17"/>
    <n v="55"/>
    <s v="Consumer"/>
    <x v="727"/>
    <s v="Standard Class"/>
    <s v="Wisconsin"/>
    <s v="Storage"/>
  </r>
  <r>
    <n v="5"/>
    <s v="Shipped Early"/>
    <n v="6"/>
    <x v="2"/>
    <x v="13"/>
    <x v="0"/>
    <s v="Craig Reiter"/>
    <n v="0.2"/>
    <x v="626"/>
    <s v="September"/>
    <x v="2"/>
    <s v="CA-2018-164035"/>
    <x v="3"/>
    <n v="60610"/>
    <n v="1776"/>
    <s v="Xerox 1978"/>
    <n v="8"/>
    <n v="5"/>
    <s v="Central"/>
    <m/>
    <n v="8.3800000000000008"/>
    <n v="23"/>
    <s v="Consumer"/>
    <x v="714"/>
    <s v="Standard Class"/>
    <s v="Illinois"/>
    <s v="Paper"/>
  </r>
  <r>
    <n v="5"/>
    <s v="Shipped Early"/>
    <n v="6"/>
    <x v="1"/>
    <x v="165"/>
    <x v="0"/>
    <s v="Laura Armstrong"/>
    <n v="0"/>
    <x v="654"/>
    <s v="September"/>
    <x v="2"/>
    <s v="CA-2018-164091"/>
    <x v="0"/>
    <n v="4401"/>
    <n v="392"/>
    <s v="C-Line Cubicle Keepers Polyproplyene Holder w/Velcro Back, 8-1/2x11, 25/Bx"/>
    <n v="34"/>
    <n v="2"/>
    <s v="East"/>
    <m/>
    <n v="33.94"/>
    <n v="109"/>
    <s v="Corporate"/>
    <x v="736"/>
    <s v="Standard Class"/>
    <s v="Maine"/>
    <s v="Furnishings"/>
  </r>
  <r>
    <n v="5"/>
    <s v="Shipped Early"/>
    <n v="6"/>
    <x v="0"/>
    <x v="165"/>
    <x v="0"/>
    <s v="Laura Armstrong"/>
    <n v="0"/>
    <x v="654"/>
    <s v="September"/>
    <x v="2"/>
    <s v="CA-2018-164091"/>
    <x v="0"/>
    <n v="4401"/>
    <n v="1628"/>
    <s v="Wi-Ex zBoost YX540 Cellular Phone Signal Booster"/>
    <n v="131"/>
    <n v="3"/>
    <s v="East"/>
    <m/>
    <n v="131.35"/>
    <n v="438"/>
    <s v="Corporate"/>
    <x v="736"/>
    <s v="Standard Class"/>
    <s v="Maine"/>
    <s v="Phones"/>
  </r>
  <r>
    <n v="6"/>
    <s v="Shipped On Time"/>
    <n v="6"/>
    <x v="2"/>
    <x v="123"/>
    <x v="0"/>
    <s v="Nick Zandusky"/>
    <n v="0.2"/>
    <x v="613"/>
    <s v="September"/>
    <x v="2"/>
    <s v="CA-2018-164154"/>
    <x v="0"/>
    <n v="43615"/>
    <n v="1503"/>
    <s v="Staple magnet"/>
    <n v="4"/>
    <n v="5"/>
    <s v="East"/>
    <m/>
    <n v="3.75"/>
    <n v="38"/>
    <s v="Home Office"/>
    <x v="797"/>
    <s v="Standard Class"/>
    <s v="Ohio"/>
    <s v="Storage"/>
  </r>
  <r>
    <n v="6"/>
    <s v="Shipped On Time"/>
    <n v="6"/>
    <x v="2"/>
    <x v="123"/>
    <x v="0"/>
    <s v="Nick Zandusky"/>
    <n v="0.7"/>
    <x v="613"/>
    <s v="September"/>
    <x v="2"/>
    <s v="CA-2018-164154"/>
    <x v="0"/>
    <n v="43615"/>
    <n v="712"/>
    <s v="GBC Standard Therm-A-Bind Covers"/>
    <n v="-18"/>
    <n v="3"/>
    <s v="East"/>
    <m/>
    <n v="-17.940000000000001"/>
    <n v="22"/>
    <s v="Home Office"/>
    <x v="797"/>
    <s v="Standard Class"/>
    <s v="Ohio"/>
    <s v="Binders"/>
  </r>
  <r>
    <n v="2"/>
    <s v="Shipped Early"/>
    <n v="3"/>
    <x v="2"/>
    <x v="192"/>
    <x v="0"/>
    <s v="Catherine Glotzbach"/>
    <n v="0.2"/>
    <x v="706"/>
    <s v="September"/>
    <x v="2"/>
    <s v="CA-2018-164350"/>
    <x v="2"/>
    <n v="37620"/>
    <n v="360"/>
    <s v="Boston Model 1800 Electric Pencil Sharpener, Gray"/>
    <n v="8"/>
    <n v="3"/>
    <s v="South"/>
    <m/>
    <n v="8.44"/>
    <n v="68"/>
    <s v="Home Office"/>
    <x v="724"/>
    <s v="Second Class"/>
    <s v="Tennessee"/>
    <s v="Art"/>
  </r>
  <r>
    <n v="3"/>
    <s v="Shipped Late"/>
    <n v="1"/>
    <x v="1"/>
    <x v="42"/>
    <x v="0"/>
    <s v="Dianna Wilson"/>
    <n v="0.2"/>
    <x v="786"/>
    <s v="September"/>
    <x v="2"/>
    <s v="CA-2018-164399"/>
    <x v="1"/>
    <n v="92024"/>
    <n v="736"/>
    <s v="Global Adaptabilities Conference Tables"/>
    <n v="-8"/>
    <n v="3"/>
    <s v="West"/>
    <m/>
    <n v="-8.43"/>
    <n v="674"/>
    <s v="Home Office"/>
    <x v="670"/>
    <s v="First Class"/>
    <s v="California"/>
    <s v="Tables"/>
  </r>
  <r>
    <n v="3"/>
    <s v="Shipped Late"/>
    <n v="1"/>
    <x v="0"/>
    <x v="42"/>
    <x v="0"/>
    <s v="Dianna Wilson"/>
    <n v="0.2"/>
    <x v="786"/>
    <s v="September"/>
    <x v="2"/>
    <s v="CA-2018-164399"/>
    <x v="1"/>
    <n v="92024"/>
    <n v="1247"/>
    <s v="Panasonic KX TS3282W Corded phone"/>
    <n v="25"/>
    <n v="3"/>
    <s v="West"/>
    <m/>
    <n v="25.5"/>
    <n v="204"/>
    <s v="Home Office"/>
    <x v="670"/>
    <s v="First Class"/>
    <s v="California"/>
    <s v="Phones"/>
  </r>
  <r>
    <n v="4"/>
    <s v="Shipped Early"/>
    <n v="6"/>
    <x v="2"/>
    <x v="1"/>
    <x v="0"/>
    <s v="Jeremy Farry"/>
    <n v="0.2"/>
    <x v="729"/>
    <s v="September"/>
    <x v="2"/>
    <s v="CA-2018-164483"/>
    <x v="1"/>
    <n v="94122"/>
    <n v="795"/>
    <s v="Heavy-Duty E-Z-D Binders"/>
    <n v="6"/>
    <n v="2"/>
    <s v="West"/>
    <m/>
    <n v="5.89"/>
    <n v="17"/>
    <s v="Consumer"/>
    <x v="949"/>
    <s v="Standard Class"/>
    <s v="California"/>
    <s v="Binders"/>
  </r>
  <r>
    <n v="5"/>
    <s v="Shipped Late"/>
    <n v="3"/>
    <x v="2"/>
    <x v="13"/>
    <x v="0"/>
    <s v="Stephanie Ulpright"/>
    <n v="0.2"/>
    <x v="693"/>
    <s v="September"/>
    <x v="2"/>
    <s v="CA-2018-164490"/>
    <x v="3"/>
    <n v="60653"/>
    <n v="1757"/>
    <s v="Xerox 196"/>
    <n v="3"/>
    <n v="2"/>
    <s v="Central"/>
    <m/>
    <n v="3.35"/>
    <n v="9"/>
    <s v="Home Office"/>
    <x v="727"/>
    <s v="Second Class"/>
    <s v="Illinois"/>
    <s v="Paper"/>
  </r>
  <r>
    <n v="5"/>
    <s v="Shipped Early"/>
    <n v="6"/>
    <x v="2"/>
    <x v="0"/>
    <x v="0"/>
    <s v="Doug Jacobs"/>
    <n v="0.2"/>
    <x v="699"/>
    <s v="September"/>
    <x v="2"/>
    <s v="CA-2018-164511"/>
    <x v="0"/>
    <n v="10024"/>
    <n v="247"/>
    <s v="Avery Hanging File Binders"/>
    <n v="5"/>
    <n v="3"/>
    <s v="East"/>
    <m/>
    <n v="4.66"/>
    <n v="14"/>
    <s v="Consumer"/>
    <x v="717"/>
    <s v="Standard Class"/>
    <s v="New York"/>
    <s v="Binders"/>
  </r>
  <r>
    <n v="5"/>
    <s v="Shipped Early"/>
    <n v="6"/>
    <x v="2"/>
    <x v="0"/>
    <x v="0"/>
    <s v="Doug Jacobs"/>
    <n v="0"/>
    <x v="699"/>
    <s v="September"/>
    <x v="2"/>
    <s v="CA-2018-164511"/>
    <x v="0"/>
    <n v="10024"/>
    <n v="647"/>
    <s v="Fellowes Neat Ideas Storage Cubes"/>
    <n v="3"/>
    <n v="2"/>
    <s v="East"/>
    <m/>
    <n v="2.6"/>
    <n v="65"/>
    <s v="Consumer"/>
    <x v="717"/>
    <s v="Standard Class"/>
    <s v="New York"/>
    <s v="Storage"/>
  </r>
  <r>
    <n v="5"/>
    <s v="Shipped Early"/>
    <n v="6"/>
    <x v="2"/>
    <x v="0"/>
    <x v="0"/>
    <s v="Doug Jacobs"/>
    <n v="0"/>
    <x v="699"/>
    <s v="September"/>
    <x v="2"/>
    <s v="CA-2018-164511"/>
    <x v="0"/>
    <n v="10024"/>
    <n v="113"/>
    <s v="Advantus Rolling Storage Box"/>
    <n v="19"/>
    <n v="4"/>
    <s v="East"/>
    <m/>
    <n v="18.52"/>
    <n v="69"/>
    <s v="Consumer"/>
    <x v="717"/>
    <s v="Standard Class"/>
    <s v="New York"/>
    <s v="Storage"/>
  </r>
  <r>
    <n v="5"/>
    <s v="Shipped Early"/>
    <n v="6"/>
    <x v="2"/>
    <x v="26"/>
    <x v="0"/>
    <s v="Ritsa Hightower"/>
    <n v="0.2"/>
    <x v="732"/>
    <s v="September"/>
    <x v="2"/>
    <s v="CA-2018-164574"/>
    <x v="2"/>
    <n v="28205"/>
    <n v="644"/>
    <s v="Fellowes High-Stak Drawer Files"/>
    <n v="26"/>
    <n v="5"/>
    <s v="South"/>
    <m/>
    <n v="26.43"/>
    <n v="705"/>
    <s v="Consumer"/>
    <x v="878"/>
    <s v="Standard Class"/>
    <s v="North Carolina"/>
    <s v="Storage"/>
  </r>
  <r>
    <n v="5"/>
    <s v="Shipped Early"/>
    <n v="6"/>
    <x v="2"/>
    <x v="26"/>
    <x v="0"/>
    <s v="Ritsa Hightower"/>
    <n v="0.7"/>
    <x v="732"/>
    <s v="September"/>
    <x v="2"/>
    <s v="CA-2018-164574"/>
    <x v="2"/>
    <n v="28205"/>
    <n v="1309"/>
    <s v="Premier Elliptical Ring Binder, Black"/>
    <n v="-20"/>
    <n v="3"/>
    <s v="South"/>
    <m/>
    <n v="-20.09"/>
    <n v="27"/>
    <s v="Consumer"/>
    <x v="878"/>
    <s v="Standard Class"/>
    <s v="North Carolina"/>
    <s v="Binders"/>
  </r>
  <r>
    <n v="4"/>
    <s v="Shipped Early"/>
    <n v="6"/>
    <x v="2"/>
    <x v="168"/>
    <x v="0"/>
    <s v="Rick Duston"/>
    <n v="0"/>
    <x v="774"/>
    <s v="September"/>
    <x v="2"/>
    <s v="CA-2018-164637"/>
    <x v="3"/>
    <n v="46544"/>
    <n v="781"/>
    <s v="Green Canvas Binder for 8-1/2 x 14 Sheets"/>
    <n v="64"/>
    <n v="3"/>
    <s v="Central"/>
    <m/>
    <n v="64.2"/>
    <n v="128"/>
    <s v="Consumer"/>
    <x v="678"/>
    <s v="Standard Class"/>
    <s v="Indiana"/>
    <s v="Binders"/>
  </r>
  <r>
    <n v="5"/>
    <s v="Shipped Late"/>
    <n v="3"/>
    <x v="1"/>
    <x v="109"/>
    <x v="0"/>
    <s v="George Bell"/>
    <n v="0"/>
    <x v="661"/>
    <s v="September"/>
    <x v="2"/>
    <s v="CA-2018-164672"/>
    <x v="0"/>
    <n v="19901"/>
    <n v="1534"/>
    <s v="Tenex 46 x 60 Computer Anti-Static Chairmat, Rectangular Shaped"/>
    <n v="42"/>
    <n v="2"/>
    <s v="East"/>
    <m/>
    <n v="42.39"/>
    <n v="212"/>
    <s v="Corporate"/>
    <x v="765"/>
    <s v="Second Class"/>
    <s v="Delaware"/>
    <s v="Furnishings"/>
  </r>
  <r>
    <n v="5"/>
    <s v="Shipped Late"/>
    <n v="3"/>
    <x v="2"/>
    <x v="27"/>
    <x v="0"/>
    <s v="Tom Boeckenhauer"/>
    <n v="0"/>
    <x v="709"/>
    <s v="September"/>
    <x v="2"/>
    <s v="CA-2018-164735"/>
    <x v="2"/>
    <n v="22304"/>
    <n v="54"/>
    <s v="Acco Perma 4000 Stacking Storage Drawers"/>
    <n v="12"/>
    <n v="5"/>
    <s v="South"/>
    <m/>
    <n v="12.18"/>
    <n v="81"/>
    <s v="Consumer"/>
    <x v="950"/>
    <s v="Second Class"/>
    <s v="Virginia"/>
    <s v="Storage"/>
  </r>
  <r>
    <n v="2"/>
    <s v="Shipped Early"/>
    <n v="3"/>
    <x v="1"/>
    <x v="4"/>
    <x v="0"/>
    <s v="Muhammed Yedwab"/>
    <n v="0.32"/>
    <x v="642"/>
    <s v="September"/>
    <x v="2"/>
    <s v="CA-2018-164770"/>
    <x v="3"/>
    <n v="77036"/>
    <n v="1430"/>
    <s v="Sauder Camden County Collection Library"/>
    <n v="-138"/>
    <n v="10"/>
    <s v="Central"/>
    <m/>
    <n v="-137.97999999999999"/>
    <n v="782"/>
    <s v="Corporate"/>
    <x v="862"/>
    <s v="Second Class"/>
    <s v="Texas"/>
    <s v="Bookcases"/>
  </r>
  <r>
    <n v="2"/>
    <s v="Shipped Early"/>
    <n v="3"/>
    <x v="2"/>
    <x v="4"/>
    <x v="0"/>
    <s v="Muhammed Yedwab"/>
    <n v="0.2"/>
    <x v="642"/>
    <s v="September"/>
    <x v="2"/>
    <s v="CA-2018-164770"/>
    <x v="3"/>
    <n v="77036"/>
    <n v="1759"/>
    <s v="Xerox 1962"/>
    <n v="10"/>
    <n v="9"/>
    <s v="Central"/>
    <m/>
    <n v="9.6300000000000008"/>
    <n v="31"/>
    <s v="Corporate"/>
    <x v="862"/>
    <s v="Second Class"/>
    <s v="Texas"/>
    <s v="Paper"/>
  </r>
  <r>
    <n v="3"/>
    <s v="Shipped Late"/>
    <n v="1"/>
    <x v="1"/>
    <x v="60"/>
    <x v="0"/>
    <s v="Herbert Flentye"/>
    <n v="0.4"/>
    <x v="600"/>
    <s v="September"/>
    <x v="2"/>
    <s v="CA-2018-164784"/>
    <x v="2"/>
    <n v="38109"/>
    <n v="311"/>
    <s v="Bevis 44 x 96 Conference Tables"/>
    <n v="-142"/>
    <n v="3"/>
    <s v="South"/>
    <m/>
    <n v="-142.07"/>
    <n v="371"/>
    <s v="Consumer"/>
    <x v="649"/>
    <s v="First Class"/>
    <s v="Tennessee"/>
    <s v="Tables"/>
  </r>
  <r>
    <n v="3"/>
    <s v="Shipped Late"/>
    <n v="1"/>
    <x v="2"/>
    <x v="60"/>
    <x v="0"/>
    <s v="Herbert Flentye"/>
    <n v="0.2"/>
    <x v="600"/>
    <s v="September"/>
    <x v="2"/>
    <s v="CA-2018-164784"/>
    <x v="2"/>
    <n v="38109"/>
    <n v="208"/>
    <s v="Avery 499"/>
    <n v="1"/>
    <n v="1"/>
    <s v="South"/>
    <m/>
    <n v="1.29"/>
    <n v="4"/>
    <s v="Consumer"/>
    <x v="649"/>
    <s v="First Class"/>
    <s v="Tennessee"/>
    <s v="Labels"/>
  </r>
  <r>
    <n v="3"/>
    <s v="Shipped Late"/>
    <n v="1"/>
    <x v="2"/>
    <x v="60"/>
    <x v="0"/>
    <s v="Herbert Flentye"/>
    <n v="0.7"/>
    <x v="600"/>
    <s v="September"/>
    <x v="2"/>
    <s v="CA-2018-164784"/>
    <x v="2"/>
    <n v="38109"/>
    <n v="1119"/>
    <s v="Newell 3-Hole Punched Plastic Slotted Magazine Holders for Binders"/>
    <n v="-2"/>
    <n v="2"/>
    <s v="South"/>
    <m/>
    <n v="-2.0099999999999998"/>
    <n v="3"/>
    <s v="Consumer"/>
    <x v="649"/>
    <s v="First Class"/>
    <s v="Tennessee"/>
    <s v="Binders"/>
  </r>
  <r>
    <n v="3"/>
    <s v="Shipped On Time"/>
    <n v="3"/>
    <x v="1"/>
    <x v="17"/>
    <x v="0"/>
    <s v="Christine Phan"/>
    <n v="0.2"/>
    <x v="874"/>
    <s v="September"/>
    <x v="2"/>
    <s v="CA-2018-164889"/>
    <x v="1"/>
    <n v="90049"/>
    <n v="829"/>
    <s v="Hon 61000 Series Interactive Training Tables"/>
    <n v="-2"/>
    <n v="2"/>
    <s v="West"/>
    <m/>
    <n v="-1.78"/>
    <n v="71"/>
    <s v="Corporate"/>
    <x v="822"/>
    <s v="Second Class"/>
    <s v="California"/>
    <s v="Tables"/>
  </r>
  <r>
    <n v="5"/>
    <s v="Shipped Early"/>
    <n v="6"/>
    <x v="2"/>
    <x v="62"/>
    <x v="0"/>
    <s v="Penelope Sewall"/>
    <n v="0"/>
    <x v="724"/>
    <s v="September"/>
    <x v="2"/>
    <s v="CA-2018-164896"/>
    <x v="1"/>
    <n v="92054"/>
    <n v="1654"/>
    <s v="Wirebound Four 2-3/4 x 5 Forms per Page, 400 Sets per Book"/>
    <n v="6"/>
    <n v="2"/>
    <s v="West"/>
    <m/>
    <n v="6.32"/>
    <n v="13"/>
    <s v="Home Office"/>
    <x v="693"/>
    <s v="Standard Class"/>
    <s v="California"/>
    <s v="Paper"/>
  </r>
  <r>
    <n v="0"/>
    <s v="Shipped On Time"/>
    <n v="0"/>
    <x v="0"/>
    <x v="16"/>
    <x v="0"/>
    <s v="Erin Ashbrook"/>
    <n v="0.7"/>
    <x v="792"/>
    <s v="September"/>
    <x v="2"/>
    <s v="CA-2018-164924"/>
    <x v="0"/>
    <n v="19143"/>
    <n v="373"/>
    <s v="Brother MFC-9340CDW LED All-In-One Printer, Copier Scanner"/>
    <n v="-319"/>
    <n v="3"/>
    <s v="East"/>
    <m/>
    <n v="-319.19"/>
    <n v="342"/>
    <s v="Corporate"/>
    <x v="936"/>
    <s v="Same Day"/>
    <s v="Pennsylvania"/>
    <s v="Machines"/>
  </r>
  <r>
    <n v="2"/>
    <s v="Shipped Late"/>
    <n v="1"/>
    <x v="0"/>
    <x v="107"/>
    <x v="0"/>
    <s v="Phillip Breyer"/>
    <n v="0"/>
    <x v="875"/>
    <s v="September"/>
    <x v="2"/>
    <s v="CA-2018-164938"/>
    <x v="3"/>
    <n v="74133"/>
    <n v="1071"/>
    <s v="Mediabridge Sport Armband iPhone 5s"/>
    <n v="1"/>
    <n v="7"/>
    <s v="Central"/>
    <m/>
    <n v="0.7"/>
    <n v="70"/>
    <s v="Corporate"/>
    <x v="951"/>
    <s v="First Class"/>
    <s v="Oklahoma"/>
    <s v="Phones"/>
  </r>
  <r>
    <n v="2"/>
    <s v="Shipped Early"/>
    <n v="3"/>
    <x v="2"/>
    <x v="31"/>
    <x v="0"/>
    <s v="Bruce Degenhardt"/>
    <n v="0.2"/>
    <x v="876"/>
    <s v="September"/>
    <x v="2"/>
    <s v="CA-2018-165015"/>
    <x v="0"/>
    <n v="43055"/>
    <n v="1501"/>
    <s v="Staple envelope"/>
    <n v="18"/>
    <n v="5"/>
    <s v="East"/>
    <m/>
    <n v="17.52"/>
    <n v="47"/>
    <s v="Consumer"/>
    <x v="910"/>
    <s v="Second Class"/>
    <s v="Ohio"/>
    <s v="Envelopes"/>
  </r>
  <r>
    <n v="2"/>
    <s v="Shipped Late"/>
    <n v="1"/>
    <x v="1"/>
    <x v="162"/>
    <x v="0"/>
    <s v="Peter McVee"/>
    <n v="0"/>
    <x v="877"/>
    <s v="September"/>
    <x v="2"/>
    <s v="CA-2018-165148"/>
    <x v="3"/>
    <n v="48227"/>
    <n v="547"/>
    <s v="Eldon 200 Class Desk Accessories"/>
    <n v="10"/>
    <n v="5"/>
    <s v="Central"/>
    <m/>
    <n v="10.050000000000001"/>
    <n v="31"/>
    <s v="Home Office"/>
    <x v="881"/>
    <s v="First Class"/>
    <s v="Michigan"/>
    <s v="Furnishings"/>
  </r>
  <r>
    <n v="6"/>
    <s v="Shipped On Time"/>
    <n v="6"/>
    <x v="2"/>
    <x v="31"/>
    <x v="0"/>
    <s v="Janet Lee"/>
    <n v="0"/>
    <x v="697"/>
    <s v="September"/>
    <x v="2"/>
    <s v="CA-2018-165169"/>
    <x v="0"/>
    <n v="19711"/>
    <n v="1128"/>
    <s v="Newell 314"/>
    <n v="3"/>
    <n v="2"/>
    <s v="East"/>
    <m/>
    <n v="2.79"/>
    <n v="11"/>
    <s v="Consumer"/>
    <x v="671"/>
    <s v="Standard Class"/>
    <s v="Delaware"/>
    <s v="Art"/>
  </r>
  <r>
    <n v="6"/>
    <s v="Shipped On Time"/>
    <n v="6"/>
    <x v="2"/>
    <x v="31"/>
    <x v="0"/>
    <s v="Janet Lee"/>
    <n v="0"/>
    <x v="697"/>
    <s v="September"/>
    <x v="2"/>
    <s v="CA-2018-165169"/>
    <x v="0"/>
    <n v="19711"/>
    <n v="1498"/>
    <s v="Standard Rollaway File with Lock"/>
    <n v="94"/>
    <n v="2"/>
    <s v="East"/>
    <m/>
    <n v="93.7"/>
    <n v="360"/>
    <s v="Consumer"/>
    <x v="671"/>
    <s v="Standard Class"/>
    <s v="Delaware"/>
    <s v="Storage"/>
  </r>
  <r>
    <n v="6"/>
    <s v="Shipped On Time"/>
    <n v="6"/>
    <x v="2"/>
    <x v="31"/>
    <x v="0"/>
    <s v="Janet Lee"/>
    <n v="0"/>
    <x v="697"/>
    <s v="September"/>
    <x v="2"/>
    <s v="CA-2018-165169"/>
    <x v="0"/>
    <n v="19711"/>
    <n v="273"/>
    <s v="Avery White Multi-Purpose Labels"/>
    <n v="7"/>
    <n v="3"/>
    <s v="East"/>
    <m/>
    <n v="6.87"/>
    <n v="15"/>
    <s v="Consumer"/>
    <x v="671"/>
    <s v="Standard Class"/>
    <s v="Delaware"/>
    <s v="Labels"/>
  </r>
  <r>
    <n v="6"/>
    <s v="Shipped On Time"/>
    <n v="6"/>
    <x v="2"/>
    <x v="117"/>
    <x v="0"/>
    <s v="Rob Williams"/>
    <n v="0.2"/>
    <x v="878"/>
    <s v="September"/>
    <x v="2"/>
    <s v="CA-2018-165218"/>
    <x v="3"/>
    <n v="75220"/>
    <n v="54"/>
    <s v="Acco Perma 4000 Stacking Storage Drawers"/>
    <n v="-1"/>
    <n v="1"/>
    <s v="Central"/>
    <m/>
    <n v="-0.81"/>
    <n v="13"/>
    <s v="Corporate"/>
    <x v="837"/>
    <s v="Standard Class"/>
    <s v="Texas"/>
    <s v="Storage"/>
  </r>
  <r>
    <n v="6"/>
    <s v="Shipped On Time"/>
    <n v="6"/>
    <x v="2"/>
    <x v="117"/>
    <x v="0"/>
    <s v="Rob Williams"/>
    <n v="0.2"/>
    <x v="878"/>
    <s v="September"/>
    <x v="2"/>
    <s v="CA-2018-165218"/>
    <x v="3"/>
    <n v="75220"/>
    <n v="396"/>
    <s v="Cameo Buff Policy Envelopes"/>
    <n v="50"/>
    <n v="3"/>
    <s v="Central"/>
    <m/>
    <n v="50.41"/>
    <n v="149"/>
    <s v="Corporate"/>
    <x v="837"/>
    <s v="Standard Class"/>
    <s v="Texas"/>
    <s v="Envelopes"/>
  </r>
  <r>
    <n v="4"/>
    <s v="Shipped Early"/>
    <n v="6"/>
    <x v="2"/>
    <x v="153"/>
    <x v="0"/>
    <s v="Jennifer Braxton"/>
    <n v="0.2"/>
    <x v="700"/>
    <s v="September"/>
    <x v="2"/>
    <s v="CA-2018-165316"/>
    <x v="2"/>
    <n v="33614"/>
    <n v="813"/>
    <s v="Holmes Replacement Filter for HEPA Air Cleaner, Large Room"/>
    <n v="7"/>
    <n v="2"/>
    <s v="South"/>
    <m/>
    <n v="6.52"/>
    <n v="24"/>
    <s v="Corporate"/>
    <x v="749"/>
    <s v="Standard Class"/>
    <s v="Florida"/>
    <s v="Appliances"/>
  </r>
  <r>
    <n v="4"/>
    <s v="Shipped Early"/>
    <n v="6"/>
    <x v="2"/>
    <x v="153"/>
    <x v="0"/>
    <s v="Jennifer Braxton"/>
    <n v="0.2"/>
    <x v="700"/>
    <s v="September"/>
    <x v="2"/>
    <s v="CA-2018-165316"/>
    <x v="2"/>
    <n v="33614"/>
    <n v="350"/>
    <s v="Boston 16801 Nautilus Battery Pencil Sharpener"/>
    <n v="3"/>
    <n v="2"/>
    <s v="South"/>
    <m/>
    <n v="2.64"/>
    <n v="35"/>
    <s v="Corporate"/>
    <x v="749"/>
    <s v="Standard Class"/>
    <s v="Florida"/>
    <s v="Art"/>
  </r>
  <r>
    <n v="4"/>
    <s v="Shipped Early"/>
    <n v="6"/>
    <x v="0"/>
    <x v="153"/>
    <x v="0"/>
    <s v="Jennifer Braxton"/>
    <n v="0.5"/>
    <x v="700"/>
    <s v="September"/>
    <x v="2"/>
    <s v="CA-2018-165316"/>
    <x v="2"/>
    <n v="33614"/>
    <n v="1847"/>
    <s v="Zebra GX420t Direct Thermal/Thermal Transfer Printer"/>
    <n v="-111"/>
    <n v="1"/>
    <s v="South"/>
    <m/>
    <n v="-111.5"/>
    <n v="265"/>
    <s v="Corporate"/>
    <x v="749"/>
    <s v="Standard Class"/>
    <s v="Florida"/>
    <s v="Machines"/>
  </r>
  <r>
    <n v="0"/>
    <s v="Shipped On Time"/>
    <n v="0"/>
    <x v="1"/>
    <x v="187"/>
    <x v="0"/>
    <s v="William Brown"/>
    <n v="0.2"/>
    <x v="653"/>
    <s v="September"/>
    <x v="2"/>
    <s v="CA-2018-165330"/>
    <x v="1"/>
    <n v="92804"/>
    <n v="773"/>
    <s v="Global Wood Trimmed Managers Task Chair, Khaki"/>
    <n v="-32"/>
    <n v="5"/>
    <s v="West"/>
    <s v="Yes"/>
    <n v="-31.84"/>
    <n v="364"/>
    <s v="Consumer"/>
    <x v="661"/>
    <s v="Same Day"/>
    <s v="California"/>
    <s v="Chairs"/>
  </r>
  <r>
    <n v="0"/>
    <s v="Shipped On Time"/>
    <n v="0"/>
    <x v="1"/>
    <x v="187"/>
    <x v="0"/>
    <s v="William Brown"/>
    <n v="0.2"/>
    <x v="653"/>
    <s v="September"/>
    <x v="2"/>
    <s v="CA-2018-165330"/>
    <x v="1"/>
    <n v="92804"/>
    <n v="843"/>
    <s v="Hon Non-Folding Utility Tables"/>
    <n v="112"/>
    <n v="7"/>
    <s v="West"/>
    <s v="Yes"/>
    <n v="111.52"/>
    <n v="892"/>
    <s v="Consumer"/>
    <x v="661"/>
    <s v="Same Day"/>
    <s v="California"/>
    <s v="Tables"/>
  </r>
  <r>
    <n v="0"/>
    <s v="Shipped On Time"/>
    <n v="0"/>
    <x v="2"/>
    <x v="187"/>
    <x v="0"/>
    <s v="William Brown"/>
    <n v="0"/>
    <x v="653"/>
    <s v="September"/>
    <x v="2"/>
    <s v="CA-2018-165330"/>
    <x v="1"/>
    <n v="92804"/>
    <n v="905"/>
    <s v="IBM Multi-Purpose Copy Paper, 8 1/2 x 11, Case"/>
    <n v="14"/>
    <n v="1"/>
    <s v="West"/>
    <s v="Yes"/>
    <n v="13.94"/>
    <n v="31"/>
    <s v="Consumer"/>
    <x v="661"/>
    <s v="Same Day"/>
    <s v="California"/>
    <s v="Paper"/>
  </r>
  <r>
    <n v="0"/>
    <s v="Shipped On Time"/>
    <n v="0"/>
    <x v="2"/>
    <x v="187"/>
    <x v="0"/>
    <s v="William Brown"/>
    <n v="0"/>
    <x v="653"/>
    <s v="September"/>
    <x v="2"/>
    <s v="CA-2018-165330"/>
    <x v="1"/>
    <n v="92804"/>
    <n v="630"/>
    <s v="Fellowes 8 Outlet Superior Workstation Surge Protector"/>
    <n v="24"/>
    <n v="2"/>
    <s v="West"/>
    <s v="Yes"/>
    <n v="24.19"/>
    <n v="83"/>
    <s v="Consumer"/>
    <x v="661"/>
    <s v="Same Day"/>
    <s v="California"/>
    <s v="Appliances"/>
  </r>
  <r>
    <n v="0"/>
    <s v="Shipped On Time"/>
    <n v="0"/>
    <x v="2"/>
    <x v="187"/>
    <x v="0"/>
    <s v="William Brown"/>
    <n v="0"/>
    <x v="653"/>
    <s v="September"/>
    <x v="2"/>
    <s v="CA-2018-165330"/>
    <x v="1"/>
    <n v="92804"/>
    <n v="349"/>
    <s v="Boston 16765 Mini Stand Up Battery Pencil Sharpener"/>
    <n v="6"/>
    <n v="2"/>
    <s v="West"/>
    <s v="Yes"/>
    <n v="6.06"/>
    <n v="23"/>
    <s v="Consumer"/>
    <x v="661"/>
    <s v="Same Day"/>
    <s v="California"/>
    <s v="Art"/>
  </r>
  <r>
    <n v="0"/>
    <s v="Shipped On Time"/>
    <n v="0"/>
    <x v="2"/>
    <x v="187"/>
    <x v="0"/>
    <s v="William Brown"/>
    <n v="0"/>
    <x v="653"/>
    <s v="September"/>
    <x v="2"/>
    <s v="CA-2018-165330"/>
    <x v="1"/>
    <n v="92804"/>
    <n v="1362"/>
    <s v="Rogers Profile Extra Capacity Storage Tub"/>
    <n v="2"/>
    <n v="3"/>
    <s v="West"/>
    <s v="Yes"/>
    <n v="2.0099999999999998"/>
    <n v="50"/>
    <s v="Consumer"/>
    <x v="661"/>
    <s v="Same Day"/>
    <s v="California"/>
    <s v="Storage"/>
  </r>
  <r>
    <n v="0"/>
    <s v="Shipped On Time"/>
    <n v="0"/>
    <x v="2"/>
    <x v="187"/>
    <x v="0"/>
    <s v="William Brown"/>
    <n v="0.2"/>
    <x v="653"/>
    <s v="September"/>
    <x v="2"/>
    <s v="CA-2018-165330"/>
    <x v="1"/>
    <n v="92804"/>
    <n v="336"/>
    <s v="Black Avery Memo-Size 3-Ring Binder, 5 1/2 x 8 1/2"/>
    <n v="2"/>
    <n v="2"/>
    <s v="West"/>
    <s v="Yes"/>
    <n v="2.13"/>
    <n v="6"/>
    <s v="Consumer"/>
    <x v="661"/>
    <s v="Same Day"/>
    <s v="California"/>
    <s v="Binders"/>
  </r>
  <r>
    <n v="0"/>
    <s v="Shipped On Time"/>
    <n v="0"/>
    <x v="2"/>
    <x v="187"/>
    <x v="0"/>
    <s v="William Brown"/>
    <n v="0.2"/>
    <x v="653"/>
    <s v="September"/>
    <x v="2"/>
    <s v="CA-2018-165330"/>
    <x v="1"/>
    <n v="92804"/>
    <n v="1338"/>
    <s v="Recycled Easel Ring Binders"/>
    <n v="11"/>
    <n v="3"/>
    <s v="West"/>
    <s v="Yes"/>
    <n v="11.19"/>
    <n v="36"/>
    <s v="Consumer"/>
    <x v="661"/>
    <s v="Same Day"/>
    <s v="California"/>
    <s v="Binders"/>
  </r>
  <r>
    <n v="0"/>
    <s v="Shipped On Time"/>
    <n v="0"/>
    <x v="2"/>
    <x v="187"/>
    <x v="0"/>
    <s v="William Brown"/>
    <n v="0.2"/>
    <x v="653"/>
    <s v="September"/>
    <x v="2"/>
    <s v="CA-2018-165330"/>
    <x v="1"/>
    <n v="92804"/>
    <n v="899"/>
    <s v="Ibico Laser Imprintable Binding System Covers"/>
    <n v="68"/>
    <n v="5"/>
    <s v="West"/>
    <s v="Yes"/>
    <n v="68.12"/>
    <n v="210"/>
    <s v="Consumer"/>
    <x v="661"/>
    <s v="Same Day"/>
    <s v="California"/>
    <s v="Binders"/>
  </r>
  <r>
    <n v="0"/>
    <s v="Shipped On Time"/>
    <n v="0"/>
    <x v="2"/>
    <x v="187"/>
    <x v="0"/>
    <s v="William Brown"/>
    <n v="0.2"/>
    <x v="653"/>
    <s v="September"/>
    <x v="2"/>
    <s v="CA-2018-165330"/>
    <x v="1"/>
    <n v="92804"/>
    <n v="708"/>
    <s v="GBC Recycled VeloBinder Covers"/>
    <n v="40"/>
    <n v="9"/>
    <s v="West"/>
    <s v="Yes"/>
    <n v="39.869999999999997"/>
    <n v="123"/>
    <s v="Consumer"/>
    <x v="661"/>
    <s v="Same Day"/>
    <s v="California"/>
    <s v="Binders"/>
  </r>
  <r>
    <n v="0"/>
    <s v="Shipped On Time"/>
    <n v="0"/>
    <x v="0"/>
    <x v="187"/>
    <x v="0"/>
    <s v="William Brown"/>
    <n v="0"/>
    <x v="653"/>
    <s v="September"/>
    <x v="2"/>
    <s v="CA-2018-165330"/>
    <x v="1"/>
    <n v="92804"/>
    <n v="1094"/>
    <s v="Microsoft Natural Ergonomic Keyboard 4000"/>
    <n v="25"/>
    <n v="4"/>
    <s v="West"/>
    <s v="Yes"/>
    <n v="25.19"/>
    <n v="120"/>
    <s v="Consumer"/>
    <x v="661"/>
    <s v="Same Day"/>
    <s v="California"/>
    <s v="Accessories"/>
  </r>
  <r>
    <n v="5"/>
    <s v="Shipped Early"/>
    <n v="6"/>
    <x v="2"/>
    <x v="2"/>
    <x v="0"/>
    <s v="Heather Jas"/>
    <n v="0.2"/>
    <x v="672"/>
    <s v="September"/>
    <x v="2"/>
    <s v="CA-2018-165470"/>
    <x v="2"/>
    <n v="32216"/>
    <n v="1531"/>
    <s v="Telephone Message Books with Fax/Mobile Section, 5 1/2 x 3 3/16"/>
    <n v="2"/>
    <n v="1"/>
    <s v="South"/>
    <m/>
    <n v="1.65"/>
    <n v="5"/>
    <s v="Home Office"/>
    <x v="711"/>
    <s v="Standard Class"/>
    <s v="Florida"/>
    <s v="Paper"/>
  </r>
  <r>
    <n v="6"/>
    <s v="Shipped On Time"/>
    <n v="6"/>
    <x v="1"/>
    <x v="13"/>
    <x v="0"/>
    <s v="Heather Kirkland"/>
    <n v="0.6"/>
    <x v="814"/>
    <s v="September"/>
    <x v="2"/>
    <s v="CA-2018-165484"/>
    <x v="3"/>
    <n v="60610"/>
    <n v="490"/>
    <s v="DAX Cubicle Frames - 8x10"/>
    <n v="-12"/>
    <n v="7"/>
    <s v="Central"/>
    <m/>
    <n v="-12.12"/>
    <n v="16"/>
    <s v="Corporate"/>
    <x v="876"/>
    <s v="Standard Class"/>
    <s v="Illinois"/>
    <s v="Furnishings"/>
  </r>
  <r>
    <n v="6"/>
    <s v="Shipped On Time"/>
    <n v="6"/>
    <x v="2"/>
    <x v="13"/>
    <x v="0"/>
    <s v="Heather Kirkland"/>
    <n v="0.2"/>
    <x v="814"/>
    <s v="September"/>
    <x v="2"/>
    <s v="CA-2018-165484"/>
    <x v="3"/>
    <n v="60610"/>
    <n v="1723"/>
    <s v="Xerox 1929"/>
    <n v="18"/>
    <n v="3"/>
    <s v="Central"/>
    <m/>
    <n v="17.82"/>
    <n v="55"/>
    <s v="Corporate"/>
    <x v="876"/>
    <s v="Standard Class"/>
    <s v="Illinois"/>
    <s v="Paper"/>
  </r>
  <r>
    <n v="4"/>
    <s v="Shipped Early"/>
    <n v="6"/>
    <x v="2"/>
    <x v="172"/>
    <x v="0"/>
    <s v="Clay Rozendal"/>
    <n v="0"/>
    <x v="577"/>
    <s v="September"/>
    <x v="2"/>
    <s v="CA-2018-165561"/>
    <x v="1"/>
    <n v="98006"/>
    <n v="597"/>
    <s v="Elite 5 Scissors"/>
    <n v="8"/>
    <n v="3"/>
    <s v="West"/>
    <m/>
    <n v="7.6"/>
    <n v="25"/>
    <s v="Home Office"/>
    <x v="790"/>
    <s v="Standard Class"/>
    <s v="Washington"/>
    <s v="Supplies"/>
  </r>
  <r>
    <n v="4"/>
    <s v="Shipped Late"/>
    <n v="3"/>
    <x v="2"/>
    <x v="5"/>
    <x v="0"/>
    <s v="Michael Nguyen"/>
    <n v="0.2"/>
    <x v="839"/>
    <s v="September"/>
    <x v="2"/>
    <s v="CA-2018-165673"/>
    <x v="0"/>
    <n v="45503"/>
    <n v="1574"/>
    <s v="TOPS Voice Message Log Book, Flash Format"/>
    <n v="6"/>
    <n v="4"/>
    <s v="East"/>
    <m/>
    <n v="5.52"/>
    <n v="15"/>
    <s v="Consumer"/>
    <x v="874"/>
    <s v="Second Class"/>
    <s v="Ohio"/>
    <s v="Paper"/>
  </r>
  <r>
    <n v="4"/>
    <s v="Shipped Early"/>
    <n v="6"/>
    <x v="2"/>
    <x v="1"/>
    <x v="0"/>
    <s v="Dorothy Wardle"/>
    <n v="0"/>
    <x v="811"/>
    <s v="September"/>
    <x v="2"/>
    <s v="CA-2018-165820"/>
    <x v="1"/>
    <n v="94109"/>
    <n v="1697"/>
    <s v="Xerox 1905"/>
    <n v="6"/>
    <n v="2"/>
    <s v="West"/>
    <m/>
    <n v="6.22"/>
    <n v="13"/>
    <s v="Corporate"/>
    <x v="907"/>
    <s v="Standard Class"/>
    <s v="California"/>
    <s v="Paper"/>
  </r>
  <r>
    <n v="5"/>
    <s v="Shipped Early"/>
    <n v="6"/>
    <x v="1"/>
    <x v="21"/>
    <x v="0"/>
    <s v="Maureen Fritzler"/>
    <n v="0.2"/>
    <x v="755"/>
    <s v="September"/>
    <x v="2"/>
    <s v="CA-2018-165827"/>
    <x v="2"/>
    <n v="33180"/>
    <n v="1594"/>
    <s v="Ultra Door Pull Handle"/>
    <n v="8"/>
    <n v="6"/>
    <s v="South"/>
    <m/>
    <n v="8.2100000000000009"/>
    <n v="50"/>
    <s v="Corporate"/>
    <x v="850"/>
    <s v="Standard Class"/>
    <s v="Florida"/>
    <s v="Furnishings"/>
  </r>
  <r>
    <n v="0"/>
    <s v="Shipped On Time"/>
    <n v="0"/>
    <x v="1"/>
    <x v="0"/>
    <x v="0"/>
    <s v="Edward Nazzal"/>
    <n v="0"/>
    <x v="761"/>
    <s v="September"/>
    <x v="2"/>
    <s v="CA-2018-165848"/>
    <x v="0"/>
    <n v="10035"/>
    <n v="996"/>
    <s v="Linden 10 Round Wall Clock, Black"/>
    <n v="21"/>
    <n v="4"/>
    <s v="East"/>
    <m/>
    <n v="20.78"/>
    <n v="61"/>
    <s v="Consumer"/>
    <x v="780"/>
    <s v="Same Day"/>
    <s v="New York"/>
    <s v="Furnishings"/>
  </r>
  <r>
    <n v="0"/>
    <s v="Shipped On Time"/>
    <n v="0"/>
    <x v="1"/>
    <x v="0"/>
    <x v="0"/>
    <s v="Edward Nazzal"/>
    <n v="0.2"/>
    <x v="761"/>
    <s v="September"/>
    <x v="2"/>
    <s v="CA-2018-165848"/>
    <x v="0"/>
    <n v="10035"/>
    <n v="1436"/>
    <s v="Sauder Inglewood Library Bookcases"/>
    <n v="5"/>
    <n v="1"/>
    <s v="East"/>
    <m/>
    <n v="5.13"/>
    <n v="137"/>
    <s v="Consumer"/>
    <x v="780"/>
    <s v="Same Day"/>
    <s v="New York"/>
    <s v="Bookcases"/>
  </r>
  <r>
    <n v="0"/>
    <s v="Shipped On Time"/>
    <n v="0"/>
    <x v="2"/>
    <x v="0"/>
    <x v="0"/>
    <s v="Edward Nazzal"/>
    <n v="0"/>
    <x v="761"/>
    <s v="September"/>
    <x v="2"/>
    <s v="CA-2018-165848"/>
    <x v="0"/>
    <n v="10035"/>
    <n v="538"/>
    <s v="Easy-staple paper"/>
    <n v="7"/>
    <n v="3"/>
    <s v="East"/>
    <m/>
    <n v="7.02"/>
    <n v="15"/>
    <s v="Consumer"/>
    <x v="780"/>
    <s v="Same Day"/>
    <s v="New York"/>
    <s v="Paper"/>
  </r>
  <r>
    <n v="0"/>
    <s v="Shipped On Time"/>
    <n v="0"/>
    <x v="0"/>
    <x v="0"/>
    <x v="0"/>
    <s v="Edward Nazzal"/>
    <n v="0"/>
    <x v="761"/>
    <s v="September"/>
    <x v="2"/>
    <s v="CA-2018-165848"/>
    <x v="0"/>
    <n v="10035"/>
    <n v="1242"/>
    <s v="Panasonic KX MC6040 Color Laser Multifunction Printer"/>
    <n v="364"/>
    <n v="3"/>
    <s v="East"/>
    <m/>
    <n v="364.46"/>
    <n v="1350"/>
    <s v="Consumer"/>
    <x v="780"/>
    <s v="Same Day"/>
    <s v="New York"/>
    <s v="Machines"/>
  </r>
  <r>
    <n v="4"/>
    <s v="Shipped Early"/>
    <n v="6"/>
    <x v="2"/>
    <x v="208"/>
    <x v="0"/>
    <s v="Bryan Davis"/>
    <n v="0"/>
    <x v="706"/>
    <s v="September"/>
    <x v="2"/>
    <s v="CA-2018-165918"/>
    <x v="1"/>
    <n v="98026"/>
    <n v="195"/>
    <s v="Avery 487"/>
    <n v="3"/>
    <n v="2"/>
    <s v="West"/>
    <m/>
    <n v="3.47"/>
    <n v="7"/>
    <s v="Consumer"/>
    <x v="890"/>
    <s v="Standard Class"/>
    <s v="Washington"/>
    <s v="Labels"/>
  </r>
  <r>
    <n v="4"/>
    <s v="Shipped Early"/>
    <n v="6"/>
    <x v="2"/>
    <x v="208"/>
    <x v="0"/>
    <s v="Bryan Davis"/>
    <n v="0"/>
    <x v="706"/>
    <s v="September"/>
    <x v="2"/>
    <s v="CA-2018-165918"/>
    <x v="1"/>
    <n v="98026"/>
    <n v="1741"/>
    <s v="Xerox 1945"/>
    <n v="40"/>
    <n v="2"/>
    <s v="West"/>
    <m/>
    <n v="40.17"/>
    <n v="82"/>
    <s v="Consumer"/>
    <x v="890"/>
    <s v="Standard Class"/>
    <s v="Washington"/>
    <s v="Paper"/>
  </r>
  <r>
    <n v="4"/>
    <s v="Shipped Early"/>
    <n v="6"/>
    <x v="2"/>
    <x v="208"/>
    <x v="0"/>
    <s v="Bryan Davis"/>
    <n v="0.2"/>
    <x v="706"/>
    <s v="September"/>
    <x v="2"/>
    <s v="CA-2018-165918"/>
    <x v="1"/>
    <n v="98026"/>
    <n v="948"/>
    <s v="JM Magazine Binder"/>
    <n v="14"/>
    <n v="3"/>
    <s v="West"/>
    <m/>
    <n v="13.87"/>
    <n v="40"/>
    <s v="Consumer"/>
    <x v="890"/>
    <s v="Standard Class"/>
    <s v="Washington"/>
    <s v="Binders"/>
  </r>
  <r>
    <n v="4"/>
    <s v="Shipped Early"/>
    <n v="6"/>
    <x v="2"/>
    <x v="208"/>
    <x v="0"/>
    <s v="Bryan Davis"/>
    <n v="0.2"/>
    <x v="706"/>
    <s v="September"/>
    <x v="2"/>
    <s v="CA-2018-165918"/>
    <x v="1"/>
    <n v="98026"/>
    <n v="1519"/>
    <s v="Storex Dura Pro Binders"/>
    <n v="4"/>
    <n v="3"/>
    <s v="West"/>
    <m/>
    <n v="4.46"/>
    <n v="14"/>
    <s v="Consumer"/>
    <x v="890"/>
    <s v="Standard Class"/>
    <s v="Washington"/>
    <s v="Binders"/>
  </r>
  <r>
    <n v="7"/>
    <s v="Shipped Late"/>
    <n v="6"/>
    <x v="1"/>
    <x v="17"/>
    <x v="0"/>
    <s v="Bruce Geld"/>
    <n v="0"/>
    <x v="879"/>
    <s v="September"/>
    <x v="2"/>
    <s v="CA-2018-165995"/>
    <x v="1"/>
    <n v="90008"/>
    <n v="615"/>
    <s v="Executive Impressions 10 Spectator Wall Clock"/>
    <n v="16"/>
    <n v="4"/>
    <s v="West"/>
    <m/>
    <n v="15.99"/>
    <n v="47"/>
    <s v="Consumer"/>
    <x v="710"/>
    <s v="Standard Class"/>
    <s v="California"/>
    <s v="Furnishings"/>
  </r>
  <r>
    <n v="7"/>
    <s v="Shipped Late"/>
    <n v="6"/>
    <x v="0"/>
    <x v="17"/>
    <x v="0"/>
    <s v="Bruce Geld"/>
    <n v="0.2"/>
    <x v="879"/>
    <s v="September"/>
    <x v="2"/>
    <s v="CA-2018-165995"/>
    <x v="1"/>
    <n v="90008"/>
    <n v="1247"/>
    <s v="Panasonic KX TS3282W Corded phone"/>
    <n v="42"/>
    <n v="5"/>
    <s v="West"/>
    <m/>
    <n v="42.49"/>
    <n v="340"/>
    <s v="Consumer"/>
    <x v="710"/>
    <s v="Standard Class"/>
    <s v="California"/>
    <s v="Phones"/>
  </r>
  <r>
    <n v="5"/>
    <s v="Shipped Late"/>
    <n v="3"/>
    <x v="2"/>
    <x v="86"/>
    <x v="0"/>
    <s v="Craig Yedwab"/>
    <n v="0"/>
    <x v="750"/>
    <s v="September"/>
    <x v="2"/>
    <s v="CA-2018-166163"/>
    <x v="1"/>
    <n v="94601"/>
    <n v="196"/>
    <s v="Avery 488"/>
    <n v="2"/>
    <n v="1"/>
    <s v="West"/>
    <m/>
    <n v="1.51"/>
    <n v="3"/>
    <s v="Corporate"/>
    <x v="659"/>
    <s v="Second Class"/>
    <s v="California"/>
    <s v="Labels"/>
  </r>
  <r>
    <n v="5"/>
    <s v="Shipped Late"/>
    <n v="3"/>
    <x v="0"/>
    <x v="86"/>
    <x v="0"/>
    <s v="Craig Yedwab"/>
    <n v="0.2"/>
    <x v="750"/>
    <s v="September"/>
    <x v="2"/>
    <s v="CA-2018-166163"/>
    <x v="1"/>
    <n v="94601"/>
    <n v="1172"/>
    <s v="Nokia Lumia 521 (T-Mobile)"/>
    <n v="7"/>
    <n v="3"/>
    <s v="West"/>
    <m/>
    <n v="7.2"/>
    <n v="72"/>
    <s v="Corporate"/>
    <x v="659"/>
    <s v="Second Class"/>
    <s v="California"/>
    <s v="Phones"/>
  </r>
  <r>
    <n v="4"/>
    <s v="Shipped Early"/>
    <n v="6"/>
    <x v="2"/>
    <x v="17"/>
    <x v="0"/>
    <s v="Tracy Collins"/>
    <n v="0"/>
    <x v="624"/>
    <s v="September"/>
    <x v="2"/>
    <s v="CA-2018-166226"/>
    <x v="1"/>
    <n v="90008"/>
    <n v="641"/>
    <s v="Fellowes Command Center 5-outlet power strip"/>
    <n v="18"/>
    <n v="1"/>
    <s v="West"/>
    <m/>
    <n v="18.32"/>
    <n v="68"/>
    <s v="Home Office"/>
    <x v="673"/>
    <s v="Standard Class"/>
    <s v="California"/>
    <s v="Appliances"/>
  </r>
  <r>
    <n v="4"/>
    <s v="Shipped Early"/>
    <n v="6"/>
    <x v="0"/>
    <x v="17"/>
    <x v="0"/>
    <s v="Tracy Collins"/>
    <n v="0.2"/>
    <x v="624"/>
    <s v="September"/>
    <x v="2"/>
    <s v="CA-2018-166226"/>
    <x v="1"/>
    <n v="90008"/>
    <n v="779"/>
    <s v="Grandstream GXP2100 Mainstream Business Phone"/>
    <n v="6"/>
    <n v="1"/>
    <s v="West"/>
    <m/>
    <n v="6.12"/>
    <n v="61"/>
    <s v="Home Office"/>
    <x v="673"/>
    <s v="Standard Class"/>
    <s v="California"/>
    <s v="Phones"/>
  </r>
  <r>
    <n v="4"/>
    <s v="Shipped Early"/>
    <n v="6"/>
    <x v="2"/>
    <x v="4"/>
    <x v="0"/>
    <s v="Dave Hallsten"/>
    <n v="0.8"/>
    <x v="581"/>
    <s v="September"/>
    <x v="2"/>
    <s v="CA-2018-166240"/>
    <x v="3"/>
    <n v="77095"/>
    <n v="811"/>
    <s v="Holmes HEPA Air Purifier"/>
    <n v="-20"/>
    <n v="2"/>
    <s v="Central"/>
    <m/>
    <n v="-19.600000000000001"/>
    <n v="9"/>
    <s v="Corporate"/>
    <x v="905"/>
    <s v="Standard Class"/>
    <s v="Texas"/>
    <s v="Appliances"/>
  </r>
  <r>
    <n v="0"/>
    <s v="Shipped On Time"/>
    <n v="0"/>
    <x v="0"/>
    <x v="1"/>
    <x v="0"/>
    <s v="Sonia Sunley"/>
    <n v="0"/>
    <x v="746"/>
    <s v="September"/>
    <x v="2"/>
    <s v="CA-2018-166275"/>
    <x v="1"/>
    <n v="94109"/>
    <n v="1330"/>
    <s v="Razer Tiamat Over Ear 7.1 Surround Sound PC Gaming Headset"/>
    <n v="86"/>
    <n v="1"/>
    <s v="West"/>
    <s v="Yes"/>
    <n v="86"/>
    <n v="200"/>
    <s v="Consumer"/>
    <x v="881"/>
    <s v="Same Day"/>
    <s v="California"/>
    <s v="Accessories"/>
  </r>
  <r>
    <n v="6"/>
    <s v="Shipped On Time"/>
    <n v="6"/>
    <x v="2"/>
    <x v="195"/>
    <x v="0"/>
    <s v="Pete Kriz"/>
    <n v="0.2"/>
    <x v="644"/>
    <s v="September"/>
    <x v="2"/>
    <s v="CA-2018-166282"/>
    <x v="2"/>
    <n v="37211"/>
    <n v="1497"/>
    <s v="Standard Line “While You Were Out” Hardbound Telephone Message Book"/>
    <n v="40"/>
    <n v="7"/>
    <s v="South"/>
    <m/>
    <n v="40"/>
    <n v="123"/>
    <s v="Consumer"/>
    <x v="896"/>
    <s v="Standard Class"/>
    <s v="Tennessee"/>
    <s v="Paper"/>
  </r>
  <r>
    <n v="6"/>
    <s v="Shipped On Time"/>
    <n v="6"/>
    <x v="0"/>
    <x v="195"/>
    <x v="0"/>
    <s v="Pete Kriz"/>
    <n v="0.2"/>
    <x v="644"/>
    <s v="September"/>
    <x v="2"/>
    <s v="CA-2018-166282"/>
    <x v="2"/>
    <n v="37211"/>
    <n v="1075"/>
    <s v="Memorex Froggy Flash Drive 4 GB"/>
    <n v="8"/>
    <n v="4"/>
    <s v="South"/>
    <m/>
    <n v="8.35"/>
    <n v="35"/>
    <s v="Consumer"/>
    <x v="896"/>
    <s v="Standard Class"/>
    <s v="Tennessee"/>
    <s v="Accessories"/>
  </r>
  <r>
    <n v="4"/>
    <s v="Shipped Early"/>
    <n v="6"/>
    <x v="0"/>
    <x v="74"/>
    <x v="0"/>
    <s v="Jill Fjeld"/>
    <n v="0.2"/>
    <x v="701"/>
    <s v="September"/>
    <x v="2"/>
    <s v="CA-2018-166373"/>
    <x v="3"/>
    <n v="78207"/>
    <n v="1409"/>
    <s v="SanDisk Ultra 32 GB MicroSDHC Class 10 Memory Card"/>
    <n v="-9"/>
    <n v="6"/>
    <s v="Central"/>
    <m/>
    <n v="-9.2799999999999994"/>
    <n v="106"/>
    <s v="Consumer"/>
    <x v="898"/>
    <s v="Standard Class"/>
    <s v="Texas"/>
    <s v="Accessories"/>
  </r>
  <r>
    <n v="4"/>
    <s v="Shipped Early"/>
    <n v="6"/>
    <x v="2"/>
    <x v="80"/>
    <x v="0"/>
    <s v="Edward Becker"/>
    <n v="0"/>
    <x v="673"/>
    <s v="September"/>
    <x v="2"/>
    <s v="CA-2018-166380"/>
    <x v="2"/>
    <n v="22204"/>
    <n v="1346"/>
    <s v="Redi-Strip #10 Envelopes, 4 1/8 x 9 1/2"/>
    <n v="13"/>
    <n v="9"/>
    <s v="South"/>
    <m/>
    <n v="12.74"/>
    <n v="27"/>
    <s v="Corporate"/>
    <x v="783"/>
    <s v="Standard Class"/>
    <s v="Virginia"/>
    <s v="Envelopes"/>
  </r>
  <r>
    <n v="4"/>
    <s v="Shipped Early"/>
    <n v="6"/>
    <x v="0"/>
    <x v="80"/>
    <x v="0"/>
    <s v="Edward Becker"/>
    <n v="0"/>
    <x v="673"/>
    <s v="September"/>
    <x v="2"/>
    <s v="CA-2018-166380"/>
    <x v="2"/>
    <n v="22204"/>
    <n v="1471"/>
    <s v="Sony Micro Vault Click 16 GB USB 2.0 Flash Drive"/>
    <n v="27"/>
    <n v="2"/>
    <s v="South"/>
    <m/>
    <n v="26.88"/>
    <n v="112"/>
    <s v="Corporate"/>
    <x v="783"/>
    <s v="Standard Class"/>
    <s v="Virginia"/>
    <s v="Accessories"/>
  </r>
  <r>
    <n v="6"/>
    <s v="Shipped On Time"/>
    <n v="6"/>
    <x v="0"/>
    <x v="274"/>
    <x v="0"/>
    <s v="Toby Gnade"/>
    <n v="0"/>
    <x v="658"/>
    <s v="September"/>
    <x v="2"/>
    <s v="CA-2018-166429"/>
    <x v="1"/>
    <n v="98198"/>
    <n v="797"/>
    <s v="Hewlett Packard 610 Color Digital Copier / Printer"/>
    <n v="450"/>
    <n v="2"/>
    <s v="West"/>
    <m/>
    <n v="449.99"/>
    <n v="1000"/>
    <s v="Consumer"/>
    <x v="839"/>
    <s v="Standard Class"/>
    <s v="Washington"/>
    <s v="Copiers"/>
  </r>
  <r>
    <n v="1"/>
    <s v="Shipped On Time"/>
    <n v="1"/>
    <x v="1"/>
    <x v="1"/>
    <x v="0"/>
    <s v="Lisa Hazard"/>
    <n v="0"/>
    <x v="755"/>
    <s v="September"/>
    <x v="2"/>
    <s v="CA-2018-166443"/>
    <x v="1"/>
    <n v="94122"/>
    <n v="107"/>
    <s v="Advantus Panel Wall Acrylic Frame"/>
    <n v="16"/>
    <n v="7"/>
    <s v="West"/>
    <m/>
    <n v="16.46"/>
    <n v="38"/>
    <s v="Consumer"/>
    <x v="903"/>
    <s v="First Class"/>
    <s v="California"/>
    <s v="Furnishings"/>
  </r>
  <r>
    <n v="7"/>
    <s v="Shipped Late"/>
    <n v="6"/>
    <x v="2"/>
    <x v="195"/>
    <x v="0"/>
    <s v="Alan Hwang"/>
    <n v="0.2"/>
    <x v="880"/>
    <s v="September"/>
    <x v="2"/>
    <s v="CA-2018-166485"/>
    <x v="2"/>
    <n v="37211"/>
    <n v="1486"/>
    <s v="Speediset Carbonless Redi-Letter 7 x 8 1/2"/>
    <n v="6"/>
    <n v="2"/>
    <s v="South"/>
    <m/>
    <n v="5.57"/>
    <n v="16"/>
    <s v="Consumer"/>
    <x v="910"/>
    <s v="Standard Class"/>
    <s v="Tennessee"/>
    <s v="Paper"/>
  </r>
  <r>
    <n v="4"/>
    <s v="Shipped Early"/>
    <n v="6"/>
    <x v="2"/>
    <x v="0"/>
    <x v="0"/>
    <s v="Darren Powers"/>
    <n v="0"/>
    <x v="753"/>
    <s v="September"/>
    <x v="2"/>
    <s v="CA-2018-166618"/>
    <x v="0"/>
    <n v="10035"/>
    <n v="358"/>
    <s v="Boston Home &amp; Office Model 2000 Electric Pencil Sharpeners"/>
    <n v="6"/>
    <n v="1"/>
    <s v="East"/>
    <m/>
    <n v="6.15"/>
    <n v="24"/>
    <s v="Consumer"/>
    <x v="643"/>
    <s v="Standard Class"/>
    <s v="New York"/>
    <s v="Art"/>
  </r>
  <r>
    <n v="4"/>
    <s v="Shipped Early"/>
    <n v="6"/>
    <x v="0"/>
    <x v="0"/>
    <x v="0"/>
    <s v="Darren Powers"/>
    <n v="0"/>
    <x v="753"/>
    <s v="September"/>
    <x v="2"/>
    <s v="CA-2018-166618"/>
    <x v="0"/>
    <n v="10035"/>
    <n v="1460"/>
    <s v="SmartStand Mobile Device Holder, Assorted Colors"/>
    <n v="4"/>
    <n v="2"/>
    <s v="East"/>
    <m/>
    <n v="3.91"/>
    <n v="14"/>
    <s v="Consumer"/>
    <x v="643"/>
    <s v="Standard Class"/>
    <s v="New York"/>
    <s v="Phones"/>
  </r>
  <r>
    <n v="3"/>
    <s v="Shipped Late"/>
    <n v="1"/>
    <x v="2"/>
    <x v="111"/>
    <x v="0"/>
    <s v="Jill Matthias"/>
    <n v="0"/>
    <x v="709"/>
    <s v="September"/>
    <x v="2"/>
    <s v="CA-2018-166625"/>
    <x v="0"/>
    <n v="21215"/>
    <n v="705"/>
    <s v="GBC ProClick Spines for 32-Hole Punch"/>
    <n v="12"/>
    <n v="2"/>
    <s v="East"/>
    <m/>
    <n v="11.78"/>
    <n v="25"/>
    <s v="Consumer"/>
    <x v="805"/>
    <s v="First Class"/>
    <s v="Maryland"/>
    <s v="Binders"/>
  </r>
  <r>
    <n v="2"/>
    <s v="Shipped Early"/>
    <n v="3"/>
    <x v="2"/>
    <x v="390"/>
    <x v="0"/>
    <s v="Nora Pelletier"/>
    <n v="0.2"/>
    <x v="688"/>
    <s v="September"/>
    <x v="2"/>
    <s v="CA-2018-166653"/>
    <x v="0"/>
    <n v="44134"/>
    <n v="343"/>
    <s v="Blue String-Tie &amp; Button Interoffice Envelopes, 10 x 13"/>
    <n v="20"/>
    <n v="2"/>
    <s v="East"/>
    <m/>
    <n v="19.989999999999998"/>
    <n v="64"/>
    <s v="Home Office"/>
    <x v="628"/>
    <s v="Second Class"/>
    <s v="Ohio"/>
    <s v="Envelopes"/>
  </r>
  <r>
    <n v="2"/>
    <s v="Shipped Early"/>
    <n v="3"/>
    <x v="2"/>
    <x v="242"/>
    <x v="0"/>
    <s v="Raymond Buch"/>
    <n v="0"/>
    <x v="628"/>
    <s v="September"/>
    <x v="2"/>
    <s v="CA-2018-166674"/>
    <x v="0"/>
    <n v="13021"/>
    <n v="1162"/>
    <s v="Newell 345"/>
    <n v="15"/>
    <n v="3"/>
    <s v="East"/>
    <m/>
    <n v="15.48"/>
    <n v="60"/>
    <s v="Consumer"/>
    <x v="947"/>
    <s v="Second Class"/>
    <s v="New York"/>
    <s v="Art"/>
  </r>
  <r>
    <n v="2"/>
    <s v="Shipped Early"/>
    <n v="3"/>
    <x v="2"/>
    <x v="242"/>
    <x v="0"/>
    <s v="Raymond Buch"/>
    <n v="0"/>
    <x v="628"/>
    <s v="September"/>
    <x v="2"/>
    <s v="CA-2018-166674"/>
    <x v="0"/>
    <n v="13021"/>
    <n v="634"/>
    <s v="Fellowes Bankers Box Recycled Super Stor/Drawer"/>
    <n v="10"/>
    <n v="3"/>
    <s v="East"/>
    <m/>
    <n v="9.7200000000000006"/>
    <n v="162"/>
    <s v="Consumer"/>
    <x v="947"/>
    <s v="Second Class"/>
    <s v="New York"/>
    <s v="Storage"/>
  </r>
  <r>
    <n v="2"/>
    <s v="Shipped Early"/>
    <n v="3"/>
    <x v="2"/>
    <x v="242"/>
    <x v="0"/>
    <s v="Raymond Buch"/>
    <n v="0"/>
    <x v="628"/>
    <s v="September"/>
    <x v="2"/>
    <s v="CA-2018-166674"/>
    <x v="0"/>
    <n v="13021"/>
    <n v="346"/>
    <s v="Boston 1645 Deluxe Heavier-Duty Electric Pencil Sharpener"/>
    <n v="71"/>
    <n v="6"/>
    <s v="East"/>
    <m/>
    <n v="71.25"/>
    <n v="264"/>
    <s v="Consumer"/>
    <x v="947"/>
    <s v="Second Class"/>
    <s v="New York"/>
    <s v="Art"/>
  </r>
  <r>
    <n v="2"/>
    <s v="Shipped Early"/>
    <n v="3"/>
    <x v="2"/>
    <x v="242"/>
    <x v="0"/>
    <s v="Raymond Buch"/>
    <n v="0"/>
    <x v="628"/>
    <s v="September"/>
    <x v="2"/>
    <s v="CA-2018-166674"/>
    <x v="0"/>
    <n v="13021"/>
    <n v="30"/>
    <s v="50 Colored Long Pencils"/>
    <n v="8"/>
    <n v="3"/>
    <s v="East"/>
    <m/>
    <n v="7.92"/>
    <n v="30"/>
    <s v="Consumer"/>
    <x v="947"/>
    <s v="Second Class"/>
    <s v="New York"/>
    <s v="Art"/>
  </r>
  <r>
    <n v="2"/>
    <s v="Shipped Early"/>
    <n v="3"/>
    <x v="2"/>
    <x v="242"/>
    <x v="0"/>
    <s v="Raymond Buch"/>
    <n v="0"/>
    <x v="628"/>
    <s v="September"/>
    <x v="2"/>
    <s v="CA-2018-166674"/>
    <x v="0"/>
    <n v="13021"/>
    <n v="1159"/>
    <s v="Newell 342"/>
    <n v="3"/>
    <n v="3"/>
    <s v="East"/>
    <m/>
    <n v="2.85"/>
    <n v="10"/>
    <s v="Consumer"/>
    <x v="947"/>
    <s v="Second Class"/>
    <s v="New York"/>
    <s v="Art"/>
  </r>
  <r>
    <n v="2"/>
    <s v="Shipped Early"/>
    <n v="3"/>
    <x v="0"/>
    <x v="242"/>
    <x v="0"/>
    <s v="Raymond Buch"/>
    <n v="0"/>
    <x v="628"/>
    <s v="September"/>
    <x v="2"/>
    <s v="CA-2018-166674"/>
    <x v="0"/>
    <n v="13021"/>
    <n v="301"/>
    <s v="Belkin Grip Candy Sheer Case / Cover for iPhone 5 and 5S"/>
    <n v="9"/>
    <n v="4"/>
    <s v="East"/>
    <m/>
    <n v="9.1300000000000008"/>
    <n v="35"/>
    <s v="Consumer"/>
    <x v="947"/>
    <s v="Second Class"/>
    <s v="New York"/>
    <s v="Phones"/>
  </r>
  <r>
    <n v="4"/>
    <s v="Shipped Early"/>
    <n v="6"/>
    <x v="1"/>
    <x v="15"/>
    <x v="0"/>
    <s v="Heather Jas"/>
    <n v="0"/>
    <x v="580"/>
    <s v="September"/>
    <x v="2"/>
    <s v="CA-2018-166772"/>
    <x v="1"/>
    <n v="98105"/>
    <n v="1228"/>
    <s v="OSullivan 5-Shelf Heavy-Duty Bookcases"/>
    <n v="41"/>
    <n v="2"/>
    <s v="West"/>
    <m/>
    <n v="40.97"/>
    <n v="164"/>
    <s v="Home Office"/>
    <x v="628"/>
    <s v="Standard Class"/>
    <s v="Washington"/>
    <s v="Bookcases"/>
  </r>
  <r>
    <n v="2"/>
    <s v="Shipped Late"/>
    <n v="1"/>
    <x v="2"/>
    <x v="0"/>
    <x v="0"/>
    <s v="Bill Eplett"/>
    <n v="0"/>
    <x v="829"/>
    <s v="September"/>
    <x v="2"/>
    <s v="CA-2018-166912"/>
    <x v="0"/>
    <n v="10009"/>
    <n v="1684"/>
    <s v="Xerox 1893"/>
    <n v="40"/>
    <n v="2"/>
    <s v="East"/>
    <m/>
    <n v="40.17"/>
    <n v="82"/>
    <s v="Home Office"/>
    <x v="796"/>
    <s v="First Class"/>
    <s v="New York"/>
    <s v="Paper"/>
  </r>
  <r>
    <n v="5"/>
    <s v="Shipped Early"/>
    <n v="6"/>
    <x v="2"/>
    <x v="0"/>
    <x v="0"/>
    <s v="Evan Henry"/>
    <n v="0.2"/>
    <x v="777"/>
    <s v="September"/>
    <x v="2"/>
    <s v="CA-2018-167115"/>
    <x v="0"/>
    <n v="10035"/>
    <n v="898"/>
    <s v="Ibico Ibimaster 300 Manual Binding System"/>
    <n v="184"/>
    <n v="2"/>
    <s v="East"/>
    <m/>
    <n v="183.99"/>
    <n v="589"/>
    <s v="Consumer"/>
    <x v="745"/>
    <s v="Standard Class"/>
    <s v="New York"/>
    <s v="Binders"/>
  </r>
  <r>
    <n v="7"/>
    <s v="Shipped Late"/>
    <n v="6"/>
    <x v="1"/>
    <x v="17"/>
    <x v="0"/>
    <s v="Bill Donatelli"/>
    <n v="0"/>
    <x v="750"/>
    <s v="September"/>
    <x v="2"/>
    <s v="CA-2018-167241"/>
    <x v="1"/>
    <n v="90004"/>
    <n v="1044"/>
    <s v="Luxo Professional Magnifying Clamp-On Fluorescent Lamps"/>
    <n v="44"/>
    <n v="3"/>
    <s v="West"/>
    <m/>
    <n v="43.68"/>
    <n v="312"/>
    <s v="Consumer"/>
    <x v="772"/>
    <s v="Standard Class"/>
    <s v="California"/>
    <s v="Furnishings"/>
  </r>
  <r>
    <n v="7"/>
    <s v="Shipped Late"/>
    <n v="6"/>
    <x v="2"/>
    <x v="17"/>
    <x v="0"/>
    <s v="Bill Donatelli"/>
    <n v="0"/>
    <x v="750"/>
    <s v="September"/>
    <x v="2"/>
    <s v="CA-2018-167241"/>
    <x v="1"/>
    <n v="90004"/>
    <n v="1263"/>
    <s v="Perma STOR-ALL Hanging File Box, 13 1/8W x 12 1/4D x 10 1/2H"/>
    <n v="3"/>
    <n v="3"/>
    <s v="West"/>
    <m/>
    <n v="3.05"/>
    <n v="18"/>
    <s v="Consumer"/>
    <x v="772"/>
    <s v="Standard Class"/>
    <s v="California"/>
    <s v="Storage"/>
  </r>
  <r>
    <n v="7"/>
    <s v="Shipped Late"/>
    <n v="6"/>
    <x v="2"/>
    <x v="17"/>
    <x v="0"/>
    <s v="Bill Donatelli"/>
    <n v="0"/>
    <x v="750"/>
    <s v="September"/>
    <x v="2"/>
    <s v="CA-2018-167241"/>
    <x v="1"/>
    <n v="90004"/>
    <n v="1348"/>
    <s v="Rediform S.O.S. 1-Up Phone Message Bk, 4-1/4x3-1/16 Bk, 1 Form/Pg, 40 Messages/Bk, 3/Pk"/>
    <n v="18"/>
    <n v="4"/>
    <s v="West"/>
    <m/>
    <n v="18.010000000000002"/>
    <n v="38"/>
    <s v="Consumer"/>
    <x v="772"/>
    <s v="Standard Class"/>
    <s v="California"/>
    <s v="Paper"/>
  </r>
  <r>
    <n v="7"/>
    <s v="Shipped Late"/>
    <n v="6"/>
    <x v="0"/>
    <x v="17"/>
    <x v="0"/>
    <s v="Bill Donatelli"/>
    <n v="0.2"/>
    <x v="750"/>
    <s v="September"/>
    <x v="2"/>
    <s v="CA-2018-167241"/>
    <x v="1"/>
    <n v="90004"/>
    <n v="157"/>
    <s v="AT&amp;T 841000 Phone"/>
    <n v="10"/>
    <n v="3"/>
    <s v="West"/>
    <m/>
    <n v="10.35"/>
    <n v="166"/>
    <s v="Consumer"/>
    <x v="772"/>
    <s v="Standard Class"/>
    <s v="California"/>
    <s v="Phones"/>
  </r>
  <r>
    <n v="5"/>
    <s v="Shipped Early"/>
    <n v="6"/>
    <x v="2"/>
    <x v="302"/>
    <x v="0"/>
    <s v="Jason Fortune-"/>
    <n v="0"/>
    <x v="641"/>
    <s v="September"/>
    <x v="2"/>
    <s v="CA-2018-167290"/>
    <x v="3"/>
    <n v="48310"/>
    <n v="1126"/>
    <s v="Newell 312"/>
    <n v="4"/>
    <n v="2"/>
    <s v="Central"/>
    <m/>
    <n v="3.5"/>
    <n v="12"/>
    <s v="Consumer"/>
    <x v="634"/>
    <s v="Standard Class"/>
    <s v="Michigan"/>
    <s v="Art"/>
  </r>
  <r>
    <n v="5"/>
    <s v="Shipped Early"/>
    <n v="6"/>
    <x v="2"/>
    <x v="15"/>
    <x v="0"/>
    <s v="Jill Matthias"/>
    <n v="0"/>
    <x v="583"/>
    <s v="September"/>
    <x v="2"/>
    <s v="CA-2018-167416"/>
    <x v="1"/>
    <n v="98105"/>
    <n v="1048"/>
    <s v="Manila Recycled Extra-Heavyweight Clasp Envelopes, 6 x 9"/>
    <n v="27"/>
    <n v="5"/>
    <s v="West"/>
    <m/>
    <n v="26.9"/>
    <n v="55"/>
    <s v="Consumer"/>
    <x v="632"/>
    <s v="Standard Class"/>
    <s v="Washington"/>
    <s v="Envelopes"/>
  </r>
  <r>
    <n v="6"/>
    <s v="Shipped On Time"/>
    <n v="6"/>
    <x v="1"/>
    <x v="437"/>
    <x v="0"/>
    <s v="Sue Ann Reed"/>
    <n v="0.2"/>
    <x v="623"/>
    <s v="September"/>
    <x v="2"/>
    <s v="CA-2018-167507"/>
    <x v="1"/>
    <n v="97756"/>
    <n v="1447"/>
    <s v="Seth Thomas 14 Day/Date Wall Clock"/>
    <n v="5"/>
    <n v="1"/>
    <s v="West"/>
    <m/>
    <n v="4.84"/>
    <n v="23"/>
    <s v="Consumer"/>
    <x v="758"/>
    <s v="Standard Class"/>
    <s v="Oregon"/>
    <s v="Furnishings"/>
  </r>
  <r>
    <n v="6"/>
    <s v="Shipped On Time"/>
    <n v="6"/>
    <x v="1"/>
    <x v="437"/>
    <x v="0"/>
    <s v="Sue Ann Reed"/>
    <n v="0.2"/>
    <x v="623"/>
    <s v="September"/>
    <x v="2"/>
    <s v="CA-2018-167507"/>
    <x v="1"/>
    <n v="97756"/>
    <n v="22"/>
    <s v="3M Hangers With Command Adhesive"/>
    <n v="3"/>
    <n v="4"/>
    <s v="West"/>
    <m/>
    <n v="3.11"/>
    <n v="12"/>
    <s v="Consumer"/>
    <x v="758"/>
    <s v="Standard Class"/>
    <s v="Oregon"/>
    <s v="Furnishings"/>
  </r>
  <r>
    <n v="6"/>
    <s v="Shipped On Time"/>
    <n v="6"/>
    <x v="2"/>
    <x v="437"/>
    <x v="0"/>
    <s v="Sue Ann Reed"/>
    <n v="0.7"/>
    <x v="623"/>
    <s v="September"/>
    <x v="2"/>
    <s v="CA-2018-167507"/>
    <x v="1"/>
    <n v="97756"/>
    <n v="177"/>
    <s v="Avery 3 1/2 Diskette Storage Pages, 10/Pack"/>
    <n v="-25"/>
    <n v="10"/>
    <s v="West"/>
    <m/>
    <n v="-25.06"/>
    <n v="31"/>
    <s v="Consumer"/>
    <x v="758"/>
    <s v="Standard Class"/>
    <s v="Oregon"/>
    <s v="Binders"/>
  </r>
  <r>
    <n v="4"/>
    <s v="Shipped Early"/>
    <n v="6"/>
    <x v="1"/>
    <x v="0"/>
    <x v="0"/>
    <s v="Janet Martin"/>
    <n v="0"/>
    <x v="796"/>
    <s v="September"/>
    <x v="2"/>
    <s v="CA-2018-167556"/>
    <x v="0"/>
    <n v="10009"/>
    <n v="872"/>
    <s v="Howard Miller 13-3/4 Diameter Brushed Chrome Round Wall Clock"/>
    <n v="124"/>
    <n v="8"/>
    <s v="East"/>
    <m/>
    <n v="124.2"/>
    <n v="414"/>
    <s v="Consumer"/>
    <x v="861"/>
    <s v="Standard Class"/>
    <s v="New York"/>
    <s v="Furnishings"/>
  </r>
  <r>
    <n v="4"/>
    <s v="Shipped Early"/>
    <n v="6"/>
    <x v="2"/>
    <x v="0"/>
    <x v="0"/>
    <s v="Janet Martin"/>
    <n v="0"/>
    <x v="796"/>
    <s v="September"/>
    <x v="2"/>
    <s v="CA-2018-167556"/>
    <x v="0"/>
    <n v="10009"/>
    <n v="1072"/>
    <s v="Memo Book, 100 Message Capacity, 5 3/8” x 11”"/>
    <n v="7"/>
    <n v="2"/>
    <s v="East"/>
    <m/>
    <n v="6.74"/>
    <n v="13"/>
    <s v="Consumer"/>
    <x v="861"/>
    <s v="Standard Class"/>
    <s v="New York"/>
    <s v="Paper"/>
  </r>
  <r>
    <n v="4"/>
    <s v="Shipped Early"/>
    <n v="6"/>
    <x v="2"/>
    <x v="0"/>
    <x v="0"/>
    <s v="Janet Martin"/>
    <n v="0.2"/>
    <x v="796"/>
    <s v="September"/>
    <x v="2"/>
    <s v="CA-2018-167556"/>
    <x v="0"/>
    <n v="10009"/>
    <n v="47"/>
    <s v="Acco Four Pocket Poly Ring Binder with Label Holder, Smoke, 1"/>
    <n v="9"/>
    <n v="5"/>
    <s v="East"/>
    <m/>
    <n v="9.31"/>
    <n v="30"/>
    <s v="Consumer"/>
    <x v="861"/>
    <s v="Standard Class"/>
    <s v="New York"/>
    <s v="Binders"/>
  </r>
  <r>
    <n v="4"/>
    <s v="Shipped Early"/>
    <n v="6"/>
    <x v="2"/>
    <x v="0"/>
    <x v="0"/>
    <s v="Janet Martin"/>
    <n v="0.2"/>
    <x v="796"/>
    <s v="September"/>
    <x v="2"/>
    <s v="CA-2018-167556"/>
    <x v="0"/>
    <n v="10009"/>
    <n v="696"/>
    <s v="GBC Plastic Binding Combs"/>
    <n v="15"/>
    <n v="7"/>
    <s v="East"/>
    <m/>
    <n v="14.98"/>
    <n v="41"/>
    <s v="Consumer"/>
    <x v="861"/>
    <s v="Standard Class"/>
    <s v="New York"/>
    <s v="Binders"/>
  </r>
  <r>
    <n v="0"/>
    <s v="Shipped On Time"/>
    <n v="0"/>
    <x v="2"/>
    <x v="274"/>
    <x v="0"/>
    <s v="Lena Cacioppo"/>
    <n v="0"/>
    <x v="643"/>
    <s v="September"/>
    <x v="2"/>
    <s v="CA-2018-167584"/>
    <x v="3"/>
    <n v="50315"/>
    <n v="1829"/>
    <s v="Xerox 224"/>
    <n v="3"/>
    <n v="1"/>
    <s v="Central"/>
    <m/>
    <n v="3.11"/>
    <n v="6"/>
    <s v="Consumer"/>
    <x v="952"/>
    <s v="Same Day"/>
    <s v="Iowa"/>
    <s v="Paper"/>
  </r>
  <r>
    <n v="2"/>
    <s v="Shipped Early"/>
    <n v="3"/>
    <x v="1"/>
    <x v="108"/>
    <x v="0"/>
    <s v="Rob Beeghly"/>
    <n v="0.6"/>
    <x v="827"/>
    <s v="September"/>
    <x v="2"/>
    <s v="CA-2018-167605"/>
    <x v="3"/>
    <n v="60174"/>
    <n v="560"/>
    <s v="Eldon Delta Triangular Chair Mat, 52 x 58, Clear"/>
    <n v="-32"/>
    <n v="2"/>
    <s v="Central"/>
    <m/>
    <n v="-31.86"/>
    <n v="30"/>
    <s v="Consumer"/>
    <x v="953"/>
    <s v="Second Class"/>
    <s v="Illinois"/>
    <s v="Furnishings"/>
  </r>
  <r>
    <n v="6"/>
    <s v="Shipped On Time"/>
    <n v="6"/>
    <x v="1"/>
    <x v="22"/>
    <x v="0"/>
    <s v="Zuschuss Donatelli"/>
    <n v="0"/>
    <x v="765"/>
    <s v="September"/>
    <x v="2"/>
    <s v="CA-2018-167682"/>
    <x v="3"/>
    <n v="47374"/>
    <n v="1446"/>
    <s v="Seth Thomas 13 1/2 Wall Clock"/>
    <n v="22"/>
    <n v="4"/>
    <s v="Central"/>
    <m/>
    <n v="22.05"/>
    <n v="71"/>
    <s v="Consumer"/>
    <x v="745"/>
    <s v="Standard Class"/>
    <s v="Indiana"/>
    <s v="Furnishings"/>
  </r>
  <r>
    <n v="6"/>
    <s v="Shipped On Time"/>
    <n v="6"/>
    <x v="0"/>
    <x v="22"/>
    <x v="0"/>
    <s v="Zuschuss Donatelli"/>
    <n v="0"/>
    <x v="765"/>
    <s v="September"/>
    <x v="2"/>
    <s v="CA-2018-167682"/>
    <x v="3"/>
    <n v="47374"/>
    <n v="1285"/>
    <s v="Plantronics Voyager Pro HD - Bluetooth Headset"/>
    <n v="125"/>
    <n v="4"/>
    <s v="Central"/>
    <m/>
    <n v="124.78"/>
    <n v="260"/>
    <s v="Consumer"/>
    <x v="745"/>
    <s v="Standard Class"/>
    <s v="Indiana"/>
    <s v="Phones"/>
  </r>
  <r>
    <n v="5"/>
    <s v="Shipped Late"/>
    <n v="3"/>
    <x v="0"/>
    <x v="277"/>
    <x v="0"/>
    <s v="Craig Carreira"/>
    <n v="0"/>
    <x v="629"/>
    <s v="September"/>
    <x v="2"/>
    <s v="CA-2018-167759"/>
    <x v="3"/>
    <n v="47401"/>
    <n v="1279"/>
    <s v="Plantronics Encore H101 Dual Earpieces Headset"/>
    <n v="38"/>
    <n v="3"/>
    <s v="Central"/>
    <s v="Yes"/>
    <n v="37.76"/>
    <n v="135"/>
    <s v="Consumer"/>
    <x v="678"/>
    <s v="Second Class"/>
    <s v="Indiana"/>
    <s v="Phones"/>
  </r>
  <r>
    <n v="3"/>
    <s v="Shipped On Time"/>
    <n v="3"/>
    <x v="2"/>
    <x v="15"/>
    <x v="0"/>
    <s v="Rachel Payne"/>
    <n v="0.2"/>
    <x v="775"/>
    <s v="September"/>
    <x v="2"/>
    <s v="CA-2018-167983"/>
    <x v="1"/>
    <n v="98115"/>
    <n v="241"/>
    <s v="Avery Durable Slant Ring Binders With Label Holder"/>
    <n v="12"/>
    <n v="10"/>
    <s v="West"/>
    <m/>
    <n v="11.7"/>
    <n v="33"/>
    <s v="Corporate"/>
    <x v="929"/>
    <s v="Second Class"/>
    <s v="Washington"/>
    <s v="Binders"/>
  </r>
  <r>
    <n v="4"/>
    <s v="Shipped Early"/>
    <n v="6"/>
    <x v="1"/>
    <x v="312"/>
    <x v="0"/>
    <s v="David Flashing"/>
    <n v="0.5"/>
    <x v="729"/>
    <s v="September"/>
    <x v="2"/>
    <s v="CA-2018-168032"/>
    <x v="3"/>
    <n v="61107"/>
    <n v="367"/>
    <s v="Bretford “Just In Time” Height-Adjustable Multi-Task Work Tables"/>
    <n v="-538"/>
    <n v="3"/>
    <s v="Central"/>
    <m/>
    <n v="-538.45000000000005"/>
    <n v="626"/>
    <s v="Consumer"/>
    <x v="949"/>
    <s v="Standard Class"/>
    <s v="Illinois"/>
    <s v="Tables"/>
  </r>
  <r>
    <n v="4"/>
    <s v="Shipped Early"/>
    <n v="6"/>
    <x v="2"/>
    <x v="312"/>
    <x v="0"/>
    <s v="David Flashing"/>
    <n v="0.8"/>
    <x v="729"/>
    <s v="September"/>
    <x v="2"/>
    <s v="CA-2018-168032"/>
    <x v="3"/>
    <n v="61107"/>
    <n v="237"/>
    <s v="Avery Durable Binders"/>
    <n v="-3"/>
    <n v="3"/>
    <s v="Central"/>
    <m/>
    <n v="-2.68"/>
    <n v="2"/>
    <s v="Consumer"/>
    <x v="949"/>
    <s v="Standard Class"/>
    <s v="Illinois"/>
    <s v="Binders"/>
  </r>
  <r>
    <n v="4"/>
    <s v="Shipped Early"/>
    <n v="6"/>
    <x v="0"/>
    <x v="312"/>
    <x v="0"/>
    <s v="David Flashing"/>
    <n v="0.2"/>
    <x v="729"/>
    <s v="September"/>
    <x v="2"/>
    <s v="CA-2018-168032"/>
    <x v="3"/>
    <n v="61107"/>
    <n v="1171"/>
    <s v="Nokia Lumia 1020"/>
    <n v="144"/>
    <n v="4"/>
    <s v="Central"/>
    <m/>
    <n v="144"/>
    <n v="1440"/>
    <s v="Consumer"/>
    <x v="949"/>
    <s v="Standard Class"/>
    <s v="Illinois"/>
    <s v="Phones"/>
  </r>
  <r>
    <n v="3"/>
    <s v="Shipped On Time"/>
    <n v="3"/>
    <x v="1"/>
    <x v="0"/>
    <x v="0"/>
    <s v="Jonathan Doherty"/>
    <n v="0"/>
    <x v="858"/>
    <s v="September"/>
    <x v="2"/>
    <s v="CA-2018-168046"/>
    <x v="0"/>
    <n v="10024"/>
    <n v="1537"/>
    <s v="Tenex B1-RE Series Chair Mats for Low Pile Carpets"/>
    <n v="8"/>
    <n v="1"/>
    <s v="East"/>
    <m/>
    <n v="7.82"/>
    <n v="46"/>
    <s v="Corporate"/>
    <x v="748"/>
    <s v="Second Class"/>
    <s v="New York"/>
    <s v="Furnishings"/>
  </r>
  <r>
    <n v="3"/>
    <s v="Shipped On Time"/>
    <n v="3"/>
    <x v="1"/>
    <x v="0"/>
    <x v="0"/>
    <s v="Jonathan Doherty"/>
    <n v="0.4"/>
    <x v="858"/>
    <s v="September"/>
    <x v="2"/>
    <s v="CA-2018-168046"/>
    <x v="0"/>
    <n v="10024"/>
    <n v="429"/>
    <s v="Chromcraft Round Conference Tables"/>
    <n v="-99"/>
    <n v="3"/>
    <s v="East"/>
    <m/>
    <n v="-99.35"/>
    <n v="314"/>
    <s v="Corporate"/>
    <x v="748"/>
    <s v="Second Class"/>
    <s v="New York"/>
    <s v="Tables"/>
  </r>
  <r>
    <n v="3"/>
    <s v="Shipped On Time"/>
    <n v="3"/>
    <x v="2"/>
    <x v="0"/>
    <x v="0"/>
    <s v="Jonathan Doherty"/>
    <n v="0"/>
    <x v="858"/>
    <s v="September"/>
    <x v="2"/>
    <s v="CA-2018-168046"/>
    <x v="0"/>
    <n v="10024"/>
    <n v="1376"/>
    <s v="SAFCO Commercial Wire Shelving, 72h"/>
    <n v="0"/>
    <n v="7"/>
    <s v="East"/>
    <m/>
    <n v="0"/>
    <n v="429"/>
    <s v="Corporate"/>
    <x v="748"/>
    <s v="Second Class"/>
    <s v="New York"/>
    <s v="Storage"/>
  </r>
  <r>
    <n v="3"/>
    <s v="Shipped On Time"/>
    <n v="3"/>
    <x v="2"/>
    <x v="0"/>
    <x v="0"/>
    <s v="Jonathan Doherty"/>
    <n v="0.2"/>
    <x v="858"/>
    <s v="September"/>
    <x v="2"/>
    <s v="CA-2018-168046"/>
    <x v="0"/>
    <n v="10024"/>
    <n v="711"/>
    <s v="GBC Standard Recycled Report Covers, Clear Plastic Sheets"/>
    <n v="15"/>
    <n v="5"/>
    <s v="East"/>
    <m/>
    <n v="15.09"/>
    <n v="43"/>
    <s v="Corporate"/>
    <x v="748"/>
    <s v="Second Class"/>
    <s v="New York"/>
    <s v="Binders"/>
  </r>
  <r>
    <n v="3"/>
    <s v="Shipped On Time"/>
    <n v="3"/>
    <x v="0"/>
    <x v="4"/>
    <x v="0"/>
    <s v="Cathy Armstrong"/>
    <n v="0.2"/>
    <x v="832"/>
    <s v="September"/>
    <x v="2"/>
    <s v="CA-2018-168081"/>
    <x v="3"/>
    <n v="77070"/>
    <n v="1282"/>
    <s v="Plantronics S12 Corded Telephone Headset System"/>
    <n v="65"/>
    <n v="3"/>
    <s v="Central"/>
    <m/>
    <n v="64.67"/>
    <n v="259"/>
    <s v="Home Office"/>
    <x v="728"/>
    <s v="Second Class"/>
    <s v="Texas"/>
    <s v="Accessories"/>
  </r>
  <r>
    <n v="2"/>
    <s v="Shipped Late"/>
    <n v="1"/>
    <x v="1"/>
    <x v="164"/>
    <x v="0"/>
    <s v="Rick Huthwaite"/>
    <n v="0"/>
    <x v="617"/>
    <s v="September"/>
    <x v="2"/>
    <s v="CA-2018-168354"/>
    <x v="0"/>
    <n v="2908"/>
    <n v="996"/>
    <s v="Lifetime Advantage Folding Chairs, 4/Carton"/>
    <n v="244"/>
    <n v="4"/>
    <s v="East"/>
    <m/>
    <n v="244.25"/>
    <n v="872"/>
    <s v="Home Office"/>
    <x v="943"/>
    <s v="First Class"/>
    <s v="Rhode Island"/>
    <s v="Chairs"/>
  </r>
  <r>
    <n v="2"/>
    <s v="Shipped Late"/>
    <n v="1"/>
    <x v="2"/>
    <x v="164"/>
    <x v="0"/>
    <s v="Rick Huthwaite"/>
    <n v="0"/>
    <x v="617"/>
    <s v="September"/>
    <x v="2"/>
    <s v="CA-2018-168354"/>
    <x v="0"/>
    <n v="2908"/>
    <n v="948"/>
    <s v="JM Magazine Binder"/>
    <n v="24"/>
    <n v="3"/>
    <s v="East"/>
    <m/>
    <n v="23.77"/>
    <n v="50"/>
    <s v="Home Office"/>
    <x v="943"/>
    <s v="First Class"/>
    <s v="Rhode Island"/>
    <s v="Binders"/>
  </r>
  <r>
    <n v="2"/>
    <s v="Shipped Late"/>
    <n v="1"/>
    <x v="2"/>
    <x v="164"/>
    <x v="0"/>
    <s v="Rick Huthwaite"/>
    <n v="0"/>
    <x v="617"/>
    <s v="September"/>
    <x v="2"/>
    <s v="CA-2018-168354"/>
    <x v="0"/>
    <n v="2908"/>
    <n v="96"/>
    <s v="Adams Telephone Message Book W/Dividers/Space For Phone Numbers, 5 1/4X8 1/2, 200/Messages"/>
    <n v="8"/>
    <n v="3"/>
    <s v="East"/>
    <m/>
    <n v="7.67"/>
    <n v="17"/>
    <s v="Home Office"/>
    <x v="943"/>
    <s v="First Class"/>
    <s v="Rhode Island"/>
    <s v="Paper"/>
  </r>
  <r>
    <n v="2"/>
    <s v="Shipped Late"/>
    <n v="1"/>
    <x v="2"/>
    <x v="164"/>
    <x v="0"/>
    <s v="Rick Huthwaite"/>
    <n v="0"/>
    <x v="617"/>
    <s v="September"/>
    <x v="2"/>
    <s v="CA-2018-168354"/>
    <x v="0"/>
    <n v="2908"/>
    <n v="866"/>
    <s v="Hot File 7-Pocket, Floor Stand"/>
    <n v="482"/>
    <n v="9"/>
    <s v="East"/>
    <m/>
    <n v="481.87"/>
    <n v="1606"/>
    <s v="Home Office"/>
    <x v="943"/>
    <s v="First Class"/>
    <s v="Rhode Island"/>
    <s v="Storage"/>
  </r>
  <r>
    <n v="4"/>
    <s v="Shipped Early"/>
    <n v="6"/>
    <x v="2"/>
    <x v="13"/>
    <x v="0"/>
    <s v="Ken Brennan"/>
    <n v="0.8"/>
    <x v="762"/>
    <s v="September"/>
    <x v="2"/>
    <s v="CA-2018-168361"/>
    <x v="3"/>
    <n v="60623"/>
    <n v="241"/>
    <s v="Avery Durable Slant Ring Binders With Label Holder"/>
    <n v="-1"/>
    <n v="1"/>
    <s v="Central"/>
    <m/>
    <n v="-1.34"/>
    <n v="1"/>
    <s v="Corporate"/>
    <x v="904"/>
    <s v="Standard Class"/>
    <s v="Illinois"/>
    <s v="Binders"/>
  </r>
  <r>
    <n v="4"/>
    <s v="Shipped Early"/>
    <n v="6"/>
    <x v="0"/>
    <x v="6"/>
    <x v="0"/>
    <s v="Stuart Calhoun"/>
    <n v="0"/>
    <x v="852"/>
    <s v="September"/>
    <x v="2"/>
    <s v="CA-2018-168536"/>
    <x v="2"/>
    <n v="39212"/>
    <n v="1409"/>
    <s v="SanDisk Ultra 32 GB MicroSDHC Class 10 Memory Card"/>
    <n v="9"/>
    <n v="3"/>
    <s v="South"/>
    <m/>
    <n v="8.6199999999999992"/>
    <n v="66"/>
    <s v="Consumer"/>
    <x v="650"/>
    <s v="Standard Class"/>
    <s v="Mississippi"/>
    <s v="Accessories"/>
  </r>
  <r>
    <n v="4"/>
    <s v="Shipped Early"/>
    <n v="6"/>
    <x v="2"/>
    <x v="0"/>
    <x v="0"/>
    <s v="Dean Katz"/>
    <n v="0"/>
    <x v="635"/>
    <s v="September"/>
    <x v="2"/>
    <s v="CA-2018-168543"/>
    <x v="0"/>
    <n v="10035"/>
    <n v="171"/>
    <s v="Avanti 1.7 Cu. Ft. Refrigerator"/>
    <n v="198"/>
    <n v="7"/>
    <s v="East"/>
    <m/>
    <n v="197.92"/>
    <n v="707"/>
    <s v="Corporate"/>
    <x v="922"/>
    <s v="Standard Class"/>
    <s v="New York"/>
    <s v="Appliances"/>
  </r>
  <r>
    <n v="4"/>
    <s v="Shipped Early"/>
    <n v="6"/>
    <x v="2"/>
    <x v="1"/>
    <x v="0"/>
    <s v="Frank Hawley"/>
    <n v="0.2"/>
    <x v="617"/>
    <s v="September"/>
    <x v="2"/>
    <s v="CA-2018-168557"/>
    <x v="1"/>
    <n v="94122"/>
    <n v="248"/>
    <s v="Avery Heavy-Duty EZD  Binder With Locking Rings"/>
    <n v="3"/>
    <n v="2"/>
    <s v="West"/>
    <m/>
    <n v="3.12"/>
    <n v="9"/>
    <s v="Corporate"/>
    <x v="666"/>
    <s v="Standard Class"/>
    <s v="California"/>
    <s v="Binders"/>
  </r>
  <r>
    <n v="3"/>
    <s v="Shipped On Time"/>
    <n v="3"/>
    <x v="0"/>
    <x v="75"/>
    <x v="0"/>
    <s v="Rob Lucas"/>
    <n v="0"/>
    <x v="862"/>
    <s v="September"/>
    <x v="2"/>
    <s v="CA-2018-168753"/>
    <x v="2"/>
    <n v="36116"/>
    <n v="1249"/>
    <s v="Panasonic KX-TG9471B"/>
    <n v="274"/>
    <n v="5"/>
    <s v="South"/>
    <m/>
    <n v="274.39"/>
    <n v="980"/>
    <s v="Consumer"/>
    <x v="875"/>
    <s v="Second Class"/>
    <s v="Alabama"/>
    <s v="Phones"/>
  </r>
  <r>
    <n v="3"/>
    <s v="Shipped On Time"/>
    <n v="3"/>
    <x v="2"/>
    <x v="75"/>
    <x v="0"/>
    <s v="Rob Lucas"/>
    <n v="0"/>
    <x v="862"/>
    <s v="September"/>
    <x v="2"/>
    <s v="CA-2018-168753"/>
    <x v="2"/>
    <n v="36116"/>
    <n v="1317"/>
    <s v="Presstex Flexible Ring Binders"/>
    <n v="11"/>
    <n v="5"/>
    <s v="South"/>
    <m/>
    <n v="11.38"/>
    <n v="23"/>
    <s v="Consumer"/>
    <x v="875"/>
    <s v="Second Class"/>
    <s v="Alabama"/>
    <s v="Binders"/>
  </r>
  <r>
    <n v="5"/>
    <s v="Shipped Early"/>
    <n v="6"/>
    <x v="2"/>
    <x v="325"/>
    <x v="0"/>
    <s v="Roy Phan"/>
    <n v="0"/>
    <x v="740"/>
    <s v="September"/>
    <x v="2"/>
    <s v="CA-2018-168774"/>
    <x v="3"/>
    <n v="55125"/>
    <n v="866"/>
    <s v="Hot File 7-Pocket, Floor Stand"/>
    <n v="161"/>
    <n v="3"/>
    <s v="Central"/>
    <m/>
    <n v="160.62"/>
    <n v="535"/>
    <s v="Corporate"/>
    <x v="667"/>
    <s v="Standard Class"/>
    <s v="Minnesota"/>
    <s v="Storage"/>
  </r>
  <r>
    <n v="6"/>
    <s v="Shipped On Time"/>
    <n v="6"/>
    <x v="0"/>
    <x v="1"/>
    <x v="0"/>
    <s v="Marina Lichtenstein"/>
    <n v="0"/>
    <x v="724"/>
    <s v="September"/>
    <x v="2"/>
    <s v="CA-2018-168830"/>
    <x v="1"/>
    <n v="94122"/>
    <n v="1115"/>
    <s v="NETGEAR AC1750 Dual Band Gigabit Smart WiFi Router"/>
    <n v="163"/>
    <n v="3"/>
    <s v="West"/>
    <m/>
    <n v="163.19"/>
    <n v="480"/>
    <s v="Corporate"/>
    <x v="923"/>
    <s v="Standard Class"/>
    <s v="California"/>
    <s v="Accessories"/>
  </r>
  <r>
    <n v="6"/>
    <s v="Shipped On Time"/>
    <n v="6"/>
    <x v="2"/>
    <x v="0"/>
    <x v="0"/>
    <s v="Neoma Murray"/>
    <n v="0.2"/>
    <x v="850"/>
    <s v="September"/>
    <x v="2"/>
    <s v="CA-2018-168844"/>
    <x v="0"/>
    <n v="10011"/>
    <n v="256"/>
    <s v="Avery Hidden Tab Dividers for Binding Systems"/>
    <n v="2"/>
    <n v="3"/>
    <s v="East"/>
    <m/>
    <n v="2.3199999999999998"/>
    <n v="7"/>
    <s v="Consumer"/>
    <x v="822"/>
    <s v="Standard Class"/>
    <s v="New York"/>
    <s v="Binders"/>
  </r>
  <r>
    <n v="6"/>
    <s v="Shipped On Time"/>
    <n v="6"/>
    <x v="0"/>
    <x v="0"/>
    <x v="0"/>
    <s v="Neoma Murray"/>
    <n v="0"/>
    <x v="850"/>
    <s v="September"/>
    <x v="2"/>
    <s v="CA-2018-168844"/>
    <x v="0"/>
    <n v="10011"/>
    <n v="941"/>
    <s v="Jackery Bar Premium Fast-charging Portable Charger"/>
    <n v="88"/>
    <n v="6"/>
    <s v="East"/>
    <m/>
    <n v="88.05"/>
    <n v="180"/>
    <s v="Consumer"/>
    <x v="822"/>
    <s v="Standard Class"/>
    <s v="New York"/>
    <s v="Phones"/>
  </r>
  <r>
    <n v="5"/>
    <s v="Shipped Late"/>
    <n v="3"/>
    <x v="1"/>
    <x v="151"/>
    <x v="0"/>
    <s v="Arthur Prichep"/>
    <n v="0"/>
    <x v="684"/>
    <s v="September"/>
    <x v="2"/>
    <s v="CA-2018-168893"/>
    <x v="2"/>
    <n v="42420"/>
    <n v="736"/>
    <s v="Global Adaptabilities Conference Tables"/>
    <n v="160"/>
    <n v="3"/>
    <s v="South"/>
    <m/>
    <n v="160.16"/>
    <n v="843"/>
    <s v="Consumer"/>
    <x v="731"/>
    <s v="Second Class"/>
    <s v="Kentucky"/>
    <s v="Tables"/>
  </r>
  <r>
    <n v="5"/>
    <s v="Shipped Late"/>
    <n v="3"/>
    <x v="1"/>
    <x v="151"/>
    <x v="0"/>
    <s v="Arthur Prichep"/>
    <n v="0"/>
    <x v="684"/>
    <s v="September"/>
    <x v="2"/>
    <s v="CA-2018-168893"/>
    <x v="2"/>
    <n v="42420"/>
    <n v="1046"/>
    <s v="Magna Visual Magnetic Picture Hangers"/>
    <n v="9"/>
    <n v="5"/>
    <s v="South"/>
    <m/>
    <n v="9.16"/>
    <n v="24"/>
    <s v="Consumer"/>
    <x v="731"/>
    <s v="Second Class"/>
    <s v="Kentucky"/>
    <s v="Furnishings"/>
  </r>
  <r>
    <n v="5"/>
    <s v="Shipped Late"/>
    <n v="3"/>
    <x v="2"/>
    <x v="151"/>
    <x v="0"/>
    <s v="Arthur Prichep"/>
    <n v="0"/>
    <x v="684"/>
    <s v="September"/>
    <x v="2"/>
    <s v="CA-2018-168893"/>
    <x v="2"/>
    <n v="42420"/>
    <n v="348"/>
    <s v="Boston 16750 Black Compact Battery Pencil Sharpener"/>
    <n v="3"/>
    <n v="1"/>
    <s v="South"/>
    <m/>
    <n v="2.62"/>
    <n v="9"/>
    <s v="Consumer"/>
    <x v="731"/>
    <s v="Second Class"/>
    <s v="Kentucky"/>
    <s v="Art"/>
  </r>
  <r>
    <n v="5"/>
    <s v="Shipped Late"/>
    <n v="3"/>
    <x v="2"/>
    <x v="151"/>
    <x v="0"/>
    <s v="Arthur Prichep"/>
    <n v="0"/>
    <x v="684"/>
    <s v="September"/>
    <x v="2"/>
    <s v="CA-2018-168893"/>
    <x v="2"/>
    <n v="42420"/>
    <n v="541"/>
    <s v="Economy #2 Pencils"/>
    <n v="2"/>
    <n v="3"/>
    <s v="South"/>
    <m/>
    <n v="2.0699999999999998"/>
    <n v="8"/>
    <s v="Consumer"/>
    <x v="731"/>
    <s v="Second Class"/>
    <s v="Kentucky"/>
    <s v="Art"/>
  </r>
  <r>
    <n v="5"/>
    <s v="Shipped Late"/>
    <n v="3"/>
    <x v="2"/>
    <x v="151"/>
    <x v="0"/>
    <s v="Arthur Prichep"/>
    <n v="0"/>
    <x v="684"/>
    <s v="September"/>
    <x v="2"/>
    <s v="CA-2018-168893"/>
    <x v="2"/>
    <n v="42420"/>
    <n v="109"/>
    <s v="Advantus Plastic Paper Clips"/>
    <n v="10"/>
    <n v="4"/>
    <s v="South"/>
    <m/>
    <n v="9.6"/>
    <n v="20"/>
    <s v="Consumer"/>
    <x v="731"/>
    <s v="Second Class"/>
    <s v="Kentucky"/>
    <s v="Fasteners"/>
  </r>
  <r>
    <n v="2"/>
    <s v="Shipped Late"/>
    <n v="1"/>
    <x v="2"/>
    <x v="17"/>
    <x v="0"/>
    <s v="Andrew Gjertsen"/>
    <n v="0.2"/>
    <x v="650"/>
    <s v="September"/>
    <x v="2"/>
    <s v="CA-2018-168921"/>
    <x v="1"/>
    <n v="90049"/>
    <n v="664"/>
    <s v="Fellowes Twister Kit, Gray/Clear, 3/pkg"/>
    <n v="6"/>
    <n v="3"/>
    <s v="West"/>
    <s v="Yes"/>
    <n v="6.03"/>
    <n v="19"/>
    <s v="Corporate"/>
    <x v="753"/>
    <s v="First Class"/>
    <s v="California"/>
    <s v="Binders"/>
  </r>
  <r>
    <n v="4"/>
    <s v="Shipped Early"/>
    <n v="6"/>
    <x v="1"/>
    <x v="13"/>
    <x v="0"/>
    <s v="Erin Ashbrook"/>
    <n v="0.3"/>
    <x v="652"/>
    <s v="September"/>
    <x v="2"/>
    <s v="CA-2018-168956"/>
    <x v="3"/>
    <n v="60623"/>
    <n v="766"/>
    <s v="Global Stack Chair with Arms, Black"/>
    <n v="-3"/>
    <n v="3"/>
    <s v="Central"/>
    <m/>
    <n v="-2.7"/>
    <n v="63"/>
    <s v="Corporate"/>
    <x v="699"/>
    <s v="Standard Class"/>
    <s v="Illinois"/>
    <s v="Chairs"/>
  </r>
  <r>
    <n v="4"/>
    <s v="Shipped Early"/>
    <n v="6"/>
    <x v="2"/>
    <x v="13"/>
    <x v="0"/>
    <s v="Erin Ashbrook"/>
    <n v="0.2"/>
    <x v="652"/>
    <s v="September"/>
    <x v="2"/>
    <s v="CA-2018-168956"/>
    <x v="3"/>
    <n v="60623"/>
    <n v="1809"/>
    <s v="Xerox 206"/>
    <n v="2"/>
    <n v="1"/>
    <s v="Central"/>
    <m/>
    <n v="1.81"/>
    <n v="5"/>
    <s v="Corporate"/>
    <x v="699"/>
    <s v="Standard Class"/>
    <s v="Illinois"/>
    <s v="Paper"/>
  </r>
  <r>
    <n v="4"/>
    <s v="Shipped Early"/>
    <n v="6"/>
    <x v="2"/>
    <x v="13"/>
    <x v="0"/>
    <s v="Erin Ashbrook"/>
    <n v="0.2"/>
    <x v="652"/>
    <s v="September"/>
    <x v="2"/>
    <s v="CA-2018-168956"/>
    <x v="3"/>
    <n v="60623"/>
    <n v="110"/>
    <s v="Advantus Push Pins"/>
    <n v="2"/>
    <n v="4"/>
    <s v="Central"/>
    <m/>
    <n v="1.83"/>
    <n v="7"/>
    <s v="Corporate"/>
    <x v="699"/>
    <s v="Standard Class"/>
    <s v="Illinois"/>
    <s v="Fasteners"/>
  </r>
  <r>
    <n v="4"/>
    <s v="Shipped Early"/>
    <n v="6"/>
    <x v="2"/>
    <x v="13"/>
    <x v="0"/>
    <s v="Erin Ashbrook"/>
    <n v="0.8"/>
    <x v="652"/>
    <s v="September"/>
    <x v="2"/>
    <s v="CA-2018-168956"/>
    <x v="3"/>
    <n v="60623"/>
    <n v="851"/>
    <s v="Honeywell Enviracaire Portable Air Cleaner for up to 8 x 10 Room"/>
    <n v="-226"/>
    <n v="6"/>
    <s v="Central"/>
    <m/>
    <n v="-225.56"/>
    <n v="92"/>
    <s v="Corporate"/>
    <x v="699"/>
    <s v="Standard Class"/>
    <s v="Illinois"/>
    <s v="Appliances"/>
  </r>
  <r>
    <n v="5"/>
    <s v="Shipped Early"/>
    <n v="6"/>
    <x v="2"/>
    <x v="6"/>
    <x v="0"/>
    <s v="Corinna Mitchell"/>
    <n v="0"/>
    <x v="669"/>
    <s v="September"/>
    <x v="2"/>
    <s v="CA-2018-169026"/>
    <x v="2"/>
    <n v="39212"/>
    <n v="121"/>
    <s v="Alliance Super-Size Bands, Assorted Sizes"/>
    <n v="0"/>
    <n v="3"/>
    <s v="South"/>
    <m/>
    <n v="0.23"/>
    <n v="23"/>
    <s v="Home Office"/>
    <x v="925"/>
    <s v="Standard Class"/>
    <s v="Mississippi"/>
    <s v="Fasteners"/>
  </r>
  <r>
    <n v="5"/>
    <s v="Shipped Early"/>
    <n v="6"/>
    <x v="1"/>
    <x v="21"/>
    <x v="0"/>
    <s v="Zuschuss Carroll"/>
    <n v="0.2"/>
    <x v="659"/>
    <s v="September"/>
    <x v="2"/>
    <s v="CA-2018-169103"/>
    <x v="2"/>
    <n v="33142"/>
    <n v="504"/>
    <s v="Deflect-o DuraMat Lighweight, Studded, Beveled Mat for Low Pile Carpeting"/>
    <n v="-4"/>
    <n v="3"/>
    <s v="South"/>
    <m/>
    <n v="-3.84"/>
    <n v="102"/>
    <s v="Consumer"/>
    <x v="810"/>
    <s v="Standard Class"/>
    <s v="Florida"/>
    <s v="Furnishings"/>
  </r>
  <r>
    <n v="5"/>
    <s v="Shipped Early"/>
    <n v="6"/>
    <x v="0"/>
    <x v="21"/>
    <x v="0"/>
    <s v="Zuschuss Carroll"/>
    <n v="0.2"/>
    <x v="659"/>
    <s v="September"/>
    <x v="2"/>
    <s v="CA-2018-169103"/>
    <x v="2"/>
    <n v="33142"/>
    <n v="446"/>
    <s v="Cisco Unified IP Phone 7945G VoIP phone"/>
    <n v="85"/>
    <n v="5"/>
    <s v="South"/>
    <m/>
    <n v="85.25"/>
    <n v="1364"/>
    <s v="Consumer"/>
    <x v="810"/>
    <s v="Standard Class"/>
    <s v="Florida"/>
    <s v="Phones"/>
  </r>
  <r>
    <n v="5"/>
    <s v="Shipped Early"/>
    <n v="6"/>
    <x v="0"/>
    <x v="15"/>
    <x v="0"/>
    <s v="Sonia Sunley"/>
    <n v="0"/>
    <x v="682"/>
    <s v="September"/>
    <x v="2"/>
    <s v="CA-2018-169166"/>
    <x v="1"/>
    <n v="98115"/>
    <n v="1473"/>
    <s v="Sony Micro Vault Click 8 GB USB 2.0 Flash Drive"/>
    <n v="13"/>
    <n v="2"/>
    <s v="West"/>
    <m/>
    <n v="13.16"/>
    <n v="94"/>
    <s v="Consumer"/>
    <x v="719"/>
    <s v="Standard Class"/>
    <s v="Washington"/>
    <s v="Accessories"/>
  </r>
  <r>
    <n v="5"/>
    <s v="Shipped Early"/>
    <n v="6"/>
    <x v="0"/>
    <x v="109"/>
    <x v="0"/>
    <s v="Lena Hernandez"/>
    <n v="0"/>
    <x v="678"/>
    <s v="September"/>
    <x v="2"/>
    <s v="CA-2018-169194"/>
    <x v="0"/>
    <n v="19901"/>
    <n v="916"/>
    <s v="Imation 8gb Micro Traveldrive Usb 2.0 Flash Drive"/>
    <n v="5"/>
    <n v="3"/>
    <s v="East"/>
    <m/>
    <n v="4.95"/>
    <n v="45"/>
    <s v="Consumer"/>
    <x v="904"/>
    <s v="Standard Class"/>
    <s v="Delaware"/>
    <s v="Accessories"/>
  </r>
  <r>
    <n v="5"/>
    <s v="Shipped Early"/>
    <n v="6"/>
    <x v="0"/>
    <x v="109"/>
    <x v="0"/>
    <s v="Lena Hernandez"/>
    <n v="0"/>
    <x v="678"/>
    <s v="September"/>
    <x v="2"/>
    <s v="CA-2018-169194"/>
    <x v="0"/>
    <n v="19901"/>
    <n v="991"/>
    <s v="LF Elite 3D Dazzle Designer Hard Case Cover, Lf Stylus Pen and Wiper For Apple Iphone 5c Mini Lite"/>
    <n v="6"/>
    <n v="2"/>
    <s v="East"/>
    <m/>
    <n v="6.1"/>
    <n v="22"/>
    <s v="Consumer"/>
    <x v="904"/>
    <s v="Standard Class"/>
    <s v="Delaware"/>
    <s v="Phones"/>
  </r>
  <r>
    <n v="4"/>
    <s v="Shipped Late"/>
    <n v="3"/>
    <x v="2"/>
    <x v="242"/>
    <x v="0"/>
    <s v="Richard Eichhorn"/>
    <n v="0"/>
    <x v="596"/>
    <s v="September"/>
    <x v="2"/>
    <s v="CA-2018-169215"/>
    <x v="0"/>
    <n v="13021"/>
    <n v="51"/>
    <s v="Acco Hot Clips Clips to Go"/>
    <n v="13"/>
    <n v="9"/>
    <s v="East"/>
    <m/>
    <n v="13.32"/>
    <n v="30"/>
    <s v="Consumer"/>
    <x v="739"/>
    <s v="Second Class"/>
    <s v="New York"/>
    <s v="Fasteners"/>
  </r>
  <r>
    <n v="3"/>
    <s v="Shipped On Time"/>
    <n v="3"/>
    <x v="2"/>
    <x v="6"/>
    <x v="0"/>
    <s v="Giulietta Weimer"/>
    <n v="0.2"/>
    <x v="701"/>
    <s v="September"/>
    <x v="2"/>
    <s v="CA-2018-169334"/>
    <x v="2"/>
    <n v="38301"/>
    <n v="1544"/>
    <s v="Tenex Personal Filing Tote With Secure Closure Lid, Black/Frost"/>
    <n v="7"/>
    <n v="9"/>
    <s v="South"/>
    <m/>
    <n v="6.98"/>
    <n v="112"/>
    <s v="Consumer"/>
    <x v="881"/>
    <s v="Second Class"/>
    <s v="Tennessee"/>
    <s v="Storage"/>
  </r>
  <r>
    <n v="3"/>
    <s v="Shipped Late"/>
    <n v="1"/>
    <x v="0"/>
    <x v="17"/>
    <x v="0"/>
    <s v="Rick Huthwaite"/>
    <n v="0"/>
    <x v="681"/>
    <s v="September"/>
    <x v="2"/>
    <s v="CA-2018-169663"/>
    <x v="1"/>
    <n v="90045"/>
    <n v="966"/>
    <s v="Kingston Digital DataTraveler 16GB USB 2.0"/>
    <n v="5"/>
    <n v="3"/>
    <s v="West"/>
    <m/>
    <n v="5.0999999999999996"/>
    <n v="27"/>
    <s v="Home Office"/>
    <x v="810"/>
    <s v="First Class"/>
    <s v="California"/>
    <s v="Accessories"/>
  </r>
  <r>
    <n v="3"/>
    <s v="Shipped Late"/>
    <n v="1"/>
    <x v="0"/>
    <x v="17"/>
    <x v="0"/>
    <s v="Rick Huthwaite"/>
    <n v="0.2"/>
    <x v="681"/>
    <s v="September"/>
    <x v="2"/>
    <s v="CA-2018-169663"/>
    <x v="1"/>
    <n v="90045"/>
    <n v="1227"/>
    <s v="Okidata MB760 Printer"/>
    <n v="378"/>
    <n v="3"/>
    <s v="West"/>
    <m/>
    <n v="377.73"/>
    <n v="3358"/>
    <s v="Home Office"/>
    <x v="810"/>
    <s v="First Class"/>
    <s v="California"/>
    <s v="Machines"/>
  </r>
  <r>
    <n v="6"/>
    <s v="Shipped On Time"/>
    <n v="6"/>
    <x v="1"/>
    <x v="0"/>
    <x v="0"/>
    <s v="Joe Elijah"/>
    <n v="0.1"/>
    <x v="591"/>
    <s v="September"/>
    <x v="2"/>
    <s v="CA-2018-169670"/>
    <x v="0"/>
    <n v="10009"/>
    <n v="826"/>
    <s v="Hon 4700 Series Mobuis Mid-Back Task Chairs with Adjustable Arms"/>
    <n v="313"/>
    <n v="8"/>
    <s v="East"/>
    <m/>
    <n v="313.26"/>
    <n v="2563"/>
    <s v="Consumer"/>
    <x v="871"/>
    <s v="Standard Class"/>
    <s v="New York"/>
    <s v="Chairs"/>
  </r>
  <r>
    <n v="5"/>
    <s v="Shipped Early"/>
    <n v="6"/>
    <x v="1"/>
    <x v="0"/>
    <x v="0"/>
    <s v="Noel Staavos"/>
    <n v="0"/>
    <x v="825"/>
    <s v="September"/>
    <x v="2"/>
    <s v="CA-2018-169824"/>
    <x v="0"/>
    <n v="10009"/>
    <n v="553"/>
    <s v="Eldon 500 Class Desk Accessories"/>
    <n v="20"/>
    <n v="5"/>
    <s v="East"/>
    <m/>
    <n v="19.920000000000002"/>
    <n v="60"/>
    <s v="Corporate"/>
    <x v="626"/>
    <s v="Standard Class"/>
    <s v="New York"/>
    <s v="Furnishings"/>
  </r>
  <r>
    <n v="5"/>
    <s v="Shipped Early"/>
    <n v="6"/>
    <x v="2"/>
    <x v="0"/>
    <x v="0"/>
    <s v="Noel Staavos"/>
    <n v="0"/>
    <x v="825"/>
    <s v="September"/>
    <x v="2"/>
    <s v="CA-2018-169824"/>
    <x v="0"/>
    <n v="10009"/>
    <n v="670"/>
    <s v="Fiskars Home &amp; Office Scissors"/>
    <n v="10"/>
    <n v="4"/>
    <s v="East"/>
    <m/>
    <n v="9.9499999999999993"/>
    <n v="36"/>
    <s v="Corporate"/>
    <x v="626"/>
    <s v="Standard Class"/>
    <s v="New York"/>
    <s v="Supplies"/>
  </r>
  <r>
    <n v="5"/>
    <s v="Shipped Early"/>
    <n v="6"/>
    <x v="2"/>
    <x v="0"/>
    <x v="0"/>
    <s v="Noel Staavos"/>
    <n v="0"/>
    <x v="825"/>
    <s v="September"/>
    <x v="2"/>
    <s v="CA-2018-169824"/>
    <x v="0"/>
    <n v="10009"/>
    <n v="1419"/>
    <s v="Sanford Pocket Accent Highlighters"/>
    <n v="5"/>
    <n v="7"/>
    <s v="East"/>
    <m/>
    <n v="4.82"/>
    <n v="11"/>
    <s v="Corporate"/>
    <x v="626"/>
    <s v="Standard Class"/>
    <s v="New York"/>
    <s v="Art"/>
  </r>
  <r>
    <n v="4"/>
    <s v="Shipped Early"/>
    <n v="6"/>
    <x v="1"/>
    <x v="6"/>
    <x v="0"/>
    <s v="Brenda Bowman"/>
    <n v="0"/>
    <x v="672"/>
    <s v="September"/>
    <x v="2"/>
    <s v="CA-2018-169838"/>
    <x v="3"/>
    <n v="49201"/>
    <n v="429"/>
    <s v="Chromcraft Round Conference Tables"/>
    <n v="329"/>
    <n v="9"/>
    <s v="Central"/>
    <m/>
    <n v="329.41"/>
    <n v="1569"/>
    <s v="Corporate"/>
    <x v="625"/>
    <s v="Standard Class"/>
    <s v="Michigan"/>
    <s v="Tables"/>
  </r>
  <r>
    <n v="4"/>
    <s v="Shipped Early"/>
    <n v="6"/>
    <x v="2"/>
    <x v="6"/>
    <x v="0"/>
    <s v="Brenda Bowman"/>
    <n v="0"/>
    <x v="672"/>
    <s v="September"/>
    <x v="2"/>
    <s v="CA-2018-169838"/>
    <x v="3"/>
    <n v="49201"/>
    <n v="1646"/>
    <s v="Wilson Jones International Size A4 Ring Binders"/>
    <n v="8"/>
    <n v="1"/>
    <s v="Central"/>
    <m/>
    <n v="8.3000000000000007"/>
    <n v="17"/>
    <s v="Corporate"/>
    <x v="625"/>
    <s v="Standard Class"/>
    <s v="Michigan"/>
    <s v="Binders"/>
  </r>
  <r>
    <n v="4"/>
    <s v="Shipped Early"/>
    <n v="6"/>
    <x v="0"/>
    <x v="6"/>
    <x v="0"/>
    <s v="Brenda Bowman"/>
    <n v="0"/>
    <x v="672"/>
    <s v="September"/>
    <x v="2"/>
    <s v="CA-2018-169838"/>
    <x v="3"/>
    <n v="49201"/>
    <n v="1082"/>
    <s v="Memorex Mini Travel Drive 32 GB USB 2.0 Flash Drive"/>
    <n v="62"/>
    <n v="8"/>
    <s v="Central"/>
    <m/>
    <n v="62.4"/>
    <n v="160"/>
    <s v="Corporate"/>
    <x v="625"/>
    <s v="Standard Class"/>
    <s v="Michigan"/>
    <s v="Accessories"/>
  </r>
  <r>
    <n v="0"/>
    <s v="Shipped On Time"/>
    <n v="0"/>
    <x v="1"/>
    <x v="15"/>
    <x v="0"/>
    <s v="MaryBeth Skach"/>
    <n v="0"/>
    <x v="877"/>
    <s v="September"/>
    <x v="2"/>
    <s v="CA-2018-169887"/>
    <x v="1"/>
    <n v="98105"/>
    <n v="997"/>
    <s v="Linden 12 Wall Clock With Oak Frame"/>
    <n v="31"/>
    <n v="3"/>
    <s v="West"/>
    <m/>
    <n v="30.58"/>
    <n v="102"/>
    <s v="Consumer"/>
    <x v="753"/>
    <s v="Same Day"/>
    <s v="Washington"/>
    <s v="Furnishings"/>
  </r>
  <r>
    <n v="0"/>
    <s v="Shipped On Time"/>
    <n v="0"/>
    <x v="2"/>
    <x v="15"/>
    <x v="0"/>
    <s v="MaryBeth Skach"/>
    <n v="0"/>
    <x v="877"/>
    <s v="September"/>
    <x v="2"/>
    <s v="CA-2018-169887"/>
    <x v="1"/>
    <n v="98105"/>
    <n v="1785"/>
    <s v="Xerox 1986"/>
    <n v="3"/>
    <n v="1"/>
    <s v="West"/>
    <m/>
    <n v="3.21"/>
    <n v="7"/>
    <s v="Consumer"/>
    <x v="753"/>
    <s v="Same Day"/>
    <s v="Washington"/>
    <s v="Paper"/>
  </r>
  <r>
    <n v="0"/>
    <s v="Shipped On Time"/>
    <n v="0"/>
    <x v="2"/>
    <x v="15"/>
    <x v="0"/>
    <s v="MaryBeth Skach"/>
    <n v="0"/>
    <x v="877"/>
    <s v="September"/>
    <x v="2"/>
    <s v="CA-2018-169887"/>
    <x v="1"/>
    <n v="98105"/>
    <n v="1305"/>
    <s v="Prang Drawing Pencil Set"/>
    <n v="2"/>
    <n v="3"/>
    <s v="West"/>
    <m/>
    <n v="2.25"/>
    <n v="8"/>
    <s v="Consumer"/>
    <x v="753"/>
    <s v="Same Day"/>
    <s v="Washington"/>
    <s v="Art"/>
  </r>
  <r>
    <n v="6"/>
    <s v="Shipped On Time"/>
    <n v="6"/>
    <x v="1"/>
    <x v="80"/>
    <x v="0"/>
    <s v="Mary Zewe"/>
    <n v="0.6"/>
    <x v="752"/>
    <s v="September"/>
    <x v="2"/>
    <s v="CA-2018-169922"/>
    <x v="3"/>
    <n v="76017"/>
    <n v="1495"/>
    <s v="Stacking Tray, Side-Loading, Legal, Smoke"/>
    <n v="-9"/>
    <n v="7"/>
    <s v="Central"/>
    <m/>
    <n v="-9.09"/>
    <n v="13"/>
    <s v="Corporate"/>
    <x v="714"/>
    <s v="Standard Class"/>
    <s v="Texas"/>
    <s v="Furnishings"/>
  </r>
  <r>
    <n v="6"/>
    <s v="Shipped On Time"/>
    <n v="6"/>
    <x v="2"/>
    <x v="80"/>
    <x v="0"/>
    <s v="Mary Zewe"/>
    <n v="0.8"/>
    <x v="752"/>
    <s v="September"/>
    <x v="2"/>
    <s v="CA-2018-169922"/>
    <x v="3"/>
    <n v="76017"/>
    <n v="463"/>
    <s v="Computer Printout Index Tabs"/>
    <n v="-2"/>
    <n v="4"/>
    <s v="Central"/>
    <m/>
    <n v="-2.15"/>
    <n v="1"/>
    <s v="Corporate"/>
    <x v="714"/>
    <s v="Standard Class"/>
    <s v="Texas"/>
    <s v="Binders"/>
  </r>
  <r>
    <n v="6"/>
    <s v="Shipped On Time"/>
    <n v="6"/>
    <x v="2"/>
    <x v="80"/>
    <x v="0"/>
    <s v="Mary Zewe"/>
    <n v="0.8"/>
    <x v="752"/>
    <s v="September"/>
    <x v="2"/>
    <s v="CA-2018-169922"/>
    <x v="3"/>
    <n v="76017"/>
    <n v="722"/>
    <s v="GBC Wire Binding Combs"/>
    <n v="-14"/>
    <n v="4"/>
    <s v="Central"/>
    <m/>
    <n v="-13.65"/>
    <n v="8"/>
    <s v="Corporate"/>
    <x v="714"/>
    <s v="Standard Class"/>
    <s v="Texas"/>
    <s v="Binders"/>
  </r>
  <r>
    <n v="5"/>
    <s v="Shipped Early"/>
    <n v="6"/>
    <x v="1"/>
    <x v="0"/>
    <x v="0"/>
    <s v="Bradley Nguyen"/>
    <n v="0"/>
    <x v="795"/>
    <s v="September"/>
    <x v="2"/>
    <s v="CA-2018-169943"/>
    <x v="0"/>
    <n v="10011"/>
    <n v="1185"/>
    <s v="Nu-Dell Float Frame 11 x 14 1/2"/>
    <n v="15"/>
    <n v="4"/>
    <s v="East"/>
    <m/>
    <n v="15.09"/>
    <n v="36"/>
    <s v="Consumer"/>
    <x v="722"/>
    <s v="Standard Class"/>
    <s v="New York"/>
    <s v="Furnishings"/>
  </r>
  <r>
    <n v="5"/>
    <s v="Shipped Early"/>
    <n v="6"/>
    <x v="1"/>
    <x v="0"/>
    <x v="0"/>
    <s v="Bradley Nguyen"/>
    <n v="0"/>
    <x v="795"/>
    <s v="September"/>
    <x v="2"/>
    <s v="CA-2018-169943"/>
    <x v="0"/>
    <n v="10011"/>
    <n v="498"/>
    <s v="DAX Value U-Channel Document Frames, Easel Back"/>
    <n v="12"/>
    <n v="8"/>
    <s v="East"/>
    <m/>
    <n v="12.33"/>
    <n v="40"/>
    <s v="Consumer"/>
    <x v="722"/>
    <s v="Standard Class"/>
    <s v="New York"/>
    <s v="Furnishings"/>
  </r>
  <r>
    <n v="5"/>
    <s v="Shipped Early"/>
    <n v="6"/>
    <x v="2"/>
    <x v="0"/>
    <x v="0"/>
    <s v="Bradley Nguyen"/>
    <n v="0"/>
    <x v="795"/>
    <s v="September"/>
    <x v="2"/>
    <s v="CA-2018-169943"/>
    <x v="0"/>
    <n v="10011"/>
    <n v="304"/>
    <s v="Belkin Premiere Surge Master II 8-outlet surge protector"/>
    <n v="70"/>
    <n v="5"/>
    <s v="East"/>
    <m/>
    <n v="70.44"/>
    <n v="243"/>
    <s v="Consumer"/>
    <x v="722"/>
    <s v="Standard Class"/>
    <s v="New York"/>
    <s v="Appliances"/>
  </r>
  <r>
    <n v="5"/>
    <s v="Shipped Early"/>
    <n v="6"/>
    <x v="2"/>
    <x v="0"/>
    <x v="0"/>
    <s v="Bradley Nguyen"/>
    <n v="0"/>
    <x v="795"/>
    <s v="September"/>
    <x v="2"/>
    <s v="CA-2018-169943"/>
    <x v="0"/>
    <n v="10011"/>
    <n v="1383"/>
    <s v="Safco Industrial Wire Shelving System"/>
    <n v="0"/>
    <n v="5"/>
    <s v="East"/>
    <m/>
    <n v="0"/>
    <n v="455"/>
    <s v="Consumer"/>
    <x v="722"/>
    <s v="Standard Class"/>
    <s v="New York"/>
    <s v="Storage"/>
  </r>
  <r>
    <n v="5"/>
    <s v="Shipped Early"/>
    <n v="6"/>
    <x v="2"/>
    <x v="0"/>
    <x v="0"/>
    <s v="Bradley Nguyen"/>
    <n v="0.2"/>
    <x v="795"/>
    <s v="September"/>
    <x v="2"/>
    <s v="CA-2018-169943"/>
    <x v="0"/>
    <n v="10011"/>
    <n v="1338"/>
    <s v="Recycled Easel Ring Binders"/>
    <n v="15"/>
    <n v="4"/>
    <s v="East"/>
    <m/>
    <n v="14.92"/>
    <n v="48"/>
    <s v="Consumer"/>
    <x v="722"/>
    <s v="Standard Class"/>
    <s v="New York"/>
    <s v="Binders"/>
  </r>
  <r>
    <n v="4"/>
    <s v="Shipped Early"/>
    <n v="6"/>
    <x v="2"/>
    <x v="320"/>
    <x v="0"/>
    <s v="Steve Nguyen"/>
    <n v="0"/>
    <x v="811"/>
    <s v="September"/>
    <x v="2"/>
    <s v="CA-2018-169957"/>
    <x v="1"/>
    <n v="98042"/>
    <n v="1597"/>
    <s v="Universal Premium White Copier/Laser Paper (20Lb. and 87 Bright)"/>
    <n v="15"/>
    <n v="5"/>
    <s v="West"/>
    <m/>
    <n v="14.65"/>
    <n v="30"/>
    <s v="Home Office"/>
    <x v="907"/>
    <s v="Standard Class"/>
    <s v="Washington"/>
    <s v="Paper"/>
  </r>
  <r>
    <n v="4"/>
    <s v="Shipped Early"/>
    <n v="6"/>
    <x v="2"/>
    <x v="320"/>
    <x v="0"/>
    <s v="Steve Nguyen"/>
    <n v="0"/>
    <x v="811"/>
    <s v="September"/>
    <x v="2"/>
    <s v="CA-2018-169957"/>
    <x v="1"/>
    <n v="98042"/>
    <n v="288"/>
    <s v="Belkin 7 Outlet SurgeMaster II"/>
    <n v="66"/>
    <n v="6"/>
    <s v="West"/>
    <m/>
    <n v="66.33"/>
    <n v="237"/>
    <s v="Home Office"/>
    <x v="907"/>
    <s v="Standard Class"/>
    <s v="Washington"/>
    <s v="Appliances"/>
  </r>
  <r>
    <n v="4"/>
    <s v="Shipped Early"/>
    <n v="6"/>
    <x v="0"/>
    <x v="320"/>
    <x v="0"/>
    <s v="Steve Nguyen"/>
    <n v="0"/>
    <x v="811"/>
    <s v="September"/>
    <x v="2"/>
    <s v="CA-2018-169957"/>
    <x v="1"/>
    <n v="98042"/>
    <n v="1090"/>
    <s v="Micro Innovations USB RF Wireless Keyboard with Mouse"/>
    <n v="21"/>
    <n v="4"/>
    <s v="West"/>
    <m/>
    <n v="21"/>
    <n v="100"/>
    <s v="Home Office"/>
    <x v="907"/>
    <s v="Standard Class"/>
    <s v="Washington"/>
    <s v="Accessories"/>
  </r>
  <r>
    <n v="5"/>
    <s v="Shipped Early"/>
    <n v="6"/>
    <x v="2"/>
    <x v="4"/>
    <x v="0"/>
    <s v="Ivan Liston"/>
    <n v="0.2"/>
    <x v="740"/>
    <s v="September"/>
    <x v="2"/>
    <s v="CA-2018-169971"/>
    <x v="3"/>
    <n v="77041"/>
    <n v="628"/>
    <s v="Faber Castell Col-Erase Pencils"/>
    <n v="1"/>
    <n v="1"/>
    <s v="Central"/>
    <m/>
    <n v="1.03"/>
    <n v="4"/>
    <s v="Consumer"/>
    <x v="667"/>
    <s v="Standard Class"/>
    <s v="Texas"/>
    <s v="Art"/>
  </r>
  <r>
    <n v="5"/>
    <s v="Shipped Early"/>
    <n v="6"/>
    <x v="2"/>
    <x v="4"/>
    <x v="0"/>
    <s v="Ivan Liston"/>
    <n v="0.2"/>
    <x v="740"/>
    <s v="September"/>
    <x v="2"/>
    <s v="CA-2018-169971"/>
    <x v="3"/>
    <n v="77041"/>
    <n v="362"/>
    <s v="BOSTON Ranger #55 Pencil Sharpener, Black"/>
    <n v="7"/>
    <n v="3"/>
    <s v="Central"/>
    <m/>
    <n v="7.02"/>
    <n v="62"/>
    <s v="Consumer"/>
    <x v="667"/>
    <s v="Standard Class"/>
    <s v="Texas"/>
    <s v="Art"/>
  </r>
  <r>
    <n v="5"/>
    <s v="Shipped Early"/>
    <n v="6"/>
    <x v="1"/>
    <x v="17"/>
    <x v="0"/>
    <s v="Zuschuss Carroll"/>
    <n v="0"/>
    <x v="881"/>
    <s v="September"/>
    <x v="3"/>
    <s v="CA-2019-100013"/>
    <x v="1"/>
    <n v="90045"/>
    <n v="486"/>
    <s v="Dax Clear Box Frame"/>
    <n v="3"/>
    <n v="1"/>
    <s v="West"/>
    <m/>
    <n v="2.97"/>
    <n v="9"/>
    <s v="Consumer"/>
    <x v="954"/>
    <s v="Standard Class"/>
    <s v="California"/>
    <s v="Furnishings"/>
  </r>
  <r>
    <n v="5"/>
    <s v="Shipped Early"/>
    <n v="6"/>
    <x v="2"/>
    <x v="17"/>
    <x v="0"/>
    <s v="Zuschuss Carroll"/>
    <n v="0"/>
    <x v="881"/>
    <s v="September"/>
    <x v="3"/>
    <s v="CA-2019-100013"/>
    <x v="1"/>
    <n v="90045"/>
    <n v="1417"/>
    <s v="SANFORD Liquid Accent Tank-Style Highlighters"/>
    <n v="2"/>
    <n v="2"/>
    <s v="West"/>
    <m/>
    <n v="1.76"/>
    <n v="6"/>
    <s v="Consumer"/>
    <x v="954"/>
    <s v="Standard Class"/>
    <s v="California"/>
    <s v="Art"/>
  </r>
  <r>
    <n v="5"/>
    <s v="Shipped Early"/>
    <n v="6"/>
    <x v="2"/>
    <x v="17"/>
    <x v="0"/>
    <s v="Zuschuss Carroll"/>
    <n v="0"/>
    <x v="881"/>
    <s v="September"/>
    <x v="3"/>
    <s v="CA-2019-100013"/>
    <x v="1"/>
    <n v="90045"/>
    <n v="4"/>
    <s v="#10- 4 1/8 x 9 1/2 Security-Tint Envelopes"/>
    <n v="7"/>
    <n v="2"/>
    <s v="West"/>
    <m/>
    <n v="7.49"/>
    <n v="15"/>
    <s v="Consumer"/>
    <x v="954"/>
    <s v="Standard Class"/>
    <s v="California"/>
    <s v="Envelopes"/>
  </r>
  <r>
    <n v="4"/>
    <s v="Shipped Early"/>
    <n v="6"/>
    <x v="1"/>
    <x v="438"/>
    <x v="0"/>
    <s v="Michael Dominguez"/>
    <n v="0"/>
    <x v="882"/>
    <s v="September"/>
    <x v="3"/>
    <s v="CA-2019-100055"/>
    <x v="0"/>
    <n v="20707"/>
    <n v="499"/>
    <s v="DAX Wood Document Frame"/>
    <n v="10"/>
    <n v="2"/>
    <s v="East"/>
    <m/>
    <n v="9.89"/>
    <n v="27"/>
    <s v="Corporate"/>
    <x v="955"/>
    <s v="Standard Class"/>
    <s v="Maryland"/>
    <s v="Furnishings"/>
  </r>
  <r>
    <n v="4"/>
    <s v="Shipped Early"/>
    <n v="6"/>
    <x v="2"/>
    <x v="438"/>
    <x v="0"/>
    <s v="Michael Dominguez"/>
    <n v="0"/>
    <x v="882"/>
    <s v="September"/>
    <x v="3"/>
    <s v="CA-2019-100055"/>
    <x v="0"/>
    <n v="20707"/>
    <n v="630"/>
    <s v="Fellowes 8 Outlet Superior Workstation Surge Protector"/>
    <n v="36"/>
    <n v="3"/>
    <s v="East"/>
    <m/>
    <n v="36.29"/>
    <n v="125"/>
    <s v="Corporate"/>
    <x v="955"/>
    <s v="Standard Class"/>
    <s v="Maryland"/>
    <s v="Appliances"/>
  </r>
  <r>
    <n v="3"/>
    <s v="Shipped On Time"/>
    <n v="3"/>
    <x v="1"/>
    <x v="0"/>
    <x v="0"/>
    <s v="Michael Nguyen"/>
    <n v="0"/>
    <x v="883"/>
    <s v="September"/>
    <x v="3"/>
    <s v="CA-2019-100097"/>
    <x v="0"/>
    <n v="10009"/>
    <n v="483"/>
    <s v="DataProducts Ampli Magnifier Task Lamp, Black,"/>
    <n v="38"/>
    <n v="5"/>
    <s v="East"/>
    <m/>
    <n v="37.880000000000003"/>
    <n v="135"/>
    <s v="Consumer"/>
    <x v="956"/>
    <s v="Second Class"/>
    <s v="New York"/>
    <s v="Furnishings"/>
  </r>
  <r>
    <n v="3"/>
    <s v="Shipped On Time"/>
    <n v="3"/>
    <x v="0"/>
    <x v="0"/>
    <x v="0"/>
    <s v="Michael Nguyen"/>
    <n v="0"/>
    <x v="883"/>
    <s v="September"/>
    <x v="3"/>
    <s v="CA-2019-100097"/>
    <x v="0"/>
    <n v="10009"/>
    <n v="1275"/>
    <s v="Plantronics Calisto P620-M USB Wireless Speakerphone System"/>
    <n v="265"/>
    <n v="5"/>
    <s v="East"/>
    <m/>
    <n v="264.58999999999997"/>
    <n v="980"/>
    <s v="Consumer"/>
    <x v="956"/>
    <s v="Second Class"/>
    <s v="New York"/>
    <s v="Phones"/>
  </r>
  <r>
    <n v="6"/>
    <s v="Shipped On Time"/>
    <n v="6"/>
    <x v="1"/>
    <x v="0"/>
    <x v="0"/>
    <s v="Seth Vernon"/>
    <n v="0.1"/>
    <x v="884"/>
    <s v="September"/>
    <x v="3"/>
    <s v="CA-2019-100111"/>
    <x v="0"/>
    <n v="10035"/>
    <n v="762"/>
    <s v="Global Leather Task Chair, Black"/>
    <n v="8"/>
    <n v="1"/>
    <s v="East"/>
    <s v="Yes"/>
    <n v="8.1"/>
    <n v="81"/>
    <s v="Consumer"/>
    <x v="957"/>
    <s v="Standard Class"/>
    <s v="New York"/>
    <s v="Chairs"/>
  </r>
  <r>
    <n v="6"/>
    <s v="Shipped On Time"/>
    <n v="6"/>
    <x v="1"/>
    <x v="0"/>
    <x v="0"/>
    <s v="Seth Vernon"/>
    <n v="0.1"/>
    <x v="884"/>
    <s v="September"/>
    <x v="3"/>
    <s v="CA-2019-100111"/>
    <x v="0"/>
    <n v="10035"/>
    <n v="850"/>
    <s v="Hon Valutask Swivel Chairs"/>
    <n v="18"/>
    <n v="3"/>
    <s v="East"/>
    <s v="Yes"/>
    <n v="18.18"/>
    <n v="273"/>
    <s v="Consumer"/>
    <x v="957"/>
    <s v="Standard Class"/>
    <s v="New York"/>
    <s v="Chairs"/>
  </r>
  <r>
    <n v="6"/>
    <s v="Shipped On Time"/>
    <n v="6"/>
    <x v="1"/>
    <x v="0"/>
    <x v="0"/>
    <s v="Seth Vernon"/>
    <n v="0.1"/>
    <x v="884"/>
    <s v="September"/>
    <x v="3"/>
    <s v="CA-2019-100111"/>
    <x v="0"/>
    <n v="10035"/>
    <n v="770"/>
    <s v="Global Troy Executive Leather Low-Back Tilter"/>
    <n v="376"/>
    <n v="5"/>
    <s v="East"/>
    <s v="Yes"/>
    <n v="375.74"/>
    <n v="2254"/>
    <s v="Consumer"/>
    <x v="957"/>
    <s v="Standard Class"/>
    <s v="New York"/>
    <s v="Chairs"/>
  </r>
  <r>
    <n v="6"/>
    <s v="Shipped On Time"/>
    <n v="6"/>
    <x v="1"/>
    <x v="0"/>
    <x v="0"/>
    <s v="Seth Vernon"/>
    <n v="0.1"/>
    <x v="884"/>
    <s v="September"/>
    <x v="3"/>
    <s v="CA-2019-100111"/>
    <x v="0"/>
    <n v="10035"/>
    <n v="824"/>
    <s v="Hon 4070 Series Pagoda Armless Upholstered Stacking Chairs"/>
    <n v="610"/>
    <n v="11"/>
    <s v="East"/>
    <s v="Yes"/>
    <n v="609.72"/>
    <n v="2888"/>
    <s v="Consumer"/>
    <x v="957"/>
    <s v="Standard Class"/>
    <s v="New York"/>
    <s v="Chairs"/>
  </r>
  <r>
    <n v="6"/>
    <s v="Shipped On Time"/>
    <n v="6"/>
    <x v="2"/>
    <x v="0"/>
    <x v="0"/>
    <s v="Seth Vernon"/>
    <n v="0"/>
    <x v="884"/>
    <s v="September"/>
    <x v="3"/>
    <s v="CA-2019-100111"/>
    <x v="0"/>
    <n v="10035"/>
    <n v="110"/>
    <s v="Advantus Push Pins"/>
    <n v="2"/>
    <n v="2"/>
    <s v="East"/>
    <s v="Yes"/>
    <n v="1.79"/>
    <n v="4"/>
    <s v="Consumer"/>
    <x v="957"/>
    <s v="Standard Class"/>
    <s v="New York"/>
    <s v="Fasteners"/>
  </r>
  <r>
    <n v="6"/>
    <s v="Shipped On Time"/>
    <n v="6"/>
    <x v="2"/>
    <x v="0"/>
    <x v="0"/>
    <s v="Seth Vernon"/>
    <n v="0"/>
    <x v="884"/>
    <s v="September"/>
    <x v="3"/>
    <s v="CA-2019-100111"/>
    <x v="0"/>
    <n v="10035"/>
    <n v="93"/>
    <s v="Adams Phone Message Book, 200 Message Capacity, 8 1/16” x 11”"/>
    <n v="6"/>
    <n v="2"/>
    <s v="East"/>
    <s v="Yes"/>
    <n v="6.33"/>
    <n v="14"/>
    <s v="Consumer"/>
    <x v="957"/>
    <s v="Standard Class"/>
    <s v="New York"/>
    <s v="Paper"/>
  </r>
  <r>
    <n v="6"/>
    <s v="Shipped On Time"/>
    <n v="6"/>
    <x v="2"/>
    <x v="0"/>
    <x v="0"/>
    <s v="Seth Vernon"/>
    <n v="0"/>
    <x v="884"/>
    <s v="September"/>
    <x v="3"/>
    <s v="CA-2019-100111"/>
    <x v="0"/>
    <n v="10035"/>
    <n v="1456"/>
    <s v="SimpliFile Personal File, Black Granite, 15w x 6-15/16d x 11-1/4h"/>
    <n v="13"/>
    <n v="4"/>
    <s v="East"/>
    <s v="Yes"/>
    <n v="12.71"/>
    <n v="45"/>
    <s v="Consumer"/>
    <x v="957"/>
    <s v="Standard Class"/>
    <s v="New York"/>
    <s v="Storage"/>
  </r>
  <r>
    <n v="6"/>
    <s v="Shipped On Time"/>
    <n v="6"/>
    <x v="2"/>
    <x v="0"/>
    <x v="0"/>
    <s v="Seth Vernon"/>
    <n v="0"/>
    <x v="884"/>
    <s v="September"/>
    <x v="3"/>
    <s v="CA-2019-100111"/>
    <x v="0"/>
    <n v="10035"/>
    <n v="1572"/>
    <s v="TOPS Important Message Pads, Canary, 4-1/4 x 5-1/2, 50 Sheets per Pad"/>
    <n v="18"/>
    <n v="9"/>
    <s v="East"/>
    <s v="Yes"/>
    <n v="18.100000000000001"/>
    <n v="39"/>
    <s v="Consumer"/>
    <x v="957"/>
    <s v="Standard Class"/>
    <s v="New York"/>
    <s v="Paper"/>
  </r>
  <r>
    <n v="6"/>
    <s v="Shipped On Time"/>
    <n v="6"/>
    <x v="2"/>
    <x v="0"/>
    <x v="0"/>
    <s v="Seth Vernon"/>
    <n v="0.2"/>
    <x v="884"/>
    <s v="September"/>
    <x v="3"/>
    <s v="CA-2019-100111"/>
    <x v="0"/>
    <n v="10035"/>
    <n v="1312"/>
    <s v="Pressboard Covers with Storage Hooks, 9 1/2 x 11, Light Blue"/>
    <n v="4"/>
    <n v="3"/>
    <s v="East"/>
    <s v="Yes"/>
    <n v="3.98"/>
    <n v="12"/>
    <s v="Consumer"/>
    <x v="957"/>
    <s v="Standard Class"/>
    <s v="New York"/>
    <s v="Binders"/>
  </r>
  <r>
    <n v="6"/>
    <s v="Shipped On Time"/>
    <n v="6"/>
    <x v="0"/>
    <x v="0"/>
    <x v="0"/>
    <s v="Seth Vernon"/>
    <n v="0"/>
    <x v="884"/>
    <s v="September"/>
    <x v="3"/>
    <s v="CA-2019-100111"/>
    <x v="0"/>
    <n v="10035"/>
    <n v="1028"/>
    <s v="Logitech Wireless Boombox Speaker - portable - wireless, wired"/>
    <n v="96"/>
    <n v="2"/>
    <s v="East"/>
    <s v="Yes"/>
    <n v="95.76"/>
    <n v="213"/>
    <s v="Consumer"/>
    <x v="957"/>
    <s v="Standard Class"/>
    <s v="New York"/>
    <s v="Accessories"/>
  </r>
  <r>
    <n v="6"/>
    <s v="Shipped On Time"/>
    <n v="6"/>
    <x v="0"/>
    <x v="0"/>
    <x v="0"/>
    <s v="Seth Vernon"/>
    <n v="0"/>
    <x v="884"/>
    <s v="September"/>
    <x v="3"/>
    <s v="CA-2019-100111"/>
    <x v="0"/>
    <n v="10035"/>
    <n v="1406"/>
    <s v="SanDisk Cruzer 64 GB USB Flash Drive"/>
    <n v="22"/>
    <n v="2"/>
    <s v="East"/>
    <s v="Yes"/>
    <n v="21.79"/>
    <n v="73"/>
    <s v="Consumer"/>
    <x v="957"/>
    <s v="Standard Class"/>
    <s v="New York"/>
    <s v="Accessories"/>
  </r>
  <r>
    <n v="6"/>
    <s v="Shipped On Time"/>
    <n v="6"/>
    <x v="0"/>
    <x v="0"/>
    <x v="0"/>
    <s v="Seth Vernon"/>
    <n v="0"/>
    <x v="884"/>
    <s v="September"/>
    <x v="3"/>
    <s v="CA-2019-100111"/>
    <x v="0"/>
    <n v="10035"/>
    <n v="144"/>
    <s v="Apple iPhone 5"/>
    <n v="351"/>
    <n v="2"/>
    <s v="East"/>
    <s v="Yes"/>
    <n v="350.91"/>
    <n v="1300"/>
    <s v="Consumer"/>
    <x v="957"/>
    <s v="Standard Class"/>
    <s v="New York"/>
    <s v="Phones"/>
  </r>
  <r>
    <n v="6"/>
    <s v="Shipped On Time"/>
    <n v="6"/>
    <x v="0"/>
    <x v="0"/>
    <x v="0"/>
    <s v="Seth Vernon"/>
    <n v="0"/>
    <x v="884"/>
    <s v="September"/>
    <x v="3"/>
    <s v="CA-2019-100111"/>
    <x v="0"/>
    <n v="10035"/>
    <n v="1019"/>
    <s v="Logitech LS21 Speaker System - PC Multimedia - 2.1-CH - Wired"/>
    <n v="20"/>
    <n v="3"/>
    <s v="East"/>
    <s v="Yes"/>
    <n v="20.39"/>
    <n v="60"/>
    <s v="Consumer"/>
    <x v="957"/>
    <s v="Standard Class"/>
    <s v="New York"/>
    <s v="Accessories"/>
  </r>
  <r>
    <n v="6"/>
    <s v="Shipped On Time"/>
    <n v="6"/>
    <x v="0"/>
    <x v="0"/>
    <x v="0"/>
    <s v="Seth Vernon"/>
    <n v="0"/>
    <x v="884"/>
    <s v="September"/>
    <x v="3"/>
    <s v="CA-2019-100111"/>
    <x v="0"/>
    <n v="10035"/>
    <n v="1276"/>
    <s v="Plantronics Cordless Phone Headset with In-line Volume - M214C"/>
    <n v="28"/>
    <n v="3"/>
    <s v="East"/>
    <s v="Yes"/>
    <n v="28.31"/>
    <n v="105"/>
    <s v="Consumer"/>
    <x v="957"/>
    <s v="Standard Class"/>
    <s v="New York"/>
    <s v="Phones"/>
  </r>
  <r>
    <n v="4"/>
    <s v="Shipped Early"/>
    <n v="6"/>
    <x v="2"/>
    <x v="16"/>
    <x v="0"/>
    <s v="Cassandra Brandow"/>
    <n v="0.2"/>
    <x v="885"/>
    <s v="September"/>
    <x v="3"/>
    <s v="CA-2019-100160"/>
    <x v="0"/>
    <n v="19134"/>
    <n v="1292"/>
    <s v="Poly String Tie Envelopes"/>
    <n v="2"/>
    <n v="3"/>
    <s v="East"/>
    <m/>
    <n v="1.65"/>
    <n v="5"/>
    <s v="Consumer"/>
    <x v="958"/>
    <s v="Standard Class"/>
    <s v="Pennsylvania"/>
    <s v="Envelopes"/>
  </r>
  <r>
    <n v="4"/>
    <s v="Shipped Early"/>
    <n v="6"/>
    <x v="2"/>
    <x v="16"/>
    <x v="0"/>
    <s v="Cassandra Brandow"/>
    <n v="0.2"/>
    <x v="885"/>
    <s v="September"/>
    <x v="3"/>
    <s v="CA-2019-100160"/>
    <x v="0"/>
    <n v="19134"/>
    <n v="607"/>
    <s v="Eureka Recycled Copy Paper 8 1/2 x 11, Ream"/>
    <n v="5"/>
    <n v="3"/>
    <s v="East"/>
    <m/>
    <n v="5.44"/>
    <n v="16"/>
    <s v="Consumer"/>
    <x v="958"/>
    <s v="Standard Class"/>
    <s v="Pennsylvania"/>
    <s v="Paper"/>
  </r>
  <r>
    <n v="4"/>
    <s v="Shipped Early"/>
    <n v="6"/>
    <x v="2"/>
    <x v="16"/>
    <x v="0"/>
    <s v="Cassandra Brandow"/>
    <n v="0.2"/>
    <x v="885"/>
    <s v="September"/>
    <x v="3"/>
    <s v="CA-2019-100160"/>
    <x v="0"/>
    <n v="19134"/>
    <n v="230"/>
    <s v="Avery 519"/>
    <n v="10"/>
    <n v="5"/>
    <s v="East"/>
    <m/>
    <n v="9.8699999999999992"/>
    <n v="29"/>
    <s v="Consumer"/>
    <x v="958"/>
    <s v="Standard Class"/>
    <s v="Pennsylvania"/>
    <s v="Labels"/>
  </r>
  <r>
    <n v="5"/>
    <s v="Shipped Early"/>
    <n v="6"/>
    <x v="1"/>
    <x v="117"/>
    <x v="0"/>
    <s v="Linda Southworth"/>
    <n v="0.6"/>
    <x v="886"/>
    <s v="September"/>
    <x v="3"/>
    <s v="CA-2019-100223"/>
    <x v="3"/>
    <n v="75220"/>
    <n v="509"/>
    <s v="Deflect-o RollaMat Studded, Beveled Mat for Medium Pile Carpeting"/>
    <n v="-349"/>
    <n v="9"/>
    <s v="Central"/>
    <m/>
    <n v="-348.63"/>
    <n v="332"/>
    <s v="Corporate"/>
    <x v="959"/>
    <s v="Standard Class"/>
    <s v="Texas"/>
    <s v="Furnishings"/>
  </r>
  <r>
    <n v="5"/>
    <s v="Shipped Early"/>
    <n v="6"/>
    <x v="2"/>
    <x v="117"/>
    <x v="0"/>
    <s v="Linda Southworth"/>
    <n v="0.2"/>
    <x v="886"/>
    <s v="September"/>
    <x v="3"/>
    <s v="CA-2019-100223"/>
    <x v="3"/>
    <n v="75220"/>
    <n v="1773"/>
    <s v="Xerox 1975"/>
    <n v="6"/>
    <n v="3"/>
    <s v="Central"/>
    <m/>
    <n v="5.64"/>
    <n v="16"/>
    <s v="Corporate"/>
    <x v="959"/>
    <s v="Standard Class"/>
    <s v="Texas"/>
    <s v="Paper"/>
  </r>
  <r>
    <n v="5"/>
    <s v="Shipped Early"/>
    <n v="6"/>
    <x v="2"/>
    <x v="117"/>
    <x v="0"/>
    <s v="Linda Southworth"/>
    <n v="0.2"/>
    <x v="886"/>
    <s v="September"/>
    <x v="3"/>
    <s v="CA-2019-100223"/>
    <x v="3"/>
    <n v="75220"/>
    <n v="1763"/>
    <s v="Xerox 1966"/>
    <n v="11"/>
    <n v="6"/>
    <s v="Central"/>
    <m/>
    <n v="11.28"/>
    <n v="31"/>
    <s v="Corporate"/>
    <x v="959"/>
    <s v="Standard Class"/>
    <s v="Texas"/>
    <s v="Paper"/>
  </r>
  <r>
    <n v="5"/>
    <s v="Shipped Early"/>
    <n v="6"/>
    <x v="2"/>
    <x v="117"/>
    <x v="0"/>
    <s v="Linda Southworth"/>
    <n v="0.8"/>
    <x v="886"/>
    <s v="September"/>
    <x v="3"/>
    <s v="CA-2019-100223"/>
    <x v="3"/>
    <n v="75220"/>
    <n v="1585"/>
    <s v="Tuf-Vin Binders"/>
    <n v="-10"/>
    <n v="1"/>
    <s v="Central"/>
    <m/>
    <n v="-10.42"/>
    <n v="6"/>
    <s v="Corporate"/>
    <x v="959"/>
    <s v="Standard Class"/>
    <s v="Texas"/>
    <s v="Binders"/>
  </r>
  <r>
    <n v="5"/>
    <s v="Shipped Early"/>
    <n v="6"/>
    <x v="2"/>
    <x v="117"/>
    <x v="0"/>
    <s v="Linda Southworth"/>
    <n v="0.8"/>
    <x v="886"/>
    <s v="September"/>
    <x v="3"/>
    <s v="CA-2019-100223"/>
    <x v="3"/>
    <n v="75220"/>
    <n v="412"/>
    <s v="Cardinal HOLDit! Binder Insert Strips,Extra Strips"/>
    <n v="-18"/>
    <n v="9"/>
    <s v="Central"/>
    <m/>
    <n v="-17.66"/>
    <n v="11"/>
    <s v="Corporate"/>
    <x v="959"/>
    <s v="Standard Class"/>
    <s v="Texas"/>
    <s v="Binders"/>
  </r>
  <r>
    <n v="4"/>
    <s v="Shipped Early"/>
    <n v="6"/>
    <x v="2"/>
    <x v="0"/>
    <x v="0"/>
    <s v="Allen Armold"/>
    <n v="0"/>
    <x v="887"/>
    <s v="September"/>
    <x v="3"/>
    <s v="CA-2019-100230"/>
    <x v="0"/>
    <n v="10035"/>
    <n v="1686"/>
    <s v="Xerox 1895"/>
    <n v="8"/>
    <n v="3"/>
    <s v="East"/>
    <m/>
    <n v="8.07"/>
    <n v="18"/>
    <s v="Consumer"/>
    <x v="960"/>
    <s v="Standard Class"/>
    <s v="New York"/>
    <s v="Paper"/>
  </r>
  <r>
    <n v="4"/>
    <s v="Shipped Early"/>
    <n v="6"/>
    <x v="2"/>
    <x v="0"/>
    <x v="0"/>
    <s v="Allen Armold"/>
    <n v="0.2"/>
    <x v="887"/>
    <s v="September"/>
    <x v="3"/>
    <s v="CA-2019-100230"/>
    <x v="0"/>
    <n v="10035"/>
    <n v="449"/>
    <s v="Clear Mylar Reinforcing Strips"/>
    <n v="5"/>
    <n v="1"/>
    <s v="East"/>
    <m/>
    <n v="5.05"/>
    <n v="15"/>
    <s v="Consumer"/>
    <x v="960"/>
    <s v="Standard Class"/>
    <s v="New York"/>
    <s v="Binders"/>
  </r>
  <r>
    <n v="4"/>
    <s v="Shipped Early"/>
    <n v="6"/>
    <x v="0"/>
    <x v="0"/>
    <x v="0"/>
    <s v="Allen Armold"/>
    <n v="0"/>
    <x v="887"/>
    <s v="September"/>
    <x v="3"/>
    <s v="CA-2019-100230"/>
    <x v="0"/>
    <n v="10035"/>
    <n v="517"/>
    <s v="Dexim XPower Skin Super-Thin Power Case for iPhone 5 - Black"/>
    <n v="29"/>
    <n v="2"/>
    <s v="East"/>
    <m/>
    <n v="29.25"/>
    <n v="117"/>
    <s v="Consumer"/>
    <x v="960"/>
    <s v="Standard Class"/>
    <s v="New York"/>
    <s v="Phones"/>
  </r>
  <r>
    <n v="4"/>
    <s v="Shipped Early"/>
    <n v="6"/>
    <x v="2"/>
    <x v="40"/>
    <x v="0"/>
    <s v="Stuart Van"/>
    <n v="0"/>
    <x v="888"/>
    <s v="September"/>
    <x v="3"/>
    <s v="CA-2019-100237"/>
    <x v="1"/>
    <n v="84057"/>
    <n v="255"/>
    <s v="Avery Hi-Liter Smear-Safe Highlighters"/>
    <n v="4"/>
    <n v="2"/>
    <s v="West"/>
    <m/>
    <n v="4.2"/>
    <n v="12"/>
    <s v="Corporate"/>
    <x v="961"/>
    <s v="Standard Class"/>
    <s v="Utah"/>
    <s v="Art"/>
  </r>
  <r>
    <n v="6"/>
    <s v="Shipped On Time"/>
    <n v="6"/>
    <x v="2"/>
    <x v="45"/>
    <x v="0"/>
    <s v="Ann Steele"/>
    <n v="0.2"/>
    <x v="889"/>
    <s v="September"/>
    <x v="3"/>
    <s v="CA-2019-100314"/>
    <x v="3"/>
    <n v="77506"/>
    <n v="208"/>
    <s v="Avery 499"/>
    <n v="3"/>
    <n v="2"/>
    <s v="Central"/>
    <m/>
    <n v="2.59"/>
    <n v="8"/>
    <s v="Home Office"/>
    <x v="962"/>
    <s v="Standard Class"/>
    <s v="Texas"/>
    <s v="Labels"/>
  </r>
  <r>
    <n v="6"/>
    <s v="Shipped On Time"/>
    <n v="6"/>
    <x v="2"/>
    <x v="45"/>
    <x v="0"/>
    <s v="Ann Steele"/>
    <n v="0.2"/>
    <x v="889"/>
    <s v="September"/>
    <x v="3"/>
    <s v="CA-2019-100314"/>
    <x v="3"/>
    <n v="77506"/>
    <n v="4"/>
    <s v="#10- 4 1/8 x 9 1/2 Recycled Envelopes"/>
    <n v="9"/>
    <n v="4"/>
    <s v="Central"/>
    <m/>
    <n v="9.44"/>
    <n v="28"/>
    <s v="Home Office"/>
    <x v="962"/>
    <s v="Standard Class"/>
    <s v="Texas"/>
    <s v="Envelopes"/>
  </r>
  <r>
    <n v="6"/>
    <s v="Shipped On Time"/>
    <n v="6"/>
    <x v="0"/>
    <x v="45"/>
    <x v="0"/>
    <s v="Ann Steele"/>
    <n v="0.4"/>
    <x v="889"/>
    <s v="September"/>
    <x v="3"/>
    <s v="CA-2019-100314"/>
    <x v="3"/>
    <n v="77506"/>
    <n v="1613"/>
    <s v="Wasp CCD Handheld Bar Code Reader"/>
    <n v="45"/>
    <n v="3"/>
    <s v="Central"/>
    <m/>
    <n v="44.87"/>
    <n v="337"/>
    <s v="Home Office"/>
    <x v="962"/>
    <s v="Standard Class"/>
    <s v="Texas"/>
    <s v="Machines"/>
  </r>
  <r>
    <n v="6"/>
    <s v="Shipped On Time"/>
    <n v="6"/>
    <x v="2"/>
    <x v="13"/>
    <x v="0"/>
    <s v="Nicole Fjeld"/>
    <n v="0.2"/>
    <x v="885"/>
    <s v="September"/>
    <x v="3"/>
    <s v="CA-2019-100335"/>
    <x v="3"/>
    <n v="60610"/>
    <n v="538"/>
    <s v="Easy-staple paper"/>
    <n v="26"/>
    <n v="9"/>
    <s v="Central"/>
    <m/>
    <n v="26.47"/>
    <n v="73"/>
    <s v="Home Office"/>
    <x v="963"/>
    <s v="Standard Class"/>
    <s v="Illinois"/>
    <s v="Paper"/>
  </r>
  <r>
    <n v="4"/>
    <s v="Shipped Early"/>
    <n v="6"/>
    <x v="2"/>
    <x v="13"/>
    <x v="0"/>
    <s v="Susan Pistek"/>
    <n v="0.8"/>
    <x v="890"/>
    <s v="September"/>
    <x v="3"/>
    <s v="CA-2019-100356"/>
    <x v="3"/>
    <n v="60653"/>
    <n v="292"/>
    <s v="Belkin 8 Outlet SurgeMaster II Gold Surge Protector"/>
    <n v="-62"/>
    <n v="2"/>
    <s v="Central"/>
    <m/>
    <n v="-62.38"/>
    <n v="24"/>
    <s v="Consumer"/>
    <x v="964"/>
    <s v="Standard Class"/>
    <s v="Illinois"/>
    <s v="Appliances"/>
  </r>
  <r>
    <n v="7"/>
    <s v="Shipped Late"/>
    <n v="6"/>
    <x v="2"/>
    <x v="7"/>
    <x v="0"/>
    <s v="Nicole Hansen"/>
    <n v="0"/>
    <x v="891"/>
    <s v="September"/>
    <x v="3"/>
    <s v="CA-2019-100384"/>
    <x v="1"/>
    <n v="91767"/>
    <n v="357"/>
    <s v="Boston Heavy-Duty Trimline Electric Pencil Sharpeners"/>
    <n v="112"/>
    <n v="8"/>
    <s v="West"/>
    <m/>
    <n v="111.82"/>
    <n v="386"/>
    <s v="Corporate"/>
    <x v="965"/>
    <s v="Standard Class"/>
    <s v="California"/>
    <s v="Art"/>
  </r>
  <r>
    <n v="7"/>
    <s v="Shipped Late"/>
    <n v="6"/>
    <x v="2"/>
    <x v="7"/>
    <x v="0"/>
    <s v="Nicole Hansen"/>
    <n v="0"/>
    <x v="891"/>
    <s v="September"/>
    <x v="3"/>
    <s v="CA-2019-100384"/>
    <x v="1"/>
    <n v="91767"/>
    <n v="29"/>
    <s v="4009 Highlighters by Sanford"/>
    <n v="12"/>
    <n v="9"/>
    <s v="West"/>
    <m/>
    <n v="11.82"/>
    <n v="36"/>
    <s v="Corporate"/>
    <x v="965"/>
    <s v="Standard Class"/>
    <s v="California"/>
    <s v="Art"/>
  </r>
  <r>
    <n v="4"/>
    <s v="Shipped Early"/>
    <n v="6"/>
    <x v="1"/>
    <x v="439"/>
    <x v="0"/>
    <s v="Sharelle Roach"/>
    <n v="0"/>
    <x v="892"/>
    <s v="September"/>
    <x v="3"/>
    <s v="CA-2019-100412"/>
    <x v="2"/>
    <n v="35401"/>
    <n v="1457"/>
    <s v="Situations Contoured Folding Chairs, 4/Set"/>
    <n v="35"/>
    <n v="2"/>
    <s v="South"/>
    <m/>
    <n v="35.49"/>
    <n v="142"/>
    <s v="Home Office"/>
    <x v="966"/>
    <s v="Standard Class"/>
    <s v="Alabama"/>
    <s v="Chairs"/>
  </r>
  <r>
    <n v="4"/>
    <s v="Shipped Early"/>
    <n v="6"/>
    <x v="2"/>
    <x v="116"/>
    <x v="0"/>
    <s v="Dan Campbell"/>
    <n v="0"/>
    <x v="893"/>
    <s v="September"/>
    <x v="3"/>
    <s v="CA-2019-100426"/>
    <x v="2"/>
    <n v="35630"/>
    <n v="131"/>
    <s v="Ampad Phone Message Book, Recycled, 400 Message Capacity, 5 ¾” x 11”"/>
    <n v="6"/>
    <n v="2"/>
    <s v="South"/>
    <m/>
    <n v="5.62"/>
    <n v="12"/>
    <s v="Consumer"/>
    <x v="967"/>
    <s v="Standard Class"/>
    <s v="Alabama"/>
    <s v="Paper"/>
  </r>
  <r>
    <n v="5"/>
    <s v="Shipped Early"/>
    <n v="6"/>
    <x v="2"/>
    <x v="0"/>
    <x v="0"/>
    <s v="Sanjit Jacobs"/>
    <n v="0"/>
    <x v="894"/>
    <s v="September"/>
    <x v="3"/>
    <s v="CA-2019-100433"/>
    <x v="0"/>
    <n v="10009"/>
    <n v="1831"/>
    <s v="Xerox 226"/>
    <n v="12"/>
    <n v="4"/>
    <s v="East"/>
    <m/>
    <n v="12.44"/>
    <n v="26"/>
    <s v="Home Office"/>
    <x v="968"/>
    <s v="Standard Class"/>
    <s v="New York"/>
    <s v="Paper"/>
  </r>
  <r>
    <n v="2"/>
    <s v="Shipped Early"/>
    <n v="3"/>
    <x v="1"/>
    <x v="0"/>
    <x v="0"/>
    <s v="Chad McGuire"/>
    <n v="0"/>
    <x v="895"/>
    <s v="September"/>
    <x v="3"/>
    <s v="CA-2019-100524"/>
    <x v="0"/>
    <n v="10011"/>
    <n v="1563"/>
    <s v="Tensor Computer Mounted Lamp"/>
    <n v="8"/>
    <n v="2"/>
    <s v="East"/>
    <m/>
    <n v="8.0399999999999991"/>
    <n v="30"/>
    <s v="Consumer"/>
    <x v="969"/>
    <s v="Second Class"/>
    <s v="New York"/>
    <s v="Furnishings"/>
  </r>
  <r>
    <n v="2"/>
    <s v="Shipped Early"/>
    <n v="3"/>
    <x v="2"/>
    <x v="0"/>
    <x v="0"/>
    <s v="Chad McGuire"/>
    <n v="0"/>
    <x v="895"/>
    <s v="September"/>
    <x v="3"/>
    <s v="CA-2019-100524"/>
    <x v="0"/>
    <n v="10011"/>
    <n v="1348"/>
    <s v="Rediform S.O.S. 1-Up Phone Message Bk, 4-1/4x3-1/16 Bk, 1 Form/Pg, 40 Messages/Bk, 3/Pk"/>
    <n v="36"/>
    <n v="8"/>
    <s v="East"/>
    <m/>
    <n v="36.020000000000003"/>
    <n v="75"/>
    <s v="Consumer"/>
    <x v="969"/>
    <s v="Second Class"/>
    <s v="New York"/>
    <s v="Paper"/>
  </r>
  <r>
    <n v="2"/>
    <s v="Shipped Early"/>
    <n v="3"/>
    <x v="0"/>
    <x v="0"/>
    <x v="0"/>
    <s v="Chad McGuire"/>
    <n v="0"/>
    <x v="895"/>
    <s v="September"/>
    <x v="3"/>
    <s v="CA-2019-100524"/>
    <x v="0"/>
    <n v="10011"/>
    <n v="1295"/>
    <s v="Polycom SoundPoint IP 450 VoIP phone"/>
    <n v="176"/>
    <n v="3"/>
    <s v="East"/>
    <m/>
    <n v="176.17"/>
    <n v="678"/>
    <s v="Consumer"/>
    <x v="969"/>
    <s v="Second Class"/>
    <s v="New York"/>
    <s v="Phones"/>
  </r>
  <r>
    <n v="7"/>
    <s v="Shipped Late"/>
    <n v="6"/>
    <x v="2"/>
    <x v="42"/>
    <x v="0"/>
    <s v="Michael Kennedy"/>
    <n v="0.2"/>
    <x v="896"/>
    <s v="September"/>
    <x v="3"/>
    <s v="CA-2019-100580"/>
    <x v="1"/>
    <n v="92037"/>
    <n v="701"/>
    <s v="GBC Prepunched Paper, 19-Hole, for Binding Systems, 24-lb"/>
    <n v="12"/>
    <n v="3"/>
    <s v="West"/>
    <m/>
    <n v="11.71"/>
    <n v="36"/>
    <s v="Corporate"/>
    <x v="970"/>
    <s v="Standard Class"/>
    <s v="California"/>
    <s v="Binders"/>
  </r>
  <r>
    <n v="4"/>
    <s v="Shipped Early"/>
    <n v="6"/>
    <x v="2"/>
    <x v="180"/>
    <x v="0"/>
    <s v="Jay Kimmel"/>
    <n v="0"/>
    <x v="897"/>
    <s v="September"/>
    <x v="3"/>
    <s v="CA-2019-100601"/>
    <x v="1"/>
    <n v="93727"/>
    <n v="588"/>
    <s v="Eldon Shelf Savers Cubes and Bins"/>
    <n v="1"/>
    <n v="7"/>
    <s v="West"/>
    <m/>
    <n v="0.98"/>
    <n v="49"/>
    <s v="Consumer"/>
    <x v="971"/>
    <s v="Standard Class"/>
    <s v="California"/>
    <s v="Storage"/>
  </r>
  <r>
    <n v="4"/>
    <s v="Shipped Early"/>
    <n v="6"/>
    <x v="1"/>
    <x v="13"/>
    <x v="0"/>
    <s v="Sarah Jordon"/>
    <n v="0.3"/>
    <x v="898"/>
    <s v="September"/>
    <x v="3"/>
    <s v="CA-2019-100615"/>
    <x v="3"/>
    <n v="60653"/>
    <n v="529"/>
    <s v="DMI Arturo Collection Mission-style Design Wood Chair"/>
    <n v="-18"/>
    <n v="3"/>
    <s v="Central"/>
    <m/>
    <n v="-18.12"/>
    <n v="317"/>
    <s v="Consumer"/>
    <x v="972"/>
    <s v="Standard Class"/>
    <s v="Illinois"/>
    <s v="Chairs"/>
  </r>
  <r>
    <n v="4"/>
    <s v="Shipped Early"/>
    <n v="6"/>
    <x v="1"/>
    <x v="13"/>
    <x v="0"/>
    <s v="Sarah Jordon"/>
    <n v="0.6"/>
    <x v="898"/>
    <s v="September"/>
    <x v="3"/>
    <s v="CA-2019-100615"/>
    <x v="3"/>
    <n v="60653"/>
    <n v="1056"/>
    <s v="Master Caster Door Stop, Large Neon Orange"/>
    <n v="-6"/>
    <n v="5"/>
    <s v="Central"/>
    <m/>
    <n v="-6.19"/>
    <n v="15"/>
    <s v="Consumer"/>
    <x v="972"/>
    <s v="Standard Class"/>
    <s v="Illinois"/>
    <s v="Furnishings"/>
  </r>
  <r>
    <n v="4"/>
    <s v="Shipped Early"/>
    <n v="6"/>
    <x v="2"/>
    <x v="13"/>
    <x v="0"/>
    <s v="Sarah Jordon"/>
    <n v="0.2"/>
    <x v="898"/>
    <s v="September"/>
    <x v="3"/>
    <s v="CA-2019-100615"/>
    <x v="3"/>
    <n v="60653"/>
    <n v="1038"/>
    <s v="Lumber Crayons"/>
    <n v="4"/>
    <n v="2"/>
    <s v="Central"/>
    <m/>
    <n v="3.55"/>
    <n v="16"/>
    <s v="Consumer"/>
    <x v="972"/>
    <s v="Standard Class"/>
    <s v="Illinois"/>
    <s v="Art"/>
  </r>
  <r>
    <n v="4"/>
    <s v="Shipped Early"/>
    <n v="6"/>
    <x v="2"/>
    <x v="199"/>
    <x v="0"/>
    <s v="Dave Kipp"/>
    <n v="0.2"/>
    <x v="899"/>
    <s v="September"/>
    <x v="3"/>
    <s v="CA-2019-100622"/>
    <x v="2"/>
    <n v="32839"/>
    <n v="887"/>
    <s v="Hunt Boston Vacuum Mount KS Pencil Sharpener"/>
    <n v="4"/>
    <n v="2"/>
    <s v="South"/>
    <m/>
    <n v="4.2"/>
    <n v="56"/>
    <s v="Consumer"/>
    <x v="973"/>
    <s v="Standard Class"/>
    <s v="Florida"/>
    <s v="Art"/>
  </r>
  <r>
    <n v="4"/>
    <s v="Shipped Early"/>
    <n v="6"/>
    <x v="2"/>
    <x v="199"/>
    <x v="0"/>
    <s v="Dave Kipp"/>
    <n v="0.2"/>
    <x v="899"/>
    <s v="September"/>
    <x v="3"/>
    <s v="CA-2019-100622"/>
    <x v="2"/>
    <n v="32839"/>
    <n v="1717"/>
    <s v="Xerox 1923"/>
    <n v="4"/>
    <n v="2"/>
    <s v="South"/>
    <m/>
    <n v="3.74"/>
    <n v="11"/>
    <s v="Consumer"/>
    <x v="973"/>
    <s v="Standard Class"/>
    <s v="Florida"/>
    <s v="Paper"/>
  </r>
  <r>
    <n v="4"/>
    <s v="Shipped Early"/>
    <n v="6"/>
    <x v="2"/>
    <x v="199"/>
    <x v="0"/>
    <s v="Dave Kipp"/>
    <n v="0.7"/>
    <x v="899"/>
    <s v="September"/>
    <x v="3"/>
    <s v="CA-2019-100622"/>
    <x v="2"/>
    <n v="32839"/>
    <n v="269"/>
    <s v="Avery Self-Adhesive Photo Pockets for Polaroid Photos"/>
    <n v="-3"/>
    <n v="2"/>
    <s v="South"/>
    <m/>
    <n v="-3"/>
    <n v="4"/>
    <s v="Consumer"/>
    <x v="973"/>
    <s v="Standard Class"/>
    <s v="Florida"/>
    <s v="Binders"/>
  </r>
  <r>
    <n v="4"/>
    <s v="Shipped Early"/>
    <n v="6"/>
    <x v="0"/>
    <x v="199"/>
    <x v="0"/>
    <s v="Dave Kipp"/>
    <n v="0.2"/>
    <x v="899"/>
    <s v="September"/>
    <x v="3"/>
    <s v="CA-2019-100622"/>
    <x v="2"/>
    <n v="32839"/>
    <n v="398"/>
    <s v="Canon Image Class D660 Copier"/>
    <n v="312"/>
    <n v="2"/>
    <s v="South"/>
    <m/>
    <n v="311.99"/>
    <n v="960"/>
    <s v="Consumer"/>
    <x v="973"/>
    <s v="Standard Class"/>
    <s v="Florida"/>
    <s v="Copiers"/>
  </r>
  <r>
    <n v="4"/>
    <s v="Shipped Early"/>
    <n v="6"/>
    <x v="2"/>
    <x v="0"/>
    <x v="0"/>
    <s v="Denny Ordway"/>
    <n v="0"/>
    <x v="900"/>
    <s v="September"/>
    <x v="3"/>
    <s v="CA-2019-100636"/>
    <x v="0"/>
    <n v="10035"/>
    <n v="1383"/>
    <s v="Safco Industrial Wire Shelving System"/>
    <n v="0"/>
    <n v="3"/>
    <s v="East"/>
    <m/>
    <n v="0"/>
    <n v="273"/>
    <s v="Consumer"/>
    <x v="974"/>
    <s v="Standard Class"/>
    <s v="New York"/>
    <s v="Storage"/>
  </r>
  <r>
    <n v="4"/>
    <s v="Shipped Late"/>
    <n v="3"/>
    <x v="2"/>
    <x v="187"/>
    <x v="0"/>
    <s v="Dean Katz"/>
    <n v="0"/>
    <x v="901"/>
    <s v="September"/>
    <x v="3"/>
    <s v="CA-2019-100650"/>
    <x v="1"/>
    <n v="92804"/>
    <n v="1550"/>
    <s v="Tennsco 16-Compartment Lockers with Coat Rack"/>
    <n v="311"/>
    <n v="2"/>
    <s v="West"/>
    <m/>
    <n v="310.99"/>
    <n v="1296"/>
    <s v="Corporate"/>
    <x v="975"/>
    <s v="Second Class"/>
    <s v="California"/>
    <s v="Storage"/>
  </r>
  <r>
    <n v="7"/>
    <s v="Shipped Late"/>
    <n v="6"/>
    <x v="2"/>
    <x v="1"/>
    <x v="0"/>
    <s v="Ross Baird"/>
    <n v="0"/>
    <x v="902"/>
    <s v="September"/>
    <x v="3"/>
    <s v="CA-2019-100748"/>
    <x v="1"/>
    <n v="94110"/>
    <n v="1440"/>
    <s v="Self-Adhesive Address Labels for Typewriters by Universal"/>
    <n v="27"/>
    <n v="8"/>
    <s v="West"/>
    <m/>
    <n v="27.49"/>
    <n v="58"/>
    <s v="Home Office"/>
    <x v="976"/>
    <s v="Standard Class"/>
    <s v="California"/>
    <s v="Labels"/>
  </r>
  <r>
    <n v="4"/>
    <s v="Shipped Late"/>
    <n v="3"/>
    <x v="2"/>
    <x v="440"/>
    <x v="0"/>
    <s v="Julie Kriz"/>
    <n v="0.2"/>
    <x v="903"/>
    <s v="September"/>
    <x v="3"/>
    <s v="CA-2019-100783"/>
    <x v="3"/>
    <n v="75043"/>
    <n v="889"/>
    <s v="Hunt PowerHouse Electric Pencil Sharpener, Blue"/>
    <n v="4"/>
    <n v="1"/>
    <s v="Central"/>
    <m/>
    <n v="3.8"/>
    <n v="30"/>
    <s v="Home Office"/>
    <x v="977"/>
    <s v="Second Class"/>
    <s v="Texas"/>
    <s v="Art"/>
  </r>
  <r>
    <n v="3"/>
    <s v="Shipped Late"/>
    <n v="1"/>
    <x v="2"/>
    <x v="16"/>
    <x v="0"/>
    <s v="Cindy Chapman"/>
    <n v="0.2"/>
    <x v="904"/>
    <s v="September"/>
    <x v="3"/>
    <s v="CA-2019-100811"/>
    <x v="0"/>
    <n v="19143"/>
    <n v="1770"/>
    <s v="Xerox 1972"/>
    <n v="3"/>
    <n v="2"/>
    <s v="East"/>
    <m/>
    <n v="2.64"/>
    <n v="8"/>
    <s v="Consumer"/>
    <x v="978"/>
    <s v="First Class"/>
    <s v="Pennsylvania"/>
    <s v="Paper"/>
  </r>
  <r>
    <n v="3"/>
    <s v="Shipped Late"/>
    <n v="1"/>
    <x v="2"/>
    <x v="16"/>
    <x v="0"/>
    <s v="Cindy Chapman"/>
    <n v="0.2"/>
    <x v="904"/>
    <s v="September"/>
    <x v="3"/>
    <s v="CA-2019-100811"/>
    <x v="0"/>
    <n v="19143"/>
    <n v="1339"/>
    <s v="Recycled Eldon Regeneration Jumbo File"/>
    <n v="4"/>
    <n v="4"/>
    <s v="East"/>
    <m/>
    <n v="3.93"/>
    <n v="39"/>
    <s v="Consumer"/>
    <x v="978"/>
    <s v="First Class"/>
    <s v="Pennsylvania"/>
    <s v="Storage"/>
  </r>
  <r>
    <n v="5"/>
    <s v="Shipped Early"/>
    <n v="6"/>
    <x v="2"/>
    <x v="17"/>
    <x v="0"/>
    <s v="Keith Dawkins"/>
    <n v="0"/>
    <x v="905"/>
    <s v="September"/>
    <x v="3"/>
    <s v="CA-2019-100825"/>
    <x v="1"/>
    <n v="90036"/>
    <n v="637"/>
    <s v="Fellowes Bases and Tops For Staxonsteel/High-Stak Systems"/>
    <n v="24"/>
    <n v="3"/>
    <s v="West"/>
    <m/>
    <n v="23.97"/>
    <n v="100"/>
    <s v="Corporate"/>
    <x v="979"/>
    <s v="Standard Class"/>
    <s v="California"/>
    <s v="Storage"/>
  </r>
  <r>
    <n v="4"/>
    <s v="Shipped Early"/>
    <n v="6"/>
    <x v="2"/>
    <x v="26"/>
    <x v="0"/>
    <s v="Clytie Kelty"/>
    <n v="0.2"/>
    <x v="906"/>
    <s v="September"/>
    <x v="3"/>
    <s v="CA-2019-100902"/>
    <x v="2"/>
    <n v="28205"/>
    <n v="1733"/>
    <s v="Xerox 1938"/>
    <n v="94"/>
    <n v="7"/>
    <s v="South"/>
    <m/>
    <n v="93.88"/>
    <n v="268"/>
    <s v="Consumer"/>
    <x v="980"/>
    <s v="Standard Class"/>
    <s v="North Carolina"/>
    <s v="Paper"/>
  </r>
  <r>
    <n v="4"/>
    <s v="Shipped Early"/>
    <n v="6"/>
    <x v="0"/>
    <x v="26"/>
    <x v="0"/>
    <s v="Clytie Kelty"/>
    <n v="0.2"/>
    <x v="906"/>
    <s v="September"/>
    <x v="3"/>
    <s v="CA-2019-100902"/>
    <x v="2"/>
    <n v="28205"/>
    <n v="1282"/>
    <s v="Plantronics S12 Corded Telephone Headset System"/>
    <n v="108"/>
    <n v="5"/>
    <s v="South"/>
    <m/>
    <n v="107.79"/>
    <n v="431"/>
    <s v="Consumer"/>
    <x v="980"/>
    <s v="Standard Class"/>
    <s v="North Carolina"/>
    <s v="Accessories"/>
  </r>
  <r>
    <n v="1"/>
    <s v="Shipped On Time"/>
    <n v="1"/>
    <x v="2"/>
    <x v="117"/>
    <x v="0"/>
    <s v="Noah Childs"/>
    <n v="0.2"/>
    <x v="907"/>
    <s v="September"/>
    <x v="3"/>
    <s v="CA-2019-100951"/>
    <x v="3"/>
    <n v="75217"/>
    <n v="1498"/>
    <s v="Standard Rollaway File with Lock"/>
    <n v="54"/>
    <n v="5"/>
    <s v="Central"/>
    <m/>
    <n v="54.06"/>
    <n v="721"/>
    <s v="Corporate"/>
    <x v="981"/>
    <s v="First Class"/>
    <s v="Texas"/>
    <s v="Storage"/>
  </r>
  <r>
    <n v="6"/>
    <s v="Shipped On Time"/>
    <n v="6"/>
    <x v="1"/>
    <x v="17"/>
    <x v="0"/>
    <s v="Rick Wilson"/>
    <n v="0"/>
    <x v="908"/>
    <s v="September"/>
    <x v="3"/>
    <s v="CA-2019-101014"/>
    <x v="1"/>
    <n v="90049"/>
    <n v="595"/>
    <s v="Electrix Fluorescent Magnifier Lamps &amp; Weighted Base"/>
    <n v="41"/>
    <n v="3"/>
    <s v="West"/>
    <m/>
    <n v="41.45"/>
    <n v="148"/>
    <s v="Corporate"/>
    <x v="982"/>
    <s v="Standard Class"/>
    <s v="California"/>
    <s v="Furnishings"/>
  </r>
  <r>
    <n v="4"/>
    <s v="Shipped Early"/>
    <n v="6"/>
    <x v="1"/>
    <x v="151"/>
    <x v="0"/>
    <s v="Adrian Barton"/>
    <n v="0"/>
    <x v="909"/>
    <s v="September"/>
    <x v="3"/>
    <s v="CA-2019-101042"/>
    <x v="2"/>
    <n v="42420"/>
    <n v="26"/>
    <s v="3M Polarizing Task Lamp with Clamp Arm, Light Gray"/>
    <n v="214"/>
    <n v="6"/>
    <s v="South"/>
    <m/>
    <n v="213.69"/>
    <n v="822"/>
    <s v="Consumer"/>
    <x v="983"/>
    <s v="Standard Class"/>
    <s v="Kentucky"/>
    <s v="Furnishings"/>
  </r>
  <r>
    <n v="4"/>
    <s v="Shipped Early"/>
    <n v="6"/>
    <x v="2"/>
    <x v="151"/>
    <x v="0"/>
    <s v="Adrian Barton"/>
    <n v="0"/>
    <x v="909"/>
    <s v="September"/>
    <x v="3"/>
    <s v="CA-2019-101042"/>
    <x v="2"/>
    <n v="42420"/>
    <n v="690"/>
    <s v="GBC Imprintable Covers"/>
    <n v="11"/>
    <n v="2"/>
    <s v="South"/>
    <m/>
    <n v="10.76"/>
    <n v="22"/>
    <s v="Consumer"/>
    <x v="983"/>
    <s v="Standard Class"/>
    <s v="Kentucky"/>
    <s v="Binders"/>
  </r>
  <r>
    <n v="4"/>
    <s v="Shipped Late"/>
    <n v="3"/>
    <x v="1"/>
    <x v="32"/>
    <x v="0"/>
    <s v="Alan Shonely"/>
    <n v="0.2"/>
    <x v="910"/>
    <s v="September"/>
    <x v="3"/>
    <s v="CA-2019-101049"/>
    <x v="0"/>
    <n v="44105"/>
    <n v="1495"/>
    <s v="Stacking Tray, Side-Loading, Legal, Smoke"/>
    <n v="2"/>
    <n v="5"/>
    <s v="East"/>
    <m/>
    <n v="2.46"/>
    <n v="18"/>
    <s v="Consumer"/>
    <x v="984"/>
    <s v="Second Class"/>
    <s v="Ohio"/>
    <s v="Furnishings"/>
  </r>
  <r>
    <n v="4"/>
    <s v="Shipped Late"/>
    <n v="3"/>
    <x v="2"/>
    <x v="32"/>
    <x v="0"/>
    <s v="Alan Shonely"/>
    <n v="0.7"/>
    <x v="910"/>
    <s v="September"/>
    <x v="3"/>
    <s v="CA-2019-101049"/>
    <x v="0"/>
    <n v="44105"/>
    <n v="513"/>
    <s v="Deluxe Heavy-Duty Vinyl Round Ring Binder"/>
    <n v="-34"/>
    <n v="6"/>
    <s v="East"/>
    <m/>
    <n v="-34.380000000000003"/>
    <n v="41"/>
    <s v="Consumer"/>
    <x v="984"/>
    <s v="Second Class"/>
    <s v="Ohio"/>
    <s v="Binders"/>
  </r>
  <r>
    <n v="5"/>
    <s v="Shipped Late"/>
    <n v="3"/>
    <x v="2"/>
    <x v="117"/>
    <x v="0"/>
    <s v="Duane Benoit"/>
    <n v="0.2"/>
    <x v="911"/>
    <s v="September"/>
    <x v="3"/>
    <s v="CA-2019-101077"/>
    <x v="3"/>
    <n v="75081"/>
    <n v="1750"/>
    <s v="Xerox 1953"/>
    <n v="2"/>
    <n v="2"/>
    <s v="Central"/>
    <m/>
    <n v="2.14"/>
    <n v="7"/>
    <s v="Consumer"/>
    <x v="985"/>
    <s v="Second Class"/>
    <s v="Texas"/>
    <s v="Paper"/>
  </r>
  <r>
    <n v="1"/>
    <s v="Shipped On Time"/>
    <n v="1"/>
    <x v="2"/>
    <x v="382"/>
    <x v="0"/>
    <s v="Katrina Bavinger"/>
    <n v="0"/>
    <x v="903"/>
    <s v="September"/>
    <x v="3"/>
    <s v="CA-2019-101182"/>
    <x v="1"/>
    <n v="92307"/>
    <n v="1825"/>
    <s v="Xerox 220"/>
    <n v="6"/>
    <n v="2"/>
    <s v="West"/>
    <m/>
    <n v="6.22"/>
    <n v="13"/>
    <s v="Home Office"/>
    <x v="986"/>
    <s v="First Class"/>
    <s v="California"/>
    <s v="Paper"/>
  </r>
  <r>
    <n v="1"/>
    <s v="Shipped On Time"/>
    <n v="1"/>
    <x v="0"/>
    <x v="382"/>
    <x v="0"/>
    <s v="Katrina Bavinger"/>
    <n v="0.2"/>
    <x v="903"/>
    <s v="September"/>
    <x v="3"/>
    <s v="CA-2019-101182"/>
    <x v="1"/>
    <n v="92307"/>
    <n v="931"/>
    <s v="invisibleSHIELD by ZAGG Smudge-Free Screen Protector"/>
    <n v="15"/>
    <n v="3"/>
    <s v="West"/>
    <m/>
    <n v="15.11"/>
    <n v="43"/>
    <s v="Home Office"/>
    <x v="986"/>
    <s v="First Class"/>
    <s v="California"/>
    <s v="Phones"/>
  </r>
  <r>
    <n v="3"/>
    <s v="Shipped On Time"/>
    <n v="3"/>
    <x v="2"/>
    <x v="6"/>
    <x v="0"/>
    <s v="Don Weiss"/>
    <n v="0.2"/>
    <x v="912"/>
    <s v="September"/>
    <x v="3"/>
    <s v="CA-2019-101210"/>
    <x v="2"/>
    <n v="38301"/>
    <n v="1789"/>
    <s v="Xerox 199"/>
    <n v="1"/>
    <n v="1"/>
    <s v="South"/>
    <m/>
    <n v="1.07"/>
    <n v="3"/>
    <s v="Consumer"/>
    <x v="987"/>
    <s v="Second Class"/>
    <s v="Tennessee"/>
    <s v="Paper"/>
  </r>
  <r>
    <n v="3"/>
    <s v="Shipped On Time"/>
    <n v="3"/>
    <x v="2"/>
    <x v="6"/>
    <x v="0"/>
    <s v="Don Weiss"/>
    <n v="0.2"/>
    <x v="912"/>
    <s v="September"/>
    <x v="3"/>
    <s v="CA-2019-101210"/>
    <x v="2"/>
    <n v="38301"/>
    <n v="1848"/>
    <s v="Zebra Zazzle Fluorescent Highlighters"/>
    <n v="2"/>
    <n v="2"/>
    <s v="South"/>
    <m/>
    <n v="1.7"/>
    <n v="10"/>
    <s v="Consumer"/>
    <x v="987"/>
    <s v="Second Class"/>
    <s v="Tennessee"/>
    <s v="Art"/>
  </r>
  <r>
    <n v="6"/>
    <s v="Shipped On Time"/>
    <n v="6"/>
    <x v="2"/>
    <x v="1"/>
    <x v="0"/>
    <s v="Lindsay Williams"/>
    <n v="0"/>
    <x v="913"/>
    <s v="September"/>
    <x v="3"/>
    <s v="CA-2019-101245"/>
    <x v="1"/>
    <n v="94109"/>
    <n v="1575"/>
    <s v="Tops White Computer Printout Paper"/>
    <n v="115"/>
    <n v="5"/>
    <s v="West"/>
    <m/>
    <n v="114.94"/>
    <n v="245"/>
    <s v="Corporate"/>
    <x v="988"/>
    <s v="Standard Class"/>
    <s v="California"/>
    <s v="Paper"/>
  </r>
  <r>
    <n v="6"/>
    <s v="Shipped On Time"/>
    <n v="6"/>
    <x v="0"/>
    <x v="1"/>
    <x v="0"/>
    <s v="Lindsay Williams"/>
    <n v="0"/>
    <x v="913"/>
    <s v="September"/>
    <x v="3"/>
    <s v="CA-2019-101245"/>
    <x v="1"/>
    <n v="94109"/>
    <n v="602"/>
    <s v="Enermax Briskie RF Wireless Keyboard and Mouse Combo"/>
    <n v="60"/>
    <n v="8"/>
    <s v="West"/>
    <m/>
    <n v="59.82"/>
    <n v="166"/>
    <s v="Corporate"/>
    <x v="988"/>
    <s v="Standard Class"/>
    <s v="California"/>
    <s v="Accessories"/>
  </r>
  <r>
    <n v="3"/>
    <s v="Shipped On Time"/>
    <n v="3"/>
    <x v="2"/>
    <x v="363"/>
    <x v="0"/>
    <s v="Shui Tom"/>
    <n v="0.2"/>
    <x v="914"/>
    <s v="September"/>
    <x v="3"/>
    <s v="CA-2019-101273"/>
    <x v="2"/>
    <n v="34952"/>
    <n v="860"/>
    <s v="Hoover Portapower Portable Vacuum"/>
    <n v="1"/>
    <n v="4"/>
    <s v="South"/>
    <s v="Yes"/>
    <n v="0.9"/>
    <n v="14"/>
    <s v="Consumer"/>
    <x v="989"/>
    <s v="Second Class"/>
    <s v="Florida"/>
    <s v="Appliances"/>
  </r>
  <r>
    <n v="5"/>
    <s v="Shipped Early"/>
    <n v="6"/>
    <x v="2"/>
    <x v="15"/>
    <x v="0"/>
    <s v="Frank Gastineau"/>
    <n v="0"/>
    <x v="915"/>
    <s v="September"/>
    <x v="3"/>
    <s v="CA-2019-101308"/>
    <x v="1"/>
    <n v="98105"/>
    <n v="1507"/>
    <s v="Staples"/>
    <n v="4"/>
    <n v="3"/>
    <s v="West"/>
    <m/>
    <n v="4.1100000000000003"/>
    <n v="9"/>
    <s v="Home Office"/>
    <x v="990"/>
    <s v="Standard Class"/>
    <s v="Washington"/>
    <s v="Fasteners"/>
  </r>
  <r>
    <n v="5"/>
    <s v="Shipped Early"/>
    <n v="6"/>
    <x v="0"/>
    <x v="15"/>
    <x v="0"/>
    <s v="Frank Gastineau"/>
    <n v="0.2"/>
    <x v="915"/>
    <s v="September"/>
    <x v="3"/>
    <s v="CA-2019-101308"/>
    <x v="1"/>
    <n v="98105"/>
    <n v="893"/>
    <s v="i.Sound Portable Power - 8000 mAh"/>
    <n v="-20"/>
    <n v="2"/>
    <s v="West"/>
    <m/>
    <n v="-20.14"/>
    <n v="85"/>
    <s v="Home Office"/>
    <x v="990"/>
    <s v="Standard Class"/>
    <s v="Washington"/>
    <s v="Phones"/>
  </r>
  <r>
    <n v="3"/>
    <s v="Shipped Late"/>
    <n v="1"/>
    <x v="1"/>
    <x v="63"/>
    <x v="0"/>
    <s v="Jason Gross"/>
    <n v="0.2"/>
    <x v="916"/>
    <s v="September"/>
    <x v="3"/>
    <s v="CA-2019-101322"/>
    <x v="1"/>
    <n v="90805"/>
    <n v="1182"/>
    <s v="Novimex Turbo Task Chair"/>
    <n v="-34"/>
    <n v="6"/>
    <s v="West"/>
    <m/>
    <n v="-34.07"/>
    <n v="341"/>
    <s v="Corporate"/>
    <x v="991"/>
    <s v="First Class"/>
    <s v="California"/>
    <s v="Chairs"/>
  </r>
  <r>
    <n v="7"/>
    <s v="Shipped Late"/>
    <n v="6"/>
    <x v="2"/>
    <x v="405"/>
    <x v="0"/>
    <s v="Toby Ritter"/>
    <n v="0"/>
    <x v="917"/>
    <s v="September"/>
    <x v="3"/>
    <s v="CA-2019-101434"/>
    <x v="0"/>
    <n v="7109"/>
    <n v="218"/>
    <s v="Avery 508"/>
    <n v="5"/>
    <n v="2"/>
    <s v="East"/>
    <m/>
    <n v="4.8099999999999996"/>
    <n v="10"/>
    <s v="Consumer"/>
    <x v="992"/>
    <s v="Standard Class"/>
    <s v="New Jersey"/>
    <s v="Labels"/>
  </r>
  <r>
    <n v="7"/>
    <s v="Shipped Late"/>
    <n v="6"/>
    <x v="0"/>
    <x v="405"/>
    <x v="0"/>
    <s v="Toby Ritter"/>
    <n v="0"/>
    <x v="917"/>
    <s v="September"/>
    <x v="3"/>
    <s v="CA-2019-101434"/>
    <x v="0"/>
    <n v="7109"/>
    <n v="1329"/>
    <s v="Razer Kraken PRO Over Ear PC and Music Headset"/>
    <n v="72"/>
    <n v="3"/>
    <s v="East"/>
    <m/>
    <n v="71.989999999999995"/>
    <n v="240"/>
    <s v="Consumer"/>
    <x v="992"/>
    <s v="Standard Class"/>
    <s v="New Jersey"/>
    <s v="Accessories"/>
  </r>
  <r>
    <n v="3"/>
    <s v="Shipped On Time"/>
    <n v="3"/>
    <x v="2"/>
    <x v="2"/>
    <x v="0"/>
    <s v="Anna Gayman"/>
    <n v="0.2"/>
    <x v="918"/>
    <s v="September"/>
    <x v="3"/>
    <s v="CA-2019-101483"/>
    <x v="2"/>
    <n v="28540"/>
    <n v="811"/>
    <s v="Holmes HEPA Air Purifier"/>
    <n v="7"/>
    <n v="2"/>
    <s v="South"/>
    <m/>
    <n v="6.53"/>
    <n v="35"/>
    <s v="Consumer"/>
    <x v="993"/>
    <s v="Second Class"/>
    <s v="North Carolina"/>
    <s v="Appliances"/>
  </r>
  <r>
    <n v="3"/>
    <s v="Shipped On Time"/>
    <n v="3"/>
    <x v="2"/>
    <x v="2"/>
    <x v="0"/>
    <s v="Anna Gayman"/>
    <n v="0.2"/>
    <x v="918"/>
    <s v="September"/>
    <x v="3"/>
    <s v="CA-2019-101483"/>
    <x v="2"/>
    <n v="28540"/>
    <n v="1137"/>
    <s v="Newell 322"/>
    <n v="0"/>
    <n v="3"/>
    <s v="South"/>
    <m/>
    <n v="0.38"/>
    <n v="4"/>
    <s v="Consumer"/>
    <x v="993"/>
    <s v="Second Class"/>
    <s v="North Carolina"/>
    <s v="Art"/>
  </r>
  <r>
    <n v="3"/>
    <s v="Shipped On Time"/>
    <n v="3"/>
    <x v="0"/>
    <x v="2"/>
    <x v="0"/>
    <s v="Anna Gayman"/>
    <n v="0.2"/>
    <x v="918"/>
    <s v="September"/>
    <x v="3"/>
    <s v="CA-2019-101483"/>
    <x v="2"/>
    <n v="28540"/>
    <n v="1401"/>
    <s v="Samsung Replacement EH64AVFWE Premium Headset"/>
    <n v="1"/>
    <n v="5"/>
    <s v="South"/>
    <m/>
    <n v="1.38"/>
    <n v="22"/>
    <s v="Consumer"/>
    <x v="993"/>
    <s v="Second Class"/>
    <s v="North Carolina"/>
    <s v="Phones"/>
  </r>
  <r>
    <n v="6"/>
    <s v="Shipped On Time"/>
    <n v="6"/>
    <x v="1"/>
    <x v="17"/>
    <x v="0"/>
    <s v="Bruce Degenhardt"/>
    <n v="0"/>
    <x v="919"/>
    <s v="September"/>
    <x v="3"/>
    <s v="CA-2019-101574"/>
    <x v="1"/>
    <n v="90032"/>
    <n v="1036"/>
    <s v="Longer-Life Soft White Bulbs"/>
    <n v="4"/>
    <n v="3"/>
    <s v="West"/>
    <s v="Yes"/>
    <n v="4.4400000000000004"/>
    <n v="9"/>
    <s v="Consumer"/>
    <x v="994"/>
    <s v="Standard Class"/>
    <s v="California"/>
    <s v="Furnishings"/>
  </r>
  <r>
    <n v="5"/>
    <s v="Shipped Early"/>
    <n v="6"/>
    <x v="1"/>
    <x v="437"/>
    <x v="0"/>
    <s v="David Wiener"/>
    <n v="0.5"/>
    <x v="920"/>
    <s v="September"/>
    <x v="3"/>
    <s v="CA-2019-101581"/>
    <x v="1"/>
    <n v="97756"/>
    <n v="965"/>
    <s v="KI Conference Tables"/>
    <n v="-121"/>
    <n v="5"/>
    <s v="West"/>
    <m/>
    <n v="-120.51"/>
    <n v="177"/>
    <s v="Corporate"/>
    <x v="995"/>
    <s v="Standard Class"/>
    <s v="Oregon"/>
    <s v="Tables"/>
  </r>
  <r>
    <n v="1"/>
    <s v="Shipped Late"/>
    <n v="0"/>
    <x v="2"/>
    <x v="85"/>
    <x v="0"/>
    <s v="Ann Chong"/>
    <n v="0.2"/>
    <x v="921"/>
    <s v="September"/>
    <x v="3"/>
    <s v="CA-2019-101637"/>
    <x v="3"/>
    <n v="77705"/>
    <n v="935"/>
    <s v="Iris Project Case"/>
    <n v="1"/>
    <n v="2"/>
    <s v="Central"/>
    <m/>
    <n v="0.96"/>
    <n v="13"/>
    <s v="Corporate"/>
    <x v="996"/>
    <s v="Same Day"/>
    <s v="Texas"/>
    <s v="Storage"/>
  </r>
  <r>
    <n v="6"/>
    <s v="Shipped On Time"/>
    <n v="6"/>
    <x v="2"/>
    <x v="1"/>
    <x v="0"/>
    <s v="Tracy Zic"/>
    <n v="0"/>
    <x v="922"/>
    <s v="September"/>
    <x v="3"/>
    <s v="CA-2019-101665"/>
    <x v="1"/>
    <n v="94122"/>
    <n v="521"/>
    <s v="DIXON Oriole Pencils"/>
    <n v="1"/>
    <n v="2"/>
    <s v="West"/>
    <m/>
    <n v="1.34"/>
    <n v="5"/>
    <s v="Consumer"/>
    <x v="997"/>
    <s v="Standard Class"/>
    <s v="California"/>
    <s v="Art"/>
  </r>
  <r>
    <n v="3"/>
    <s v="Shipped Late"/>
    <n v="1"/>
    <x v="1"/>
    <x v="441"/>
    <x v="0"/>
    <s v="Sean ODonnell"/>
    <n v="0.2"/>
    <x v="923"/>
    <s v="September"/>
    <x v="3"/>
    <s v="CA-2019-101700"/>
    <x v="1"/>
    <n v="80634"/>
    <n v="578"/>
    <s v="Eldon Imàge Series Desk Accessories, Clear"/>
    <n v="3"/>
    <n v="3"/>
    <s v="West"/>
    <s v="Yes"/>
    <n v="3.35"/>
    <n v="12"/>
    <s v="Consumer"/>
    <x v="998"/>
    <s v="First Class"/>
    <s v="Colorado"/>
    <s v="Furnishings"/>
  </r>
  <r>
    <n v="3"/>
    <s v="Shipped Late"/>
    <n v="1"/>
    <x v="2"/>
    <x v="441"/>
    <x v="0"/>
    <s v="Sean ODonnell"/>
    <n v="0.2"/>
    <x v="923"/>
    <s v="September"/>
    <x v="3"/>
    <s v="CA-2019-101700"/>
    <x v="1"/>
    <n v="80634"/>
    <n v="1501"/>
    <s v="Staple envelope"/>
    <n v="7"/>
    <n v="2"/>
    <s v="West"/>
    <s v="Yes"/>
    <n v="7.01"/>
    <n v="19"/>
    <s v="Consumer"/>
    <x v="998"/>
    <s v="First Class"/>
    <s v="Colorado"/>
    <s v="Envelopes"/>
  </r>
  <r>
    <n v="4"/>
    <s v="Shipped Early"/>
    <n v="6"/>
    <x v="2"/>
    <x v="13"/>
    <x v="0"/>
    <s v="Sonia Cooley"/>
    <n v="0.8"/>
    <x v="924"/>
    <s v="September"/>
    <x v="3"/>
    <s v="CA-2019-101728"/>
    <x v="3"/>
    <n v="60653"/>
    <n v="327"/>
    <s v="Binder Posts"/>
    <n v="-4"/>
    <n v="2"/>
    <s v="Central"/>
    <m/>
    <n v="-3.9"/>
    <n v="2"/>
    <s v="Consumer"/>
    <x v="999"/>
    <s v="Standard Class"/>
    <s v="Illinois"/>
    <s v="Binders"/>
  </r>
  <r>
    <n v="5"/>
    <s v="Shipped Early"/>
    <n v="6"/>
    <x v="1"/>
    <x v="45"/>
    <x v="0"/>
    <s v="Aaron Smayling"/>
    <n v="0.2"/>
    <x v="925"/>
    <s v="September"/>
    <x v="3"/>
    <s v="CA-2019-101749"/>
    <x v="1"/>
    <n v="91104"/>
    <n v="980"/>
    <s v="Lesro Sheffield Collection Coffee Table, End Table, Center Table, Corner Table"/>
    <n v="-6"/>
    <n v="3"/>
    <s v="West"/>
    <m/>
    <n v="-6.42"/>
    <n v="171"/>
    <s v="Corporate"/>
    <x v="1000"/>
    <s v="Standard Class"/>
    <s v="California"/>
    <s v="Tables"/>
  </r>
  <r>
    <n v="4"/>
    <s v="Shipped Early"/>
    <n v="6"/>
    <x v="2"/>
    <x v="0"/>
    <x v="0"/>
    <s v="Mike Vittorini"/>
    <n v="0.2"/>
    <x v="887"/>
    <s v="September"/>
    <x v="3"/>
    <s v="CA-2019-101798"/>
    <x v="0"/>
    <n v="10009"/>
    <n v="134"/>
    <s v="Angle-D Binders with Locking Rings, Label Holders"/>
    <n v="8"/>
    <n v="4"/>
    <s v="East"/>
    <m/>
    <n v="7.88"/>
    <n v="23"/>
    <s v="Consumer"/>
    <x v="960"/>
    <s v="Standard Class"/>
    <s v="New York"/>
    <s v="Binders"/>
  </r>
  <r>
    <n v="4"/>
    <s v="Shipped Early"/>
    <n v="6"/>
    <x v="0"/>
    <x v="0"/>
    <x v="0"/>
    <s v="Mike Vittorini"/>
    <n v="0"/>
    <x v="887"/>
    <s v="September"/>
    <x v="3"/>
    <s v="CA-2019-101798"/>
    <x v="0"/>
    <n v="10009"/>
    <n v="1019"/>
    <s v="Logitech LS21 Speaker System - PC Multimedia - 2.1-CH - Wired"/>
    <n v="14"/>
    <n v="2"/>
    <s v="East"/>
    <m/>
    <n v="13.59"/>
    <n v="40"/>
    <s v="Consumer"/>
    <x v="960"/>
    <s v="Standard Class"/>
    <s v="New York"/>
    <s v="Accessories"/>
  </r>
  <r>
    <n v="5"/>
    <s v="Shipped Early"/>
    <n v="6"/>
    <x v="1"/>
    <x v="15"/>
    <x v="0"/>
    <s v="Sally Hughsby"/>
    <n v="0"/>
    <x v="926"/>
    <s v="September"/>
    <x v="3"/>
    <s v="CA-2019-101805"/>
    <x v="1"/>
    <n v="98105"/>
    <n v="592"/>
    <s v="Eldon Wave Desk Accessories"/>
    <n v="31"/>
    <n v="12"/>
    <s v="West"/>
    <s v="Yes"/>
    <n v="31.1"/>
    <n v="71"/>
    <s v="Corporate"/>
    <x v="1001"/>
    <s v="Standard Class"/>
    <s v="Washington"/>
    <s v="Furnishings"/>
  </r>
  <r>
    <n v="5"/>
    <s v="Shipped Early"/>
    <n v="6"/>
    <x v="2"/>
    <x v="15"/>
    <x v="0"/>
    <s v="Sally Hughsby"/>
    <n v="0"/>
    <x v="926"/>
    <s v="September"/>
    <x v="3"/>
    <s v="CA-2019-101805"/>
    <x v="1"/>
    <n v="98105"/>
    <n v="1559"/>
    <s v="Tennsco Stur-D-Stor Boltless Shelving, 5 Shelves, 24 Deep, Sand"/>
    <n v="5"/>
    <n v="4"/>
    <s v="West"/>
    <s v="Yes"/>
    <n v="5.41"/>
    <n v="541"/>
    <s v="Corporate"/>
    <x v="1001"/>
    <s v="Standard Class"/>
    <s v="Washington"/>
    <s v="Storage"/>
  </r>
  <r>
    <n v="5"/>
    <s v="Shipped Early"/>
    <n v="6"/>
    <x v="2"/>
    <x v="15"/>
    <x v="0"/>
    <s v="Sally Hughsby"/>
    <n v="0.2"/>
    <x v="926"/>
    <s v="September"/>
    <x v="3"/>
    <s v="CA-2019-101805"/>
    <x v="1"/>
    <n v="98105"/>
    <n v="902"/>
    <s v="Ibico Presentation Index for Binding Systems"/>
    <n v="5"/>
    <n v="5"/>
    <s v="West"/>
    <s v="Yes"/>
    <n v="5.37"/>
    <n v="16"/>
    <s v="Corporate"/>
    <x v="1001"/>
    <s v="Standard Class"/>
    <s v="Washington"/>
    <s v="Binders"/>
  </r>
  <r>
    <n v="4"/>
    <s v="Shipped Early"/>
    <n v="6"/>
    <x v="2"/>
    <x v="4"/>
    <x v="0"/>
    <s v="Greg Tran"/>
    <n v="0.2"/>
    <x v="927"/>
    <s v="September"/>
    <x v="3"/>
    <s v="CA-2019-101945"/>
    <x v="3"/>
    <n v="77070"/>
    <n v="115"/>
    <s v="Advantus T-Pin Paper Clips"/>
    <n v="3"/>
    <n v="3"/>
    <s v="Central"/>
    <m/>
    <n v="2.57"/>
    <n v="11"/>
    <s v="Consumer"/>
    <x v="1002"/>
    <s v="Standard Class"/>
    <s v="Texas"/>
    <s v="Fasteners"/>
  </r>
  <r>
    <n v="6"/>
    <s v="Shipped On Time"/>
    <n v="6"/>
    <x v="2"/>
    <x v="216"/>
    <x v="0"/>
    <s v="Duane Benoit"/>
    <n v="0"/>
    <x v="928"/>
    <s v="September"/>
    <x v="3"/>
    <s v="CA-2019-101959"/>
    <x v="0"/>
    <n v="6457"/>
    <n v="1476"/>
    <s v="Southworth 100% Résumé Paper, 24lb."/>
    <n v="4"/>
    <n v="1"/>
    <s v="East"/>
    <m/>
    <n v="3.5"/>
    <n v="8"/>
    <s v="Consumer"/>
    <x v="1003"/>
    <s v="Standard Class"/>
    <s v="Connecticut"/>
    <s v="Paper"/>
  </r>
  <r>
    <n v="6"/>
    <s v="Shipped On Time"/>
    <n v="6"/>
    <x v="2"/>
    <x v="216"/>
    <x v="0"/>
    <s v="Duane Benoit"/>
    <n v="0"/>
    <x v="928"/>
    <s v="September"/>
    <x v="3"/>
    <s v="CA-2019-101959"/>
    <x v="0"/>
    <n v="6457"/>
    <n v="1316"/>
    <s v="Pressboard Hanging Data Binders for Unburst Sheets"/>
    <n v="5"/>
    <n v="2"/>
    <s v="East"/>
    <m/>
    <n v="4.72"/>
    <n v="10"/>
    <s v="Consumer"/>
    <x v="1003"/>
    <s v="Standard Class"/>
    <s v="Connecticut"/>
    <s v="Binders"/>
  </r>
  <r>
    <n v="1"/>
    <s v="Shipped On Time"/>
    <n v="1"/>
    <x v="2"/>
    <x v="17"/>
    <x v="0"/>
    <s v="Emily Phan"/>
    <n v="0"/>
    <x v="929"/>
    <s v="September"/>
    <x v="3"/>
    <s v="CA-2019-102099"/>
    <x v="1"/>
    <n v="90008"/>
    <n v="1796"/>
    <s v="Xerox 1996"/>
    <n v="6"/>
    <n v="2"/>
    <s v="West"/>
    <m/>
    <n v="6.22"/>
    <n v="13"/>
    <s v="Consumer"/>
    <x v="1004"/>
    <s v="First Class"/>
    <s v="California"/>
    <s v="Paper"/>
  </r>
  <r>
    <n v="1"/>
    <s v="Shipped On Time"/>
    <n v="1"/>
    <x v="2"/>
    <x v="17"/>
    <x v="0"/>
    <s v="Emily Phan"/>
    <n v="0"/>
    <x v="929"/>
    <s v="September"/>
    <x v="3"/>
    <s v="CA-2019-102099"/>
    <x v="1"/>
    <n v="90008"/>
    <n v="1142"/>
    <s v="Newell 327"/>
    <n v="2"/>
    <n v="3"/>
    <s v="West"/>
    <m/>
    <n v="1.79"/>
    <n v="7"/>
    <s v="Consumer"/>
    <x v="1004"/>
    <s v="First Class"/>
    <s v="California"/>
    <s v="Art"/>
  </r>
  <r>
    <n v="1"/>
    <s v="Shipped On Time"/>
    <n v="1"/>
    <x v="2"/>
    <x v="17"/>
    <x v="0"/>
    <s v="Emily Phan"/>
    <n v="0"/>
    <x v="929"/>
    <s v="September"/>
    <x v="3"/>
    <s v="CA-2019-102099"/>
    <x v="1"/>
    <n v="90008"/>
    <n v="1817"/>
    <s v="Xerox 213"/>
    <n v="16"/>
    <n v="5"/>
    <s v="West"/>
    <m/>
    <n v="15.55"/>
    <n v="32"/>
    <s v="Consumer"/>
    <x v="1004"/>
    <s v="First Class"/>
    <s v="California"/>
    <s v="Paper"/>
  </r>
  <r>
    <n v="4"/>
    <s v="Shipped Early"/>
    <n v="6"/>
    <x v="2"/>
    <x v="413"/>
    <x v="0"/>
    <s v="Rick Reed"/>
    <n v="0"/>
    <x v="930"/>
    <s v="September"/>
    <x v="3"/>
    <s v="CA-2019-102155"/>
    <x v="3"/>
    <n v="66212"/>
    <n v="1524"/>
    <s v="Strathmore Photo Mount Cards"/>
    <n v="6"/>
    <n v="2"/>
    <s v="Central"/>
    <m/>
    <n v="6.24"/>
    <n v="14"/>
    <s v="Corporate"/>
    <x v="1005"/>
    <s v="Standard Class"/>
    <s v="Kansas"/>
    <s v="Paper"/>
  </r>
  <r>
    <n v="4"/>
    <s v="Shipped Early"/>
    <n v="6"/>
    <x v="2"/>
    <x v="413"/>
    <x v="0"/>
    <s v="Rick Reed"/>
    <n v="0"/>
    <x v="930"/>
    <s v="September"/>
    <x v="3"/>
    <s v="CA-2019-102155"/>
    <x v="3"/>
    <n v="66212"/>
    <n v="1498"/>
    <s v="Standard Rollaway File with Lock"/>
    <n v="94"/>
    <n v="2"/>
    <s v="Central"/>
    <m/>
    <n v="93.7"/>
    <n v="360"/>
    <s v="Corporate"/>
    <x v="1005"/>
    <s v="Standard Class"/>
    <s v="Kansas"/>
    <s v="Storage"/>
  </r>
  <r>
    <n v="6"/>
    <s v="Shipped On Time"/>
    <n v="6"/>
    <x v="2"/>
    <x v="0"/>
    <x v="0"/>
    <s v="David Kendrick"/>
    <n v="0"/>
    <x v="931"/>
    <s v="September"/>
    <x v="3"/>
    <s v="CA-2019-102197"/>
    <x v="0"/>
    <n v="10009"/>
    <n v="1669"/>
    <s v="Xerox 188"/>
    <n v="17"/>
    <n v="3"/>
    <s v="East"/>
    <m/>
    <n v="16.670000000000002"/>
    <n v="34"/>
    <s v="Corporate"/>
    <x v="966"/>
    <s v="Standard Class"/>
    <s v="New York"/>
    <s v="Paper"/>
  </r>
  <r>
    <n v="6"/>
    <s v="Shipped On Time"/>
    <n v="6"/>
    <x v="2"/>
    <x v="0"/>
    <x v="0"/>
    <s v="David Kendrick"/>
    <n v="0"/>
    <x v="931"/>
    <s v="September"/>
    <x v="3"/>
    <s v="CA-2019-102197"/>
    <x v="0"/>
    <n v="10009"/>
    <n v="1700"/>
    <s v="Xerox 1908"/>
    <n v="137"/>
    <n v="5"/>
    <s v="East"/>
    <m/>
    <n v="137.15"/>
    <n v="280"/>
    <s v="Corporate"/>
    <x v="966"/>
    <s v="Standard Class"/>
    <s v="New York"/>
    <s v="Paper"/>
  </r>
  <r>
    <n v="6"/>
    <s v="Shipped On Time"/>
    <n v="6"/>
    <x v="2"/>
    <x v="0"/>
    <x v="0"/>
    <s v="David Kendrick"/>
    <n v="0.2"/>
    <x v="931"/>
    <s v="September"/>
    <x v="3"/>
    <s v="CA-2019-102197"/>
    <x v="0"/>
    <n v="10009"/>
    <n v="700"/>
    <s v="GBC Premium Transparent Covers with Diagonal Lined Pattern"/>
    <n v="18"/>
    <n v="3"/>
    <s v="East"/>
    <m/>
    <n v="17.62"/>
    <n v="50"/>
    <s v="Corporate"/>
    <x v="966"/>
    <s v="Standard Class"/>
    <s v="New York"/>
    <s v="Binders"/>
  </r>
  <r>
    <n v="5"/>
    <s v="Shipped Early"/>
    <n v="6"/>
    <x v="1"/>
    <x v="2"/>
    <x v="0"/>
    <s v="Caroline Jumper"/>
    <n v="0.2"/>
    <x v="932"/>
    <s v="September"/>
    <x v="3"/>
    <s v="CA-2019-102204"/>
    <x v="2"/>
    <n v="32216"/>
    <n v="828"/>
    <s v="HON 5400 Series Task Chairs for Big and Tall"/>
    <n v="0"/>
    <n v="5"/>
    <s v="South"/>
    <m/>
    <n v="0"/>
    <n v="2804"/>
    <s v="Consumer"/>
    <x v="1006"/>
    <s v="Standard Class"/>
    <s v="Florida"/>
    <s v="Chairs"/>
  </r>
  <r>
    <n v="5"/>
    <s v="Shipped Early"/>
    <n v="6"/>
    <x v="1"/>
    <x v="2"/>
    <x v="0"/>
    <s v="Caroline Jumper"/>
    <n v="0.45"/>
    <x v="932"/>
    <s v="September"/>
    <x v="3"/>
    <s v="CA-2019-102204"/>
    <x v="2"/>
    <n v="32216"/>
    <n v="377"/>
    <s v="Bush Advantage Collection Racetrack Conference Table"/>
    <n v="-458"/>
    <n v="4"/>
    <s v="South"/>
    <m/>
    <n v="-458.15"/>
    <n v="933"/>
    <s v="Consumer"/>
    <x v="1006"/>
    <s v="Standard Class"/>
    <s v="Florida"/>
    <s v="Tables"/>
  </r>
  <r>
    <n v="5"/>
    <s v="Shipped Early"/>
    <n v="6"/>
    <x v="2"/>
    <x v="2"/>
    <x v="0"/>
    <s v="Caroline Jumper"/>
    <n v="0.2"/>
    <x v="932"/>
    <s v="September"/>
    <x v="3"/>
    <s v="CA-2019-102204"/>
    <x v="2"/>
    <n v="32216"/>
    <n v="971"/>
    <s v="Kleencut Forged Office Shears by Acme United Corporation"/>
    <n v="0"/>
    <n v="2"/>
    <s v="South"/>
    <m/>
    <n v="0.42"/>
    <n v="3"/>
    <s v="Consumer"/>
    <x v="1006"/>
    <s v="Standard Class"/>
    <s v="Florida"/>
    <s v="Supplies"/>
  </r>
  <r>
    <n v="2"/>
    <s v="Shipped Early"/>
    <n v="3"/>
    <x v="2"/>
    <x v="442"/>
    <x v="0"/>
    <s v="Luke Weiss"/>
    <n v="0.2"/>
    <x v="933"/>
    <s v="September"/>
    <x v="3"/>
    <s v="CA-2019-102218"/>
    <x v="1"/>
    <n v="80525"/>
    <n v="230"/>
    <s v="Avery 519"/>
    <n v="4"/>
    <n v="2"/>
    <s v="West"/>
    <m/>
    <n v="3.95"/>
    <n v="12"/>
    <s v="Consumer"/>
    <x v="982"/>
    <s v="Second Class"/>
    <s v="Colorado"/>
    <s v="Labels"/>
  </r>
  <r>
    <n v="4"/>
    <s v="Shipped Early"/>
    <n v="6"/>
    <x v="2"/>
    <x v="372"/>
    <x v="0"/>
    <s v="Stuart Calhoun"/>
    <n v="0.2"/>
    <x v="934"/>
    <s v="September"/>
    <x v="3"/>
    <s v="CA-2019-102267"/>
    <x v="3"/>
    <n v="78539"/>
    <n v="326"/>
    <s v="Binder Clips by OIC"/>
    <n v="1"/>
    <n v="2"/>
    <s v="Central"/>
    <m/>
    <n v="0.83"/>
    <n v="2"/>
    <s v="Consumer"/>
    <x v="1007"/>
    <s v="Standard Class"/>
    <s v="Texas"/>
    <s v="Fasteners"/>
  </r>
  <r>
    <n v="2"/>
    <s v="Shipped Early"/>
    <n v="3"/>
    <x v="2"/>
    <x v="443"/>
    <x v="0"/>
    <s v="Doug OConnell"/>
    <n v="0"/>
    <x v="935"/>
    <s v="September"/>
    <x v="3"/>
    <s v="CA-2019-102309"/>
    <x v="2"/>
    <n v="71603"/>
    <n v="1830"/>
    <s v="Xerox 225"/>
    <n v="6"/>
    <n v="2"/>
    <s v="South"/>
    <m/>
    <n v="6.22"/>
    <n v="13"/>
    <s v="Consumer"/>
    <x v="1008"/>
    <s v="Second Class"/>
    <s v="Arkansas"/>
    <s v="Paper"/>
  </r>
  <r>
    <n v="2"/>
    <s v="Shipped Early"/>
    <n v="3"/>
    <x v="0"/>
    <x v="443"/>
    <x v="0"/>
    <s v="Doug OConnell"/>
    <n v="0"/>
    <x v="935"/>
    <s v="September"/>
    <x v="3"/>
    <s v="CA-2019-102309"/>
    <x v="2"/>
    <n v="71603"/>
    <n v="1097"/>
    <s v="Microsoft Wireless Mobile Mouse 4000"/>
    <n v="64"/>
    <n v="5"/>
    <s v="South"/>
    <m/>
    <n v="63.98"/>
    <n v="200"/>
    <s v="Consumer"/>
    <x v="1008"/>
    <s v="Second Class"/>
    <s v="Arkansas"/>
    <s v="Accessories"/>
  </r>
  <r>
    <n v="3"/>
    <s v="Shipped Late"/>
    <n v="1"/>
    <x v="1"/>
    <x v="13"/>
    <x v="0"/>
    <s v="Shirley Daniels"/>
    <n v="0.3"/>
    <x v="936"/>
    <s v="September"/>
    <x v="3"/>
    <s v="CA-2019-102337"/>
    <x v="3"/>
    <n v="60653"/>
    <n v="768"/>
    <s v="Global Super Steno Chair"/>
    <n v="-87"/>
    <n v="7"/>
    <s v="Central"/>
    <m/>
    <n v="-87.34"/>
    <n v="470"/>
    <s v="Home Office"/>
    <x v="1009"/>
    <s v="First Class"/>
    <s v="Illinois"/>
    <s v="Chairs"/>
  </r>
  <r>
    <n v="3"/>
    <s v="Shipped Late"/>
    <n v="1"/>
    <x v="2"/>
    <x v="13"/>
    <x v="0"/>
    <s v="Shirley Daniels"/>
    <n v="0.2"/>
    <x v="936"/>
    <s v="September"/>
    <x v="3"/>
    <s v="CA-2019-102337"/>
    <x v="3"/>
    <n v="60653"/>
    <n v="282"/>
    <s v="Belkin 19 Vented Equipment Shelf, Black"/>
    <n v="-39"/>
    <n v="4"/>
    <s v="Central"/>
    <m/>
    <n v="-39.119999999999997"/>
    <n v="165"/>
    <s v="Home Office"/>
    <x v="1009"/>
    <s v="First Class"/>
    <s v="Illinois"/>
    <s v="Storage"/>
  </r>
  <r>
    <n v="3"/>
    <s v="Shipped Late"/>
    <n v="1"/>
    <x v="0"/>
    <x v="13"/>
    <x v="0"/>
    <s v="Shirley Daniels"/>
    <n v="0.2"/>
    <x v="936"/>
    <s v="September"/>
    <x v="3"/>
    <s v="CA-2019-102337"/>
    <x v="3"/>
    <n v="60653"/>
    <n v="1232"/>
    <s v="OtterBox Defender Series Case - Samsung Galaxy S4"/>
    <n v="6"/>
    <n v="2"/>
    <s v="Central"/>
    <m/>
    <n v="6"/>
    <n v="48"/>
    <s v="Home Office"/>
    <x v="1009"/>
    <s v="First Class"/>
    <s v="Illinois"/>
    <s v="Phones"/>
  </r>
  <r>
    <n v="4"/>
    <s v="Shipped Early"/>
    <n v="6"/>
    <x v="1"/>
    <x v="86"/>
    <x v="0"/>
    <s v="Brenda Bowman"/>
    <n v="0.2"/>
    <x v="937"/>
    <s v="September"/>
    <x v="3"/>
    <s v="CA-2019-102379"/>
    <x v="1"/>
    <n v="94601"/>
    <n v="1210"/>
    <s v="Office Star - Mid Back Dual function Ergonomic High Back Chair with 2-Way Adjustable Arms"/>
    <n v="43"/>
    <n v="9"/>
    <s v="West"/>
    <m/>
    <n v="43.46"/>
    <n v="1159"/>
    <s v="Corporate"/>
    <x v="1001"/>
    <s v="Standard Class"/>
    <s v="California"/>
    <s v="Chairs"/>
  </r>
  <r>
    <n v="4"/>
    <s v="Shipped Early"/>
    <n v="6"/>
    <x v="2"/>
    <x v="86"/>
    <x v="0"/>
    <s v="Brenda Bowman"/>
    <n v="0"/>
    <x v="937"/>
    <s v="September"/>
    <x v="3"/>
    <s v="CA-2019-102379"/>
    <x v="1"/>
    <n v="94601"/>
    <n v="1238"/>
    <s v="Panasonic KP-380BK Classic Electric Pencil Sharpener"/>
    <n v="45"/>
    <n v="5"/>
    <s v="West"/>
    <m/>
    <n v="44.97"/>
    <n v="180"/>
    <s v="Corporate"/>
    <x v="1001"/>
    <s v="Standard Class"/>
    <s v="California"/>
    <s v="Art"/>
  </r>
  <r>
    <n v="4"/>
    <s v="Shipped Early"/>
    <n v="6"/>
    <x v="0"/>
    <x v="86"/>
    <x v="0"/>
    <s v="Brenda Bowman"/>
    <n v="0.2"/>
    <x v="937"/>
    <s v="September"/>
    <x v="3"/>
    <s v="CA-2019-102379"/>
    <x v="1"/>
    <n v="94601"/>
    <n v="138"/>
    <s v="Anker Astro 15000mAh USB Portable Charger"/>
    <n v="-8"/>
    <n v="1"/>
    <s v="West"/>
    <m/>
    <n v="-8"/>
    <n v="40"/>
    <s v="Corporate"/>
    <x v="1001"/>
    <s v="Standard Class"/>
    <s v="California"/>
    <s v="Phones"/>
  </r>
  <r>
    <n v="4"/>
    <s v="Shipped Late"/>
    <n v="3"/>
    <x v="1"/>
    <x v="17"/>
    <x v="0"/>
    <s v="Alyssa Tate"/>
    <n v="0.2"/>
    <x v="938"/>
    <s v="September"/>
    <x v="3"/>
    <s v="CA-2019-102407"/>
    <x v="1"/>
    <n v="90004"/>
    <n v="310"/>
    <s v="Bevis 36 x 72 Conference Tables"/>
    <n v="22"/>
    <n v="9"/>
    <s v="West"/>
    <m/>
    <n v="22.41"/>
    <n v="896"/>
    <s v="Home Office"/>
    <x v="1010"/>
    <s v="Second Class"/>
    <s v="California"/>
    <s v="Tables"/>
  </r>
  <r>
    <n v="4"/>
    <s v="Shipped Late"/>
    <n v="3"/>
    <x v="2"/>
    <x v="17"/>
    <x v="0"/>
    <s v="Alyssa Tate"/>
    <n v="0"/>
    <x v="938"/>
    <s v="September"/>
    <x v="3"/>
    <s v="CA-2019-102407"/>
    <x v="1"/>
    <n v="90004"/>
    <n v="793"/>
    <s v="Harmony Air Purifier"/>
    <n v="68"/>
    <n v="1"/>
    <s v="West"/>
    <m/>
    <n v="68.040000000000006"/>
    <n v="189"/>
    <s v="Home Office"/>
    <x v="1010"/>
    <s v="Second Class"/>
    <s v="California"/>
    <s v="Appliances"/>
  </r>
  <r>
    <n v="4"/>
    <s v="Shipped Late"/>
    <n v="3"/>
    <x v="2"/>
    <x v="17"/>
    <x v="0"/>
    <s v="Alyssa Tate"/>
    <n v="0"/>
    <x v="938"/>
    <s v="September"/>
    <x v="3"/>
    <s v="CA-2019-102407"/>
    <x v="1"/>
    <n v="90004"/>
    <n v="1128"/>
    <s v="Newell 314"/>
    <n v="3"/>
    <n v="2"/>
    <s v="West"/>
    <m/>
    <n v="2.79"/>
    <n v="11"/>
    <s v="Home Office"/>
    <x v="1010"/>
    <s v="Second Class"/>
    <s v="California"/>
    <s v="Art"/>
  </r>
  <r>
    <n v="3"/>
    <s v="Shipped On Time"/>
    <n v="3"/>
    <x v="2"/>
    <x v="130"/>
    <x v="0"/>
    <s v="Joseph Airdo"/>
    <n v="0.2"/>
    <x v="939"/>
    <s v="September"/>
    <x v="3"/>
    <s v="CA-2019-102414"/>
    <x v="1"/>
    <n v="85023"/>
    <n v="1598"/>
    <s v="Universal Ultra Bright White Copier/Laser Paper, 8 1/2 x 11, Ream"/>
    <n v="6"/>
    <n v="3"/>
    <s v="West"/>
    <m/>
    <n v="5.64"/>
    <n v="16"/>
    <s v="Consumer"/>
    <x v="1011"/>
    <s v="Second Class"/>
    <s v="Arizona"/>
    <s v="Paper"/>
  </r>
  <r>
    <n v="3"/>
    <s v="Shipped On Time"/>
    <n v="3"/>
    <x v="2"/>
    <x v="130"/>
    <x v="0"/>
    <s v="Joseph Airdo"/>
    <n v="0.7"/>
    <x v="939"/>
    <s v="September"/>
    <x v="3"/>
    <s v="CA-2019-102414"/>
    <x v="1"/>
    <n v="85023"/>
    <n v="240"/>
    <s v="Avery Durable Slant Ring Binders"/>
    <n v="-3"/>
    <n v="2"/>
    <s v="West"/>
    <m/>
    <n v="-3.17"/>
    <n v="5"/>
    <s v="Consumer"/>
    <x v="1011"/>
    <s v="Second Class"/>
    <s v="Arizona"/>
    <s v="Binders"/>
  </r>
  <r>
    <n v="3"/>
    <s v="Shipped On Time"/>
    <n v="3"/>
    <x v="0"/>
    <x v="130"/>
    <x v="0"/>
    <s v="Joseph Airdo"/>
    <n v="0.2"/>
    <x v="939"/>
    <s v="September"/>
    <x v="3"/>
    <s v="CA-2019-102414"/>
    <x v="1"/>
    <n v="85023"/>
    <n v="1001"/>
    <s v="Logitech B530 USB Headset - headset - Full size, Binaural"/>
    <n v="3"/>
    <n v="1"/>
    <s v="West"/>
    <m/>
    <n v="2.59"/>
    <n v="30"/>
    <s v="Consumer"/>
    <x v="1011"/>
    <s v="Second Class"/>
    <s v="Arizona"/>
    <s v="Phones"/>
  </r>
  <r>
    <n v="2"/>
    <s v="Shipped Late"/>
    <n v="1"/>
    <x v="1"/>
    <x v="141"/>
    <x v="0"/>
    <s v="Brian Moss"/>
    <n v="0"/>
    <x v="913"/>
    <s v="September"/>
    <x v="3"/>
    <s v="CA-2019-102519"/>
    <x v="3"/>
    <n v="53209"/>
    <n v="871"/>
    <s v="Howard Miller 13 Diameter Goldtone Round Wall Clock"/>
    <n v="19"/>
    <n v="1"/>
    <s v="Central"/>
    <s v="Yes"/>
    <n v="19.25"/>
    <n v="47"/>
    <s v="Corporate"/>
    <x v="956"/>
    <s v="First Class"/>
    <s v="Wisconsin"/>
    <s v="Furnishings"/>
  </r>
  <r>
    <n v="2"/>
    <s v="Shipped Late"/>
    <n v="1"/>
    <x v="0"/>
    <x v="141"/>
    <x v="0"/>
    <s v="Brian Moss"/>
    <n v="0"/>
    <x v="913"/>
    <s v="September"/>
    <x v="3"/>
    <s v="CA-2019-102519"/>
    <x v="3"/>
    <n v="53209"/>
    <n v="1081"/>
    <s v="Memorex Mini Travel Drive 16 GB USB 2.0 Flash Drive"/>
    <n v="56"/>
    <n v="9"/>
    <s v="Central"/>
    <s v="Yes"/>
    <n v="56.05"/>
    <n v="144"/>
    <s v="Corporate"/>
    <x v="956"/>
    <s v="First Class"/>
    <s v="Wisconsin"/>
    <s v="Accessories"/>
  </r>
  <r>
    <n v="4"/>
    <s v="Shipped Early"/>
    <n v="6"/>
    <x v="2"/>
    <x v="242"/>
    <x v="0"/>
    <s v="Kristina Nunn"/>
    <n v="0"/>
    <x v="940"/>
    <s v="September"/>
    <x v="3"/>
    <s v="CA-2019-102554"/>
    <x v="2"/>
    <n v="36830"/>
    <n v="1215"/>
    <s v="OIC #2 Pencils, Medium Soft"/>
    <n v="1"/>
    <n v="2"/>
    <s v="South"/>
    <m/>
    <n v="1.0900000000000001"/>
    <n v="4"/>
    <s v="Home Office"/>
    <x v="1012"/>
    <s v="Standard Class"/>
    <s v="Alabama"/>
    <s v="Art"/>
  </r>
  <r>
    <n v="4"/>
    <s v="Shipped Early"/>
    <n v="6"/>
    <x v="2"/>
    <x v="391"/>
    <x v="0"/>
    <s v="Christina Anderson"/>
    <n v="0.2"/>
    <x v="941"/>
    <s v="September"/>
    <x v="3"/>
    <s v="CA-2019-102610"/>
    <x v="2"/>
    <n v="37421"/>
    <n v="189"/>
    <s v="Avery 481"/>
    <n v="2"/>
    <n v="2"/>
    <s v="South"/>
    <m/>
    <n v="1.72"/>
    <n v="5"/>
    <s v="Consumer"/>
    <x v="1013"/>
    <s v="Standard Class"/>
    <s v="Tennessee"/>
    <s v="Labels"/>
  </r>
  <r>
    <n v="4"/>
    <s v="Shipped Early"/>
    <n v="6"/>
    <x v="2"/>
    <x v="391"/>
    <x v="0"/>
    <s v="Christina Anderson"/>
    <n v="0.7"/>
    <x v="941"/>
    <s v="September"/>
    <x v="3"/>
    <s v="CA-2019-102610"/>
    <x v="2"/>
    <n v="37421"/>
    <n v="1519"/>
    <s v="Storex Dura Pro Binders"/>
    <n v="-3"/>
    <n v="2"/>
    <s v="South"/>
    <m/>
    <n v="-2.97"/>
    <n v="4"/>
    <s v="Consumer"/>
    <x v="1013"/>
    <s v="Standard Class"/>
    <s v="Tennessee"/>
    <s v="Binders"/>
  </r>
  <r>
    <n v="4"/>
    <s v="Shipped Early"/>
    <n v="6"/>
    <x v="0"/>
    <x v="391"/>
    <x v="0"/>
    <s v="Christina Anderson"/>
    <n v="0.2"/>
    <x v="941"/>
    <s v="September"/>
    <x v="3"/>
    <s v="CA-2019-102610"/>
    <x v="2"/>
    <n v="37421"/>
    <n v="1020"/>
    <s v="Logitech M510 Wireless Mouse"/>
    <n v="16"/>
    <n v="3"/>
    <s v="South"/>
    <m/>
    <n v="15.6"/>
    <n v="96"/>
    <s v="Consumer"/>
    <x v="1013"/>
    <s v="Standard Class"/>
    <s v="Tennessee"/>
    <s v="Accessories"/>
  </r>
  <r>
    <n v="4"/>
    <s v="Shipped Early"/>
    <n v="6"/>
    <x v="0"/>
    <x v="391"/>
    <x v="0"/>
    <s v="Christina Anderson"/>
    <n v="0.2"/>
    <x v="941"/>
    <s v="September"/>
    <x v="3"/>
    <s v="CA-2019-102610"/>
    <x v="2"/>
    <n v="37421"/>
    <n v="933"/>
    <s v="iOttie XL Car Mount"/>
    <n v="-32"/>
    <n v="9"/>
    <s v="South"/>
    <m/>
    <n v="-32.380000000000003"/>
    <n v="144"/>
    <s v="Consumer"/>
    <x v="1013"/>
    <s v="Standard Class"/>
    <s v="Tennessee"/>
    <s v="Phones"/>
  </r>
  <r>
    <n v="6"/>
    <s v="Shipped On Time"/>
    <n v="6"/>
    <x v="2"/>
    <x v="393"/>
    <x v="0"/>
    <s v="Luke Weiss"/>
    <n v="0"/>
    <x v="938"/>
    <s v="September"/>
    <x v="3"/>
    <s v="CA-2019-102659"/>
    <x v="3"/>
    <n v="49505"/>
    <n v="690"/>
    <s v="GBC Imprintable Covers"/>
    <n v="27"/>
    <n v="5"/>
    <s v="Central"/>
    <m/>
    <n v="26.9"/>
    <n v="55"/>
    <s v="Consumer"/>
    <x v="960"/>
    <s v="Standard Class"/>
    <s v="Michigan"/>
    <s v="Binders"/>
  </r>
  <r>
    <n v="5"/>
    <s v="Shipped Early"/>
    <n v="6"/>
    <x v="2"/>
    <x v="117"/>
    <x v="0"/>
    <s v="Benjamin Farhat"/>
    <n v="0.2"/>
    <x v="942"/>
    <s v="September"/>
    <x v="3"/>
    <s v="CA-2019-102729"/>
    <x v="3"/>
    <n v="75217"/>
    <n v="1110"/>
    <s v="Multi-Use Personal File Cart and Caster Set, Three Stacking Bins"/>
    <n v="6"/>
    <n v="2"/>
    <s v="Central"/>
    <m/>
    <n v="5.56"/>
    <n v="56"/>
    <s v="Home Office"/>
    <x v="1014"/>
    <s v="Standard Class"/>
    <s v="Texas"/>
    <s v="Storage"/>
  </r>
  <r>
    <n v="4"/>
    <s v="Shipped Early"/>
    <n v="6"/>
    <x v="2"/>
    <x v="209"/>
    <x v="0"/>
    <s v="Liz Preis"/>
    <n v="0.2"/>
    <x v="943"/>
    <s v="September"/>
    <x v="3"/>
    <s v="CA-2019-102736"/>
    <x v="2"/>
    <n v="37918"/>
    <n v="1825"/>
    <s v="Xerox 220"/>
    <n v="5"/>
    <n v="3"/>
    <s v="South"/>
    <m/>
    <n v="5.44"/>
    <n v="16"/>
    <s v="Consumer"/>
    <x v="1015"/>
    <s v="Standard Class"/>
    <s v="Tennessee"/>
    <s v="Paper"/>
  </r>
  <r>
    <n v="4"/>
    <s v="Shipped Early"/>
    <n v="6"/>
    <x v="2"/>
    <x v="209"/>
    <x v="0"/>
    <s v="Liz Preis"/>
    <n v="0.2"/>
    <x v="943"/>
    <s v="September"/>
    <x v="3"/>
    <s v="CA-2019-102736"/>
    <x v="2"/>
    <n v="37918"/>
    <n v="1102"/>
    <s v="Model L Table or Wall-Mount Pencil Sharpener"/>
    <n v="7"/>
    <n v="5"/>
    <s v="South"/>
    <m/>
    <n v="7.2"/>
    <n v="72"/>
    <s v="Consumer"/>
    <x v="1015"/>
    <s v="Standard Class"/>
    <s v="Tennessee"/>
    <s v="Art"/>
  </r>
  <r>
    <n v="4"/>
    <s v="Shipped Early"/>
    <n v="6"/>
    <x v="0"/>
    <x v="209"/>
    <x v="0"/>
    <s v="Liz Preis"/>
    <n v="0.2"/>
    <x v="943"/>
    <s v="September"/>
    <x v="3"/>
    <s v="CA-2019-102736"/>
    <x v="2"/>
    <n v="37918"/>
    <n v="1068"/>
    <s v="Maxell LTO Ultrium - 800 GB"/>
    <n v="-1"/>
    <n v="4"/>
    <s v="South"/>
    <m/>
    <n v="-1.1200000000000001"/>
    <n v="90"/>
    <s v="Consumer"/>
    <x v="1015"/>
    <s v="Standard Class"/>
    <s v="Tennessee"/>
    <s v="Accessories"/>
  </r>
  <r>
    <n v="4"/>
    <s v="Shipped Late"/>
    <n v="3"/>
    <x v="1"/>
    <x v="17"/>
    <x v="0"/>
    <s v="Greg Maxwell"/>
    <n v="0.2"/>
    <x v="903"/>
    <s v="September"/>
    <x v="3"/>
    <s v="CA-2019-102750"/>
    <x v="1"/>
    <n v="90036"/>
    <n v="426"/>
    <s v="Chromcraft Bull-Nose Wood Oval Conference Tables &amp; Bases"/>
    <n v="-99"/>
    <n v="3"/>
    <s v="West"/>
    <m/>
    <n v="-99.18"/>
    <n v="1322"/>
    <s v="Corporate"/>
    <x v="977"/>
    <s v="Second Class"/>
    <s v="California"/>
    <s v="Tables"/>
  </r>
  <r>
    <n v="5"/>
    <s v="Shipped Early"/>
    <n v="6"/>
    <x v="0"/>
    <x v="0"/>
    <x v="0"/>
    <s v="Denny Ordway"/>
    <n v="0"/>
    <x v="895"/>
    <s v="September"/>
    <x v="3"/>
    <s v="CA-2019-102771"/>
    <x v="0"/>
    <n v="10035"/>
    <n v="1488"/>
    <s v="Spigen Samsung Galaxy S5 Case Wallet"/>
    <n v="22"/>
    <n v="5"/>
    <s v="East"/>
    <m/>
    <n v="22.09"/>
    <n v="85"/>
    <s v="Consumer"/>
    <x v="1016"/>
    <s v="Standard Class"/>
    <s v="New York"/>
    <s v="Phones"/>
  </r>
  <r>
    <n v="4"/>
    <s v="Shipped Early"/>
    <n v="6"/>
    <x v="0"/>
    <x v="45"/>
    <x v="0"/>
    <s v="Carlos Soltero"/>
    <n v="0.2"/>
    <x v="944"/>
    <s v="September"/>
    <x v="3"/>
    <s v="CA-2019-102820"/>
    <x v="1"/>
    <n v="91104"/>
    <n v="342"/>
    <s v="Blue Parrot B250XT Professional Grade Wireless Bluetooth Headset with"/>
    <n v="52"/>
    <n v="7"/>
    <s v="West"/>
    <m/>
    <n v="52.49"/>
    <n v="420"/>
    <s v="Consumer"/>
    <x v="1017"/>
    <s v="Standard Class"/>
    <s v="California"/>
    <s v="Phones"/>
  </r>
  <r>
    <n v="4"/>
    <s v="Shipped Early"/>
    <n v="6"/>
    <x v="0"/>
    <x v="1"/>
    <x v="0"/>
    <s v="Lindsay Williams"/>
    <n v="0"/>
    <x v="945"/>
    <s v="September"/>
    <x v="3"/>
    <s v="CA-2019-102834"/>
    <x v="1"/>
    <n v="94110"/>
    <n v="1031"/>
    <s v="Logitech Wireless Headset h800"/>
    <n v="70"/>
    <n v="2"/>
    <s v="West"/>
    <m/>
    <n v="69.989999999999995"/>
    <n v="200"/>
    <s v="Corporate"/>
    <x v="1018"/>
    <s v="Standard Class"/>
    <s v="California"/>
    <s v="Accessories"/>
  </r>
  <r>
    <n v="5"/>
    <s v="Shipped Late"/>
    <n v="3"/>
    <x v="1"/>
    <x v="0"/>
    <x v="0"/>
    <s v="Christina DeMoss"/>
    <n v="0"/>
    <x v="946"/>
    <s v="September"/>
    <x v="3"/>
    <s v="CA-2019-102925"/>
    <x v="0"/>
    <n v="10024"/>
    <n v="415"/>
    <s v="Career Cubicle Clock, 8 1/4, Black"/>
    <n v="39"/>
    <n v="5"/>
    <s v="East"/>
    <m/>
    <n v="38.53"/>
    <n v="101"/>
    <s v="Consumer"/>
    <x v="1019"/>
    <s v="Second Class"/>
    <s v="New York"/>
    <s v="Furnishings"/>
  </r>
  <r>
    <n v="5"/>
    <s v="Shipped Late"/>
    <n v="3"/>
    <x v="1"/>
    <x v="0"/>
    <x v="0"/>
    <s v="Christina DeMoss"/>
    <n v="0.1"/>
    <x v="946"/>
    <s v="September"/>
    <x v="3"/>
    <s v="CA-2019-102925"/>
    <x v="0"/>
    <n v="10024"/>
    <n v="791"/>
    <s v="Harbour Creations 67200 Series Stacking Chairs"/>
    <n v="24"/>
    <n v="2"/>
    <s v="East"/>
    <m/>
    <n v="24.2"/>
    <n v="128"/>
    <s v="Consumer"/>
    <x v="1019"/>
    <s v="Second Class"/>
    <s v="New York"/>
    <s v="Chairs"/>
  </r>
  <r>
    <n v="5"/>
    <s v="Shipped Late"/>
    <n v="3"/>
    <x v="1"/>
    <x v="0"/>
    <x v="0"/>
    <s v="Christina DeMoss"/>
    <n v="0.4"/>
    <x v="946"/>
    <s v="September"/>
    <x v="3"/>
    <s v="CA-2019-102925"/>
    <x v="0"/>
    <n v="10024"/>
    <n v="279"/>
    <s v="Balt Split Level Computer Training Table"/>
    <n v="-67"/>
    <n v="2"/>
    <s v="East"/>
    <m/>
    <n v="-66.599999999999994"/>
    <n v="167"/>
    <s v="Consumer"/>
    <x v="1019"/>
    <s v="Second Class"/>
    <s v="New York"/>
    <s v="Tables"/>
  </r>
  <r>
    <n v="5"/>
    <s v="Shipped Late"/>
    <n v="3"/>
    <x v="2"/>
    <x v="0"/>
    <x v="0"/>
    <s v="Christina DeMoss"/>
    <n v="0"/>
    <x v="946"/>
    <s v="September"/>
    <x v="3"/>
    <s v="CA-2019-102925"/>
    <x v="0"/>
    <n v="10024"/>
    <n v="539"/>
    <s v="Eaton Premium Continuous-Feed Paper, 25% Cotton, Letter Size, White, 1000 Shts/Box"/>
    <n v="53"/>
    <n v="2"/>
    <s v="East"/>
    <m/>
    <n v="53.26"/>
    <n v="111"/>
    <s v="Consumer"/>
    <x v="1019"/>
    <s v="Second Class"/>
    <s v="New York"/>
    <s v="Paper"/>
  </r>
  <r>
    <n v="5"/>
    <s v="Shipped Late"/>
    <n v="3"/>
    <x v="2"/>
    <x v="0"/>
    <x v="0"/>
    <s v="Christina DeMoss"/>
    <n v="0"/>
    <x v="946"/>
    <s v="September"/>
    <x v="3"/>
    <s v="CA-2019-102925"/>
    <x v="0"/>
    <n v="10024"/>
    <n v="1805"/>
    <s v="Xerox 202"/>
    <n v="6"/>
    <n v="2"/>
    <s v="East"/>
    <m/>
    <n v="6.22"/>
    <n v="13"/>
    <s v="Consumer"/>
    <x v="1019"/>
    <s v="Second Class"/>
    <s v="New York"/>
    <s v="Paper"/>
  </r>
  <r>
    <n v="5"/>
    <s v="Shipped Late"/>
    <n v="3"/>
    <x v="2"/>
    <x v="0"/>
    <x v="0"/>
    <s v="Christina DeMoss"/>
    <n v="0.2"/>
    <x v="946"/>
    <s v="September"/>
    <x v="3"/>
    <s v="CA-2019-102925"/>
    <x v="0"/>
    <n v="10024"/>
    <n v="264"/>
    <s v="Avery Premier Heavy-Duty Binder with Round Locking Rings"/>
    <n v="4"/>
    <n v="1"/>
    <s v="East"/>
    <m/>
    <n v="3.71"/>
    <n v="11"/>
    <s v="Consumer"/>
    <x v="1019"/>
    <s v="Second Class"/>
    <s v="New York"/>
    <s v="Binders"/>
  </r>
  <r>
    <n v="5"/>
    <s v="Shipped Late"/>
    <n v="3"/>
    <x v="2"/>
    <x v="0"/>
    <x v="0"/>
    <s v="Christina DeMoss"/>
    <n v="0.2"/>
    <x v="946"/>
    <s v="September"/>
    <x v="3"/>
    <s v="CA-2019-102925"/>
    <x v="0"/>
    <n v="10024"/>
    <n v="702"/>
    <s v="GBC Prestige Therm-A-Bind Covers"/>
    <n v="56"/>
    <n v="6"/>
    <s v="East"/>
    <m/>
    <n v="55.58"/>
    <n v="165"/>
    <s v="Consumer"/>
    <x v="1019"/>
    <s v="Second Class"/>
    <s v="New York"/>
    <s v="Binders"/>
  </r>
  <r>
    <n v="5"/>
    <s v="Shipped Late"/>
    <n v="3"/>
    <x v="0"/>
    <x v="0"/>
    <x v="0"/>
    <s v="Christina DeMoss"/>
    <n v="0"/>
    <x v="946"/>
    <s v="September"/>
    <x v="3"/>
    <s v="CA-2019-102925"/>
    <x v="0"/>
    <n v="10024"/>
    <n v="138"/>
    <s v="Anker Astro 15000mAh USB Portable Charger"/>
    <n v="4"/>
    <n v="2"/>
    <s v="East"/>
    <m/>
    <n v="4"/>
    <n v="100"/>
    <s v="Consumer"/>
    <x v="1019"/>
    <s v="Second Class"/>
    <s v="New York"/>
    <s v="Phones"/>
  </r>
  <r>
    <n v="5"/>
    <s v="Shipped Early"/>
    <n v="6"/>
    <x v="2"/>
    <x v="25"/>
    <x v="0"/>
    <s v="Victor Preis"/>
    <n v="0.2"/>
    <x v="947"/>
    <s v="September"/>
    <x v="3"/>
    <s v="CA-2019-102946"/>
    <x v="1"/>
    <n v="89115"/>
    <n v="1585"/>
    <s v="Tuf-Vin Binders"/>
    <n v="26"/>
    <n v="3"/>
    <s v="West"/>
    <m/>
    <n v="25.58"/>
    <n v="76"/>
    <s v="Home Office"/>
    <x v="1020"/>
    <s v="Standard Class"/>
    <s v="Nevada"/>
    <s v="Binders"/>
  </r>
  <r>
    <n v="4"/>
    <s v="Shipped Early"/>
    <n v="6"/>
    <x v="2"/>
    <x v="183"/>
    <x v="0"/>
    <s v="Michael Granlund"/>
    <n v="0"/>
    <x v="948"/>
    <s v="September"/>
    <x v="3"/>
    <s v="CA-2019-102967"/>
    <x v="0"/>
    <n v="3301"/>
    <n v="1545"/>
    <s v="Tenex Personal Project File with Scoop Front Design, Black"/>
    <n v="18"/>
    <n v="5"/>
    <s v="East"/>
    <m/>
    <n v="17.52"/>
    <n v="67"/>
    <s v="Home Office"/>
    <x v="957"/>
    <s v="Standard Class"/>
    <s v="New Hampshire"/>
    <s v="Storage"/>
  </r>
  <r>
    <n v="5"/>
    <s v="Shipped Early"/>
    <n v="6"/>
    <x v="2"/>
    <x v="17"/>
    <x v="0"/>
    <s v="Dave Poirier"/>
    <n v="0"/>
    <x v="949"/>
    <s v="September"/>
    <x v="3"/>
    <s v="CA-2019-102974"/>
    <x v="1"/>
    <n v="90032"/>
    <n v="349"/>
    <s v="Boston 16765 Mini Stand Up Battery Pencil Sharpener"/>
    <n v="6"/>
    <n v="2"/>
    <s v="West"/>
    <m/>
    <n v="6.06"/>
    <n v="23"/>
    <s v="Corporate"/>
    <x v="1021"/>
    <s v="Standard Class"/>
    <s v="California"/>
    <s v="Art"/>
  </r>
  <r>
    <n v="5"/>
    <s v="Shipped Early"/>
    <n v="6"/>
    <x v="2"/>
    <x v="17"/>
    <x v="0"/>
    <s v="Dave Poirier"/>
    <n v="0"/>
    <x v="949"/>
    <s v="September"/>
    <x v="3"/>
    <s v="CA-2019-102974"/>
    <x v="1"/>
    <n v="90032"/>
    <n v="1145"/>
    <s v="Newell 33"/>
    <n v="5"/>
    <n v="3"/>
    <s v="West"/>
    <m/>
    <n v="4.8499999999999996"/>
    <n v="17"/>
    <s v="Corporate"/>
    <x v="1021"/>
    <s v="Standard Class"/>
    <s v="California"/>
    <s v="Art"/>
  </r>
  <r>
    <n v="5"/>
    <s v="Shipped Early"/>
    <n v="6"/>
    <x v="0"/>
    <x v="17"/>
    <x v="0"/>
    <s v="Dave Poirier"/>
    <n v="0"/>
    <x v="949"/>
    <s v="September"/>
    <x v="3"/>
    <s v="CA-2019-102974"/>
    <x v="1"/>
    <n v="90032"/>
    <n v="1094"/>
    <s v="Microsoft Natural Ergonomic Keyboard 4000"/>
    <n v="31"/>
    <n v="5"/>
    <s v="West"/>
    <m/>
    <n v="31.49"/>
    <n v="150"/>
    <s v="Corporate"/>
    <x v="1021"/>
    <s v="Standard Class"/>
    <s v="California"/>
    <s v="Accessories"/>
  </r>
  <r>
    <n v="2"/>
    <s v="Shipped Early"/>
    <n v="3"/>
    <x v="2"/>
    <x v="22"/>
    <x v="0"/>
    <s v="Patrick Jones"/>
    <n v="0"/>
    <x v="899"/>
    <s v="September"/>
    <x v="3"/>
    <s v="CA-2019-103009"/>
    <x v="2"/>
    <n v="40475"/>
    <n v="1760"/>
    <s v="Xerox 1963"/>
    <n v="12"/>
    <n v="5"/>
    <s v="South"/>
    <m/>
    <n v="11.88"/>
    <n v="26"/>
    <s v="Corporate"/>
    <x v="1022"/>
    <s v="Second Class"/>
    <s v="Kentucky"/>
    <s v="Paper"/>
  </r>
  <r>
    <n v="0"/>
    <s v="Shipped On Time"/>
    <n v="0"/>
    <x v="1"/>
    <x v="2"/>
    <x v="0"/>
    <s v="Pete Takahito"/>
    <n v="0.2"/>
    <x v="950"/>
    <s v="September"/>
    <x v="3"/>
    <s v="CA-2019-103065"/>
    <x v="2"/>
    <n v="32216"/>
    <n v="500"/>
    <s v="DAX Wood Document Frame."/>
    <n v="6"/>
    <n v="4"/>
    <s v="South"/>
    <m/>
    <n v="6.04"/>
    <n v="44"/>
    <s v="Consumer"/>
    <x v="1023"/>
    <s v="Same Day"/>
    <s v="Florida"/>
    <s v="Furnishings"/>
  </r>
  <r>
    <n v="0"/>
    <s v="Shipped On Time"/>
    <n v="0"/>
    <x v="2"/>
    <x v="2"/>
    <x v="0"/>
    <s v="Pete Takahito"/>
    <n v="0.2"/>
    <x v="950"/>
    <s v="September"/>
    <x v="3"/>
    <s v="CA-2019-103065"/>
    <x v="2"/>
    <n v="32216"/>
    <n v="1346"/>
    <s v="REDIFORM Incoming/Outgoing Call Register, 11 X 8 1/2, 100 Messages"/>
    <n v="3"/>
    <n v="1"/>
    <s v="South"/>
    <m/>
    <n v="2.5"/>
    <n v="7"/>
    <s v="Consumer"/>
    <x v="1023"/>
    <s v="Same Day"/>
    <s v="Florida"/>
    <s v="Paper"/>
  </r>
  <r>
    <n v="0"/>
    <s v="Shipped On Time"/>
    <n v="0"/>
    <x v="2"/>
    <x v="2"/>
    <x v="0"/>
    <s v="Pete Takahito"/>
    <n v="0.2"/>
    <x v="950"/>
    <s v="September"/>
    <x v="3"/>
    <s v="CA-2019-103065"/>
    <x v="2"/>
    <n v="32216"/>
    <n v="1305"/>
    <s v="Prang Drawing Pencil Set"/>
    <n v="1"/>
    <n v="2"/>
    <s v="South"/>
    <m/>
    <n v="1.1100000000000001"/>
    <n v="4"/>
    <s v="Consumer"/>
    <x v="1023"/>
    <s v="Same Day"/>
    <s v="Florida"/>
    <s v="Art"/>
  </r>
  <r>
    <n v="0"/>
    <s v="Shipped On Time"/>
    <n v="0"/>
    <x v="2"/>
    <x v="2"/>
    <x v="0"/>
    <s v="Pete Takahito"/>
    <n v="0.2"/>
    <x v="950"/>
    <s v="September"/>
    <x v="3"/>
    <s v="CA-2019-103065"/>
    <x v="2"/>
    <n v="32216"/>
    <n v="1666"/>
    <s v="Woodgrain Magazine Files by Perma"/>
    <n v="-1"/>
    <n v="2"/>
    <s v="South"/>
    <m/>
    <n v="-0.77"/>
    <n v="5"/>
    <s v="Consumer"/>
    <x v="1023"/>
    <s v="Same Day"/>
    <s v="Florida"/>
    <s v="Storage"/>
  </r>
  <r>
    <n v="1"/>
    <s v="Shipped On Time"/>
    <n v="1"/>
    <x v="1"/>
    <x v="16"/>
    <x v="0"/>
    <s v="Tamara Dahlen"/>
    <n v="0.2"/>
    <x v="951"/>
    <s v="September"/>
    <x v="3"/>
    <s v="CA-2019-103156"/>
    <x v="0"/>
    <n v="19120"/>
    <n v="1220"/>
    <s v="OIC Stacking Trays"/>
    <n v="7"/>
    <n v="9"/>
    <s v="East"/>
    <m/>
    <n v="7.21"/>
    <n v="24"/>
    <s v="Consumer"/>
    <x v="978"/>
    <s v="First Class"/>
    <s v="Pennsylvania"/>
    <s v="Furnishings"/>
  </r>
  <r>
    <n v="1"/>
    <s v="Shipped On Time"/>
    <n v="1"/>
    <x v="1"/>
    <x v="197"/>
    <x v="0"/>
    <s v="Michelle Huthwaite"/>
    <n v="0"/>
    <x v="952"/>
    <s v="September"/>
    <x v="3"/>
    <s v="CA-2019-103212"/>
    <x v="2"/>
    <n v="70506"/>
    <n v="370"/>
    <s v="Bretford Rectangular Conference Table Tops"/>
    <n v="346"/>
    <n v="4"/>
    <s v="South"/>
    <m/>
    <n v="346.04"/>
    <n v="1505"/>
    <s v="Consumer"/>
    <x v="1024"/>
    <s v="First Class"/>
    <s v="Louisiana"/>
    <s v="Tables"/>
  </r>
  <r>
    <n v="1"/>
    <s v="Shipped On Time"/>
    <n v="1"/>
    <x v="2"/>
    <x v="197"/>
    <x v="0"/>
    <s v="Michelle Huthwaite"/>
    <n v="0"/>
    <x v="952"/>
    <s v="September"/>
    <x v="3"/>
    <s v="CA-2019-103212"/>
    <x v="2"/>
    <n v="70506"/>
    <n v="231"/>
    <s v="Avery 52"/>
    <n v="5"/>
    <n v="3"/>
    <s v="South"/>
    <m/>
    <n v="5.2"/>
    <n v="11"/>
    <s v="Consumer"/>
    <x v="1024"/>
    <s v="First Class"/>
    <s v="Louisiana"/>
    <s v="Labels"/>
  </r>
  <r>
    <n v="1"/>
    <s v="Shipped On Time"/>
    <n v="1"/>
    <x v="2"/>
    <x v="197"/>
    <x v="0"/>
    <s v="Michelle Huthwaite"/>
    <n v="0"/>
    <x v="952"/>
    <s v="September"/>
    <x v="3"/>
    <s v="CA-2019-103212"/>
    <x v="2"/>
    <n v="70506"/>
    <n v="1837"/>
    <s v="Xerox 231"/>
    <n v="12"/>
    <n v="4"/>
    <s v="South"/>
    <m/>
    <n v="12.44"/>
    <n v="26"/>
    <s v="Consumer"/>
    <x v="1024"/>
    <s v="First Class"/>
    <s v="Louisiana"/>
    <s v="Paper"/>
  </r>
  <r>
    <n v="3"/>
    <s v="Shipped On Time"/>
    <n v="3"/>
    <x v="2"/>
    <x v="0"/>
    <x v="0"/>
    <s v="Resi Pölking"/>
    <n v="0"/>
    <x v="913"/>
    <s v="September"/>
    <x v="3"/>
    <s v="CA-2019-103352"/>
    <x v="0"/>
    <n v="10011"/>
    <n v="126"/>
    <s v="American Pencil"/>
    <n v="2"/>
    <n v="3"/>
    <s v="East"/>
    <m/>
    <n v="2.0299999999999998"/>
    <n v="7"/>
    <s v="Consumer"/>
    <x v="1025"/>
    <s v="Second Class"/>
    <s v="New York"/>
    <s v="Art"/>
  </r>
  <r>
    <n v="3"/>
    <s v="Shipped On Time"/>
    <n v="3"/>
    <x v="2"/>
    <x v="0"/>
    <x v="0"/>
    <s v="Resi Pölking"/>
    <n v="0.2"/>
    <x v="913"/>
    <s v="September"/>
    <x v="3"/>
    <s v="CA-2019-103352"/>
    <x v="0"/>
    <n v="10011"/>
    <n v="244"/>
    <s v="Avery Flip-Chart Easel Binder, Black"/>
    <n v="36"/>
    <n v="6"/>
    <s v="East"/>
    <m/>
    <n v="36.26"/>
    <n v="107"/>
    <s v="Consumer"/>
    <x v="1025"/>
    <s v="Second Class"/>
    <s v="New York"/>
    <s v="Binders"/>
  </r>
  <r>
    <n v="4"/>
    <s v="Shipped Early"/>
    <n v="6"/>
    <x v="2"/>
    <x v="45"/>
    <x v="0"/>
    <s v="Barry Franz"/>
    <n v="0"/>
    <x v="904"/>
    <s v="September"/>
    <x v="3"/>
    <s v="CA-2019-103380"/>
    <x v="1"/>
    <n v="91104"/>
    <n v="63"/>
    <s v="Acco Six-Outlet Power Strip, 4 Cord Length"/>
    <n v="2"/>
    <n v="1"/>
    <s v="West"/>
    <s v="Yes"/>
    <n v="2.2400000000000002"/>
    <n v="9"/>
    <s v="Home Office"/>
    <x v="1026"/>
    <s v="Standard Class"/>
    <s v="California"/>
    <s v="Appliances"/>
  </r>
  <r>
    <n v="4"/>
    <s v="Shipped Early"/>
    <n v="6"/>
    <x v="2"/>
    <x v="45"/>
    <x v="0"/>
    <s v="Barry Franz"/>
    <n v="0"/>
    <x v="904"/>
    <s v="September"/>
    <x v="3"/>
    <s v="CA-2019-103380"/>
    <x v="1"/>
    <n v="91104"/>
    <n v="1161"/>
    <s v="Newell 344"/>
    <n v="1"/>
    <n v="2"/>
    <s v="West"/>
    <s v="Yes"/>
    <n v="1.45"/>
    <n v="6"/>
    <s v="Home Office"/>
    <x v="1026"/>
    <s v="Standard Class"/>
    <s v="California"/>
    <s v="Art"/>
  </r>
  <r>
    <n v="4"/>
    <s v="Shipped Early"/>
    <n v="6"/>
    <x v="2"/>
    <x v="45"/>
    <x v="0"/>
    <s v="Barry Franz"/>
    <n v="0"/>
    <x v="904"/>
    <s v="September"/>
    <x v="3"/>
    <s v="CA-2019-103380"/>
    <x v="1"/>
    <n v="91104"/>
    <n v="115"/>
    <s v="Advantus T-Pin Paper Clips"/>
    <n v="4"/>
    <n v="2"/>
    <s v="West"/>
    <s v="Yes"/>
    <n v="3.52"/>
    <n v="9"/>
    <s v="Home Office"/>
    <x v="1026"/>
    <s v="Standard Class"/>
    <s v="California"/>
    <s v="Fasteners"/>
  </r>
  <r>
    <n v="4"/>
    <s v="Shipped Early"/>
    <n v="6"/>
    <x v="2"/>
    <x v="45"/>
    <x v="0"/>
    <s v="Barry Franz"/>
    <n v="0"/>
    <x v="904"/>
    <s v="September"/>
    <x v="3"/>
    <s v="CA-2019-103380"/>
    <x v="1"/>
    <n v="91104"/>
    <n v="583"/>
    <s v="Eldon Portable Mobile Manager"/>
    <n v="15"/>
    <n v="2"/>
    <s v="West"/>
    <s v="Yes"/>
    <n v="15.27"/>
    <n v="57"/>
    <s v="Home Office"/>
    <x v="1026"/>
    <s v="Standard Class"/>
    <s v="California"/>
    <s v="Storage"/>
  </r>
  <r>
    <n v="4"/>
    <s v="Shipped Early"/>
    <n v="6"/>
    <x v="0"/>
    <x v="45"/>
    <x v="0"/>
    <s v="Barry Franz"/>
    <n v="0.2"/>
    <x v="904"/>
    <s v="September"/>
    <x v="3"/>
    <s v="CA-2019-103380"/>
    <x v="1"/>
    <n v="91104"/>
    <n v="1100"/>
    <s v="Mitel MiVoice 5330e IP Phone"/>
    <n v="49"/>
    <n v="3"/>
    <s v="West"/>
    <s v="Yes"/>
    <n v="49.5"/>
    <n v="660"/>
    <s v="Home Office"/>
    <x v="1026"/>
    <s v="Standard Class"/>
    <s v="California"/>
    <s v="Phones"/>
  </r>
  <r>
    <n v="5"/>
    <s v="Shipped Early"/>
    <n v="6"/>
    <x v="1"/>
    <x v="4"/>
    <x v="0"/>
    <s v="Mark Van Huff"/>
    <n v="0.6"/>
    <x v="953"/>
    <s v="September"/>
    <x v="3"/>
    <s v="CA-2019-103415"/>
    <x v="3"/>
    <n v="77041"/>
    <n v="1562"/>
    <s v="Tensor Brushed Steel Torchiere Floor Lamp"/>
    <n v="-14"/>
    <n v="2"/>
    <s v="Central"/>
    <m/>
    <n v="-14.27"/>
    <n v="14"/>
    <s v="Consumer"/>
    <x v="1027"/>
    <s v="Standard Class"/>
    <s v="Texas"/>
    <s v="Furnishings"/>
  </r>
  <r>
    <n v="6"/>
    <s v="Shipped On Time"/>
    <n v="6"/>
    <x v="1"/>
    <x v="0"/>
    <x v="0"/>
    <s v="Annie Thurman"/>
    <n v="0"/>
    <x v="954"/>
    <s v="September"/>
    <x v="3"/>
    <s v="CA-2019-103443"/>
    <x v="0"/>
    <n v="10009"/>
    <n v="507"/>
    <s v="Deflect-o Glass Clear Studded Chair Mats"/>
    <n v="27"/>
    <n v="2"/>
    <s v="East"/>
    <m/>
    <n v="27.36"/>
    <n v="124"/>
    <s v="Consumer"/>
    <x v="1028"/>
    <s v="Standard Class"/>
    <s v="New York"/>
    <s v="Furnishings"/>
  </r>
  <r>
    <n v="6"/>
    <s v="Shipped On Time"/>
    <n v="6"/>
    <x v="2"/>
    <x v="0"/>
    <x v="0"/>
    <s v="Annie Thurman"/>
    <n v="0"/>
    <x v="954"/>
    <s v="September"/>
    <x v="3"/>
    <s v="CA-2019-103443"/>
    <x v="0"/>
    <n v="10009"/>
    <n v="1388"/>
    <s v="Safco Steel Mobile File Cart"/>
    <n v="42"/>
    <n v="2"/>
    <s v="East"/>
    <m/>
    <n v="41.68"/>
    <n v="167"/>
    <s v="Consumer"/>
    <x v="1028"/>
    <s v="Standard Class"/>
    <s v="New York"/>
    <s v="Storage"/>
  </r>
  <r>
    <n v="6"/>
    <s v="Shipped On Time"/>
    <n v="6"/>
    <x v="2"/>
    <x v="0"/>
    <x v="0"/>
    <s v="Annie Thurman"/>
    <n v="0.2"/>
    <x v="954"/>
    <s v="September"/>
    <x v="3"/>
    <s v="CA-2019-103443"/>
    <x v="0"/>
    <n v="10009"/>
    <n v="722"/>
    <s v="GBC Wire Binding Combs"/>
    <n v="8"/>
    <n v="3"/>
    <s v="East"/>
    <m/>
    <n v="8.3800000000000008"/>
    <n v="25"/>
    <s v="Consumer"/>
    <x v="1028"/>
    <s v="Standard Class"/>
    <s v="New York"/>
    <s v="Binders"/>
  </r>
  <r>
    <n v="3"/>
    <s v="Shipped On Time"/>
    <n v="3"/>
    <x v="2"/>
    <x v="49"/>
    <x v="0"/>
    <s v="Kelly Lampkin"/>
    <n v="0.8"/>
    <x v="955"/>
    <s v="September"/>
    <x v="3"/>
    <s v="CA-2019-103478"/>
    <x v="3"/>
    <n v="60505"/>
    <n v="263"/>
    <s v="Avery Poly Binder Pockets"/>
    <n v="-5"/>
    <n v="4"/>
    <s v="Central"/>
    <m/>
    <n v="-4.58"/>
    <n v="3"/>
    <s v="Corporate"/>
    <x v="1029"/>
    <s v="Second Class"/>
    <s v="Illinois"/>
    <s v="Binders"/>
  </r>
  <r>
    <n v="3"/>
    <s v="Shipped On Time"/>
    <n v="3"/>
    <x v="2"/>
    <x v="49"/>
    <x v="0"/>
    <s v="Kelly Lampkin"/>
    <n v="0.8"/>
    <x v="955"/>
    <s v="September"/>
    <x v="3"/>
    <s v="CA-2019-103478"/>
    <x v="3"/>
    <n v="60505"/>
    <n v="422"/>
    <s v="Catalog Binders with Expanding Posts"/>
    <n v="-165"/>
    <n v="7"/>
    <s v="Central"/>
    <m/>
    <n v="-164.84"/>
    <n v="94"/>
    <s v="Corporate"/>
    <x v="1029"/>
    <s v="Second Class"/>
    <s v="Illinois"/>
    <s v="Binders"/>
  </r>
  <r>
    <n v="4"/>
    <s v="Shipped Early"/>
    <n v="6"/>
    <x v="1"/>
    <x v="6"/>
    <x v="0"/>
    <s v="Erica Smith"/>
    <n v="0.2"/>
    <x v="956"/>
    <s v="September"/>
    <x v="3"/>
    <s v="CA-2019-103499"/>
    <x v="2"/>
    <n v="38301"/>
    <n v="1209"/>
    <s v="Office Star - Mesh Screen back chair with Vinyl seat"/>
    <n v="-24"/>
    <n v="2"/>
    <s v="South"/>
    <m/>
    <n v="-23.58"/>
    <n v="210"/>
    <s v="Consumer"/>
    <x v="978"/>
    <s v="Standard Class"/>
    <s v="Tennessee"/>
    <s v="Chairs"/>
  </r>
  <r>
    <n v="4"/>
    <s v="Shipped Early"/>
    <n v="6"/>
    <x v="2"/>
    <x v="63"/>
    <x v="0"/>
    <s v="Lisa Ryan"/>
    <n v="0"/>
    <x v="957"/>
    <s v="September"/>
    <x v="3"/>
    <s v="CA-2019-103506"/>
    <x v="0"/>
    <n v="11561"/>
    <n v="232"/>
    <s v="Avery Address/Shipping Labels for Typewriters, 4 x 2"/>
    <n v="20"/>
    <n v="4"/>
    <s v="East"/>
    <m/>
    <n v="19.87"/>
    <n v="41"/>
    <s v="Corporate"/>
    <x v="1030"/>
    <s v="Standard Class"/>
    <s v="New York"/>
    <s v="Labels"/>
  </r>
  <r>
    <n v="2"/>
    <s v="Shipped Late"/>
    <n v="1"/>
    <x v="2"/>
    <x v="258"/>
    <x v="0"/>
    <s v="Maya Herman"/>
    <n v="0.2"/>
    <x v="935"/>
    <s v="September"/>
    <x v="3"/>
    <s v="CA-2019-103520"/>
    <x v="3"/>
    <n v="79424"/>
    <n v="1690"/>
    <s v="Xerox 1899"/>
    <n v="3"/>
    <n v="2"/>
    <s v="Central"/>
    <m/>
    <n v="3.35"/>
    <n v="9"/>
    <s v="Corporate"/>
    <x v="1008"/>
    <s v="First Class"/>
    <s v="Texas"/>
    <s v="Paper"/>
  </r>
  <r>
    <n v="3"/>
    <s v="Shipped Late"/>
    <n v="1"/>
    <x v="1"/>
    <x v="17"/>
    <x v="0"/>
    <s v="Jessica Myrick"/>
    <n v="0"/>
    <x v="958"/>
    <s v="September"/>
    <x v="3"/>
    <s v="CA-2019-103611"/>
    <x v="1"/>
    <n v="90036"/>
    <n v="577"/>
    <s v="Eldon Image Series Desk Accessories, Burgundy"/>
    <n v="3"/>
    <n v="2"/>
    <s v="West"/>
    <m/>
    <n v="3.01"/>
    <n v="8"/>
    <s v="Consumer"/>
    <x v="1031"/>
    <s v="First Class"/>
    <s v="California"/>
    <s v="Furnishings"/>
  </r>
  <r>
    <n v="6"/>
    <s v="Shipped On Time"/>
    <n v="6"/>
    <x v="2"/>
    <x v="89"/>
    <x v="0"/>
    <s v="Jason Gross"/>
    <n v="0.8"/>
    <x v="927"/>
    <s v="September"/>
    <x v="3"/>
    <s v="CA-2019-103765"/>
    <x v="3"/>
    <n v="79762"/>
    <n v="815"/>
    <s v="Holmes Replacement Filter for HEPA Air Cleaner, Very Large Room, HEPA Filter"/>
    <n v="-25"/>
    <n v="1"/>
    <s v="Central"/>
    <m/>
    <n v="-24.77"/>
    <n v="14"/>
    <s v="Corporate"/>
    <x v="1025"/>
    <s v="Standard Class"/>
    <s v="Texas"/>
    <s v="Appliances"/>
  </r>
  <r>
    <n v="7"/>
    <s v="Shipped Late"/>
    <n v="6"/>
    <x v="2"/>
    <x v="444"/>
    <x v="0"/>
    <s v="Robert Dilbeck"/>
    <n v="0"/>
    <x v="885"/>
    <s v="September"/>
    <x v="3"/>
    <s v="CA-2019-103877"/>
    <x v="3"/>
    <n v="64055"/>
    <n v="682"/>
    <s v="GBC DocuBind 300 Electric Binding Machine"/>
    <n v="757"/>
    <n v="3"/>
    <s v="Central"/>
    <m/>
    <n v="757.41"/>
    <n v="1578"/>
    <s v="Home Office"/>
    <x v="979"/>
    <s v="Standard Class"/>
    <s v="Missouri"/>
    <s v="Binders"/>
  </r>
  <r>
    <n v="6"/>
    <s v="Shipped On Time"/>
    <n v="6"/>
    <x v="1"/>
    <x v="369"/>
    <x v="0"/>
    <s v="Max Ludwig"/>
    <n v="0"/>
    <x v="926"/>
    <s v="September"/>
    <x v="3"/>
    <s v="CA-2019-103968"/>
    <x v="1"/>
    <n v="95207"/>
    <n v="1546"/>
    <s v="Tenex The Solids Textured Chair Mats"/>
    <n v="107"/>
    <n v="9"/>
    <s v="West"/>
    <m/>
    <n v="107.04"/>
    <n v="630"/>
    <s v="Home Office"/>
    <x v="1032"/>
    <s v="Standard Class"/>
    <s v="California"/>
    <s v="Furnishings"/>
  </r>
  <r>
    <n v="6"/>
    <s v="Shipped On Time"/>
    <n v="6"/>
    <x v="1"/>
    <x v="1"/>
    <x v="0"/>
    <s v="Debra Catini"/>
    <n v="0.15"/>
    <x v="959"/>
    <s v="September"/>
    <x v="3"/>
    <s v="CA-2019-104003"/>
    <x v="1"/>
    <n v="94110"/>
    <n v="1228"/>
    <s v="OSullivan Manor Hill 2-Door Library in Brianna Oak"/>
    <n v="-14"/>
    <n v="2"/>
    <s v="West"/>
    <m/>
    <n v="-14.48"/>
    <n v="308"/>
    <s v="Consumer"/>
    <x v="1033"/>
    <s v="Standard Class"/>
    <s v="California"/>
    <s v="Bookcases"/>
  </r>
  <r>
    <n v="2"/>
    <s v="Shipped Late"/>
    <n v="1"/>
    <x v="2"/>
    <x v="0"/>
    <x v="0"/>
    <s v="Tamara Dahlen"/>
    <n v="0"/>
    <x v="923"/>
    <s v="September"/>
    <x v="3"/>
    <s v="CA-2019-104010"/>
    <x v="0"/>
    <n v="10011"/>
    <n v="671"/>
    <s v="Fiskars Softgrip Scissors"/>
    <n v="15"/>
    <n v="5"/>
    <s v="East"/>
    <m/>
    <n v="15.37"/>
    <n v="55"/>
    <s v="Consumer"/>
    <x v="1034"/>
    <s v="First Class"/>
    <s v="New York"/>
    <s v="Supplies"/>
  </r>
  <r>
    <n v="5"/>
    <s v="Shipped Late"/>
    <n v="3"/>
    <x v="2"/>
    <x v="16"/>
    <x v="0"/>
    <s v="Michael Dominguez"/>
    <n v="0.2"/>
    <x v="908"/>
    <s v="September"/>
    <x v="3"/>
    <s v="CA-2019-104024"/>
    <x v="0"/>
    <n v="19134"/>
    <n v="1138"/>
    <s v="Newell 323"/>
    <n v="1"/>
    <n v="7"/>
    <s v="East"/>
    <m/>
    <n v="0.71"/>
    <n v="9"/>
    <s v="Corporate"/>
    <x v="1035"/>
    <s v="Second Class"/>
    <s v="Pennsylvania"/>
    <s v="Art"/>
  </r>
  <r>
    <n v="5"/>
    <s v="Shipped Early"/>
    <n v="6"/>
    <x v="0"/>
    <x v="276"/>
    <x v="0"/>
    <s v="Quincy Jones"/>
    <n v="0"/>
    <x v="960"/>
    <s v="September"/>
    <x v="3"/>
    <s v="CA-2019-104066"/>
    <x v="0"/>
    <m/>
    <n v="1002"/>
    <s v="Logitech ClearChat Comfort/USB Headset H390"/>
    <n v="68"/>
    <n v="7"/>
    <s v="East"/>
    <m/>
    <n v="67.66"/>
    <n v="205"/>
    <s v="Corporate"/>
    <x v="1036"/>
    <s v="Standard Class"/>
    <s v="Vermont"/>
    <s v="Accessories"/>
  </r>
  <r>
    <n v="7"/>
    <s v="Shipped Late"/>
    <n v="6"/>
    <x v="2"/>
    <x v="187"/>
    <x v="0"/>
    <s v="Alan Hwang"/>
    <n v="0"/>
    <x v="961"/>
    <s v="September"/>
    <x v="3"/>
    <s v="CA-2019-104080"/>
    <x v="1"/>
    <n v="92804"/>
    <n v="1138"/>
    <s v="Newell 323"/>
    <n v="1"/>
    <n v="2"/>
    <s v="West"/>
    <m/>
    <n v="0.87"/>
    <n v="3"/>
    <s v="Consumer"/>
    <x v="1037"/>
    <s v="Standard Class"/>
    <s v="California"/>
    <s v="Art"/>
  </r>
  <r>
    <n v="7"/>
    <s v="Shipped Late"/>
    <n v="6"/>
    <x v="2"/>
    <x v="187"/>
    <x v="0"/>
    <s v="Alan Hwang"/>
    <n v="0.2"/>
    <x v="961"/>
    <s v="September"/>
    <x v="3"/>
    <s v="CA-2019-104080"/>
    <x v="1"/>
    <n v="92804"/>
    <n v="781"/>
    <s v="Green Canvas Binder for 8-1/2 x 14 Sheets"/>
    <n v="64"/>
    <n v="5"/>
    <s v="West"/>
    <m/>
    <n v="64.2"/>
    <n v="171"/>
    <s v="Consumer"/>
    <x v="1037"/>
    <s v="Standard Class"/>
    <s v="California"/>
    <s v="Binders"/>
  </r>
  <r>
    <n v="7"/>
    <s v="Shipped Late"/>
    <n v="6"/>
    <x v="2"/>
    <x v="4"/>
    <x v="0"/>
    <s v="Roy Phan"/>
    <n v="0.2"/>
    <x v="937"/>
    <s v="September"/>
    <x v="3"/>
    <s v="CA-2019-104108"/>
    <x v="3"/>
    <n v="77095"/>
    <n v="1048"/>
    <s v="Manco Dry-Lighter Erasable Highlighter"/>
    <n v="2"/>
    <n v="5"/>
    <s v="Central"/>
    <m/>
    <n v="2.13"/>
    <n v="12"/>
    <s v="Corporate"/>
    <x v="1038"/>
    <s v="Standard Class"/>
    <s v="Texas"/>
    <s v="Art"/>
  </r>
  <r>
    <n v="3"/>
    <s v="Shipped On Time"/>
    <n v="3"/>
    <x v="2"/>
    <x v="206"/>
    <x v="0"/>
    <s v="Sandra Flanagan"/>
    <n v="0"/>
    <x v="962"/>
    <s v="September"/>
    <x v="3"/>
    <s v="CA-2019-104136"/>
    <x v="0"/>
    <n v="2149"/>
    <n v="1684"/>
    <s v="Xerox 1893"/>
    <n v="20"/>
    <n v="1"/>
    <s v="East"/>
    <m/>
    <n v="20.09"/>
    <n v="41"/>
    <s v="Consumer"/>
    <x v="1039"/>
    <s v="Second Class"/>
    <s v="Massachusetts"/>
    <s v="Paper"/>
  </r>
  <r>
    <n v="3"/>
    <s v="Shipped On Time"/>
    <n v="3"/>
    <x v="2"/>
    <x v="206"/>
    <x v="0"/>
    <s v="Sandra Flanagan"/>
    <n v="0"/>
    <x v="962"/>
    <s v="September"/>
    <x v="3"/>
    <s v="CA-2019-104136"/>
    <x v="0"/>
    <n v="2149"/>
    <n v="1734"/>
    <s v="Xerox 1939"/>
    <n v="91"/>
    <n v="10"/>
    <s v="East"/>
    <m/>
    <n v="91.06"/>
    <n v="190"/>
    <s v="Consumer"/>
    <x v="1039"/>
    <s v="Second Class"/>
    <s v="Massachusetts"/>
    <s v="Paper"/>
  </r>
  <r>
    <n v="6"/>
    <s v="Shipped On Time"/>
    <n v="6"/>
    <x v="2"/>
    <x v="274"/>
    <x v="0"/>
    <s v="Benjamin Venier"/>
    <n v="0"/>
    <x v="963"/>
    <s v="September"/>
    <x v="3"/>
    <s v="CA-2019-104220"/>
    <x v="3"/>
    <n v="50315"/>
    <n v="408"/>
    <s v="Cardinal EasyOpen D-Ring Binders"/>
    <n v="9"/>
    <n v="2"/>
    <s v="Central"/>
    <m/>
    <n v="9.14"/>
    <n v="18"/>
    <s v="Corporate"/>
    <x v="1040"/>
    <s v="Standard Class"/>
    <s v="Iowa"/>
    <s v="Binders"/>
  </r>
  <r>
    <n v="6"/>
    <s v="Shipped On Time"/>
    <n v="6"/>
    <x v="0"/>
    <x v="274"/>
    <x v="0"/>
    <s v="Benjamin Venier"/>
    <n v="0"/>
    <x v="963"/>
    <s v="September"/>
    <x v="3"/>
    <s v="CA-2019-104220"/>
    <x v="3"/>
    <n v="50315"/>
    <n v="157"/>
    <s v="AT&amp;T 841000 Phone"/>
    <n v="52"/>
    <n v="3"/>
    <s v="Central"/>
    <m/>
    <n v="51.75"/>
    <n v="207"/>
    <s v="Corporate"/>
    <x v="1040"/>
    <s v="Standard Class"/>
    <s v="Iowa"/>
    <s v="Phones"/>
  </r>
  <r>
    <n v="6"/>
    <s v="Shipped On Time"/>
    <n v="6"/>
    <x v="1"/>
    <x v="274"/>
    <x v="0"/>
    <s v="Benjamin Venier"/>
    <n v="0"/>
    <x v="963"/>
    <s v="September"/>
    <x v="3"/>
    <s v="CA-2019-104220"/>
    <x v="3"/>
    <n v="50315"/>
    <n v="394"/>
    <s v="C-Line Magnetic Cubicle Keepers, Clear Polypropylene"/>
    <n v="15"/>
    <n v="7"/>
    <s v="Central"/>
    <m/>
    <n v="14.52"/>
    <n v="35"/>
    <s v="Corporate"/>
    <x v="1040"/>
    <s v="Standard Class"/>
    <s v="Iowa"/>
    <s v="Furnishings"/>
  </r>
  <r>
    <n v="6"/>
    <s v="Shipped On Time"/>
    <n v="6"/>
    <x v="2"/>
    <x v="274"/>
    <x v="0"/>
    <s v="Benjamin Venier"/>
    <n v="0"/>
    <x v="963"/>
    <s v="September"/>
    <x v="3"/>
    <s v="CA-2019-104220"/>
    <x v="3"/>
    <n v="50315"/>
    <n v="535"/>
    <s v="DXL Angle-View Binders with Locking Rings by Samsill"/>
    <n v="3"/>
    <n v="1"/>
    <s v="Central"/>
    <m/>
    <n v="3.47"/>
    <n v="8"/>
    <s v="Corporate"/>
    <x v="1040"/>
    <s v="Standard Class"/>
    <s v="Iowa"/>
    <s v="Binders"/>
  </r>
  <r>
    <n v="6"/>
    <s v="Shipped On Time"/>
    <n v="6"/>
    <x v="2"/>
    <x v="274"/>
    <x v="0"/>
    <s v="Benjamin Venier"/>
    <n v="0"/>
    <x v="963"/>
    <s v="September"/>
    <x v="3"/>
    <s v="CA-2019-104220"/>
    <x v="3"/>
    <n v="50315"/>
    <n v="355"/>
    <s v="Boston 19500 Mighty Mite Electric Pencil Sharpener"/>
    <n v="11"/>
    <n v="2"/>
    <s v="Central"/>
    <m/>
    <n v="10.88"/>
    <n v="40"/>
    <s v="Corporate"/>
    <x v="1040"/>
    <s v="Standard Class"/>
    <s v="Iowa"/>
    <s v="Art"/>
  </r>
  <r>
    <n v="6"/>
    <s v="Shipped On Time"/>
    <n v="6"/>
    <x v="2"/>
    <x v="274"/>
    <x v="0"/>
    <s v="Benjamin Venier"/>
    <n v="0"/>
    <x v="963"/>
    <s v="September"/>
    <x v="3"/>
    <s v="CA-2019-104220"/>
    <x v="3"/>
    <n v="50315"/>
    <n v="692"/>
    <s v="GBC Instant Report Kit"/>
    <n v="16"/>
    <n v="5"/>
    <s v="Central"/>
    <m/>
    <n v="16.18"/>
    <n v="32"/>
    <s v="Corporate"/>
    <x v="1040"/>
    <s v="Standard Class"/>
    <s v="Iowa"/>
    <s v="Binders"/>
  </r>
  <r>
    <n v="5"/>
    <s v="Shipped Early"/>
    <n v="6"/>
    <x v="2"/>
    <x v="218"/>
    <x v="0"/>
    <s v="Frank Hawley"/>
    <n v="0.2"/>
    <x v="902"/>
    <s v="September"/>
    <x v="3"/>
    <s v="CA-2019-104318"/>
    <x v="2"/>
    <n v="37064"/>
    <n v="638"/>
    <s v="Fellowes Basic Home/Office Series Surge Protectors"/>
    <n v="2"/>
    <n v="2"/>
    <s v="South"/>
    <m/>
    <n v="2.34"/>
    <n v="21"/>
    <s v="Corporate"/>
    <x v="1011"/>
    <s v="Standard Class"/>
    <s v="Tennessee"/>
    <s v="Appliances"/>
  </r>
  <r>
    <n v="7"/>
    <s v="Shipped Late"/>
    <n v="6"/>
    <x v="2"/>
    <x v="87"/>
    <x v="0"/>
    <s v="Ross DeVincentis"/>
    <n v="0.2"/>
    <x v="964"/>
    <s v="September"/>
    <x v="3"/>
    <s v="CA-2019-104381"/>
    <x v="0"/>
    <n v="14609"/>
    <n v="43"/>
    <s v="Acco Data Flex Cable Posts For Top &amp; Bottom Load Binders, 6 Capacity"/>
    <n v="10"/>
    <n v="4"/>
    <s v="East"/>
    <m/>
    <n v="10.43"/>
    <n v="33"/>
    <s v="Home Office"/>
    <x v="1028"/>
    <s v="Standard Class"/>
    <s v="New York"/>
    <s v="Binders"/>
  </r>
  <r>
    <n v="2"/>
    <s v="Shipped Late"/>
    <n v="1"/>
    <x v="0"/>
    <x v="407"/>
    <x v="0"/>
    <s v="Damala Kotsonis"/>
    <n v="0"/>
    <x v="886"/>
    <s v="September"/>
    <x v="3"/>
    <s v="CA-2019-104388"/>
    <x v="3"/>
    <n v="68025"/>
    <n v="137"/>
    <s v="Anker 36W 4-Port USB Wall Charger Travel Power Adapter for iPhone 5s 5c 5"/>
    <n v="22"/>
    <n v="4"/>
    <s v="Central"/>
    <m/>
    <n v="22.39"/>
    <n v="80"/>
    <s v="Corporate"/>
    <x v="1041"/>
    <s v="First Class"/>
    <s v="Nebraska"/>
    <s v="Phones"/>
  </r>
  <r>
    <n v="5"/>
    <s v="Shipped Early"/>
    <n v="6"/>
    <x v="2"/>
    <x v="206"/>
    <x v="0"/>
    <s v="Chloris Kastensmidt"/>
    <n v="0"/>
    <x v="965"/>
    <s v="September"/>
    <x v="3"/>
    <s v="CA-2019-104577"/>
    <x v="0"/>
    <n v="2149"/>
    <n v="1571"/>
    <s v="TOPS Carbonless Receipt Book, Four 2-3/4 x 7-1/4 Money Receipts per Page"/>
    <n v="42"/>
    <n v="5"/>
    <s v="East"/>
    <m/>
    <n v="42.05"/>
    <n v="88"/>
    <s v="Consumer"/>
    <x v="1042"/>
    <s v="Standard Class"/>
    <s v="Massachusetts"/>
    <s v="Paper"/>
  </r>
  <r>
    <n v="5"/>
    <s v="Shipped Early"/>
    <n v="6"/>
    <x v="2"/>
    <x v="29"/>
    <x v="0"/>
    <s v="Keith Dawkins"/>
    <n v="0"/>
    <x v="966"/>
    <s v="September"/>
    <x v="3"/>
    <s v="CA-2019-104619"/>
    <x v="1"/>
    <n v="95123"/>
    <n v="63"/>
    <s v="Acco Six-Outlet Power Strip, 4 Cord Length"/>
    <n v="7"/>
    <n v="3"/>
    <s v="West"/>
    <m/>
    <n v="6.72"/>
    <n v="26"/>
    <s v="Corporate"/>
    <x v="1043"/>
    <s v="Standard Class"/>
    <s v="California"/>
    <s v="Appliances"/>
  </r>
  <r>
    <n v="5"/>
    <s v="Shipped Early"/>
    <n v="6"/>
    <x v="2"/>
    <x v="29"/>
    <x v="0"/>
    <s v="Keith Dawkins"/>
    <n v="0.2"/>
    <x v="966"/>
    <s v="September"/>
    <x v="3"/>
    <s v="CA-2019-104619"/>
    <x v="1"/>
    <n v="95123"/>
    <n v="895"/>
    <s v="Ibico EB-19 Dual Function Manual Binding System"/>
    <n v="90"/>
    <n v="2"/>
    <s v="West"/>
    <m/>
    <n v="89.95"/>
    <n v="277"/>
    <s v="Corporate"/>
    <x v="1043"/>
    <s v="Standard Class"/>
    <s v="California"/>
    <s v="Binders"/>
  </r>
  <r>
    <n v="5"/>
    <s v="Shipped Early"/>
    <n v="6"/>
    <x v="0"/>
    <x v="29"/>
    <x v="0"/>
    <s v="Keith Dawkins"/>
    <n v="0.2"/>
    <x v="966"/>
    <s v="September"/>
    <x v="3"/>
    <s v="CA-2019-104619"/>
    <x v="1"/>
    <n v="95123"/>
    <n v="945"/>
    <s v="Jensen SMPS-640 - speaker phone"/>
    <n v="8"/>
    <n v="3"/>
    <s v="West"/>
    <m/>
    <n v="8.2799999999999994"/>
    <n v="110"/>
    <s v="Corporate"/>
    <x v="1043"/>
    <s v="Standard Class"/>
    <s v="California"/>
    <s v="Phones"/>
  </r>
  <r>
    <n v="6"/>
    <s v="Shipped On Time"/>
    <n v="6"/>
    <x v="2"/>
    <x v="0"/>
    <x v="0"/>
    <s v="Frank Hawley"/>
    <n v="0.2"/>
    <x v="967"/>
    <s v="September"/>
    <x v="3"/>
    <s v="CA-2019-104640"/>
    <x v="0"/>
    <n v="10024"/>
    <n v="650"/>
    <s v="Fellowes PB300 Plastic Comb Binding Machine"/>
    <n v="314"/>
    <n v="3"/>
    <s v="East"/>
    <m/>
    <n v="314.27"/>
    <n v="931"/>
    <s v="Corporate"/>
    <x v="1044"/>
    <s v="Standard Class"/>
    <s v="New York"/>
    <s v="Binders"/>
  </r>
  <r>
    <n v="6"/>
    <s v="Shipped On Time"/>
    <n v="6"/>
    <x v="0"/>
    <x v="0"/>
    <x v="0"/>
    <s v="Frank Hawley"/>
    <n v="0"/>
    <x v="967"/>
    <s v="September"/>
    <x v="3"/>
    <s v="CA-2019-104640"/>
    <x v="0"/>
    <n v="10024"/>
    <n v="34"/>
    <s v="Aastra 6757i CT Wireless VoIP phone"/>
    <n v="125"/>
    <n v="2"/>
    <s v="East"/>
    <m/>
    <n v="124.96"/>
    <n v="431"/>
    <s v="Corporate"/>
    <x v="1044"/>
    <s v="Standard Class"/>
    <s v="New York"/>
    <s v="Phones"/>
  </r>
  <r>
    <n v="6"/>
    <s v="Shipped On Time"/>
    <n v="6"/>
    <x v="2"/>
    <x v="17"/>
    <x v="0"/>
    <s v="Clytie Kelty"/>
    <n v="0"/>
    <x v="968"/>
    <s v="September"/>
    <x v="3"/>
    <s v="CA-2019-104647"/>
    <x v="1"/>
    <n v="90008"/>
    <n v="131"/>
    <s v="Ampad Phone Message Book, Recycled, 400 Message Capacity, 5 ¾” x 11”"/>
    <n v="17"/>
    <n v="6"/>
    <s v="West"/>
    <m/>
    <n v="16.850000000000001"/>
    <n v="37"/>
    <s v="Consumer"/>
    <x v="1045"/>
    <s v="Standard Class"/>
    <s v="California"/>
    <s v="Paper"/>
  </r>
  <r>
    <n v="6"/>
    <s v="Shipped On Time"/>
    <n v="6"/>
    <x v="1"/>
    <x v="149"/>
    <x v="0"/>
    <s v="Anne McFarland"/>
    <n v="0"/>
    <x v="955"/>
    <s v="September"/>
    <x v="3"/>
    <s v="CA-2019-104731"/>
    <x v="2"/>
    <n v="24153"/>
    <n v="390"/>
    <s v="Bush Westfield Collection Bookcases, Fully Assembled"/>
    <n v="70"/>
    <n v="3"/>
    <s v="South"/>
    <m/>
    <n v="69.680000000000007"/>
    <n v="303"/>
    <s v="Consumer"/>
    <x v="1030"/>
    <s v="Standard Class"/>
    <s v="Virginia"/>
    <s v="Bookcases"/>
  </r>
  <r>
    <n v="6"/>
    <s v="Shipped On Time"/>
    <n v="6"/>
    <x v="1"/>
    <x v="149"/>
    <x v="0"/>
    <s v="Anne McFarland"/>
    <n v="0"/>
    <x v="955"/>
    <s v="September"/>
    <x v="3"/>
    <s v="CA-2019-104731"/>
    <x v="2"/>
    <n v="24153"/>
    <n v="1352"/>
    <s v="Regeneration Desk Collection"/>
    <n v="4"/>
    <n v="5"/>
    <s v="South"/>
    <m/>
    <n v="3.87"/>
    <n v="9"/>
    <s v="Consumer"/>
    <x v="1030"/>
    <s v="Standard Class"/>
    <s v="Virginia"/>
    <s v="Furnishings"/>
  </r>
  <r>
    <n v="6"/>
    <s v="Shipped On Time"/>
    <n v="6"/>
    <x v="2"/>
    <x v="149"/>
    <x v="0"/>
    <s v="Anne McFarland"/>
    <n v="0"/>
    <x v="955"/>
    <s v="September"/>
    <x v="3"/>
    <s v="CA-2019-104731"/>
    <x v="2"/>
    <n v="24153"/>
    <n v="1308"/>
    <s v="Premier Electric Letter Opener"/>
    <n v="12"/>
    <n v="2"/>
    <s v="South"/>
    <m/>
    <n v="11.59"/>
    <n v="232"/>
    <s v="Consumer"/>
    <x v="1030"/>
    <s v="Standard Class"/>
    <s v="Virginia"/>
    <s v="Supplies"/>
  </r>
  <r>
    <n v="6"/>
    <s v="Shipped On Time"/>
    <n v="6"/>
    <x v="2"/>
    <x v="149"/>
    <x v="0"/>
    <s v="Anne McFarland"/>
    <n v="0"/>
    <x v="955"/>
    <s v="September"/>
    <x v="3"/>
    <s v="CA-2019-104731"/>
    <x v="2"/>
    <n v="24153"/>
    <n v="410"/>
    <s v="Cardinal Holdit Business Card Pockets"/>
    <n v="7"/>
    <n v="3"/>
    <s v="South"/>
    <m/>
    <n v="7.17"/>
    <n v="15"/>
    <s v="Consumer"/>
    <x v="1030"/>
    <s v="Standard Class"/>
    <s v="Virginia"/>
    <s v="Binders"/>
  </r>
  <r>
    <n v="6"/>
    <s v="Shipped On Time"/>
    <n v="6"/>
    <x v="2"/>
    <x v="149"/>
    <x v="0"/>
    <s v="Anne McFarland"/>
    <n v="0"/>
    <x v="955"/>
    <s v="September"/>
    <x v="3"/>
    <s v="CA-2019-104731"/>
    <x v="2"/>
    <n v="24153"/>
    <n v="308"/>
    <s v="Berol Giant Pencil Sharpener"/>
    <n v="30"/>
    <n v="6"/>
    <s v="South"/>
    <m/>
    <n v="29.56"/>
    <n v="102"/>
    <s v="Consumer"/>
    <x v="1030"/>
    <s v="Standard Class"/>
    <s v="Virginia"/>
    <s v="Art"/>
  </r>
  <r>
    <n v="6"/>
    <s v="Shipped On Time"/>
    <n v="6"/>
    <x v="2"/>
    <x v="149"/>
    <x v="0"/>
    <s v="Anne McFarland"/>
    <n v="0"/>
    <x v="955"/>
    <s v="September"/>
    <x v="3"/>
    <s v="CA-2019-104731"/>
    <x v="2"/>
    <n v="24153"/>
    <n v="1167"/>
    <s v="Newell 35"/>
    <n v="6"/>
    <n v="6"/>
    <s v="South"/>
    <m/>
    <n v="5.71"/>
    <n v="20"/>
    <s v="Consumer"/>
    <x v="1030"/>
    <s v="Standard Class"/>
    <s v="Virginia"/>
    <s v="Art"/>
  </r>
  <r>
    <n v="6"/>
    <s v="Shipped On Time"/>
    <n v="6"/>
    <x v="0"/>
    <x v="149"/>
    <x v="0"/>
    <s v="Anne McFarland"/>
    <n v="0"/>
    <x v="955"/>
    <s v="September"/>
    <x v="3"/>
    <s v="CA-2019-104731"/>
    <x v="2"/>
    <n v="24153"/>
    <n v="1178"/>
    <s v="Nortel Networks T7316 E Nt8 B27"/>
    <n v="68"/>
    <n v="4"/>
    <s v="South"/>
    <m/>
    <n v="67.989999999999995"/>
    <n v="272"/>
    <s v="Consumer"/>
    <x v="1030"/>
    <s v="Standard Class"/>
    <s v="Virginia"/>
    <s v="Phones"/>
  </r>
  <r>
    <n v="6"/>
    <s v="Shipped On Time"/>
    <n v="6"/>
    <x v="2"/>
    <x v="432"/>
    <x v="0"/>
    <s v="Guy Thornton"/>
    <n v="0.2"/>
    <x v="969"/>
    <s v="September"/>
    <x v="3"/>
    <s v="CA-2019-104745"/>
    <x v="3"/>
    <n v="78550"/>
    <n v="1725"/>
    <s v="Xerox 1930"/>
    <n v="9"/>
    <n v="5"/>
    <s v="Central"/>
    <m/>
    <n v="9.4"/>
    <n v="26"/>
    <s v="Consumer"/>
    <x v="1046"/>
    <s v="Standard Class"/>
    <s v="Texas"/>
    <s v="Paper"/>
  </r>
  <r>
    <n v="6"/>
    <s v="Shipped On Time"/>
    <n v="6"/>
    <x v="2"/>
    <x v="432"/>
    <x v="0"/>
    <s v="Guy Thornton"/>
    <n v="0.2"/>
    <x v="969"/>
    <s v="September"/>
    <x v="3"/>
    <s v="CA-2019-104745"/>
    <x v="3"/>
    <n v="78550"/>
    <n v="665"/>
    <s v="File Shuttle I and Handi-File"/>
    <n v="5"/>
    <n v="3"/>
    <s v="Central"/>
    <m/>
    <n v="4.67"/>
    <n v="53"/>
    <s v="Consumer"/>
    <x v="1046"/>
    <s v="Standard Class"/>
    <s v="Texas"/>
    <s v="Storage"/>
  </r>
  <r>
    <n v="6"/>
    <s v="Shipped On Time"/>
    <n v="6"/>
    <x v="1"/>
    <x v="15"/>
    <x v="0"/>
    <s v="Fred Harton"/>
    <n v="0"/>
    <x v="970"/>
    <s v="September"/>
    <x v="3"/>
    <s v="CA-2019-104801"/>
    <x v="1"/>
    <n v="98105"/>
    <n v="1541"/>
    <s v="Tenex Contemporary Contur Chairmats for Low and Medium Pile Carpet, Computer, 39 x 49"/>
    <n v="22"/>
    <n v="1"/>
    <s v="West"/>
    <m/>
    <n v="21.51"/>
    <n v="108"/>
    <s v="Consumer"/>
    <x v="1047"/>
    <s v="Standard Class"/>
    <s v="Washington"/>
    <s v="Furnishings"/>
  </r>
  <r>
    <n v="6"/>
    <s v="Shipped On Time"/>
    <n v="6"/>
    <x v="2"/>
    <x v="15"/>
    <x v="0"/>
    <s v="Fred Harton"/>
    <n v="0"/>
    <x v="970"/>
    <s v="September"/>
    <x v="3"/>
    <s v="CA-2019-104801"/>
    <x v="1"/>
    <n v="98105"/>
    <n v="1125"/>
    <s v="Newell 311"/>
    <n v="2"/>
    <n v="3"/>
    <s v="West"/>
    <m/>
    <n v="1.79"/>
    <n v="7"/>
    <s v="Consumer"/>
    <x v="1047"/>
    <s v="Standard Class"/>
    <s v="Washington"/>
    <s v="Art"/>
  </r>
  <r>
    <n v="6"/>
    <s v="Shipped On Time"/>
    <n v="6"/>
    <x v="0"/>
    <x v="15"/>
    <x v="0"/>
    <s v="Fred Harton"/>
    <n v="0"/>
    <x v="970"/>
    <s v="September"/>
    <x v="3"/>
    <s v="CA-2019-104801"/>
    <x v="1"/>
    <n v="98105"/>
    <n v="1330"/>
    <s v="Razer Tiamat Over Ear 7.1 Surround Sound PC Gaming Headset"/>
    <n v="344"/>
    <n v="4"/>
    <s v="West"/>
    <m/>
    <n v="343.98"/>
    <n v="800"/>
    <s v="Consumer"/>
    <x v="1047"/>
    <s v="Standard Class"/>
    <s v="Washington"/>
    <s v="Accessories"/>
  </r>
  <r>
    <n v="0"/>
    <s v="Shipped On Time"/>
    <n v="0"/>
    <x v="2"/>
    <x v="0"/>
    <x v="0"/>
    <s v="Rick Bensley"/>
    <n v="0"/>
    <x v="950"/>
    <s v="September"/>
    <x v="3"/>
    <s v="CA-2019-104822"/>
    <x v="0"/>
    <n v="10024"/>
    <n v="185"/>
    <s v="Avery 478"/>
    <n v="12"/>
    <n v="5"/>
    <s v="East"/>
    <m/>
    <n v="12.03"/>
    <n v="25"/>
    <s v="Home Office"/>
    <x v="1023"/>
    <s v="Same Day"/>
    <s v="New York"/>
    <s v="Labels"/>
  </r>
  <r>
    <n v="6"/>
    <s v="Shipped On Time"/>
    <n v="6"/>
    <x v="1"/>
    <x v="15"/>
    <x v="0"/>
    <s v="Tamara Willingham"/>
    <n v="0.2"/>
    <x v="936"/>
    <s v="September"/>
    <x v="3"/>
    <s v="CA-2019-104850"/>
    <x v="1"/>
    <n v="98103"/>
    <n v="773"/>
    <s v="Global Wood Trimmed Managers Task Chair, Khaki"/>
    <n v="-25"/>
    <n v="4"/>
    <s v="West"/>
    <m/>
    <n v="-25.47"/>
    <n v="291"/>
    <s v="Home Office"/>
    <x v="1048"/>
    <s v="Standard Class"/>
    <s v="Washington"/>
    <s v="Chairs"/>
  </r>
  <r>
    <n v="5"/>
    <s v="Shipped Late"/>
    <n v="3"/>
    <x v="2"/>
    <x v="445"/>
    <x v="0"/>
    <s v="Jim Sink"/>
    <n v="0.2"/>
    <x v="971"/>
    <s v="September"/>
    <x v="3"/>
    <s v="CA-2019-104864"/>
    <x v="2"/>
    <n v="33023"/>
    <n v="40"/>
    <s v="Acco 7-Outlet Masterpiece Power Center, Wihtout Fax/Phone Line Protection"/>
    <n v="49"/>
    <n v="4"/>
    <s v="South"/>
    <m/>
    <n v="48.63"/>
    <n v="389"/>
    <s v="Corporate"/>
    <x v="983"/>
    <s v="Second Class"/>
    <s v="Florida"/>
    <s v="Appliances"/>
  </r>
  <r>
    <n v="5"/>
    <s v="Shipped Late"/>
    <n v="3"/>
    <x v="2"/>
    <x v="445"/>
    <x v="0"/>
    <s v="Jim Sink"/>
    <n v="0.2"/>
    <x v="971"/>
    <s v="September"/>
    <x v="3"/>
    <s v="CA-2019-104864"/>
    <x v="2"/>
    <n v="33023"/>
    <n v="1826"/>
    <s v="Xerox 221"/>
    <n v="7"/>
    <n v="4"/>
    <s v="South"/>
    <m/>
    <n v="7.26"/>
    <n v="21"/>
    <s v="Corporate"/>
    <x v="983"/>
    <s v="Second Class"/>
    <s v="Florida"/>
    <s v="Paper"/>
  </r>
  <r>
    <n v="5"/>
    <s v="Shipped Late"/>
    <n v="3"/>
    <x v="2"/>
    <x v="445"/>
    <x v="0"/>
    <s v="Jim Sink"/>
    <n v="0.2"/>
    <x v="971"/>
    <s v="September"/>
    <x v="3"/>
    <s v="CA-2019-104864"/>
    <x v="2"/>
    <n v="33023"/>
    <n v="1552"/>
    <s v="Tennsco Commercial Shelving"/>
    <n v="-19"/>
    <n v="5"/>
    <s v="South"/>
    <m/>
    <n v="-19.32"/>
    <n v="81"/>
    <s v="Corporate"/>
    <x v="983"/>
    <s v="Second Class"/>
    <s v="Florida"/>
    <s v="Storage"/>
  </r>
  <r>
    <n v="5"/>
    <s v="Shipped Late"/>
    <n v="3"/>
    <x v="2"/>
    <x v="445"/>
    <x v="0"/>
    <s v="Jim Sink"/>
    <n v="0.2"/>
    <x v="971"/>
    <s v="September"/>
    <x v="3"/>
    <s v="CA-2019-104864"/>
    <x v="2"/>
    <n v="33023"/>
    <n v="1815"/>
    <s v="Xerox 211"/>
    <n v="15"/>
    <n v="8"/>
    <s v="South"/>
    <m/>
    <n v="14.52"/>
    <n v="41"/>
    <s v="Corporate"/>
    <x v="983"/>
    <s v="Second Class"/>
    <s v="Florida"/>
    <s v="Paper"/>
  </r>
  <r>
    <n v="5"/>
    <s v="Shipped Late"/>
    <n v="3"/>
    <x v="2"/>
    <x v="445"/>
    <x v="0"/>
    <s v="Jim Sink"/>
    <n v="0.7"/>
    <x v="971"/>
    <s v="September"/>
    <x v="3"/>
    <s v="CA-2019-104864"/>
    <x v="2"/>
    <n v="33023"/>
    <n v="900"/>
    <s v="Ibico Plastic and Wire Spiral Binding Combs"/>
    <n v="-16"/>
    <n v="8"/>
    <s v="South"/>
    <m/>
    <n v="-16.190000000000001"/>
    <n v="20"/>
    <s v="Corporate"/>
    <x v="983"/>
    <s v="Second Class"/>
    <s v="Florida"/>
    <s v="Binders"/>
  </r>
  <r>
    <n v="6"/>
    <s v="Shipped On Time"/>
    <n v="6"/>
    <x v="1"/>
    <x v="31"/>
    <x v="0"/>
    <s v="Dorothy Badders"/>
    <n v="0"/>
    <x v="972"/>
    <s v="September"/>
    <x v="3"/>
    <s v="CA-2019-104885"/>
    <x v="0"/>
    <n v="19711"/>
    <n v="382"/>
    <s v="Bush Cubix Collection Bookcases, Fully Assembled"/>
    <n v="102"/>
    <n v="2"/>
    <s v="East"/>
    <m/>
    <n v="101.65"/>
    <n v="442"/>
    <s v="Corporate"/>
    <x v="1049"/>
    <s v="Standard Class"/>
    <s v="Delaware"/>
    <s v="Bookcases"/>
  </r>
  <r>
    <n v="6"/>
    <s v="Shipped On Time"/>
    <n v="6"/>
    <x v="2"/>
    <x v="31"/>
    <x v="0"/>
    <s v="Dorothy Badders"/>
    <n v="0"/>
    <x v="972"/>
    <s v="September"/>
    <x v="3"/>
    <s v="CA-2019-104885"/>
    <x v="0"/>
    <n v="19711"/>
    <n v="1156"/>
    <s v="Newell 34"/>
    <n v="15"/>
    <n v="3"/>
    <s v="East"/>
    <m/>
    <n v="15.48"/>
    <n v="60"/>
    <s v="Corporate"/>
    <x v="1049"/>
    <s v="Standard Class"/>
    <s v="Delaware"/>
    <s v="Art"/>
  </r>
  <r>
    <n v="6"/>
    <s v="Shipped On Time"/>
    <n v="6"/>
    <x v="2"/>
    <x v="31"/>
    <x v="0"/>
    <s v="Dorothy Badders"/>
    <n v="0"/>
    <x v="972"/>
    <s v="September"/>
    <x v="3"/>
    <s v="CA-2019-104885"/>
    <x v="0"/>
    <n v="19711"/>
    <n v="538"/>
    <s v="Easy-staple paper"/>
    <n v="33"/>
    <n v="6"/>
    <s v="East"/>
    <m/>
    <n v="33.340000000000003"/>
    <n v="68"/>
    <s v="Corporate"/>
    <x v="1049"/>
    <s v="Standard Class"/>
    <s v="Delaware"/>
    <s v="Paper"/>
  </r>
  <r>
    <n v="6"/>
    <s v="Shipped On Time"/>
    <n v="6"/>
    <x v="2"/>
    <x v="31"/>
    <x v="0"/>
    <s v="Dorothy Badders"/>
    <n v="0"/>
    <x v="972"/>
    <s v="September"/>
    <x v="3"/>
    <s v="CA-2019-104885"/>
    <x v="0"/>
    <n v="19711"/>
    <n v="1501"/>
    <s v="Staple envelope"/>
    <n v="27"/>
    <n v="7"/>
    <s v="East"/>
    <m/>
    <n v="27.24"/>
    <n v="58"/>
    <s v="Corporate"/>
    <x v="1049"/>
    <s v="Standard Class"/>
    <s v="Delaware"/>
    <s v="Envelopes"/>
  </r>
  <r>
    <n v="4"/>
    <s v="Shipped Early"/>
    <n v="6"/>
    <x v="2"/>
    <x v="0"/>
    <x v="0"/>
    <s v="Jennifer Patt"/>
    <n v="0"/>
    <x v="970"/>
    <s v="September"/>
    <x v="3"/>
    <s v="CA-2019-104906"/>
    <x v="0"/>
    <n v="10009"/>
    <n v="1696"/>
    <s v="Xerox 1903"/>
    <n v="9"/>
    <n v="3"/>
    <s v="East"/>
    <m/>
    <n v="8.7899999999999991"/>
    <n v="18"/>
    <s v="Corporate"/>
    <x v="1050"/>
    <s v="Standard Class"/>
    <s v="New York"/>
    <s v="Paper"/>
  </r>
  <r>
    <n v="4"/>
    <s v="Shipped Early"/>
    <n v="6"/>
    <x v="0"/>
    <x v="63"/>
    <x v="0"/>
    <s v="Dave Kipp"/>
    <n v="0"/>
    <x v="971"/>
    <s v="September"/>
    <x v="3"/>
    <s v="CA-2019-104913"/>
    <x v="0"/>
    <n v="11561"/>
    <n v="306"/>
    <s v="Belkin SportFit Armband For iPhone 5s/5c, Fuchsia"/>
    <n v="37"/>
    <n v="5"/>
    <s v="East"/>
    <m/>
    <n v="36.729999999999997"/>
    <n v="75"/>
    <s v="Consumer"/>
    <x v="1051"/>
    <s v="Standard Class"/>
    <s v="New York"/>
    <s v="Phones"/>
  </r>
  <r>
    <n v="4"/>
    <s v="Shipped Early"/>
    <n v="6"/>
    <x v="2"/>
    <x v="4"/>
    <x v="0"/>
    <s v="Alex Grayson"/>
    <n v="0.2"/>
    <x v="892"/>
    <s v="September"/>
    <x v="3"/>
    <s v="CA-2019-104927"/>
    <x v="3"/>
    <n v="77095"/>
    <n v="1677"/>
    <s v="Xerox 1887"/>
    <n v="27"/>
    <n v="5"/>
    <s v="Central"/>
    <m/>
    <n v="26.56"/>
    <n v="76"/>
    <s v="Consumer"/>
    <x v="966"/>
    <s v="Standard Class"/>
    <s v="Texas"/>
    <s v="Paper"/>
  </r>
  <r>
    <n v="4"/>
    <s v="Shipped Early"/>
    <n v="6"/>
    <x v="2"/>
    <x v="4"/>
    <x v="0"/>
    <s v="Alex Grayson"/>
    <n v="0.2"/>
    <x v="892"/>
    <s v="September"/>
    <x v="3"/>
    <s v="CA-2019-104927"/>
    <x v="3"/>
    <n v="77095"/>
    <n v="1726"/>
    <s v="Xerox 1931"/>
    <n v="9"/>
    <n v="5"/>
    <s v="Central"/>
    <m/>
    <n v="9.07"/>
    <n v="26"/>
    <s v="Consumer"/>
    <x v="966"/>
    <s v="Standard Class"/>
    <s v="Texas"/>
    <s v="Paper"/>
  </r>
  <r>
    <n v="4"/>
    <s v="Shipped Early"/>
    <n v="6"/>
    <x v="2"/>
    <x v="4"/>
    <x v="0"/>
    <s v="Alex Grayson"/>
    <n v="0.8"/>
    <x v="892"/>
    <s v="September"/>
    <x v="3"/>
    <s v="CA-2019-104927"/>
    <x v="3"/>
    <n v="77095"/>
    <n v="412"/>
    <s v="Cardinal HOLDit! Binder Insert Strips,Extra Strips"/>
    <n v="-10"/>
    <n v="5"/>
    <s v="Central"/>
    <m/>
    <n v="-9.81"/>
    <n v="6"/>
    <s v="Consumer"/>
    <x v="966"/>
    <s v="Standard Class"/>
    <s v="Texas"/>
    <s v="Binders"/>
  </r>
  <r>
    <n v="2"/>
    <s v="Shipped Early"/>
    <n v="3"/>
    <x v="2"/>
    <x v="63"/>
    <x v="0"/>
    <s v="Christine Sundaresam"/>
    <n v="0.2"/>
    <x v="973"/>
    <s v="September"/>
    <x v="3"/>
    <s v="CA-2019-105053"/>
    <x v="0"/>
    <n v="11561"/>
    <n v="1633"/>
    <s v="Wilson Jones Active Use Binders"/>
    <n v="6"/>
    <n v="3"/>
    <s v="East"/>
    <m/>
    <n v="6.33"/>
    <n v="17"/>
    <s v="Consumer"/>
    <x v="1052"/>
    <s v="Second Class"/>
    <s v="New York"/>
    <s v="Binders"/>
  </r>
  <r>
    <n v="5"/>
    <s v="Shipped Early"/>
    <n v="6"/>
    <x v="2"/>
    <x v="77"/>
    <x v="0"/>
    <s v="Maria Bertelson"/>
    <n v="0.2"/>
    <x v="891"/>
    <s v="September"/>
    <x v="3"/>
    <s v="CA-2019-105074"/>
    <x v="0"/>
    <n v="44312"/>
    <n v="1479"/>
    <s v="Southworth 25% Cotton Linen-Finish Paper &amp; Envelopes"/>
    <n v="7"/>
    <n v="3"/>
    <s v="East"/>
    <m/>
    <n v="6.79"/>
    <n v="22"/>
    <s v="Consumer"/>
    <x v="1053"/>
    <s v="Standard Class"/>
    <s v="Ohio"/>
    <s v="Paper"/>
  </r>
  <r>
    <n v="4"/>
    <s v="Shipped Early"/>
    <n v="6"/>
    <x v="2"/>
    <x v="1"/>
    <x v="0"/>
    <s v="Patrick Jones"/>
    <n v="0"/>
    <x v="904"/>
    <s v="September"/>
    <x v="3"/>
    <s v="CA-2019-105130"/>
    <x v="1"/>
    <n v="94122"/>
    <n v="1148"/>
    <s v="Newell 332"/>
    <n v="3"/>
    <n v="4"/>
    <s v="West"/>
    <m/>
    <n v="3.18"/>
    <n v="12"/>
    <s v="Corporate"/>
    <x v="1026"/>
    <s v="Standard Class"/>
    <s v="California"/>
    <s v="Art"/>
  </r>
  <r>
    <n v="4"/>
    <s v="Shipped Early"/>
    <n v="6"/>
    <x v="2"/>
    <x v="1"/>
    <x v="0"/>
    <s v="Patrick Jones"/>
    <n v="0.2"/>
    <x v="904"/>
    <s v="September"/>
    <x v="3"/>
    <s v="CA-2019-105130"/>
    <x v="1"/>
    <n v="94122"/>
    <n v="407"/>
    <s v="Canvas Sectional Post Binders"/>
    <n v="15"/>
    <n v="2"/>
    <s v="West"/>
    <m/>
    <n v="14.77"/>
    <n v="41"/>
    <s v="Corporate"/>
    <x v="1026"/>
    <s v="Standard Class"/>
    <s v="California"/>
    <s v="Binders"/>
  </r>
  <r>
    <n v="7"/>
    <s v="Shipped Late"/>
    <n v="6"/>
    <x v="2"/>
    <x v="118"/>
    <x v="0"/>
    <s v="Sam Zeldin"/>
    <n v="0.2"/>
    <x v="941"/>
    <s v="September"/>
    <x v="3"/>
    <s v="CA-2019-105144"/>
    <x v="3"/>
    <n v="75051"/>
    <n v="122"/>
    <s v="Alphabetical Labels for Top Tab Filing"/>
    <n v="9"/>
    <n v="2"/>
    <s v="Central"/>
    <m/>
    <n v="8.8800000000000008"/>
    <n v="24"/>
    <s v="Home Office"/>
    <x v="954"/>
    <s v="Standard Class"/>
    <s v="Texas"/>
    <s v="Labels"/>
  </r>
  <r>
    <n v="6"/>
    <s v="Shipped On Time"/>
    <n v="6"/>
    <x v="2"/>
    <x v="0"/>
    <x v="0"/>
    <s v="John Lee"/>
    <n v="0"/>
    <x v="911"/>
    <s v="September"/>
    <x v="3"/>
    <s v="CA-2019-105193"/>
    <x v="0"/>
    <n v="10024"/>
    <n v="1125"/>
    <s v="Newell 311"/>
    <n v="3"/>
    <n v="5"/>
    <s v="East"/>
    <m/>
    <n v="2.98"/>
    <n v="11"/>
    <s v="Consumer"/>
    <x v="1054"/>
    <s v="Standard Class"/>
    <s v="New York"/>
    <s v="Art"/>
  </r>
  <r>
    <n v="3"/>
    <s v="Shipped Late"/>
    <n v="1"/>
    <x v="1"/>
    <x v="1"/>
    <x v="0"/>
    <s v="Troy Staebel"/>
    <n v="0.2"/>
    <x v="974"/>
    <s v="September"/>
    <x v="3"/>
    <s v="CA-2019-105214"/>
    <x v="1"/>
    <n v="94122"/>
    <n v="842"/>
    <s v="Hon Multipurpose Stacking Arm Chairs"/>
    <n v="91"/>
    <n v="7"/>
    <s v="West"/>
    <m/>
    <n v="90.97"/>
    <n v="1213"/>
    <s v="Consumer"/>
    <x v="1048"/>
    <s v="First Class"/>
    <s v="California"/>
    <s v="Chairs"/>
  </r>
  <r>
    <n v="3"/>
    <s v="Shipped Late"/>
    <n v="1"/>
    <x v="2"/>
    <x v="1"/>
    <x v="0"/>
    <s v="Troy Staebel"/>
    <n v="0"/>
    <x v="974"/>
    <s v="September"/>
    <x v="3"/>
    <s v="CA-2019-105214"/>
    <x v="1"/>
    <n v="94122"/>
    <n v="1658"/>
    <s v="Wirebound Message Books, Four 2 3/4 x 5 Forms per Page, 600 Sets per Book"/>
    <n v="9"/>
    <n v="2"/>
    <s v="West"/>
    <m/>
    <n v="8.7100000000000009"/>
    <n v="19"/>
    <s v="Consumer"/>
    <x v="1048"/>
    <s v="First Class"/>
    <s v="California"/>
    <s v="Paper"/>
  </r>
  <r>
    <n v="6"/>
    <s v="Shipped On Time"/>
    <n v="6"/>
    <x v="1"/>
    <x v="0"/>
    <x v="0"/>
    <s v="Suzanne McNair"/>
    <n v="0"/>
    <x v="960"/>
    <s v="September"/>
    <x v="3"/>
    <s v="CA-2019-105235"/>
    <x v="0"/>
    <n v="10011"/>
    <n v="1447"/>
    <s v="Seth Thomas 14 Putty-Colored Wall Clock"/>
    <n v="18"/>
    <n v="2"/>
    <s v="East"/>
    <m/>
    <n v="18.190000000000001"/>
    <n v="59"/>
    <s v="Corporate"/>
    <x v="1055"/>
    <s v="Standard Class"/>
    <s v="New York"/>
    <s v="Furnishings"/>
  </r>
  <r>
    <n v="6"/>
    <s v="Shipped On Time"/>
    <n v="6"/>
    <x v="1"/>
    <x v="0"/>
    <x v="0"/>
    <s v="Suzanne McNair"/>
    <n v="0"/>
    <x v="960"/>
    <s v="September"/>
    <x v="3"/>
    <s v="CA-2019-105235"/>
    <x v="0"/>
    <n v="10011"/>
    <n v="570"/>
    <s v="Eldon Expressions Wood and Plastic Desk Accessories, Cherry Wood"/>
    <n v="6"/>
    <n v="3"/>
    <s v="East"/>
    <m/>
    <n v="6.07"/>
    <n v="21"/>
    <s v="Corporate"/>
    <x v="1055"/>
    <s v="Standard Class"/>
    <s v="New York"/>
    <s v="Furnishings"/>
  </r>
  <r>
    <n v="6"/>
    <s v="Shipped On Time"/>
    <n v="6"/>
    <x v="2"/>
    <x v="0"/>
    <x v="0"/>
    <s v="Suzanne McNair"/>
    <n v="0"/>
    <x v="960"/>
    <s v="September"/>
    <x v="3"/>
    <s v="CA-2019-105235"/>
    <x v="0"/>
    <n v="10011"/>
    <n v="611"/>
    <s v="Eureka The Boss Cordless Rechargeable Stick Vac"/>
    <n v="69"/>
    <n v="5"/>
    <s v="East"/>
    <m/>
    <n v="68.819999999999993"/>
    <n v="255"/>
    <s v="Corporate"/>
    <x v="1055"/>
    <s v="Standard Class"/>
    <s v="New York"/>
    <s v="Appliances"/>
  </r>
  <r>
    <n v="7"/>
    <s v="Shipped Late"/>
    <n v="6"/>
    <x v="2"/>
    <x v="17"/>
    <x v="0"/>
    <s v="Kean Thornton"/>
    <n v="0"/>
    <x v="975"/>
    <s v="September"/>
    <x v="3"/>
    <s v="CA-2019-105326"/>
    <x v="1"/>
    <n v="90036"/>
    <n v="1806"/>
    <s v="Xerox 203"/>
    <n v="12"/>
    <n v="4"/>
    <s v="West"/>
    <m/>
    <n v="12.44"/>
    <n v="26"/>
    <s v="Consumer"/>
    <x v="1056"/>
    <s v="Standard Class"/>
    <s v="California"/>
    <s v="Paper"/>
  </r>
  <r>
    <n v="4"/>
    <s v="Shipped Early"/>
    <n v="6"/>
    <x v="2"/>
    <x v="0"/>
    <x v="0"/>
    <s v="Victor Preis"/>
    <n v="0"/>
    <x v="934"/>
    <s v="September"/>
    <x v="3"/>
    <s v="CA-2019-105333"/>
    <x v="0"/>
    <n v="10011"/>
    <n v="648"/>
    <s v="Fellowes Officeware Wire Shelving"/>
    <n v="5"/>
    <n v="3"/>
    <s v="East"/>
    <m/>
    <n v="5.39"/>
    <n v="269"/>
    <s v="Home Office"/>
    <x v="1007"/>
    <s v="Standard Class"/>
    <s v="New York"/>
    <s v="Storage"/>
  </r>
  <r>
    <n v="4"/>
    <s v="Shipped Early"/>
    <n v="6"/>
    <x v="2"/>
    <x v="0"/>
    <x v="0"/>
    <s v="Victor Preis"/>
    <n v="0"/>
    <x v="934"/>
    <s v="September"/>
    <x v="3"/>
    <s v="CA-2019-105333"/>
    <x v="0"/>
    <n v="10011"/>
    <n v="934"/>
    <s v="Iris 3-Drawer Stacking Bin, Black"/>
    <n v="2"/>
    <n v="4"/>
    <s v="East"/>
    <m/>
    <n v="1.67"/>
    <n v="84"/>
    <s v="Home Office"/>
    <x v="1007"/>
    <s v="Standard Class"/>
    <s v="New York"/>
    <s v="Storage"/>
  </r>
  <r>
    <n v="4"/>
    <s v="Shipped Early"/>
    <n v="6"/>
    <x v="0"/>
    <x v="0"/>
    <x v="0"/>
    <s v="Victor Preis"/>
    <n v="0"/>
    <x v="934"/>
    <s v="September"/>
    <x v="3"/>
    <s v="CA-2019-105333"/>
    <x v="0"/>
    <n v="10011"/>
    <n v="1234"/>
    <s v="Panasonic Business Telephones KX-T7736"/>
    <n v="164"/>
    <n v="3"/>
    <s v="East"/>
    <m/>
    <n v="163.82"/>
    <n v="546"/>
    <s v="Home Office"/>
    <x v="1007"/>
    <s v="Standard Class"/>
    <s v="New York"/>
    <s v="Phones"/>
  </r>
  <r>
    <n v="3"/>
    <s v="Shipped Late"/>
    <n v="1"/>
    <x v="2"/>
    <x v="1"/>
    <x v="0"/>
    <s v="Natalie DeCherney"/>
    <n v="0.2"/>
    <x v="976"/>
    <s v="September"/>
    <x v="3"/>
    <s v="CA-2019-105410"/>
    <x v="1"/>
    <n v="94110"/>
    <n v="68"/>
    <s v="ACCOHIDE 3-Ring Binder, Blue, 1"/>
    <n v="7"/>
    <n v="6"/>
    <s v="West"/>
    <m/>
    <n v="6.69"/>
    <n v="20"/>
    <s v="Consumer"/>
    <x v="1057"/>
    <s v="First Class"/>
    <s v="California"/>
    <s v="Binders"/>
  </r>
  <r>
    <n v="3"/>
    <s v="Shipped Late"/>
    <n v="1"/>
    <x v="0"/>
    <x v="1"/>
    <x v="0"/>
    <s v="Natalie DeCherney"/>
    <n v="0"/>
    <x v="976"/>
    <s v="September"/>
    <x v="3"/>
    <s v="CA-2019-105410"/>
    <x v="1"/>
    <n v="94110"/>
    <n v="1017"/>
    <s v="Logitech K350 2.4Ghz Wireless Keyboard"/>
    <n v="11"/>
    <n v="2"/>
    <s v="West"/>
    <m/>
    <n v="10.95"/>
    <n v="100"/>
    <s v="Consumer"/>
    <x v="1057"/>
    <s v="First Class"/>
    <s v="California"/>
    <s v="Accessories"/>
  </r>
  <r>
    <n v="3"/>
    <s v="Shipped Late"/>
    <n v="1"/>
    <x v="0"/>
    <x v="1"/>
    <x v="0"/>
    <s v="Natalie DeCherney"/>
    <n v="0"/>
    <x v="976"/>
    <s v="September"/>
    <x v="3"/>
    <s v="CA-2019-105410"/>
    <x v="1"/>
    <n v="94110"/>
    <n v="1032"/>
    <s v="Logitech Wireless Marathon Mouse M705"/>
    <n v="86"/>
    <n v="4"/>
    <s v="West"/>
    <m/>
    <n v="85.98"/>
    <n v="200"/>
    <s v="Consumer"/>
    <x v="1057"/>
    <s v="First Class"/>
    <s v="California"/>
    <s v="Accessories"/>
  </r>
  <r>
    <n v="3"/>
    <s v="Shipped Late"/>
    <n v="1"/>
    <x v="0"/>
    <x v="1"/>
    <x v="0"/>
    <s v="Natalie DeCherney"/>
    <n v="0.2"/>
    <x v="976"/>
    <s v="September"/>
    <x v="3"/>
    <s v="CA-2019-105410"/>
    <x v="1"/>
    <n v="94110"/>
    <n v="943"/>
    <s v="Jawbone MINI JAMBOX Wireless Bluetooth Speaker"/>
    <n v="-132"/>
    <n v="6"/>
    <s v="West"/>
    <m/>
    <n v="-131.5"/>
    <n v="658"/>
    <s v="Consumer"/>
    <x v="1057"/>
    <s v="First Class"/>
    <s v="California"/>
    <s v="Phones"/>
  </r>
  <r>
    <n v="5"/>
    <s v="Shipped Late"/>
    <n v="3"/>
    <x v="2"/>
    <x v="184"/>
    <x v="0"/>
    <s v="Bart Pistole"/>
    <n v="0.2"/>
    <x v="977"/>
    <s v="September"/>
    <x v="3"/>
    <s v="CA-2019-105445"/>
    <x v="1"/>
    <n v="80027"/>
    <n v="1507"/>
    <s v="Staples"/>
    <n v="3"/>
    <n v="3"/>
    <s v="West"/>
    <m/>
    <n v="3.07"/>
    <n v="9"/>
    <s v="Corporate"/>
    <x v="1058"/>
    <s v="Second Class"/>
    <s v="Colorado"/>
    <s v="Fasteners"/>
  </r>
  <r>
    <n v="6"/>
    <s v="Shipped On Time"/>
    <n v="6"/>
    <x v="2"/>
    <x v="87"/>
    <x v="0"/>
    <s v="Dean Katz"/>
    <n v="0"/>
    <x v="931"/>
    <s v="September"/>
    <x v="3"/>
    <s v="CA-2019-105480"/>
    <x v="0"/>
    <n v="14609"/>
    <n v="1832"/>
    <s v="Xerox 227"/>
    <n v="3"/>
    <n v="1"/>
    <s v="East"/>
    <m/>
    <n v="3.11"/>
    <n v="6"/>
    <s v="Corporate"/>
    <x v="966"/>
    <s v="Standard Class"/>
    <s v="New York"/>
    <s v="Paper"/>
  </r>
  <r>
    <n v="6"/>
    <s v="Shipped On Time"/>
    <n v="6"/>
    <x v="2"/>
    <x v="87"/>
    <x v="0"/>
    <s v="Dean Katz"/>
    <n v="0.2"/>
    <x v="931"/>
    <s v="September"/>
    <x v="3"/>
    <s v="CA-2019-105480"/>
    <x v="0"/>
    <n v="14609"/>
    <n v="1647"/>
    <s v="Wilson Jones Leather-Like Binders with DublLock Round Rings"/>
    <n v="2"/>
    <n v="1"/>
    <s v="East"/>
    <m/>
    <n v="2.36"/>
    <n v="7"/>
    <s v="Corporate"/>
    <x v="966"/>
    <s v="Standard Class"/>
    <s v="New York"/>
    <s v="Binders"/>
  </r>
  <r>
    <n v="6"/>
    <s v="Shipped On Time"/>
    <n v="6"/>
    <x v="2"/>
    <x v="42"/>
    <x v="0"/>
    <s v="Chris Selesnick"/>
    <n v="0"/>
    <x v="978"/>
    <s v="September"/>
    <x v="3"/>
    <s v="CA-2019-105487"/>
    <x v="1"/>
    <n v="92105"/>
    <n v="1552"/>
    <s v="Tennsco Commercial Shelving"/>
    <n v="0"/>
    <n v="2"/>
    <s v="West"/>
    <m/>
    <n v="0.41"/>
    <n v="41"/>
    <s v="Corporate"/>
    <x v="1024"/>
    <s v="Standard Class"/>
    <s v="California"/>
    <s v="Storage"/>
  </r>
  <r>
    <n v="6"/>
    <s v="Shipped On Time"/>
    <n v="6"/>
    <x v="0"/>
    <x v="42"/>
    <x v="0"/>
    <s v="Chris Selesnick"/>
    <n v="0"/>
    <x v="978"/>
    <s v="September"/>
    <x v="3"/>
    <s v="CA-2019-105487"/>
    <x v="1"/>
    <n v="92105"/>
    <n v="961"/>
    <s v="KeyTronic E03601U1 - Keyboard - Beige"/>
    <n v="6"/>
    <n v="2"/>
    <s v="West"/>
    <m/>
    <n v="6.48"/>
    <n v="36"/>
    <s v="Corporate"/>
    <x v="1024"/>
    <s v="Standard Class"/>
    <s v="California"/>
    <s v="Accessories"/>
  </r>
  <r>
    <n v="6"/>
    <s v="Shipped On Time"/>
    <n v="6"/>
    <x v="0"/>
    <x v="42"/>
    <x v="0"/>
    <s v="Chris Selesnick"/>
    <n v="0"/>
    <x v="978"/>
    <s v="September"/>
    <x v="3"/>
    <s v="CA-2019-105487"/>
    <x v="1"/>
    <n v="92105"/>
    <n v="1015"/>
    <s v="Logitech Illuminated - Keyboard"/>
    <n v="115"/>
    <n v="4"/>
    <s v="West"/>
    <m/>
    <n v="115.18"/>
    <n v="240"/>
    <s v="Corporate"/>
    <x v="1024"/>
    <s v="Standard Class"/>
    <s v="California"/>
    <s v="Accessories"/>
  </r>
  <r>
    <n v="6"/>
    <s v="Shipped On Time"/>
    <n v="6"/>
    <x v="0"/>
    <x v="42"/>
    <x v="0"/>
    <s v="Chris Selesnick"/>
    <n v="0.2"/>
    <x v="978"/>
    <s v="September"/>
    <x v="3"/>
    <s v="CA-2019-105487"/>
    <x v="1"/>
    <n v="92105"/>
    <n v="518"/>
    <s v="Digium D40 VoIP phone"/>
    <n v="12"/>
    <n v="1"/>
    <s v="West"/>
    <m/>
    <n v="11.61"/>
    <n v="103"/>
    <s v="Corporate"/>
    <x v="1024"/>
    <s v="Standard Class"/>
    <s v="California"/>
    <s v="Phones"/>
  </r>
  <r>
    <n v="0"/>
    <s v="Shipped On Time"/>
    <n v="0"/>
    <x v="2"/>
    <x v="59"/>
    <x v="0"/>
    <s v="Brooke Gillingham"/>
    <n v="0"/>
    <x v="927"/>
    <s v="September"/>
    <x v="3"/>
    <s v="CA-2019-105543"/>
    <x v="3"/>
    <n v="67846"/>
    <n v="637"/>
    <s v="Fellowes Bases and Tops For Staxonsteel/High-Stak Systems"/>
    <n v="8"/>
    <n v="1"/>
    <s v="Central"/>
    <m/>
    <n v="7.99"/>
    <n v="33"/>
    <s v="Corporate"/>
    <x v="978"/>
    <s v="Same Day"/>
    <s v="Kansas"/>
    <s v="Storage"/>
  </r>
  <r>
    <n v="3"/>
    <s v="Shipped Late"/>
    <n v="1"/>
    <x v="1"/>
    <x v="175"/>
    <x v="0"/>
    <s v="Jennifer Halladay"/>
    <n v="0.2"/>
    <x v="979"/>
    <s v="September"/>
    <x v="3"/>
    <s v="CA-2019-105620"/>
    <x v="2"/>
    <n v="33012"/>
    <n v="552"/>
    <s v="Eldon 400 Class Desk Accessories, Black Carbon"/>
    <n v="6"/>
    <n v="3"/>
    <s v="South"/>
    <m/>
    <n v="5.78"/>
    <n v="21"/>
    <s v="Consumer"/>
    <x v="1059"/>
    <s v="First Class"/>
    <s v="Florida"/>
    <s v="Furnishings"/>
  </r>
  <r>
    <n v="3"/>
    <s v="Shipped Late"/>
    <n v="1"/>
    <x v="0"/>
    <x v="175"/>
    <x v="0"/>
    <s v="Jennifer Halladay"/>
    <n v="0.5"/>
    <x v="979"/>
    <s v="September"/>
    <x v="3"/>
    <s v="CA-2019-105620"/>
    <x v="2"/>
    <n v="33012"/>
    <n v="986"/>
    <s v="Lexmark 20R1285 X6650 Wireless All-in-One Printer"/>
    <n v="-7"/>
    <n v="2"/>
    <s v="South"/>
    <m/>
    <n v="-7.2"/>
    <n v="120"/>
    <s v="Consumer"/>
    <x v="1059"/>
    <s v="First Class"/>
    <s v="Florida"/>
    <s v="Machines"/>
  </r>
  <r>
    <n v="5"/>
    <s v="Shipped Late"/>
    <n v="3"/>
    <x v="1"/>
    <x v="4"/>
    <x v="0"/>
    <s v="Sanjit Jacobs"/>
    <n v="0.3"/>
    <x v="980"/>
    <s v="September"/>
    <x v="3"/>
    <s v="CA-2019-105669"/>
    <x v="3"/>
    <n v="77036"/>
    <n v="773"/>
    <s v="Global Wood Trimmed Managers Task Chair, Khaki"/>
    <n v="-77"/>
    <n v="5"/>
    <s v="Central"/>
    <m/>
    <n v="-77.33"/>
    <n v="318"/>
    <s v="Home Office"/>
    <x v="1060"/>
    <s v="Second Class"/>
    <s v="Texas"/>
    <s v="Chairs"/>
  </r>
  <r>
    <n v="5"/>
    <s v="Shipped Late"/>
    <n v="3"/>
    <x v="2"/>
    <x v="4"/>
    <x v="0"/>
    <s v="Sanjit Jacobs"/>
    <n v="0.2"/>
    <x v="980"/>
    <s v="September"/>
    <x v="3"/>
    <s v="CA-2019-105669"/>
    <x v="3"/>
    <n v="77036"/>
    <n v="1170"/>
    <s v="Newell Chalk Holder"/>
    <n v="3"/>
    <n v="3"/>
    <s v="Central"/>
    <m/>
    <n v="3.22"/>
    <n v="10"/>
    <s v="Home Office"/>
    <x v="1060"/>
    <s v="Second Class"/>
    <s v="Texas"/>
    <s v="Art"/>
  </r>
  <r>
    <n v="5"/>
    <s v="Shipped Late"/>
    <n v="3"/>
    <x v="2"/>
    <x v="4"/>
    <x v="0"/>
    <s v="Sanjit Jacobs"/>
    <n v="0.8"/>
    <x v="980"/>
    <s v="September"/>
    <x v="3"/>
    <s v="CA-2019-105669"/>
    <x v="3"/>
    <n v="77036"/>
    <n v="1630"/>
    <s v="Wilson Jones “Snap” Scratch Pad Binder Tool for Ring Binders"/>
    <n v="-10"/>
    <n v="5"/>
    <s v="Central"/>
    <m/>
    <n v="-10.15"/>
    <n v="6"/>
    <s v="Home Office"/>
    <x v="1060"/>
    <s v="Second Class"/>
    <s v="Texas"/>
    <s v="Binders"/>
  </r>
  <r>
    <n v="5"/>
    <s v="Shipped Late"/>
    <n v="3"/>
    <x v="0"/>
    <x v="4"/>
    <x v="0"/>
    <s v="Sanjit Jacobs"/>
    <n v="0.2"/>
    <x v="980"/>
    <s v="September"/>
    <x v="3"/>
    <s v="CA-2019-105669"/>
    <x v="3"/>
    <n v="77036"/>
    <n v="1298"/>
    <s v="Polycom VoiceStation 500 Conference phone"/>
    <n v="88"/>
    <n v="6"/>
    <s v="Central"/>
    <m/>
    <n v="88.49"/>
    <n v="1416"/>
    <s v="Home Office"/>
    <x v="1060"/>
    <s v="Second Class"/>
    <s v="Texas"/>
    <s v="Phones"/>
  </r>
  <r>
    <n v="3"/>
    <s v="Shipped Late"/>
    <n v="1"/>
    <x v="1"/>
    <x v="42"/>
    <x v="0"/>
    <s v="Helen Wasserman"/>
    <n v="0"/>
    <x v="977"/>
    <s v="September"/>
    <x v="3"/>
    <s v="CA-2019-105809"/>
    <x v="1"/>
    <n v="92105"/>
    <n v="620"/>
    <s v="Executive Impressions 14 Contract Wall Clock"/>
    <n v="7"/>
    <n v="1"/>
    <s v="West"/>
    <m/>
    <n v="7.34"/>
    <n v="22"/>
    <s v="Corporate"/>
    <x v="1061"/>
    <s v="First Class"/>
    <s v="California"/>
    <s v="Furnishings"/>
  </r>
  <r>
    <n v="3"/>
    <s v="Shipped Late"/>
    <n v="1"/>
    <x v="0"/>
    <x v="42"/>
    <x v="0"/>
    <s v="Helen Wasserman"/>
    <n v="0.2"/>
    <x v="977"/>
    <s v="September"/>
    <x v="3"/>
    <s v="CA-2019-105809"/>
    <x v="1"/>
    <n v="92105"/>
    <n v="1022"/>
    <s v="Logitech Mobile Speakerphone P710e - speaker phone"/>
    <n v="19"/>
    <n v="2"/>
    <s v="West"/>
    <m/>
    <n v="18.899999999999999"/>
    <n v="216"/>
    <s v="Corporate"/>
    <x v="1061"/>
    <s v="First Class"/>
    <s v="California"/>
    <s v="Phones"/>
  </r>
  <r>
    <n v="4"/>
    <s v="Shipped Early"/>
    <n v="6"/>
    <x v="1"/>
    <x v="162"/>
    <x v="0"/>
    <s v="Rick Bensley"/>
    <n v="0"/>
    <x v="981"/>
    <s v="September"/>
    <x v="3"/>
    <s v="CA-2019-105823"/>
    <x v="3"/>
    <n v="48227"/>
    <n v="833"/>
    <s v="Hon Deluxe Fabric Upholstered Stacking Chairs, Rounded Back"/>
    <n v="146"/>
    <n v="2"/>
    <s v="Central"/>
    <m/>
    <n v="146.38999999999999"/>
    <n v="488"/>
    <s v="Home Office"/>
    <x v="1062"/>
    <s v="Standard Class"/>
    <s v="Michigan"/>
    <s v="Chairs"/>
  </r>
  <r>
    <n v="7"/>
    <s v="Shipped Late"/>
    <n v="6"/>
    <x v="2"/>
    <x v="134"/>
    <x v="0"/>
    <s v="Sanjit Engle"/>
    <n v="0.2"/>
    <x v="982"/>
    <s v="September"/>
    <x v="3"/>
    <s v="CA-2019-105851"/>
    <x v="1"/>
    <n v="80219"/>
    <n v="1050"/>
    <s v="Martin Yale Chadless Opener Electric Letter Opener"/>
    <n v="-300"/>
    <n v="2"/>
    <s v="West"/>
    <m/>
    <n v="-299.81"/>
    <n v="1332"/>
    <s v="Consumer"/>
    <x v="1063"/>
    <s v="Standard Class"/>
    <s v="Colorado"/>
    <s v="Supplies"/>
  </r>
  <r>
    <n v="5"/>
    <s v="Shipped Early"/>
    <n v="6"/>
    <x v="1"/>
    <x v="62"/>
    <x v="0"/>
    <s v="Duane Benoit"/>
    <n v="0"/>
    <x v="929"/>
    <s v="September"/>
    <x v="3"/>
    <s v="CA-2019-105886"/>
    <x v="0"/>
    <n v="11572"/>
    <n v="485"/>
    <s v="DAX Charcoal/Nickel-Tone Document Frame, 5 x 7"/>
    <n v="9"/>
    <n v="2"/>
    <s v="East"/>
    <m/>
    <n v="8.5299999999999994"/>
    <n v="19"/>
    <s v="Consumer"/>
    <x v="1028"/>
    <s v="Standard Class"/>
    <s v="New York"/>
    <s v="Furnishings"/>
  </r>
  <r>
    <n v="6"/>
    <s v="Shipped On Time"/>
    <n v="6"/>
    <x v="2"/>
    <x v="17"/>
    <x v="0"/>
    <s v="Paul Van Hugh"/>
    <n v="0"/>
    <x v="915"/>
    <s v="September"/>
    <x v="3"/>
    <s v="CA-2019-105914"/>
    <x v="1"/>
    <n v="90036"/>
    <n v="1553"/>
    <s v="Tennsco Double-Tier Lockers"/>
    <n v="205"/>
    <n v="7"/>
    <s v="West"/>
    <m/>
    <n v="204.77"/>
    <n v="1575"/>
    <s v="Home Office"/>
    <x v="1000"/>
    <s v="Standard Class"/>
    <s v="California"/>
    <s v="Storage"/>
  </r>
  <r>
    <n v="6"/>
    <s v="Shipped On Time"/>
    <n v="6"/>
    <x v="2"/>
    <x v="17"/>
    <x v="0"/>
    <s v="Paul Van Hugh"/>
    <n v="0.2"/>
    <x v="915"/>
    <s v="September"/>
    <x v="3"/>
    <s v="CA-2019-105914"/>
    <x v="1"/>
    <n v="90036"/>
    <n v="1261"/>
    <s v="Performers Binder/Pad Holder, Black"/>
    <n v="42"/>
    <n v="5"/>
    <s v="West"/>
    <m/>
    <n v="42.05"/>
    <n v="112"/>
    <s v="Home Office"/>
    <x v="1000"/>
    <s v="Standard Class"/>
    <s v="California"/>
    <s v="Binders"/>
  </r>
  <r>
    <n v="7"/>
    <s v="Shipped Late"/>
    <n v="6"/>
    <x v="1"/>
    <x v="17"/>
    <x v="0"/>
    <s v="Janet Martin"/>
    <n v="0.2"/>
    <x v="983"/>
    <s v="September"/>
    <x v="3"/>
    <s v="CA-2019-105921"/>
    <x v="1"/>
    <n v="90032"/>
    <n v="429"/>
    <s v="Chromcraft Round Conference Tables"/>
    <n v="5"/>
    <n v="3"/>
    <s v="West"/>
    <m/>
    <n v="5.23"/>
    <n v="418"/>
    <s v="Consumer"/>
    <x v="1064"/>
    <s v="Standard Class"/>
    <s v="California"/>
    <s v="Tables"/>
  </r>
  <r>
    <n v="1"/>
    <s v="Shipped On Time"/>
    <n v="1"/>
    <x v="1"/>
    <x v="184"/>
    <x v="0"/>
    <s v="Lisa Hazard"/>
    <n v="0.7"/>
    <x v="984"/>
    <s v="September"/>
    <x v="3"/>
    <s v="CA-2019-105991"/>
    <x v="1"/>
    <n v="80027"/>
    <n v="309"/>
    <s v="Bestar Classic Bookcase"/>
    <n v="-153"/>
    <n v="3"/>
    <s v="West"/>
    <m/>
    <n v="-152.97999999999999"/>
    <n v="90"/>
    <s v="Consumer"/>
    <x v="1006"/>
    <s v="First Class"/>
    <s v="Colorado"/>
    <s v="Bookcases"/>
  </r>
  <r>
    <n v="1"/>
    <s v="Shipped On Time"/>
    <n v="1"/>
    <x v="2"/>
    <x v="184"/>
    <x v="0"/>
    <s v="Lisa Hazard"/>
    <n v="0.2"/>
    <x v="984"/>
    <s v="September"/>
    <x v="3"/>
    <s v="CA-2019-105991"/>
    <x v="1"/>
    <n v="80027"/>
    <n v="1346"/>
    <s v="Redi-Strip #10 Envelopes, 4 1/8 x 9 1/2"/>
    <n v="7"/>
    <n v="9"/>
    <s v="West"/>
    <m/>
    <n v="7.43"/>
    <n v="21"/>
    <s v="Consumer"/>
    <x v="1006"/>
    <s v="First Class"/>
    <s v="Colorado"/>
    <s v="Envelopes"/>
  </r>
  <r>
    <n v="1"/>
    <s v="Shipped On Time"/>
    <n v="1"/>
    <x v="2"/>
    <x v="184"/>
    <x v="0"/>
    <s v="Lisa Hazard"/>
    <n v="0.7"/>
    <x v="984"/>
    <s v="September"/>
    <x v="3"/>
    <s v="CA-2019-105991"/>
    <x v="1"/>
    <n v="80027"/>
    <n v="242"/>
    <s v="Avery Durable Slant Ring Binders, No Labels"/>
    <n v="-7"/>
    <n v="8"/>
    <s v="West"/>
    <m/>
    <n v="-7.32"/>
    <n v="10"/>
    <s v="Consumer"/>
    <x v="1006"/>
    <s v="First Class"/>
    <s v="Colorado"/>
    <s v="Binders"/>
  </r>
  <r>
    <n v="3"/>
    <s v="Shipped On Time"/>
    <n v="3"/>
    <x v="2"/>
    <x v="1"/>
    <x v="0"/>
    <s v="Frank Gastineau"/>
    <n v="0"/>
    <x v="888"/>
    <s v="September"/>
    <x v="3"/>
    <s v="CA-2019-106033"/>
    <x v="1"/>
    <n v="94110"/>
    <n v="1236"/>
    <s v="Panasonic KP-310 Heavy-Duty Electric Pencil Sharpener"/>
    <n v="26"/>
    <n v="4"/>
    <s v="West"/>
    <m/>
    <n v="26.38"/>
    <n v="88"/>
    <s v="Home Office"/>
    <x v="1065"/>
    <s v="Second Class"/>
    <s v="California"/>
    <s v="Art"/>
  </r>
  <r>
    <n v="6"/>
    <s v="Shipped On Time"/>
    <n v="6"/>
    <x v="2"/>
    <x v="35"/>
    <x v="0"/>
    <s v="Cari Schnelling"/>
    <n v="0.2"/>
    <x v="985"/>
    <s v="September"/>
    <x v="3"/>
    <s v="CA-2019-106047"/>
    <x v="0"/>
    <n v="45014"/>
    <n v="1658"/>
    <s v="Wirebound Message Books, Four 2 3/4 x 5 Forms per Page, 200 Sets per Book"/>
    <n v="1"/>
    <n v="1"/>
    <s v="East"/>
    <m/>
    <n v="1.19"/>
    <n v="4"/>
    <s v="Consumer"/>
    <x v="1066"/>
    <s v="Standard Class"/>
    <s v="Ohio"/>
    <s v="Paper"/>
  </r>
  <r>
    <n v="5"/>
    <s v="Shipped Early"/>
    <n v="6"/>
    <x v="2"/>
    <x v="173"/>
    <x v="0"/>
    <s v="Randy Bradley"/>
    <n v="0.2"/>
    <x v="986"/>
    <s v="September"/>
    <x v="3"/>
    <s v="CA-2019-106068"/>
    <x v="3"/>
    <n v="78745"/>
    <n v="113"/>
    <s v="Advantus Rolling Storage Box"/>
    <n v="1"/>
    <n v="1"/>
    <s v="Central"/>
    <m/>
    <n v="1.2"/>
    <n v="14"/>
    <s v="Consumer"/>
    <x v="1067"/>
    <s v="Standard Class"/>
    <s v="Texas"/>
    <s v="Storage"/>
  </r>
  <r>
    <n v="5"/>
    <s v="Shipped Early"/>
    <n v="6"/>
    <x v="2"/>
    <x v="173"/>
    <x v="0"/>
    <s v="Randy Bradley"/>
    <n v="0.2"/>
    <x v="986"/>
    <s v="September"/>
    <x v="3"/>
    <s v="CA-2019-106068"/>
    <x v="3"/>
    <n v="78745"/>
    <n v="417"/>
    <s v="Carina 42Hx23 3/4W Media Storage Unit"/>
    <n v="-58"/>
    <n v="4"/>
    <s v="Central"/>
    <m/>
    <n v="-58.31"/>
    <n v="259"/>
    <s v="Consumer"/>
    <x v="1067"/>
    <s v="Standard Class"/>
    <s v="Texas"/>
    <s v="Storage"/>
  </r>
  <r>
    <n v="5"/>
    <s v="Shipped Early"/>
    <n v="6"/>
    <x v="2"/>
    <x v="173"/>
    <x v="0"/>
    <s v="Randy Bradley"/>
    <n v="0.8"/>
    <x v="986"/>
    <s v="September"/>
    <x v="3"/>
    <s v="CA-2019-106068"/>
    <x v="3"/>
    <n v="78745"/>
    <n v="46"/>
    <s v="Acco Flexible ACCOHIDE Square Ring Data Binder, Dark Blue, 11 1/2 X 14 7/8"/>
    <n v="-15"/>
    <n v="3"/>
    <s v="Central"/>
    <m/>
    <n v="-15.13"/>
    <n v="10"/>
    <s v="Consumer"/>
    <x v="1067"/>
    <s v="Standard Class"/>
    <s v="Texas"/>
    <s v="Binders"/>
  </r>
  <r>
    <n v="5"/>
    <s v="Shipped Early"/>
    <n v="6"/>
    <x v="0"/>
    <x v="173"/>
    <x v="0"/>
    <s v="Randy Bradley"/>
    <n v="0.2"/>
    <x v="986"/>
    <s v="September"/>
    <x v="3"/>
    <s v="CA-2019-106068"/>
    <x v="3"/>
    <n v="78745"/>
    <n v="1615"/>
    <s v="WD My Passport Ultra 1TB Portable External Hard Drive"/>
    <n v="-2"/>
    <n v="1"/>
    <s v="Central"/>
    <m/>
    <n v="-2.0699999999999998"/>
    <n v="55"/>
    <s v="Consumer"/>
    <x v="1067"/>
    <s v="Standard Class"/>
    <s v="Texas"/>
    <s v="Accessories"/>
  </r>
  <r>
    <n v="5"/>
    <s v="Shipped Early"/>
    <n v="6"/>
    <x v="0"/>
    <x v="446"/>
    <x v="0"/>
    <s v="Sean Christensen"/>
    <n v="0"/>
    <x v="987"/>
    <s v="September"/>
    <x v="3"/>
    <s v="CA-2019-106103"/>
    <x v="3"/>
    <n v="48307"/>
    <n v="913"/>
    <s v="Imation 16GB Mini TravelDrive USB 2.0 Flash Drive"/>
    <n v="54"/>
    <n v="4"/>
    <s v="Central"/>
    <m/>
    <n v="54.33"/>
    <n v="133"/>
    <s v="Consumer"/>
    <x v="1012"/>
    <s v="Standard Class"/>
    <s v="Michigan"/>
    <s v="Accessories"/>
  </r>
  <r>
    <n v="5"/>
    <s v="Shipped Early"/>
    <n v="6"/>
    <x v="2"/>
    <x v="1"/>
    <x v="0"/>
    <s v="Sally Hughsby"/>
    <n v="0"/>
    <x v="988"/>
    <s v="September"/>
    <x v="3"/>
    <s v="CA-2019-106180"/>
    <x v="1"/>
    <n v="94122"/>
    <n v="1160"/>
    <s v="Newell 343"/>
    <n v="2"/>
    <n v="3"/>
    <s v="West"/>
    <m/>
    <n v="2.38"/>
    <n v="9"/>
    <s v="Corporate"/>
    <x v="1068"/>
    <s v="Standard Class"/>
    <s v="California"/>
    <s v="Art"/>
  </r>
  <r>
    <n v="5"/>
    <s v="Shipped Early"/>
    <n v="6"/>
    <x v="2"/>
    <x v="1"/>
    <x v="0"/>
    <s v="Sally Hughsby"/>
    <n v="0"/>
    <x v="988"/>
    <s v="September"/>
    <x v="3"/>
    <s v="CA-2019-106180"/>
    <x v="1"/>
    <n v="94122"/>
    <n v="472"/>
    <s v="Convenience Packs of Business Envelopes"/>
    <n v="5"/>
    <n v="3"/>
    <s v="West"/>
    <m/>
    <n v="5.0999999999999996"/>
    <n v="11"/>
    <s v="Corporate"/>
    <x v="1068"/>
    <s v="Standard Class"/>
    <s v="California"/>
    <s v="Envelopes"/>
  </r>
  <r>
    <n v="5"/>
    <s v="Shipped Early"/>
    <n v="6"/>
    <x v="2"/>
    <x v="1"/>
    <x v="0"/>
    <s v="Sally Hughsby"/>
    <n v="0"/>
    <x v="988"/>
    <s v="September"/>
    <x v="3"/>
    <s v="CA-2019-106180"/>
    <x v="1"/>
    <n v="94122"/>
    <n v="1704"/>
    <s v="Xerox 1911"/>
    <n v="69"/>
    <n v="3"/>
    <s v="West"/>
    <m/>
    <n v="68.98"/>
    <n v="144"/>
    <s v="Corporate"/>
    <x v="1068"/>
    <s v="Standard Class"/>
    <s v="California"/>
    <s v="Paper"/>
  </r>
  <r>
    <n v="3"/>
    <s v="Shipped Late"/>
    <n v="1"/>
    <x v="2"/>
    <x v="181"/>
    <x v="0"/>
    <s v="Alyssa Tate"/>
    <n v="0"/>
    <x v="989"/>
    <s v="September"/>
    <x v="3"/>
    <s v="CA-2019-106355"/>
    <x v="0"/>
    <n v="6450"/>
    <n v="1132"/>
    <s v="Newell 318"/>
    <n v="3"/>
    <n v="4"/>
    <s v="East"/>
    <m/>
    <n v="2.89"/>
    <n v="11"/>
    <s v="Home Office"/>
    <x v="1016"/>
    <s v="First Class"/>
    <s v="Connecticut"/>
    <s v="Art"/>
  </r>
  <r>
    <n v="5"/>
    <s v="Shipped Early"/>
    <n v="6"/>
    <x v="1"/>
    <x v="378"/>
    <x v="0"/>
    <s v="Christina Anderson"/>
    <n v="0.32"/>
    <x v="990"/>
    <s v="September"/>
    <x v="3"/>
    <s v="CA-2019-106432"/>
    <x v="3"/>
    <n v="76706"/>
    <n v="1370"/>
    <s v="Rush Hierlooms Collection Rich Wood Bookcases"/>
    <n v="-92"/>
    <n v="3"/>
    <s v="Central"/>
    <m/>
    <n v="-91.76"/>
    <n v="328"/>
    <s v="Consumer"/>
    <x v="1069"/>
    <s v="Standard Class"/>
    <s v="Texas"/>
    <s v="Bookcases"/>
  </r>
  <r>
    <n v="5"/>
    <s v="Shipped Early"/>
    <n v="6"/>
    <x v="2"/>
    <x v="378"/>
    <x v="0"/>
    <s v="Christina Anderson"/>
    <n v="0.8"/>
    <x v="990"/>
    <s v="September"/>
    <x v="3"/>
    <s v="CA-2019-106432"/>
    <x v="3"/>
    <n v="76706"/>
    <n v="1458"/>
    <s v="SlimView Poly Binder, 3/8"/>
    <n v="-4"/>
    <n v="2"/>
    <s v="Central"/>
    <m/>
    <n v="-3.52"/>
    <n v="2"/>
    <s v="Consumer"/>
    <x v="1069"/>
    <s v="Standard Class"/>
    <s v="Texas"/>
    <s v="Binders"/>
  </r>
  <r>
    <n v="5"/>
    <s v="Shipped Early"/>
    <n v="6"/>
    <x v="2"/>
    <x v="199"/>
    <x v="0"/>
    <s v="Rick Hansen"/>
    <n v="0.2"/>
    <x v="991"/>
    <s v="September"/>
    <x v="3"/>
    <s v="CA-2019-106537"/>
    <x v="2"/>
    <n v="32839"/>
    <n v="1803"/>
    <s v="Xerox 2000"/>
    <n v="7"/>
    <n v="4"/>
    <s v="South"/>
    <m/>
    <n v="7.26"/>
    <n v="21"/>
    <s v="Consumer"/>
    <x v="1070"/>
    <s v="Standard Class"/>
    <s v="Florida"/>
    <s v="Paper"/>
  </r>
  <r>
    <n v="6"/>
    <s v="Shipped On Time"/>
    <n v="6"/>
    <x v="2"/>
    <x v="4"/>
    <x v="0"/>
    <s v="Christopher Conant"/>
    <n v="0.8"/>
    <x v="881"/>
    <s v="September"/>
    <x v="3"/>
    <s v="CA-2019-106691"/>
    <x v="3"/>
    <n v="77070"/>
    <n v="1850"/>
    <s v="Zipper Ring Binder Pockets"/>
    <n v="-2"/>
    <n v="2"/>
    <s v="Central"/>
    <m/>
    <n v="-1.93"/>
    <n v="1"/>
    <s v="Consumer"/>
    <x v="1071"/>
    <s v="Standard Class"/>
    <s v="Texas"/>
    <s v="Binders"/>
  </r>
  <r>
    <n v="1"/>
    <s v="Shipped On Time"/>
    <n v="1"/>
    <x v="1"/>
    <x v="183"/>
    <x v="0"/>
    <s v="Tony Sayre"/>
    <n v="0"/>
    <x v="992"/>
    <s v="September"/>
    <x v="3"/>
    <s v="CA-2019-106747"/>
    <x v="0"/>
    <n v="3301"/>
    <n v="1042"/>
    <s v="Luxo Professional Combination Clamp-On Lamps"/>
    <n v="27"/>
    <n v="1"/>
    <s v="East"/>
    <m/>
    <n v="26.6"/>
    <n v="102"/>
    <s v="Consumer"/>
    <x v="1072"/>
    <s v="First Class"/>
    <s v="New Hampshire"/>
    <s v="Furnishings"/>
  </r>
  <r>
    <n v="6"/>
    <s v="Shipped On Time"/>
    <n v="6"/>
    <x v="2"/>
    <x v="197"/>
    <x v="0"/>
    <s v="Liz Preis"/>
    <n v="0"/>
    <x v="993"/>
    <s v="September"/>
    <x v="3"/>
    <s v="CA-2019-106782"/>
    <x v="3"/>
    <n v="47905"/>
    <n v="1558"/>
    <s v="Tennsco Single-Tier Lockers"/>
    <n v="19"/>
    <n v="1"/>
    <s v="Central"/>
    <m/>
    <n v="18.77"/>
    <n v="375"/>
    <s v="Consumer"/>
    <x v="1073"/>
    <s v="Standard Class"/>
    <s v="Indiana"/>
    <s v="Storage"/>
  </r>
  <r>
    <n v="4"/>
    <s v="Shipped Early"/>
    <n v="6"/>
    <x v="2"/>
    <x v="17"/>
    <x v="0"/>
    <s v="Annie Thurman"/>
    <n v="0"/>
    <x v="973"/>
    <s v="September"/>
    <x v="3"/>
    <s v="CA-2019-106824"/>
    <x v="1"/>
    <n v="90049"/>
    <n v="371"/>
    <s v="Brites Rubber Bands, 1 1/2 oz. Box"/>
    <n v="0"/>
    <n v="3"/>
    <s v="West"/>
    <m/>
    <n v="0.12"/>
    <n v="6"/>
    <s v="Consumer"/>
    <x v="1074"/>
    <s v="Standard Class"/>
    <s v="California"/>
    <s v="Fasteners"/>
  </r>
  <r>
    <n v="2"/>
    <s v="Shipped Late"/>
    <n v="1"/>
    <x v="2"/>
    <x v="347"/>
    <x v="0"/>
    <s v="Fred Harton"/>
    <n v="0.2"/>
    <x v="994"/>
    <s v="September"/>
    <x v="3"/>
    <s v="CA-2019-106831"/>
    <x v="0"/>
    <n v="43017"/>
    <n v="1718"/>
    <s v="Xerox 1924"/>
    <n v="10"/>
    <n v="6"/>
    <s v="East"/>
    <m/>
    <n v="10.06"/>
    <n v="28"/>
    <s v="Consumer"/>
    <x v="1075"/>
    <s v="First Class"/>
    <s v="Ohio"/>
    <s v="Paper"/>
  </r>
  <r>
    <n v="2"/>
    <s v="Shipped Late"/>
    <n v="1"/>
    <x v="2"/>
    <x v="347"/>
    <x v="0"/>
    <s v="Fred Harton"/>
    <n v="0.7"/>
    <x v="994"/>
    <s v="September"/>
    <x v="3"/>
    <s v="CA-2019-106831"/>
    <x v="0"/>
    <n v="43017"/>
    <n v="412"/>
    <s v="Cardinal HOLDit! Binder Insert Strips,Extra Strips"/>
    <n v="-3"/>
    <n v="2"/>
    <s v="East"/>
    <m/>
    <n v="-2.66"/>
    <n v="4"/>
    <s v="Consumer"/>
    <x v="1075"/>
    <s v="First Class"/>
    <s v="Ohio"/>
    <s v="Binders"/>
  </r>
  <r>
    <n v="2"/>
    <s v="Shipped Late"/>
    <n v="1"/>
    <x v="0"/>
    <x v="347"/>
    <x v="0"/>
    <s v="Fred Harton"/>
    <n v="0.4"/>
    <x v="994"/>
    <s v="September"/>
    <x v="3"/>
    <s v="CA-2019-106831"/>
    <x v="0"/>
    <n v="43017"/>
    <n v="1248"/>
    <s v="Panasonic KX-TG6844B Expandable Digital Cordless Telephone"/>
    <n v="-34"/>
    <n v="4"/>
    <s v="East"/>
    <m/>
    <n v="-34.31"/>
    <n v="158"/>
    <s v="Consumer"/>
    <x v="1075"/>
    <s v="First Class"/>
    <s v="Ohio"/>
    <s v="Phones"/>
  </r>
  <r>
    <n v="7"/>
    <s v="Shipped Late"/>
    <n v="6"/>
    <x v="2"/>
    <x v="390"/>
    <x v="0"/>
    <s v="Shui Tom"/>
    <n v="0.2"/>
    <x v="917"/>
    <s v="September"/>
    <x v="3"/>
    <s v="CA-2019-106852"/>
    <x v="0"/>
    <n v="44134"/>
    <n v="1167"/>
    <s v="Newell 35"/>
    <n v="1"/>
    <n v="2"/>
    <s v="East"/>
    <m/>
    <n v="0.59"/>
    <n v="5"/>
    <s v="Consumer"/>
    <x v="992"/>
    <s v="Standard Class"/>
    <s v="Ohio"/>
    <s v="Art"/>
  </r>
  <r>
    <n v="7"/>
    <s v="Shipped Late"/>
    <n v="6"/>
    <x v="2"/>
    <x v="390"/>
    <x v="0"/>
    <s v="Shui Tom"/>
    <n v="0.2"/>
    <x v="917"/>
    <s v="September"/>
    <x v="3"/>
    <s v="CA-2019-106852"/>
    <x v="0"/>
    <n v="44134"/>
    <n v="1806"/>
    <s v="Xerox 203"/>
    <n v="11"/>
    <n v="6"/>
    <s v="East"/>
    <m/>
    <n v="10.89"/>
    <n v="31"/>
    <s v="Consumer"/>
    <x v="992"/>
    <s v="Standard Class"/>
    <s v="Ohio"/>
    <s v="Paper"/>
  </r>
  <r>
    <n v="5"/>
    <s v="Shipped Late"/>
    <n v="3"/>
    <x v="2"/>
    <x v="9"/>
    <x v="0"/>
    <s v="Benjamin Farhat"/>
    <n v="0"/>
    <x v="982"/>
    <s v="September"/>
    <x v="3"/>
    <s v="CA-2019-106859"/>
    <x v="1"/>
    <n v="87105"/>
    <n v="1675"/>
    <s v="Xerox 1885"/>
    <n v="138"/>
    <n v="6"/>
    <s v="West"/>
    <m/>
    <n v="138.36000000000001"/>
    <n v="288"/>
    <s v="Home Office"/>
    <x v="1076"/>
    <s v="Second Class"/>
    <s v="New Mexico"/>
    <s v="Paper"/>
  </r>
  <r>
    <n v="5"/>
    <s v="Shipped Late"/>
    <n v="3"/>
    <x v="2"/>
    <x v="9"/>
    <x v="0"/>
    <s v="Benjamin Farhat"/>
    <n v="0"/>
    <x v="982"/>
    <s v="September"/>
    <x v="3"/>
    <s v="CA-2019-106859"/>
    <x v="1"/>
    <n v="87105"/>
    <n v="1836"/>
    <s v="Xerox 230"/>
    <n v="22"/>
    <n v="7"/>
    <s v="West"/>
    <m/>
    <n v="21.77"/>
    <n v="45"/>
    <s v="Home Office"/>
    <x v="1076"/>
    <s v="Second Class"/>
    <s v="New Mexico"/>
    <s v="Paper"/>
  </r>
  <r>
    <n v="5"/>
    <s v="Shipped Late"/>
    <n v="3"/>
    <x v="2"/>
    <x v="9"/>
    <x v="0"/>
    <s v="Benjamin Farhat"/>
    <n v="0"/>
    <x v="982"/>
    <s v="September"/>
    <x v="3"/>
    <s v="CA-2019-106859"/>
    <x v="1"/>
    <n v="87105"/>
    <n v="1456"/>
    <s v="SimpliFile Personal File, Black Granite, 15w x 6-15/16d x 11-1/4h"/>
    <n v="25"/>
    <n v="8"/>
    <s v="West"/>
    <m/>
    <n v="25.42"/>
    <n v="91"/>
    <s v="Home Office"/>
    <x v="1076"/>
    <s v="Second Class"/>
    <s v="New Mexico"/>
    <s v="Storage"/>
  </r>
  <r>
    <n v="5"/>
    <s v="Shipped Late"/>
    <n v="3"/>
    <x v="0"/>
    <x v="9"/>
    <x v="0"/>
    <s v="Benjamin Farhat"/>
    <n v="0"/>
    <x v="982"/>
    <s v="September"/>
    <x v="3"/>
    <s v="CA-2019-106859"/>
    <x v="1"/>
    <n v="87105"/>
    <n v="1030"/>
    <s v="Logitech Wireless Headset H600 Over-The-Head Design"/>
    <n v="88"/>
    <n v="5"/>
    <s v="West"/>
    <m/>
    <n v="88.13"/>
    <n v="215"/>
    <s v="Home Office"/>
    <x v="1076"/>
    <s v="Second Class"/>
    <s v="New Mexico"/>
    <s v="Accessories"/>
  </r>
  <r>
    <n v="5"/>
    <s v="Shipped Late"/>
    <n v="3"/>
    <x v="0"/>
    <x v="9"/>
    <x v="0"/>
    <s v="Benjamin Farhat"/>
    <n v="0.2"/>
    <x v="982"/>
    <s v="September"/>
    <x v="3"/>
    <s v="CA-2019-106859"/>
    <x v="1"/>
    <n v="87105"/>
    <n v="1229"/>
    <s v="OtterBox Commuter Series Case - iPhone 5 &amp; 5s"/>
    <n v="49"/>
    <n v="8"/>
    <s v="West"/>
    <m/>
    <n v="49.26"/>
    <n v="141"/>
    <s v="Home Office"/>
    <x v="1076"/>
    <s v="Second Class"/>
    <s v="New Mexico"/>
    <s v="Phones"/>
  </r>
  <r>
    <n v="5"/>
    <s v="Shipped Early"/>
    <n v="6"/>
    <x v="2"/>
    <x v="0"/>
    <x v="0"/>
    <s v="Frank Olsen"/>
    <n v="0.2"/>
    <x v="995"/>
    <s v="September"/>
    <x v="3"/>
    <s v="CA-2019-106943"/>
    <x v="0"/>
    <n v="10035"/>
    <n v="24"/>
    <s v="3M Organizer Strips"/>
    <n v="3"/>
    <n v="2"/>
    <s v="East"/>
    <m/>
    <n v="3.02"/>
    <n v="9"/>
    <s v="Consumer"/>
    <x v="1077"/>
    <s v="Standard Class"/>
    <s v="New York"/>
    <s v="Binders"/>
  </r>
  <r>
    <n v="3"/>
    <s v="Shipped Late"/>
    <n v="1"/>
    <x v="2"/>
    <x v="17"/>
    <x v="0"/>
    <s v="Hallie Redmond"/>
    <n v="0.2"/>
    <x v="954"/>
    <s v="September"/>
    <x v="3"/>
    <s v="CA-2019-106964"/>
    <x v="1"/>
    <n v="90045"/>
    <n v="696"/>
    <s v="GBC Plastic Binding Combs"/>
    <n v="4"/>
    <n v="2"/>
    <s v="West"/>
    <m/>
    <n v="4.28"/>
    <n v="12"/>
    <s v="Home Office"/>
    <x v="1078"/>
    <s v="First Class"/>
    <s v="California"/>
    <s v="Binders"/>
  </r>
  <r>
    <n v="5"/>
    <s v="Shipped Early"/>
    <n v="6"/>
    <x v="1"/>
    <x v="17"/>
    <x v="0"/>
    <s v="Bill Donatelli"/>
    <n v="0"/>
    <x v="913"/>
    <s v="September"/>
    <x v="3"/>
    <s v="CA-2019-107125"/>
    <x v="1"/>
    <n v="90045"/>
    <n v="547"/>
    <s v="Eldon 200 Class Desk Accessories"/>
    <n v="6"/>
    <n v="3"/>
    <s v="West"/>
    <m/>
    <n v="6.03"/>
    <n v="19"/>
    <s v="Consumer"/>
    <x v="1079"/>
    <s v="Standard Class"/>
    <s v="California"/>
    <s v="Furnishings"/>
  </r>
  <r>
    <n v="5"/>
    <s v="Shipped Early"/>
    <n v="6"/>
    <x v="2"/>
    <x v="17"/>
    <x v="0"/>
    <s v="Bill Donatelli"/>
    <n v="0.2"/>
    <x v="913"/>
    <s v="September"/>
    <x v="3"/>
    <s v="CA-2019-107125"/>
    <x v="1"/>
    <n v="90045"/>
    <n v="1310"/>
    <s v="Premium Transparent Presentation Covers by GBC"/>
    <n v="41"/>
    <n v="7"/>
    <s v="West"/>
    <m/>
    <n v="41.12"/>
    <n v="117"/>
    <s v="Consumer"/>
    <x v="1079"/>
    <s v="Standard Class"/>
    <s v="California"/>
    <s v="Binders"/>
  </r>
  <r>
    <n v="4"/>
    <s v="Shipped Early"/>
    <n v="6"/>
    <x v="2"/>
    <x v="0"/>
    <x v="0"/>
    <s v="Scott Cohen"/>
    <n v="0"/>
    <x v="900"/>
    <s v="September"/>
    <x v="3"/>
    <s v="CA-2019-107132"/>
    <x v="0"/>
    <n v="10009"/>
    <n v="1791"/>
    <s v="Xerox 1991"/>
    <n v="32"/>
    <n v="3"/>
    <s v="East"/>
    <m/>
    <n v="31.52"/>
    <n v="69"/>
    <s v="Corporate"/>
    <x v="974"/>
    <s v="Standard Class"/>
    <s v="New York"/>
    <s v="Paper"/>
  </r>
  <r>
    <n v="4"/>
    <s v="Shipped Early"/>
    <n v="6"/>
    <x v="2"/>
    <x v="0"/>
    <x v="0"/>
    <s v="Scott Cohen"/>
    <n v="0"/>
    <x v="900"/>
    <s v="September"/>
    <x v="3"/>
    <s v="CA-2019-107132"/>
    <x v="0"/>
    <n v="10009"/>
    <n v="866"/>
    <s v="Hot File 7-Pocket, Floor Stand"/>
    <n v="214"/>
    <n v="4"/>
    <s v="East"/>
    <m/>
    <n v="214.16"/>
    <n v="714"/>
    <s v="Corporate"/>
    <x v="974"/>
    <s v="Standard Class"/>
    <s v="New York"/>
    <s v="Storage"/>
  </r>
  <r>
    <n v="4"/>
    <s v="Shipped Early"/>
    <n v="6"/>
    <x v="2"/>
    <x v="0"/>
    <x v="0"/>
    <s v="Scott Cohen"/>
    <n v="0"/>
    <x v="900"/>
    <s v="September"/>
    <x v="3"/>
    <s v="CA-2019-107132"/>
    <x v="0"/>
    <n v="10009"/>
    <n v="83"/>
    <s v="Acme Preferred Stainless Steel Scissors"/>
    <n v="8"/>
    <n v="5"/>
    <s v="East"/>
    <m/>
    <n v="8.24"/>
    <n v="28"/>
    <s v="Corporate"/>
    <x v="974"/>
    <s v="Standard Class"/>
    <s v="New York"/>
    <s v="Supplies"/>
  </r>
  <r>
    <n v="4"/>
    <s v="Shipped Early"/>
    <n v="6"/>
    <x v="2"/>
    <x v="0"/>
    <x v="0"/>
    <s v="Scott Cohen"/>
    <n v="0.2"/>
    <x v="900"/>
    <s v="September"/>
    <x v="3"/>
    <s v="CA-2019-107132"/>
    <x v="0"/>
    <n v="10009"/>
    <n v="704"/>
    <s v="GBC ProClick Punch Binding System"/>
    <n v="37"/>
    <n v="2"/>
    <s v="East"/>
    <m/>
    <n v="37.11"/>
    <n v="102"/>
    <s v="Corporate"/>
    <x v="974"/>
    <s v="Standard Class"/>
    <s v="New York"/>
    <s v="Binders"/>
  </r>
  <r>
    <n v="4"/>
    <s v="Shipped Early"/>
    <n v="6"/>
    <x v="2"/>
    <x v="2"/>
    <x v="0"/>
    <s v="Neil Ducich"/>
    <n v="0.2"/>
    <x v="987"/>
    <s v="September"/>
    <x v="3"/>
    <s v="CA-2019-107167"/>
    <x v="2"/>
    <n v="32216"/>
    <n v="15"/>
    <s v="24 Capacity Maxi Data Binder Racks, Pearl"/>
    <n v="84"/>
    <n v="8"/>
    <s v="South"/>
    <m/>
    <n v="84.22"/>
    <n v="1348"/>
    <s v="Corporate"/>
    <x v="1080"/>
    <s v="Standard Class"/>
    <s v="Florida"/>
    <s v="Storage"/>
  </r>
  <r>
    <n v="7"/>
    <s v="Shipped Late"/>
    <n v="6"/>
    <x v="1"/>
    <x v="15"/>
    <x v="0"/>
    <s v="Adam Bellavance"/>
    <n v="0"/>
    <x v="881"/>
    <s v="September"/>
    <x v="3"/>
    <s v="CA-2019-107174"/>
    <x v="1"/>
    <n v="98105"/>
    <n v="827"/>
    <s v="Hon 5100 Series Wood Tables"/>
    <n v="367"/>
    <n v="7"/>
    <s v="West"/>
    <m/>
    <n v="366.63"/>
    <n v="2037"/>
    <s v="Home Office"/>
    <x v="1081"/>
    <s v="Standard Class"/>
    <s v="Washington"/>
    <s v="Tables"/>
  </r>
  <r>
    <n v="7"/>
    <s v="Shipped Late"/>
    <n v="6"/>
    <x v="1"/>
    <x v="15"/>
    <x v="0"/>
    <s v="Adam Bellavance"/>
    <n v="0.2"/>
    <x v="881"/>
    <s v="September"/>
    <x v="3"/>
    <s v="CA-2019-107174"/>
    <x v="1"/>
    <n v="98105"/>
    <n v="818"/>
    <s v="Hon 2090 “Pillow Soft” Series Mid Back Swivel/Tilt Chairs"/>
    <n v="-73"/>
    <n v="2"/>
    <s v="West"/>
    <m/>
    <n v="-73.05"/>
    <n v="450"/>
    <s v="Home Office"/>
    <x v="1081"/>
    <s v="Standard Class"/>
    <s v="Washington"/>
    <s v="Chairs"/>
  </r>
  <r>
    <n v="7"/>
    <s v="Shipped Late"/>
    <n v="6"/>
    <x v="0"/>
    <x v="15"/>
    <x v="0"/>
    <s v="Adam Bellavance"/>
    <n v="0"/>
    <x v="881"/>
    <s v="September"/>
    <x v="3"/>
    <s v="CA-2019-107174"/>
    <x v="1"/>
    <n v="98105"/>
    <n v="1406"/>
    <s v="SanDisk Cruzer 64 GB USB Flash Drive"/>
    <n v="33"/>
    <n v="3"/>
    <s v="West"/>
    <m/>
    <n v="32.69"/>
    <n v="109"/>
    <s v="Home Office"/>
    <x v="1081"/>
    <s v="Standard Class"/>
    <s v="Washington"/>
    <s v="Accessories"/>
  </r>
  <r>
    <n v="5"/>
    <s v="Shipped Late"/>
    <n v="3"/>
    <x v="1"/>
    <x v="219"/>
    <x v="0"/>
    <s v="Joni Wasserman"/>
    <n v="0.2"/>
    <x v="996"/>
    <s v="September"/>
    <x v="3"/>
    <s v="CA-2019-107209"/>
    <x v="2"/>
    <n v="27604"/>
    <n v="771"/>
    <s v="Global Value Mid-Back Managers Chair, Gray"/>
    <n v="12"/>
    <n v="4"/>
    <s v="South"/>
    <m/>
    <n v="12.18"/>
    <n v="195"/>
    <s v="Consumer"/>
    <x v="993"/>
    <s v="Second Class"/>
    <s v="North Carolina"/>
    <s v="Chairs"/>
  </r>
  <r>
    <n v="4"/>
    <s v="Shipped Early"/>
    <n v="6"/>
    <x v="1"/>
    <x v="17"/>
    <x v="0"/>
    <s v="Allen Goldenen"/>
    <n v="0"/>
    <x v="885"/>
    <s v="September"/>
    <x v="3"/>
    <s v="CA-2019-107244"/>
    <x v="1"/>
    <n v="90004"/>
    <n v="394"/>
    <s v="C-Line Magnetic Cubicle Keepers, Clear Polypropylene"/>
    <n v="8"/>
    <n v="4"/>
    <s v="West"/>
    <m/>
    <n v="8.3000000000000007"/>
    <n v="20"/>
    <s v="Consumer"/>
    <x v="958"/>
    <s v="Standard Class"/>
    <s v="California"/>
    <s v="Furnishings"/>
  </r>
  <r>
    <n v="6"/>
    <s v="Shipped On Time"/>
    <n v="6"/>
    <x v="2"/>
    <x v="239"/>
    <x v="0"/>
    <s v="Max Ludwig"/>
    <n v="0"/>
    <x v="997"/>
    <s v="September"/>
    <x v="3"/>
    <s v="CA-2019-107265"/>
    <x v="3"/>
    <n v="52302"/>
    <n v="538"/>
    <s v="Easy-staple paper"/>
    <n v="50"/>
    <n v="3"/>
    <s v="Central"/>
    <m/>
    <n v="49.97"/>
    <n v="106"/>
    <s v="Home Office"/>
    <x v="1082"/>
    <s v="Standard Class"/>
    <s v="Iowa"/>
    <s v="Paper"/>
  </r>
  <r>
    <n v="1"/>
    <s v="Shipped On Time"/>
    <n v="1"/>
    <x v="2"/>
    <x v="15"/>
    <x v="0"/>
    <s v="Christopher Schild"/>
    <n v="0"/>
    <x v="943"/>
    <s v="September"/>
    <x v="3"/>
    <s v="CA-2019-107293"/>
    <x v="1"/>
    <n v="98115"/>
    <n v="1149"/>
    <s v="Newell 333"/>
    <n v="1"/>
    <n v="1"/>
    <s v="West"/>
    <m/>
    <n v="0.72"/>
    <n v="3"/>
    <s v="Home Office"/>
    <x v="1083"/>
    <s v="First Class"/>
    <s v="Washington"/>
    <s v="Art"/>
  </r>
  <r>
    <n v="3"/>
    <s v="Shipped Late"/>
    <n v="1"/>
    <x v="1"/>
    <x v="1"/>
    <x v="0"/>
    <s v="Maria Zettner"/>
    <n v="0"/>
    <x v="934"/>
    <s v="September"/>
    <x v="3"/>
    <s v="CA-2019-107314"/>
    <x v="1"/>
    <n v="94109"/>
    <n v="468"/>
    <s v="Contemporary Borderless Frame"/>
    <n v="10"/>
    <n v="3"/>
    <s v="West"/>
    <m/>
    <n v="9.56"/>
    <n v="26"/>
    <s v="Home Office"/>
    <x v="988"/>
    <s v="First Class"/>
    <s v="California"/>
    <s v="Furnishings"/>
  </r>
  <r>
    <n v="4"/>
    <s v="Shipped Early"/>
    <n v="6"/>
    <x v="2"/>
    <x v="1"/>
    <x v="0"/>
    <s v="Arthur Wiediger"/>
    <n v="0.2"/>
    <x v="998"/>
    <s v="September"/>
    <x v="3"/>
    <s v="CA-2019-107321"/>
    <x v="1"/>
    <n v="94110"/>
    <n v="67"/>
    <s v="Acco Suede Grain Vinyl Round Ring Binder"/>
    <n v="2"/>
    <n v="3"/>
    <s v="West"/>
    <m/>
    <n v="2.17"/>
    <n v="7"/>
    <s v="Home Office"/>
    <x v="982"/>
    <s v="Standard Class"/>
    <s v="California"/>
    <s v="Binders"/>
  </r>
  <r>
    <n v="4"/>
    <s v="Shipped Early"/>
    <n v="6"/>
    <x v="0"/>
    <x v="1"/>
    <x v="0"/>
    <s v="Arthur Wiediger"/>
    <n v="0.2"/>
    <x v="998"/>
    <s v="September"/>
    <x v="3"/>
    <s v="CA-2019-107321"/>
    <x v="1"/>
    <n v="94110"/>
    <n v="34"/>
    <s v="Aastra 6757i CT Wireless VoIP phone"/>
    <n v="78"/>
    <n v="4"/>
    <s v="West"/>
    <m/>
    <n v="77.56"/>
    <n v="689"/>
    <s v="Home Office"/>
    <x v="982"/>
    <s v="Standard Class"/>
    <s v="California"/>
    <s v="Phones"/>
  </r>
  <r>
    <n v="5"/>
    <s v="Shipped Early"/>
    <n v="6"/>
    <x v="2"/>
    <x v="47"/>
    <x v="0"/>
    <s v="Vicky Freymann"/>
    <n v="0"/>
    <x v="954"/>
    <s v="September"/>
    <x v="3"/>
    <s v="CA-2019-107342"/>
    <x v="3"/>
    <n v="47201"/>
    <n v="1655"/>
    <s v="Wirebound Message Books, 2 7/8 x 5, 3 Forms per Page"/>
    <n v="13"/>
    <n v="4"/>
    <s v="Central"/>
    <m/>
    <n v="13.24"/>
    <n v="28"/>
    <s v="Home Office"/>
    <x v="1084"/>
    <s v="Standard Class"/>
    <s v="Indiana"/>
    <s v="Paper"/>
  </r>
  <r>
    <n v="5"/>
    <s v="Shipped Late"/>
    <n v="3"/>
    <x v="2"/>
    <x v="19"/>
    <x v="0"/>
    <s v="Pete Kriz"/>
    <n v="0"/>
    <x v="993"/>
    <s v="September"/>
    <x v="3"/>
    <s v="CA-2019-107461"/>
    <x v="2"/>
    <n v="29203"/>
    <n v="902"/>
    <s v="Ibico Presentation Index for Binding Systems"/>
    <n v="11"/>
    <n v="6"/>
    <s v="South"/>
    <m/>
    <n v="11.22"/>
    <n v="24"/>
    <s v="Consumer"/>
    <x v="966"/>
    <s v="Second Class"/>
    <s v="South Carolina"/>
    <s v="Binders"/>
  </r>
  <r>
    <n v="5"/>
    <s v="Shipped Early"/>
    <n v="6"/>
    <x v="1"/>
    <x v="66"/>
    <x v="0"/>
    <s v="Guy Armstrong"/>
    <n v="0.2"/>
    <x v="999"/>
    <s v="September"/>
    <x v="3"/>
    <s v="CA-2019-107503"/>
    <x v="0"/>
    <n v="44052"/>
    <n v="996"/>
    <s v="Linden 10 Round Wall Clock, Black"/>
    <n v="9"/>
    <n v="4"/>
    <s v="East"/>
    <m/>
    <n v="8.56"/>
    <n v="49"/>
    <s v="Consumer"/>
    <x v="935"/>
    <s v="Standard Class"/>
    <s v="Ohio"/>
    <s v="Furnishings"/>
  </r>
  <r>
    <n v="4"/>
    <s v="Shipped Early"/>
    <n v="6"/>
    <x v="2"/>
    <x v="411"/>
    <x v="0"/>
    <s v="Fred Chung"/>
    <n v="0"/>
    <x v="1000"/>
    <s v="September"/>
    <x v="3"/>
    <s v="CA-2019-107517"/>
    <x v="1"/>
    <n v="90503"/>
    <n v="1425"/>
    <s v="Sanyo Counter Height Refrigerator with Crisper, 3.6 Cubic Foot, Stainless Steel/Black"/>
    <n v="459"/>
    <n v="5"/>
    <s v="West"/>
    <m/>
    <n v="459.4"/>
    <n v="1641"/>
    <s v="Corporate"/>
    <x v="1085"/>
    <s v="Standard Class"/>
    <s v="California"/>
    <s v="Appliances"/>
  </r>
  <r>
    <n v="4"/>
    <s v="Shipped Early"/>
    <n v="6"/>
    <x v="0"/>
    <x v="411"/>
    <x v="0"/>
    <s v="Fred Chung"/>
    <n v="0.2"/>
    <x v="1000"/>
    <s v="September"/>
    <x v="3"/>
    <s v="CA-2019-107517"/>
    <x v="1"/>
    <n v="90503"/>
    <n v="733"/>
    <s v="Geemarc AmpliPOWER60"/>
    <n v="42"/>
    <n v="5"/>
    <s v="West"/>
    <m/>
    <n v="41.76"/>
    <n v="371"/>
    <s v="Corporate"/>
    <x v="1085"/>
    <s v="Standard Class"/>
    <s v="California"/>
    <s v="Phones"/>
  </r>
  <r>
    <n v="0"/>
    <s v="Shipped On Time"/>
    <n v="0"/>
    <x v="2"/>
    <x v="0"/>
    <x v="0"/>
    <s v="Arianne Irving"/>
    <n v="0"/>
    <x v="984"/>
    <s v="September"/>
    <x v="3"/>
    <s v="CA-2019-107552"/>
    <x v="0"/>
    <n v="10035"/>
    <n v="1717"/>
    <s v="Xerox 1923"/>
    <n v="3"/>
    <n v="1"/>
    <s v="East"/>
    <m/>
    <n v="3.21"/>
    <n v="7"/>
    <s v="Consumer"/>
    <x v="1086"/>
    <s v="Same Day"/>
    <s v="New York"/>
    <s v="Paper"/>
  </r>
  <r>
    <n v="0"/>
    <s v="Shipped On Time"/>
    <n v="0"/>
    <x v="1"/>
    <x v="226"/>
    <x v="0"/>
    <s v="Dave Brooks"/>
    <n v="0.6"/>
    <x v="1001"/>
    <s v="September"/>
    <x v="3"/>
    <s v="CA-2019-107629"/>
    <x v="3"/>
    <n v="60076"/>
    <n v="871"/>
    <s v="Howard Miller 13 Diameter Goldtone Round Wall Clock"/>
    <n v="-27"/>
    <n v="3"/>
    <s v="Central"/>
    <m/>
    <n v="-26.76"/>
    <n v="56"/>
    <s v="Consumer"/>
    <x v="1087"/>
    <s v="Same Day"/>
    <s v="Illinois"/>
    <s v="Furnishings"/>
  </r>
  <r>
    <n v="0"/>
    <s v="Shipped On Time"/>
    <n v="0"/>
    <x v="1"/>
    <x v="226"/>
    <x v="0"/>
    <s v="Dave Brooks"/>
    <n v="0.6"/>
    <x v="1001"/>
    <s v="September"/>
    <x v="3"/>
    <s v="CA-2019-107629"/>
    <x v="3"/>
    <n v="60076"/>
    <n v="1367"/>
    <s v="Rubbermaid ClusterMat Chairmats, Mat Size- 66 x 60, Lip 20 x 11 -90 Degree Angle"/>
    <n v="-293"/>
    <n v="6"/>
    <s v="Central"/>
    <m/>
    <n v="-292.99"/>
    <n v="266"/>
    <s v="Consumer"/>
    <x v="1087"/>
    <s v="Same Day"/>
    <s v="Illinois"/>
    <s v="Furnishings"/>
  </r>
  <r>
    <n v="0"/>
    <s v="Shipped On Time"/>
    <n v="0"/>
    <x v="2"/>
    <x v="226"/>
    <x v="0"/>
    <s v="Dave Brooks"/>
    <n v="0.2"/>
    <x v="1001"/>
    <s v="September"/>
    <x v="3"/>
    <s v="CA-2019-107629"/>
    <x v="3"/>
    <n v="60076"/>
    <n v="1319"/>
    <s v="Prismacolor Color Pencil Set"/>
    <n v="25"/>
    <n v="6"/>
    <s v="Central"/>
    <m/>
    <n v="25"/>
    <n v="95"/>
    <s v="Consumer"/>
    <x v="1087"/>
    <s v="Same Day"/>
    <s v="Illinois"/>
    <s v="Art"/>
  </r>
  <r>
    <n v="0"/>
    <s v="Shipped On Time"/>
    <n v="0"/>
    <x v="0"/>
    <x v="226"/>
    <x v="0"/>
    <s v="Dave Brooks"/>
    <n v="0.2"/>
    <x v="1001"/>
    <s v="September"/>
    <x v="3"/>
    <s v="CA-2019-107629"/>
    <x v="3"/>
    <n v="60076"/>
    <n v="1003"/>
    <s v="Logitech Desktop MK120 Mouse and keyboard Combo"/>
    <n v="-5"/>
    <n v="3"/>
    <s v="Central"/>
    <m/>
    <n v="-4.91"/>
    <n v="39"/>
    <s v="Consumer"/>
    <x v="1087"/>
    <s v="Same Day"/>
    <s v="Illinois"/>
    <s v="Accessories"/>
  </r>
  <r>
    <n v="4"/>
    <s v="Shipped Early"/>
    <n v="6"/>
    <x v="2"/>
    <x v="19"/>
    <x v="0"/>
    <s v="Joy Bell-"/>
    <n v="0"/>
    <x v="982"/>
    <s v="September"/>
    <x v="3"/>
    <s v="CA-2019-107713"/>
    <x v="0"/>
    <n v="21044"/>
    <n v="234"/>
    <s v="Avery Arch Ring Binders"/>
    <n v="82"/>
    <n v="3"/>
    <s v="East"/>
    <m/>
    <n v="81.92"/>
    <n v="174"/>
    <s v="Consumer"/>
    <x v="1088"/>
    <s v="Standard Class"/>
    <s v="Maryland"/>
    <s v="Binders"/>
  </r>
  <r>
    <n v="7"/>
    <s v="Shipped Late"/>
    <n v="6"/>
    <x v="2"/>
    <x v="419"/>
    <x v="0"/>
    <s v="Valerie Mitchum"/>
    <n v="0"/>
    <x v="881"/>
    <s v="September"/>
    <x v="3"/>
    <s v="CA-2019-107720"/>
    <x v="0"/>
    <n v="7090"/>
    <n v="501"/>
    <s v="Decoflex Hanging Personal Folder File"/>
    <n v="12"/>
    <n v="3"/>
    <s v="East"/>
    <m/>
    <n v="12.03"/>
    <n v="46"/>
    <s v="Home Office"/>
    <x v="1081"/>
    <s v="Standard Class"/>
    <s v="New Jersey"/>
    <s v="Storage"/>
  </r>
  <r>
    <n v="4"/>
    <s v="Shipped Late"/>
    <n v="3"/>
    <x v="2"/>
    <x v="4"/>
    <x v="0"/>
    <s v="Matt Abelman"/>
    <n v="0.2"/>
    <x v="990"/>
    <s v="September"/>
    <x v="3"/>
    <s v="CA-2019-107727"/>
    <x v="3"/>
    <n v="77095"/>
    <n v="538"/>
    <s v="Easy-staple paper"/>
    <n v="10"/>
    <n v="3"/>
    <s v="Central"/>
    <m/>
    <n v="9.9499999999999993"/>
    <n v="29"/>
    <s v="Home Office"/>
    <x v="1089"/>
    <s v="Second Class"/>
    <s v="Texas"/>
    <s v="Paper"/>
  </r>
  <r>
    <n v="2"/>
    <s v="Shipped Early"/>
    <n v="3"/>
    <x v="2"/>
    <x v="369"/>
    <x v="0"/>
    <s v="Alex Grayson"/>
    <n v="0"/>
    <x v="1002"/>
    <s v="September"/>
    <x v="3"/>
    <s v="CA-2019-107748"/>
    <x v="1"/>
    <n v="95207"/>
    <n v="1830"/>
    <s v="Xerox 225"/>
    <n v="6"/>
    <n v="2"/>
    <s v="West"/>
    <m/>
    <n v="6.22"/>
    <n v="13"/>
    <s v="Consumer"/>
    <x v="1090"/>
    <s v="Second Class"/>
    <s v="California"/>
    <s v="Paper"/>
  </r>
  <r>
    <n v="2"/>
    <s v="Shipped Early"/>
    <n v="3"/>
    <x v="0"/>
    <x v="369"/>
    <x v="0"/>
    <s v="Alex Grayson"/>
    <n v="0.2"/>
    <x v="1002"/>
    <s v="September"/>
    <x v="3"/>
    <s v="CA-2019-107748"/>
    <x v="1"/>
    <n v="95207"/>
    <n v="941"/>
    <s v="Jackery Bar Premium Fast-charging Portable Charger"/>
    <n v="35"/>
    <n v="4"/>
    <s v="West"/>
    <m/>
    <n v="34.74"/>
    <n v="96"/>
    <s v="Consumer"/>
    <x v="1090"/>
    <s v="Second Class"/>
    <s v="California"/>
    <s v="Phones"/>
  </r>
  <r>
    <n v="3"/>
    <s v="Shipped On Time"/>
    <n v="3"/>
    <x v="2"/>
    <x v="447"/>
    <x v="0"/>
    <s v="Ed Braxton"/>
    <n v="0.2"/>
    <x v="1003"/>
    <s v="September"/>
    <x v="3"/>
    <s v="CA-2019-107797"/>
    <x v="3"/>
    <n v="76063"/>
    <n v="1797"/>
    <s v="Xerox 1997"/>
    <n v="15"/>
    <n v="8"/>
    <s v="Central"/>
    <m/>
    <n v="14.52"/>
    <n v="41"/>
    <s v="Corporate"/>
    <x v="1017"/>
    <s v="Second Class"/>
    <s v="Texas"/>
    <s v="Paper"/>
  </r>
  <r>
    <n v="0"/>
    <s v="Shipped On Time"/>
    <n v="0"/>
    <x v="1"/>
    <x v="141"/>
    <x v="0"/>
    <s v="Nona Balk"/>
    <n v="0"/>
    <x v="971"/>
    <s v="September"/>
    <x v="3"/>
    <s v="CA-2019-107825"/>
    <x v="3"/>
    <n v="53209"/>
    <n v="730"/>
    <s v="GE General Purpose, Extra Long Life, Showcase &amp; Floodlight Incandescent Bulbs"/>
    <n v="3"/>
    <n v="2"/>
    <s v="Central"/>
    <s v="Yes"/>
    <n v="2.74"/>
    <n v="6"/>
    <s v="Corporate"/>
    <x v="1091"/>
    <s v="Same Day"/>
    <s v="Wisconsin"/>
    <s v="Furnishings"/>
  </r>
  <r>
    <n v="0"/>
    <s v="Shipped On Time"/>
    <n v="0"/>
    <x v="2"/>
    <x v="141"/>
    <x v="0"/>
    <s v="Nona Balk"/>
    <n v="0"/>
    <x v="971"/>
    <s v="September"/>
    <x v="3"/>
    <s v="CA-2019-107825"/>
    <x v="3"/>
    <n v="53209"/>
    <n v="462"/>
    <s v="Companion Letter/Legal File, Black"/>
    <n v="11"/>
    <n v="1"/>
    <s v="Central"/>
    <s v="Yes"/>
    <n v="10.57"/>
    <n v="38"/>
    <s v="Corporate"/>
    <x v="1091"/>
    <s v="Same Day"/>
    <s v="Wisconsin"/>
    <s v="Storage"/>
  </r>
  <r>
    <n v="0"/>
    <s v="Shipped On Time"/>
    <n v="0"/>
    <x v="2"/>
    <x v="141"/>
    <x v="0"/>
    <s v="Nona Balk"/>
    <n v="0"/>
    <x v="971"/>
    <s v="September"/>
    <x v="3"/>
    <s v="CA-2019-107825"/>
    <x v="3"/>
    <n v="53209"/>
    <n v="195"/>
    <s v="Avery 487"/>
    <n v="3"/>
    <n v="2"/>
    <s v="Central"/>
    <s v="Yes"/>
    <n v="3.47"/>
    <n v="7"/>
    <s v="Corporate"/>
    <x v="1091"/>
    <s v="Same Day"/>
    <s v="Wisconsin"/>
    <s v="Labels"/>
  </r>
  <r>
    <n v="0"/>
    <s v="Shipped On Time"/>
    <n v="0"/>
    <x v="2"/>
    <x v="141"/>
    <x v="0"/>
    <s v="Nona Balk"/>
    <n v="0"/>
    <x v="971"/>
    <s v="September"/>
    <x v="3"/>
    <s v="CA-2019-107825"/>
    <x v="3"/>
    <n v="53209"/>
    <n v="502"/>
    <s v="Decoflex Hanging Personal Folder File, Blue"/>
    <n v="25"/>
    <n v="6"/>
    <s v="Central"/>
    <s v="Yes"/>
    <n v="24.98"/>
    <n v="93"/>
    <s v="Corporate"/>
    <x v="1091"/>
    <s v="Same Day"/>
    <s v="Wisconsin"/>
    <s v="Storage"/>
  </r>
  <r>
    <n v="3"/>
    <s v="Shipped On Time"/>
    <n v="3"/>
    <x v="2"/>
    <x v="16"/>
    <x v="0"/>
    <s v="Frank Hawley"/>
    <n v="0.7"/>
    <x v="951"/>
    <s v="September"/>
    <x v="3"/>
    <s v="CA-2019-107832"/>
    <x v="0"/>
    <n v="19120"/>
    <n v="712"/>
    <s v="GBC Standard Therm-A-Bind Covers"/>
    <n v="-6"/>
    <n v="1"/>
    <s v="East"/>
    <m/>
    <n v="-5.98"/>
    <n v="7"/>
    <s v="Corporate"/>
    <x v="1092"/>
    <s v="Second Class"/>
    <s v="Pennsylvania"/>
    <s v="Binders"/>
  </r>
  <r>
    <n v="5"/>
    <s v="Shipped Early"/>
    <n v="6"/>
    <x v="2"/>
    <x v="62"/>
    <x v="0"/>
    <s v="Carlos Daly"/>
    <n v="0"/>
    <x v="1004"/>
    <s v="September"/>
    <x v="3"/>
    <s v="CA-2019-107853"/>
    <x v="1"/>
    <n v="92054"/>
    <n v="1804"/>
    <s v="Xerox 201"/>
    <n v="6"/>
    <n v="2"/>
    <s v="West"/>
    <m/>
    <n v="6.22"/>
    <n v="13"/>
    <s v="Consumer"/>
    <x v="1093"/>
    <s v="Standard Class"/>
    <s v="California"/>
    <s v="Paper"/>
  </r>
  <r>
    <n v="4"/>
    <s v="Shipped Early"/>
    <n v="6"/>
    <x v="1"/>
    <x v="0"/>
    <x v="0"/>
    <s v="Scott Williamson"/>
    <n v="0"/>
    <x v="904"/>
    <s v="September"/>
    <x v="3"/>
    <s v="CA-2019-107874"/>
    <x v="0"/>
    <n v="10035"/>
    <n v="878"/>
    <s v="Howard Miller Distant Time Traveler Alarm Clock"/>
    <n v="11"/>
    <n v="1"/>
    <s v="East"/>
    <m/>
    <n v="11.24"/>
    <n v="27"/>
    <s v="Consumer"/>
    <x v="1026"/>
    <s v="Standard Class"/>
    <s v="New York"/>
    <s v="Furnishings"/>
  </r>
  <r>
    <n v="5"/>
    <s v="Shipped Early"/>
    <n v="6"/>
    <x v="2"/>
    <x v="437"/>
    <x v="0"/>
    <s v="Sung Shariari"/>
    <n v="0.2"/>
    <x v="1005"/>
    <s v="September"/>
    <x v="3"/>
    <s v="CA-2019-107909"/>
    <x v="1"/>
    <n v="98052"/>
    <n v="259"/>
    <s v="Avery Metallic Poly Binders"/>
    <n v="8"/>
    <n v="5"/>
    <s v="West"/>
    <m/>
    <n v="8.02"/>
    <n v="23"/>
    <s v="Consumer"/>
    <x v="1083"/>
    <s v="Standard Class"/>
    <s v="Washington"/>
    <s v="Binders"/>
  </r>
  <r>
    <n v="5"/>
    <s v="Shipped Early"/>
    <n v="6"/>
    <x v="0"/>
    <x v="437"/>
    <x v="0"/>
    <s v="Sung Shariari"/>
    <n v="0"/>
    <x v="1005"/>
    <s v="September"/>
    <x v="3"/>
    <s v="CA-2019-107909"/>
    <x v="1"/>
    <n v="98052"/>
    <n v="1019"/>
    <s v="Logitech LS21 Speaker System - PC Multimedia - 2.1-CH - Wired"/>
    <n v="7"/>
    <n v="1"/>
    <s v="West"/>
    <m/>
    <n v="6.8"/>
    <n v="20"/>
    <s v="Consumer"/>
    <x v="1083"/>
    <s v="Standard Class"/>
    <s v="Washington"/>
    <s v="Accessories"/>
  </r>
  <r>
    <n v="3"/>
    <s v="Shipped Late"/>
    <n v="1"/>
    <x v="2"/>
    <x v="4"/>
    <x v="0"/>
    <s v="Adrian Hane"/>
    <n v="0.2"/>
    <x v="1006"/>
    <s v="September"/>
    <x v="3"/>
    <s v="CA-2019-107958"/>
    <x v="3"/>
    <n v="77036"/>
    <n v="1625"/>
    <s v="White Dual Perf Computer Printout Paper, 2700 Sheets, 1 Part, Heavyweight, 20 lbs., 14 7/8 x 11"/>
    <n v="59"/>
    <n v="5"/>
    <s v="Central"/>
    <m/>
    <n v="59.44"/>
    <n v="164"/>
    <s v="Home Office"/>
    <x v="1020"/>
    <s v="First Class"/>
    <s v="Texas"/>
    <s v="Paper"/>
  </r>
  <r>
    <n v="3"/>
    <s v="Shipped Late"/>
    <n v="1"/>
    <x v="2"/>
    <x v="4"/>
    <x v="0"/>
    <s v="Adrian Hane"/>
    <n v="0.8"/>
    <x v="1006"/>
    <s v="September"/>
    <x v="3"/>
    <s v="CA-2019-107958"/>
    <x v="3"/>
    <n v="77036"/>
    <n v="1641"/>
    <s v="Wilson Jones Four-Pocket Poly Binders"/>
    <n v="-8"/>
    <n v="4"/>
    <s v="Central"/>
    <m/>
    <n v="-8.11"/>
    <n v="5"/>
    <s v="Home Office"/>
    <x v="1020"/>
    <s v="First Class"/>
    <s v="Texas"/>
    <s v="Binders"/>
  </r>
  <r>
    <n v="0"/>
    <s v="Shipped On Time"/>
    <n v="0"/>
    <x v="2"/>
    <x v="15"/>
    <x v="0"/>
    <s v="Mitch Webber"/>
    <n v="0"/>
    <x v="1007"/>
    <s v="September"/>
    <x v="3"/>
    <s v="CA-2019-107986"/>
    <x v="1"/>
    <n v="98103"/>
    <n v="1513"/>
    <s v="Sterilite Officeware Hinged File Box"/>
    <n v="8"/>
    <n v="3"/>
    <s v="West"/>
    <m/>
    <n v="8.49"/>
    <n v="31"/>
    <s v="Consumer"/>
    <x v="1010"/>
    <s v="Same Day"/>
    <s v="Washington"/>
    <s v="Storage"/>
  </r>
  <r>
    <n v="4"/>
    <s v="Shipped Early"/>
    <n v="6"/>
    <x v="2"/>
    <x v="1"/>
    <x v="0"/>
    <s v="Linda Southworth"/>
    <n v="0"/>
    <x v="1008"/>
    <s v="September"/>
    <x v="3"/>
    <s v="CA-2019-108000"/>
    <x v="1"/>
    <n v="94110"/>
    <n v="1501"/>
    <s v="Staple envelope"/>
    <n v="5"/>
    <n v="1"/>
    <s v="West"/>
    <m/>
    <n v="4.8899999999999997"/>
    <n v="10"/>
    <s v="Corporate"/>
    <x v="1094"/>
    <s v="Standard Class"/>
    <s v="California"/>
    <s v="Envelopes"/>
  </r>
  <r>
    <n v="4"/>
    <s v="Shipped Early"/>
    <n v="6"/>
    <x v="1"/>
    <x v="391"/>
    <x v="0"/>
    <s v="Ted Trevino"/>
    <n v="0.2"/>
    <x v="1009"/>
    <s v="September"/>
    <x v="3"/>
    <s v="CA-2019-108035"/>
    <x v="2"/>
    <n v="37421"/>
    <n v="833"/>
    <s v="Hon Deluxe Fabric Upholstered Stacking Chairs, Rounded Back"/>
    <n v="49"/>
    <n v="2"/>
    <s v="South"/>
    <m/>
    <n v="48.8"/>
    <n v="390"/>
    <s v="Consumer"/>
    <x v="988"/>
    <s v="Standard Class"/>
    <s v="Tennessee"/>
    <s v="Chairs"/>
  </r>
  <r>
    <n v="4"/>
    <s v="Shipped Early"/>
    <n v="6"/>
    <x v="1"/>
    <x v="391"/>
    <x v="0"/>
    <s v="Ted Trevino"/>
    <n v="0.2"/>
    <x v="1009"/>
    <s v="September"/>
    <x v="3"/>
    <s v="CA-2019-108035"/>
    <x v="2"/>
    <n v="37421"/>
    <n v="617"/>
    <s v="Executive Impressions 13 Chairman Wall Clock"/>
    <n v="19"/>
    <n v="5"/>
    <s v="South"/>
    <m/>
    <n v="19.03"/>
    <n v="102"/>
    <s v="Consumer"/>
    <x v="988"/>
    <s v="Standard Class"/>
    <s v="Tennessee"/>
    <s v="Furnishings"/>
  </r>
  <r>
    <n v="4"/>
    <s v="Shipped Early"/>
    <n v="6"/>
    <x v="1"/>
    <x v="29"/>
    <x v="0"/>
    <s v="Joel Eaton"/>
    <n v="0.15"/>
    <x v="1010"/>
    <s v="September"/>
    <x v="3"/>
    <s v="CA-2019-108070"/>
    <x v="1"/>
    <n v="95123"/>
    <n v="1228"/>
    <s v="OSullivan Living Dimensions 2-Shelf Bookcases"/>
    <n v="-6"/>
    <n v="1"/>
    <s v="West"/>
    <m/>
    <n v="-6.05"/>
    <n v="103"/>
    <s v="Consumer"/>
    <x v="1095"/>
    <s v="Standard Class"/>
    <s v="California"/>
    <s v="Bookcases"/>
  </r>
  <r>
    <n v="4"/>
    <s v="Shipped Early"/>
    <n v="6"/>
    <x v="2"/>
    <x v="29"/>
    <x v="0"/>
    <s v="Joel Eaton"/>
    <n v="0"/>
    <x v="1010"/>
    <s v="September"/>
    <x v="3"/>
    <s v="CA-2019-108070"/>
    <x v="1"/>
    <n v="95123"/>
    <n v="282"/>
    <s v="Belkin 19 Vented Equipment Shelf, Black"/>
    <n v="2"/>
    <n v="4"/>
    <s v="West"/>
    <m/>
    <n v="2.06"/>
    <n v="206"/>
    <s v="Consumer"/>
    <x v="1095"/>
    <s v="Standard Class"/>
    <s v="California"/>
    <s v="Storage"/>
  </r>
  <r>
    <n v="5"/>
    <s v="Shipped Early"/>
    <n v="6"/>
    <x v="2"/>
    <x v="43"/>
    <x v="0"/>
    <s v="Eileen Kiefer"/>
    <n v="0"/>
    <x v="897"/>
    <s v="September"/>
    <x v="3"/>
    <s v="CA-2019-108091"/>
    <x v="1"/>
    <n v="92025"/>
    <n v="1143"/>
    <s v="Newell 328"/>
    <n v="6"/>
    <n v="4"/>
    <s v="West"/>
    <m/>
    <n v="6.07"/>
    <n v="23"/>
    <s v="Home Office"/>
    <x v="980"/>
    <s v="Standard Class"/>
    <s v="California"/>
    <s v="Art"/>
  </r>
  <r>
    <n v="5"/>
    <s v="Shipped Early"/>
    <n v="6"/>
    <x v="1"/>
    <x v="445"/>
    <x v="0"/>
    <s v="Dana Kaydos"/>
    <n v="0.2"/>
    <x v="1011"/>
    <s v="September"/>
    <x v="3"/>
    <s v="CA-2019-108112"/>
    <x v="2"/>
    <n v="33023"/>
    <n v="871"/>
    <s v="Howard Miller 13-1/2 Diameter Rosebrook Wall Clock"/>
    <n v="55"/>
    <n v="4"/>
    <s v="South"/>
    <m/>
    <n v="55.02"/>
    <n v="220"/>
    <s v="Consumer"/>
    <x v="971"/>
    <s v="Standard Class"/>
    <s v="Florida"/>
    <s v="Furnishings"/>
  </r>
  <r>
    <n v="5"/>
    <s v="Shipped Early"/>
    <n v="6"/>
    <x v="1"/>
    <x v="445"/>
    <x v="0"/>
    <s v="Dana Kaydos"/>
    <n v="0.2"/>
    <x v="1011"/>
    <s v="September"/>
    <x v="3"/>
    <s v="CA-2019-108112"/>
    <x v="2"/>
    <n v="33023"/>
    <n v="1534"/>
    <s v="Tenex 46 x 60 Computer Anti-Static Chairmat, Rectangular Shaped"/>
    <n v="0"/>
    <n v="4"/>
    <s v="South"/>
    <m/>
    <n v="0"/>
    <n v="339"/>
    <s v="Consumer"/>
    <x v="971"/>
    <s v="Standard Class"/>
    <s v="Florida"/>
    <s v="Furnishings"/>
  </r>
  <r>
    <n v="2"/>
    <s v="Shipped Late"/>
    <n v="1"/>
    <x v="2"/>
    <x v="26"/>
    <x v="0"/>
    <s v="Alex Grayson"/>
    <n v="0.2"/>
    <x v="929"/>
    <s v="September"/>
    <x v="3"/>
    <s v="CA-2019-108287"/>
    <x v="2"/>
    <n v="28205"/>
    <n v="1124"/>
    <s v="Newell 310"/>
    <n v="1"/>
    <n v="9"/>
    <s v="South"/>
    <m/>
    <n v="1.43"/>
    <n v="13"/>
    <s v="Consumer"/>
    <x v="1078"/>
    <s v="First Class"/>
    <s v="North Carolina"/>
    <s v="Art"/>
  </r>
  <r>
    <n v="0"/>
    <s v="Shipped On Time"/>
    <n v="0"/>
    <x v="2"/>
    <x v="70"/>
    <x v="0"/>
    <s v="Lindsay Shagiari"/>
    <n v="0"/>
    <x v="1002"/>
    <s v="September"/>
    <x v="3"/>
    <s v="CA-2019-108294"/>
    <x v="3"/>
    <n v="68104"/>
    <n v="894"/>
    <s v="Ibico Covers for Plastic or Wire Binding Elements"/>
    <n v="16"/>
    <n v="3"/>
    <s v="Central"/>
    <s v="Yes"/>
    <n v="15.52"/>
    <n v="35"/>
    <s v="Home Office"/>
    <x v="1036"/>
    <s v="Same Day"/>
    <s v="Nebraska"/>
    <s v="Binders"/>
  </r>
  <r>
    <n v="5"/>
    <s v="Shipped Early"/>
    <n v="6"/>
    <x v="1"/>
    <x v="448"/>
    <x v="0"/>
    <s v="Saphhira Shifley"/>
    <n v="0.2"/>
    <x v="1012"/>
    <s v="September"/>
    <x v="3"/>
    <s v="CA-2019-108322"/>
    <x v="2"/>
    <n v="33068"/>
    <n v="22"/>
    <s v="3M Hangers With Command Adhesive"/>
    <n v="6"/>
    <n v="8"/>
    <s v="South"/>
    <m/>
    <n v="6.22"/>
    <n v="24"/>
    <s v="Corporate"/>
    <x v="1086"/>
    <s v="Standard Class"/>
    <s v="Florida"/>
    <s v="Furnishings"/>
  </r>
  <r>
    <n v="5"/>
    <s v="Shipped Early"/>
    <n v="6"/>
    <x v="0"/>
    <x v="448"/>
    <x v="0"/>
    <s v="Saphhira Shifley"/>
    <n v="0.2"/>
    <x v="1012"/>
    <s v="September"/>
    <x v="3"/>
    <s v="CA-2019-108322"/>
    <x v="2"/>
    <n v="33068"/>
    <n v="1061"/>
    <s v="Maxell 4.7GB DVD+R 5/Pack"/>
    <n v="1"/>
    <n v="3"/>
    <s v="South"/>
    <m/>
    <n v="0.74"/>
    <n v="2"/>
    <s v="Corporate"/>
    <x v="1086"/>
    <s v="Standard Class"/>
    <s v="Florida"/>
    <s v="Accessories"/>
  </r>
  <r>
    <n v="5"/>
    <s v="Shipped Early"/>
    <n v="6"/>
    <x v="0"/>
    <x v="449"/>
    <x v="0"/>
    <s v="Laurel Elliston"/>
    <n v="0.2"/>
    <x v="938"/>
    <s v="September"/>
    <x v="3"/>
    <s v="CA-2019-108329"/>
    <x v="1"/>
    <n v="90604"/>
    <n v="1175"/>
    <s v="Nortel Business Series Terminal T7208 Digital phone"/>
    <n v="44"/>
    <n v="4"/>
    <s v="West"/>
    <m/>
    <n v="44.48"/>
    <n v="445"/>
    <s v="Consumer"/>
    <x v="1087"/>
    <s v="Standard Class"/>
    <s v="California"/>
    <s v="Phones"/>
  </r>
  <r>
    <n v="6"/>
    <s v="Shipped On Time"/>
    <n v="6"/>
    <x v="1"/>
    <x v="0"/>
    <x v="0"/>
    <s v="Sarah Bern"/>
    <n v="0.1"/>
    <x v="1013"/>
    <s v="September"/>
    <x v="3"/>
    <s v="CA-2019-108441"/>
    <x v="0"/>
    <n v="10035"/>
    <n v="1378"/>
    <s v="Safco Contoured Stacking Chairs"/>
    <n v="143"/>
    <n v="4"/>
    <s v="East"/>
    <m/>
    <n v="143.04"/>
    <n v="858"/>
    <s v="Consumer"/>
    <x v="1096"/>
    <s v="Standard Class"/>
    <s v="New York"/>
    <s v="Chairs"/>
  </r>
  <r>
    <n v="6"/>
    <s v="Shipped On Time"/>
    <n v="6"/>
    <x v="2"/>
    <x v="0"/>
    <x v="0"/>
    <s v="Sarah Bern"/>
    <n v="0"/>
    <x v="1013"/>
    <s v="September"/>
    <x v="3"/>
    <s v="CA-2019-108441"/>
    <x v="0"/>
    <n v="10035"/>
    <n v="351"/>
    <s v="Boston 1730 StandUp Electric Pencil Sharpener"/>
    <n v="17"/>
    <n v="3"/>
    <s v="East"/>
    <m/>
    <n v="16.68"/>
    <n v="64"/>
    <s v="Consumer"/>
    <x v="1096"/>
    <s v="Standard Class"/>
    <s v="New York"/>
    <s v="Art"/>
  </r>
  <r>
    <n v="6"/>
    <s v="Shipped On Time"/>
    <n v="6"/>
    <x v="2"/>
    <x v="0"/>
    <x v="0"/>
    <s v="Sarah Bern"/>
    <n v="0"/>
    <x v="1013"/>
    <s v="September"/>
    <x v="3"/>
    <s v="CA-2019-108441"/>
    <x v="0"/>
    <n v="10035"/>
    <n v="1574"/>
    <s v="TOPS Voice Message Log Book, Flash Format"/>
    <n v="9"/>
    <n v="4"/>
    <s v="East"/>
    <m/>
    <n v="9.33"/>
    <n v="19"/>
    <s v="Consumer"/>
    <x v="1096"/>
    <s v="Standard Class"/>
    <s v="New York"/>
    <s v="Paper"/>
  </r>
  <r>
    <n v="6"/>
    <s v="Shipped On Time"/>
    <n v="6"/>
    <x v="2"/>
    <x v="0"/>
    <x v="0"/>
    <s v="Sarah Bern"/>
    <n v="0.2"/>
    <x v="1013"/>
    <s v="September"/>
    <x v="3"/>
    <s v="CA-2019-108441"/>
    <x v="0"/>
    <n v="10035"/>
    <n v="135"/>
    <s v="Angle-D Ring Binders"/>
    <n v="4"/>
    <n v="3"/>
    <s v="East"/>
    <m/>
    <n v="4.2699999999999996"/>
    <n v="13"/>
    <s v="Consumer"/>
    <x v="1096"/>
    <s v="Standard Class"/>
    <s v="New York"/>
    <s v="Binders"/>
  </r>
  <r>
    <n v="2"/>
    <s v="Shipped Early"/>
    <n v="3"/>
    <x v="2"/>
    <x v="17"/>
    <x v="0"/>
    <s v="Steven Cartwright"/>
    <n v="0"/>
    <x v="1014"/>
    <s v="September"/>
    <x v="3"/>
    <s v="CA-2019-108539"/>
    <x v="1"/>
    <n v="90045"/>
    <n v="100"/>
    <s v="Adjustable Depth Letter/Legal Cart"/>
    <n v="210"/>
    <n v="4"/>
    <s v="West"/>
    <m/>
    <n v="210.49"/>
    <n v="726"/>
    <s v="Consumer"/>
    <x v="1097"/>
    <s v="Second Class"/>
    <s v="California"/>
    <s v="Storage"/>
  </r>
  <r>
    <n v="2"/>
    <s v="Shipped Early"/>
    <n v="3"/>
    <x v="2"/>
    <x v="17"/>
    <x v="0"/>
    <s v="Steven Cartwright"/>
    <n v="0.2"/>
    <x v="1014"/>
    <s v="September"/>
    <x v="3"/>
    <s v="CA-2019-108539"/>
    <x v="1"/>
    <n v="90045"/>
    <n v="1315"/>
    <s v="Pressboard Data Binders by Wilson Jones"/>
    <n v="3"/>
    <n v="2"/>
    <s v="West"/>
    <m/>
    <n v="2.88"/>
    <n v="9"/>
    <s v="Consumer"/>
    <x v="1097"/>
    <s v="Second Class"/>
    <s v="California"/>
    <s v="Binders"/>
  </r>
  <r>
    <n v="2"/>
    <s v="Shipped Early"/>
    <n v="3"/>
    <x v="2"/>
    <x v="17"/>
    <x v="0"/>
    <s v="Steven Cartwright"/>
    <n v="0.2"/>
    <x v="1014"/>
    <s v="September"/>
    <x v="3"/>
    <s v="CA-2019-108539"/>
    <x v="1"/>
    <n v="90045"/>
    <n v="237"/>
    <s v="Avery Durable Plastic 1 Binders"/>
    <n v="4"/>
    <n v="3"/>
    <s v="West"/>
    <m/>
    <n v="3.95"/>
    <n v="11"/>
    <s v="Consumer"/>
    <x v="1097"/>
    <s v="Second Class"/>
    <s v="California"/>
    <s v="Binders"/>
  </r>
  <r>
    <n v="6"/>
    <s v="Shipped On Time"/>
    <n v="6"/>
    <x v="2"/>
    <x v="0"/>
    <x v="0"/>
    <s v="Sally Knutson"/>
    <n v="0"/>
    <x v="923"/>
    <s v="September"/>
    <x v="3"/>
    <s v="CA-2019-108553"/>
    <x v="0"/>
    <n v="10024"/>
    <n v="1582"/>
    <s v="Tripp Lite Isotel 6 Outlet Surge Protector with Fax/Modem Protection"/>
    <n v="35"/>
    <n v="2"/>
    <s v="East"/>
    <m/>
    <n v="35.36"/>
    <n v="122"/>
    <s v="Consumer"/>
    <x v="1098"/>
    <s v="Standard Class"/>
    <s v="New York"/>
    <s v="Appliances"/>
  </r>
  <r>
    <n v="6"/>
    <s v="Shipped On Time"/>
    <n v="6"/>
    <x v="2"/>
    <x v="0"/>
    <x v="0"/>
    <s v="Sally Knutson"/>
    <n v="0"/>
    <x v="923"/>
    <s v="September"/>
    <x v="3"/>
    <s v="CA-2019-108553"/>
    <x v="0"/>
    <n v="10024"/>
    <n v="71"/>
    <s v="Acme 10 Easy Grip Assistive Scissors"/>
    <n v="37"/>
    <n v="7"/>
    <s v="East"/>
    <m/>
    <n v="36.81"/>
    <n v="123"/>
    <s v="Consumer"/>
    <x v="1098"/>
    <s v="Standard Class"/>
    <s v="New York"/>
    <s v="Supplies"/>
  </r>
  <r>
    <n v="7"/>
    <s v="Shipped Late"/>
    <n v="6"/>
    <x v="1"/>
    <x v="224"/>
    <x v="0"/>
    <s v="Jenna Caffey"/>
    <n v="0"/>
    <x v="1015"/>
    <s v="September"/>
    <x v="3"/>
    <s v="CA-2019-108560"/>
    <x v="1"/>
    <n v="98031"/>
    <n v="727"/>
    <s v="GE 48 Fluorescent Tube, Cool White Energy Saver, 34 Watts, 30/Box"/>
    <n v="99"/>
    <n v="2"/>
    <s v="West"/>
    <m/>
    <n v="99.23"/>
    <n v="198"/>
    <s v="Consumer"/>
    <x v="1099"/>
    <s v="Standard Class"/>
    <s v="Washington"/>
    <s v="Furnishings"/>
  </r>
  <r>
    <n v="7"/>
    <s v="Shipped Late"/>
    <n v="6"/>
    <x v="2"/>
    <x v="224"/>
    <x v="0"/>
    <s v="Jenna Caffey"/>
    <n v="0"/>
    <x v="1015"/>
    <s v="September"/>
    <x v="3"/>
    <s v="CA-2019-108560"/>
    <x v="1"/>
    <n v="98031"/>
    <n v="532"/>
    <s v="Dot Matrix Printer Tape Reel Labels, White, 5000/Box"/>
    <n v="385"/>
    <n v="8"/>
    <s v="West"/>
    <m/>
    <n v="385.38"/>
    <n v="786"/>
    <s v="Consumer"/>
    <x v="1099"/>
    <s v="Standard Class"/>
    <s v="Washington"/>
    <s v="Labels"/>
  </r>
  <r>
    <n v="7"/>
    <s v="Shipped Late"/>
    <n v="6"/>
    <x v="2"/>
    <x v="224"/>
    <x v="0"/>
    <s v="Jenna Caffey"/>
    <n v="0.2"/>
    <x v="1015"/>
    <s v="September"/>
    <x v="3"/>
    <s v="CA-2019-108560"/>
    <x v="1"/>
    <n v="98031"/>
    <n v="721"/>
    <s v="GBC White Gloss Covers, Plain Front"/>
    <n v="8"/>
    <n v="2"/>
    <s v="West"/>
    <m/>
    <n v="7.82"/>
    <n v="23"/>
    <s v="Consumer"/>
    <x v="1099"/>
    <s v="Standard Class"/>
    <s v="Washington"/>
    <s v="Binders"/>
  </r>
  <r>
    <n v="7"/>
    <s v="Shipped Late"/>
    <n v="6"/>
    <x v="0"/>
    <x v="224"/>
    <x v="0"/>
    <s v="Jenna Caffey"/>
    <n v="0"/>
    <x v="1015"/>
    <s v="September"/>
    <x v="3"/>
    <s v="CA-2019-108560"/>
    <x v="1"/>
    <n v="98031"/>
    <n v="1090"/>
    <s v="Micro Innovations USB RF Wireless Keyboard with Mouse"/>
    <n v="11"/>
    <n v="2"/>
    <s v="West"/>
    <m/>
    <n v="10.5"/>
    <n v="50"/>
    <s v="Consumer"/>
    <x v="1099"/>
    <s v="Standard Class"/>
    <s v="Washington"/>
    <s v="Accessories"/>
  </r>
  <r>
    <n v="4"/>
    <s v="Shipped Early"/>
    <n v="6"/>
    <x v="0"/>
    <x v="17"/>
    <x v="0"/>
    <s v="Mike Gockenbach"/>
    <n v="0"/>
    <x v="959"/>
    <s v="September"/>
    <x v="3"/>
    <s v="CA-2019-108574"/>
    <x v="1"/>
    <n v="90045"/>
    <n v="1007"/>
    <s v="Logitech G19 Programmable Gaming Keyboard"/>
    <n v="201"/>
    <n v="9"/>
    <s v="West"/>
    <m/>
    <n v="200.86"/>
    <n v="1116"/>
    <s v="Consumer"/>
    <x v="1100"/>
    <s v="Standard Class"/>
    <s v="California"/>
    <s v="Accessories"/>
  </r>
  <r>
    <n v="4"/>
    <s v="Shipped Early"/>
    <n v="6"/>
    <x v="0"/>
    <x v="17"/>
    <x v="0"/>
    <s v="Mike Gockenbach"/>
    <n v="0.2"/>
    <x v="959"/>
    <s v="September"/>
    <x v="3"/>
    <s v="CA-2019-108574"/>
    <x v="1"/>
    <n v="90045"/>
    <n v="1106"/>
    <s v="Motorola HK250 Universal Bluetooth Headset"/>
    <n v="-29"/>
    <n v="7"/>
    <s v="West"/>
    <m/>
    <n v="-28.97"/>
    <n v="129"/>
    <s v="Consumer"/>
    <x v="1100"/>
    <s v="Standard Class"/>
    <s v="California"/>
    <s v="Phones"/>
  </r>
  <r>
    <n v="4"/>
    <s v="Shipped Early"/>
    <n v="6"/>
    <x v="0"/>
    <x v="17"/>
    <x v="0"/>
    <s v="Mike Gockenbach"/>
    <n v="0.2"/>
    <x v="959"/>
    <s v="September"/>
    <x v="3"/>
    <s v="CA-2019-108574"/>
    <x v="1"/>
    <n v="90045"/>
    <n v="1491"/>
    <s v="Square Credit Card Reader, 4 1/2 x 4 1/2 x 1, White"/>
    <n v="27"/>
    <n v="10"/>
    <s v="West"/>
    <m/>
    <n v="26.97"/>
    <n v="80"/>
    <s v="Consumer"/>
    <x v="1100"/>
    <s v="Standard Class"/>
    <s v="California"/>
    <s v="Phones"/>
  </r>
  <r>
    <n v="3"/>
    <s v="Shipped Late"/>
    <n v="1"/>
    <x v="2"/>
    <x v="125"/>
    <x v="0"/>
    <s v="Don Jones"/>
    <n v="0"/>
    <x v="958"/>
    <s v="September"/>
    <x v="3"/>
    <s v="CA-2019-108749"/>
    <x v="0"/>
    <n v="2895"/>
    <n v="124"/>
    <s v="Aluminum Screw Posts"/>
    <n v="23"/>
    <n v="3"/>
    <s v="East"/>
    <m/>
    <n v="22.89"/>
    <n v="46"/>
    <s v="Corporate"/>
    <x v="1031"/>
    <s v="First Class"/>
    <s v="Rhode Island"/>
    <s v="Binders"/>
  </r>
  <r>
    <n v="3"/>
    <s v="Shipped Late"/>
    <n v="1"/>
    <x v="2"/>
    <x v="125"/>
    <x v="0"/>
    <s v="Don Jones"/>
    <n v="0"/>
    <x v="958"/>
    <s v="September"/>
    <x v="3"/>
    <s v="CA-2019-108749"/>
    <x v="0"/>
    <n v="2895"/>
    <n v="1812"/>
    <s v="Xerox 209"/>
    <n v="22"/>
    <n v="7"/>
    <s v="East"/>
    <m/>
    <n v="21.77"/>
    <n v="45"/>
    <s v="Corporate"/>
    <x v="1031"/>
    <s v="First Class"/>
    <s v="Rhode Island"/>
    <s v="Paper"/>
  </r>
  <r>
    <n v="4"/>
    <s v="Shipped Early"/>
    <n v="6"/>
    <x v="0"/>
    <x v="379"/>
    <x v="0"/>
    <s v="Patrick ODonnell"/>
    <n v="0"/>
    <x v="979"/>
    <s v="September"/>
    <x v="3"/>
    <s v="CA-2019-108756"/>
    <x v="0"/>
    <n v="7017"/>
    <n v="1079"/>
    <s v="Memorex Micro Travel Drive 4 GB"/>
    <n v="14"/>
    <n v="3"/>
    <s v="East"/>
    <m/>
    <n v="13.67"/>
    <n v="32"/>
    <s v="Consumer"/>
    <x v="1101"/>
    <s v="Standard Class"/>
    <s v="New Jersey"/>
    <s v="Accessories"/>
  </r>
  <r>
    <n v="4"/>
    <s v="Shipped Early"/>
    <n v="6"/>
    <x v="1"/>
    <x v="167"/>
    <x v="0"/>
    <s v="Tony Molinari"/>
    <n v="0"/>
    <x v="996"/>
    <s v="September"/>
    <x v="3"/>
    <s v="CA-2019-108791"/>
    <x v="0"/>
    <n v="10701"/>
    <n v="1563"/>
    <s v="Tensor Computer Mounted Lamp"/>
    <n v="4"/>
    <n v="1"/>
    <s v="East"/>
    <m/>
    <n v="4.0199999999999996"/>
    <n v="15"/>
    <s v="Consumer"/>
    <x v="1102"/>
    <s v="Standard Class"/>
    <s v="New York"/>
    <s v="Furnishings"/>
  </r>
  <r>
    <n v="4"/>
    <s v="Shipped Early"/>
    <n v="6"/>
    <x v="0"/>
    <x v="167"/>
    <x v="0"/>
    <s v="Tony Molinari"/>
    <n v="0"/>
    <x v="996"/>
    <s v="September"/>
    <x v="3"/>
    <s v="CA-2019-108791"/>
    <x v="0"/>
    <n v="10701"/>
    <n v="1178"/>
    <s v="Nortel Networks T7316 E Nt8 B27"/>
    <n v="136"/>
    <n v="8"/>
    <s v="East"/>
    <m/>
    <n v="135.97999999999999"/>
    <n v="544"/>
    <s v="Consumer"/>
    <x v="1102"/>
    <s v="Standard Class"/>
    <s v="New York"/>
    <s v="Phones"/>
  </r>
  <r>
    <n v="6"/>
    <s v="Shipped On Time"/>
    <n v="6"/>
    <x v="2"/>
    <x v="1"/>
    <x v="0"/>
    <s v="Denise Monton"/>
    <n v="0"/>
    <x v="1016"/>
    <s v="September"/>
    <x v="3"/>
    <s v="CA-2019-108854"/>
    <x v="1"/>
    <n v="94109"/>
    <n v="1384"/>
    <s v="SAFCO Mobile Desk Side File, Wire Frame"/>
    <n v="11"/>
    <n v="1"/>
    <s v="West"/>
    <m/>
    <n v="11.12"/>
    <n v="43"/>
    <s v="Corporate"/>
    <x v="1087"/>
    <s v="Standard Class"/>
    <s v="California"/>
    <s v="Storage"/>
  </r>
  <r>
    <n v="6"/>
    <s v="Shipped On Time"/>
    <n v="6"/>
    <x v="2"/>
    <x v="1"/>
    <x v="0"/>
    <s v="Denise Monton"/>
    <n v="0"/>
    <x v="1016"/>
    <s v="September"/>
    <x v="3"/>
    <s v="CA-2019-108854"/>
    <x v="1"/>
    <n v="94109"/>
    <n v="1497"/>
    <s v="Standard Line “While You Were Out” Hardbound Telephone Message Book"/>
    <n v="40"/>
    <n v="4"/>
    <s v="West"/>
    <m/>
    <n v="40.44"/>
    <n v="88"/>
    <s v="Corporate"/>
    <x v="1087"/>
    <s v="Standard Class"/>
    <s v="California"/>
    <s v="Paper"/>
  </r>
  <r>
    <n v="6"/>
    <s v="Shipped On Time"/>
    <n v="6"/>
    <x v="2"/>
    <x v="1"/>
    <x v="0"/>
    <s v="Denise Monton"/>
    <n v="0.2"/>
    <x v="1016"/>
    <s v="September"/>
    <x v="3"/>
    <s v="CA-2019-108854"/>
    <x v="1"/>
    <n v="94109"/>
    <n v="1261"/>
    <s v="Performers Binder/Pad Holder, Black"/>
    <n v="8"/>
    <n v="1"/>
    <s v="West"/>
    <m/>
    <n v="8.41"/>
    <n v="22"/>
    <s v="Corporate"/>
    <x v="1087"/>
    <s v="Standard Class"/>
    <s v="California"/>
    <s v="Binders"/>
  </r>
  <r>
    <n v="6"/>
    <s v="Shipped On Time"/>
    <n v="6"/>
    <x v="2"/>
    <x v="1"/>
    <x v="0"/>
    <s v="Denise Monton"/>
    <n v="0.2"/>
    <x v="1016"/>
    <s v="September"/>
    <x v="3"/>
    <s v="CA-2019-108854"/>
    <x v="1"/>
    <n v="94109"/>
    <n v="1609"/>
    <s v="Vinyl Sectional Post Binders"/>
    <n v="34"/>
    <n v="3"/>
    <s v="West"/>
    <m/>
    <n v="33.93"/>
    <n v="90"/>
    <s v="Corporate"/>
    <x v="1087"/>
    <s v="Standard Class"/>
    <s v="California"/>
    <s v="Binders"/>
  </r>
  <r>
    <n v="5"/>
    <s v="Shipped Early"/>
    <n v="6"/>
    <x v="1"/>
    <x v="31"/>
    <x v="0"/>
    <s v="Kelly Collister"/>
    <n v="0.2"/>
    <x v="1017"/>
    <s v="September"/>
    <x v="3"/>
    <s v="CA-2019-108910"/>
    <x v="0"/>
    <n v="43055"/>
    <n v="871"/>
    <s v="Howard Miller 13 Diameter Pewter Finish Round Wall Clock"/>
    <n v="24"/>
    <n v="3"/>
    <s v="East"/>
    <m/>
    <n v="24.48"/>
    <n v="103"/>
    <s v="Consumer"/>
    <x v="1103"/>
    <s v="Standard Class"/>
    <s v="Ohio"/>
    <s v="Furnishings"/>
  </r>
  <r>
    <n v="5"/>
    <s v="Shipped Early"/>
    <n v="6"/>
    <x v="2"/>
    <x v="0"/>
    <x v="0"/>
    <s v="Henia Zydlo"/>
    <n v="0"/>
    <x v="1018"/>
    <s v="September"/>
    <x v="3"/>
    <s v="CA-2019-108931"/>
    <x v="0"/>
    <n v="10024"/>
    <n v="1779"/>
    <s v="Xerox 1980"/>
    <n v="4"/>
    <n v="2"/>
    <s v="East"/>
    <s v="Yes"/>
    <n v="3.85"/>
    <n v="9"/>
    <s v="Consumer"/>
    <x v="1104"/>
    <s v="Standard Class"/>
    <s v="New York"/>
    <s v="Paper"/>
  </r>
  <r>
    <n v="5"/>
    <s v="Shipped Early"/>
    <n v="6"/>
    <x v="2"/>
    <x v="0"/>
    <x v="0"/>
    <s v="Henia Zydlo"/>
    <n v="0"/>
    <x v="1018"/>
    <s v="September"/>
    <x v="3"/>
    <s v="CA-2019-108931"/>
    <x v="0"/>
    <n v="10024"/>
    <n v="1786"/>
    <s v="Xerox 1987"/>
    <n v="6"/>
    <n v="2"/>
    <s v="East"/>
    <s v="Yes"/>
    <n v="5.66"/>
    <n v="12"/>
    <s v="Consumer"/>
    <x v="1104"/>
    <s v="Standard Class"/>
    <s v="New York"/>
    <s v="Paper"/>
  </r>
  <r>
    <n v="3"/>
    <s v="Shipped Late"/>
    <n v="1"/>
    <x v="1"/>
    <x v="124"/>
    <x v="0"/>
    <s v="Christine Kargatis"/>
    <n v="0.2"/>
    <x v="1019"/>
    <s v="September"/>
    <x v="3"/>
    <s v="CA-2019-109085"/>
    <x v="0"/>
    <n v="45373"/>
    <n v="673"/>
    <s v="Flat Face Poster Frame"/>
    <n v="8"/>
    <n v="2"/>
    <s v="East"/>
    <s v="Yes"/>
    <n v="8.2899999999999991"/>
    <n v="30"/>
    <s v="Home Office"/>
    <x v="1105"/>
    <s v="First Class"/>
    <s v="Ohio"/>
    <s v="Furnishings"/>
  </r>
  <r>
    <n v="3"/>
    <s v="Shipped Late"/>
    <n v="1"/>
    <x v="1"/>
    <x v="124"/>
    <x v="0"/>
    <s v="Christine Kargatis"/>
    <n v="0.3"/>
    <x v="1019"/>
    <s v="September"/>
    <x v="3"/>
    <s v="CA-2019-109085"/>
    <x v="0"/>
    <n v="45373"/>
    <n v="743"/>
    <s v="Global Commerce Series Low-Back Swivel/Tilt Chairs"/>
    <n v="-13"/>
    <n v="5"/>
    <s v="East"/>
    <s v="Yes"/>
    <n v="-12.85"/>
    <n v="899"/>
    <s v="Home Office"/>
    <x v="1105"/>
    <s v="First Class"/>
    <s v="Ohio"/>
    <s v="Chairs"/>
  </r>
  <r>
    <n v="3"/>
    <s v="Shipped Late"/>
    <n v="1"/>
    <x v="1"/>
    <x v="124"/>
    <x v="0"/>
    <s v="Christine Kargatis"/>
    <n v="0.4"/>
    <x v="1019"/>
    <s v="September"/>
    <x v="3"/>
    <s v="CA-2019-109085"/>
    <x v="0"/>
    <n v="45373"/>
    <n v="1386"/>
    <s v="SAFCO PlanMaster Boards, 60w x 37-1/2d, White Melamine"/>
    <n v="-106"/>
    <n v="5"/>
    <s v="East"/>
    <s v="Yes"/>
    <n v="-106.39"/>
    <n v="456"/>
    <s v="Home Office"/>
    <x v="1105"/>
    <s v="First Class"/>
    <s v="Ohio"/>
    <s v="Tables"/>
  </r>
  <r>
    <n v="3"/>
    <s v="Shipped Late"/>
    <n v="1"/>
    <x v="2"/>
    <x v="124"/>
    <x v="0"/>
    <s v="Christine Kargatis"/>
    <n v="0.7"/>
    <x v="1019"/>
    <s v="September"/>
    <x v="3"/>
    <s v="CA-2019-109085"/>
    <x v="0"/>
    <n v="45373"/>
    <n v="54"/>
    <s v="Acco Pressboard Covers with Storage Hooks, 14 7/8 x 11, Executive Red"/>
    <n v="-5"/>
    <n v="5"/>
    <s v="East"/>
    <s v="Yes"/>
    <n v="-4.76"/>
    <n v="6"/>
    <s v="Home Office"/>
    <x v="1105"/>
    <s v="First Class"/>
    <s v="Ohio"/>
    <s v="Binders"/>
  </r>
  <r>
    <n v="3"/>
    <s v="Shipped Late"/>
    <n v="1"/>
    <x v="0"/>
    <x v="124"/>
    <x v="0"/>
    <s v="Christine Kargatis"/>
    <n v="0.4"/>
    <x v="1019"/>
    <s v="September"/>
    <x v="3"/>
    <s v="CA-2019-109085"/>
    <x v="0"/>
    <n v="45373"/>
    <n v="1611"/>
    <s v="Vtech CS6719"/>
    <n v="-12"/>
    <n v="1"/>
    <s v="East"/>
    <s v="Yes"/>
    <n v="-11.52"/>
    <n v="58"/>
    <s v="Home Office"/>
    <x v="1105"/>
    <s v="First Class"/>
    <s v="Ohio"/>
    <s v="Phones"/>
  </r>
  <r>
    <n v="5"/>
    <s v="Shipped Early"/>
    <n v="6"/>
    <x v="2"/>
    <x v="0"/>
    <x v="0"/>
    <s v="Muhammed MacIntyre"/>
    <n v="0"/>
    <x v="1020"/>
    <s v="September"/>
    <x v="3"/>
    <s v="CA-2019-109099"/>
    <x v="0"/>
    <n v="10009"/>
    <n v="1684"/>
    <s v="Xerox 1893"/>
    <n v="20"/>
    <n v="1"/>
    <s v="East"/>
    <m/>
    <n v="20.09"/>
    <n v="41"/>
    <s v="Corporate"/>
    <x v="1100"/>
    <s v="Standard Class"/>
    <s v="New York"/>
    <s v="Paper"/>
  </r>
  <r>
    <n v="5"/>
    <s v="Shipped Early"/>
    <n v="6"/>
    <x v="0"/>
    <x v="195"/>
    <x v="0"/>
    <s v="Lena Radford"/>
    <n v="0.5"/>
    <x v="1021"/>
    <s v="September"/>
    <x v="3"/>
    <s v="CA-2019-109183"/>
    <x v="2"/>
    <n v="37211"/>
    <n v="1225"/>
    <s v="Okidata C610n Printer"/>
    <n v="-273"/>
    <n v="2"/>
    <s v="South"/>
    <m/>
    <n v="-272.58"/>
    <n v="649"/>
    <s v="Consumer"/>
    <x v="1038"/>
    <s v="Standard Class"/>
    <s v="Tennessee"/>
    <s v="Machines"/>
  </r>
  <r>
    <n v="6"/>
    <s v="Shipped On Time"/>
    <n v="6"/>
    <x v="2"/>
    <x v="0"/>
    <x v="0"/>
    <s v="Penelope Sewall"/>
    <n v="0"/>
    <x v="1022"/>
    <s v="September"/>
    <x v="3"/>
    <s v="CA-2019-109211"/>
    <x v="0"/>
    <n v="10011"/>
    <n v="374"/>
    <s v="Brown Kraft Recycled Envelopes"/>
    <n v="8"/>
    <n v="1"/>
    <s v="East"/>
    <m/>
    <n v="8.49"/>
    <n v="17"/>
    <s v="Home Office"/>
    <x v="1106"/>
    <s v="Standard Class"/>
    <s v="New York"/>
    <s v="Envelopes"/>
  </r>
  <r>
    <n v="2"/>
    <s v="Shipped Early"/>
    <n v="3"/>
    <x v="1"/>
    <x v="17"/>
    <x v="0"/>
    <s v="John Castell"/>
    <n v="0.15"/>
    <x v="947"/>
    <s v="September"/>
    <x v="3"/>
    <s v="CA-2019-109393"/>
    <x v="1"/>
    <n v="90032"/>
    <n v="1432"/>
    <s v="Sauder Facets Collection Library, Sky Alder Finish"/>
    <n v="5"/>
    <n v="3"/>
    <s v="West"/>
    <m/>
    <n v="5.13"/>
    <n v="436"/>
    <s v="Consumer"/>
    <x v="1107"/>
    <s v="Second Class"/>
    <s v="California"/>
    <s v="Bookcases"/>
  </r>
  <r>
    <n v="3"/>
    <s v="Shipped Late"/>
    <n v="1"/>
    <x v="0"/>
    <x v="51"/>
    <x v="0"/>
    <s v="Brian Derr"/>
    <n v="0"/>
    <x v="993"/>
    <s v="September"/>
    <x v="3"/>
    <s v="CA-2019-109589"/>
    <x v="2"/>
    <n v="42104"/>
    <n v="1076"/>
    <s v="Memorex Froggy Flash Drive 8 GB"/>
    <n v="28"/>
    <n v="4"/>
    <s v="South"/>
    <m/>
    <n v="27.69"/>
    <n v="71"/>
    <s v="Consumer"/>
    <x v="1108"/>
    <s v="First Class"/>
    <s v="Kentucky"/>
    <s v="Accessories"/>
  </r>
  <r>
    <n v="1"/>
    <s v="Shipped Late"/>
    <n v="0"/>
    <x v="2"/>
    <x v="17"/>
    <x v="0"/>
    <s v="Alice McCarthy"/>
    <n v="0"/>
    <x v="937"/>
    <s v="September"/>
    <x v="3"/>
    <s v="CA-2019-109701"/>
    <x v="1"/>
    <n v="90032"/>
    <n v="1655"/>
    <s v="Wirebound Message Book, 4 per Page"/>
    <n v="5"/>
    <n v="2"/>
    <s v="West"/>
    <m/>
    <n v="5.32"/>
    <n v="11"/>
    <s v="Corporate"/>
    <x v="988"/>
    <s v="Same Day"/>
    <s v="California"/>
    <s v="Paper"/>
  </r>
  <r>
    <n v="1"/>
    <s v="Shipped Late"/>
    <n v="0"/>
    <x v="2"/>
    <x v="17"/>
    <x v="0"/>
    <s v="Alice McCarthy"/>
    <n v="0"/>
    <x v="937"/>
    <s v="September"/>
    <x v="3"/>
    <s v="CA-2019-109701"/>
    <x v="1"/>
    <n v="90032"/>
    <n v="633"/>
    <s v="Fellowes Advanced Computer Series Surge Protectors"/>
    <n v="22"/>
    <n v="3"/>
    <s v="West"/>
    <m/>
    <n v="22.25"/>
    <n v="79"/>
    <s v="Corporate"/>
    <x v="988"/>
    <s v="Same Day"/>
    <s v="California"/>
    <s v="Appliances"/>
  </r>
  <r>
    <n v="1"/>
    <s v="Shipped Late"/>
    <n v="0"/>
    <x v="2"/>
    <x v="17"/>
    <x v="0"/>
    <s v="Alice McCarthy"/>
    <n v="0"/>
    <x v="937"/>
    <s v="September"/>
    <x v="3"/>
    <s v="CA-2019-109701"/>
    <x v="1"/>
    <n v="90032"/>
    <n v="1306"/>
    <s v="Prang Dustless Chalk Sticks"/>
    <n v="5"/>
    <n v="6"/>
    <s v="West"/>
    <m/>
    <n v="5.04"/>
    <n v="10"/>
    <s v="Corporate"/>
    <x v="988"/>
    <s v="Same Day"/>
    <s v="California"/>
    <s v="Art"/>
  </r>
  <r>
    <n v="1"/>
    <s v="Shipped Late"/>
    <n v="0"/>
    <x v="2"/>
    <x v="17"/>
    <x v="0"/>
    <s v="Alice McCarthy"/>
    <n v="0.2"/>
    <x v="937"/>
    <s v="September"/>
    <x v="3"/>
    <s v="CA-2019-109701"/>
    <x v="1"/>
    <n v="90032"/>
    <n v="1426"/>
    <s v="Satellite Sectional Post Binders"/>
    <n v="23"/>
    <n v="2"/>
    <s v="West"/>
    <m/>
    <n v="22.57"/>
    <n v="69"/>
    <s v="Corporate"/>
    <x v="988"/>
    <s v="Same Day"/>
    <s v="California"/>
    <s v="Binders"/>
  </r>
  <r>
    <n v="1"/>
    <s v="Shipped Late"/>
    <n v="0"/>
    <x v="2"/>
    <x v="17"/>
    <x v="0"/>
    <s v="Alice McCarthy"/>
    <n v="0.2"/>
    <x v="937"/>
    <s v="September"/>
    <x v="3"/>
    <s v="CA-2019-109701"/>
    <x v="1"/>
    <n v="90032"/>
    <n v="17"/>
    <s v="3-ring staple pack"/>
    <n v="3"/>
    <n v="6"/>
    <s v="West"/>
    <m/>
    <n v="3.16"/>
    <n v="9"/>
    <s v="Corporate"/>
    <x v="988"/>
    <s v="Same Day"/>
    <s v="California"/>
    <s v="Binders"/>
  </r>
  <r>
    <n v="5"/>
    <s v="Shipped Early"/>
    <n v="6"/>
    <x v="2"/>
    <x v="13"/>
    <x v="0"/>
    <s v="Angele Hood"/>
    <n v="0.2"/>
    <x v="938"/>
    <s v="September"/>
    <x v="3"/>
    <s v="CA-2019-109715"/>
    <x v="3"/>
    <n v="60623"/>
    <n v="1715"/>
    <s v="Xerox 1921"/>
    <n v="5"/>
    <n v="2"/>
    <s v="Central"/>
    <m/>
    <n v="4.99"/>
    <n v="16"/>
    <s v="Consumer"/>
    <x v="1087"/>
    <s v="Standard Class"/>
    <s v="Illinois"/>
    <s v="Paper"/>
  </r>
  <r>
    <n v="6"/>
    <s v="Shipped On Time"/>
    <n v="6"/>
    <x v="0"/>
    <x v="0"/>
    <x v="0"/>
    <s v="Fred Hopkins"/>
    <n v="0"/>
    <x v="1023"/>
    <s v="September"/>
    <x v="3"/>
    <s v="CA-2019-109750"/>
    <x v="0"/>
    <n v="10009"/>
    <n v="1491"/>
    <s v="Square Credit Card Reader, 4 1/2 x 4 1/2 x 1, White"/>
    <n v="14"/>
    <n v="3"/>
    <s v="East"/>
    <m/>
    <n v="14.09"/>
    <n v="30"/>
    <s v="Corporate"/>
    <x v="1109"/>
    <s v="Standard Class"/>
    <s v="New York"/>
    <s v="Phones"/>
  </r>
  <r>
    <n v="5"/>
    <s v="Shipped Late"/>
    <n v="3"/>
    <x v="2"/>
    <x v="77"/>
    <x v="0"/>
    <s v="Maribeth Dona"/>
    <n v="0.2"/>
    <x v="903"/>
    <s v="September"/>
    <x v="3"/>
    <s v="CA-2019-109757"/>
    <x v="0"/>
    <n v="44312"/>
    <n v="521"/>
    <s v="DIXON Oriole Pencils"/>
    <n v="1"/>
    <n v="4"/>
    <s v="East"/>
    <m/>
    <n v="0.62"/>
    <n v="8"/>
    <s v="Consumer"/>
    <x v="1015"/>
    <s v="Second Class"/>
    <s v="Ohio"/>
    <s v="Art"/>
  </r>
  <r>
    <n v="5"/>
    <s v="Shipped Late"/>
    <n v="3"/>
    <x v="2"/>
    <x v="77"/>
    <x v="0"/>
    <s v="Maribeth Dona"/>
    <n v="0.2"/>
    <x v="903"/>
    <s v="September"/>
    <x v="3"/>
    <s v="CA-2019-109757"/>
    <x v="0"/>
    <n v="44312"/>
    <n v="1530"/>
    <s v="Telephone Message Books with Fax/Mobile Section, 4 1/4 x 6"/>
    <n v="4"/>
    <n v="4"/>
    <s v="East"/>
    <m/>
    <n v="3.74"/>
    <n v="12"/>
    <s v="Consumer"/>
    <x v="1015"/>
    <s v="Second Class"/>
    <s v="Ohio"/>
    <s v="Paper"/>
  </r>
  <r>
    <n v="5"/>
    <s v="Shipped Late"/>
    <n v="3"/>
    <x v="2"/>
    <x v="77"/>
    <x v="0"/>
    <s v="Maribeth Dona"/>
    <n v="0.7"/>
    <x v="903"/>
    <s v="September"/>
    <x v="3"/>
    <s v="CA-2019-109757"/>
    <x v="0"/>
    <n v="44312"/>
    <n v="1633"/>
    <s v="Wilson Jones Active Use Binders"/>
    <n v="-3"/>
    <n v="2"/>
    <s v="East"/>
    <m/>
    <n v="-3.06"/>
    <n v="4"/>
    <s v="Consumer"/>
    <x v="1015"/>
    <s v="Second Class"/>
    <s v="Ohio"/>
    <s v="Binders"/>
  </r>
  <r>
    <n v="5"/>
    <s v="Shipped Late"/>
    <n v="3"/>
    <x v="2"/>
    <x v="77"/>
    <x v="0"/>
    <s v="Maribeth Dona"/>
    <n v="0.7"/>
    <x v="903"/>
    <s v="September"/>
    <x v="3"/>
    <s v="CA-2019-109757"/>
    <x v="0"/>
    <n v="44312"/>
    <n v="708"/>
    <s v="GBC Recycled VeloBinder Covers"/>
    <n v="-20"/>
    <n v="5"/>
    <s v="East"/>
    <m/>
    <n v="-20.45"/>
    <n v="26"/>
    <s v="Consumer"/>
    <x v="1015"/>
    <s v="Second Class"/>
    <s v="Ohio"/>
    <s v="Binders"/>
  </r>
  <r>
    <n v="5"/>
    <s v="Shipped Early"/>
    <n v="6"/>
    <x v="2"/>
    <x v="211"/>
    <x v="0"/>
    <s v="Valerie Mitchum"/>
    <n v="0.2"/>
    <x v="1024"/>
    <s v="September"/>
    <x v="3"/>
    <s v="CA-2019-109778"/>
    <x v="3"/>
    <n v="60098"/>
    <n v="474"/>
    <s v="Crayola Anti Dust Chalk, 12/Pack"/>
    <n v="1"/>
    <n v="2"/>
    <s v="Central"/>
    <m/>
    <n v="0.91"/>
    <n v="3"/>
    <s v="Home Office"/>
    <x v="1110"/>
    <s v="Standard Class"/>
    <s v="Illinois"/>
    <s v="Art"/>
  </r>
  <r>
    <n v="5"/>
    <s v="Shipped Early"/>
    <n v="6"/>
    <x v="2"/>
    <x v="13"/>
    <x v="0"/>
    <s v="Paul Lucas"/>
    <n v="0.2"/>
    <x v="1010"/>
    <s v="September"/>
    <x v="3"/>
    <s v="CA-2019-109946"/>
    <x v="3"/>
    <n v="60610"/>
    <n v="1140"/>
    <s v="Newell 325"/>
    <n v="2"/>
    <n v="5"/>
    <s v="Central"/>
    <m/>
    <n v="2.06"/>
    <n v="17"/>
    <s v="Home Office"/>
    <x v="1111"/>
    <s v="Standard Class"/>
    <s v="Illinois"/>
    <s v="Art"/>
  </r>
  <r>
    <n v="2"/>
    <s v="Shipped Early"/>
    <n v="3"/>
    <x v="2"/>
    <x v="162"/>
    <x v="0"/>
    <s v="Dean Braden"/>
    <n v="0"/>
    <x v="938"/>
    <s v="September"/>
    <x v="3"/>
    <s v="CA-2019-109960"/>
    <x v="3"/>
    <n v="48234"/>
    <n v="538"/>
    <s v="Easy-staple paper"/>
    <n v="7"/>
    <n v="3"/>
    <s v="Central"/>
    <m/>
    <n v="7.02"/>
    <n v="15"/>
    <s v="Consumer"/>
    <x v="1055"/>
    <s v="Second Class"/>
    <s v="Michigan"/>
    <s v="Paper"/>
  </r>
  <r>
    <n v="2"/>
    <s v="Shipped Early"/>
    <n v="3"/>
    <x v="2"/>
    <x v="162"/>
    <x v="0"/>
    <s v="Dean Braden"/>
    <n v="0"/>
    <x v="938"/>
    <s v="September"/>
    <x v="3"/>
    <s v="CA-2019-109960"/>
    <x v="3"/>
    <n v="48234"/>
    <n v="900"/>
    <s v="Ibico Plastic and Wire Spiral Binding Combs"/>
    <n v="16"/>
    <n v="4"/>
    <s v="Central"/>
    <m/>
    <n v="15.51"/>
    <n v="34"/>
    <s v="Consumer"/>
    <x v="1055"/>
    <s v="Second Class"/>
    <s v="Michigan"/>
    <s v="Binders"/>
  </r>
  <r>
    <n v="2"/>
    <s v="Shipped Early"/>
    <n v="3"/>
    <x v="2"/>
    <x v="162"/>
    <x v="0"/>
    <s v="Dean Braden"/>
    <n v="0"/>
    <x v="938"/>
    <s v="September"/>
    <x v="3"/>
    <s v="CA-2019-109960"/>
    <x v="3"/>
    <n v="48234"/>
    <n v="325"/>
    <s v="BIC Liqua Brite Liner"/>
    <n v="12"/>
    <n v="5"/>
    <s v="Central"/>
    <m/>
    <n v="12.49"/>
    <n v="35"/>
    <s v="Consumer"/>
    <x v="1055"/>
    <s v="Second Class"/>
    <s v="Michigan"/>
    <s v="Art"/>
  </r>
  <r>
    <n v="2"/>
    <s v="Shipped Early"/>
    <n v="3"/>
    <x v="0"/>
    <x v="162"/>
    <x v="0"/>
    <s v="Dean Braden"/>
    <n v="0"/>
    <x v="938"/>
    <s v="September"/>
    <x v="3"/>
    <s v="CA-2019-109960"/>
    <x v="3"/>
    <n v="48234"/>
    <n v="1069"/>
    <s v="Maxell Pro 80 Minute CD-R, 10/Pack"/>
    <n v="42"/>
    <n v="6"/>
    <s v="Central"/>
    <m/>
    <n v="41.95"/>
    <n v="105"/>
    <s v="Consumer"/>
    <x v="1055"/>
    <s v="Second Class"/>
    <s v="Michigan"/>
    <s v="Accessories"/>
  </r>
  <r>
    <n v="1"/>
    <s v="Shipped On Time"/>
    <n v="1"/>
    <x v="1"/>
    <x v="280"/>
    <x v="0"/>
    <s v="Arthur Gainer"/>
    <n v="0.2"/>
    <x v="932"/>
    <s v="September"/>
    <x v="3"/>
    <s v="CA-2019-110198"/>
    <x v="2"/>
    <n v="33065"/>
    <n v="387"/>
    <s v="Bush Somerset Collection Bookcase"/>
    <n v="-16"/>
    <n v="3"/>
    <s v="South"/>
    <m/>
    <n v="-15.72"/>
    <n v="314"/>
    <s v="Consumer"/>
    <x v="1112"/>
    <s v="First Class"/>
    <s v="Florida"/>
    <s v="Bookcases"/>
  </r>
  <r>
    <n v="1"/>
    <s v="Shipped On Time"/>
    <n v="1"/>
    <x v="2"/>
    <x v="280"/>
    <x v="0"/>
    <s v="Arthur Gainer"/>
    <n v="0.2"/>
    <x v="932"/>
    <s v="September"/>
    <x v="3"/>
    <s v="CA-2019-110198"/>
    <x v="2"/>
    <n v="33065"/>
    <n v="201"/>
    <s v="Avery 492"/>
    <n v="1"/>
    <n v="2"/>
    <s v="South"/>
    <m/>
    <n v="1.5"/>
    <n v="5"/>
    <s v="Consumer"/>
    <x v="1112"/>
    <s v="First Class"/>
    <s v="Florida"/>
    <s v="Labels"/>
  </r>
  <r>
    <n v="4"/>
    <s v="Shipped Early"/>
    <n v="6"/>
    <x v="0"/>
    <x v="96"/>
    <x v="0"/>
    <s v="Sanjit Jacobs"/>
    <n v="0"/>
    <x v="932"/>
    <s v="September"/>
    <x v="3"/>
    <s v="CA-2019-110212"/>
    <x v="2"/>
    <n v="71854"/>
    <n v="1064"/>
    <s v="Maxell 74 Minute CDR, 10/Pack"/>
    <n v="18"/>
    <n v="5"/>
    <s v="South"/>
    <m/>
    <n v="18.09"/>
    <n v="49"/>
    <s v="Home Office"/>
    <x v="1086"/>
    <s v="Standard Class"/>
    <s v="Arkansas"/>
    <s v="Accessories"/>
  </r>
  <r>
    <n v="6"/>
    <s v="Shipped On Time"/>
    <n v="6"/>
    <x v="2"/>
    <x v="260"/>
    <x v="0"/>
    <s v="Nona Balk"/>
    <n v="0.2"/>
    <x v="1025"/>
    <s v="September"/>
    <x v="3"/>
    <s v="CA-2019-110310"/>
    <x v="2"/>
    <n v="32303"/>
    <n v="1360"/>
    <s v="Rogers Handheld Barrel Pencil Sharpener"/>
    <n v="1"/>
    <n v="3"/>
    <s v="South"/>
    <m/>
    <n v="0.57999999999999996"/>
    <n v="7"/>
    <s v="Corporate"/>
    <x v="1113"/>
    <s v="Standard Class"/>
    <s v="Florida"/>
    <s v="Art"/>
  </r>
  <r>
    <n v="6"/>
    <s v="Shipped On Time"/>
    <n v="6"/>
    <x v="2"/>
    <x v="260"/>
    <x v="0"/>
    <s v="Nona Balk"/>
    <n v="0.2"/>
    <x v="1025"/>
    <s v="September"/>
    <x v="3"/>
    <s v="CA-2019-110310"/>
    <x v="2"/>
    <n v="32303"/>
    <n v="538"/>
    <s v="Easy-staple paper"/>
    <n v="21"/>
    <n v="7"/>
    <s v="South"/>
    <m/>
    <n v="20.58"/>
    <n v="57"/>
    <s v="Corporate"/>
    <x v="1113"/>
    <s v="Standard Class"/>
    <s v="Florida"/>
    <s v="Paper"/>
  </r>
  <r>
    <n v="6"/>
    <s v="Shipped On Time"/>
    <n v="6"/>
    <x v="2"/>
    <x v="260"/>
    <x v="0"/>
    <s v="Nona Balk"/>
    <n v="0.7"/>
    <x v="1025"/>
    <s v="September"/>
    <x v="3"/>
    <s v="CA-2019-110310"/>
    <x v="2"/>
    <n v="32303"/>
    <n v="257"/>
    <s v="Avery Hole Reinforcements"/>
    <n v="-4"/>
    <n v="3"/>
    <s v="South"/>
    <m/>
    <n v="-3.92"/>
    <n v="6"/>
    <s v="Corporate"/>
    <x v="1113"/>
    <s v="Standard Class"/>
    <s v="Florida"/>
    <s v="Binders"/>
  </r>
  <r>
    <n v="3"/>
    <s v="Shipped On Time"/>
    <n v="3"/>
    <x v="2"/>
    <x v="13"/>
    <x v="0"/>
    <s v="Matt Abelman"/>
    <n v="0.2"/>
    <x v="1025"/>
    <s v="September"/>
    <x v="3"/>
    <s v="CA-2019-110373"/>
    <x v="3"/>
    <n v="60610"/>
    <n v="1304"/>
    <s v="Prang Colored Pencils"/>
    <n v="2"/>
    <n v="3"/>
    <s v="Central"/>
    <m/>
    <n v="2.21"/>
    <n v="7"/>
    <s v="Home Office"/>
    <x v="1114"/>
    <s v="Second Class"/>
    <s v="Illinois"/>
    <s v="Art"/>
  </r>
  <r>
    <n v="3"/>
    <s v="Shipped On Time"/>
    <n v="3"/>
    <x v="0"/>
    <x v="13"/>
    <x v="0"/>
    <s v="Matt Abelman"/>
    <n v="0.2"/>
    <x v="1025"/>
    <s v="September"/>
    <x v="3"/>
    <s v="CA-2019-110373"/>
    <x v="3"/>
    <n v="60610"/>
    <n v="1488"/>
    <s v="Spigen Samsung Galaxy S5 Case Wallet"/>
    <n v="2"/>
    <n v="2"/>
    <s v="Central"/>
    <m/>
    <n v="2.04"/>
    <n v="27"/>
    <s v="Home Office"/>
    <x v="1114"/>
    <s v="Second Class"/>
    <s v="Illinois"/>
    <s v="Phones"/>
  </r>
  <r>
    <n v="5"/>
    <s v="Shipped Early"/>
    <n v="6"/>
    <x v="2"/>
    <x v="1"/>
    <x v="0"/>
    <s v="Phillip Flathmann"/>
    <n v="0"/>
    <x v="933"/>
    <s v="September"/>
    <x v="3"/>
    <s v="CA-2019-110380"/>
    <x v="1"/>
    <n v="94122"/>
    <n v="1259"/>
    <s v="Pencil and Crayon Sharpener"/>
    <n v="2"/>
    <n v="3"/>
    <s v="West"/>
    <m/>
    <n v="1.77"/>
    <n v="7"/>
    <s v="Consumer"/>
    <x v="1115"/>
    <s v="Standard Class"/>
    <s v="California"/>
    <s v="Art"/>
  </r>
  <r>
    <n v="5"/>
    <s v="Shipped Early"/>
    <n v="6"/>
    <x v="2"/>
    <x v="16"/>
    <x v="0"/>
    <s v="Darrin Martin"/>
    <n v="0.7"/>
    <x v="899"/>
    <s v="September"/>
    <x v="3"/>
    <s v="CA-2019-110429"/>
    <x v="0"/>
    <n v="19143"/>
    <n v="1069"/>
    <s v="Mead 1st Gear 2 Zipper Binder, Asst. Colors"/>
    <n v="-8"/>
    <n v="3"/>
    <s v="East"/>
    <m/>
    <n v="-7.78"/>
    <n v="12"/>
    <s v="Consumer"/>
    <x v="1013"/>
    <s v="Standard Class"/>
    <s v="Pennsylvania"/>
    <s v="Binders"/>
  </r>
  <r>
    <n v="4"/>
    <s v="Shipped Early"/>
    <n v="6"/>
    <x v="2"/>
    <x v="450"/>
    <x v="0"/>
    <s v="Chloris Kastensmidt"/>
    <n v="0"/>
    <x v="904"/>
    <s v="September"/>
    <x v="3"/>
    <s v="CA-2019-110443"/>
    <x v="1"/>
    <n v="98059"/>
    <n v="1812"/>
    <s v="Xerox 209"/>
    <n v="25"/>
    <n v="8"/>
    <s v="West"/>
    <m/>
    <n v="24.88"/>
    <n v="52"/>
    <s v="Consumer"/>
    <x v="1026"/>
    <s v="Standard Class"/>
    <s v="Washington"/>
    <s v="Paper"/>
  </r>
  <r>
    <n v="4"/>
    <s v="Shipped Early"/>
    <n v="6"/>
    <x v="2"/>
    <x v="450"/>
    <x v="0"/>
    <s v="Chloris Kastensmidt"/>
    <n v="0.2"/>
    <x v="904"/>
    <s v="September"/>
    <x v="3"/>
    <s v="CA-2019-110443"/>
    <x v="1"/>
    <n v="98059"/>
    <n v="1609"/>
    <s v="Vinyl Sectional Post Binders"/>
    <n v="57"/>
    <n v="5"/>
    <s v="West"/>
    <m/>
    <n v="56.55"/>
    <n v="151"/>
    <s v="Consumer"/>
    <x v="1026"/>
    <s v="Standard Class"/>
    <s v="Washington"/>
    <s v="Binders"/>
  </r>
  <r>
    <n v="4"/>
    <s v="Shipped Early"/>
    <n v="6"/>
    <x v="0"/>
    <x v="450"/>
    <x v="0"/>
    <s v="Chloris Kastensmidt"/>
    <n v="0.2"/>
    <x v="904"/>
    <s v="September"/>
    <x v="3"/>
    <s v="CA-2019-110443"/>
    <x v="1"/>
    <n v="98059"/>
    <n v="21"/>
    <s v="3D Systems Cube Printer, 2nd Generation, White"/>
    <n v="104"/>
    <n v="1"/>
    <s v="West"/>
    <m/>
    <n v="104"/>
    <n v="1040"/>
    <s v="Consumer"/>
    <x v="1026"/>
    <s v="Standard Class"/>
    <s v="Washington"/>
    <s v="Machines"/>
  </r>
  <r>
    <n v="5"/>
    <s v="Shipped Early"/>
    <n v="6"/>
    <x v="2"/>
    <x v="17"/>
    <x v="0"/>
    <s v="Sung Pak"/>
    <n v="0"/>
    <x v="1026"/>
    <s v="September"/>
    <x v="3"/>
    <s v="CA-2019-110478"/>
    <x v="1"/>
    <n v="90045"/>
    <n v="126"/>
    <s v="American Pencil"/>
    <n v="3"/>
    <n v="4"/>
    <s v="West"/>
    <m/>
    <n v="2.7"/>
    <n v="9"/>
    <s v="Corporate"/>
    <x v="1116"/>
    <s v="Standard Class"/>
    <s v="California"/>
    <s v="Art"/>
  </r>
  <r>
    <n v="5"/>
    <s v="Shipped Early"/>
    <n v="6"/>
    <x v="2"/>
    <x v="17"/>
    <x v="0"/>
    <s v="Sung Pak"/>
    <n v="0"/>
    <x v="1026"/>
    <s v="September"/>
    <x v="3"/>
    <s v="CA-2019-110478"/>
    <x v="1"/>
    <n v="90045"/>
    <n v="1626"/>
    <s v="White Envelopes, White Envelopes with Clear Poly Window"/>
    <n v="7"/>
    <n v="1"/>
    <s v="West"/>
    <m/>
    <n v="7.01"/>
    <n v="15"/>
    <s v="Corporate"/>
    <x v="1116"/>
    <s v="Standard Class"/>
    <s v="California"/>
    <s v="Envelopes"/>
  </r>
  <r>
    <n v="7"/>
    <s v="Shipped Late"/>
    <n v="6"/>
    <x v="1"/>
    <x v="451"/>
    <x v="0"/>
    <s v="Julia Barnett"/>
    <n v="0"/>
    <x v="1027"/>
    <s v="September"/>
    <x v="3"/>
    <s v="CA-2019-110625"/>
    <x v="0"/>
    <n v="6810"/>
    <n v="499"/>
    <s v="DAX Wood Document Frame"/>
    <n v="10"/>
    <n v="2"/>
    <s v="East"/>
    <m/>
    <n v="9.89"/>
    <n v="27"/>
    <s v="Home Office"/>
    <x v="1117"/>
    <s v="Standard Class"/>
    <s v="Connecticut"/>
    <s v="Furnishings"/>
  </r>
  <r>
    <n v="1"/>
    <s v="Shipped On Time"/>
    <n v="1"/>
    <x v="2"/>
    <x v="117"/>
    <x v="0"/>
    <s v="Chloris Kastensmidt"/>
    <n v="0.2"/>
    <x v="1028"/>
    <s v="September"/>
    <x v="3"/>
    <s v="CA-2019-110821"/>
    <x v="3"/>
    <n v="75081"/>
    <n v="1381"/>
    <s v="Safco Industrial Shelving"/>
    <n v="-25"/>
    <n v="2"/>
    <s v="Central"/>
    <m/>
    <n v="-25.11"/>
    <n v="118"/>
    <s v="Consumer"/>
    <x v="1118"/>
    <s v="First Class"/>
    <s v="Texas"/>
    <s v="Storage"/>
  </r>
  <r>
    <n v="1"/>
    <s v="Shipped On Time"/>
    <n v="1"/>
    <x v="0"/>
    <x v="117"/>
    <x v="0"/>
    <s v="Chloris Kastensmidt"/>
    <n v="0.2"/>
    <x v="1028"/>
    <s v="September"/>
    <x v="3"/>
    <s v="CA-2019-110821"/>
    <x v="3"/>
    <n v="75081"/>
    <n v="1017"/>
    <s v="Logitech K350 2.4Ghz Wireless Keyboard"/>
    <n v="-13"/>
    <n v="3"/>
    <s v="Central"/>
    <m/>
    <n v="-13.44"/>
    <n v="119"/>
    <s v="Consumer"/>
    <x v="1118"/>
    <s v="First Class"/>
    <s v="Texas"/>
    <s v="Accessories"/>
  </r>
  <r>
    <n v="5"/>
    <s v="Shipped Early"/>
    <n v="6"/>
    <x v="2"/>
    <x v="17"/>
    <x v="0"/>
    <s v="Guy Armstrong"/>
    <n v="0"/>
    <x v="1029"/>
    <s v="September"/>
    <x v="3"/>
    <s v="CA-2019-110842"/>
    <x v="1"/>
    <n v="90036"/>
    <n v="287"/>
    <s v="Belkin 6 Outlet Metallic Surge Strip"/>
    <n v="3"/>
    <n v="1"/>
    <s v="West"/>
    <m/>
    <n v="2.83"/>
    <n v="11"/>
    <s v="Consumer"/>
    <x v="1044"/>
    <s v="Standard Class"/>
    <s v="California"/>
    <s v="Appliances"/>
  </r>
  <r>
    <n v="5"/>
    <s v="Shipped Early"/>
    <n v="6"/>
    <x v="2"/>
    <x v="17"/>
    <x v="0"/>
    <s v="Guy Armstrong"/>
    <n v="0"/>
    <x v="1029"/>
    <s v="September"/>
    <x v="3"/>
    <s v="CA-2019-110842"/>
    <x v="1"/>
    <n v="90036"/>
    <n v="1804"/>
    <s v="Xerox 201"/>
    <n v="9"/>
    <n v="3"/>
    <s v="West"/>
    <m/>
    <n v="9.33"/>
    <n v="19"/>
    <s v="Consumer"/>
    <x v="1044"/>
    <s v="Standard Class"/>
    <s v="California"/>
    <s v="Paper"/>
  </r>
  <r>
    <n v="5"/>
    <s v="Shipped Early"/>
    <n v="6"/>
    <x v="2"/>
    <x v="17"/>
    <x v="0"/>
    <s v="Guy Armstrong"/>
    <n v="0.2"/>
    <x v="1029"/>
    <s v="September"/>
    <x v="3"/>
    <s v="CA-2019-110842"/>
    <x v="1"/>
    <n v="90036"/>
    <n v="901"/>
    <s v="Ibico Plastic Spiral Binding Combs"/>
    <n v="40"/>
    <n v="5"/>
    <s v="West"/>
    <m/>
    <n v="39.520000000000003"/>
    <n v="122"/>
    <s v="Consumer"/>
    <x v="1044"/>
    <s v="Standard Class"/>
    <s v="California"/>
    <s v="Binders"/>
  </r>
  <r>
    <n v="5"/>
    <s v="Shipped Early"/>
    <n v="6"/>
    <x v="2"/>
    <x v="0"/>
    <x v="0"/>
    <s v="Shahid Hopkins"/>
    <n v="0"/>
    <x v="1030"/>
    <s v="September"/>
    <x v="3"/>
    <s v="CA-2019-110884"/>
    <x v="0"/>
    <n v="10035"/>
    <n v="179"/>
    <s v="Avery 4027 File Folder Labels for Dot Matrix Printers, 5000 Labels per Box, White"/>
    <n v="42"/>
    <n v="3"/>
    <s v="East"/>
    <m/>
    <n v="42.13"/>
    <n v="92"/>
    <s v="Consumer"/>
    <x v="1119"/>
    <s v="Standard Class"/>
    <s v="New York"/>
    <s v="Labels"/>
  </r>
  <r>
    <n v="5"/>
    <s v="Shipped Early"/>
    <n v="6"/>
    <x v="2"/>
    <x v="0"/>
    <x v="0"/>
    <s v="Shahid Hopkins"/>
    <n v="0.2"/>
    <x v="1030"/>
    <s v="September"/>
    <x v="3"/>
    <s v="CA-2019-110884"/>
    <x v="0"/>
    <n v="10035"/>
    <n v="24"/>
    <s v="3M Organizer Strips"/>
    <n v="9"/>
    <n v="6"/>
    <s v="East"/>
    <m/>
    <n v="9.07"/>
    <n v="26"/>
    <s v="Consumer"/>
    <x v="1119"/>
    <s v="Standard Class"/>
    <s v="New York"/>
    <s v="Binders"/>
  </r>
  <r>
    <n v="5"/>
    <s v="Shipped Late"/>
    <n v="3"/>
    <x v="2"/>
    <x v="5"/>
    <x v="0"/>
    <s v="Robert Waldorf"/>
    <n v="0"/>
    <x v="1031"/>
    <s v="September"/>
    <x v="3"/>
    <s v="CA-2019-110905"/>
    <x v="3"/>
    <n v="65807"/>
    <n v="39"/>
    <s v="Acco 6 Outlet Guardian Standard Surge Suppressor"/>
    <n v="7"/>
    <n v="2"/>
    <s v="Central"/>
    <m/>
    <n v="7.25"/>
    <n v="24"/>
    <s v="Consumer"/>
    <x v="1031"/>
    <s v="Second Class"/>
    <s v="Missouri"/>
    <s v="Appliances"/>
  </r>
  <r>
    <n v="5"/>
    <s v="Shipped Late"/>
    <n v="3"/>
    <x v="2"/>
    <x v="5"/>
    <x v="0"/>
    <s v="Robert Waldorf"/>
    <n v="0"/>
    <x v="1031"/>
    <s v="September"/>
    <x v="3"/>
    <s v="CA-2019-110905"/>
    <x v="3"/>
    <n v="65807"/>
    <n v="814"/>
    <s v="Holmes Replacement Filter for HEPA Air Cleaner, Medium Room"/>
    <n v="15"/>
    <n v="3"/>
    <s v="Central"/>
    <m/>
    <n v="14.62"/>
    <n v="34"/>
    <s v="Consumer"/>
    <x v="1031"/>
    <s v="Second Class"/>
    <s v="Missouri"/>
    <s v="Appliances"/>
  </r>
  <r>
    <n v="5"/>
    <s v="Shipped Late"/>
    <n v="3"/>
    <x v="2"/>
    <x v="5"/>
    <x v="0"/>
    <s v="Robert Waldorf"/>
    <n v="0"/>
    <x v="1031"/>
    <s v="September"/>
    <x v="3"/>
    <s v="CA-2019-110905"/>
    <x v="3"/>
    <n v="65807"/>
    <n v="24"/>
    <s v="3M Organizer Strips"/>
    <n v="8"/>
    <n v="3"/>
    <s v="Central"/>
    <m/>
    <n v="7.78"/>
    <n v="16"/>
    <s v="Consumer"/>
    <x v="1031"/>
    <s v="Second Class"/>
    <s v="Missouri"/>
    <s v="Binders"/>
  </r>
  <r>
    <n v="5"/>
    <s v="Shipped Late"/>
    <n v="3"/>
    <x v="2"/>
    <x v="5"/>
    <x v="0"/>
    <s v="Robert Waldorf"/>
    <n v="0"/>
    <x v="1031"/>
    <s v="September"/>
    <x v="3"/>
    <s v="CA-2019-110905"/>
    <x v="3"/>
    <n v="65807"/>
    <n v="1119"/>
    <s v="Newell 3-Hole Punched Plastic Slotted Magazine Holders for Binders"/>
    <n v="7"/>
    <n v="3"/>
    <s v="Central"/>
    <m/>
    <n v="6.58"/>
    <n v="14"/>
    <s v="Consumer"/>
    <x v="1031"/>
    <s v="Second Class"/>
    <s v="Missouri"/>
    <s v="Binders"/>
  </r>
  <r>
    <n v="5"/>
    <s v="Shipped Late"/>
    <n v="3"/>
    <x v="2"/>
    <x v="5"/>
    <x v="0"/>
    <s v="Robert Waldorf"/>
    <n v="0"/>
    <x v="1031"/>
    <s v="September"/>
    <x v="3"/>
    <s v="CA-2019-110905"/>
    <x v="3"/>
    <n v="65807"/>
    <n v="659"/>
    <s v="Fellowes Stor/Drawer Steel Plus Storage Drawers"/>
    <n v="17"/>
    <n v="3"/>
    <s v="Central"/>
    <m/>
    <n v="17.18"/>
    <n v="286"/>
    <s v="Consumer"/>
    <x v="1031"/>
    <s v="Second Class"/>
    <s v="Missouri"/>
    <s v="Storage"/>
  </r>
  <r>
    <n v="5"/>
    <s v="Shipped Late"/>
    <n v="3"/>
    <x v="2"/>
    <x v="5"/>
    <x v="0"/>
    <s v="Robert Waldorf"/>
    <n v="0"/>
    <x v="1031"/>
    <s v="September"/>
    <x v="3"/>
    <s v="CA-2019-110905"/>
    <x v="3"/>
    <n v="65807"/>
    <n v="1768"/>
    <s v="Xerox 1970"/>
    <n v="12"/>
    <n v="5"/>
    <s v="Central"/>
    <m/>
    <n v="11.7"/>
    <n v="25"/>
    <s v="Consumer"/>
    <x v="1031"/>
    <s v="Second Class"/>
    <s v="Missouri"/>
    <s v="Paper"/>
  </r>
  <r>
    <n v="5"/>
    <s v="Shipped Late"/>
    <n v="3"/>
    <x v="0"/>
    <x v="5"/>
    <x v="0"/>
    <s v="Robert Waldorf"/>
    <n v="0"/>
    <x v="1031"/>
    <s v="September"/>
    <x v="3"/>
    <s v="CA-2019-110905"/>
    <x v="3"/>
    <n v="65807"/>
    <n v="1005"/>
    <s v="Logitech G105 Gaming Keyboard"/>
    <n v="53"/>
    <n v="5"/>
    <s v="Central"/>
    <m/>
    <n v="53.43"/>
    <n v="297"/>
    <s v="Consumer"/>
    <x v="1031"/>
    <s v="Second Class"/>
    <s v="Missouri"/>
    <s v="Accessories"/>
  </r>
  <r>
    <n v="5"/>
    <s v="Shipped Late"/>
    <n v="3"/>
    <x v="0"/>
    <x v="5"/>
    <x v="0"/>
    <s v="Robert Waldorf"/>
    <n v="0"/>
    <x v="1031"/>
    <s v="September"/>
    <x v="3"/>
    <s v="CA-2019-110905"/>
    <x v="3"/>
    <n v="65807"/>
    <n v="920"/>
    <s v="Imation Clip USB flash drive - 8 GB"/>
    <n v="7"/>
    <n v="6"/>
    <s v="Central"/>
    <m/>
    <n v="6.77"/>
    <n v="113"/>
    <s v="Consumer"/>
    <x v="1031"/>
    <s v="Second Class"/>
    <s v="Missouri"/>
    <s v="Accessories"/>
  </r>
  <r>
    <n v="4"/>
    <s v="Shipped Early"/>
    <n v="6"/>
    <x v="2"/>
    <x v="27"/>
    <x v="0"/>
    <s v="Dorothy Dickinson"/>
    <n v="0"/>
    <x v="909"/>
    <s v="September"/>
    <x v="3"/>
    <s v="CA-2019-110926"/>
    <x v="2"/>
    <n v="22304"/>
    <n v="1216"/>
    <s v="OIC Binder Clips"/>
    <n v="13"/>
    <n v="7"/>
    <s v="South"/>
    <m/>
    <n v="12.53"/>
    <n v="25"/>
    <s v="Consumer"/>
    <x v="983"/>
    <s v="Standard Class"/>
    <s v="Virginia"/>
    <s v="Fasteners"/>
  </r>
  <r>
    <n v="5"/>
    <s v="Shipped Early"/>
    <n v="6"/>
    <x v="2"/>
    <x v="452"/>
    <x v="0"/>
    <s v="Annie Zypern"/>
    <n v="0.2"/>
    <x v="957"/>
    <s v="September"/>
    <x v="3"/>
    <s v="CA-2019-110940"/>
    <x v="3"/>
    <n v="60090"/>
    <n v="889"/>
    <s v="Hunt PowerHouse Electric Pencil Sharpener, Blue"/>
    <n v="15"/>
    <n v="4"/>
    <s v="Central"/>
    <m/>
    <n v="15.19"/>
    <n v="122"/>
    <s v="Consumer"/>
    <x v="1109"/>
    <s v="Standard Class"/>
    <s v="Illinois"/>
    <s v="Art"/>
  </r>
  <r>
    <n v="7"/>
    <s v="Shipped Late"/>
    <n v="6"/>
    <x v="2"/>
    <x v="246"/>
    <x v="0"/>
    <s v="Tamara Dahlen"/>
    <n v="0.2"/>
    <x v="1032"/>
    <s v="September"/>
    <x v="3"/>
    <s v="CA-2019-111178"/>
    <x v="3"/>
    <n v="62301"/>
    <n v="1147"/>
    <s v="Newell 331"/>
    <n v="2"/>
    <n v="5"/>
    <s v="Central"/>
    <m/>
    <n v="1.71"/>
    <n v="20"/>
    <s v="Consumer"/>
    <x v="1120"/>
    <s v="Standard Class"/>
    <s v="Illinois"/>
    <s v="Art"/>
  </r>
  <r>
    <n v="6"/>
    <s v="Shipped On Time"/>
    <n v="6"/>
    <x v="2"/>
    <x v="13"/>
    <x v="0"/>
    <s v="Jill Stevenson"/>
    <n v="0.2"/>
    <x v="933"/>
    <s v="September"/>
    <x v="3"/>
    <s v="CA-2019-111220"/>
    <x v="3"/>
    <n v="60653"/>
    <n v="109"/>
    <s v="Advantus Plastic Paper Clips"/>
    <n v="6"/>
    <n v="4"/>
    <s v="Central"/>
    <m/>
    <n v="5.6"/>
    <n v="16"/>
    <s v="Corporate"/>
    <x v="977"/>
    <s v="Standard Class"/>
    <s v="Illinois"/>
    <s v="Fasteners"/>
  </r>
  <r>
    <n v="6"/>
    <s v="Shipped On Time"/>
    <n v="6"/>
    <x v="2"/>
    <x v="13"/>
    <x v="0"/>
    <s v="Jill Stevenson"/>
    <n v="0.2"/>
    <x v="933"/>
    <s v="September"/>
    <x v="3"/>
    <s v="CA-2019-111220"/>
    <x v="3"/>
    <n v="60653"/>
    <n v="282"/>
    <s v="Belkin 19 Center-Weighted Shelf, Gray"/>
    <n v="-44"/>
    <n v="5"/>
    <s v="Central"/>
    <m/>
    <n v="-44.24"/>
    <n v="236"/>
    <s v="Corporate"/>
    <x v="977"/>
    <s v="Standard Class"/>
    <s v="Illinois"/>
    <s v="Storage"/>
  </r>
  <r>
    <n v="6"/>
    <s v="Shipped On Time"/>
    <n v="6"/>
    <x v="2"/>
    <x v="13"/>
    <x v="0"/>
    <s v="Jill Stevenson"/>
    <n v="0.8"/>
    <x v="933"/>
    <s v="September"/>
    <x v="3"/>
    <s v="CA-2019-111220"/>
    <x v="3"/>
    <n v="60653"/>
    <n v="290"/>
    <s v="Belkin 7-Outlet SurgeMaster Home Series"/>
    <n v="-15"/>
    <n v="2"/>
    <s v="Central"/>
    <m/>
    <n v="-15.09"/>
    <n v="6"/>
    <s v="Corporate"/>
    <x v="977"/>
    <s v="Standard Class"/>
    <s v="Illinois"/>
    <s v="Appliances"/>
  </r>
  <r>
    <n v="4"/>
    <s v="Shipped Late"/>
    <n v="3"/>
    <x v="2"/>
    <x v="4"/>
    <x v="0"/>
    <s v="Keith Herrera"/>
    <n v="0.2"/>
    <x v="1033"/>
    <s v="September"/>
    <x v="3"/>
    <s v="CA-2019-111262"/>
    <x v="3"/>
    <n v="77095"/>
    <n v="1813"/>
    <s v="Xerox 21"/>
    <n v="5"/>
    <n v="3"/>
    <s v="Central"/>
    <m/>
    <n v="5.44"/>
    <n v="16"/>
    <s v="Consumer"/>
    <x v="1121"/>
    <s v="Second Class"/>
    <s v="Texas"/>
    <s v="Paper"/>
  </r>
  <r>
    <n v="4"/>
    <s v="Shipped Late"/>
    <n v="3"/>
    <x v="0"/>
    <x v="4"/>
    <x v="0"/>
    <s v="Keith Herrera"/>
    <n v="0.2"/>
    <x v="1033"/>
    <s v="September"/>
    <x v="3"/>
    <s v="CA-2019-111262"/>
    <x v="3"/>
    <n v="77095"/>
    <n v="916"/>
    <s v="Imation 8gb Micro Traveldrive Usb 2.0 Flash Drive"/>
    <n v="-3"/>
    <n v="2"/>
    <s v="Central"/>
    <m/>
    <n v="-2.7"/>
    <n v="24"/>
    <s v="Consumer"/>
    <x v="1121"/>
    <s v="Second Class"/>
    <s v="Texas"/>
    <s v="Accessories"/>
  </r>
  <r>
    <n v="4"/>
    <s v="Shipped Late"/>
    <n v="3"/>
    <x v="0"/>
    <x v="4"/>
    <x v="0"/>
    <s v="Keith Herrera"/>
    <n v="0.2"/>
    <x v="1033"/>
    <s v="September"/>
    <x v="3"/>
    <s v="CA-2019-111262"/>
    <x v="3"/>
    <n v="77095"/>
    <n v="1003"/>
    <s v="Logitech Desktop MK120 Mouse and keyboard Combo"/>
    <n v="-3"/>
    <n v="2"/>
    <s v="Central"/>
    <m/>
    <n v="-3.27"/>
    <n v="26"/>
    <s v="Consumer"/>
    <x v="1121"/>
    <s v="Second Class"/>
    <s v="Texas"/>
    <s v="Accessories"/>
  </r>
  <r>
    <n v="2"/>
    <s v="Shipped Early"/>
    <n v="3"/>
    <x v="2"/>
    <x v="347"/>
    <x v="0"/>
    <s v="Christine Sundaresam"/>
    <n v="0.2"/>
    <x v="974"/>
    <s v="September"/>
    <x v="3"/>
    <s v="CA-2019-111269"/>
    <x v="0"/>
    <n v="43017"/>
    <n v="1146"/>
    <s v="Newell 330"/>
    <n v="2"/>
    <n v="5"/>
    <s v="East"/>
    <m/>
    <n v="1.79"/>
    <n v="24"/>
    <s v="Consumer"/>
    <x v="1096"/>
    <s v="Second Class"/>
    <s v="Ohio"/>
    <s v="Art"/>
  </r>
  <r>
    <n v="2"/>
    <s v="Shipped Early"/>
    <n v="3"/>
    <x v="0"/>
    <x v="347"/>
    <x v="0"/>
    <s v="Christine Sundaresam"/>
    <n v="0.2"/>
    <x v="974"/>
    <s v="September"/>
    <x v="3"/>
    <s v="CA-2019-111269"/>
    <x v="0"/>
    <n v="43017"/>
    <n v="1033"/>
    <s v="Logitech Wireless Performance Mouse MX for PC and Mac"/>
    <n v="108"/>
    <n v="6"/>
    <s v="East"/>
    <m/>
    <n v="107.99"/>
    <n v="480"/>
    <s v="Consumer"/>
    <x v="1096"/>
    <s v="Second Class"/>
    <s v="Ohio"/>
    <s v="Accessories"/>
  </r>
  <r>
    <n v="2"/>
    <s v="Shipped Early"/>
    <n v="3"/>
    <x v="2"/>
    <x v="453"/>
    <x v="0"/>
    <s v="Nat Carroll"/>
    <n v="0"/>
    <x v="1034"/>
    <s v="September"/>
    <x v="3"/>
    <s v="CA-2019-111332"/>
    <x v="3"/>
    <n v="58103"/>
    <n v="346"/>
    <s v="Boston 1645 Deluxe Heavier-Duty Electric Pencil Sharpener"/>
    <n v="36"/>
    <n v="3"/>
    <s v="Central"/>
    <m/>
    <n v="35.619999999999997"/>
    <n v="132"/>
    <s v="Consumer"/>
    <x v="1122"/>
    <s v="Second Class"/>
    <s v="North Dakota"/>
    <s v="Art"/>
  </r>
  <r>
    <n v="2"/>
    <s v="Shipped Early"/>
    <n v="3"/>
    <x v="2"/>
    <x v="453"/>
    <x v="0"/>
    <s v="Nat Carroll"/>
    <n v="0"/>
    <x v="1034"/>
    <s v="September"/>
    <x v="3"/>
    <s v="CA-2019-111332"/>
    <x v="3"/>
    <n v="58103"/>
    <n v="1507"/>
    <s v="Staples"/>
    <n v="3"/>
    <n v="3"/>
    <s v="Central"/>
    <m/>
    <n v="3.48"/>
    <n v="7"/>
    <s v="Consumer"/>
    <x v="1122"/>
    <s v="Second Class"/>
    <s v="North Dakota"/>
    <s v="Fasteners"/>
  </r>
  <r>
    <n v="2"/>
    <s v="Shipped Early"/>
    <n v="3"/>
    <x v="2"/>
    <x v="453"/>
    <x v="0"/>
    <s v="Nat Carroll"/>
    <n v="0"/>
    <x v="1034"/>
    <s v="September"/>
    <x v="3"/>
    <s v="CA-2019-111332"/>
    <x v="3"/>
    <n v="58103"/>
    <n v="324"/>
    <s v="BIC Brite Liner Highlighters, Chisel Tip"/>
    <n v="8"/>
    <n v="4"/>
    <s v="Central"/>
    <m/>
    <n v="8.2899999999999991"/>
    <n v="26"/>
    <s v="Consumer"/>
    <x v="1122"/>
    <s v="Second Class"/>
    <s v="North Dakota"/>
    <s v="Art"/>
  </r>
  <r>
    <n v="2"/>
    <s v="Shipped Early"/>
    <n v="3"/>
    <x v="2"/>
    <x v="453"/>
    <x v="0"/>
    <s v="Nat Carroll"/>
    <n v="0"/>
    <x v="1034"/>
    <s v="September"/>
    <x v="3"/>
    <s v="CA-2019-111332"/>
    <x v="3"/>
    <n v="58103"/>
    <n v="644"/>
    <s v="Fellowes High-Stak Drawer Files"/>
    <n v="162"/>
    <n v="4"/>
    <s v="Central"/>
    <m/>
    <n v="162.09"/>
    <n v="705"/>
    <s v="Consumer"/>
    <x v="1122"/>
    <s v="Second Class"/>
    <s v="North Dakota"/>
    <s v="Storage"/>
  </r>
  <r>
    <n v="2"/>
    <s v="Shipped Early"/>
    <n v="3"/>
    <x v="2"/>
    <x v="453"/>
    <x v="0"/>
    <s v="Nat Carroll"/>
    <n v="0"/>
    <x v="1034"/>
    <s v="September"/>
    <x v="3"/>
    <s v="CA-2019-111332"/>
    <x v="3"/>
    <n v="58103"/>
    <n v="331"/>
    <s v="Binney &amp; Smith inkTank Desk Highlighter, Chisel Tip, Yellow, 12/Box"/>
    <n v="7"/>
    <n v="10"/>
    <s v="Central"/>
    <m/>
    <n v="7.09"/>
    <n v="22"/>
    <s v="Consumer"/>
    <x v="1122"/>
    <s v="Second Class"/>
    <s v="North Dakota"/>
    <s v="Art"/>
  </r>
  <r>
    <n v="4"/>
    <s v="Shipped Early"/>
    <n v="6"/>
    <x v="2"/>
    <x v="16"/>
    <x v="0"/>
    <s v="Christy Brittain"/>
    <n v="0.7"/>
    <x v="1035"/>
    <s v="September"/>
    <x v="3"/>
    <s v="CA-2019-111374"/>
    <x v="0"/>
    <n v="19134"/>
    <n v="68"/>
    <s v="ACCOHIDE 3-Ring Binder, Blue, 1"/>
    <n v="-4"/>
    <n v="4"/>
    <s v="East"/>
    <m/>
    <n v="-3.8"/>
    <n v="5"/>
    <s v="Consumer"/>
    <x v="1123"/>
    <s v="Standard Class"/>
    <s v="Pennsylvania"/>
    <s v="Binders"/>
  </r>
  <r>
    <n v="0"/>
    <s v="Shipped On Time"/>
    <n v="0"/>
    <x v="1"/>
    <x v="15"/>
    <x v="0"/>
    <s v="Stephanie Ulpright"/>
    <n v="0.2"/>
    <x v="933"/>
    <s v="September"/>
    <x v="3"/>
    <s v="CA-2019-111388"/>
    <x v="1"/>
    <n v="98103"/>
    <n v="762"/>
    <s v="Global Leather Task Chair, Black"/>
    <n v="-3"/>
    <n v="3"/>
    <s v="West"/>
    <m/>
    <n v="-2.7"/>
    <n v="216"/>
    <s v="Home Office"/>
    <x v="1124"/>
    <s v="Same Day"/>
    <s v="Washington"/>
    <s v="Chairs"/>
  </r>
  <r>
    <n v="2"/>
    <s v="Shipped Late"/>
    <n v="1"/>
    <x v="1"/>
    <x v="0"/>
    <x v="0"/>
    <s v="Carlos Daly"/>
    <n v="0.2"/>
    <x v="956"/>
    <s v="September"/>
    <x v="3"/>
    <s v="CA-2019-111556"/>
    <x v="0"/>
    <n v="10035"/>
    <n v="1429"/>
    <s v="Sauder Camden County Collection Libraries, Planked Cherry Finish"/>
    <n v="-25"/>
    <n v="2"/>
    <s v="East"/>
    <s v="Yes"/>
    <n v="-25.3"/>
    <n v="184"/>
    <s v="Consumer"/>
    <x v="1051"/>
    <s v="First Class"/>
    <s v="New York"/>
    <s v="Bookcases"/>
  </r>
  <r>
    <n v="2"/>
    <s v="Shipped Late"/>
    <n v="1"/>
    <x v="2"/>
    <x v="0"/>
    <x v="0"/>
    <s v="Carlos Daly"/>
    <n v="0"/>
    <x v="956"/>
    <s v="September"/>
    <x v="3"/>
    <s v="CA-2019-111556"/>
    <x v="0"/>
    <n v="10035"/>
    <n v="359"/>
    <s v="Boston KS Multi-Size Manual Pencil Sharpener"/>
    <n v="19"/>
    <n v="3"/>
    <s v="East"/>
    <s v="Yes"/>
    <n v="19.309999999999999"/>
    <n v="69"/>
    <s v="Consumer"/>
    <x v="1051"/>
    <s v="First Class"/>
    <s v="New York"/>
    <s v="Art"/>
  </r>
  <r>
    <n v="2"/>
    <s v="Shipped Late"/>
    <n v="1"/>
    <x v="2"/>
    <x v="0"/>
    <x v="0"/>
    <s v="Carlos Daly"/>
    <n v="0"/>
    <x v="956"/>
    <s v="September"/>
    <x v="3"/>
    <s v="CA-2019-111556"/>
    <x v="0"/>
    <n v="10035"/>
    <n v="1765"/>
    <s v="Xerox 1968"/>
    <n v="22"/>
    <n v="7"/>
    <s v="East"/>
    <s v="Yes"/>
    <n v="22.44"/>
    <n v="47"/>
    <s v="Consumer"/>
    <x v="1051"/>
    <s v="First Class"/>
    <s v="New York"/>
    <s v="Paper"/>
  </r>
  <r>
    <n v="2"/>
    <s v="Shipped Late"/>
    <n v="1"/>
    <x v="0"/>
    <x v="0"/>
    <x v="0"/>
    <s v="Carlos Daly"/>
    <n v="0"/>
    <x v="956"/>
    <s v="September"/>
    <x v="3"/>
    <s v="CA-2019-111556"/>
    <x v="0"/>
    <n v="10035"/>
    <n v="1393"/>
    <s v="Samsung Galaxy Mega 6.3"/>
    <n v="328"/>
    <n v="3"/>
    <s v="East"/>
    <s v="Yes"/>
    <n v="327.58999999999997"/>
    <n v="1260"/>
    <s v="Consumer"/>
    <x v="1051"/>
    <s v="First Class"/>
    <s v="New York"/>
    <s v="Phones"/>
  </r>
  <r>
    <n v="5"/>
    <s v="Shipped Early"/>
    <n v="6"/>
    <x v="2"/>
    <x v="193"/>
    <x v="0"/>
    <s v="Anthony Jacobs"/>
    <n v="0.2"/>
    <x v="1036"/>
    <s v="September"/>
    <x v="3"/>
    <s v="CA-2019-111577"/>
    <x v="1"/>
    <n v="85254"/>
    <n v="781"/>
    <s v="Green Bar Computer Printout Paper"/>
    <n v="112"/>
    <n v="7"/>
    <s v="West"/>
    <m/>
    <n v="111.57"/>
    <n v="308"/>
    <s v="Corporate"/>
    <x v="1125"/>
    <s v="Standard Class"/>
    <s v="Arizona"/>
    <s v="Paper"/>
  </r>
  <r>
    <n v="4"/>
    <s v="Shipped Early"/>
    <n v="6"/>
    <x v="1"/>
    <x v="15"/>
    <x v="0"/>
    <s v="Paul Stevenson"/>
    <n v="0"/>
    <x v="1014"/>
    <s v="September"/>
    <x v="3"/>
    <s v="CA-2019-111591"/>
    <x v="1"/>
    <n v="98105"/>
    <n v="572"/>
    <s v="Eldon Expressions Wood Desk Accessories, Oak"/>
    <n v="6"/>
    <n v="3"/>
    <s v="West"/>
    <m/>
    <n v="6.42"/>
    <n v="22"/>
    <s v="Home Office"/>
    <x v="996"/>
    <s v="Standard Class"/>
    <s v="Washington"/>
    <s v="Furnishings"/>
  </r>
  <r>
    <n v="4"/>
    <s v="Shipped Early"/>
    <n v="6"/>
    <x v="2"/>
    <x v="15"/>
    <x v="0"/>
    <s v="Paul Stevenson"/>
    <n v="0"/>
    <x v="1014"/>
    <s v="September"/>
    <x v="3"/>
    <s v="CA-2019-111591"/>
    <x v="1"/>
    <n v="98105"/>
    <n v="648"/>
    <s v="Fellowes Officeware Wire Shelving"/>
    <n v="7"/>
    <n v="4"/>
    <s v="West"/>
    <m/>
    <n v="7.19"/>
    <n v="359"/>
    <s v="Home Office"/>
    <x v="996"/>
    <s v="Standard Class"/>
    <s v="Washington"/>
    <s v="Storage"/>
  </r>
  <r>
    <n v="4"/>
    <s v="Shipped Early"/>
    <n v="6"/>
    <x v="2"/>
    <x v="15"/>
    <x v="0"/>
    <s v="Paul Stevenson"/>
    <n v="0"/>
    <x v="1014"/>
    <s v="September"/>
    <x v="3"/>
    <s v="CA-2019-111591"/>
    <x v="1"/>
    <n v="98105"/>
    <n v="1527"/>
    <s v="Super Bands, 12/Pack"/>
    <n v="0"/>
    <n v="7"/>
    <s v="West"/>
    <m/>
    <n v="0.39"/>
    <n v="13"/>
    <s v="Home Office"/>
    <x v="996"/>
    <s v="Standard Class"/>
    <s v="Washington"/>
    <s v="Fasteners"/>
  </r>
  <r>
    <n v="4"/>
    <s v="Shipped Early"/>
    <n v="6"/>
    <x v="2"/>
    <x v="15"/>
    <x v="0"/>
    <s v="Paul Stevenson"/>
    <n v="0.2"/>
    <x v="1014"/>
    <s v="September"/>
    <x v="3"/>
    <s v="CA-2019-111591"/>
    <x v="1"/>
    <n v="98105"/>
    <n v="395"/>
    <s v="C-Line Peel &amp; Stick Add-On Filing Pockets, 8-3/4 x 5-1/8, 10/Pack"/>
    <n v="10"/>
    <n v="6"/>
    <s v="West"/>
    <m/>
    <n v="10.32"/>
    <n v="31"/>
    <s v="Home Office"/>
    <x v="996"/>
    <s v="Standard Class"/>
    <s v="Washington"/>
    <s v="Binders"/>
  </r>
  <r>
    <n v="4"/>
    <s v="Shipped Early"/>
    <n v="6"/>
    <x v="0"/>
    <x v="169"/>
    <x v="0"/>
    <s v="Rob Dowd"/>
    <n v="0.2"/>
    <x v="992"/>
    <s v="September"/>
    <x v="3"/>
    <s v="CA-2019-111647"/>
    <x v="3"/>
    <n v="75023"/>
    <n v="1118"/>
    <s v="netTALK DUO VoIP Telephone Service"/>
    <n v="63"/>
    <n v="4"/>
    <s v="Central"/>
    <m/>
    <n v="62.99"/>
    <n v="168"/>
    <s v="Consumer"/>
    <x v="1041"/>
    <s v="Standard Class"/>
    <s v="Texas"/>
    <s v="Phones"/>
  </r>
  <r>
    <n v="2"/>
    <s v="Shipped Early"/>
    <n v="3"/>
    <x v="1"/>
    <x v="0"/>
    <x v="0"/>
    <s v="Harold Pawlan"/>
    <n v="0.1"/>
    <x v="934"/>
    <s v="September"/>
    <x v="3"/>
    <s v="CA-2019-111689"/>
    <x v="0"/>
    <n v="10024"/>
    <n v="1372"/>
    <s v="SAFCO Arco Folding Chair"/>
    <n v="262"/>
    <n v="5"/>
    <s v="East"/>
    <m/>
    <n v="262.39"/>
    <n v="1243"/>
    <s v="Home Office"/>
    <x v="1079"/>
    <s v="Second Class"/>
    <s v="New York"/>
    <s v="Chairs"/>
  </r>
  <r>
    <n v="2"/>
    <s v="Shipped Early"/>
    <n v="3"/>
    <x v="2"/>
    <x v="0"/>
    <x v="0"/>
    <s v="Harold Pawlan"/>
    <n v="0.2"/>
    <x v="934"/>
    <s v="September"/>
    <x v="3"/>
    <s v="CA-2019-111689"/>
    <x v="0"/>
    <n v="10024"/>
    <n v="999"/>
    <s v="Lock-Up Easel Spel-Binder"/>
    <n v="23"/>
    <n v="3"/>
    <s v="East"/>
    <m/>
    <n v="23.11"/>
    <n v="68"/>
    <s v="Home Office"/>
    <x v="1079"/>
    <s v="Second Class"/>
    <s v="New York"/>
    <s v="Binders"/>
  </r>
  <r>
    <n v="6"/>
    <s v="Shipped On Time"/>
    <n v="6"/>
    <x v="1"/>
    <x v="49"/>
    <x v="0"/>
    <s v="Scot Wooten"/>
    <n v="0.3"/>
    <x v="1037"/>
    <s v="September"/>
    <x v="3"/>
    <s v="CA-2019-111717"/>
    <x v="3"/>
    <n v="60505"/>
    <n v="831"/>
    <s v="Hon Comfortask Task/Swivel Chairs"/>
    <n v="-48"/>
    <n v="3"/>
    <s v="Central"/>
    <m/>
    <n v="-47.87"/>
    <n v="239"/>
    <s v="Consumer"/>
    <x v="1126"/>
    <s v="Standard Class"/>
    <s v="Illinois"/>
    <s v="Chairs"/>
  </r>
  <r>
    <n v="4"/>
    <s v="Shipped Early"/>
    <n v="6"/>
    <x v="2"/>
    <x v="1"/>
    <x v="0"/>
    <s v="Christopher Martinez"/>
    <n v="0"/>
    <x v="1038"/>
    <s v="September"/>
    <x v="3"/>
    <s v="CA-2019-111738"/>
    <x v="1"/>
    <n v="94110"/>
    <n v="1048"/>
    <s v="Manco Dry-Lighter Erasable Highlighter"/>
    <n v="3"/>
    <n v="3"/>
    <s v="West"/>
    <m/>
    <n v="3.1"/>
    <n v="9"/>
    <s v="Consumer"/>
    <x v="1127"/>
    <s v="Standard Class"/>
    <s v="California"/>
    <s v="Art"/>
  </r>
  <r>
    <n v="4"/>
    <s v="Shipped Early"/>
    <n v="6"/>
    <x v="2"/>
    <x v="1"/>
    <x v="0"/>
    <s v="Christopher Martinez"/>
    <n v="0.2"/>
    <x v="1038"/>
    <s v="September"/>
    <x v="3"/>
    <s v="CA-2019-111738"/>
    <x v="1"/>
    <n v="94110"/>
    <n v="703"/>
    <s v="GBC ProClick 150 Presentation Binding System"/>
    <n v="683"/>
    <n v="8"/>
    <s v="West"/>
    <m/>
    <n v="682.52"/>
    <n v="2022"/>
    <s v="Consumer"/>
    <x v="1127"/>
    <s v="Standard Class"/>
    <s v="California"/>
    <s v="Binders"/>
  </r>
  <r>
    <n v="4"/>
    <s v="Shipped Early"/>
    <n v="6"/>
    <x v="2"/>
    <x v="15"/>
    <x v="0"/>
    <s v="Mathew Reese"/>
    <n v="0"/>
    <x v="1015"/>
    <s v="September"/>
    <x v="3"/>
    <s v="CA-2019-111759"/>
    <x v="1"/>
    <n v="98103"/>
    <n v="538"/>
    <s v="Easy-staple paper"/>
    <n v="24"/>
    <n v="2"/>
    <s v="West"/>
    <m/>
    <n v="24.27"/>
    <n v="53"/>
    <s v="Home Office"/>
    <x v="1128"/>
    <s v="Standard Class"/>
    <s v="Washington"/>
    <s v="Paper"/>
  </r>
  <r>
    <n v="4"/>
    <s v="Shipped Early"/>
    <n v="6"/>
    <x v="2"/>
    <x v="107"/>
    <x v="0"/>
    <s v="Andrew Roberts"/>
    <n v="0"/>
    <x v="964"/>
    <s v="September"/>
    <x v="3"/>
    <s v="CA-2019-111808"/>
    <x v="3"/>
    <n v="74133"/>
    <n v="1257"/>
    <s v="Peel &amp; Stick Add-On Corner Pockets"/>
    <n v="5"/>
    <n v="5"/>
    <s v="Central"/>
    <m/>
    <n v="5.18"/>
    <n v="11"/>
    <s v="Consumer"/>
    <x v="1078"/>
    <s v="Standard Class"/>
    <s v="Oklahoma"/>
    <s v="Binders"/>
  </r>
  <r>
    <n v="7"/>
    <s v="Shipped Late"/>
    <n v="6"/>
    <x v="1"/>
    <x v="203"/>
    <x v="0"/>
    <s v="Emily Phan"/>
    <n v="0"/>
    <x v="1039"/>
    <s v="September"/>
    <x v="3"/>
    <s v="CA-2019-111815"/>
    <x v="3"/>
    <n v="48127"/>
    <n v="751"/>
    <s v="Global Ergonomic Managers Chair"/>
    <n v="47"/>
    <n v="1"/>
    <s v="Central"/>
    <m/>
    <n v="47.05"/>
    <n v="181"/>
    <s v="Consumer"/>
    <x v="1129"/>
    <s v="Standard Class"/>
    <s v="Michigan"/>
    <s v="Chairs"/>
  </r>
  <r>
    <n v="7"/>
    <s v="Shipped Late"/>
    <n v="6"/>
    <x v="0"/>
    <x v="203"/>
    <x v="0"/>
    <s v="Emily Phan"/>
    <n v="0"/>
    <x v="1039"/>
    <s v="September"/>
    <x v="3"/>
    <s v="CA-2019-111815"/>
    <x v="3"/>
    <n v="48127"/>
    <n v="1032"/>
    <s v="Logitech Wireless Marathon Mouse M705"/>
    <n v="43"/>
    <n v="2"/>
    <s v="Central"/>
    <m/>
    <n v="42.99"/>
    <n v="100"/>
    <s v="Consumer"/>
    <x v="1129"/>
    <s v="Standard Class"/>
    <s v="Michigan"/>
    <s v="Accessories"/>
  </r>
  <r>
    <n v="3"/>
    <s v="Shipped Late"/>
    <n v="1"/>
    <x v="2"/>
    <x v="215"/>
    <x v="0"/>
    <s v="Adam Hart"/>
    <n v="0.2"/>
    <x v="1040"/>
    <s v="September"/>
    <x v="3"/>
    <s v="CA-2019-112004"/>
    <x v="0"/>
    <n v="19013"/>
    <n v="461"/>
    <s v="Compact Automatic Electric Letter Opener"/>
    <n v="-43"/>
    <n v="2"/>
    <s v="East"/>
    <m/>
    <n v="-42.95"/>
    <n v="191"/>
    <s v="Corporate"/>
    <x v="1130"/>
    <s v="First Class"/>
    <s v="Pennsylvania"/>
    <s v="Supplies"/>
  </r>
  <r>
    <n v="3"/>
    <s v="Shipped Late"/>
    <n v="1"/>
    <x v="2"/>
    <x v="215"/>
    <x v="0"/>
    <s v="Adam Hart"/>
    <n v="0.7"/>
    <x v="1040"/>
    <s v="September"/>
    <x v="3"/>
    <s v="CA-2019-112004"/>
    <x v="0"/>
    <n v="19013"/>
    <n v="259"/>
    <s v="Avery Metallic Poly Binders"/>
    <n v="-6"/>
    <n v="5"/>
    <s v="East"/>
    <m/>
    <n v="-6.3"/>
    <n v="9"/>
    <s v="Corporate"/>
    <x v="1130"/>
    <s v="First Class"/>
    <s v="Pennsylvania"/>
    <s v="Binders"/>
  </r>
  <r>
    <n v="4"/>
    <s v="Shipped Early"/>
    <n v="6"/>
    <x v="0"/>
    <x v="74"/>
    <x v="0"/>
    <s v="John Castell"/>
    <n v="0.2"/>
    <x v="911"/>
    <s v="September"/>
    <x v="3"/>
    <s v="CA-2019-112039"/>
    <x v="3"/>
    <n v="78207"/>
    <n v="1249"/>
    <s v="Panasonic KX-TG9471B"/>
    <n v="47"/>
    <n v="3"/>
    <s v="Central"/>
    <m/>
    <n v="47.04"/>
    <n v="470"/>
    <s v="Consumer"/>
    <x v="1131"/>
    <s v="Standard Class"/>
    <s v="Texas"/>
    <s v="Phones"/>
  </r>
  <r>
    <n v="4"/>
    <s v="Shipped Late"/>
    <n v="3"/>
    <x v="2"/>
    <x v="0"/>
    <x v="0"/>
    <s v="Muhammed MacIntyre"/>
    <n v="0"/>
    <x v="987"/>
    <s v="September"/>
    <x v="3"/>
    <s v="CA-2019-112172"/>
    <x v="0"/>
    <n v="10024"/>
    <n v="1289"/>
    <s v="Plymouth Boxed Rubber Bands by Plymouth"/>
    <n v="1"/>
    <n v="3"/>
    <s v="East"/>
    <m/>
    <n v="0.71"/>
    <n v="14"/>
    <s v="Corporate"/>
    <x v="1080"/>
    <s v="Second Class"/>
    <s v="New York"/>
    <s v="Fasteners"/>
  </r>
  <r>
    <n v="6"/>
    <s v="Shipped On Time"/>
    <n v="6"/>
    <x v="2"/>
    <x v="57"/>
    <x v="0"/>
    <s v="Karen Ferguson"/>
    <n v="0"/>
    <x v="1041"/>
    <s v="September"/>
    <x v="3"/>
    <s v="CA-2019-112333"/>
    <x v="0"/>
    <n v="7060"/>
    <n v="1550"/>
    <s v="Tennsco 16-Compartment Lockers with Coat Rack"/>
    <n v="622"/>
    <n v="4"/>
    <s v="East"/>
    <m/>
    <n v="621.97"/>
    <n v="2592"/>
    <s v="Home Office"/>
    <x v="1132"/>
    <s v="Standard Class"/>
    <s v="New Jersey"/>
    <s v="Storage"/>
  </r>
  <r>
    <n v="6"/>
    <s v="Shipped On Time"/>
    <n v="6"/>
    <x v="2"/>
    <x v="57"/>
    <x v="0"/>
    <s v="Karen Ferguson"/>
    <n v="0"/>
    <x v="1041"/>
    <s v="September"/>
    <x v="3"/>
    <s v="CA-2019-112333"/>
    <x v="0"/>
    <n v="7060"/>
    <n v="336"/>
    <s v="Black &amp; Decker Filter for Double Action Dustbuster Cordless Vac BLDV7210"/>
    <n v="10"/>
    <n v="5"/>
    <s v="East"/>
    <m/>
    <n v="10.49"/>
    <n v="42"/>
    <s v="Home Office"/>
    <x v="1132"/>
    <s v="Standard Class"/>
    <s v="New Jersey"/>
    <s v="Appliances"/>
  </r>
  <r>
    <n v="2"/>
    <s v="Shipped Early"/>
    <n v="3"/>
    <x v="2"/>
    <x v="17"/>
    <x v="0"/>
    <s v="Robert Waldorf"/>
    <n v="0"/>
    <x v="1042"/>
    <s v="September"/>
    <x v="3"/>
    <s v="CA-2019-112431"/>
    <x v="1"/>
    <n v="90049"/>
    <n v="1160"/>
    <s v="Newell 343"/>
    <n v="2"/>
    <n v="2"/>
    <s v="West"/>
    <m/>
    <n v="1.59"/>
    <n v="6"/>
    <s v="Consumer"/>
    <x v="1024"/>
    <s v="Second Class"/>
    <s v="California"/>
    <s v="Art"/>
  </r>
  <r>
    <n v="2"/>
    <s v="Shipped Early"/>
    <n v="3"/>
    <x v="0"/>
    <x v="17"/>
    <x v="0"/>
    <s v="Robert Waldorf"/>
    <n v="0"/>
    <x v="1042"/>
    <s v="September"/>
    <x v="3"/>
    <s v="CA-2019-112431"/>
    <x v="1"/>
    <n v="90049"/>
    <n v="1406"/>
    <s v="SanDisk Cruzer 64 GB USB Flash Drive"/>
    <n v="131"/>
    <n v="12"/>
    <s v="West"/>
    <m/>
    <n v="130.75"/>
    <n v="436"/>
    <s v="Consumer"/>
    <x v="1024"/>
    <s v="Second Class"/>
    <s v="California"/>
    <s v="Accessories"/>
  </r>
  <r>
    <n v="7"/>
    <s v="Shipped Late"/>
    <n v="6"/>
    <x v="2"/>
    <x v="4"/>
    <x v="0"/>
    <s v="Jeremy Lonsdale"/>
    <n v="0.2"/>
    <x v="1043"/>
    <s v="September"/>
    <x v="3"/>
    <s v="CA-2019-112473"/>
    <x v="3"/>
    <n v="77070"/>
    <n v="934"/>
    <s v="Iris 3-Drawer Stacking Bin, Black"/>
    <n v="-11"/>
    <n v="3"/>
    <s v="Central"/>
    <m/>
    <n v="-11.28"/>
    <n v="50"/>
    <s v="Consumer"/>
    <x v="955"/>
    <s v="Standard Class"/>
    <s v="Texas"/>
    <s v="Storage"/>
  </r>
  <r>
    <n v="4"/>
    <s v="Shipped Early"/>
    <n v="6"/>
    <x v="2"/>
    <x v="47"/>
    <x v="0"/>
    <s v="Tracy Collins"/>
    <n v="0.7"/>
    <x v="1044"/>
    <s v="September"/>
    <x v="3"/>
    <s v="CA-2019-112487"/>
    <x v="0"/>
    <n v="43229"/>
    <n v="45"/>
    <s v="Acco Economy Flexible Poly Round Ring Binder"/>
    <n v="-3"/>
    <n v="2"/>
    <s v="East"/>
    <m/>
    <n v="-2.61"/>
    <n v="3"/>
    <s v="Home Office"/>
    <x v="1117"/>
    <s v="Standard Class"/>
    <s v="Ohio"/>
    <s v="Binders"/>
  </r>
  <r>
    <n v="4"/>
    <s v="Shipped Late"/>
    <n v="3"/>
    <x v="1"/>
    <x v="44"/>
    <x v="0"/>
    <s v="Alan Schoenberger"/>
    <n v="0"/>
    <x v="980"/>
    <s v="September"/>
    <x v="3"/>
    <s v="CA-2019-112515"/>
    <x v="1"/>
    <n v="84604"/>
    <n v="735"/>
    <s v="Global Adaptabilites Bookcase, Cherry/Storm Gray Finish"/>
    <n v="78"/>
    <n v="3"/>
    <s v="West"/>
    <m/>
    <n v="77.58"/>
    <n v="1293"/>
    <s v="Corporate"/>
    <x v="1133"/>
    <s v="Second Class"/>
    <s v="Utah"/>
    <s v="Bookcases"/>
  </r>
  <r>
    <n v="4"/>
    <s v="Shipped Late"/>
    <n v="3"/>
    <x v="2"/>
    <x v="44"/>
    <x v="0"/>
    <s v="Alan Schoenberger"/>
    <n v="0"/>
    <x v="980"/>
    <s v="September"/>
    <x v="3"/>
    <s v="CA-2019-112515"/>
    <x v="1"/>
    <n v="84604"/>
    <n v="1098"/>
    <s v="Mini 13-1/2 Capacity Data Binder Rack, Pearl"/>
    <n v="65"/>
    <n v="2"/>
    <s v="West"/>
    <m/>
    <n v="65.44"/>
    <n v="262"/>
    <s v="Corporate"/>
    <x v="1133"/>
    <s v="Second Class"/>
    <s v="Utah"/>
    <s v="Storage"/>
  </r>
  <r>
    <n v="4"/>
    <s v="Shipped Late"/>
    <n v="3"/>
    <x v="2"/>
    <x v="44"/>
    <x v="0"/>
    <s v="Alan Schoenberger"/>
    <n v="0"/>
    <x v="980"/>
    <s v="September"/>
    <x v="3"/>
    <s v="CA-2019-112515"/>
    <x v="1"/>
    <n v="84604"/>
    <n v="781"/>
    <s v="Green Bar Computer Printout Paper"/>
    <n v="81"/>
    <n v="3"/>
    <s v="West"/>
    <m/>
    <n v="80.790000000000006"/>
    <n v="165"/>
    <s v="Corporate"/>
    <x v="1133"/>
    <s v="Second Class"/>
    <s v="Utah"/>
    <s v="Paper"/>
  </r>
  <r>
    <n v="4"/>
    <s v="Shipped Late"/>
    <n v="3"/>
    <x v="2"/>
    <x v="44"/>
    <x v="0"/>
    <s v="Alan Schoenberger"/>
    <n v="0"/>
    <x v="980"/>
    <s v="September"/>
    <x v="3"/>
    <s v="CA-2019-112515"/>
    <x v="1"/>
    <n v="84604"/>
    <n v="225"/>
    <s v="Avery 514"/>
    <n v="7"/>
    <n v="5"/>
    <s v="West"/>
    <m/>
    <n v="7.06"/>
    <n v="14"/>
    <s v="Corporate"/>
    <x v="1133"/>
    <s v="Second Class"/>
    <s v="Utah"/>
    <s v="Labels"/>
  </r>
  <r>
    <n v="4"/>
    <s v="Shipped Late"/>
    <n v="3"/>
    <x v="2"/>
    <x v="44"/>
    <x v="0"/>
    <s v="Alan Schoenberger"/>
    <n v="0.2"/>
    <x v="980"/>
    <s v="September"/>
    <x v="3"/>
    <s v="CA-2019-112515"/>
    <x v="1"/>
    <n v="84604"/>
    <n v="698"/>
    <s v="GBC Pre-Punched Binding Paper, Plastic, White, 8-1/2 x 11"/>
    <n v="9"/>
    <n v="2"/>
    <s v="West"/>
    <m/>
    <n v="8.9499999999999993"/>
    <n v="26"/>
    <s v="Corporate"/>
    <x v="1133"/>
    <s v="Second Class"/>
    <s v="Utah"/>
    <s v="Binders"/>
  </r>
  <r>
    <n v="4"/>
    <s v="Shipped Late"/>
    <n v="3"/>
    <x v="2"/>
    <x v="44"/>
    <x v="0"/>
    <s v="Alan Schoenberger"/>
    <n v="0.2"/>
    <x v="980"/>
    <s v="September"/>
    <x v="3"/>
    <s v="CA-2019-112515"/>
    <x v="1"/>
    <n v="84604"/>
    <n v="54"/>
    <s v="Acco Pressboard Covers with Storage Hooks, 14 7/8 x 11, Light Blue"/>
    <n v="4"/>
    <n v="3"/>
    <s v="West"/>
    <m/>
    <n v="4.2699999999999996"/>
    <n v="12"/>
    <s v="Corporate"/>
    <x v="1133"/>
    <s v="Second Class"/>
    <s v="Utah"/>
    <s v="Binders"/>
  </r>
  <r>
    <n v="4"/>
    <s v="Shipped Late"/>
    <n v="3"/>
    <x v="2"/>
    <x v="44"/>
    <x v="0"/>
    <s v="Alan Schoenberger"/>
    <n v="0.2"/>
    <x v="980"/>
    <s v="September"/>
    <x v="3"/>
    <s v="CA-2019-112515"/>
    <x v="1"/>
    <n v="84604"/>
    <n v="260"/>
    <s v="Avery Non-Stick Binders"/>
    <n v="4"/>
    <n v="3"/>
    <s v="West"/>
    <m/>
    <n v="3.5"/>
    <n v="11"/>
    <s v="Corporate"/>
    <x v="1133"/>
    <s v="Second Class"/>
    <s v="Utah"/>
    <s v="Binders"/>
  </r>
  <r>
    <n v="2"/>
    <s v="Shipped Late"/>
    <n v="1"/>
    <x v="1"/>
    <x v="74"/>
    <x v="0"/>
    <s v="Stewart Carmichael"/>
    <n v="0.3"/>
    <x v="909"/>
    <s v="September"/>
    <x v="3"/>
    <s v="CA-2019-112529"/>
    <x v="3"/>
    <n v="78207"/>
    <n v="380"/>
    <s v="Bush Andora Conference Table, Maple/Graphite Gray Finish"/>
    <n v="-72"/>
    <n v="6"/>
    <s v="Central"/>
    <m/>
    <n v="-71.81"/>
    <n v="718"/>
    <s v="Corporate"/>
    <x v="980"/>
    <s v="First Class"/>
    <s v="Texas"/>
    <s v="Tables"/>
  </r>
  <r>
    <n v="2"/>
    <s v="Shipped Late"/>
    <n v="1"/>
    <x v="2"/>
    <x v="74"/>
    <x v="0"/>
    <s v="Stewart Carmichael"/>
    <n v="0.2"/>
    <x v="909"/>
    <s v="September"/>
    <x v="3"/>
    <s v="CA-2019-112529"/>
    <x v="3"/>
    <n v="78207"/>
    <n v="1258"/>
    <s v="Peel-Off China Markers"/>
    <n v="9"/>
    <n v="4"/>
    <s v="Central"/>
    <m/>
    <n v="8.74"/>
    <n v="32"/>
    <s v="Corporate"/>
    <x v="980"/>
    <s v="First Class"/>
    <s v="Texas"/>
    <s v="Art"/>
  </r>
  <r>
    <n v="5"/>
    <s v="Shipped Early"/>
    <n v="6"/>
    <x v="2"/>
    <x v="252"/>
    <x v="0"/>
    <s v="Susan Gilcrest"/>
    <n v="0.2"/>
    <x v="1045"/>
    <s v="September"/>
    <x v="3"/>
    <s v="CA-2019-112536"/>
    <x v="3"/>
    <n v="78501"/>
    <n v="1288"/>
    <s v="Plastic Stacking Crates &amp; Casters"/>
    <n v="1"/>
    <n v="2"/>
    <s v="Central"/>
    <m/>
    <n v="0.67"/>
    <n v="9"/>
    <s v="Corporate"/>
    <x v="1134"/>
    <s v="Standard Class"/>
    <s v="Texas"/>
    <s v="Storage"/>
  </r>
  <r>
    <n v="5"/>
    <s v="Shipped Early"/>
    <n v="6"/>
    <x v="2"/>
    <x v="252"/>
    <x v="0"/>
    <s v="Susan Gilcrest"/>
    <n v="0.8"/>
    <x v="1045"/>
    <s v="September"/>
    <x v="3"/>
    <s v="CA-2019-112536"/>
    <x v="3"/>
    <n v="78501"/>
    <n v="245"/>
    <s v="Avery Framed View Binder, EZD Ring (Locking), Navy, 1 1/2"/>
    <n v="-3"/>
    <n v="1"/>
    <s v="Central"/>
    <m/>
    <n v="-3.29"/>
    <n v="2"/>
    <s v="Corporate"/>
    <x v="1134"/>
    <s v="Standard Class"/>
    <s v="Texas"/>
    <s v="Binders"/>
  </r>
  <r>
    <n v="5"/>
    <s v="Shipped Early"/>
    <n v="6"/>
    <x v="2"/>
    <x v="252"/>
    <x v="0"/>
    <s v="Susan Gilcrest"/>
    <n v="0.8"/>
    <x v="1045"/>
    <s v="September"/>
    <x v="3"/>
    <s v="CA-2019-112536"/>
    <x v="3"/>
    <n v="78501"/>
    <n v="54"/>
    <s v="Acco Pressboard Covers with Storage Hooks, 14 7/8 x 11, Light Blue"/>
    <n v="-11"/>
    <n v="7"/>
    <s v="Central"/>
    <m/>
    <n v="-10.65"/>
    <n v="7"/>
    <s v="Corporate"/>
    <x v="1134"/>
    <s v="Standard Class"/>
    <s v="Texas"/>
    <s v="Binders"/>
  </r>
  <r>
    <n v="7"/>
    <s v="Shipped Late"/>
    <n v="6"/>
    <x v="1"/>
    <x v="1"/>
    <x v="0"/>
    <s v="Eugene Hildebrand"/>
    <n v="0.2"/>
    <x v="963"/>
    <s v="September"/>
    <x v="3"/>
    <s v="CA-2019-112725"/>
    <x v="1"/>
    <n v="94110"/>
    <n v="1181"/>
    <s v="Novimex Swivel Fabric Task Chair"/>
    <n v="-14"/>
    <n v="1"/>
    <s v="West"/>
    <s v="Yes"/>
    <n v="-13.59"/>
    <n v="121"/>
    <s v="Home Office"/>
    <x v="1135"/>
    <s v="Standard Class"/>
    <s v="California"/>
    <s v="Chairs"/>
  </r>
  <r>
    <n v="7"/>
    <s v="Shipped Late"/>
    <n v="6"/>
    <x v="2"/>
    <x v="1"/>
    <x v="0"/>
    <s v="Eugene Hildebrand"/>
    <n v="0"/>
    <x v="963"/>
    <s v="September"/>
    <x v="3"/>
    <s v="CA-2019-112725"/>
    <x v="1"/>
    <n v="94110"/>
    <n v="1154"/>
    <s v="Newell 338"/>
    <n v="2"/>
    <n v="3"/>
    <s v="West"/>
    <s v="Yes"/>
    <n v="2.38"/>
    <n v="9"/>
    <s v="Home Office"/>
    <x v="1135"/>
    <s v="Standard Class"/>
    <s v="California"/>
    <s v="Art"/>
  </r>
  <r>
    <n v="7"/>
    <s v="Shipped Late"/>
    <n v="6"/>
    <x v="2"/>
    <x v="1"/>
    <x v="0"/>
    <s v="Eugene Hildebrand"/>
    <n v="0"/>
    <x v="963"/>
    <s v="September"/>
    <x v="3"/>
    <s v="CA-2019-112725"/>
    <x v="1"/>
    <n v="94110"/>
    <n v="474"/>
    <s v="Crayola Anti Dust Chalk, 12/Pack"/>
    <n v="6"/>
    <n v="7"/>
    <s v="West"/>
    <s v="Yes"/>
    <n v="5.73"/>
    <n v="13"/>
    <s v="Home Office"/>
    <x v="1135"/>
    <s v="Standard Class"/>
    <s v="California"/>
    <s v="Art"/>
  </r>
  <r>
    <n v="5"/>
    <s v="Shipped Early"/>
    <n v="6"/>
    <x v="1"/>
    <x v="17"/>
    <x v="0"/>
    <s v="Craig Carreira"/>
    <n v="0.15"/>
    <x v="1046"/>
    <s v="September"/>
    <x v="3"/>
    <s v="CA-2019-112753"/>
    <x v="1"/>
    <n v="90032"/>
    <n v="379"/>
    <s v="Bush Andora Bookcase, Maple/Graphite Gray Finish"/>
    <n v="76"/>
    <n v="9"/>
    <s v="West"/>
    <s v="Yes"/>
    <n v="75.59"/>
    <n v="918"/>
    <s v="Consumer"/>
    <x v="1136"/>
    <s v="Standard Class"/>
    <s v="California"/>
    <s v="Bookcases"/>
  </r>
  <r>
    <n v="5"/>
    <s v="Shipped Early"/>
    <n v="6"/>
    <x v="2"/>
    <x v="17"/>
    <x v="0"/>
    <s v="Craig Carreira"/>
    <n v="0"/>
    <x v="1046"/>
    <s v="September"/>
    <x v="3"/>
    <s v="CA-2019-112753"/>
    <x v="1"/>
    <n v="90032"/>
    <n v="1725"/>
    <s v="Xerox 1930"/>
    <n v="19"/>
    <n v="6"/>
    <s v="West"/>
    <s v="Yes"/>
    <n v="19.05"/>
    <n v="39"/>
    <s v="Consumer"/>
    <x v="1136"/>
    <s v="Standard Class"/>
    <s v="California"/>
    <s v="Paper"/>
  </r>
  <r>
    <n v="1"/>
    <s v="Shipped On Time"/>
    <n v="1"/>
    <x v="1"/>
    <x v="2"/>
    <x v="0"/>
    <s v="Ryan Crowe"/>
    <n v="0.2"/>
    <x v="1047"/>
    <s v="September"/>
    <x v="3"/>
    <s v="CA-2019-112774"/>
    <x v="2"/>
    <n v="32216"/>
    <n v="866"/>
    <s v="Howard Miller 11-1/2 Diameter Grantwood Wall Clock"/>
    <n v="6"/>
    <n v="1"/>
    <s v="South"/>
    <m/>
    <n v="6.04"/>
    <n v="35"/>
    <s v="Consumer"/>
    <x v="1137"/>
    <s v="First Class"/>
    <s v="Florida"/>
    <s v="Furnishings"/>
  </r>
  <r>
    <n v="4"/>
    <s v="Shipped Early"/>
    <n v="6"/>
    <x v="2"/>
    <x v="117"/>
    <x v="0"/>
    <s v="Russell Applegate"/>
    <n v="0.2"/>
    <x v="1048"/>
    <s v="September"/>
    <x v="3"/>
    <s v="CA-2019-112809"/>
    <x v="3"/>
    <n v="75220"/>
    <n v="1388"/>
    <s v="Safco Steel Mobile File Cart"/>
    <n v="13"/>
    <n v="3"/>
    <s v="Central"/>
    <m/>
    <n v="12.5"/>
    <n v="200"/>
    <s v="Consumer"/>
    <x v="1138"/>
    <s v="Standard Class"/>
    <s v="Texas"/>
    <s v="Storage"/>
  </r>
  <r>
    <n v="4"/>
    <s v="Shipped Early"/>
    <n v="6"/>
    <x v="2"/>
    <x v="117"/>
    <x v="0"/>
    <s v="Russell Applegate"/>
    <n v="0.8"/>
    <x v="1048"/>
    <s v="September"/>
    <x v="3"/>
    <s v="CA-2019-112809"/>
    <x v="3"/>
    <n v="75220"/>
    <n v="900"/>
    <s v="Ibico Plastic and Wire Spiral Binding Combs"/>
    <n v="-11"/>
    <n v="4"/>
    <s v="Central"/>
    <m/>
    <n v="-11.46"/>
    <n v="7"/>
    <s v="Consumer"/>
    <x v="1138"/>
    <s v="Standard Class"/>
    <s v="Texas"/>
    <s v="Binders"/>
  </r>
  <r>
    <n v="4"/>
    <s v="Shipped Early"/>
    <n v="6"/>
    <x v="2"/>
    <x v="117"/>
    <x v="0"/>
    <s v="Russell Applegate"/>
    <n v="0.8"/>
    <x v="1048"/>
    <s v="September"/>
    <x v="3"/>
    <s v="CA-2019-112809"/>
    <x v="3"/>
    <n v="75220"/>
    <n v="43"/>
    <s v="Acco D-Ring Binder w/DublLock"/>
    <n v="-33"/>
    <n v="5"/>
    <s v="Central"/>
    <m/>
    <n v="-33.14"/>
    <n v="21"/>
    <s v="Consumer"/>
    <x v="1138"/>
    <s v="Standard Class"/>
    <s v="Texas"/>
    <s v="Binders"/>
  </r>
  <r>
    <n v="3"/>
    <s v="Shipped On Time"/>
    <n v="3"/>
    <x v="1"/>
    <x v="146"/>
    <x v="0"/>
    <s v="Stefania Perrino"/>
    <n v="0"/>
    <x v="1049"/>
    <s v="September"/>
    <x v="3"/>
    <s v="CA-2019-112844"/>
    <x v="0"/>
    <n v="14215"/>
    <n v="505"/>
    <s v="Deflect-o EconoMat Nonstudded, No Bevel Mat"/>
    <n v="31"/>
    <n v="3"/>
    <s v="East"/>
    <m/>
    <n v="30.99"/>
    <n v="155"/>
    <s v="Corporate"/>
    <x v="1044"/>
    <s v="Second Class"/>
    <s v="New York"/>
    <s v="Furnishings"/>
  </r>
  <r>
    <n v="3"/>
    <s v="Shipped On Time"/>
    <n v="3"/>
    <x v="0"/>
    <x v="146"/>
    <x v="0"/>
    <s v="Stefania Perrino"/>
    <n v="0"/>
    <x v="1049"/>
    <s v="September"/>
    <x v="3"/>
    <s v="CA-2019-112844"/>
    <x v="0"/>
    <n v="14215"/>
    <n v="991"/>
    <s v="LF Elite 3D Dazzle Designer Hard Case Cover, Lf Stylus Pen and Wiper For Apple Iphone 5c Mini Lite"/>
    <n v="12"/>
    <n v="4"/>
    <s v="East"/>
    <m/>
    <n v="12.21"/>
    <n v="44"/>
    <s v="Corporate"/>
    <x v="1044"/>
    <s v="Second Class"/>
    <s v="New York"/>
    <s v="Phones"/>
  </r>
  <r>
    <n v="4"/>
    <s v="Shipped Early"/>
    <n v="6"/>
    <x v="0"/>
    <x v="16"/>
    <x v="0"/>
    <s v="Brosina Hoffman"/>
    <n v="0.2"/>
    <x v="1045"/>
    <s v="September"/>
    <x v="3"/>
    <s v="CA-2019-112865"/>
    <x v="0"/>
    <n v="19140"/>
    <n v="963"/>
    <s v="KeyTronic KT800P2 - Keyboard - Black"/>
    <n v="-1"/>
    <n v="3"/>
    <s v="East"/>
    <s v="Yes"/>
    <n v="-0.9"/>
    <n v="36"/>
    <s v="Consumer"/>
    <x v="1122"/>
    <s v="Standard Class"/>
    <s v="Pennsylvania"/>
    <s v="Accessories"/>
  </r>
  <r>
    <n v="3"/>
    <s v="Shipped On Time"/>
    <n v="3"/>
    <x v="2"/>
    <x v="162"/>
    <x v="0"/>
    <s v="Ken Lonsdale"/>
    <n v="0"/>
    <x v="1050"/>
    <s v="September"/>
    <x v="3"/>
    <s v="CA-2019-112900"/>
    <x v="3"/>
    <n v="48205"/>
    <n v="707"/>
    <s v="GBC Recycled Regency Composition Covers"/>
    <n v="220"/>
    <n v="8"/>
    <s v="Central"/>
    <m/>
    <n v="219.99"/>
    <n v="478"/>
    <s v="Consumer"/>
    <x v="1082"/>
    <s v="Second Class"/>
    <s v="Michigan"/>
    <s v="Binders"/>
  </r>
  <r>
    <n v="6"/>
    <s v="Shipped On Time"/>
    <n v="6"/>
    <x v="1"/>
    <x v="19"/>
    <x v="0"/>
    <s v="Tracy Hopkins"/>
    <n v="0"/>
    <x v="1051"/>
    <s v="September"/>
    <x v="3"/>
    <s v="CA-2019-112956"/>
    <x v="0"/>
    <n v="21044"/>
    <n v="492"/>
    <s v="DAX Executive Solid Wood Document Frame, Desktop or Hang, Mahogany, 5 x 7"/>
    <n v="9"/>
    <n v="2"/>
    <s v="East"/>
    <m/>
    <n v="8.5500000000000007"/>
    <n v="25"/>
    <s v="Home Office"/>
    <x v="1056"/>
    <s v="Standard Class"/>
    <s v="Maryland"/>
    <s v="Furnishings"/>
  </r>
  <r>
    <n v="6"/>
    <s v="Shipped On Time"/>
    <n v="6"/>
    <x v="1"/>
    <x v="19"/>
    <x v="0"/>
    <s v="Tracy Hopkins"/>
    <n v="0"/>
    <x v="1051"/>
    <s v="September"/>
    <x v="3"/>
    <s v="CA-2019-112956"/>
    <x v="0"/>
    <n v="21044"/>
    <n v="1445"/>
    <s v="Seth Thomas 12 Clock w/ Goldtone Case"/>
    <n v="31"/>
    <n v="4"/>
    <s v="East"/>
    <m/>
    <n v="31.25"/>
    <n v="92"/>
    <s v="Home Office"/>
    <x v="1056"/>
    <s v="Standard Class"/>
    <s v="Maryland"/>
    <s v="Furnishings"/>
  </r>
  <r>
    <n v="6"/>
    <s v="Shipped On Time"/>
    <n v="6"/>
    <x v="2"/>
    <x v="19"/>
    <x v="0"/>
    <s v="Tracy Hopkins"/>
    <n v="0"/>
    <x v="1051"/>
    <s v="September"/>
    <x v="3"/>
    <s v="CA-2019-112956"/>
    <x v="0"/>
    <n v="21044"/>
    <n v="1678"/>
    <s v="Xerox 1888"/>
    <n v="133"/>
    <n v="5"/>
    <s v="East"/>
    <m/>
    <n v="133.15"/>
    <n v="277"/>
    <s v="Home Office"/>
    <x v="1056"/>
    <s v="Standard Class"/>
    <s v="Maryland"/>
    <s v="Paper"/>
  </r>
  <r>
    <n v="2"/>
    <s v="Shipped Early"/>
    <n v="3"/>
    <x v="2"/>
    <x v="16"/>
    <x v="0"/>
    <s v="Evan Henry"/>
    <n v="0.2"/>
    <x v="1052"/>
    <s v="September"/>
    <x v="3"/>
    <s v="CA-2019-112984"/>
    <x v="0"/>
    <n v="19143"/>
    <n v="1721"/>
    <s v="Xerox 1927"/>
    <n v="6"/>
    <n v="6"/>
    <s v="East"/>
    <m/>
    <n v="6.42"/>
    <n v="21"/>
    <s v="Consumer"/>
    <x v="1139"/>
    <s v="Second Class"/>
    <s v="Pennsylvania"/>
    <s v="Paper"/>
  </r>
  <r>
    <n v="4"/>
    <s v="Shipped Early"/>
    <n v="6"/>
    <x v="0"/>
    <x v="13"/>
    <x v="0"/>
    <s v="Mick Crebagga"/>
    <n v="0.2"/>
    <x v="933"/>
    <s v="September"/>
    <x v="3"/>
    <s v="CA-2019-113075"/>
    <x v="3"/>
    <n v="60623"/>
    <n v="967"/>
    <s v="Kingston Digital DataTraveler 32GB USB 2.0"/>
    <n v="-7"/>
    <n v="3"/>
    <s v="Central"/>
    <m/>
    <n v="-7.12"/>
    <n v="41"/>
    <s v="Consumer"/>
    <x v="1083"/>
    <s v="Standard Class"/>
    <s v="Illinois"/>
    <s v="Accessories"/>
  </r>
  <r>
    <n v="7"/>
    <s v="Shipped Late"/>
    <n v="6"/>
    <x v="1"/>
    <x v="310"/>
    <x v="0"/>
    <s v="Michelle Lonsdale"/>
    <n v="0"/>
    <x v="1053"/>
    <s v="September"/>
    <x v="3"/>
    <s v="CA-2019-113208"/>
    <x v="3"/>
    <n v="48126"/>
    <n v="415"/>
    <s v="Career Cubicle Clock, 8 1/4, Black"/>
    <n v="23"/>
    <n v="3"/>
    <s v="Central"/>
    <m/>
    <n v="23.12"/>
    <n v="61"/>
    <s v="Corporate"/>
    <x v="969"/>
    <s v="Standard Class"/>
    <s v="Michigan"/>
    <s v="Furnishings"/>
  </r>
  <r>
    <n v="6"/>
    <s v="Shipped On Time"/>
    <n v="6"/>
    <x v="1"/>
    <x v="22"/>
    <x v="0"/>
    <s v="Hallie Redmond"/>
    <n v="0"/>
    <x v="1054"/>
    <s v="September"/>
    <x v="3"/>
    <s v="CA-2019-113278"/>
    <x v="3"/>
    <n v="47374"/>
    <n v="485"/>
    <s v="DAX Charcoal/Nickel-Tone Document Frame, 5 x 7"/>
    <n v="9"/>
    <n v="2"/>
    <s v="Central"/>
    <m/>
    <n v="8.5299999999999994"/>
    <n v="19"/>
    <s v="Home Office"/>
    <x v="1140"/>
    <s v="Standard Class"/>
    <s v="Indiana"/>
    <s v="Furnishings"/>
  </r>
  <r>
    <n v="6"/>
    <s v="Shipped On Time"/>
    <n v="6"/>
    <x v="2"/>
    <x v="22"/>
    <x v="0"/>
    <s v="Hallie Redmond"/>
    <n v="0"/>
    <x v="1054"/>
    <s v="September"/>
    <x v="3"/>
    <s v="CA-2019-113278"/>
    <x v="3"/>
    <n v="47374"/>
    <n v="1669"/>
    <s v="Xerox 188"/>
    <n v="6"/>
    <n v="1"/>
    <s v="Central"/>
    <m/>
    <n v="5.56"/>
    <n v="11"/>
    <s v="Home Office"/>
    <x v="1140"/>
    <s v="Standard Class"/>
    <s v="Indiana"/>
    <s v="Paper"/>
  </r>
  <r>
    <n v="6"/>
    <s v="Shipped On Time"/>
    <n v="6"/>
    <x v="2"/>
    <x v="22"/>
    <x v="0"/>
    <s v="Hallie Redmond"/>
    <n v="0"/>
    <x v="1054"/>
    <s v="September"/>
    <x v="3"/>
    <s v="CA-2019-113278"/>
    <x v="3"/>
    <n v="47374"/>
    <n v="276"/>
    <s v="Bagged Rubber Bands"/>
    <n v="0"/>
    <n v="2"/>
    <s v="Central"/>
    <m/>
    <n v="0.1"/>
    <n v="3"/>
    <s v="Home Office"/>
    <x v="1140"/>
    <s v="Standard Class"/>
    <s v="Indiana"/>
    <s v="Fasteners"/>
  </r>
  <r>
    <n v="6"/>
    <s v="Shipped On Time"/>
    <n v="6"/>
    <x v="2"/>
    <x v="22"/>
    <x v="0"/>
    <s v="Hallie Redmond"/>
    <n v="0"/>
    <x v="1054"/>
    <s v="September"/>
    <x v="3"/>
    <s v="CA-2019-113278"/>
    <x v="3"/>
    <n v="47374"/>
    <n v="1503"/>
    <s v="Staple magnet"/>
    <n v="5"/>
    <n v="2"/>
    <s v="Central"/>
    <m/>
    <n v="5.25"/>
    <n v="19"/>
    <s v="Home Office"/>
    <x v="1140"/>
    <s v="Standard Class"/>
    <s v="Indiana"/>
    <s v="Storage"/>
  </r>
  <r>
    <n v="6"/>
    <s v="Shipped On Time"/>
    <n v="6"/>
    <x v="2"/>
    <x v="22"/>
    <x v="0"/>
    <s v="Hallie Redmond"/>
    <n v="0"/>
    <x v="1054"/>
    <s v="September"/>
    <x v="3"/>
    <s v="CA-2019-113278"/>
    <x v="3"/>
    <n v="47374"/>
    <n v="1545"/>
    <s v="Tenex Personal Project File with Scoop Front Design, Black"/>
    <n v="18"/>
    <n v="5"/>
    <s v="Central"/>
    <m/>
    <n v="17.52"/>
    <n v="67"/>
    <s v="Home Office"/>
    <x v="1140"/>
    <s v="Standard Class"/>
    <s v="Indiana"/>
    <s v="Storage"/>
  </r>
  <r>
    <n v="6"/>
    <s v="Shipped On Time"/>
    <n v="6"/>
    <x v="0"/>
    <x v="22"/>
    <x v="0"/>
    <s v="Hallie Redmond"/>
    <n v="0"/>
    <x v="1054"/>
    <s v="September"/>
    <x v="3"/>
    <s v="CA-2019-113278"/>
    <x v="3"/>
    <n v="47374"/>
    <n v="924"/>
    <s v="Imation USB 2.0 Swivel Flash Drive USB flash drive - 4 GB - Pink"/>
    <n v="3"/>
    <n v="4"/>
    <s v="Central"/>
    <m/>
    <n v="2.5499999999999998"/>
    <n v="12"/>
    <s v="Home Office"/>
    <x v="1140"/>
    <s v="Standard Class"/>
    <s v="Indiana"/>
    <s v="Accessories"/>
  </r>
  <r>
    <n v="6"/>
    <s v="Shipped On Time"/>
    <n v="6"/>
    <x v="0"/>
    <x v="22"/>
    <x v="0"/>
    <s v="Hallie Redmond"/>
    <n v="0"/>
    <x v="1054"/>
    <s v="September"/>
    <x v="3"/>
    <s v="CA-2019-113278"/>
    <x v="3"/>
    <n v="47374"/>
    <n v="1096"/>
    <s v="Microsoft Sculpt Comfort Mouse"/>
    <n v="70"/>
    <n v="4"/>
    <s v="Central"/>
    <m/>
    <n v="70.31"/>
    <n v="160"/>
    <s v="Home Office"/>
    <x v="1140"/>
    <s v="Standard Class"/>
    <s v="Indiana"/>
    <s v="Accessories"/>
  </r>
  <r>
    <n v="6"/>
    <s v="Shipped On Time"/>
    <n v="6"/>
    <x v="0"/>
    <x v="22"/>
    <x v="0"/>
    <s v="Hallie Redmond"/>
    <n v="0"/>
    <x v="1054"/>
    <s v="September"/>
    <x v="3"/>
    <s v="CA-2019-113278"/>
    <x v="3"/>
    <n v="47374"/>
    <n v="147"/>
    <s v="ARKON Windshield Dashboard Air Vent Car Mount Holder"/>
    <n v="1"/>
    <n v="4"/>
    <s v="Central"/>
    <m/>
    <n v="1.36"/>
    <n v="68"/>
    <s v="Home Office"/>
    <x v="1140"/>
    <s v="Standard Class"/>
    <s v="Indiana"/>
    <s v="Phones"/>
  </r>
  <r>
    <n v="4"/>
    <s v="Shipped Early"/>
    <n v="6"/>
    <x v="1"/>
    <x v="118"/>
    <x v="0"/>
    <s v="Sarah Jordon"/>
    <n v="0.3"/>
    <x v="926"/>
    <s v="September"/>
    <x v="3"/>
    <s v="CA-2019-113355"/>
    <x v="3"/>
    <n v="75051"/>
    <n v="529"/>
    <s v="DMI Arturo Collection Mission-style Design Wood Chair"/>
    <n v="-18"/>
    <n v="3"/>
    <s v="Central"/>
    <m/>
    <n v="-18.12"/>
    <n v="317"/>
    <s v="Consumer"/>
    <x v="1141"/>
    <s v="Standard Class"/>
    <s v="Texas"/>
    <s v="Chairs"/>
  </r>
  <r>
    <n v="4"/>
    <s v="Shipped Early"/>
    <n v="6"/>
    <x v="0"/>
    <x v="118"/>
    <x v="0"/>
    <s v="Sarah Jordon"/>
    <n v="0.2"/>
    <x v="926"/>
    <s v="September"/>
    <x v="3"/>
    <s v="CA-2019-113355"/>
    <x v="3"/>
    <n v="75051"/>
    <n v="440"/>
    <s v="Cisco SPA112 2 Port Phone Adapter"/>
    <n v="25"/>
    <n v="5"/>
    <s v="Central"/>
    <m/>
    <n v="24.73"/>
    <n v="220"/>
    <s v="Consumer"/>
    <x v="1141"/>
    <s v="Standard Class"/>
    <s v="Texas"/>
    <s v="Phones"/>
  </r>
  <r>
    <n v="2"/>
    <s v="Shipped Late"/>
    <n v="1"/>
    <x v="0"/>
    <x v="0"/>
    <x v="0"/>
    <s v="Corinna Mitchell"/>
    <n v="0"/>
    <x v="1055"/>
    <s v="September"/>
    <x v="3"/>
    <s v="CA-2019-113418"/>
    <x v="0"/>
    <n v="10035"/>
    <n v="653"/>
    <s v="Fellowes Powershred HS-440 4-Sheet High Security Shredder"/>
    <n v="767"/>
    <n v="11"/>
    <s v="East"/>
    <m/>
    <n v="767.2"/>
    <n v="1705"/>
    <s v="Home Office"/>
    <x v="1142"/>
    <s v="First Class"/>
    <s v="New York"/>
    <s v="Machines"/>
  </r>
  <r>
    <n v="7"/>
    <s v="Shipped Late"/>
    <n v="6"/>
    <x v="2"/>
    <x v="16"/>
    <x v="0"/>
    <s v="Charles McCrossin"/>
    <n v="0.2"/>
    <x v="890"/>
    <s v="September"/>
    <x v="3"/>
    <s v="CA-2019-113453"/>
    <x v="0"/>
    <n v="19143"/>
    <n v="52"/>
    <s v="Acco Perma 2700 Stacking Storage Drawers"/>
    <n v="-4"/>
    <n v="3"/>
    <s v="East"/>
    <m/>
    <n v="-4.46"/>
    <n v="71"/>
    <s v="Consumer"/>
    <x v="1067"/>
    <s v="Standard Class"/>
    <s v="Pennsylvania"/>
    <s v="Storage"/>
  </r>
  <r>
    <n v="7"/>
    <s v="Shipped Late"/>
    <n v="6"/>
    <x v="0"/>
    <x v="16"/>
    <x v="0"/>
    <s v="Charles McCrossin"/>
    <n v="0.4"/>
    <x v="890"/>
    <s v="September"/>
    <x v="3"/>
    <s v="CA-2019-113453"/>
    <x v="0"/>
    <n v="19143"/>
    <n v="1100"/>
    <s v="Mitel MiVoice 5330e IP Phone"/>
    <n v="-77"/>
    <n v="2"/>
    <s v="East"/>
    <m/>
    <n v="-77"/>
    <n v="330"/>
    <s v="Consumer"/>
    <x v="1067"/>
    <s v="Standard Class"/>
    <s v="Pennsylvania"/>
    <s v="Phones"/>
  </r>
  <r>
    <n v="2"/>
    <s v="Shipped Early"/>
    <n v="3"/>
    <x v="1"/>
    <x v="213"/>
    <x v="0"/>
    <s v="Katherine Nockton"/>
    <n v="0"/>
    <x v="1056"/>
    <s v="September"/>
    <x v="3"/>
    <s v="CA-2019-113460"/>
    <x v="0"/>
    <n v="20735"/>
    <n v="756"/>
    <s v="Global Highback Leather Tilter in Burgundy"/>
    <n v="44"/>
    <n v="3"/>
    <s v="East"/>
    <m/>
    <n v="43.68"/>
    <n v="273"/>
    <s v="Corporate"/>
    <x v="1143"/>
    <s v="Second Class"/>
    <s v="Maryland"/>
    <s v="Chairs"/>
  </r>
  <r>
    <n v="1"/>
    <s v="Shipped On Time"/>
    <n v="1"/>
    <x v="2"/>
    <x v="127"/>
    <x v="0"/>
    <s v="Tony Molinari"/>
    <n v="0"/>
    <x v="1057"/>
    <s v="September"/>
    <x v="3"/>
    <s v="CA-2019-113474"/>
    <x v="3"/>
    <n v="73120"/>
    <n v="1112"/>
    <s v="Multimedia Mailers"/>
    <n v="150"/>
    <n v="2"/>
    <s v="Central"/>
    <m/>
    <n v="149.9"/>
    <n v="326"/>
    <s v="Consumer"/>
    <x v="1054"/>
    <s v="First Class"/>
    <s v="Oklahoma"/>
    <s v="Envelopes"/>
  </r>
  <r>
    <n v="2"/>
    <s v="Shipped Late"/>
    <n v="1"/>
    <x v="2"/>
    <x v="2"/>
    <x v="0"/>
    <s v="Aaron Smayling"/>
    <n v="0.7"/>
    <x v="1058"/>
    <s v="September"/>
    <x v="3"/>
    <s v="CA-2019-113481"/>
    <x v="2"/>
    <n v="28540"/>
    <n v="177"/>
    <s v="Avery 3 1/2 Diskette Storage Pages, 10/Pack"/>
    <n v="-13"/>
    <n v="5"/>
    <s v="South"/>
    <m/>
    <n v="-12.53"/>
    <n v="16"/>
    <s v="Corporate"/>
    <x v="804"/>
    <s v="First Class"/>
    <s v="North Carolina"/>
    <s v="Binders"/>
  </r>
  <r>
    <n v="2"/>
    <s v="Shipped Late"/>
    <n v="1"/>
    <x v="2"/>
    <x v="2"/>
    <x v="0"/>
    <s v="Aaron Smayling"/>
    <n v="0.7"/>
    <x v="1058"/>
    <s v="September"/>
    <x v="3"/>
    <s v="CA-2019-113481"/>
    <x v="2"/>
    <n v="28540"/>
    <n v="266"/>
    <s v="Avery Recycled Flexi-View Covers for Binding Systems"/>
    <n v="-21"/>
    <n v="6"/>
    <s v="South"/>
    <m/>
    <n v="-21.16"/>
    <n v="29"/>
    <s v="Corporate"/>
    <x v="804"/>
    <s v="First Class"/>
    <s v="North Carolina"/>
    <s v="Binders"/>
  </r>
  <r>
    <n v="2"/>
    <s v="Shipped Late"/>
    <n v="1"/>
    <x v="0"/>
    <x v="2"/>
    <x v="0"/>
    <s v="Aaron Smayling"/>
    <n v="0.5"/>
    <x v="1058"/>
    <s v="September"/>
    <x v="3"/>
    <s v="CA-2019-113481"/>
    <x v="2"/>
    <n v="28540"/>
    <n v="433"/>
    <s v="Cisco CP-7937G Unified IP Conference Station Phone"/>
    <n v="-28"/>
    <n v="2"/>
    <s v="South"/>
    <m/>
    <n v="-27.83"/>
    <n v="696"/>
    <s v="Corporate"/>
    <x v="804"/>
    <s v="First Class"/>
    <s v="North Carolina"/>
    <s v="Machines"/>
  </r>
  <r>
    <n v="2"/>
    <s v="Shipped Early"/>
    <n v="3"/>
    <x v="1"/>
    <x v="1"/>
    <x v="0"/>
    <s v="Becky Castell"/>
    <n v="0.2"/>
    <x v="1059"/>
    <s v="September"/>
    <x v="3"/>
    <s v="CA-2019-113530"/>
    <x v="1"/>
    <n v="94109"/>
    <n v="1457"/>
    <s v="Situations Contoured Folding Chairs, 4/Set"/>
    <n v="43"/>
    <n v="12"/>
    <s v="West"/>
    <m/>
    <n v="42.59"/>
    <n v="681"/>
    <s v="Home Office"/>
    <x v="1144"/>
    <s v="Second Class"/>
    <s v="California"/>
    <s v="Chairs"/>
  </r>
  <r>
    <n v="2"/>
    <s v="Shipped Early"/>
    <n v="3"/>
    <x v="2"/>
    <x v="1"/>
    <x v="0"/>
    <s v="Becky Castell"/>
    <n v="0"/>
    <x v="1059"/>
    <s v="September"/>
    <x v="3"/>
    <s v="CA-2019-113530"/>
    <x v="1"/>
    <n v="94109"/>
    <n v="1128"/>
    <s v="Newell 314"/>
    <n v="1"/>
    <n v="1"/>
    <s v="West"/>
    <m/>
    <n v="1.39"/>
    <n v="6"/>
    <s v="Home Office"/>
    <x v="1144"/>
    <s v="Second Class"/>
    <s v="California"/>
    <s v="Art"/>
  </r>
  <r>
    <n v="2"/>
    <s v="Shipped Early"/>
    <n v="3"/>
    <x v="2"/>
    <x v="1"/>
    <x v="0"/>
    <s v="Becky Castell"/>
    <n v="0"/>
    <x v="1059"/>
    <s v="September"/>
    <x v="3"/>
    <s v="CA-2019-113530"/>
    <x v="1"/>
    <n v="94109"/>
    <n v="1124"/>
    <s v="Newell 310"/>
    <n v="1"/>
    <n v="2"/>
    <s v="West"/>
    <m/>
    <n v="1.02"/>
    <n v="4"/>
    <s v="Home Office"/>
    <x v="1144"/>
    <s v="Second Class"/>
    <s v="California"/>
    <s v="Art"/>
  </r>
  <r>
    <n v="2"/>
    <s v="Shipped Early"/>
    <n v="3"/>
    <x v="0"/>
    <x v="1"/>
    <x v="0"/>
    <s v="Becky Castell"/>
    <n v="0"/>
    <x v="1059"/>
    <s v="September"/>
    <x v="3"/>
    <s v="CA-2019-113530"/>
    <x v="1"/>
    <n v="94109"/>
    <n v="1406"/>
    <s v="SanDisk Cruzer 64 GB USB Flash Drive"/>
    <n v="11"/>
    <n v="1"/>
    <s v="West"/>
    <m/>
    <n v="10.9"/>
    <n v="36"/>
    <s v="Home Office"/>
    <x v="1144"/>
    <s v="Second Class"/>
    <s v="California"/>
    <s v="Accessories"/>
  </r>
  <r>
    <n v="5"/>
    <s v="Shipped Early"/>
    <n v="6"/>
    <x v="1"/>
    <x v="38"/>
    <x v="0"/>
    <s v="Patricia Hirasaki"/>
    <n v="0.2"/>
    <x v="890"/>
    <s v="September"/>
    <x v="3"/>
    <s v="CA-2019-113558"/>
    <x v="2"/>
    <n v="33801"/>
    <n v="742"/>
    <s v="Global Commerce Series High-Back Swivel/Tilt Chairs"/>
    <n v="43"/>
    <n v="3"/>
    <s v="South"/>
    <m/>
    <n v="42.75"/>
    <n v="684"/>
    <s v="Home Office"/>
    <x v="1145"/>
    <s v="Standard Class"/>
    <s v="Florida"/>
    <s v="Chairs"/>
  </r>
  <r>
    <n v="5"/>
    <s v="Shipped Early"/>
    <n v="6"/>
    <x v="1"/>
    <x v="38"/>
    <x v="0"/>
    <s v="Patricia Hirasaki"/>
    <n v="0.2"/>
    <x v="890"/>
    <s v="September"/>
    <x v="3"/>
    <s v="CA-2019-113558"/>
    <x v="2"/>
    <n v="33801"/>
    <n v="566"/>
    <s v="Eldon Expressions Desk Accessory, Wood Photo Frame, Mahogany"/>
    <n v="5"/>
    <n v="3"/>
    <s v="South"/>
    <m/>
    <n v="5.14"/>
    <n v="46"/>
    <s v="Home Office"/>
    <x v="1145"/>
    <s v="Standard Class"/>
    <s v="Florida"/>
    <s v="Furnishings"/>
  </r>
  <r>
    <n v="4"/>
    <s v="Shipped Early"/>
    <n v="6"/>
    <x v="0"/>
    <x v="0"/>
    <x v="0"/>
    <s v="Frank Preis"/>
    <n v="0"/>
    <x v="1056"/>
    <s v="September"/>
    <x v="3"/>
    <s v="CA-2019-113572"/>
    <x v="0"/>
    <n v="10024"/>
    <n v="1065"/>
    <s v="Maxell CD-R Discs"/>
    <n v="3"/>
    <n v="4"/>
    <s v="East"/>
    <m/>
    <n v="2.52"/>
    <n v="8"/>
    <s v="Consumer"/>
    <x v="954"/>
    <s v="Standard Class"/>
    <s v="New York"/>
    <s v="Accessories"/>
  </r>
  <r>
    <n v="2"/>
    <s v="Shipped Late"/>
    <n v="1"/>
    <x v="1"/>
    <x v="17"/>
    <x v="0"/>
    <s v="Roland Schwarz"/>
    <n v="0.2"/>
    <x v="888"/>
    <s v="September"/>
    <x v="3"/>
    <s v="CA-2019-113670"/>
    <x v="1"/>
    <n v="90045"/>
    <n v="378"/>
    <s v="Bush Advantage Collection Round Conference Table"/>
    <n v="6"/>
    <n v="3"/>
    <s v="West"/>
    <s v="Yes"/>
    <n v="6.38"/>
    <n v="510"/>
    <s v="Corporate"/>
    <x v="1146"/>
    <s v="First Class"/>
    <s v="California"/>
    <s v="Tables"/>
  </r>
  <r>
    <n v="2"/>
    <s v="Shipped Late"/>
    <n v="1"/>
    <x v="2"/>
    <x v="17"/>
    <x v="0"/>
    <s v="Roland Schwarz"/>
    <n v="0"/>
    <x v="888"/>
    <s v="September"/>
    <x v="3"/>
    <s v="CA-2019-113670"/>
    <x v="1"/>
    <n v="90045"/>
    <n v="1712"/>
    <s v="Xerox 1919"/>
    <n v="100"/>
    <n v="5"/>
    <s v="West"/>
    <s v="Yes"/>
    <n v="100.43"/>
    <n v="205"/>
    <s v="Corporate"/>
    <x v="1146"/>
    <s v="First Class"/>
    <s v="California"/>
    <s v="Paper"/>
  </r>
  <r>
    <n v="2"/>
    <s v="Shipped Early"/>
    <n v="3"/>
    <x v="1"/>
    <x v="22"/>
    <x v="0"/>
    <s v="Lena Cacioppo"/>
    <n v="0"/>
    <x v="1060"/>
    <s v="September"/>
    <x v="3"/>
    <s v="CA-2019-113705"/>
    <x v="2"/>
    <n v="23223"/>
    <n v="365"/>
    <s v="BPI Conference Tables"/>
    <n v="58"/>
    <n v="2"/>
    <s v="South"/>
    <m/>
    <n v="58.42"/>
    <n v="292"/>
    <s v="Consumer"/>
    <x v="1131"/>
    <s v="Second Class"/>
    <s v="Virginia"/>
    <s v="Tables"/>
  </r>
  <r>
    <n v="2"/>
    <s v="Shipped Early"/>
    <n v="3"/>
    <x v="2"/>
    <x v="22"/>
    <x v="0"/>
    <s v="Lena Cacioppo"/>
    <n v="0"/>
    <x v="1060"/>
    <s v="September"/>
    <x v="3"/>
    <s v="CA-2019-113705"/>
    <x v="2"/>
    <n v="23223"/>
    <n v="691"/>
    <s v="GBC Instant Index System for Binding Systems"/>
    <n v="9"/>
    <n v="2"/>
    <s v="South"/>
    <m/>
    <n v="8.8800000000000008"/>
    <n v="18"/>
    <s v="Consumer"/>
    <x v="1131"/>
    <s v="Second Class"/>
    <s v="Virginia"/>
    <s v="Binders"/>
  </r>
  <r>
    <n v="2"/>
    <s v="Shipped Early"/>
    <n v="3"/>
    <x v="2"/>
    <x v="22"/>
    <x v="0"/>
    <s v="Lena Cacioppo"/>
    <n v="0"/>
    <x v="1060"/>
    <s v="September"/>
    <x v="3"/>
    <s v="CA-2019-113705"/>
    <x v="2"/>
    <n v="23223"/>
    <n v="177"/>
    <s v="Avery 05222 Permanent Self-Adhesive File Folder Labels for Typewriters, on Rolls, White, 250/Roll"/>
    <n v="4"/>
    <n v="2"/>
    <s v="South"/>
    <m/>
    <n v="3.8"/>
    <n v="8"/>
    <s v="Consumer"/>
    <x v="1131"/>
    <s v="Second Class"/>
    <s v="Virginia"/>
    <s v="Labels"/>
  </r>
  <r>
    <n v="2"/>
    <s v="Shipped Early"/>
    <n v="3"/>
    <x v="2"/>
    <x v="22"/>
    <x v="0"/>
    <s v="Lena Cacioppo"/>
    <n v="0"/>
    <x v="1060"/>
    <s v="September"/>
    <x v="3"/>
    <s v="CA-2019-113705"/>
    <x v="2"/>
    <n v="23223"/>
    <n v="420"/>
    <s v="Carina Mini System Audio Rack, Model AR050B"/>
    <n v="10"/>
    <n v="3"/>
    <s v="South"/>
    <m/>
    <n v="9.99"/>
    <n v="333"/>
    <s v="Consumer"/>
    <x v="1131"/>
    <s v="Second Class"/>
    <s v="Virginia"/>
    <s v="Storage"/>
  </r>
  <r>
    <n v="2"/>
    <s v="Shipped Early"/>
    <n v="3"/>
    <x v="2"/>
    <x v="22"/>
    <x v="0"/>
    <s v="Lena Cacioppo"/>
    <n v="0"/>
    <x v="1060"/>
    <s v="September"/>
    <x v="3"/>
    <s v="CA-2019-113705"/>
    <x v="2"/>
    <n v="23223"/>
    <n v="129"/>
    <s v="Ampad Gold Fibre Wirebound Steno Books, 6 x 9, Gregg Ruled"/>
    <n v="8"/>
    <n v="4"/>
    <s v="South"/>
    <m/>
    <n v="8.11"/>
    <n v="18"/>
    <s v="Consumer"/>
    <x v="1131"/>
    <s v="Second Class"/>
    <s v="Virginia"/>
    <s v="Paper"/>
  </r>
  <r>
    <n v="2"/>
    <s v="Shipped Early"/>
    <n v="3"/>
    <x v="0"/>
    <x v="22"/>
    <x v="0"/>
    <s v="Lena Cacioppo"/>
    <n v="0"/>
    <x v="1060"/>
    <s v="September"/>
    <x v="3"/>
    <s v="CA-2019-113705"/>
    <x v="2"/>
    <n v="23223"/>
    <n v="1240"/>
    <s v="Panasonic KX - TS880B Telephone"/>
    <n v="56"/>
    <n v="5"/>
    <s v="South"/>
    <m/>
    <n v="55.65"/>
    <n v="206"/>
    <s v="Consumer"/>
    <x v="1131"/>
    <s v="Second Class"/>
    <s v="Virginia"/>
    <s v="Phones"/>
  </r>
  <r>
    <n v="6"/>
    <s v="Shipped On Time"/>
    <n v="6"/>
    <x v="1"/>
    <x v="117"/>
    <x v="0"/>
    <s v="Katrina Edelman"/>
    <n v="0.32"/>
    <x v="1049"/>
    <s v="September"/>
    <x v="3"/>
    <s v="CA-2019-113873"/>
    <x v="3"/>
    <n v="75220"/>
    <n v="390"/>
    <s v="Bush Westfield Collection Bookcases, Fully Assembled"/>
    <n v="-27"/>
    <n v="3"/>
    <s v="Central"/>
    <m/>
    <n v="-27.26"/>
    <n v="206"/>
    <s v="Corporate"/>
    <x v="1077"/>
    <s v="Standard Class"/>
    <s v="Texas"/>
    <s v="Bookcases"/>
  </r>
  <r>
    <n v="6"/>
    <s v="Shipped On Time"/>
    <n v="6"/>
    <x v="2"/>
    <x v="117"/>
    <x v="0"/>
    <s v="Katrina Edelman"/>
    <n v="0.2"/>
    <x v="1049"/>
    <s v="September"/>
    <x v="3"/>
    <s v="CA-2019-113873"/>
    <x v="3"/>
    <n v="75220"/>
    <n v="584"/>
    <s v="Eldon ProFile File N Store Portable File Tub Letter/Legal Size Black"/>
    <n v="6"/>
    <n v="4"/>
    <s v="Central"/>
    <m/>
    <n v="6.18"/>
    <n v="62"/>
    <s v="Corporate"/>
    <x v="1077"/>
    <s v="Standard Class"/>
    <s v="Texas"/>
    <s v="Storage"/>
  </r>
  <r>
    <n v="6"/>
    <s v="Shipped On Time"/>
    <n v="6"/>
    <x v="1"/>
    <x v="0"/>
    <x v="0"/>
    <s v="Katherine Nockton"/>
    <n v="0.4"/>
    <x v="1061"/>
    <s v="September"/>
    <x v="3"/>
    <s v="CA-2019-113908"/>
    <x v="0"/>
    <n v="10011"/>
    <n v="423"/>
    <s v="Chromcraft 48 x 96 Racetrack Double Pedestal Table"/>
    <n v="-115"/>
    <n v="2"/>
    <s v="East"/>
    <m/>
    <n v="-115.43"/>
    <n v="385"/>
    <s v="Corporate"/>
    <x v="1147"/>
    <s v="Standard Class"/>
    <s v="New York"/>
    <s v="Tables"/>
  </r>
  <r>
    <n v="6"/>
    <s v="Shipped On Time"/>
    <n v="6"/>
    <x v="2"/>
    <x v="0"/>
    <x v="0"/>
    <s v="Katherine Nockton"/>
    <n v="0"/>
    <x v="1061"/>
    <s v="September"/>
    <x v="3"/>
    <s v="CA-2019-113908"/>
    <x v="0"/>
    <n v="10011"/>
    <n v="1669"/>
    <s v="Xerox 188"/>
    <n v="22"/>
    <n v="4"/>
    <s v="East"/>
    <m/>
    <n v="22.23"/>
    <n v="45"/>
    <s v="Corporate"/>
    <x v="1147"/>
    <s v="Standard Class"/>
    <s v="New York"/>
    <s v="Paper"/>
  </r>
  <r>
    <n v="6"/>
    <s v="Shipped On Time"/>
    <n v="6"/>
    <x v="0"/>
    <x v="0"/>
    <x v="0"/>
    <s v="Katherine Nockton"/>
    <n v="0"/>
    <x v="1061"/>
    <s v="September"/>
    <x v="3"/>
    <s v="CA-2019-113908"/>
    <x v="0"/>
    <n v="10011"/>
    <n v="799"/>
    <s v="Hewlett-Packard 300S Scientific Calculator"/>
    <n v="36"/>
    <n v="6"/>
    <s v="East"/>
    <m/>
    <n v="36.18"/>
    <n v="79"/>
    <s v="Corporate"/>
    <x v="1147"/>
    <s v="Standard Class"/>
    <s v="New York"/>
    <s v="Machines"/>
  </r>
  <r>
    <n v="4"/>
    <s v="Shipped Late"/>
    <n v="3"/>
    <x v="2"/>
    <x v="33"/>
    <x v="0"/>
    <s v="Mick Hernandez"/>
    <n v="0"/>
    <x v="979"/>
    <s v="September"/>
    <x v="3"/>
    <s v="CA-2019-114055"/>
    <x v="2"/>
    <n v="35810"/>
    <n v="151"/>
    <s v="Assorted Color Push Pins"/>
    <n v="1"/>
    <n v="2"/>
    <s v="South"/>
    <m/>
    <n v="1.19"/>
    <n v="4"/>
    <s v="Home Office"/>
    <x v="1101"/>
    <s v="Second Class"/>
    <s v="Alabama"/>
    <s v="Fasteners"/>
  </r>
  <r>
    <n v="4"/>
    <s v="Shipped Late"/>
    <n v="3"/>
    <x v="2"/>
    <x v="33"/>
    <x v="0"/>
    <s v="Mick Hernandez"/>
    <n v="0"/>
    <x v="979"/>
    <s v="September"/>
    <x v="3"/>
    <s v="CA-2019-114055"/>
    <x v="2"/>
    <n v="35810"/>
    <n v="13"/>
    <s v="14-7/8 x 11 Blue Bar Computer Printout Paper"/>
    <n v="46"/>
    <n v="2"/>
    <s v="South"/>
    <m/>
    <n v="46.12"/>
    <n v="96"/>
    <s v="Home Office"/>
    <x v="1101"/>
    <s v="Second Class"/>
    <s v="Alabama"/>
    <s v="Paper"/>
  </r>
  <r>
    <n v="4"/>
    <s v="Shipped Late"/>
    <n v="3"/>
    <x v="2"/>
    <x v="33"/>
    <x v="0"/>
    <s v="Mick Hernandez"/>
    <n v="0"/>
    <x v="979"/>
    <s v="September"/>
    <x v="3"/>
    <s v="CA-2019-114055"/>
    <x v="2"/>
    <n v="35810"/>
    <n v="1708"/>
    <s v="Xerox 1915"/>
    <n v="302"/>
    <n v="6"/>
    <s v="South"/>
    <m/>
    <n v="301.97000000000003"/>
    <n v="629"/>
    <s v="Home Office"/>
    <x v="1101"/>
    <s v="Second Class"/>
    <s v="Alabama"/>
    <s v="Paper"/>
  </r>
  <r>
    <n v="4"/>
    <s v="Shipped Late"/>
    <n v="3"/>
    <x v="0"/>
    <x v="33"/>
    <x v="0"/>
    <s v="Mick Hernandez"/>
    <n v="0"/>
    <x v="979"/>
    <s v="September"/>
    <x v="3"/>
    <s v="CA-2019-114055"/>
    <x v="2"/>
    <n v="35810"/>
    <n v="156"/>
    <s v="AT&amp;T 17929 Lendline Telephone"/>
    <n v="24"/>
    <n v="2"/>
    <s v="South"/>
    <m/>
    <n v="23.52"/>
    <n v="90"/>
    <s v="Home Office"/>
    <x v="1101"/>
    <s v="Second Class"/>
    <s v="Alabama"/>
    <s v="Phones"/>
  </r>
  <r>
    <n v="4"/>
    <s v="Shipped Early"/>
    <n v="6"/>
    <x v="2"/>
    <x v="16"/>
    <x v="0"/>
    <s v="Ralph Kennedy"/>
    <n v="0.2"/>
    <x v="933"/>
    <s v="September"/>
    <x v="3"/>
    <s v="CA-2019-114216"/>
    <x v="0"/>
    <n v="19140"/>
    <n v="1365"/>
    <s v="RSVP Cards &amp; Envelopes, Blank White, 8-1/2 X 11, 24 Cards/25 Envelopes/Set"/>
    <n v="4"/>
    <n v="3"/>
    <s v="East"/>
    <m/>
    <n v="4.1100000000000003"/>
    <n v="12"/>
    <s v="Consumer"/>
    <x v="1083"/>
    <s v="Standard Class"/>
    <s v="Pennsylvania"/>
    <s v="Paper"/>
  </r>
  <r>
    <n v="5"/>
    <s v="Shipped Late"/>
    <n v="3"/>
    <x v="0"/>
    <x v="117"/>
    <x v="0"/>
    <s v="Elizabeth Moffitt"/>
    <n v="0.2"/>
    <x v="946"/>
    <s v="September"/>
    <x v="3"/>
    <s v="CA-2019-114258"/>
    <x v="3"/>
    <n v="75081"/>
    <n v="1176"/>
    <s v="Nortel Meridian M3904 Professional Digital phone"/>
    <n v="55"/>
    <n v="4"/>
    <s v="Central"/>
    <m/>
    <n v="55.44"/>
    <n v="493"/>
    <s v="Corporate"/>
    <x v="1019"/>
    <s v="Second Class"/>
    <s v="Texas"/>
    <s v="Phones"/>
  </r>
  <r>
    <n v="3"/>
    <s v="Shipped On Time"/>
    <n v="3"/>
    <x v="0"/>
    <x v="13"/>
    <x v="0"/>
    <s v="Brad Norvell"/>
    <n v="0.2"/>
    <x v="1062"/>
    <s v="September"/>
    <x v="3"/>
    <s v="CA-2019-114370"/>
    <x v="3"/>
    <n v="60623"/>
    <n v="1439"/>
    <s v="Seidio BD2-HK3IPH5-BK DILEX Case and Holster Combo for Apple iPhone 5/5s - Black"/>
    <n v="5"/>
    <n v="2"/>
    <s v="Central"/>
    <m/>
    <n v="4.96"/>
    <n v="50"/>
    <s v="Corporate"/>
    <x v="1088"/>
    <s v="Second Class"/>
    <s v="Illinois"/>
    <s v="Phones"/>
  </r>
  <r>
    <n v="5"/>
    <s v="Shipped Early"/>
    <n v="6"/>
    <x v="2"/>
    <x v="183"/>
    <x v="0"/>
    <s v="Andrew Allen"/>
    <n v="0.2"/>
    <x v="1063"/>
    <s v="September"/>
    <x v="3"/>
    <s v="CA-2019-114412"/>
    <x v="2"/>
    <n v="28027"/>
    <n v="1764"/>
    <s v="Xerox 1967"/>
    <n v="5"/>
    <n v="3"/>
    <s v="South"/>
    <m/>
    <n v="5.44"/>
    <n v="16"/>
    <s v="Consumer"/>
    <x v="1095"/>
    <s v="Standard Class"/>
    <s v="North Carolina"/>
    <s v="Paper"/>
  </r>
  <r>
    <n v="3"/>
    <s v="Shipped On Time"/>
    <n v="3"/>
    <x v="2"/>
    <x v="6"/>
    <x v="0"/>
    <s v="Tracy Blumstein"/>
    <n v="0"/>
    <x v="1018"/>
    <s v="September"/>
    <x v="3"/>
    <s v="CA-2019-114440"/>
    <x v="3"/>
    <n v="49201"/>
    <n v="1531"/>
    <s v="Telephone Message Books with Fax/Mobile Section, 5 1/2 x 3 3/16"/>
    <n v="9"/>
    <n v="3"/>
    <s v="Central"/>
    <m/>
    <n v="8.76"/>
    <n v="19"/>
    <s v="Consumer"/>
    <x v="1148"/>
    <s v="Second Class"/>
    <s v="Michigan"/>
    <s v="Paper"/>
  </r>
  <r>
    <n v="5"/>
    <s v="Shipped Late"/>
    <n v="3"/>
    <x v="2"/>
    <x v="13"/>
    <x v="0"/>
    <s v="Emily Grady"/>
    <n v="0.8"/>
    <x v="895"/>
    <s v="September"/>
    <x v="3"/>
    <s v="CA-2019-114524"/>
    <x v="3"/>
    <n v="60623"/>
    <n v="1458"/>
    <s v="SlimView Poly Binder, 3/8"/>
    <n v="-23"/>
    <n v="13"/>
    <s v="Central"/>
    <m/>
    <n v="-22.9"/>
    <n v="13"/>
    <s v="Consumer"/>
    <x v="1016"/>
    <s v="Second Class"/>
    <s v="Illinois"/>
    <s v="Binders"/>
  </r>
  <r>
    <n v="6"/>
    <s v="Shipped On Time"/>
    <n v="6"/>
    <x v="1"/>
    <x v="32"/>
    <x v="0"/>
    <s v="Dorris liebe"/>
    <n v="0.2"/>
    <x v="933"/>
    <s v="September"/>
    <x v="3"/>
    <s v="CA-2019-114552"/>
    <x v="0"/>
    <n v="44105"/>
    <n v="549"/>
    <s v="Eldon 200 Class Desk Accessories, Burgundy"/>
    <n v="4"/>
    <n v="3"/>
    <s v="East"/>
    <m/>
    <n v="4.1399999999999997"/>
    <n v="15"/>
    <s v="Corporate"/>
    <x v="977"/>
    <s v="Standard Class"/>
    <s v="Ohio"/>
    <s v="Furnishings"/>
  </r>
  <r>
    <n v="4"/>
    <s v="Shipped Early"/>
    <n v="6"/>
    <x v="2"/>
    <x v="26"/>
    <x v="0"/>
    <s v="Guy Armstrong"/>
    <n v="0.2"/>
    <x v="912"/>
    <s v="September"/>
    <x v="3"/>
    <s v="CA-2019-114636"/>
    <x v="2"/>
    <n v="28205"/>
    <n v="1703"/>
    <s v="Xerox 1910"/>
    <n v="67"/>
    <n v="5"/>
    <s v="South"/>
    <m/>
    <n v="67.260000000000005"/>
    <n v="192"/>
    <s v="Consumer"/>
    <x v="1149"/>
    <s v="Standard Class"/>
    <s v="North Carolina"/>
    <s v="Paper"/>
  </r>
  <r>
    <n v="2"/>
    <s v="Shipped Early"/>
    <n v="3"/>
    <x v="0"/>
    <x v="454"/>
    <x v="0"/>
    <s v="Barry Französisch"/>
    <n v="0.2"/>
    <x v="1064"/>
    <s v="September"/>
    <x v="3"/>
    <s v="CA-2019-114804"/>
    <x v="1"/>
    <n v="95351"/>
    <n v="1248"/>
    <s v="Panasonic KX-TG6844B Expandable Digital Cordless Telephone"/>
    <n v="5"/>
    <n v="1"/>
    <s v="West"/>
    <m/>
    <n v="4.62"/>
    <n v="53"/>
    <s v="Corporate"/>
    <x v="961"/>
    <s v="Second Class"/>
    <s v="California"/>
    <s v="Phones"/>
  </r>
  <r>
    <n v="4"/>
    <s v="Shipped Late"/>
    <n v="3"/>
    <x v="1"/>
    <x v="2"/>
    <x v="0"/>
    <s v="Mitch Gastineau"/>
    <n v="0.2"/>
    <x v="1065"/>
    <s v="September"/>
    <x v="3"/>
    <s v="CA-2019-115070"/>
    <x v="2"/>
    <n v="32216"/>
    <n v="1494"/>
    <s v="Stackable Trays"/>
    <n v="2"/>
    <n v="5"/>
    <s v="South"/>
    <m/>
    <n v="1.85"/>
    <n v="12"/>
    <s v="Corporate"/>
    <x v="1132"/>
    <s v="Second Class"/>
    <s v="Florida"/>
    <s v="Furnishings"/>
  </r>
  <r>
    <n v="4"/>
    <s v="Shipped Late"/>
    <n v="3"/>
    <x v="2"/>
    <x v="2"/>
    <x v="0"/>
    <s v="Mitch Gastineau"/>
    <n v="0.7"/>
    <x v="1065"/>
    <s v="September"/>
    <x v="3"/>
    <s v="CA-2019-115070"/>
    <x v="2"/>
    <n v="32216"/>
    <n v="54"/>
    <s v="Acco Pressboard Covers with Storage Hooks, 14 7/8 x 11, Light Blue"/>
    <n v="-3"/>
    <n v="3"/>
    <s v="South"/>
    <m/>
    <n v="-3.09"/>
    <n v="4"/>
    <s v="Corporate"/>
    <x v="1132"/>
    <s v="Second Class"/>
    <s v="Florida"/>
    <s v="Binders"/>
  </r>
  <r>
    <n v="5"/>
    <s v="Shipped Early"/>
    <n v="6"/>
    <x v="1"/>
    <x v="0"/>
    <x v="0"/>
    <s v="Bryan Davis"/>
    <n v="0.2"/>
    <x v="1066"/>
    <s v="September"/>
    <x v="3"/>
    <s v="CA-2019-115105"/>
    <x v="0"/>
    <n v="10024"/>
    <n v="170"/>
    <s v="Atlantic Metals Mobile 5-Shelf Bookcases, Custom Colors"/>
    <n v="30"/>
    <n v="1"/>
    <s v="East"/>
    <m/>
    <n v="30.1"/>
    <n v="241"/>
    <s v="Consumer"/>
    <x v="1150"/>
    <s v="Standard Class"/>
    <s v="New York"/>
    <s v="Bookcases"/>
  </r>
  <r>
    <n v="4"/>
    <s v="Shipped Early"/>
    <n v="6"/>
    <x v="2"/>
    <x v="97"/>
    <x v="0"/>
    <s v="Shaun Chance"/>
    <n v="0.7"/>
    <x v="942"/>
    <s v="September"/>
    <x v="3"/>
    <s v="CA-2019-115119"/>
    <x v="0"/>
    <n v="17602"/>
    <n v="1310"/>
    <s v="Premium Transparent Presentation Covers, No Pattern/Clear, 8 1/2 x 11"/>
    <n v="-65"/>
    <n v="7"/>
    <s v="East"/>
    <m/>
    <n v="-65.150000000000006"/>
    <n v="81"/>
    <s v="Corporate"/>
    <x v="1114"/>
    <s v="Standard Class"/>
    <s v="Pennsylvania"/>
    <s v="Binders"/>
  </r>
  <r>
    <n v="4"/>
    <s v="Shipped Early"/>
    <n v="6"/>
    <x v="0"/>
    <x v="97"/>
    <x v="0"/>
    <s v="Shaun Chance"/>
    <n v="0.4"/>
    <x v="942"/>
    <s v="September"/>
    <x v="3"/>
    <s v="CA-2019-115119"/>
    <x v="0"/>
    <n v="17602"/>
    <n v="437"/>
    <s v="Cisco Small Business SPA 502G VoIP phone"/>
    <n v="-13"/>
    <n v="1"/>
    <s v="East"/>
    <m/>
    <n v="-13.33"/>
    <n v="62"/>
    <s v="Corporate"/>
    <x v="1114"/>
    <s v="Standard Class"/>
    <s v="Pennsylvania"/>
    <s v="Phones"/>
  </r>
  <r>
    <n v="3"/>
    <s v="Shipped Late"/>
    <n v="1"/>
    <x v="1"/>
    <x v="15"/>
    <x v="0"/>
    <s v="Ricardo Sperren"/>
    <n v="0"/>
    <x v="1067"/>
    <s v="September"/>
    <x v="3"/>
    <s v="CA-2019-115154"/>
    <x v="1"/>
    <n v="98115"/>
    <n v="278"/>
    <s v="Balt Solid Wood Round Tables"/>
    <n v="80"/>
    <n v="2"/>
    <s v="West"/>
    <m/>
    <n v="80.37"/>
    <n v="893"/>
    <s v="Corporate"/>
    <x v="1151"/>
    <s v="First Class"/>
    <s v="Washington"/>
    <s v="Tables"/>
  </r>
  <r>
    <n v="5"/>
    <s v="Shipped Early"/>
    <n v="6"/>
    <x v="2"/>
    <x v="29"/>
    <x v="0"/>
    <s v="Matt Collins"/>
    <n v="0"/>
    <x v="1028"/>
    <s v="September"/>
    <x v="3"/>
    <s v="CA-2019-115175"/>
    <x v="1"/>
    <n v="95123"/>
    <n v="1682"/>
    <s v="Xerox 1891"/>
    <n v="115"/>
    <n v="5"/>
    <s v="West"/>
    <m/>
    <n v="114.94"/>
    <n v="245"/>
    <s v="Consumer"/>
    <x v="1152"/>
    <s v="Standard Class"/>
    <s v="California"/>
    <s v="Paper"/>
  </r>
  <r>
    <n v="5"/>
    <s v="Shipped Late"/>
    <n v="3"/>
    <x v="2"/>
    <x v="0"/>
    <x v="0"/>
    <s v="Zuschuss Carroll"/>
    <n v="0"/>
    <x v="1068"/>
    <s v="September"/>
    <x v="3"/>
    <s v="CA-2019-115322"/>
    <x v="0"/>
    <n v="10024"/>
    <n v="1239"/>
    <s v="Panasonic KP-4ABK Battery-Operated Pencil Sharpener"/>
    <n v="13"/>
    <n v="3"/>
    <s v="East"/>
    <m/>
    <n v="12.74"/>
    <n v="44"/>
    <s v="Consumer"/>
    <x v="1153"/>
    <s v="Second Class"/>
    <s v="New York"/>
    <s v="Art"/>
  </r>
  <r>
    <n v="6"/>
    <s v="Shipped On Time"/>
    <n v="6"/>
    <x v="2"/>
    <x v="42"/>
    <x v="0"/>
    <s v="Olvera Toch"/>
    <n v="0"/>
    <x v="900"/>
    <s v="September"/>
    <x v="3"/>
    <s v="CA-2019-115364"/>
    <x v="1"/>
    <n v="92105"/>
    <n v="588"/>
    <s v="Eldon Shelf Savers Cubes and Bins"/>
    <n v="2"/>
    <n v="12"/>
    <s v="West"/>
    <m/>
    <n v="1.68"/>
    <n v="84"/>
    <s v="Consumer"/>
    <x v="1107"/>
    <s v="Standard Class"/>
    <s v="California"/>
    <s v="Storage"/>
  </r>
  <r>
    <n v="4"/>
    <s v="Shipped Early"/>
    <n v="6"/>
    <x v="2"/>
    <x v="35"/>
    <x v="0"/>
    <s v="Erica Bern"/>
    <n v="0.2"/>
    <x v="1069"/>
    <s v="September"/>
    <x v="3"/>
    <s v="CA-2019-115427"/>
    <x v="1"/>
    <n v="94533"/>
    <n v="414"/>
    <s v="Cardinal Slant-D Ring Binder, Heavy Gauge Vinyl"/>
    <n v="5"/>
    <n v="2"/>
    <s v="West"/>
    <s v="Yes"/>
    <n v="4.5199999999999996"/>
    <n v="14"/>
    <s v="Corporate"/>
    <x v="1154"/>
    <s v="Standard Class"/>
    <s v="California"/>
    <s v="Binders"/>
  </r>
  <r>
    <n v="4"/>
    <s v="Shipped Early"/>
    <n v="6"/>
    <x v="2"/>
    <x v="35"/>
    <x v="0"/>
    <s v="Erica Bern"/>
    <n v="0.2"/>
    <x v="1069"/>
    <s v="September"/>
    <x v="3"/>
    <s v="CA-2019-115427"/>
    <x v="1"/>
    <n v="94533"/>
    <n v="679"/>
    <s v="GBC Binding covers"/>
    <n v="6"/>
    <n v="2"/>
    <s v="West"/>
    <s v="Yes"/>
    <n v="6.47"/>
    <n v="21"/>
    <s v="Corporate"/>
    <x v="1154"/>
    <s v="Standard Class"/>
    <s v="California"/>
    <s v="Binders"/>
  </r>
  <r>
    <n v="3"/>
    <s v="Shipped Late"/>
    <n v="1"/>
    <x v="1"/>
    <x v="209"/>
    <x v="0"/>
    <s v="Michelle Huthwaite"/>
    <n v="0.2"/>
    <x v="1029"/>
    <s v="September"/>
    <x v="3"/>
    <s v="CA-2019-115448"/>
    <x v="2"/>
    <n v="37918"/>
    <n v="620"/>
    <s v="Executive Impressions 14 Contract Wall Clock"/>
    <n v="14"/>
    <n v="5"/>
    <s v="South"/>
    <m/>
    <n v="14.45"/>
    <n v="89"/>
    <s v="Consumer"/>
    <x v="1155"/>
    <s v="First Class"/>
    <s v="Tennessee"/>
    <s v="Furnishings"/>
  </r>
  <r>
    <n v="4"/>
    <s v="Shipped Early"/>
    <n v="6"/>
    <x v="2"/>
    <x v="0"/>
    <x v="0"/>
    <s v="Amy Hunt"/>
    <n v="0"/>
    <x v="1070"/>
    <s v="September"/>
    <x v="3"/>
    <s v="CA-2019-115546"/>
    <x v="0"/>
    <n v="10035"/>
    <n v="1667"/>
    <s v="X-Rack File for Hanging Folders"/>
    <n v="6"/>
    <n v="2"/>
    <s v="East"/>
    <m/>
    <n v="5.87"/>
    <n v="23"/>
    <s v="Consumer"/>
    <x v="1011"/>
    <s v="Standard Class"/>
    <s v="New York"/>
    <s v="Storage"/>
  </r>
  <r>
    <n v="4"/>
    <s v="Shipped Early"/>
    <n v="6"/>
    <x v="0"/>
    <x v="0"/>
    <x v="0"/>
    <s v="Amy Hunt"/>
    <n v="0"/>
    <x v="1070"/>
    <s v="September"/>
    <x v="3"/>
    <s v="CA-2019-115546"/>
    <x v="0"/>
    <n v="10035"/>
    <n v="775"/>
    <s v="Google Nexus 5"/>
    <n v="135"/>
    <n v="3"/>
    <s v="East"/>
    <m/>
    <n v="134.99"/>
    <n v="540"/>
    <s v="Consumer"/>
    <x v="1011"/>
    <s v="Standard Class"/>
    <s v="New York"/>
    <s v="Phones"/>
  </r>
  <r>
    <n v="6"/>
    <s v="Shipped On Time"/>
    <n v="6"/>
    <x v="1"/>
    <x v="0"/>
    <x v="0"/>
    <s v="Doug Jacobs"/>
    <n v="0.1"/>
    <x v="929"/>
    <s v="September"/>
    <x v="3"/>
    <s v="CA-2019-115602"/>
    <x v="0"/>
    <n v="10009"/>
    <n v="1203"/>
    <s v="Office Star - Contemporary Swivel Chair with Padded Adjustable Arms and Flex Back"/>
    <n v="140"/>
    <n v="9"/>
    <s v="East"/>
    <m/>
    <n v="139.57"/>
    <n v="1142"/>
    <s v="Consumer"/>
    <x v="1108"/>
    <s v="Standard Class"/>
    <s v="New York"/>
    <s v="Chairs"/>
  </r>
  <r>
    <n v="6"/>
    <s v="Shipped On Time"/>
    <n v="6"/>
    <x v="2"/>
    <x v="0"/>
    <x v="0"/>
    <s v="Doug Jacobs"/>
    <n v="0"/>
    <x v="929"/>
    <s v="September"/>
    <x v="3"/>
    <s v="CA-2019-115602"/>
    <x v="0"/>
    <n v="10009"/>
    <n v="1419"/>
    <s v="Sanford Pocket Accent Highlighters"/>
    <n v="1"/>
    <n v="2"/>
    <s v="East"/>
    <m/>
    <n v="1.38"/>
    <n v="3"/>
    <s v="Consumer"/>
    <x v="1108"/>
    <s v="Standard Class"/>
    <s v="New York"/>
    <s v="Art"/>
  </r>
  <r>
    <n v="6"/>
    <s v="Shipped On Time"/>
    <n v="6"/>
    <x v="2"/>
    <x v="0"/>
    <x v="0"/>
    <s v="Doug Jacobs"/>
    <n v="0"/>
    <x v="929"/>
    <s v="September"/>
    <x v="3"/>
    <s v="CA-2019-115602"/>
    <x v="0"/>
    <n v="10009"/>
    <n v="1508"/>
    <s v="Staples in misc. colors"/>
    <n v="17"/>
    <n v="6"/>
    <s v="East"/>
    <m/>
    <n v="17.47"/>
    <n v="39"/>
    <s v="Consumer"/>
    <x v="1108"/>
    <s v="Standard Class"/>
    <s v="New York"/>
    <s v="Art"/>
  </r>
  <r>
    <n v="6"/>
    <s v="Shipped On Time"/>
    <n v="6"/>
    <x v="2"/>
    <x v="0"/>
    <x v="0"/>
    <s v="Doug Jacobs"/>
    <n v="0"/>
    <x v="929"/>
    <s v="September"/>
    <x v="3"/>
    <s v="CA-2019-115602"/>
    <x v="0"/>
    <n v="10009"/>
    <n v="953"/>
    <s v="Kensington 7 Outlet MasterPiece HOMEOFFICE Power Control Center"/>
    <n v="511"/>
    <n v="13"/>
    <s v="East"/>
    <m/>
    <n v="511.37"/>
    <n v="1705"/>
    <s v="Consumer"/>
    <x v="1108"/>
    <s v="Standard Class"/>
    <s v="New York"/>
    <s v="Appliances"/>
  </r>
  <r>
    <n v="3"/>
    <s v="Shipped Late"/>
    <n v="1"/>
    <x v="2"/>
    <x v="13"/>
    <x v="0"/>
    <s v="Noel Staavos"/>
    <n v="0.2"/>
    <x v="1071"/>
    <s v="September"/>
    <x v="3"/>
    <s v="CA-2019-115651"/>
    <x v="3"/>
    <n v="60610"/>
    <n v="1325"/>
    <s v="Quartet Alpha White Chalk, 12/Pack"/>
    <n v="3"/>
    <n v="5"/>
    <s v="Central"/>
    <m/>
    <n v="2.98"/>
    <n v="9"/>
    <s v="Corporate"/>
    <x v="1128"/>
    <s v="First Class"/>
    <s v="Illinois"/>
    <s v="Art"/>
  </r>
  <r>
    <n v="3"/>
    <s v="Shipped Late"/>
    <n v="1"/>
    <x v="2"/>
    <x v="13"/>
    <x v="0"/>
    <s v="Noel Staavos"/>
    <n v="0.8"/>
    <x v="1071"/>
    <s v="September"/>
    <x v="3"/>
    <s v="CA-2019-115651"/>
    <x v="3"/>
    <n v="60610"/>
    <n v="300"/>
    <s v="Belkin F9S820V06 8 Outlet Surge"/>
    <n v="-146"/>
    <n v="9"/>
    <s v="Central"/>
    <m/>
    <n v="-146.16"/>
    <n v="58"/>
    <s v="Corporate"/>
    <x v="1128"/>
    <s v="First Class"/>
    <s v="Illinois"/>
    <s v="Appliances"/>
  </r>
  <r>
    <n v="5"/>
    <s v="Shipped Early"/>
    <n v="6"/>
    <x v="2"/>
    <x v="56"/>
    <x v="0"/>
    <s v="Doug OConnell"/>
    <n v="0"/>
    <x v="924"/>
    <s v="September"/>
    <x v="3"/>
    <s v="CA-2019-115777"/>
    <x v="0"/>
    <n v="1841"/>
    <n v="1802"/>
    <s v="Xerox 200"/>
    <n v="9"/>
    <n v="3"/>
    <s v="East"/>
    <m/>
    <n v="9.33"/>
    <n v="19"/>
    <s v="Consumer"/>
    <x v="1156"/>
    <s v="Standard Class"/>
    <s v="Massachusetts"/>
    <s v="Paper"/>
  </r>
  <r>
    <n v="0"/>
    <s v="Shipped On Time"/>
    <n v="0"/>
    <x v="0"/>
    <x v="13"/>
    <x v="0"/>
    <s v="Katrina Willman"/>
    <n v="0.2"/>
    <x v="1072"/>
    <s v="September"/>
    <x v="3"/>
    <s v="CA-2019-115805"/>
    <x v="3"/>
    <n v="60653"/>
    <n v="1108"/>
    <s v="Motorola L804"/>
    <n v="4"/>
    <n v="1"/>
    <s v="Central"/>
    <m/>
    <n v="4.1399999999999997"/>
    <n v="37"/>
    <s v="Consumer"/>
    <x v="1102"/>
    <s v="Same Day"/>
    <s v="Illinois"/>
    <s v="Phones"/>
  </r>
  <r>
    <n v="3"/>
    <s v="Shipped Late"/>
    <n v="1"/>
    <x v="2"/>
    <x v="219"/>
    <x v="0"/>
    <s v="Dorothy Badders"/>
    <n v="0.2"/>
    <x v="1018"/>
    <s v="September"/>
    <x v="3"/>
    <s v="CA-2019-115882"/>
    <x v="2"/>
    <n v="27604"/>
    <n v="1787"/>
    <s v="Xerox 1988"/>
    <n v="23"/>
    <n v="3"/>
    <s v="South"/>
    <m/>
    <n v="23.23"/>
    <n v="74"/>
    <s v="Corporate"/>
    <x v="1148"/>
    <s v="First Class"/>
    <s v="North Carolina"/>
    <s v="Paper"/>
  </r>
  <r>
    <n v="3"/>
    <s v="Shipped Late"/>
    <n v="1"/>
    <x v="2"/>
    <x v="219"/>
    <x v="0"/>
    <s v="Dorothy Badders"/>
    <n v="0.2"/>
    <x v="1018"/>
    <s v="September"/>
    <x v="3"/>
    <s v="CA-2019-115882"/>
    <x v="2"/>
    <n v="27604"/>
    <n v="18"/>
    <s v="3.6 Cubic Foot Counter Height Office Refrigerator"/>
    <n v="94"/>
    <n v="4"/>
    <s v="South"/>
    <m/>
    <n v="94.28"/>
    <n v="943"/>
    <s v="Corporate"/>
    <x v="1148"/>
    <s v="First Class"/>
    <s v="North Carolina"/>
    <s v="Appliances"/>
  </r>
  <r>
    <n v="4"/>
    <s v="Shipped Early"/>
    <n v="6"/>
    <x v="2"/>
    <x v="402"/>
    <x v="0"/>
    <s v="Jim Mitchum"/>
    <n v="0"/>
    <x v="892"/>
    <s v="September"/>
    <x v="3"/>
    <s v="CA-2019-115931"/>
    <x v="1"/>
    <n v="88220"/>
    <n v="515"/>
    <s v="Design Ebony Sketching Pencil"/>
    <n v="1"/>
    <n v="3"/>
    <s v="West"/>
    <m/>
    <n v="1.08"/>
    <n v="4"/>
    <s v="Corporate"/>
    <x v="966"/>
    <s v="Standard Class"/>
    <s v="New Mexico"/>
    <s v="Art"/>
  </r>
  <r>
    <n v="4"/>
    <s v="Shipped Early"/>
    <n v="6"/>
    <x v="2"/>
    <x v="402"/>
    <x v="0"/>
    <s v="Jim Mitchum"/>
    <n v="0"/>
    <x v="892"/>
    <s v="September"/>
    <x v="3"/>
    <s v="CA-2019-115931"/>
    <x v="1"/>
    <n v="88220"/>
    <n v="589"/>
    <s v="Eldon Simplefile Box Office"/>
    <n v="10"/>
    <n v="3"/>
    <s v="West"/>
    <m/>
    <n v="10.45"/>
    <n v="37"/>
    <s v="Corporate"/>
    <x v="966"/>
    <s v="Standard Class"/>
    <s v="New Mexico"/>
    <s v="Storage"/>
  </r>
  <r>
    <n v="4"/>
    <s v="Shipped Early"/>
    <n v="6"/>
    <x v="2"/>
    <x v="402"/>
    <x v="0"/>
    <s v="Jim Mitchum"/>
    <n v="0"/>
    <x v="892"/>
    <s v="September"/>
    <x v="3"/>
    <s v="CA-2019-115931"/>
    <x v="1"/>
    <n v="88220"/>
    <n v="228"/>
    <s v="Avery 517"/>
    <n v="9"/>
    <n v="5"/>
    <s v="West"/>
    <m/>
    <n v="8.67"/>
    <n v="18"/>
    <s v="Corporate"/>
    <x v="966"/>
    <s v="Standard Class"/>
    <s v="New Mexico"/>
    <s v="Labels"/>
  </r>
  <r>
    <n v="4"/>
    <s v="Shipped Early"/>
    <n v="6"/>
    <x v="0"/>
    <x v="402"/>
    <x v="0"/>
    <s v="Jim Mitchum"/>
    <n v="0.2"/>
    <x v="892"/>
    <s v="September"/>
    <x v="3"/>
    <s v="CA-2019-115931"/>
    <x v="1"/>
    <n v="88220"/>
    <n v="912"/>
    <s v="iKross Bluetooth Portable Keyboard + Cell Phone Stand Holder + Brush for Apple iPhone 5S 5C 5, 4S 4"/>
    <n v="7"/>
    <n v="4"/>
    <s v="West"/>
    <m/>
    <n v="6.7"/>
    <n v="67"/>
    <s v="Corporate"/>
    <x v="966"/>
    <s v="Standard Class"/>
    <s v="New Mexico"/>
    <s v="Phones"/>
  </r>
  <r>
    <n v="3"/>
    <s v="Shipped On Time"/>
    <n v="3"/>
    <x v="1"/>
    <x v="269"/>
    <x v="0"/>
    <s v="Beth Thompson"/>
    <n v="0"/>
    <x v="1073"/>
    <s v="September"/>
    <x v="3"/>
    <s v="CA-2019-115994"/>
    <x v="1"/>
    <n v="92627"/>
    <n v="492"/>
    <s v="DAX Executive Solid Wood Document Frame, Desktop or Hang, Mahogany, 5 x 7"/>
    <n v="13"/>
    <n v="3"/>
    <s v="West"/>
    <s v="Yes"/>
    <n v="12.83"/>
    <n v="38"/>
    <s v="Home Office"/>
    <x v="1157"/>
    <s v="Second Class"/>
    <s v="California"/>
    <s v="Furnishings"/>
  </r>
  <r>
    <n v="3"/>
    <s v="Shipped On Time"/>
    <n v="3"/>
    <x v="0"/>
    <x v="269"/>
    <x v="0"/>
    <s v="Beth Thompson"/>
    <n v="0"/>
    <x v="1073"/>
    <s v="September"/>
    <x v="3"/>
    <s v="CA-2019-115994"/>
    <x v="1"/>
    <n v="92627"/>
    <n v="1006"/>
    <s v="Logitech G13 Programmable Gameboard with LCD Display"/>
    <n v="26"/>
    <n v="3"/>
    <s v="West"/>
    <s v="Yes"/>
    <n v="26.4"/>
    <n v="240"/>
    <s v="Home Office"/>
    <x v="1157"/>
    <s v="Second Class"/>
    <s v="California"/>
    <s v="Accessories"/>
  </r>
  <r>
    <n v="4"/>
    <s v="Shipped Late"/>
    <n v="3"/>
    <x v="1"/>
    <x v="75"/>
    <x v="0"/>
    <s v="Jane Waco"/>
    <n v="0"/>
    <x v="915"/>
    <s v="September"/>
    <x v="3"/>
    <s v="CA-2019-116113"/>
    <x v="2"/>
    <n v="36116"/>
    <n v="1054"/>
    <s v="Master Caster Door Stop, Gray"/>
    <n v="3"/>
    <n v="2"/>
    <s v="South"/>
    <m/>
    <n v="3.45"/>
    <n v="10"/>
    <s v="Corporate"/>
    <x v="1158"/>
    <s v="Second Class"/>
    <s v="Alabama"/>
    <s v="Furnishings"/>
  </r>
  <r>
    <n v="2"/>
    <s v="Shipped Early"/>
    <n v="3"/>
    <x v="1"/>
    <x v="0"/>
    <x v="0"/>
    <s v="Sarah Brown"/>
    <n v="0.2"/>
    <x v="1074"/>
    <s v="September"/>
    <x v="3"/>
    <s v="CA-2019-116127"/>
    <x v="0"/>
    <n v="10024"/>
    <n v="530"/>
    <s v="DMI Eclipse Executive Suite Bookcases"/>
    <n v="-5"/>
    <n v="1"/>
    <s v="East"/>
    <m/>
    <n v="-5.01"/>
    <n v="401"/>
    <s v="Consumer"/>
    <x v="992"/>
    <s v="Second Class"/>
    <s v="New York"/>
    <s v="Bookcases"/>
  </r>
  <r>
    <n v="3"/>
    <s v="Shipped On Time"/>
    <n v="3"/>
    <x v="2"/>
    <x v="1"/>
    <x v="0"/>
    <s v="Victoria Wilson"/>
    <n v="0.2"/>
    <x v="1075"/>
    <s v="September"/>
    <x v="3"/>
    <s v="CA-2019-116204"/>
    <x v="1"/>
    <n v="94110"/>
    <n v="54"/>
    <s v="Acco Pressboard Covers with Storage Hooks, 14 7/8 x 11, Dark Blue"/>
    <n v="8"/>
    <n v="7"/>
    <s v="West"/>
    <m/>
    <n v="7.73"/>
    <n v="21"/>
    <s v="Corporate"/>
    <x v="1159"/>
    <s v="Second Class"/>
    <s v="California"/>
    <s v="Binders"/>
  </r>
  <r>
    <n v="4"/>
    <s v="Shipped Early"/>
    <n v="6"/>
    <x v="0"/>
    <x v="0"/>
    <x v="0"/>
    <s v="Susan Vittorini"/>
    <n v="0"/>
    <x v="946"/>
    <s v="September"/>
    <x v="3"/>
    <s v="CA-2019-116225"/>
    <x v="0"/>
    <n v="10009"/>
    <n v="601"/>
    <s v="Enermax Aurora Lite Keyboard"/>
    <n v="172"/>
    <n v="5"/>
    <s v="East"/>
    <m/>
    <n v="171.93"/>
    <n v="391"/>
    <s v="Consumer"/>
    <x v="1143"/>
    <s v="Standard Class"/>
    <s v="New York"/>
    <s v="Accessories"/>
  </r>
  <r>
    <n v="5"/>
    <s v="Shipped Early"/>
    <n v="6"/>
    <x v="2"/>
    <x v="1"/>
    <x v="0"/>
    <s v="Bill Stewart"/>
    <n v="0"/>
    <x v="1076"/>
    <s v="September"/>
    <x v="3"/>
    <s v="CA-2019-116288"/>
    <x v="1"/>
    <n v="94122"/>
    <n v="418"/>
    <s v="Carina Double Wide Media Storage Towers in Natural &amp; Black"/>
    <n v="10"/>
    <n v="3"/>
    <s v="West"/>
    <m/>
    <n v="9.7200000000000006"/>
    <n v="243"/>
    <s v="Corporate"/>
    <x v="1088"/>
    <s v="Standard Class"/>
    <s v="California"/>
    <s v="Storage"/>
  </r>
  <r>
    <n v="4"/>
    <s v="Shipped Early"/>
    <n v="6"/>
    <x v="2"/>
    <x v="413"/>
    <x v="0"/>
    <s v="Kalyca Meade"/>
    <n v="0"/>
    <x v="1077"/>
    <s v="September"/>
    <x v="3"/>
    <s v="CA-2019-116358"/>
    <x v="3"/>
    <n v="66212"/>
    <n v="1507"/>
    <s v="Staples"/>
    <n v="9"/>
    <n v="3"/>
    <s v="Central"/>
    <m/>
    <n v="9.1199999999999992"/>
    <n v="18"/>
    <s v="Corporate"/>
    <x v="1160"/>
    <s v="Standard Class"/>
    <s v="Kansas"/>
    <s v="Fasteners"/>
  </r>
  <r>
    <n v="4"/>
    <s v="Shipped Early"/>
    <n v="6"/>
    <x v="2"/>
    <x v="413"/>
    <x v="0"/>
    <s v="Kalyca Meade"/>
    <n v="0"/>
    <x v="1077"/>
    <s v="September"/>
    <x v="3"/>
    <s v="CA-2019-116358"/>
    <x v="3"/>
    <n v="66212"/>
    <n v="329"/>
    <s v="Binney &amp; Smith Crayola Metallic Colored Pencils, 8-Color Set"/>
    <n v="9"/>
    <n v="6"/>
    <s v="Central"/>
    <m/>
    <n v="9.17"/>
    <n v="28"/>
    <s v="Corporate"/>
    <x v="1160"/>
    <s v="Standard Class"/>
    <s v="Kansas"/>
    <s v="Art"/>
  </r>
  <r>
    <n v="4"/>
    <s v="Shipped Early"/>
    <n v="6"/>
    <x v="2"/>
    <x v="42"/>
    <x v="0"/>
    <s v="Kelly Andreada"/>
    <n v="0"/>
    <x v="1078"/>
    <s v="September"/>
    <x v="3"/>
    <s v="CA-2019-116498"/>
    <x v="1"/>
    <n v="92037"/>
    <n v="520"/>
    <s v="Dixon My First Ticonderoga Pencil, #2"/>
    <n v="10"/>
    <n v="6"/>
    <s v="West"/>
    <m/>
    <n v="10.18"/>
    <n v="35"/>
    <s v="Consumer"/>
    <x v="1075"/>
    <s v="Standard Class"/>
    <s v="California"/>
    <s v="Art"/>
  </r>
  <r>
    <n v="2"/>
    <s v="Shipped Late"/>
    <n v="1"/>
    <x v="2"/>
    <x v="0"/>
    <x v="0"/>
    <s v="Craig Reiter"/>
    <n v="0"/>
    <x v="952"/>
    <s v="September"/>
    <x v="3"/>
    <s v="CA-2019-116519"/>
    <x v="0"/>
    <n v="10009"/>
    <n v="172"/>
    <s v="Avanti 4.4 Cu. Ft. Refrigerator"/>
    <n v="253"/>
    <n v="5"/>
    <s v="East"/>
    <m/>
    <n v="253.37"/>
    <n v="905"/>
    <s v="Consumer"/>
    <x v="1161"/>
    <s v="First Class"/>
    <s v="New York"/>
    <s v="Appliances"/>
  </r>
  <r>
    <n v="4"/>
    <s v="Shipped Early"/>
    <n v="6"/>
    <x v="2"/>
    <x v="31"/>
    <x v="0"/>
    <s v="Max Engle"/>
    <n v="0"/>
    <x v="934"/>
    <s v="September"/>
    <x v="3"/>
    <s v="CA-2019-116645"/>
    <x v="0"/>
    <n v="19711"/>
    <n v="362"/>
    <s v="BOSTON Ranger #55 Pencil Sharpener, Black"/>
    <n v="45"/>
    <n v="6"/>
    <s v="East"/>
    <m/>
    <n v="45.22"/>
    <n v="156"/>
    <s v="Consumer"/>
    <x v="1007"/>
    <s v="Standard Class"/>
    <s v="Delaware"/>
    <s v="Art"/>
  </r>
  <r>
    <n v="2"/>
    <s v="Shipped Early"/>
    <n v="3"/>
    <x v="1"/>
    <x v="1"/>
    <x v="0"/>
    <s v="Pete Kriz"/>
    <n v="0.2"/>
    <x v="903"/>
    <s v="September"/>
    <x v="3"/>
    <s v="CA-2019-116680"/>
    <x v="1"/>
    <n v="94122"/>
    <n v="383"/>
    <s v="Bush Cubix Conference Tables, Fully Assembled"/>
    <n v="92"/>
    <n v="8"/>
    <s v="West"/>
    <m/>
    <n v="92.39"/>
    <n v="1478"/>
    <s v="Consumer"/>
    <x v="1083"/>
    <s v="Second Class"/>
    <s v="California"/>
    <s v="Tables"/>
  </r>
  <r>
    <n v="2"/>
    <s v="Shipped Early"/>
    <n v="3"/>
    <x v="2"/>
    <x v="1"/>
    <x v="0"/>
    <s v="Pete Kriz"/>
    <n v="0.2"/>
    <x v="903"/>
    <s v="September"/>
    <x v="3"/>
    <s v="CA-2019-116680"/>
    <x v="1"/>
    <n v="94122"/>
    <n v="67"/>
    <s v="Acco Suede Grain Vinyl Round Ring Binder"/>
    <n v="4"/>
    <n v="6"/>
    <s v="West"/>
    <m/>
    <n v="4.34"/>
    <n v="13"/>
    <s v="Consumer"/>
    <x v="1083"/>
    <s v="Second Class"/>
    <s v="California"/>
    <s v="Binders"/>
  </r>
  <r>
    <n v="3"/>
    <s v="Shipped Late"/>
    <n v="1"/>
    <x v="2"/>
    <x v="1"/>
    <x v="0"/>
    <s v="Victoria Wilson"/>
    <n v="0"/>
    <x v="937"/>
    <s v="September"/>
    <x v="3"/>
    <s v="CA-2019-116715"/>
    <x v="1"/>
    <n v="94122"/>
    <n v="1736"/>
    <s v="Xerox 1940"/>
    <n v="54"/>
    <n v="2"/>
    <s v="West"/>
    <m/>
    <n v="53.86"/>
    <n v="110"/>
    <s v="Corporate"/>
    <x v="1141"/>
    <s v="First Class"/>
    <s v="California"/>
    <s v="Paper"/>
  </r>
  <r>
    <n v="3"/>
    <s v="Shipped Late"/>
    <n v="1"/>
    <x v="2"/>
    <x v="1"/>
    <x v="0"/>
    <s v="Victoria Wilson"/>
    <n v="0"/>
    <x v="937"/>
    <s v="September"/>
    <x v="3"/>
    <s v="CA-2019-116715"/>
    <x v="1"/>
    <n v="94122"/>
    <n v="1759"/>
    <s v="Xerox 1962"/>
    <n v="4"/>
    <n v="2"/>
    <s v="West"/>
    <m/>
    <n v="3.85"/>
    <n v="9"/>
    <s v="Corporate"/>
    <x v="1141"/>
    <s v="First Class"/>
    <s v="California"/>
    <s v="Paper"/>
  </r>
  <r>
    <n v="3"/>
    <s v="Shipped Late"/>
    <n v="1"/>
    <x v="2"/>
    <x v="1"/>
    <x v="0"/>
    <s v="Victoria Wilson"/>
    <n v="0"/>
    <x v="937"/>
    <s v="September"/>
    <x v="3"/>
    <s v="CA-2019-116715"/>
    <x v="1"/>
    <n v="94122"/>
    <n v="646"/>
    <s v="Fellowes Mobile File Cart, Black"/>
    <n v="151"/>
    <n v="9"/>
    <s v="West"/>
    <m/>
    <n v="151.1"/>
    <n v="560"/>
    <s v="Corporate"/>
    <x v="1141"/>
    <s v="First Class"/>
    <s v="California"/>
    <s v="Storage"/>
  </r>
  <r>
    <n v="4"/>
    <s v="Shipped Early"/>
    <n v="6"/>
    <x v="1"/>
    <x v="144"/>
    <x v="0"/>
    <s v="Arianne Irving"/>
    <n v="0"/>
    <x v="954"/>
    <s v="September"/>
    <x v="3"/>
    <s v="CA-2019-116855"/>
    <x v="2"/>
    <n v="23320"/>
    <n v="850"/>
    <s v="Hon Valutask Swivel Chairs"/>
    <n v="81"/>
    <n v="5"/>
    <s v="South"/>
    <m/>
    <n v="80.78"/>
    <n v="505"/>
    <s v="Consumer"/>
    <x v="1162"/>
    <s v="Standard Class"/>
    <s v="Virginia"/>
    <s v="Chairs"/>
  </r>
  <r>
    <n v="4"/>
    <s v="Shipped Early"/>
    <n v="6"/>
    <x v="2"/>
    <x v="22"/>
    <x v="0"/>
    <s v="Arthur Gainer"/>
    <n v="0"/>
    <x v="1040"/>
    <s v="September"/>
    <x v="3"/>
    <s v="CA-2019-116939"/>
    <x v="2"/>
    <n v="23223"/>
    <n v="1512"/>
    <s v="Steel Personal Filing/Posting Tote"/>
    <n v="48"/>
    <n v="5"/>
    <s v="South"/>
    <m/>
    <n v="47.94"/>
    <n v="178"/>
    <s v="Consumer"/>
    <x v="1103"/>
    <s v="Standard Class"/>
    <s v="Virginia"/>
    <s v="Storage"/>
  </r>
  <r>
    <n v="4"/>
    <s v="Shipped Early"/>
    <n v="6"/>
    <x v="1"/>
    <x v="455"/>
    <x v="0"/>
    <s v="Tony Sayre"/>
    <n v="0.2"/>
    <x v="1079"/>
    <s v="September"/>
    <x v="3"/>
    <s v="CA-2019-116946"/>
    <x v="1"/>
    <n v="80134"/>
    <n v="1220"/>
    <s v="OIC Stacking Trays"/>
    <n v="4"/>
    <n v="5"/>
    <s v="West"/>
    <m/>
    <n v="4.01"/>
    <n v="13"/>
    <s v="Consumer"/>
    <x v="1028"/>
    <s v="Standard Class"/>
    <s v="Colorado"/>
    <s v="Furnishings"/>
  </r>
  <r>
    <n v="4"/>
    <s v="Shipped Early"/>
    <n v="6"/>
    <x v="1"/>
    <x v="455"/>
    <x v="0"/>
    <s v="Tony Sayre"/>
    <n v="0.7"/>
    <x v="1079"/>
    <s v="September"/>
    <x v="3"/>
    <s v="CA-2019-116946"/>
    <x v="1"/>
    <n v="80134"/>
    <n v="1228"/>
    <s v="OSullivan 2-Shelf Heavy-Duty Bookcases"/>
    <n v="-184"/>
    <n v="7"/>
    <s v="West"/>
    <m/>
    <n v="-183.63"/>
    <n v="102"/>
    <s v="Consumer"/>
    <x v="1028"/>
    <s v="Standard Class"/>
    <s v="Colorado"/>
    <s v="Bookcases"/>
  </r>
  <r>
    <n v="4"/>
    <s v="Shipped Early"/>
    <n v="6"/>
    <x v="2"/>
    <x v="455"/>
    <x v="0"/>
    <s v="Tony Sayre"/>
    <n v="0.2"/>
    <x v="1079"/>
    <s v="September"/>
    <x v="3"/>
    <s v="CA-2019-116946"/>
    <x v="1"/>
    <n v="80134"/>
    <n v="1554"/>
    <s v="Tennsco Industrial Shelving"/>
    <n v="-18"/>
    <n v="2"/>
    <s v="West"/>
    <m/>
    <n v="-17.61"/>
    <n v="78"/>
    <s v="Consumer"/>
    <x v="1028"/>
    <s v="Standard Class"/>
    <s v="Colorado"/>
    <s v="Storage"/>
  </r>
  <r>
    <n v="1"/>
    <s v="Shipped On Time"/>
    <n v="1"/>
    <x v="0"/>
    <x v="14"/>
    <x v="0"/>
    <s v="Susan Vittorini"/>
    <n v="0.2"/>
    <x v="1080"/>
    <s v="September"/>
    <x v="3"/>
    <s v="CA-2019-116953"/>
    <x v="1"/>
    <n v="85204"/>
    <n v="157"/>
    <s v="AT&amp;T 841000 Phone"/>
    <n v="35"/>
    <n v="10"/>
    <s v="West"/>
    <m/>
    <n v="34.5"/>
    <n v="552"/>
    <s v="Consumer"/>
    <x v="1034"/>
    <s v="First Class"/>
    <s v="Arizona"/>
    <s v="Phones"/>
  </r>
  <r>
    <n v="2"/>
    <s v="Shipped Early"/>
    <n v="3"/>
    <x v="1"/>
    <x v="15"/>
    <x v="0"/>
    <s v="Pauline Webber"/>
    <n v="0"/>
    <x v="1081"/>
    <s v="September"/>
    <x v="3"/>
    <s v="CA-2019-116988"/>
    <x v="1"/>
    <n v="98105"/>
    <n v="627"/>
    <s v="Executive Impressions Supervisor Wall Clock"/>
    <n v="40"/>
    <n v="3"/>
    <s v="West"/>
    <m/>
    <n v="40.42"/>
    <n v="126"/>
    <s v="Corporate"/>
    <x v="1053"/>
    <s v="Second Class"/>
    <s v="Washington"/>
    <s v="Furnishings"/>
  </r>
  <r>
    <n v="2"/>
    <s v="Shipped Early"/>
    <n v="3"/>
    <x v="2"/>
    <x v="15"/>
    <x v="0"/>
    <s v="Pauline Webber"/>
    <n v="0"/>
    <x v="1081"/>
    <s v="September"/>
    <x v="3"/>
    <s v="CA-2019-116988"/>
    <x v="1"/>
    <n v="98105"/>
    <n v="1797"/>
    <s v="Xerox 1997"/>
    <n v="9"/>
    <n v="3"/>
    <s v="West"/>
    <m/>
    <n v="9.33"/>
    <n v="19"/>
    <s v="Corporate"/>
    <x v="1053"/>
    <s v="Second Class"/>
    <s v="Washington"/>
    <s v="Paper"/>
  </r>
  <r>
    <n v="2"/>
    <s v="Shipped Early"/>
    <n v="3"/>
    <x v="0"/>
    <x v="15"/>
    <x v="0"/>
    <s v="Pauline Webber"/>
    <n v="0"/>
    <x v="1081"/>
    <s v="September"/>
    <x v="3"/>
    <s v="CA-2019-116988"/>
    <x v="1"/>
    <n v="98105"/>
    <n v="1024"/>
    <s v="Logitech P710e Mobile Speakerphone"/>
    <n v="245"/>
    <n v="5"/>
    <s v="West"/>
    <m/>
    <n v="244.62"/>
    <n v="1287"/>
    <s v="Corporate"/>
    <x v="1053"/>
    <s v="Second Class"/>
    <s v="Washington"/>
    <s v="Accessories"/>
  </r>
  <r>
    <n v="6"/>
    <s v="Shipped On Time"/>
    <n v="6"/>
    <x v="2"/>
    <x v="333"/>
    <x v="0"/>
    <s v="Berenike Kampe"/>
    <n v="0"/>
    <x v="948"/>
    <s v="September"/>
    <x v="3"/>
    <s v="CA-2019-117009"/>
    <x v="1"/>
    <n v="92704"/>
    <n v="671"/>
    <s v="Fiskars Softgrip Scissors"/>
    <n v="6"/>
    <n v="2"/>
    <s v="West"/>
    <m/>
    <n v="6.15"/>
    <n v="22"/>
    <s v="Consumer"/>
    <x v="1130"/>
    <s v="Standard Class"/>
    <s v="California"/>
    <s v="Supplies"/>
  </r>
  <r>
    <n v="5"/>
    <s v="Shipped Early"/>
    <n v="6"/>
    <x v="2"/>
    <x v="63"/>
    <x v="0"/>
    <s v="Joni Wasserman"/>
    <n v="0"/>
    <x v="1028"/>
    <s v="September"/>
    <x v="3"/>
    <s v="CA-2019-117023"/>
    <x v="0"/>
    <n v="11561"/>
    <n v="1326"/>
    <s v="Quartet Omega Colored Chalk, 12/Pack"/>
    <n v="5"/>
    <n v="2"/>
    <s v="East"/>
    <m/>
    <n v="5.49"/>
    <n v="12"/>
    <s v="Consumer"/>
    <x v="1152"/>
    <s v="Standard Class"/>
    <s v="New York"/>
    <s v="Art"/>
  </r>
  <r>
    <n v="5"/>
    <s v="Shipped Early"/>
    <n v="6"/>
    <x v="2"/>
    <x v="63"/>
    <x v="0"/>
    <s v="Joni Wasserman"/>
    <n v="0"/>
    <x v="1028"/>
    <s v="September"/>
    <x v="3"/>
    <s v="CA-2019-117023"/>
    <x v="0"/>
    <n v="11561"/>
    <n v="1508"/>
    <s v="Staples in misc. colors"/>
    <n v="26"/>
    <n v="10"/>
    <s v="East"/>
    <m/>
    <n v="26.2"/>
    <n v="105"/>
    <s v="Consumer"/>
    <x v="1152"/>
    <s v="Standard Class"/>
    <s v="New York"/>
    <s v="Art"/>
  </r>
  <r>
    <n v="2"/>
    <s v="Shipped Early"/>
    <n v="3"/>
    <x v="2"/>
    <x v="13"/>
    <x v="0"/>
    <s v="Helen Andreada"/>
    <n v="0.2"/>
    <x v="1047"/>
    <s v="September"/>
    <x v="3"/>
    <s v="CA-2019-117044"/>
    <x v="3"/>
    <n v="60623"/>
    <n v="51"/>
    <s v="Acco Hot Clips Clips to Go"/>
    <n v="3"/>
    <n v="4"/>
    <s v="Central"/>
    <m/>
    <n v="3.29"/>
    <n v="11"/>
    <s v="Consumer"/>
    <x v="963"/>
    <s v="Second Class"/>
    <s v="Illinois"/>
    <s v="Fasteners"/>
  </r>
  <r>
    <n v="2"/>
    <s v="Shipped Early"/>
    <n v="3"/>
    <x v="2"/>
    <x v="13"/>
    <x v="0"/>
    <s v="Helen Andreada"/>
    <n v="0.2"/>
    <x v="1047"/>
    <s v="September"/>
    <x v="3"/>
    <s v="CA-2019-117044"/>
    <x v="3"/>
    <n v="60623"/>
    <n v="1721"/>
    <s v="Xerox 1927"/>
    <n v="6"/>
    <n v="6"/>
    <s v="Central"/>
    <m/>
    <n v="6.42"/>
    <n v="21"/>
    <s v="Consumer"/>
    <x v="963"/>
    <s v="Second Class"/>
    <s v="Illinois"/>
    <s v="Paper"/>
  </r>
  <r>
    <n v="4"/>
    <s v="Shipped Early"/>
    <n v="6"/>
    <x v="0"/>
    <x v="2"/>
    <x v="0"/>
    <s v="Jocasta Rupert"/>
    <n v="0.2"/>
    <x v="986"/>
    <s v="September"/>
    <x v="3"/>
    <s v="CA-2019-117079"/>
    <x v="2"/>
    <n v="32216"/>
    <n v="1653"/>
    <s v="Wilson SignalBoost 841262 DB PRO Amplifier Kit"/>
    <n v="108"/>
    <n v="3"/>
    <s v="South"/>
    <m/>
    <n v="107.98"/>
    <n v="864"/>
    <s v="Consumer"/>
    <x v="995"/>
    <s v="Standard Class"/>
    <s v="Florida"/>
    <s v="Phones"/>
  </r>
  <r>
    <n v="5"/>
    <s v="Shipped Early"/>
    <n v="6"/>
    <x v="2"/>
    <x v="13"/>
    <x v="0"/>
    <s v="Craig Yedwab"/>
    <n v="0.2"/>
    <x v="1082"/>
    <s v="September"/>
    <x v="3"/>
    <s v="CA-2019-117114"/>
    <x v="3"/>
    <n v="60610"/>
    <n v="2"/>
    <s v="#10 Gummed Flap White Envelopes, 100/Box"/>
    <n v="3"/>
    <n v="3"/>
    <s v="Central"/>
    <m/>
    <n v="3.22"/>
    <n v="10"/>
    <s v="Corporate"/>
    <x v="1022"/>
    <s v="Standard Class"/>
    <s v="Illinois"/>
    <s v="Envelopes"/>
  </r>
  <r>
    <n v="5"/>
    <s v="Shipped Early"/>
    <n v="6"/>
    <x v="0"/>
    <x v="13"/>
    <x v="0"/>
    <s v="Craig Yedwab"/>
    <n v="0.2"/>
    <x v="1082"/>
    <s v="September"/>
    <x v="3"/>
    <s v="CA-2019-117114"/>
    <x v="3"/>
    <n v="60610"/>
    <n v="451"/>
    <s v="ClearOne Communications CHAT 70 OC Speaker Phone"/>
    <n v="38"/>
    <n v="4"/>
    <s v="Central"/>
    <m/>
    <n v="38.159999999999997"/>
    <n v="509"/>
    <s v="Corporate"/>
    <x v="1022"/>
    <s v="Standard Class"/>
    <s v="Illinois"/>
    <s v="Phones"/>
  </r>
  <r>
    <n v="3"/>
    <s v="Shipped On Time"/>
    <n v="3"/>
    <x v="2"/>
    <x v="0"/>
    <x v="0"/>
    <s v="Bart Folk"/>
    <n v="0"/>
    <x v="960"/>
    <s v="September"/>
    <x v="3"/>
    <s v="CA-2019-117128"/>
    <x v="0"/>
    <n v="10024"/>
    <n v="231"/>
    <s v="Avery 52"/>
    <n v="5"/>
    <n v="3"/>
    <s v="East"/>
    <m/>
    <n v="5.2"/>
    <n v="11"/>
    <s v="Consumer"/>
    <x v="1027"/>
    <s v="Second Class"/>
    <s v="New York"/>
    <s v="Labels"/>
  </r>
  <r>
    <n v="3"/>
    <s v="Shipped On Time"/>
    <n v="3"/>
    <x v="2"/>
    <x v="0"/>
    <x v="0"/>
    <s v="Bart Folk"/>
    <n v="0"/>
    <x v="960"/>
    <s v="September"/>
    <x v="3"/>
    <s v="CA-2019-117128"/>
    <x v="0"/>
    <n v="10024"/>
    <n v="1530"/>
    <s v="Telephone Message Books with Fax/Mobile Section, 4 1/4 x 6"/>
    <n v="10"/>
    <n v="6"/>
    <s v="East"/>
    <m/>
    <n v="9.94"/>
    <n v="22"/>
    <s v="Consumer"/>
    <x v="1027"/>
    <s v="Second Class"/>
    <s v="New York"/>
    <s v="Paper"/>
  </r>
  <r>
    <n v="2"/>
    <s v="Shipped Early"/>
    <n v="3"/>
    <x v="2"/>
    <x v="217"/>
    <x v="0"/>
    <s v="Ted Butterfield"/>
    <n v="0.2"/>
    <x v="1014"/>
    <s v="September"/>
    <x v="3"/>
    <s v="CA-2019-117156"/>
    <x v="0"/>
    <n v="19601"/>
    <n v="456"/>
    <s v="Colored Envelopes"/>
    <n v="3"/>
    <n v="3"/>
    <s v="East"/>
    <m/>
    <n v="2.88"/>
    <n v="9"/>
    <s v="Consumer"/>
    <x v="1097"/>
    <s v="Second Class"/>
    <s v="Pennsylvania"/>
    <s v="Envelopes"/>
  </r>
  <r>
    <n v="5"/>
    <s v="Shipped Early"/>
    <n v="6"/>
    <x v="0"/>
    <x v="221"/>
    <x v="0"/>
    <s v="Barry Gonzalez"/>
    <n v="0"/>
    <x v="998"/>
    <s v="September"/>
    <x v="3"/>
    <s v="CA-2019-117198"/>
    <x v="2"/>
    <n v="71203"/>
    <n v="1278"/>
    <s v="Plantronics CS510 - Over-the-Head monaural Wireless Headset System"/>
    <n v="218"/>
    <n v="2"/>
    <s v="South"/>
    <m/>
    <n v="217.77"/>
    <n v="660"/>
    <s v="Consumer"/>
    <x v="986"/>
    <s v="Standard Class"/>
    <s v="Louisiana"/>
    <s v="Accessories"/>
  </r>
  <r>
    <n v="2"/>
    <s v="Shipped Early"/>
    <n v="3"/>
    <x v="1"/>
    <x v="17"/>
    <x v="0"/>
    <s v="Bradley Talbott"/>
    <n v="0.2"/>
    <x v="1083"/>
    <s v="September"/>
    <x v="3"/>
    <s v="CA-2019-117212"/>
    <x v="1"/>
    <n v="90036"/>
    <n v="786"/>
    <s v="GuestStacker Chair with Chrome Finish Legs"/>
    <n v="89"/>
    <n v="3"/>
    <s v="West"/>
    <s v="Yes"/>
    <n v="89.22"/>
    <n v="892"/>
    <s v="Home Office"/>
    <x v="1123"/>
    <s v="Second Class"/>
    <s v="California"/>
    <s v="Chairs"/>
  </r>
  <r>
    <n v="2"/>
    <s v="Shipped Early"/>
    <n v="3"/>
    <x v="2"/>
    <x v="17"/>
    <x v="0"/>
    <s v="Bradley Talbott"/>
    <n v="0"/>
    <x v="1083"/>
    <s v="September"/>
    <x v="3"/>
    <s v="CA-2019-117212"/>
    <x v="1"/>
    <n v="90036"/>
    <n v="950"/>
    <s v="Kensington 6 Outlet Guardian Standard Surge Protector"/>
    <n v="22"/>
    <n v="4"/>
    <s v="West"/>
    <s v="Yes"/>
    <n v="22.12"/>
    <n v="82"/>
    <s v="Home Office"/>
    <x v="1123"/>
    <s v="Second Class"/>
    <s v="California"/>
    <s v="Appliances"/>
  </r>
  <r>
    <n v="2"/>
    <s v="Shipped Early"/>
    <n v="3"/>
    <x v="2"/>
    <x v="17"/>
    <x v="0"/>
    <s v="Bradley Talbott"/>
    <n v="0"/>
    <x v="1083"/>
    <s v="September"/>
    <x v="3"/>
    <s v="CA-2019-117212"/>
    <x v="1"/>
    <n v="90036"/>
    <n v="1700"/>
    <s v="Xerox 1908"/>
    <n v="110"/>
    <n v="4"/>
    <s v="West"/>
    <s v="Yes"/>
    <n v="109.72"/>
    <n v="224"/>
    <s v="Home Office"/>
    <x v="1123"/>
    <s v="Second Class"/>
    <s v="California"/>
    <s v="Paper"/>
  </r>
  <r>
    <n v="2"/>
    <s v="Shipped Early"/>
    <n v="3"/>
    <x v="2"/>
    <x v="17"/>
    <x v="0"/>
    <s v="Bradley Talbott"/>
    <n v="0"/>
    <x v="1083"/>
    <s v="September"/>
    <x v="3"/>
    <s v="CA-2019-117212"/>
    <x v="1"/>
    <n v="90036"/>
    <n v="1718"/>
    <s v="Xerox 1924"/>
    <n v="11"/>
    <n v="4"/>
    <s v="West"/>
    <s v="Yes"/>
    <n v="11.33"/>
    <n v="23"/>
    <s v="Home Office"/>
    <x v="1123"/>
    <s v="Second Class"/>
    <s v="California"/>
    <s v="Paper"/>
  </r>
  <r>
    <n v="2"/>
    <s v="Shipped Early"/>
    <n v="3"/>
    <x v="0"/>
    <x v="17"/>
    <x v="0"/>
    <s v="Bradley Talbott"/>
    <n v="0.2"/>
    <x v="1083"/>
    <s v="September"/>
    <x v="3"/>
    <s v="CA-2019-117212"/>
    <x v="1"/>
    <n v="90036"/>
    <n v="1577"/>
    <s v="Toshiba IPT2010-SD IP Telephone"/>
    <n v="67"/>
    <n v="8"/>
    <s v="West"/>
    <s v="Yes"/>
    <n v="66.72"/>
    <n v="890"/>
    <s v="Home Office"/>
    <x v="1123"/>
    <s v="Second Class"/>
    <s v="California"/>
    <s v="Phones"/>
  </r>
  <r>
    <n v="5"/>
    <s v="Shipped Early"/>
    <n v="6"/>
    <x v="2"/>
    <x v="0"/>
    <x v="0"/>
    <s v="Christine Phan"/>
    <n v="0.2"/>
    <x v="957"/>
    <s v="September"/>
    <x v="3"/>
    <s v="CA-2019-117240"/>
    <x v="0"/>
    <n v="10009"/>
    <n v="135"/>
    <s v="Angle-D Ring Binders"/>
    <n v="4"/>
    <n v="3"/>
    <s v="East"/>
    <m/>
    <n v="4.2699999999999996"/>
    <n v="13"/>
    <s v="Corporate"/>
    <x v="1109"/>
    <s v="Standard Class"/>
    <s v="New York"/>
    <s v="Binders"/>
  </r>
  <r>
    <n v="6"/>
    <s v="Shipped On Time"/>
    <n v="6"/>
    <x v="2"/>
    <x v="17"/>
    <x v="0"/>
    <s v="Tiffany House"/>
    <n v="0"/>
    <x v="903"/>
    <s v="September"/>
    <x v="3"/>
    <s v="CA-2019-117261"/>
    <x v="1"/>
    <n v="90032"/>
    <n v="1361"/>
    <s v="Rogers Jumbo File, Granite"/>
    <n v="1"/>
    <n v="4"/>
    <s v="West"/>
    <m/>
    <n v="0.54"/>
    <n v="54"/>
    <s v="Corporate"/>
    <x v="1163"/>
    <s v="Standard Class"/>
    <s v="California"/>
    <s v="Storage"/>
  </r>
  <r>
    <n v="5"/>
    <s v="Shipped Early"/>
    <n v="6"/>
    <x v="1"/>
    <x v="46"/>
    <x v="0"/>
    <s v="Jeremy Pistek"/>
    <n v="0"/>
    <x v="1016"/>
    <s v="September"/>
    <x v="3"/>
    <s v="CA-2019-117324"/>
    <x v="3"/>
    <n v="53711"/>
    <n v="1429"/>
    <s v="Sauder Camden County Collection Libraries, Planked Cherry Finish"/>
    <n v="41"/>
    <n v="4"/>
    <s v="Central"/>
    <m/>
    <n v="41.39"/>
    <n v="460"/>
    <s v="Consumer"/>
    <x v="1010"/>
    <s v="Standard Class"/>
    <s v="Wisconsin"/>
    <s v="Bookcases"/>
  </r>
  <r>
    <n v="5"/>
    <s v="Shipped Early"/>
    <n v="6"/>
    <x v="2"/>
    <x v="46"/>
    <x v="0"/>
    <s v="Jeremy Pistek"/>
    <n v="0"/>
    <x v="1016"/>
    <s v="September"/>
    <x v="3"/>
    <s v="CA-2019-117324"/>
    <x v="3"/>
    <n v="53711"/>
    <n v="179"/>
    <s v="Avery 4027 File Folder Labels for Dot Matrix Printers, 5000 Labels per Box, White"/>
    <n v="28"/>
    <n v="2"/>
    <s v="Central"/>
    <m/>
    <n v="28.09"/>
    <n v="61"/>
    <s v="Consumer"/>
    <x v="1010"/>
    <s v="Standard Class"/>
    <s v="Wisconsin"/>
    <s v="Labels"/>
  </r>
  <r>
    <n v="5"/>
    <s v="Shipped Early"/>
    <n v="6"/>
    <x v="2"/>
    <x v="46"/>
    <x v="0"/>
    <s v="Jeremy Pistek"/>
    <n v="0"/>
    <x v="1016"/>
    <s v="September"/>
    <x v="3"/>
    <s v="CA-2019-117324"/>
    <x v="3"/>
    <n v="53711"/>
    <n v="865"/>
    <s v="Hoover WindTunnel Plus Canister Vacuum"/>
    <n v="305"/>
    <n v="3"/>
    <s v="Central"/>
    <m/>
    <n v="305.13"/>
    <n v="1090"/>
    <s v="Consumer"/>
    <x v="1010"/>
    <s v="Standard Class"/>
    <s v="Wisconsin"/>
    <s v="Appliances"/>
  </r>
  <r>
    <n v="5"/>
    <s v="Shipped Early"/>
    <n v="6"/>
    <x v="2"/>
    <x v="46"/>
    <x v="0"/>
    <s v="Jeremy Pistek"/>
    <n v="0"/>
    <x v="1016"/>
    <s v="September"/>
    <x v="3"/>
    <s v="CA-2019-117324"/>
    <x v="3"/>
    <n v="53711"/>
    <n v="93"/>
    <s v="Adams Phone Message Book, 200 Message Capacity, 8 1/16” x 11”"/>
    <n v="13"/>
    <n v="4"/>
    <s v="Central"/>
    <m/>
    <n v="12.66"/>
    <n v="28"/>
    <s v="Consumer"/>
    <x v="1010"/>
    <s v="Standard Class"/>
    <s v="Wisconsin"/>
    <s v="Paper"/>
  </r>
  <r>
    <n v="5"/>
    <s v="Shipped Early"/>
    <n v="6"/>
    <x v="0"/>
    <x v="46"/>
    <x v="0"/>
    <s v="Jeremy Pistek"/>
    <n v="0"/>
    <x v="1016"/>
    <s v="September"/>
    <x v="3"/>
    <s v="CA-2019-117324"/>
    <x v="3"/>
    <n v="53711"/>
    <n v="1005"/>
    <s v="Logitech G105 Gaming Keyboard"/>
    <n v="32"/>
    <n v="3"/>
    <s v="Central"/>
    <m/>
    <n v="32.06"/>
    <n v="178"/>
    <s v="Consumer"/>
    <x v="1010"/>
    <s v="Standard Class"/>
    <s v="Wisconsin"/>
    <s v="Accessories"/>
  </r>
  <r>
    <n v="6"/>
    <s v="Shipped On Time"/>
    <n v="6"/>
    <x v="0"/>
    <x v="16"/>
    <x v="0"/>
    <s v="Michael Moore"/>
    <n v="0.2"/>
    <x v="903"/>
    <s v="September"/>
    <x v="3"/>
    <s v="CA-2019-117394"/>
    <x v="0"/>
    <n v="19120"/>
    <n v="969"/>
    <s v="Kingston Digital DataTraveler 8GB USB 2.0"/>
    <n v="-1"/>
    <n v="4"/>
    <s v="East"/>
    <m/>
    <n v="-1.43"/>
    <n v="19"/>
    <s v="Consumer"/>
    <x v="1163"/>
    <s v="Standard Class"/>
    <s v="Pennsylvania"/>
    <s v="Accessories"/>
  </r>
  <r>
    <n v="4"/>
    <s v="Shipped Late"/>
    <n v="3"/>
    <x v="2"/>
    <x v="5"/>
    <x v="0"/>
    <s v="Paul Prost"/>
    <n v="0"/>
    <x v="1045"/>
    <s v="September"/>
    <x v="3"/>
    <s v="CA-2019-117401"/>
    <x v="3"/>
    <n v="65807"/>
    <n v="171"/>
    <s v="Avanti 1.7 Cu. Ft. Refrigerator"/>
    <n v="198"/>
    <n v="7"/>
    <s v="Central"/>
    <m/>
    <n v="197.92"/>
    <n v="707"/>
    <s v="Home Office"/>
    <x v="1122"/>
    <s v="Second Class"/>
    <s v="Missouri"/>
    <s v="Appliances"/>
  </r>
  <r>
    <n v="4"/>
    <s v="Shipped Late"/>
    <n v="3"/>
    <x v="2"/>
    <x v="5"/>
    <x v="0"/>
    <s v="Paul Prost"/>
    <n v="0"/>
    <x v="1045"/>
    <s v="September"/>
    <x v="3"/>
    <s v="CA-2019-117401"/>
    <x v="3"/>
    <n v="65807"/>
    <n v="1598"/>
    <s v="Universal Recycled Hanging Pressboard Report Binders, Letter Size"/>
    <n v="21"/>
    <n v="7"/>
    <s v="Central"/>
    <m/>
    <n v="20.73"/>
    <n v="43"/>
    <s v="Home Office"/>
    <x v="1122"/>
    <s v="Second Class"/>
    <s v="Missouri"/>
    <s v="Binders"/>
  </r>
  <r>
    <n v="4"/>
    <s v="Shipped Late"/>
    <n v="3"/>
    <x v="0"/>
    <x v="5"/>
    <x v="0"/>
    <s v="Paul Prost"/>
    <n v="0"/>
    <x v="1045"/>
    <s v="September"/>
    <x v="3"/>
    <s v="CA-2019-117401"/>
    <x v="3"/>
    <n v="65807"/>
    <n v="1106"/>
    <s v="Motorola HK250 Universal Bluetooth Headset"/>
    <n v="2"/>
    <n v="5"/>
    <s v="Central"/>
    <m/>
    <n v="2.2999999999999998"/>
    <n v="115"/>
    <s v="Home Office"/>
    <x v="1122"/>
    <s v="Second Class"/>
    <s v="Missouri"/>
    <s v="Phones"/>
  </r>
  <r>
    <n v="4"/>
    <s v="Shipped Early"/>
    <n v="6"/>
    <x v="2"/>
    <x v="8"/>
    <x v="0"/>
    <s v="Frank Carlisle"/>
    <n v="0.2"/>
    <x v="890"/>
    <s v="September"/>
    <x v="3"/>
    <s v="CA-2019-117422"/>
    <x v="0"/>
    <n v="44107"/>
    <n v="1365"/>
    <s v="RSVP Cards &amp; Envelopes, Blank White, 8-1/2 X 11, 24 Cards/25 Envelopes/Set"/>
    <n v="1"/>
    <n v="1"/>
    <s v="East"/>
    <m/>
    <n v="1.37"/>
    <n v="4"/>
    <s v="Home Office"/>
    <x v="964"/>
    <s v="Standard Class"/>
    <s v="Ohio"/>
    <s v="Paper"/>
  </r>
  <r>
    <n v="4"/>
    <s v="Shipped Early"/>
    <n v="6"/>
    <x v="2"/>
    <x v="8"/>
    <x v="0"/>
    <s v="Frank Carlisle"/>
    <n v="0.2"/>
    <x v="890"/>
    <s v="September"/>
    <x v="3"/>
    <s v="CA-2019-117422"/>
    <x v="0"/>
    <n v="44107"/>
    <n v="171"/>
    <s v="Avanti 1.7 Cu. Ft. Refrigerator"/>
    <n v="16"/>
    <n v="2"/>
    <s v="East"/>
    <m/>
    <n v="16.16"/>
    <n v="162"/>
    <s v="Home Office"/>
    <x v="964"/>
    <s v="Standard Class"/>
    <s v="Ohio"/>
    <s v="Appliances"/>
  </r>
  <r>
    <n v="4"/>
    <s v="Shipped Early"/>
    <n v="6"/>
    <x v="2"/>
    <x v="8"/>
    <x v="0"/>
    <s v="Frank Carlisle"/>
    <n v="0.7"/>
    <x v="890"/>
    <s v="September"/>
    <x v="3"/>
    <s v="CA-2019-117422"/>
    <x v="0"/>
    <n v="44107"/>
    <n v="1458"/>
    <s v="SlimView Poly Binder, 3/8"/>
    <n v="-5"/>
    <n v="4"/>
    <s v="East"/>
    <m/>
    <n v="-4.97"/>
    <n v="6"/>
    <s v="Home Office"/>
    <x v="964"/>
    <s v="Standard Class"/>
    <s v="Ohio"/>
    <s v="Binders"/>
  </r>
  <r>
    <n v="6"/>
    <s v="Shipped On Time"/>
    <n v="6"/>
    <x v="2"/>
    <x v="238"/>
    <x v="0"/>
    <s v="Liz Willingham"/>
    <n v="0"/>
    <x v="1084"/>
    <s v="September"/>
    <x v="3"/>
    <s v="CA-2019-117436"/>
    <x v="0"/>
    <n v="6360"/>
    <n v="1645"/>
    <s v="Wilson Jones Impact Binders"/>
    <n v="5"/>
    <n v="2"/>
    <s v="East"/>
    <m/>
    <n v="5.08"/>
    <n v="10"/>
    <s v="Consumer"/>
    <x v="1080"/>
    <s v="Standard Class"/>
    <s v="Connecticut"/>
    <s v="Binders"/>
  </r>
  <r>
    <n v="2"/>
    <s v="Shipped Early"/>
    <n v="3"/>
    <x v="2"/>
    <x v="312"/>
    <x v="0"/>
    <s v="Jennifer Braxton"/>
    <n v="0.2"/>
    <x v="1027"/>
    <s v="September"/>
    <x v="3"/>
    <s v="CA-2019-117443"/>
    <x v="3"/>
    <n v="61107"/>
    <n v="1736"/>
    <s v="Xerox 1940"/>
    <n v="64"/>
    <n v="4"/>
    <s v="Central"/>
    <m/>
    <n v="63.75"/>
    <n v="176"/>
    <s v="Corporate"/>
    <x v="1164"/>
    <s v="Second Class"/>
    <s v="Illinois"/>
    <s v="Paper"/>
  </r>
  <r>
    <n v="2"/>
    <s v="Shipped Early"/>
    <n v="3"/>
    <x v="2"/>
    <x v="312"/>
    <x v="0"/>
    <s v="Jennifer Braxton"/>
    <n v="0.8"/>
    <x v="1027"/>
    <s v="September"/>
    <x v="3"/>
    <s v="CA-2019-117443"/>
    <x v="3"/>
    <n v="61107"/>
    <n v="1646"/>
    <s v="Wilson Jones International Size A4 Ring Binders"/>
    <n v="-22"/>
    <n v="4"/>
    <s v="Central"/>
    <m/>
    <n v="-22.14"/>
    <n v="14"/>
    <s v="Corporate"/>
    <x v="1164"/>
    <s v="Second Class"/>
    <s v="Illinois"/>
    <s v="Binders"/>
  </r>
  <r>
    <n v="4"/>
    <s v="Shipped Early"/>
    <n v="6"/>
    <x v="0"/>
    <x v="1"/>
    <x v="0"/>
    <s v="Keith Herrera"/>
    <n v="0"/>
    <x v="1016"/>
    <s v="September"/>
    <x v="3"/>
    <s v="CA-2019-117457"/>
    <x v="1"/>
    <n v="94110"/>
    <n v="1469"/>
    <s v="Sony 64GB Class 10 Micro SDHC R40 Memory Card"/>
    <n v="38"/>
    <n v="5"/>
    <s v="West"/>
    <m/>
    <n v="37.79"/>
    <n v="180"/>
    <s v="Consumer"/>
    <x v="1090"/>
    <s v="Standard Class"/>
    <s v="California"/>
    <s v="Accessories"/>
  </r>
  <r>
    <n v="4"/>
    <s v="Shipped Early"/>
    <n v="6"/>
    <x v="0"/>
    <x v="1"/>
    <x v="0"/>
    <s v="Keith Herrera"/>
    <n v="0.2"/>
    <x v="1016"/>
    <s v="September"/>
    <x v="3"/>
    <s v="CA-2019-117457"/>
    <x v="1"/>
    <n v="94110"/>
    <n v="1453"/>
    <s v="Sharp AL-1530CS Digital Copier"/>
    <n v="435"/>
    <n v="3"/>
    <s v="West"/>
    <m/>
    <n v="434.99"/>
    <n v="1200"/>
    <s v="Consumer"/>
    <x v="1090"/>
    <s v="Standard Class"/>
    <s v="California"/>
    <s v="Copiers"/>
  </r>
  <r>
    <n v="4"/>
    <s v="Shipped Early"/>
    <n v="6"/>
    <x v="2"/>
    <x v="1"/>
    <x v="0"/>
    <s v="Keith Herrera"/>
    <n v="0"/>
    <x v="1016"/>
    <s v="September"/>
    <x v="3"/>
    <s v="CA-2019-117457"/>
    <x v="1"/>
    <n v="94110"/>
    <n v="1655"/>
    <s v="Wirebound Message Book, 4 per Page"/>
    <n v="13"/>
    <n v="5"/>
    <s v="West"/>
    <m/>
    <n v="13.3"/>
    <n v="27"/>
    <s v="Consumer"/>
    <x v="1090"/>
    <s v="Standard Class"/>
    <s v="California"/>
    <s v="Paper"/>
  </r>
  <r>
    <n v="4"/>
    <s v="Shipped Early"/>
    <n v="6"/>
    <x v="1"/>
    <x v="1"/>
    <x v="0"/>
    <s v="Keith Herrera"/>
    <n v="0.2"/>
    <x v="1016"/>
    <s v="September"/>
    <x v="3"/>
    <s v="CA-2019-117457"/>
    <x v="1"/>
    <n v="94110"/>
    <n v="318"/>
    <s v="Bevis Round Conference Table Top, X-Base"/>
    <n v="-113"/>
    <n v="7"/>
    <s v="West"/>
    <m/>
    <n v="-112.95"/>
    <n v="1004"/>
    <s v="Consumer"/>
    <x v="1090"/>
    <s v="Standard Class"/>
    <s v="California"/>
    <s v="Tables"/>
  </r>
  <r>
    <n v="4"/>
    <s v="Shipped Early"/>
    <n v="6"/>
    <x v="2"/>
    <x v="1"/>
    <x v="0"/>
    <s v="Keith Herrera"/>
    <n v="0"/>
    <x v="1016"/>
    <s v="September"/>
    <x v="3"/>
    <s v="CA-2019-117457"/>
    <x v="1"/>
    <n v="94110"/>
    <n v="1662"/>
    <s v="Wirebound Service Call Books, 5 1/2 x 4"/>
    <n v="5"/>
    <n v="1"/>
    <s v="West"/>
    <m/>
    <n v="4.6500000000000004"/>
    <n v="10"/>
    <s v="Consumer"/>
    <x v="1090"/>
    <s v="Standard Class"/>
    <s v="California"/>
    <s v="Paper"/>
  </r>
  <r>
    <n v="4"/>
    <s v="Shipped Early"/>
    <n v="6"/>
    <x v="2"/>
    <x v="1"/>
    <x v="0"/>
    <s v="Keith Herrera"/>
    <n v="0"/>
    <x v="1016"/>
    <s v="September"/>
    <x v="3"/>
    <s v="CA-2019-117457"/>
    <x v="1"/>
    <n v="94110"/>
    <n v="1442"/>
    <s v="Self-Adhesive Removable Labels"/>
    <n v="14"/>
    <n v="9"/>
    <s v="West"/>
    <m/>
    <n v="13.61"/>
    <n v="28"/>
    <s v="Consumer"/>
    <x v="1090"/>
    <s v="Standard Class"/>
    <s v="California"/>
    <s v="Labels"/>
  </r>
  <r>
    <n v="4"/>
    <s v="Shipped Early"/>
    <n v="6"/>
    <x v="2"/>
    <x v="1"/>
    <x v="0"/>
    <s v="Keith Herrera"/>
    <n v="0"/>
    <x v="1016"/>
    <s v="September"/>
    <x v="3"/>
    <s v="CA-2019-117457"/>
    <x v="1"/>
    <n v="94110"/>
    <n v="1700"/>
    <s v="Xerox 1908"/>
    <n v="27"/>
    <n v="1"/>
    <s v="West"/>
    <m/>
    <n v="27.43"/>
    <n v="56"/>
    <s v="Consumer"/>
    <x v="1090"/>
    <s v="Standard Class"/>
    <s v="California"/>
    <s v="Paper"/>
  </r>
  <r>
    <n v="4"/>
    <s v="Shipped Early"/>
    <n v="6"/>
    <x v="1"/>
    <x v="1"/>
    <x v="0"/>
    <s v="Keith Herrera"/>
    <n v="0.15"/>
    <x v="1016"/>
    <s v="September"/>
    <x v="3"/>
    <s v="CA-2019-117457"/>
    <x v="1"/>
    <n v="94110"/>
    <n v="1228"/>
    <s v="OSullivan 4-Shelf Bookcase in Odessa Pine"/>
    <n v="31"/>
    <n v="13"/>
    <s v="West"/>
    <m/>
    <n v="31.45"/>
    <n v="1337"/>
    <s v="Consumer"/>
    <x v="1090"/>
    <s v="Standard Class"/>
    <s v="California"/>
    <s v="Bookcases"/>
  </r>
  <r>
    <n v="4"/>
    <s v="Shipped Early"/>
    <n v="6"/>
    <x v="1"/>
    <x v="1"/>
    <x v="0"/>
    <s v="Keith Herrera"/>
    <n v="0.2"/>
    <x v="1016"/>
    <s v="September"/>
    <x v="3"/>
    <s v="CA-2019-117457"/>
    <x v="1"/>
    <n v="94110"/>
    <n v="1180"/>
    <s v="Novimex High-Tech Fabric Mesh Task Chair"/>
    <n v="-18"/>
    <n v="2"/>
    <s v="West"/>
    <m/>
    <n v="-18.45"/>
    <n v="114"/>
    <s v="Consumer"/>
    <x v="1090"/>
    <s v="Standard Class"/>
    <s v="California"/>
    <s v="Chairs"/>
  </r>
  <r>
    <n v="6"/>
    <s v="Shipped On Time"/>
    <n v="6"/>
    <x v="0"/>
    <x v="107"/>
    <x v="0"/>
    <s v="Bill Donatelli"/>
    <n v="0"/>
    <x v="935"/>
    <s v="September"/>
    <x v="3"/>
    <s v="CA-2019-117485"/>
    <x v="3"/>
    <n v="74133"/>
    <n v="922"/>
    <s v="Imation Secure+ Hardware Encrypted USB 2.0 Flash Drive; 16GB"/>
    <n v="102"/>
    <n v="4"/>
    <s v="Central"/>
    <m/>
    <n v="102.19"/>
    <n v="292"/>
    <s v="Consumer"/>
    <x v="1103"/>
    <s v="Standard Class"/>
    <s v="Oklahoma"/>
    <s v="Accessories"/>
  </r>
  <r>
    <n v="5"/>
    <s v="Shipped Early"/>
    <n v="6"/>
    <x v="1"/>
    <x v="17"/>
    <x v="0"/>
    <s v="Bill Tyler"/>
    <n v="0.2"/>
    <x v="1039"/>
    <s v="September"/>
    <x v="3"/>
    <s v="CA-2019-117513"/>
    <x v="1"/>
    <n v="90004"/>
    <n v="980"/>
    <s v="Lesro Sheffield Collection Coffee Table, End Table, Center Table, Corner Table"/>
    <n v="-15"/>
    <n v="7"/>
    <s v="West"/>
    <s v="Yes"/>
    <n v="-14.99"/>
    <n v="400"/>
    <s v="Corporate"/>
    <x v="1049"/>
    <s v="Standard Class"/>
    <s v="California"/>
    <s v="Tables"/>
  </r>
  <r>
    <n v="6"/>
    <s v="Shipped On Time"/>
    <n v="6"/>
    <x v="1"/>
    <x v="1"/>
    <x v="0"/>
    <s v="Charles Sheldon"/>
    <n v="0.2"/>
    <x v="965"/>
    <s v="September"/>
    <x v="3"/>
    <s v="CA-2019-117632"/>
    <x v="1"/>
    <n v="94122"/>
    <n v="980"/>
    <s v="Lesro Sheffield Collection Coffee Table, End Table, Center Table, Corner Table"/>
    <n v="-11"/>
    <n v="5"/>
    <s v="West"/>
    <m/>
    <n v="-10.71"/>
    <n v="285"/>
    <s v="Corporate"/>
    <x v="1011"/>
    <s v="Standard Class"/>
    <s v="California"/>
    <s v="Tables"/>
  </r>
  <r>
    <n v="6"/>
    <s v="Shipped On Time"/>
    <n v="6"/>
    <x v="2"/>
    <x v="1"/>
    <x v="0"/>
    <s v="Charles Sheldon"/>
    <n v="0"/>
    <x v="965"/>
    <s v="September"/>
    <x v="3"/>
    <s v="CA-2019-117632"/>
    <x v="1"/>
    <n v="94122"/>
    <n v="858"/>
    <s v="Hoover Commercial Soft Guard Upright Vacuum And Disposable Filtration Bags"/>
    <n v="2"/>
    <n v="1"/>
    <s v="West"/>
    <m/>
    <n v="2.1"/>
    <n v="8"/>
    <s v="Corporate"/>
    <x v="1011"/>
    <s v="Standard Class"/>
    <s v="California"/>
    <s v="Appliances"/>
  </r>
  <r>
    <n v="6"/>
    <s v="Shipped On Time"/>
    <n v="6"/>
    <x v="2"/>
    <x v="1"/>
    <x v="0"/>
    <s v="Charles Sheldon"/>
    <n v="0"/>
    <x v="965"/>
    <s v="September"/>
    <x v="3"/>
    <s v="CA-2019-117632"/>
    <x v="1"/>
    <n v="94122"/>
    <n v="461"/>
    <s v="Compact Automatic Electric Letter Opener"/>
    <n v="5"/>
    <n v="2"/>
    <s v="West"/>
    <m/>
    <n v="4.7699999999999996"/>
    <n v="239"/>
    <s v="Corporate"/>
    <x v="1011"/>
    <s v="Standard Class"/>
    <s v="California"/>
    <s v="Supplies"/>
  </r>
  <r>
    <n v="6"/>
    <s v="Shipped On Time"/>
    <n v="6"/>
    <x v="2"/>
    <x v="1"/>
    <x v="0"/>
    <s v="Charles Sheldon"/>
    <n v="0.2"/>
    <x v="965"/>
    <s v="September"/>
    <x v="3"/>
    <s v="CA-2019-117632"/>
    <x v="1"/>
    <n v="94122"/>
    <n v="536"/>
    <s v="DXL Angle-View Binders with Locking Rings, Black"/>
    <n v="6"/>
    <n v="4"/>
    <s v="West"/>
    <m/>
    <n v="6.47"/>
    <n v="19"/>
    <s v="Corporate"/>
    <x v="1011"/>
    <s v="Standard Class"/>
    <s v="California"/>
    <s v="Binders"/>
  </r>
  <r>
    <n v="4"/>
    <s v="Shipped Early"/>
    <n v="6"/>
    <x v="1"/>
    <x v="184"/>
    <x v="0"/>
    <s v="Sung Chung"/>
    <n v="0.2"/>
    <x v="1051"/>
    <s v="September"/>
    <x v="3"/>
    <s v="CA-2019-117646"/>
    <x v="1"/>
    <n v="80027"/>
    <n v="485"/>
    <s v="DAX Charcoal/Nickel-Tone Document Frame, 5 x 7"/>
    <n v="7"/>
    <n v="3"/>
    <s v="West"/>
    <m/>
    <n v="7.11"/>
    <n v="23"/>
    <s v="Consumer"/>
    <x v="1165"/>
    <s v="Standard Class"/>
    <s v="Colorado"/>
    <s v="Furnishings"/>
  </r>
  <r>
    <n v="4"/>
    <s v="Shipped Early"/>
    <n v="6"/>
    <x v="2"/>
    <x v="184"/>
    <x v="0"/>
    <s v="Sung Chung"/>
    <n v="0.2"/>
    <x v="1051"/>
    <s v="September"/>
    <x v="3"/>
    <s v="CA-2019-117646"/>
    <x v="1"/>
    <n v="80027"/>
    <n v="1477"/>
    <s v="Southworth 25% Cotton Antique Laid Paper &amp; Envelopes"/>
    <n v="2"/>
    <n v="1"/>
    <s v="West"/>
    <m/>
    <n v="2.08"/>
    <n v="7"/>
    <s v="Consumer"/>
    <x v="1165"/>
    <s v="Standard Class"/>
    <s v="Colorado"/>
    <s v="Paper"/>
  </r>
  <r>
    <n v="4"/>
    <s v="Shipped Early"/>
    <n v="6"/>
    <x v="2"/>
    <x v="184"/>
    <x v="0"/>
    <s v="Sung Chung"/>
    <n v="0.2"/>
    <x v="1051"/>
    <s v="September"/>
    <x v="3"/>
    <s v="CA-2019-117646"/>
    <x v="1"/>
    <n v="80027"/>
    <n v="1336"/>
    <s v="Recycled Data-Pak for Archival Bound Computer Printouts, 12-1/2 x 12-1/2 x 16"/>
    <n v="21"/>
    <n v="3"/>
    <s v="West"/>
    <m/>
    <n v="20.75"/>
    <n v="237"/>
    <s v="Consumer"/>
    <x v="1165"/>
    <s v="Standard Class"/>
    <s v="Colorado"/>
    <s v="Storage"/>
  </r>
  <r>
    <n v="4"/>
    <s v="Shipped Early"/>
    <n v="6"/>
    <x v="1"/>
    <x v="13"/>
    <x v="0"/>
    <s v="Mary ORourke"/>
    <n v="0.5"/>
    <x v="990"/>
    <s v="September"/>
    <x v="3"/>
    <s v="CA-2019-117653"/>
    <x v="3"/>
    <n v="60623"/>
    <n v="979"/>
    <s v="Lesro Round Back Collection Coffee Table, End Table"/>
    <n v="-68"/>
    <n v="1"/>
    <s v="Central"/>
    <m/>
    <n v="-67.540000000000006"/>
    <n v="91"/>
    <s v="Consumer"/>
    <x v="1089"/>
    <s v="Standard Class"/>
    <s v="Illinois"/>
    <s v="Tables"/>
  </r>
  <r>
    <n v="5"/>
    <s v="Shipped Early"/>
    <n v="6"/>
    <x v="1"/>
    <x v="16"/>
    <x v="0"/>
    <s v="Michael Stewart"/>
    <n v="0.2"/>
    <x v="1021"/>
    <s v="September"/>
    <x v="3"/>
    <s v="CA-2019-117667"/>
    <x v="0"/>
    <n v="19134"/>
    <n v="789"/>
    <s v="Hand-Finished Solid Wood Document Frame"/>
    <n v="7"/>
    <n v="2"/>
    <s v="East"/>
    <m/>
    <n v="6.85"/>
    <n v="55"/>
    <s v="Corporate"/>
    <x v="1038"/>
    <s v="Standard Class"/>
    <s v="Pennsylvania"/>
    <s v="Furnishings"/>
  </r>
  <r>
    <n v="5"/>
    <s v="Shipped Early"/>
    <n v="6"/>
    <x v="1"/>
    <x v="16"/>
    <x v="0"/>
    <s v="Michael Stewart"/>
    <n v="0.3"/>
    <x v="1021"/>
    <s v="September"/>
    <x v="3"/>
    <s v="CA-2019-117667"/>
    <x v="0"/>
    <n v="19134"/>
    <n v="739"/>
    <s v="Global Chrome Stack Chair"/>
    <n v="-10"/>
    <n v="10"/>
    <s v="East"/>
    <m/>
    <n v="-10.28"/>
    <n v="240"/>
    <s v="Corporate"/>
    <x v="1038"/>
    <s v="Standard Class"/>
    <s v="Pennsylvania"/>
    <s v="Chairs"/>
  </r>
  <r>
    <n v="5"/>
    <s v="Shipped Early"/>
    <n v="6"/>
    <x v="2"/>
    <x v="16"/>
    <x v="0"/>
    <s v="Michael Stewart"/>
    <n v="0.2"/>
    <x v="1021"/>
    <s v="September"/>
    <x v="3"/>
    <s v="CA-2019-117667"/>
    <x v="0"/>
    <n v="19134"/>
    <n v="525"/>
    <s v="DIXON Ticonderoga Erasable Checking Pencils"/>
    <n v="3"/>
    <n v="3"/>
    <s v="East"/>
    <m/>
    <n v="3.18"/>
    <n v="13"/>
    <s v="Corporate"/>
    <x v="1038"/>
    <s v="Standard Class"/>
    <s v="Pennsylvania"/>
    <s v="Art"/>
  </r>
  <r>
    <n v="5"/>
    <s v="Shipped Early"/>
    <n v="6"/>
    <x v="2"/>
    <x v="16"/>
    <x v="0"/>
    <s v="Michael Stewart"/>
    <n v="0.2"/>
    <x v="1021"/>
    <s v="September"/>
    <x v="3"/>
    <s v="CA-2019-117667"/>
    <x v="0"/>
    <n v="19134"/>
    <n v="1753"/>
    <s v="Xerox 1956"/>
    <n v="9"/>
    <n v="5"/>
    <s v="East"/>
    <m/>
    <n v="8.67"/>
    <n v="24"/>
    <s v="Corporate"/>
    <x v="1038"/>
    <s v="Standard Class"/>
    <s v="Pennsylvania"/>
    <s v="Paper"/>
  </r>
  <r>
    <n v="5"/>
    <s v="Shipped Early"/>
    <n v="6"/>
    <x v="0"/>
    <x v="16"/>
    <x v="0"/>
    <s v="Michael Stewart"/>
    <n v="0.2"/>
    <x v="1021"/>
    <s v="September"/>
    <x v="3"/>
    <s v="CA-2019-117667"/>
    <x v="0"/>
    <n v="19134"/>
    <n v="1006"/>
    <s v="Logitech G13 Programmable Gameboard with LCD Display"/>
    <n v="-29"/>
    <n v="4"/>
    <s v="East"/>
    <m/>
    <n v="-28.8"/>
    <n v="256"/>
    <s v="Corporate"/>
    <x v="1038"/>
    <s v="Standard Class"/>
    <s v="Pennsylvania"/>
    <s v="Accessories"/>
  </r>
  <r>
    <n v="3"/>
    <s v="Shipped Late"/>
    <n v="1"/>
    <x v="2"/>
    <x v="22"/>
    <x v="0"/>
    <s v="Pauline Webber"/>
    <n v="0"/>
    <x v="1085"/>
    <s v="September"/>
    <x v="3"/>
    <s v="CA-2019-117695"/>
    <x v="2"/>
    <n v="40475"/>
    <n v="93"/>
    <s v="Adams Phone Message Book, 200 Message Capacity, 8 1/16” x 11”"/>
    <n v="6"/>
    <n v="2"/>
    <s v="South"/>
    <m/>
    <n v="6.33"/>
    <n v="14"/>
    <s v="Corporate"/>
    <x v="1118"/>
    <s v="First Class"/>
    <s v="Kentucky"/>
    <s v="Paper"/>
  </r>
  <r>
    <n v="6"/>
    <s v="Shipped On Time"/>
    <n v="6"/>
    <x v="1"/>
    <x v="111"/>
    <x v="0"/>
    <s v="Lindsay Shagiari"/>
    <n v="0"/>
    <x v="1086"/>
    <s v="September"/>
    <x v="3"/>
    <s v="CA-2019-117702"/>
    <x v="0"/>
    <n v="21215"/>
    <n v="577"/>
    <s v="Eldon Image Series Desk Accessories, Burgundy"/>
    <n v="8"/>
    <n v="5"/>
    <s v="East"/>
    <m/>
    <n v="7.52"/>
    <n v="21"/>
    <s v="Home Office"/>
    <x v="1007"/>
    <s v="Standard Class"/>
    <s v="Maryland"/>
    <s v="Furnishings"/>
  </r>
  <r>
    <n v="6"/>
    <s v="Shipped On Time"/>
    <n v="6"/>
    <x v="1"/>
    <x v="111"/>
    <x v="0"/>
    <s v="Lindsay Shagiari"/>
    <n v="0"/>
    <x v="1086"/>
    <s v="September"/>
    <x v="3"/>
    <s v="CA-2019-117702"/>
    <x v="0"/>
    <n v="21215"/>
    <n v="1043"/>
    <s v="Luxo Professional Fluorescent Magnifier Lamp with Clamp-Mount Base"/>
    <n v="273"/>
    <n v="5"/>
    <s v="East"/>
    <m/>
    <n v="272.79000000000002"/>
    <n v="1049"/>
    <s v="Home Office"/>
    <x v="1007"/>
    <s v="Standard Class"/>
    <s v="Maryland"/>
    <s v="Furnishings"/>
  </r>
  <r>
    <n v="6"/>
    <s v="Shipped On Time"/>
    <n v="6"/>
    <x v="2"/>
    <x v="111"/>
    <x v="0"/>
    <s v="Lindsay Shagiari"/>
    <n v="0"/>
    <x v="1086"/>
    <s v="September"/>
    <x v="3"/>
    <s v="CA-2019-117702"/>
    <x v="0"/>
    <n v="21215"/>
    <n v="321"/>
    <s v="BIC Brite Liner Grip Highlighters"/>
    <n v="1"/>
    <n v="1"/>
    <s v="East"/>
    <m/>
    <n v="0.74"/>
    <n v="2"/>
    <s v="Home Office"/>
    <x v="1007"/>
    <s v="Standard Class"/>
    <s v="Maryland"/>
    <s v="Art"/>
  </r>
  <r>
    <n v="6"/>
    <s v="Shipped On Time"/>
    <n v="6"/>
    <x v="2"/>
    <x v="407"/>
    <x v="0"/>
    <s v="Dave Kipp"/>
    <n v="0"/>
    <x v="1055"/>
    <s v="September"/>
    <x v="3"/>
    <s v="CA-2019-117807"/>
    <x v="3"/>
    <n v="68025"/>
    <n v="1708"/>
    <s v="Xerox 1915"/>
    <n v="50"/>
    <n v="1"/>
    <s v="Central"/>
    <m/>
    <n v="50.33"/>
    <n v="105"/>
    <s v="Consumer"/>
    <x v="990"/>
    <s v="Standard Class"/>
    <s v="Nebraska"/>
    <s v="Paper"/>
  </r>
  <r>
    <n v="4"/>
    <s v="Shipped Early"/>
    <n v="6"/>
    <x v="0"/>
    <x v="239"/>
    <x v="0"/>
    <s v="Hunter Glantz"/>
    <n v="0.2"/>
    <x v="1013"/>
    <s v="September"/>
    <x v="3"/>
    <s v="CA-2019-117821"/>
    <x v="0"/>
    <n v="43302"/>
    <n v="1096"/>
    <s v="Microsoft Sculpt Comfort Mouse"/>
    <n v="19"/>
    <n v="2"/>
    <s v="East"/>
    <m/>
    <n v="19.18"/>
    <n v="64"/>
    <s v="Consumer"/>
    <x v="1009"/>
    <s v="Standard Class"/>
    <s v="Ohio"/>
    <s v="Accessories"/>
  </r>
  <r>
    <n v="5"/>
    <s v="Shipped Early"/>
    <n v="6"/>
    <x v="1"/>
    <x v="0"/>
    <x v="0"/>
    <s v="Toby Swindell"/>
    <n v="0"/>
    <x v="1045"/>
    <s v="September"/>
    <x v="3"/>
    <s v="CA-2019-117863"/>
    <x v="0"/>
    <n v="10024"/>
    <n v="1056"/>
    <s v="Master Caster Door Stop, Large Neon Orange"/>
    <n v="6"/>
    <n v="2"/>
    <s v="East"/>
    <m/>
    <n v="6.26"/>
    <n v="15"/>
    <s v="Consumer"/>
    <x v="1134"/>
    <s v="Standard Class"/>
    <s v="New York"/>
    <s v="Furnishings"/>
  </r>
  <r>
    <n v="5"/>
    <s v="Shipped Early"/>
    <n v="6"/>
    <x v="2"/>
    <x v="0"/>
    <x v="0"/>
    <s v="Toby Swindell"/>
    <n v="0.2"/>
    <x v="1045"/>
    <s v="September"/>
    <x v="3"/>
    <s v="CA-2019-117863"/>
    <x v="0"/>
    <n v="10024"/>
    <n v="57"/>
    <s v="Acco Pressboard Covers with Storage Hooks, 9 1/2 x 11, Executive Red"/>
    <n v="1"/>
    <n v="1"/>
    <s v="East"/>
    <m/>
    <n v="1.03"/>
    <n v="3"/>
    <s v="Consumer"/>
    <x v="1134"/>
    <s v="Standard Class"/>
    <s v="New York"/>
    <s v="Binders"/>
  </r>
  <r>
    <n v="3"/>
    <s v="Shipped On Time"/>
    <n v="3"/>
    <x v="2"/>
    <x v="224"/>
    <x v="0"/>
    <s v="John Huston"/>
    <n v="0.2"/>
    <x v="1087"/>
    <s v="September"/>
    <x v="3"/>
    <s v="CA-2019-117870"/>
    <x v="0"/>
    <n v="44240"/>
    <n v="1126"/>
    <s v="Newell 312"/>
    <n v="2"/>
    <n v="3"/>
    <s v="East"/>
    <m/>
    <n v="1.75"/>
    <n v="14"/>
    <s v="Consumer"/>
    <x v="1166"/>
    <s v="Second Class"/>
    <s v="Ohio"/>
    <s v="Art"/>
  </r>
  <r>
    <n v="3"/>
    <s v="Shipped On Time"/>
    <n v="3"/>
    <x v="0"/>
    <x v="224"/>
    <x v="0"/>
    <s v="John Huston"/>
    <n v="0.2"/>
    <x v="1087"/>
    <s v="September"/>
    <x v="3"/>
    <s v="CA-2019-117870"/>
    <x v="0"/>
    <n v="44240"/>
    <n v="141"/>
    <s v="Anker Ultrathin Bluetooth Wireless Keyboard Aluminum Cover with Stand"/>
    <n v="-9"/>
    <n v="3"/>
    <s v="East"/>
    <m/>
    <n v="-9"/>
    <n v="72"/>
    <s v="Consumer"/>
    <x v="1166"/>
    <s v="Second Class"/>
    <s v="Ohio"/>
    <s v="Accessories"/>
  </r>
  <r>
    <n v="3"/>
    <s v="Shipped On Time"/>
    <n v="3"/>
    <x v="0"/>
    <x v="224"/>
    <x v="0"/>
    <s v="John Huston"/>
    <n v="0.4"/>
    <x v="1087"/>
    <s v="September"/>
    <x v="3"/>
    <s v="CA-2019-117870"/>
    <x v="0"/>
    <n v="44240"/>
    <n v="944"/>
    <s v="JBL Micro Wireless Portable Bluetooth Speaker"/>
    <n v="-27"/>
    <n v="3"/>
    <s v="East"/>
    <m/>
    <n v="-27"/>
    <n v="108"/>
    <s v="Consumer"/>
    <x v="1166"/>
    <s v="Second Class"/>
    <s v="Ohio"/>
    <s v="Phones"/>
  </r>
  <r>
    <n v="4"/>
    <s v="Shipped Late"/>
    <n v="3"/>
    <x v="2"/>
    <x v="1"/>
    <x v="0"/>
    <s v="Alan Schoenberger"/>
    <n v="0"/>
    <x v="1016"/>
    <s v="September"/>
    <x v="3"/>
    <s v="CA-2019-117926"/>
    <x v="1"/>
    <n v="94109"/>
    <n v="294"/>
    <s v="Belkin 8-Outlet Premiere SurgeMaster II Surge Protectors"/>
    <n v="21"/>
    <n v="1"/>
    <s v="West"/>
    <s v="Yes"/>
    <n v="20.84"/>
    <n v="69"/>
    <s v="Corporate"/>
    <x v="1090"/>
    <s v="Second Class"/>
    <s v="California"/>
    <s v="Appliances"/>
  </r>
  <r>
    <n v="5"/>
    <s v="Shipped Early"/>
    <n v="6"/>
    <x v="2"/>
    <x v="0"/>
    <x v="0"/>
    <s v="Roy Französisch"/>
    <n v="0"/>
    <x v="1088"/>
    <s v="September"/>
    <x v="3"/>
    <s v="CA-2019-117933"/>
    <x v="0"/>
    <n v="10024"/>
    <n v="1502"/>
    <s v="Staple holder"/>
    <n v="10"/>
    <n v="3"/>
    <s v="East"/>
    <m/>
    <n v="9.6999999999999993"/>
    <n v="36"/>
    <s v="Consumer"/>
    <x v="1101"/>
    <s v="Standard Class"/>
    <s v="New York"/>
    <s v="Appliances"/>
  </r>
  <r>
    <n v="5"/>
    <s v="Shipped Late"/>
    <n v="3"/>
    <x v="1"/>
    <x v="0"/>
    <x v="0"/>
    <s v="Nat Gilpin"/>
    <n v="0"/>
    <x v="1048"/>
    <s v="September"/>
    <x v="3"/>
    <s v="CA-2019-117947"/>
    <x v="0"/>
    <n v="10011"/>
    <n v="493"/>
    <s v="DAX Metal Frame, Desktop, Stepped-Edge"/>
    <n v="16"/>
    <n v="2"/>
    <s v="East"/>
    <m/>
    <n v="15.79"/>
    <n v="40"/>
    <s v="Corporate"/>
    <x v="999"/>
    <s v="Second Class"/>
    <s v="New York"/>
    <s v="Furnishings"/>
  </r>
  <r>
    <n v="5"/>
    <s v="Shipped Late"/>
    <n v="3"/>
    <x v="1"/>
    <x v="0"/>
    <x v="0"/>
    <s v="Nat Gilpin"/>
    <n v="0"/>
    <x v="1048"/>
    <s v="September"/>
    <x v="3"/>
    <s v="CA-2019-117947"/>
    <x v="0"/>
    <n v="10011"/>
    <n v="498"/>
    <s v="DAX Value U-Channel Document Frames, Easel Back"/>
    <n v="3"/>
    <n v="2"/>
    <s v="East"/>
    <m/>
    <n v="3.08"/>
    <n v="10"/>
    <s v="Corporate"/>
    <x v="999"/>
    <s v="Second Class"/>
    <s v="New York"/>
    <s v="Furnishings"/>
  </r>
  <r>
    <n v="5"/>
    <s v="Shipped Late"/>
    <n v="3"/>
    <x v="2"/>
    <x v="0"/>
    <x v="0"/>
    <s v="Nat Gilpin"/>
    <n v="0.2"/>
    <x v="1048"/>
    <s v="September"/>
    <x v="3"/>
    <s v="CA-2019-117947"/>
    <x v="0"/>
    <n v="10011"/>
    <n v="1338"/>
    <s v="Recycled Easel Ring Binders"/>
    <n v="34"/>
    <n v="9"/>
    <s v="East"/>
    <m/>
    <n v="33.57"/>
    <n v="107"/>
    <s v="Corporate"/>
    <x v="999"/>
    <s v="Second Class"/>
    <s v="New York"/>
    <s v="Binders"/>
  </r>
  <r>
    <n v="5"/>
    <s v="Shipped Late"/>
    <n v="3"/>
    <x v="0"/>
    <x v="0"/>
    <x v="0"/>
    <s v="Nat Gilpin"/>
    <n v="0"/>
    <x v="1048"/>
    <s v="September"/>
    <x v="3"/>
    <s v="CA-2019-117947"/>
    <x v="0"/>
    <n v="10011"/>
    <n v="778"/>
    <s v="Grandstream GXP1160 VoIP phone"/>
    <n v="11"/>
    <n v="1"/>
    <s v="East"/>
    <m/>
    <n v="10.99"/>
    <n v="38"/>
    <s v="Corporate"/>
    <x v="999"/>
    <s v="Second Class"/>
    <s v="New York"/>
    <s v="Phones"/>
  </r>
  <r>
    <n v="5"/>
    <s v="Shipped Late"/>
    <n v="3"/>
    <x v="1"/>
    <x v="0"/>
    <x v="0"/>
    <s v="Nat Gilpin"/>
    <n v="0"/>
    <x v="1048"/>
    <s v="September"/>
    <x v="3"/>
    <s v="CA-2019-117947"/>
    <x v="0"/>
    <n v="10011"/>
    <n v="1447"/>
    <s v="Seth Thomas 14 Putty-Colored Wall Clock"/>
    <n v="27"/>
    <n v="3"/>
    <s v="East"/>
    <m/>
    <n v="27.29"/>
    <n v="88"/>
    <s v="Corporate"/>
    <x v="999"/>
    <s v="Second Class"/>
    <s v="New York"/>
    <s v="Furnishings"/>
  </r>
  <r>
    <n v="6"/>
    <s v="Shipped On Time"/>
    <n v="6"/>
    <x v="1"/>
    <x v="292"/>
    <x v="0"/>
    <s v="Doug OConnell"/>
    <n v="0"/>
    <x v="1021"/>
    <s v="September"/>
    <x v="3"/>
    <s v="CA-2019-118003"/>
    <x v="0"/>
    <n v="7501"/>
    <n v="1563"/>
    <s v="Tensor Hersey Kiss Styled Floor Lamp"/>
    <n v="2"/>
    <n v="1"/>
    <s v="East"/>
    <m/>
    <n v="1.56"/>
    <n v="13"/>
    <s v="Consumer"/>
    <x v="1036"/>
    <s v="Standard Class"/>
    <s v="New Jersey"/>
    <s v="Furnishings"/>
  </r>
  <r>
    <n v="6"/>
    <s v="Shipped On Time"/>
    <n v="6"/>
    <x v="1"/>
    <x v="292"/>
    <x v="0"/>
    <s v="Doug OConnell"/>
    <n v="0"/>
    <x v="1021"/>
    <s v="September"/>
    <x v="3"/>
    <s v="CA-2019-118003"/>
    <x v="0"/>
    <n v="7501"/>
    <n v="763"/>
    <s v="Global Low Back Tilter Chair"/>
    <n v="18"/>
    <n v="3"/>
    <s v="East"/>
    <m/>
    <n v="18.18"/>
    <n v="303"/>
    <s v="Consumer"/>
    <x v="1036"/>
    <s v="Standard Class"/>
    <s v="New Jersey"/>
    <s v="Chairs"/>
  </r>
  <r>
    <n v="6"/>
    <s v="Shipped On Time"/>
    <n v="6"/>
    <x v="1"/>
    <x v="292"/>
    <x v="0"/>
    <s v="Doug OConnell"/>
    <n v="0"/>
    <x v="1021"/>
    <s v="September"/>
    <x v="3"/>
    <s v="CA-2019-118003"/>
    <x v="0"/>
    <n v="7501"/>
    <n v="772"/>
    <s v="Global Value Steno Chair, Gray"/>
    <n v="46"/>
    <n v="3"/>
    <s v="East"/>
    <m/>
    <n v="45.56"/>
    <n v="182"/>
    <s v="Consumer"/>
    <x v="1036"/>
    <s v="Standard Class"/>
    <s v="New Jersey"/>
    <s v="Chairs"/>
  </r>
  <r>
    <n v="3"/>
    <s v="Shipped On Time"/>
    <n v="3"/>
    <x v="1"/>
    <x v="178"/>
    <x v="0"/>
    <s v="Lena Cacioppo"/>
    <n v="0.2"/>
    <x v="953"/>
    <s v="September"/>
    <x v="3"/>
    <s v="CA-2019-118017"/>
    <x v="1"/>
    <n v="80229"/>
    <n v="497"/>
    <s v="DAX Two-Tone Silver Metal Document Frame"/>
    <n v="5"/>
    <n v="1"/>
    <s v="West"/>
    <m/>
    <n v="4.66"/>
    <n v="16"/>
    <s v="Consumer"/>
    <x v="1001"/>
    <s v="Second Class"/>
    <s v="Colorado"/>
    <s v="Furnishings"/>
  </r>
  <r>
    <n v="3"/>
    <s v="Shipped On Time"/>
    <n v="3"/>
    <x v="1"/>
    <x v="178"/>
    <x v="0"/>
    <s v="Lena Cacioppo"/>
    <n v="0.2"/>
    <x v="953"/>
    <s v="September"/>
    <x v="3"/>
    <s v="CA-2019-118017"/>
    <x v="1"/>
    <n v="80229"/>
    <n v="1505"/>
    <s v="Staple-based wall hangings"/>
    <n v="7"/>
    <n v="3"/>
    <s v="West"/>
    <m/>
    <n v="7.01"/>
    <n v="23"/>
    <s v="Consumer"/>
    <x v="1001"/>
    <s v="Second Class"/>
    <s v="Colorado"/>
    <s v="Furnishings"/>
  </r>
  <r>
    <n v="3"/>
    <s v="Shipped On Time"/>
    <n v="3"/>
    <x v="1"/>
    <x v="178"/>
    <x v="0"/>
    <s v="Lena Cacioppo"/>
    <n v="0.2"/>
    <x v="953"/>
    <s v="September"/>
    <x v="3"/>
    <s v="CA-2019-118017"/>
    <x v="1"/>
    <n v="80229"/>
    <n v="577"/>
    <s v="Eldon Image Series Desk Accessories, Burgundy"/>
    <n v="3"/>
    <n v="5"/>
    <s v="West"/>
    <m/>
    <n v="3.34"/>
    <n v="17"/>
    <s v="Consumer"/>
    <x v="1001"/>
    <s v="Second Class"/>
    <s v="Colorado"/>
    <s v="Furnishings"/>
  </r>
  <r>
    <n v="3"/>
    <s v="Shipped On Time"/>
    <n v="3"/>
    <x v="2"/>
    <x v="178"/>
    <x v="0"/>
    <s v="Lena Cacioppo"/>
    <n v="0.2"/>
    <x v="953"/>
    <s v="September"/>
    <x v="3"/>
    <s v="CA-2019-118017"/>
    <x v="1"/>
    <n v="80229"/>
    <n v="1654"/>
    <s v="Wirebound Four 2-3/4 x 5 Forms per Page, 400 Sets per Book"/>
    <n v="4"/>
    <n v="2"/>
    <s v="West"/>
    <m/>
    <n v="3.74"/>
    <n v="10"/>
    <s v="Consumer"/>
    <x v="1001"/>
    <s v="Second Class"/>
    <s v="Colorado"/>
    <s v="Paper"/>
  </r>
  <r>
    <n v="3"/>
    <s v="Shipped On Time"/>
    <n v="3"/>
    <x v="2"/>
    <x v="178"/>
    <x v="0"/>
    <s v="Lena Cacioppo"/>
    <n v="0.2"/>
    <x v="953"/>
    <s v="September"/>
    <x v="3"/>
    <s v="CA-2019-118017"/>
    <x v="1"/>
    <n v="80229"/>
    <n v="1161"/>
    <s v="Newell 344"/>
    <n v="1"/>
    <n v="6"/>
    <s v="West"/>
    <m/>
    <n v="1"/>
    <n v="13"/>
    <s v="Consumer"/>
    <x v="1001"/>
    <s v="Second Class"/>
    <s v="Colorado"/>
    <s v="Art"/>
  </r>
  <r>
    <n v="3"/>
    <s v="Shipped On Time"/>
    <n v="3"/>
    <x v="2"/>
    <x v="178"/>
    <x v="0"/>
    <s v="Lena Cacioppo"/>
    <n v="0.2"/>
    <x v="953"/>
    <s v="September"/>
    <x v="3"/>
    <s v="CA-2019-118017"/>
    <x v="1"/>
    <n v="80229"/>
    <n v="597"/>
    <s v="Elite 5 Scissors"/>
    <n v="6"/>
    <n v="7"/>
    <s v="West"/>
    <m/>
    <n v="5.91"/>
    <n v="47"/>
    <s v="Consumer"/>
    <x v="1001"/>
    <s v="Second Class"/>
    <s v="Colorado"/>
    <s v="Supplies"/>
  </r>
  <r>
    <n v="3"/>
    <s v="Shipped On Time"/>
    <n v="3"/>
    <x v="0"/>
    <x v="178"/>
    <x v="0"/>
    <s v="Lena Cacioppo"/>
    <n v="0.2"/>
    <x v="953"/>
    <s v="September"/>
    <x v="3"/>
    <s v="CA-2019-118017"/>
    <x v="1"/>
    <n v="80229"/>
    <n v="1077"/>
    <s v="Memorex Micro Travel Drive 16 GB"/>
    <n v="11"/>
    <n v="6"/>
    <s v="West"/>
    <m/>
    <n v="10.55"/>
    <n v="77"/>
    <s v="Consumer"/>
    <x v="1001"/>
    <s v="Second Class"/>
    <s v="Colorado"/>
    <s v="Accessories"/>
  </r>
  <r>
    <n v="3"/>
    <s v="Shipped On Time"/>
    <n v="3"/>
    <x v="0"/>
    <x v="178"/>
    <x v="0"/>
    <s v="Lena Cacioppo"/>
    <n v="0.2"/>
    <x v="953"/>
    <s v="September"/>
    <x v="3"/>
    <s v="CA-2019-118017"/>
    <x v="1"/>
    <n v="80229"/>
    <n v="1077"/>
    <s v="Memorex Micro Travel Drive 16 GB"/>
    <n v="14"/>
    <n v="8"/>
    <s v="West"/>
    <m/>
    <n v="14.07"/>
    <n v="102"/>
    <s v="Consumer"/>
    <x v="1001"/>
    <s v="Second Class"/>
    <s v="Colorado"/>
    <s v="Accessories"/>
  </r>
  <r>
    <n v="7"/>
    <s v="Shipped Late"/>
    <n v="6"/>
    <x v="2"/>
    <x v="15"/>
    <x v="0"/>
    <s v="Greg Guthrie"/>
    <n v="0.2"/>
    <x v="906"/>
    <s v="September"/>
    <x v="3"/>
    <s v="CA-2019-118122"/>
    <x v="1"/>
    <n v="98103"/>
    <n v="414"/>
    <s v="Cardinal Slant-D Ring Binder, Heavy Gauge Vinyl"/>
    <n v="5"/>
    <n v="2"/>
    <s v="West"/>
    <s v="Yes"/>
    <n v="4.5199999999999996"/>
    <n v="14"/>
    <s v="Corporate"/>
    <x v="978"/>
    <s v="Standard Class"/>
    <s v="Washington"/>
    <s v="Binders"/>
  </r>
  <r>
    <n v="1"/>
    <s v="Shipped On Time"/>
    <n v="1"/>
    <x v="2"/>
    <x v="456"/>
    <x v="0"/>
    <s v="Barry Blumstein"/>
    <n v="0"/>
    <x v="1052"/>
    <s v="September"/>
    <x v="3"/>
    <s v="CA-2019-118136"/>
    <x v="1"/>
    <n v="90301"/>
    <n v="129"/>
    <s v="Ampad Gold Fibre Wirebound Steno Books, 6 x 9, Gregg Ruled"/>
    <n v="4"/>
    <n v="2"/>
    <s v="West"/>
    <m/>
    <n v="4.0599999999999996"/>
    <n v="9"/>
    <s v="Corporate"/>
    <x v="1148"/>
    <s v="First Class"/>
    <s v="California"/>
    <s v="Paper"/>
  </r>
  <r>
    <n v="1"/>
    <s v="Shipped On Time"/>
    <n v="1"/>
    <x v="2"/>
    <x v="456"/>
    <x v="0"/>
    <s v="Barry Blumstein"/>
    <n v="0"/>
    <x v="1052"/>
    <s v="September"/>
    <x v="3"/>
    <s v="CA-2019-118136"/>
    <x v="1"/>
    <n v="90301"/>
    <n v="1146"/>
    <s v="Newell 330"/>
    <n v="2"/>
    <n v="1"/>
    <s v="West"/>
    <m/>
    <n v="1.55"/>
    <n v="6"/>
    <s v="Corporate"/>
    <x v="1148"/>
    <s v="First Class"/>
    <s v="California"/>
    <s v="Art"/>
  </r>
  <r>
    <n v="2"/>
    <s v="Shipped Late"/>
    <n v="1"/>
    <x v="1"/>
    <x v="15"/>
    <x v="0"/>
    <s v="Laurel Beltran"/>
    <n v="0"/>
    <x v="1089"/>
    <s v="September"/>
    <x v="3"/>
    <s v="CA-2019-118199"/>
    <x v="1"/>
    <n v="98105"/>
    <n v="1356"/>
    <s v="Riverside Furniture Oval Coffee Table, Oval End Table, End Table with Drawer"/>
    <n v="63"/>
    <n v="1"/>
    <s v="West"/>
    <m/>
    <n v="63.11"/>
    <n v="287"/>
    <s v="Home Office"/>
    <x v="1017"/>
    <s v="First Class"/>
    <s v="Washington"/>
    <s v="Tables"/>
  </r>
  <r>
    <n v="2"/>
    <s v="Shipped Late"/>
    <n v="1"/>
    <x v="2"/>
    <x v="15"/>
    <x v="0"/>
    <s v="Laurel Beltran"/>
    <n v="0"/>
    <x v="1089"/>
    <s v="September"/>
    <x v="3"/>
    <s v="CA-2019-118199"/>
    <x v="1"/>
    <n v="98105"/>
    <n v="817"/>
    <s v="Home/Office Personal File Carts"/>
    <n v="26"/>
    <n v="3"/>
    <s v="West"/>
    <m/>
    <n v="26.07"/>
    <n v="104"/>
    <s v="Home Office"/>
    <x v="1017"/>
    <s v="First Class"/>
    <s v="Washington"/>
    <s v="Storage"/>
  </r>
  <r>
    <n v="2"/>
    <s v="Shipped Late"/>
    <n v="1"/>
    <x v="2"/>
    <x v="15"/>
    <x v="0"/>
    <s v="Laurel Beltran"/>
    <n v="0"/>
    <x v="1089"/>
    <s v="September"/>
    <x v="3"/>
    <s v="CA-2019-118199"/>
    <x v="1"/>
    <n v="98105"/>
    <n v="1362"/>
    <s v="Rogers Profile Extra Capacity Storage Tub"/>
    <n v="3"/>
    <n v="4"/>
    <s v="West"/>
    <m/>
    <n v="2.68"/>
    <n v="67"/>
    <s v="Home Office"/>
    <x v="1017"/>
    <s v="First Class"/>
    <s v="Washington"/>
    <s v="Storage"/>
  </r>
  <r>
    <n v="2"/>
    <s v="Shipped Late"/>
    <n v="1"/>
    <x v="2"/>
    <x v="15"/>
    <x v="0"/>
    <s v="Laurel Beltran"/>
    <n v="0.2"/>
    <x v="1089"/>
    <s v="September"/>
    <x v="3"/>
    <s v="CA-2019-118199"/>
    <x v="1"/>
    <n v="98105"/>
    <n v="717"/>
    <s v="GBC Velobind Prepunched Cover Sets, Regency Series"/>
    <n v="46"/>
    <n v="5"/>
    <s v="West"/>
    <m/>
    <n v="46.22"/>
    <n v="148"/>
    <s v="Home Office"/>
    <x v="1017"/>
    <s v="First Class"/>
    <s v="Washington"/>
    <s v="Binders"/>
  </r>
  <r>
    <n v="2"/>
    <s v="Shipped Late"/>
    <n v="1"/>
    <x v="0"/>
    <x v="15"/>
    <x v="0"/>
    <s v="Laurel Beltran"/>
    <n v="0"/>
    <x v="1089"/>
    <s v="September"/>
    <x v="3"/>
    <s v="CA-2019-118199"/>
    <x v="1"/>
    <n v="98105"/>
    <n v="1328"/>
    <s v="Razer Kraken 7.1 Surround Sound Over Ear USB Gaming Headset"/>
    <n v="88"/>
    <n v="2"/>
    <s v="West"/>
    <m/>
    <n v="87.99"/>
    <n v="200"/>
    <s v="Home Office"/>
    <x v="1017"/>
    <s v="First Class"/>
    <s v="Washington"/>
    <s v="Accessories"/>
  </r>
  <r>
    <n v="2"/>
    <s v="Shipped Late"/>
    <n v="1"/>
    <x v="2"/>
    <x v="457"/>
    <x v="0"/>
    <s v="Adam Bellavance"/>
    <n v="0"/>
    <x v="946"/>
    <s v="September"/>
    <x v="3"/>
    <s v="CA-2019-118213"/>
    <x v="3"/>
    <n v="46142"/>
    <n v="129"/>
    <s v="Ampad Gold Fibre Wirebound Steno Books, 6 x 9, Gregg Ruled"/>
    <n v="2"/>
    <n v="1"/>
    <s v="Central"/>
    <m/>
    <n v="2.0299999999999998"/>
    <n v="4"/>
    <s v="Home Office"/>
    <x v="973"/>
    <s v="First Class"/>
    <s v="Indiana"/>
    <s v="Paper"/>
  </r>
  <r>
    <n v="2"/>
    <s v="Shipped Late"/>
    <n v="1"/>
    <x v="2"/>
    <x v="457"/>
    <x v="0"/>
    <s v="Adam Bellavance"/>
    <n v="0"/>
    <x v="946"/>
    <s v="September"/>
    <x v="3"/>
    <s v="CA-2019-118213"/>
    <x v="3"/>
    <n v="46142"/>
    <n v="538"/>
    <s v="Easy-staple paper"/>
    <n v="82"/>
    <n v="3"/>
    <s v="Central"/>
    <m/>
    <n v="82.29"/>
    <n v="168"/>
    <s v="Home Office"/>
    <x v="973"/>
    <s v="First Class"/>
    <s v="Indiana"/>
    <s v="Paper"/>
  </r>
  <r>
    <n v="2"/>
    <s v="Shipped Late"/>
    <n v="1"/>
    <x v="2"/>
    <x v="457"/>
    <x v="0"/>
    <s v="Adam Bellavance"/>
    <n v="0"/>
    <x v="946"/>
    <s v="September"/>
    <x v="3"/>
    <s v="CA-2019-118213"/>
    <x v="3"/>
    <n v="46142"/>
    <n v="1524"/>
    <s v="Strathmore Photo Mount Cards"/>
    <n v="31"/>
    <n v="10"/>
    <s v="Central"/>
    <m/>
    <n v="31.19"/>
    <n v="68"/>
    <s v="Home Office"/>
    <x v="973"/>
    <s v="First Class"/>
    <s v="Indiana"/>
    <s v="Paper"/>
  </r>
  <r>
    <n v="1"/>
    <s v="Shipped On Time"/>
    <n v="1"/>
    <x v="0"/>
    <x v="253"/>
    <x v="0"/>
    <s v="Philisse Overcash"/>
    <n v="0"/>
    <x v="957"/>
    <s v="September"/>
    <x v="3"/>
    <s v="CA-2019-118346"/>
    <x v="3"/>
    <n v="53142"/>
    <n v="1011"/>
    <s v="Logitech G600 MMO Gaming Mouse"/>
    <n v="144"/>
    <n v="5"/>
    <s v="Central"/>
    <m/>
    <n v="143.97999999999999"/>
    <n v="400"/>
    <s v="Home Office"/>
    <x v="1029"/>
    <s v="First Class"/>
    <s v="Wisconsin"/>
    <s v="Accessories"/>
  </r>
  <r>
    <n v="6"/>
    <s v="Shipped On Time"/>
    <n v="6"/>
    <x v="2"/>
    <x v="0"/>
    <x v="0"/>
    <s v="John Castell"/>
    <n v="0"/>
    <x v="1090"/>
    <s v="September"/>
    <x v="3"/>
    <s v="CA-2019-118360"/>
    <x v="0"/>
    <n v="10011"/>
    <n v="1658"/>
    <s v="Wirebound Message Books, Four 2 3/4 x 5 Forms per Page, 200 Sets per Book"/>
    <n v="19"/>
    <n v="9"/>
    <s v="East"/>
    <m/>
    <n v="19.32"/>
    <n v="43"/>
    <s v="Consumer"/>
    <x v="1167"/>
    <s v="Standard Class"/>
    <s v="New York"/>
    <s v="Paper"/>
  </r>
  <r>
    <n v="5"/>
    <s v="Shipped Late"/>
    <n v="3"/>
    <x v="2"/>
    <x v="0"/>
    <x v="0"/>
    <s v="Lori Olson"/>
    <n v="0"/>
    <x v="1033"/>
    <s v="September"/>
    <x v="3"/>
    <s v="CA-2019-118367"/>
    <x v="0"/>
    <n v="10035"/>
    <n v="1341"/>
    <s v="Recycled Interoffice Envelopes with String and Button Closure, 10 x 13"/>
    <n v="24"/>
    <n v="2"/>
    <s v="East"/>
    <m/>
    <n v="23.99"/>
    <n v="48"/>
    <s v="Corporate"/>
    <x v="1113"/>
    <s v="Second Class"/>
    <s v="New York"/>
    <s v="Envelopes"/>
  </r>
  <r>
    <n v="5"/>
    <s v="Shipped Early"/>
    <n v="6"/>
    <x v="2"/>
    <x v="60"/>
    <x v="0"/>
    <s v="Jas OCarroll"/>
    <n v="0.2"/>
    <x v="889"/>
    <s v="September"/>
    <x v="3"/>
    <s v="CA-2019-118402"/>
    <x v="2"/>
    <n v="38109"/>
    <n v="419"/>
    <s v="Carina Media Storage Towers in Natural &amp; Black"/>
    <n v="-55"/>
    <n v="5"/>
    <s v="South"/>
    <m/>
    <n v="-54.88"/>
    <n v="244"/>
    <s v="Consumer"/>
    <x v="994"/>
    <s v="Standard Class"/>
    <s v="Tennessee"/>
    <s v="Storage"/>
  </r>
  <r>
    <n v="4"/>
    <s v="Shipped Late"/>
    <n v="3"/>
    <x v="1"/>
    <x v="166"/>
    <x v="0"/>
    <s v="Philip Fox"/>
    <n v="0"/>
    <x v="1091"/>
    <s v="September"/>
    <x v="3"/>
    <s v="CA-2019-118437"/>
    <x v="1"/>
    <n v="98502"/>
    <n v="872"/>
    <s v="Howard Miller 13-3/4 Diameter Brushed Chrome Round Wall Clock"/>
    <n v="47"/>
    <n v="3"/>
    <s v="West"/>
    <m/>
    <n v="46.57"/>
    <n v="155"/>
    <s v="Consumer"/>
    <x v="1168"/>
    <s v="Second Class"/>
    <s v="Washington"/>
    <s v="Furnishings"/>
  </r>
  <r>
    <n v="4"/>
    <s v="Shipped Late"/>
    <n v="3"/>
    <x v="2"/>
    <x v="166"/>
    <x v="0"/>
    <s v="Philip Fox"/>
    <n v="0"/>
    <x v="1091"/>
    <s v="September"/>
    <x v="3"/>
    <s v="CA-2019-118437"/>
    <x v="1"/>
    <n v="98502"/>
    <n v="1320"/>
    <s v="Project Tote Personal File"/>
    <n v="4"/>
    <n v="1"/>
    <s v="West"/>
    <m/>
    <n v="4.07"/>
    <n v="14"/>
    <s v="Consumer"/>
    <x v="1168"/>
    <s v="Second Class"/>
    <s v="Washington"/>
    <s v="Storage"/>
  </r>
  <r>
    <n v="4"/>
    <s v="Shipped Early"/>
    <n v="6"/>
    <x v="2"/>
    <x v="0"/>
    <x v="0"/>
    <s v="Luke Foster"/>
    <n v="0"/>
    <x v="1092"/>
    <s v="September"/>
    <x v="3"/>
    <s v="CA-2019-118521"/>
    <x v="0"/>
    <n v="10035"/>
    <n v="1705"/>
    <s v="Xerox 1912"/>
    <n v="18"/>
    <n v="2"/>
    <s v="East"/>
    <m/>
    <n v="18.21"/>
    <n v="38"/>
    <s v="Consumer"/>
    <x v="1105"/>
    <s v="Standard Class"/>
    <s v="New York"/>
    <s v="Paper"/>
  </r>
  <r>
    <n v="4"/>
    <s v="Shipped Early"/>
    <n v="6"/>
    <x v="2"/>
    <x v="17"/>
    <x v="0"/>
    <s v="Clay Cheatham"/>
    <n v="0"/>
    <x v="926"/>
    <s v="September"/>
    <x v="3"/>
    <s v="CA-2019-118542"/>
    <x v="1"/>
    <n v="90008"/>
    <n v="1697"/>
    <s v="Xerox 1905"/>
    <n v="22"/>
    <n v="7"/>
    <s v="West"/>
    <s v="Yes"/>
    <n v="21.77"/>
    <n v="45"/>
    <s v="Consumer"/>
    <x v="1141"/>
    <s v="Standard Class"/>
    <s v="California"/>
    <s v="Paper"/>
  </r>
  <r>
    <n v="4"/>
    <s v="Shipped Early"/>
    <n v="6"/>
    <x v="2"/>
    <x v="17"/>
    <x v="0"/>
    <s v="Clay Cheatham"/>
    <n v="0.2"/>
    <x v="926"/>
    <s v="September"/>
    <x v="3"/>
    <s v="CA-2019-118542"/>
    <x v="1"/>
    <n v="90008"/>
    <n v="412"/>
    <s v="Cardinal HOLDit! Binder Insert Strips,Extra Strips"/>
    <n v="4"/>
    <n v="2"/>
    <s v="West"/>
    <s v="Yes"/>
    <n v="3.67"/>
    <n v="10"/>
    <s v="Consumer"/>
    <x v="1141"/>
    <s v="Standard Class"/>
    <s v="California"/>
    <s v="Binders"/>
  </r>
  <r>
    <n v="5"/>
    <s v="Shipped Early"/>
    <n v="6"/>
    <x v="2"/>
    <x v="405"/>
    <x v="0"/>
    <s v="Xylona Preis"/>
    <n v="0"/>
    <x v="1020"/>
    <s v="September"/>
    <x v="3"/>
    <s v="CA-2019-118577"/>
    <x v="0"/>
    <n v="7109"/>
    <n v="1821"/>
    <s v="Xerox 217"/>
    <n v="3"/>
    <n v="1"/>
    <s v="East"/>
    <m/>
    <n v="3.11"/>
    <n v="6"/>
    <s v="Consumer"/>
    <x v="1100"/>
    <s v="Standard Class"/>
    <s v="New Jersey"/>
    <s v="Paper"/>
  </r>
  <r>
    <n v="5"/>
    <s v="Shipped Early"/>
    <n v="6"/>
    <x v="2"/>
    <x v="405"/>
    <x v="0"/>
    <s v="Xylona Preis"/>
    <n v="0"/>
    <x v="1020"/>
    <s v="September"/>
    <x v="3"/>
    <s v="CA-2019-118577"/>
    <x v="0"/>
    <n v="7109"/>
    <n v="1676"/>
    <s v="Xerox 1886"/>
    <n v="69"/>
    <n v="3"/>
    <s v="East"/>
    <m/>
    <n v="68.98"/>
    <n v="144"/>
    <s v="Consumer"/>
    <x v="1100"/>
    <s v="Standard Class"/>
    <s v="New Jersey"/>
    <s v="Paper"/>
  </r>
  <r>
    <n v="6"/>
    <s v="Shipped On Time"/>
    <n v="6"/>
    <x v="2"/>
    <x v="13"/>
    <x v="0"/>
    <s v="Carlos Soltero"/>
    <n v="0.2"/>
    <x v="1093"/>
    <s v="September"/>
    <x v="3"/>
    <s v="CA-2019-118640"/>
    <x v="3"/>
    <n v="60610"/>
    <n v="1579"/>
    <s v="Trav-L-File Heavy-Duty Shuttle II, Black"/>
    <n v="9"/>
    <n v="2"/>
    <s v="Central"/>
    <m/>
    <n v="8.7100000000000009"/>
    <n v="70"/>
    <s v="Consumer"/>
    <x v="1169"/>
    <s v="Standard Class"/>
    <s v="Illinois"/>
    <s v="Storage"/>
  </r>
  <r>
    <n v="6"/>
    <s v="Shipped On Time"/>
    <n v="6"/>
    <x v="1"/>
    <x v="13"/>
    <x v="0"/>
    <s v="Carlos Soltero"/>
    <n v="0.6"/>
    <x v="1093"/>
    <s v="September"/>
    <x v="3"/>
    <s v="CA-2019-118640"/>
    <x v="3"/>
    <n v="60610"/>
    <n v="470"/>
    <s v="Contract Clock, 14, Brown"/>
    <n v="-6"/>
    <n v="1"/>
    <s v="Central"/>
    <m/>
    <n v="-5.71"/>
    <n v="9"/>
    <s v="Consumer"/>
    <x v="1169"/>
    <s v="Standard Class"/>
    <s v="Illinois"/>
    <s v="Furnishings"/>
  </r>
  <r>
    <n v="2"/>
    <s v="Shipped Early"/>
    <n v="3"/>
    <x v="0"/>
    <x v="17"/>
    <x v="0"/>
    <s v="Fred Wasserman"/>
    <n v="0"/>
    <x v="1058"/>
    <s v="September"/>
    <x v="3"/>
    <s v="CA-2019-118668"/>
    <x v="1"/>
    <n v="90032"/>
    <n v="957"/>
    <s v="Kensington K72356US Mouse-in-a-Box USB Desktop Mouse"/>
    <n v="6"/>
    <n v="1"/>
    <s v="West"/>
    <m/>
    <n v="5.81"/>
    <n v="17"/>
    <s v="Corporate"/>
    <x v="804"/>
    <s v="Second Class"/>
    <s v="California"/>
    <s v="Accessories"/>
  </r>
  <r>
    <n v="4"/>
    <s v="Shipped Late"/>
    <n v="3"/>
    <x v="2"/>
    <x v="183"/>
    <x v="0"/>
    <s v="Anthony Rawles"/>
    <n v="0"/>
    <x v="955"/>
    <s v="September"/>
    <x v="3"/>
    <s v="CA-2019-118724"/>
    <x v="1"/>
    <n v="94521"/>
    <n v="1174"/>
    <s v="Nontoxic Chalk"/>
    <n v="2"/>
    <n v="2"/>
    <s v="West"/>
    <m/>
    <n v="1.69"/>
    <n v="4"/>
    <s v="Corporate"/>
    <x v="1170"/>
    <s v="Second Class"/>
    <s v="California"/>
    <s v="Art"/>
  </r>
  <r>
    <n v="4"/>
    <s v="Shipped Late"/>
    <n v="3"/>
    <x v="0"/>
    <x v="183"/>
    <x v="0"/>
    <s v="Anthony Rawles"/>
    <n v="0.2"/>
    <x v="955"/>
    <s v="September"/>
    <x v="3"/>
    <s v="CA-2019-118724"/>
    <x v="1"/>
    <n v="94521"/>
    <n v="1295"/>
    <s v="Polycom SoundPoint IP 450 VoIP phone"/>
    <n v="122"/>
    <n v="9"/>
    <s v="West"/>
    <m/>
    <n v="121.96"/>
    <n v="1626"/>
    <s v="Corporate"/>
    <x v="1170"/>
    <s v="Second Class"/>
    <s v="California"/>
    <s v="Phones"/>
  </r>
  <r>
    <n v="2"/>
    <s v="Shipped Early"/>
    <n v="3"/>
    <x v="1"/>
    <x v="1"/>
    <x v="0"/>
    <s v="Liz Pelletier"/>
    <n v="0"/>
    <x v="956"/>
    <s v="September"/>
    <x v="3"/>
    <s v="CA-2019-118731"/>
    <x v="1"/>
    <n v="94110"/>
    <n v="458"/>
    <s v="Coloredge Poster Frame"/>
    <n v="17"/>
    <n v="3"/>
    <s v="West"/>
    <m/>
    <n v="16.61"/>
    <n v="43"/>
    <s v="Consumer"/>
    <x v="1051"/>
    <s v="Second Class"/>
    <s v="California"/>
    <s v="Furnishings"/>
  </r>
  <r>
    <n v="2"/>
    <s v="Shipped Early"/>
    <n v="3"/>
    <x v="2"/>
    <x v="1"/>
    <x v="0"/>
    <s v="Liz Pelletier"/>
    <n v="0.2"/>
    <x v="956"/>
    <s v="September"/>
    <x v="3"/>
    <s v="CA-2019-118731"/>
    <x v="1"/>
    <n v="94110"/>
    <n v="701"/>
    <s v="GBC Prepunched Paper, 19-Hole, for Binding Systems, 24-lb"/>
    <n v="27"/>
    <n v="7"/>
    <s v="West"/>
    <m/>
    <n v="27.32"/>
    <n v="84"/>
    <s v="Consumer"/>
    <x v="1051"/>
    <s v="Second Class"/>
    <s v="California"/>
    <s v="Binders"/>
  </r>
  <r>
    <n v="5"/>
    <s v="Shipped Early"/>
    <n v="6"/>
    <x v="1"/>
    <x v="4"/>
    <x v="0"/>
    <s v="Tom Prescott"/>
    <n v="0.6"/>
    <x v="1094"/>
    <s v="September"/>
    <x v="3"/>
    <s v="CA-2019-118773"/>
    <x v="3"/>
    <n v="77070"/>
    <n v="1496"/>
    <s v="Stacking Trays by OIC"/>
    <n v="-3"/>
    <n v="2"/>
    <s v="Central"/>
    <m/>
    <n v="-2.69"/>
    <n v="4"/>
    <s v="Consumer"/>
    <x v="1159"/>
    <s v="Standard Class"/>
    <s v="Texas"/>
    <s v="Furnishings"/>
  </r>
  <r>
    <n v="5"/>
    <s v="Shipped Early"/>
    <n v="6"/>
    <x v="2"/>
    <x v="4"/>
    <x v="0"/>
    <s v="Tom Prescott"/>
    <n v="0.8"/>
    <x v="1094"/>
    <s v="September"/>
    <x v="3"/>
    <s v="CA-2019-118773"/>
    <x v="3"/>
    <n v="77070"/>
    <n v="300"/>
    <s v="Belkin F9S820V06 8 Outlet Surge"/>
    <n v="-32"/>
    <n v="2"/>
    <s v="Central"/>
    <m/>
    <n v="-32.479999999999997"/>
    <n v="13"/>
    <s v="Consumer"/>
    <x v="1159"/>
    <s v="Standard Class"/>
    <s v="Texas"/>
    <s v="Appliances"/>
  </r>
  <r>
    <n v="5"/>
    <s v="Shipped Early"/>
    <n v="6"/>
    <x v="2"/>
    <x v="4"/>
    <x v="0"/>
    <s v="Tom Prescott"/>
    <n v="0.8"/>
    <x v="1094"/>
    <s v="September"/>
    <x v="3"/>
    <s v="CA-2019-118773"/>
    <x v="3"/>
    <n v="77070"/>
    <n v="703"/>
    <s v="GBC ProClick 150 Presentation Binding System"/>
    <n v="-417"/>
    <n v="4"/>
    <s v="Central"/>
    <m/>
    <n v="-417.09"/>
    <n v="253"/>
    <s v="Consumer"/>
    <x v="1159"/>
    <s v="Standard Class"/>
    <s v="Texas"/>
    <s v="Binders"/>
  </r>
  <r>
    <n v="5"/>
    <s v="Shipped Early"/>
    <n v="6"/>
    <x v="0"/>
    <x v="4"/>
    <x v="0"/>
    <s v="Tom Prescott"/>
    <n v="0.2"/>
    <x v="1094"/>
    <s v="September"/>
    <x v="3"/>
    <s v="CA-2019-118773"/>
    <x v="3"/>
    <n v="77070"/>
    <n v="1329"/>
    <s v="Razer Kraken PRO Over Ear PC and Music Headset"/>
    <n v="16"/>
    <n v="2"/>
    <s v="Central"/>
    <m/>
    <n v="16"/>
    <n v="128"/>
    <s v="Consumer"/>
    <x v="1159"/>
    <s v="Standard Class"/>
    <s v="Texas"/>
    <s v="Accessories"/>
  </r>
  <r>
    <n v="3"/>
    <s v="Shipped Late"/>
    <n v="1"/>
    <x v="1"/>
    <x v="151"/>
    <x v="0"/>
    <s v="Adam Hart"/>
    <n v="0"/>
    <x v="1063"/>
    <s v="September"/>
    <x v="3"/>
    <s v="CA-2019-118857"/>
    <x v="1"/>
    <n v="89015"/>
    <n v="869"/>
    <s v="Howard Miller 12 Round Wall Clock"/>
    <n v="71"/>
    <n v="5"/>
    <s v="West"/>
    <m/>
    <n v="70.72"/>
    <n v="196"/>
    <s v="Corporate"/>
    <x v="1171"/>
    <s v="First Class"/>
    <s v="Nevada"/>
    <s v="Furnishings"/>
  </r>
  <r>
    <n v="4"/>
    <s v="Shipped Late"/>
    <n v="3"/>
    <x v="0"/>
    <x v="17"/>
    <x v="0"/>
    <s v="Kristen Hastings"/>
    <n v="0.2"/>
    <x v="1032"/>
    <s v="September"/>
    <x v="3"/>
    <s v="CA-2019-118864"/>
    <x v="1"/>
    <n v="90032"/>
    <n v="1244"/>
    <s v="Panasonic KX T7736-B Digital phone"/>
    <n v="7"/>
    <n v="1"/>
    <s v="West"/>
    <m/>
    <n v="7.5"/>
    <n v="120"/>
    <s v="Corporate"/>
    <x v="1048"/>
    <s v="Second Class"/>
    <s v="California"/>
    <s v="Phones"/>
  </r>
  <r>
    <n v="4"/>
    <s v="Shipped Early"/>
    <n v="6"/>
    <x v="1"/>
    <x v="17"/>
    <x v="0"/>
    <s v="James Galang"/>
    <n v="0.2"/>
    <x v="1095"/>
    <s v="September"/>
    <x v="3"/>
    <s v="CA-2019-118885"/>
    <x v="1"/>
    <n v="90049"/>
    <n v="755"/>
    <s v="Global High-Back Leather Tilter, Burgundy"/>
    <n v="-44"/>
    <n v="4"/>
    <s v="West"/>
    <m/>
    <n v="-44.28"/>
    <n v="394"/>
    <s v="Consumer"/>
    <x v="1172"/>
    <s v="Standard Class"/>
    <s v="California"/>
    <s v="Chairs"/>
  </r>
  <r>
    <n v="4"/>
    <s v="Shipped Early"/>
    <n v="6"/>
    <x v="0"/>
    <x v="17"/>
    <x v="0"/>
    <s v="James Galang"/>
    <n v="0.2"/>
    <x v="1095"/>
    <s v="September"/>
    <x v="3"/>
    <s v="CA-2019-118885"/>
    <x v="1"/>
    <n v="90049"/>
    <n v="102"/>
    <s v="Adtran 1202752G1"/>
    <n v="23"/>
    <n v="3"/>
    <s v="West"/>
    <m/>
    <n v="22.68"/>
    <n v="302"/>
    <s v="Consumer"/>
    <x v="1172"/>
    <s v="Standard Class"/>
    <s v="California"/>
    <s v="Phones"/>
  </r>
  <r>
    <n v="5"/>
    <s v="Shipped Late"/>
    <n v="3"/>
    <x v="1"/>
    <x v="16"/>
    <x v="0"/>
    <s v="Tom Prescott"/>
    <n v="0.3"/>
    <x v="1096"/>
    <s v="September"/>
    <x v="3"/>
    <s v="CA-2019-118892"/>
    <x v="0"/>
    <n v="19134"/>
    <n v="828"/>
    <s v="HON 5400 Series Task Chairs for Big and Tall"/>
    <n v="-631"/>
    <n v="9"/>
    <s v="East"/>
    <m/>
    <n v="-630.88"/>
    <n v="4416"/>
    <s v="Consumer"/>
    <x v="1138"/>
    <s v="Second Class"/>
    <s v="Pennsylvania"/>
    <s v="Chairs"/>
  </r>
  <r>
    <n v="5"/>
    <s v="Shipped Early"/>
    <n v="6"/>
    <x v="0"/>
    <x v="26"/>
    <x v="0"/>
    <s v="Janet Martin"/>
    <n v="0.2"/>
    <x v="951"/>
    <s v="September"/>
    <x v="3"/>
    <s v="CA-2019-119004"/>
    <x v="2"/>
    <n v="28205"/>
    <n v="1085"/>
    <s v="Memorex Mini Travel Drive 8 GB USB 2.0 Flash Drive"/>
    <n v="18"/>
    <n v="8"/>
    <s v="South"/>
    <m/>
    <n v="17.600000000000001"/>
    <n v="74"/>
    <s v="Consumer"/>
    <x v="1002"/>
    <s v="Standard Class"/>
    <s v="North Carolina"/>
    <s v="Accessories"/>
  </r>
  <r>
    <n v="5"/>
    <s v="Shipped Early"/>
    <n v="6"/>
    <x v="0"/>
    <x v="26"/>
    <x v="0"/>
    <s v="Janet Martin"/>
    <n v="0.2"/>
    <x v="951"/>
    <s v="September"/>
    <x v="3"/>
    <s v="CA-2019-119004"/>
    <x v="2"/>
    <n v="28205"/>
    <n v="1486"/>
    <s v="Speck Products Candyshell Flip Case"/>
    <n v="2"/>
    <n v="1"/>
    <s v="South"/>
    <m/>
    <n v="2.1"/>
    <n v="28"/>
    <s v="Consumer"/>
    <x v="1002"/>
    <s v="Standard Class"/>
    <s v="North Carolina"/>
    <s v="Phones"/>
  </r>
  <r>
    <n v="5"/>
    <s v="Shipped Early"/>
    <n v="6"/>
    <x v="2"/>
    <x v="26"/>
    <x v="0"/>
    <s v="Janet Martin"/>
    <n v="0.2"/>
    <x v="951"/>
    <s v="September"/>
    <x v="3"/>
    <s v="CA-2019-119004"/>
    <x v="2"/>
    <n v="28205"/>
    <n v="1170"/>
    <s v="Newell Chalk Holder"/>
    <n v="1"/>
    <n v="1"/>
    <s v="South"/>
    <m/>
    <n v="1.07"/>
    <n v="3"/>
    <s v="Consumer"/>
    <x v="1002"/>
    <s v="Standard Class"/>
    <s v="North Carolina"/>
    <s v="Art"/>
  </r>
  <r>
    <n v="5"/>
    <s v="Shipped Early"/>
    <n v="6"/>
    <x v="2"/>
    <x v="1"/>
    <x v="0"/>
    <s v="Lisa Ryan"/>
    <n v="0"/>
    <x v="975"/>
    <s v="September"/>
    <x v="3"/>
    <s v="CA-2019-119011"/>
    <x v="1"/>
    <n v="94109"/>
    <n v="81"/>
    <s v="Acme Kleencut Forged Steel Scissors"/>
    <n v="5"/>
    <n v="3"/>
    <s v="West"/>
    <m/>
    <n v="5.17"/>
    <n v="17"/>
    <s v="Corporate"/>
    <x v="1165"/>
    <s v="Standard Class"/>
    <s v="California"/>
    <s v="Supplies"/>
  </r>
  <r>
    <n v="5"/>
    <s v="Shipped Early"/>
    <n v="6"/>
    <x v="2"/>
    <x v="1"/>
    <x v="0"/>
    <s v="Lisa Ryan"/>
    <n v="0"/>
    <x v="975"/>
    <s v="September"/>
    <x v="3"/>
    <s v="CA-2019-119011"/>
    <x v="1"/>
    <n v="94109"/>
    <n v="462"/>
    <s v="Companion Letter/Legal File, Black"/>
    <n v="63"/>
    <n v="6"/>
    <s v="West"/>
    <m/>
    <n v="63.44"/>
    <n v="227"/>
    <s v="Corporate"/>
    <x v="1165"/>
    <s v="Standard Class"/>
    <s v="California"/>
    <s v="Storage"/>
  </r>
  <r>
    <n v="5"/>
    <s v="Shipped Early"/>
    <n v="6"/>
    <x v="0"/>
    <x v="1"/>
    <x v="0"/>
    <s v="Lisa Ryan"/>
    <n v="0.2"/>
    <x v="975"/>
    <s v="September"/>
    <x v="3"/>
    <s v="CA-2019-119011"/>
    <x v="1"/>
    <n v="94109"/>
    <n v="1279"/>
    <s v="Plantronics Encore H101 Dual Earpieces Headset"/>
    <n v="11"/>
    <n v="3"/>
    <s v="West"/>
    <m/>
    <n v="10.79"/>
    <n v="108"/>
    <s v="Corporate"/>
    <x v="1165"/>
    <s v="Standard Class"/>
    <s v="California"/>
    <s v="Phones"/>
  </r>
  <r>
    <n v="2"/>
    <s v="Shipped Late"/>
    <n v="1"/>
    <x v="2"/>
    <x v="123"/>
    <x v="0"/>
    <s v="Sally Knutson"/>
    <n v="0.7"/>
    <x v="892"/>
    <s v="September"/>
    <x v="3"/>
    <s v="CA-2019-119193"/>
    <x v="0"/>
    <n v="43615"/>
    <n v="135"/>
    <s v="Angle-D Ring Binders"/>
    <n v="-1"/>
    <n v="1"/>
    <s v="East"/>
    <m/>
    <n v="-1.31"/>
    <n v="2"/>
    <s v="Consumer"/>
    <x v="1108"/>
    <s v="First Class"/>
    <s v="Ohio"/>
    <s v="Binders"/>
  </r>
  <r>
    <n v="2"/>
    <s v="Shipped Late"/>
    <n v="1"/>
    <x v="0"/>
    <x v="123"/>
    <x v="0"/>
    <s v="Sally Knutson"/>
    <n v="0.4"/>
    <x v="892"/>
    <s v="September"/>
    <x v="3"/>
    <s v="CA-2019-119193"/>
    <x v="0"/>
    <n v="43615"/>
    <n v="1250"/>
    <s v="Panasonic KX-TG9541B DECT 6.0 Digital 2-Line Expandable Cordless Phone With Digital Answering System"/>
    <n v="94"/>
    <n v="7"/>
    <s v="East"/>
    <m/>
    <n v="94.49"/>
    <n v="630"/>
    <s v="Consumer"/>
    <x v="1108"/>
    <s v="First Class"/>
    <s v="Ohio"/>
    <s v="Phones"/>
  </r>
  <r>
    <n v="5"/>
    <s v="Shipped Early"/>
    <n v="6"/>
    <x v="1"/>
    <x v="195"/>
    <x v="0"/>
    <s v="Thomas Seio"/>
    <n v="0.2"/>
    <x v="1032"/>
    <s v="September"/>
    <x v="3"/>
    <s v="CA-2019-119284"/>
    <x v="2"/>
    <n v="37211"/>
    <n v="1505"/>
    <s v="Staple-based wall hangings"/>
    <n v="9"/>
    <n v="4"/>
    <s v="South"/>
    <s v="Yes"/>
    <n v="9.35"/>
    <n v="31"/>
    <s v="Corporate"/>
    <x v="1173"/>
    <s v="Standard Class"/>
    <s v="Tennessee"/>
    <s v="Furnishings"/>
  </r>
  <r>
    <n v="5"/>
    <s v="Shipped Early"/>
    <n v="6"/>
    <x v="1"/>
    <x v="195"/>
    <x v="0"/>
    <s v="Thomas Seio"/>
    <n v="0.4"/>
    <x v="1032"/>
    <s v="September"/>
    <x v="3"/>
    <s v="CA-2019-119284"/>
    <x v="2"/>
    <n v="37211"/>
    <n v="280"/>
    <s v="Barricks 18 x 48 Non-Folding Utility Table with Bottom Storage Shelf"/>
    <n v="-28"/>
    <n v="2"/>
    <s v="South"/>
    <s v="Yes"/>
    <n v="-28.22"/>
    <n v="121"/>
    <s v="Corporate"/>
    <x v="1173"/>
    <s v="Standard Class"/>
    <s v="Tennessee"/>
    <s v="Tables"/>
  </r>
  <r>
    <n v="5"/>
    <s v="Shipped Early"/>
    <n v="6"/>
    <x v="2"/>
    <x v="195"/>
    <x v="0"/>
    <s v="Thomas Seio"/>
    <n v="0.2"/>
    <x v="1032"/>
    <s v="September"/>
    <x v="3"/>
    <s v="CA-2019-119284"/>
    <x v="2"/>
    <n v="37211"/>
    <n v="866"/>
    <s v="Hot File 7-Pocket, Floor Stand"/>
    <n v="18"/>
    <n v="1"/>
    <s v="South"/>
    <s v="Yes"/>
    <n v="17.850000000000001"/>
    <n v="143"/>
    <s v="Corporate"/>
    <x v="1173"/>
    <s v="Standard Class"/>
    <s v="Tennessee"/>
    <s v="Storage"/>
  </r>
  <r>
    <n v="5"/>
    <s v="Shipped Early"/>
    <n v="6"/>
    <x v="2"/>
    <x v="195"/>
    <x v="0"/>
    <s v="Thomas Seio"/>
    <n v="0.2"/>
    <x v="1032"/>
    <s v="September"/>
    <x v="3"/>
    <s v="CA-2019-119284"/>
    <x v="2"/>
    <n v="37211"/>
    <n v="1752"/>
    <s v="Xerox 1955"/>
    <n v="30"/>
    <n v="5"/>
    <s v="South"/>
    <s v="Yes"/>
    <n v="29.69"/>
    <n v="91"/>
    <s v="Corporate"/>
    <x v="1173"/>
    <s v="Standard Class"/>
    <s v="Tennessee"/>
    <s v="Paper"/>
  </r>
  <r>
    <n v="5"/>
    <s v="Shipped Early"/>
    <n v="6"/>
    <x v="2"/>
    <x v="195"/>
    <x v="0"/>
    <s v="Thomas Seio"/>
    <n v="0.2"/>
    <x v="1032"/>
    <s v="September"/>
    <x v="3"/>
    <s v="CA-2019-119284"/>
    <x v="2"/>
    <n v="37211"/>
    <n v="1502"/>
    <s v="Staple holder"/>
    <n v="7"/>
    <n v="8"/>
    <s v="South"/>
    <s v="Yes"/>
    <n v="6.7"/>
    <n v="77"/>
    <s v="Corporate"/>
    <x v="1173"/>
    <s v="Standard Class"/>
    <s v="Tennessee"/>
    <s v="Appliances"/>
  </r>
  <r>
    <n v="5"/>
    <s v="Shipped Early"/>
    <n v="6"/>
    <x v="0"/>
    <x v="195"/>
    <x v="0"/>
    <s v="Thomas Seio"/>
    <n v="0.2"/>
    <x v="1032"/>
    <s v="September"/>
    <x v="3"/>
    <s v="CA-2019-119284"/>
    <x v="2"/>
    <n v="37211"/>
    <n v="884"/>
    <s v="HTC One"/>
    <n v="27"/>
    <n v="3"/>
    <s v="South"/>
    <s v="Yes"/>
    <n v="27"/>
    <n v="240"/>
    <s v="Corporate"/>
    <x v="1173"/>
    <s v="Standard Class"/>
    <s v="Tennessee"/>
    <s v="Phones"/>
  </r>
  <r>
    <n v="5"/>
    <s v="Shipped Early"/>
    <n v="6"/>
    <x v="0"/>
    <x v="195"/>
    <x v="0"/>
    <s v="Thomas Seio"/>
    <n v="0.2"/>
    <x v="1032"/>
    <s v="September"/>
    <x v="3"/>
    <s v="CA-2019-119284"/>
    <x v="2"/>
    <n v="37211"/>
    <n v="1396"/>
    <s v="Samsung Galaxy S III - 16GB - pebble blue (T-Mobile)"/>
    <n v="224"/>
    <n v="8"/>
    <s v="South"/>
    <s v="Yes"/>
    <n v="223.99"/>
    <n v="2240"/>
    <s v="Corporate"/>
    <x v="1173"/>
    <s v="Standard Class"/>
    <s v="Tennessee"/>
    <s v="Phones"/>
  </r>
  <r>
    <n v="4"/>
    <s v="Shipped Early"/>
    <n v="6"/>
    <x v="2"/>
    <x v="6"/>
    <x v="0"/>
    <s v="Scott Williamson"/>
    <n v="0"/>
    <x v="934"/>
    <s v="September"/>
    <x v="3"/>
    <s v="CA-2019-119305"/>
    <x v="2"/>
    <n v="39212"/>
    <n v="817"/>
    <s v="Home/Office Personal File Carts"/>
    <n v="43"/>
    <n v="5"/>
    <s v="South"/>
    <m/>
    <n v="43.45"/>
    <n v="174"/>
    <s v="Consumer"/>
    <x v="1007"/>
    <s v="Standard Class"/>
    <s v="Mississippi"/>
    <s v="Storage"/>
  </r>
  <r>
    <n v="2"/>
    <s v="Shipped Late"/>
    <n v="1"/>
    <x v="1"/>
    <x v="16"/>
    <x v="0"/>
    <s v="Bruce Geld"/>
    <n v="0.2"/>
    <x v="1097"/>
    <s v="September"/>
    <x v="3"/>
    <s v="CA-2019-119389"/>
    <x v="0"/>
    <n v="19120"/>
    <n v="564"/>
    <s v="Eldon Executive Woodline II Desk Accessories, Mahogany"/>
    <n v="5"/>
    <n v="3"/>
    <s v="East"/>
    <m/>
    <n v="5.28"/>
    <n v="60"/>
    <s v="Consumer"/>
    <x v="1174"/>
    <s v="First Class"/>
    <s v="Pennsylvania"/>
    <s v="Furnishings"/>
  </r>
  <r>
    <n v="2"/>
    <s v="Shipped Early"/>
    <n v="3"/>
    <x v="2"/>
    <x v="224"/>
    <x v="0"/>
    <s v="Sarah Brown"/>
    <n v="0"/>
    <x v="1013"/>
    <s v="September"/>
    <x v="3"/>
    <s v="CA-2019-119424"/>
    <x v="1"/>
    <n v="98031"/>
    <n v="1806"/>
    <s v="Xerox 203"/>
    <n v="9"/>
    <n v="3"/>
    <s v="West"/>
    <m/>
    <n v="9.33"/>
    <n v="19"/>
    <s v="Consumer"/>
    <x v="1080"/>
    <s v="Second Class"/>
    <s v="Washington"/>
    <s v="Paper"/>
  </r>
  <r>
    <n v="2"/>
    <s v="Shipped Early"/>
    <n v="3"/>
    <x v="0"/>
    <x v="224"/>
    <x v="0"/>
    <s v="Sarah Brown"/>
    <n v="0.2"/>
    <x v="1013"/>
    <s v="September"/>
    <x v="3"/>
    <s v="CA-2019-119424"/>
    <x v="1"/>
    <n v="98031"/>
    <n v="1232"/>
    <s v="OtterBox Defender Series Case - Samsung Galaxy S4"/>
    <n v="9"/>
    <n v="3"/>
    <s v="West"/>
    <m/>
    <n v="9"/>
    <n v="72"/>
    <s v="Consumer"/>
    <x v="1080"/>
    <s v="Second Class"/>
    <s v="Washington"/>
    <s v="Phones"/>
  </r>
  <r>
    <n v="6"/>
    <s v="Shipped On Time"/>
    <n v="6"/>
    <x v="1"/>
    <x v="107"/>
    <x v="0"/>
    <s v="Clay Ludtke"/>
    <n v="0"/>
    <x v="1014"/>
    <s v="September"/>
    <x v="3"/>
    <s v="CA-2019-119452"/>
    <x v="3"/>
    <n v="74133"/>
    <n v="759"/>
    <s v="Global Leather and Oak Executive Chair, Black"/>
    <n v="524"/>
    <n v="6"/>
    <s v="Central"/>
    <m/>
    <n v="523.71"/>
    <n v="1806"/>
    <s v="Consumer"/>
    <x v="1175"/>
    <s v="Standard Class"/>
    <s v="Oklahoma"/>
    <s v="Chairs"/>
  </r>
  <r>
    <n v="4"/>
    <s v="Shipped Early"/>
    <n v="6"/>
    <x v="1"/>
    <x v="42"/>
    <x v="0"/>
    <s v="Jim Epp"/>
    <n v="0.2"/>
    <x v="1098"/>
    <s v="September"/>
    <x v="3"/>
    <s v="CA-2019-119494"/>
    <x v="1"/>
    <n v="92105"/>
    <n v="996"/>
    <s v="Lifetime Advantage Folding Chairs, 4/Carton"/>
    <n v="52"/>
    <n v="3"/>
    <s v="West"/>
    <m/>
    <n v="52.34"/>
    <n v="523"/>
    <s v="Corporate"/>
    <x v="1081"/>
    <s v="Standard Class"/>
    <s v="California"/>
    <s v="Chairs"/>
  </r>
  <r>
    <n v="5"/>
    <s v="Shipped Early"/>
    <n v="6"/>
    <x v="1"/>
    <x v="15"/>
    <x v="0"/>
    <s v="Paul Lucas"/>
    <n v="0"/>
    <x v="1099"/>
    <s v="September"/>
    <x v="3"/>
    <s v="CA-2019-119564"/>
    <x v="1"/>
    <n v="98115"/>
    <n v="1057"/>
    <s v="Master Giant Foot Doorstop, Safety Yellow"/>
    <n v="10"/>
    <n v="3"/>
    <s v="West"/>
    <m/>
    <n v="9.7899999999999991"/>
    <n v="23"/>
    <s v="Home Office"/>
    <x v="1078"/>
    <s v="Standard Class"/>
    <s v="Washington"/>
    <s v="Furnishings"/>
  </r>
  <r>
    <n v="5"/>
    <s v="Shipped Late"/>
    <n v="3"/>
    <x v="1"/>
    <x v="164"/>
    <x v="0"/>
    <s v="Jason Gross"/>
    <n v="0"/>
    <x v="892"/>
    <s v="September"/>
    <x v="3"/>
    <s v="CA-2019-119578"/>
    <x v="0"/>
    <n v="2908"/>
    <n v="382"/>
    <s v="Bush Cubix Collection Bookcases, Fully Assembled"/>
    <n v="51"/>
    <n v="1"/>
    <s v="East"/>
    <m/>
    <n v="50.83"/>
    <n v="221"/>
    <s v="Corporate"/>
    <x v="1073"/>
    <s v="Second Class"/>
    <s v="Rhode Island"/>
    <s v="Bookcases"/>
  </r>
  <r>
    <n v="5"/>
    <s v="Shipped Late"/>
    <n v="3"/>
    <x v="2"/>
    <x v="164"/>
    <x v="0"/>
    <s v="Jason Gross"/>
    <n v="0"/>
    <x v="892"/>
    <s v="September"/>
    <x v="3"/>
    <s v="CA-2019-119578"/>
    <x v="0"/>
    <n v="2908"/>
    <n v="1308"/>
    <s v="Premier Electric Letter Opener"/>
    <n v="35"/>
    <n v="6"/>
    <s v="East"/>
    <m/>
    <n v="34.76"/>
    <n v="695"/>
    <s v="Corporate"/>
    <x v="1073"/>
    <s v="Second Class"/>
    <s v="Rhode Island"/>
    <s v="Supplies"/>
  </r>
  <r>
    <n v="4"/>
    <s v="Shipped Early"/>
    <n v="6"/>
    <x v="2"/>
    <x v="162"/>
    <x v="0"/>
    <s v="Christina VanderZanden"/>
    <n v="0"/>
    <x v="898"/>
    <s v="September"/>
    <x v="3"/>
    <s v="CA-2019-119655"/>
    <x v="3"/>
    <n v="48234"/>
    <n v="408"/>
    <s v="Cardinal EasyOpen D-Ring Binders"/>
    <n v="18"/>
    <n v="4"/>
    <s v="Central"/>
    <m/>
    <n v="18.28"/>
    <n v="37"/>
    <s v="Consumer"/>
    <x v="972"/>
    <s v="Standard Class"/>
    <s v="Michigan"/>
    <s v="Binders"/>
  </r>
  <r>
    <n v="4"/>
    <s v="Shipped Early"/>
    <n v="6"/>
    <x v="2"/>
    <x v="162"/>
    <x v="0"/>
    <s v="Christina VanderZanden"/>
    <n v="0"/>
    <x v="898"/>
    <s v="September"/>
    <x v="3"/>
    <s v="CA-2019-119655"/>
    <x v="3"/>
    <n v="48234"/>
    <n v="1310"/>
    <s v="Premium Transparent Presentation Covers by GBC"/>
    <n v="70"/>
    <n v="7"/>
    <s v="Central"/>
    <m/>
    <n v="70.489999999999995"/>
    <n v="147"/>
    <s v="Consumer"/>
    <x v="972"/>
    <s v="Standard Class"/>
    <s v="Michigan"/>
    <s v="Binders"/>
  </r>
  <r>
    <n v="6"/>
    <s v="Shipped On Time"/>
    <n v="6"/>
    <x v="2"/>
    <x v="244"/>
    <x v="0"/>
    <s v="Theone Pippenger"/>
    <n v="0"/>
    <x v="966"/>
    <s v="September"/>
    <x v="3"/>
    <s v="CA-2019-119669"/>
    <x v="2"/>
    <n v="30080"/>
    <n v="1353"/>
    <s v="Revere Boxed Rubber Bands by Revere"/>
    <n v="0"/>
    <n v="3"/>
    <s v="South"/>
    <m/>
    <n v="0.11"/>
    <n v="6"/>
    <s v="Consumer"/>
    <x v="1166"/>
    <s v="Standard Class"/>
    <s v="Georgia"/>
    <s v="Fasteners"/>
  </r>
  <r>
    <n v="4"/>
    <s v="Shipped Early"/>
    <n v="6"/>
    <x v="1"/>
    <x v="13"/>
    <x v="0"/>
    <s v="Christopher Martinez"/>
    <n v="0.6"/>
    <x v="951"/>
    <s v="September"/>
    <x v="3"/>
    <s v="CA-2019-119746"/>
    <x v="3"/>
    <n v="60610"/>
    <n v="469"/>
    <s v="Contemporary Wood/Metal Frame"/>
    <n v="-4"/>
    <n v="1"/>
    <s v="Central"/>
    <m/>
    <n v="-4.04"/>
    <n v="6"/>
    <s v="Consumer"/>
    <x v="1176"/>
    <s v="Standard Class"/>
    <s v="Illinois"/>
    <s v="Furnishings"/>
  </r>
  <r>
    <n v="4"/>
    <s v="Shipped Early"/>
    <n v="6"/>
    <x v="2"/>
    <x v="13"/>
    <x v="0"/>
    <s v="Christopher Martinez"/>
    <n v="0.2"/>
    <x v="951"/>
    <s v="September"/>
    <x v="3"/>
    <s v="CA-2019-119746"/>
    <x v="3"/>
    <n v="60610"/>
    <n v="243"/>
    <s v="Avery File Folder Labels"/>
    <n v="4"/>
    <n v="5"/>
    <s v="Central"/>
    <m/>
    <n v="4.18"/>
    <n v="12"/>
    <s v="Consumer"/>
    <x v="1176"/>
    <s v="Standard Class"/>
    <s v="Illinois"/>
    <s v="Labels"/>
  </r>
  <r>
    <n v="4"/>
    <s v="Shipped Early"/>
    <n v="6"/>
    <x v="0"/>
    <x v="13"/>
    <x v="0"/>
    <s v="Christopher Martinez"/>
    <n v="0.2"/>
    <x v="951"/>
    <s v="September"/>
    <x v="3"/>
    <s v="CA-2019-119746"/>
    <x v="3"/>
    <n v="60610"/>
    <n v="1577"/>
    <s v="Toshiba IPT2010-SD IP Telephone"/>
    <n v="17"/>
    <n v="2"/>
    <s v="Central"/>
    <m/>
    <n v="16.68"/>
    <n v="222"/>
    <s v="Consumer"/>
    <x v="1176"/>
    <s v="Standard Class"/>
    <s v="Illinois"/>
    <s v="Phones"/>
  </r>
  <r>
    <n v="7"/>
    <s v="Shipped Late"/>
    <n v="6"/>
    <x v="1"/>
    <x v="15"/>
    <x v="0"/>
    <s v="Yana Sorensen"/>
    <n v="0"/>
    <x v="1048"/>
    <s v="September"/>
    <x v="3"/>
    <s v="CA-2019-119809"/>
    <x v="1"/>
    <n v="98103"/>
    <n v="470"/>
    <s v="Contract Clock, 14, Brown"/>
    <n v="22"/>
    <n v="3"/>
    <s v="West"/>
    <m/>
    <n v="22.42"/>
    <n v="66"/>
    <s v="Corporate"/>
    <x v="1165"/>
    <s v="Standard Class"/>
    <s v="Washington"/>
    <s v="Furnishings"/>
  </r>
  <r>
    <n v="7"/>
    <s v="Shipped Late"/>
    <n v="6"/>
    <x v="2"/>
    <x v="15"/>
    <x v="0"/>
    <s v="Yana Sorensen"/>
    <n v="0"/>
    <x v="1048"/>
    <s v="September"/>
    <x v="3"/>
    <s v="CA-2019-119809"/>
    <x v="1"/>
    <n v="98103"/>
    <n v="982"/>
    <s v="Letter Size Cart"/>
    <n v="290"/>
    <n v="7"/>
    <s v="West"/>
    <m/>
    <n v="290.01"/>
    <n v="1000"/>
    <s v="Corporate"/>
    <x v="1165"/>
    <s v="Standard Class"/>
    <s v="Washington"/>
    <s v="Storage"/>
  </r>
  <r>
    <n v="7"/>
    <s v="Shipped Late"/>
    <n v="6"/>
    <x v="2"/>
    <x v="15"/>
    <x v="0"/>
    <s v="Yana Sorensen"/>
    <n v="0.2"/>
    <x v="1048"/>
    <s v="September"/>
    <x v="3"/>
    <s v="CA-2019-119809"/>
    <x v="1"/>
    <n v="98103"/>
    <n v="650"/>
    <s v="Fellowes PB300 Plastic Comb Binding Machine"/>
    <n v="943"/>
    <n v="9"/>
    <s v="West"/>
    <m/>
    <n v="942.82"/>
    <n v="2794"/>
    <s v="Corporate"/>
    <x v="1165"/>
    <s v="Standard Class"/>
    <s v="Washington"/>
    <s v="Binders"/>
  </r>
  <r>
    <n v="5"/>
    <s v="Shipped Late"/>
    <n v="3"/>
    <x v="2"/>
    <x v="458"/>
    <x v="0"/>
    <s v="Chris Cortes"/>
    <n v="0"/>
    <x v="1100"/>
    <s v="September"/>
    <x v="3"/>
    <s v="CA-2019-119914"/>
    <x v="1"/>
    <n v="92683"/>
    <n v="40"/>
    <s v="Acco 7-Outlet Masterpiece Power Center, Wihtout Fax/Phone Line Protection"/>
    <n v="73"/>
    <n v="2"/>
    <s v="West"/>
    <m/>
    <n v="72.95"/>
    <n v="243"/>
    <s v="Consumer"/>
    <x v="1177"/>
    <s v="Second Class"/>
    <s v="California"/>
    <s v="Appliances"/>
  </r>
  <r>
    <n v="5"/>
    <s v="Shipped Early"/>
    <n v="6"/>
    <x v="2"/>
    <x v="35"/>
    <x v="0"/>
    <s v="Nat Gilpin"/>
    <n v="0"/>
    <x v="1092"/>
    <s v="September"/>
    <x v="3"/>
    <s v="CA-2019-120019"/>
    <x v="0"/>
    <n v="6824"/>
    <n v="658"/>
    <s v="Fellowes Staxonsteel Drawer Files"/>
    <n v="81"/>
    <n v="3"/>
    <s v="East"/>
    <m/>
    <n v="81.13"/>
    <n v="580"/>
    <s v="Corporate"/>
    <x v="1178"/>
    <s v="Standard Class"/>
    <s v="Connecticut"/>
    <s v="Storage"/>
  </r>
  <r>
    <n v="5"/>
    <s v="Shipped Early"/>
    <n v="6"/>
    <x v="0"/>
    <x v="35"/>
    <x v="0"/>
    <s v="Nat Gilpin"/>
    <n v="0"/>
    <x v="1092"/>
    <s v="September"/>
    <x v="3"/>
    <s v="CA-2019-120019"/>
    <x v="0"/>
    <n v="6824"/>
    <n v="306"/>
    <s v="Belkin SportFit Armband For iPhone 5s/5c, Fuchsia"/>
    <n v="7"/>
    <n v="1"/>
    <s v="East"/>
    <m/>
    <n v="7.35"/>
    <n v="15"/>
    <s v="Corporate"/>
    <x v="1178"/>
    <s v="Standard Class"/>
    <s v="Connecticut"/>
    <s v="Phones"/>
  </r>
  <r>
    <n v="5"/>
    <s v="Shipped Late"/>
    <n v="3"/>
    <x v="1"/>
    <x v="5"/>
    <x v="0"/>
    <s v="Sharelle Roach"/>
    <n v="0.3"/>
    <x v="1077"/>
    <s v="September"/>
    <x v="3"/>
    <s v="CA-2019-120061"/>
    <x v="0"/>
    <n v="45503"/>
    <n v="1214"/>
    <s v="Office Star Flex Back Scooter Chair with White Frame"/>
    <n v="-36"/>
    <n v="2"/>
    <s v="East"/>
    <m/>
    <n v="-35.51"/>
    <n v="155"/>
    <s v="Home Office"/>
    <x v="973"/>
    <s v="Second Class"/>
    <s v="Ohio"/>
    <s v="Chairs"/>
  </r>
  <r>
    <n v="0"/>
    <s v="Shipped On Time"/>
    <n v="0"/>
    <x v="1"/>
    <x v="0"/>
    <x v="0"/>
    <s v="Trudy Brown"/>
    <n v="0"/>
    <x v="1043"/>
    <s v="September"/>
    <x v="3"/>
    <s v="CA-2019-120168"/>
    <x v="0"/>
    <n v="10009"/>
    <n v="547"/>
    <s v="Eldon 200 Class Desk Accessories"/>
    <n v="6"/>
    <n v="3"/>
    <s v="East"/>
    <m/>
    <n v="6.03"/>
    <n v="19"/>
    <s v="Consumer"/>
    <x v="1179"/>
    <s v="Same Day"/>
    <s v="New York"/>
    <s v="Furnishings"/>
  </r>
  <r>
    <n v="0"/>
    <s v="Shipped On Time"/>
    <n v="0"/>
    <x v="2"/>
    <x v="0"/>
    <x v="0"/>
    <s v="Trudy Brown"/>
    <n v="0"/>
    <x v="1043"/>
    <s v="September"/>
    <x v="3"/>
    <s v="CA-2019-120168"/>
    <x v="0"/>
    <n v="10009"/>
    <n v="51"/>
    <s v="Acco Hot Clips Clips to Go"/>
    <n v="1"/>
    <n v="1"/>
    <s v="East"/>
    <m/>
    <n v="1.48"/>
    <n v="3"/>
    <s v="Consumer"/>
    <x v="1179"/>
    <s v="Same Day"/>
    <s v="New York"/>
    <s v="Fasteners"/>
  </r>
  <r>
    <n v="0"/>
    <s v="Shipped On Time"/>
    <n v="0"/>
    <x v="2"/>
    <x v="0"/>
    <x v="0"/>
    <s v="Trudy Brown"/>
    <n v="0.2"/>
    <x v="1043"/>
    <s v="September"/>
    <x v="3"/>
    <s v="CA-2019-120168"/>
    <x v="0"/>
    <n v="10009"/>
    <n v="683"/>
    <s v="GBC DocuBind P100 Manual Binding Machine"/>
    <n v="207"/>
    <n v="5"/>
    <s v="East"/>
    <m/>
    <n v="207.47"/>
    <n v="664"/>
    <s v="Consumer"/>
    <x v="1179"/>
    <s v="Same Day"/>
    <s v="New York"/>
    <s v="Binders"/>
  </r>
  <r>
    <n v="0"/>
    <s v="Shipped On Time"/>
    <n v="0"/>
    <x v="0"/>
    <x v="0"/>
    <x v="0"/>
    <s v="Trudy Brown"/>
    <n v="0"/>
    <x v="1043"/>
    <s v="September"/>
    <x v="3"/>
    <s v="CA-2019-120168"/>
    <x v="0"/>
    <n v="10009"/>
    <n v="916"/>
    <s v="Imation 8gb Micro Traveldrive Usb 2.0 Flash Drive"/>
    <n v="13"/>
    <n v="8"/>
    <s v="East"/>
    <m/>
    <n v="13.2"/>
    <n v="120"/>
    <s v="Consumer"/>
    <x v="1179"/>
    <s v="Same Day"/>
    <s v="New York"/>
    <s v="Accessories"/>
  </r>
  <r>
    <n v="7"/>
    <s v="Shipped Late"/>
    <n v="6"/>
    <x v="2"/>
    <x v="17"/>
    <x v="0"/>
    <s v="Lauren Leatherbury"/>
    <n v="0"/>
    <x v="1101"/>
    <s v="September"/>
    <x v="3"/>
    <s v="CA-2019-120222"/>
    <x v="1"/>
    <n v="90032"/>
    <n v="1531"/>
    <s v="Telephone Message Books with Fax/Mobile Section, 5 1/2 x 3 3/16"/>
    <n v="9"/>
    <n v="3"/>
    <s v="West"/>
    <m/>
    <n v="8.76"/>
    <n v="19"/>
    <s v="Consumer"/>
    <x v="1112"/>
    <s v="Standard Class"/>
    <s v="California"/>
    <s v="Paper"/>
  </r>
  <r>
    <n v="7"/>
    <s v="Shipped Late"/>
    <n v="6"/>
    <x v="2"/>
    <x v="17"/>
    <x v="0"/>
    <s v="Lauren Leatherbury"/>
    <n v="0.2"/>
    <x v="1101"/>
    <s v="September"/>
    <x v="3"/>
    <s v="CA-2019-120222"/>
    <x v="1"/>
    <n v="90032"/>
    <n v="1529"/>
    <s v="Surelock Post Binders"/>
    <n v="28"/>
    <n v="3"/>
    <s v="West"/>
    <m/>
    <n v="27.5"/>
    <n v="73"/>
    <s v="Consumer"/>
    <x v="1112"/>
    <s v="Standard Class"/>
    <s v="California"/>
    <s v="Binders"/>
  </r>
  <r>
    <n v="5"/>
    <s v="Shipped Early"/>
    <n v="6"/>
    <x v="2"/>
    <x v="399"/>
    <x v="0"/>
    <s v="William Brown"/>
    <n v="0"/>
    <x v="1029"/>
    <s v="September"/>
    <x v="3"/>
    <s v="CA-2019-120327"/>
    <x v="3"/>
    <n v="50322"/>
    <n v="1608"/>
    <s v="Vinyl Coated Wire Paper Clips in Organizer Box, 800/Box"/>
    <n v="22"/>
    <n v="4"/>
    <s v="Central"/>
    <m/>
    <n v="21.58"/>
    <n v="46"/>
    <s v="Consumer"/>
    <x v="1044"/>
    <s v="Standard Class"/>
    <s v="Iowa"/>
    <s v="Fasteners"/>
  </r>
  <r>
    <n v="3"/>
    <s v="Shipped Late"/>
    <n v="1"/>
    <x v="1"/>
    <x v="162"/>
    <x v="0"/>
    <s v="Theone Pippenger"/>
    <n v="0"/>
    <x v="892"/>
    <s v="September"/>
    <x v="3"/>
    <s v="CA-2019-120376"/>
    <x v="3"/>
    <n v="48227"/>
    <n v="311"/>
    <s v="Bevis 44 x 96 Conference Tables"/>
    <n v="70"/>
    <n v="2"/>
    <s v="Central"/>
    <m/>
    <n v="70.010000000000005"/>
    <n v="412"/>
    <s v="Consumer"/>
    <x v="1164"/>
    <s v="First Class"/>
    <s v="Michigan"/>
    <s v="Tables"/>
  </r>
  <r>
    <n v="3"/>
    <s v="Shipped Late"/>
    <n v="1"/>
    <x v="1"/>
    <x v="162"/>
    <x v="0"/>
    <s v="Theone Pippenger"/>
    <n v="0"/>
    <x v="892"/>
    <s v="September"/>
    <x v="3"/>
    <s v="CA-2019-120376"/>
    <x v="3"/>
    <n v="48227"/>
    <n v="837"/>
    <s v="Hon GuestStacker Chair"/>
    <n v="413"/>
    <n v="7"/>
    <s v="Central"/>
    <m/>
    <n v="412.54"/>
    <n v="1587"/>
    <s v="Consumer"/>
    <x v="1164"/>
    <s v="First Class"/>
    <s v="Michigan"/>
    <s v="Chairs"/>
  </r>
  <r>
    <n v="3"/>
    <s v="Shipped Late"/>
    <n v="1"/>
    <x v="0"/>
    <x v="162"/>
    <x v="0"/>
    <s v="Theone Pippenger"/>
    <n v="0"/>
    <x v="892"/>
    <s v="September"/>
    <x v="3"/>
    <s v="CA-2019-120376"/>
    <x v="3"/>
    <n v="48227"/>
    <n v="1014"/>
    <s v="Logitech Gaming G510s - Keyboard"/>
    <n v="31"/>
    <n v="1"/>
    <s v="Central"/>
    <m/>
    <n v="30.6"/>
    <n v="85"/>
    <s v="Consumer"/>
    <x v="1164"/>
    <s v="First Class"/>
    <s v="Michigan"/>
    <s v="Accessories"/>
  </r>
  <r>
    <n v="3"/>
    <s v="Shipped Late"/>
    <n v="1"/>
    <x v="0"/>
    <x v="162"/>
    <x v="0"/>
    <s v="Theone Pippenger"/>
    <n v="0"/>
    <x v="892"/>
    <s v="September"/>
    <x v="3"/>
    <s v="CA-2019-120376"/>
    <x v="3"/>
    <n v="48227"/>
    <n v="1097"/>
    <s v="Microsoft Wireless Mobile Mouse 4000"/>
    <n v="64"/>
    <n v="5"/>
    <s v="Central"/>
    <m/>
    <n v="63.98"/>
    <n v="200"/>
    <s v="Consumer"/>
    <x v="1164"/>
    <s v="First Class"/>
    <s v="Michigan"/>
    <s v="Accessories"/>
  </r>
  <r>
    <n v="4"/>
    <s v="Shipped Late"/>
    <n v="3"/>
    <x v="1"/>
    <x v="0"/>
    <x v="0"/>
    <s v="Katharine Harms"/>
    <n v="0"/>
    <x v="956"/>
    <s v="September"/>
    <x v="3"/>
    <s v="CA-2019-120404"/>
    <x v="0"/>
    <n v="10035"/>
    <n v="1562"/>
    <s v="Tensor Brushed Steel Torchiere Floor Lamp"/>
    <n v="9"/>
    <n v="3"/>
    <s v="East"/>
    <m/>
    <n v="9.17"/>
    <n v="51"/>
    <s v="Corporate"/>
    <x v="978"/>
    <s v="Second Class"/>
    <s v="New York"/>
    <s v="Furnishings"/>
  </r>
  <r>
    <n v="4"/>
    <s v="Shipped Late"/>
    <n v="3"/>
    <x v="0"/>
    <x v="0"/>
    <x v="0"/>
    <s v="Katharine Harms"/>
    <n v="0"/>
    <x v="956"/>
    <s v="September"/>
    <x v="3"/>
    <s v="CA-2019-120404"/>
    <x v="0"/>
    <n v="10035"/>
    <n v="146"/>
    <s v="Apple iPhone 5S"/>
    <n v="171"/>
    <n v="1"/>
    <s v="East"/>
    <m/>
    <n v="171"/>
    <n v="570"/>
    <s v="Corporate"/>
    <x v="978"/>
    <s v="Second Class"/>
    <s v="New York"/>
    <s v="Phones"/>
  </r>
  <r>
    <n v="4"/>
    <s v="Shipped Late"/>
    <n v="3"/>
    <x v="0"/>
    <x v="0"/>
    <x v="0"/>
    <s v="Katharine Harms"/>
    <n v="0"/>
    <x v="956"/>
    <s v="September"/>
    <x v="3"/>
    <s v="CA-2019-120404"/>
    <x v="0"/>
    <n v="10035"/>
    <n v="1061"/>
    <s v="Maxell 4.7GB DVD+R 5/Pack"/>
    <n v="1"/>
    <n v="3"/>
    <s v="East"/>
    <m/>
    <n v="1.34"/>
    <n v="3"/>
    <s v="Corporate"/>
    <x v="978"/>
    <s v="Second Class"/>
    <s v="New York"/>
    <s v="Accessories"/>
  </r>
  <r>
    <n v="5"/>
    <s v="Shipped Early"/>
    <n v="6"/>
    <x v="2"/>
    <x v="17"/>
    <x v="0"/>
    <s v="Suzanne McNair"/>
    <n v="0"/>
    <x v="1078"/>
    <s v="September"/>
    <x v="3"/>
    <s v="CA-2019-120614"/>
    <x v="1"/>
    <n v="90004"/>
    <n v="1348"/>
    <s v="Rediform S.O.S. 1-Up Phone Message Bk, 4-1/4x3-1/16 Bk, 1 Form/Pg, 40 Messages/Bk, 3/Pk"/>
    <n v="18"/>
    <n v="4"/>
    <s v="West"/>
    <m/>
    <n v="18.010000000000002"/>
    <n v="38"/>
    <s v="Corporate"/>
    <x v="1046"/>
    <s v="Standard Class"/>
    <s v="California"/>
    <s v="Paper"/>
  </r>
  <r>
    <n v="6"/>
    <s v="Shipped On Time"/>
    <n v="6"/>
    <x v="2"/>
    <x v="67"/>
    <x v="0"/>
    <s v="Michael Grace"/>
    <n v="0.2"/>
    <x v="943"/>
    <s v="September"/>
    <x v="3"/>
    <s v="CA-2019-120705"/>
    <x v="2"/>
    <n v="33311"/>
    <n v="776"/>
    <s v="Gould Plastics 18-Pocket Panel Bin, 34w x 5-1/4d x 20-1/2h"/>
    <n v="-29"/>
    <n v="2"/>
    <s v="South"/>
    <m/>
    <n v="-29.44"/>
    <n v="147"/>
    <s v="Home Office"/>
    <x v="958"/>
    <s v="Standard Class"/>
    <s v="Florida"/>
    <s v="Storage"/>
  </r>
  <r>
    <n v="3"/>
    <s v="Shipped Late"/>
    <n v="1"/>
    <x v="2"/>
    <x v="15"/>
    <x v="0"/>
    <s v="Sanjit Jacobs"/>
    <n v="0.2"/>
    <x v="1102"/>
    <s v="September"/>
    <x v="3"/>
    <s v="CA-2019-120719"/>
    <x v="1"/>
    <n v="98105"/>
    <n v="414"/>
    <s v="Cardinal Slant-D Ring Binder, Heavy Gauge Vinyl"/>
    <n v="11"/>
    <n v="5"/>
    <s v="West"/>
    <m/>
    <n v="11.3"/>
    <n v="35"/>
    <s v="Home Office"/>
    <x v="1180"/>
    <s v="First Class"/>
    <s v="Washington"/>
    <s v="Binders"/>
  </r>
  <r>
    <n v="4"/>
    <s v="Shipped Early"/>
    <n v="6"/>
    <x v="0"/>
    <x v="63"/>
    <x v="0"/>
    <s v="Aimee Bixby"/>
    <n v="0"/>
    <x v="903"/>
    <s v="September"/>
    <x v="3"/>
    <s v="CA-2019-120761"/>
    <x v="0"/>
    <n v="11561"/>
    <n v="1605"/>
    <s v="Verbatim 25 GB 6x Blu-ray Single Layer Recordable Disc, 25/Pack"/>
    <n v="40"/>
    <n v="4"/>
    <s v="East"/>
    <m/>
    <n v="39.54"/>
    <n v="92"/>
    <s v="Consumer"/>
    <x v="977"/>
    <s v="Standard Class"/>
    <s v="New York"/>
    <s v="Accessories"/>
  </r>
  <r>
    <n v="4"/>
    <s v="Shipped Early"/>
    <n v="6"/>
    <x v="2"/>
    <x v="73"/>
    <x v="0"/>
    <s v="Jack Lebron"/>
    <n v="0.2"/>
    <x v="1103"/>
    <s v="September"/>
    <x v="3"/>
    <s v="CA-2019-120894"/>
    <x v="2"/>
    <n v="28403"/>
    <n v="794"/>
    <s v="Harmony HEPA Quiet Air Purifiers"/>
    <n v="5"/>
    <n v="3"/>
    <s v="South"/>
    <m/>
    <n v="5.27"/>
    <n v="28"/>
    <s v="Consumer"/>
    <x v="1112"/>
    <s v="Standard Class"/>
    <s v="North Carolina"/>
    <s v="Appliances"/>
  </r>
  <r>
    <n v="4"/>
    <s v="Shipped Early"/>
    <n v="6"/>
    <x v="2"/>
    <x v="187"/>
    <x v="0"/>
    <s v="Christine Abelman"/>
    <n v="0"/>
    <x v="954"/>
    <s v="September"/>
    <x v="3"/>
    <s v="CA-2019-120936"/>
    <x v="1"/>
    <n v="92804"/>
    <n v="672"/>
    <s v="Fiskars Spring-Action Scissors"/>
    <n v="4"/>
    <n v="1"/>
    <s v="West"/>
    <m/>
    <n v="3.63"/>
    <n v="14"/>
    <s v="Corporate"/>
    <x v="1162"/>
    <s v="Standard Class"/>
    <s v="California"/>
    <s v="Supplies"/>
  </r>
  <r>
    <n v="4"/>
    <s v="Shipped Early"/>
    <n v="6"/>
    <x v="2"/>
    <x v="187"/>
    <x v="0"/>
    <s v="Christine Abelman"/>
    <n v="0"/>
    <x v="954"/>
    <s v="September"/>
    <x v="3"/>
    <s v="CA-2019-120936"/>
    <x v="1"/>
    <n v="92804"/>
    <n v="907"/>
    <s v="Iceberg Mobile Mega Data/Printer Cart"/>
    <n v="125"/>
    <n v="4"/>
    <s v="West"/>
    <m/>
    <n v="125.14"/>
    <n v="481"/>
    <s v="Corporate"/>
    <x v="1162"/>
    <s v="Standard Class"/>
    <s v="California"/>
    <s v="Storage"/>
  </r>
  <r>
    <n v="5"/>
    <s v="Shipped Early"/>
    <n v="6"/>
    <x v="0"/>
    <x v="81"/>
    <x v="0"/>
    <s v="Linda Cazamias"/>
    <n v="0.2"/>
    <x v="1031"/>
    <s v="September"/>
    <x v="3"/>
    <s v="CA-2019-120999"/>
    <x v="3"/>
    <n v="60540"/>
    <n v="1251"/>
    <s v="Panasonic Kx-TS550"/>
    <n v="17"/>
    <n v="4"/>
    <s v="Central"/>
    <m/>
    <n v="16.559999999999999"/>
    <n v="147"/>
    <s v="Corporate"/>
    <x v="1031"/>
    <s v="Standard Class"/>
    <s v="Illinois"/>
    <s v="Phones"/>
  </r>
  <r>
    <n v="4"/>
    <s v="Shipped Early"/>
    <n v="6"/>
    <x v="0"/>
    <x v="15"/>
    <x v="0"/>
    <s v="Helen Wasserman"/>
    <n v="0"/>
    <x v="1048"/>
    <s v="September"/>
    <x v="3"/>
    <s v="CA-2019-121027"/>
    <x v="1"/>
    <n v="98105"/>
    <n v="1283"/>
    <s v="Plantronics Savi W720 Multi-Device Wireless Headset System"/>
    <n v="371"/>
    <n v="2"/>
    <s v="West"/>
    <m/>
    <n v="371.32"/>
    <n v="844"/>
    <s v="Corporate"/>
    <x v="1138"/>
    <s v="Standard Class"/>
    <s v="Washington"/>
    <s v="Accessories"/>
  </r>
  <r>
    <n v="4"/>
    <s v="Shipped Early"/>
    <n v="6"/>
    <x v="0"/>
    <x v="15"/>
    <x v="0"/>
    <s v="Helen Wasserman"/>
    <n v="0"/>
    <x v="1048"/>
    <s v="September"/>
    <x v="3"/>
    <s v="CA-2019-121027"/>
    <x v="1"/>
    <n v="98105"/>
    <n v="919"/>
    <s v="Imation Bio 8GB USB Flash Drive Imation Corp"/>
    <n v="224"/>
    <n v="9"/>
    <s v="West"/>
    <m/>
    <n v="224.42"/>
    <n v="1496"/>
    <s v="Corporate"/>
    <x v="1138"/>
    <s v="Standard Class"/>
    <s v="Washington"/>
    <s v="Accessories"/>
  </r>
  <r>
    <n v="4"/>
    <s v="Shipped Early"/>
    <n v="6"/>
    <x v="1"/>
    <x v="458"/>
    <x v="0"/>
    <s v="Toby Carlisle"/>
    <n v="0"/>
    <x v="1104"/>
    <s v="September"/>
    <x v="3"/>
    <s v="CA-2019-121048"/>
    <x v="1"/>
    <n v="92683"/>
    <n v="509"/>
    <s v="Deflect-o RollaMat Studded, Beveled Mat for Medium Pile Carpeting"/>
    <n v="50"/>
    <n v="3"/>
    <s v="West"/>
    <m/>
    <n v="49.8"/>
    <n v="277"/>
    <s v="Consumer"/>
    <x v="1066"/>
    <s v="Standard Class"/>
    <s v="California"/>
    <s v="Furnishings"/>
  </r>
  <r>
    <n v="4"/>
    <s v="Shipped Early"/>
    <n v="6"/>
    <x v="1"/>
    <x v="458"/>
    <x v="0"/>
    <s v="Toby Carlisle"/>
    <n v="0"/>
    <x v="1104"/>
    <s v="September"/>
    <x v="3"/>
    <s v="CA-2019-121048"/>
    <x v="1"/>
    <n v="92683"/>
    <n v="549"/>
    <s v="Eldon 200 Class Desk Accessories, Burgundy"/>
    <n v="8"/>
    <n v="3"/>
    <s v="West"/>
    <m/>
    <n v="7.91"/>
    <n v="19"/>
    <s v="Consumer"/>
    <x v="1066"/>
    <s v="Standard Class"/>
    <s v="California"/>
    <s v="Furnishings"/>
  </r>
  <r>
    <n v="4"/>
    <s v="Shipped Early"/>
    <n v="6"/>
    <x v="2"/>
    <x v="458"/>
    <x v="0"/>
    <s v="Toby Carlisle"/>
    <n v="0"/>
    <x v="1104"/>
    <s v="September"/>
    <x v="3"/>
    <s v="CA-2019-121048"/>
    <x v="1"/>
    <n v="92683"/>
    <n v="361"/>
    <s v="BOSTON Model 1800 Electric Pencil Sharpeners, Putty/Woodgrain"/>
    <n v="21"/>
    <n v="4"/>
    <s v="West"/>
    <m/>
    <n v="20.86"/>
    <n v="72"/>
    <s v="Consumer"/>
    <x v="1066"/>
    <s v="Standard Class"/>
    <s v="California"/>
    <s v="Art"/>
  </r>
  <r>
    <n v="4"/>
    <s v="Shipped Early"/>
    <n v="6"/>
    <x v="2"/>
    <x v="458"/>
    <x v="0"/>
    <s v="Toby Carlisle"/>
    <n v="0"/>
    <x v="1104"/>
    <s v="September"/>
    <x v="3"/>
    <s v="CA-2019-121048"/>
    <x v="1"/>
    <n v="92683"/>
    <n v="1216"/>
    <s v="OIC Binder Clips, Mini, 1/4 Capacity, Black"/>
    <n v="2"/>
    <n v="4"/>
    <s v="West"/>
    <m/>
    <n v="2.33"/>
    <n v="5"/>
    <s v="Consumer"/>
    <x v="1066"/>
    <s v="Standard Class"/>
    <s v="California"/>
    <s v="Fasteners"/>
  </r>
  <r>
    <n v="4"/>
    <s v="Shipped Early"/>
    <n v="6"/>
    <x v="2"/>
    <x v="458"/>
    <x v="0"/>
    <s v="Toby Carlisle"/>
    <n v="0.2"/>
    <x v="1104"/>
    <s v="September"/>
    <x v="3"/>
    <s v="CA-2019-121048"/>
    <x v="1"/>
    <n v="92683"/>
    <n v="67"/>
    <s v="Acco Suede Grain Vinyl Round Ring Binder"/>
    <n v="1"/>
    <n v="2"/>
    <s v="West"/>
    <m/>
    <n v="1.45"/>
    <n v="4"/>
    <s v="Consumer"/>
    <x v="1066"/>
    <s v="Standard Class"/>
    <s v="California"/>
    <s v="Binders"/>
  </r>
  <r>
    <n v="4"/>
    <s v="Shipped Early"/>
    <n v="6"/>
    <x v="0"/>
    <x v="458"/>
    <x v="0"/>
    <s v="Toby Carlisle"/>
    <n v="0"/>
    <x v="1104"/>
    <s v="September"/>
    <x v="3"/>
    <s v="CA-2019-121048"/>
    <x v="1"/>
    <n v="92683"/>
    <n v="1473"/>
    <s v="Sony Micro Vault Click 8 GB USB 2.0 Flash Drive"/>
    <n v="20"/>
    <n v="3"/>
    <s v="West"/>
    <m/>
    <n v="19.739999999999998"/>
    <n v="141"/>
    <s v="Consumer"/>
    <x v="1066"/>
    <s v="Standard Class"/>
    <s v="California"/>
    <s v="Accessories"/>
  </r>
  <r>
    <n v="4"/>
    <s v="Shipped Early"/>
    <n v="6"/>
    <x v="0"/>
    <x v="458"/>
    <x v="0"/>
    <s v="Toby Carlisle"/>
    <n v="0.2"/>
    <x v="1104"/>
    <s v="September"/>
    <x v="3"/>
    <s v="CA-2019-121048"/>
    <x v="1"/>
    <n v="92683"/>
    <n v="726"/>
    <s v="GE 30524EE4"/>
    <n v="53"/>
    <n v="3"/>
    <s v="West"/>
    <m/>
    <n v="52.92"/>
    <n v="470"/>
    <s v="Consumer"/>
    <x v="1066"/>
    <s v="Standard Class"/>
    <s v="California"/>
    <s v="Phones"/>
  </r>
  <r>
    <n v="6"/>
    <s v="Shipped On Time"/>
    <n v="6"/>
    <x v="2"/>
    <x v="323"/>
    <x v="0"/>
    <s v="Jamie Frazer"/>
    <n v="0"/>
    <x v="1071"/>
    <s v="September"/>
    <x v="3"/>
    <s v="CA-2019-121083"/>
    <x v="0"/>
    <n v="6040"/>
    <n v="1554"/>
    <s v="Tennsco Industrial Shelving"/>
    <n v="4"/>
    <n v="4"/>
    <s v="East"/>
    <m/>
    <n v="3.91"/>
    <n v="196"/>
    <s v="Consumer"/>
    <x v="1099"/>
    <s v="Standard Class"/>
    <s v="Connecticut"/>
    <s v="Storage"/>
  </r>
  <r>
    <n v="6"/>
    <s v="Shipped On Time"/>
    <n v="6"/>
    <x v="2"/>
    <x v="323"/>
    <x v="0"/>
    <s v="Jamie Frazer"/>
    <n v="0"/>
    <x v="1071"/>
    <s v="September"/>
    <x v="3"/>
    <s v="CA-2019-121083"/>
    <x v="0"/>
    <n v="6040"/>
    <n v="1707"/>
    <s v="Xerox 1914"/>
    <n v="135"/>
    <n v="5"/>
    <s v="East"/>
    <m/>
    <n v="134.65"/>
    <n v="275"/>
    <s v="Consumer"/>
    <x v="1099"/>
    <s v="Standard Class"/>
    <s v="Connecticut"/>
    <s v="Paper"/>
  </r>
  <r>
    <n v="6"/>
    <s v="Shipped On Time"/>
    <n v="6"/>
    <x v="2"/>
    <x v="323"/>
    <x v="0"/>
    <s v="Jamie Frazer"/>
    <n v="0"/>
    <x v="1071"/>
    <s v="September"/>
    <x v="3"/>
    <s v="CA-2019-121083"/>
    <x v="0"/>
    <n v="6040"/>
    <n v="1319"/>
    <s v="Prismacolor Color Pencil Set"/>
    <n v="49"/>
    <n v="6"/>
    <s v="East"/>
    <m/>
    <n v="48.81"/>
    <n v="119"/>
    <s v="Consumer"/>
    <x v="1099"/>
    <s v="Standard Class"/>
    <s v="Connecticut"/>
    <s v="Art"/>
  </r>
  <r>
    <n v="6"/>
    <s v="Shipped On Time"/>
    <n v="6"/>
    <x v="0"/>
    <x v="323"/>
    <x v="0"/>
    <s v="Jamie Frazer"/>
    <n v="0"/>
    <x v="1071"/>
    <s v="September"/>
    <x v="3"/>
    <s v="CA-2019-121083"/>
    <x v="0"/>
    <n v="6040"/>
    <n v="518"/>
    <s v="Digium D40 VoIP phone"/>
    <n v="75"/>
    <n v="2"/>
    <s v="East"/>
    <m/>
    <n v="74.81"/>
    <n v="258"/>
    <s v="Consumer"/>
    <x v="1099"/>
    <s v="Standard Class"/>
    <s v="Connecticut"/>
    <s v="Phones"/>
  </r>
  <r>
    <n v="4"/>
    <s v="Shipped Early"/>
    <n v="6"/>
    <x v="1"/>
    <x v="236"/>
    <x v="0"/>
    <s v="Michael Granlund"/>
    <n v="0.2"/>
    <x v="1078"/>
    <s v="September"/>
    <x v="3"/>
    <s v="CA-2019-121125"/>
    <x v="1"/>
    <n v="97224"/>
    <n v="1562"/>
    <s v="Tensor Brushed Steel Torchiere Floor Lamp"/>
    <n v="0"/>
    <n v="1"/>
    <s v="West"/>
    <m/>
    <n v="-0.34"/>
    <n v="14"/>
    <s v="Home Office"/>
    <x v="1075"/>
    <s v="Standard Class"/>
    <s v="Oregon"/>
    <s v="Furnishings"/>
  </r>
  <r>
    <n v="4"/>
    <s v="Shipped Early"/>
    <n v="6"/>
    <x v="0"/>
    <x v="236"/>
    <x v="0"/>
    <s v="Michael Granlund"/>
    <n v="0.2"/>
    <x v="1078"/>
    <s v="September"/>
    <x v="3"/>
    <s v="CA-2019-121125"/>
    <x v="1"/>
    <n v="97224"/>
    <n v="995"/>
    <s v="LG G3"/>
    <n v="18"/>
    <n v="1"/>
    <s v="West"/>
    <m/>
    <n v="17.64"/>
    <n v="157"/>
    <s v="Home Office"/>
    <x v="1075"/>
    <s v="Standard Class"/>
    <s v="Oregon"/>
    <s v="Phones"/>
  </r>
  <r>
    <n v="4"/>
    <s v="Shipped Early"/>
    <n v="6"/>
    <x v="0"/>
    <x v="236"/>
    <x v="0"/>
    <s v="Michael Granlund"/>
    <n v="0.2"/>
    <x v="1078"/>
    <s v="September"/>
    <x v="3"/>
    <s v="CA-2019-121125"/>
    <x v="1"/>
    <n v="97224"/>
    <n v="1409"/>
    <s v="SanDisk Ultra 32 GB MicroSDHC Class 10 Memory Card"/>
    <n v="-3"/>
    <n v="2"/>
    <s v="West"/>
    <m/>
    <n v="-3.09"/>
    <n v="35"/>
    <s v="Home Office"/>
    <x v="1075"/>
    <s v="Standard Class"/>
    <s v="Oregon"/>
    <s v="Accessories"/>
  </r>
  <r>
    <n v="0"/>
    <s v="Shipped On Time"/>
    <n v="0"/>
    <x v="2"/>
    <x v="417"/>
    <x v="0"/>
    <s v="Frank Merwin"/>
    <n v="0.2"/>
    <x v="941"/>
    <s v="September"/>
    <x v="3"/>
    <s v="CA-2019-121160"/>
    <x v="3"/>
    <n v="77803"/>
    <n v="1359"/>
    <s v="Rogers Deluxe File Chest"/>
    <n v="-13"/>
    <n v="3"/>
    <s v="Central"/>
    <m/>
    <n v="-12.53"/>
    <n v="53"/>
    <s v="Home Office"/>
    <x v="1039"/>
    <s v="Same Day"/>
    <s v="Texas"/>
    <s v="Storage"/>
  </r>
  <r>
    <n v="0"/>
    <s v="Shipped On Time"/>
    <n v="0"/>
    <x v="2"/>
    <x v="417"/>
    <x v="0"/>
    <s v="Frank Merwin"/>
    <n v="0.8"/>
    <x v="941"/>
    <s v="September"/>
    <x v="3"/>
    <s v="CA-2019-121160"/>
    <x v="3"/>
    <n v="77803"/>
    <n v="1443"/>
    <s v="Self-Adhesive Ring Binder Labels"/>
    <n v="-2"/>
    <n v="2"/>
    <s v="Central"/>
    <m/>
    <n v="-2.3199999999999998"/>
    <n v="1"/>
    <s v="Home Office"/>
    <x v="1039"/>
    <s v="Same Day"/>
    <s v="Texas"/>
    <s v="Binders"/>
  </r>
  <r>
    <n v="0"/>
    <s v="Shipped On Time"/>
    <n v="0"/>
    <x v="2"/>
    <x v="417"/>
    <x v="0"/>
    <s v="Frank Merwin"/>
    <n v="0.8"/>
    <x v="941"/>
    <s v="September"/>
    <x v="3"/>
    <s v="CA-2019-121160"/>
    <x v="3"/>
    <n v="77803"/>
    <n v="1645"/>
    <s v="Wilson Jones Impact Binders"/>
    <n v="-6"/>
    <n v="4"/>
    <s v="Central"/>
    <m/>
    <n v="-6.42"/>
    <n v="4"/>
    <s v="Home Office"/>
    <x v="1039"/>
    <s v="Same Day"/>
    <s v="Texas"/>
    <s v="Binders"/>
  </r>
  <r>
    <n v="0"/>
    <s v="Shipped On Time"/>
    <n v="0"/>
    <x v="2"/>
    <x v="417"/>
    <x v="0"/>
    <s v="Frank Merwin"/>
    <n v="0.8"/>
    <x v="941"/>
    <s v="September"/>
    <x v="3"/>
    <s v="CA-2019-121160"/>
    <x v="3"/>
    <n v="77803"/>
    <n v="709"/>
    <s v="GBC Standard Plastic Binding Systems Combs"/>
    <n v="-13"/>
    <n v="6"/>
    <s v="Central"/>
    <m/>
    <n v="-13.19"/>
    <n v="8"/>
    <s v="Home Office"/>
    <x v="1039"/>
    <s v="Same Day"/>
    <s v="Texas"/>
    <s v="Binders"/>
  </r>
  <r>
    <n v="3"/>
    <s v="Shipped Late"/>
    <n v="1"/>
    <x v="2"/>
    <x v="117"/>
    <x v="0"/>
    <s v="Neola Schneider"/>
    <n v="0.2"/>
    <x v="1088"/>
    <s v="September"/>
    <x v="3"/>
    <s v="CA-2019-121195"/>
    <x v="3"/>
    <n v="75220"/>
    <n v="543"/>
    <s v="Economy Rollaway Files"/>
    <n v="20"/>
    <n v="2"/>
    <s v="Central"/>
    <m/>
    <n v="19.82"/>
    <n v="264"/>
    <s v="Consumer"/>
    <x v="1073"/>
    <s v="First Class"/>
    <s v="Texas"/>
    <s v="Storage"/>
  </r>
  <r>
    <n v="2"/>
    <s v="Shipped Early"/>
    <n v="3"/>
    <x v="2"/>
    <x v="459"/>
    <x v="0"/>
    <s v="Michael Moore"/>
    <n v="0.2"/>
    <x v="1027"/>
    <s v="September"/>
    <x v="3"/>
    <s v="CA-2019-121216"/>
    <x v="3"/>
    <n v="77840"/>
    <n v="1490"/>
    <s v="Spiral Phone Message Books with Labels by Adams"/>
    <n v="10"/>
    <n v="8"/>
    <s v="Central"/>
    <m/>
    <n v="10.39"/>
    <n v="29"/>
    <s v="Consumer"/>
    <x v="1164"/>
    <s v="Second Class"/>
    <s v="Texas"/>
    <s v="Paper"/>
  </r>
  <r>
    <n v="2"/>
    <s v="Shipped Early"/>
    <n v="3"/>
    <x v="2"/>
    <x v="459"/>
    <x v="0"/>
    <s v="Michael Moore"/>
    <n v="0.8"/>
    <x v="1027"/>
    <s v="September"/>
    <x v="3"/>
    <s v="CA-2019-121216"/>
    <x v="3"/>
    <n v="77840"/>
    <n v="37"/>
    <s v="Acco 6 Outlet Guardian Premium Plus Surge Suppressor"/>
    <n v="-75"/>
    <n v="8"/>
    <s v="Central"/>
    <m/>
    <n v="-74.75"/>
    <n v="29"/>
    <s v="Consumer"/>
    <x v="1164"/>
    <s v="Second Class"/>
    <s v="Texas"/>
    <s v="Appliances"/>
  </r>
  <r>
    <n v="5"/>
    <s v="Shipped Early"/>
    <n v="6"/>
    <x v="1"/>
    <x v="269"/>
    <x v="0"/>
    <s v="Dave Brooks"/>
    <n v="0"/>
    <x v="1083"/>
    <s v="September"/>
    <x v="3"/>
    <s v="CA-2019-121258"/>
    <x v="1"/>
    <n v="92627"/>
    <n v="1537"/>
    <s v="Tenex B1-RE Series Chair Mats for Low Pile Carpets"/>
    <n v="16"/>
    <n v="2"/>
    <s v="West"/>
    <s v="Yes"/>
    <n v="15.63"/>
    <n v="92"/>
    <s v="Consumer"/>
    <x v="1181"/>
    <s v="Standard Class"/>
    <s v="California"/>
    <s v="Furnishings"/>
  </r>
  <r>
    <n v="5"/>
    <s v="Shipped Early"/>
    <n v="6"/>
    <x v="2"/>
    <x v="269"/>
    <x v="0"/>
    <s v="Dave Brooks"/>
    <n v="0"/>
    <x v="1083"/>
    <s v="September"/>
    <x v="3"/>
    <s v="CA-2019-121258"/>
    <x v="1"/>
    <n v="92627"/>
    <n v="936"/>
    <s v="Its Hot Message Books with Stickers, 2 3/4 x 5"/>
    <n v="13"/>
    <n v="4"/>
    <s v="West"/>
    <s v="Yes"/>
    <n v="13.32"/>
    <n v="30"/>
    <s v="Consumer"/>
    <x v="1181"/>
    <s v="Standard Class"/>
    <s v="California"/>
    <s v="Paper"/>
  </r>
  <r>
    <n v="5"/>
    <s v="Shipped Early"/>
    <n v="6"/>
    <x v="0"/>
    <x v="269"/>
    <x v="0"/>
    <s v="Dave Brooks"/>
    <n v="0.2"/>
    <x v="1083"/>
    <s v="September"/>
    <x v="3"/>
    <s v="CA-2019-121258"/>
    <x v="1"/>
    <n v="92627"/>
    <n v="33"/>
    <s v="Aastra 57i VoIP phone"/>
    <n v="19"/>
    <n v="2"/>
    <s v="West"/>
    <s v="Yes"/>
    <n v="19.39"/>
    <n v="259"/>
    <s v="Consumer"/>
    <x v="1181"/>
    <s v="Standard Class"/>
    <s v="California"/>
    <s v="Phones"/>
  </r>
  <r>
    <n v="3"/>
    <s v="Shipped On Time"/>
    <n v="3"/>
    <x v="1"/>
    <x v="16"/>
    <x v="0"/>
    <s v="John Castell"/>
    <n v="0.2"/>
    <x v="1105"/>
    <s v="September"/>
    <x v="3"/>
    <s v="CA-2019-121293"/>
    <x v="0"/>
    <n v="19143"/>
    <n v="547"/>
    <s v="Eldon 200 Class Desk Accessories"/>
    <n v="3"/>
    <n v="4"/>
    <s v="East"/>
    <m/>
    <n v="3.01"/>
    <n v="20"/>
    <s v="Consumer"/>
    <x v="1109"/>
    <s v="Second Class"/>
    <s v="Pennsylvania"/>
    <s v="Furnishings"/>
  </r>
  <r>
    <n v="3"/>
    <s v="Shipped On Time"/>
    <n v="3"/>
    <x v="1"/>
    <x v="16"/>
    <x v="0"/>
    <s v="John Castell"/>
    <n v="0.4"/>
    <x v="1105"/>
    <s v="September"/>
    <x v="3"/>
    <s v="CA-2019-121293"/>
    <x v="0"/>
    <n v="19143"/>
    <n v="383"/>
    <s v="Bush Cubix Conference Tables, Fully Assembled"/>
    <n v="-35"/>
    <n v="1"/>
    <s v="East"/>
    <m/>
    <n v="-34.65"/>
    <n v="139"/>
    <s v="Consumer"/>
    <x v="1109"/>
    <s v="Second Class"/>
    <s v="Pennsylvania"/>
    <s v="Tables"/>
  </r>
  <r>
    <n v="3"/>
    <s v="Shipped On Time"/>
    <n v="3"/>
    <x v="2"/>
    <x v="16"/>
    <x v="0"/>
    <s v="John Castell"/>
    <n v="0.2"/>
    <x v="1105"/>
    <s v="September"/>
    <x v="3"/>
    <s v="CA-2019-121293"/>
    <x v="0"/>
    <n v="19143"/>
    <n v="78"/>
    <s v="Acme Galleria Hot Forged Steel Scissors with Colored Handles"/>
    <n v="4"/>
    <n v="3"/>
    <s v="East"/>
    <m/>
    <n v="4.25"/>
    <n v="38"/>
    <s v="Consumer"/>
    <x v="1109"/>
    <s v="Second Class"/>
    <s v="Pennsylvania"/>
    <s v="Supplies"/>
  </r>
  <r>
    <n v="3"/>
    <s v="Shipped On Time"/>
    <n v="3"/>
    <x v="2"/>
    <x v="16"/>
    <x v="0"/>
    <s v="John Castell"/>
    <n v="0.2"/>
    <x v="1105"/>
    <s v="September"/>
    <x v="3"/>
    <s v="CA-2019-121293"/>
    <x v="0"/>
    <n v="19143"/>
    <n v="1820"/>
    <s v="Xerox 216"/>
    <n v="7"/>
    <n v="4"/>
    <s v="East"/>
    <m/>
    <n v="7.26"/>
    <n v="21"/>
    <s v="Consumer"/>
    <x v="1109"/>
    <s v="Second Class"/>
    <s v="Pennsylvania"/>
    <s v="Paper"/>
  </r>
  <r>
    <n v="3"/>
    <s v="Shipped On Time"/>
    <n v="3"/>
    <x v="2"/>
    <x v="16"/>
    <x v="0"/>
    <s v="John Castell"/>
    <n v="0.2"/>
    <x v="1105"/>
    <s v="September"/>
    <x v="3"/>
    <s v="CA-2019-121293"/>
    <x v="0"/>
    <n v="19143"/>
    <n v="635"/>
    <s v="Fellowes Bankers Box Staxonsteel Drawer File/Stacking System"/>
    <n v="-26"/>
    <n v="5"/>
    <s v="East"/>
    <m/>
    <n v="-25.99"/>
    <n v="260"/>
    <s v="Consumer"/>
    <x v="1109"/>
    <s v="Second Class"/>
    <s v="Pennsylvania"/>
    <s v="Storage"/>
  </r>
  <r>
    <n v="0"/>
    <s v="Shipped On Time"/>
    <n v="0"/>
    <x v="1"/>
    <x v="460"/>
    <x v="0"/>
    <s v="Maureen Gastineau"/>
    <n v="0.2"/>
    <x v="889"/>
    <s v="September"/>
    <x v="3"/>
    <s v="CA-2019-121300"/>
    <x v="0"/>
    <n v="44060"/>
    <n v="678"/>
    <s v="G.E. Longer-Life Indoor Recessed Floodlight Bulbs"/>
    <n v="7"/>
    <n v="4"/>
    <s v="East"/>
    <m/>
    <n v="7.44"/>
    <n v="21"/>
    <s v="Home Office"/>
    <x v="1103"/>
    <s v="Same Day"/>
    <s v="Ohio"/>
    <s v="Furnishings"/>
  </r>
  <r>
    <n v="0"/>
    <s v="Shipped On Time"/>
    <n v="0"/>
    <x v="1"/>
    <x v="460"/>
    <x v="0"/>
    <s v="Maureen Gastineau"/>
    <n v="0.3"/>
    <x v="889"/>
    <s v="September"/>
    <x v="3"/>
    <s v="CA-2019-121300"/>
    <x v="0"/>
    <n v="44060"/>
    <n v="773"/>
    <s v="Global Wood Trimmed Managers Task Chair, Khaki"/>
    <n v="-15"/>
    <n v="1"/>
    <s v="East"/>
    <m/>
    <n v="-15.47"/>
    <n v="64"/>
    <s v="Home Office"/>
    <x v="1103"/>
    <s v="Same Day"/>
    <s v="Ohio"/>
    <s v="Chairs"/>
  </r>
  <r>
    <n v="0"/>
    <s v="Shipped On Time"/>
    <n v="0"/>
    <x v="1"/>
    <x v="460"/>
    <x v="0"/>
    <s v="Maureen Gastineau"/>
    <n v="0.4"/>
    <x v="889"/>
    <s v="September"/>
    <x v="3"/>
    <s v="CA-2019-121300"/>
    <x v="0"/>
    <n v="44060"/>
    <n v="1357"/>
    <s v="Riverside Furniture Stanwyck Manor Table Series"/>
    <n v="-189"/>
    <n v="2"/>
    <s v="East"/>
    <m/>
    <n v="-189.32"/>
    <n v="344"/>
    <s v="Home Office"/>
    <x v="1103"/>
    <s v="Same Day"/>
    <s v="Ohio"/>
    <s v="Tables"/>
  </r>
  <r>
    <n v="0"/>
    <s v="Shipped On Time"/>
    <n v="0"/>
    <x v="2"/>
    <x v="460"/>
    <x v="0"/>
    <s v="Maureen Gastineau"/>
    <n v="0.2"/>
    <x v="889"/>
    <s v="September"/>
    <x v="3"/>
    <s v="CA-2019-121300"/>
    <x v="0"/>
    <n v="44060"/>
    <n v="1722"/>
    <s v="Xerox 1928"/>
    <n v="3"/>
    <n v="2"/>
    <s v="East"/>
    <m/>
    <n v="2.64"/>
    <n v="8"/>
    <s v="Home Office"/>
    <x v="1103"/>
    <s v="Same Day"/>
    <s v="Ohio"/>
    <s v="Paper"/>
  </r>
  <r>
    <n v="0"/>
    <s v="Shipped On Time"/>
    <n v="0"/>
    <x v="2"/>
    <x v="460"/>
    <x v="0"/>
    <s v="Maureen Gastineau"/>
    <n v="0.2"/>
    <x v="889"/>
    <s v="September"/>
    <x v="3"/>
    <s v="CA-2019-121300"/>
    <x v="0"/>
    <n v="44060"/>
    <n v="1832"/>
    <s v="Xerox 227"/>
    <n v="5"/>
    <n v="3"/>
    <s v="East"/>
    <m/>
    <n v="5.44"/>
    <n v="16"/>
    <s v="Home Office"/>
    <x v="1103"/>
    <s v="Same Day"/>
    <s v="Ohio"/>
    <s v="Paper"/>
  </r>
  <r>
    <n v="0"/>
    <s v="Shipped On Time"/>
    <n v="0"/>
    <x v="0"/>
    <x v="460"/>
    <x v="0"/>
    <s v="Maureen Gastineau"/>
    <n v="0.2"/>
    <x v="889"/>
    <s v="September"/>
    <x v="3"/>
    <s v="CA-2019-121300"/>
    <x v="0"/>
    <n v="44060"/>
    <n v="1013"/>
    <s v="Logitech G700s Rechargeable Gaming Mouse"/>
    <n v="66"/>
    <n v="3"/>
    <s v="East"/>
    <m/>
    <n v="65.989999999999995"/>
    <n v="240"/>
    <s v="Home Office"/>
    <x v="1103"/>
    <s v="Same Day"/>
    <s v="Ohio"/>
    <s v="Accessories"/>
  </r>
  <r>
    <n v="3"/>
    <s v="Shipped Late"/>
    <n v="1"/>
    <x v="2"/>
    <x v="21"/>
    <x v="0"/>
    <s v="Bobby Elias"/>
    <n v="0.2"/>
    <x v="935"/>
    <s v="September"/>
    <x v="3"/>
    <s v="CA-2019-121314"/>
    <x v="2"/>
    <n v="33178"/>
    <n v="1737"/>
    <s v="Xerox 1941"/>
    <n v="88"/>
    <n v="3"/>
    <s v="South"/>
    <m/>
    <n v="88.07"/>
    <n v="252"/>
    <s v="Consumer"/>
    <x v="957"/>
    <s v="First Class"/>
    <s v="Florida"/>
    <s v="Paper"/>
  </r>
  <r>
    <n v="4"/>
    <s v="Shipped Early"/>
    <n v="6"/>
    <x v="2"/>
    <x v="17"/>
    <x v="0"/>
    <s v="Fred Hopkins"/>
    <n v="0"/>
    <x v="979"/>
    <s v="September"/>
    <x v="3"/>
    <s v="CA-2019-121398"/>
    <x v="1"/>
    <n v="90008"/>
    <n v="1559"/>
    <s v="Tennsco Stur-D-Stor Boltless Shelving, 5 Shelves, 24 Deep, Sand"/>
    <n v="3"/>
    <n v="2"/>
    <s v="West"/>
    <m/>
    <n v="2.71"/>
    <n v="271"/>
    <s v="Corporate"/>
    <x v="1101"/>
    <s v="Standard Class"/>
    <s v="California"/>
    <s v="Storage"/>
  </r>
  <r>
    <n v="4"/>
    <s v="Shipped Early"/>
    <n v="6"/>
    <x v="2"/>
    <x v="17"/>
    <x v="0"/>
    <s v="Fred Hopkins"/>
    <n v="0.2"/>
    <x v="979"/>
    <s v="September"/>
    <x v="3"/>
    <s v="CA-2019-121398"/>
    <x v="1"/>
    <n v="90008"/>
    <n v="685"/>
    <s v="GBC DocuBind P50 Personal Binding Machine"/>
    <n v="52"/>
    <n v="3"/>
    <s v="West"/>
    <m/>
    <n v="51.82"/>
    <n v="154"/>
    <s v="Corporate"/>
    <x v="1101"/>
    <s v="Standard Class"/>
    <s v="California"/>
    <s v="Binders"/>
  </r>
  <r>
    <n v="4"/>
    <s v="Shipped Early"/>
    <n v="6"/>
    <x v="1"/>
    <x v="184"/>
    <x v="0"/>
    <s v="Brooke Gillingham"/>
    <n v="0.2"/>
    <x v="935"/>
    <s v="September"/>
    <x v="3"/>
    <s v="CA-2019-121412"/>
    <x v="1"/>
    <n v="80027"/>
    <n v="123"/>
    <s v="Aluminum Document Frame"/>
    <n v="4"/>
    <n v="3"/>
    <s v="West"/>
    <m/>
    <n v="3.67"/>
    <n v="29"/>
    <s v="Corporate"/>
    <x v="1182"/>
    <s v="Standard Class"/>
    <s v="Colorado"/>
    <s v="Furnishings"/>
  </r>
  <r>
    <n v="2"/>
    <s v="Shipped Late"/>
    <n v="1"/>
    <x v="1"/>
    <x v="47"/>
    <x v="0"/>
    <s v="Tony Chapman"/>
    <n v="0"/>
    <x v="989"/>
    <s v="September"/>
    <x v="3"/>
    <s v="CA-2019-121419"/>
    <x v="2"/>
    <n v="31907"/>
    <n v="311"/>
    <s v="Bevis 44 x 96 Conference Tables"/>
    <n v="70"/>
    <n v="2"/>
    <s v="South"/>
    <m/>
    <n v="70.010000000000005"/>
    <n v="412"/>
    <s v="Home Office"/>
    <x v="1183"/>
    <s v="First Class"/>
    <s v="Georgia"/>
    <s v="Tables"/>
  </r>
  <r>
    <n v="2"/>
    <s v="Shipped Late"/>
    <n v="1"/>
    <x v="0"/>
    <x v="47"/>
    <x v="0"/>
    <s v="Tony Chapman"/>
    <n v="0"/>
    <x v="989"/>
    <s v="September"/>
    <x v="3"/>
    <s v="CA-2019-121419"/>
    <x v="2"/>
    <n v="31907"/>
    <n v="1116"/>
    <s v="NETGEAR N750 Dual Band Wi-Fi Gigabit Router"/>
    <n v="130"/>
    <n v="4"/>
    <s v="South"/>
    <m/>
    <n v="129.6"/>
    <n v="360"/>
    <s v="Home Office"/>
    <x v="1183"/>
    <s v="First Class"/>
    <s v="Georgia"/>
    <s v="Accessories"/>
  </r>
  <r>
    <n v="1"/>
    <s v="Shipped On Time"/>
    <n v="1"/>
    <x v="0"/>
    <x v="458"/>
    <x v="0"/>
    <s v="Katherine Ducich"/>
    <n v="0.2"/>
    <x v="909"/>
    <s v="September"/>
    <x v="3"/>
    <s v="CA-2019-121468"/>
    <x v="1"/>
    <n v="92683"/>
    <n v="1491"/>
    <s v="Square Credit Card Reader"/>
    <n v="2"/>
    <n v="4"/>
    <s v="West"/>
    <m/>
    <n v="2.4"/>
    <n v="32"/>
    <s v="Consumer"/>
    <x v="971"/>
    <s v="First Class"/>
    <s v="California"/>
    <s v="Phones"/>
  </r>
  <r>
    <n v="4"/>
    <s v="Shipped Late"/>
    <n v="3"/>
    <x v="1"/>
    <x v="15"/>
    <x v="0"/>
    <s v="Candace McMahon"/>
    <n v="0.2"/>
    <x v="1051"/>
    <s v="September"/>
    <x v="3"/>
    <s v="CA-2019-121489"/>
    <x v="1"/>
    <n v="98115"/>
    <n v="1233"/>
    <s v="Padded Folding Chairs, Black, 4/Carton"/>
    <n v="39"/>
    <n v="6"/>
    <s v="West"/>
    <m/>
    <n v="38.869999999999997"/>
    <n v="389"/>
    <s v="Corporate"/>
    <x v="1165"/>
    <s v="Second Class"/>
    <s v="Washington"/>
    <s v="Chairs"/>
  </r>
  <r>
    <n v="4"/>
    <s v="Shipped Late"/>
    <n v="3"/>
    <x v="2"/>
    <x v="15"/>
    <x v="0"/>
    <s v="Candace McMahon"/>
    <n v="0"/>
    <x v="1051"/>
    <s v="September"/>
    <x v="3"/>
    <s v="CA-2019-121489"/>
    <x v="1"/>
    <n v="98115"/>
    <n v="659"/>
    <s v="Fellowes Stor/Drawer Steel Plus Storage Drawers"/>
    <n v="34"/>
    <n v="6"/>
    <s v="West"/>
    <m/>
    <n v="34.35"/>
    <n v="573"/>
    <s v="Corporate"/>
    <x v="1165"/>
    <s v="Second Class"/>
    <s v="Washington"/>
    <s v="Storage"/>
  </r>
  <r>
    <n v="4"/>
    <s v="Shipped Late"/>
    <n v="3"/>
    <x v="0"/>
    <x v="15"/>
    <x v="0"/>
    <s v="Candace McMahon"/>
    <n v="0"/>
    <x v="1051"/>
    <s v="September"/>
    <x v="3"/>
    <s v="CA-2019-121489"/>
    <x v="1"/>
    <n v="98115"/>
    <n v="957"/>
    <s v="Kensington K72356US Mouse-in-a-Box USB Desktop Mouse"/>
    <n v="12"/>
    <n v="2"/>
    <s v="West"/>
    <m/>
    <n v="11.61"/>
    <n v="33"/>
    <s v="Corporate"/>
    <x v="1165"/>
    <s v="Second Class"/>
    <s v="Washington"/>
    <s v="Accessories"/>
  </r>
  <r>
    <n v="3"/>
    <s v="Shipped On Time"/>
    <n v="3"/>
    <x v="2"/>
    <x v="4"/>
    <x v="0"/>
    <s v="Frank Hawley"/>
    <n v="0.2"/>
    <x v="992"/>
    <s v="September"/>
    <x v="3"/>
    <s v="CA-2019-121503"/>
    <x v="3"/>
    <n v="77041"/>
    <n v="1682"/>
    <s v="Xerox 1891"/>
    <n v="92"/>
    <n v="7"/>
    <s v="Central"/>
    <m/>
    <n v="92.44"/>
    <n v="274"/>
    <s v="Corporate"/>
    <x v="1184"/>
    <s v="Second Class"/>
    <s v="Texas"/>
    <s v="Paper"/>
  </r>
  <r>
    <n v="3"/>
    <s v="Shipped On Time"/>
    <n v="3"/>
    <x v="0"/>
    <x v="4"/>
    <x v="0"/>
    <s v="Frank Hawley"/>
    <n v="0.4"/>
    <x v="992"/>
    <s v="September"/>
    <x v="3"/>
    <s v="CA-2019-121503"/>
    <x v="3"/>
    <n v="77041"/>
    <n v="801"/>
    <s v="Hewlett-Packard Deskjet 5550 Printer"/>
    <n v="50"/>
    <n v="3"/>
    <s v="Central"/>
    <m/>
    <n v="49.76"/>
    <n v="597"/>
    <s v="Corporate"/>
    <x v="1184"/>
    <s v="Second Class"/>
    <s v="Texas"/>
    <s v="Machines"/>
  </r>
  <r>
    <n v="3"/>
    <s v="Shipped Late"/>
    <n v="1"/>
    <x v="2"/>
    <x v="134"/>
    <x v="0"/>
    <s v="Rick Hansen"/>
    <n v="0.2"/>
    <x v="1086"/>
    <s v="September"/>
    <x v="3"/>
    <s v="CA-2019-121538"/>
    <x v="1"/>
    <n v="80219"/>
    <n v="539"/>
    <s v="Eaton Premium Continuous-Feed Paper, 25% Cotton, Letter Size, White, 1000 Shts/Box"/>
    <n v="31"/>
    <n v="2"/>
    <s v="West"/>
    <m/>
    <n v="31.07"/>
    <n v="89"/>
    <s v="Consumer"/>
    <x v="997"/>
    <s v="First Class"/>
    <s v="Colorado"/>
    <s v="Paper"/>
  </r>
  <r>
    <n v="2"/>
    <s v="Shipped Early"/>
    <n v="3"/>
    <x v="1"/>
    <x v="28"/>
    <x v="0"/>
    <s v="Helen Wasserman"/>
    <n v="0"/>
    <x v="994"/>
    <s v="September"/>
    <x v="3"/>
    <s v="CA-2019-121559"/>
    <x v="3"/>
    <n v="46203"/>
    <n v="825"/>
    <s v="Hon 4070 Series Pagoda Round Back Stacking Chairs"/>
    <n v="539"/>
    <n v="6"/>
    <s v="Central"/>
    <m/>
    <n v="539.25"/>
    <n v="1926"/>
    <s v="Corporate"/>
    <x v="1075"/>
    <s v="Second Class"/>
    <s v="Indiana"/>
    <s v="Chairs"/>
  </r>
  <r>
    <n v="2"/>
    <s v="Shipped Early"/>
    <n v="3"/>
    <x v="2"/>
    <x v="28"/>
    <x v="0"/>
    <s v="Helen Wasserman"/>
    <n v="0"/>
    <x v="994"/>
    <s v="September"/>
    <x v="3"/>
    <s v="CA-2019-121559"/>
    <x v="3"/>
    <n v="46203"/>
    <n v="415"/>
    <s v="Cardinal Slant-D Ring Binders"/>
    <n v="9"/>
    <n v="2"/>
    <s v="Central"/>
    <m/>
    <n v="8.69"/>
    <n v="17"/>
    <s v="Corporate"/>
    <x v="1075"/>
    <s v="Second Class"/>
    <s v="Indiana"/>
    <s v="Binders"/>
  </r>
  <r>
    <n v="2"/>
    <s v="Shipped Early"/>
    <n v="3"/>
    <x v="2"/>
    <x v="28"/>
    <x v="0"/>
    <s v="Helen Wasserman"/>
    <n v="0"/>
    <x v="994"/>
    <s v="September"/>
    <x v="3"/>
    <s v="CA-2019-121559"/>
    <x v="3"/>
    <n v="46203"/>
    <n v="852"/>
    <s v="Honeywell Enviracaire Portable HEPA Air Cleaner for 17 x 22 Room"/>
    <n v="794"/>
    <n v="8"/>
    <s v="Central"/>
    <m/>
    <n v="793.72"/>
    <n v="2405"/>
    <s v="Corporate"/>
    <x v="1075"/>
    <s v="Second Class"/>
    <s v="Indiana"/>
    <s v="Appliances"/>
  </r>
  <r>
    <n v="2"/>
    <s v="Shipped Early"/>
    <n v="3"/>
    <x v="0"/>
    <x v="28"/>
    <x v="0"/>
    <s v="Helen Wasserman"/>
    <n v="0"/>
    <x v="994"/>
    <s v="September"/>
    <x v="3"/>
    <s v="CA-2019-121559"/>
    <x v="3"/>
    <n v="46203"/>
    <n v="1023"/>
    <s v="Logitech MX Performance Wireless Mouse"/>
    <n v="15"/>
    <n v="1"/>
    <s v="Central"/>
    <m/>
    <n v="14.76"/>
    <n v="40"/>
    <s v="Corporate"/>
    <x v="1075"/>
    <s v="Second Class"/>
    <s v="Indiana"/>
    <s v="Accessories"/>
  </r>
  <r>
    <n v="2"/>
    <s v="Shipped Early"/>
    <n v="3"/>
    <x v="0"/>
    <x v="28"/>
    <x v="0"/>
    <s v="Helen Wasserman"/>
    <n v="0"/>
    <x v="994"/>
    <s v="September"/>
    <x v="3"/>
    <s v="CA-2019-121559"/>
    <x v="3"/>
    <n v="46203"/>
    <n v="1068"/>
    <s v="Maxell LTO Ultrium - 800 GB"/>
    <n v="16"/>
    <n v="3"/>
    <s v="Central"/>
    <m/>
    <n v="15.95"/>
    <n v="84"/>
    <s v="Corporate"/>
    <x v="1075"/>
    <s v="Second Class"/>
    <s v="Indiana"/>
    <s v="Accessories"/>
  </r>
  <r>
    <n v="6"/>
    <s v="Shipped On Time"/>
    <n v="6"/>
    <x v="1"/>
    <x v="47"/>
    <x v="0"/>
    <s v="Maris LaWare"/>
    <n v="0"/>
    <x v="969"/>
    <s v="September"/>
    <x v="3"/>
    <s v="CA-2019-121580"/>
    <x v="3"/>
    <n v="47201"/>
    <n v="592"/>
    <s v="Eldon Wave Desk Accessories"/>
    <n v="3"/>
    <n v="3"/>
    <s v="Central"/>
    <m/>
    <n v="2.62"/>
    <n v="6"/>
    <s v="Consumer"/>
    <x v="1046"/>
    <s v="Standard Class"/>
    <s v="Indiana"/>
    <s v="Furnishings"/>
  </r>
  <r>
    <n v="6"/>
    <s v="Shipped On Time"/>
    <n v="6"/>
    <x v="2"/>
    <x v="47"/>
    <x v="0"/>
    <s v="Maris LaWare"/>
    <n v="0"/>
    <x v="969"/>
    <s v="September"/>
    <x v="3"/>
    <s v="CA-2019-121580"/>
    <x v="3"/>
    <n v="47201"/>
    <n v="1426"/>
    <s v="Satellite Sectional Post Binders"/>
    <n v="20"/>
    <n v="1"/>
    <s v="Central"/>
    <m/>
    <n v="19.97"/>
    <n v="43"/>
    <s v="Consumer"/>
    <x v="1046"/>
    <s v="Standard Class"/>
    <s v="Indiana"/>
    <s v="Binders"/>
  </r>
  <r>
    <n v="6"/>
    <s v="Shipped On Time"/>
    <n v="6"/>
    <x v="2"/>
    <x v="47"/>
    <x v="0"/>
    <s v="Maris LaWare"/>
    <n v="0"/>
    <x v="969"/>
    <s v="September"/>
    <x v="3"/>
    <s v="CA-2019-121580"/>
    <x v="3"/>
    <n v="47201"/>
    <n v="97"/>
    <s v="Adams Telephone Message Book w/Frequently-Called Numbers Space, 400 Messages per Book"/>
    <n v="4"/>
    <n v="1"/>
    <s v="Central"/>
    <m/>
    <n v="3.99"/>
    <n v="8"/>
    <s v="Consumer"/>
    <x v="1046"/>
    <s v="Standard Class"/>
    <s v="Indiana"/>
    <s v="Paper"/>
  </r>
  <r>
    <n v="6"/>
    <s v="Shipped On Time"/>
    <n v="6"/>
    <x v="2"/>
    <x v="47"/>
    <x v="0"/>
    <s v="Maris LaWare"/>
    <n v="0"/>
    <x v="969"/>
    <s v="September"/>
    <x v="3"/>
    <s v="CA-2019-121580"/>
    <x v="3"/>
    <n v="47201"/>
    <n v="857"/>
    <s v="Hoover Commercial Lightweight Upright Vacuum with E-Z Empty Dirt Cup"/>
    <n v="121"/>
    <n v="2"/>
    <s v="Central"/>
    <m/>
    <n v="120.94"/>
    <n v="465"/>
    <s v="Consumer"/>
    <x v="1046"/>
    <s v="Standard Class"/>
    <s v="Indiana"/>
    <s v="Appliances"/>
  </r>
  <r>
    <n v="6"/>
    <s v="Shipped On Time"/>
    <n v="6"/>
    <x v="2"/>
    <x v="301"/>
    <x v="0"/>
    <s v="Daniel Lacy"/>
    <n v="0"/>
    <x v="899"/>
    <s v="September"/>
    <x v="3"/>
    <s v="CA-2019-121615"/>
    <x v="3"/>
    <n v="55122"/>
    <n v="1769"/>
    <s v="Xerox 1971"/>
    <n v="4"/>
    <n v="2"/>
    <s v="Central"/>
    <m/>
    <n v="3.85"/>
    <n v="9"/>
    <s v="Consumer"/>
    <x v="1143"/>
    <s v="Standard Class"/>
    <s v="Minnesota"/>
    <s v="Paper"/>
  </r>
  <r>
    <n v="6"/>
    <s v="Shipped On Time"/>
    <n v="6"/>
    <x v="2"/>
    <x v="301"/>
    <x v="0"/>
    <s v="Daniel Lacy"/>
    <n v="0"/>
    <x v="899"/>
    <s v="September"/>
    <x v="3"/>
    <s v="CA-2019-121615"/>
    <x v="3"/>
    <n v="55122"/>
    <n v="224"/>
    <s v="Avery 513"/>
    <n v="7"/>
    <n v="3"/>
    <s v="Central"/>
    <m/>
    <n v="6.87"/>
    <n v="15"/>
    <s v="Consumer"/>
    <x v="1143"/>
    <s v="Standard Class"/>
    <s v="Minnesota"/>
    <s v="Labels"/>
  </r>
  <r>
    <n v="6"/>
    <s v="Shipped On Time"/>
    <n v="6"/>
    <x v="2"/>
    <x v="301"/>
    <x v="0"/>
    <s v="Daniel Lacy"/>
    <n v="0"/>
    <x v="899"/>
    <s v="September"/>
    <x v="3"/>
    <s v="CA-2019-121615"/>
    <x v="3"/>
    <n v="55122"/>
    <n v="1513"/>
    <s v="Sterilite Officeware Hinged File Box"/>
    <n v="14"/>
    <n v="5"/>
    <s v="Central"/>
    <m/>
    <n v="14.15"/>
    <n v="52"/>
    <s v="Consumer"/>
    <x v="1143"/>
    <s v="Standard Class"/>
    <s v="Minnesota"/>
    <s v="Storage"/>
  </r>
  <r>
    <n v="2"/>
    <s v="Shipped Late"/>
    <n v="1"/>
    <x v="0"/>
    <x v="202"/>
    <x v="0"/>
    <s v="Adrian Barton"/>
    <n v="0.2"/>
    <x v="1045"/>
    <s v="September"/>
    <x v="3"/>
    <s v="CA-2019-121643"/>
    <x v="1"/>
    <n v="97206"/>
    <n v="34"/>
    <s v="Aastra 6757i CT Wireless VoIP phone"/>
    <n v="39"/>
    <n v="2"/>
    <s v="West"/>
    <m/>
    <n v="38.78"/>
    <n v="345"/>
    <s v="Consumer"/>
    <x v="976"/>
    <s v="First Class"/>
    <s v="Oregon"/>
    <s v="Phones"/>
  </r>
  <r>
    <n v="4"/>
    <s v="Shipped Late"/>
    <n v="3"/>
    <x v="2"/>
    <x v="461"/>
    <x v="0"/>
    <s v="Brian Moss"/>
    <n v="0.7"/>
    <x v="897"/>
    <s v="September"/>
    <x v="3"/>
    <s v="CA-2019-121678"/>
    <x v="0"/>
    <n v="44035"/>
    <n v="1318"/>
    <s v="Prestige Round Ring Binders"/>
    <n v="-1"/>
    <n v="1"/>
    <s v="East"/>
    <m/>
    <n v="-1.4"/>
    <n v="2"/>
    <s v="Corporate"/>
    <x v="971"/>
    <s v="Second Class"/>
    <s v="Ohio"/>
    <s v="Binders"/>
  </r>
  <r>
    <n v="4"/>
    <s v="Shipped Early"/>
    <n v="6"/>
    <x v="2"/>
    <x v="304"/>
    <x v="0"/>
    <s v="Becky Martin"/>
    <n v="0"/>
    <x v="1083"/>
    <s v="September"/>
    <x v="3"/>
    <s v="CA-2019-121706"/>
    <x v="1"/>
    <n v="93101"/>
    <n v="1584"/>
    <s v="Tripp Lite TLP810NET Broadband Surge for Modem/Fax"/>
    <n v="100"/>
    <n v="7"/>
    <s v="West"/>
    <m/>
    <n v="99.9"/>
    <n v="357"/>
    <s v="Consumer"/>
    <x v="1185"/>
    <s v="Standard Class"/>
    <s v="California"/>
    <s v="Appliances"/>
  </r>
  <r>
    <n v="0"/>
    <s v="Shipped On Time"/>
    <n v="0"/>
    <x v="2"/>
    <x v="407"/>
    <x v="0"/>
    <s v="Yoseph Carroll"/>
    <n v="0"/>
    <x v="1044"/>
    <s v="September"/>
    <x v="3"/>
    <s v="CA-2019-121741"/>
    <x v="3"/>
    <n v="68025"/>
    <n v="1558"/>
    <s v="Tennsco Single-Tier Lockers"/>
    <n v="38"/>
    <n v="2"/>
    <s v="Central"/>
    <m/>
    <n v="37.53"/>
    <n v="751"/>
    <s v="Corporate"/>
    <x v="966"/>
    <s v="Same Day"/>
    <s v="Nebraska"/>
    <s v="Storage"/>
  </r>
  <r>
    <n v="7"/>
    <s v="Shipped Late"/>
    <n v="6"/>
    <x v="1"/>
    <x v="49"/>
    <x v="0"/>
    <s v="Liz Preis"/>
    <n v="0.5"/>
    <x v="963"/>
    <s v="September"/>
    <x v="3"/>
    <s v="CA-2019-121790"/>
    <x v="3"/>
    <n v="60505"/>
    <n v="279"/>
    <s v="Balt Split Level Computer Training Table"/>
    <n v="-47"/>
    <n v="1"/>
    <s v="Central"/>
    <m/>
    <n v="-47.17"/>
    <n v="69"/>
    <s v="Consumer"/>
    <x v="1135"/>
    <s v="Standard Class"/>
    <s v="Illinois"/>
    <s v="Tables"/>
  </r>
  <r>
    <n v="7"/>
    <s v="Shipped Late"/>
    <n v="6"/>
    <x v="2"/>
    <x v="49"/>
    <x v="0"/>
    <s v="Liz Preis"/>
    <n v="0.2"/>
    <x v="963"/>
    <s v="September"/>
    <x v="3"/>
    <s v="CA-2019-121790"/>
    <x v="3"/>
    <n v="60505"/>
    <n v="1326"/>
    <s v="Quartet Omega Colored Chalk, 12/Pack"/>
    <n v="3"/>
    <n v="2"/>
    <s v="Central"/>
    <m/>
    <n v="3.15"/>
    <n v="9"/>
    <s v="Consumer"/>
    <x v="1135"/>
    <s v="Standard Class"/>
    <s v="Illinois"/>
    <s v="Art"/>
  </r>
  <r>
    <n v="7"/>
    <s v="Shipped Late"/>
    <n v="6"/>
    <x v="2"/>
    <x v="49"/>
    <x v="0"/>
    <s v="Liz Preis"/>
    <n v="0.2"/>
    <x v="963"/>
    <s v="September"/>
    <x v="3"/>
    <s v="CA-2019-121790"/>
    <x v="3"/>
    <n v="60505"/>
    <n v="88"/>
    <s v="Acme Tagit Stainless Steel Antibacterial Scissors"/>
    <n v="3"/>
    <n v="4"/>
    <s v="Central"/>
    <m/>
    <n v="2.77"/>
    <n v="32"/>
    <s v="Consumer"/>
    <x v="1135"/>
    <s v="Standard Class"/>
    <s v="Illinois"/>
    <s v="Supplies"/>
  </r>
  <r>
    <n v="7"/>
    <s v="Shipped Late"/>
    <n v="6"/>
    <x v="0"/>
    <x v="49"/>
    <x v="0"/>
    <s v="Liz Preis"/>
    <n v="0.2"/>
    <x v="963"/>
    <s v="September"/>
    <x v="3"/>
    <s v="CA-2019-121790"/>
    <x v="3"/>
    <n v="60505"/>
    <n v="1397"/>
    <s v="Samsung Galaxy S4"/>
    <n v="250"/>
    <n v="4"/>
    <s v="Central"/>
    <m/>
    <n v="250.4"/>
    <n v="2003"/>
    <s v="Consumer"/>
    <x v="1135"/>
    <s v="Standard Class"/>
    <s v="Illinois"/>
    <s v="Phones"/>
  </r>
  <r>
    <n v="5"/>
    <s v="Shipped Early"/>
    <n v="6"/>
    <x v="2"/>
    <x v="150"/>
    <x v="0"/>
    <s v="Liz Preis"/>
    <n v="0"/>
    <x v="1039"/>
    <s v="September"/>
    <x v="3"/>
    <s v="CA-2019-121804"/>
    <x v="2"/>
    <n v="42071"/>
    <n v="38"/>
    <s v="Acco 6 Outlet Guardian Premium Surge Suppressor"/>
    <n v="20"/>
    <n v="5"/>
    <s v="South"/>
    <m/>
    <n v="19.66"/>
    <n v="73"/>
    <s v="Consumer"/>
    <x v="1049"/>
    <s v="Standard Class"/>
    <s v="Kentucky"/>
    <s v="Appliances"/>
  </r>
  <r>
    <n v="1"/>
    <s v="Shipped On Time"/>
    <n v="1"/>
    <x v="2"/>
    <x v="276"/>
    <x v="0"/>
    <s v="Jennifer Halladay"/>
    <n v="0.2"/>
    <x v="956"/>
    <s v="September"/>
    <x v="3"/>
    <s v="CA-2019-121818"/>
    <x v="2"/>
    <n v="27217"/>
    <n v="1508"/>
    <s v="Staples in misc. colors"/>
    <n v="2"/>
    <n v="3"/>
    <s v="South"/>
    <m/>
    <n v="1.8"/>
    <n v="29"/>
    <s v="Consumer"/>
    <x v="980"/>
    <s v="First Class"/>
    <s v="North Carolina"/>
    <s v="Art"/>
  </r>
  <r>
    <n v="1"/>
    <s v="Shipped On Time"/>
    <n v="1"/>
    <x v="2"/>
    <x v="276"/>
    <x v="0"/>
    <s v="Jennifer Halladay"/>
    <n v="0.2"/>
    <x v="956"/>
    <s v="September"/>
    <x v="3"/>
    <s v="CA-2019-121818"/>
    <x v="2"/>
    <n v="27217"/>
    <n v="1152"/>
    <s v="Newell 336"/>
    <n v="3"/>
    <n v="7"/>
    <s v="South"/>
    <m/>
    <n v="2.7"/>
    <n v="24"/>
    <s v="Consumer"/>
    <x v="980"/>
    <s v="First Class"/>
    <s v="North Carolina"/>
    <s v="Art"/>
  </r>
  <r>
    <n v="4"/>
    <s v="Shipped Early"/>
    <n v="6"/>
    <x v="0"/>
    <x v="97"/>
    <x v="0"/>
    <s v="Mick Hernandez"/>
    <n v="0.4"/>
    <x v="1017"/>
    <s v="September"/>
    <x v="3"/>
    <s v="CA-2019-121839"/>
    <x v="0"/>
    <n v="43130"/>
    <n v="144"/>
    <s v="Apple iPhone 5"/>
    <n v="-253"/>
    <n v="3"/>
    <s v="East"/>
    <m/>
    <n v="-253.43"/>
    <n v="1170"/>
    <s v="Home Office"/>
    <x v="1130"/>
    <s v="Standard Class"/>
    <s v="Ohio"/>
    <s v="Phones"/>
  </r>
  <r>
    <n v="6"/>
    <s v="Shipped On Time"/>
    <n v="6"/>
    <x v="1"/>
    <x v="17"/>
    <x v="0"/>
    <s v="Duane Benoit"/>
    <n v="0.2"/>
    <x v="935"/>
    <s v="September"/>
    <x v="3"/>
    <s v="CA-2019-121853"/>
    <x v="1"/>
    <n v="90036"/>
    <n v="786"/>
    <s v="GuestStacker Chair with Chrome Finish Legs"/>
    <n v="59"/>
    <n v="2"/>
    <s v="West"/>
    <s v="Yes"/>
    <n v="59.48"/>
    <n v="595"/>
    <s v="Consumer"/>
    <x v="1103"/>
    <s v="Standard Class"/>
    <s v="California"/>
    <s v="Chairs"/>
  </r>
  <r>
    <n v="6"/>
    <s v="Shipped On Time"/>
    <n v="6"/>
    <x v="2"/>
    <x v="17"/>
    <x v="0"/>
    <s v="Duane Benoit"/>
    <n v="0"/>
    <x v="935"/>
    <s v="September"/>
    <x v="3"/>
    <s v="CA-2019-121853"/>
    <x v="1"/>
    <n v="90036"/>
    <n v="1701"/>
    <s v="Xerox 1909"/>
    <n v="97"/>
    <n v="8"/>
    <s v="West"/>
    <s v="Yes"/>
    <n v="97.08"/>
    <n v="211"/>
    <s v="Consumer"/>
    <x v="1103"/>
    <s v="Standard Class"/>
    <s v="California"/>
    <s v="Paper"/>
  </r>
  <r>
    <n v="6"/>
    <s v="Shipped On Time"/>
    <n v="6"/>
    <x v="2"/>
    <x v="17"/>
    <x v="0"/>
    <s v="Duane Benoit"/>
    <n v="0.2"/>
    <x v="935"/>
    <s v="September"/>
    <x v="3"/>
    <s v="CA-2019-121853"/>
    <x v="1"/>
    <n v="90036"/>
    <n v="901"/>
    <s v="Ibico Plastic Spiral Binding Combs"/>
    <n v="24"/>
    <n v="3"/>
    <s v="West"/>
    <s v="Yes"/>
    <n v="23.71"/>
    <n v="73"/>
    <s v="Consumer"/>
    <x v="1103"/>
    <s v="Standard Class"/>
    <s v="California"/>
    <s v="Binders"/>
  </r>
  <r>
    <n v="2"/>
    <s v="Shipped Early"/>
    <n v="3"/>
    <x v="1"/>
    <x v="206"/>
    <x v="0"/>
    <s v="Carl Ludwig"/>
    <n v="0"/>
    <x v="1106"/>
    <s v="September"/>
    <x v="3"/>
    <s v="CA-2019-121888"/>
    <x v="0"/>
    <n v="2149"/>
    <n v="168"/>
    <s v="Atlantic Metals Mobile 3-Shelf Bookcases, Custom Colors"/>
    <n v="204"/>
    <n v="3"/>
    <s v="East"/>
    <m/>
    <n v="203.56"/>
    <n v="783"/>
    <s v="Consumer"/>
    <x v="1148"/>
    <s v="Second Class"/>
    <s v="Massachusetts"/>
    <s v="Bookcases"/>
  </r>
  <r>
    <n v="2"/>
    <s v="Shipped Early"/>
    <n v="3"/>
    <x v="2"/>
    <x v="206"/>
    <x v="0"/>
    <s v="Carl Ludwig"/>
    <n v="0"/>
    <x v="1106"/>
    <s v="September"/>
    <x v="3"/>
    <s v="CA-2019-121888"/>
    <x v="0"/>
    <n v="2149"/>
    <n v="251"/>
    <s v="Avery Hi-Liter EverBold Pen Style Fluorescent Highlighters, 4/Pack"/>
    <n v="7"/>
    <n v="2"/>
    <s v="East"/>
    <m/>
    <n v="6.51"/>
    <n v="16"/>
    <s v="Consumer"/>
    <x v="1148"/>
    <s v="Second Class"/>
    <s v="Massachusetts"/>
    <s v="Art"/>
  </r>
  <r>
    <n v="2"/>
    <s v="Shipped Early"/>
    <n v="3"/>
    <x v="2"/>
    <x v="206"/>
    <x v="0"/>
    <s v="Carl Ludwig"/>
    <n v="0"/>
    <x v="1106"/>
    <s v="September"/>
    <x v="3"/>
    <s v="CA-2019-121888"/>
    <x v="0"/>
    <n v="2149"/>
    <n v="1644"/>
    <s v="Wilson Jones Heavy-Duty Casebound Ring Binders with Metal Hinges"/>
    <n v="116"/>
    <n v="7"/>
    <s v="East"/>
    <m/>
    <n v="116.39"/>
    <n v="242"/>
    <s v="Consumer"/>
    <x v="1148"/>
    <s v="Second Class"/>
    <s v="Massachusetts"/>
    <s v="Binders"/>
  </r>
  <r>
    <n v="2"/>
    <s v="Shipped Early"/>
    <n v="3"/>
    <x v="0"/>
    <x v="206"/>
    <x v="0"/>
    <s v="Carl Ludwig"/>
    <n v="0"/>
    <x v="1106"/>
    <s v="September"/>
    <x v="3"/>
    <s v="CA-2019-121888"/>
    <x v="0"/>
    <n v="2149"/>
    <n v="729"/>
    <s v="GE DSL Phone Line Filter"/>
    <n v="12"/>
    <n v="1"/>
    <s v="East"/>
    <m/>
    <n v="11.6"/>
    <n v="40"/>
    <s v="Consumer"/>
    <x v="1148"/>
    <s v="Second Class"/>
    <s v="Massachusetts"/>
    <s v="Phones"/>
  </r>
  <r>
    <n v="5"/>
    <s v="Shipped Early"/>
    <n v="6"/>
    <x v="2"/>
    <x v="16"/>
    <x v="0"/>
    <s v="Erin Ashbrook"/>
    <n v="0.2"/>
    <x v="1072"/>
    <s v="September"/>
    <x v="3"/>
    <s v="CA-2019-121909"/>
    <x v="0"/>
    <n v="19134"/>
    <n v="1791"/>
    <s v="Xerox 1991"/>
    <n v="18"/>
    <n v="3"/>
    <s v="East"/>
    <m/>
    <n v="17.82"/>
    <n v="55"/>
    <s v="Corporate"/>
    <x v="1186"/>
    <s v="Standard Class"/>
    <s v="Pennsylvania"/>
    <s v="Paper"/>
  </r>
  <r>
    <n v="2"/>
    <s v="Shipped Early"/>
    <n v="3"/>
    <x v="2"/>
    <x v="17"/>
    <x v="0"/>
    <s v="Jason Klamczynski"/>
    <n v="0"/>
    <x v="1107"/>
    <s v="September"/>
    <x v="3"/>
    <s v="CA-2019-122007"/>
    <x v="1"/>
    <n v="90032"/>
    <n v="638"/>
    <s v="Fellowes Basic Home/Office Series Surge Protectors"/>
    <n v="26"/>
    <n v="7"/>
    <s v="West"/>
    <s v="Yes"/>
    <n v="26.35"/>
    <n v="91"/>
    <s v="Corporate"/>
    <x v="1063"/>
    <s v="Second Class"/>
    <s v="California"/>
    <s v="Appliances"/>
  </r>
  <r>
    <n v="7"/>
    <s v="Shipped Late"/>
    <n v="6"/>
    <x v="2"/>
    <x v="8"/>
    <x v="0"/>
    <s v="Chloris Kastensmidt"/>
    <n v="0.7"/>
    <x v="1048"/>
    <s v="September"/>
    <x v="3"/>
    <s v="CA-2019-122028"/>
    <x v="0"/>
    <n v="44107"/>
    <n v="695"/>
    <s v="GBC Personal VeloBind Strips"/>
    <n v="-8"/>
    <n v="3"/>
    <s v="East"/>
    <m/>
    <n v="-7.91"/>
    <n v="11"/>
    <s v="Consumer"/>
    <x v="1165"/>
    <s v="Standard Class"/>
    <s v="Ohio"/>
    <s v="Binders"/>
  </r>
  <r>
    <n v="5"/>
    <s v="Shipped Early"/>
    <n v="6"/>
    <x v="1"/>
    <x v="100"/>
    <x v="0"/>
    <s v="Elizabeth Moffitt"/>
    <n v="0"/>
    <x v="1093"/>
    <s v="September"/>
    <x v="3"/>
    <s v="CA-2019-122035"/>
    <x v="3"/>
    <n v="57103"/>
    <n v="1179"/>
    <s v="Novimex Fabric Task Chair"/>
    <n v="27"/>
    <n v="3"/>
    <s v="Central"/>
    <m/>
    <n v="27.44"/>
    <n v="183"/>
    <s v="Corporate"/>
    <x v="1170"/>
    <s v="Standard Class"/>
    <s v="South Dakota"/>
    <s v="Chairs"/>
  </r>
  <r>
    <n v="5"/>
    <s v="Shipped Early"/>
    <n v="6"/>
    <x v="2"/>
    <x v="100"/>
    <x v="0"/>
    <s v="Elizabeth Moffitt"/>
    <n v="0"/>
    <x v="1093"/>
    <s v="September"/>
    <x v="3"/>
    <s v="CA-2019-122035"/>
    <x v="3"/>
    <n v="57103"/>
    <n v="9"/>
    <s v="1.7 Cubic Foot Compact Cube Office Refrigerators"/>
    <n v="112"/>
    <n v="2"/>
    <s v="Central"/>
    <m/>
    <n v="112.41"/>
    <n v="416"/>
    <s v="Corporate"/>
    <x v="1170"/>
    <s v="Standard Class"/>
    <s v="South Dakota"/>
    <s v="Appliances"/>
  </r>
  <r>
    <n v="5"/>
    <s v="Shipped Early"/>
    <n v="6"/>
    <x v="2"/>
    <x v="100"/>
    <x v="0"/>
    <s v="Elizabeth Moffitt"/>
    <n v="0"/>
    <x v="1093"/>
    <s v="September"/>
    <x v="3"/>
    <s v="CA-2019-122035"/>
    <x v="3"/>
    <n v="57103"/>
    <n v="194"/>
    <s v="Avery 486"/>
    <n v="7"/>
    <n v="2"/>
    <s v="Central"/>
    <m/>
    <n v="6.87"/>
    <n v="15"/>
    <s v="Corporate"/>
    <x v="1170"/>
    <s v="Standard Class"/>
    <s v="South Dakota"/>
    <s v="Labels"/>
  </r>
  <r>
    <n v="5"/>
    <s v="Shipped Early"/>
    <n v="6"/>
    <x v="2"/>
    <x v="100"/>
    <x v="0"/>
    <s v="Elizabeth Moffitt"/>
    <n v="0"/>
    <x v="1093"/>
    <s v="September"/>
    <x v="3"/>
    <s v="CA-2019-122035"/>
    <x v="3"/>
    <n v="57103"/>
    <n v="265"/>
    <s v="Avery Printable Repositionable Plastic Tabs"/>
    <n v="20"/>
    <n v="5"/>
    <s v="Central"/>
    <m/>
    <n v="20.21"/>
    <n v="43"/>
    <s v="Corporate"/>
    <x v="1170"/>
    <s v="Standard Class"/>
    <s v="South Dakota"/>
    <s v="Binders"/>
  </r>
  <r>
    <n v="5"/>
    <s v="Shipped Early"/>
    <n v="6"/>
    <x v="2"/>
    <x v="100"/>
    <x v="0"/>
    <s v="Elizabeth Moffitt"/>
    <n v="0"/>
    <x v="1093"/>
    <s v="September"/>
    <x v="3"/>
    <s v="CA-2019-122035"/>
    <x v="3"/>
    <n v="57103"/>
    <n v="415"/>
    <s v="Cardinal Slant-D Ring Binders"/>
    <n v="30"/>
    <n v="7"/>
    <s v="Central"/>
    <m/>
    <n v="30.41"/>
    <n v="61"/>
    <s v="Corporate"/>
    <x v="1170"/>
    <s v="Standard Class"/>
    <s v="South Dakota"/>
    <s v="Binders"/>
  </r>
  <r>
    <n v="5"/>
    <s v="Shipped Early"/>
    <n v="6"/>
    <x v="0"/>
    <x v="100"/>
    <x v="0"/>
    <s v="Elizabeth Moffitt"/>
    <n v="0"/>
    <x v="1093"/>
    <s v="September"/>
    <x v="3"/>
    <s v="CA-2019-122035"/>
    <x v="3"/>
    <n v="57103"/>
    <n v="1008"/>
    <s v="Logitech G35 7.1-Channel Surround Sound Headset"/>
    <n v="133"/>
    <n v="3"/>
    <s v="Central"/>
    <m/>
    <n v="132.59"/>
    <n v="390"/>
    <s v="Corporate"/>
    <x v="1170"/>
    <s v="Standard Class"/>
    <s v="South Dakota"/>
    <s v="Accessories"/>
  </r>
  <r>
    <n v="4"/>
    <s v="Shipped Early"/>
    <n v="6"/>
    <x v="2"/>
    <x v="5"/>
    <x v="0"/>
    <s v="Paul Gonzalez"/>
    <n v="0"/>
    <x v="936"/>
    <s v="September"/>
    <x v="3"/>
    <s v="CA-2019-122056"/>
    <x v="2"/>
    <n v="22153"/>
    <n v="352"/>
    <s v="Boston 1799 Powerhouse Electric Pencil Sharpener"/>
    <n v="51"/>
    <n v="7"/>
    <s v="South"/>
    <m/>
    <n v="50.92"/>
    <n v="182"/>
    <s v="Consumer"/>
    <x v="1187"/>
    <s v="Standard Class"/>
    <s v="Virginia"/>
    <s v="Art"/>
  </r>
  <r>
    <n v="6"/>
    <s v="Shipped On Time"/>
    <n v="6"/>
    <x v="2"/>
    <x v="169"/>
    <x v="0"/>
    <s v="Jason Fortune-"/>
    <n v="0.2"/>
    <x v="1059"/>
    <s v="September"/>
    <x v="3"/>
    <s v="CA-2019-122077"/>
    <x v="3"/>
    <n v="75023"/>
    <n v="200"/>
    <s v="Avery 491"/>
    <n v="4"/>
    <n v="4"/>
    <s v="Central"/>
    <m/>
    <n v="4.3"/>
    <n v="13"/>
    <s v="Consumer"/>
    <x v="1179"/>
    <s v="Standard Class"/>
    <s v="Texas"/>
    <s v="Labels"/>
  </r>
  <r>
    <n v="6"/>
    <s v="Shipped On Time"/>
    <n v="6"/>
    <x v="0"/>
    <x v="169"/>
    <x v="0"/>
    <s v="Jason Fortune-"/>
    <n v="0.2"/>
    <x v="1059"/>
    <s v="September"/>
    <x v="3"/>
    <s v="CA-2019-122077"/>
    <x v="3"/>
    <n v="75023"/>
    <n v="940"/>
    <s v="Jabra Supreme Plus Driver Edition Headset"/>
    <n v="10"/>
    <n v="1"/>
    <s v="Central"/>
    <m/>
    <n v="9.6"/>
    <n v="96"/>
    <s v="Consumer"/>
    <x v="1179"/>
    <s v="Standard Class"/>
    <s v="Texas"/>
    <s v="Phones"/>
  </r>
  <r>
    <n v="4"/>
    <s v="Shipped Early"/>
    <n v="6"/>
    <x v="2"/>
    <x v="220"/>
    <x v="0"/>
    <s v="Caroline Jumper"/>
    <n v="0"/>
    <x v="891"/>
    <s v="September"/>
    <x v="3"/>
    <s v="CA-2019-122105"/>
    <x v="1"/>
    <n v="92646"/>
    <n v="376"/>
    <s v="Bulldog Vacuum Base Pencil Sharpener"/>
    <n v="26"/>
    <n v="8"/>
    <s v="West"/>
    <m/>
    <n v="25.9"/>
    <n v="96"/>
    <s v="Consumer"/>
    <x v="1188"/>
    <s v="Standard Class"/>
    <s v="California"/>
    <s v="Art"/>
  </r>
  <r>
    <n v="4"/>
    <s v="Shipped Early"/>
    <n v="6"/>
    <x v="2"/>
    <x v="8"/>
    <x v="0"/>
    <s v="Carol Adams"/>
    <n v="0.2"/>
    <x v="1040"/>
    <s v="September"/>
    <x v="3"/>
    <s v="CA-2019-122112"/>
    <x v="0"/>
    <n v="44107"/>
    <n v="1438"/>
    <s v="Security-Tint Envelopes"/>
    <n v="9"/>
    <n v="4"/>
    <s v="East"/>
    <m/>
    <n v="8.86"/>
    <n v="24"/>
    <s v="Corporate"/>
    <x v="1103"/>
    <s v="Standard Class"/>
    <s v="Ohio"/>
    <s v="Envelopes"/>
  </r>
  <r>
    <n v="2"/>
    <s v="Shipped Late"/>
    <n v="1"/>
    <x v="2"/>
    <x v="2"/>
    <x v="0"/>
    <s v="Sue Ann Reed"/>
    <n v="0.2"/>
    <x v="1050"/>
    <s v="September"/>
    <x v="3"/>
    <s v="CA-2019-122154"/>
    <x v="2"/>
    <n v="32216"/>
    <n v="187"/>
    <s v="Avery 48"/>
    <n v="5"/>
    <n v="3"/>
    <s v="South"/>
    <m/>
    <n v="4.91"/>
    <n v="15"/>
    <s v="Consumer"/>
    <x v="1189"/>
    <s v="First Class"/>
    <s v="Florida"/>
    <s v="Labels"/>
  </r>
  <r>
    <n v="2"/>
    <s v="Shipped Late"/>
    <n v="1"/>
    <x v="2"/>
    <x v="2"/>
    <x v="0"/>
    <s v="Sue Ann Reed"/>
    <n v="0.2"/>
    <x v="1050"/>
    <s v="September"/>
    <x v="3"/>
    <s v="CA-2019-122154"/>
    <x v="2"/>
    <n v="32216"/>
    <n v="1708"/>
    <s v="Xerox 1915"/>
    <n v="88"/>
    <n v="3"/>
    <s v="South"/>
    <m/>
    <n v="88.07"/>
    <n v="252"/>
    <s v="Consumer"/>
    <x v="1189"/>
    <s v="First Class"/>
    <s v="Florida"/>
    <s v="Paper"/>
  </r>
  <r>
    <n v="2"/>
    <s v="Shipped Late"/>
    <n v="1"/>
    <x v="2"/>
    <x v="2"/>
    <x v="0"/>
    <s v="Sue Ann Reed"/>
    <n v="0.7"/>
    <x v="1050"/>
    <s v="September"/>
    <x v="3"/>
    <s v="CA-2019-122154"/>
    <x v="2"/>
    <n v="32216"/>
    <n v="234"/>
    <s v="Avery Arch Ring Binders"/>
    <n v="-13"/>
    <n v="1"/>
    <s v="South"/>
    <m/>
    <n v="-13.36"/>
    <n v="17"/>
    <s v="Consumer"/>
    <x v="1189"/>
    <s v="First Class"/>
    <s v="Florida"/>
    <s v="Binders"/>
  </r>
  <r>
    <n v="2"/>
    <s v="Shipped Early"/>
    <n v="3"/>
    <x v="1"/>
    <x v="275"/>
    <x v="0"/>
    <s v="Cynthia Arntzen"/>
    <n v="0"/>
    <x v="965"/>
    <s v="September"/>
    <x v="3"/>
    <s v="CA-2019-122175"/>
    <x v="0"/>
    <n v="8360"/>
    <n v="491"/>
    <s v="DAX Cubicle Frames, 8-1/2 x 11"/>
    <n v="15"/>
    <n v="5"/>
    <s v="East"/>
    <m/>
    <n v="15.43"/>
    <n v="43"/>
    <s v="Consumer"/>
    <x v="1190"/>
    <s v="Second Class"/>
    <s v="New Jersey"/>
    <s v="Furnishings"/>
  </r>
  <r>
    <n v="2"/>
    <s v="Shipped Early"/>
    <n v="3"/>
    <x v="2"/>
    <x v="275"/>
    <x v="0"/>
    <s v="Cynthia Arntzen"/>
    <n v="0"/>
    <x v="965"/>
    <s v="September"/>
    <x v="3"/>
    <s v="CA-2019-122175"/>
    <x v="0"/>
    <n v="8360"/>
    <n v="1463"/>
    <s v="Smead Alpha-Z Color-Coded Second Alphabetical Labels and Starter Set"/>
    <n v="3"/>
    <n v="2"/>
    <s v="East"/>
    <m/>
    <n v="2.96"/>
    <n v="6"/>
    <s v="Consumer"/>
    <x v="1190"/>
    <s v="Second Class"/>
    <s v="New Jersey"/>
    <s v="Labels"/>
  </r>
  <r>
    <n v="2"/>
    <s v="Shipped Early"/>
    <n v="3"/>
    <x v="2"/>
    <x v="275"/>
    <x v="0"/>
    <s v="Cynthia Arntzen"/>
    <n v="0"/>
    <x v="965"/>
    <s v="September"/>
    <x v="3"/>
    <s v="CA-2019-122175"/>
    <x v="0"/>
    <n v="8360"/>
    <n v="89"/>
    <s v="Acme Titanium Bonded Scissors"/>
    <n v="4"/>
    <n v="2"/>
    <s v="East"/>
    <m/>
    <n v="4.42"/>
    <n v="17"/>
    <s v="Consumer"/>
    <x v="1190"/>
    <s v="Second Class"/>
    <s v="New Jersey"/>
    <s v="Supplies"/>
  </r>
  <r>
    <n v="2"/>
    <s v="Shipped Early"/>
    <n v="3"/>
    <x v="0"/>
    <x v="275"/>
    <x v="0"/>
    <s v="Cynthia Arntzen"/>
    <n v="0"/>
    <x v="965"/>
    <s v="September"/>
    <x v="3"/>
    <s v="CA-2019-122175"/>
    <x v="0"/>
    <n v="8360"/>
    <n v="1069"/>
    <s v="Maxell Pro 80 Minute CD-R, 10/Pack"/>
    <n v="35"/>
    <n v="5"/>
    <s v="East"/>
    <m/>
    <n v="34.96"/>
    <n v="87"/>
    <s v="Consumer"/>
    <x v="1190"/>
    <s v="Second Class"/>
    <s v="New Jersey"/>
    <s v="Accessories"/>
  </r>
  <r>
    <n v="2"/>
    <s v="Shipped Late"/>
    <n v="1"/>
    <x v="0"/>
    <x v="73"/>
    <x v="0"/>
    <s v="Christina Anderson"/>
    <n v="0"/>
    <x v="948"/>
    <s v="September"/>
    <x v="3"/>
    <s v="CA-2019-122196"/>
    <x v="0"/>
    <n v="19805"/>
    <n v="726"/>
    <s v="GE 30524EE4"/>
    <n v="114"/>
    <n v="2"/>
    <s v="East"/>
    <m/>
    <n v="113.67"/>
    <n v="392"/>
    <s v="Consumer"/>
    <x v="1021"/>
    <s v="First Class"/>
    <s v="Delaware"/>
    <s v="Phones"/>
  </r>
  <r>
    <n v="0"/>
    <s v="Shipped On Time"/>
    <n v="0"/>
    <x v="2"/>
    <x v="0"/>
    <x v="0"/>
    <s v="Shahid Hopkins"/>
    <n v="0"/>
    <x v="1031"/>
    <s v="September"/>
    <x v="3"/>
    <s v="CA-2019-122280"/>
    <x v="0"/>
    <n v="10024"/>
    <n v="1348"/>
    <s v="Rediform S.O.S. 1-Up Phone Message Bk, 4-1/4x3-1/16 Bk, 1 Form/Pg, 40 Messages/Bk, 3/Pk"/>
    <n v="9"/>
    <n v="2"/>
    <s v="East"/>
    <m/>
    <n v="9"/>
    <n v="19"/>
    <s v="Consumer"/>
    <x v="1163"/>
    <s v="Same Day"/>
    <s v="New York"/>
    <s v="Paper"/>
  </r>
  <r>
    <n v="4"/>
    <s v="Shipped Early"/>
    <n v="6"/>
    <x v="1"/>
    <x v="0"/>
    <x v="0"/>
    <s v="Mark Van Huff"/>
    <n v="0.1"/>
    <x v="921"/>
    <s v="September"/>
    <x v="3"/>
    <s v="CA-2019-122308"/>
    <x v="0"/>
    <n v="10011"/>
    <n v="737"/>
    <s v="Global Airflow Leather Mesh Back Chair, Black"/>
    <n v="60"/>
    <n v="2"/>
    <s v="East"/>
    <m/>
    <n v="60.39"/>
    <n v="272"/>
    <s v="Consumer"/>
    <x v="1191"/>
    <s v="Standard Class"/>
    <s v="New York"/>
    <s v="Chairs"/>
  </r>
  <r>
    <n v="5"/>
    <s v="Shipped Early"/>
    <n v="6"/>
    <x v="0"/>
    <x v="17"/>
    <x v="0"/>
    <s v="Frank Atkinson"/>
    <n v="0.2"/>
    <x v="1017"/>
    <s v="September"/>
    <x v="3"/>
    <s v="CA-2019-122364"/>
    <x v="1"/>
    <n v="90008"/>
    <n v="1466"/>
    <s v="Socket Bluetooth Cordless Hand Scanner (CHS)"/>
    <n v="177"/>
    <n v="3"/>
    <s v="West"/>
    <m/>
    <n v="177.2"/>
    <n v="506"/>
    <s v="Corporate"/>
    <x v="1103"/>
    <s v="Standard Class"/>
    <s v="California"/>
    <s v="Machines"/>
  </r>
  <r>
    <n v="5"/>
    <s v="Shipped Early"/>
    <n v="6"/>
    <x v="0"/>
    <x v="17"/>
    <x v="0"/>
    <s v="Frank Atkinson"/>
    <n v="0.2"/>
    <x v="1017"/>
    <s v="September"/>
    <x v="3"/>
    <s v="CA-2019-122364"/>
    <x v="1"/>
    <n v="90008"/>
    <n v="1629"/>
    <s v="Wilson Electronics DB Pro Signal Booster"/>
    <n v="75"/>
    <n v="3"/>
    <s v="West"/>
    <m/>
    <n v="75.180000000000007"/>
    <n v="859"/>
    <s v="Corporate"/>
    <x v="1103"/>
    <s v="Standard Class"/>
    <s v="California"/>
    <s v="Phones"/>
  </r>
  <r>
    <n v="5"/>
    <s v="Shipped Early"/>
    <n v="6"/>
    <x v="1"/>
    <x v="15"/>
    <x v="0"/>
    <s v="Ted Trevino"/>
    <n v="0.2"/>
    <x v="1049"/>
    <s v="September"/>
    <x v="3"/>
    <s v="CA-2019-122490"/>
    <x v="1"/>
    <n v="98103"/>
    <n v="770"/>
    <s v="Global Troy Executive Leather Low-Back Tilter"/>
    <n v="150"/>
    <n v="6"/>
    <s v="West"/>
    <m/>
    <n v="150.29"/>
    <n v="2405"/>
    <s v="Consumer"/>
    <x v="1091"/>
    <s v="Standard Class"/>
    <s v="Washington"/>
    <s v="Chairs"/>
  </r>
  <r>
    <n v="5"/>
    <s v="Shipped Early"/>
    <n v="6"/>
    <x v="2"/>
    <x v="15"/>
    <x v="0"/>
    <s v="Ted Trevino"/>
    <n v="0"/>
    <x v="1049"/>
    <s v="September"/>
    <x v="3"/>
    <s v="CA-2019-122490"/>
    <x v="1"/>
    <n v="98103"/>
    <n v="243"/>
    <s v="Avery File Folder Labels"/>
    <n v="4"/>
    <n v="3"/>
    <s v="West"/>
    <m/>
    <n v="4.2300000000000004"/>
    <n v="9"/>
    <s v="Consumer"/>
    <x v="1091"/>
    <s v="Standard Class"/>
    <s v="Washington"/>
    <s v="Labels"/>
  </r>
  <r>
    <n v="5"/>
    <s v="Shipped Early"/>
    <n v="6"/>
    <x v="2"/>
    <x v="15"/>
    <x v="0"/>
    <s v="Ted Trevino"/>
    <n v="0"/>
    <x v="1049"/>
    <s v="September"/>
    <x v="3"/>
    <s v="CA-2019-122490"/>
    <x v="1"/>
    <n v="98103"/>
    <n v="1484"/>
    <s v="Space Solutions HD Industrial Steel Shelving."/>
    <n v="10"/>
    <n v="3"/>
    <s v="West"/>
    <m/>
    <n v="10.35"/>
    <n v="345"/>
    <s v="Consumer"/>
    <x v="1091"/>
    <s v="Standard Class"/>
    <s v="Washington"/>
    <s v="Storage"/>
  </r>
  <r>
    <n v="5"/>
    <s v="Shipped Early"/>
    <n v="6"/>
    <x v="2"/>
    <x v="15"/>
    <x v="0"/>
    <s v="Ted Trevino"/>
    <n v="0.2"/>
    <x v="1049"/>
    <s v="September"/>
    <x v="3"/>
    <s v="CA-2019-122490"/>
    <x v="1"/>
    <n v="98103"/>
    <n v="685"/>
    <s v="GBC DocuBind P50 Personal Binding Machine"/>
    <n v="190"/>
    <n v="11"/>
    <s v="West"/>
    <m/>
    <n v="190.02"/>
    <n v="563"/>
    <s v="Consumer"/>
    <x v="1091"/>
    <s v="Standard Class"/>
    <s v="Washington"/>
    <s v="Binders"/>
  </r>
  <r>
    <n v="5"/>
    <s v="Shipped Late"/>
    <n v="3"/>
    <x v="0"/>
    <x v="24"/>
    <x v="0"/>
    <s v="Deborah Brumfield"/>
    <n v="0"/>
    <x v="1056"/>
    <s v="September"/>
    <x v="3"/>
    <s v="CA-2019-122504"/>
    <x v="1"/>
    <n v="94513"/>
    <n v="140"/>
    <s v="Anker Ultra-Slim Mini Bluetooth 3.0 Wireless Keyboard"/>
    <n v="14"/>
    <n v="3"/>
    <s v="West"/>
    <s v="Yes"/>
    <n v="13.79"/>
    <n v="60"/>
    <s v="Home Office"/>
    <x v="1071"/>
    <s v="Second Class"/>
    <s v="California"/>
    <s v="Accessories"/>
  </r>
  <r>
    <n v="5"/>
    <s v="Shipped Late"/>
    <n v="3"/>
    <x v="0"/>
    <x v="24"/>
    <x v="0"/>
    <s v="Deborah Brumfield"/>
    <n v="0.2"/>
    <x v="1056"/>
    <s v="September"/>
    <x v="3"/>
    <s v="CA-2019-122504"/>
    <x v="1"/>
    <n v="94513"/>
    <n v="1277"/>
    <s v="Plantronics CS 50-USB - headset - Convertible, Monaural"/>
    <n v="67"/>
    <n v="7"/>
    <s v="West"/>
    <s v="Yes"/>
    <n v="66.64"/>
    <n v="762"/>
    <s v="Home Office"/>
    <x v="1071"/>
    <s v="Second Class"/>
    <s v="California"/>
    <s v="Phones"/>
  </r>
  <r>
    <n v="4"/>
    <s v="Shipped Early"/>
    <n v="6"/>
    <x v="1"/>
    <x v="16"/>
    <x v="0"/>
    <s v="Sean Christensen"/>
    <n v="0.3"/>
    <x v="926"/>
    <s v="September"/>
    <x v="3"/>
    <s v="CA-2019-122539"/>
    <x v="0"/>
    <n v="19140"/>
    <n v="742"/>
    <s v="Global Commerce Series High-Back Swivel/Tilt Chairs"/>
    <n v="-28"/>
    <n v="2"/>
    <s v="East"/>
    <m/>
    <n v="-28.5"/>
    <n v="399"/>
    <s v="Consumer"/>
    <x v="1141"/>
    <s v="Standard Class"/>
    <s v="Pennsylvania"/>
    <s v="Chairs"/>
  </r>
  <r>
    <n v="4"/>
    <s v="Shipped Early"/>
    <n v="6"/>
    <x v="2"/>
    <x v="16"/>
    <x v="0"/>
    <s v="Sean Christensen"/>
    <n v="0.2"/>
    <x v="926"/>
    <s v="September"/>
    <x v="3"/>
    <s v="CA-2019-122539"/>
    <x v="0"/>
    <n v="19140"/>
    <n v="191"/>
    <s v="Avery 483"/>
    <n v="5"/>
    <n v="4"/>
    <s v="East"/>
    <m/>
    <n v="5.18"/>
    <n v="16"/>
    <s v="Consumer"/>
    <x v="1141"/>
    <s v="Standard Class"/>
    <s v="Pennsylvania"/>
    <s v="Labels"/>
  </r>
  <r>
    <n v="4"/>
    <s v="Shipped Early"/>
    <n v="6"/>
    <x v="2"/>
    <x v="16"/>
    <x v="0"/>
    <s v="Sean Christensen"/>
    <n v="0.7"/>
    <x v="926"/>
    <s v="September"/>
    <x v="3"/>
    <s v="CA-2019-122539"/>
    <x v="0"/>
    <n v="19140"/>
    <n v="54"/>
    <s v="Acco Pressboard Covers with Storage Hooks, 14 7/8 x 11, Dark Blue"/>
    <n v="-6"/>
    <n v="7"/>
    <s v="East"/>
    <m/>
    <n v="-5.6"/>
    <n v="8"/>
    <s v="Consumer"/>
    <x v="1141"/>
    <s v="Standard Class"/>
    <s v="Pennsylvania"/>
    <s v="Binders"/>
  </r>
  <r>
    <n v="6"/>
    <s v="Shipped On Time"/>
    <n v="6"/>
    <x v="1"/>
    <x v="13"/>
    <x v="0"/>
    <s v="Gary Mitchum"/>
    <n v="0.6"/>
    <x v="1001"/>
    <s v="September"/>
    <x v="3"/>
    <s v="CA-2019-122595"/>
    <x v="3"/>
    <n v="60653"/>
    <n v="1054"/>
    <s v="Master Caster Door Stop, Gray"/>
    <n v="-1"/>
    <n v="1"/>
    <s v="Central"/>
    <m/>
    <n v="-1.32"/>
    <n v="2"/>
    <s v="Home Office"/>
    <x v="1078"/>
    <s v="Standard Class"/>
    <s v="Illinois"/>
    <s v="Furnishings"/>
  </r>
  <r>
    <n v="6"/>
    <s v="Shipped On Time"/>
    <n v="6"/>
    <x v="0"/>
    <x v="13"/>
    <x v="0"/>
    <s v="Gary Mitchum"/>
    <n v="0.2"/>
    <x v="1001"/>
    <s v="September"/>
    <x v="3"/>
    <s v="CA-2019-122595"/>
    <x v="3"/>
    <n v="60653"/>
    <n v="956"/>
    <s v="Kensington Expert Mouse Optical USB Trackball for PC or Mac"/>
    <n v="28"/>
    <n v="3"/>
    <s v="Central"/>
    <m/>
    <n v="28.5"/>
    <n v="228"/>
    <s v="Home Office"/>
    <x v="1078"/>
    <s v="Standard Class"/>
    <s v="Illinois"/>
    <s v="Accessories"/>
  </r>
  <r>
    <n v="6"/>
    <s v="Shipped On Time"/>
    <n v="6"/>
    <x v="0"/>
    <x v="13"/>
    <x v="0"/>
    <s v="Gary Mitchum"/>
    <n v="0.2"/>
    <x v="1001"/>
    <s v="September"/>
    <x v="3"/>
    <s v="CA-2019-122595"/>
    <x v="3"/>
    <n v="60653"/>
    <n v="1400"/>
    <s v="Samsung HM1900 Bluetooth Headset"/>
    <n v="20"/>
    <n v="3"/>
    <s v="Central"/>
    <m/>
    <n v="19.75"/>
    <n v="53"/>
    <s v="Home Office"/>
    <x v="1078"/>
    <s v="Standard Class"/>
    <s v="Illinois"/>
    <s v="Phones"/>
  </r>
  <r>
    <n v="5"/>
    <s v="Shipped Early"/>
    <n v="6"/>
    <x v="2"/>
    <x v="47"/>
    <x v="0"/>
    <s v="Sylvia Foulston"/>
    <n v="0.2"/>
    <x v="1108"/>
    <s v="September"/>
    <x v="3"/>
    <s v="CA-2019-122644"/>
    <x v="0"/>
    <n v="43229"/>
    <n v="1524"/>
    <s v="Strathmore Photo Mount Cards"/>
    <n v="4"/>
    <n v="2"/>
    <s v="East"/>
    <m/>
    <n v="3.53"/>
    <n v="11"/>
    <s v="Corporate"/>
    <x v="1192"/>
    <s v="Standard Class"/>
    <s v="Ohio"/>
    <s v="Paper"/>
  </r>
  <r>
    <n v="5"/>
    <s v="Shipped Early"/>
    <n v="6"/>
    <x v="0"/>
    <x v="47"/>
    <x v="0"/>
    <s v="Sylvia Foulston"/>
    <n v="0.2"/>
    <x v="1108"/>
    <s v="September"/>
    <x v="3"/>
    <s v="CA-2019-122644"/>
    <x v="0"/>
    <n v="43229"/>
    <n v="1604"/>
    <s v="Verbatim 25 GB 6x Blu-ray Single Layer Recordable Disc, 10/Pack"/>
    <n v="3"/>
    <n v="2"/>
    <s v="East"/>
    <m/>
    <n v="3.01"/>
    <n v="19"/>
    <s v="Corporate"/>
    <x v="1192"/>
    <s v="Standard Class"/>
    <s v="Ohio"/>
    <s v="Accessories"/>
  </r>
  <r>
    <n v="2"/>
    <s v="Shipped Early"/>
    <n v="3"/>
    <x v="2"/>
    <x v="10"/>
    <x v="0"/>
    <s v="Nicole Hansen"/>
    <n v="0"/>
    <x v="1109"/>
    <s v="September"/>
    <x v="3"/>
    <s v="CA-2019-122693"/>
    <x v="2"/>
    <n v="30076"/>
    <n v="954"/>
    <s v="Kensington 7 Outlet MasterPiece Power Center"/>
    <n v="361"/>
    <n v="7"/>
    <s v="South"/>
    <m/>
    <n v="361.3"/>
    <n v="1246"/>
    <s v="Corporate"/>
    <x v="1178"/>
    <s v="Second Class"/>
    <s v="Georgia"/>
    <s v="Appliances"/>
  </r>
  <r>
    <n v="4"/>
    <s v="Shipped Early"/>
    <n v="6"/>
    <x v="0"/>
    <x v="47"/>
    <x v="0"/>
    <s v="Liz Thompson"/>
    <n v="0.4"/>
    <x v="883"/>
    <s v="September"/>
    <x v="3"/>
    <s v="CA-2019-122700"/>
    <x v="0"/>
    <n v="43229"/>
    <n v="1108"/>
    <s v="Motorola L804"/>
    <n v="-40"/>
    <n v="8"/>
    <s v="East"/>
    <m/>
    <n v="-40.47"/>
    <n v="221"/>
    <s v="Consumer"/>
    <x v="1025"/>
    <s v="Standard Class"/>
    <s v="Ohio"/>
    <s v="Phones"/>
  </r>
  <r>
    <n v="2"/>
    <s v="Shipped Late"/>
    <n v="1"/>
    <x v="2"/>
    <x v="462"/>
    <x v="0"/>
    <s v="Edward Becker"/>
    <n v="0"/>
    <x v="1010"/>
    <s v="September"/>
    <x v="3"/>
    <s v="CA-2019-122707"/>
    <x v="2"/>
    <n v="35244"/>
    <n v="461"/>
    <s v="Compact Automatic Electric Letter Opener"/>
    <n v="10"/>
    <n v="4"/>
    <s v="South"/>
    <m/>
    <n v="9.5399999999999991"/>
    <n v="477"/>
    <s v="Corporate"/>
    <x v="1171"/>
    <s v="First Class"/>
    <s v="Alabama"/>
    <s v="Supplies"/>
  </r>
  <r>
    <n v="2"/>
    <s v="Shipped Late"/>
    <n v="1"/>
    <x v="0"/>
    <x v="462"/>
    <x v="0"/>
    <s v="Edward Becker"/>
    <n v="0"/>
    <x v="1010"/>
    <s v="September"/>
    <x v="3"/>
    <s v="CA-2019-122707"/>
    <x v="2"/>
    <n v="35244"/>
    <n v="1408"/>
    <s v="SanDisk Ultra 16 GB MicroSDHC Class 10 Memory Card"/>
    <n v="2"/>
    <n v="2"/>
    <s v="South"/>
    <m/>
    <n v="1.56"/>
    <n v="26"/>
    <s v="Corporate"/>
    <x v="1171"/>
    <s v="First Class"/>
    <s v="Alabama"/>
    <s v="Accessories"/>
  </r>
  <r>
    <n v="3"/>
    <s v="Shipped On Time"/>
    <n v="3"/>
    <x v="2"/>
    <x v="164"/>
    <x v="0"/>
    <s v="Bill Donatelli"/>
    <n v="0"/>
    <x v="1110"/>
    <s v="September"/>
    <x v="3"/>
    <s v="CA-2019-122735"/>
    <x v="0"/>
    <n v="2908"/>
    <n v="1744"/>
    <s v="Xerox 1948"/>
    <n v="18"/>
    <n v="4"/>
    <s v="East"/>
    <m/>
    <n v="17.98"/>
    <n v="40"/>
    <s v="Consumer"/>
    <x v="1193"/>
    <s v="Second Class"/>
    <s v="Rhode Island"/>
    <s v="Paper"/>
  </r>
  <r>
    <n v="3"/>
    <s v="Shipped On Time"/>
    <n v="3"/>
    <x v="2"/>
    <x v="164"/>
    <x v="0"/>
    <s v="Bill Donatelli"/>
    <n v="0"/>
    <x v="1110"/>
    <s v="September"/>
    <x v="3"/>
    <s v="CA-2019-122735"/>
    <x v="0"/>
    <n v="2908"/>
    <n v="1519"/>
    <s v="Storex Dura Pro Binders"/>
    <n v="13"/>
    <n v="5"/>
    <s v="East"/>
    <m/>
    <n v="13.37"/>
    <n v="30"/>
    <s v="Consumer"/>
    <x v="1193"/>
    <s v="Second Class"/>
    <s v="Rhode Island"/>
    <s v="Binders"/>
  </r>
  <r>
    <n v="0"/>
    <s v="Shipped On Time"/>
    <n v="0"/>
    <x v="2"/>
    <x v="4"/>
    <x v="0"/>
    <s v="Harry Greene"/>
    <n v="0.2"/>
    <x v="1111"/>
    <s v="September"/>
    <x v="3"/>
    <s v="CA-2019-122763"/>
    <x v="3"/>
    <n v="77041"/>
    <n v="538"/>
    <s v="Easy-staple paper"/>
    <n v="19"/>
    <n v="2"/>
    <s v="Central"/>
    <m/>
    <n v="19.14"/>
    <n v="57"/>
    <s v="Consumer"/>
    <x v="1063"/>
    <s v="Same Day"/>
    <s v="Texas"/>
    <s v="Paper"/>
  </r>
  <r>
    <n v="0"/>
    <s v="Shipped On Time"/>
    <n v="0"/>
    <x v="2"/>
    <x v="4"/>
    <x v="0"/>
    <s v="Harry Greene"/>
    <n v="0.2"/>
    <x v="1111"/>
    <s v="September"/>
    <x v="3"/>
    <s v="CA-2019-122763"/>
    <x v="3"/>
    <n v="77041"/>
    <n v="1709"/>
    <s v="Xerox 1916"/>
    <n v="103"/>
    <n v="7"/>
    <s v="Central"/>
    <m/>
    <n v="102.77"/>
    <n v="274"/>
    <s v="Consumer"/>
    <x v="1063"/>
    <s v="Same Day"/>
    <s v="Texas"/>
    <s v="Paper"/>
  </r>
  <r>
    <n v="5"/>
    <s v="Shipped Early"/>
    <n v="6"/>
    <x v="1"/>
    <x v="1"/>
    <x v="0"/>
    <s v="Emily Phan"/>
    <n v="0"/>
    <x v="1007"/>
    <s v="September"/>
    <x v="3"/>
    <s v="CA-2019-122770"/>
    <x v="1"/>
    <n v="94122"/>
    <n v="564"/>
    <s v="Eldon Executive Woodline II Desk Accessories, Mahogany"/>
    <n v="54"/>
    <n v="8"/>
    <s v="West"/>
    <m/>
    <n v="54.28"/>
    <n v="201"/>
    <s v="Consumer"/>
    <x v="1194"/>
    <s v="Standard Class"/>
    <s v="California"/>
    <s v="Furnishings"/>
  </r>
  <r>
    <n v="5"/>
    <s v="Shipped Early"/>
    <n v="6"/>
    <x v="2"/>
    <x v="1"/>
    <x v="0"/>
    <s v="Emily Phan"/>
    <n v="0"/>
    <x v="1007"/>
    <s v="September"/>
    <x v="3"/>
    <s v="CA-2019-122770"/>
    <x v="1"/>
    <n v="94122"/>
    <n v="1773"/>
    <s v="Xerox 1975"/>
    <n v="6"/>
    <n v="2"/>
    <s v="West"/>
    <m/>
    <n v="6.35"/>
    <n v="13"/>
    <s v="Consumer"/>
    <x v="1194"/>
    <s v="Standard Class"/>
    <s v="California"/>
    <s v="Paper"/>
  </r>
  <r>
    <n v="5"/>
    <s v="Shipped Early"/>
    <n v="6"/>
    <x v="2"/>
    <x v="1"/>
    <x v="0"/>
    <s v="Emily Phan"/>
    <n v="0"/>
    <x v="1007"/>
    <s v="September"/>
    <x v="3"/>
    <s v="CA-2019-122770"/>
    <x v="1"/>
    <n v="94122"/>
    <n v="198"/>
    <s v="Avery 49"/>
    <n v="4"/>
    <n v="3"/>
    <s v="West"/>
    <m/>
    <n v="4.2300000000000004"/>
    <n v="9"/>
    <s v="Consumer"/>
    <x v="1194"/>
    <s v="Standard Class"/>
    <s v="California"/>
    <s v="Labels"/>
  </r>
  <r>
    <n v="5"/>
    <s v="Shipped Early"/>
    <n v="6"/>
    <x v="2"/>
    <x v="1"/>
    <x v="0"/>
    <s v="Emily Phan"/>
    <n v="0"/>
    <x v="1007"/>
    <s v="September"/>
    <x v="3"/>
    <s v="CA-2019-122770"/>
    <x v="1"/>
    <n v="94122"/>
    <n v="1796"/>
    <s v="Xerox 1996"/>
    <n v="19"/>
    <n v="6"/>
    <s v="West"/>
    <m/>
    <n v="18.66"/>
    <n v="39"/>
    <s v="Consumer"/>
    <x v="1194"/>
    <s v="Standard Class"/>
    <s v="California"/>
    <s v="Paper"/>
  </r>
  <r>
    <n v="4"/>
    <s v="Shipped Early"/>
    <n v="6"/>
    <x v="2"/>
    <x v="9"/>
    <x v="0"/>
    <s v="Susan Vittorini"/>
    <n v="0"/>
    <x v="916"/>
    <s v="September"/>
    <x v="3"/>
    <s v="CA-2019-122798"/>
    <x v="1"/>
    <n v="87105"/>
    <n v="1750"/>
    <s v="Xerox 1953"/>
    <n v="2"/>
    <n v="1"/>
    <s v="West"/>
    <m/>
    <n v="1.93"/>
    <n v="4"/>
    <s v="Consumer"/>
    <x v="1195"/>
    <s v="Standard Class"/>
    <s v="New Mexico"/>
    <s v="Paper"/>
  </r>
  <r>
    <n v="4"/>
    <s v="Shipped Early"/>
    <n v="6"/>
    <x v="2"/>
    <x v="9"/>
    <x v="0"/>
    <s v="Susan Vittorini"/>
    <n v="0"/>
    <x v="916"/>
    <s v="September"/>
    <x v="3"/>
    <s v="CA-2019-122798"/>
    <x v="1"/>
    <n v="87105"/>
    <n v="581"/>
    <s v="Eldon Mobile Mega Data Cart  Mega Stackable  Add-On Trays"/>
    <n v="34"/>
    <n v="5"/>
    <s v="West"/>
    <m/>
    <n v="34.29"/>
    <n v="118"/>
    <s v="Consumer"/>
    <x v="1195"/>
    <s v="Standard Class"/>
    <s v="New Mexico"/>
    <s v="Storage"/>
  </r>
  <r>
    <n v="6"/>
    <s v="Shipped On Time"/>
    <n v="6"/>
    <x v="1"/>
    <x v="285"/>
    <x v="0"/>
    <s v="Mick Brown"/>
    <n v="0"/>
    <x v="897"/>
    <s v="September"/>
    <x v="3"/>
    <s v="CA-2019-122945"/>
    <x v="1"/>
    <n v="95661"/>
    <n v="490"/>
    <s v="DAX Cubicle Frames - 8x10"/>
    <n v="5"/>
    <n v="3"/>
    <s v="West"/>
    <m/>
    <n v="5.19"/>
    <n v="17"/>
    <s v="Consumer"/>
    <x v="1051"/>
    <s v="Standard Class"/>
    <s v="California"/>
    <s v="Furnishings"/>
  </r>
  <r>
    <n v="0"/>
    <s v="Shipped On Time"/>
    <n v="0"/>
    <x v="2"/>
    <x v="19"/>
    <x v="0"/>
    <s v="Sarah Jordon"/>
    <n v="0.2"/>
    <x v="1112"/>
    <s v="September"/>
    <x v="3"/>
    <s v="CA-2019-122987"/>
    <x v="2"/>
    <n v="38401"/>
    <n v="53"/>
    <s v="Acco Perma 3000 Stacking Storage Drawers"/>
    <n v="-1"/>
    <n v="4"/>
    <s v="South"/>
    <m/>
    <n v="-0.84"/>
    <n v="67"/>
    <s v="Consumer"/>
    <x v="968"/>
    <s v="Same Day"/>
    <s v="Tennessee"/>
    <s v="Storage"/>
  </r>
  <r>
    <n v="0"/>
    <s v="Shipped On Time"/>
    <n v="0"/>
    <x v="2"/>
    <x v="19"/>
    <x v="0"/>
    <s v="Sarah Jordon"/>
    <n v="0.7"/>
    <x v="1112"/>
    <s v="September"/>
    <x v="3"/>
    <s v="CA-2019-122987"/>
    <x v="2"/>
    <n v="38401"/>
    <n v="1338"/>
    <s v="Recycled Easel Ring Binders"/>
    <n v="-11"/>
    <n v="3"/>
    <s v="South"/>
    <m/>
    <n v="-11.19"/>
    <n v="13"/>
    <s v="Consumer"/>
    <x v="968"/>
    <s v="Same Day"/>
    <s v="Tennessee"/>
    <s v="Binders"/>
  </r>
  <r>
    <n v="3"/>
    <s v="Shipped Late"/>
    <n v="1"/>
    <x v="1"/>
    <x v="80"/>
    <x v="0"/>
    <s v="Mark Van Huff"/>
    <n v="0"/>
    <x v="1066"/>
    <s v="September"/>
    <x v="3"/>
    <s v="CA-2019-122994"/>
    <x v="2"/>
    <n v="22204"/>
    <n v="379"/>
    <s v="Bush Andora Bookcase, Maple/Graphite Gray Finish"/>
    <n v="79"/>
    <n v="3"/>
    <s v="South"/>
    <m/>
    <n v="79.19"/>
    <n v="360"/>
    <s v="Consumer"/>
    <x v="1085"/>
    <s v="First Class"/>
    <s v="Virginia"/>
    <s v="Bookcases"/>
  </r>
  <r>
    <n v="6"/>
    <s v="Shipped On Time"/>
    <n v="6"/>
    <x v="2"/>
    <x v="311"/>
    <x v="0"/>
    <s v="Anthony Witt"/>
    <n v="0"/>
    <x v="933"/>
    <s v="September"/>
    <x v="3"/>
    <s v="CA-2019-123001"/>
    <x v="1"/>
    <n v="93309"/>
    <n v="1215"/>
    <s v="OIC #2 Pencils, Medium Soft"/>
    <n v="3"/>
    <n v="5"/>
    <s v="West"/>
    <m/>
    <n v="2.73"/>
    <n v="9"/>
    <s v="Consumer"/>
    <x v="977"/>
    <s v="Standard Class"/>
    <s v="California"/>
    <s v="Art"/>
  </r>
  <r>
    <n v="6"/>
    <s v="Shipped On Time"/>
    <n v="6"/>
    <x v="2"/>
    <x v="311"/>
    <x v="0"/>
    <s v="Anthony Witt"/>
    <n v="0"/>
    <x v="933"/>
    <s v="September"/>
    <x v="3"/>
    <s v="CA-2019-123001"/>
    <x v="1"/>
    <n v="93309"/>
    <n v="215"/>
    <s v="Avery 505"/>
    <n v="37"/>
    <n v="5"/>
    <s v="West"/>
    <m/>
    <n v="37"/>
    <n v="74"/>
    <s v="Consumer"/>
    <x v="977"/>
    <s v="Standard Class"/>
    <s v="California"/>
    <s v="Labels"/>
  </r>
  <r>
    <n v="6"/>
    <s v="Shipped On Time"/>
    <n v="6"/>
    <x v="0"/>
    <x v="311"/>
    <x v="0"/>
    <s v="Anthony Witt"/>
    <n v="0.2"/>
    <x v="933"/>
    <s v="September"/>
    <x v="3"/>
    <s v="CA-2019-123001"/>
    <x v="1"/>
    <n v="93309"/>
    <n v="1228"/>
    <s v="Ooma Telo VoIP Home Phone System"/>
    <n v="13"/>
    <n v="2"/>
    <s v="West"/>
    <m/>
    <n v="12.6"/>
    <n v="202"/>
    <s v="Consumer"/>
    <x v="977"/>
    <s v="Standard Class"/>
    <s v="California"/>
    <s v="Phones"/>
  </r>
  <r>
    <n v="5"/>
    <s v="Shipped Early"/>
    <n v="6"/>
    <x v="2"/>
    <x v="463"/>
    <x v="0"/>
    <s v="Sample Company A"/>
    <n v="0.2"/>
    <x v="1113"/>
    <s v="September"/>
    <x v="3"/>
    <s v="CA-2019-123022"/>
    <x v="1"/>
    <n v="91941"/>
    <n v="1492"/>
    <s v="Square Ring Data Binders, Rigid 75 Pt. Covers, 11 x 14-7/8"/>
    <n v="29"/>
    <n v="5"/>
    <s v="West"/>
    <m/>
    <n v="28.9"/>
    <n v="83"/>
    <s v="Home Office"/>
    <x v="977"/>
    <s v="Standard Class"/>
    <s v="California"/>
    <s v="Binders"/>
  </r>
  <r>
    <n v="5"/>
    <s v="Shipped Early"/>
    <n v="6"/>
    <x v="0"/>
    <x v="463"/>
    <x v="0"/>
    <s v="Sample Company A"/>
    <n v="0"/>
    <x v="1113"/>
    <s v="September"/>
    <x v="3"/>
    <s v="CA-2019-123022"/>
    <x v="1"/>
    <n v="91941"/>
    <n v="956"/>
    <s v="Kensington Expert Mouse Optical USB Trackball for PC or Mac"/>
    <n v="85"/>
    <n v="3"/>
    <s v="West"/>
    <m/>
    <n v="85.49"/>
    <n v="285"/>
    <s v="Home Office"/>
    <x v="977"/>
    <s v="Standard Class"/>
    <s v="California"/>
    <s v="Accessories"/>
  </r>
  <r>
    <n v="2"/>
    <s v="Shipped Early"/>
    <n v="3"/>
    <x v="0"/>
    <x v="17"/>
    <x v="0"/>
    <s v="Bradley Talbott"/>
    <n v="0"/>
    <x v="1114"/>
    <s v="September"/>
    <x v="3"/>
    <s v="CA-2019-123029"/>
    <x v="1"/>
    <n v="90049"/>
    <n v="1329"/>
    <s v="Razer Kraken PRO Over Ear PC and Music Headset"/>
    <n v="48"/>
    <n v="2"/>
    <s v="West"/>
    <m/>
    <n v="47.99"/>
    <n v="160"/>
    <s v="Home Office"/>
    <x v="1196"/>
    <s v="Second Class"/>
    <s v="California"/>
    <s v="Accessories"/>
  </r>
  <r>
    <n v="7"/>
    <s v="Shipped Late"/>
    <n v="6"/>
    <x v="0"/>
    <x v="5"/>
    <x v="0"/>
    <s v="Helen Abelman"/>
    <n v="0.2"/>
    <x v="1031"/>
    <s v="September"/>
    <x v="3"/>
    <s v="CA-2019-123036"/>
    <x v="0"/>
    <n v="45503"/>
    <n v="1085"/>
    <s v="Memorex Mini Travel Drive 8 GB USB 2.0 Flash Drive"/>
    <n v="9"/>
    <n v="4"/>
    <s v="East"/>
    <m/>
    <n v="8.8000000000000007"/>
    <n v="37"/>
    <s v="Consumer"/>
    <x v="1148"/>
    <s v="Standard Class"/>
    <s v="Ohio"/>
    <s v="Accessories"/>
  </r>
  <r>
    <n v="7"/>
    <s v="Shipped Late"/>
    <n v="6"/>
    <x v="0"/>
    <x v="5"/>
    <x v="0"/>
    <s v="Helen Abelman"/>
    <n v="0.4"/>
    <x v="1031"/>
    <s v="September"/>
    <x v="3"/>
    <s v="CA-2019-123036"/>
    <x v="0"/>
    <n v="45503"/>
    <n v="436"/>
    <s v="Cisco IP Phone 7961G-GE VoIP phone"/>
    <n v="-56"/>
    <n v="2"/>
    <s v="East"/>
    <m/>
    <n v="-56.31"/>
    <n v="260"/>
    <s v="Consumer"/>
    <x v="1148"/>
    <s v="Standard Class"/>
    <s v="Ohio"/>
    <s v="Phones"/>
  </r>
  <r>
    <n v="5"/>
    <s v="Shipped Early"/>
    <n v="6"/>
    <x v="2"/>
    <x v="0"/>
    <x v="0"/>
    <s v="Alan Haines"/>
    <n v="0.2"/>
    <x v="1115"/>
    <s v="September"/>
    <x v="3"/>
    <s v="CA-2019-123043"/>
    <x v="0"/>
    <n v="10024"/>
    <n v="68"/>
    <s v="Acco Translucent Poly Ring Binders"/>
    <n v="1"/>
    <n v="1"/>
    <s v="East"/>
    <m/>
    <n v="1.31"/>
    <n v="4"/>
    <s v="Corporate"/>
    <x v="1149"/>
    <s v="Standard Class"/>
    <s v="New York"/>
    <s v="Binders"/>
  </r>
  <r>
    <n v="5"/>
    <s v="Shipped Early"/>
    <n v="6"/>
    <x v="2"/>
    <x v="0"/>
    <x v="0"/>
    <s v="Alan Haines"/>
    <n v="0.2"/>
    <x v="1115"/>
    <s v="September"/>
    <x v="3"/>
    <s v="CA-2019-123043"/>
    <x v="0"/>
    <n v="10024"/>
    <n v="535"/>
    <s v="DXL Angle-View Binders with Locking Rings by Samsill"/>
    <n v="8"/>
    <n v="4"/>
    <s v="East"/>
    <m/>
    <n v="7.71"/>
    <n v="25"/>
    <s v="Corporate"/>
    <x v="1149"/>
    <s v="Standard Class"/>
    <s v="New York"/>
    <s v="Binders"/>
  </r>
  <r>
    <n v="3"/>
    <s v="Shipped Late"/>
    <n v="1"/>
    <x v="2"/>
    <x v="169"/>
    <x v="0"/>
    <s v="Clay Cheatham"/>
    <n v="0.2"/>
    <x v="953"/>
    <s v="September"/>
    <x v="3"/>
    <s v="CA-2019-123071"/>
    <x v="3"/>
    <n v="75023"/>
    <n v="1798"/>
    <s v="Xerox 1998"/>
    <n v="4"/>
    <n v="2"/>
    <s v="Central"/>
    <m/>
    <n v="3.63"/>
    <n v="10"/>
    <s v="Consumer"/>
    <x v="1001"/>
    <s v="First Class"/>
    <s v="Texas"/>
    <s v="Paper"/>
  </r>
  <r>
    <n v="5"/>
    <s v="Shipped Early"/>
    <n v="6"/>
    <x v="1"/>
    <x v="17"/>
    <x v="0"/>
    <s v="Ed Jacobs"/>
    <n v="0.2"/>
    <x v="1039"/>
    <s v="September"/>
    <x v="3"/>
    <s v="CA-2019-123085"/>
    <x v="1"/>
    <n v="90008"/>
    <n v="1182"/>
    <s v="Novimex Turbo Task Chair"/>
    <n v="-17"/>
    <n v="3"/>
    <s v="West"/>
    <s v="Yes"/>
    <n v="-17.04"/>
    <n v="170"/>
    <s v="Consumer"/>
    <x v="1049"/>
    <s v="Standard Class"/>
    <s v="California"/>
    <s v="Chairs"/>
  </r>
  <r>
    <n v="5"/>
    <s v="Shipped Early"/>
    <n v="6"/>
    <x v="0"/>
    <x v="17"/>
    <x v="0"/>
    <s v="Ed Jacobs"/>
    <n v="0"/>
    <x v="1039"/>
    <s v="September"/>
    <x v="3"/>
    <s v="CA-2019-123085"/>
    <x v="1"/>
    <n v="90008"/>
    <n v="918"/>
    <s v="Imation Bio 2GB USB Flash Drive Imation Corp"/>
    <n v="441"/>
    <n v="8"/>
    <s v="West"/>
    <s v="Yes"/>
    <n v="440.76"/>
    <n v="1049"/>
    <s v="Consumer"/>
    <x v="1049"/>
    <s v="Standard Class"/>
    <s v="California"/>
    <s v="Accessories"/>
  </r>
  <r>
    <n v="5"/>
    <s v="Shipped Early"/>
    <n v="6"/>
    <x v="1"/>
    <x v="419"/>
    <x v="0"/>
    <s v="Dorothy Wardle"/>
    <n v="0"/>
    <x v="1116"/>
    <s v="September"/>
    <x v="3"/>
    <s v="CA-2019-123134"/>
    <x v="0"/>
    <n v="7090"/>
    <n v="554"/>
    <s v="Eldon Advantage Chair Mats for Low to Medium Pile Carpets"/>
    <n v="13"/>
    <n v="3"/>
    <s v="East"/>
    <m/>
    <n v="12.99"/>
    <n v="130"/>
    <s v="Corporate"/>
    <x v="1197"/>
    <s v="Standard Class"/>
    <s v="New Jersey"/>
    <s v="Furnishings"/>
  </r>
  <r>
    <n v="4"/>
    <s v="Shipped Late"/>
    <n v="3"/>
    <x v="1"/>
    <x v="2"/>
    <x v="0"/>
    <s v="Mike Gockenbach"/>
    <n v="0.2"/>
    <x v="996"/>
    <s v="September"/>
    <x v="3"/>
    <s v="CA-2019-123239"/>
    <x v="2"/>
    <n v="32216"/>
    <n v="560"/>
    <s v="Eldon Delta Triangular Chair Mat, 52 x 58, Clear"/>
    <n v="-2"/>
    <n v="3"/>
    <s v="South"/>
    <m/>
    <n v="-2.2799999999999998"/>
    <n v="91"/>
    <s v="Consumer"/>
    <x v="1102"/>
    <s v="Second Class"/>
    <s v="Florida"/>
    <s v="Furnishings"/>
  </r>
  <r>
    <n v="2"/>
    <s v="Shipped Early"/>
    <n v="3"/>
    <x v="2"/>
    <x v="42"/>
    <x v="0"/>
    <s v="Astrea Jones"/>
    <n v="0"/>
    <x v="1064"/>
    <s v="September"/>
    <x v="3"/>
    <s v="CA-2019-123246"/>
    <x v="1"/>
    <n v="92037"/>
    <n v="541"/>
    <s v="Economy #2 Pencils"/>
    <n v="3"/>
    <n v="4"/>
    <s v="West"/>
    <m/>
    <n v="2.77"/>
    <n v="11"/>
    <s v="Consumer"/>
    <x v="961"/>
    <s v="Second Class"/>
    <s v="California"/>
    <s v="Art"/>
  </r>
  <r>
    <n v="4"/>
    <s v="Shipped Early"/>
    <n v="6"/>
    <x v="2"/>
    <x v="47"/>
    <x v="0"/>
    <s v="Kean Thornton"/>
    <n v="0"/>
    <x v="1117"/>
    <s v="September"/>
    <x v="3"/>
    <s v="CA-2019-123351"/>
    <x v="2"/>
    <n v="31907"/>
    <n v="142"/>
    <s v="APC 7 Outlet Network SurgeArrest Surge Protector"/>
    <n v="24"/>
    <n v="1"/>
    <s v="South"/>
    <m/>
    <n v="24.14"/>
    <n v="80"/>
    <s v="Consumer"/>
    <x v="1008"/>
    <s v="Standard Class"/>
    <s v="Georgia"/>
    <s v="Appliances"/>
  </r>
  <r>
    <n v="4"/>
    <s v="Shipped Early"/>
    <n v="6"/>
    <x v="2"/>
    <x v="0"/>
    <x v="0"/>
    <s v="Deirdre Greer"/>
    <n v="0"/>
    <x v="1086"/>
    <s v="September"/>
    <x v="3"/>
    <s v="CA-2019-123372"/>
    <x v="0"/>
    <n v="10035"/>
    <n v="343"/>
    <s v="Blue String-Tie &amp; Button Interoffice Envelopes, 10 x 13"/>
    <n v="36"/>
    <n v="2"/>
    <s v="East"/>
    <m/>
    <n v="35.979999999999997"/>
    <n v="80"/>
    <s v="Corporate"/>
    <x v="1079"/>
    <s v="Standard Class"/>
    <s v="New York"/>
    <s v="Envelopes"/>
  </r>
  <r>
    <n v="4"/>
    <s v="Shipped Early"/>
    <n v="6"/>
    <x v="0"/>
    <x v="0"/>
    <x v="0"/>
    <s v="Deirdre Greer"/>
    <n v="0"/>
    <x v="1086"/>
    <s v="September"/>
    <x v="3"/>
    <s v="CA-2019-123372"/>
    <x v="0"/>
    <n v="10035"/>
    <n v="775"/>
    <s v="Google Nexus 5"/>
    <n v="495"/>
    <n v="11"/>
    <s v="East"/>
    <m/>
    <n v="494.97"/>
    <n v="1980"/>
    <s v="Corporate"/>
    <x v="1079"/>
    <s v="Standard Class"/>
    <s v="New York"/>
    <s v="Phones"/>
  </r>
  <r>
    <n v="6"/>
    <s v="Shipped On Time"/>
    <n v="6"/>
    <x v="1"/>
    <x v="1"/>
    <x v="0"/>
    <s v="Jamie Kunitz"/>
    <n v="0.2"/>
    <x v="1118"/>
    <s v="September"/>
    <x v="3"/>
    <s v="CA-2019-123491"/>
    <x v="1"/>
    <n v="94122"/>
    <n v="762"/>
    <s v="Global Leather Task Chair, Black"/>
    <n v="-1"/>
    <n v="1"/>
    <s v="West"/>
    <s v="Yes"/>
    <n v="-0.9"/>
    <n v="72"/>
    <s v="Consumer"/>
    <x v="1022"/>
    <s v="Standard Class"/>
    <s v="California"/>
    <s v="Chairs"/>
  </r>
  <r>
    <n v="6"/>
    <s v="Shipped On Time"/>
    <n v="6"/>
    <x v="2"/>
    <x v="1"/>
    <x v="0"/>
    <s v="Jamie Kunitz"/>
    <n v="0"/>
    <x v="1118"/>
    <s v="September"/>
    <x v="3"/>
    <s v="CA-2019-123491"/>
    <x v="1"/>
    <n v="94122"/>
    <n v="1621"/>
    <s v="While you Were Out Message Book, One Form per Page"/>
    <n v="4"/>
    <n v="2"/>
    <s v="West"/>
    <s v="Yes"/>
    <n v="3.71"/>
    <n v="7"/>
    <s v="Consumer"/>
    <x v="1022"/>
    <s v="Standard Class"/>
    <s v="California"/>
    <s v="Paper"/>
  </r>
  <r>
    <n v="6"/>
    <s v="Shipped On Time"/>
    <n v="6"/>
    <x v="2"/>
    <x v="1"/>
    <x v="0"/>
    <s v="Jamie Kunitz"/>
    <n v="0"/>
    <x v="1118"/>
    <s v="September"/>
    <x v="3"/>
    <s v="CA-2019-123491"/>
    <x v="1"/>
    <n v="94122"/>
    <n v="29"/>
    <s v="4009 Highlighters by Sanford"/>
    <n v="7"/>
    <n v="5"/>
    <s v="West"/>
    <s v="Yes"/>
    <n v="6.57"/>
    <n v="20"/>
    <s v="Consumer"/>
    <x v="1022"/>
    <s v="Standard Class"/>
    <s v="California"/>
    <s v="Art"/>
  </r>
  <r>
    <n v="6"/>
    <s v="Shipped On Time"/>
    <n v="6"/>
    <x v="2"/>
    <x v="1"/>
    <x v="0"/>
    <s v="Jamie Kunitz"/>
    <n v="0"/>
    <x v="1118"/>
    <s v="September"/>
    <x v="3"/>
    <s v="CA-2019-123491"/>
    <x v="1"/>
    <n v="94122"/>
    <n v="211"/>
    <s v="Avery 500"/>
    <n v="21"/>
    <n v="6"/>
    <s v="West"/>
    <s v="Yes"/>
    <n v="20.61"/>
    <n v="44"/>
    <s v="Consumer"/>
    <x v="1022"/>
    <s v="Standard Class"/>
    <s v="California"/>
    <s v="Labels"/>
  </r>
  <r>
    <n v="6"/>
    <s v="Shipped On Time"/>
    <n v="6"/>
    <x v="2"/>
    <x v="1"/>
    <x v="0"/>
    <s v="Jamie Kunitz"/>
    <n v="0"/>
    <x v="1118"/>
    <s v="September"/>
    <x v="3"/>
    <s v="CA-2019-123491"/>
    <x v="1"/>
    <n v="94122"/>
    <n v="40"/>
    <s v="Acco 7-Outlet Masterpiece Power Center, Wihtout Fax/Phone Line Protection"/>
    <n v="511"/>
    <n v="14"/>
    <s v="West"/>
    <s v="Yes"/>
    <n v="510.64"/>
    <n v="1702"/>
    <s v="Consumer"/>
    <x v="1022"/>
    <s v="Standard Class"/>
    <s v="California"/>
    <s v="Appliances"/>
  </r>
  <r>
    <n v="6"/>
    <s v="Shipped On Time"/>
    <n v="6"/>
    <x v="0"/>
    <x v="1"/>
    <x v="0"/>
    <s v="Jamie Kunitz"/>
    <n v="0.2"/>
    <x v="1118"/>
    <s v="September"/>
    <x v="3"/>
    <s v="CA-2019-123491"/>
    <x v="1"/>
    <n v="94122"/>
    <n v="733"/>
    <s v="Geemarc AmpliPOWER60"/>
    <n v="17"/>
    <n v="2"/>
    <s v="West"/>
    <s v="Yes"/>
    <n v="16.7"/>
    <n v="148"/>
    <s v="Consumer"/>
    <x v="1022"/>
    <s v="Standard Class"/>
    <s v="California"/>
    <s v="Phones"/>
  </r>
  <r>
    <n v="4"/>
    <s v="Shipped Late"/>
    <n v="3"/>
    <x v="0"/>
    <x v="82"/>
    <x v="0"/>
    <s v="Sanjit Engle"/>
    <n v="0"/>
    <x v="1049"/>
    <s v="September"/>
    <x v="3"/>
    <s v="CA-2019-123624"/>
    <x v="1"/>
    <n v="93030"/>
    <n v="957"/>
    <s v="Kensington K72356US Mouse-in-a-Box USB Desktop Mouse"/>
    <n v="29"/>
    <n v="5"/>
    <s v="West"/>
    <m/>
    <n v="29.03"/>
    <n v="83"/>
    <s v="Consumer"/>
    <x v="1192"/>
    <s v="Second Class"/>
    <s v="California"/>
    <s v="Accessories"/>
  </r>
  <r>
    <n v="7"/>
    <s v="Shipped Late"/>
    <n v="6"/>
    <x v="1"/>
    <x v="143"/>
    <x v="0"/>
    <s v="Michelle Arnett"/>
    <n v="0.1"/>
    <x v="1081"/>
    <s v="September"/>
    <x v="3"/>
    <s v="CA-2019-123638"/>
    <x v="0"/>
    <n v="13601"/>
    <n v="1457"/>
    <s v="Situations Contoured Folding Chairs, 4/Set"/>
    <n v="32"/>
    <n v="3"/>
    <s v="East"/>
    <m/>
    <n v="31.94"/>
    <n v="192"/>
    <s v="Home Office"/>
    <x v="1072"/>
    <s v="Standard Class"/>
    <s v="New York"/>
    <s v="Chairs"/>
  </r>
  <r>
    <n v="3"/>
    <s v="Shipped Late"/>
    <n v="1"/>
    <x v="2"/>
    <x v="213"/>
    <x v="0"/>
    <s v="Michael Nguyen"/>
    <n v="0"/>
    <x v="1119"/>
    <s v="September"/>
    <x v="3"/>
    <s v="CA-2019-123659"/>
    <x v="0"/>
    <n v="20735"/>
    <n v="881"/>
    <s v="HP Office Recycled Paper (20Lb. and 87 Bright)"/>
    <n v="11"/>
    <n v="4"/>
    <s v="East"/>
    <m/>
    <n v="11.33"/>
    <n v="23"/>
    <s v="Consumer"/>
    <x v="1198"/>
    <s v="First Class"/>
    <s v="Maryland"/>
    <s v="Paper"/>
  </r>
  <r>
    <n v="3"/>
    <s v="Shipped Late"/>
    <n v="1"/>
    <x v="2"/>
    <x v="184"/>
    <x v="0"/>
    <s v="Kimberly Carter"/>
    <n v="0"/>
    <x v="1004"/>
    <s v="September"/>
    <x v="3"/>
    <s v="CA-2019-123687"/>
    <x v="2"/>
    <n v="40214"/>
    <n v="1051"/>
    <s v="Martin-Yale Premier Letter Opener"/>
    <n v="1"/>
    <n v="2"/>
    <s v="South"/>
    <m/>
    <n v="0.77"/>
    <n v="26"/>
    <s v="Corporate"/>
    <x v="1199"/>
    <s v="First Class"/>
    <s v="Kentucky"/>
    <s v="Supplies"/>
  </r>
  <r>
    <n v="3"/>
    <s v="Shipped Late"/>
    <n v="1"/>
    <x v="2"/>
    <x v="184"/>
    <x v="0"/>
    <s v="Kimberly Carter"/>
    <n v="0"/>
    <x v="1004"/>
    <s v="September"/>
    <x v="3"/>
    <s v="CA-2019-123687"/>
    <x v="2"/>
    <n v="40214"/>
    <n v="294"/>
    <s v="Belkin 8-Outlet Premiere SurgeMaster II Surge Protectors"/>
    <n v="63"/>
    <n v="3"/>
    <s v="South"/>
    <m/>
    <n v="62.53"/>
    <n v="208"/>
    <s v="Corporate"/>
    <x v="1199"/>
    <s v="First Class"/>
    <s v="Kentucky"/>
    <s v="Appliances"/>
  </r>
  <r>
    <n v="3"/>
    <s v="Shipped Late"/>
    <n v="1"/>
    <x v="2"/>
    <x v="1"/>
    <x v="0"/>
    <s v="Patrick Gardner"/>
    <n v="0"/>
    <x v="927"/>
    <s v="September"/>
    <x v="3"/>
    <s v="CA-2019-123701"/>
    <x v="1"/>
    <n v="94110"/>
    <n v="325"/>
    <s v="BIC Liqua Brite Liner"/>
    <n v="10"/>
    <n v="4"/>
    <s v="West"/>
    <m/>
    <n v="9.99"/>
    <n v="28"/>
    <s v="Consumer"/>
    <x v="1176"/>
    <s v="First Class"/>
    <s v="California"/>
    <s v="Art"/>
  </r>
  <r>
    <n v="7"/>
    <s v="Shipped Late"/>
    <n v="6"/>
    <x v="2"/>
    <x v="1"/>
    <x v="0"/>
    <s v="Bruce Stewart"/>
    <n v="0"/>
    <x v="935"/>
    <s v="September"/>
    <x v="3"/>
    <s v="CA-2019-123778"/>
    <x v="1"/>
    <n v="94122"/>
    <n v="142"/>
    <s v="APC 7 Outlet Network SurgeArrest Surge Protector"/>
    <n v="48"/>
    <n v="2"/>
    <s v="West"/>
    <m/>
    <n v="48.29"/>
    <n v="161"/>
    <s v="Consumer"/>
    <x v="1200"/>
    <s v="Standard Class"/>
    <s v="California"/>
    <s v="Appliances"/>
  </r>
  <r>
    <n v="7"/>
    <s v="Shipped Late"/>
    <n v="6"/>
    <x v="2"/>
    <x v="1"/>
    <x v="0"/>
    <s v="Bruce Stewart"/>
    <n v="0.2"/>
    <x v="935"/>
    <s v="September"/>
    <x v="3"/>
    <s v="CA-2019-123778"/>
    <x v="1"/>
    <n v="94122"/>
    <n v="60"/>
    <s v="Acco PRESSTEX Data Binder with Storage Hooks, Light Blue, 9 1/2 X 11"/>
    <n v="9"/>
    <n v="6"/>
    <s v="West"/>
    <m/>
    <n v="9.0399999999999991"/>
    <n v="26"/>
    <s v="Consumer"/>
    <x v="1200"/>
    <s v="Standard Class"/>
    <s v="California"/>
    <s v="Binders"/>
  </r>
  <r>
    <n v="2"/>
    <s v="Shipped Early"/>
    <n v="3"/>
    <x v="1"/>
    <x v="464"/>
    <x v="0"/>
    <s v="Sarah Foster"/>
    <n v="0"/>
    <x v="962"/>
    <s v="September"/>
    <x v="3"/>
    <s v="CA-2019-123967"/>
    <x v="1"/>
    <n v="98226"/>
    <n v="830"/>
    <s v="Hon 94000 Series Round Tables"/>
    <n v="240"/>
    <n v="9"/>
    <s v="West"/>
    <m/>
    <n v="239.91"/>
    <n v="2666"/>
    <s v="Consumer"/>
    <x v="1201"/>
    <s v="Second Class"/>
    <s v="Washington"/>
    <s v="Tables"/>
  </r>
  <r>
    <n v="2"/>
    <s v="Shipped Early"/>
    <n v="3"/>
    <x v="2"/>
    <x v="464"/>
    <x v="0"/>
    <s v="Sarah Foster"/>
    <n v="0.2"/>
    <x v="962"/>
    <s v="September"/>
    <x v="3"/>
    <s v="CA-2019-123967"/>
    <x v="1"/>
    <n v="98226"/>
    <n v="709"/>
    <s v="GBC Standard Plastic Binding Systems Combs"/>
    <n v="8"/>
    <n v="5"/>
    <s v="West"/>
    <m/>
    <n v="7.85"/>
    <n v="25"/>
    <s v="Consumer"/>
    <x v="1201"/>
    <s v="Second Class"/>
    <s v="Washington"/>
    <s v="Binders"/>
  </r>
  <r>
    <n v="6"/>
    <s v="Shipped On Time"/>
    <n v="6"/>
    <x v="0"/>
    <x v="0"/>
    <x v="0"/>
    <s v="Rob Williams"/>
    <n v="0"/>
    <x v="915"/>
    <s v="September"/>
    <x v="3"/>
    <s v="CA-2019-123981"/>
    <x v="0"/>
    <n v="10035"/>
    <n v="1272"/>
    <s v="Plantronics 81402"/>
    <n v="17"/>
    <n v="1"/>
    <s v="East"/>
    <m/>
    <n v="17.16"/>
    <n v="66"/>
    <s v="Corporate"/>
    <x v="1000"/>
    <s v="Standard Class"/>
    <s v="New York"/>
    <s v="Phones"/>
  </r>
  <r>
    <n v="4"/>
    <s v="Shipped Early"/>
    <n v="6"/>
    <x v="1"/>
    <x v="465"/>
    <x v="0"/>
    <s v="Mike Pelletier"/>
    <n v="0.15"/>
    <x v="1119"/>
    <s v="September"/>
    <x v="3"/>
    <s v="CA-2019-124086"/>
    <x v="1"/>
    <n v="92677"/>
    <n v="379"/>
    <s v="Bush Andora Bookcase, Maple/Graphite Gray Finish"/>
    <n v="17"/>
    <n v="2"/>
    <s v="West"/>
    <m/>
    <n v="16.8"/>
    <n v="204"/>
    <s v="Home Office"/>
    <x v="1159"/>
    <s v="Standard Class"/>
    <s v="California"/>
    <s v="Bookcases"/>
  </r>
  <r>
    <n v="0"/>
    <s v="Shipped On Time"/>
    <n v="0"/>
    <x v="2"/>
    <x v="378"/>
    <x v="0"/>
    <s v="Roland Schwarz"/>
    <n v="0.8"/>
    <x v="972"/>
    <s v="September"/>
    <x v="3"/>
    <s v="CA-2019-124114"/>
    <x v="3"/>
    <n v="76706"/>
    <n v="67"/>
    <s v="Acco Suede Grain Vinyl Round Ring Binder"/>
    <n v="-1"/>
    <n v="1"/>
    <s v="Central"/>
    <m/>
    <n v="-0.95"/>
    <n v="1"/>
    <s v="Corporate"/>
    <x v="1185"/>
    <s v="Same Day"/>
    <s v="Texas"/>
    <s v="Binders"/>
  </r>
  <r>
    <n v="2"/>
    <s v="Shipped Early"/>
    <n v="3"/>
    <x v="1"/>
    <x v="13"/>
    <x v="0"/>
    <s v="Troy Staebel"/>
    <n v="0.6"/>
    <x v="1013"/>
    <s v="September"/>
    <x v="3"/>
    <s v="CA-2019-124191"/>
    <x v="3"/>
    <n v="60610"/>
    <n v="572"/>
    <s v="Eldon Expressions Wood Desk Accessories, Oak"/>
    <n v="-7"/>
    <n v="3"/>
    <s v="Central"/>
    <m/>
    <n v="-6.86"/>
    <n v="9"/>
    <s v="Consumer"/>
    <x v="1080"/>
    <s v="Second Class"/>
    <s v="Illinois"/>
    <s v="Furnishings"/>
  </r>
  <r>
    <n v="4"/>
    <s v="Shipped Early"/>
    <n v="6"/>
    <x v="1"/>
    <x v="8"/>
    <x v="0"/>
    <s v="Theresa Coyne"/>
    <n v="0"/>
    <x v="1106"/>
    <s v="September"/>
    <x v="3"/>
    <s v="CA-2019-124205"/>
    <x v="0"/>
    <n v="8701"/>
    <n v="1380"/>
    <s v="SAFCO Folding Chair Trolley"/>
    <n v="144"/>
    <n v="4"/>
    <s v="East"/>
    <m/>
    <n v="143.63"/>
    <n v="513"/>
    <s v="Corporate"/>
    <x v="1104"/>
    <s v="Standard Class"/>
    <s v="New Jersey"/>
    <s v="Chairs"/>
  </r>
  <r>
    <n v="4"/>
    <s v="Shipped Early"/>
    <n v="6"/>
    <x v="1"/>
    <x v="8"/>
    <x v="0"/>
    <s v="Theresa Coyne"/>
    <n v="0"/>
    <x v="1106"/>
    <s v="September"/>
    <x v="3"/>
    <s v="CA-2019-124205"/>
    <x v="0"/>
    <n v="8701"/>
    <n v="496"/>
    <s v="DAX Two-Tone Rosewood/Black Document Frame, Desktop, 5 x 7"/>
    <n v="19"/>
    <n v="5"/>
    <s v="East"/>
    <m/>
    <n v="18.96"/>
    <n v="47"/>
    <s v="Corporate"/>
    <x v="1104"/>
    <s v="Standard Class"/>
    <s v="New Jersey"/>
    <s v="Furnishings"/>
  </r>
  <r>
    <n v="4"/>
    <s v="Shipped Early"/>
    <n v="6"/>
    <x v="2"/>
    <x v="8"/>
    <x v="0"/>
    <s v="Theresa Coyne"/>
    <n v="0"/>
    <x v="1106"/>
    <s v="September"/>
    <x v="3"/>
    <s v="CA-2019-124205"/>
    <x v="0"/>
    <n v="8701"/>
    <n v="470"/>
    <s v="Contico 72H Heavy-Duty Storage System"/>
    <n v="0"/>
    <n v="2"/>
    <s v="East"/>
    <m/>
    <n v="0"/>
    <n v="82"/>
    <s v="Corporate"/>
    <x v="1104"/>
    <s v="Standard Class"/>
    <s v="New Jersey"/>
    <s v="Storage"/>
  </r>
  <r>
    <n v="4"/>
    <s v="Shipped Early"/>
    <n v="6"/>
    <x v="0"/>
    <x v="8"/>
    <x v="0"/>
    <s v="Theresa Coyne"/>
    <n v="0"/>
    <x v="1106"/>
    <s v="September"/>
    <x v="3"/>
    <s v="CA-2019-124205"/>
    <x v="0"/>
    <n v="8701"/>
    <n v="1272"/>
    <s v="Plantronics 81402"/>
    <n v="103"/>
    <n v="6"/>
    <s v="East"/>
    <m/>
    <n v="102.94"/>
    <n v="396"/>
    <s v="Corporate"/>
    <x v="1104"/>
    <s v="Standard Class"/>
    <s v="New Jersey"/>
    <s v="Phones"/>
  </r>
  <r>
    <n v="5"/>
    <s v="Shipped Early"/>
    <n v="6"/>
    <x v="2"/>
    <x v="17"/>
    <x v="0"/>
    <s v="Joe Elijah"/>
    <n v="0"/>
    <x v="995"/>
    <s v="September"/>
    <x v="3"/>
    <s v="CA-2019-124261"/>
    <x v="1"/>
    <n v="90049"/>
    <n v="1164"/>
    <s v="Newell 347"/>
    <n v="10"/>
    <n v="8"/>
    <s v="West"/>
    <m/>
    <n v="9.93"/>
    <n v="34"/>
    <s v="Consumer"/>
    <x v="1077"/>
    <s v="Standard Class"/>
    <s v="California"/>
    <s v="Art"/>
  </r>
  <r>
    <n v="4"/>
    <s v="Shipped Early"/>
    <n v="6"/>
    <x v="1"/>
    <x v="197"/>
    <x v="0"/>
    <s v="Christine Sundaresam"/>
    <n v="0"/>
    <x v="1088"/>
    <s v="September"/>
    <x v="3"/>
    <s v="CA-2019-124296"/>
    <x v="2"/>
    <n v="70506"/>
    <n v="908"/>
    <s v="Iceberg Nesting Folding Chair, 19w x 6d x 43h"/>
    <n v="61"/>
    <n v="4"/>
    <s v="South"/>
    <m/>
    <n v="60.55"/>
    <n v="233"/>
    <s v="Consumer"/>
    <x v="1059"/>
    <s v="Standard Class"/>
    <s v="Louisiana"/>
    <s v="Chairs"/>
  </r>
  <r>
    <n v="4"/>
    <s v="Shipped Early"/>
    <n v="6"/>
    <x v="0"/>
    <x v="197"/>
    <x v="0"/>
    <s v="Christine Sundaresam"/>
    <n v="0"/>
    <x v="1088"/>
    <s v="September"/>
    <x v="3"/>
    <s v="CA-2019-124296"/>
    <x v="2"/>
    <n v="70506"/>
    <n v="537"/>
    <s v="DYMO CardScan Personal V9 Business Card Scanner"/>
    <n v="240"/>
    <n v="3"/>
    <s v="South"/>
    <m/>
    <n v="239.99"/>
    <n v="480"/>
    <s v="Consumer"/>
    <x v="1059"/>
    <s v="Standard Class"/>
    <s v="Louisiana"/>
    <s v="Machines"/>
  </r>
  <r>
    <n v="5"/>
    <s v="Shipped Early"/>
    <n v="6"/>
    <x v="2"/>
    <x v="202"/>
    <x v="0"/>
    <s v="Ruben Dartt"/>
    <n v="0.2"/>
    <x v="885"/>
    <s v="September"/>
    <x v="3"/>
    <s v="CA-2019-124401"/>
    <x v="1"/>
    <n v="97206"/>
    <n v="790"/>
    <s v="Hanging Personal Folder File"/>
    <n v="2"/>
    <n v="3"/>
    <s v="West"/>
    <s v="Yes"/>
    <n v="2.36"/>
    <n v="38"/>
    <s v="Consumer"/>
    <x v="1137"/>
    <s v="Standard Class"/>
    <s v="Oregon"/>
    <s v="Storage"/>
  </r>
  <r>
    <n v="5"/>
    <s v="Shipped Early"/>
    <n v="6"/>
    <x v="0"/>
    <x v="202"/>
    <x v="0"/>
    <s v="Ruben Dartt"/>
    <n v="0.2"/>
    <x v="885"/>
    <s v="September"/>
    <x v="3"/>
    <s v="CA-2019-124401"/>
    <x v="1"/>
    <n v="97206"/>
    <n v="1032"/>
    <s v="Logitech Wireless Marathon Mouse M705"/>
    <n v="80"/>
    <n v="7"/>
    <s v="West"/>
    <s v="Yes"/>
    <n v="80.48"/>
    <n v="280"/>
    <s v="Consumer"/>
    <x v="1137"/>
    <s v="Standard Class"/>
    <s v="Oregon"/>
    <s v="Accessories"/>
  </r>
  <r>
    <n v="3"/>
    <s v="Shipped On Time"/>
    <n v="3"/>
    <x v="1"/>
    <x v="180"/>
    <x v="0"/>
    <s v="Sue Ann Reed"/>
    <n v="0"/>
    <x v="976"/>
    <s v="September"/>
    <x v="3"/>
    <s v="CA-2019-124436"/>
    <x v="1"/>
    <n v="93727"/>
    <n v="104"/>
    <s v="Advantus Employee of the Month Certificate Frame, 11 x 13-1/2"/>
    <n v="13"/>
    <n v="1"/>
    <s v="West"/>
    <m/>
    <n v="12.68"/>
    <n v="31"/>
    <s v="Consumer"/>
    <x v="1057"/>
    <s v="Second Class"/>
    <s v="California"/>
    <s v="Furnishings"/>
  </r>
  <r>
    <n v="3"/>
    <s v="Shipped On Time"/>
    <n v="3"/>
    <x v="1"/>
    <x v="180"/>
    <x v="0"/>
    <s v="Sue Ann Reed"/>
    <n v="0.2"/>
    <x v="976"/>
    <s v="September"/>
    <x v="3"/>
    <s v="CA-2019-124436"/>
    <x v="1"/>
    <n v="93727"/>
    <n v="429"/>
    <s v="Chromcraft Round Conference Tables"/>
    <n v="9"/>
    <n v="5"/>
    <s v="West"/>
    <m/>
    <n v="8.7100000000000009"/>
    <n v="697"/>
    <s v="Consumer"/>
    <x v="1057"/>
    <s v="Second Class"/>
    <s v="California"/>
    <s v="Tables"/>
  </r>
  <r>
    <n v="3"/>
    <s v="Shipped On Time"/>
    <n v="3"/>
    <x v="2"/>
    <x v="180"/>
    <x v="0"/>
    <s v="Sue Ann Reed"/>
    <n v="0.2"/>
    <x v="976"/>
    <s v="September"/>
    <x v="3"/>
    <s v="CA-2019-124436"/>
    <x v="1"/>
    <n v="93727"/>
    <n v="1489"/>
    <s v="SpineVue Locking Slant-D Ring Binders by Cardinal"/>
    <n v="5"/>
    <n v="2"/>
    <s v="West"/>
    <m/>
    <n v="5.12"/>
    <n v="15"/>
    <s v="Consumer"/>
    <x v="1057"/>
    <s v="Second Class"/>
    <s v="California"/>
    <s v="Binders"/>
  </r>
  <r>
    <n v="3"/>
    <s v="Shipped On Time"/>
    <n v="3"/>
    <x v="2"/>
    <x v="180"/>
    <x v="0"/>
    <s v="Sue Ann Reed"/>
    <n v="0.2"/>
    <x v="976"/>
    <s v="September"/>
    <x v="3"/>
    <s v="CA-2019-124436"/>
    <x v="1"/>
    <n v="93727"/>
    <n v="1312"/>
    <s v="Pressboard Covers with Storage Hooks, 9 1/2 x 11, Light Blue"/>
    <n v="9"/>
    <n v="7"/>
    <s v="West"/>
    <m/>
    <n v="9.2799999999999994"/>
    <n v="27"/>
    <s v="Consumer"/>
    <x v="1057"/>
    <s v="Second Class"/>
    <s v="California"/>
    <s v="Binders"/>
  </r>
  <r>
    <n v="3"/>
    <s v="Shipped On Time"/>
    <n v="3"/>
    <x v="2"/>
    <x v="421"/>
    <x v="0"/>
    <s v="Heather Kirkland"/>
    <n v="0.2"/>
    <x v="1120"/>
    <s v="September"/>
    <x v="3"/>
    <s v="CA-2019-124576"/>
    <x v="1"/>
    <n v="93905"/>
    <n v="702"/>
    <s v="GBC Prestige Therm-A-Bind Covers"/>
    <n v="19"/>
    <n v="2"/>
    <s v="West"/>
    <m/>
    <n v="18.53"/>
    <n v="55"/>
    <s v="Corporate"/>
    <x v="1202"/>
    <s v="Second Class"/>
    <s v="California"/>
    <s v="Binders"/>
  </r>
  <r>
    <n v="5"/>
    <s v="Shipped Early"/>
    <n v="6"/>
    <x v="2"/>
    <x v="412"/>
    <x v="0"/>
    <s v="Ann Steele"/>
    <n v="0.2"/>
    <x v="1012"/>
    <s v="September"/>
    <x v="3"/>
    <s v="CA-2019-124597"/>
    <x v="2"/>
    <n v="33437"/>
    <n v="181"/>
    <s v="Avery 474"/>
    <n v="2"/>
    <n v="2"/>
    <s v="South"/>
    <m/>
    <n v="1.67"/>
    <n v="5"/>
    <s v="Home Office"/>
    <x v="1086"/>
    <s v="Standard Class"/>
    <s v="Florida"/>
    <s v="Labels"/>
  </r>
  <r>
    <n v="5"/>
    <s v="Shipped Early"/>
    <n v="6"/>
    <x v="2"/>
    <x v="412"/>
    <x v="0"/>
    <s v="Ann Steele"/>
    <n v="0.2"/>
    <x v="1012"/>
    <s v="September"/>
    <x v="3"/>
    <s v="CA-2019-124597"/>
    <x v="2"/>
    <n v="33437"/>
    <n v="1508"/>
    <s v="Staples in misc. colors"/>
    <n v="5"/>
    <n v="3"/>
    <s v="South"/>
    <m/>
    <n v="4.8499999999999996"/>
    <n v="16"/>
    <s v="Home Office"/>
    <x v="1086"/>
    <s v="Standard Class"/>
    <s v="Florida"/>
    <s v="Art"/>
  </r>
  <r>
    <n v="5"/>
    <s v="Shipped Early"/>
    <n v="6"/>
    <x v="2"/>
    <x v="412"/>
    <x v="0"/>
    <s v="Ann Steele"/>
    <n v="0.2"/>
    <x v="1012"/>
    <s v="September"/>
    <x v="3"/>
    <s v="CA-2019-124597"/>
    <x v="2"/>
    <n v="33437"/>
    <n v="208"/>
    <s v="Avery 499"/>
    <n v="4"/>
    <n v="3"/>
    <s v="South"/>
    <m/>
    <n v="3.88"/>
    <n v="12"/>
    <s v="Home Office"/>
    <x v="1086"/>
    <s v="Standard Class"/>
    <s v="Florida"/>
    <s v="Labels"/>
  </r>
  <r>
    <n v="6"/>
    <s v="Shipped On Time"/>
    <n v="6"/>
    <x v="1"/>
    <x v="72"/>
    <x v="0"/>
    <s v="Joy Bell-"/>
    <n v="0.32"/>
    <x v="906"/>
    <s v="September"/>
    <x v="3"/>
    <s v="CA-2019-124674"/>
    <x v="3"/>
    <n v="78521"/>
    <n v="167"/>
    <s v="Atlantic Metals Mobile 2-Shelf Bookcases, Custom Colors"/>
    <n v="-14"/>
    <n v="2"/>
    <s v="Central"/>
    <m/>
    <n v="-14.46"/>
    <n v="328"/>
    <s v="Consumer"/>
    <x v="983"/>
    <s v="Standard Class"/>
    <s v="Texas"/>
    <s v="Bookcases"/>
  </r>
  <r>
    <n v="4"/>
    <s v="Shipped Early"/>
    <n v="6"/>
    <x v="2"/>
    <x v="180"/>
    <x v="0"/>
    <s v="Brendan Dodson"/>
    <n v="0"/>
    <x v="1060"/>
    <s v="September"/>
    <x v="3"/>
    <s v="CA-2019-124716"/>
    <x v="1"/>
    <n v="93727"/>
    <n v="1706"/>
    <s v="Xerox 1913"/>
    <n v="53"/>
    <n v="2"/>
    <s v="West"/>
    <m/>
    <n v="53.26"/>
    <n v="111"/>
    <s v="Home Office"/>
    <x v="1054"/>
    <s v="Standard Class"/>
    <s v="California"/>
    <s v="Paper"/>
  </r>
  <r>
    <n v="4"/>
    <s v="Shipped Early"/>
    <n v="6"/>
    <x v="2"/>
    <x v="180"/>
    <x v="0"/>
    <s v="Brendan Dodson"/>
    <n v="0"/>
    <x v="1060"/>
    <s v="September"/>
    <x v="3"/>
    <s v="CA-2019-124716"/>
    <x v="1"/>
    <n v="93727"/>
    <n v="1781"/>
    <s v="Xerox 1982"/>
    <n v="21"/>
    <n v="2"/>
    <s v="West"/>
    <m/>
    <n v="21.01"/>
    <n v="46"/>
    <s v="Home Office"/>
    <x v="1054"/>
    <s v="Standard Class"/>
    <s v="California"/>
    <s v="Paper"/>
  </r>
  <r>
    <n v="4"/>
    <s v="Shipped Early"/>
    <n v="6"/>
    <x v="2"/>
    <x v="180"/>
    <x v="0"/>
    <s v="Brendan Dodson"/>
    <n v="0"/>
    <x v="1060"/>
    <s v="September"/>
    <x v="3"/>
    <s v="CA-2019-124716"/>
    <x v="1"/>
    <n v="93727"/>
    <n v="1600"/>
    <s v="Unpadded Memo Slips"/>
    <n v="6"/>
    <n v="3"/>
    <s v="West"/>
    <m/>
    <n v="5.97"/>
    <n v="12"/>
    <s v="Home Office"/>
    <x v="1054"/>
    <s v="Standard Class"/>
    <s v="California"/>
    <s v="Paper"/>
  </r>
  <r>
    <n v="4"/>
    <s v="Shipped Early"/>
    <n v="6"/>
    <x v="2"/>
    <x v="452"/>
    <x v="0"/>
    <s v="Eugene Hildebrand"/>
    <n v="0"/>
    <x v="910"/>
    <s v="September"/>
    <x v="3"/>
    <s v="CA-2019-124744"/>
    <x v="0"/>
    <n v="26003"/>
    <n v="1850"/>
    <s v="Zipper Ring Binder Pockets"/>
    <n v="3"/>
    <n v="2"/>
    <s v="East"/>
    <m/>
    <n v="3.06"/>
    <n v="6"/>
    <s v="Home Office"/>
    <x v="984"/>
    <s v="Standard Class"/>
    <s v="West Virginia"/>
    <s v="Binders"/>
  </r>
  <r>
    <n v="4"/>
    <s v="Shipped Early"/>
    <n v="6"/>
    <x v="2"/>
    <x v="452"/>
    <x v="0"/>
    <s v="Eugene Hildebrand"/>
    <n v="0"/>
    <x v="910"/>
    <s v="September"/>
    <x v="3"/>
    <s v="CA-2019-124744"/>
    <x v="0"/>
    <n v="26003"/>
    <n v="905"/>
    <s v="Ibico Standard Transparent Covers"/>
    <n v="40"/>
    <n v="5"/>
    <s v="East"/>
    <m/>
    <n v="40.380000000000003"/>
    <n v="82"/>
    <s v="Home Office"/>
    <x v="984"/>
    <s v="Standard Class"/>
    <s v="West Virginia"/>
    <s v="Binders"/>
  </r>
  <r>
    <n v="4"/>
    <s v="Shipped Early"/>
    <n v="6"/>
    <x v="2"/>
    <x v="452"/>
    <x v="0"/>
    <s v="Eugene Hildebrand"/>
    <n v="0"/>
    <x v="910"/>
    <s v="September"/>
    <x v="3"/>
    <s v="CA-2019-124744"/>
    <x v="0"/>
    <n v="26003"/>
    <n v="1700"/>
    <s v="Xerox 1908"/>
    <n v="219"/>
    <n v="8"/>
    <s v="East"/>
    <m/>
    <n v="219.44"/>
    <n v="448"/>
    <s v="Home Office"/>
    <x v="984"/>
    <s v="Standard Class"/>
    <s v="West Virginia"/>
    <s v="Paper"/>
  </r>
  <r>
    <n v="5"/>
    <s v="Shipped Early"/>
    <n v="6"/>
    <x v="1"/>
    <x v="67"/>
    <x v="0"/>
    <s v="Henia Zydlo"/>
    <n v="0.2"/>
    <x v="922"/>
    <s v="September"/>
    <x v="3"/>
    <s v="CA-2019-124765"/>
    <x v="2"/>
    <n v="33311"/>
    <n v="1228"/>
    <s v="OSullivan Manor Hill 2-Door Library in Brianna Oak"/>
    <n v="-81"/>
    <n v="5"/>
    <s v="South"/>
    <m/>
    <n v="-81.44"/>
    <n v="724"/>
    <s v="Consumer"/>
    <x v="1025"/>
    <s v="Standard Class"/>
    <s v="Florida"/>
    <s v="Bookcases"/>
  </r>
  <r>
    <n v="1"/>
    <s v="Shipped On Time"/>
    <n v="1"/>
    <x v="2"/>
    <x v="276"/>
    <x v="0"/>
    <s v="Yana Sorensen"/>
    <n v="0.2"/>
    <x v="992"/>
    <s v="September"/>
    <x v="3"/>
    <s v="CA-2019-124828"/>
    <x v="2"/>
    <n v="27217"/>
    <n v="29"/>
    <s v="4009 Highlighters by Sanford"/>
    <n v="2"/>
    <n v="3"/>
    <s v="South"/>
    <m/>
    <n v="1.55"/>
    <n v="10"/>
    <s v="Corporate"/>
    <x v="1072"/>
    <s v="First Class"/>
    <s v="North Carolina"/>
    <s v="Art"/>
  </r>
  <r>
    <n v="4"/>
    <s v="Shipped Early"/>
    <n v="6"/>
    <x v="2"/>
    <x v="47"/>
    <x v="0"/>
    <s v="Daniel Byrd"/>
    <n v="0"/>
    <x v="1047"/>
    <s v="September"/>
    <x v="3"/>
    <s v="CA-2019-124898"/>
    <x v="2"/>
    <n v="31907"/>
    <n v="1730"/>
    <s v="Xerox 1935"/>
    <n v="85"/>
    <n v="7"/>
    <s v="South"/>
    <m/>
    <n v="84.94"/>
    <n v="185"/>
    <s v="Home Office"/>
    <x v="1031"/>
    <s v="Standard Class"/>
    <s v="Georgia"/>
    <s v="Paper"/>
  </r>
  <r>
    <n v="5"/>
    <s v="Shipped Early"/>
    <n v="6"/>
    <x v="0"/>
    <x v="126"/>
    <x v="0"/>
    <s v="Dave Kipp"/>
    <n v="0.2"/>
    <x v="1121"/>
    <s v="September"/>
    <x v="3"/>
    <s v="CA-2019-124940"/>
    <x v="3"/>
    <n v="75007"/>
    <n v="1095"/>
    <s v="Microsoft Natural Keyboard Elite"/>
    <n v="-3"/>
    <n v="1"/>
    <s v="Central"/>
    <m/>
    <n v="-2.99"/>
    <n v="48"/>
    <s v="Consumer"/>
    <x v="1203"/>
    <s v="Standard Class"/>
    <s v="Texas"/>
    <s v="Accessories"/>
  </r>
  <r>
    <n v="4"/>
    <s v="Shipped Late"/>
    <n v="3"/>
    <x v="2"/>
    <x v="1"/>
    <x v="0"/>
    <s v="Sally Hughsby"/>
    <n v="0"/>
    <x v="1122"/>
    <s v="September"/>
    <x v="3"/>
    <s v="CA-2019-125101"/>
    <x v="1"/>
    <n v="94109"/>
    <n v="666"/>
    <s v="File Shuttle II and Handi-File, Black"/>
    <n v="17"/>
    <n v="2"/>
    <s v="West"/>
    <m/>
    <n v="16.95"/>
    <n v="68"/>
    <s v="Corporate"/>
    <x v="1129"/>
    <s v="Second Class"/>
    <s v="California"/>
    <s v="Storage"/>
  </r>
  <r>
    <n v="0"/>
    <s v="Shipped On Time"/>
    <n v="0"/>
    <x v="2"/>
    <x v="173"/>
    <x v="0"/>
    <s v="Russell DAscenzo"/>
    <n v="0.2"/>
    <x v="1065"/>
    <s v="September"/>
    <x v="3"/>
    <s v="CA-2019-125115"/>
    <x v="3"/>
    <n v="78745"/>
    <n v="1685"/>
    <s v="Xerox 1894"/>
    <n v="4"/>
    <n v="2"/>
    <s v="Central"/>
    <m/>
    <n v="3.63"/>
    <n v="10"/>
    <s v="Consumer"/>
    <x v="1106"/>
    <s v="Same Day"/>
    <s v="Texas"/>
    <s v="Paper"/>
  </r>
  <r>
    <n v="0"/>
    <s v="Shipped On Time"/>
    <n v="0"/>
    <x v="0"/>
    <x v="173"/>
    <x v="0"/>
    <s v="Russell DAscenzo"/>
    <n v="0.2"/>
    <x v="1065"/>
    <s v="September"/>
    <x v="3"/>
    <s v="CA-2019-125115"/>
    <x v="3"/>
    <n v="78745"/>
    <n v="1023"/>
    <s v="Logitech MX Performance Wireless Mouse"/>
    <n v="20"/>
    <n v="3"/>
    <s v="Central"/>
    <m/>
    <n v="20.34"/>
    <n v="96"/>
    <s v="Consumer"/>
    <x v="1106"/>
    <s v="Same Day"/>
    <s v="Texas"/>
    <s v="Accessories"/>
  </r>
  <r>
    <n v="6"/>
    <s v="Shipped On Time"/>
    <n v="6"/>
    <x v="2"/>
    <x v="16"/>
    <x v="0"/>
    <s v="Harry Marie"/>
    <n v="0.2"/>
    <x v="990"/>
    <s v="September"/>
    <x v="3"/>
    <s v="CA-2019-125199"/>
    <x v="0"/>
    <n v="19120"/>
    <n v="936"/>
    <s v="Its Hot Message Books with Stickers, 2 3/4 x 5"/>
    <n v="7"/>
    <n v="4"/>
    <s v="East"/>
    <m/>
    <n v="7.4"/>
    <n v="24"/>
    <s v="Corporate"/>
    <x v="964"/>
    <s v="Standard Class"/>
    <s v="Pennsylvania"/>
    <s v="Paper"/>
  </r>
  <r>
    <n v="6"/>
    <s v="Shipped On Time"/>
    <n v="6"/>
    <x v="2"/>
    <x v="16"/>
    <x v="0"/>
    <s v="Harry Marie"/>
    <n v="0.2"/>
    <x v="990"/>
    <s v="September"/>
    <x v="3"/>
    <s v="CA-2019-125199"/>
    <x v="0"/>
    <n v="19120"/>
    <n v="350"/>
    <s v="Boston 16801 Nautilus Battery Pencil Sharpener"/>
    <n v="9"/>
    <n v="7"/>
    <s v="East"/>
    <m/>
    <n v="9.24"/>
    <n v="123"/>
    <s v="Corporate"/>
    <x v="964"/>
    <s v="Standard Class"/>
    <s v="Pennsylvania"/>
    <s v="Art"/>
  </r>
  <r>
    <n v="6"/>
    <s v="Shipped On Time"/>
    <n v="6"/>
    <x v="0"/>
    <x v="16"/>
    <x v="0"/>
    <s v="Harry Marie"/>
    <n v="0.4"/>
    <x v="990"/>
    <s v="September"/>
    <x v="3"/>
    <s v="CA-2019-125199"/>
    <x v="0"/>
    <n v="19120"/>
    <n v="518"/>
    <s v="Digium D40 VoIP phone"/>
    <n v="-57"/>
    <n v="4"/>
    <s v="East"/>
    <m/>
    <n v="-56.76"/>
    <n v="310"/>
    <s v="Corporate"/>
    <x v="964"/>
    <s v="Standard Class"/>
    <s v="Pennsylvania"/>
    <s v="Phones"/>
  </r>
  <r>
    <n v="6"/>
    <s v="Shipped On Time"/>
    <n v="6"/>
    <x v="2"/>
    <x v="13"/>
    <x v="0"/>
    <s v="Art Ferguson"/>
    <n v="0.2"/>
    <x v="1080"/>
    <s v="September"/>
    <x v="3"/>
    <s v="CA-2019-125269"/>
    <x v="3"/>
    <n v="60610"/>
    <n v="1383"/>
    <s v="Safco Industrial Wire Shelving System"/>
    <n v="-18"/>
    <n v="1"/>
    <s v="Central"/>
    <m/>
    <n v="-18.2"/>
    <n v="73"/>
    <s v="Consumer"/>
    <x v="1204"/>
    <s v="Standard Class"/>
    <s v="Illinois"/>
    <s v="Storage"/>
  </r>
  <r>
    <n v="6"/>
    <s v="Shipped On Time"/>
    <n v="6"/>
    <x v="2"/>
    <x v="13"/>
    <x v="0"/>
    <s v="Art Ferguson"/>
    <n v="0.8"/>
    <x v="1080"/>
    <s v="September"/>
    <x v="3"/>
    <s v="CA-2019-125269"/>
    <x v="3"/>
    <n v="60610"/>
    <n v="43"/>
    <s v="Acco Data Flex Cable Posts For Top &amp; Bottom Load Binders, 6 Capacity"/>
    <n v="-18"/>
    <n v="5"/>
    <s v="Central"/>
    <m/>
    <n v="-18.25"/>
    <n v="10"/>
    <s v="Consumer"/>
    <x v="1204"/>
    <s v="Standard Class"/>
    <s v="Illinois"/>
    <s v="Binders"/>
  </r>
  <r>
    <n v="4"/>
    <s v="Shipped Late"/>
    <n v="3"/>
    <x v="2"/>
    <x v="104"/>
    <x v="0"/>
    <s v="Chuck Clark"/>
    <n v="0"/>
    <x v="881"/>
    <s v="September"/>
    <x v="3"/>
    <s v="CA-2019-125290"/>
    <x v="3"/>
    <n v="55407"/>
    <n v="538"/>
    <s v="Easy-staple paper"/>
    <n v="12"/>
    <n v="1"/>
    <s v="Central"/>
    <m/>
    <n v="12.13"/>
    <n v="26"/>
    <s v="Home Office"/>
    <x v="1019"/>
    <s v="Second Class"/>
    <s v="Minnesota"/>
    <s v="Paper"/>
  </r>
  <r>
    <n v="4"/>
    <s v="Shipped Late"/>
    <n v="3"/>
    <x v="2"/>
    <x v="104"/>
    <x v="0"/>
    <s v="Chuck Clark"/>
    <n v="0"/>
    <x v="881"/>
    <s v="September"/>
    <x v="3"/>
    <s v="CA-2019-125290"/>
    <x v="3"/>
    <n v="55407"/>
    <n v="1155"/>
    <s v="Newell 339"/>
    <n v="4"/>
    <n v="5"/>
    <s v="Central"/>
    <m/>
    <n v="3.61"/>
    <n v="14"/>
    <s v="Home Office"/>
    <x v="1019"/>
    <s v="Second Class"/>
    <s v="Minnesota"/>
    <s v="Art"/>
  </r>
  <r>
    <n v="7"/>
    <s v="Shipped Late"/>
    <n v="6"/>
    <x v="2"/>
    <x v="0"/>
    <x v="0"/>
    <s v="Nathan Mautz"/>
    <n v="0.2"/>
    <x v="957"/>
    <s v="September"/>
    <x v="3"/>
    <s v="CA-2019-125367"/>
    <x v="0"/>
    <n v="10011"/>
    <n v="1630"/>
    <s v="Wilson Jones “Snap” Scratch Pad Binder Tool for Ring Binders"/>
    <n v="4"/>
    <n v="3"/>
    <s v="East"/>
    <m/>
    <n v="4.3499999999999996"/>
    <n v="14"/>
    <s v="Home Office"/>
    <x v="1205"/>
    <s v="Standard Class"/>
    <s v="New York"/>
    <s v="Binders"/>
  </r>
  <r>
    <n v="2"/>
    <s v="Shipped Early"/>
    <n v="3"/>
    <x v="0"/>
    <x v="1"/>
    <x v="0"/>
    <s v="Speros Goranitis"/>
    <n v="0"/>
    <x v="1101"/>
    <s v="September"/>
    <x v="3"/>
    <s v="CA-2019-125381"/>
    <x v="1"/>
    <n v="94109"/>
    <n v="1469"/>
    <s v="Sony 64GB Class 10 Micro SDHC R40 Memory Card"/>
    <n v="23"/>
    <n v="3"/>
    <s v="West"/>
    <m/>
    <n v="22.67"/>
    <n v="108"/>
    <s v="Consumer"/>
    <x v="1206"/>
    <s v="Second Class"/>
    <s v="California"/>
    <s v="Accessories"/>
  </r>
  <r>
    <n v="4"/>
    <s v="Shipped Early"/>
    <n v="6"/>
    <x v="1"/>
    <x v="56"/>
    <x v="0"/>
    <s v="Michael Paige"/>
    <n v="0"/>
    <x v="990"/>
    <s v="September"/>
    <x v="3"/>
    <s v="CA-2019-125388"/>
    <x v="0"/>
    <n v="1841"/>
    <n v="1620"/>
    <s v="Westinghouse Mesh Shade Clip-On Gooseneck Lamp, Black"/>
    <n v="15"/>
    <n v="4"/>
    <s v="East"/>
    <m/>
    <n v="14.71"/>
    <n v="57"/>
    <s v="Corporate"/>
    <x v="1089"/>
    <s v="Standard Class"/>
    <s v="Massachusetts"/>
    <s v="Furnishings"/>
  </r>
  <r>
    <n v="4"/>
    <s v="Shipped Early"/>
    <n v="6"/>
    <x v="2"/>
    <x v="56"/>
    <x v="0"/>
    <s v="Michael Paige"/>
    <n v="0"/>
    <x v="990"/>
    <s v="September"/>
    <x v="3"/>
    <s v="CA-2019-125388"/>
    <x v="0"/>
    <n v="1841"/>
    <n v="473"/>
    <s v="Crate-A-Files"/>
    <n v="9"/>
    <n v="3"/>
    <s v="East"/>
    <m/>
    <n v="8.5"/>
    <n v="33"/>
    <s v="Corporate"/>
    <x v="1089"/>
    <s v="Standard Class"/>
    <s v="Massachusetts"/>
    <s v="Storage"/>
  </r>
  <r>
    <n v="1"/>
    <s v="Shipped On Time"/>
    <n v="1"/>
    <x v="1"/>
    <x v="190"/>
    <x v="0"/>
    <s v="Adam Hart"/>
    <n v="0"/>
    <x v="986"/>
    <s v="September"/>
    <x v="3"/>
    <s v="CA-2019-125451"/>
    <x v="0"/>
    <n v="2920"/>
    <n v="503"/>
    <s v="Deflect-o DuraMat Antistatic Studded Beveled Mat for Medium Pile Carpeting"/>
    <n v="51"/>
    <n v="2"/>
    <s v="East"/>
    <m/>
    <n v="50.56"/>
    <n v="211"/>
    <s v="Corporate"/>
    <x v="1069"/>
    <s v="First Class"/>
    <s v="Rhode Island"/>
    <s v="Furnishings"/>
  </r>
  <r>
    <n v="1"/>
    <s v="Shipped On Time"/>
    <n v="1"/>
    <x v="1"/>
    <x v="190"/>
    <x v="0"/>
    <s v="Adam Hart"/>
    <n v="0"/>
    <x v="986"/>
    <s v="September"/>
    <x v="3"/>
    <s v="CA-2019-125451"/>
    <x v="0"/>
    <n v="2920"/>
    <n v="552"/>
    <s v="Eldon 400 Class Desk Accessories, Black Carbon"/>
    <n v="15"/>
    <n v="4"/>
    <s v="East"/>
    <m/>
    <n v="14.7"/>
    <n v="35"/>
    <s v="Corporate"/>
    <x v="1069"/>
    <s v="First Class"/>
    <s v="Rhode Island"/>
    <s v="Furnishings"/>
  </r>
  <r>
    <n v="1"/>
    <s v="Shipped On Time"/>
    <n v="1"/>
    <x v="1"/>
    <x v="190"/>
    <x v="0"/>
    <s v="Adam Hart"/>
    <n v="0.3"/>
    <x v="986"/>
    <s v="September"/>
    <x v="3"/>
    <s v="CA-2019-125451"/>
    <x v="0"/>
    <n v="2920"/>
    <n v="1201"/>
    <s v="Office Impressions End Table, 20-1/2H x 24W x 20D"/>
    <n v="-128"/>
    <n v="3"/>
    <s v="East"/>
    <m/>
    <n v="-127.58"/>
    <n v="638"/>
    <s v="Corporate"/>
    <x v="1069"/>
    <s v="First Class"/>
    <s v="Rhode Island"/>
    <s v="Tables"/>
  </r>
  <r>
    <n v="1"/>
    <s v="Shipped On Time"/>
    <n v="1"/>
    <x v="1"/>
    <x v="190"/>
    <x v="0"/>
    <s v="Adam Hart"/>
    <n v="0.3"/>
    <x v="986"/>
    <s v="September"/>
    <x v="3"/>
    <s v="CA-2019-125451"/>
    <x v="0"/>
    <n v="2920"/>
    <n v="964"/>
    <s v="KI Adjustable-Height Table"/>
    <n v="-14"/>
    <n v="4"/>
    <s v="East"/>
    <m/>
    <n v="-13.76"/>
    <n v="241"/>
    <s v="Corporate"/>
    <x v="1069"/>
    <s v="First Class"/>
    <s v="Rhode Island"/>
    <s v="Tables"/>
  </r>
  <r>
    <n v="1"/>
    <s v="Shipped On Time"/>
    <n v="1"/>
    <x v="2"/>
    <x v="190"/>
    <x v="0"/>
    <s v="Adam Hart"/>
    <n v="0"/>
    <x v="986"/>
    <s v="September"/>
    <x v="3"/>
    <s v="CA-2019-125451"/>
    <x v="0"/>
    <n v="2920"/>
    <n v="861"/>
    <s v="Hoover Replacement Belt for Commercial Guardsman Heavy-Duty Upright Vacuum"/>
    <n v="1"/>
    <n v="1"/>
    <s v="East"/>
    <m/>
    <n v="0.67"/>
    <n v="2"/>
    <s v="Corporate"/>
    <x v="1069"/>
    <s v="First Class"/>
    <s v="Rhode Island"/>
    <s v="Appliances"/>
  </r>
  <r>
    <n v="1"/>
    <s v="Shipped On Time"/>
    <n v="1"/>
    <x v="2"/>
    <x v="190"/>
    <x v="0"/>
    <s v="Adam Hart"/>
    <n v="0"/>
    <x v="986"/>
    <s v="September"/>
    <x v="3"/>
    <s v="CA-2019-125451"/>
    <x v="0"/>
    <n v="2920"/>
    <n v="1655"/>
    <s v="Wirebound Message Book, 4 per Page"/>
    <n v="21"/>
    <n v="8"/>
    <s v="East"/>
    <m/>
    <n v="21.29"/>
    <n v="43"/>
    <s v="Corporate"/>
    <x v="1069"/>
    <s v="First Class"/>
    <s v="Rhode Island"/>
    <s v="Paper"/>
  </r>
  <r>
    <n v="1"/>
    <s v="Shipped On Time"/>
    <n v="1"/>
    <x v="1"/>
    <x v="197"/>
    <x v="0"/>
    <s v="Bruce Degenhardt"/>
    <n v="0"/>
    <x v="1078"/>
    <s v="September"/>
    <x v="3"/>
    <s v="CA-2019-125472"/>
    <x v="2"/>
    <n v="70506"/>
    <n v="1428"/>
    <s v="Sauder Camden County Barrister Bookcase, Planked Cherry Finish"/>
    <n v="34"/>
    <n v="2"/>
    <s v="South"/>
    <m/>
    <n v="33.869999999999997"/>
    <n v="242"/>
    <s v="Consumer"/>
    <x v="1093"/>
    <s v="First Class"/>
    <s v="Louisiana"/>
    <s v="Bookcases"/>
  </r>
  <r>
    <n v="1"/>
    <s v="Shipped On Time"/>
    <n v="1"/>
    <x v="1"/>
    <x v="197"/>
    <x v="0"/>
    <s v="Bruce Degenhardt"/>
    <n v="0"/>
    <x v="1078"/>
    <s v="September"/>
    <x v="3"/>
    <s v="CA-2019-125472"/>
    <x v="2"/>
    <n v="70506"/>
    <n v="91"/>
    <s v="Acrylic Self-Standing Desk Frames"/>
    <n v="3"/>
    <n v="3"/>
    <s v="South"/>
    <m/>
    <n v="3.04"/>
    <n v="8"/>
    <s v="Consumer"/>
    <x v="1093"/>
    <s v="First Class"/>
    <s v="Louisiana"/>
    <s v="Furnishings"/>
  </r>
  <r>
    <n v="1"/>
    <s v="Shipped On Time"/>
    <n v="1"/>
    <x v="2"/>
    <x v="197"/>
    <x v="0"/>
    <s v="Bruce Degenhardt"/>
    <n v="0"/>
    <x v="1078"/>
    <s v="September"/>
    <x v="3"/>
    <s v="CA-2019-125472"/>
    <x v="2"/>
    <n v="70506"/>
    <n v="235"/>
    <s v="Avery Binder Labels"/>
    <n v="2"/>
    <n v="1"/>
    <s v="South"/>
    <m/>
    <n v="1.87"/>
    <n v="4"/>
    <s v="Consumer"/>
    <x v="1093"/>
    <s v="First Class"/>
    <s v="Louisiana"/>
    <s v="Binders"/>
  </r>
  <r>
    <n v="4"/>
    <s v="Shipped Early"/>
    <n v="6"/>
    <x v="2"/>
    <x v="16"/>
    <x v="0"/>
    <s v="Dorothy Dickinson"/>
    <n v="0.2"/>
    <x v="1105"/>
    <s v="September"/>
    <x v="3"/>
    <s v="CA-2019-125640"/>
    <x v="0"/>
    <n v="19134"/>
    <n v="200"/>
    <s v="Avery 491"/>
    <n v="1"/>
    <n v="1"/>
    <s v="East"/>
    <m/>
    <n v="1.07"/>
    <n v="3"/>
    <s v="Consumer"/>
    <x v="1207"/>
    <s v="Standard Class"/>
    <s v="Pennsylvania"/>
    <s v="Labels"/>
  </r>
  <r>
    <n v="4"/>
    <s v="Shipped Early"/>
    <n v="6"/>
    <x v="1"/>
    <x v="60"/>
    <x v="0"/>
    <s v="Darrin Van Huff"/>
    <n v="0.2"/>
    <x v="947"/>
    <s v="September"/>
    <x v="3"/>
    <s v="CA-2019-125745"/>
    <x v="2"/>
    <n v="38109"/>
    <n v="108"/>
    <s v="Advantus Panel Wall Certificate Holder - 8.5x11"/>
    <n v="5"/>
    <n v="2"/>
    <s v="South"/>
    <m/>
    <n v="5.37"/>
    <n v="20"/>
    <s v="Corporate"/>
    <x v="1072"/>
    <s v="Standard Class"/>
    <s v="Tennessee"/>
    <s v="Furnishings"/>
  </r>
  <r>
    <n v="4"/>
    <s v="Shipped Early"/>
    <n v="6"/>
    <x v="0"/>
    <x v="67"/>
    <x v="0"/>
    <s v="Eugene Hildebrand"/>
    <n v="0.2"/>
    <x v="1072"/>
    <s v="September"/>
    <x v="3"/>
    <s v="CA-2019-125752"/>
    <x v="2"/>
    <n v="33311"/>
    <n v="1580"/>
    <s v="TRENDnet 56K USB 2.0 Phone, Internet and Fax Modem"/>
    <n v="8"/>
    <n v="2"/>
    <s v="South"/>
    <m/>
    <n v="8.2799999999999994"/>
    <n v="41"/>
    <s v="Home Office"/>
    <x v="1202"/>
    <s v="Standard Class"/>
    <s v="Florida"/>
    <s v="Accessories"/>
  </r>
  <r>
    <n v="5"/>
    <s v="Shipped Early"/>
    <n v="6"/>
    <x v="2"/>
    <x v="13"/>
    <x v="0"/>
    <s v="Michelle Huthwaite"/>
    <n v="0.8"/>
    <x v="1123"/>
    <s v="September"/>
    <x v="3"/>
    <s v="CA-2019-125878"/>
    <x v="3"/>
    <n v="60623"/>
    <n v="256"/>
    <s v="Avery Hidden Tab Dividers for Binding Systems"/>
    <n v="-3"/>
    <n v="3"/>
    <s v="Central"/>
    <m/>
    <n v="-3.04"/>
    <n v="2"/>
    <s v="Consumer"/>
    <x v="1185"/>
    <s v="Standard Class"/>
    <s v="Illinois"/>
    <s v="Binders"/>
  </r>
  <r>
    <n v="0"/>
    <s v="Shipped On Time"/>
    <n v="0"/>
    <x v="1"/>
    <x v="17"/>
    <x v="0"/>
    <s v="Jack OBriant"/>
    <n v="0"/>
    <x v="1124"/>
    <s v="September"/>
    <x v="3"/>
    <s v="CA-2019-125913"/>
    <x v="1"/>
    <n v="90008"/>
    <n v="570"/>
    <s v="Eldon Expressions Wood and Plastic Desk Accessories, Cherry Wood"/>
    <n v="8"/>
    <n v="4"/>
    <s v="West"/>
    <m/>
    <n v="8.1"/>
    <n v="28"/>
    <s v="Corporate"/>
    <x v="1094"/>
    <s v="Same Day"/>
    <s v="California"/>
    <s v="Furnishings"/>
  </r>
  <r>
    <n v="0"/>
    <s v="Shipped On Time"/>
    <n v="0"/>
    <x v="1"/>
    <x v="17"/>
    <x v="0"/>
    <s v="Jack OBriant"/>
    <n v="0.2"/>
    <x v="1124"/>
    <s v="September"/>
    <x v="3"/>
    <s v="CA-2019-125913"/>
    <x v="1"/>
    <n v="90008"/>
    <n v="980"/>
    <s v="Lesro Sheffield Collection Coffee Table, End Table, Center Table, Corner Table"/>
    <n v="-15"/>
    <n v="7"/>
    <s v="West"/>
    <m/>
    <n v="-14.99"/>
    <n v="400"/>
    <s v="Corporate"/>
    <x v="1094"/>
    <s v="Same Day"/>
    <s v="California"/>
    <s v="Tables"/>
  </r>
  <r>
    <n v="4"/>
    <s v="Shipped Early"/>
    <n v="6"/>
    <x v="2"/>
    <x v="1"/>
    <x v="0"/>
    <s v="Joy Smith"/>
    <n v="0.2"/>
    <x v="990"/>
    <s v="September"/>
    <x v="3"/>
    <s v="CA-2019-125990"/>
    <x v="1"/>
    <n v="94122"/>
    <n v="948"/>
    <s v="JM Magazine Binder"/>
    <n v="14"/>
    <n v="3"/>
    <s v="West"/>
    <m/>
    <n v="13.87"/>
    <n v="40"/>
    <s v="Consumer"/>
    <x v="1089"/>
    <s v="Standard Class"/>
    <s v="California"/>
    <s v="Binders"/>
  </r>
  <r>
    <n v="4"/>
    <s v="Shipped Early"/>
    <n v="6"/>
    <x v="2"/>
    <x v="101"/>
    <x v="0"/>
    <s v="Julie Creighton"/>
    <n v="0"/>
    <x v="899"/>
    <s v="September"/>
    <x v="3"/>
    <s v="CA-2019-126046"/>
    <x v="2"/>
    <n v="30318"/>
    <n v="183"/>
    <s v="Avery 476"/>
    <n v="6"/>
    <n v="3"/>
    <s v="South"/>
    <m/>
    <n v="5.7"/>
    <n v="12"/>
    <s v="Corporate"/>
    <x v="973"/>
    <s v="Standard Class"/>
    <s v="Georgia"/>
    <s v="Labels"/>
  </r>
  <r>
    <n v="6"/>
    <s v="Shipped On Time"/>
    <n v="6"/>
    <x v="1"/>
    <x v="15"/>
    <x v="0"/>
    <s v="Kristina Nunn"/>
    <n v="0"/>
    <x v="1125"/>
    <s v="September"/>
    <x v="3"/>
    <s v="CA-2019-126067"/>
    <x v="1"/>
    <n v="98105"/>
    <n v="847"/>
    <s v="Hon Practical Foundations 30 x 60 Training Table, Light Gray/Charcoal"/>
    <n v="250"/>
    <n v="5"/>
    <s v="West"/>
    <m/>
    <n v="250.31"/>
    <n v="1138"/>
    <s v="Home Office"/>
    <x v="1035"/>
    <s v="Standard Class"/>
    <s v="Washington"/>
    <s v="Tables"/>
  </r>
  <r>
    <n v="6"/>
    <s v="Shipped On Time"/>
    <n v="6"/>
    <x v="2"/>
    <x v="15"/>
    <x v="0"/>
    <s v="Kristina Nunn"/>
    <n v="0"/>
    <x v="1125"/>
    <s v="September"/>
    <x v="3"/>
    <s v="CA-2019-126067"/>
    <x v="1"/>
    <n v="98105"/>
    <n v="1161"/>
    <s v="Newell 344"/>
    <n v="1"/>
    <n v="2"/>
    <s v="West"/>
    <m/>
    <n v="1.45"/>
    <n v="6"/>
    <s v="Home Office"/>
    <x v="1035"/>
    <s v="Standard Class"/>
    <s v="Washington"/>
    <s v="Art"/>
  </r>
  <r>
    <n v="6"/>
    <s v="Shipped On Time"/>
    <n v="6"/>
    <x v="2"/>
    <x v="15"/>
    <x v="0"/>
    <s v="Kristina Nunn"/>
    <n v="0.2"/>
    <x v="1125"/>
    <s v="September"/>
    <x v="3"/>
    <s v="CA-2019-126067"/>
    <x v="1"/>
    <n v="98105"/>
    <n v="712"/>
    <s v="GBC Standard Therm-A-Bind Covers"/>
    <n v="32"/>
    <n v="5"/>
    <s v="West"/>
    <m/>
    <n v="32.4"/>
    <n v="100"/>
    <s v="Home Office"/>
    <x v="1035"/>
    <s v="Standard Class"/>
    <s v="Washington"/>
    <s v="Binders"/>
  </r>
  <r>
    <n v="6"/>
    <s v="Shipped On Time"/>
    <n v="6"/>
    <x v="0"/>
    <x v="15"/>
    <x v="0"/>
    <s v="Kristina Nunn"/>
    <n v="0.2"/>
    <x v="1125"/>
    <s v="September"/>
    <x v="3"/>
    <s v="CA-2019-126067"/>
    <x v="1"/>
    <n v="98105"/>
    <n v="136"/>
    <s v="Anker 24W Portable Micro USB Car Charger"/>
    <n v="11"/>
    <n v="4"/>
    <s v="West"/>
    <m/>
    <n v="11.43"/>
    <n v="35"/>
    <s v="Home Office"/>
    <x v="1035"/>
    <s v="Standard Class"/>
    <s v="Washington"/>
    <s v="Phones"/>
  </r>
  <r>
    <n v="4"/>
    <s v="Shipped Early"/>
    <n v="6"/>
    <x v="2"/>
    <x v="131"/>
    <x v="0"/>
    <s v="Roland Fjeld"/>
    <n v="0"/>
    <x v="915"/>
    <s v="September"/>
    <x v="3"/>
    <s v="CA-2019-126074"/>
    <x v="3"/>
    <n v="48183"/>
    <n v="688"/>
    <s v="GBC Durable Plastic Covers"/>
    <n v="27"/>
    <n v="3"/>
    <s v="Central"/>
    <m/>
    <n v="26.7"/>
    <n v="58"/>
    <s v="Consumer"/>
    <x v="1158"/>
    <s v="Standard Class"/>
    <s v="Michigan"/>
    <s v="Binders"/>
  </r>
  <r>
    <n v="4"/>
    <s v="Shipped Early"/>
    <n v="6"/>
    <x v="1"/>
    <x v="131"/>
    <x v="0"/>
    <s v="Roland Fjeld"/>
    <n v="0"/>
    <x v="915"/>
    <s v="September"/>
    <x v="3"/>
    <s v="CA-2019-126074"/>
    <x v="3"/>
    <n v="48183"/>
    <n v="1186"/>
    <s v="Nu-Dell Leatherette Frames"/>
    <n v="57"/>
    <n v="11"/>
    <s v="Central"/>
    <m/>
    <n v="56.79"/>
    <n v="158"/>
    <s v="Consumer"/>
    <x v="1158"/>
    <s v="Standard Class"/>
    <s v="Michigan"/>
    <s v="Furnishings"/>
  </r>
  <r>
    <n v="4"/>
    <s v="Shipped Early"/>
    <n v="6"/>
    <x v="2"/>
    <x v="131"/>
    <x v="0"/>
    <s v="Roland Fjeld"/>
    <n v="0"/>
    <x v="915"/>
    <s v="September"/>
    <x v="3"/>
    <s v="CA-2019-126074"/>
    <x v="3"/>
    <n v="48183"/>
    <n v="251"/>
    <s v="Avery Hi-Liter EverBold Pen Style Fluorescent Highlighters, 4/Pack"/>
    <n v="23"/>
    <n v="7"/>
    <s v="Central"/>
    <m/>
    <n v="22.79"/>
    <n v="57"/>
    <s v="Consumer"/>
    <x v="1158"/>
    <s v="Standard Class"/>
    <s v="Michigan"/>
    <s v="Art"/>
  </r>
  <r>
    <n v="4"/>
    <s v="Shipped Early"/>
    <n v="6"/>
    <x v="2"/>
    <x v="131"/>
    <x v="0"/>
    <s v="Roland Fjeld"/>
    <n v="0"/>
    <x v="915"/>
    <s v="September"/>
    <x v="3"/>
    <s v="CA-2019-126074"/>
    <x v="3"/>
    <n v="48183"/>
    <n v="237"/>
    <s v="Avery Durable Binders"/>
    <n v="1"/>
    <n v="1"/>
    <s v="Central"/>
    <m/>
    <n v="1.41"/>
    <n v="3"/>
    <s v="Consumer"/>
    <x v="1158"/>
    <s v="Standard Class"/>
    <s v="Michigan"/>
    <s v="Binders"/>
  </r>
  <r>
    <n v="4"/>
    <s v="Shipped Early"/>
    <n v="6"/>
    <x v="2"/>
    <x v="13"/>
    <x v="0"/>
    <s v="Anthony Garverick"/>
    <n v="0.8"/>
    <x v="1126"/>
    <s v="September"/>
    <x v="3"/>
    <s v="CA-2019-126123"/>
    <x v="3"/>
    <n v="60623"/>
    <n v="422"/>
    <s v="Catalog Binders with Expanding Posts"/>
    <n v="-24"/>
    <n v="1"/>
    <s v="Central"/>
    <m/>
    <n v="-23.55"/>
    <n v="13"/>
    <s v="Home Office"/>
    <x v="1065"/>
    <s v="Standard Class"/>
    <s v="Illinois"/>
    <s v="Binders"/>
  </r>
  <r>
    <n v="4"/>
    <s v="Shipped Early"/>
    <n v="6"/>
    <x v="2"/>
    <x v="13"/>
    <x v="0"/>
    <s v="Anthony Garverick"/>
    <n v="0.8"/>
    <x v="1126"/>
    <s v="September"/>
    <x v="3"/>
    <s v="CA-2019-126123"/>
    <x v="3"/>
    <n v="60623"/>
    <n v="714"/>
    <s v="GBC Twin Loop Wire Binding Elements, 9/16 Spine, Black"/>
    <n v="-42"/>
    <n v="9"/>
    <s v="Central"/>
    <m/>
    <n v="-42.46"/>
    <n v="27"/>
    <s v="Home Office"/>
    <x v="1065"/>
    <s v="Standard Class"/>
    <s v="Illinois"/>
    <s v="Binders"/>
  </r>
  <r>
    <n v="5"/>
    <s v="Shipped Early"/>
    <n v="6"/>
    <x v="0"/>
    <x v="16"/>
    <x v="0"/>
    <s v="Greg Matthias"/>
    <n v="0.4"/>
    <x v="1072"/>
    <s v="September"/>
    <x v="3"/>
    <s v="CA-2019-126144"/>
    <x v="0"/>
    <n v="19134"/>
    <n v="1296"/>
    <s v="Polycom SoundPoint Pro SE-225 Corded phone"/>
    <n v="-57"/>
    <n v="4"/>
    <s v="East"/>
    <m/>
    <n v="-57.12"/>
    <n v="286"/>
    <s v="Consumer"/>
    <x v="1186"/>
    <s v="Standard Class"/>
    <s v="Pennsylvania"/>
    <s v="Phones"/>
  </r>
  <r>
    <n v="6"/>
    <s v="Shipped On Time"/>
    <n v="6"/>
    <x v="2"/>
    <x v="47"/>
    <x v="0"/>
    <s v="Chuck Clark"/>
    <n v="0"/>
    <x v="1069"/>
    <s v="September"/>
    <x v="3"/>
    <s v="CA-2019-126221"/>
    <x v="3"/>
    <n v="47201"/>
    <n v="613"/>
    <s v="Eureka The Boss Plus 12-Amp Hard Box Upright Vacuum, Red"/>
    <n v="57"/>
    <n v="2"/>
    <s v="Central"/>
    <m/>
    <n v="56.51"/>
    <n v="209"/>
    <s v="Home Office"/>
    <x v="1208"/>
    <s v="Standard Class"/>
    <s v="Indiana"/>
    <s v="Appliances"/>
  </r>
  <r>
    <n v="5"/>
    <s v="Shipped Early"/>
    <n v="6"/>
    <x v="1"/>
    <x v="17"/>
    <x v="0"/>
    <s v="Mick Crebagga"/>
    <n v="0"/>
    <x v="909"/>
    <s v="September"/>
    <x v="3"/>
    <s v="CA-2019-126242"/>
    <x v="1"/>
    <n v="90049"/>
    <n v="617"/>
    <s v="Executive Impressions 13-1/2 Indoor/Outdoor Wall Clock"/>
    <n v="7"/>
    <n v="1"/>
    <s v="West"/>
    <m/>
    <n v="7.11"/>
    <n v="19"/>
    <s v="Consumer"/>
    <x v="978"/>
    <s v="Standard Class"/>
    <s v="California"/>
    <s v="Furnishings"/>
  </r>
  <r>
    <n v="5"/>
    <s v="Shipped Early"/>
    <n v="6"/>
    <x v="2"/>
    <x v="17"/>
    <x v="0"/>
    <s v="Mick Crebagga"/>
    <n v="0"/>
    <x v="909"/>
    <s v="September"/>
    <x v="3"/>
    <s v="CA-2019-126242"/>
    <x v="1"/>
    <n v="90049"/>
    <n v="666"/>
    <s v="File Shuttle II and Handi-File, Black"/>
    <n v="76"/>
    <n v="9"/>
    <s v="West"/>
    <m/>
    <n v="76.25"/>
    <n v="305"/>
    <s v="Consumer"/>
    <x v="978"/>
    <s v="Standard Class"/>
    <s v="California"/>
    <s v="Storage"/>
  </r>
  <r>
    <n v="5"/>
    <s v="Shipped Early"/>
    <n v="6"/>
    <x v="2"/>
    <x v="375"/>
    <x v="0"/>
    <s v="Shahid Collister"/>
    <n v="0.2"/>
    <x v="1127"/>
    <s v="September"/>
    <x v="3"/>
    <s v="CA-2019-126354"/>
    <x v="2"/>
    <n v="33024"/>
    <n v="13"/>
    <s v="14-7/8 x 11 Blue Bar Computer Printout Paper"/>
    <n v="40"/>
    <n v="3"/>
    <s v="South"/>
    <m/>
    <n v="40.35"/>
    <n v="115"/>
    <s v="Consumer"/>
    <x v="1209"/>
    <s v="Standard Class"/>
    <s v="Florida"/>
    <s v="Paper"/>
  </r>
  <r>
    <n v="5"/>
    <s v="Shipped Early"/>
    <n v="6"/>
    <x v="2"/>
    <x v="375"/>
    <x v="0"/>
    <s v="Shahid Collister"/>
    <n v="0.7"/>
    <x v="1127"/>
    <s v="September"/>
    <x v="3"/>
    <s v="CA-2019-126354"/>
    <x v="2"/>
    <n v="33024"/>
    <n v="692"/>
    <s v="GBC Instant Report Kit"/>
    <n v="-3"/>
    <n v="2"/>
    <s v="South"/>
    <m/>
    <n v="-2.59"/>
    <n v="4"/>
    <s v="Consumer"/>
    <x v="1209"/>
    <s v="Standard Class"/>
    <s v="Florida"/>
    <s v="Binders"/>
  </r>
  <r>
    <n v="4"/>
    <s v="Shipped Early"/>
    <n v="6"/>
    <x v="1"/>
    <x v="218"/>
    <x v="0"/>
    <s v="Heather Kirkland"/>
    <n v="0.2"/>
    <x v="1061"/>
    <s v="September"/>
    <x v="3"/>
    <s v="CA-2019-126382"/>
    <x v="2"/>
    <n v="37064"/>
    <n v="549"/>
    <s v="Eldon 200 Class Desk Accessories, Burgundy"/>
    <n v="10"/>
    <n v="7"/>
    <s v="South"/>
    <m/>
    <n v="9.67"/>
    <n v="35"/>
    <s v="Corporate"/>
    <x v="1210"/>
    <s v="Standard Class"/>
    <s v="Tennessee"/>
    <s v="Furnishings"/>
  </r>
  <r>
    <n v="4"/>
    <s v="Shipped Late"/>
    <n v="3"/>
    <x v="0"/>
    <x v="4"/>
    <x v="0"/>
    <s v="Alex Russell"/>
    <n v="0.2"/>
    <x v="1128"/>
    <s v="September"/>
    <x v="3"/>
    <s v="CA-2019-126396"/>
    <x v="3"/>
    <n v="77070"/>
    <n v="1076"/>
    <s v="Memorex Froggy Flash Drive 8 GB"/>
    <n v="20"/>
    <n v="6"/>
    <s v="Central"/>
    <m/>
    <n v="20.23"/>
    <n v="85"/>
    <s v="Corporate"/>
    <x v="1137"/>
    <s v="Second Class"/>
    <s v="Texas"/>
    <s v="Accessories"/>
  </r>
  <r>
    <n v="3"/>
    <s v="Shipped Late"/>
    <n v="1"/>
    <x v="2"/>
    <x v="56"/>
    <x v="0"/>
    <s v="Alex Russell"/>
    <n v="0"/>
    <x v="1031"/>
    <s v="September"/>
    <x v="3"/>
    <s v="CA-2019-126438"/>
    <x v="0"/>
    <n v="1841"/>
    <n v="539"/>
    <s v="Eberhard Faber 3 1/2 Golf Pencils"/>
    <n v="4"/>
    <n v="2"/>
    <s v="East"/>
    <m/>
    <n v="3.72"/>
    <n v="15"/>
    <s v="Corporate"/>
    <x v="963"/>
    <s v="First Class"/>
    <s v="Massachusetts"/>
    <s v="Art"/>
  </r>
  <r>
    <n v="2"/>
    <s v="Shipped Late"/>
    <n v="1"/>
    <x v="2"/>
    <x v="1"/>
    <x v="0"/>
    <s v="Neil Knudson"/>
    <n v="0.2"/>
    <x v="1042"/>
    <s v="September"/>
    <x v="3"/>
    <s v="CA-2019-126536"/>
    <x v="1"/>
    <n v="94110"/>
    <n v="407"/>
    <s v="Canvas Sectional Post Binders"/>
    <n v="37"/>
    <n v="5"/>
    <s v="West"/>
    <m/>
    <n v="36.92"/>
    <n v="102"/>
    <s v="Home Office"/>
    <x v="1024"/>
    <s v="First Class"/>
    <s v="California"/>
    <s v="Binders"/>
  </r>
  <r>
    <n v="2"/>
    <s v="Shipped Late"/>
    <n v="1"/>
    <x v="0"/>
    <x v="1"/>
    <x v="0"/>
    <s v="Neil Knudson"/>
    <n v="0"/>
    <x v="1042"/>
    <s v="September"/>
    <x v="3"/>
    <s v="CA-2019-126536"/>
    <x v="1"/>
    <n v="94110"/>
    <n v="1059"/>
    <s v="Maxell 4.7GB DVD-R 5/Pack"/>
    <n v="0"/>
    <n v="1"/>
    <s v="West"/>
    <m/>
    <n v="0.44"/>
    <n v="1"/>
    <s v="Home Office"/>
    <x v="1024"/>
    <s v="First Class"/>
    <s v="California"/>
    <s v="Accessories"/>
  </r>
  <r>
    <n v="4"/>
    <s v="Shipped Late"/>
    <n v="3"/>
    <x v="2"/>
    <x v="197"/>
    <x v="0"/>
    <s v="Roger Demir"/>
    <n v="0"/>
    <x v="1129"/>
    <s v="September"/>
    <x v="3"/>
    <s v="CA-2019-126550"/>
    <x v="3"/>
    <n v="47905"/>
    <n v="101"/>
    <s v="Adjustable Personal File Tote"/>
    <n v="21"/>
    <n v="5"/>
    <s v="Central"/>
    <m/>
    <n v="21.16"/>
    <n v="81"/>
    <s v="Consumer"/>
    <x v="969"/>
    <s v="Second Class"/>
    <s v="Indiana"/>
    <s v="Storage"/>
  </r>
  <r>
    <n v="2"/>
    <s v="Shipped Early"/>
    <n v="3"/>
    <x v="1"/>
    <x v="8"/>
    <x v="0"/>
    <s v="Alan Barnes"/>
    <n v="0"/>
    <x v="1057"/>
    <s v="September"/>
    <x v="3"/>
    <s v="CA-2019-126634"/>
    <x v="1"/>
    <n v="90712"/>
    <n v="673"/>
    <s v="Flat Face Poster Frame"/>
    <n v="40"/>
    <n v="5"/>
    <s v="West"/>
    <m/>
    <n v="39.56"/>
    <n v="94"/>
    <s v="Consumer"/>
    <x v="1211"/>
    <s v="Second Class"/>
    <s v="California"/>
    <s v="Furnishings"/>
  </r>
  <r>
    <n v="4"/>
    <s v="Shipped Early"/>
    <n v="6"/>
    <x v="0"/>
    <x v="17"/>
    <x v="0"/>
    <s v="Alejandro Ballentine"/>
    <n v="0.2"/>
    <x v="1130"/>
    <s v="September"/>
    <x v="3"/>
    <s v="CA-2019-126662"/>
    <x v="1"/>
    <n v="90036"/>
    <n v="372"/>
    <s v="Brother DCP1000 Digital 3 in 1 Multifunction Machine"/>
    <n v="90"/>
    <n v="2"/>
    <s v="West"/>
    <m/>
    <n v="90"/>
    <n v="480"/>
    <s v="Home Office"/>
    <x v="1110"/>
    <s v="Standard Class"/>
    <s v="California"/>
    <s v="Copiers"/>
  </r>
  <r>
    <n v="2"/>
    <s v="Shipped Late"/>
    <n v="1"/>
    <x v="2"/>
    <x v="91"/>
    <x v="0"/>
    <s v="Fred Hopkins"/>
    <n v="0"/>
    <x v="889"/>
    <s v="September"/>
    <x v="3"/>
    <s v="CA-2019-126676"/>
    <x v="0"/>
    <n v="11550"/>
    <n v="981"/>
    <s v="Letter or Legal Size Expandable Poly String Tie Envelopes"/>
    <n v="4"/>
    <n v="3"/>
    <s v="East"/>
    <m/>
    <n v="3.91"/>
    <n v="8"/>
    <s v="Corporate"/>
    <x v="1212"/>
    <s v="First Class"/>
    <s v="New York"/>
    <s v="Envelopes"/>
  </r>
  <r>
    <n v="5"/>
    <s v="Shipped Early"/>
    <n v="6"/>
    <x v="2"/>
    <x v="112"/>
    <x v="0"/>
    <s v="Kean Thornton"/>
    <n v="0"/>
    <x v="1131"/>
    <s v="September"/>
    <x v="3"/>
    <s v="CA-2019-126718"/>
    <x v="0"/>
    <n v="7050"/>
    <n v="455"/>
    <s v="Color-Coded Legal Exhibit Labels"/>
    <n v="2"/>
    <n v="1"/>
    <s v="East"/>
    <m/>
    <n v="2.41"/>
    <n v="5"/>
    <s v="Consumer"/>
    <x v="1213"/>
    <s v="Standard Class"/>
    <s v="New Jersey"/>
    <s v="Labels"/>
  </r>
  <r>
    <n v="2"/>
    <s v="Shipped Late"/>
    <n v="1"/>
    <x v="2"/>
    <x v="80"/>
    <x v="0"/>
    <s v="Shahid Hopkins"/>
    <n v="0"/>
    <x v="1063"/>
    <s v="September"/>
    <x v="3"/>
    <s v="CA-2019-126774"/>
    <x v="2"/>
    <n v="22204"/>
    <n v="628"/>
    <s v="Faber Castell Col-Erase Pencils"/>
    <n v="2"/>
    <n v="1"/>
    <s v="South"/>
    <m/>
    <n v="2"/>
    <n v="5"/>
    <s v="Consumer"/>
    <x v="1214"/>
    <s v="First Class"/>
    <s v="Virginia"/>
    <s v="Art"/>
  </r>
  <r>
    <n v="1"/>
    <s v="Shipped On Time"/>
    <n v="1"/>
    <x v="0"/>
    <x v="466"/>
    <x v="0"/>
    <s v="Adrian Barton"/>
    <n v="0.2"/>
    <x v="1132"/>
    <s v="September"/>
    <x v="3"/>
    <s v="CA-2019-126788"/>
    <x v="3"/>
    <n v="77581"/>
    <n v="995"/>
    <s v="LG G3"/>
    <n v="53"/>
    <n v="3"/>
    <s v="Central"/>
    <m/>
    <n v="52.92"/>
    <n v="470"/>
    <s v="Consumer"/>
    <x v="1215"/>
    <s v="First Class"/>
    <s v="Texas"/>
    <s v="Phones"/>
  </r>
  <r>
    <n v="2"/>
    <s v="Shipped Early"/>
    <n v="3"/>
    <x v="2"/>
    <x v="42"/>
    <x v="0"/>
    <s v="Naresj Patel"/>
    <n v="0"/>
    <x v="960"/>
    <s v="September"/>
    <x v="3"/>
    <s v="CA-2019-126865"/>
    <x v="1"/>
    <n v="92024"/>
    <n v="1758"/>
    <s v="Xerox 1960"/>
    <n v="42"/>
    <n v="3"/>
    <s v="West"/>
    <m/>
    <n v="41.82"/>
    <n v="93"/>
    <s v="Consumer"/>
    <x v="1032"/>
    <s v="Second Class"/>
    <s v="California"/>
    <s v="Paper"/>
  </r>
  <r>
    <n v="4"/>
    <s v="Shipped Early"/>
    <n v="6"/>
    <x v="1"/>
    <x v="221"/>
    <x v="0"/>
    <s v="Joe Elijah"/>
    <n v="0.2"/>
    <x v="1032"/>
    <s v="September"/>
    <x v="3"/>
    <s v="CA-2019-126914"/>
    <x v="2"/>
    <n v="28110"/>
    <n v="1228"/>
    <s v="OSullivan 2-Shelf Heavy-Duty Bookcases"/>
    <n v="-4"/>
    <n v="2"/>
    <s v="South"/>
    <m/>
    <n v="-3.89"/>
    <n v="78"/>
    <s v="Consumer"/>
    <x v="1048"/>
    <s v="Standard Class"/>
    <s v="North Carolina"/>
    <s v="Bookcases"/>
  </r>
  <r>
    <n v="4"/>
    <s v="Shipped Early"/>
    <n v="6"/>
    <x v="1"/>
    <x v="221"/>
    <x v="0"/>
    <s v="Joe Elijah"/>
    <n v="0.2"/>
    <x v="1032"/>
    <s v="September"/>
    <x v="3"/>
    <s v="CA-2019-126914"/>
    <x v="2"/>
    <n v="28110"/>
    <n v="752"/>
    <s v="Global Executive Mid-Back Managers Chair"/>
    <n v="52"/>
    <n v="3"/>
    <s v="South"/>
    <m/>
    <n v="52.38"/>
    <n v="698"/>
    <s v="Consumer"/>
    <x v="1048"/>
    <s v="Standard Class"/>
    <s v="North Carolina"/>
    <s v="Chairs"/>
  </r>
  <r>
    <n v="6"/>
    <s v="Shipped On Time"/>
    <n v="6"/>
    <x v="2"/>
    <x v="286"/>
    <x v="0"/>
    <s v="Gary Zandusky"/>
    <n v="0"/>
    <x v="980"/>
    <s v="September"/>
    <x v="3"/>
    <s v="CA-2019-126928"/>
    <x v="0"/>
    <n v="7960"/>
    <n v="1456"/>
    <s v="SimpliFile Personal File, Black Granite, 15w x 6-15/16d x 11-1/4h"/>
    <n v="10"/>
    <n v="3"/>
    <s v="East"/>
    <m/>
    <n v="9.5299999999999994"/>
    <n v="34"/>
    <s v="Consumer"/>
    <x v="1068"/>
    <s v="Standard Class"/>
    <s v="New Jersey"/>
    <s v="Storage"/>
  </r>
  <r>
    <n v="6"/>
    <s v="Shipped On Time"/>
    <n v="6"/>
    <x v="0"/>
    <x v="286"/>
    <x v="0"/>
    <s v="Gary Zandusky"/>
    <n v="0"/>
    <x v="980"/>
    <s v="September"/>
    <x v="3"/>
    <s v="CA-2019-126928"/>
    <x v="0"/>
    <n v="7960"/>
    <n v="986"/>
    <s v="Lexmark 20R1285 X6650 Wireless All-in-One Printer"/>
    <n v="226"/>
    <n v="4"/>
    <s v="East"/>
    <m/>
    <n v="225.6"/>
    <n v="480"/>
    <s v="Consumer"/>
    <x v="1068"/>
    <s v="Standard Class"/>
    <s v="New Jersey"/>
    <s v="Machines"/>
  </r>
  <r>
    <n v="7"/>
    <s v="Shipped Late"/>
    <n v="6"/>
    <x v="2"/>
    <x v="110"/>
    <x v="0"/>
    <s v="Greg Tran"/>
    <n v="0"/>
    <x v="1051"/>
    <s v="September"/>
    <x v="3"/>
    <s v="CA-2019-126956"/>
    <x v="3"/>
    <n v="55044"/>
    <n v="1438"/>
    <s v="Security-Tint Envelopes"/>
    <n v="7"/>
    <n v="2"/>
    <s v="Central"/>
    <m/>
    <n v="7.49"/>
    <n v="15"/>
    <s v="Consumer"/>
    <x v="987"/>
    <s v="Standard Class"/>
    <s v="Minnesota"/>
    <s v="Envelopes"/>
  </r>
  <r>
    <n v="7"/>
    <s v="Shipped Late"/>
    <n v="6"/>
    <x v="2"/>
    <x v="110"/>
    <x v="0"/>
    <s v="Greg Tran"/>
    <n v="0"/>
    <x v="1051"/>
    <s v="September"/>
    <x v="3"/>
    <s v="CA-2019-126956"/>
    <x v="3"/>
    <n v="55044"/>
    <n v="77"/>
    <s v="Acme Forged Steel Scissors with Black Enamel Handles"/>
    <n v="11"/>
    <n v="4"/>
    <s v="Central"/>
    <m/>
    <n v="10.8"/>
    <n v="37"/>
    <s v="Consumer"/>
    <x v="987"/>
    <s v="Standard Class"/>
    <s v="Minnesota"/>
    <s v="Supplies"/>
  </r>
  <r>
    <n v="7"/>
    <s v="Shipped Late"/>
    <n v="6"/>
    <x v="2"/>
    <x v="110"/>
    <x v="0"/>
    <s v="Greg Tran"/>
    <n v="0"/>
    <x v="1051"/>
    <s v="September"/>
    <x v="3"/>
    <s v="CA-2019-126956"/>
    <x v="3"/>
    <n v="55044"/>
    <n v="109"/>
    <s v="Advantus Plastic Paper Clips"/>
    <n v="17"/>
    <n v="7"/>
    <s v="Central"/>
    <m/>
    <n v="16.8"/>
    <n v="35"/>
    <s v="Consumer"/>
    <x v="987"/>
    <s v="Standard Class"/>
    <s v="Minnesota"/>
    <s v="Fasteners"/>
  </r>
  <r>
    <n v="6"/>
    <s v="Shipped On Time"/>
    <n v="6"/>
    <x v="2"/>
    <x v="6"/>
    <x v="0"/>
    <s v="Mick Hernandez"/>
    <n v="0"/>
    <x v="1133"/>
    <s v="September"/>
    <x v="3"/>
    <s v="CA-2019-127026"/>
    <x v="3"/>
    <n v="49201"/>
    <n v="244"/>
    <s v="Avery Flip-Chart Easel Binder, Black"/>
    <n v="42"/>
    <n v="4"/>
    <s v="Central"/>
    <m/>
    <n v="42.07"/>
    <n v="90"/>
    <s v="Home Office"/>
    <x v="1216"/>
    <s v="Standard Class"/>
    <s v="Michigan"/>
    <s v="Binders"/>
  </r>
  <r>
    <n v="6"/>
    <s v="Shipped On Time"/>
    <n v="6"/>
    <x v="2"/>
    <x v="6"/>
    <x v="0"/>
    <s v="Mick Hernandez"/>
    <n v="0"/>
    <x v="1133"/>
    <s v="September"/>
    <x v="3"/>
    <s v="CA-2019-127026"/>
    <x v="3"/>
    <n v="49201"/>
    <n v="237"/>
    <s v="Avery Durable Binders"/>
    <n v="7"/>
    <n v="5"/>
    <s v="Central"/>
    <m/>
    <n v="7.06"/>
    <n v="14"/>
    <s v="Home Office"/>
    <x v="1216"/>
    <s v="Standard Class"/>
    <s v="Michigan"/>
    <s v="Binders"/>
  </r>
  <r>
    <n v="6"/>
    <s v="Shipped On Time"/>
    <n v="6"/>
    <x v="0"/>
    <x v="6"/>
    <x v="0"/>
    <s v="Mick Hernandez"/>
    <n v="0"/>
    <x v="1133"/>
    <s v="September"/>
    <x v="3"/>
    <s v="CA-2019-127026"/>
    <x v="3"/>
    <n v="49201"/>
    <n v="164"/>
    <s v="Ativa D5772 2-Line 5.8GHz Digital Expandable Corded/Cordless Phone System with Answering &amp; Caller ID/Call Waiting, Black/Silver"/>
    <n v="49"/>
    <n v="1"/>
    <s v="Central"/>
    <m/>
    <n v="49.5"/>
    <n v="165"/>
    <s v="Home Office"/>
    <x v="1216"/>
    <s v="Standard Class"/>
    <s v="Michigan"/>
    <s v="Phones"/>
  </r>
  <r>
    <n v="6"/>
    <s v="Shipped On Time"/>
    <n v="6"/>
    <x v="0"/>
    <x v="6"/>
    <x v="0"/>
    <s v="Mick Hernandez"/>
    <n v="0"/>
    <x v="1133"/>
    <s v="September"/>
    <x v="3"/>
    <s v="CA-2019-127026"/>
    <x v="3"/>
    <n v="49201"/>
    <n v="1007"/>
    <s v="Logitech G19 Programmable Gaming Keyboard"/>
    <n v="112"/>
    <n v="5"/>
    <s v="Central"/>
    <m/>
    <n v="111.59"/>
    <n v="620"/>
    <s v="Home Office"/>
    <x v="1216"/>
    <s v="Standard Class"/>
    <s v="Michigan"/>
    <s v="Accessories"/>
  </r>
  <r>
    <n v="6"/>
    <s v="Shipped On Time"/>
    <n v="6"/>
    <x v="0"/>
    <x v="6"/>
    <x v="0"/>
    <s v="Mick Hernandez"/>
    <n v="0.1"/>
    <x v="1133"/>
    <s v="September"/>
    <x v="3"/>
    <s v="CA-2019-127026"/>
    <x v="3"/>
    <n v="49201"/>
    <n v="892"/>
    <s v="I.R.I.S IRISCard Anywhere 5 Card Scanner"/>
    <n v="152"/>
    <n v="3"/>
    <s v="Central"/>
    <m/>
    <n v="152.09"/>
    <n v="351"/>
    <s v="Home Office"/>
    <x v="1216"/>
    <s v="Standard Class"/>
    <s v="Michigan"/>
    <s v="Machines"/>
  </r>
  <r>
    <n v="2"/>
    <s v="Shipped Early"/>
    <n v="3"/>
    <x v="1"/>
    <x v="1"/>
    <x v="0"/>
    <s v="Christopher Schild"/>
    <n v="0.2"/>
    <x v="1106"/>
    <s v="September"/>
    <x v="3"/>
    <s v="CA-2019-127096"/>
    <x v="1"/>
    <n v="94109"/>
    <n v="370"/>
    <s v="Bretford Rectangular Conference Table Tops"/>
    <n v="11"/>
    <n v="1"/>
    <s v="West"/>
    <m/>
    <n v="11.28"/>
    <n v="301"/>
    <s v="Home Office"/>
    <x v="1148"/>
    <s v="Second Class"/>
    <s v="California"/>
    <s v="Tables"/>
  </r>
  <r>
    <n v="5"/>
    <s v="Shipped Early"/>
    <n v="6"/>
    <x v="1"/>
    <x v="286"/>
    <x v="0"/>
    <s v="Harry Marie"/>
    <n v="0"/>
    <x v="1134"/>
    <s v="September"/>
    <x v="3"/>
    <s v="CA-2019-127117"/>
    <x v="0"/>
    <n v="7960"/>
    <n v="1563"/>
    <s v="Tensor Computer Mounted Lamp"/>
    <n v="20"/>
    <n v="5"/>
    <s v="East"/>
    <m/>
    <n v="20.100000000000001"/>
    <n v="74"/>
    <s v="Corporate"/>
    <x v="1174"/>
    <s v="Standard Class"/>
    <s v="New Jersey"/>
    <s v="Furnishings"/>
  </r>
  <r>
    <n v="2"/>
    <s v="Shipped Late"/>
    <n v="1"/>
    <x v="2"/>
    <x v="0"/>
    <x v="0"/>
    <s v="Tom Ashbrook"/>
    <n v="0"/>
    <x v="920"/>
    <s v="September"/>
    <x v="3"/>
    <s v="CA-2019-127180"/>
    <x v="0"/>
    <n v="10024"/>
    <n v="774"/>
    <s v="Globe Weis Peel &amp; Seel First Class Envelopes"/>
    <n v="29"/>
    <n v="5"/>
    <s v="East"/>
    <m/>
    <n v="28.75"/>
    <n v="64"/>
    <s v="Home Office"/>
    <x v="1069"/>
    <s v="First Class"/>
    <s v="New York"/>
    <s v="Envelopes"/>
  </r>
  <r>
    <n v="2"/>
    <s v="Shipped Late"/>
    <n v="1"/>
    <x v="0"/>
    <x v="0"/>
    <x v="0"/>
    <s v="Tom Ashbrook"/>
    <n v="0"/>
    <x v="920"/>
    <s v="September"/>
    <x v="3"/>
    <s v="CA-2019-127180"/>
    <x v="0"/>
    <n v="10024"/>
    <n v="893"/>
    <s v="i.Sound Portable Power - 8000 mAh"/>
    <n v="1"/>
    <n v="1"/>
    <s v="East"/>
    <m/>
    <n v="0.53"/>
    <n v="53"/>
    <s v="Home Office"/>
    <x v="1069"/>
    <s v="First Class"/>
    <s v="New York"/>
    <s v="Phones"/>
  </r>
  <r>
    <n v="2"/>
    <s v="Shipped Late"/>
    <n v="1"/>
    <x v="0"/>
    <x v="0"/>
    <x v="0"/>
    <s v="Tom Ashbrook"/>
    <n v="0"/>
    <x v="920"/>
    <s v="September"/>
    <x v="3"/>
    <s v="CA-2019-127180"/>
    <x v="0"/>
    <n v="10024"/>
    <n v="1294"/>
    <s v="Polycom CX600 IP Phone VoIP phone"/>
    <n v="648"/>
    <n v="8"/>
    <s v="East"/>
    <m/>
    <n v="647.89"/>
    <n v="2400"/>
    <s v="Home Office"/>
    <x v="1069"/>
    <s v="First Class"/>
    <s v="New York"/>
    <s v="Phones"/>
  </r>
  <r>
    <n v="2"/>
    <s v="Shipped Late"/>
    <n v="1"/>
    <x v="0"/>
    <x v="0"/>
    <x v="0"/>
    <s v="Tom Ashbrook"/>
    <n v="0.2"/>
    <x v="920"/>
    <s v="September"/>
    <x v="3"/>
    <s v="CA-2019-127180"/>
    <x v="0"/>
    <n v="10024"/>
    <n v="399"/>
    <s v="Canon imageCLASS 2200 Advanced Copier"/>
    <n v="3920"/>
    <n v="4"/>
    <s v="East"/>
    <m/>
    <n v="3919.99"/>
    <n v="11200"/>
    <s v="Home Office"/>
    <x v="1069"/>
    <s v="First Class"/>
    <s v="New York"/>
    <s v="Copiers"/>
  </r>
  <r>
    <n v="2"/>
    <s v="Shipped Late"/>
    <n v="1"/>
    <x v="2"/>
    <x v="13"/>
    <x v="0"/>
    <s v="Sue Ann Reed"/>
    <n v="0.2"/>
    <x v="1135"/>
    <s v="September"/>
    <x v="3"/>
    <s v="CA-2019-127264"/>
    <x v="3"/>
    <n v="60653"/>
    <n v="1304"/>
    <s v="Prang Colored Pencils"/>
    <n v="2"/>
    <n v="3"/>
    <s v="Central"/>
    <m/>
    <n v="2.21"/>
    <n v="7"/>
    <s v="Consumer"/>
    <x v="1016"/>
    <s v="First Class"/>
    <s v="Illinois"/>
    <s v="Art"/>
  </r>
  <r>
    <n v="7"/>
    <s v="Shipped Late"/>
    <n v="6"/>
    <x v="2"/>
    <x v="15"/>
    <x v="0"/>
    <s v="Michelle Moray"/>
    <n v="0.2"/>
    <x v="1118"/>
    <s v="September"/>
    <x v="3"/>
    <s v="CA-2019-127285"/>
    <x v="1"/>
    <n v="98115"/>
    <n v="415"/>
    <s v="Cardinal Slant-D Ring Binders"/>
    <n v="5"/>
    <n v="2"/>
    <s v="West"/>
    <m/>
    <n v="5.21"/>
    <n v="14"/>
    <s v="Consumer"/>
    <x v="1160"/>
    <s v="Standard Class"/>
    <s v="Washington"/>
    <s v="Binders"/>
  </r>
  <r>
    <n v="7"/>
    <s v="Shipped Late"/>
    <n v="6"/>
    <x v="2"/>
    <x v="15"/>
    <x v="0"/>
    <s v="Michelle Moray"/>
    <n v="0.2"/>
    <x v="1118"/>
    <s v="September"/>
    <x v="3"/>
    <s v="CA-2019-127285"/>
    <x v="1"/>
    <n v="98115"/>
    <n v="717"/>
    <s v="GBC Velobind Prepunched Cover Sets, Regency Series"/>
    <n v="28"/>
    <n v="3"/>
    <s v="West"/>
    <m/>
    <n v="27.73"/>
    <n v="89"/>
    <s v="Consumer"/>
    <x v="1160"/>
    <s v="Standard Class"/>
    <s v="Washington"/>
    <s v="Binders"/>
  </r>
  <r>
    <n v="4"/>
    <s v="Shipped Early"/>
    <n v="6"/>
    <x v="2"/>
    <x v="102"/>
    <x v="0"/>
    <s v="Brosina Hoffman"/>
    <n v="0.2"/>
    <x v="1054"/>
    <s v="September"/>
    <x v="3"/>
    <s v="CA-2019-127306"/>
    <x v="2"/>
    <n v="37604"/>
    <n v="4"/>
    <s v="#10- 4 1/8 x 9 1/2 Security-Tint Envelopes"/>
    <n v="7"/>
    <n v="3"/>
    <s v="South"/>
    <s v="Yes"/>
    <n v="6.65"/>
    <n v="18"/>
    <s v="Consumer"/>
    <x v="1217"/>
    <s v="Standard Class"/>
    <s v="Tennessee"/>
    <s v="Envelopes"/>
  </r>
  <r>
    <n v="4"/>
    <s v="Shipped Early"/>
    <n v="6"/>
    <x v="2"/>
    <x v="102"/>
    <x v="0"/>
    <s v="Brosina Hoffman"/>
    <n v="0.2"/>
    <x v="1054"/>
    <s v="September"/>
    <x v="3"/>
    <s v="CA-2019-127306"/>
    <x v="2"/>
    <n v="37604"/>
    <n v="1726"/>
    <s v="Xerox 1931"/>
    <n v="13"/>
    <n v="7"/>
    <s v="South"/>
    <s v="Yes"/>
    <n v="12.7"/>
    <n v="36"/>
    <s v="Consumer"/>
    <x v="1217"/>
    <s v="Standard Class"/>
    <s v="Tennessee"/>
    <s v="Paper"/>
  </r>
  <r>
    <n v="4"/>
    <s v="Shipped Early"/>
    <n v="6"/>
    <x v="2"/>
    <x v="102"/>
    <x v="0"/>
    <s v="Brosina Hoffman"/>
    <n v="0.7"/>
    <x v="1054"/>
    <s v="September"/>
    <x v="3"/>
    <s v="CA-2019-127306"/>
    <x v="2"/>
    <n v="37604"/>
    <n v="241"/>
    <s v="Avery Durable Slant Ring Binders With Label Holder"/>
    <n v="-2"/>
    <n v="2"/>
    <s v="South"/>
    <s v="Yes"/>
    <n v="-1.84"/>
    <n v="3"/>
    <s v="Consumer"/>
    <x v="1217"/>
    <s v="Standard Class"/>
    <s v="Tennessee"/>
    <s v="Binders"/>
  </r>
  <r>
    <n v="4"/>
    <s v="Shipped Early"/>
    <n v="6"/>
    <x v="2"/>
    <x v="102"/>
    <x v="0"/>
    <s v="Brosina Hoffman"/>
    <n v="0.7"/>
    <x v="1054"/>
    <s v="September"/>
    <x v="3"/>
    <s v="CA-2019-127306"/>
    <x v="2"/>
    <n v="37604"/>
    <n v="902"/>
    <s v="Ibico Presentation Index for Binding Systems"/>
    <n v="-5"/>
    <n v="5"/>
    <s v="South"/>
    <s v="Yes"/>
    <n v="-4.58"/>
    <n v="6"/>
    <s v="Consumer"/>
    <x v="1217"/>
    <s v="Standard Class"/>
    <s v="Tennessee"/>
    <s v="Binders"/>
  </r>
  <r>
    <n v="4"/>
    <s v="Shipped Early"/>
    <n v="6"/>
    <x v="0"/>
    <x v="102"/>
    <x v="0"/>
    <s v="Brosina Hoffman"/>
    <n v="0.2"/>
    <x v="1054"/>
    <s v="September"/>
    <x v="3"/>
    <s v="CA-2019-127306"/>
    <x v="2"/>
    <n v="37604"/>
    <n v="911"/>
    <s v="iHome FM Clock Radio with Lightning Dock"/>
    <n v="7"/>
    <n v="2"/>
    <s v="South"/>
    <s v="Yes"/>
    <n v="7"/>
    <n v="112"/>
    <s v="Consumer"/>
    <x v="1217"/>
    <s v="Standard Class"/>
    <s v="Tennessee"/>
    <s v="Phones"/>
  </r>
  <r>
    <n v="3"/>
    <s v="Shipped Late"/>
    <n v="1"/>
    <x v="1"/>
    <x v="16"/>
    <x v="0"/>
    <s v="Ralph Arnett"/>
    <n v="0.2"/>
    <x v="926"/>
    <s v="September"/>
    <x v="3"/>
    <s v="CA-2019-127313"/>
    <x v="0"/>
    <n v="19120"/>
    <n v="1593"/>
    <s v="Ultra Door Kickplate, 8H x 34W"/>
    <n v="14"/>
    <n v="5"/>
    <s v="East"/>
    <m/>
    <n v="13.85"/>
    <n v="79"/>
    <s v="Consumer"/>
    <x v="1007"/>
    <s v="First Class"/>
    <s v="Pennsylvania"/>
    <s v="Furnishings"/>
  </r>
  <r>
    <n v="3"/>
    <s v="Shipped Late"/>
    <n v="1"/>
    <x v="2"/>
    <x v="16"/>
    <x v="0"/>
    <s v="Ralph Arnett"/>
    <n v="0.2"/>
    <x v="926"/>
    <s v="September"/>
    <x v="3"/>
    <s v="CA-2019-127313"/>
    <x v="0"/>
    <n v="19120"/>
    <n v="1267"/>
    <s v="Personal File Boxes with Fold-Down Carry Handle"/>
    <n v="2"/>
    <n v="3"/>
    <s v="East"/>
    <m/>
    <n v="2.34"/>
    <n v="37"/>
    <s v="Consumer"/>
    <x v="1007"/>
    <s v="First Class"/>
    <s v="Pennsylvania"/>
    <s v="Storage"/>
  </r>
  <r>
    <n v="4"/>
    <s v="Shipped Early"/>
    <n v="6"/>
    <x v="2"/>
    <x v="16"/>
    <x v="0"/>
    <s v="Erin Smith"/>
    <n v="0.2"/>
    <x v="1035"/>
    <s v="September"/>
    <x v="3"/>
    <s v="CA-2019-127397"/>
    <x v="0"/>
    <n v="19134"/>
    <n v="1787"/>
    <s v="Xerox 1988"/>
    <n v="39"/>
    <n v="5"/>
    <s v="East"/>
    <m/>
    <n v="38.72"/>
    <n v="124"/>
    <s v="Corporate"/>
    <x v="1123"/>
    <s v="Standard Class"/>
    <s v="Pennsylvania"/>
    <s v="Paper"/>
  </r>
  <r>
    <n v="4"/>
    <s v="Shipped Early"/>
    <n v="6"/>
    <x v="0"/>
    <x v="16"/>
    <x v="0"/>
    <s v="Erin Smith"/>
    <n v="0.2"/>
    <x v="1035"/>
    <s v="September"/>
    <x v="3"/>
    <s v="CA-2019-127397"/>
    <x v="0"/>
    <n v="19134"/>
    <n v="1278"/>
    <s v="Plantronics CS510 - Over-the-Head monaural Wireless Headset System"/>
    <n v="214"/>
    <n v="5"/>
    <s v="East"/>
    <m/>
    <n v="214.47"/>
    <n v="1320"/>
    <s v="Corporate"/>
    <x v="1123"/>
    <s v="Standard Class"/>
    <s v="Pennsylvania"/>
    <s v="Accessories"/>
  </r>
  <r>
    <n v="5"/>
    <s v="Shipped Early"/>
    <n v="6"/>
    <x v="0"/>
    <x v="76"/>
    <x v="0"/>
    <s v="Alan Dominguez"/>
    <n v="0"/>
    <x v="1136"/>
    <s v="September"/>
    <x v="3"/>
    <s v="CA-2019-127432"/>
    <x v="1"/>
    <n v="59405"/>
    <n v="398"/>
    <s v="Canon Image Class D660 Copier"/>
    <n v="1380"/>
    <n v="5"/>
    <s v="West"/>
    <m/>
    <n v="1379.98"/>
    <n v="3000"/>
    <s v="Home Office"/>
    <x v="1216"/>
    <s v="Standard Class"/>
    <s v="Montana"/>
    <s v="Copiers"/>
  </r>
  <r>
    <n v="5"/>
    <s v="Shipped Early"/>
    <n v="6"/>
    <x v="2"/>
    <x v="76"/>
    <x v="0"/>
    <s v="Alan Dominguez"/>
    <n v="0"/>
    <x v="1136"/>
    <s v="September"/>
    <x v="3"/>
    <s v="CA-2019-127432"/>
    <x v="1"/>
    <n v="59405"/>
    <n v="113"/>
    <s v="Advantus Rolling Storage Box"/>
    <n v="14"/>
    <n v="3"/>
    <s v="West"/>
    <m/>
    <n v="13.89"/>
    <n v="51"/>
    <s v="Home Office"/>
    <x v="1216"/>
    <s v="Standard Class"/>
    <s v="Montana"/>
    <s v="Storage"/>
  </r>
  <r>
    <n v="5"/>
    <s v="Shipped Early"/>
    <n v="6"/>
    <x v="2"/>
    <x v="76"/>
    <x v="0"/>
    <s v="Alan Dominguez"/>
    <n v="0"/>
    <x v="1136"/>
    <s v="September"/>
    <x v="3"/>
    <s v="CA-2019-127432"/>
    <x v="1"/>
    <n v="59405"/>
    <n v="780"/>
    <s v="Great White Multi-Use Recycled Paper (20Lb. and 84 Bright)"/>
    <n v="5"/>
    <n v="2"/>
    <s v="West"/>
    <m/>
    <n v="5.38"/>
    <n v="12"/>
    <s v="Home Office"/>
    <x v="1216"/>
    <s v="Standard Class"/>
    <s v="Montana"/>
    <s v="Paper"/>
  </r>
  <r>
    <n v="5"/>
    <s v="Shipped Early"/>
    <n v="6"/>
    <x v="2"/>
    <x v="76"/>
    <x v="0"/>
    <s v="Alan Dominguez"/>
    <n v="0"/>
    <x v="1136"/>
    <s v="September"/>
    <x v="3"/>
    <s v="CA-2019-127432"/>
    <x v="1"/>
    <n v="59405"/>
    <n v="1558"/>
    <s v="Tennsco Single-Tier Lockers"/>
    <n v="56"/>
    <n v="3"/>
    <s v="West"/>
    <m/>
    <n v="56.3"/>
    <n v="1126"/>
    <s v="Home Office"/>
    <x v="1216"/>
    <s v="Standard Class"/>
    <s v="Montana"/>
    <s v="Storage"/>
  </r>
  <r>
    <n v="4"/>
    <s v="Shipped Early"/>
    <n v="6"/>
    <x v="2"/>
    <x v="49"/>
    <x v="0"/>
    <s v="Frank Gastineau"/>
    <n v="0.2"/>
    <x v="1137"/>
    <s v="September"/>
    <x v="3"/>
    <s v="CA-2019-127460"/>
    <x v="3"/>
    <n v="60505"/>
    <n v="646"/>
    <s v="Fellowes Mobile File Cart, Black"/>
    <n v="26"/>
    <n v="6"/>
    <s v="Central"/>
    <m/>
    <n v="26.12"/>
    <n v="298"/>
    <s v="Home Office"/>
    <x v="1218"/>
    <s v="Standard Class"/>
    <s v="Illinois"/>
    <s v="Storage"/>
  </r>
  <r>
    <n v="4"/>
    <s v="Shipped Late"/>
    <n v="3"/>
    <x v="1"/>
    <x v="13"/>
    <x v="0"/>
    <s v="Ross DeVincentis"/>
    <n v="0.6"/>
    <x v="1127"/>
    <s v="September"/>
    <x v="3"/>
    <s v="CA-2019-127474"/>
    <x v="3"/>
    <n v="60610"/>
    <n v="558"/>
    <s v="Eldon Cleatmat Chair Mats for Medium Pile Carpets"/>
    <n v="-26"/>
    <n v="1"/>
    <s v="Central"/>
    <m/>
    <n v="-26.08"/>
    <n v="22"/>
    <s v="Home Office"/>
    <x v="1219"/>
    <s v="Second Class"/>
    <s v="Illinois"/>
    <s v="Furnishings"/>
  </r>
  <r>
    <n v="4"/>
    <s v="Shipped Late"/>
    <n v="3"/>
    <x v="2"/>
    <x v="13"/>
    <x v="0"/>
    <s v="Ross DeVincentis"/>
    <n v="0.2"/>
    <x v="1127"/>
    <s v="September"/>
    <x v="3"/>
    <s v="CA-2019-127474"/>
    <x v="3"/>
    <n v="60610"/>
    <n v="1800"/>
    <s v="Xerox 2"/>
    <n v="2"/>
    <n v="1"/>
    <s v="Central"/>
    <m/>
    <n v="1.81"/>
    <n v="5"/>
    <s v="Home Office"/>
    <x v="1219"/>
    <s v="Second Class"/>
    <s v="Illinois"/>
    <s v="Paper"/>
  </r>
  <r>
    <n v="4"/>
    <s v="Shipped Late"/>
    <n v="3"/>
    <x v="2"/>
    <x v="13"/>
    <x v="0"/>
    <s v="Ross DeVincentis"/>
    <n v="0.2"/>
    <x v="1127"/>
    <s v="September"/>
    <x v="3"/>
    <s v="CA-2019-127474"/>
    <x v="3"/>
    <n v="60610"/>
    <n v="1684"/>
    <s v="Xerox 1893"/>
    <n v="24"/>
    <n v="2"/>
    <s v="Central"/>
    <m/>
    <n v="23.77"/>
    <n v="66"/>
    <s v="Home Office"/>
    <x v="1219"/>
    <s v="Second Class"/>
    <s v="Illinois"/>
    <s v="Paper"/>
  </r>
  <r>
    <n v="4"/>
    <s v="Shipped Late"/>
    <n v="3"/>
    <x v="2"/>
    <x v="13"/>
    <x v="0"/>
    <s v="Ross DeVincentis"/>
    <n v="0.2"/>
    <x v="1127"/>
    <s v="September"/>
    <x v="3"/>
    <s v="CA-2019-127474"/>
    <x v="3"/>
    <n v="60610"/>
    <n v="1680"/>
    <s v="Xerox 189"/>
    <n v="147"/>
    <n v="5"/>
    <s v="Central"/>
    <m/>
    <n v="146.79"/>
    <n v="419"/>
    <s v="Home Office"/>
    <x v="1219"/>
    <s v="Second Class"/>
    <s v="Illinois"/>
    <s v="Paper"/>
  </r>
  <r>
    <n v="6"/>
    <s v="Shipped On Time"/>
    <n v="6"/>
    <x v="2"/>
    <x v="195"/>
    <x v="0"/>
    <s v="Erica Hernandez"/>
    <n v="0.2"/>
    <x v="916"/>
    <s v="September"/>
    <x v="3"/>
    <s v="CA-2019-127516"/>
    <x v="2"/>
    <n v="37211"/>
    <n v="418"/>
    <s v="Carina Double Wide Media Storage Towers in Natural &amp; Black"/>
    <n v="-13"/>
    <n v="1"/>
    <s v="South"/>
    <m/>
    <n v="-12.96"/>
    <n v="65"/>
    <s v="Home Office"/>
    <x v="1154"/>
    <s v="Standard Class"/>
    <s v="Tennessee"/>
    <s v="Storage"/>
  </r>
  <r>
    <n v="4"/>
    <s v="Shipped Early"/>
    <n v="6"/>
    <x v="2"/>
    <x v="117"/>
    <x v="0"/>
    <s v="Richard Eichhorn"/>
    <n v="0.2"/>
    <x v="1039"/>
    <s v="September"/>
    <x v="3"/>
    <s v="CA-2019-127621"/>
    <x v="3"/>
    <n v="75081"/>
    <n v="925"/>
    <s v="Important Message Pads, 50 4-1/4 x 5-1/2 Forms per Pad"/>
    <n v="10"/>
    <n v="8"/>
    <s v="Central"/>
    <m/>
    <n v="9.74"/>
    <n v="27"/>
    <s v="Consumer"/>
    <x v="1220"/>
    <s v="Standard Class"/>
    <s v="Texas"/>
    <s v="Paper"/>
  </r>
  <r>
    <n v="6"/>
    <s v="Shipped On Time"/>
    <n v="6"/>
    <x v="2"/>
    <x v="467"/>
    <x v="0"/>
    <s v="Natalie Webber"/>
    <n v="0"/>
    <x v="1138"/>
    <s v="September"/>
    <x v="3"/>
    <s v="CA-2019-127656"/>
    <x v="3"/>
    <n v="50701"/>
    <n v="1508"/>
    <s v="Staples in misc. colors"/>
    <n v="12"/>
    <n v="4"/>
    <s v="Central"/>
    <m/>
    <n v="11.82"/>
    <n v="30"/>
    <s v="Consumer"/>
    <x v="1005"/>
    <s v="Standard Class"/>
    <s v="Iowa"/>
    <s v="Art"/>
  </r>
  <r>
    <n v="4"/>
    <s v="Shipped Early"/>
    <n v="6"/>
    <x v="2"/>
    <x v="66"/>
    <x v="0"/>
    <s v="Alejandro Ballentine"/>
    <n v="0.2"/>
    <x v="1139"/>
    <s v="September"/>
    <x v="3"/>
    <s v="CA-2019-127705"/>
    <x v="0"/>
    <n v="44052"/>
    <n v="113"/>
    <s v="Advantus Rolling Storage Box"/>
    <n v="2"/>
    <n v="2"/>
    <s v="East"/>
    <m/>
    <n v="2.4"/>
    <n v="27"/>
    <s v="Home Office"/>
    <x v="1215"/>
    <s v="Standard Class"/>
    <s v="Ohio"/>
    <s v="Storage"/>
  </r>
  <r>
    <n v="4"/>
    <s v="Shipped Early"/>
    <n v="6"/>
    <x v="0"/>
    <x v="66"/>
    <x v="0"/>
    <s v="Alejandro Ballentine"/>
    <n v="0.4"/>
    <x v="1139"/>
    <s v="September"/>
    <x v="3"/>
    <s v="CA-2019-127705"/>
    <x v="0"/>
    <n v="44052"/>
    <n v="478"/>
    <s v="Cush Cases Heavy Duty Rugged Cover Case for Samsung Galaxy S5 - Purple"/>
    <n v="-1"/>
    <n v="1"/>
    <s v="East"/>
    <m/>
    <n v="-0.64"/>
    <n v="3"/>
    <s v="Home Office"/>
    <x v="1215"/>
    <s v="Standard Class"/>
    <s v="Ohio"/>
    <s v="Phones"/>
  </r>
  <r>
    <n v="5"/>
    <s v="Shipped Early"/>
    <n v="6"/>
    <x v="2"/>
    <x v="149"/>
    <x v="0"/>
    <s v="Michael Granlund"/>
    <n v="0.2"/>
    <x v="998"/>
    <s v="September"/>
    <x v="3"/>
    <s v="CA-2019-127712"/>
    <x v="1"/>
    <n v="97301"/>
    <n v="80"/>
    <s v="Acme Kleen Earth Office Shears"/>
    <n v="1"/>
    <n v="2"/>
    <s v="West"/>
    <m/>
    <n v="0.7"/>
    <n v="6"/>
    <s v="Home Office"/>
    <x v="986"/>
    <s v="Standard Class"/>
    <s v="Oregon"/>
    <s v="Supplies"/>
  </r>
  <r>
    <n v="2"/>
    <s v="Shipped Early"/>
    <n v="3"/>
    <x v="2"/>
    <x v="365"/>
    <x v="0"/>
    <s v="Shahid Shariari"/>
    <n v="0"/>
    <x v="1047"/>
    <s v="September"/>
    <x v="3"/>
    <s v="CA-2019-127726"/>
    <x v="2"/>
    <n v="40324"/>
    <n v="654"/>
    <s v="Fellowes Premier Superior Surge Suppressor, 10-Outlet, With Phone and Remote"/>
    <n v="51"/>
    <n v="4"/>
    <s v="South"/>
    <m/>
    <n v="50.88"/>
    <n v="196"/>
    <s v="Consumer"/>
    <x v="963"/>
    <s v="Second Class"/>
    <s v="Kentucky"/>
    <s v="Appliances"/>
  </r>
  <r>
    <n v="2"/>
    <s v="Shipped Early"/>
    <n v="3"/>
    <x v="2"/>
    <x v="365"/>
    <x v="0"/>
    <s v="Shahid Shariari"/>
    <n v="0"/>
    <x v="1047"/>
    <s v="September"/>
    <x v="3"/>
    <s v="CA-2019-127726"/>
    <x v="2"/>
    <n v="40324"/>
    <n v="42"/>
    <s v="Acco Clips to Go Binder Clips, 24 Clips in Two Sizes"/>
    <n v="7"/>
    <n v="4"/>
    <s v="South"/>
    <m/>
    <n v="6.67"/>
    <n v="14"/>
    <s v="Consumer"/>
    <x v="963"/>
    <s v="Second Class"/>
    <s v="Kentucky"/>
    <s v="Fasteners"/>
  </r>
  <r>
    <n v="4"/>
    <s v="Shipped Early"/>
    <n v="6"/>
    <x v="1"/>
    <x v="16"/>
    <x v="0"/>
    <s v="Thea Hudgings"/>
    <n v="0.2"/>
    <x v="1077"/>
    <s v="September"/>
    <x v="3"/>
    <s v="CA-2019-127782"/>
    <x v="0"/>
    <n v="19140"/>
    <n v="576"/>
    <s v="Eldon Image Series Black Desk Accessories"/>
    <n v="1"/>
    <n v="1"/>
    <s v="East"/>
    <m/>
    <n v="0.66"/>
    <n v="3"/>
    <s v="Corporate"/>
    <x v="1160"/>
    <s v="Standard Class"/>
    <s v="Pennsylvania"/>
    <s v="Furnishings"/>
  </r>
  <r>
    <n v="4"/>
    <s v="Shipped Early"/>
    <n v="6"/>
    <x v="2"/>
    <x v="16"/>
    <x v="0"/>
    <s v="Thea Hudgings"/>
    <n v="0.2"/>
    <x v="1077"/>
    <s v="September"/>
    <x v="3"/>
    <s v="CA-2019-127782"/>
    <x v="0"/>
    <n v="19140"/>
    <n v="336"/>
    <s v="Black &amp; Decker Filter for Double Action Dustbuster Cordless Vac BLDV7210"/>
    <n v="1"/>
    <n v="3"/>
    <s v="East"/>
    <m/>
    <n v="1.26"/>
    <n v="20"/>
    <s v="Corporate"/>
    <x v="1160"/>
    <s v="Standard Class"/>
    <s v="Pennsylvania"/>
    <s v="Appliances"/>
  </r>
  <r>
    <n v="4"/>
    <s v="Shipped Early"/>
    <n v="6"/>
    <x v="2"/>
    <x v="16"/>
    <x v="0"/>
    <s v="Thea Hudgings"/>
    <n v="0.2"/>
    <x v="1077"/>
    <s v="September"/>
    <x v="3"/>
    <s v="CA-2019-127782"/>
    <x v="0"/>
    <n v="19140"/>
    <n v="456"/>
    <s v="Colored Envelopes"/>
    <n v="3"/>
    <n v="3"/>
    <s v="East"/>
    <m/>
    <n v="2.88"/>
    <n v="9"/>
    <s v="Corporate"/>
    <x v="1160"/>
    <s v="Standard Class"/>
    <s v="Pennsylvania"/>
    <s v="Envelopes"/>
  </r>
  <r>
    <n v="4"/>
    <s v="Shipped Early"/>
    <n v="6"/>
    <x v="0"/>
    <x v="16"/>
    <x v="0"/>
    <s v="Thea Hudgings"/>
    <n v="0.4"/>
    <x v="1077"/>
    <s v="September"/>
    <x v="3"/>
    <s v="CA-2019-127782"/>
    <x v="0"/>
    <n v="19140"/>
    <n v="1629"/>
    <s v="Wilson Electronics DB Pro Signal Booster"/>
    <n v="-186"/>
    <n v="4"/>
    <s v="East"/>
    <m/>
    <n v="-186.16"/>
    <n v="859"/>
    <s v="Corporate"/>
    <x v="1160"/>
    <s v="Standard Class"/>
    <s v="Pennsylvania"/>
    <s v="Phones"/>
  </r>
  <r>
    <n v="4"/>
    <s v="Shipped Early"/>
    <n v="6"/>
    <x v="2"/>
    <x v="33"/>
    <x v="0"/>
    <s v="Neil Ducich"/>
    <n v="0"/>
    <x v="1059"/>
    <s v="September"/>
    <x v="3"/>
    <s v="CA-2019-127803"/>
    <x v="2"/>
    <n v="35810"/>
    <n v="1641"/>
    <s v="Wilson Jones Four-Pocket Poly Binders"/>
    <n v="13"/>
    <n v="4"/>
    <s v="South"/>
    <m/>
    <n v="12.82"/>
    <n v="26"/>
    <s v="Corporate"/>
    <x v="1134"/>
    <s v="Standard Class"/>
    <s v="Alabama"/>
    <s v="Binders"/>
  </r>
  <r>
    <n v="7"/>
    <s v="Shipped Late"/>
    <n v="6"/>
    <x v="2"/>
    <x v="117"/>
    <x v="0"/>
    <s v="Sally Hughsby"/>
    <n v="0.2"/>
    <x v="1025"/>
    <s v="September"/>
    <x v="3"/>
    <s v="CA-2019-127922"/>
    <x v="3"/>
    <n v="75081"/>
    <n v="8"/>
    <s v="#6 3/4 Gummed Flap White Envelopes"/>
    <n v="6"/>
    <n v="2"/>
    <s v="Central"/>
    <m/>
    <n v="5.54"/>
    <n v="16"/>
    <s v="Corporate"/>
    <x v="1201"/>
    <s v="Standard Class"/>
    <s v="Texas"/>
    <s v="Envelopes"/>
  </r>
  <r>
    <n v="7"/>
    <s v="Shipped Late"/>
    <n v="6"/>
    <x v="2"/>
    <x v="117"/>
    <x v="0"/>
    <s v="Sally Hughsby"/>
    <n v="0.2"/>
    <x v="1025"/>
    <s v="September"/>
    <x v="3"/>
    <s v="CA-2019-127922"/>
    <x v="3"/>
    <n v="75081"/>
    <n v="1770"/>
    <s v="Xerox 1972"/>
    <n v="3"/>
    <n v="2"/>
    <s v="Central"/>
    <m/>
    <n v="2.64"/>
    <n v="8"/>
    <s v="Corporate"/>
    <x v="1201"/>
    <s v="Standard Class"/>
    <s v="Texas"/>
    <s v="Paper"/>
  </r>
  <r>
    <n v="4"/>
    <s v="Shipped Early"/>
    <n v="6"/>
    <x v="1"/>
    <x v="216"/>
    <x v="0"/>
    <s v="Filia McAdams"/>
    <n v="0"/>
    <x v="1027"/>
    <s v="September"/>
    <x v="3"/>
    <s v="CA-2019-127929"/>
    <x v="0"/>
    <n v="6457"/>
    <n v="1547"/>
    <s v="Tenex Traditional Chairmats for Medium Pile Carpet, Standard Lip, 36 x 48"/>
    <n v="38"/>
    <n v="3"/>
    <s v="East"/>
    <m/>
    <n v="38.21"/>
    <n v="182"/>
    <s v="Corporate"/>
    <x v="1073"/>
    <s v="Standard Class"/>
    <s v="Connecticut"/>
    <s v="Furnishings"/>
  </r>
  <r>
    <n v="0"/>
    <s v="Shipped On Time"/>
    <n v="0"/>
    <x v="1"/>
    <x v="15"/>
    <x v="0"/>
    <s v="Rick Wilson"/>
    <n v="0"/>
    <x v="1005"/>
    <s v="September"/>
    <x v="3"/>
    <s v="CA-2019-128041"/>
    <x v="1"/>
    <n v="98103"/>
    <n v="965"/>
    <s v="KI Conference Tables"/>
    <n v="45"/>
    <n v="4"/>
    <s v="West"/>
    <m/>
    <n v="45.37"/>
    <n v="284"/>
    <s v="Corporate"/>
    <x v="1221"/>
    <s v="Same Day"/>
    <s v="Washington"/>
    <s v="Tables"/>
  </r>
  <r>
    <n v="0"/>
    <s v="Shipped On Time"/>
    <n v="0"/>
    <x v="2"/>
    <x v="15"/>
    <x v="0"/>
    <s v="Rick Wilson"/>
    <n v="0"/>
    <x v="1005"/>
    <s v="September"/>
    <x v="3"/>
    <s v="CA-2019-128041"/>
    <x v="1"/>
    <n v="98103"/>
    <n v="855"/>
    <s v="Honeywell Quietcare HEPA Air Cleaner"/>
    <n v="104"/>
    <n v="4"/>
    <s v="West"/>
    <m/>
    <n v="103.82"/>
    <n v="315"/>
    <s v="Corporate"/>
    <x v="1221"/>
    <s v="Same Day"/>
    <s v="Washington"/>
    <s v="Appliances"/>
  </r>
  <r>
    <n v="5"/>
    <s v="Shipped Early"/>
    <n v="6"/>
    <x v="1"/>
    <x v="42"/>
    <x v="0"/>
    <s v="Bill Overfelt"/>
    <n v="0"/>
    <x v="1140"/>
    <s v="September"/>
    <x v="3"/>
    <s v="CA-2019-128076"/>
    <x v="1"/>
    <n v="92105"/>
    <n v="556"/>
    <s v="Eldon Antistatic Chair Mats for Low to Medium Pile Carpets"/>
    <n v="13"/>
    <n v="2"/>
    <s v="West"/>
    <m/>
    <n v="12.63"/>
    <n v="211"/>
    <s v="Corporate"/>
    <x v="1219"/>
    <s v="Standard Class"/>
    <s v="California"/>
    <s v="Furnishings"/>
  </r>
  <r>
    <n v="5"/>
    <s v="Shipped Early"/>
    <n v="6"/>
    <x v="2"/>
    <x v="42"/>
    <x v="0"/>
    <s v="Bill Overfelt"/>
    <n v="0.2"/>
    <x v="1140"/>
    <s v="September"/>
    <x v="3"/>
    <s v="CA-2019-128076"/>
    <x v="1"/>
    <n v="92105"/>
    <n v="688"/>
    <s v="GBC Durable Plastic Covers"/>
    <n v="10"/>
    <n v="2"/>
    <s v="West"/>
    <m/>
    <n v="10.06"/>
    <n v="31"/>
    <s v="Corporate"/>
    <x v="1219"/>
    <s v="Standard Class"/>
    <s v="California"/>
    <s v="Binders"/>
  </r>
  <r>
    <n v="5"/>
    <s v="Shipped Early"/>
    <n v="6"/>
    <x v="0"/>
    <x v="42"/>
    <x v="0"/>
    <s v="Bill Overfelt"/>
    <n v="0.2"/>
    <x v="1140"/>
    <s v="September"/>
    <x v="3"/>
    <s v="CA-2019-128076"/>
    <x v="1"/>
    <n v="92105"/>
    <n v="882"/>
    <s v="HP Officejet Pro 8600 e-All-In-One Printer, Copier, Scanner, Fax"/>
    <n v="39"/>
    <n v="2"/>
    <s v="West"/>
    <m/>
    <n v="39"/>
    <n v="240"/>
    <s v="Corporate"/>
    <x v="1219"/>
    <s v="Standard Class"/>
    <s v="California"/>
    <s v="Machines"/>
  </r>
  <r>
    <n v="5"/>
    <s v="Shipped Late"/>
    <n v="3"/>
    <x v="2"/>
    <x v="1"/>
    <x v="0"/>
    <s v="Michael Moore"/>
    <n v="0.2"/>
    <x v="1079"/>
    <s v="September"/>
    <x v="3"/>
    <s v="CA-2019-128160"/>
    <x v="1"/>
    <n v="94110"/>
    <n v="513"/>
    <s v="Deluxe Heavy-Duty Vinyl Round Ring Binder"/>
    <n v="11"/>
    <n v="2"/>
    <s v="West"/>
    <m/>
    <n v="11.46"/>
    <n v="37"/>
    <s v="Consumer"/>
    <x v="1108"/>
    <s v="Second Class"/>
    <s v="California"/>
    <s v="Binders"/>
  </r>
  <r>
    <n v="5"/>
    <s v="Shipped Late"/>
    <n v="3"/>
    <x v="2"/>
    <x v="0"/>
    <x v="0"/>
    <s v="Victoria Wilson"/>
    <n v="0"/>
    <x v="906"/>
    <s v="September"/>
    <x v="3"/>
    <s v="CA-2019-128265"/>
    <x v="0"/>
    <n v="10011"/>
    <n v="514"/>
    <s v="Deluxe Rollaway Locking File with Drawer"/>
    <n v="349"/>
    <n v="3"/>
    <s v="East"/>
    <m/>
    <n v="349.34"/>
    <n v="1248"/>
    <s v="Corporate"/>
    <x v="1051"/>
    <s v="Second Class"/>
    <s v="New York"/>
    <s v="Storage"/>
  </r>
  <r>
    <n v="2"/>
    <s v="Shipped Early"/>
    <n v="3"/>
    <x v="2"/>
    <x v="468"/>
    <x v="0"/>
    <s v="Roland Schwarz"/>
    <n v="0"/>
    <x v="927"/>
    <s v="September"/>
    <x v="3"/>
    <s v="CA-2019-128300"/>
    <x v="2"/>
    <n v="29483"/>
    <n v="1647"/>
    <s v="Wilson Jones Ledger-Size, Piano-Hinge Binder, 2, Blue"/>
    <n v="157"/>
    <n v="8"/>
    <s v="South"/>
    <m/>
    <n v="157.36000000000001"/>
    <n v="328"/>
    <s v="Corporate"/>
    <x v="1092"/>
    <s v="Second Class"/>
    <s v="South Carolina"/>
    <s v="Binders"/>
  </r>
  <r>
    <n v="2"/>
    <s v="Shipped Early"/>
    <n v="3"/>
    <x v="0"/>
    <x v="468"/>
    <x v="0"/>
    <s v="Roland Schwarz"/>
    <n v="0"/>
    <x v="927"/>
    <s v="September"/>
    <x v="3"/>
    <s v="CA-2019-128300"/>
    <x v="2"/>
    <n v="29483"/>
    <n v="1104"/>
    <s v="Motorla HX550 Universal Bluetooth Headset"/>
    <n v="40"/>
    <n v="2"/>
    <s v="South"/>
    <m/>
    <n v="39.549999999999997"/>
    <n v="79"/>
    <s v="Corporate"/>
    <x v="1092"/>
    <s v="Second Class"/>
    <s v="South Carolina"/>
    <s v="Phones"/>
  </r>
  <r>
    <n v="4"/>
    <s v="Shipped Early"/>
    <n v="6"/>
    <x v="2"/>
    <x v="28"/>
    <x v="0"/>
    <s v="Patrick ODonnell"/>
    <n v="0"/>
    <x v="1085"/>
    <s v="September"/>
    <x v="3"/>
    <s v="CA-2019-128328"/>
    <x v="3"/>
    <n v="46203"/>
    <n v="1310"/>
    <s v="Premium Transparent Presentation Covers by GBC"/>
    <n v="60"/>
    <n v="6"/>
    <s v="Central"/>
    <m/>
    <n v="60.42"/>
    <n v="126"/>
    <s v="Consumer"/>
    <x v="1222"/>
    <s v="Standard Class"/>
    <s v="Indiana"/>
    <s v="Binders"/>
  </r>
  <r>
    <n v="4"/>
    <s v="Shipped Early"/>
    <n v="6"/>
    <x v="2"/>
    <x v="28"/>
    <x v="0"/>
    <s v="Patrick ODonnell"/>
    <n v="0"/>
    <x v="1085"/>
    <s v="September"/>
    <x v="3"/>
    <s v="CA-2019-128328"/>
    <x v="3"/>
    <n v="46203"/>
    <n v="182"/>
    <s v="Avery 475"/>
    <n v="67"/>
    <n v="9"/>
    <s v="Central"/>
    <m/>
    <n v="66.599999999999994"/>
    <n v="133"/>
    <s v="Consumer"/>
    <x v="1222"/>
    <s v="Standard Class"/>
    <s v="Indiana"/>
    <s v="Labels"/>
  </r>
  <r>
    <n v="4"/>
    <s v="Shipped Early"/>
    <n v="6"/>
    <x v="0"/>
    <x v="28"/>
    <x v="0"/>
    <s v="Patrick ODonnell"/>
    <n v="0"/>
    <x v="1085"/>
    <s v="September"/>
    <x v="3"/>
    <s v="CA-2019-128328"/>
    <x v="3"/>
    <n v="46203"/>
    <n v="1023"/>
    <s v="Logitech MX Performance Wireless Mouse"/>
    <n v="30"/>
    <n v="2"/>
    <s v="Central"/>
    <m/>
    <n v="29.52"/>
    <n v="80"/>
    <s v="Consumer"/>
    <x v="1222"/>
    <s v="Standard Class"/>
    <s v="Indiana"/>
    <s v="Accessories"/>
  </r>
  <r>
    <n v="6"/>
    <s v="Shipped On Time"/>
    <n v="6"/>
    <x v="2"/>
    <x v="34"/>
    <x v="0"/>
    <s v="Joseph Airdo"/>
    <n v="0"/>
    <x v="889"/>
    <s v="September"/>
    <x v="3"/>
    <s v="CA-2019-128335"/>
    <x v="0"/>
    <n v="10550"/>
    <n v="1501"/>
    <s v="Staple envelope"/>
    <n v="11"/>
    <n v="3"/>
    <s v="East"/>
    <m/>
    <n v="10.97"/>
    <n v="23"/>
    <s v="Consumer"/>
    <x v="962"/>
    <s v="Standard Class"/>
    <s v="New York"/>
    <s v="Envelopes"/>
  </r>
  <r>
    <n v="6"/>
    <s v="Shipped On Time"/>
    <n v="6"/>
    <x v="2"/>
    <x v="34"/>
    <x v="0"/>
    <s v="Joseph Airdo"/>
    <n v="0"/>
    <x v="889"/>
    <s v="September"/>
    <x v="3"/>
    <s v="CA-2019-128335"/>
    <x v="0"/>
    <n v="10550"/>
    <n v="1486"/>
    <s v="Speediset Carbonless Redi-Letter 7 x 8 1/2"/>
    <n v="24"/>
    <n v="5"/>
    <s v="East"/>
    <m/>
    <n v="24.23"/>
    <n v="52"/>
    <s v="Consumer"/>
    <x v="962"/>
    <s v="Standard Class"/>
    <s v="New York"/>
    <s v="Paper"/>
  </r>
  <r>
    <n v="5"/>
    <s v="Shipped Early"/>
    <n v="6"/>
    <x v="1"/>
    <x v="60"/>
    <x v="0"/>
    <s v="Dan Campbell"/>
    <n v="0.2"/>
    <x v="896"/>
    <s v="September"/>
    <x v="3"/>
    <s v="CA-2019-128363"/>
    <x v="2"/>
    <n v="38109"/>
    <n v="585"/>
    <s v="Eldon Radial Chair Mat for Low to Medium Pile Carpets"/>
    <n v="0"/>
    <n v="1"/>
    <s v="South"/>
    <m/>
    <n v="0"/>
    <n v="32"/>
    <s v="Consumer"/>
    <x v="1223"/>
    <s v="Standard Class"/>
    <s v="Tennessee"/>
    <s v="Furnishings"/>
  </r>
  <r>
    <n v="5"/>
    <s v="Shipped Early"/>
    <n v="6"/>
    <x v="1"/>
    <x v="60"/>
    <x v="0"/>
    <s v="Dan Campbell"/>
    <n v="0.2"/>
    <x v="896"/>
    <s v="September"/>
    <x v="3"/>
    <s v="CA-2019-128363"/>
    <x v="2"/>
    <n v="38109"/>
    <n v="844"/>
    <s v="Hon Olson Stacker Chairs"/>
    <n v="48"/>
    <n v="2"/>
    <s v="South"/>
    <m/>
    <n v="47.66"/>
    <n v="424"/>
    <s v="Consumer"/>
    <x v="1223"/>
    <s v="Standard Class"/>
    <s v="Tennessee"/>
    <s v="Chairs"/>
  </r>
  <r>
    <n v="5"/>
    <s v="Shipped Early"/>
    <n v="6"/>
    <x v="2"/>
    <x v="60"/>
    <x v="0"/>
    <s v="Dan Campbell"/>
    <n v="0.2"/>
    <x v="896"/>
    <s v="September"/>
    <x v="3"/>
    <s v="CA-2019-128363"/>
    <x v="2"/>
    <n v="38109"/>
    <n v="456"/>
    <s v="Colored Envelopes"/>
    <n v="5"/>
    <n v="5"/>
    <s v="South"/>
    <m/>
    <n v="4.8"/>
    <n v="15"/>
    <s v="Consumer"/>
    <x v="1223"/>
    <s v="Standard Class"/>
    <s v="Tennessee"/>
    <s v="Envelopes"/>
  </r>
  <r>
    <n v="5"/>
    <s v="Shipped Early"/>
    <n v="6"/>
    <x v="2"/>
    <x v="60"/>
    <x v="0"/>
    <s v="Dan Campbell"/>
    <n v="0.2"/>
    <x v="896"/>
    <s v="September"/>
    <x v="3"/>
    <s v="CA-2019-128363"/>
    <x v="2"/>
    <n v="38109"/>
    <n v="1507"/>
    <s v="Staples"/>
    <n v="9"/>
    <n v="5"/>
    <s v="South"/>
    <m/>
    <n v="9.1199999999999992"/>
    <n v="24"/>
    <s v="Consumer"/>
    <x v="1223"/>
    <s v="Standard Class"/>
    <s v="Tennessee"/>
    <s v="Fasteners"/>
  </r>
  <r>
    <n v="5"/>
    <s v="Shipped Early"/>
    <n v="6"/>
    <x v="2"/>
    <x v="60"/>
    <x v="0"/>
    <s v="Dan Campbell"/>
    <n v="0.2"/>
    <x v="896"/>
    <s v="September"/>
    <x v="3"/>
    <s v="CA-2019-128363"/>
    <x v="2"/>
    <n v="38109"/>
    <n v="304"/>
    <s v="Belkin Premiere Surge Master II 8-outlet surge protector"/>
    <n v="31"/>
    <n v="7"/>
    <s v="South"/>
    <m/>
    <n v="30.61"/>
    <n v="272"/>
    <s v="Consumer"/>
    <x v="1223"/>
    <s v="Standard Class"/>
    <s v="Tennessee"/>
    <s v="Appliances"/>
  </r>
  <r>
    <n v="5"/>
    <s v="Shipped Early"/>
    <n v="6"/>
    <x v="2"/>
    <x v="60"/>
    <x v="0"/>
    <s v="Dan Campbell"/>
    <n v="0.7"/>
    <x v="896"/>
    <s v="September"/>
    <x v="3"/>
    <s v="CA-2019-128363"/>
    <x v="2"/>
    <n v="38109"/>
    <n v="687"/>
    <s v="GBC DocuBind TL300 Electric Binding System"/>
    <n v="-1238"/>
    <n v="6"/>
    <s v="South"/>
    <m/>
    <n v="-1237.8499999999999"/>
    <n v="1615"/>
    <s v="Consumer"/>
    <x v="1223"/>
    <s v="Standard Class"/>
    <s v="Tennessee"/>
    <s v="Binders"/>
  </r>
  <r>
    <n v="5"/>
    <s v="Shipped Early"/>
    <n v="6"/>
    <x v="0"/>
    <x v="60"/>
    <x v="0"/>
    <s v="Dan Campbell"/>
    <n v="0.2"/>
    <x v="896"/>
    <s v="September"/>
    <x v="3"/>
    <s v="CA-2019-128363"/>
    <x v="2"/>
    <n v="38109"/>
    <n v="1059"/>
    <s v="Maxell 4.7GB DVD-R 5/Pack"/>
    <n v="0"/>
    <n v="2"/>
    <s v="South"/>
    <m/>
    <n v="0.48"/>
    <n v="2"/>
    <s v="Consumer"/>
    <x v="1223"/>
    <s v="Standard Class"/>
    <s v="Tennessee"/>
    <s v="Accessories"/>
  </r>
  <r>
    <n v="0"/>
    <s v="Shipped On Time"/>
    <n v="0"/>
    <x v="1"/>
    <x v="17"/>
    <x v="0"/>
    <s v="Frank Hawley"/>
    <n v="0.2"/>
    <x v="1031"/>
    <s v="September"/>
    <x v="3"/>
    <s v="CA-2019-128370"/>
    <x v="1"/>
    <n v="90004"/>
    <n v="529"/>
    <s v="DMI Arturo Collection Mission-style Design Wood Chair"/>
    <n v="27"/>
    <n v="3"/>
    <s v="West"/>
    <m/>
    <n v="27.18"/>
    <n v="362"/>
    <s v="Corporate"/>
    <x v="1163"/>
    <s v="Same Day"/>
    <s v="California"/>
    <s v="Chairs"/>
  </r>
  <r>
    <n v="0"/>
    <s v="Shipped On Time"/>
    <n v="0"/>
    <x v="2"/>
    <x v="17"/>
    <x v="0"/>
    <s v="Frank Hawley"/>
    <n v="0.2"/>
    <x v="1031"/>
    <s v="September"/>
    <x v="3"/>
    <s v="CA-2019-128370"/>
    <x v="1"/>
    <n v="90004"/>
    <n v="260"/>
    <s v="Avery Non-Stick Binders"/>
    <n v="2"/>
    <n v="2"/>
    <s v="West"/>
    <m/>
    <n v="2.2400000000000002"/>
    <n v="7"/>
    <s v="Corporate"/>
    <x v="1163"/>
    <s v="Same Day"/>
    <s v="California"/>
    <s v="Binders"/>
  </r>
  <r>
    <n v="4"/>
    <s v="Shipped Early"/>
    <n v="6"/>
    <x v="2"/>
    <x v="4"/>
    <x v="0"/>
    <s v="Joe Kamberova"/>
    <n v="0.8"/>
    <x v="959"/>
    <s v="September"/>
    <x v="3"/>
    <s v="CA-2019-128426"/>
    <x v="3"/>
    <n v="77036"/>
    <n v="1520"/>
    <s v="Storex DuraTech Recycled Plastic Frosted Binders"/>
    <n v="-6"/>
    <n v="5"/>
    <s v="Central"/>
    <m/>
    <n v="-6.36"/>
    <n v="4"/>
    <s v="Consumer"/>
    <x v="1100"/>
    <s v="Standard Class"/>
    <s v="Texas"/>
    <s v="Binders"/>
  </r>
  <r>
    <n v="6"/>
    <s v="Shipped On Time"/>
    <n v="6"/>
    <x v="0"/>
    <x v="47"/>
    <x v="0"/>
    <s v="Steve Carroll"/>
    <n v="0"/>
    <x v="1141"/>
    <s v="September"/>
    <x v="3"/>
    <s v="CA-2019-128475"/>
    <x v="2"/>
    <n v="31907"/>
    <n v="1469"/>
    <s v="Sony 64GB Class 10 Micro SDHC R40 Memory Card"/>
    <n v="15"/>
    <n v="2"/>
    <s v="South"/>
    <m/>
    <n v="15.12"/>
    <n v="72"/>
    <s v="Home Office"/>
    <x v="1221"/>
    <s v="Standard Class"/>
    <s v="Georgia"/>
    <s v="Accessories"/>
  </r>
  <r>
    <n v="4"/>
    <s v="Shipped Late"/>
    <n v="3"/>
    <x v="1"/>
    <x v="47"/>
    <x v="0"/>
    <s v="Becky Pak"/>
    <n v="0"/>
    <x v="1137"/>
    <s v="September"/>
    <x v="3"/>
    <s v="CA-2019-128629"/>
    <x v="2"/>
    <n v="31907"/>
    <n v="550"/>
    <s v="Eldon 200 Class Desk Accessories, Smoke"/>
    <n v="8"/>
    <n v="3"/>
    <s v="South"/>
    <m/>
    <n v="7.91"/>
    <n v="19"/>
    <s v="Consumer"/>
    <x v="1218"/>
    <s v="Second Class"/>
    <s v="Georgia"/>
    <s v="Furnishings"/>
  </r>
  <r>
    <n v="2"/>
    <s v="Shipped Early"/>
    <n v="3"/>
    <x v="0"/>
    <x v="2"/>
    <x v="0"/>
    <s v="Natalie DeCherney"/>
    <n v="0.2"/>
    <x v="953"/>
    <s v="September"/>
    <x v="3"/>
    <s v="CA-2019-128699"/>
    <x v="2"/>
    <n v="32216"/>
    <n v="958"/>
    <s v="Kensington Orbit Wireless Mobile Trackball for PC and Mac"/>
    <n v="7"/>
    <n v="1"/>
    <s v="South"/>
    <m/>
    <n v="7.2"/>
    <n v="48"/>
    <s v="Consumer"/>
    <x v="1141"/>
    <s v="Second Class"/>
    <s v="Florida"/>
    <s v="Accessories"/>
  </r>
  <r>
    <n v="7"/>
    <s v="Shipped Late"/>
    <n v="6"/>
    <x v="1"/>
    <x v="170"/>
    <x v="0"/>
    <s v="James Lanier"/>
    <n v="0.2"/>
    <x v="1088"/>
    <s v="September"/>
    <x v="3"/>
    <s v="CA-2019-128734"/>
    <x v="1"/>
    <n v="85224"/>
    <n v="760"/>
    <s v="Global Leather Executive Chair"/>
    <n v="105"/>
    <n v="3"/>
    <s v="West"/>
    <m/>
    <n v="105.3"/>
    <n v="842"/>
    <s v="Home Office"/>
    <x v="991"/>
    <s v="Standard Class"/>
    <s v="Arizona"/>
    <s v="Chairs"/>
  </r>
  <r>
    <n v="7"/>
    <s v="Shipped Late"/>
    <n v="6"/>
    <x v="1"/>
    <x v="170"/>
    <x v="0"/>
    <s v="James Lanier"/>
    <n v="0.2"/>
    <x v="1088"/>
    <s v="September"/>
    <x v="3"/>
    <s v="CA-2019-128734"/>
    <x v="1"/>
    <n v="85224"/>
    <n v="91"/>
    <s v="Acrylic Self-Standing Desk Frames"/>
    <n v="2"/>
    <n v="4"/>
    <s v="West"/>
    <m/>
    <n v="1.92"/>
    <n v="9"/>
    <s v="Home Office"/>
    <x v="991"/>
    <s v="Standard Class"/>
    <s v="Arizona"/>
    <s v="Furnishings"/>
  </r>
  <r>
    <n v="4"/>
    <s v="Shipped Early"/>
    <n v="6"/>
    <x v="2"/>
    <x v="11"/>
    <x v="0"/>
    <s v="Mike Kennedy"/>
    <n v="0"/>
    <x v="1100"/>
    <s v="September"/>
    <x v="3"/>
    <s v="CA-2019-128755"/>
    <x v="2"/>
    <n v="23602"/>
    <n v="338"/>
    <s v="Black Print Carbonless Snap-Off Rapid Letter, 8 1/2 x 7"/>
    <n v="4"/>
    <n v="1"/>
    <s v="South"/>
    <m/>
    <n v="4.0999999999999996"/>
    <n v="9"/>
    <s v="Consumer"/>
    <x v="1224"/>
    <s v="Standard Class"/>
    <s v="Virginia"/>
    <s v="Paper"/>
  </r>
  <r>
    <n v="4"/>
    <s v="Shipped Early"/>
    <n v="6"/>
    <x v="2"/>
    <x v="11"/>
    <x v="0"/>
    <s v="Mike Kennedy"/>
    <n v="0"/>
    <x v="1100"/>
    <s v="September"/>
    <x v="3"/>
    <s v="CA-2019-128755"/>
    <x v="2"/>
    <n v="23602"/>
    <n v="1546"/>
    <s v="Tenex Personal Self-Stacking Standard File Box, Black/Gray"/>
    <n v="5"/>
    <n v="1"/>
    <s v="South"/>
    <m/>
    <n v="4.57"/>
    <n v="17"/>
    <s v="Consumer"/>
    <x v="1224"/>
    <s v="Standard Class"/>
    <s v="Virginia"/>
    <s v="Storage"/>
  </r>
  <r>
    <n v="4"/>
    <s v="Shipped Early"/>
    <n v="6"/>
    <x v="2"/>
    <x v="11"/>
    <x v="0"/>
    <s v="Mike Kennedy"/>
    <n v="0"/>
    <x v="1100"/>
    <s v="September"/>
    <x v="3"/>
    <s v="CA-2019-128755"/>
    <x v="2"/>
    <n v="23602"/>
    <n v="982"/>
    <s v="Letter Size Cart"/>
    <n v="166"/>
    <n v="4"/>
    <s v="South"/>
    <m/>
    <n v="165.72"/>
    <n v="571"/>
    <s v="Consumer"/>
    <x v="1224"/>
    <s v="Standard Class"/>
    <s v="Virginia"/>
    <s v="Storage"/>
  </r>
  <r>
    <n v="4"/>
    <s v="Shipped Early"/>
    <n v="6"/>
    <x v="2"/>
    <x v="11"/>
    <x v="0"/>
    <s v="Mike Kennedy"/>
    <n v="0"/>
    <x v="1100"/>
    <s v="September"/>
    <x v="3"/>
    <s v="CA-2019-128755"/>
    <x v="2"/>
    <n v="23602"/>
    <n v="1835"/>
    <s v="Xerox 23"/>
    <n v="16"/>
    <n v="5"/>
    <s v="South"/>
    <m/>
    <n v="15.55"/>
    <n v="32"/>
    <s v="Consumer"/>
    <x v="1224"/>
    <s v="Standard Class"/>
    <s v="Virginia"/>
    <s v="Paper"/>
  </r>
  <r>
    <n v="5"/>
    <s v="Shipped Early"/>
    <n v="6"/>
    <x v="2"/>
    <x v="195"/>
    <x v="0"/>
    <s v="Dario Medina"/>
    <n v="0.2"/>
    <x v="885"/>
    <s v="September"/>
    <x v="3"/>
    <s v="CA-2019-128769"/>
    <x v="2"/>
    <n v="37211"/>
    <n v="611"/>
    <s v="Eureka The Boss Cordless Rechargeable Stick Vac"/>
    <n v="7"/>
    <n v="2"/>
    <s v="South"/>
    <m/>
    <n v="7.14"/>
    <n v="82"/>
    <s v="Corporate"/>
    <x v="1137"/>
    <s v="Standard Class"/>
    <s v="Tennessee"/>
    <s v="Appliances"/>
  </r>
  <r>
    <n v="0"/>
    <s v="Shipped On Time"/>
    <n v="0"/>
    <x v="1"/>
    <x v="108"/>
    <x v="0"/>
    <s v="Trudy Glocke"/>
    <n v="0"/>
    <x v="885"/>
    <s v="September"/>
    <x v="3"/>
    <s v="CA-2019-128783"/>
    <x v="3"/>
    <n v="63301"/>
    <n v="483"/>
    <s v="DataProducts Ampli Magnifier Task Lamp, Black,"/>
    <n v="38"/>
    <n v="5"/>
    <s v="Central"/>
    <m/>
    <n v="37.880000000000003"/>
    <n v="135"/>
    <s v="Consumer"/>
    <x v="1115"/>
    <s v="Same Day"/>
    <s v="Missouri"/>
    <s v="Furnishings"/>
  </r>
  <r>
    <n v="0"/>
    <s v="Shipped On Time"/>
    <n v="0"/>
    <x v="0"/>
    <x v="108"/>
    <x v="0"/>
    <s v="Trudy Glocke"/>
    <n v="0"/>
    <x v="885"/>
    <s v="September"/>
    <x v="3"/>
    <s v="CA-2019-128783"/>
    <x v="3"/>
    <n v="63301"/>
    <n v="1058"/>
    <s v="Maxell 4.7GB DVD-R"/>
    <n v="47"/>
    <n v="4"/>
    <s v="Central"/>
    <m/>
    <n v="46.54"/>
    <n v="114"/>
    <s v="Consumer"/>
    <x v="1115"/>
    <s v="Same Day"/>
    <s v="Missouri"/>
    <s v="Accessories"/>
  </r>
  <r>
    <n v="2"/>
    <s v="Shipped Late"/>
    <n v="1"/>
    <x v="1"/>
    <x v="111"/>
    <x v="0"/>
    <s v="Janet Martin"/>
    <n v="0"/>
    <x v="1142"/>
    <s v="September"/>
    <x v="3"/>
    <s v="CA-2019-128853"/>
    <x v="0"/>
    <n v="21215"/>
    <n v="753"/>
    <s v="Global Fabric Managers Chair, Dark Gray"/>
    <n v="227"/>
    <n v="9"/>
    <s v="East"/>
    <m/>
    <n v="227.21"/>
    <n v="909"/>
    <s v="Consumer"/>
    <x v="1225"/>
    <s v="First Class"/>
    <s v="Maryland"/>
    <s v="Chairs"/>
  </r>
  <r>
    <n v="2"/>
    <s v="Shipped Early"/>
    <n v="3"/>
    <x v="1"/>
    <x v="31"/>
    <x v="0"/>
    <s v="Katharine Harms"/>
    <n v="0.2"/>
    <x v="1143"/>
    <s v="September"/>
    <x v="3"/>
    <s v="CA-2019-128944"/>
    <x v="0"/>
    <n v="43055"/>
    <n v="469"/>
    <s v="Contemporary Wood/Metal Frame"/>
    <n v="7"/>
    <n v="3"/>
    <s v="East"/>
    <m/>
    <n v="7.27"/>
    <n v="39"/>
    <s v="Corporate"/>
    <x v="1168"/>
    <s v="Second Class"/>
    <s v="Ohio"/>
    <s v="Furnishings"/>
  </r>
  <r>
    <n v="2"/>
    <s v="Shipped Early"/>
    <n v="3"/>
    <x v="1"/>
    <x v="31"/>
    <x v="0"/>
    <s v="Katharine Harms"/>
    <n v="0.3"/>
    <x v="1143"/>
    <s v="September"/>
    <x v="3"/>
    <s v="CA-2019-128944"/>
    <x v="0"/>
    <n v="43055"/>
    <n v="751"/>
    <s v="Global Ergonomic Managers Chair"/>
    <n v="-43"/>
    <n v="6"/>
    <s v="East"/>
    <m/>
    <n v="-43.44"/>
    <n v="760"/>
    <s v="Corporate"/>
    <x v="1168"/>
    <s v="Second Class"/>
    <s v="Ohio"/>
    <s v="Chairs"/>
  </r>
  <r>
    <n v="2"/>
    <s v="Shipped Early"/>
    <n v="3"/>
    <x v="0"/>
    <x v="31"/>
    <x v="0"/>
    <s v="Katharine Harms"/>
    <n v="0.2"/>
    <x v="1143"/>
    <s v="September"/>
    <x v="3"/>
    <s v="CA-2019-128944"/>
    <x v="0"/>
    <n v="43055"/>
    <n v="1073"/>
    <s v="Memorex 25GB 6X Branded Blu-Ray Recordable Disc, 15/Pack"/>
    <n v="2"/>
    <n v="9"/>
    <s v="East"/>
    <m/>
    <n v="1.53"/>
    <n v="122"/>
    <s v="Corporate"/>
    <x v="1168"/>
    <s v="Second Class"/>
    <s v="Ohio"/>
    <s v="Accessories"/>
  </r>
  <r>
    <n v="5"/>
    <s v="Shipped Early"/>
    <n v="6"/>
    <x v="1"/>
    <x v="17"/>
    <x v="0"/>
    <s v="Pamela Stobb"/>
    <n v="0.2"/>
    <x v="1097"/>
    <s v="September"/>
    <x v="3"/>
    <s v="CA-2019-128965"/>
    <x v="1"/>
    <n v="90008"/>
    <n v="773"/>
    <s v="Global Wood Trimmed Managers Task Chair, Khaki"/>
    <n v="-19"/>
    <n v="3"/>
    <s v="West"/>
    <s v="Yes"/>
    <n v="-19.11"/>
    <n v="218"/>
    <s v="Consumer"/>
    <x v="1226"/>
    <s v="Standard Class"/>
    <s v="California"/>
    <s v="Chairs"/>
  </r>
  <r>
    <n v="5"/>
    <s v="Shipped Early"/>
    <n v="6"/>
    <x v="2"/>
    <x v="17"/>
    <x v="0"/>
    <s v="Pamela Stobb"/>
    <n v="0"/>
    <x v="1097"/>
    <s v="September"/>
    <x v="3"/>
    <s v="CA-2019-128965"/>
    <x v="1"/>
    <n v="90008"/>
    <n v="228"/>
    <s v="Avery 517"/>
    <n v="3"/>
    <n v="2"/>
    <s v="West"/>
    <s v="Yes"/>
    <n v="3.47"/>
    <n v="7"/>
    <s v="Consumer"/>
    <x v="1226"/>
    <s v="Standard Class"/>
    <s v="California"/>
    <s v="Labels"/>
  </r>
  <r>
    <n v="5"/>
    <s v="Shipped Early"/>
    <n v="6"/>
    <x v="2"/>
    <x v="17"/>
    <x v="0"/>
    <s v="Pamela Stobb"/>
    <n v="0"/>
    <x v="1097"/>
    <s v="September"/>
    <x v="3"/>
    <s v="CA-2019-128965"/>
    <x v="1"/>
    <n v="90008"/>
    <n v="1348"/>
    <s v="Rediform S.O.S. 1-Up Phone Message Bk, 4-1/4x3-1/16 Bk, 1 Form/Pg, 40 Messages/Bk, 3/Pk"/>
    <n v="14"/>
    <n v="3"/>
    <s v="West"/>
    <s v="Yes"/>
    <n v="13.51"/>
    <n v="28"/>
    <s v="Consumer"/>
    <x v="1226"/>
    <s v="Standard Class"/>
    <s v="California"/>
    <s v="Paper"/>
  </r>
  <r>
    <n v="5"/>
    <s v="Shipped Early"/>
    <n v="6"/>
    <x v="2"/>
    <x v="17"/>
    <x v="0"/>
    <s v="Pamela Stobb"/>
    <n v="0"/>
    <x v="1097"/>
    <s v="September"/>
    <x v="3"/>
    <s v="CA-2019-128965"/>
    <x v="1"/>
    <n v="90008"/>
    <n v="1518"/>
    <s v="Stockwell Push Pins"/>
    <n v="4"/>
    <n v="5"/>
    <s v="West"/>
    <s v="Yes"/>
    <n v="3.6"/>
    <n v="11"/>
    <s v="Consumer"/>
    <x v="1226"/>
    <s v="Standard Class"/>
    <s v="California"/>
    <s v="Fasteners"/>
  </r>
  <r>
    <n v="5"/>
    <s v="Shipped Early"/>
    <n v="6"/>
    <x v="2"/>
    <x v="17"/>
    <x v="0"/>
    <s v="Pamela Stobb"/>
    <n v="0"/>
    <x v="1097"/>
    <s v="September"/>
    <x v="3"/>
    <s v="CA-2019-128965"/>
    <x v="1"/>
    <n v="90008"/>
    <n v="181"/>
    <s v="Avery 474"/>
    <n v="11"/>
    <n v="8"/>
    <s v="West"/>
    <s v="Yes"/>
    <n v="11.29"/>
    <n v="23"/>
    <s v="Consumer"/>
    <x v="1226"/>
    <s v="Standard Class"/>
    <s v="California"/>
    <s v="Labels"/>
  </r>
  <r>
    <n v="5"/>
    <s v="Shipped Early"/>
    <n v="6"/>
    <x v="0"/>
    <x v="17"/>
    <x v="0"/>
    <s v="Pamela Stobb"/>
    <n v="0"/>
    <x v="1097"/>
    <s v="September"/>
    <x v="3"/>
    <s v="CA-2019-128965"/>
    <x v="1"/>
    <n v="90008"/>
    <n v="1034"/>
    <s v="Logitech Wireless Touch Keyboard K400"/>
    <n v="47"/>
    <n v="11"/>
    <s v="West"/>
    <s v="Yes"/>
    <n v="46.73"/>
    <n v="275"/>
    <s v="Consumer"/>
    <x v="1226"/>
    <s v="Standard Class"/>
    <s v="California"/>
    <s v="Accessories"/>
  </r>
  <r>
    <n v="2"/>
    <s v="Shipped Early"/>
    <n v="3"/>
    <x v="2"/>
    <x v="469"/>
    <x v="0"/>
    <s v="Sam Zeldin"/>
    <n v="0"/>
    <x v="922"/>
    <s v="September"/>
    <x v="3"/>
    <s v="CA-2019-129000"/>
    <x v="3"/>
    <n v="48187"/>
    <n v="1202"/>
    <s v="Office Impressions Heavy Duty Welded Shelving &amp; Multimedia Storage Drawers"/>
    <n v="0"/>
    <n v="3"/>
    <s v="Central"/>
    <m/>
    <n v="0"/>
    <n v="502"/>
    <s v="Home Office"/>
    <x v="1176"/>
    <s v="Second Class"/>
    <s v="Michigan"/>
    <s v="Storage"/>
  </r>
  <r>
    <n v="3"/>
    <s v="Shipped On Time"/>
    <n v="3"/>
    <x v="1"/>
    <x v="260"/>
    <x v="0"/>
    <s v="Patrick OBrill"/>
    <n v="0.2"/>
    <x v="1144"/>
    <s v="September"/>
    <x v="3"/>
    <s v="CA-2019-129021"/>
    <x v="2"/>
    <n v="32303"/>
    <n v="587"/>
    <s v="Eldon Regeneration Recycled Desk Accessories, Smoke"/>
    <n v="0"/>
    <n v="2"/>
    <s v="South"/>
    <m/>
    <n v="0.42"/>
    <n v="3"/>
    <s v="Consumer"/>
    <x v="1227"/>
    <s v="Second Class"/>
    <s v="Florida"/>
    <s v="Furnishings"/>
  </r>
  <r>
    <n v="3"/>
    <s v="Shipped On Time"/>
    <n v="3"/>
    <x v="2"/>
    <x v="260"/>
    <x v="0"/>
    <s v="Patrick OBrill"/>
    <n v="0.2"/>
    <x v="1144"/>
    <s v="September"/>
    <x v="3"/>
    <s v="CA-2019-129021"/>
    <x v="2"/>
    <n v="32303"/>
    <n v="905"/>
    <s v="IBM Multi-Purpose Copy Paper, 8 1/2 x 11, Case"/>
    <n v="15"/>
    <n v="2"/>
    <s v="South"/>
    <m/>
    <n v="15.49"/>
    <n v="50"/>
    <s v="Consumer"/>
    <x v="1227"/>
    <s v="Second Class"/>
    <s v="Florida"/>
    <s v="Paper"/>
  </r>
  <r>
    <n v="3"/>
    <s v="Shipped On Time"/>
    <n v="3"/>
    <x v="2"/>
    <x v="260"/>
    <x v="0"/>
    <s v="Patrick OBrill"/>
    <n v="0.2"/>
    <x v="1144"/>
    <s v="September"/>
    <x v="3"/>
    <s v="CA-2019-129021"/>
    <x v="2"/>
    <n v="32303"/>
    <n v="128"/>
    <s v="Ampad Evidence Wirebond Steno Books, 6 x 9"/>
    <n v="3"/>
    <n v="5"/>
    <s v="South"/>
    <m/>
    <n v="2.94"/>
    <n v="9"/>
    <s v="Consumer"/>
    <x v="1227"/>
    <s v="Second Class"/>
    <s v="Florida"/>
    <s v="Paper"/>
  </r>
  <r>
    <n v="3"/>
    <s v="Shipped On Time"/>
    <n v="3"/>
    <x v="2"/>
    <x v="260"/>
    <x v="0"/>
    <s v="Patrick OBrill"/>
    <n v="0.2"/>
    <x v="1144"/>
    <s v="September"/>
    <x v="3"/>
    <s v="CA-2019-129021"/>
    <x v="2"/>
    <n v="32303"/>
    <n v="631"/>
    <s v="Fellowes 8 Outlet Superior Workstation Surge Protector w/o Phone/Fax/Modem Protection"/>
    <n v="12"/>
    <n v="6"/>
    <s v="South"/>
    <m/>
    <n v="12.1"/>
    <n v="161"/>
    <s v="Consumer"/>
    <x v="1227"/>
    <s v="Second Class"/>
    <s v="Florida"/>
    <s v="Appliances"/>
  </r>
  <r>
    <n v="3"/>
    <s v="Shipped On Time"/>
    <n v="3"/>
    <x v="0"/>
    <x v="260"/>
    <x v="0"/>
    <s v="Patrick OBrill"/>
    <n v="0.2"/>
    <x v="1144"/>
    <s v="September"/>
    <x v="3"/>
    <s v="CA-2019-129021"/>
    <x v="2"/>
    <n v="32303"/>
    <n v="1393"/>
    <s v="Samsung Galaxy Mega 6.3"/>
    <n v="328"/>
    <n v="13"/>
    <s v="South"/>
    <m/>
    <n v="327.58999999999997"/>
    <n v="4368"/>
    <s v="Consumer"/>
    <x v="1227"/>
    <s v="Second Class"/>
    <s v="Florida"/>
    <s v="Phones"/>
  </r>
  <r>
    <n v="2"/>
    <s v="Shipped Late"/>
    <n v="1"/>
    <x v="1"/>
    <x v="116"/>
    <x v="0"/>
    <s v="George Bell"/>
    <n v="0"/>
    <x v="1090"/>
    <s v="September"/>
    <x v="3"/>
    <s v="CA-2019-129028"/>
    <x v="2"/>
    <n v="29501"/>
    <n v="504"/>
    <s v="Deflect-o DuraMat Lighweight, Studded, Beveled Mat for Low Pile Carpeting"/>
    <n v="22"/>
    <n v="3"/>
    <s v="South"/>
    <m/>
    <n v="21.75"/>
    <n v="128"/>
    <s v="Corporate"/>
    <x v="1228"/>
    <s v="First Class"/>
    <s v="South Carolina"/>
    <s v="Furnishings"/>
  </r>
  <r>
    <n v="5"/>
    <s v="Shipped Early"/>
    <n v="6"/>
    <x v="2"/>
    <x v="17"/>
    <x v="0"/>
    <s v="Ken Dana"/>
    <n v="0"/>
    <x v="1145"/>
    <s v="September"/>
    <x v="3"/>
    <s v="CA-2019-129294"/>
    <x v="1"/>
    <n v="90032"/>
    <n v="533"/>
    <s v="Dual Level, Single-Width Filing Carts"/>
    <n v="81"/>
    <n v="2"/>
    <s v="West"/>
    <m/>
    <n v="80.63"/>
    <n v="310"/>
    <s v="Corporate"/>
    <x v="1229"/>
    <s v="Standard Class"/>
    <s v="California"/>
    <s v="Storage"/>
  </r>
  <r>
    <n v="5"/>
    <s v="Shipped Early"/>
    <n v="6"/>
    <x v="2"/>
    <x v="17"/>
    <x v="0"/>
    <s v="Ken Dana"/>
    <n v="0"/>
    <x v="1145"/>
    <s v="September"/>
    <x v="3"/>
    <s v="CA-2019-129294"/>
    <x v="1"/>
    <n v="90032"/>
    <n v="335"/>
    <s v="Bionaire Personal Warm Mist Humidifier/Vaporizer"/>
    <n v="55"/>
    <n v="3"/>
    <s v="West"/>
    <m/>
    <n v="54.86"/>
    <n v="141"/>
    <s v="Corporate"/>
    <x v="1229"/>
    <s v="Standard Class"/>
    <s v="California"/>
    <s v="Appliances"/>
  </r>
  <r>
    <n v="5"/>
    <s v="Shipped Early"/>
    <n v="6"/>
    <x v="2"/>
    <x v="17"/>
    <x v="0"/>
    <s v="Ken Dana"/>
    <n v="0.2"/>
    <x v="1145"/>
    <s v="September"/>
    <x v="3"/>
    <s v="CA-2019-129294"/>
    <x v="1"/>
    <n v="90032"/>
    <n v="1316"/>
    <s v="Pressboard Hanging Data Binders for Unburst Sheets"/>
    <n v="7"/>
    <n v="5"/>
    <s v="West"/>
    <m/>
    <n v="6.89"/>
    <n v="20"/>
    <s v="Corporate"/>
    <x v="1229"/>
    <s v="Standard Class"/>
    <s v="California"/>
    <s v="Binders"/>
  </r>
  <r>
    <n v="5"/>
    <s v="Shipped Early"/>
    <n v="6"/>
    <x v="2"/>
    <x v="17"/>
    <x v="0"/>
    <s v="Ken Dana"/>
    <n v="0.2"/>
    <x v="1145"/>
    <s v="September"/>
    <x v="3"/>
    <s v="CA-2019-129294"/>
    <x v="1"/>
    <n v="90032"/>
    <n v="1843"/>
    <s v="XtraLife ClearVue Slant-D Ring Binder, White, 3"/>
    <n v="23"/>
    <n v="6"/>
    <s v="West"/>
    <m/>
    <n v="22.9"/>
    <n v="70"/>
    <s v="Corporate"/>
    <x v="1229"/>
    <s v="Standard Class"/>
    <s v="California"/>
    <s v="Binders"/>
  </r>
  <r>
    <n v="5"/>
    <s v="Shipped Early"/>
    <n v="6"/>
    <x v="2"/>
    <x v="15"/>
    <x v="0"/>
    <s v="Ken Black"/>
    <n v="0"/>
    <x v="1070"/>
    <s v="September"/>
    <x v="3"/>
    <s v="CA-2019-129357"/>
    <x v="1"/>
    <n v="98103"/>
    <n v="1051"/>
    <s v="Martin-Yale Premier Letter Opener"/>
    <n v="2"/>
    <n v="5"/>
    <s v="West"/>
    <m/>
    <n v="1.93"/>
    <n v="64"/>
    <s v="Corporate"/>
    <x v="1230"/>
    <s v="Standard Class"/>
    <s v="Washington"/>
    <s v="Supplies"/>
  </r>
  <r>
    <n v="5"/>
    <s v="Shipped Early"/>
    <n v="6"/>
    <x v="2"/>
    <x v="15"/>
    <x v="0"/>
    <s v="Ken Black"/>
    <n v="0"/>
    <x v="1070"/>
    <s v="September"/>
    <x v="3"/>
    <s v="CA-2019-129357"/>
    <x v="1"/>
    <n v="98103"/>
    <n v="1710"/>
    <s v="Xerox 1917"/>
    <n v="207"/>
    <n v="9"/>
    <s v="West"/>
    <m/>
    <n v="206.89"/>
    <n v="440"/>
    <s v="Corporate"/>
    <x v="1230"/>
    <s v="Standard Class"/>
    <s v="Washington"/>
    <s v="Paper"/>
  </r>
  <r>
    <n v="1"/>
    <s v="Shipped On Time"/>
    <n v="1"/>
    <x v="1"/>
    <x v="29"/>
    <x v="0"/>
    <s v="Neola Schneider"/>
    <n v="0.2"/>
    <x v="1055"/>
    <s v="September"/>
    <x v="3"/>
    <s v="CA-2019-129378"/>
    <x v="1"/>
    <n v="95123"/>
    <n v="1089"/>
    <s v="Metal Folding Chairs, Beige, 4/Carton"/>
    <n v="10"/>
    <n v="4"/>
    <s v="West"/>
    <m/>
    <n v="9.5"/>
    <n v="109"/>
    <s v="Consumer"/>
    <x v="1196"/>
    <s v="First Class"/>
    <s v="California"/>
    <s v="Chairs"/>
  </r>
  <r>
    <n v="1"/>
    <s v="Shipped On Time"/>
    <n v="1"/>
    <x v="2"/>
    <x v="29"/>
    <x v="0"/>
    <s v="Neola Schneider"/>
    <n v="0"/>
    <x v="1055"/>
    <s v="September"/>
    <x v="3"/>
    <s v="CA-2019-129378"/>
    <x v="1"/>
    <n v="95123"/>
    <n v="284"/>
    <s v="Belkin 325VA UPS Surge Protector, 6"/>
    <n v="60"/>
    <n v="2"/>
    <s v="West"/>
    <m/>
    <n v="60.49"/>
    <n v="242"/>
    <s v="Consumer"/>
    <x v="1196"/>
    <s v="First Class"/>
    <s v="California"/>
    <s v="Appliances"/>
  </r>
  <r>
    <n v="1"/>
    <s v="Shipped On Time"/>
    <n v="1"/>
    <x v="2"/>
    <x v="29"/>
    <x v="0"/>
    <s v="Neola Schneider"/>
    <n v="0.2"/>
    <x v="1055"/>
    <s v="September"/>
    <x v="3"/>
    <s v="CA-2019-129378"/>
    <x v="1"/>
    <n v="95123"/>
    <n v="1639"/>
    <s v="Wilson Jones Easy Flow II Sheet Lifters"/>
    <n v="1"/>
    <n v="1"/>
    <s v="West"/>
    <m/>
    <n v="0.5"/>
    <n v="1"/>
    <s v="Consumer"/>
    <x v="1196"/>
    <s v="First Class"/>
    <s v="California"/>
    <s v="Binders"/>
  </r>
  <r>
    <n v="1"/>
    <s v="Shipped On Time"/>
    <n v="1"/>
    <x v="2"/>
    <x v="29"/>
    <x v="0"/>
    <s v="Neola Schneider"/>
    <n v="0.2"/>
    <x v="1055"/>
    <s v="September"/>
    <x v="3"/>
    <s v="CA-2019-129378"/>
    <x v="1"/>
    <n v="95123"/>
    <n v="1519"/>
    <s v="Storex Dura Pro Binders"/>
    <n v="21"/>
    <n v="13"/>
    <s v="West"/>
    <m/>
    <n v="20.85"/>
    <n v="62"/>
    <s v="Consumer"/>
    <x v="1196"/>
    <s v="First Class"/>
    <s v="California"/>
    <s v="Binders"/>
  </r>
  <r>
    <n v="5"/>
    <s v="Shipped Late"/>
    <n v="3"/>
    <x v="1"/>
    <x v="116"/>
    <x v="0"/>
    <s v="Joel Eaton"/>
    <n v="0"/>
    <x v="974"/>
    <s v="September"/>
    <x v="3"/>
    <s v="CA-2019-129462"/>
    <x v="2"/>
    <n v="41042"/>
    <n v="737"/>
    <s v="Global Airflow Leather Mesh Back Chair, Black"/>
    <n v="91"/>
    <n v="2"/>
    <s v="South"/>
    <m/>
    <n v="90.59"/>
    <n v="302"/>
    <s v="Consumer"/>
    <x v="1168"/>
    <s v="Second Class"/>
    <s v="Kentucky"/>
    <s v="Chairs"/>
  </r>
  <r>
    <n v="5"/>
    <s v="Shipped Late"/>
    <n v="3"/>
    <x v="2"/>
    <x v="116"/>
    <x v="0"/>
    <s v="Joel Eaton"/>
    <n v="0"/>
    <x v="974"/>
    <s v="September"/>
    <x v="3"/>
    <s v="CA-2019-129462"/>
    <x v="2"/>
    <n v="41042"/>
    <n v="657"/>
    <s v="Fellowes Smart Surge Ten-Outlet Protector, Platinum"/>
    <n v="51"/>
    <n v="3"/>
    <s v="South"/>
    <m/>
    <n v="50.58"/>
    <n v="181"/>
    <s v="Consumer"/>
    <x v="1168"/>
    <s v="Second Class"/>
    <s v="Kentucky"/>
    <s v="Appliances"/>
  </r>
  <r>
    <n v="5"/>
    <s v="Shipped Late"/>
    <n v="3"/>
    <x v="0"/>
    <x v="116"/>
    <x v="0"/>
    <s v="Joel Eaton"/>
    <n v="0"/>
    <x v="974"/>
    <s v="September"/>
    <x v="3"/>
    <s v="CA-2019-129462"/>
    <x v="2"/>
    <n v="41042"/>
    <n v="447"/>
    <s v="Clarity 53712"/>
    <n v="17"/>
    <n v="1"/>
    <s v="South"/>
    <m/>
    <n v="17.16"/>
    <n v="66"/>
    <s v="Consumer"/>
    <x v="1168"/>
    <s v="Second Class"/>
    <s v="Kentucky"/>
    <s v="Phones"/>
  </r>
  <r>
    <n v="5"/>
    <s v="Shipped Late"/>
    <n v="3"/>
    <x v="0"/>
    <x v="116"/>
    <x v="0"/>
    <s v="Joel Eaton"/>
    <n v="0"/>
    <x v="974"/>
    <s v="September"/>
    <x v="3"/>
    <s v="CA-2019-129462"/>
    <x v="2"/>
    <n v="41042"/>
    <n v="1322"/>
    <s v="Pyle PMP37LED"/>
    <n v="52"/>
    <n v="2"/>
    <s v="South"/>
    <m/>
    <n v="51.83"/>
    <n v="192"/>
    <s v="Consumer"/>
    <x v="1168"/>
    <s v="Second Class"/>
    <s v="Kentucky"/>
    <s v="Phones"/>
  </r>
  <r>
    <n v="4"/>
    <s v="Shipped Early"/>
    <n v="6"/>
    <x v="1"/>
    <x v="445"/>
    <x v="0"/>
    <s v="Sanjit Jacobs"/>
    <n v="0.2"/>
    <x v="1146"/>
    <s v="September"/>
    <x v="3"/>
    <s v="CA-2019-129490"/>
    <x v="2"/>
    <n v="33023"/>
    <n v="1206"/>
    <s v="Office Star - Contemporary Task Swivel chair with Loop Arms, Charcoal"/>
    <n v="-58"/>
    <n v="4"/>
    <s v="South"/>
    <m/>
    <n v="-57.63"/>
    <n v="419"/>
    <s v="Home Office"/>
    <x v="1200"/>
    <s v="Standard Class"/>
    <s v="Florida"/>
    <s v="Chairs"/>
  </r>
  <r>
    <n v="4"/>
    <s v="Shipped Late"/>
    <n v="3"/>
    <x v="2"/>
    <x v="97"/>
    <x v="0"/>
    <s v="Clay Ludtke"/>
    <n v="0.2"/>
    <x v="1147"/>
    <s v="September"/>
    <x v="3"/>
    <s v="CA-2019-129567"/>
    <x v="1"/>
    <n v="93534"/>
    <n v="795"/>
    <s v="Heavy-Duty E-Z-D Binders"/>
    <n v="6"/>
    <n v="2"/>
    <s v="West"/>
    <m/>
    <n v="5.89"/>
    <n v="17"/>
    <s v="Consumer"/>
    <x v="1229"/>
    <s v="Second Class"/>
    <s v="California"/>
    <s v="Binders"/>
  </r>
  <r>
    <n v="7"/>
    <s v="Shipped Late"/>
    <n v="6"/>
    <x v="0"/>
    <x v="261"/>
    <x v="0"/>
    <s v="Katherine Nockton"/>
    <n v="0"/>
    <x v="887"/>
    <s v="September"/>
    <x v="3"/>
    <s v="CA-2019-129581"/>
    <x v="0"/>
    <n v="2740"/>
    <n v="1281"/>
    <s v="Plantronics MX500i Earset"/>
    <n v="4"/>
    <n v="3"/>
    <s v="East"/>
    <m/>
    <n v="3.87"/>
    <n v="129"/>
    <s v="Corporate"/>
    <x v="1194"/>
    <s v="Standard Class"/>
    <s v="Massachusetts"/>
    <s v="Phones"/>
  </r>
  <r>
    <n v="4"/>
    <s v="Shipped Early"/>
    <n v="6"/>
    <x v="2"/>
    <x v="170"/>
    <x v="0"/>
    <s v="Larry Hughes"/>
    <n v="0.2"/>
    <x v="1101"/>
    <s v="September"/>
    <x v="3"/>
    <s v="CA-2019-129707"/>
    <x v="1"/>
    <n v="85224"/>
    <n v="1132"/>
    <s v="Newell 318"/>
    <n v="1"/>
    <n v="4"/>
    <s v="West"/>
    <s v="Yes"/>
    <n v="0.67"/>
    <n v="9"/>
    <s v="Consumer"/>
    <x v="1098"/>
    <s v="Standard Class"/>
    <s v="Arizona"/>
    <s v="Art"/>
  </r>
  <r>
    <n v="5"/>
    <s v="Shipped Early"/>
    <n v="6"/>
    <x v="1"/>
    <x v="15"/>
    <x v="0"/>
    <s v="Harry Marie"/>
    <n v="0"/>
    <x v="916"/>
    <s v="September"/>
    <x v="3"/>
    <s v="CA-2019-129805"/>
    <x v="1"/>
    <n v="98103"/>
    <n v="22"/>
    <s v="3M Hangers With Command Adhesive"/>
    <n v="3"/>
    <n v="2"/>
    <s v="West"/>
    <m/>
    <n v="3.03"/>
    <n v="7"/>
    <s v="Corporate"/>
    <x v="1172"/>
    <s v="Standard Class"/>
    <s v="Washington"/>
    <s v="Furnishings"/>
  </r>
  <r>
    <n v="6"/>
    <s v="Shipped On Time"/>
    <n v="6"/>
    <x v="2"/>
    <x v="28"/>
    <x v="0"/>
    <s v="Herbert Flentye"/>
    <n v="0"/>
    <x v="938"/>
    <s v="September"/>
    <x v="3"/>
    <s v="CA-2019-129833"/>
    <x v="3"/>
    <n v="46203"/>
    <n v="542"/>
    <s v="Economy Binders"/>
    <n v="5"/>
    <n v="5"/>
    <s v="Central"/>
    <m/>
    <n v="5.0999999999999996"/>
    <n v="10"/>
    <s v="Consumer"/>
    <x v="960"/>
    <s v="Standard Class"/>
    <s v="Indiana"/>
    <s v="Binders"/>
  </r>
  <r>
    <n v="6"/>
    <s v="Shipped On Time"/>
    <n v="6"/>
    <x v="2"/>
    <x v="28"/>
    <x v="0"/>
    <s v="Herbert Flentye"/>
    <n v="0"/>
    <x v="938"/>
    <s v="September"/>
    <x v="3"/>
    <s v="CA-2019-129833"/>
    <x v="3"/>
    <n v="46203"/>
    <n v="1659"/>
    <s v="Wirebound Message Books, Four 2 3/4 x 5 White Forms per Page"/>
    <n v="15"/>
    <n v="5"/>
    <s v="Central"/>
    <m/>
    <n v="15.39"/>
    <n v="33"/>
    <s v="Consumer"/>
    <x v="960"/>
    <s v="Standard Class"/>
    <s v="Indiana"/>
    <s v="Paper"/>
  </r>
  <r>
    <n v="4"/>
    <s v="Shipped Early"/>
    <n v="6"/>
    <x v="2"/>
    <x v="47"/>
    <x v="0"/>
    <s v="Maria Etezadi"/>
    <n v="0"/>
    <x v="1057"/>
    <s v="September"/>
    <x v="3"/>
    <s v="CA-2019-129910"/>
    <x v="2"/>
    <n v="31907"/>
    <n v="103"/>
    <s v="Advantus 10-Drawer Portable Organizer, Chrome Metal Frame, Smoke Drawers"/>
    <n v="17"/>
    <n v="1"/>
    <s v="South"/>
    <m/>
    <n v="16.73"/>
    <n v="60"/>
    <s v="Home Office"/>
    <x v="1228"/>
    <s v="Standard Class"/>
    <s v="Georgia"/>
    <s v="Storage"/>
  </r>
  <r>
    <n v="0"/>
    <s v="Shipped On Time"/>
    <n v="0"/>
    <x v="2"/>
    <x v="16"/>
    <x v="0"/>
    <s v="Ben Peterman"/>
    <n v="0.2"/>
    <x v="914"/>
    <s v="September"/>
    <x v="3"/>
    <s v="CA-2019-130036"/>
    <x v="0"/>
    <n v="19120"/>
    <n v="1780"/>
    <s v="Xerox 1981"/>
    <n v="4"/>
    <n v="3"/>
    <s v="East"/>
    <m/>
    <n v="3.96"/>
    <n v="13"/>
    <s v="Corporate"/>
    <x v="1056"/>
    <s v="Same Day"/>
    <s v="Pennsylvania"/>
    <s v="Paper"/>
  </r>
  <r>
    <n v="0"/>
    <s v="Shipped On Time"/>
    <n v="0"/>
    <x v="0"/>
    <x v="16"/>
    <x v="0"/>
    <s v="Ben Peterman"/>
    <n v="0.2"/>
    <x v="914"/>
    <s v="September"/>
    <x v="3"/>
    <s v="CA-2019-130036"/>
    <x v="0"/>
    <n v="19120"/>
    <n v="1031"/>
    <s v="Logitech Wireless Headset h800"/>
    <n v="210"/>
    <n v="14"/>
    <s v="East"/>
    <m/>
    <n v="209.98"/>
    <n v="1120"/>
    <s v="Corporate"/>
    <x v="1056"/>
    <s v="Same Day"/>
    <s v="Pennsylvania"/>
    <s v="Accessories"/>
  </r>
  <r>
    <n v="4"/>
    <s v="Shipped Early"/>
    <n v="6"/>
    <x v="2"/>
    <x v="4"/>
    <x v="0"/>
    <s v="Brenda Bowman"/>
    <n v="0.2"/>
    <x v="1106"/>
    <s v="September"/>
    <x v="3"/>
    <s v="CA-2019-130043"/>
    <x v="3"/>
    <n v="77070"/>
    <n v="1688"/>
    <s v="Xerox 1897"/>
    <n v="12"/>
    <n v="8"/>
    <s v="Central"/>
    <m/>
    <n v="11.55"/>
    <n v="32"/>
    <s v="Corporate"/>
    <x v="1104"/>
    <s v="Standard Class"/>
    <s v="Texas"/>
    <s v="Paper"/>
  </r>
  <r>
    <n v="4"/>
    <s v="Shipped Early"/>
    <n v="6"/>
    <x v="2"/>
    <x v="1"/>
    <x v="0"/>
    <s v="Vicky Freymann"/>
    <n v="0"/>
    <x v="1148"/>
    <s v="September"/>
    <x v="3"/>
    <s v="CA-2019-130106"/>
    <x v="1"/>
    <n v="94109"/>
    <n v="1149"/>
    <s v="Newell 333"/>
    <n v="1"/>
    <n v="1"/>
    <s v="West"/>
    <m/>
    <n v="0.72"/>
    <n v="3"/>
    <s v="Home Office"/>
    <x v="1231"/>
    <s v="Standard Class"/>
    <s v="California"/>
    <s v="Art"/>
  </r>
  <r>
    <n v="4"/>
    <s v="Shipped Early"/>
    <n v="6"/>
    <x v="2"/>
    <x v="1"/>
    <x v="0"/>
    <s v="Vicky Freymann"/>
    <n v="0"/>
    <x v="1148"/>
    <s v="September"/>
    <x v="3"/>
    <s v="CA-2019-130106"/>
    <x v="1"/>
    <n v="94109"/>
    <n v="1168"/>
    <s v="Newell 350"/>
    <n v="3"/>
    <n v="3"/>
    <s v="West"/>
    <m/>
    <n v="2.85"/>
    <n v="10"/>
    <s v="Home Office"/>
    <x v="1231"/>
    <s v="Standard Class"/>
    <s v="California"/>
    <s v="Art"/>
  </r>
  <r>
    <n v="2"/>
    <s v="Shipped Early"/>
    <n v="3"/>
    <x v="1"/>
    <x v="442"/>
    <x v="0"/>
    <s v="Helen Abelman"/>
    <n v="0.2"/>
    <x v="920"/>
    <s v="September"/>
    <x v="3"/>
    <s v="CA-2019-130141"/>
    <x v="1"/>
    <n v="80525"/>
    <n v="1207"/>
    <s v="Office Star - Ergonomic Mid Back Chair with 2-Way Adjustable Arms"/>
    <n v="-29"/>
    <n v="4"/>
    <s v="West"/>
    <m/>
    <n v="-28.96"/>
    <n v="579"/>
    <s v="Consumer"/>
    <x v="1069"/>
    <s v="Second Class"/>
    <s v="Colorado"/>
    <s v="Chairs"/>
  </r>
  <r>
    <n v="2"/>
    <s v="Shipped Early"/>
    <n v="3"/>
    <x v="2"/>
    <x v="442"/>
    <x v="0"/>
    <s v="Helen Abelman"/>
    <n v="0.7"/>
    <x v="920"/>
    <s v="September"/>
    <x v="3"/>
    <s v="CA-2019-130141"/>
    <x v="1"/>
    <n v="80525"/>
    <n v="1521"/>
    <s v="Storex Flexible Poly Binders with Double Pockets"/>
    <n v="-3"/>
    <n v="4"/>
    <s v="West"/>
    <m/>
    <n v="-2.5299999999999998"/>
    <n v="3"/>
    <s v="Consumer"/>
    <x v="1069"/>
    <s v="Second Class"/>
    <s v="Colorado"/>
    <s v="Binders"/>
  </r>
  <r>
    <n v="4"/>
    <s v="Shipped Late"/>
    <n v="3"/>
    <x v="2"/>
    <x v="1"/>
    <x v="0"/>
    <s v="Neil Knudson"/>
    <n v="0"/>
    <x v="1017"/>
    <s v="September"/>
    <x v="3"/>
    <s v="CA-2019-130148"/>
    <x v="1"/>
    <n v="94110"/>
    <n v="90"/>
    <s v="Acme Value Line Scissors"/>
    <n v="2"/>
    <n v="2"/>
    <s v="West"/>
    <m/>
    <n v="2.19"/>
    <n v="7"/>
    <s v="Home Office"/>
    <x v="1130"/>
    <s v="Second Class"/>
    <s v="California"/>
    <s v="Supplies"/>
  </r>
  <r>
    <n v="4"/>
    <s v="Shipped Late"/>
    <n v="3"/>
    <x v="2"/>
    <x v="1"/>
    <x v="0"/>
    <s v="Neil Knudson"/>
    <n v="0"/>
    <x v="1017"/>
    <s v="September"/>
    <x v="3"/>
    <s v="CA-2019-130148"/>
    <x v="1"/>
    <n v="94110"/>
    <n v="148"/>
    <s v="Array Memo Cubes"/>
    <n v="15"/>
    <n v="6"/>
    <s v="West"/>
    <m/>
    <n v="15.23"/>
    <n v="31"/>
    <s v="Home Office"/>
    <x v="1130"/>
    <s v="Second Class"/>
    <s v="California"/>
    <s v="Paper"/>
  </r>
  <r>
    <n v="0"/>
    <s v="Shipped On Time"/>
    <n v="0"/>
    <x v="1"/>
    <x v="470"/>
    <x v="0"/>
    <s v="Brian DeCherney"/>
    <n v="0"/>
    <x v="920"/>
    <s v="September"/>
    <x v="3"/>
    <s v="CA-2019-130211"/>
    <x v="3"/>
    <n v="73505"/>
    <n v="310"/>
    <s v="Bevis 36 x 72 Conference Tables"/>
    <n v="55"/>
    <n v="2"/>
    <s v="Central"/>
    <m/>
    <n v="54.78"/>
    <n v="249"/>
    <s v="Consumer"/>
    <x v="1232"/>
    <s v="Same Day"/>
    <s v="Oklahoma"/>
    <s v="Tables"/>
  </r>
  <r>
    <n v="0"/>
    <s v="Shipped On Time"/>
    <n v="0"/>
    <x v="2"/>
    <x v="470"/>
    <x v="0"/>
    <s v="Brian DeCherney"/>
    <n v="0"/>
    <x v="920"/>
    <s v="September"/>
    <x v="3"/>
    <s v="CA-2019-130211"/>
    <x v="3"/>
    <n v="73505"/>
    <n v="656"/>
    <s v="Fellowes Recycled Storage Drawers"/>
    <n v="23"/>
    <n v="3"/>
    <s v="Central"/>
    <m/>
    <n v="23.32"/>
    <n v="333"/>
    <s v="Consumer"/>
    <x v="1232"/>
    <s v="Same Day"/>
    <s v="Oklahoma"/>
    <s v="Storage"/>
  </r>
  <r>
    <n v="5"/>
    <s v="Shipped Early"/>
    <n v="6"/>
    <x v="0"/>
    <x v="5"/>
    <x v="0"/>
    <s v="Craig Yedwab"/>
    <n v="0.2"/>
    <x v="1018"/>
    <s v="September"/>
    <x v="3"/>
    <s v="CA-2019-130302"/>
    <x v="0"/>
    <n v="45503"/>
    <n v="1029"/>
    <s v="Logitech Wireless Gaming Headset G930"/>
    <n v="190"/>
    <n v="7"/>
    <s v="East"/>
    <m/>
    <n v="190.39"/>
    <n v="896"/>
    <s v="Corporate"/>
    <x v="1104"/>
    <s v="Standard Class"/>
    <s v="Ohio"/>
    <s v="Accessories"/>
  </r>
  <r>
    <n v="4"/>
    <s v="Shipped Early"/>
    <n v="6"/>
    <x v="2"/>
    <x v="80"/>
    <x v="0"/>
    <s v="Giulietta Baptist"/>
    <n v="0"/>
    <x v="954"/>
    <s v="September"/>
    <x v="3"/>
    <s v="CA-2019-130309"/>
    <x v="2"/>
    <n v="22204"/>
    <n v="100"/>
    <s v="Adjustable Depth Letter/Legal Cart"/>
    <n v="158"/>
    <n v="3"/>
    <s v="South"/>
    <m/>
    <n v="157.87"/>
    <n v="544"/>
    <s v="Consumer"/>
    <x v="1162"/>
    <s v="Standard Class"/>
    <s v="Virginia"/>
    <s v="Storage"/>
  </r>
  <r>
    <n v="3"/>
    <s v="Shipped Late"/>
    <n v="1"/>
    <x v="2"/>
    <x v="47"/>
    <x v="0"/>
    <s v="Rob Beeghly"/>
    <n v="0"/>
    <x v="960"/>
    <s v="September"/>
    <x v="3"/>
    <s v="CA-2019-130351"/>
    <x v="3"/>
    <n v="47201"/>
    <n v="950"/>
    <s v="Kensington 6 Outlet Guardian Standard Surge Protector"/>
    <n v="17"/>
    <n v="3"/>
    <s v="Central"/>
    <m/>
    <n v="16.59"/>
    <n v="61"/>
    <s v="Consumer"/>
    <x v="1027"/>
    <s v="First Class"/>
    <s v="Indiana"/>
    <s v="Appliances"/>
  </r>
  <r>
    <n v="3"/>
    <s v="Shipped Late"/>
    <n v="1"/>
    <x v="2"/>
    <x v="47"/>
    <x v="0"/>
    <s v="Rob Beeghly"/>
    <n v="0"/>
    <x v="960"/>
    <s v="September"/>
    <x v="3"/>
    <s v="CA-2019-130351"/>
    <x v="3"/>
    <n v="47201"/>
    <n v="1476"/>
    <s v="Southworth 100% Résumé Paper, 24lb."/>
    <n v="18"/>
    <n v="5"/>
    <s v="Central"/>
    <m/>
    <n v="17.5"/>
    <n v="39"/>
    <s v="Consumer"/>
    <x v="1027"/>
    <s v="First Class"/>
    <s v="Indiana"/>
    <s v="Paper"/>
  </r>
  <r>
    <n v="3"/>
    <s v="Shipped Late"/>
    <n v="1"/>
    <x v="0"/>
    <x v="47"/>
    <x v="0"/>
    <s v="Rob Beeghly"/>
    <n v="0"/>
    <x v="960"/>
    <s v="September"/>
    <x v="3"/>
    <s v="CA-2019-130351"/>
    <x v="3"/>
    <n v="47201"/>
    <n v="913"/>
    <s v="Imation 16GB Mini TravelDrive USB 2.0 Flash Drive"/>
    <n v="41"/>
    <n v="3"/>
    <s v="Central"/>
    <m/>
    <n v="40.75"/>
    <n v="99"/>
    <s v="Consumer"/>
    <x v="1027"/>
    <s v="First Class"/>
    <s v="Indiana"/>
    <s v="Accessories"/>
  </r>
  <r>
    <n v="6"/>
    <s v="Shipped On Time"/>
    <n v="6"/>
    <x v="2"/>
    <x v="173"/>
    <x v="0"/>
    <s v="Nathan Gelder"/>
    <n v="0.2"/>
    <x v="1108"/>
    <s v="September"/>
    <x v="3"/>
    <s v="CA-2019-130386"/>
    <x v="3"/>
    <n v="78745"/>
    <n v="1657"/>
    <s v="Wirebound Message Books, 5-1/2 x 4 Forms, 2 or 4 Forms per Page"/>
    <n v="6"/>
    <n v="3"/>
    <s v="Central"/>
    <m/>
    <n v="5.82"/>
    <n v="16"/>
    <s v="Consumer"/>
    <x v="1091"/>
    <s v="Standard Class"/>
    <s v="Texas"/>
    <s v="Paper"/>
  </r>
  <r>
    <n v="6"/>
    <s v="Shipped On Time"/>
    <n v="6"/>
    <x v="2"/>
    <x v="173"/>
    <x v="0"/>
    <s v="Nathan Gelder"/>
    <n v="0.2"/>
    <x v="1108"/>
    <s v="September"/>
    <x v="3"/>
    <s v="CA-2019-130386"/>
    <x v="3"/>
    <n v="78745"/>
    <n v="1553"/>
    <s v="Tennsco Double-Tier Lockers"/>
    <n v="-47"/>
    <n v="3"/>
    <s v="Central"/>
    <m/>
    <n v="-47.25"/>
    <n v="540"/>
    <s v="Consumer"/>
    <x v="1091"/>
    <s v="Standard Class"/>
    <s v="Texas"/>
    <s v="Storage"/>
  </r>
  <r>
    <n v="6"/>
    <s v="Shipped On Time"/>
    <n v="6"/>
    <x v="2"/>
    <x v="173"/>
    <x v="0"/>
    <s v="Nathan Gelder"/>
    <n v="0.2"/>
    <x v="1108"/>
    <s v="September"/>
    <x v="3"/>
    <s v="CA-2019-130386"/>
    <x v="3"/>
    <n v="78745"/>
    <n v="1767"/>
    <s v="Xerox 197"/>
    <n v="70"/>
    <n v="9"/>
    <s v="Central"/>
    <m/>
    <n v="69.7"/>
    <n v="223"/>
    <s v="Consumer"/>
    <x v="1091"/>
    <s v="Standard Class"/>
    <s v="Texas"/>
    <s v="Paper"/>
  </r>
  <r>
    <n v="0"/>
    <s v="Shipped On Time"/>
    <n v="0"/>
    <x v="1"/>
    <x v="452"/>
    <x v="0"/>
    <s v="Natalie Fritzler"/>
    <n v="0.3"/>
    <x v="1042"/>
    <s v="September"/>
    <x v="3"/>
    <s v="CA-2019-130505"/>
    <x v="0"/>
    <n v="26003"/>
    <n v="423"/>
    <s v="Chromcraft 48 x 96 Racetrack Double Pedestal Table"/>
    <n v="-77"/>
    <n v="3"/>
    <s v="East"/>
    <m/>
    <n v="-76.95"/>
    <n v="673"/>
    <s v="Consumer"/>
    <x v="1233"/>
    <s v="Same Day"/>
    <s v="West Virginia"/>
    <s v="Tables"/>
  </r>
  <r>
    <n v="3"/>
    <s v="Shipped Late"/>
    <n v="1"/>
    <x v="2"/>
    <x v="312"/>
    <x v="0"/>
    <s v="Guy Thornton"/>
    <n v="0.8"/>
    <x v="883"/>
    <s v="September"/>
    <x v="3"/>
    <s v="CA-2019-130526"/>
    <x v="3"/>
    <n v="61107"/>
    <n v="700"/>
    <s v="GBC Premium Transparent Covers with Diagonal Lined Pattern"/>
    <n v="-54"/>
    <n v="8"/>
    <s v="Central"/>
    <m/>
    <n v="-53.71"/>
    <n v="34"/>
    <s v="Consumer"/>
    <x v="956"/>
    <s v="First Class"/>
    <s v="Illinois"/>
    <s v="Binders"/>
  </r>
  <r>
    <n v="4"/>
    <s v="Shipped Early"/>
    <n v="6"/>
    <x v="1"/>
    <x v="208"/>
    <x v="0"/>
    <s v="Bruce Stewart"/>
    <n v="0"/>
    <x v="1095"/>
    <s v="September"/>
    <x v="3"/>
    <s v="CA-2019-130631"/>
    <x v="1"/>
    <n v="98026"/>
    <n v="789"/>
    <s v="Hand-Finished Solid Wood Document Frame"/>
    <n v="21"/>
    <n v="2"/>
    <s v="West"/>
    <s v="Yes"/>
    <n v="20.54"/>
    <n v="68"/>
    <s v="Consumer"/>
    <x v="1172"/>
    <s v="Standard Class"/>
    <s v="Washington"/>
    <s v="Furnishings"/>
  </r>
  <r>
    <n v="4"/>
    <s v="Shipped Early"/>
    <n v="6"/>
    <x v="2"/>
    <x v="208"/>
    <x v="0"/>
    <s v="Bruce Stewart"/>
    <n v="0"/>
    <x v="1095"/>
    <s v="September"/>
    <x v="3"/>
    <s v="CA-2019-130631"/>
    <x v="1"/>
    <n v="98026"/>
    <n v="49"/>
    <s v="Acco Glide Clips"/>
    <n v="10"/>
    <n v="5"/>
    <s v="West"/>
    <s v="Yes"/>
    <n v="9.6"/>
    <n v="20"/>
    <s v="Consumer"/>
    <x v="1172"/>
    <s v="Standard Class"/>
    <s v="Washington"/>
    <s v="Fasteners"/>
  </r>
  <r>
    <n v="4"/>
    <s v="Shipped Early"/>
    <n v="6"/>
    <x v="2"/>
    <x v="1"/>
    <x v="0"/>
    <s v="Craig Yedwab"/>
    <n v="0"/>
    <x v="1052"/>
    <s v="September"/>
    <x v="3"/>
    <s v="CA-2019-130715"/>
    <x v="1"/>
    <n v="94110"/>
    <n v="1219"/>
    <s v="OIC Colored Binder Clips, Assorted Sizes"/>
    <n v="9"/>
    <n v="5"/>
    <s v="West"/>
    <m/>
    <n v="8.77"/>
    <n v="18"/>
    <s v="Corporate"/>
    <x v="1234"/>
    <s v="Standard Class"/>
    <s v="California"/>
    <s v="Fasteners"/>
  </r>
  <r>
    <n v="1"/>
    <s v="Shipped On Time"/>
    <n v="1"/>
    <x v="1"/>
    <x v="1"/>
    <x v="0"/>
    <s v="Jack OBriant"/>
    <n v="0.15"/>
    <x v="1025"/>
    <s v="September"/>
    <x v="3"/>
    <s v="CA-2019-130764"/>
    <x v="1"/>
    <n v="94110"/>
    <n v="1228"/>
    <s v="OSullivan Elevations Bookcase, Cherry Finish"/>
    <n v="7"/>
    <n v="5"/>
    <s v="West"/>
    <m/>
    <n v="6.55"/>
    <n v="557"/>
    <s v="Corporate"/>
    <x v="1067"/>
    <s v="First Class"/>
    <s v="California"/>
    <s v="Bookcases"/>
  </r>
  <r>
    <n v="1"/>
    <s v="Shipped On Time"/>
    <n v="1"/>
    <x v="0"/>
    <x v="1"/>
    <x v="0"/>
    <s v="Jack OBriant"/>
    <n v="0.2"/>
    <x v="1025"/>
    <s v="September"/>
    <x v="3"/>
    <s v="CA-2019-130764"/>
    <x v="1"/>
    <n v="94110"/>
    <n v="941"/>
    <s v="Jackery Bar Premium Fast-charging Portable Charger"/>
    <n v="35"/>
    <n v="4"/>
    <s v="West"/>
    <m/>
    <n v="34.74"/>
    <n v="96"/>
    <s v="Corporate"/>
    <x v="1067"/>
    <s v="First Class"/>
    <s v="California"/>
    <s v="Phones"/>
  </r>
  <r>
    <n v="5"/>
    <s v="Shipped Early"/>
    <n v="6"/>
    <x v="2"/>
    <x v="173"/>
    <x v="0"/>
    <s v="Laura Armstrong"/>
    <n v="0.2"/>
    <x v="918"/>
    <s v="September"/>
    <x v="3"/>
    <s v="CA-2019-130771"/>
    <x v="3"/>
    <n v="78745"/>
    <n v="151"/>
    <s v="Assorted Color Push Pins"/>
    <n v="0"/>
    <n v="2"/>
    <s v="Central"/>
    <m/>
    <n v="0.47"/>
    <n v="3"/>
    <s v="Corporate"/>
    <x v="1235"/>
    <s v="Standard Class"/>
    <s v="Texas"/>
    <s v="Fasteners"/>
  </r>
  <r>
    <n v="5"/>
    <s v="Shipped Early"/>
    <n v="6"/>
    <x v="0"/>
    <x v="173"/>
    <x v="0"/>
    <s v="Laura Armstrong"/>
    <n v="0.2"/>
    <x v="918"/>
    <s v="September"/>
    <x v="3"/>
    <s v="CA-2019-130771"/>
    <x v="3"/>
    <n v="78745"/>
    <n v="441"/>
    <s v="Cisco SPA301"/>
    <n v="16"/>
    <n v="1"/>
    <s v="Central"/>
    <m/>
    <n v="15.6"/>
    <n v="125"/>
    <s v="Corporate"/>
    <x v="1235"/>
    <s v="Standard Class"/>
    <s v="Texas"/>
    <s v="Phones"/>
  </r>
  <r>
    <n v="3"/>
    <s v="Shipped On Time"/>
    <n v="3"/>
    <x v="2"/>
    <x v="73"/>
    <x v="0"/>
    <s v="Justin MacKendrick"/>
    <n v="0.2"/>
    <x v="899"/>
    <s v="September"/>
    <x v="3"/>
    <s v="CA-2019-130834"/>
    <x v="2"/>
    <n v="28403"/>
    <n v="1524"/>
    <s v="Strathmore Photo Mount Cards"/>
    <n v="5"/>
    <n v="3"/>
    <s v="South"/>
    <m/>
    <n v="5.29"/>
    <n v="16"/>
    <s v="Consumer"/>
    <x v="1160"/>
    <s v="Second Class"/>
    <s v="North Carolina"/>
    <s v="Paper"/>
  </r>
  <r>
    <n v="4"/>
    <s v="Shipped Early"/>
    <n v="6"/>
    <x v="2"/>
    <x v="1"/>
    <x v="0"/>
    <s v="Matt Hagelstein"/>
    <n v="0"/>
    <x v="1149"/>
    <s v="September"/>
    <x v="3"/>
    <s v="CA-2019-130841"/>
    <x v="1"/>
    <n v="94110"/>
    <n v="1528"/>
    <s v="Super Decoflex Portable Personal File"/>
    <n v="4"/>
    <n v="1"/>
    <s v="West"/>
    <m/>
    <n v="4.1900000000000004"/>
    <n v="15"/>
    <s v="Corporate"/>
    <x v="993"/>
    <s v="Standard Class"/>
    <s v="California"/>
    <s v="Storage"/>
  </r>
  <r>
    <n v="4"/>
    <s v="Shipped Early"/>
    <n v="6"/>
    <x v="2"/>
    <x v="1"/>
    <x v="0"/>
    <s v="Matt Hagelstein"/>
    <n v="0.2"/>
    <x v="1149"/>
    <s v="September"/>
    <x v="3"/>
    <s v="CA-2019-130841"/>
    <x v="1"/>
    <n v="94110"/>
    <n v="1850"/>
    <s v="Zipper Ring Binder Pockets"/>
    <n v="4"/>
    <n v="4"/>
    <s v="West"/>
    <m/>
    <n v="3.62"/>
    <n v="10"/>
    <s v="Corporate"/>
    <x v="993"/>
    <s v="Standard Class"/>
    <s v="California"/>
    <s v="Binders"/>
  </r>
  <r>
    <n v="4"/>
    <s v="Shipped Early"/>
    <n v="6"/>
    <x v="0"/>
    <x v="1"/>
    <x v="0"/>
    <s v="Matt Hagelstein"/>
    <n v="0.2"/>
    <x v="1149"/>
    <s v="September"/>
    <x v="3"/>
    <s v="CA-2019-130841"/>
    <x v="1"/>
    <n v="94110"/>
    <n v="1629"/>
    <s v="Wilson Electronics DB Pro Signal Booster"/>
    <n v="100"/>
    <n v="4"/>
    <s v="West"/>
    <m/>
    <n v="100.24"/>
    <n v="1146"/>
    <s v="Corporate"/>
    <x v="993"/>
    <s v="Standard Class"/>
    <s v="California"/>
    <s v="Phones"/>
  </r>
  <r>
    <n v="5"/>
    <s v="Shipped Early"/>
    <n v="6"/>
    <x v="2"/>
    <x v="276"/>
    <x v="0"/>
    <s v="Henry MacAllister"/>
    <n v="0.2"/>
    <x v="1150"/>
    <s v="September"/>
    <x v="3"/>
    <s v="CA-2019-130904"/>
    <x v="2"/>
    <n v="27217"/>
    <n v="1259"/>
    <s v="Pencil and Crayon Sharpener"/>
    <n v="0"/>
    <n v="1"/>
    <s v="South"/>
    <m/>
    <n v="0.15"/>
    <n v="2"/>
    <s v="Consumer"/>
    <x v="1236"/>
    <s v="Standard Class"/>
    <s v="North Carolina"/>
    <s v="Art"/>
  </r>
  <r>
    <n v="5"/>
    <s v="Shipped Early"/>
    <n v="6"/>
    <x v="2"/>
    <x v="276"/>
    <x v="0"/>
    <s v="Henry MacAllister"/>
    <n v="0.2"/>
    <x v="1150"/>
    <s v="September"/>
    <x v="3"/>
    <s v="CA-2019-130904"/>
    <x v="2"/>
    <n v="27217"/>
    <n v="1136"/>
    <s v="Newell 321"/>
    <n v="2"/>
    <n v="8"/>
    <s v="South"/>
    <m/>
    <n v="2.36"/>
    <n v="21"/>
    <s v="Consumer"/>
    <x v="1236"/>
    <s v="Standard Class"/>
    <s v="North Carolina"/>
    <s v="Art"/>
  </r>
  <r>
    <n v="6"/>
    <s v="Shipped On Time"/>
    <n v="6"/>
    <x v="0"/>
    <x v="16"/>
    <x v="0"/>
    <s v="Emily Burns"/>
    <n v="0.4"/>
    <x v="1151"/>
    <s v="September"/>
    <x v="3"/>
    <s v="CA-2019-130967"/>
    <x v="0"/>
    <n v="19140"/>
    <n v="1172"/>
    <s v="Nokia Lumia 521 (T-Mobile)"/>
    <n v="-11"/>
    <n v="3"/>
    <s v="East"/>
    <m/>
    <n v="-10.8"/>
    <n v="54"/>
    <s v="Consumer"/>
    <x v="1237"/>
    <s v="Standard Class"/>
    <s v="Pennsylvania"/>
    <s v="Phones"/>
  </r>
  <r>
    <n v="2"/>
    <s v="Shipped Late"/>
    <n v="1"/>
    <x v="2"/>
    <x v="80"/>
    <x v="0"/>
    <s v="Dan Campbell"/>
    <n v="0.2"/>
    <x v="988"/>
    <s v="September"/>
    <x v="3"/>
    <s v="CA-2019-131016"/>
    <x v="3"/>
    <n v="76017"/>
    <n v="1128"/>
    <s v="Newell 314"/>
    <n v="1"/>
    <n v="2"/>
    <s v="Central"/>
    <m/>
    <n v="0.56000000000000005"/>
    <n v="9"/>
    <s v="Consumer"/>
    <x v="1234"/>
    <s v="First Class"/>
    <s v="Texas"/>
    <s v="Art"/>
  </r>
  <r>
    <n v="2"/>
    <s v="Shipped Late"/>
    <n v="1"/>
    <x v="2"/>
    <x v="80"/>
    <x v="0"/>
    <s v="Dan Campbell"/>
    <n v="0.2"/>
    <x v="988"/>
    <s v="September"/>
    <x v="3"/>
    <s v="CA-2019-131016"/>
    <x v="3"/>
    <n v="76017"/>
    <n v="52"/>
    <s v="Acco Perma 2700 Stacking Storage Drawers"/>
    <n v="-3"/>
    <n v="2"/>
    <s v="Central"/>
    <m/>
    <n v="-2.97"/>
    <n v="48"/>
    <s v="Consumer"/>
    <x v="1234"/>
    <s v="First Class"/>
    <s v="Texas"/>
    <s v="Storage"/>
  </r>
  <r>
    <n v="1"/>
    <s v="Shipped On Time"/>
    <n v="1"/>
    <x v="1"/>
    <x v="1"/>
    <x v="0"/>
    <s v="Tony Molinari"/>
    <n v="0.2"/>
    <x v="1152"/>
    <s v="September"/>
    <x v="3"/>
    <s v="CA-2019-131037"/>
    <x v="1"/>
    <n v="94110"/>
    <n v="848"/>
    <s v="Hon Racetrack Conference Tables"/>
    <n v="3"/>
    <n v="1"/>
    <s v="West"/>
    <m/>
    <n v="2.63"/>
    <n v="210"/>
    <s v="Consumer"/>
    <x v="999"/>
    <s v="First Class"/>
    <s v="California"/>
    <s v="Tables"/>
  </r>
  <r>
    <n v="4"/>
    <s v="Shipped Early"/>
    <n v="6"/>
    <x v="1"/>
    <x v="16"/>
    <x v="0"/>
    <s v="Katherine Hughes"/>
    <n v="0.2"/>
    <x v="1135"/>
    <s v="September"/>
    <x v="3"/>
    <s v="CA-2019-131156"/>
    <x v="0"/>
    <n v="19143"/>
    <n v="1505"/>
    <s v="Staple-based wall hangings"/>
    <n v="8"/>
    <n v="4"/>
    <s v="East"/>
    <m/>
    <n v="7.64"/>
    <n v="25"/>
    <s v="Consumer"/>
    <x v="1167"/>
    <s v="Standard Class"/>
    <s v="Pennsylvania"/>
    <s v="Furnishings"/>
  </r>
  <r>
    <n v="4"/>
    <s v="Shipped Early"/>
    <n v="6"/>
    <x v="2"/>
    <x v="172"/>
    <x v="0"/>
    <s v="Alan Barnes"/>
    <n v="0.2"/>
    <x v="960"/>
    <s v="September"/>
    <x v="3"/>
    <s v="CA-2019-131212"/>
    <x v="1"/>
    <n v="98006"/>
    <n v="722"/>
    <s v="GBC Wire Binding Combs"/>
    <n v="8"/>
    <n v="3"/>
    <s v="West"/>
    <m/>
    <n v="8.3800000000000008"/>
    <n v="25"/>
    <s v="Consumer"/>
    <x v="1038"/>
    <s v="Standard Class"/>
    <s v="Washington"/>
    <s v="Binders"/>
  </r>
  <r>
    <n v="4"/>
    <s v="Shipped Early"/>
    <n v="6"/>
    <x v="2"/>
    <x v="172"/>
    <x v="0"/>
    <s v="Alan Barnes"/>
    <n v="0.2"/>
    <x v="960"/>
    <s v="September"/>
    <x v="3"/>
    <s v="CA-2019-131212"/>
    <x v="1"/>
    <n v="98006"/>
    <n v="1850"/>
    <s v="Zipper Ring Binder Pockets"/>
    <n v="5"/>
    <n v="6"/>
    <s v="West"/>
    <m/>
    <n v="5.43"/>
    <n v="15"/>
    <s v="Consumer"/>
    <x v="1038"/>
    <s v="Standard Class"/>
    <s v="Washington"/>
    <s v="Binders"/>
  </r>
  <r>
    <n v="5"/>
    <s v="Shipped Early"/>
    <n v="6"/>
    <x v="1"/>
    <x v="0"/>
    <x v="0"/>
    <s v="Christine Sundaresam"/>
    <n v="0.2"/>
    <x v="1134"/>
    <s v="September"/>
    <x v="3"/>
    <s v="CA-2019-131233"/>
    <x v="0"/>
    <n v="10024"/>
    <n v="390"/>
    <s v="Bush Westfield Collection Bookcases, Fully Assembled"/>
    <n v="9"/>
    <n v="3"/>
    <s v="East"/>
    <m/>
    <n v="9.09"/>
    <n v="242"/>
    <s v="Consumer"/>
    <x v="1174"/>
    <s v="Standard Class"/>
    <s v="New York"/>
    <s v="Bookcases"/>
  </r>
  <r>
    <n v="5"/>
    <s v="Shipped Early"/>
    <n v="6"/>
    <x v="2"/>
    <x v="0"/>
    <x v="0"/>
    <s v="Christine Sundaresam"/>
    <n v="0.2"/>
    <x v="1134"/>
    <s v="September"/>
    <x v="3"/>
    <s v="CA-2019-131233"/>
    <x v="0"/>
    <n v="10024"/>
    <n v="260"/>
    <s v="Avery Non-Stick Binders"/>
    <n v="4"/>
    <n v="3"/>
    <s v="East"/>
    <m/>
    <n v="3.5"/>
    <n v="11"/>
    <s v="Consumer"/>
    <x v="1174"/>
    <s v="Standard Class"/>
    <s v="New York"/>
    <s v="Binders"/>
  </r>
  <r>
    <n v="2"/>
    <s v="Shipped Late"/>
    <n v="1"/>
    <x v="1"/>
    <x v="4"/>
    <x v="0"/>
    <s v="Nathan Cano"/>
    <n v="0.3"/>
    <x v="909"/>
    <s v="September"/>
    <x v="3"/>
    <s v="CA-2019-131254"/>
    <x v="3"/>
    <n v="77095"/>
    <n v="773"/>
    <s v="Global Wood Trimmed Managers Task Chair, Khaki"/>
    <n v="-46"/>
    <n v="3"/>
    <s v="Central"/>
    <m/>
    <n v="-46.4"/>
    <n v="191"/>
    <s v="Consumer"/>
    <x v="980"/>
    <s v="First Class"/>
    <s v="Texas"/>
    <s v="Chairs"/>
  </r>
  <r>
    <n v="2"/>
    <s v="Shipped Late"/>
    <n v="1"/>
    <x v="2"/>
    <x v="4"/>
    <x v="0"/>
    <s v="Nathan Cano"/>
    <n v="0.2"/>
    <x v="909"/>
    <s v="September"/>
    <x v="3"/>
    <s v="CA-2019-131254"/>
    <x v="3"/>
    <n v="77095"/>
    <n v="253"/>
    <s v="Avery Hi-Liter GlideStik Fluorescent Highlighter, Yellow Ink"/>
    <n v="4"/>
    <n v="5"/>
    <s v="Central"/>
    <m/>
    <n v="3.91"/>
    <n v="13"/>
    <s v="Consumer"/>
    <x v="980"/>
    <s v="First Class"/>
    <s v="Texas"/>
    <s v="Art"/>
  </r>
  <r>
    <n v="2"/>
    <s v="Shipped Late"/>
    <n v="1"/>
    <x v="2"/>
    <x v="4"/>
    <x v="0"/>
    <s v="Nathan Cano"/>
    <n v="0.8"/>
    <x v="909"/>
    <s v="September"/>
    <x v="3"/>
    <s v="CA-2019-131254"/>
    <x v="3"/>
    <n v="77095"/>
    <n v="651"/>
    <s v="Fellowes PB500 Electric Punch Plastic Comb Binding Machine with Manual Bind"/>
    <n v="-2288"/>
    <n v="6"/>
    <s v="Central"/>
    <m/>
    <n v="-2287.7800000000002"/>
    <n v="1525"/>
    <s v="Consumer"/>
    <x v="980"/>
    <s v="First Class"/>
    <s v="Texas"/>
    <s v="Binders"/>
  </r>
  <r>
    <n v="3"/>
    <s v="Shipped On Time"/>
    <n v="3"/>
    <x v="2"/>
    <x v="378"/>
    <x v="0"/>
    <s v="Cassandra Brandow"/>
    <n v="0.2"/>
    <x v="1000"/>
    <s v="September"/>
    <x v="3"/>
    <s v="CA-2019-131282"/>
    <x v="3"/>
    <n v="76706"/>
    <n v="1508"/>
    <s v="Staples in misc. colors"/>
    <n v="1"/>
    <n v="5"/>
    <s v="Central"/>
    <m/>
    <n v="0.71"/>
    <n v="7"/>
    <s v="Consumer"/>
    <x v="1209"/>
    <s v="Second Class"/>
    <s v="Texas"/>
    <s v="Art"/>
  </r>
  <r>
    <n v="3"/>
    <s v="Shipped On Time"/>
    <n v="3"/>
    <x v="2"/>
    <x v="378"/>
    <x v="0"/>
    <s v="Cassandra Brandow"/>
    <n v="0.8"/>
    <x v="1000"/>
    <s v="September"/>
    <x v="3"/>
    <s v="CA-2019-131282"/>
    <x v="3"/>
    <n v="76706"/>
    <n v="897"/>
    <s v="Ibico Hi-Tech Manual Binding System"/>
    <n v="-427"/>
    <n v="4"/>
    <s v="Central"/>
    <m/>
    <n v="-426.99"/>
    <n v="244"/>
    <s v="Consumer"/>
    <x v="1209"/>
    <s v="Second Class"/>
    <s v="Texas"/>
    <s v="Binders"/>
  </r>
  <r>
    <n v="4"/>
    <s v="Shipped Early"/>
    <n v="6"/>
    <x v="2"/>
    <x v="42"/>
    <x v="0"/>
    <s v="Emily Phan"/>
    <n v="0"/>
    <x v="1086"/>
    <s v="September"/>
    <x v="3"/>
    <s v="CA-2019-131303"/>
    <x v="1"/>
    <n v="92037"/>
    <n v="1365"/>
    <s v="Round Specialty Laser Printer Labels"/>
    <n v="29"/>
    <n v="5"/>
    <s v="West"/>
    <m/>
    <n v="29.45"/>
    <n v="63"/>
    <s v="Consumer"/>
    <x v="1079"/>
    <s v="Standard Class"/>
    <s v="California"/>
    <s v="Labels"/>
  </r>
  <r>
    <n v="5"/>
    <s v="Shipped Early"/>
    <n v="6"/>
    <x v="2"/>
    <x v="97"/>
    <x v="0"/>
    <s v="Shaun Chance"/>
    <n v="0.2"/>
    <x v="927"/>
    <s v="September"/>
    <x v="3"/>
    <s v="CA-2019-131366"/>
    <x v="0"/>
    <n v="17602"/>
    <n v="1712"/>
    <s v="Xerox 1919"/>
    <n v="83"/>
    <n v="7"/>
    <s v="East"/>
    <m/>
    <n v="83.21"/>
    <n v="230"/>
    <s v="Corporate"/>
    <x v="956"/>
    <s v="Standard Class"/>
    <s v="Pennsylvania"/>
    <s v="Paper"/>
  </r>
  <r>
    <n v="5"/>
    <s v="Shipped Early"/>
    <n v="6"/>
    <x v="0"/>
    <x v="97"/>
    <x v="0"/>
    <s v="Shaun Chance"/>
    <n v="0.4"/>
    <x v="927"/>
    <s v="September"/>
    <x v="3"/>
    <s v="CA-2019-131366"/>
    <x v="0"/>
    <n v="17602"/>
    <n v="342"/>
    <s v="Blue Parrot B250XT Professional Grade Wireless Bluetooth Headset with"/>
    <n v="-15"/>
    <n v="2"/>
    <s v="East"/>
    <m/>
    <n v="-15"/>
    <n v="90"/>
    <s v="Corporate"/>
    <x v="956"/>
    <s v="Standard Class"/>
    <s v="Pennsylvania"/>
    <s v="Phones"/>
  </r>
  <r>
    <n v="5"/>
    <s v="Shipped Late"/>
    <n v="3"/>
    <x v="1"/>
    <x v="1"/>
    <x v="0"/>
    <s v="Hilary Holden"/>
    <n v="0"/>
    <x v="990"/>
    <s v="September"/>
    <x v="3"/>
    <s v="CA-2019-131492"/>
    <x v="1"/>
    <n v="94110"/>
    <n v="996"/>
    <s v="Linden 10 Round Wall Clock, Black"/>
    <n v="10"/>
    <n v="2"/>
    <s v="West"/>
    <s v="Yes"/>
    <n v="10.39"/>
    <n v="31"/>
    <s v="Corporate"/>
    <x v="1069"/>
    <s v="Second Class"/>
    <s v="California"/>
    <s v="Furnishings"/>
  </r>
  <r>
    <n v="5"/>
    <s v="Shipped Late"/>
    <n v="3"/>
    <x v="1"/>
    <x v="1"/>
    <x v="0"/>
    <s v="Hilary Holden"/>
    <n v="0.2"/>
    <x v="990"/>
    <s v="September"/>
    <x v="3"/>
    <s v="CA-2019-131492"/>
    <x v="1"/>
    <n v="94110"/>
    <n v="133"/>
    <s v="Anderson Hickey Conga Table Tops &amp; Accessories"/>
    <n v="-3"/>
    <n v="2"/>
    <s v="West"/>
    <s v="Yes"/>
    <n v="-3.35"/>
    <n v="24"/>
    <s v="Corporate"/>
    <x v="1069"/>
    <s v="Second Class"/>
    <s v="California"/>
    <s v="Tables"/>
  </r>
  <r>
    <n v="5"/>
    <s v="Shipped Late"/>
    <n v="3"/>
    <x v="2"/>
    <x v="1"/>
    <x v="0"/>
    <s v="Hilary Holden"/>
    <n v="0"/>
    <x v="990"/>
    <s v="September"/>
    <x v="3"/>
    <s v="CA-2019-131492"/>
    <x v="1"/>
    <n v="94110"/>
    <n v="128"/>
    <s v="Ampad #10 Peel &amp; Seel Holiday Envelopes"/>
    <n v="4"/>
    <n v="2"/>
    <s v="West"/>
    <s v="Yes"/>
    <n v="4.3"/>
    <n v="9"/>
    <s v="Corporate"/>
    <x v="1069"/>
    <s v="Second Class"/>
    <s v="California"/>
    <s v="Envelopes"/>
  </r>
  <r>
    <n v="5"/>
    <s v="Shipped Late"/>
    <n v="3"/>
    <x v="2"/>
    <x v="1"/>
    <x v="0"/>
    <s v="Hilary Holden"/>
    <n v="0"/>
    <x v="990"/>
    <s v="September"/>
    <x v="3"/>
    <s v="CA-2019-131492"/>
    <x v="1"/>
    <n v="94110"/>
    <n v="229"/>
    <s v="Avery 518"/>
    <n v="15"/>
    <n v="10"/>
    <s v="West"/>
    <s v="Yes"/>
    <n v="15.12"/>
    <n v="32"/>
    <s v="Corporate"/>
    <x v="1069"/>
    <s v="Second Class"/>
    <s v="California"/>
    <s v="Labels"/>
  </r>
  <r>
    <n v="3"/>
    <s v="Shipped Late"/>
    <n v="1"/>
    <x v="2"/>
    <x v="226"/>
    <x v="0"/>
    <s v="Luke Schmidt"/>
    <n v="0.2"/>
    <x v="1091"/>
    <s v="September"/>
    <x v="3"/>
    <s v="CA-2019-131618"/>
    <x v="3"/>
    <n v="60076"/>
    <n v="1351"/>
    <s v="Rediform Wirebound Phone Memo Message Book, 11 x 5-3/4"/>
    <n v="4"/>
    <n v="2"/>
    <s v="Central"/>
    <s v="Yes"/>
    <n v="4.43"/>
    <n v="12"/>
    <s v="Corporate"/>
    <x v="1173"/>
    <s v="First Class"/>
    <s v="Illinois"/>
    <s v="Paper"/>
  </r>
  <r>
    <n v="3"/>
    <s v="Shipped Late"/>
    <n v="1"/>
    <x v="2"/>
    <x v="226"/>
    <x v="0"/>
    <s v="Luke Schmidt"/>
    <n v="0.8"/>
    <x v="1091"/>
    <s v="September"/>
    <x v="3"/>
    <s v="CA-2019-131618"/>
    <x v="3"/>
    <n v="60076"/>
    <n v="237"/>
    <s v="Avery Durable Binders"/>
    <n v="-4"/>
    <n v="4"/>
    <s v="Central"/>
    <s v="Yes"/>
    <n v="-3.57"/>
    <n v="2"/>
    <s v="Corporate"/>
    <x v="1173"/>
    <s v="First Class"/>
    <s v="Illinois"/>
    <s v="Binders"/>
  </r>
  <r>
    <n v="3"/>
    <s v="Shipped Late"/>
    <n v="1"/>
    <x v="2"/>
    <x v="226"/>
    <x v="0"/>
    <s v="Luke Schmidt"/>
    <n v="0.8"/>
    <x v="1091"/>
    <s v="September"/>
    <x v="3"/>
    <s v="CA-2019-131618"/>
    <x v="3"/>
    <n v="60076"/>
    <n v="639"/>
    <s v="Fellowes Binding Cases"/>
    <n v="-16"/>
    <n v="4"/>
    <s v="Central"/>
    <s v="Yes"/>
    <n v="-16.38"/>
    <n v="9"/>
    <s v="Corporate"/>
    <x v="1173"/>
    <s v="First Class"/>
    <s v="Illinois"/>
    <s v="Binders"/>
  </r>
  <r>
    <n v="4"/>
    <s v="Shipped Late"/>
    <n v="3"/>
    <x v="1"/>
    <x v="0"/>
    <x v="0"/>
    <s v="Bradley Nguyen"/>
    <n v="0"/>
    <x v="1005"/>
    <s v="September"/>
    <x v="3"/>
    <s v="CA-2019-131625"/>
    <x v="0"/>
    <n v="10009"/>
    <n v="1445"/>
    <s v="Seth Thomas 12 Clock w/ Goldtone Case"/>
    <n v="39"/>
    <n v="5"/>
    <s v="East"/>
    <m/>
    <n v="39.07"/>
    <n v="115"/>
    <s v="Consumer"/>
    <x v="986"/>
    <s v="Second Class"/>
    <s v="New York"/>
    <s v="Furnishings"/>
  </r>
  <r>
    <n v="4"/>
    <s v="Shipped Early"/>
    <n v="6"/>
    <x v="2"/>
    <x v="117"/>
    <x v="0"/>
    <s v="Adrian Hane"/>
    <n v="0.2"/>
    <x v="1082"/>
    <s v="September"/>
    <x v="3"/>
    <s v="CA-2019-131632"/>
    <x v="3"/>
    <n v="75217"/>
    <n v="1168"/>
    <s v="Newell 350"/>
    <n v="1"/>
    <n v="2"/>
    <s v="Central"/>
    <m/>
    <n v="0.59"/>
    <n v="5"/>
    <s v="Home Office"/>
    <x v="1039"/>
    <s v="Standard Class"/>
    <s v="Texas"/>
    <s v="Art"/>
  </r>
  <r>
    <n v="7"/>
    <s v="Shipped Late"/>
    <n v="6"/>
    <x v="2"/>
    <x v="0"/>
    <x v="0"/>
    <s v="Rob Dowd"/>
    <n v="0"/>
    <x v="1153"/>
    <s v="September"/>
    <x v="3"/>
    <s v="CA-2019-131653"/>
    <x v="0"/>
    <n v="10011"/>
    <n v="1264"/>
    <s v="Permanent Self-Adhesive File Folder Labels for Typewriters by Universal"/>
    <n v="2"/>
    <n v="2"/>
    <s v="East"/>
    <m/>
    <n v="2.4"/>
    <n v="5"/>
    <s v="Consumer"/>
    <x v="1040"/>
    <s v="Standard Class"/>
    <s v="New York"/>
    <s v="Labels"/>
  </r>
  <r>
    <n v="6"/>
    <s v="Shipped On Time"/>
    <n v="6"/>
    <x v="1"/>
    <x v="0"/>
    <x v="0"/>
    <s v="Ralph Arnett"/>
    <n v="0"/>
    <x v="947"/>
    <s v="September"/>
    <x v="3"/>
    <s v="CA-2019-131695"/>
    <x v="0"/>
    <n v="10024"/>
    <n v="620"/>
    <s v="Executive Impressions 14"/>
    <n v="10"/>
    <n v="1"/>
    <s v="East"/>
    <m/>
    <n v="9.7799999999999994"/>
    <n v="22"/>
    <s v="Consumer"/>
    <x v="1184"/>
    <s v="Standard Class"/>
    <s v="New York"/>
    <s v="Furnishings"/>
  </r>
  <r>
    <n v="6"/>
    <s v="Shipped On Time"/>
    <n v="6"/>
    <x v="2"/>
    <x v="0"/>
    <x v="0"/>
    <s v="Ralph Arnett"/>
    <n v="0"/>
    <x v="947"/>
    <s v="September"/>
    <x v="3"/>
    <s v="CA-2019-131695"/>
    <x v="0"/>
    <n v="10024"/>
    <n v="1512"/>
    <s v="Steel Personal Filing/Posting Tote"/>
    <n v="67"/>
    <n v="7"/>
    <s v="East"/>
    <m/>
    <n v="67.11"/>
    <n v="249"/>
    <s v="Consumer"/>
    <x v="1184"/>
    <s v="Standard Class"/>
    <s v="New York"/>
    <s v="Storage"/>
  </r>
  <r>
    <n v="5"/>
    <s v="Shipped Early"/>
    <n v="6"/>
    <x v="1"/>
    <x v="338"/>
    <x v="0"/>
    <s v="Greg Guthrie"/>
    <n v="0"/>
    <x v="1154"/>
    <s v="September"/>
    <x v="3"/>
    <s v="CA-2019-131807"/>
    <x v="1"/>
    <n v="95928"/>
    <n v="487"/>
    <s v="DAX Clear Channel Poster Frame"/>
    <n v="27"/>
    <n v="5"/>
    <s v="West"/>
    <s v="Yes"/>
    <n v="26.97"/>
    <n v="73"/>
    <s v="Corporate"/>
    <x v="1238"/>
    <s v="Standard Class"/>
    <s v="California"/>
    <s v="Furnishings"/>
  </r>
  <r>
    <n v="5"/>
    <s v="Shipped Early"/>
    <n v="6"/>
    <x v="1"/>
    <x v="338"/>
    <x v="0"/>
    <s v="Greg Guthrie"/>
    <n v="0.2"/>
    <x v="1154"/>
    <s v="September"/>
    <x v="3"/>
    <s v="CA-2019-131807"/>
    <x v="1"/>
    <n v="95928"/>
    <n v="964"/>
    <s v="KI Adjustable-Height Table"/>
    <n v="5"/>
    <n v="3"/>
    <s v="West"/>
    <s v="Yes"/>
    <n v="5.16"/>
    <n v="206"/>
    <s v="Corporate"/>
    <x v="1238"/>
    <s v="Standard Class"/>
    <s v="California"/>
    <s v="Tables"/>
  </r>
  <r>
    <n v="5"/>
    <s v="Shipped Early"/>
    <n v="6"/>
    <x v="1"/>
    <x v="338"/>
    <x v="0"/>
    <s v="Greg Guthrie"/>
    <n v="0.2"/>
    <x v="1154"/>
    <s v="September"/>
    <x v="3"/>
    <s v="CA-2019-131807"/>
    <x v="1"/>
    <n v="95928"/>
    <n v="745"/>
    <s v="Global Deluxe High-Back Office Chair in Storm"/>
    <n v="-60"/>
    <n v="4"/>
    <s v="West"/>
    <s v="Yes"/>
    <n v="-59.84"/>
    <n v="435"/>
    <s v="Corporate"/>
    <x v="1238"/>
    <s v="Standard Class"/>
    <s v="California"/>
    <s v="Chairs"/>
  </r>
  <r>
    <n v="5"/>
    <s v="Shipped Early"/>
    <n v="6"/>
    <x v="2"/>
    <x v="338"/>
    <x v="0"/>
    <s v="Greg Guthrie"/>
    <n v="0"/>
    <x v="1154"/>
    <s v="September"/>
    <x v="3"/>
    <s v="CA-2019-131807"/>
    <x v="1"/>
    <n v="95928"/>
    <n v="862"/>
    <s v="Hoover Replacement Belts For Soft Guard &amp; Commercial Ltweight Upright Vacs, 2/Pk"/>
    <n v="4"/>
    <n v="4"/>
    <s v="West"/>
    <s v="Yes"/>
    <n v="4.1100000000000003"/>
    <n v="16"/>
    <s v="Corporate"/>
    <x v="1238"/>
    <s v="Standard Class"/>
    <s v="California"/>
    <s v="Appliances"/>
  </r>
  <r>
    <n v="5"/>
    <s v="Shipped Early"/>
    <n v="6"/>
    <x v="2"/>
    <x v="338"/>
    <x v="0"/>
    <s v="Greg Guthrie"/>
    <n v="0"/>
    <x v="1154"/>
    <s v="September"/>
    <x v="3"/>
    <s v="CA-2019-131807"/>
    <x v="1"/>
    <n v="95928"/>
    <n v="1507"/>
    <s v="Staples"/>
    <n v="7"/>
    <n v="5"/>
    <s v="West"/>
    <s v="Yes"/>
    <n v="6.85"/>
    <n v="15"/>
    <s v="Corporate"/>
    <x v="1238"/>
    <s v="Standard Class"/>
    <s v="California"/>
    <s v="Fasteners"/>
  </r>
  <r>
    <n v="5"/>
    <s v="Shipped Early"/>
    <n v="6"/>
    <x v="0"/>
    <x v="338"/>
    <x v="0"/>
    <s v="Greg Guthrie"/>
    <n v="0.2"/>
    <x v="1154"/>
    <s v="September"/>
    <x v="3"/>
    <s v="CA-2019-131807"/>
    <x v="1"/>
    <n v="95928"/>
    <n v="1491"/>
    <s v="Square Credit Card Reader, 4 1/2 x 4 1/2 x 1, White"/>
    <n v="3"/>
    <n v="1"/>
    <s v="West"/>
    <s v="Yes"/>
    <n v="2.7"/>
    <n v="8"/>
    <s v="Corporate"/>
    <x v="1238"/>
    <s v="Standard Class"/>
    <s v="California"/>
    <s v="Phones"/>
  </r>
  <r>
    <n v="2"/>
    <s v="Shipped Early"/>
    <n v="3"/>
    <x v="1"/>
    <x v="15"/>
    <x v="0"/>
    <s v="Cari Sayre"/>
    <n v="0.2"/>
    <x v="1075"/>
    <s v="September"/>
    <x v="3"/>
    <s v="CA-2019-131828"/>
    <x v="1"/>
    <n v="98105"/>
    <n v="759"/>
    <s v="Global Leather and Oak Executive Chair, Black"/>
    <n v="108"/>
    <n v="4"/>
    <s v="West"/>
    <s v="Yes"/>
    <n v="108.35"/>
    <n v="963"/>
    <s v="Corporate"/>
    <x v="1198"/>
    <s v="Second Class"/>
    <s v="Washington"/>
    <s v="Chairs"/>
  </r>
  <r>
    <n v="2"/>
    <s v="Shipped Early"/>
    <n v="3"/>
    <x v="0"/>
    <x v="15"/>
    <x v="0"/>
    <s v="Cari Sayre"/>
    <n v="0.2"/>
    <x v="1075"/>
    <s v="September"/>
    <x v="3"/>
    <s v="CA-2019-131828"/>
    <x v="1"/>
    <n v="98105"/>
    <n v="1001"/>
    <s v="Logitech B530 USB Headset - headset - Full size, Binaural"/>
    <n v="8"/>
    <n v="3"/>
    <s v="West"/>
    <s v="Yes"/>
    <n v="7.77"/>
    <n v="89"/>
    <s v="Corporate"/>
    <x v="1198"/>
    <s v="Second Class"/>
    <s v="Washington"/>
    <s v="Phones"/>
  </r>
  <r>
    <n v="4"/>
    <s v="Shipped Early"/>
    <n v="6"/>
    <x v="2"/>
    <x v="15"/>
    <x v="0"/>
    <s v="Darrin Sayre"/>
    <n v="0"/>
    <x v="1133"/>
    <s v="September"/>
    <x v="3"/>
    <s v="CA-2019-131954"/>
    <x v="1"/>
    <n v="98115"/>
    <n v="418"/>
    <s v="Carina Double Wide Media Storage Towers in Natural &amp; Black"/>
    <n v="10"/>
    <n v="3"/>
    <s v="West"/>
    <m/>
    <n v="9.7200000000000006"/>
    <n v="243"/>
    <s v="Home Office"/>
    <x v="1239"/>
    <s v="Standard Class"/>
    <s v="Washington"/>
    <s v="Storage"/>
  </r>
  <r>
    <n v="4"/>
    <s v="Shipped Early"/>
    <n v="6"/>
    <x v="0"/>
    <x v="15"/>
    <x v="0"/>
    <s v="Darrin Sayre"/>
    <n v="0"/>
    <x v="1133"/>
    <s v="September"/>
    <x v="3"/>
    <s v="CA-2019-131954"/>
    <x v="1"/>
    <n v="98115"/>
    <n v="1015"/>
    <s v="Logitech Illuminated - Keyboard"/>
    <n v="86"/>
    <n v="3"/>
    <s v="West"/>
    <m/>
    <n v="86.39"/>
    <n v="180"/>
    <s v="Home Office"/>
    <x v="1239"/>
    <s v="Standard Class"/>
    <s v="Washington"/>
    <s v="Accessories"/>
  </r>
  <r>
    <n v="4"/>
    <s v="Shipped Early"/>
    <n v="6"/>
    <x v="2"/>
    <x v="15"/>
    <x v="0"/>
    <s v="Darrin Sayre"/>
    <n v="0.2"/>
    <x v="1133"/>
    <s v="September"/>
    <x v="3"/>
    <s v="CA-2019-131954"/>
    <x v="1"/>
    <n v="98115"/>
    <n v="1634"/>
    <s v="Wilson Jones Century Plastic Molded Ring Binders"/>
    <n v="34"/>
    <n v="6"/>
    <s v="West"/>
    <m/>
    <n v="33.65"/>
    <n v="100"/>
    <s v="Home Office"/>
    <x v="1239"/>
    <s v="Standard Class"/>
    <s v="Washington"/>
    <s v="Binders"/>
  </r>
  <r>
    <n v="4"/>
    <s v="Shipped Early"/>
    <n v="6"/>
    <x v="2"/>
    <x v="15"/>
    <x v="0"/>
    <s v="Darrin Sayre"/>
    <n v="0.2"/>
    <x v="1133"/>
    <s v="September"/>
    <x v="3"/>
    <s v="CA-2019-131954"/>
    <x v="1"/>
    <n v="98115"/>
    <n v="1647"/>
    <s v="Wilson Jones Leather-Like Binders with DublLock Round Rings"/>
    <n v="9"/>
    <n v="4"/>
    <s v="West"/>
    <m/>
    <n v="9.43"/>
    <n v="28"/>
    <s v="Home Office"/>
    <x v="1239"/>
    <s v="Standard Class"/>
    <s v="Washington"/>
    <s v="Binders"/>
  </r>
  <r>
    <n v="4"/>
    <s v="Shipped Early"/>
    <n v="6"/>
    <x v="1"/>
    <x v="15"/>
    <x v="0"/>
    <s v="Darrin Sayre"/>
    <n v="0"/>
    <x v="1133"/>
    <s v="September"/>
    <x v="3"/>
    <s v="CA-2019-131954"/>
    <x v="1"/>
    <n v="98115"/>
    <n v="1228"/>
    <s v="OSullivan Cherrywood Estates Traditional Bookcase"/>
    <n v="19"/>
    <n v="1"/>
    <s v="West"/>
    <m/>
    <n v="18.7"/>
    <n v="85"/>
    <s v="Home Office"/>
    <x v="1239"/>
    <s v="Standard Class"/>
    <s v="Washington"/>
    <s v="Bookcases"/>
  </r>
  <r>
    <n v="4"/>
    <s v="Shipped Early"/>
    <n v="6"/>
    <x v="2"/>
    <x v="15"/>
    <x v="0"/>
    <s v="Darrin Sayre"/>
    <n v="0.2"/>
    <x v="1133"/>
    <s v="September"/>
    <x v="3"/>
    <s v="CA-2019-131954"/>
    <x v="1"/>
    <n v="98115"/>
    <n v="68"/>
    <s v="Acco Translucent Poly Ring Binders"/>
    <n v="7"/>
    <n v="5"/>
    <s v="West"/>
    <m/>
    <n v="6.55"/>
    <n v="19"/>
    <s v="Home Office"/>
    <x v="1239"/>
    <s v="Standard Class"/>
    <s v="Washington"/>
    <s v="Binders"/>
  </r>
  <r>
    <n v="5"/>
    <s v="Shipped Early"/>
    <n v="6"/>
    <x v="2"/>
    <x v="13"/>
    <x v="0"/>
    <s v="John Huston"/>
    <n v="0.2"/>
    <x v="1071"/>
    <s v="September"/>
    <x v="3"/>
    <s v="CA-2019-132122"/>
    <x v="3"/>
    <n v="60610"/>
    <n v="1344"/>
    <s v="Recycled Steel Personal File for Hanging File Folders"/>
    <n v="14"/>
    <n v="5"/>
    <s v="Central"/>
    <m/>
    <n v="14.31"/>
    <n v="229"/>
    <s v="Consumer"/>
    <x v="1218"/>
    <s v="Standard Class"/>
    <s v="Illinois"/>
    <s v="Storage"/>
  </r>
  <r>
    <n v="5"/>
    <s v="Shipped Late"/>
    <n v="3"/>
    <x v="2"/>
    <x v="17"/>
    <x v="0"/>
    <s v="Darren Budd"/>
    <n v="0"/>
    <x v="1155"/>
    <s v="September"/>
    <x v="3"/>
    <s v="CA-2019-132178"/>
    <x v="1"/>
    <n v="90004"/>
    <n v="1110"/>
    <s v="Multi-Use Personal File Cart and Caster Set, Three Stacking Bins"/>
    <n v="19"/>
    <n v="2"/>
    <s v="West"/>
    <m/>
    <n v="19.47"/>
    <n v="70"/>
    <s v="Corporate"/>
    <x v="1224"/>
    <s v="Second Class"/>
    <s v="California"/>
    <s v="Storage"/>
  </r>
  <r>
    <n v="5"/>
    <s v="Shipped Late"/>
    <n v="3"/>
    <x v="2"/>
    <x v="17"/>
    <x v="0"/>
    <s v="Darren Budd"/>
    <n v="0"/>
    <x v="1155"/>
    <s v="September"/>
    <x v="3"/>
    <s v="CA-2019-132178"/>
    <x v="1"/>
    <n v="90004"/>
    <n v="659"/>
    <s v="Fellowes Stor/Drawer Steel Plus Storage Drawers"/>
    <n v="46"/>
    <n v="8"/>
    <s v="West"/>
    <m/>
    <n v="45.81"/>
    <n v="763"/>
    <s v="Corporate"/>
    <x v="1224"/>
    <s v="Second Class"/>
    <s v="California"/>
    <s v="Storage"/>
  </r>
  <r>
    <n v="5"/>
    <s v="Shipped Early"/>
    <n v="6"/>
    <x v="2"/>
    <x v="230"/>
    <x v="0"/>
    <s v="Doug Bickford"/>
    <n v="0.2"/>
    <x v="913"/>
    <s v="September"/>
    <x v="3"/>
    <s v="CA-2019-132185"/>
    <x v="2"/>
    <n v="28806"/>
    <n v="286"/>
    <s v="Belkin 5 Outlet SurgeMaster Power Centers"/>
    <n v="4"/>
    <n v="1"/>
    <s v="South"/>
    <m/>
    <n v="4.3600000000000003"/>
    <n v="44"/>
    <s v="Consumer"/>
    <x v="1079"/>
    <s v="Standard Class"/>
    <s v="North Carolina"/>
    <s v="Appliances"/>
  </r>
  <r>
    <n v="5"/>
    <s v="Shipped Early"/>
    <n v="6"/>
    <x v="2"/>
    <x v="230"/>
    <x v="0"/>
    <s v="Doug Bickford"/>
    <n v="0.2"/>
    <x v="913"/>
    <s v="September"/>
    <x v="3"/>
    <s v="CA-2019-132185"/>
    <x v="2"/>
    <n v="28806"/>
    <n v="1259"/>
    <s v="Pencil and Crayon Sharpener"/>
    <n v="1"/>
    <n v="5"/>
    <s v="South"/>
    <m/>
    <n v="0.77"/>
    <n v="9"/>
    <s v="Consumer"/>
    <x v="1079"/>
    <s v="Standard Class"/>
    <s v="North Carolina"/>
    <s v="Art"/>
  </r>
  <r>
    <n v="5"/>
    <s v="Shipped Early"/>
    <n v="6"/>
    <x v="1"/>
    <x v="16"/>
    <x v="0"/>
    <s v="Bill Overfelt"/>
    <n v="0.2"/>
    <x v="1155"/>
    <s v="September"/>
    <x v="3"/>
    <s v="CA-2019-132199"/>
    <x v="0"/>
    <n v="19134"/>
    <n v="415"/>
    <s v="Career Cubicle Clock, 8 1/4, Black"/>
    <n v="7"/>
    <n v="2"/>
    <s v="East"/>
    <m/>
    <n v="7.3"/>
    <n v="32"/>
    <s v="Corporate"/>
    <x v="1224"/>
    <s v="Standard Class"/>
    <s v="Pennsylvania"/>
    <s v="Furnishings"/>
  </r>
  <r>
    <n v="5"/>
    <s v="Shipped Early"/>
    <n v="6"/>
    <x v="1"/>
    <x v="16"/>
    <x v="0"/>
    <s v="Bill Overfelt"/>
    <n v="0.4"/>
    <x v="1155"/>
    <s v="September"/>
    <x v="3"/>
    <s v="CA-2019-132199"/>
    <x v="0"/>
    <n v="19134"/>
    <n v="310"/>
    <s v="Bevis 36 x 72 Conference Tables"/>
    <n v="-112"/>
    <n v="5"/>
    <s v="East"/>
    <m/>
    <n v="-112.04"/>
    <n v="373"/>
    <s v="Corporate"/>
    <x v="1224"/>
    <s v="Standard Class"/>
    <s v="Pennsylvania"/>
    <s v="Tables"/>
  </r>
  <r>
    <n v="5"/>
    <s v="Shipped Early"/>
    <n v="6"/>
    <x v="2"/>
    <x v="16"/>
    <x v="0"/>
    <s v="Bill Overfelt"/>
    <n v="0.2"/>
    <x v="1155"/>
    <s v="September"/>
    <x v="3"/>
    <s v="CA-2019-132199"/>
    <x v="0"/>
    <n v="19134"/>
    <n v="109"/>
    <s v="Advantus Plastic Paper Clips"/>
    <n v="3"/>
    <n v="2"/>
    <s v="East"/>
    <m/>
    <n v="2.8"/>
    <n v="8"/>
    <s v="Corporate"/>
    <x v="1224"/>
    <s v="Standard Class"/>
    <s v="Pennsylvania"/>
    <s v="Fasteners"/>
  </r>
  <r>
    <n v="5"/>
    <s v="Shipped Early"/>
    <n v="6"/>
    <x v="2"/>
    <x v="16"/>
    <x v="0"/>
    <s v="Bill Overfelt"/>
    <n v="0.7"/>
    <x v="1155"/>
    <s v="September"/>
    <x v="3"/>
    <s v="CA-2019-132199"/>
    <x v="0"/>
    <n v="19134"/>
    <n v="1649"/>
    <s v="Wilson Jones Legal Size Ring Binders"/>
    <n v="-18"/>
    <n v="4"/>
    <s v="East"/>
    <m/>
    <n v="-17.59"/>
    <n v="26"/>
    <s v="Corporate"/>
    <x v="1224"/>
    <s v="Standard Class"/>
    <s v="Pennsylvania"/>
    <s v="Binders"/>
  </r>
  <r>
    <n v="5"/>
    <s v="Shipped Early"/>
    <n v="6"/>
    <x v="2"/>
    <x v="16"/>
    <x v="0"/>
    <s v="Bill Overfelt"/>
    <n v="0.7"/>
    <x v="1155"/>
    <s v="September"/>
    <x v="3"/>
    <s v="CA-2019-132199"/>
    <x v="0"/>
    <n v="19134"/>
    <n v="1639"/>
    <s v="Wilson Jones Elliptical Ring 3 1/2 Capacity Binders, 800 sheets"/>
    <n v="-45"/>
    <n v="5"/>
    <s v="East"/>
    <m/>
    <n v="-44.94"/>
    <n v="64"/>
    <s v="Corporate"/>
    <x v="1224"/>
    <s v="Standard Class"/>
    <s v="Pennsylvania"/>
    <s v="Binders"/>
  </r>
  <r>
    <n v="1"/>
    <s v="Shipped On Time"/>
    <n v="1"/>
    <x v="2"/>
    <x v="195"/>
    <x v="0"/>
    <s v="Parhena Norris"/>
    <n v="0.2"/>
    <x v="1101"/>
    <s v="September"/>
    <x v="3"/>
    <s v="CA-2019-132213"/>
    <x v="2"/>
    <n v="37211"/>
    <n v="1499"/>
    <s v="Stanley Bostitch Contemporary Electric Pencil Sharpeners"/>
    <n v="7"/>
    <n v="5"/>
    <s v="South"/>
    <m/>
    <n v="6.79"/>
    <n v="68"/>
    <s v="Home Office"/>
    <x v="998"/>
    <s v="First Class"/>
    <s v="Tennessee"/>
    <s v="Art"/>
  </r>
  <r>
    <n v="1"/>
    <s v="Shipped On Time"/>
    <n v="1"/>
    <x v="2"/>
    <x v="195"/>
    <x v="0"/>
    <s v="Parhena Norris"/>
    <n v="0.2"/>
    <x v="1101"/>
    <s v="September"/>
    <x v="3"/>
    <s v="CA-2019-132213"/>
    <x v="2"/>
    <n v="37211"/>
    <n v="1126"/>
    <s v="Newell 312"/>
    <n v="5"/>
    <n v="9"/>
    <s v="South"/>
    <m/>
    <n v="5.26"/>
    <n v="42"/>
    <s v="Home Office"/>
    <x v="998"/>
    <s v="First Class"/>
    <s v="Tennessee"/>
    <s v="Art"/>
  </r>
  <r>
    <n v="2"/>
    <s v="Shipped Late"/>
    <n v="1"/>
    <x v="1"/>
    <x v="0"/>
    <x v="0"/>
    <s v="Maribeth Yedwab"/>
    <n v="0"/>
    <x v="1036"/>
    <s v="September"/>
    <x v="3"/>
    <s v="CA-2019-132234"/>
    <x v="0"/>
    <n v="10011"/>
    <n v="627"/>
    <s v="Executive Impressions Supervisor Wall Clock"/>
    <n v="175"/>
    <n v="13"/>
    <s v="East"/>
    <m/>
    <n v="175.14"/>
    <n v="547"/>
    <s v="Corporate"/>
    <x v="1065"/>
    <s v="First Class"/>
    <s v="New York"/>
    <s v="Furnishings"/>
  </r>
  <r>
    <n v="2"/>
    <s v="Shipped Late"/>
    <n v="1"/>
    <x v="0"/>
    <x v="15"/>
    <x v="0"/>
    <s v="Muhammed Lee"/>
    <n v="0"/>
    <x v="1117"/>
    <s v="September"/>
    <x v="3"/>
    <s v="CA-2019-132262"/>
    <x v="1"/>
    <n v="98103"/>
    <n v="1020"/>
    <s v="Logitech M510 Wireless Mouse"/>
    <n v="26"/>
    <n v="2"/>
    <s v="West"/>
    <m/>
    <n v="26.39"/>
    <n v="80"/>
    <s v="Consumer"/>
    <x v="1068"/>
    <s v="First Class"/>
    <s v="Washington"/>
    <s v="Accessories"/>
  </r>
  <r>
    <n v="2"/>
    <s v="Shipped Late"/>
    <n v="1"/>
    <x v="0"/>
    <x v="15"/>
    <x v="0"/>
    <s v="Muhammed Lee"/>
    <n v="0"/>
    <x v="1117"/>
    <s v="September"/>
    <x v="3"/>
    <s v="CA-2019-132262"/>
    <x v="1"/>
    <n v="98103"/>
    <n v="1469"/>
    <s v="Sony 64GB Class 10 Micro SDHC R40 Memory Card"/>
    <n v="15"/>
    <n v="2"/>
    <s v="West"/>
    <m/>
    <n v="15.12"/>
    <n v="72"/>
    <s v="Consumer"/>
    <x v="1068"/>
    <s v="First Class"/>
    <s v="Washington"/>
    <s v="Accessories"/>
  </r>
  <r>
    <n v="4"/>
    <s v="Shipped Early"/>
    <n v="6"/>
    <x v="1"/>
    <x v="117"/>
    <x v="0"/>
    <s v="Maribeth Dona"/>
    <n v="0.3"/>
    <x v="1151"/>
    <s v="September"/>
    <x v="3"/>
    <s v="CA-2019-132290"/>
    <x v="3"/>
    <n v="75217"/>
    <n v="320"/>
    <s v="Bevis Traditional Conference Table Top, Plinth Base"/>
    <n v="-173"/>
    <n v="4"/>
    <s v="Central"/>
    <m/>
    <n v="-173.35"/>
    <n v="933"/>
    <s v="Consumer"/>
    <x v="1240"/>
    <s v="Standard Class"/>
    <s v="Texas"/>
    <s v="Tables"/>
  </r>
  <r>
    <n v="4"/>
    <s v="Shipped Early"/>
    <n v="6"/>
    <x v="2"/>
    <x v="56"/>
    <x v="0"/>
    <s v="Jennifer Braxton"/>
    <n v="0"/>
    <x v="924"/>
    <s v="September"/>
    <x v="3"/>
    <s v="CA-2019-132339"/>
    <x v="0"/>
    <n v="1841"/>
    <n v="650"/>
    <s v="Fellowes PB300 Plastic Comb Binding Machine"/>
    <n v="182"/>
    <n v="1"/>
    <s v="East"/>
    <m/>
    <n v="182.36"/>
    <n v="388"/>
    <s v="Corporate"/>
    <x v="999"/>
    <s v="Standard Class"/>
    <s v="Massachusetts"/>
    <s v="Binders"/>
  </r>
  <r>
    <n v="4"/>
    <s v="Shipped Early"/>
    <n v="6"/>
    <x v="2"/>
    <x v="31"/>
    <x v="0"/>
    <s v="Pete Kriz"/>
    <n v="0"/>
    <x v="1056"/>
    <s v="September"/>
    <x v="3"/>
    <s v="CA-2019-132346"/>
    <x v="0"/>
    <n v="19711"/>
    <n v="812"/>
    <s v="Holmes Odor Grabber"/>
    <n v="33"/>
    <n v="7"/>
    <s v="East"/>
    <s v="Yes"/>
    <n v="33.31"/>
    <n v="101"/>
    <s v="Consumer"/>
    <x v="954"/>
    <s v="Standard Class"/>
    <s v="Delaware"/>
    <s v="Appliances"/>
  </r>
  <r>
    <n v="2"/>
    <s v="Shipped Late"/>
    <n v="1"/>
    <x v="0"/>
    <x v="13"/>
    <x v="0"/>
    <s v="Dave Brooks"/>
    <n v="0.2"/>
    <x v="1106"/>
    <s v="September"/>
    <x v="3"/>
    <s v="CA-2019-132353"/>
    <x v="3"/>
    <n v="60653"/>
    <n v="175"/>
    <s v="Avaya 5420 Digital phone"/>
    <n v="20"/>
    <n v="3"/>
    <s v="Central"/>
    <m/>
    <n v="20.25"/>
    <n v="324"/>
    <s v="Consumer"/>
    <x v="1148"/>
    <s v="First Class"/>
    <s v="Illinois"/>
    <s v="Phones"/>
  </r>
  <r>
    <n v="2"/>
    <s v="Shipped Late"/>
    <n v="1"/>
    <x v="1"/>
    <x v="8"/>
    <x v="0"/>
    <s v="Cathy Prescott"/>
    <n v="0.2"/>
    <x v="1156"/>
    <s v="September"/>
    <x v="3"/>
    <s v="CA-2019-132430"/>
    <x v="0"/>
    <n v="44107"/>
    <n v="1186"/>
    <s v="Nu-Dell Leatherette Frames"/>
    <n v="9"/>
    <n v="4"/>
    <s v="East"/>
    <m/>
    <n v="9.18"/>
    <n v="46"/>
    <s v="Corporate"/>
    <x v="1100"/>
    <s v="First Class"/>
    <s v="Ohio"/>
    <s v="Furnishings"/>
  </r>
  <r>
    <n v="5"/>
    <s v="Shipped Late"/>
    <n v="3"/>
    <x v="2"/>
    <x v="0"/>
    <x v="0"/>
    <s v="Eudokia Martin"/>
    <n v="0"/>
    <x v="1128"/>
    <s v="September"/>
    <x v="3"/>
    <s v="CA-2019-132437"/>
    <x v="0"/>
    <n v="10024"/>
    <n v="101"/>
    <s v="Adjustable Personal File Tote"/>
    <n v="17"/>
    <n v="4"/>
    <s v="East"/>
    <m/>
    <n v="16.93"/>
    <n v="65"/>
    <s v="Corporate"/>
    <x v="963"/>
    <s v="Second Class"/>
    <s v="New York"/>
    <s v="Storage"/>
  </r>
  <r>
    <n v="2"/>
    <s v="Shipped Early"/>
    <n v="3"/>
    <x v="2"/>
    <x v="15"/>
    <x v="0"/>
    <s v="Don Weiss"/>
    <n v="0"/>
    <x v="935"/>
    <s v="September"/>
    <x v="3"/>
    <s v="CA-2019-132521"/>
    <x v="1"/>
    <n v="98105"/>
    <n v="292"/>
    <s v="Belkin 8 Outlet SurgeMaster II Gold Surge Protector"/>
    <n v="34"/>
    <n v="2"/>
    <s v="West"/>
    <m/>
    <n v="33.590000000000003"/>
    <n v="120"/>
    <s v="Consumer"/>
    <x v="1008"/>
    <s v="Second Class"/>
    <s v="Washington"/>
    <s v="Appliances"/>
  </r>
  <r>
    <n v="2"/>
    <s v="Shipped Early"/>
    <n v="3"/>
    <x v="2"/>
    <x v="15"/>
    <x v="0"/>
    <s v="Don Weiss"/>
    <n v="0"/>
    <x v="935"/>
    <s v="September"/>
    <x v="3"/>
    <s v="CA-2019-132521"/>
    <x v="1"/>
    <n v="98105"/>
    <n v="1513"/>
    <s v="Sterilite Officeware Hinged File Box"/>
    <n v="8"/>
    <n v="3"/>
    <s v="West"/>
    <m/>
    <n v="8.49"/>
    <n v="31"/>
    <s v="Consumer"/>
    <x v="1008"/>
    <s v="Second Class"/>
    <s v="Washington"/>
    <s v="Storage"/>
  </r>
  <r>
    <n v="2"/>
    <s v="Shipped Early"/>
    <n v="3"/>
    <x v="2"/>
    <x v="15"/>
    <x v="0"/>
    <s v="Don Weiss"/>
    <n v="0.2"/>
    <x v="935"/>
    <s v="September"/>
    <x v="3"/>
    <s v="CA-2019-132521"/>
    <x v="1"/>
    <n v="98105"/>
    <n v="265"/>
    <s v="Avery Printable Repositionable Plastic Tabs"/>
    <n v="2"/>
    <n v="1"/>
    <s v="West"/>
    <m/>
    <n v="2.3199999999999998"/>
    <n v="7"/>
    <s v="Consumer"/>
    <x v="1008"/>
    <s v="Second Class"/>
    <s v="Washington"/>
    <s v="Binders"/>
  </r>
  <r>
    <n v="1"/>
    <s v="Shipped On Time"/>
    <n v="1"/>
    <x v="2"/>
    <x v="162"/>
    <x v="0"/>
    <s v="Heather Jas"/>
    <n v="0"/>
    <x v="1141"/>
    <s v="September"/>
    <x v="3"/>
    <s v="CA-2019-132584"/>
    <x v="3"/>
    <n v="48234"/>
    <n v="1113"/>
    <s v="Neat Ideas Personal Hanging Folder Files, Black"/>
    <n v="14"/>
    <n v="4"/>
    <s v="Central"/>
    <m/>
    <n v="13.97"/>
    <n v="54"/>
    <s v="Home Office"/>
    <x v="1056"/>
    <s v="First Class"/>
    <s v="Michigan"/>
    <s v="Storage"/>
  </r>
  <r>
    <n v="5"/>
    <s v="Shipped Early"/>
    <n v="6"/>
    <x v="2"/>
    <x v="1"/>
    <x v="0"/>
    <s v="Maxwell Schwartz"/>
    <n v="0"/>
    <x v="998"/>
    <s v="September"/>
    <x v="3"/>
    <s v="CA-2019-132619"/>
    <x v="1"/>
    <n v="94109"/>
    <n v="1483"/>
    <s v="Space Solutions Commercial Steel Shelving"/>
    <n v="10"/>
    <n v="3"/>
    <s v="West"/>
    <m/>
    <n v="9.6999999999999993"/>
    <n v="194"/>
    <s v="Consumer"/>
    <x v="986"/>
    <s v="Standard Class"/>
    <s v="California"/>
    <s v="Storage"/>
  </r>
  <r>
    <n v="6"/>
    <s v="Shipped On Time"/>
    <n v="6"/>
    <x v="2"/>
    <x v="328"/>
    <x v="0"/>
    <s v="Gary Hansen"/>
    <n v="0"/>
    <x v="1019"/>
    <s v="September"/>
    <x v="3"/>
    <s v="CA-2019-132647"/>
    <x v="0"/>
    <n v="8861"/>
    <n v="96"/>
    <s v="Adams Telephone Message Book W/Dividers/Space For Phone Numbers, 5 1/4X8 1/2, 300/Messages"/>
    <n v="6"/>
    <n v="2"/>
    <s v="East"/>
    <m/>
    <n v="5.76"/>
    <n v="12"/>
    <s v="Home Office"/>
    <x v="1061"/>
    <s v="Standard Class"/>
    <s v="New Jersey"/>
    <s v="Paper"/>
  </r>
  <r>
    <n v="6"/>
    <s v="Shipped On Time"/>
    <n v="6"/>
    <x v="2"/>
    <x v="328"/>
    <x v="0"/>
    <s v="Gary Hansen"/>
    <n v="0"/>
    <x v="1019"/>
    <s v="September"/>
    <x v="3"/>
    <s v="CA-2019-132647"/>
    <x v="0"/>
    <n v="8861"/>
    <n v="637"/>
    <s v="Fellowes Bases and Tops For Staxonsteel/High-Stak Systems"/>
    <n v="40"/>
    <n v="5"/>
    <s v="East"/>
    <m/>
    <n v="39.950000000000003"/>
    <n v="166"/>
    <s v="Home Office"/>
    <x v="1061"/>
    <s v="Standard Class"/>
    <s v="New Jersey"/>
    <s v="Storage"/>
  </r>
  <r>
    <n v="2"/>
    <s v="Shipped Early"/>
    <n v="3"/>
    <x v="2"/>
    <x v="117"/>
    <x v="0"/>
    <s v="Tiffany House"/>
    <n v="0.2"/>
    <x v="1084"/>
    <s v="September"/>
    <x v="3"/>
    <s v="CA-2019-132682"/>
    <x v="3"/>
    <n v="75081"/>
    <n v="88"/>
    <s v="Acme Tagit Stainless Steel Antibacterial Scissors"/>
    <n v="2"/>
    <n v="3"/>
    <s v="Central"/>
    <m/>
    <n v="2.08"/>
    <n v="24"/>
    <s v="Corporate"/>
    <x v="981"/>
    <s v="Second Class"/>
    <s v="Texas"/>
    <s v="Supplies"/>
  </r>
  <r>
    <n v="2"/>
    <s v="Shipped Early"/>
    <n v="3"/>
    <x v="2"/>
    <x v="117"/>
    <x v="0"/>
    <s v="Tiffany House"/>
    <n v="0.2"/>
    <x v="1084"/>
    <s v="September"/>
    <x v="3"/>
    <s v="CA-2019-132682"/>
    <x v="3"/>
    <n v="75081"/>
    <n v="538"/>
    <s v="Easy-staple paper"/>
    <n v="29"/>
    <n v="3"/>
    <s v="Central"/>
    <m/>
    <n v="28.71"/>
    <n v="85"/>
    <s v="Corporate"/>
    <x v="981"/>
    <s v="Second Class"/>
    <s v="Texas"/>
    <s v="Paper"/>
  </r>
  <r>
    <n v="2"/>
    <s v="Shipped Early"/>
    <n v="3"/>
    <x v="0"/>
    <x v="117"/>
    <x v="0"/>
    <s v="Tiffany House"/>
    <n v="0.2"/>
    <x v="1084"/>
    <s v="September"/>
    <x v="3"/>
    <s v="CA-2019-132682"/>
    <x v="3"/>
    <n v="75081"/>
    <n v="451"/>
    <s v="ClearOne Communications CHAT 70 OC Speaker Phone"/>
    <n v="29"/>
    <n v="3"/>
    <s v="Central"/>
    <m/>
    <n v="28.62"/>
    <n v="382"/>
    <s v="Corporate"/>
    <x v="981"/>
    <s v="Second Class"/>
    <s v="Texas"/>
    <s v="Phones"/>
  </r>
  <r>
    <n v="3"/>
    <s v="Shipped Late"/>
    <n v="1"/>
    <x v="2"/>
    <x v="471"/>
    <x v="0"/>
    <s v="Harry Marie"/>
    <n v="0.2"/>
    <x v="1157"/>
    <s v="September"/>
    <x v="3"/>
    <s v="CA-2019-132738"/>
    <x v="1"/>
    <n v="80538"/>
    <n v="1048"/>
    <s v="Manila Recycled Extra-Heavyweight Clasp Envelopes, 6 x 9"/>
    <n v="3"/>
    <n v="1"/>
    <s v="West"/>
    <m/>
    <n v="3.18"/>
    <n v="9"/>
    <s v="Corporate"/>
    <x v="1241"/>
    <s v="First Class"/>
    <s v="Colorado"/>
    <s v="Envelopes"/>
  </r>
  <r>
    <n v="3"/>
    <s v="Shipped Late"/>
    <n v="1"/>
    <x v="2"/>
    <x v="471"/>
    <x v="0"/>
    <s v="Harry Marie"/>
    <n v="0.2"/>
    <x v="1157"/>
    <s v="September"/>
    <x v="3"/>
    <s v="CA-2019-132738"/>
    <x v="1"/>
    <n v="80538"/>
    <n v="788"/>
    <s v="Hammermill CopyPlus Copy Paper (20Lb. and 84 Bright)"/>
    <n v="3"/>
    <n v="2"/>
    <s v="West"/>
    <m/>
    <n v="2.89"/>
    <n v="8"/>
    <s v="Corporate"/>
    <x v="1241"/>
    <s v="First Class"/>
    <s v="Colorado"/>
    <s v="Paper"/>
  </r>
  <r>
    <n v="6"/>
    <s v="Shipped On Time"/>
    <n v="6"/>
    <x v="2"/>
    <x v="18"/>
    <x v="0"/>
    <s v="Jeremy Ellison"/>
    <n v="0.2"/>
    <x v="917"/>
    <s v="September"/>
    <x v="3"/>
    <s v="CA-2019-132934"/>
    <x v="0"/>
    <n v="10801"/>
    <n v="43"/>
    <s v="Acco D-Ring Binder w/DublLock"/>
    <n v="19"/>
    <n v="3"/>
    <s v="East"/>
    <m/>
    <n v="18.600000000000001"/>
    <n v="51"/>
    <s v="Consumer"/>
    <x v="1062"/>
    <s v="Standard Class"/>
    <s v="New York"/>
    <s v="Binders"/>
  </r>
  <r>
    <n v="6"/>
    <s v="Shipped On Time"/>
    <n v="6"/>
    <x v="0"/>
    <x v="18"/>
    <x v="0"/>
    <s v="Jeremy Ellison"/>
    <n v="0"/>
    <x v="917"/>
    <s v="September"/>
    <x v="3"/>
    <s v="CA-2019-132934"/>
    <x v="0"/>
    <n v="10801"/>
    <n v="141"/>
    <s v="Anker Ultrathin Bluetooth Wireless Keyboard Aluminum Cover with Stand"/>
    <n v="15"/>
    <n v="5"/>
    <s v="East"/>
    <m/>
    <n v="14.99"/>
    <n v="150"/>
    <s v="Consumer"/>
    <x v="1062"/>
    <s v="Standard Class"/>
    <s v="New York"/>
    <s v="Accessories"/>
  </r>
  <r>
    <n v="4"/>
    <s v="Shipped Early"/>
    <n v="6"/>
    <x v="2"/>
    <x v="190"/>
    <x v="0"/>
    <s v="Sonia Cooley"/>
    <n v="0"/>
    <x v="891"/>
    <s v="September"/>
    <x v="3"/>
    <s v="CA-2019-132955"/>
    <x v="0"/>
    <n v="2920"/>
    <n v="702"/>
    <s v="GBC Prestige Therm-A-Bind Covers"/>
    <n v="48"/>
    <n v="3"/>
    <s v="East"/>
    <m/>
    <n v="48.38"/>
    <n v="103"/>
    <s v="Consumer"/>
    <x v="1188"/>
    <s v="Standard Class"/>
    <s v="Rhode Island"/>
    <s v="Binders"/>
  </r>
  <r>
    <n v="4"/>
    <s v="Shipped Early"/>
    <n v="6"/>
    <x v="2"/>
    <x v="16"/>
    <x v="0"/>
    <s v="Andrew Gjertsen"/>
    <n v="0.2"/>
    <x v="952"/>
    <s v="September"/>
    <x v="3"/>
    <s v="CA-2019-132976"/>
    <x v="0"/>
    <n v="19140"/>
    <n v="1302"/>
    <s v="Post-it “Important Message” Note Pad, Neon Colors, 50 Sheets/Pad"/>
    <n v="4"/>
    <n v="2"/>
    <s v="East"/>
    <m/>
    <n v="4.08"/>
    <n v="12"/>
    <s v="Corporate"/>
    <x v="1146"/>
    <s v="Standard Class"/>
    <s v="Pennsylvania"/>
    <s v="Paper"/>
  </r>
  <r>
    <n v="4"/>
    <s v="Shipped Early"/>
    <n v="6"/>
    <x v="2"/>
    <x v="16"/>
    <x v="0"/>
    <s v="Andrew Gjertsen"/>
    <n v="0.2"/>
    <x v="952"/>
    <s v="September"/>
    <x v="3"/>
    <s v="CA-2019-132976"/>
    <x v="0"/>
    <n v="19140"/>
    <n v="98"/>
    <s v="Adams Write n Stick Phone Message Book, 11 X 5 1/4, 200 Messages"/>
    <n v="6"/>
    <n v="4"/>
    <s v="East"/>
    <m/>
    <n v="5.91"/>
    <n v="18"/>
    <s v="Corporate"/>
    <x v="1146"/>
    <s v="Standard Class"/>
    <s v="Pennsylvania"/>
    <s v="Paper"/>
  </r>
  <r>
    <n v="4"/>
    <s v="Shipped Early"/>
    <n v="6"/>
    <x v="2"/>
    <x v="16"/>
    <x v="0"/>
    <s v="Andrew Gjertsen"/>
    <n v="0.2"/>
    <x v="952"/>
    <s v="September"/>
    <x v="3"/>
    <s v="CA-2019-132976"/>
    <x v="0"/>
    <n v="19140"/>
    <n v="589"/>
    <s v="Eldon Simplefile Box Office"/>
    <n v="6"/>
    <n v="6"/>
    <s v="East"/>
    <m/>
    <n v="5.97"/>
    <n v="60"/>
    <s v="Corporate"/>
    <x v="1146"/>
    <s v="Standard Class"/>
    <s v="Pennsylvania"/>
    <s v="Storage"/>
  </r>
  <r>
    <n v="4"/>
    <s v="Shipped Early"/>
    <n v="6"/>
    <x v="2"/>
    <x v="16"/>
    <x v="0"/>
    <s v="Andrew Gjertsen"/>
    <n v="0.2"/>
    <x v="952"/>
    <s v="September"/>
    <x v="3"/>
    <s v="CA-2019-132976"/>
    <x v="0"/>
    <n v="19140"/>
    <n v="197"/>
    <s v="Avery 489"/>
    <n v="9"/>
    <n v="3"/>
    <s v="East"/>
    <m/>
    <n v="8.69"/>
    <n v="25"/>
    <s v="Corporate"/>
    <x v="1146"/>
    <s v="Standard Class"/>
    <s v="Pennsylvania"/>
    <s v="Labels"/>
  </r>
  <r>
    <n v="5"/>
    <s v="Shipped Early"/>
    <n v="6"/>
    <x v="2"/>
    <x v="56"/>
    <x v="0"/>
    <s v="Ashley Jarboe"/>
    <n v="0"/>
    <x v="998"/>
    <s v="September"/>
    <x v="3"/>
    <s v="CA-2019-133004"/>
    <x v="3"/>
    <n v="46226"/>
    <n v="1583"/>
    <s v="Tripp Lite Isotel 8 Ultra 8 Outlet Metal Surge"/>
    <n v="166"/>
    <n v="9"/>
    <s v="Central"/>
    <m/>
    <n v="166.07"/>
    <n v="639"/>
    <s v="Consumer"/>
    <x v="986"/>
    <s v="Standard Class"/>
    <s v="Indiana"/>
    <s v="Appliances"/>
  </r>
  <r>
    <n v="5"/>
    <s v="Shipped Late"/>
    <n v="3"/>
    <x v="1"/>
    <x v="15"/>
    <x v="0"/>
    <s v="Dennis Kane"/>
    <n v="0"/>
    <x v="996"/>
    <s v="September"/>
    <x v="3"/>
    <s v="CA-2019-133046"/>
    <x v="1"/>
    <n v="98115"/>
    <n v="1505"/>
    <s v="Staple-based wall hangings"/>
    <n v="11"/>
    <n v="3"/>
    <s v="West"/>
    <m/>
    <n v="10.51"/>
    <n v="24"/>
    <s v="Consumer"/>
    <x v="993"/>
    <s v="Second Class"/>
    <s v="Washington"/>
    <s v="Furnishings"/>
  </r>
  <r>
    <n v="5"/>
    <s v="Shipped Late"/>
    <n v="3"/>
    <x v="2"/>
    <x v="15"/>
    <x v="0"/>
    <s v="Dennis Kane"/>
    <n v="0"/>
    <x v="996"/>
    <s v="September"/>
    <x v="3"/>
    <s v="CA-2019-133046"/>
    <x v="1"/>
    <n v="98115"/>
    <n v="1832"/>
    <s v="Xerox 227"/>
    <n v="6"/>
    <n v="2"/>
    <s v="West"/>
    <m/>
    <n v="6.22"/>
    <n v="13"/>
    <s v="Consumer"/>
    <x v="993"/>
    <s v="Second Class"/>
    <s v="Washington"/>
    <s v="Paper"/>
  </r>
  <r>
    <n v="5"/>
    <s v="Shipped Late"/>
    <n v="3"/>
    <x v="2"/>
    <x v="15"/>
    <x v="0"/>
    <s v="Dennis Kane"/>
    <n v="0"/>
    <x v="996"/>
    <s v="September"/>
    <x v="3"/>
    <s v="CA-2019-133046"/>
    <x v="1"/>
    <n v="98115"/>
    <n v="1085"/>
    <s v="Message Book, Phone, Wirebound Standard Line Memo, 2 3/4 X 5"/>
    <n v="12"/>
    <n v="4"/>
    <s v="West"/>
    <m/>
    <n v="12.05"/>
    <n v="26"/>
    <s v="Consumer"/>
    <x v="993"/>
    <s v="Second Class"/>
    <s v="Washington"/>
    <s v="Paper"/>
  </r>
  <r>
    <n v="5"/>
    <s v="Shipped Late"/>
    <n v="3"/>
    <x v="0"/>
    <x v="15"/>
    <x v="0"/>
    <s v="Dennis Kane"/>
    <n v="0"/>
    <x v="996"/>
    <s v="September"/>
    <x v="3"/>
    <s v="CA-2019-133046"/>
    <x v="1"/>
    <n v="98115"/>
    <n v="1473"/>
    <s v="Sony Micro Vault Click 8 GB USB 2.0 Flash Drive"/>
    <n v="33"/>
    <n v="5"/>
    <s v="West"/>
    <m/>
    <n v="32.89"/>
    <n v="235"/>
    <s v="Consumer"/>
    <x v="993"/>
    <s v="Second Class"/>
    <s v="Washington"/>
    <s v="Accessories"/>
  </r>
  <r>
    <n v="6"/>
    <s v="Shipped On Time"/>
    <n v="6"/>
    <x v="2"/>
    <x v="16"/>
    <x v="0"/>
    <s v="Muhammed Yedwab"/>
    <n v="0.7"/>
    <x v="1100"/>
    <s v="September"/>
    <x v="3"/>
    <s v="CA-2019-133067"/>
    <x v="0"/>
    <n v="19140"/>
    <n v="336"/>
    <s v="Black Avery Memo-Size 3-Ring Binder, 5 1/2 x 8 1/2"/>
    <n v="-2"/>
    <n v="2"/>
    <s v="East"/>
    <m/>
    <n v="-1.54"/>
    <n v="2"/>
    <s v="Corporate"/>
    <x v="1242"/>
    <s v="Standard Class"/>
    <s v="Pennsylvania"/>
    <s v="Binders"/>
  </r>
  <r>
    <n v="6"/>
    <s v="Shipped On Time"/>
    <n v="6"/>
    <x v="2"/>
    <x v="16"/>
    <x v="0"/>
    <s v="Muhammed Yedwab"/>
    <n v="0.7"/>
    <x v="1100"/>
    <s v="September"/>
    <x v="3"/>
    <s v="CA-2019-133067"/>
    <x v="0"/>
    <n v="19140"/>
    <n v="177"/>
    <s v="Avery 3 1/2 Diskette Storage Pages, 10/Pack"/>
    <n v="-8"/>
    <n v="3"/>
    <s v="East"/>
    <m/>
    <n v="-7.52"/>
    <n v="9"/>
    <s v="Corporate"/>
    <x v="1242"/>
    <s v="Standard Class"/>
    <s v="Pennsylvania"/>
    <s v="Binders"/>
  </r>
  <r>
    <n v="4"/>
    <s v="Shipped Early"/>
    <n v="6"/>
    <x v="2"/>
    <x v="1"/>
    <x v="0"/>
    <s v="Doug Bickford"/>
    <n v="0"/>
    <x v="1117"/>
    <s v="September"/>
    <x v="3"/>
    <s v="CA-2019-133074"/>
    <x v="1"/>
    <n v="94109"/>
    <n v="97"/>
    <s v="Adams Telephone Message Book w/Frequently-Called Numbers Space, 400 Messages per Book"/>
    <n v="28"/>
    <n v="7"/>
    <s v="West"/>
    <m/>
    <n v="27.93"/>
    <n v="56"/>
    <s v="Consumer"/>
    <x v="1008"/>
    <s v="Standard Class"/>
    <s v="California"/>
    <s v="Paper"/>
  </r>
  <r>
    <n v="0"/>
    <s v="Shipped On Time"/>
    <n v="0"/>
    <x v="2"/>
    <x v="381"/>
    <x v="0"/>
    <s v="Erica Hernandez"/>
    <n v="0"/>
    <x v="893"/>
    <s v="September"/>
    <x v="3"/>
    <s v="CA-2019-133095"/>
    <x v="2"/>
    <n v="72401"/>
    <n v="928"/>
    <s v="Insertable Tab Indexes For Data Binders"/>
    <n v="4"/>
    <n v="3"/>
    <s v="South"/>
    <m/>
    <n v="4.3899999999999997"/>
    <n v="10"/>
    <s v="Home Office"/>
    <x v="1046"/>
    <s v="Same Day"/>
    <s v="Arkansas"/>
    <s v="Binders"/>
  </r>
  <r>
    <n v="0"/>
    <s v="Shipped On Time"/>
    <n v="0"/>
    <x v="2"/>
    <x v="381"/>
    <x v="0"/>
    <s v="Erica Hernandez"/>
    <n v="0"/>
    <x v="893"/>
    <s v="September"/>
    <x v="3"/>
    <s v="CA-2019-133095"/>
    <x v="2"/>
    <n v="72401"/>
    <n v="716"/>
    <s v="GBC VeloBind Cover Sets"/>
    <n v="54"/>
    <n v="7"/>
    <s v="South"/>
    <m/>
    <n v="54.04"/>
    <n v="108"/>
    <s v="Home Office"/>
    <x v="1046"/>
    <s v="Same Day"/>
    <s v="Arkansas"/>
    <s v="Binders"/>
  </r>
  <r>
    <n v="7"/>
    <s v="Shipped Late"/>
    <n v="6"/>
    <x v="1"/>
    <x v="4"/>
    <x v="0"/>
    <s v="Emily Ducich"/>
    <n v="0.3"/>
    <x v="1096"/>
    <s v="September"/>
    <x v="3"/>
    <s v="CA-2019-133102"/>
    <x v="3"/>
    <n v="77095"/>
    <n v="1385"/>
    <s v="SAFCO Optional Arm Kit for Workspace Cribbage Stacking Chair"/>
    <n v="-2"/>
    <n v="4"/>
    <s v="Central"/>
    <m/>
    <n v="-2.13"/>
    <n v="75"/>
    <s v="Home Office"/>
    <x v="1156"/>
    <s v="Standard Class"/>
    <s v="Texas"/>
    <s v="Chairs"/>
  </r>
  <r>
    <n v="7"/>
    <s v="Shipped Late"/>
    <n v="6"/>
    <x v="1"/>
    <x v="4"/>
    <x v="0"/>
    <s v="Emily Ducich"/>
    <n v="0.6"/>
    <x v="1096"/>
    <s v="September"/>
    <x v="3"/>
    <s v="CA-2019-133102"/>
    <x v="3"/>
    <n v="77095"/>
    <n v="19"/>
    <s v="36X48 HARDFLOOR CHAIRMAT"/>
    <n v="-22"/>
    <n v="2"/>
    <s v="Central"/>
    <m/>
    <n v="-22.24"/>
    <n v="17"/>
    <s v="Home Office"/>
    <x v="1156"/>
    <s v="Standard Class"/>
    <s v="Texas"/>
    <s v="Furnishings"/>
  </r>
  <r>
    <n v="7"/>
    <s v="Shipped Late"/>
    <n v="6"/>
    <x v="2"/>
    <x v="4"/>
    <x v="0"/>
    <s v="Emily Ducich"/>
    <n v="0.2"/>
    <x v="1096"/>
    <s v="September"/>
    <x v="3"/>
    <s v="CA-2019-133102"/>
    <x v="3"/>
    <n v="77095"/>
    <n v="63"/>
    <s v="Acco Side-Punched Conventional Columnar Pads"/>
    <n v="-1"/>
    <n v="2"/>
    <s v="Central"/>
    <m/>
    <n v="-1.04"/>
    <n v="6"/>
    <s v="Home Office"/>
    <x v="1156"/>
    <s v="Standard Class"/>
    <s v="Texas"/>
    <s v="Supplies"/>
  </r>
  <r>
    <n v="7"/>
    <s v="Shipped Late"/>
    <n v="6"/>
    <x v="2"/>
    <x v="4"/>
    <x v="0"/>
    <s v="Emily Ducich"/>
    <n v="0.2"/>
    <x v="1096"/>
    <s v="September"/>
    <x v="3"/>
    <s v="CA-2019-133102"/>
    <x v="3"/>
    <n v="77095"/>
    <n v="245"/>
    <s v="Avery Fluorescent Highlighter Four-Color Set"/>
    <n v="1"/>
    <n v="3"/>
    <s v="Central"/>
    <m/>
    <n v="1"/>
    <n v="8"/>
    <s v="Home Office"/>
    <x v="1156"/>
    <s v="Standard Class"/>
    <s v="Texas"/>
    <s v="Art"/>
  </r>
  <r>
    <n v="7"/>
    <s v="Shipped Late"/>
    <n v="6"/>
    <x v="2"/>
    <x v="4"/>
    <x v="0"/>
    <s v="Emily Ducich"/>
    <n v="0.8"/>
    <x v="1096"/>
    <s v="September"/>
    <x v="3"/>
    <s v="CA-2019-133102"/>
    <x v="3"/>
    <n v="77095"/>
    <n v="304"/>
    <s v="Belkin Premiere Surge Master II 8-outlet surge protector"/>
    <n v="-99"/>
    <n v="4"/>
    <s v="Central"/>
    <m/>
    <n v="-99.1"/>
    <n v="39"/>
    <s v="Home Office"/>
    <x v="1156"/>
    <s v="Standard Class"/>
    <s v="Texas"/>
    <s v="Appliances"/>
  </r>
  <r>
    <n v="6"/>
    <s v="Shipped On Time"/>
    <n v="6"/>
    <x v="0"/>
    <x v="17"/>
    <x v="0"/>
    <s v="Doug OConnell"/>
    <n v="0.2"/>
    <x v="913"/>
    <s v="September"/>
    <x v="3"/>
    <s v="CA-2019-133207"/>
    <x v="1"/>
    <n v="90036"/>
    <n v="783"/>
    <s v="Griffin GC17055 Auxiliary Audio Cable"/>
    <n v="6"/>
    <n v="4"/>
    <s v="West"/>
    <m/>
    <n v="5.76"/>
    <n v="58"/>
    <s v="Consumer"/>
    <x v="988"/>
    <s v="Standard Class"/>
    <s v="California"/>
    <s v="Phones"/>
  </r>
  <r>
    <n v="3"/>
    <s v="Shipped Late"/>
    <n v="1"/>
    <x v="0"/>
    <x v="26"/>
    <x v="0"/>
    <s v="Larry Hughes"/>
    <n v="0.2"/>
    <x v="1120"/>
    <s v="September"/>
    <x v="3"/>
    <s v="CA-2019-133235"/>
    <x v="2"/>
    <n v="28205"/>
    <n v="1178"/>
    <s v="Nortel Networks T7316 E Nt8 B27"/>
    <n v="17"/>
    <n v="5"/>
    <s v="South"/>
    <m/>
    <n v="17"/>
    <n v="272"/>
    <s v="Consumer"/>
    <x v="1202"/>
    <s v="First Class"/>
    <s v="North Carolina"/>
    <s v="Phones"/>
  </r>
  <r>
    <n v="3"/>
    <s v="Shipped Late"/>
    <n v="1"/>
    <x v="1"/>
    <x v="472"/>
    <x v="0"/>
    <s v="Sam Zeldin"/>
    <n v="0"/>
    <x v="1015"/>
    <s v="September"/>
    <x v="3"/>
    <s v="CA-2019-133249"/>
    <x v="1"/>
    <n v="90660"/>
    <n v="510"/>
    <s v="Deflect-o SuperTray Unbreakable Stackable Tray, Letter, Black"/>
    <n v="63"/>
    <n v="5"/>
    <s v="West"/>
    <m/>
    <n v="62.74"/>
    <n v="146"/>
    <s v="Home Office"/>
    <x v="1074"/>
    <s v="First Class"/>
    <s v="California"/>
    <s v="Furnishings"/>
  </r>
  <r>
    <n v="1"/>
    <s v="Shipped On Time"/>
    <n v="1"/>
    <x v="2"/>
    <x v="162"/>
    <x v="0"/>
    <s v="Tracy Hopkins"/>
    <n v="0"/>
    <x v="900"/>
    <s v="September"/>
    <x v="3"/>
    <s v="CA-2019-133256"/>
    <x v="3"/>
    <n v="48227"/>
    <n v="131"/>
    <s v="Ampad Poly Cover Wirebound Steno Book, 6 x 9 Assorted Colors, Gregg Ruled"/>
    <n v="2"/>
    <n v="1"/>
    <s v="Central"/>
    <m/>
    <n v="2.04"/>
    <n v="5"/>
    <s v="Home Office"/>
    <x v="992"/>
    <s v="First Class"/>
    <s v="Michigan"/>
    <s v="Paper"/>
  </r>
  <r>
    <n v="1"/>
    <s v="Shipped On Time"/>
    <n v="1"/>
    <x v="2"/>
    <x v="162"/>
    <x v="0"/>
    <s v="Tracy Hopkins"/>
    <n v="0"/>
    <x v="900"/>
    <s v="September"/>
    <x v="3"/>
    <s v="CA-2019-133256"/>
    <x v="3"/>
    <n v="48227"/>
    <n v="676"/>
    <s v="Fluorescent Highlighters by Dixon"/>
    <n v="5"/>
    <n v="4"/>
    <s v="Central"/>
    <m/>
    <n v="5.41"/>
    <n v="16"/>
    <s v="Home Office"/>
    <x v="992"/>
    <s v="First Class"/>
    <s v="Michigan"/>
    <s v="Art"/>
  </r>
  <r>
    <n v="1"/>
    <s v="Shipped On Time"/>
    <n v="1"/>
    <x v="0"/>
    <x v="162"/>
    <x v="0"/>
    <s v="Tracy Hopkins"/>
    <n v="0"/>
    <x v="900"/>
    <s v="September"/>
    <x v="3"/>
    <s v="CA-2019-133256"/>
    <x v="3"/>
    <n v="48227"/>
    <n v="1178"/>
    <s v="Nortel Networks T7316 E Nt8 B27"/>
    <n v="136"/>
    <n v="8"/>
    <s v="Central"/>
    <m/>
    <n v="135.97999999999999"/>
    <n v="544"/>
    <s v="Home Office"/>
    <x v="992"/>
    <s v="First Class"/>
    <s v="Michigan"/>
    <s v="Phones"/>
  </r>
  <r>
    <n v="2"/>
    <s v="Shipped Early"/>
    <n v="3"/>
    <x v="2"/>
    <x v="101"/>
    <x v="0"/>
    <s v="Jim Epp"/>
    <n v="0"/>
    <x v="895"/>
    <s v="September"/>
    <x v="3"/>
    <s v="CA-2019-133263"/>
    <x v="2"/>
    <n v="30318"/>
    <n v="903"/>
    <s v="Ibico Recycled Grain-Textured Covers"/>
    <n v="17"/>
    <n v="1"/>
    <s v="South"/>
    <m/>
    <n v="17.27"/>
    <n v="35"/>
    <s v="Corporate"/>
    <x v="969"/>
    <s v="Second Class"/>
    <s v="Georgia"/>
    <s v="Binders"/>
  </r>
  <r>
    <n v="2"/>
    <s v="Shipped Early"/>
    <n v="3"/>
    <x v="2"/>
    <x v="101"/>
    <x v="0"/>
    <s v="Jim Epp"/>
    <n v="0"/>
    <x v="895"/>
    <s v="September"/>
    <x v="3"/>
    <s v="CA-2019-133263"/>
    <x v="2"/>
    <n v="30318"/>
    <n v="266"/>
    <s v="Avery Recycled Flexi-View Covers for Binding Systems"/>
    <n v="31"/>
    <n v="4"/>
    <s v="South"/>
    <m/>
    <n v="30.78"/>
    <n v="64"/>
    <s v="Corporate"/>
    <x v="969"/>
    <s v="Second Class"/>
    <s v="Georgia"/>
    <s v="Binders"/>
  </r>
  <r>
    <n v="2"/>
    <s v="Shipped Early"/>
    <n v="3"/>
    <x v="0"/>
    <x v="101"/>
    <x v="0"/>
    <s v="Jim Epp"/>
    <n v="0"/>
    <x v="895"/>
    <s v="September"/>
    <x v="3"/>
    <s v="CA-2019-133263"/>
    <x v="2"/>
    <n v="30318"/>
    <n v="798"/>
    <s v="Hewlett Packard LaserJet 3310 Copier"/>
    <n v="1440"/>
    <n v="5"/>
    <s v="South"/>
    <m/>
    <n v="1439.98"/>
    <n v="3000"/>
    <s v="Corporate"/>
    <x v="969"/>
    <s v="Second Class"/>
    <s v="Georgia"/>
    <s v="Copiers"/>
  </r>
  <r>
    <n v="4"/>
    <s v="Shipped Early"/>
    <n v="6"/>
    <x v="2"/>
    <x v="177"/>
    <x v="0"/>
    <s v="Barry Französisch"/>
    <n v="0"/>
    <x v="988"/>
    <s v="September"/>
    <x v="3"/>
    <s v="CA-2019-133333"/>
    <x v="3"/>
    <n v="54302"/>
    <n v="96"/>
    <s v="Adams Telephone Message Book W/Dividers/Space For Phone Numbers, 5 1/4X8 1/2, 200/Messages"/>
    <n v="10"/>
    <n v="4"/>
    <s v="Central"/>
    <m/>
    <n v="10.220000000000001"/>
    <n v="23"/>
    <s v="Corporate"/>
    <x v="1060"/>
    <s v="Standard Class"/>
    <s v="Wisconsin"/>
    <s v="Paper"/>
  </r>
  <r>
    <n v="4"/>
    <s v="Shipped Early"/>
    <n v="6"/>
    <x v="2"/>
    <x v="1"/>
    <x v="0"/>
    <s v="Logan Currie"/>
    <n v="0.2"/>
    <x v="954"/>
    <s v="September"/>
    <x v="3"/>
    <s v="CA-2019-133431"/>
    <x v="1"/>
    <n v="94122"/>
    <n v="57"/>
    <s v="Acco Pressboard Covers with Storage Hooks, 9 1/2 x 11, Executive Red"/>
    <n v="5"/>
    <n v="5"/>
    <s v="West"/>
    <m/>
    <n v="5.14"/>
    <n v="15"/>
    <s v="Consumer"/>
    <x v="1162"/>
    <s v="Standard Class"/>
    <s v="California"/>
    <s v="Binders"/>
  </r>
  <r>
    <n v="4"/>
    <s v="Shipped Early"/>
    <n v="6"/>
    <x v="2"/>
    <x v="1"/>
    <x v="0"/>
    <s v="Logan Currie"/>
    <n v="0"/>
    <x v="954"/>
    <s v="September"/>
    <x v="3"/>
    <s v="CA-2019-133431"/>
    <x v="1"/>
    <n v="94122"/>
    <n v="129"/>
    <s v="Ampad Gold Fibre Wirebound Steno Books, 6 x 9, Gregg Ruled"/>
    <n v="6"/>
    <n v="3"/>
    <s v="West"/>
    <m/>
    <n v="6.09"/>
    <n v="13"/>
    <s v="Consumer"/>
    <x v="1162"/>
    <s v="Standard Class"/>
    <s v="California"/>
    <s v="Paper"/>
  </r>
  <r>
    <n v="3"/>
    <s v="Shipped On Time"/>
    <n v="3"/>
    <x v="2"/>
    <x v="155"/>
    <x v="0"/>
    <s v="Trudy Schmidt"/>
    <n v="0"/>
    <x v="1158"/>
    <s v="September"/>
    <x v="3"/>
    <s v="CA-2019-133487"/>
    <x v="1"/>
    <n v="91730"/>
    <n v="611"/>
    <s v="Eureka The Boss Cordless Rechargeable Stick Vac"/>
    <n v="41"/>
    <n v="3"/>
    <s v="West"/>
    <m/>
    <n v="41.29"/>
    <n v="153"/>
    <s v="Consumer"/>
    <x v="1177"/>
    <s v="Second Class"/>
    <s v="California"/>
    <s v="Appliances"/>
  </r>
  <r>
    <n v="5"/>
    <s v="Shipped Early"/>
    <n v="6"/>
    <x v="2"/>
    <x v="218"/>
    <x v="0"/>
    <s v="Dana Kaydos"/>
    <n v="0.2"/>
    <x v="914"/>
    <s v="September"/>
    <x v="3"/>
    <s v="CA-2019-133501"/>
    <x v="2"/>
    <n v="37064"/>
    <n v="1821"/>
    <s v="Xerox 217"/>
    <n v="2"/>
    <n v="1"/>
    <s v="South"/>
    <m/>
    <n v="1.81"/>
    <n v="5"/>
    <s v="Consumer"/>
    <x v="1221"/>
    <s v="Standard Class"/>
    <s v="Tennessee"/>
    <s v="Paper"/>
  </r>
  <r>
    <n v="5"/>
    <s v="Shipped Early"/>
    <n v="6"/>
    <x v="2"/>
    <x v="0"/>
    <x v="0"/>
    <s v="Erin Mull"/>
    <n v="0"/>
    <x v="1049"/>
    <s v="September"/>
    <x v="3"/>
    <s v="CA-2019-133620"/>
    <x v="0"/>
    <n v="10009"/>
    <n v="1269"/>
    <s v="Personal Folder Holder, Ebony"/>
    <n v="3"/>
    <n v="1"/>
    <s v="East"/>
    <m/>
    <n v="3.36"/>
    <n v="11"/>
    <s v="Consumer"/>
    <x v="1091"/>
    <s v="Standard Class"/>
    <s v="New York"/>
    <s v="Storage"/>
  </r>
  <r>
    <n v="7"/>
    <s v="Shipped Late"/>
    <n v="6"/>
    <x v="2"/>
    <x v="364"/>
    <x v="0"/>
    <s v="Eva Jacobs"/>
    <n v="0"/>
    <x v="1070"/>
    <s v="September"/>
    <x v="3"/>
    <s v="CA-2019-133641"/>
    <x v="2"/>
    <n v="39503"/>
    <n v="629"/>
    <s v="Fashion Color Clasp Envelopes"/>
    <n v="24"/>
    <n v="9"/>
    <s v="South"/>
    <m/>
    <n v="23.86"/>
    <n v="49"/>
    <s v="Consumer"/>
    <x v="1144"/>
    <s v="Standard Class"/>
    <s v="Mississippi"/>
    <s v="Envelopes"/>
  </r>
  <r>
    <n v="7"/>
    <s v="Shipped Late"/>
    <n v="6"/>
    <x v="2"/>
    <x v="5"/>
    <x v="0"/>
    <s v="Max Ludwig"/>
    <n v="0.2"/>
    <x v="1074"/>
    <s v="September"/>
    <x v="3"/>
    <s v="CA-2019-133648"/>
    <x v="1"/>
    <n v="97477"/>
    <n v="590"/>
    <s v="Eldon Spacemaker Box, Quick-Snap Lid, Clear"/>
    <n v="1"/>
    <n v="2"/>
    <s v="West"/>
    <m/>
    <n v="0.73"/>
    <n v="5"/>
    <s v="Home Office"/>
    <x v="1107"/>
    <s v="Standard Class"/>
    <s v="Oregon"/>
    <s v="Art"/>
  </r>
  <r>
    <n v="7"/>
    <s v="Shipped Late"/>
    <n v="6"/>
    <x v="2"/>
    <x v="5"/>
    <x v="0"/>
    <s v="Max Ludwig"/>
    <n v="0.2"/>
    <x v="1074"/>
    <s v="September"/>
    <x v="3"/>
    <s v="CA-2019-133648"/>
    <x v="1"/>
    <n v="97477"/>
    <n v="1289"/>
    <s v="Plymouth Boxed Rubber Bands by Plymouth"/>
    <n v="-2"/>
    <n v="3"/>
    <s v="West"/>
    <m/>
    <n v="-2.12"/>
    <n v="11"/>
    <s v="Home Office"/>
    <x v="1107"/>
    <s v="Standard Class"/>
    <s v="Oregon"/>
    <s v="Fasteners"/>
  </r>
  <r>
    <n v="7"/>
    <s v="Shipped Late"/>
    <n v="6"/>
    <x v="2"/>
    <x v="5"/>
    <x v="0"/>
    <s v="Max Ludwig"/>
    <n v="0.2"/>
    <x v="1074"/>
    <s v="September"/>
    <x v="3"/>
    <s v="CA-2019-133648"/>
    <x v="1"/>
    <n v="97477"/>
    <n v="122"/>
    <s v="Alphabetical Labels for Top Tab Filing"/>
    <n v="27"/>
    <n v="6"/>
    <s v="West"/>
    <m/>
    <n v="26.64"/>
    <n v="71"/>
    <s v="Home Office"/>
    <x v="1107"/>
    <s v="Standard Class"/>
    <s v="Oregon"/>
    <s v="Labels"/>
  </r>
  <r>
    <n v="3"/>
    <s v="Shipped Late"/>
    <n v="1"/>
    <x v="2"/>
    <x v="17"/>
    <x v="0"/>
    <s v="Tracy Blumstein"/>
    <n v="0"/>
    <x v="957"/>
    <s v="September"/>
    <x v="3"/>
    <s v="CA-2019-133718"/>
    <x v="1"/>
    <n v="90045"/>
    <n v="1621"/>
    <s v="Weyerhaeuser First Choice Laser/Copy Paper (20Lb. and 88 Bright)"/>
    <n v="28"/>
    <n v="9"/>
    <s v="West"/>
    <m/>
    <n v="27.99"/>
    <n v="58"/>
    <s v="Consumer"/>
    <x v="1169"/>
    <s v="First Class"/>
    <s v="California"/>
    <s v="Paper"/>
  </r>
  <r>
    <n v="3"/>
    <s v="Shipped Late"/>
    <n v="1"/>
    <x v="2"/>
    <x v="17"/>
    <x v="0"/>
    <s v="Tracy Blumstein"/>
    <n v="0.2"/>
    <x v="957"/>
    <s v="September"/>
    <x v="3"/>
    <s v="CA-2019-133718"/>
    <x v="1"/>
    <n v="90045"/>
    <n v="412"/>
    <s v="Cardinal HOLDit! Binder Insert Strips,Extra Strips"/>
    <n v="6"/>
    <n v="3"/>
    <s v="West"/>
    <m/>
    <n v="5.51"/>
    <n v="15"/>
    <s v="Consumer"/>
    <x v="1169"/>
    <s v="First Class"/>
    <s v="California"/>
    <s v="Binders"/>
  </r>
  <r>
    <n v="1"/>
    <s v="Shipped Late"/>
    <n v="0"/>
    <x v="2"/>
    <x v="15"/>
    <x v="0"/>
    <s v="Liz Pelletier"/>
    <n v="0"/>
    <x v="1068"/>
    <s v="September"/>
    <x v="3"/>
    <s v="CA-2019-133823"/>
    <x v="1"/>
    <n v="98103"/>
    <n v="210"/>
    <s v="Avery 50"/>
    <n v="18"/>
    <n v="3"/>
    <s v="West"/>
    <m/>
    <n v="17.670000000000002"/>
    <n v="38"/>
    <s v="Consumer"/>
    <x v="1243"/>
    <s v="Same Day"/>
    <s v="Washington"/>
    <s v="Labels"/>
  </r>
  <r>
    <n v="1"/>
    <s v="Shipped Late"/>
    <n v="0"/>
    <x v="2"/>
    <x v="15"/>
    <x v="0"/>
    <s v="Liz Pelletier"/>
    <n v="0"/>
    <x v="1068"/>
    <s v="September"/>
    <x v="3"/>
    <s v="CA-2019-133823"/>
    <x v="1"/>
    <n v="98103"/>
    <n v="131"/>
    <s v="Ampad Phone Message Book, Recycled, 400 Message Capacity, 5 ¾” x 11”"/>
    <n v="17"/>
    <n v="6"/>
    <s v="West"/>
    <m/>
    <n v="16.850000000000001"/>
    <n v="37"/>
    <s v="Consumer"/>
    <x v="1243"/>
    <s v="Same Day"/>
    <s v="Washington"/>
    <s v="Paper"/>
  </r>
  <r>
    <n v="1"/>
    <s v="Shipped Late"/>
    <n v="0"/>
    <x v="2"/>
    <x v="15"/>
    <x v="0"/>
    <s v="Liz Pelletier"/>
    <n v="0.2"/>
    <x v="1068"/>
    <s v="September"/>
    <x v="3"/>
    <s v="CA-2019-133823"/>
    <x v="1"/>
    <n v="98103"/>
    <n v="46"/>
    <s v="Acco Flexible ACCOHIDE Square Ring Data Binder, Dark Blue, 11 1/2 X 14 7/8"/>
    <n v="9"/>
    <n v="2"/>
    <s v="West"/>
    <m/>
    <n v="9.44"/>
    <n v="26"/>
    <s v="Consumer"/>
    <x v="1243"/>
    <s v="Same Day"/>
    <s v="Washington"/>
    <s v="Binders"/>
  </r>
  <r>
    <n v="4"/>
    <s v="Shipped Early"/>
    <n v="6"/>
    <x v="0"/>
    <x v="17"/>
    <x v="0"/>
    <s v="Penelope Sewall"/>
    <n v="0.2"/>
    <x v="1003"/>
    <s v="September"/>
    <x v="3"/>
    <s v="CA-2019-133865"/>
    <x v="1"/>
    <n v="90032"/>
    <n v="400"/>
    <s v="Canon Imageclass D680 Copier / Fax"/>
    <n v="1050"/>
    <n v="6"/>
    <s v="West"/>
    <m/>
    <n v="1049.98"/>
    <n v="3360"/>
    <s v="Home Office"/>
    <x v="1243"/>
    <s v="Standard Class"/>
    <s v="California"/>
    <s v="Copiers"/>
  </r>
  <r>
    <n v="6"/>
    <s v="Shipped On Time"/>
    <n v="6"/>
    <x v="2"/>
    <x v="473"/>
    <x v="0"/>
    <s v="Zuschuss Carroll"/>
    <n v="0.7"/>
    <x v="940"/>
    <s v="September"/>
    <x v="3"/>
    <s v="CA-2019-133928"/>
    <x v="2"/>
    <n v="28601"/>
    <n v="54"/>
    <s v="Acco Pressboard Covers with Storage Hooks, 14 7/8 x 11, Executive Red"/>
    <n v="-4"/>
    <n v="4"/>
    <s v="South"/>
    <m/>
    <n v="-3.81"/>
    <n v="5"/>
    <s v="Consumer"/>
    <x v="1187"/>
    <s v="Standard Class"/>
    <s v="North Carolina"/>
    <s v="Binders"/>
  </r>
  <r>
    <n v="5"/>
    <s v="Shipped Early"/>
    <n v="6"/>
    <x v="2"/>
    <x v="68"/>
    <x v="0"/>
    <s v="Paul Prost"/>
    <n v="0.7"/>
    <x v="1017"/>
    <s v="September"/>
    <x v="3"/>
    <s v="CA-2019-134096"/>
    <x v="2"/>
    <n v="33021"/>
    <n v="1646"/>
    <s v="Wilson Jones International Size A4 Ring Binders"/>
    <n v="-11"/>
    <n v="3"/>
    <s v="South"/>
    <m/>
    <n v="-11.42"/>
    <n v="16"/>
    <s v="Home Office"/>
    <x v="1103"/>
    <s v="Standard Class"/>
    <s v="Florida"/>
    <s v="Binders"/>
  </r>
  <r>
    <n v="5"/>
    <s v="Shipped Early"/>
    <n v="6"/>
    <x v="0"/>
    <x v="68"/>
    <x v="0"/>
    <s v="Paul Prost"/>
    <n v="0.2"/>
    <x v="1017"/>
    <s v="September"/>
    <x v="3"/>
    <s v="CA-2019-134096"/>
    <x v="2"/>
    <n v="33021"/>
    <n v="1611"/>
    <s v="Vtech CS6719"/>
    <n v="38"/>
    <n v="5"/>
    <s v="South"/>
    <m/>
    <n v="38.4"/>
    <n v="384"/>
    <s v="Home Office"/>
    <x v="1103"/>
    <s v="Standard Class"/>
    <s v="Florida"/>
    <s v="Phones"/>
  </r>
  <r>
    <n v="4"/>
    <s v="Shipped Early"/>
    <n v="6"/>
    <x v="2"/>
    <x v="15"/>
    <x v="0"/>
    <s v="Roy Phan"/>
    <n v="0"/>
    <x v="1159"/>
    <s v="September"/>
    <x v="3"/>
    <s v="CA-2019-134152"/>
    <x v="1"/>
    <n v="98103"/>
    <n v="1508"/>
    <s v="Staples in misc. colors"/>
    <n v="8"/>
    <n v="3"/>
    <s v="West"/>
    <m/>
    <n v="7.86"/>
    <n v="31"/>
    <s v="Corporate"/>
    <x v="1093"/>
    <s v="Standard Class"/>
    <s v="Washington"/>
    <s v="Art"/>
  </r>
  <r>
    <n v="4"/>
    <s v="Shipped Early"/>
    <n v="6"/>
    <x v="0"/>
    <x v="15"/>
    <x v="0"/>
    <s v="Roy Phan"/>
    <n v="0"/>
    <x v="1159"/>
    <s v="September"/>
    <x v="3"/>
    <s v="CA-2019-134152"/>
    <x v="1"/>
    <n v="98103"/>
    <n v="1003"/>
    <s v="Logitech Desktop MK120 Mouse and keyboard Combo"/>
    <n v="10"/>
    <n v="6"/>
    <s v="West"/>
    <m/>
    <n v="9.82"/>
    <n v="98"/>
    <s v="Corporate"/>
    <x v="1093"/>
    <s v="Standard Class"/>
    <s v="Washington"/>
    <s v="Accessories"/>
  </r>
  <r>
    <n v="5"/>
    <s v="Shipped Early"/>
    <n v="6"/>
    <x v="2"/>
    <x v="16"/>
    <x v="0"/>
    <s v="Adam Bellavance"/>
    <n v="0.2"/>
    <x v="1052"/>
    <s v="September"/>
    <x v="3"/>
    <s v="CA-2019-134173"/>
    <x v="0"/>
    <n v="19143"/>
    <n v="1837"/>
    <s v="Xerox 231"/>
    <n v="7"/>
    <n v="4"/>
    <s v="East"/>
    <m/>
    <n v="7.26"/>
    <n v="21"/>
    <s v="Home Office"/>
    <x v="1133"/>
    <s v="Standard Class"/>
    <s v="Pennsylvania"/>
    <s v="Paper"/>
  </r>
  <r>
    <n v="7"/>
    <s v="Shipped Late"/>
    <n v="6"/>
    <x v="2"/>
    <x v="117"/>
    <x v="0"/>
    <s v="Guy Armstrong"/>
    <n v="0.2"/>
    <x v="979"/>
    <s v="September"/>
    <x v="3"/>
    <s v="CA-2019-134194"/>
    <x v="3"/>
    <n v="75081"/>
    <n v="1156"/>
    <s v="Newell 34"/>
    <n v="2"/>
    <n v="2"/>
    <s v="Central"/>
    <s v="Yes"/>
    <n v="2.38"/>
    <n v="32"/>
    <s v="Consumer"/>
    <x v="1195"/>
    <s v="Standard Class"/>
    <s v="Texas"/>
    <s v="Art"/>
  </r>
  <r>
    <n v="7"/>
    <s v="Shipped Late"/>
    <n v="6"/>
    <x v="2"/>
    <x v="117"/>
    <x v="0"/>
    <s v="Guy Armstrong"/>
    <n v="0.2"/>
    <x v="979"/>
    <s v="September"/>
    <x v="3"/>
    <s v="CA-2019-134194"/>
    <x v="3"/>
    <n v="75081"/>
    <n v="1504"/>
    <s v="Staple remover"/>
    <n v="5"/>
    <n v="7"/>
    <s v="Central"/>
    <s v="Yes"/>
    <n v="5.03"/>
    <n v="45"/>
    <s v="Consumer"/>
    <x v="1195"/>
    <s v="Standard Class"/>
    <s v="Texas"/>
    <s v="Supplies"/>
  </r>
  <r>
    <n v="7"/>
    <s v="Shipped Late"/>
    <n v="6"/>
    <x v="2"/>
    <x v="117"/>
    <x v="0"/>
    <s v="Guy Armstrong"/>
    <n v="0.8"/>
    <x v="979"/>
    <s v="September"/>
    <x v="3"/>
    <s v="CA-2019-134194"/>
    <x v="3"/>
    <n v="75081"/>
    <n v="1630"/>
    <s v="Wilson Jones 1 Hanging DublLock Ring Binders"/>
    <n v="-5"/>
    <n v="3"/>
    <s v="Central"/>
    <s v="Yes"/>
    <n v="-5.07"/>
    <n v="3"/>
    <s v="Consumer"/>
    <x v="1195"/>
    <s v="Standard Class"/>
    <s v="Texas"/>
    <s v="Binders"/>
  </r>
  <r>
    <n v="7"/>
    <s v="Shipped Late"/>
    <n v="6"/>
    <x v="2"/>
    <x v="117"/>
    <x v="0"/>
    <s v="Guy Armstrong"/>
    <n v="0.8"/>
    <x v="979"/>
    <s v="September"/>
    <x v="3"/>
    <s v="CA-2019-134194"/>
    <x v="3"/>
    <n v="75081"/>
    <n v="1647"/>
    <s v="Wilson Jones Ledger-Size, Piano-Hinge Binder, 2, Blue"/>
    <n v="-66"/>
    <n v="5"/>
    <s v="Central"/>
    <s v="Yes"/>
    <n v="-65.569999999999993"/>
    <n v="41"/>
    <s v="Consumer"/>
    <x v="1195"/>
    <s v="Standard Class"/>
    <s v="Texas"/>
    <s v="Binders"/>
  </r>
  <r>
    <n v="7"/>
    <s v="Shipped Late"/>
    <n v="6"/>
    <x v="2"/>
    <x v="117"/>
    <x v="0"/>
    <s v="Guy Armstrong"/>
    <n v="0.8"/>
    <x v="979"/>
    <s v="September"/>
    <x v="3"/>
    <s v="CA-2019-134194"/>
    <x v="3"/>
    <n v="75081"/>
    <n v="1649"/>
    <s v="Wilson Jones Legal Size Ring Binders"/>
    <n v="-59"/>
    <n v="9"/>
    <s v="Central"/>
    <s v="Yes"/>
    <n v="-59.37"/>
    <n v="40"/>
    <s v="Consumer"/>
    <x v="1195"/>
    <s v="Standard Class"/>
    <s v="Texas"/>
    <s v="Binders"/>
  </r>
  <r>
    <n v="5"/>
    <s v="Shipped Early"/>
    <n v="6"/>
    <x v="2"/>
    <x v="74"/>
    <x v="0"/>
    <s v="David Smith"/>
    <n v="0.2"/>
    <x v="1160"/>
    <s v="September"/>
    <x v="3"/>
    <s v="CA-2019-134285"/>
    <x v="3"/>
    <n v="78207"/>
    <n v="326"/>
    <s v="Binder Clips by OIC"/>
    <n v="1"/>
    <n v="3"/>
    <s v="Central"/>
    <m/>
    <n v="1.24"/>
    <n v="4"/>
    <s v="Corporate"/>
    <x v="1090"/>
    <s v="Standard Class"/>
    <s v="Texas"/>
    <s v="Fasteners"/>
  </r>
  <r>
    <n v="5"/>
    <s v="Shipped Early"/>
    <n v="6"/>
    <x v="2"/>
    <x v="74"/>
    <x v="0"/>
    <s v="David Smith"/>
    <n v="0.2"/>
    <x v="1160"/>
    <s v="September"/>
    <x v="3"/>
    <s v="CA-2019-134285"/>
    <x v="3"/>
    <n v="78207"/>
    <n v="1795"/>
    <s v="Xerox 1995"/>
    <n v="5"/>
    <n v="3"/>
    <s v="Central"/>
    <m/>
    <n v="5.44"/>
    <n v="16"/>
    <s v="Corporate"/>
    <x v="1090"/>
    <s v="Standard Class"/>
    <s v="Texas"/>
    <s v="Paper"/>
  </r>
  <r>
    <n v="4"/>
    <s v="Shipped Early"/>
    <n v="6"/>
    <x v="2"/>
    <x v="140"/>
    <x v="0"/>
    <s v="Tamara Dahlen"/>
    <n v="0"/>
    <x v="1015"/>
    <s v="September"/>
    <x v="3"/>
    <s v="CA-2019-134306"/>
    <x v="0"/>
    <n v="1852"/>
    <n v="332"/>
    <s v="Binney &amp; Smith inkTank Erasable Desk Highlighter, Chisel Tip, Yellow, 12/Box"/>
    <n v="3"/>
    <n v="3"/>
    <s v="East"/>
    <m/>
    <n v="3.1"/>
    <n v="8"/>
    <s v="Consumer"/>
    <x v="1128"/>
    <s v="Standard Class"/>
    <s v="Massachusetts"/>
    <s v="Art"/>
  </r>
  <r>
    <n v="4"/>
    <s v="Shipped Early"/>
    <n v="6"/>
    <x v="2"/>
    <x v="140"/>
    <x v="0"/>
    <s v="Tamara Dahlen"/>
    <n v="0"/>
    <x v="1015"/>
    <s v="September"/>
    <x v="3"/>
    <s v="CA-2019-134306"/>
    <x v="0"/>
    <n v="1852"/>
    <n v="538"/>
    <s v="Easy-staple paper"/>
    <n v="12"/>
    <n v="2"/>
    <s v="East"/>
    <m/>
    <n v="11.54"/>
    <n v="25"/>
    <s v="Consumer"/>
    <x v="1128"/>
    <s v="Standard Class"/>
    <s v="Massachusetts"/>
    <s v="Paper"/>
  </r>
  <r>
    <n v="4"/>
    <s v="Shipped Early"/>
    <n v="6"/>
    <x v="2"/>
    <x v="140"/>
    <x v="0"/>
    <s v="Tamara Dahlen"/>
    <n v="0"/>
    <x v="1015"/>
    <s v="September"/>
    <x v="3"/>
    <s v="CA-2019-134306"/>
    <x v="0"/>
    <n v="1852"/>
    <n v="324"/>
    <s v="BIC Brite Liner Highlighters, Chisel Tip"/>
    <n v="4"/>
    <n v="2"/>
    <s v="East"/>
    <m/>
    <n v="4.1500000000000004"/>
    <n v="13"/>
    <s v="Consumer"/>
    <x v="1128"/>
    <s v="Standard Class"/>
    <s v="Massachusetts"/>
    <s v="Art"/>
  </r>
  <r>
    <n v="0"/>
    <s v="Shipped On Time"/>
    <n v="0"/>
    <x v="2"/>
    <x v="31"/>
    <x v="0"/>
    <s v="Dan Reichenbach"/>
    <n v="0.2"/>
    <x v="1161"/>
    <s v="September"/>
    <x v="3"/>
    <s v="CA-2019-134404"/>
    <x v="0"/>
    <n v="43055"/>
    <n v="323"/>
    <s v="BIC Brite Liner Highlighters"/>
    <n v="4"/>
    <n v="4"/>
    <s v="East"/>
    <m/>
    <n v="3.64"/>
    <n v="13"/>
    <s v="Corporate"/>
    <x v="1073"/>
    <s v="Same Day"/>
    <s v="Ohio"/>
    <s v="Art"/>
  </r>
  <r>
    <n v="0"/>
    <s v="Shipped On Time"/>
    <n v="0"/>
    <x v="0"/>
    <x v="31"/>
    <x v="0"/>
    <s v="Dan Reichenbach"/>
    <n v="0.4"/>
    <x v="1161"/>
    <s v="September"/>
    <x v="3"/>
    <s v="CA-2019-134404"/>
    <x v="0"/>
    <n v="43055"/>
    <n v="154"/>
    <s v="AT&amp;T 1080 Corded phone"/>
    <n v="-36"/>
    <n v="2"/>
    <s v="East"/>
    <m/>
    <n v="-35.619999999999997"/>
    <n v="164"/>
    <s v="Corporate"/>
    <x v="1073"/>
    <s v="Same Day"/>
    <s v="Ohio"/>
    <s v="Phones"/>
  </r>
  <r>
    <n v="5"/>
    <s v="Shipped Early"/>
    <n v="6"/>
    <x v="2"/>
    <x v="15"/>
    <x v="0"/>
    <s v="Gene McClure"/>
    <n v="0"/>
    <x v="1106"/>
    <s v="September"/>
    <x v="3"/>
    <s v="CA-2019-134418"/>
    <x v="1"/>
    <n v="98103"/>
    <n v="323"/>
    <s v="BIC Brite Liner Highlighters"/>
    <n v="5"/>
    <n v="3"/>
    <s v="West"/>
    <m/>
    <n v="5.22"/>
    <n v="12"/>
    <s v="Consumer"/>
    <x v="1234"/>
    <s v="Standard Class"/>
    <s v="Washington"/>
    <s v="Art"/>
  </r>
  <r>
    <n v="5"/>
    <s v="Shipped Late"/>
    <n v="3"/>
    <x v="2"/>
    <x v="474"/>
    <x v="0"/>
    <s v="Tamara Manning"/>
    <n v="0"/>
    <x v="988"/>
    <s v="September"/>
    <x v="3"/>
    <s v="CA-2019-134439"/>
    <x v="3"/>
    <n v="68801"/>
    <n v="97"/>
    <s v="Adams Telephone Message Book w/Frequently-Called Numbers Space, 400 Messages per Book"/>
    <n v="8"/>
    <n v="2"/>
    <s v="Central"/>
    <m/>
    <n v="7.98"/>
    <n v="16"/>
    <s v="Consumer"/>
    <x v="1068"/>
    <s v="Second Class"/>
    <s v="Nebraska"/>
    <s v="Paper"/>
  </r>
  <r>
    <n v="3"/>
    <s v="Shipped On Time"/>
    <n v="3"/>
    <x v="1"/>
    <x v="2"/>
    <x v="0"/>
    <s v="Barry Französisch"/>
    <n v="0.2"/>
    <x v="1090"/>
    <s v="September"/>
    <x v="3"/>
    <s v="CA-2019-134495"/>
    <x v="2"/>
    <n v="32216"/>
    <n v="773"/>
    <s v="Global Wood Trimmed Managers Task Chair, Khaki"/>
    <n v="-19"/>
    <n v="3"/>
    <s v="South"/>
    <m/>
    <n v="-19.11"/>
    <n v="218"/>
    <s v="Corporate"/>
    <x v="1183"/>
    <s v="Second Class"/>
    <s v="Florida"/>
    <s v="Chairs"/>
  </r>
  <r>
    <n v="3"/>
    <s v="Shipped On Time"/>
    <n v="3"/>
    <x v="2"/>
    <x v="2"/>
    <x v="0"/>
    <s v="Barry Französisch"/>
    <n v="0.2"/>
    <x v="1090"/>
    <s v="September"/>
    <x v="3"/>
    <s v="CA-2019-134495"/>
    <x v="2"/>
    <n v="32216"/>
    <n v="1502"/>
    <s v="Staple holder"/>
    <n v="2"/>
    <n v="3"/>
    <s v="South"/>
    <m/>
    <n v="1.82"/>
    <n v="21"/>
    <s v="Corporate"/>
    <x v="1183"/>
    <s v="Second Class"/>
    <s v="Florida"/>
    <s v="Appliances"/>
  </r>
  <r>
    <n v="3"/>
    <s v="Shipped On Time"/>
    <n v="3"/>
    <x v="2"/>
    <x v="2"/>
    <x v="0"/>
    <s v="Barry Französisch"/>
    <n v="0.2"/>
    <x v="1090"/>
    <s v="September"/>
    <x v="3"/>
    <s v="CA-2019-134495"/>
    <x v="2"/>
    <n v="32216"/>
    <n v="203"/>
    <s v="Avery 494"/>
    <n v="2"/>
    <n v="3"/>
    <s v="South"/>
    <m/>
    <n v="2.04"/>
    <n v="6"/>
    <s v="Corporate"/>
    <x v="1183"/>
    <s v="Second Class"/>
    <s v="Florida"/>
    <s v="Labels"/>
  </r>
  <r>
    <n v="3"/>
    <s v="Shipped On Time"/>
    <n v="3"/>
    <x v="0"/>
    <x v="2"/>
    <x v="0"/>
    <s v="Barry Französisch"/>
    <n v="0.2"/>
    <x v="1090"/>
    <s v="September"/>
    <x v="3"/>
    <s v="CA-2019-134495"/>
    <x v="2"/>
    <n v="32216"/>
    <n v="1071"/>
    <s v="Mediabridge Sport Armband iPhone 5s"/>
    <n v="-6"/>
    <n v="3"/>
    <s v="South"/>
    <m/>
    <n v="-5.69"/>
    <n v="24"/>
    <s v="Corporate"/>
    <x v="1183"/>
    <s v="Second Class"/>
    <s v="Florida"/>
    <s v="Phones"/>
  </r>
  <r>
    <n v="2"/>
    <s v="Shipped Early"/>
    <n v="3"/>
    <x v="1"/>
    <x v="15"/>
    <x v="0"/>
    <s v="Tom Boeckenhauer"/>
    <n v="0"/>
    <x v="940"/>
    <s v="September"/>
    <x v="3"/>
    <s v="CA-2019-134565"/>
    <x v="1"/>
    <n v="98103"/>
    <n v="1228"/>
    <s v="OSullivan 3-Shelf Heavy-Duty Bookcases"/>
    <n v="42"/>
    <n v="3"/>
    <s v="West"/>
    <m/>
    <n v="41.86"/>
    <n v="174"/>
    <s v="Consumer"/>
    <x v="1244"/>
    <s v="Second Class"/>
    <s v="Washington"/>
    <s v="Bookcases"/>
  </r>
  <r>
    <n v="2"/>
    <s v="Shipped Early"/>
    <n v="3"/>
    <x v="2"/>
    <x v="15"/>
    <x v="0"/>
    <s v="Tom Boeckenhauer"/>
    <n v="0"/>
    <x v="940"/>
    <s v="September"/>
    <x v="3"/>
    <s v="CA-2019-134565"/>
    <x v="1"/>
    <n v="98103"/>
    <n v="1734"/>
    <s v="Xerox 1939"/>
    <n v="18"/>
    <n v="2"/>
    <s v="West"/>
    <m/>
    <n v="18.21"/>
    <n v="38"/>
    <s v="Consumer"/>
    <x v="1244"/>
    <s v="Second Class"/>
    <s v="Washington"/>
    <s v="Paper"/>
  </r>
  <r>
    <n v="2"/>
    <s v="Shipped Early"/>
    <n v="3"/>
    <x v="2"/>
    <x v="15"/>
    <x v="0"/>
    <s v="Tom Boeckenhauer"/>
    <n v="0"/>
    <x v="940"/>
    <s v="September"/>
    <x v="3"/>
    <s v="CA-2019-134565"/>
    <x v="1"/>
    <n v="98103"/>
    <n v="282"/>
    <s v="Belkin 19 Vented Equipment Shelf, Black"/>
    <n v="1"/>
    <n v="2"/>
    <s v="West"/>
    <m/>
    <n v="1.03"/>
    <n v="103"/>
    <s v="Consumer"/>
    <x v="1244"/>
    <s v="Second Class"/>
    <s v="Washington"/>
    <s v="Storage"/>
  </r>
  <r>
    <n v="2"/>
    <s v="Shipped Early"/>
    <n v="3"/>
    <x v="2"/>
    <x v="15"/>
    <x v="0"/>
    <s v="Tom Boeckenhauer"/>
    <n v="0.2"/>
    <x v="940"/>
    <s v="September"/>
    <x v="3"/>
    <s v="CA-2019-134565"/>
    <x v="1"/>
    <n v="98103"/>
    <n v="54"/>
    <s v="Acco Pressboard Covers with Storage Hooks, 14 7/8 x 11, Dark Blue"/>
    <n v="7"/>
    <n v="6"/>
    <s v="West"/>
    <m/>
    <n v="6.63"/>
    <n v="18"/>
    <s v="Consumer"/>
    <x v="1244"/>
    <s v="Second Class"/>
    <s v="Washington"/>
    <s v="Binders"/>
  </r>
  <r>
    <n v="2"/>
    <s v="Shipped Early"/>
    <n v="3"/>
    <x v="0"/>
    <x v="15"/>
    <x v="0"/>
    <s v="Tom Boeckenhauer"/>
    <n v="0.2"/>
    <x v="940"/>
    <s v="September"/>
    <x v="3"/>
    <s v="CA-2019-134565"/>
    <x v="1"/>
    <n v="98103"/>
    <n v="434"/>
    <s v="Cisco Desktop Collaboration Experience DX650 IP Video Phone"/>
    <n v="130"/>
    <n v="5"/>
    <s v="West"/>
    <m/>
    <n v="130.21"/>
    <n v="386"/>
    <s v="Consumer"/>
    <x v="1244"/>
    <s v="Second Class"/>
    <s v="Washington"/>
    <s v="Machines"/>
  </r>
  <r>
    <n v="5"/>
    <s v="Shipped Late"/>
    <n v="3"/>
    <x v="2"/>
    <x v="87"/>
    <x v="0"/>
    <s v="Hunter Lopez"/>
    <n v="0"/>
    <x v="925"/>
    <s v="September"/>
    <x v="3"/>
    <s v="CA-2019-134607"/>
    <x v="0"/>
    <n v="14609"/>
    <n v="1667"/>
    <s v="X-Rack File for Hanging Folders"/>
    <n v="6"/>
    <n v="2"/>
    <s v="East"/>
    <m/>
    <n v="5.87"/>
    <n v="23"/>
    <s v="Consumer"/>
    <x v="1000"/>
    <s v="Second Class"/>
    <s v="New York"/>
    <s v="Storage"/>
  </r>
  <r>
    <n v="2"/>
    <s v="Shipped Early"/>
    <n v="3"/>
    <x v="2"/>
    <x v="17"/>
    <x v="0"/>
    <s v="Noel Staavos"/>
    <n v="0"/>
    <x v="1063"/>
    <s v="September"/>
    <x v="3"/>
    <s v="CA-2019-134635"/>
    <x v="1"/>
    <n v="90049"/>
    <n v="1673"/>
    <s v="Xerox 1883"/>
    <n v="36"/>
    <n v="3"/>
    <s v="West"/>
    <m/>
    <n v="36.4"/>
    <n v="79"/>
    <s v="Corporate"/>
    <x v="1214"/>
    <s v="Second Class"/>
    <s v="California"/>
    <s v="Paper"/>
  </r>
  <r>
    <n v="5"/>
    <s v="Shipped Late"/>
    <n v="3"/>
    <x v="2"/>
    <x v="462"/>
    <x v="0"/>
    <s v="Carol Adams"/>
    <n v="0"/>
    <x v="1162"/>
    <s v="September"/>
    <x v="3"/>
    <s v="CA-2019-134649"/>
    <x v="2"/>
    <n v="35244"/>
    <n v="263"/>
    <s v="Avery Poly Binder Pockets"/>
    <n v="3"/>
    <n v="2"/>
    <s v="South"/>
    <m/>
    <n v="3.44"/>
    <n v="7"/>
    <s v="Corporate"/>
    <x v="1157"/>
    <s v="Second Class"/>
    <s v="Alabama"/>
    <s v="Binders"/>
  </r>
  <r>
    <n v="5"/>
    <s v="Shipped Late"/>
    <n v="3"/>
    <x v="2"/>
    <x v="462"/>
    <x v="0"/>
    <s v="Carol Adams"/>
    <n v="0"/>
    <x v="1162"/>
    <s v="September"/>
    <x v="3"/>
    <s v="CA-2019-134649"/>
    <x v="2"/>
    <n v="35244"/>
    <n v="1125"/>
    <s v="Newell 311"/>
    <n v="4"/>
    <n v="7"/>
    <s v="South"/>
    <m/>
    <n v="4.18"/>
    <n v="15"/>
    <s v="Corporate"/>
    <x v="1157"/>
    <s v="Second Class"/>
    <s v="Alabama"/>
    <s v="Art"/>
  </r>
  <r>
    <n v="6"/>
    <s v="Shipped On Time"/>
    <n v="6"/>
    <x v="0"/>
    <x v="270"/>
    <x v="0"/>
    <s v="Fred McMath"/>
    <n v="0.2"/>
    <x v="1074"/>
    <s v="September"/>
    <x v="3"/>
    <s v="CA-2019-134796"/>
    <x v="3"/>
    <n v="60440"/>
    <n v="733"/>
    <s v="Geemarc AmpliPOWER60"/>
    <n v="17"/>
    <n v="2"/>
    <s v="Central"/>
    <m/>
    <n v="16.7"/>
    <n v="148"/>
    <s v="Consumer"/>
    <x v="965"/>
    <s v="Standard Class"/>
    <s v="Illinois"/>
    <s v="Phones"/>
  </r>
  <r>
    <n v="1"/>
    <s v="Shipped On Time"/>
    <n v="1"/>
    <x v="1"/>
    <x v="2"/>
    <x v="0"/>
    <s v="Matt Connell"/>
    <n v="0.2"/>
    <x v="1089"/>
    <s v="September"/>
    <x v="3"/>
    <s v="CA-2019-134810"/>
    <x v="2"/>
    <n v="28540"/>
    <n v="792"/>
    <s v="Harbour Creations Steel Folding Chair"/>
    <n v="26"/>
    <n v="3"/>
    <s v="South"/>
    <m/>
    <n v="25.87"/>
    <n v="207"/>
    <s v="Corporate"/>
    <x v="1242"/>
    <s v="First Class"/>
    <s v="North Carolina"/>
    <s v="Chairs"/>
  </r>
  <r>
    <n v="1"/>
    <s v="Shipped On Time"/>
    <n v="1"/>
    <x v="2"/>
    <x v="2"/>
    <x v="0"/>
    <s v="Matt Connell"/>
    <n v="0.2"/>
    <x v="1089"/>
    <s v="September"/>
    <x v="3"/>
    <s v="CA-2019-134810"/>
    <x v="2"/>
    <n v="28540"/>
    <n v="1589"/>
    <s v="Tyvek  Top-Opening Peel &amp; Seel Envelopes, Plain White"/>
    <n v="22"/>
    <n v="3"/>
    <s v="South"/>
    <m/>
    <n v="22.02"/>
    <n v="65"/>
    <s v="Corporate"/>
    <x v="1242"/>
    <s v="First Class"/>
    <s v="North Carolina"/>
    <s v="Envelopes"/>
  </r>
  <r>
    <n v="1"/>
    <s v="Shipped On Time"/>
    <n v="1"/>
    <x v="1"/>
    <x v="17"/>
    <x v="0"/>
    <s v="Emily Ducich"/>
    <n v="0"/>
    <x v="1109"/>
    <s v="September"/>
    <x v="3"/>
    <s v="CA-2019-134838"/>
    <x v="1"/>
    <n v="90045"/>
    <n v="1563"/>
    <s v="Tensor Computer Mounted Lamp"/>
    <n v="12"/>
    <n v="3"/>
    <s v="West"/>
    <m/>
    <n v="12.06"/>
    <n v="45"/>
    <s v="Home Office"/>
    <x v="1105"/>
    <s v="First Class"/>
    <s v="California"/>
    <s v="Furnishings"/>
  </r>
  <r>
    <n v="1"/>
    <s v="Shipped On Time"/>
    <n v="1"/>
    <x v="2"/>
    <x v="17"/>
    <x v="0"/>
    <s v="Emily Ducich"/>
    <n v="0"/>
    <x v="1109"/>
    <s v="September"/>
    <x v="3"/>
    <s v="CA-2019-134838"/>
    <x v="1"/>
    <n v="90045"/>
    <n v="1135"/>
    <s v="Newell 320"/>
    <n v="3"/>
    <n v="3"/>
    <s v="West"/>
    <m/>
    <n v="3.47"/>
    <n v="13"/>
    <s v="Home Office"/>
    <x v="1105"/>
    <s v="First Class"/>
    <s v="California"/>
    <s v="Art"/>
  </r>
  <r>
    <n v="6"/>
    <s v="Shipped On Time"/>
    <n v="6"/>
    <x v="2"/>
    <x v="184"/>
    <x v="0"/>
    <s v="Sharelle Roach"/>
    <n v="0.2"/>
    <x v="1097"/>
    <s v="September"/>
    <x v="3"/>
    <s v="CA-2019-134845"/>
    <x v="1"/>
    <n v="80027"/>
    <n v="1830"/>
    <s v="Xerox 225"/>
    <n v="7"/>
    <n v="4"/>
    <s v="West"/>
    <m/>
    <n v="7.26"/>
    <n v="21"/>
    <s v="Home Office"/>
    <x v="1225"/>
    <s v="Standard Class"/>
    <s v="Colorado"/>
    <s v="Paper"/>
  </r>
  <r>
    <n v="6"/>
    <s v="Shipped On Time"/>
    <n v="6"/>
    <x v="2"/>
    <x v="184"/>
    <x v="0"/>
    <s v="Sharelle Roach"/>
    <n v="0.7"/>
    <x v="1097"/>
    <s v="September"/>
    <x v="3"/>
    <s v="CA-2019-134845"/>
    <x v="1"/>
    <n v="80027"/>
    <n v="719"/>
    <s v="GBC VeloBinder Manual Binding System"/>
    <n v="-16"/>
    <n v="2"/>
    <s v="West"/>
    <m/>
    <n v="-15.84"/>
    <n v="22"/>
    <s v="Home Office"/>
    <x v="1225"/>
    <s v="Standard Class"/>
    <s v="Colorado"/>
    <s v="Binders"/>
  </r>
  <r>
    <n v="6"/>
    <s v="Shipped On Time"/>
    <n v="6"/>
    <x v="2"/>
    <x v="184"/>
    <x v="0"/>
    <s v="Sharelle Roach"/>
    <n v="0.7"/>
    <x v="1097"/>
    <s v="September"/>
    <x v="3"/>
    <s v="CA-2019-134845"/>
    <x v="1"/>
    <n v="80027"/>
    <n v="929"/>
    <s v="Insertable Tab Post Binder Dividers"/>
    <n v="-9"/>
    <n v="5"/>
    <s v="West"/>
    <m/>
    <n v="-9.2200000000000006"/>
    <n v="12"/>
    <s v="Home Office"/>
    <x v="1225"/>
    <s v="Standard Class"/>
    <s v="Colorado"/>
    <s v="Binders"/>
  </r>
  <r>
    <n v="6"/>
    <s v="Shipped On Time"/>
    <n v="6"/>
    <x v="2"/>
    <x v="184"/>
    <x v="0"/>
    <s v="Sharelle Roach"/>
    <n v="0.7"/>
    <x v="1097"/>
    <s v="September"/>
    <x v="3"/>
    <s v="CA-2019-134845"/>
    <x v="1"/>
    <n v="80027"/>
    <n v="410"/>
    <s v="Cardinal Holdit Business Card Pockets"/>
    <n v="-7"/>
    <n v="6"/>
    <s v="West"/>
    <m/>
    <n v="-6.57"/>
    <n v="9"/>
    <s v="Home Office"/>
    <x v="1225"/>
    <s v="Standard Class"/>
    <s v="Colorado"/>
    <s v="Binders"/>
  </r>
  <r>
    <n v="6"/>
    <s v="Shipped On Time"/>
    <n v="6"/>
    <x v="0"/>
    <x v="184"/>
    <x v="0"/>
    <s v="Sharelle Roach"/>
    <n v="0.7"/>
    <x v="1097"/>
    <s v="September"/>
    <x v="3"/>
    <s v="CA-2019-134845"/>
    <x v="1"/>
    <n v="80027"/>
    <n v="988"/>
    <s v="Lexmark MX611dhe Monochrome Laser Printer"/>
    <n v="-3400"/>
    <n v="5"/>
    <s v="West"/>
    <m/>
    <n v="-3399.98"/>
    <n v="2550"/>
    <s v="Home Office"/>
    <x v="1225"/>
    <s v="Standard Class"/>
    <s v="Colorado"/>
    <s v="Machines"/>
  </r>
  <r>
    <n v="5"/>
    <s v="Shipped Early"/>
    <n v="6"/>
    <x v="2"/>
    <x v="14"/>
    <x v="0"/>
    <s v="Tamara Willingham"/>
    <n v="0.2"/>
    <x v="1025"/>
    <s v="September"/>
    <x v="3"/>
    <s v="CA-2019-134880"/>
    <x v="1"/>
    <n v="85204"/>
    <n v="1672"/>
    <s v="Xerox 1882"/>
    <n v="16"/>
    <n v="1"/>
    <s v="West"/>
    <m/>
    <n v="16.23"/>
    <n v="45"/>
    <s v="Home Office"/>
    <x v="1121"/>
    <s v="Standard Class"/>
    <s v="Arizona"/>
    <s v="Paper"/>
  </r>
  <r>
    <n v="0"/>
    <s v="Shipped On Time"/>
    <n v="0"/>
    <x v="1"/>
    <x v="3"/>
    <x v="0"/>
    <s v="Eugene Moren"/>
    <n v="0.2"/>
    <x v="1108"/>
    <s v="September"/>
    <x v="3"/>
    <s v="CA-2019-134915"/>
    <x v="1"/>
    <n v="85301"/>
    <n v="791"/>
    <s v="Harbour Creations 67200 Series Stacking Chairs"/>
    <n v="10"/>
    <n v="2"/>
    <s v="West"/>
    <m/>
    <n v="9.9700000000000006"/>
    <n v="114"/>
    <s v="Home Office"/>
    <x v="1071"/>
    <s v="Same Day"/>
    <s v="Arizona"/>
    <s v="Chairs"/>
  </r>
  <r>
    <n v="0"/>
    <s v="Shipped On Time"/>
    <n v="0"/>
    <x v="1"/>
    <x v="3"/>
    <x v="0"/>
    <s v="Eugene Moren"/>
    <n v="0.2"/>
    <x v="1108"/>
    <s v="September"/>
    <x v="3"/>
    <s v="CA-2019-134915"/>
    <x v="1"/>
    <n v="85301"/>
    <n v="1548"/>
    <s v="Tenex V2T-RE Standard Weight Series Chair Mat, 45 x 53, Lip 25 x 12"/>
    <n v="-6"/>
    <n v="2"/>
    <s v="West"/>
    <m/>
    <n v="-5.68"/>
    <n v="114"/>
    <s v="Home Office"/>
    <x v="1071"/>
    <s v="Same Day"/>
    <s v="Arizona"/>
    <s v="Furnishings"/>
  </r>
  <r>
    <n v="0"/>
    <s v="Shipped On Time"/>
    <n v="0"/>
    <x v="2"/>
    <x v="3"/>
    <x v="0"/>
    <s v="Eugene Moren"/>
    <n v="0.2"/>
    <x v="1108"/>
    <s v="September"/>
    <x v="3"/>
    <s v="CA-2019-134915"/>
    <x v="1"/>
    <n v="85301"/>
    <n v="1776"/>
    <s v="Xerox 1978"/>
    <n v="8"/>
    <n v="5"/>
    <s v="West"/>
    <m/>
    <n v="8.3800000000000008"/>
    <n v="23"/>
    <s v="Home Office"/>
    <x v="1071"/>
    <s v="Same Day"/>
    <s v="Arizona"/>
    <s v="Paper"/>
  </r>
  <r>
    <n v="0"/>
    <s v="Shipped On Time"/>
    <n v="0"/>
    <x v="0"/>
    <x v="3"/>
    <x v="0"/>
    <s v="Eugene Moren"/>
    <n v="0.2"/>
    <x v="1108"/>
    <s v="September"/>
    <x v="3"/>
    <s v="CA-2019-134915"/>
    <x v="1"/>
    <n v="85301"/>
    <n v="478"/>
    <s v="Cush Cases Heavy Duty Rugged Cover Case for Samsung Galaxy S5 - Purple"/>
    <n v="1"/>
    <n v="2"/>
    <s v="West"/>
    <m/>
    <n v="0.69"/>
    <n v="8"/>
    <s v="Home Office"/>
    <x v="1071"/>
    <s v="Same Day"/>
    <s v="Arizona"/>
    <s v="Phones"/>
  </r>
  <r>
    <n v="0"/>
    <s v="Shipped On Time"/>
    <n v="0"/>
    <x v="0"/>
    <x v="3"/>
    <x v="0"/>
    <s v="Eugene Moren"/>
    <n v="0.2"/>
    <x v="1108"/>
    <s v="September"/>
    <x v="3"/>
    <s v="CA-2019-134915"/>
    <x v="1"/>
    <n v="85301"/>
    <n v="1393"/>
    <s v="Samsung Galaxy Mega 6.3"/>
    <n v="50"/>
    <n v="2"/>
    <s v="West"/>
    <m/>
    <n v="50.4"/>
    <n v="672"/>
    <s v="Home Office"/>
    <x v="1071"/>
    <s v="Same Day"/>
    <s v="Arizona"/>
    <s v="Phones"/>
  </r>
  <r>
    <n v="0"/>
    <s v="Shipped On Time"/>
    <n v="0"/>
    <x v="0"/>
    <x v="3"/>
    <x v="0"/>
    <s v="Eugene Moren"/>
    <n v="0.2"/>
    <x v="1108"/>
    <s v="September"/>
    <x v="3"/>
    <s v="CA-2019-134915"/>
    <x v="1"/>
    <n v="85301"/>
    <n v="1080"/>
    <s v="Memorex Micro Travel Drive 8 GB"/>
    <n v="13"/>
    <n v="4"/>
    <s v="West"/>
    <m/>
    <n v="13"/>
    <n v="42"/>
    <s v="Home Office"/>
    <x v="1071"/>
    <s v="Same Day"/>
    <s v="Arizona"/>
    <s v="Accessories"/>
  </r>
  <r>
    <n v="3"/>
    <s v="Shipped On Time"/>
    <n v="3"/>
    <x v="2"/>
    <x v="0"/>
    <x v="0"/>
    <s v="Ed Braxton"/>
    <n v="0.2"/>
    <x v="1108"/>
    <s v="September"/>
    <x v="3"/>
    <s v="CA-2019-134978"/>
    <x v="0"/>
    <n v="10024"/>
    <n v="242"/>
    <s v="Avery Durable Slant Ring Binders, No Labels"/>
    <n v="5"/>
    <n v="5"/>
    <s v="East"/>
    <m/>
    <n v="5.37"/>
    <n v="16"/>
    <s v="Corporate"/>
    <x v="1245"/>
    <s v="Second Class"/>
    <s v="New York"/>
    <s v="Binders"/>
  </r>
  <r>
    <n v="2"/>
    <s v="Shipped Late"/>
    <n v="1"/>
    <x v="0"/>
    <x v="13"/>
    <x v="0"/>
    <s v="Annie Thurman"/>
    <n v="0.2"/>
    <x v="1120"/>
    <s v="September"/>
    <x v="3"/>
    <s v="CA-2019-135034"/>
    <x v="3"/>
    <n v="60653"/>
    <n v="944"/>
    <s v="JBL Micro Wireless Portable Bluetooth Speaker"/>
    <n v="6"/>
    <n v="2"/>
    <s v="Central"/>
    <m/>
    <n v="6"/>
    <n v="96"/>
    <s v="Consumer"/>
    <x v="1235"/>
    <s v="First Class"/>
    <s v="Illinois"/>
    <s v="Phones"/>
  </r>
  <r>
    <n v="4"/>
    <s v="Shipped Early"/>
    <n v="6"/>
    <x v="1"/>
    <x v="16"/>
    <x v="0"/>
    <s v="Bruce Stewart"/>
    <n v="0.2"/>
    <x v="1065"/>
    <s v="September"/>
    <x v="3"/>
    <s v="CA-2019-135069"/>
    <x v="0"/>
    <n v="19143"/>
    <n v="996"/>
    <s v="Linden 10 Round Wall Clock, Black"/>
    <n v="6"/>
    <n v="3"/>
    <s v="East"/>
    <m/>
    <n v="6.42"/>
    <n v="37"/>
    <s v="Consumer"/>
    <x v="1132"/>
    <s v="Standard Class"/>
    <s v="Pennsylvania"/>
    <s v="Furnishings"/>
  </r>
  <r>
    <n v="4"/>
    <s v="Shipped Early"/>
    <n v="6"/>
    <x v="2"/>
    <x v="16"/>
    <x v="0"/>
    <s v="Bruce Stewart"/>
    <n v="0.2"/>
    <x v="1065"/>
    <s v="September"/>
    <x v="3"/>
    <s v="CA-2019-135069"/>
    <x v="0"/>
    <n v="19143"/>
    <n v="1582"/>
    <s v="Tripp Lite Isotel 6 Outlet Surge Protector with Fax/Modem Protection"/>
    <n v="22"/>
    <n v="4"/>
    <s v="East"/>
    <m/>
    <n v="21.95"/>
    <n v="195"/>
    <s v="Consumer"/>
    <x v="1132"/>
    <s v="Standard Class"/>
    <s v="Pennsylvania"/>
    <s v="Appliances"/>
  </r>
  <r>
    <n v="4"/>
    <s v="Shipped Early"/>
    <n v="6"/>
    <x v="1"/>
    <x v="433"/>
    <x v="0"/>
    <s v="Yana Sorensen"/>
    <n v="0.2"/>
    <x v="1163"/>
    <s v="September"/>
    <x v="3"/>
    <s v="CA-2019-135076"/>
    <x v="1"/>
    <n v="92345"/>
    <n v="773"/>
    <s v="Global Wood Trimmed Managers Task Chair, Khaki"/>
    <n v="-38"/>
    <n v="6"/>
    <s v="West"/>
    <m/>
    <n v="-38.21"/>
    <n v="437"/>
    <s v="Corporate"/>
    <x v="1214"/>
    <s v="Standard Class"/>
    <s v="California"/>
    <s v="Chairs"/>
  </r>
  <r>
    <n v="5"/>
    <s v="Shipped Early"/>
    <n v="6"/>
    <x v="2"/>
    <x v="453"/>
    <x v="0"/>
    <s v="Christopher Schild"/>
    <n v="0"/>
    <x v="916"/>
    <s v="September"/>
    <x v="3"/>
    <s v="CA-2019-135111"/>
    <x v="3"/>
    <n v="58103"/>
    <n v="1508"/>
    <s v="Staples in misc. colors"/>
    <n v="1"/>
    <n v="1"/>
    <s v="Central"/>
    <m/>
    <n v="0.87"/>
    <n v="2"/>
    <s v="Home Office"/>
    <x v="1172"/>
    <s v="Standard Class"/>
    <s v="North Dakota"/>
    <s v="Art"/>
  </r>
  <r>
    <n v="5"/>
    <s v="Shipped Early"/>
    <n v="6"/>
    <x v="2"/>
    <x v="453"/>
    <x v="0"/>
    <s v="Christopher Schild"/>
    <n v="0"/>
    <x v="916"/>
    <s v="September"/>
    <x v="3"/>
    <s v="CA-2019-135111"/>
    <x v="3"/>
    <n v="58103"/>
    <n v="1645"/>
    <s v="Wilson Jones Impact Binders"/>
    <n v="13"/>
    <n v="5"/>
    <s v="Central"/>
    <m/>
    <n v="12.69"/>
    <n v="26"/>
    <s v="Home Office"/>
    <x v="1172"/>
    <s v="Standard Class"/>
    <s v="North Dakota"/>
    <s v="Binders"/>
  </r>
  <r>
    <n v="5"/>
    <s v="Shipped Early"/>
    <n v="6"/>
    <x v="2"/>
    <x v="17"/>
    <x v="0"/>
    <s v="Stuart Calhoun"/>
    <n v="0"/>
    <x v="1032"/>
    <s v="September"/>
    <x v="3"/>
    <s v="CA-2019-135167"/>
    <x v="1"/>
    <n v="90036"/>
    <n v="522"/>
    <s v="Dixon Prang Watercolor Pencils, 10-Color Set with Brush"/>
    <n v="2"/>
    <n v="1"/>
    <s v="West"/>
    <m/>
    <n v="1.75"/>
    <n v="4"/>
    <s v="Consumer"/>
    <x v="1173"/>
    <s v="Standard Class"/>
    <s v="California"/>
    <s v="Art"/>
  </r>
  <r>
    <n v="2"/>
    <s v="Shipped Late"/>
    <n v="1"/>
    <x v="2"/>
    <x v="0"/>
    <x v="0"/>
    <s v="Bryan Spruell"/>
    <n v="0"/>
    <x v="1050"/>
    <s v="September"/>
    <x v="3"/>
    <s v="CA-2019-135279"/>
    <x v="0"/>
    <n v="10011"/>
    <n v="455"/>
    <s v="Color-Coded Legal Exhibit Labels"/>
    <n v="5"/>
    <n v="2"/>
    <s v="East"/>
    <m/>
    <n v="4.8099999999999996"/>
    <n v="10"/>
    <s v="Home Office"/>
    <x v="1189"/>
    <s v="First Class"/>
    <s v="New York"/>
    <s v="Labels"/>
  </r>
  <r>
    <n v="2"/>
    <s v="Shipped Late"/>
    <n v="1"/>
    <x v="2"/>
    <x v="0"/>
    <x v="0"/>
    <s v="Bryan Spruell"/>
    <n v="0"/>
    <x v="1050"/>
    <s v="September"/>
    <x v="3"/>
    <s v="CA-2019-135279"/>
    <x v="0"/>
    <n v="10011"/>
    <n v="1816"/>
    <s v="Xerox 212"/>
    <n v="6"/>
    <n v="2"/>
    <s v="East"/>
    <m/>
    <n v="6.22"/>
    <n v="13"/>
    <s v="Home Office"/>
    <x v="1189"/>
    <s v="First Class"/>
    <s v="New York"/>
    <s v="Paper"/>
  </r>
  <r>
    <n v="2"/>
    <s v="Shipped Late"/>
    <n v="1"/>
    <x v="2"/>
    <x v="0"/>
    <x v="0"/>
    <s v="Bryan Spruell"/>
    <n v="0"/>
    <x v="1050"/>
    <s v="September"/>
    <x v="3"/>
    <s v="CA-2019-135279"/>
    <x v="0"/>
    <n v="10011"/>
    <n v="376"/>
    <s v="Bulldog Vacuum Base Pencil Sharpener"/>
    <n v="10"/>
    <n v="3"/>
    <s v="East"/>
    <m/>
    <n v="9.7100000000000009"/>
    <n v="36"/>
    <s v="Home Office"/>
    <x v="1189"/>
    <s v="First Class"/>
    <s v="New York"/>
    <s v="Art"/>
  </r>
  <r>
    <n v="2"/>
    <s v="Shipped Late"/>
    <n v="1"/>
    <x v="2"/>
    <x v="0"/>
    <x v="0"/>
    <s v="Bryan Spruell"/>
    <n v="0"/>
    <x v="1050"/>
    <s v="September"/>
    <x v="3"/>
    <s v="CA-2019-135279"/>
    <x v="0"/>
    <n v="10011"/>
    <n v="243"/>
    <s v="Avery File Folder Labels"/>
    <n v="4"/>
    <n v="3"/>
    <s v="East"/>
    <m/>
    <n v="4.2300000000000004"/>
    <n v="9"/>
    <s v="Home Office"/>
    <x v="1189"/>
    <s v="First Class"/>
    <s v="New York"/>
    <s v="Labels"/>
  </r>
  <r>
    <n v="2"/>
    <s v="Shipped Late"/>
    <n v="1"/>
    <x v="2"/>
    <x v="0"/>
    <x v="0"/>
    <s v="Bryan Spruell"/>
    <n v="0"/>
    <x v="1050"/>
    <s v="September"/>
    <x v="3"/>
    <s v="CA-2019-135279"/>
    <x v="0"/>
    <n v="10011"/>
    <n v="1202"/>
    <s v="Office Impressions Heavy Duty Welded Shelving &amp; Multimedia Storage Drawers"/>
    <n v="0"/>
    <n v="3"/>
    <s v="East"/>
    <m/>
    <n v="0"/>
    <n v="502"/>
    <s v="Home Office"/>
    <x v="1189"/>
    <s v="First Class"/>
    <s v="New York"/>
    <s v="Storage"/>
  </r>
  <r>
    <n v="2"/>
    <s v="Shipped Late"/>
    <n v="1"/>
    <x v="2"/>
    <x v="0"/>
    <x v="0"/>
    <s v="Bryan Spruell"/>
    <n v="0"/>
    <x v="1050"/>
    <s v="September"/>
    <x v="3"/>
    <s v="CA-2019-135279"/>
    <x v="0"/>
    <n v="10011"/>
    <n v="464"/>
    <s v="Computer Printout Paper with Letter-Trim Fine Perforations"/>
    <n v="92"/>
    <n v="4"/>
    <s v="East"/>
    <m/>
    <n v="91.97"/>
    <n v="192"/>
    <s v="Home Office"/>
    <x v="1189"/>
    <s v="First Class"/>
    <s v="New York"/>
    <s v="Paper"/>
  </r>
  <r>
    <n v="1"/>
    <s v="Shipped On Time"/>
    <n v="1"/>
    <x v="1"/>
    <x v="475"/>
    <x v="0"/>
    <s v="Lynn Smith"/>
    <n v="0"/>
    <x v="883"/>
    <s v="September"/>
    <x v="3"/>
    <s v="CA-2019-135307"/>
    <x v="3"/>
    <n v="64118"/>
    <n v="627"/>
    <s v="Executive Impressions Supervisor Wall Clock"/>
    <n v="40"/>
    <n v="3"/>
    <s v="Central"/>
    <m/>
    <n v="40.42"/>
    <n v="126"/>
    <s v="Consumer"/>
    <x v="1176"/>
    <s v="First Class"/>
    <s v="Missouri"/>
    <s v="Furnishings"/>
  </r>
  <r>
    <n v="1"/>
    <s v="Shipped On Time"/>
    <n v="1"/>
    <x v="0"/>
    <x v="475"/>
    <x v="0"/>
    <s v="Lynn Smith"/>
    <n v="0"/>
    <x v="883"/>
    <s v="September"/>
    <x v="3"/>
    <s v="CA-2019-135307"/>
    <x v="3"/>
    <n v="64118"/>
    <n v="1404"/>
    <s v="SanDisk Cruzer 32 GB USB Flash Drive"/>
    <n v="12"/>
    <n v="2"/>
    <s v="Central"/>
    <m/>
    <n v="12.17"/>
    <n v="38"/>
    <s v="Consumer"/>
    <x v="1176"/>
    <s v="First Class"/>
    <s v="Missouri"/>
    <s v="Accessories"/>
  </r>
  <r>
    <n v="5"/>
    <s v="Shipped Early"/>
    <n v="6"/>
    <x v="1"/>
    <x v="0"/>
    <x v="0"/>
    <s v="Bart Pistole"/>
    <n v="0.2"/>
    <x v="1007"/>
    <s v="September"/>
    <x v="3"/>
    <s v="CA-2019-135377"/>
    <x v="0"/>
    <n v="10024"/>
    <n v="379"/>
    <s v="Bush Andora Bookcase, Maple/Graphite Gray Finish"/>
    <n v="7"/>
    <n v="3"/>
    <s v="East"/>
    <m/>
    <n v="7.2"/>
    <n v="288"/>
    <s v="Corporate"/>
    <x v="1194"/>
    <s v="Standard Class"/>
    <s v="New York"/>
    <s v="Bookcases"/>
  </r>
  <r>
    <n v="6"/>
    <s v="Shipped On Time"/>
    <n v="6"/>
    <x v="1"/>
    <x v="311"/>
    <x v="0"/>
    <s v="Bruce Geld"/>
    <n v="0.2"/>
    <x v="899"/>
    <s v="September"/>
    <x v="3"/>
    <s v="CA-2019-135419"/>
    <x v="1"/>
    <n v="93309"/>
    <n v="1386"/>
    <s v="SAFCO PlanMaster Boards, 60w x 37-1/2d, White Melamine"/>
    <n v="36"/>
    <n v="4"/>
    <s v="West"/>
    <m/>
    <n v="36.479999999999997"/>
    <n v="486"/>
    <s v="Consumer"/>
    <x v="1143"/>
    <s v="Standard Class"/>
    <s v="California"/>
    <s v="Tables"/>
  </r>
  <r>
    <n v="5"/>
    <s v="Shipped Early"/>
    <n v="6"/>
    <x v="2"/>
    <x v="344"/>
    <x v="0"/>
    <s v="Brosina Hoffman"/>
    <n v="0"/>
    <x v="1160"/>
    <s v="September"/>
    <x v="3"/>
    <s v="CA-2019-135587"/>
    <x v="2"/>
    <n v="39401"/>
    <n v="612"/>
    <s v="Eureka The Boss Lite 10-Amp Upright Vacuum, Blue"/>
    <n v="90"/>
    <n v="4"/>
    <s v="South"/>
    <m/>
    <n v="89.78"/>
    <n v="321"/>
    <s v="Consumer"/>
    <x v="1090"/>
    <s v="Standard Class"/>
    <s v="Mississippi"/>
    <s v="Appliances"/>
  </r>
  <r>
    <n v="5"/>
    <s v="Shipped Early"/>
    <n v="6"/>
    <x v="0"/>
    <x v="344"/>
    <x v="0"/>
    <s v="Brosina Hoffman"/>
    <n v="0"/>
    <x v="1160"/>
    <s v="September"/>
    <x v="3"/>
    <s v="CA-2019-135587"/>
    <x v="2"/>
    <n v="39401"/>
    <n v="1080"/>
    <s v="Memorex Micro Travel Drive 8 GB"/>
    <n v="23"/>
    <n v="4"/>
    <s v="South"/>
    <m/>
    <n v="23.4"/>
    <n v="52"/>
    <s v="Consumer"/>
    <x v="1090"/>
    <s v="Standard Class"/>
    <s v="Mississippi"/>
    <s v="Accessories"/>
  </r>
  <r>
    <n v="4"/>
    <s v="Shipped Early"/>
    <n v="6"/>
    <x v="2"/>
    <x v="33"/>
    <x v="0"/>
    <s v="Anna Chung"/>
    <n v="0.2"/>
    <x v="1102"/>
    <s v="September"/>
    <x v="3"/>
    <s v="CA-2019-135650"/>
    <x v="3"/>
    <n v="77340"/>
    <n v="648"/>
    <s v="Fellowes Officeware Wire Shelving"/>
    <n v="-32"/>
    <n v="2"/>
    <s v="Central"/>
    <m/>
    <n v="-32.340000000000003"/>
    <n v="144"/>
    <s v="Consumer"/>
    <x v="1175"/>
    <s v="Standard Class"/>
    <s v="Texas"/>
    <s v="Storage"/>
  </r>
  <r>
    <n v="4"/>
    <s v="Shipped Early"/>
    <n v="6"/>
    <x v="1"/>
    <x v="37"/>
    <x v="0"/>
    <s v="Cynthia Voltz"/>
    <n v="0.32"/>
    <x v="1164"/>
    <s v="September"/>
    <x v="3"/>
    <s v="CA-2019-135692"/>
    <x v="3"/>
    <n v="76106"/>
    <n v="1427"/>
    <s v="Sauder Barrister Bookcases"/>
    <n v="-42"/>
    <n v="4"/>
    <s v="Central"/>
    <s v="Yes"/>
    <n v="-42.11"/>
    <n v="220"/>
    <s v="Corporate"/>
    <x v="1246"/>
    <s v="Standard Class"/>
    <s v="Texas"/>
    <s v="Bookcases"/>
  </r>
  <r>
    <n v="4"/>
    <s v="Shipped Early"/>
    <n v="6"/>
    <x v="2"/>
    <x v="37"/>
    <x v="0"/>
    <s v="Cynthia Voltz"/>
    <n v="0.2"/>
    <x v="1164"/>
    <s v="September"/>
    <x v="3"/>
    <s v="CA-2019-135692"/>
    <x v="3"/>
    <n v="76106"/>
    <n v="232"/>
    <s v="Avery Address/Shipping Labels for Typewriters, 4 x 2"/>
    <n v="12"/>
    <n v="4"/>
    <s v="Central"/>
    <s v="Yes"/>
    <n v="11.59"/>
    <n v="33"/>
    <s v="Corporate"/>
    <x v="1246"/>
    <s v="Standard Class"/>
    <s v="Texas"/>
    <s v="Labels"/>
  </r>
  <r>
    <n v="2"/>
    <s v="Shipped Late"/>
    <n v="1"/>
    <x v="1"/>
    <x v="1"/>
    <x v="0"/>
    <s v="Gary McGarr"/>
    <n v="0"/>
    <x v="1165"/>
    <s v="September"/>
    <x v="3"/>
    <s v="CA-2019-135783"/>
    <x v="1"/>
    <n v="94122"/>
    <n v="591"/>
    <s v="Eldon Stackable Tray, Side-Load, Legal, Smoke"/>
    <n v="6"/>
    <n v="2"/>
    <s v="West"/>
    <m/>
    <n v="6.22"/>
    <n v="18"/>
    <s v="Consumer"/>
    <x v="972"/>
    <s v="First Class"/>
    <s v="California"/>
    <s v="Furnishings"/>
  </r>
  <r>
    <n v="6"/>
    <s v="Shipped On Time"/>
    <n v="6"/>
    <x v="2"/>
    <x v="476"/>
    <x v="0"/>
    <s v="Joseph Holt"/>
    <n v="0"/>
    <x v="926"/>
    <s v="September"/>
    <x v="3"/>
    <s v="CA-2019-135860"/>
    <x v="3"/>
    <n v="48601"/>
    <n v="1555"/>
    <s v="Tennsco Lockers, Gray"/>
    <n v="6"/>
    <n v="4"/>
    <s v="Central"/>
    <m/>
    <n v="5.87"/>
    <n v="84"/>
    <s v="Consumer"/>
    <x v="1032"/>
    <s v="Standard Class"/>
    <s v="Michigan"/>
    <s v="Storage"/>
  </r>
  <r>
    <n v="6"/>
    <s v="Shipped On Time"/>
    <n v="6"/>
    <x v="0"/>
    <x v="476"/>
    <x v="0"/>
    <s v="Joseph Holt"/>
    <n v="0"/>
    <x v="926"/>
    <s v="September"/>
    <x v="3"/>
    <s v="CA-2019-135860"/>
    <x v="3"/>
    <n v="48601"/>
    <n v="1248"/>
    <s v="Panasonic KX-TG6844B Expandable Digital Cordless Telephone"/>
    <n v="36"/>
    <n v="2"/>
    <s v="Central"/>
    <m/>
    <n v="35.630000000000003"/>
    <n v="132"/>
    <s v="Consumer"/>
    <x v="1032"/>
    <s v="Standard Class"/>
    <s v="Michigan"/>
    <s v="Phones"/>
  </r>
  <r>
    <n v="6"/>
    <s v="Shipped On Time"/>
    <n v="6"/>
    <x v="2"/>
    <x v="476"/>
    <x v="0"/>
    <s v="Joseph Holt"/>
    <n v="0"/>
    <x v="926"/>
    <s v="September"/>
    <x v="3"/>
    <s v="CA-2019-135860"/>
    <x v="3"/>
    <n v="48601"/>
    <n v="242"/>
    <s v="Avery Durable Slant Ring Binders, No Labels"/>
    <n v="7"/>
    <n v="4"/>
    <s v="Central"/>
    <m/>
    <n v="7.48"/>
    <n v="16"/>
    <s v="Consumer"/>
    <x v="1032"/>
    <s v="Standard Class"/>
    <s v="Michigan"/>
    <s v="Binders"/>
  </r>
  <r>
    <n v="6"/>
    <s v="Shipped On Time"/>
    <n v="6"/>
    <x v="2"/>
    <x v="476"/>
    <x v="0"/>
    <s v="Joseph Holt"/>
    <n v="0"/>
    <x v="926"/>
    <s v="September"/>
    <x v="3"/>
    <s v="CA-2019-135860"/>
    <x v="3"/>
    <n v="48601"/>
    <n v="111"/>
    <s v="Advantus Push Pins, Aluminum Head"/>
    <n v="16"/>
    <n v="9"/>
    <s v="Central"/>
    <m/>
    <n v="16.21"/>
    <n v="52"/>
    <s v="Consumer"/>
    <x v="1032"/>
    <s v="Standard Class"/>
    <s v="Michigan"/>
    <s v="Fasteners"/>
  </r>
  <r>
    <n v="6"/>
    <s v="Shipped On Time"/>
    <n v="6"/>
    <x v="2"/>
    <x v="476"/>
    <x v="0"/>
    <s v="Joseph Holt"/>
    <n v="0"/>
    <x v="926"/>
    <s v="September"/>
    <x v="3"/>
    <s v="CA-2019-135860"/>
    <x v="3"/>
    <n v="48601"/>
    <n v="776"/>
    <s v="Gould Plastics 18-Pocket Panel Bin, 34w x 5-1/4d x 20-1/2h"/>
    <n v="4"/>
    <n v="1"/>
    <s v="Central"/>
    <m/>
    <n v="3.68"/>
    <n v="92"/>
    <s v="Consumer"/>
    <x v="1032"/>
    <s v="Standard Class"/>
    <s v="Michigan"/>
    <s v="Storage"/>
  </r>
  <r>
    <n v="7"/>
    <s v="Shipped Late"/>
    <n v="6"/>
    <x v="2"/>
    <x v="23"/>
    <x v="0"/>
    <s v="Jane Waco"/>
    <n v="0.2"/>
    <x v="952"/>
    <s v="September"/>
    <x v="3"/>
    <s v="CA-2019-135909"/>
    <x v="1"/>
    <n v="95823"/>
    <n v="651"/>
    <s v="Fellowes PB500 Electric Punch Plastic Comb Binding Machine with Manual Bind"/>
    <n v="1906"/>
    <n v="5"/>
    <s v="West"/>
    <m/>
    <n v="1906.48"/>
    <n v="5084"/>
    <s v="Corporate"/>
    <x v="1023"/>
    <s v="Standard Class"/>
    <s v="California"/>
    <s v="Binders"/>
  </r>
  <r>
    <n v="7"/>
    <s v="Shipped Late"/>
    <n v="6"/>
    <x v="0"/>
    <x v="23"/>
    <x v="0"/>
    <s v="Jane Waco"/>
    <n v="0"/>
    <x v="952"/>
    <s v="September"/>
    <x v="3"/>
    <s v="CA-2019-135909"/>
    <x v="1"/>
    <n v="95823"/>
    <n v="1021"/>
    <s v="Logitech Media Keyboard K200"/>
    <n v="40"/>
    <n v="6"/>
    <s v="West"/>
    <m/>
    <n v="39.89"/>
    <n v="210"/>
    <s v="Corporate"/>
    <x v="1023"/>
    <s v="Standard Class"/>
    <s v="California"/>
    <s v="Accessories"/>
  </r>
  <r>
    <n v="7"/>
    <s v="Shipped Late"/>
    <n v="6"/>
    <x v="0"/>
    <x v="23"/>
    <x v="0"/>
    <s v="Jane Waco"/>
    <n v="0.2"/>
    <x v="952"/>
    <s v="September"/>
    <x v="3"/>
    <s v="CA-2019-135909"/>
    <x v="1"/>
    <n v="95823"/>
    <n v="139"/>
    <s v="Anker Astro Mini 3000mAh Ultra-Compact Portable Charger"/>
    <n v="-8"/>
    <n v="2"/>
    <s v="West"/>
    <m/>
    <n v="-8"/>
    <n v="32"/>
    <s v="Corporate"/>
    <x v="1023"/>
    <s v="Standard Class"/>
    <s v="California"/>
    <s v="Phones"/>
  </r>
  <r>
    <n v="7"/>
    <s v="Shipped Late"/>
    <n v="6"/>
    <x v="1"/>
    <x v="50"/>
    <x v="0"/>
    <s v="Katherine Murray"/>
    <n v="0.2"/>
    <x v="977"/>
    <s v="September"/>
    <x v="3"/>
    <s v="CA-2019-135937"/>
    <x v="1"/>
    <n v="85234"/>
    <n v="871"/>
    <s v="Howard Miller 13 Diameter Pewter Finish Round Wall Clock"/>
    <n v="16"/>
    <n v="2"/>
    <s v="West"/>
    <m/>
    <n v="16.32"/>
    <n v="69"/>
    <s v="Home Office"/>
    <x v="1247"/>
    <s v="Standard Class"/>
    <s v="Arizona"/>
    <s v="Furnishings"/>
  </r>
  <r>
    <n v="7"/>
    <s v="Shipped Late"/>
    <n v="6"/>
    <x v="1"/>
    <x v="50"/>
    <x v="0"/>
    <s v="Katherine Murray"/>
    <n v="0.5"/>
    <x v="977"/>
    <s v="September"/>
    <x v="3"/>
    <s v="CA-2019-135937"/>
    <x v="1"/>
    <n v="85234"/>
    <n v="964"/>
    <s v="KI Adjustable-Height Table"/>
    <n v="-186"/>
    <n v="9"/>
    <s v="West"/>
    <m/>
    <n v="-185.72"/>
    <n v="387"/>
    <s v="Home Office"/>
    <x v="1247"/>
    <s v="Standard Class"/>
    <s v="Arizona"/>
    <s v="Tables"/>
  </r>
  <r>
    <n v="7"/>
    <s v="Shipped Late"/>
    <n v="6"/>
    <x v="2"/>
    <x v="50"/>
    <x v="0"/>
    <s v="Katherine Murray"/>
    <n v="0.2"/>
    <x v="977"/>
    <s v="September"/>
    <x v="3"/>
    <s v="CA-2019-135937"/>
    <x v="1"/>
    <n v="85234"/>
    <n v="636"/>
    <s v="Fellowes Bankers Box Stor/Drawer Steel Plus"/>
    <n v="-6"/>
    <n v="2"/>
    <s v="West"/>
    <m/>
    <n v="-6.4"/>
    <n v="51"/>
    <s v="Home Office"/>
    <x v="1247"/>
    <s v="Standard Class"/>
    <s v="Arizona"/>
    <s v="Storage"/>
  </r>
  <r>
    <n v="7"/>
    <s v="Shipped Late"/>
    <n v="6"/>
    <x v="2"/>
    <x v="50"/>
    <x v="0"/>
    <s v="Katherine Murray"/>
    <n v="0.2"/>
    <x v="977"/>
    <s v="September"/>
    <x v="3"/>
    <s v="CA-2019-135937"/>
    <x v="1"/>
    <n v="85234"/>
    <n v="981"/>
    <s v="Letter or Legal Size Expandable Poly String Tie Envelopes"/>
    <n v="4"/>
    <n v="5"/>
    <s v="West"/>
    <m/>
    <n v="3.86"/>
    <n v="11"/>
    <s v="Home Office"/>
    <x v="1247"/>
    <s v="Standard Class"/>
    <s v="Arizona"/>
    <s v="Envelopes"/>
  </r>
  <r>
    <n v="7"/>
    <s v="Shipped Late"/>
    <n v="6"/>
    <x v="0"/>
    <x v="50"/>
    <x v="0"/>
    <s v="Katherine Murray"/>
    <n v="0.2"/>
    <x v="977"/>
    <s v="September"/>
    <x v="3"/>
    <s v="CA-2019-135937"/>
    <x v="1"/>
    <n v="85234"/>
    <n v="1097"/>
    <s v="Microsoft Wireless Mobile Mouse 4000"/>
    <n v="5"/>
    <n v="1"/>
    <s v="West"/>
    <m/>
    <n v="4.8"/>
    <n v="32"/>
    <s v="Home Office"/>
    <x v="1247"/>
    <s v="Standard Class"/>
    <s v="Arizona"/>
    <s v="Accessories"/>
  </r>
  <r>
    <n v="7"/>
    <s v="Shipped Late"/>
    <n v="6"/>
    <x v="0"/>
    <x v="50"/>
    <x v="0"/>
    <s v="Katherine Murray"/>
    <n v="0.2"/>
    <x v="977"/>
    <s v="September"/>
    <x v="3"/>
    <s v="CA-2019-135937"/>
    <x v="1"/>
    <n v="85234"/>
    <n v="1577"/>
    <s v="Toshiba IPT2010-SD IP Telephone"/>
    <n v="25"/>
    <n v="3"/>
    <s v="West"/>
    <m/>
    <n v="25.02"/>
    <n v="334"/>
    <s v="Home Office"/>
    <x v="1247"/>
    <s v="Standard Class"/>
    <s v="Arizona"/>
    <s v="Phones"/>
  </r>
  <r>
    <n v="3"/>
    <s v="Shipped On Time"/>
    <n v="3"/>
    <x v="2"/>
    <x v="0"/>
    <x v="0"/>
    <s v="Shaun Chance"/>
    <n v="0.2"/>
    <x v="948"/>
    <s v="September"/>
    <x v="3"/>
    <s v="CA-2019-136000"/>
    <x v="0"/>
    <n v="10009"/>
    <n v="698"/>
    <s v="GBC Poly Designer Binding Covers"/>
    <n v="15"/>
    <n v="3"/>
    <s v="East"/>
    <m/>
    <n v="14.56"/>
    <n v="40"/>
    <s v="Corporate"/>
    <x v="1008"/>
    <s v="Second Class"/>
    <s v="New York"/>
    <s v="Binders"/>
  </r>
  <r>
    <n v="7"/>
    <s v="Shipped Late"/>
    <n v="6"/>
    <x v="2"/>
    <x v="15"/>
    <x v="0"/>
    <s v="Ann Chong"/>
    <n v="0"/>
    <x v="968"/>
    <s v="September"/>
    <x v="3"/>
    <s v="CA-2019-136007"/>
    <x v="1"/>
    <n v="98115"/>
    <n v="120"/>
    <s v="Alliance Rubber Bands"/>
    <n v="0"/>
    <n v="5"/>
    <s v="West"/>
    <m/>
    <n v="0.34"/>
    <n v="8"/>
    <s v="Corporate"/>
    <x v="1185"/>
    <s v="Standard Class"/>
    <s v="Washington"/>
    <s v="Fasteners"/>
  </r>
  <r>
    <n v="7"/>
    <s v="Shipped Late"/>
    <n v="6"/>
    <x v="0"/>
    <x v="15"/>
    <x v="0"/>
    <s v="Ann Chong"/>
    <n v="0.2"/>
    <x v="968"/>
    <s v="September"/>
    <x v="3"/>
    <s v="CA-2019-136007"/>
    <x v="1"/>
    <n v="98115"/>
    <n v="931"/>
    <s v="invisibleSHIELD by ZAGG Smudge-Free Screen Protector"/>
    <n v="25"/>
    <n v="5"/>
    <s v="West"/>
    <m/>
    <n v="25.19"/>
    <n v="72"/>
    <s v="Corporate"/>
    <x v="1185"/>
    <s v="Standard Class"/>
    <s v="Washington"/>
    <s v="Phones"/>
  </r>
  <r>
    <n v="4"/>
    <s v="Shipped Early"/>
    <n v="6"/>
    <x v="2"/>
    <x v="477"/>
    <x v="0"/>
    <s v="Saphhira Shifley"/>
    <n v="0.2"/>
    <x v="1099"/>
    <s v="September"/>
    <x v="3"/>
    <s v="CA-2019-136063"/>
    <x v="3"/>
    <n v="60302"/>
    <n v="1120"/>
    <s v="Newell 307"/>
    <n v="1"/>
    <n v="7"/>
    <s v="Central"/>
    <m/>
    <n v="1.02"/>
    <n v="10"/>
    <s v="Corporate"/>
    <x v="1004"/>
    <s v="Standard Class"/>
    <s v="Illinois"/>
    <s v="Art"/>
  </r>
  <r>
    <n v="6"/>
    <s v="Shipped On Time"/>
    <n v="6"/>
    <x v="2"/>
    <x v="89"/>
    <x v="0"/>
    <s v="Karen Bern"/>
    <n v="0.2"/>
    <x v="1044"/>
    <s v="September"/>
    <x v="3"/>
    <s v="CA-2019-136238"/>
    <x v="3"/>
    <n v="79762"/>
    <n v="1756"/>
    <s v="Xerox 1959"/>
    <n v="6"/>
    <n v="3"/>
    <s v="Central"/>
    <m/>
    <n v="5.61"/>
    <n v="16"/>
    <s v="Corporate"/>
    <x v="1195"/>
    <s v="Standard Class"/>
    <s v="Texas"/>
    <s v="Paper"/>
  </r>
  <r>
    <n v="0"/>
    <s v="Shipped On Time"/>
    <n v="0"/>
    <x v="0"/>
    <x v="1"/>
    <x v="0"/>
    <s v="Mitch Willingham"/>
    <n v="0.2"/>
    <x v="897"/>
    <s v="September"/>
    <x v="3"/>
    <s v="CA-2019-136308"/>
    <x v="1"/>
    <n v="94122"/>
    <n v="275"/>
    <s v="Bady BDG101FRU Card Printer"/>
    <n v="216"/>
    <n v="3"/>
    <s v="West"/>
    <s v="Yes"/>
    <n v="216"/>
    <n v="1920"/>
    <s v="Corporate"/>
    <x v="1044"/>
    <s v="Same Day"/>
    <s v="California"/>
    <s v="Machines"/>
  </r>
  <r>
    <n v="2"/>
    <s v="Shipped Early"/>
    <n v="3"/>
    <x v="1"/>
    <x v="0"/>
    <x v="0"/>
    <s v="George Ashbrook"/>
    <n v="0"/>
    <x v="891"/>
    <s v="September"/>
    <x v="3"/>
    <s v="CA-2019-136350"/>
    <x v="0"/>
    <n v="10011"/>
    <n v="509"/>
    <s v="Deflect-o RollaMat Studded, Beveled Mat for Medium Pile Carpeting"/>
    <n v="50"/>
    <n v="3"/>
    <s v="East"/>
    <m/>
    <n v="49.8"/>
    <n v="277"/>
    <s v="Consumer"/>
    <x v="1062"/>
    <s v="Second Class"/>
    <s v="New York"/>
    <s v="Furnishings"/>
  </r>
  <r>
    <n v="2"/>
    <s v="Shipped Early"/>
    <n v="3"/>
    <x v="1"/>
    <x v="0"/>
    <x v="0"/>
    <s v="George Ashbrook"/>
    <n v="0.1"/>
    <x v="891"/>
    <s v="September"/>
    <x v="3"/>
    <s v="CA-2019-136350"/>
    <x v="0"/>
    <n v="10011"/>
    <n v="746"/>
    <s v="Global Deluxe Office Fabric Chairs"/>
    <n v="33"/>
    <n v="2"/>
    <s v="East"/>
    <m/>
    <n v="32.630000000000003"/>
    <n v="173"/>
    <s v="Consumer"/>
    <x v="1062"/>
    <s v="Second Class"/>
    <s v="New York"/>
    <s v="Chairs"/>
  </r>
  <r>
    <n v="4"/>
    <s v="Shipped Late"/>
    <n v="3"/>
    <x v="1"/>
    <x v="16"/>
    <x v="0"/>
    <s v="Mark Hamilton"/>
    <n v="0.2"/>
    <x v="930"/>
    <s v="September"/>
    <x v="3"/>
    <s v="CA-2019-136364"/>
    <x v="0"/>
    <n v="19140"/>
    <n v="1183"/>
    <s v="Nu-Dell Executive Frame"/>
    <n v="19"/>
    <n v="9"/>
    <s v="East"/>
    <m/>
    <n v="19.34"/>
    <n v="91"/>
    <s v="Consumer"/>
    <x v="1005"/>
    <s v="Second Class"/>
    <s v="Pennsylvania"/>
    <s v="Furnishings"/>
  </r>
  <r>
    <n v="4"/>
    <s v="Shipped Late"/>
    <n v="3"/>
    <x v="0"/>
    <x v="16"/>
    <x v="0"/>
    <s v="Mark Hamilton"/>
    <n v="0.4"/>
    <x v="930"/>
    <s v="September"/>
    <x v="3"/>
    <s v="CA-2019-136364"/>
    <x v="0"/>
    <n v="19140"/>
    <n v="442"/>
    <s v="Cisco SPA508G"/>
    <n v="-7"/>
    <n v="1"/>
    <s v="East"/>
    <m/>
    <n v="-7.26"/>
    <n v="40"/>
    <s v="Consumer"/>
    <x v="1005"/>
    <s v="Second Class"/>
    <s v="Pennsylvania"/>
    <s v="Phones"/>
  </r>
  <r>
    <n v="2"/>
    <s v="Shipped Late"/>
    <n v="1"/>
    <x v="1"/>
    <x v="16"/>
    <x v="0"/>
    <s v="Adam Shillingsburg"/>
    <n v="0.2"/>
    <x v="1052"/>
    <s v="September"/>
    <x v="3"/>
    <s v="CA-2019-136448"/>
    <x v="0"/>
    <n v="19143"/>
    <n v="568"/>
    <s v="Eldon Expressions Punched Metal &amp; Wood Desk Accessories, Black &amp; Cherry"/>
    <n v="2"/>
    <n v="3"/>
    <s v="East"/>
    <m/>
    <n v="2.25"/>
    <n v="23"/>
    <s v="Consumer"/>
    <x v="1139"/>
    <s v="First Class"/>
    <s v="Pennsylvania"/>
    <s v="Furnishings"/>
  </r>
  <r>
    <n v="2"/>
    <s v="Shipped Late"/>
    <n v="1"/>
    <x v="2"/>
    <x v="16"/>
    <x v="0"/>
    <s v="Adam Shillingsburg"/>
    <n v="0.7"/>
    <x v="1052"/>
    <s v="September"/>
    <x v="3"/>
    <s v="CA-2019-136448"/>
    <x v="0"/>
    <n v="19143"/>
    <n v="327"/>
    <s v="Binder Posts"/>
    <n v="-3"/>
    <n v="2"/>
    <s v="East"/>
    <m/>
    <n v="-2.76"/>
    <n v="3"/>
    <s v="Consumer"/>
    <x v="1139"/>
    <s v="First Class"/>
    <s v="Pennsylvania"/>
    <s v="Binders"/>
  </r>
  <r>
    <n v="2"/>
    <s v="Shipped Late"/>
    <n v="1"/>
    <x v="2"/>
    <x v="16"/>
    <x v="0"/>
    <s v="Adam Shillingsburg"/>
    <n v="0.7"/>
    <x v="1052"/>
    <s v="September"/>
    <x v="3"/>
    <s v="CA-2019-136448"/>
    <x v="0"/>
    <n v="19143"/>
    <n v="687"/>
    <s v="GBC DocuBind TL300 Electric Binding System"/>
    <n v="-413"/>
    <n v="2"/>
    <s v="East"/>
    <m/>
    <n v="-412.62"/>
    <n v="538"/>
    <s v="Consumer"/>
    <x v="1139"/>
    <s v="First Class"/>
    <s v="Pennsylvania"/>
    <s v="Binders"/>
  </r>
  <r>
    <n v="2"/>
    <s v="Shipped Late"/>
    <n v="1"/>
    <x v="0"/>
    <x v="16"/>
    <x v="0"/>
    <s v="Adam Shillingsburg"/>
    <n v="0.2"/>
    <x v="1052"/>
    <s v="September"/>
    <x v="3"/>
    <s v="CA-2019-136448"/>
    <x v="0"/>
    <n v="19143"/>
    <n v="1000"/>
    <s v="Logitech 910-002974 M325 Wireless Mouse for Web Scrolling"/>
    <n v="14"/>
    <n v="2"/>
    <s v="East"/>
    <m/>
    <n v="14.4"/>
    <n v="48"/>
    <s v="Consumer"/>
    <x v="1139"/>
    <s v="First Class"/>
    <s v="Pennsylvania"/>
    <s v="Accessories"/>
  </r>
  <r>
    <n v="2"/>
    <s v="Shipped Late"/>
    <n v="1"/>
    <x v="0"/>
    <x v="16"/>
    <x v="0"/>
    <s v="Adam Shillingsburg"/>
    <n v="0.2"/>
    <x v="1052"/>
    <s v="September"/>
    <x v="3"/>
    <s v="CA-2019-136448"/>
    <x v="0"/>
    <n v="19143"/>
    <n v="1025"/>
    <s v="Logitech Trackman Marble Mouse"/>
    <n v="20"/>
    <n v="3"/>
    <s v="East"/>
    <m/>
    <n v="19.79"/>
    <n v="72"/>
    <s v="Consumer"/>
    <x v="1139"/>
    <s v="First Class"/>
    <s v="Pennsylvania"/>
    <s v="Accessories"/>
  </r>
  <r>
    <n v="4"/>
    <s v="Shipped Early"/>
    <n v="6"/>
    <x v="2"/>
    <x v="47"/>
    <x v="0"/>
    <s v="Roy Französisch"/>
    <n v="0.7"/>
    <x v="1010"/>
    <s v="September"/>
    <x v="3"/>
    <s v="CA-2019-136497"/>
    <x v="0"/>
    <n v="43229"/>
    <n v="1489"/>
    <s v="SpineVue Locking Slant-D Ring Binders by Cardinal"/>
    <n v="-10"/>
    <n v="5"/>
    <s v="East"/>
    <m/>
    <n v="-10.050000000000001"/>
    <n v="14"/>
    <s v="Consumer"/>
    <x v="1095"/>
    <s v="Standard Class"/>
    <s v="Ohio"/>
    <s v="Binders"/>
  </r>
  <r>
    <n v="2"/>
    <s v="Shipped Early"/>
    <n v="3"/>
    <x v="2"/>
    <x v="0"/>
    <x v="0"/>
    <s v="Mary Zewe"/>
    <n v="0"/>
    <x v="1102"/>
    <s v="September"/>
    <x v="3"/>
    <s v="CA-2019-136511"/>
    <x v="0"/>
    <n v="10011"/>
    <n v="1308"/>
    <s v="Premier Electric Letter Opener"/>
    <n v="17"/>
    <n v="3"/>
    <s v="East"/>
    <m/>
    <n v="17.38"/>
    <n v="348"/>
    <s v="Corporate"/>
    <x v="996"/>
    <s v="Second Class"/>
    <s v="New York"/>
    <s v="Supplies"/>
  </r>
  <r>
    <n v="4"/>
    <s v="Shipped Early"/>
    <n v="6"/>
    <x v="1"/>
    <x v="357"/>
    <x v="0"/>
    <s v="Greg Hansen"/>
    <n v="0.32"/>
    <x v="916"/>
    <s v="September"/>
    <x v="3"/>
    <s v="CA-2019-136539"/>
    <x v="3"/>
    <n v="78664"/>
    <n v="391"/>
    <s v="Bush Westfield Collection Bookcases, Medium Cherry Finish"/>
    <n v="-12"/>
    <n v="2"/>
    <s v="Central"/>
    <s v="Yes"/>
    <n v="-11.6"/>
    <n v="79"/>
    <s v="Consumer"/>
    <x v="1195"/>
    <s v="Standard Class"/>
    <s v="Texas"/>
    <s v="Bookcases"/>
  </r>
  <r>
    <n v="4"/>
    <s v="Shipped Early"/>
    <n v="6"/>
    <x v="2"/>
    <x v="357"/>
    <x v="0"/>
    <s v="Greg Hansen"/>
    <n v="0.2"/>
    <x v="916"/>
    <s v="September"/>
    <x v="3"/>
    <s v="CA-2019-136539"/>
    <x v="3"/>
    <n v="78664"/>
    <n v="1499"/>
    <s v="Stanley Bostitch Contemporary Electric Pencil Sharpeners"/>
    <n v="3"/>
    <n v="2"/>
    <s v="Central"/>
    <s v="Yes"/>
    <n v="2.72"/>
    <n v="27"/>
    <s v="Consumer"/>
    <x v="1195"/>
    <s v="Standard Class"/>
    <s v="Texas"/>
    <s v="Art"/>
  </r>
  <r>
    <n v="5"/>
    <s v="Shipped Early"/>
    <n v="6"/>
    <x v="2"/>
    <x v="156"/>
    <x v="0"/>
    <s v="Todd Boyes"/>
    <n v="0.2"/>
    <x v="1166"/>
    <s v="September"/>
    <x v="3"/>
    <s v="CA-2019-136609"/>
    <x v="3"/>
    <n v="75104"/>
    <n v="13"/>
    <s v="14-7/8 x 11 Blue Bar Computer Printout Paper"/>
    <n v="40"/>
    <n v="3"/>
    <s v="Central"/>
    <m/>
    <n v="40.35"/>
    <n v="115"/>
    <s v="Corporate"/>
    <x v="1248"/>
    <s v="Standard Class"/>
    <s v="Texas"/>
    <s v="Paper"/>
  </r>
  <r>
    <n v="5"/>
    <s v="Shipped Early"/>
    <n v="6"/>
    <x v="2"/>
    <x v="42"/>
    <x v="0"/>
    <s v="Tom Stivers"/>
    <n v="0.2"/>
    <x v="1138"/>
    <s v="September"/>
    <x v="3"/>
    <s v="CA-2019-136623"/>
    <x v="1"/>
    <n v="92105"/>
    <n v="47"/>
    <s v="Acco Four Pocket Poly Ring Binder with Label Holder, Smoke, 1"/>
    <n v="9"/>
    <n v="5"/>
    <s v="West"/>
    <m/>
    <n v="9.31"/>
    <n v="30"/>
    <s v="Corporate"/>
    <x v="1249"/>
    <s v="Standard Class"/>
    <s v="California"/>
    <s v="Binders"/>
  </r>
  <r>
    <n v="5"/>
    <s v="Shipped Early"/>
    <n v="6"/>
    <x v="0"/>
    <x v="42"/>
    <x v="0"/>
    <s v="Tom Stivers"/>
    <n v="0.2"/>
    <x v="1138"/>
    <s v="September"/>
    <x v="3"/>
    <s v="CA-2019-136623"/>
    <x v="1"/>
    <n v="92105"/>
    <n v="302"/>
    <s v="Belkin iPhone and iPad Lightning Cable"/>
    <n v="5"/>
    <n v="6"/>
    <s v="West"/>
    <m/>
    <n v="5.4"/>
    <n v="72"/>
    <s v="Corporate"/>
    <x v="1249"/>
    <s v="Standard Class"/>
    <s v="California"/>
    <s v="Phones"/>
  </r>
  <r>
    <n v="2"/>
    <s v="Shipped Early"/>
    <n v="3"/>
    <x v="1"/>
    <x v="45"/>
    <x v="0"/>
    <s v="Jay Fein"/>
    <n v="0"/>
    <x v="923"/>
    <s v="September"/>
    <x v="3"/>
    <s v="CA-2019-136651"/>
    <x v="1"/>
    <n v="91104"/>
    <n v="553"/>
    <s v="Eldon 500 Class Desk Accessories"/>
    <n v="8"/>
    <n v="2"/>
    <s v="West"/>
    <s v="Yes"/>
    <n v="7.97"/>
    <n v="24"/>
    <s v="Consumer"/>
    <x v="1034"/>
    <s v="Second Class"/>
    <s v="California"/>
    <s v="Furnishings"/>
  </r>
  <r>
    <n v="2"/>
    <s v="Shipped Early"/>
    <n v="3"/>
    <x v="1"/>
    <x v="45"/>
    <x v="0"/>
    <s v="Jay Fein"/>
    <n v="0"/>
    <x v="923"/>
    <s v="September"/>
    <x v="3"/>
    <s v="CA-2019-136651"/>
    <x v="1"/>
    <n v="91104"/>
    <n v="496"/>
    <s v="DAX Two-Tone Rosewood/Black Document Frame, Desktop, 5 x 7"/>
    <n v="27"/>
    <n v="7"/>
    <s v="West"/>
    <s v="Yes"/>
    <n v="26.54"/>
    <n v="66"/>
    <s v="Consumer"/>
    <x v="1034"/>
    <s v="Second Class"/>
    <s v="California"/>
    <s v="Furnishings"/>
  </r>
  <r>
    <n v="2"/>
    <s v="Shipped Early"/>
    <n v="3"/>
    <x v="2"/>
    <x v="45"/>
    <x v="0"/>
    <s v="Jay Fein"/>
    <n v="0.2"/>
    <x v="923"/>
    <s v="September"/>
    <x v="3"/>
    <s v="CA-2019-136651"/>
    <x v="1"/>
    <n v="91104"/>
    <n v="688"/>
    <s v="GBC Durable Plastic Covers"/>
    <n v="30"/>
    <n v="6"/>
    <s v="West"/>
    <s v="Yes"/>
    <n v="30.19"/>
    <n v="93"/>
    <s v="Consumer"/>
    <x v="1034"/>
    <s v="Second Class"/>
    <s v="California"/>
    <s v="Binders"/>
  </r>
  <r>
    <n v="5"/>
    <s v="Shipped Early"/>
    <n v="6"/>
    <x v="0"/>
    <x v="213"/>
    <x v="0"/>
    <s v="Michael Granlund"/>
    <n v="0"/>
    <x v="1030"/>
    <s v="September"/>
    <x v="3"/>
    <s v="CA-2019-136672"/>
    <x v="0"/>
    <n v="20735"/>
    <n v="1003"/>
    <s v="Logitech Desktop MK120 Mouse and keyboard Combo"/>
    <n v="5"/>
    <n v="3"/>
    <s v="East"/>
    <m/>
    <n v="4.91"/>
    <n v="49"/>
    <s v="Home Office"/>
    <x v="1119"/>
    <s v="Standard Class"/>
    <s v="Maryland"/>
    <s v="Accessories"/>
  </r>
  <r>
    <n v="4"/>
    <s v="Shipped Early"/>
    <n v="6"/>
    <x v="2"/>
    <x v="478"/>
    <x v="0"/>
    <s v="Claudia Bergmann"/>
    <n v="0.2"/>
    <x v="974"/>
    <s v="September"/>
    <x v="3"/>
    <s v="CA-2019-136826"/>
    <x v="2"/>
    <n v="27514"/>
    <n v="1326"/>
    <s v="Quartet Omega Colored Chalk, 12/Pack"/>
    <n v="5"/>
    <n v="3"/>
    <s v="South"/>
    <m/>
    <n v="4.7300000000000004"/>
    <n v="14"/>
    <s v="Corporate"/>
    <x v="1173"/>
    <s v="Standard Class"/>
    <s v="North Carolina"/>
    <s v="Art"/>
  </r>
  <r>
    <n v="0"/>
    <s v="Shipped On Time"/>
    <n v="0"/>
    <x v="2"/>
    <x v="42"/>
    <x v="0"/>
    <s v="Toby Carlisle"/>
    <n v="0"/>
    <x v="953"/>
    <s v="September"/>
    <x v="3"/>
    <s v="CA-2019-136875"/>
    <x v="1"/>
    <n v="92024"/>
    <n v="1678"/>
    <s v="Xerox 1888"/>
    <n v="80"/>
    <n v="3"/>
    <s v="West"/>
    <m/>
    <n v="79.89"/>
    <n v="166"/>
    <s v="Consumer"/>
    <x v="988"/>
    <s v="Same Day"/>
    <s v="California"/>
    <s v="Paper"/>
  </r>
  <r>
    <n v="7"/>
    <s v="Shipped Late"/>
    <n v="6"/>
    <x v="1"/>
    <x v="107"/>
    <x v="0"/>
    <s v="Duane Noonan"/>
    <n v="0"/>
    <x v="1159"/>
    <s v="September"/>
    <x v="3"/>
    <s v="CA-2019-136882"/>
    <x v="3"/>
    <n v="74133"/>
    <n v="594"/>
    <s v="Electrix Architects Clamp-On Swing Arm Lamp, Black"/>
    <n v="138"/>
    <n v="5"/>
    <s v="Central"/>
    <m/>
    <n v="138.41999999999999"/>
    <n v="477"/>
    <s v="Consumer"/>
    <x v="1075"/>
    <s v="Standard Class"/>
    <s v="Oklahoma"/>
    <s v="Furnishings"/>
  </r>
  <r>
    <n v="3"/>
    <s v="Shipped On Time"/>
    <n v="3"/>
    <x v="2"/>
    <x v="322"/>
    <x v="0"/>
    <s v="George Zrebassa"/>
    <n v="0"/>
    <x v="987"/>
    <s v="September"/>
    <x v="3"/>
    <s v="CA-2019-137001"/>
    <x v="1"/>
    <n v="91360"/>
    <n v="1415"/>
    <s v="Sanford EarthWrite Recycled Pencils, Medium Soft, #2"/>
    <n v="4"/>
    <n v="7"/>
    <s v="West"/>
    <m/>
    <n v="4.12"/>
    <n v="15"/>
    <s v="Corporate"/>
    <x v="1244"/>
    <s v="Second Class"/>
    <s v="California"/>
    <s v="Art"/>
  </r>
  <r>
    <n v="6"/>
    <s v="Shipped On Time"/>
    <n v="6"/>
    <x v="2"/>
    <x v="42"/>
    <x v="0"/>
    <s v="Scott Williamson"/>
    <n v="0"/>
    <x v="897"/>
    <s v="September"/>
    <x v="3"/>
    <s v="CA-2019-137022"/>
    <x v="1"/>
    <n v="92105"/>
    <n v="1557"/>
    <s v="Tennsco Regal Shelving Units"/>
    <n v="24"/>
    <n v="8"/>
    <s v="West"/>
    <m/>
    <n v="24.34"/>
    <n v="811"/>
    <s v="Consumer"/>
    <x v="1051"/>
    <s v="Standard Class"/>
    <s v="California"/>
    <s v="Storage"/>
  </r>
  <r>
    <n v="7"/>
    <s v="Shipped Late"/>
    <n v="6"/>
    <x v="2"/>
    <x v="17"/>
    <x v="0"/>
    <s v="Carol Triggs"/>
    <n v="0.2"/>
    <x v="901"/>
    <s v="September"/>
    <x v="3"/>
    <s v="CA-2019-137085"/>
    <x v="1"/>
    <n v="90004"/>
    <n v="1426"/>
    <s v="Satellite Sectional Post Binders"/>
    <n v="102"/>
    <n v="9"/>
    <s v="West"/>
    <s v="Yes"/>
    <n v="101.58"/>
    <n v="313"/>
    <s v="Consumer"/>
    <x v="1184"/>
    <s v="Standard Class"/>
    <s v="California"/>
    <s v="Binders"/>
  </r>
  <r>
    <n v="3"/>
    <s v="Shipped Late"/>
    <n v="1"/>
    <x v="0"/>
    <x v="17"/>
    <x v="0"/>
    <s v="Frank Preis"/>
    <n v="0.2"/>
    <x v="1160"/>
    <s v="September"/>
    <x v="3"/>
    <s v="CA-2019-137099"/>
    <x v="1"/>
    <n v="90008"/>
    <n v="441"/>
    <s v="Cisco SPA301"/>
    <n v="47"/>
    <n v="3"/>
    <s v="West"/>
    <s v="Yes"/>
    <n v="46.8"/>
    <n v="374"/>
    <s v="Consumer"/>
    <x v="1036"/>
    <s v="First Class"/>
    <s v="California"/>
    <s v="Phones"/>
  </r>
  <r>
    <n v="4"/>
    <s v="Shipped Late"/>
    <n v="3"/>
    <x v="2"/>
    <x v="143"/>
    <x v="0"/>
    <s v="Pauline Webber"/>
    <n v="0"/>
    <x v="995"/>
    <s v="September"/>
    <x v="3"/>
    <s v="CA-2019-137323"/>
    <x v="0"/>
    <n v="13601"/>
    <n v="985"/>
    <s v="Letter/Legal File Tote with Clear Snap-On Lid, Black Granite"/>
    <n v="25"/>
    <n v="6"/>
    <s v="East"/>
    <m/>
    <n v="25.05"/>
    <n v="96"/>
    <s v="Corporate"/>
    <x v="1091"/>
    <s v="Second Class"/>
    <s v="New York"/>
    <s v="Storage"/>
  </r>
  <r>
    <n v="0"/>
    <s v="Shipped On Time"/>
    <n v="0"/>
    <x v="2"/>
    <x v="218"/>
    <x v="0"/>
    <s v="Eleni McCrary"/>
    <n v="0"/>
    <x v="975"/>
    <s v="September"/>
    <x v="3"/>
    <s v="CA-2019-137344"/>
    <x v="0"/>
    <n v="2038"/>
    <n v="1113"/>
    <s v="Neat Ideas Personal Hanging Folder Files, Black"/>
    <n v="10"/>
    <n v="3"/>
    <s v="East"/>
    <m/>
    <n v="10.48"/>
    <n v="40"/>
    <s v="Corporate"/>
    <x v="970"/>
    <s v="Same Day"/>
    <s v="Massachusetts"/>
    <s v="Storage"/>
  </r>
  <r>
    <n v="3"/>
    <s v="Shipped On Time"/>
    <n v="3"/>
    <x v="0"/>
    <x v="20"/>
    <x v="0"/>
    <s v="Bart Pistole"/>
    <n v="0.2"/>
    <x v="934"/>
    <s v="September"/>
    <x v="3"/>
    <s v="CA-2019-137365"/>
    <x v="3"/>
    <n v="79907"/>
    <n v="1410"/>
    <s v="SanDisk Ultra 64 GB MicroSDHC Class 10 Memory Card"/>
    <n v="-11"/>
    <n v="3"/>
    <s v="Central"/>
    <m/>
    <n v="-10.8"/>
    <n v="96"/>
    <s v="Corporate"/>
    <x v="988"/>
    <s v="Second Class"/>
    <s v="Texas"/>
    <s v="Accessories"/>
  </r>
  <r>
    <n v="4"/>
    <s v="Shipped Early"/>
    <n v="6"/>
    <x v="1"/>
    <x v="1"/>
    <x v="0"/>
    <s v="Chad McGuire"/>
    <n v="0"/>
    <x v="915"/>
    <s v="September"/>
    <x v="3"/>
    <s v="CA-2019-137414"/>
    <x v="1"/>
    <n v="94109"/>
    <n v="486"/>
    <s v="Dax Clear Box Frame"/>
    <n v="6"/>
    <n v="2"/>
    <s v="West"/>
    <s v="Yes"/>
    <n v="5.94"/>
    <n v="17"/>
    <s v="Consumer"/>
    <x v="1158"/>
    <s v="Standard Class"/>
    <s v="California"/>
    <s v="Furnishings"/>
  </r>
  <r>
    <n v="4"/>
    <s v="Shipped Early"/>
    <n v="6"/>
    <x v="0"/>
    <x v="1"/>
    <x v="0"/>
    <s v="Chad McGuire"/>
    <n v="0.2"/>
    <x v="915"/>
    <s v="September"/>
    <x v="3"/>
    <s v="CA-2019-137414"/>
    <x v="1"/>
    <n v="94109"/>
    <n v="1354"/>
    <s v="Ricoh - Ink Collector Unit for GX3000 Series Printers"/>
    <n v="32"/>
    <n v="11"/>
    <s v="West"/>
    <s v="Yes"/>
    <n v="32.299999999999997"/>
    <n v="369"/>
    <s v="Consumer"/>
    <x v="1158"/>
    <s v="Standard Class"/>
    <s v="California"/>
    <s v="Machines"/>
  </r>
  <r>
    <n v="5"/>
    <s v="Shipped Early"/>
    <n v="6"/>
    <x v="2"/>
    <x v="170"/>
    <x v="0"/>
    <s v="Ashley Jarboe"/>
    <n v="0.2"/>
    <x v="1020"/>
    <s v="September"/>
    <x v="3"/>
    <s v="CA-2019-137421"/>
    <x v="1"/>
    <n v="85224"/>
    <n v="255"/>
    <s v="Avery Hi-Liter Smear-Safe Highlighters"/>
    <n v="2"/>
    <n v="2"/>
    <s v="West"/>
    <m/>
    <n v="1.87"/>
    <n v="9"/>
    <s v="Consumer"/>
    <x v="1100"/>
    <s v="Standard Class"/>
    <s v="Arizona"/>
    <s v="Art"/>
  </r>
  <r>
    <n v="5"/>
    <s v="Shipped Late"/>
    <n v="3"/>
    <x v="1"/>
    <x v="62"/>
    <x v="0"/>
    <s v="Andy Yotov"/>
    <n v="0"/>
    <x v="964"/>
    <s v="September"/>
    <x v="3"/>
    <s v="CA-2019-137428"/>
    <x v="1"/>
    <n v="92054"/>
    <n v="496"/>
    <s v="DAX Two-Tone Rosewood/Black Document Frame, Desktop, 5 x 7"/>
    <n v="8"/>
    <n v="2"/>
    <s v="West"/>
    <s v="Yes"/>
    <n v="7.58"/>
    <n v="19"/>
    <s v="Corporate"/>
    <x v="1162"/>
    <s v="Second Class"/>
    <s v="California"/>
    <s v="Furnishings"/>
  </r>
  <r>
    <n v="5"/>
    <s v="Shipped Late"/>
    <n v="3"/>
    <x v="1"/>
    <x v="62"/>
    <x v="0"/>
    <s v="Andy Yotov"/>
    <n v="0.2"/>
    <x v="964"/>
    <s v="September"/>
    <x v="3"/>
    <s v="CA-2019-137428"/>
    <x v="1"/>
    <n v="92054"/>
    <n v="747"/>
    <s v="Global Deluxe Stacking Chair, Gray"/>
    <n v="9"/>
    <n v="2"/>
    <s v="West"/>
    <s v="Yes"/>
    <n v="9.18"/>
    <n v="82"/>
    <s v="Corporate"/>
    <x v="1162"/>
    <s v="Second Class"/>
    <s v="California"/>
    <s v="Chairs"/>
  </r>
  <r>
    <n v="5"/>
    <s v="Shipped Late"/>
    <n v="3"/>
    <x v="1"/>
    <x v="62"/>
    <x v="0"/>
    <s v="Andy Yotov"/>
    <n v="0.2"/>
    <x v="964"/>
    <s v="September"/>
    <x v="3"/>
    <s v="CA-2019-137428"/>
    <x v="1"/>
    <n v="92054"/>
    <n v="772"/>
    <s v="Global Value Steno Chair, Gray"/>
    <n v="6"/>
    <n v="2"/>
    <s v="West"/>
    <s v="Yes"/>
    <n v="6.07"/>
    <n v="97"/>
    <s v="Corporate"/>
    <x v="1162"/>
    <s v="Second Class"/>
    <s v="California"/>
    <s v="Chairs"/>
  </r>
  <r>
    <n v="5"/>
    <s v="Shipped Late"/>
    <n v="3"/>
    <x v="2"/>
    <x v="62"/>
    <x v="0"/>
    <s v="Andy Yotov"/>
    <n v="0.2"/>
    <x v="964"/>
    <s v="September"/>
    <x v="3"/>
    <s v="CA-2019-137428"/>
    <x v="1"/>
    <n v="92054"/>
    <n v="1318"/>
    <s v="Prestige Round Ring Binders"/>
    <n v="8"/>
    <n v="5"/>
    <s v="West"/>
    <s v="Yes"/>
    <n v="8.2100000000000009"/>
    <n v="24"/>
    <s v="Corporate"/>
    <x v="1162"/>
    <s v="Second Class"/>
    <s v="California"/>
    <s v="Binders"/>
  </r>
  <r>
    <n v="1"/>
    <s v="Shipped On Time"/>
    <n v="1"/>
    <x v="1"/>
    <x v="117"/>
    <x v="0"/>
    <s v="Max Engle"/>
    <n v="0.3"/>
    <x v="901"/>
    <s v="September"/>
    <x v="3"/>
    <s v="CA-2019-137449"/>
    <x v="3"/>
    <n v="75220"/>
    <n v="317"/>
    <s v="Bevis Round Conference Table Top &amp; Single Column Base"/>
    <n v="-40"/>
    <n v="3"/>
    <s v="Central"/>
    <m/>
    <n v="-39.51"/>
    <n v="307"/>
    <s v="Consumer"/>
    <x v="974"/>
    <s v="First Class"/>
    <s v="Texas"/>
    <s v="Tables"/>
  </r>
  <r>
    <n v="1"/>
    <s v="Shipped On Time"/>
    <n v="1"/>
    <x v="1"/>
    <x v="117"/>
    <x v="0"/>
    <s v="Max Engle"/>
    <n v="0.32"/>
    <x v="901"/>
    <s v="September"/>
    <x v="3"/>
    <s v="CA-2019-137449"/>
    <x v="3"/>
    <n v="75220"/>
    <n v="1228"/>
    <s v="OSullivan Plantations 2-Door Library in Landvery Oak"/>
    <n v="-96"/>
    <n v="3"/>
    <s v="Central"/>
    <m/>
    <n v="-96.47"/>
    <n v="410"/>
    <s v="Consumer"/>
    <x v="974"/>
    <s v="First Class"/>
    <s v="Texas"/>
    <s v="Bookcases"/>
  </r>
  <r>
    <n v="1"/>
    <s v="Shipped On Time"/>
    <n v="1"/>
    <x v="2"/>
    <x v="117"/>
    <x v="0"/>
    <s v="Max Engle"/>
    <n v="0.8"/>
    <x v="901"/>
    <s v="September"/>
    <x v="3"/>
    <s v="CA-2019-137449"/>
    <x v="3"/>
    <n v="75220"/>
    <n v="297"/>
    <s v="Belkin F9G930V10-GRY 9 Outlet Surge"/>
    <n v="-55"/>
    <n v="2"/>
    <s v="Central"/>
    <m/>
    <n v="-54.55"/>
    <n v="21"/>
    <s v="Consumer"/>
    <x v="974"/>
    <s v="First Class"/>
    <s v="Texas"/>
    <s v="Appliances"/>
  </r>
  <r>
    <n v="0"/>
    <s v="Shipped On Time"/>
    <n v="0"/>
    <x v="1"/>
    <x v="407"/>
    <x v="0"/>
    <s v="Rick Bensley"/>
    <n v="0"/>
    <x v="993"/>
    <s v="September"/>
    <x v="3"/>
    <s v="CA-2019-137456"/>
    <x v="3"/>
    <n v="68025"/>
    <n v="1505"/>
    <s v="Staple-based wall hangings"/>
    <n v="7"/>
    <n v="2"/>
    <s v="Central"/>
    <m/>
    <n v="7"/>
    <n v="16"/>
    <s v="Home Office"/>
    <x v="1162"/>
    <s v="Same Day"/>
    <s v="Nebraska"/>
    <s v="Furnishings"/>
  </r>
  <r>
    <n v="4"/>
    <s v="Shipped Late"/>
    <n v="3"/>
    <x v="2"/>
    <x v="479"/>
    <x v="0"/>
    <s v="Kalyca Meade"/>
    <n v="0"/>
    <x v="964"/>
    <s v="September"/>
    <x v="3"/>
    <s v="CA-2019-137463"/>
    <x v="1"/>
    <n v="94086"/>
    <n v="182"/>
    <s v="Avery 475"/>
    <n v="22"/>
    <n v="3"/>
    <s v="West"/>
    <m/>
    <n v="22.2"/>
    <n v="44"/>
    <s v="Corporate"/>
    <x v="1078"/>
    <s v="Second Class"/>
    <s v="California"/>
    <s v="Labels"/>
  </r>
  <r>
    <n v="4"/>
    <s v="Shipped Late"/>
    <n v="3"/>
    <x v="2"/>
    <x v="479"/>
    <x v="0"/>
    <s v="Kalyca Meade"/>
    <n v="0"/>
    <x v="964"/>
    <s v="September"/>
    <x v="3"/>
    <s v="CA-2019-137463"/>
    <x v="1"/>
    <n v="94086"/>
    <n v="375"/>
    <s v="Bulldog Table or Wall-Mount Pencil Sharpener"/>
    <n v="9"/>
    <n v="5"/>
    <s v="West"/>
    <m/>
    <n v="8.69"/>
    <n v="30"/>
    <s v="Corporate"/>
    <x v="1078"/>
    <s v="Second Class"/>
    <s v="California"/>
    <s v="Art"/>
  </r>
  <r>
    <n v="4"/>
    <s v="Shipped Late"/>
    <n v="3"/>
    <x v="2"/>
    <x v="479"/>
    <x v="0"/>
    <s v="Kalyca Meade"/>
    <n v="0.2"/>
    <x v="964"/>
    <s v="September"/>
    <x v="3"/>
    <s v="CA-2019-137463"/>
    <x v="1"/>
    <n v="94086"/>
    <n v="71"/>
    <s v="Accohide Poly Flexible Ring Binders"/>
    <n v="2"/>
    <n v="2"/>
    <s v="West"/>
    <m/>
    <n v="2.2400000000000002"/>
    <n v="6"/>
    <s v="Corporate"/>
    <x v="1078"/>
    <s v="Second Class"/>
    <s v="California"/>
    <s v="Binders"/>
  </r>
  <r>
    <n v="4"/>
    <s v="Shipped Late"/>
    <n v="3"/>
    <x v="0"/>
    <x v="479"/>
    <x v="0"/>
    <s v="Kalyca Meade"/>
    <n v="0"/>
    <x v="964"/>
    <s v="September"/>
    <x v="3"/>
    <s v="CA-2019-137463"/>
    <x v="1"/>
    <n v="94086"/>
    <n v="921"/>
    <s v="Imation Secure Drive + Hardware Encrypted USB flash drive - 16 GB"/>
    <n v="46"/>
    <n v="5"/>
    <s v="West"/>
    <m/>
    <n v="45.59"/>
    <n v="190"/>
    <s v="Corporate"/>
    <x v="1078"/>
    <s v="Second Class"/>
    <s v="California"/>
    <s v="Accessories"/>
  </r>
  <r>
    <n v="4"/>
    <s v="Shipped Late"/>
    <n v="3"/>
    <x v="0"/>
    <x v="479"/>
    <x v="0"/>
    <s v="Kalyca Meade"/>
    <n v="0"/>
    <x v="964"/>
    <s v="September"/>
    <x v="3"/>
    <s v="CA-2019-137463"/>
    <x v="1"/>
    <n v="94086"/>
    <n v="1094"/>
    <s v="Microsoft Natural Ergonomic Keyboard 4000"/>
    <n v="31"/>
    <n v="5"/>
    <s v="West"/>
    <m/>
    <n v="31.49"/>
    <n v="150"/>
    <s v="Corporate"/>
    <x v="1078"/>
    <s v="Second Class"/>
    <s v="California"/>
    <s v="Accessories"/>
  </r>
  <r>
    <n v="0"/>
    <s v="Shipped On Time"/>
    <n v="0"/>
    <x v="2"/>
    <x v="15"/>
    <x v="0"/>
    <s v="Tom Prescott"/>
    <n v="0"/>
    <x v="980"/>
    <s v="September"/>
    <x v="3"/>
    <s v="CA-2019-137470"/>
    <x v="1"/>
    <n v="98115"/>
    <n v="1783"/>
    <s v="Xerox 1984"/>
    <n v="6"/>
    <n v="2"/>
    <s v="West"/>
    <m/>
    <n v="6.35"/>
    <n v="13"/>
    <s v="Consumer"/>
    <x v="1148"/>
    <s v="Same Day"/>
    <s v="Washington"/>
    <s v="Paper"/>
  </r>
  <r>
    <n v="5"/>
    <s v="Shipped Late"/>
    <n v="3"/>
    <x v="1"/>
    <x v="17"/>
    <x v="0"/>
    <s v="Liz Carlisle"/>
    <n v="0.2"/>
    <x v="905"/>
    <s v="September"/>
    <x v="3"/>
    <s v="CA-2019-137498"/>
    <x v="1"/>
    <n v="90004"/>
    <n v="1179"/>
    <s v="Novimex Fabric Task Chair"/>
    <n v="-15"/>
    <n v="5"/>
    <s v="West"/>
    <m/>
    <n v="-15.25"/>
    <n v="244"/>
    <s v="Consumer"/>
    <x v="979"/>
    <s v="Second Class"/>
    <s v="California"/>
    <s v="Chairs"/>
  </r>
  <r>
    <n v="5"/>
    <s v="Shipped Late"/>
    <n v="3"/>
    <x v="2"/>
    <x v="17"/>
    <x v="0"/>
    <s v="Liz Carlisle"/>
    <n v="0"/>
    <x v="905"/>
    <s v="September"/>
    <x v="3"/>
    <s v="CA-2019-137498"/>
    <x v="1"/>
    <n v="90004"/>
    <n v="1167"/>
    <s v="Newell 35"/>
    <n v="2"/>
    <n v="2"/>
    <s v="West"/>
    <m/>
    <n v="1.9"/>
    <n v="7"/>
    <s v="Consumer"/>
    <x v="979"/>
    <s v="Second Class"/>
    <s v="California"/>
    <s v="Art"/>
  </r>
  <r>
    <n v="5"/>
    <s v="Shipped Late"/>
    <n v="3"/>
    <x v="2"/>
    <x v="17"/>
    <x v="0"/>
    <s v="Liz Carlisle"/>
    <n v="0"/>
    <x v="905"/>
    <s v="September"/>
    <x v="3"/>
    <s v="CA-2019-137498"/>
    <x v="1"/>
    <n v="90004"/>
    <n v="152"/>
    <s v="Astroparche Fine Business Paper"/>
    <n v="23"/>
    <n v="9"/>
    <s v="West"/>
    <m/>
    <n v="22.81"/>
    <n v="48"/>
    <s v="Consumer"/>
    <x v="979"/>
    <s v="Second Class"/>
    <s v="California"/>
    <s v="Paper"/>
  </r>
  <r>
    <n v="0"/>
    <s v="Shipped On Time"/>
    <n v="0"/>
    <x v="1"/>
    <x v="17"/>
    <x v="0"/>
    <s v="Beth Paige"/>
    <n v="0.2"/>
    <x v="927"/>
    <s v="September"/>
    <x v="3"/>
    <s v="CA-2019-137505"/>
    <x v="1"/>
    <n v="90008"/>
    <n v="829"/>
    <s v="Hon 61000 Series Interactive Training Tables"/>
    <n v="-2"/>
    <n v="2"/>
    <s v="West"/>
    <m/>
    <n v="-1.78"/>
    <n v="71"/>
    <s v="Consumer"/>
    <x v="978"/>
    <s v="Same Day"/>
    <s v="California"/>
    <s v="Tables"/>
  </r>
  <r>
    <n v="0"/>
    <s v="Shipped On Time"/>
    <n v="0"/>
    <x v="1"/>
    <x v="17"/>
    <x v="0"/>
    <s v="Beth Paige"/>
    <n v="0.2"/>
    <x v="927"/>
    <s v="September"/>
    <x v="3"/>
    <s v="CA-2019-137505"/>
    <x v="1"/>
    <n v="90008"/>
    <n v="847"/>
    <s v="Hon Practical Foundations 30 x 60 Training Table, Light Gray/Charcoal"/>
    <n v="9"/>
    <n v="2"/>
    <s v="West"/>
    <m/>
    <n v="9.1"/>
    <n v="364"/>
    <s v="Consumer"/>
    <x v="978"/>
    <s v="Same Day"/>
    <s v="California"/>
    <s v="Tables"/>
  </r>
  <r>
    <n v="4"/>
    <s v="Shipped Early"/>
    <n v="6"/>
    <x v="2"/>
    <x v="86"/>
    <x v="0"/>
    <s v="Cynthia Voltz"/>
    <n v="0.2"/>
    <x v="903"/>
    <s v="September"/>
    <x v="3"/>
    <s v="CA-2019-137582"/>
    <x v="1"/>
    <n v="94601"/>
    <n v="1316"/>
    <s v="Pressboard Hanging Data Binders for Unburst Sheets"/>
    <n v="4"/>
    <n v="3"/>
    <s v="West"/>
    <m/>
    <n v="4.13"/>
    <n v="12"/>
    <s v="Corporate"/>
    <x v="977"/>
    <s v="Standard Class"/>
    <s v="California"/>
    <s v="Binders"/>
  </r>
  <r>
    <n v="5"/>
    <s v="Shipped Early"/>
    <n v="6"/>
    <x v="2"/>
    <x v="6"/>
    <x v="0"/>
    <s v="Bill Eplett"/>
    <n v="0"/>
    <x v="933"/>
    <s v="September"/>
    <x v="3"/>
    <s v="CA-2019-137596"/>
    <x v="3"/>
    <n v="49201"/>
    <n v="644"/>
    <s v="Fellowes High-Stak Drawer Files"/>
    <n v="81"/>
    <n v="2"/>
    <s v="Central"/>
    <m/>
    <n v="81.05"/>
    <n v="352"/>
    <s v="Home Office"/>
    <x v="1115"/>
    <s v="Standard Class"/>
    <s v="Michigan"/>
    <s v="Storage"/>
  </r>
  <r>
    <n v="5"/>
    <s v="Shipped Early"/>
    <n v="6"/>
    <x v="0"/>
    <x v="6"/>
    <x v="0"/>
    <s v="Bill Eplett"/>
    <n v="0"/>
    <x v="933"/>
    <s v="September"/>
    <x v="3"/>
    <s v="CA-2019-137596"/>
    <x v="3"/>
    <n v="49201"/>
    <n v="1294"/>
    <s v="Polycom CX600 IP Phone VoIP phone"/>
    <n v="324"/>
    <n v="4"/>
    <s v="Central"/>
    <m/>
    <n v="323.95"/>
    <n v="1200"/>
    <s v="Home Office"/>
    <x v="1115"/>
    <s v="Standard Class"/>
    <s v="Michigan"/>
    <s v="Phones"/>
  </r>
  <r>
    <n v="5"/>
    <s v="Shipped Early"/>
    <n v="6"/>
    <x v="0"/>
    <x v="6"/>
    <x v="0"/>
    <s v="Bill Eplett"/>
    <n v="0"/>
    <x v="933"/>
    <s v="September"/>
    <x v="3"/>
    <s v="CA-2019-137596"/>
    <x v="3"/>
    <n v="49201"/>
    <n v="1067"/>
    <s v="Maxell iVDR EX 500GB Cartridge"/>
    <n v="829"/>
    <n v="7"/>
    <s v="Central"/>
    <m/>
    <n v="829.38"/>
    <n v="1929"/>
    <s v="Home Office"/>
    <x v="1115"/>
    <s v="Standard Class"/>
    <s v="Michigan"/>
    <s v="Accessories"/>
  </r>
  <r>
    <n v="7"/>
    <s v="Shipped Late"/>
    <n v="6"/>
    <x v="1"/>
    <x v="17"/>
    <x v="0"/>
    <s v="Maria Etezadi"/>
    <n v="0.2"/>
    <x v="967"/>
    <s v="September"/>
    <x v="3"/>
    <s v="CA-2019-137624"/>
    <x v="1"/>
    <n v="90008"/>
    <n v="758"/>
    <s v="Global Leather &amp; Oak Executive Chair, Burgundy"/>
    <n v="-36"/>
    <n v="2"/>
    <s v="West"/>
    <m/>
    <n v="-36.21"/>
    <n v="241"/>
    <s v="Home Office"/>
    <x v="1192"/>
    <s v="Standard Class"/>
    <s v="California"/>
    <s v="Chairs"/>
  </r>
  <r>
    <n v="4"/>
    <s v="Shipped Early"/>
    <n v="6"/>
    <x v="0"/>
    <x v="480"/>
    <x v="0"/>
    <s v="Janet Lee"/>
    <n v="0.2"/>
    <x v="1103"/>
    <s v="September"/>
    <x v="3"/>
    <s v="CA-2019-137631"/>
    <x v="2"/>
    <n v="34741"/>
    <n v="1399"/>
    <s v="Samsung Galaxy S4 Mini"/>
    <n v="85"/>
    <n v="2"/>
    <s v="South"/>
    <m/>
    <n v="84.6"/>
    <n v="752"/>
    <s v="Consumer"/>
    <x v="1112"/>
    <s v="Standard Class"/>
    <s v="Florida"/>
    <s v="Phones"/>
  </r>
  <r>
    <n v="4"/>
    <s v="Shipped Early"/>
    <n v="6"/>
    <x v="1"/>
    <x v="16"/>
    <x v="0"/>
    <s v="Mick Hernandez"/>
    <n v="0.3"/>
    <x v="902"/>
    <s v="September"/>
    <x v="3"/>
    <s v="CA-2019-137785"/>
    <x v="0"/>
    <n v="19140"/>
    <n v="1209"/>
    <s v="Office Star - Mesh Screen back chair with Vinyl seat"/>
    <n v="-124"/>
    <n v="5"/>
    <s v="East"/>
    <m/>
    <n v="-124.43"/>
    <n v="458"/>
    <s v="Home Office"/>
    <x v="1042"/>
    <s v="Standard Class"/>
    <s v="Pennsylvania"/>
    <s v="Chairs"/>
  </r>
  <r>
    <n v="5"/>
    <s v="Shipped Early"/>
    <n v="6"/>
    <x v="1"/>
    <x v="1"/>
    <x v="0"/>
    <s v="Don Jones"/>
    <n v="0"/>
    <x v="1012"/>
    <s v="September"/>
    <x v="3"/>
    <s v="CA-2019-137876"/>
    <x v="1"/>
    <n v="94110"/>
    <n v="1449"/>
    <s v="Seth Thomas 16 Steel Case Clock"/>
    <n v="21"/>
    <n v="2"/>
    <s v="West"/>
    <m/>
    <n v="21.44"/>
    <n v="65"/>
    <s v="Corporate"/>
    <x v="1086"/>
    <s v="Standard Class"/>
    <s v="California"/>
    <s v="Furnishings"/>
  </r>
  <r>
    <n v="5"/>
    <s v="Shipped Early"/>
    <n v="6"/>
    <x v="2"/>
    <x v="1"/>
    <x v="0"/>
    <s v="Don Jones"/>
    <n v="0"/>
    <x v="1012"/>
    <s v="September"/>
    <x v="3"/>
    <s v="CA-2019-137876"/>
    <x v="1"/>
    <n v="94110"/>
    <n v="4"/>
    <s v="#10- 4 1/8 x 9 1/2 Security-Tint Envelopes"/>
    <n v="15"/>
    <n v="4"/>
    <s v="West"/>
    <m/>
    <n v="14.97"/>
    <n v="31"/>
    <s v="Corporate"/>
    <x v="1086"/>
    <s v="Standard Class"/>
    <s v="California"/>
    <s v="Envelopes"/>
  </r>
  <r>
    <n v="7"/>
    <s v="Shipped Late"/>
    <n v="6"/>
    <x v="2"/>
    <x v="186"/>
    <x v="0"/>
    <s v="Joe Kamberova"/>
    <n v="0"/>
    <x v="889"/>
    <s v="September"/>
    <x v="3"/>
    <s v="CA-2019-137918"/>
    <x v="1"/>
    <n v="95240"/>
    <n v="78"/>
    <s v="Acme Hot Forged Carbon Steel Scissors with Nickel-Plated Handles, 3 7/8 Cut, 8L"/>
    <n v="28"/>
    <n v="7"/>
    <s v="West"/>
    <m/>
    <n v="28.22"/>
    <n v="97"/>
    <s v="Consumer"/>
    <x v="1158"/>
    <s v="Standard Class"/>
    <s v="California"/>
    <s v="Supplies"/>
  </r>
  <r>
    <n v="1"/>
    <s v="Shipped On Time"/>
    <n v="1"/>
    <x v="2"/>
    <x v="17"/>
    <x v="0"/>
    <s v="William Brown"/>
    <n v="0"/>
    <x v="901"/>
    <s v="September"/>
    <x v="3"/>
    <s v="CA-2019-138149"/>
    <x v="1"/>
    <n v="90049"/>
    <n v="1143"/>
    <s v="Newell 328"/>
    <n v="3"/>
    <n v="2"/>
    <s v="West"/>
    <m/>
    <n v="3.04"/>
    <n v="12"/>
    <s v="Consumer"/>
    <x v="974"/>
    <s v="First Class"/>
    <s v="California"/>
    <s v="Art"/>
  </r>
  <r>
    <n v="1"/>
    <s v="Shipped On Time"/>
    <n v="1"/>
    <x v="2"/>
    <x v="17"/>
    <x v="0"/>
    <s v="William Brown"/>
    <n v="0"/>
    <x v="901"/>
    <s v="September"/>
    <x v="3"/>
    <s v="CA-2019-138149"/>
    <x v="1"/>
    <n v="90049"/>
    <n v="1579"/>
    <s v="Trav-L-File Heavy-Duty Shuttle II, Black"/>
    <n v="39"/>
    <n v="3"/>
    <s v="West"/>
    <m/>
    <n v="39.21"/>
    <n v="131"/>
    <s v="Consumer"/>
    <x v="974"/>
    <s v="First Class"/>
    <s v="California"/>
    <s v="Storage"/>
  </r>
  <r>
    <n v="1"/>
    <s v="Shipped On Time"/>
    <n v="1"/>
    <x v="2"/>
    <x v="17"/>
    <x v="0"/>
    <s v="William Brown"/>
    <n v="0.2"/>
    <x v="901"/>
    <s v="September"/>
    <x v="3"/>
    <s v="CA-2019-138149"/>
    <x v="1"/>
    <n v="90049"/>
    <n v="686"/>
    <s v="GBC DocuBind TL200 Manual Binding Machine"/>
    <n v="302"/>
    <n v="5"/>
    <s v="West"/>
    <m/>
    <n v="302.37"/>
    <n v="896"/>
    <s v="Consumer"/>
    <x v="974"/>
    <s v="First Class"/>
    <s v="California"/>
    <s v="Binders"/>
  </r>
  <r>
    <n v="1"/>
    <s v="Shipped On Time"/>
    <n v="1"/>
    <x v="0"/>
    <x v="17"/>
    <x v="0"/>
    <s v="William Brown"/>
    <n v="0"/>
    <x v="901"/>
    <s v="September"/>
    <x v="3"/>
    <s v="CA-2019-138149"/>
    <x v="1"/>
    <n v="90049"/>
    <n v="602"/>
    <s v="Enermax Briskie RF Wireless Keyboard and Mouse Combo"/>
    <n v="22"/>
    <n v="3"/>
    <s v="West"/>
    <m/>
    <n v="22.43"/>
    <n v="62"/>
    <s v="Consumer"/>
    <x v="974"/>
    <s v="First Class"/>
    <s v="California"/>
    <s v="Accessories"/>
  </r>
  <r>
    <n v="3"/>
    <s v="Shipped Late"/>
    <n v="1"/>
    <x v="1"/>
    <x v="47"/>
    <x v="0"/>
    <s v="Magdelene Morse"/>
    <n v="0.2"/>
    <x v="1075"/>
    <s v="September"/>
    <x v="3"/>
    <s v="CA-2019-138156"/>
    <x v="0"/>
    <n v="43229"/>
    <n v="509"/>
    <s v="Deflect-o RollaMat Studded, Beveled Mat for Medium Pile Carpeting"/>
    <n v="-4"/>
    <n v="2"/>
    <s v="East"/>
    <m/>
    <n v="-3.69"/>
    <n v="148"/>
    <s v="Consumer"/>
    <x v="1159"/>
    <s v="First Class"/>
    <s v="Ohio"/>
    <s v="Furnishings"/>
  </r>
  <r>
    <n v="3"/>
    <s v="Shipped Late"/>
    <n v="1"/>
    <x v="2"/>
    <x v="206"/>
    <x v="0"/>
    <s v="Xylona Preis"/>
    <n v="0"/>
    <x v="906"/>
    <s v="September"/>
    <x v="3"/>
    <s v="CA-2019-138163"/>
    <x v="0"/>
    <n v="2149"/>
    <n v="1499"/>
    <s v="Stanley Bostitch Contemporary Electric Pencil Sharpeners"/>
    <n v="14"/>
    <n v="3"/>
    <s v="East"/>
    <s v="Yes"/>
    <n v="14.26"/>
    <n v="51"/>
    <s v="Consumer"/>
    <x v="971"/>
    <s v="First Class"/>
    <s v="Massachusetts"/>
    <s v="Art"/>
  </r>
  <r>
    <n v="2"/>
    <s v="Shipped Early"/>
    <n v="3"/>
    <x v="1"/>
    <x v="6"/>
    <x v="0"/>
    <s v="Andy Reiter"/>
    <n v="0"/>
    <x v="1124"/>
    <s v="September"/>
    <x v="3"/>
    <s v="CA-2019-138289"/>
    <x v="3"/>
    <n v="49201"/>
    <n v="1213"/>
    <s v="Office Star Flex Back Scooter Chair with Aluminum Finish Frame"/>
    <n v="73"/>
    <n v="3"/>
    <s v="Central"/>
    <m/>
    <n v="72.64"/>
    <n v="303"/>
    <s v="Consumer"/>
    <x v="1217"/>
    <s v="Second Class"/>
    <s v="Michigan"/>
    <s v="Chairs"/>
  </r>
  <r>
    <n v="2"/>
    <s v="Shipped Early"/>
    <n v="3"/>
    <x v="2"/>
    <x v="6"/>
    <x v="0"/>
    <s v="Andy Reiter"/>
    <n v="0"/>
    <x v="1124"/>
    <s v="September"/>
    <x v="3"/>
    <s v="CA-2019-138289"/>
    <x v="3"/>
    <n v="49201"/>
    <n v="684"/>
    <s v="GBC DocuBind P400 Electric Binding System"/>
    <n v="2504"/>
    <n v="4"/>
    <s v="Central"/>
    <m/>
    <n v="2504.2199999999998"/>
    <n v="5444"/>
    <s v="Consumer"/>
    <x v="1217"/>
    <s v="Second Class"/>
    <s v="Michigan"/>
    <s v="Binders"/>
  </r>
  <r>
    <n v="2"/>
    <s v="Shipped Early"/>
    <n v="3"/>
    <x v="2"/>
    <x v="6"/>
    <x v="0"/>
    <s v="Andy Reiter"/>
    <n v="0"/>
    <x v="1124"/>
    <s v="September"/>
    <x v="3"/>
    <s v="CA-2019-138289"/>
    <x v="3"/>
    <n v="49201"/>
    <n v="1573"/>
    <s v="TOPS Money Receipt Book, Consecutively Numbered in Red,"/>
    <n v="25"/>
    <n v="7"/>
    <s v="Central"/>
    <m/>
    <n v="25.23"/>
    <n v="56"/>
    <s v="Consumer"/>
    <x v="1217"/>
    <s v="Second Class"/>
    <s v="Michigan"/>
    <s v="Paper"/>
  </r>
  <r>
    <n v="4"/>
    <s v="Shipped Early"/>
    <n v="6"/>
    <x v="0"/>
    <x v="134"/>
    <x v="0"/>
    <s v="Nora Preis"/>
    <n v="0.2"/>
    <x v="900"/>
    <s v="September"/>
    <x v="3"/>
    <s v="CA-2019-138310"/>
    <x v="1"/>
    <n v="80219"/>
    <n v="958"/>
    <s v="Kensington Orbit Wireless Mobile Trackball for PC and Mac"/>
    <n v="65"/>
    <n v="9"/>
    <s v="West"/>
    <m/>
    <n v="64.790000000000006"/>
    <n v="432"/>
    <s v="Consumer"/>
    <x v="974"/>
    <s v="Standard Class"/>
    <s v="Colorado"/>
    <s v="Accessories"/>
  </r>
  <r>
    <n v="4"/>
    <s v="Shipped Early"/>
    <n v="6"/>
    <x v="2"/>
    <x v="86"/>
    <x v="0"/>
    <s v="Yana Sorensen"/>
    <n v="0"/>
    <x v="993"/>
    <s v="September"/>
    <x v="3"/>
    <s v="CA-2019-138380"/>
    <x v="1"/>
    <n v="94601"/>
    <n v="982"/>
    <s v="Letter Size Cart"/>
    <n v="290"/>
    <n v="7"/>
    <s v="West"/>
    <m/>
    <n v="290.01"/>
    <n v="1000"/>
    <s v="Corporate"/>
    <x v="1164"/>
    <s v="Standard Class"/>
    <s v="California"/>
    <s v="Storage"/>
  </r>
  <r>
    <n v="3"/>
    <s v="Shipped Late"/>
    <n v="1"/>
    <x v="2"/>
    <x v="442"/>
    <x v="0"/>
    <s v="Kristina Nunn"/>
    <n v="0.2"/>
    <x v="935"/>
    <s v="September"/>
    <x v="3"/>
    <s v="CA-2019-138422"/>
    <x v="1"/>
    <n v="80525"/>
    <n v="1614"/>
    <s v="Wausau Papers Astrobrights Colored Envelopes"/>
    <n v="5"/>
    <n v="3"/>
    <s v="West"/>
    <m/>
    <n v="5.2"/>
    <n v="14"/>
    <s v="Home Office"/>
    <x v="957"/>
    <s v="First Class"/>
    <s v="Colorado"/>
    <s v="Envelopes"/>
  </r>
  <r>
    <n v="4"/>
    <s v="Shipped Early"/>
    <n v="6"/>
    <x v="1"/>
    <x v="15"/>
    <x v="0"/>
    <s v="Vicky Freymann"/>
    <n v="0"/>
    <x v="1015"/>
    <s v="September"/>
    <x v="3"/>
    <s v="CA-2019-138464"/>
    <x v="1"/>
    <n v="98115"/>
    <n v="1052"/>
    <s v="Master Big Foot Doorstop, Beige"/>
    <n v="5"/>
    <n v="3"/>
    <s v="West"/>
    <m/>
    <n v="4.91"/>
    <n v="16"/>
    <s v="Home Office"/>
    <x v="1128"/>
    <s v="Standard Class"/>
    <s v="Washington"/>
    <s v="Furnishings"/>
  </r>
  <r>
    <n v="4"/>
    <s v="Shipped Early"/>
    <n v="6"/>
    <x v="2"/>
    <x v="15"/>
    <x v="0"/>
    <s v="Vicky Freymann"/>
    <n v="0"/>
    <x v="1015"/>
    <s v="September"/>
    <x v="3"/>
    <s v="CA-2019-138464"/>
    <x v="1"/>
    <n v="98115"/>
    <n v="1848"/>
    <s v="Zebra Zazzle Fluorescent Highlighters"/>
    <n v="6"/>
    <n v="3"/>
    <s v="West"/>
    <m/>
    <n v="6.2"/>
    <n v="18"/>
    <s v="Home Office"/>
    <x v="1128"/>
    <s v="Standard Class"/>
    <s v="Washington"/>
    <s v="Art"/>
  </r>
  <r>
    <n v="4"/>
    <s v="Shipped Early"/>
    <n v="6"/>
    <x v="2"/>
    <x v="15"/>
    <x v="0"/>
    <s v="Vicky Freymann"/>
    <n v="0"/>
    <x v="1015"/>
    <s v="September"/>
    <x v="3"/>
    <s v="CA-2019-138464"/>
    <x v="1"/>
    <n v="98115"/>
    <n v="475"/>
    <s v="Crayola Colored Pencils"/>
    <n v="4"/>
    <n v="4"/>
    <s v="West"/>
    <m/>
    <n v="4.33"/>
    <n v="13"/>
    <s v="Home Office"/>
    <x v="1128"/>
    <s v="Standard Class"/>
    <s v="Washington"/>
    <s v="Art"/>
  </r>
  <r>
    <n v="4"/>
    <s v="Shipped Early"/>
    <n v="6"/>
    <x v="2"/>
    <x v="15"/>
    <x v="0"/>
    <s v="Vicky Freymann"/>
    <n v="0.2"/>
    <x v="1015"/>
    <s v="September"/>
    <x v="3"/>
    <s v="CA-2019-138464"/>
    <x v="1"/>
    <n v="98115"/>
    <n v="719"/>
    <s v="GBC VeloBinder Manual Binding System"/>
    <n v="30"/>
    <n v="3"/>
    <s v="West"/>
    <m/>
    <n v="30.23"/>
    <n v="86"/>
    <s v="Home Office"/>
    <x v="1128"/>
    <s v="Standard Class"/>
    <s v="Washington"/>
    <s v="Binders"/>
  </r>
  <r>
    <n v="6"/>
    <s v="Shipped On Time"/>
    <n v="6"/>
    <x v="2"/>
    <x v="57"/>
    <x v="0"/>
    <s v="James Galang"/>
    <n v="0"/>
    <x v="1167"/>
    <s v="September"/>
    <x v="3"/>
    <s v="CA-2019-138548"/>
    <x v="0"/>
    <n v="7060"/>
    <n v="654"/>
    <s v="Fellowes Premier Superior Surge Suppressor, 10-Outlet, With Phone and Remote"/>
    <n v="25"/>
    <n v="2"/>
    <s v="East"/>
    <m/>
    <n v="25.44"/>
    <n v="98"/>
    <s v="Consumer"/>
    <x v="1064"/>
    <s v="Standard Class"/>
    <s v="New Jersey"/>
    <s v="Appliances"/>
  </r>
  <r>
    <n v="3"/>
    <s v="Shipped On Time"/>
    <n v="3"/>
    <x v="0"/>
    <x v="481"/>
    <x v="0"/>
    <s v="Clytie Kelty"/>
    <n v="0.4"/>
    <x v="995"/>
    <s v="September"/>
    <x v="3"/>
    <s v="CA-2019-138611"/>
    <x v="0"/>
    <n v="43123"/>
    <n v="1321"/>
    <s v="PureGear Roll-On Screen Protector"/>
    <n v="16"/>
    <n v="10"/>
    <s v="East"/>
    <m/>
    <n v="15.99"/>
    <n v="120"/>
    <s v="Consumer"/>
    <x v="1192"/>
    <s v="Second Class"/>
    <s v="Ohio"/>
    <s v="Phones"/>
  </r>
  <r>
    <n v="3"/>
    <s v="Shipped On Time"/>
    <n v="3"/>
    <x v="2"/>
    <x v="481"/>
    <x v="0"/>
    <s v="Clytie Kelty"/>
    <n v="0.7"/>
    <x v="995"/>
    <s v="September"/>
    <x v="3"/>
    <s v="CA-2019-138611"/>
    <x v="0"/>
    <n v="43123"/>
    <n v="1318"/>
    <s v="Prestige Round Ring Binders"/>
    <n v="-3"/>
    <n v="2"/>
    <s v="East"/>
    <m/>
    <n v="-2.8"/>
    <n v="4"/>
    <s v="Consumer"/>
    <x v="1192"/>
    <s v="Second Class"/>
    <s v="Ohio"/>
    <s v="Binders"/>
  </r>
  <r>
    <n v="7"/>
    <s v="Shipped Late"/>
    <n v="6"/>
    <x v="2"/>
    <x v="74"/>
    <x v="0"/>
    <s v="Maribeth Yedwab"/>
    <n v="0.2"/>
    <x v="926"/>
    <s v="September"/>
    <x v="3"/>
    <s v="CA-2019-138618"/>
    <x v="3"/>
    <n v="78207"/>
    <n v="1804"/>
    <s v="Xerox 201"/>
    <n v="4"/>
    <n v="2"/>
    <s v="Central"/>
    <m/>
    <n v="3.63"/>
    <n v="10"/>
    <s v="Corporate"/>
    <x v="1027"/>
    <s v="Standard Class"/>
    <s v="Texas"/>
    <s v="Paper"/>
  </r>
  <r>
    <n v="1"/>
    <s v="Shipped On Time"/>
    <n v="1"/>
    <x v="2"/>
    <x v="2"/>
    <x v="0"/>
    <s v="Rob Beeghly"/>
    <n v="0.2"/>
    <x v="1054"/>
    <s v="September"/>
    <x v="3"/>
    <s v="CA-2019-138779"/>
    <x v="2"/>
    <n v="28540"/>
    <n v="1589"/>
    <s v="Tyvek  Top-Opening Peel &amp; Seel Envelopes, Plain White"/>
    <n v="7"/>
    <n v="1"/>
    <s v="South"/>
    <m/>
    <n v="7.34"/>
    <n v="22"/>
    <s v="Consumer"/>
    <x v="1250"/>
    <s v="First Class"/>
    <s v="North Carolina"/>
    <s v="Envelopes"/>
  </r>
  <r>
    <n v="1"/>
    <s v="Shipped On Time"/>
    <n v="1"/>
    <x v="0"/>
    <x v="2"/>
    <x v="0"/>
    <s v="Rob Beeghly"/>
    <n v="0.2"/>
    <x v="1054"/>
    <s v="September"/>
    <x v="3"/>
    <s v="CA-2019-138779"/>
    <x v="2"/>
    <n v="28540"/>
    <n v="1423"/>
    <s v="Sannysis Cute Owl Design Soft Skin Case Cover for Samsung Galaxy S4"/>
    <n v="1"/>
    <n v="5"/>
    <s v="South"/>
    <m/>
    <n v="0.69"/>
    <n v="8"/>
    <s v="Consumer"/>
    <x v="1250"/>
    <s v="First Class"/>
    <s v="North Carolina"/>
    <s v="Phones"/>
  </r>
  <r>
    <n v="4"/>
    <s v="Shipped Early"/>
    <n v="6"/>
    <x v="1"/>
    <x v="1"/>
    <x v="0"/>
    <s v="George Ashbrook"/>
    <n v="0"/>
    <x v="1143"/>
    <s v="September"/>
    <x v="3"/>
    <s v="CA-2019-138870"/>
    <x v="1"/>
    <n v="94109"/>
    <n v="489"/>
    <s v="DAX Copper Panel Document Frame, 5 x 7 Size"/>
    <n v="21"/>
    <n v="4"/>
    <s v="West"/>
    <m/>
    <n v="21.13"/>
    <n v="50"/>
    <s v="Consumer"/>
    <x v="1136"/>
    <s v="Standard Class"/>
    <s v="California"/>
    <s v="Furnishings"/>
  </r>
  <r>
    <n v="4"/>
    <s v="Shipped Early"/>
    <n v="6"/>
    <x v="2"/>
    <x v="1"/>
    <x v="0"/>
    <s v="George Ashbrook"/>
    <n v="0"/>
    <x v="1143"/>
    <s v="September"/>
    <x v="3"/>
    <s v="CA-2019-138870"/>
    <x v="1"/>
    <n v="94109"/>
    <n v="1699"/>
    <s v="Xerox 1907"/>
    <n v="12"/>
    <n v="2"/>
    <s v="West"/>
    <m/>
    <n v="11.54"/>
    <n v="25"/>
    <s v="Consumer"/>
    <x v="1136"/>
    <s v="Standard Class"/>
    <s v="California"/>
    <s v="Paper"/>
  </r>
  <r>
    <n v="4"/>
    <s v="Shipped Early"/>
    <n v="6"/>
    <x v="1"/>
    <x v="101"/>
    <x v="0"/>
    <s v="Shahid Collister"/>
    <n v="0"/>
    <x v="1059"/>
    <s v="September"/>
    <x v="3"/>
    <s v="CA-2019-138975"/>
    <x v="2"/>
    <n v="30318"/>
    <n v="1228"/>
    <s v="OSullivan 2-Door Barrister Bookcase in Odessa Pine"/>
    <n v="375"/>
    <n v="9"/>
    <s v="South"/>
    <m/>
    <n v="374.63"/>
    <n v="1629"/>
    <s v="Consumer"/>
    <x v="1134"/>
    <s v="Standard Class"/>
    <s v="Georgia"/>
    <s v="Bookcases"/>
  </r>
  <r>
    <n v="4"/>
    <s v="Shipped Early"/>
    <n v="6"/>
    <x v="2"/>
    <x v="101"/>
    <x v="0"/>
    <s v="Shahid Collister"/>
    <n v="0"/>
    <x v="1059"/>
    <s v="September"/>
    <x v="3"/>
    <s v="CA-2019-138975"/>
    <x v="2"/>
    <n v="30318"/>
    <n v="1741"/>
    <s v="Xerox 1945"/>
    <n v="141"/>
    <n v="7"/>
    <s v="South"/>
    <m/>
    <n v="140.6"/>
    <n v="287"/>
    <s v="Consumer"/>
    <x v="1134"/>
    <s v="Standard Class"/>
    <s v="Georgia"/>
    <s v="Paper"/>
  </r>
  <r>
    <n v="4"/>
    <s v="Shipped Early"/>
    <n v="6"/>
    <x v="0"/>
    <x v="101"/>
    <x v="0"/>
    <s v="Shahid Collister"/>
    <n v="0"/>
    <x v="1059"/>
    <s v="September"/>
    <x v="3"/>
    <s v="CA-2019-138975"/>
    <x v="2"/>
    <n v="30318"/>
    <n v="1173"/>
    <s v="Nokia Lumia 925"/>
    <n v="98"/>
    <n v="3"/>
    <s v="South"/>
    <m/>
    <n v="98.27"/>
    <n v="378"/>
    <s v="Consumer"/>
    <x v="1134"/>
    <s v="Standard Class"/>
    <s v="Georgia"/>
    <s v="Phones"/>
  </r>
  <r>
    <n v="4"/>
    <s v="Shipped Early"/>
    <n v="6"/>
    <x v="0"/>
    <x v="101"/>
    <x v="0"/>
    <s v="Shahid Collister"/>
    <n v="0"/>
    <x v="1059"/>
    <s v="September"/>
    <x v="3"/>
    <s v="CA-2019-138975"/>
    <x v="2"/>
    <n v="30318"/>
    <n v="967"/>
    <s v="Kingston Digital DataTraveler 32GB USB 2.0"/>
    <n v="4"/>
    <n v="4"/>
    <s v="South"/>
    <m/>
    <n v="4.07"/>
    <n v="68"/>
    <s v="Consumer"/>
    <x v="1134"/>
    <s v="Standard Class"/>
    <s v="Georgia"/>
    <s v="Accessories"/>
  </r>
  <r>
    <n v="5"/>
    <s v="Shipped Early"/>
    <n v="6"/>
    <x v="2"/>
    <x v="15"/>
    <x v="0"/>
    <s v="Chris Selesnick"/>
    <n v="0"/>
    <x v="1168"/>
    <s v="September"/>
    <x v="3"/>
    <s v="CA-2019-139080"/>
    <x v="1"/>
    <n v="98103"/>
    <n v="1713"/>
    <s v="Xerox 192"/>
    <n v="3"/>
    <n v="1"/>
    <s v="West"/>
    <m/>
    <n v="3.11"/>
    <n v="6"/>
    <s v="Corporate"/>
    <x v="1251"/>
    <s v="Standard Class"/>
    <s v="Washington"/>
    <s v="Paper"/>
  </r>
  <r>
    <n v="5"/>
    <s v="Shipped Early"/>
    <n v="6"/>
    <x v="2"/>
    <x v="15"/>
    <x v="0"/>
    <s v="Chris Selesnick"/>
    <n v="0"/>
    <x v="1168"/>
    <s v="September"/>
    <x v="3"/>
    <s v="CA-2019-139080"/>
    <x v="1"/>
    <n v="98103"/>
    <n v="1816"/>
    <s v="Xerox 212"/>
    <n v="12"/>
    <n v="4"/>
    <s v="West"/>
    <m/>
    <n v="12.44"/>
    <n v="26"/>
    <s v="Corporate"/>
    <x v="1251"/>
    <s v="Standard Class"/>
    <s v="Washington"/>
    <s v="Paper"/>
  </r>
  <r>
    <n v="5"/>
    <s v="Shipped Early"/>
    <n v="6"/>
    <x v="2"/>
    <x v="15"/>
    <x v="0"/>
    <s v="Chris Selesnick"/>
    <n v="0.2"/>
    <x v="1168"/>
    <s v="September"/>
    <x v="3"/>
    <s v="CA-2019-139080"/>
    <x v="1"/>
    <n v="98103"/>
    <n v="1316"/>
    <s v="Pressboard Hanging Data Binders for Unburst Sheets"/>
    <n v="7"/>
    <n v="5"/>
    <s v="West"/>
    <m/>
    <n v="6.89"/>
    <n v="20"/>
    <s v="Corporate"/>
    <x v="1251"/>
    <s v="Standard Class"/>
    <s v="Washington"/>
    <s v="Binders"/>
  </r>
  <r>
    <n v="5"/>
    <s v="Shipped Early"/>
    <n v="6"/>
    <x v="0"/>
    <x v="15"/>
    <x v="0"/>
    <s v="Chris Selesnick"/>
    <n v="0.2"/>
    <x v="1168"/>
    <s v="September"/>
    <x v="3"/>
    <s v="CA-2019-139080"/>
    <x v="1"/>
    <n v="98103"/>
    <n v="783"/>
    <s v="Griffin GC17055 Auxiliary Audio Cable"/>
    <n v="9"/>
    <n v="6"/>
    <s v="West"/>
    <m/>
    <n v="8.64"/>
    <n v="86"/>
    <s v="Corporate"/>
    <x v="1251"/>
    <s v="Standard Class"/>
    <s v="Washington"/>
    <s v="Phones"/>
  </r>
  <r>
    <n v="4"/>
    <s v="Shipped Early"/>
    <n v="6"/>
    <x v="1"/>
    <x v="162"/>
    <x v="0"/>
    <s v="Damala Kotsonis"/>
    <n v="0"/>
    <x v="938"/>
    <s v="September"/>
    <x v="3"/>
    <s v="CA-2019-139199"/>
    <x v="3"/>
    <n v="48234"/>
    <n v="752"/>
    <s v="Global Executive Mid-Back Managers Chair"/>
    <n v="227"/>
    <n v="3"/>
    <s v="Central"/>
    <m/>
    <n v="226.96"/>
    <n v="873"/>
    <s v="Corporate"/>
    <x v="1010"/>
    <s v="Standard Class"/>
    <s v="Michigan"/>
    <s v="Chairs"/>
  </r>
  <r>
    <n v="4"/>
    <s v="Shipped Early"/>
    <n v="6"/>
    <x v="2"/>
    <x v="162"/>
    <x v="0"/>
    <s v="Damala Kotsonis"/>
    <n v="0"/>
    <x v="938"/>
    <s v="September"/>
    <x v="3"/>
    <s v="CA-2019-139199"/>
    <x v="3"/>
    <n v="48234"/>
    <n v="1634"/>
    <s v="Wilson Jones Century Plastic Molded Ring Binders"/>
    <n v="20"/>
    <n v="2"/>
    <s v="Central"/>
    <m/>
    <n v="19.52"/>
    <n v="42"/>
    <s v="Corporate"/>
    <x v="1010"/>
    <s v="Standard Class"/>
    <s v="Michigan"/>
    <s v="Binders"/>
  </r>
  <r>
    <n v="4"/>
    <s v="Shipped Early"/>
    <n v="6"/>
    <x v="2"/>
    <x v="162"/>
    <x v="0"/>
    <s v="Damala Kotsonis"/>
    <n v="0"/>
    <x v="938"/>
    <s v="September"/>
    <x v="3"/>
    <s v="CA-2019-139199"/>
    <x v="3"/>
    <n v="48234"/>
    <n v="1742"/>
    <s v="Xerox 1946"/>
    <n v="6"/>
    <n v="2"/>
    <s v="Central"/>
    <m/>
    <n v="6.22"/>
    <n v="13"/>
    <s v="Corporate"/>
    <x v="1010"/>
    <s v="Standard Class"/>
    <s v="Michigan"/>
    <s v="Paper"/>
  </r>
  <r>
    <n v="4"/>
    <s v="Shipped Early"/>
    <n v="6"/>
    <x v="2"/>
    <x v="1"/>
    <x v="0"/>
    <s v="Vivek Gonzalez"/>
    <n v="0"/>
    <x v="1153"/>
    <s v="September"/>
    <x v="3"/>
    <s v="CA-2019-139304"/>
    <x v="1"/>
    <n v="94109"/>
    <n v="82"/>
    <s v="Acme Office Executive Series Stainless Steel Trimmers"/>
    <n v="2"/>
    <n v="1"/>
    <s v="West"/>
    <m/>
    <n v="2.23"/>
    <n v="9"/>
    <s v="Consumer"/>
    <x v="1252"/>
    <s v="Standard Class"/>
    <s v="California"/>
    <s v="Supplies"/>
  </r>
  <r>
    <n v="4"/>
    <s v="Shipped Early"/>
    <n v="6"/>
    <x v="2"/>
    <x v="1"/>
    <x v="0"/>
    <s v="Vivek Gonzalez"/>
    <n v="0"/>
    <x v="1153"/>
    <s v="September"/>
    <x v="3"/>
    <s v="CA-2019-139304"/>
    <x v="1"/>
    <n v="94109"/>
    <n v="1155"/>
    <s v="Newell 339"/>
    <n v="2"/>
    <n v="3"/>
    <s v="West"/>
    <m/>
    <n v="2.17"/>
    <n v="8"/>
    <s v="Consumer"/>
    <x v="1252"/>
    <s v="Standard Class"/>
    <s v="California"/>
    <s v="Art"/>
  </r>
  <r>
    <n v="4"/>
    <s v="Shipped Early"/>
    <n v="6"/>
    <x v="2"/>
    <x v="1"/>
    <x v="0"/>
    <s v="Vivek Gonzalez"/>
    <n v="0.2"/>
    <x v="1153"/>
    <s v="September"/>
    <x v="3"/>
    <s v="CA-2019-139304"/>
    <x v="1"/>
    <n v="94109"/>
    <n v="449"/>
    <s v="Clear Mylar Reinforcing Strips"/>
    <n v="40"/>
    <n v="8"/>
    <s v="West"/>
    <m/>
    <n v="40.369999999999997"/>
    <n v="120"/>
    <s v="Consumer"/>
    <x v="1252"/>
    <s v="Standard Class"/>
    <s v="California"/>
    <s v="Binders"/>
  </r>
  <r>
    <n v="2"/>
    <s v="Shipped Late"/>
    <n v="1"/>
    <x v="2"/>
    <x v="316"/>
    <x v="0"/>
    <s v="Sylvia Foulston"/>
    <n v="0.2"/>
    <x v="894"/>
    <s v="September"/>
    <x v="3"/>
    <s v="CA-2019-139311"/>
    <x v="3"/>
    <n v="76021"/>
    <n v="1658"/>
    <s v="Wirebound Message Books, Four 2 3/4 x 5 Forms per Page, 600 Sets per Book"/>
    <n v="10"/>
    <n v="4"/>
    <s v="Central"/>
    <m/>
    <n v="10.01"/>
    <n v="30"/>
    <s v="Corporate"/>
    <x v="1253"/>
    <s v="First Class"/>
    <s v="Texas"/>
    <s v="Paper"/>
  </r>
  <r>
    <n v="2"/>
    <s v="Shipped Late"/>
    <n v="1"/>
    <x v="2"/>
    <x v="316"/>
    <x v="0"/>
    <s v="Sylvia Foulston"/>
    <n v="0.2"/>
    <x v="894"/>
    <s v="September"/>
    <x v="3"/>
    <s v="CA-2019-139311"/>
    <x v="3"/>
    <n v="76021"/>
    <n v="321"/>
    <s v="BIC Brite Liner Grip Highlighters"/>
    <n v="3"/>
    <n v="7"/>
    <s v="Central"/>
    <m/>
    <n v="2.87"/>
    <n v="9"/>
    <s v="Corporate"/>
    <x v="1253"/>
    <s v="First Class"/>
    <s v="Texas"/>
    <s v="Art"/>
  </r>
  <r>
    <n v="2"/>
    <s v="Shipped Late"/>
    <n v="1"/>
    <x v="2"/>
    <x v="316"/>
    <x v="0"/>
    <s v="Sylvia Foulston"/>
    <n v="0.8"/>
    <x v="894"/>
    <s v="September"/>
    <x v="3"/>
    <s v="CA-2019-139311"/>
    <x v="3"/>
    <n v="76021"/>
    <n v="664"/>
    <s v="Fellowes Twister Kit, Gray/Clear, 3/pkg"/>
    <n v="-23"/>
    <n v="8"/>
    <s v="Central"/>
    <m/>
    <n v="-22.51"/>
    <n v="13"/>
    <s v="Corporate"/>
    <x v="1253"/>
    <s v="First Class"/>
    <s v="Texas"/>
    <s v="Binders"/>
  </r>
  <r>
    <n v="2"/>
    <s v="Shipped Late"/>
    <n v="1"/>
    <x v="0"/>
    <x v="316"/>
    <x v="0"/>
    <s v="Sylvia Foulston"/>
    <n v="0.2"/>
    <x v="894"/>
    <s v="September"/>
    <x v="3"/>
    <s v="CA-2019-139311"/>
    <x v="3"/>
    <n v="76021"/>
    <n v="1322"/>
    <s v="Pyle PMP37LED"/>
    <n v="13"/>
    <n v="2"/>
    <s v="Central"/>
    <m/>
    <n v="13.44"/>
    <n v="154"/>
    <s v="Corporate"/>
    <x v="1253"/>
    <s v="First Class"/>
    <s v="Texas"/>
    <s v="Phones"/>
  </r>
  <r>
    <n v="2"/>
    <s v="Shipped Early"/>
    <n v="3"/>
    <x v="1"/>
    <x v="93"/>
    <x v="0"/>
    <s v="Janet Martin"/>
    <n v="0.2"/>
    <x v="1033"/>
    <s v="September"/>
    <x v="3"/>
    <s v="CA-2019-139353"/>
    <x v="2"/>
    <n v="28314"/>
    <n v="465"/>
    <s v="Computer Room Manger, 14"/>
    <n v="16"/>
    <n v="3"/>
    <s v="South"/>
    <m/>
    <n v="15.59"/>
    <n v="78"/>
    <s v="Consumer"/>
    <x v="1114"/>
    <s v="Second Class"/>
    <s v="North Carolina"/>
    <s v="Furnishings"/>
  </r>
  <r>
    <n v="2"/>
    <s v="Shipped Early"/>
    <n v="3"/>
    <x v="2"/>
    <x v="93"/>
    <x v="0"/>
    <s v="Janet Martin"/>
    <n v="0.2"/>
    <x v="1033"/>
    <s v="September"/>
    <x v="3"/>
    <s v="CA-2019-139353"/>
    <x v="2"/>
    <n v="28314"/>
    <n v="776"/>
    <s v="Gould Plastics 18-Pocket Panel Bin, 34w x 5-1/4d x 20-1/2h"/>
    <n v="-29"/>
    <n v="2"/>
    <s v="South"/>
    <m/>
    <n v="-29.44"/>
    <n v="147"/>
    <s v="Consumer"/>
    <x v="1114"/>
    <s v="Second Class"/>
    <s v="North Carolina"/>
    <s v="Storage"/>
  </r>
  <r>
    <n v="2"/>
    <s v="Shipped Early"/>
    <n v="3"/>
    <x v="2"/>
    <x v="93"/>
    <x v="0"/>
    <s v="Janet Martin"/>
    <n v="0.2"/>
    <x v="1033"/>
    <s v="September"/>
    <x v="3"/>
    <s v="CA-2019-139353"/>
    <x v="2"/>
    <n v="28314"/>
    <n v="1731"/>
    <s v="Xerox 1936"/>
    <n v="16"/>
    <n v="3"/>
    <s v="South"/>
    <m/>
    <n v="16.18"/>
    <n v="48"/>
    <s v="Consumer"/>
    <x v="1114"/>
    <s v="Second Class"/>
    <s v="North Carolina"/>
    <s v="Paper"/>
  </r>
  <r>
    <n v="4"/>
    <s v="Shipped Early"/>
    <n v="6"/>
    <x v="2"/>
    <x v="130"/>
    <x v="0"/>
    <s v="Nick Crebassa"/>
    <n v="0.2"/>
    <x v="938"/>
    <s v="September"/>
    <x v="3"/>
    <s v="CA-2019-139402"/>
    <x v="1"/>
    <n v="85023"/>
    <n v="1111"/>
    <s v="Multicolor Computer Printout Paper"/>
    <n v="147"/>
    <n v="5"/>
    <s v="West"/>
    <m/>
    <n v="146.79"/>
    <n v="419"/>
    <s v="Corporate"/>
    <x v="1010"/>
    <s v="Standard Class"/>
    <s v="Arizona"/>
    <s v="Paper"/>
  </r>
  <r>
    <n v="4"/>
    <s v="Shipped Early"/>
    <n v="6"/>
    <x v="2"/>
    <x v="130"/>
    <x v="0"/>
    <s v="Nick Crebassa"/>
    <n v="0.7"/>
    <x v="938"/>
    <s v="September"/>
    <x v="3"/>
    <s v="CA-2019-139402"/>
    <x v="1"/>
    <n v="85023"/>
    <n v="61"/>
    <s v="Acco Recycled 2 Capacity Laser Printer Hanging Data Binders"/>
    <n v="-10"/>
    <n v="3"/>
    <s v="West"/>
    <m/>
    <n v="-9.9700000000000006"/>
    <n v="13"/>
    <s v="Corporate"/>
    <x v="1010"/>
    <s v="Standard Class"/>
    <s v="Arizona"/>
    <s v="Binders"/>
  </r>
  <r>
    <n v="2"/>
    <s v="Shipped Early"/>
    <n v="3"/>
    <x v="1"/>
    <x v="16"/>
    <x v="0"/>
    <s v="Alejandro Grove"/>
    <n v="0.2"/>
    <x v="1060"/>
    <s v="September"/>
    <x v="3"/>
    <s v="CA-2019-139416"/>
    <x v="0"/>
    <n v="19120"/>
    <n v="568"/>
    <s v="Eldon Expressions Punched Metal &amp; Wood Desk Accessories, Black &amp; Cherry"/>
    <n v="2"/>
    <n v="2"/>
    <s v="East"/>
    <m/>
    <n v="1.5"/>
    <n v="15"/>
    <s v="Consumer"/>
    <x v="1131"/>
    <s v="Second Class"/>
    <s v="Pennsylvania"/>
    <s v="Furnishings"/>
  </r>
  <r>
    <n v="5"/>
    <s v="Shipped Early"/>
    <n v="6"/>
    <x v="2"/>
    <x v="17"/>
    <x v="0"/>
    <s v="Rob Dowd"/>
    <n v="0"/>
    <x v="992"/>
    <s v="September"/>
    <x v="3"/>
    <s v="CA-2019-139437"/>
    <x v="1"/>
    <n v="90004"/>
    <n v="1359"/>
    <s v="Rogers Deluxe File Chest"/>
    <n v="1"/>
    <n v="4"/>
    <s v="West"/>
    <m/>
    <n v="0.88"/>
    <n v="88"/>
    <s v="Consumer"/>
    <x v="1254"/>
    <s v="Standard Class"/>
    <s v="California"/>
    <s v="Storage"/>
  </r>
  <r>
    <n v="6"/>
    <s v="Shipped On Time"/>
    <n v="6"/>
    <x v="2"/>
    <x v="169"/>
    <x v="0"/>
    <s v="Grace Kelly"/>
    <n v="0.2"/>
    <x v="905"/>
    <s v="September"/>
    <x v="3"/>
    <s v="CA-2019-139444"/>
    <x v="3"/>
    <n v="75023"/>
    <n v="222"/>
    <s v="Avery 511"/>
    <n v="3"/>
    <n v="4"/>
    <s v="Central"/>
    <m/>
    <n v="3.45"/>
    <n v="10"/>
    <s v="Corporate"/>
    <x v="1031"/>
    <s v="Standard Class"/>
    <s v="Texas"/>
    <s v="Labels"/>
  </r>
  <r>
    <n v="6"/>
    <s v="Shipped On Time"/>
    <n v="6"/>
    <x v="2"/>
    <x v="230"/>
    <x v="0"/>
    <s v="Speros Goranitis"/>
    <n v="0.2"/>
    <x v="1169"/>
    <s v="September"/>
    <x v="3"/>
    <s v="CA-2019-139493"/>
    <x v="2"/>
    <n v="28806"/>
    <n v="676"/>
    <s v="Fluorescent Highlighters by Dixon"/>
    <n v="3"/>
    <n v="5"/>
    <s v="South"/>
    <m/>
    <n v="2.79"/>
    <n v="16"/>
    <s v="Consumer"/>
    <x v="1104"/>
    <s v="Standard Class"/>
    <s v="North Carolina"/>
    <s v="Art"/>
  </r>
  <r>
    <n v="4"/>
    <s v="Shipped Early"/>
    <n v="6"/>
    <x v="2"/>
    <x v="482"/>
    <x v="0"/>
    <s v="Erin Smith"/>
    <n v="0.2"/>
    <x v="949"/>
    <s v="September"/>
    <x v="3"/>
    <s v="CA-2019-139619"/>
    <x v="2"/>
    <n v="32935"/>
    <n v="103"/>
    <s v="Advantus 10-Drawer Portable Organizer, Chrome Metal Frame, Smoke Drawers"/>
    <n v="10"/>
    <n v="2"/>
    <s v="South"/>
    <m/>
    <n v="9.56"/>
    <n v="96"/>
    <s v="Corporate"/>
    <x v="1068"/>
    <s v="Standard Class"/>
    <s v="Florida"/>
    <s v="Storage"/>
  </r>
  <r>
    <n v="4"/>
    <s v="Shipped Early"/>
    <n v="6"/>
    <x v="1"/>
    <x v="424"/>
    <x v="0"/>
    <s v="Jane Waco"/>
    <n v="0"/>
    <x v="1118"/>
    <s v="September"/>
    <x v="3"/>
    <s v="CA-2019-139661"/>
    <x v="1"/>
    <n v="98661"/>
    <n v="1046"/>
    <s v="Magna Visual Magnetic Picture Hangers"/>
    <n v="4"/>
    <n v="2"/>
    <s v="West"/>
    <m/>
    <n v="3.66"/>
    <n v="10"/>
    <s v="Corporate"/>
    <x v="1201"/>
    <s v="Standard Class"/>
    <s v="Washington"/>
    <s v="Furnishings"/>
  </r>
  <r>
    <n v="2"/>
    <s v="Shipped Early"/>
    <n v="3"/>
    <x v="2"/>
    <x v="97"/>
    <x v="0"/>
    <s v="Darrin Martin"/>
    <n v="0.2"/>
    <x v="1115"/>
    <s v="September"/>
    <x v="3"/>
    <s v="CA-2019-139717"/>
    <x v="0"/>
    <n v="43130"/>
    <n v="1763"/>
    <s v="Xerox 1966"/>
    <n v="4"/>
    <n v="2"/>
    <s v="East"/>
    <m/>
    <n v="3.76"/>
    <n v="10"/>
    <s v="Consumer"/>
    <x v="1227"/>
    <s v="Second Class"/>
    <s v="Ohio"/>
    <s v="Paper"/>
  </r>
  <r>
    <n v="2"/>
    <s v="Shipped Early"/>
    <n v="3"/>
    <x v="2"/>
    <x v="97"/>
    <x v="0"/>
    <s v="Darrin Martin"/>
    <n v="0.2"/>
    <x v="1115"/>
    <s v="September"/>
    <x v="3"/>
    <s v="CA-2019-139717"/>
    <x v="0"/>
    <n v="43130"/>
    <n v="171"/>
    <s v="Avanti 1.7 Cu. Ft. Refrigerator"/>
    <n v="65"/>
    <n v="8"/>
    <s v="East"/>
    <m/>
    <n v="64.63"/>
    <n v="646"/>
    <s v="Consumer"/>
    <x v="1227"/>
    <s v="Second Class"/>
    <s v="Ohio"/>
    <s v="Appliances"/>
  </r>
  <r>
    <n v="0"/>
    <s v="Shipped On Time"/>
    <n v="0"/>
    <x v="1"/>
    <x v="16"/>
    <x v="0"/>
    <s v="Darrin Van Huff"/>
    <n v="0.3"/>
    <x v="1021"/>
    <s v="September"/>
    <x v="3"/>
    <s v="CA-2019-139773"/>
    <x v="0"/>
    <n v="19143"/>
    <n v="1374"/>
    <s v="Safco Chair Connectors, 6/Carton"/>
    <n v="-3"/>
    <n v="7"/>
    <s v="East"/>
    <m/>
    <n v="-2.69"/>
    <n v="189"/>
    <s v="Corporate"/>
    <x v="1007"/>
    <s v="Same Day"/>
    <s v="Pennsylvania"/>
    <s v="Chairs"/>
  </r>
  <r>
    <n v="4"/>
    <s v="Shipped Early"/>
    <n v="6"/>
    <x v="2"/>
    <x v="47"/>
    <x v="0"/>
    <s v="Julie Prescott"/>
    <n v="0"/>
    <x v="949"/>
    <s v="September"/>
    <x v="3"/>
    <s v="CA-2019-139787"/>
    <x v="2"/>
    <n v="31907"/>
    <n v="1418"/>
    <s v="SANFORD Major Accent Highlighters"/>
    <n v="13"/>
    <n v="5"/>
    <s v="South"/>
    <m/>
    <n v="13.45"/>
    <n v="35"/>
    <s v="Home Office"/>
    <x v="1068"/>
    <s v="Standard Class"/>
    <s v="Georgia"/>
    <s v="Art"/>
  </r>
  <r>
    <n v="6"/>
    <s v="Shipped On Time"/>
    <n v="6"/>
    <x v="2"/>
    <x v="403"/>
    <x v="0"/>
    <s v="Dean percer"/>
    <n v="0"/>
    <x v="1106"/>
    <s v="September"/>
    <x v="3"/>
    <s v="CA-2019-139822"/>
    <x v="0"/>
    <n v="6708"/>
    <n v="584"/>
    <s v="Eldon ProFile File N Store Portable File Tub Letter/Legal Size Black"/>
    <n v="11"/>
    <n v="2"/>
    <s v="East"/>
    <m/>
    <n v="10.81"/>
    <n v="39"/>
    <s v="Home Office"/>
    <x v="1133"/>
    <s v="Standard Class"/>
    <s v="Connecticut"/>
    <s v="Storage"/>
  </r>
  <r>
    <n v="6"/>
    <s v="Shipped On Time"/>
    <n v="6"/>
    <x v="0"/>
    <x v="403"/>
    <x v="0"/>
    <s v="Dean percer"/>
    <n v="0"/>
    <x v="1106"/>
    <s v="September"/>
    <x v="3"/>
    <s v="CA-2019-139822"/>
    <x v="0"/>
    <n v="6708"/>
    <n v="1091"/>
    <s v="Micro Innovations Wireless Classic Keyboard with Mouse"/>
    <n v="11"/>
    <n v="2"/>
    <s v="East"/>
    <m/>
    <n v="10.8"/>
    <n v="60"/>
    <s v="Home Office"/>
    <x v="1133"/>
    <s v="Standard Class"/>
    <s v="Connecticut"/>
    <s v="Accessories"/>
  </r>
  <r>
    <n v="6"/>
    <s v="Shipped On Time"/>
    <n v="6"/>
    <x v="1"/>
    <x v="87"/>
    <x v="0"/>
    <s v="Julie Creighton"/>
    <n v="0"/>
    <x v="986"/>
    <s v="September"/>
    <x v="3"/>
    <s v="CA-2019-139913"/>
    <x v="0"/>
    <n v="14609"/>
    <n v="550"/>
    <s v="Eldon 200 Class Desk Accessories, Smoke"/>
    <n v="29"/>
    <n v="11"/>
    <s v="East"/>
    <m/>
    <n v="29.01"/>
    <n v="69"/>
    <s v="Corporate"/>
    <x v="1255"/>
    <s v="Standard Class"/>
    <s v="New York"/>
    <s v="Furnishings"/>
  </r>
  <r>
    <n v="6"/>
    <s v="Shipped On Time"/>
    <n v="6"/>
    <x v="2"/>
    <x v="87"/>
    <x v="0"/>
    <s v="Julie Creighton"/>
    <n v="0"/>
    <x v="986"/>
    <s v="September"/>
    <x v="3"/>
    <s v="CA-2019-139913"/>
    <x v="0"/>
    <n v="14609"/>
    <n v="1766"/>
    <s v="Xerox 1969"/>
    <n v="6"/>
    <n v="2"/>
    <s v="East"/>
    <m/>
    <n v="5.66"/>
    <n v="12"/>
    <s v="Corporate"/>
    <x v="1255"/>
    <s v="Standard Class"/>
    <s v="New York"/>
    <s v="Paper"/>
  </r>
  <r>
    <n v="6"/>
    <s v="Shipped On Time"/>
    <n v="6"/>
    <x v="2"/>
    <x v="87"/>
    <x v="0"/>
    <s v="Julie Creighton"/>
    <n v="0"/>
    <x v="986"/>
    <s v="September"/>
    <x v="3"/>
    <s v="CA-2019-139913"/>
    <x v="0"/>
    <n v="14609"/>
    <n v="1839"/>
    <s v="Xerox 4200 Series MultiUse Premium Copy Paper (20Lb. and 84 Bright)"/>
    <n v="12"/>
    <n v="5"/>
    <s v="East"/>
    <m/>
    <n v="11.88"/>
    <n v="26"/>
    <s v="Corporate"/>
    <x v="1255"/>
    <s v="Standard Class"/>
    <s v="New York"/>
    <s v="Paper"/>
  </r>
  <r>
    <n v="6"/>
    <s v="Shipped On Time"/>
    <n v="6"/>
    <x v="0"/>
    <x v="87"/>
    <x v="0"/>
    <s v="Julie Creighton"/>
    <n v="0"/>
    <x v="986"/>
    <s v="September"/>
    <x v="3"/>
    <s v="CA-2019-139913"/>
    <x v="0"/>
    <n v="14609"/>
    <n v="891"/>
    <s v="I Needs 3d Hello Kitty Hybrid Silicone Case Cover for HTC One X 4g with 3d Hello Kitty Stylus Pen Green/pink"/>
    <n v="10"/>
    <n v="3"/>
    <s v="East"/>
    <m/>
    <n v="10.050000000000001"/>
    <n v="36"/>
    <s v="Corporate"/>
    <x v="1255"/>
    <s v="Standard Class"/>
    <s v="New York"/>
    <s v="Phones"/>
  </r>
  <r>
    <n v="5"/>
    <s v="Shipped Early"/>
    <n v="6"/>
    <x v="1"/>
    <x v="153"/>
    <x v="0"/>
    <s v="Shaun Weien"/>
    <n v="0.2"/>
    <x v="1130"/>
    <s v="September"/>
    <x v="3"/>
    <s v="CA-2019-139948"/>
    <x v="2"/>
    <n v="33614"/>
    <n v="394"/>
    <s v="C-Line Magnetic Cubicle Keepers, Clear Polypropylene"/>
    <n v="2"/>
    <n v="2"/>
    <s v="South"/>
    <m/>
    <n v="2.17"/>
    <n v="8"/>
    <s v="Consumer"/>
    <x v="1256"/>
    <s v="Standard Class"/>
    <s v="Florida"/>
    <s v="Furnishings"/>
  </r>
  <r>
    <n v="7"/>
    <s v="Shipped Late"/>
    <n v="6"/>
    <x v="1"/>
    <x v="324"/>
    <x v="0"/>
    <s v="Christina Anderson"/>
    <n v="0"/>
    <x v="992"/>
    <s v="September"/>
    <x v="3"/>
    <s v="CA-2019-140053"/>
    <x v="1"/>
    <n v="87401"/>
    <n v="1547"/>
    <s v="Tenex Traditional Chairmats for Medium Pile Carpet, Standard Lip, 36 x 48"/>
    <n v="115"/>
    <n v="9"/>
    <s v="West"/>
    <s v="Yes"/>
    <n v="114.63"/>
    <n v="546"/>
    <s v="Consumer"/>
    <x v="959"/>
    <s v="Standard Class"/>
    <s v="New Mexico"/>
    <s v="Furnishings"/>
  </r>
  <r>
    <n v="2"/>
    <s v="Shipped Early"/>
    <n v="3"/>
    <x v="1"/>
    <x v="19"/>
    <x v="0"/>
    <s v="Patrick ODonnell"/>
    <n v="0"/>
    <x v="882"/>
    <s v="September"/>
    <x v="3"/>
    <s v="CA-2019-140088"/>
    <x v="2"/>
    <n v="29203"/>
    <n v="1181"/>
    <s v="Novimex Swivel Fabric Task Chair"/>
    <n v="33"/>
    <n v="2"/>
    <s v="South"/>
    <m/>
    <n v="33.22"/>
    <n v="302"/>
    <s v="Consumer"/>
    <x v="1257"/>
    <s v="Second Class"/>
    <s v="South Carolina"/>
    <s v="Chairs"/>
  </r>
  <r>
    <n v="2"/>
    <s v="Shipped Late"/>
    <n v="1"/>
    <x v="2"/>
    <x v="15"/>
    <x v="0"/>
    <s v="Raymond Buch"/>
    <n v="0"/>
    <x v="1102"/>
    <s v="September"/>
    <x v="3"/>
    <s v="CA-2019-140151"/>
    <x v="1"/>
    <n v="98115"/>
    <n v="54"/>
    <s v="Acco Perma 4000 Stacking Storage Drawers"/>
    <n v="5"/>
    <n v="2"/>
    <s v="West"/>
    <s v="Yes"/>
    <n v="4.87"/>
    <n v="32"/>
    <s v="Consumer"/>
    <x v="996"/>
    <s v="First Class"/>
    <s v="Washington"/>
    <s v="Storage"/>
  </r>
  <r>
    <n v="2"/>
    <s v="Shipped Late"/>
    <n v="1"/>
    <x v="2"/>
    <x v="15"/>
    <x v="0"/>
    <s v="Raymond Buch"/>
    <n v="0"/>
    <x v="1102"/>
    <s v="September"/>
    <x v="3"/>
    <s v="CA-2019-140151"/>
    <x v="1"/>
    <n v="98115"/>
    <n v="1689"/>
    <s v="Xerox 1898"/>
    <n v="10"/>
    <n v="3"/>
    <s v="West"/>
    <s v="Yes"/>
    <n v="9.6199999999999992"/>
    <n v="20"/>
    <s v="Consumer"/>
    <x v="996"/>
    <s v="First Class"/>
    <s v="Washington"/>
    <s v="Paper"/>
  </r>
  <r>
    <n v="2"/>
    <s v="Shipped Late"/>
    <n v="1"/>
    <x v="0"/>
    <x v="15"/>
    <x v="0"/>
    <s v="Raymond Buch"/>
    <n v="0"/>
    <x v="1102"/>
    <s v="September"/>
    <x v="3"/>
    <s v="CA-2019-140151"/>
    <x v="1"/>
    <n v="98115"/>
    <n v="399"/>
    <s v="Canon imageCLASS 2200 Advanced Copier"/>
    <n v="6720"/>
    <n v="4"/>
    <s v="West"/>
    <s v="Yes"/>
    <n v="6719.98"/>
    <n v="14000"/>
    <s v="Consumer"/>
    <x v="996"/>
    <s v="First Class"/>
    <s v="Washington"/>
    <s v="Copiers"/>
  </r>
  <r>
    <n v="3"/>
    <s v="Shipped Late"/>
    <n v="1"/>
    <x v="1"/>
    <x v="311"/>
    <x v="0"/>
    <s v="Patrick Gardner"/>
    <n v="0"/>
    <x v="889"/>
    <s v="September"/>
    <x v="3"/>
    <s v="CA-2019-140186"/>
    <x v="1"/>
    <n v="93309"/>
    <n v="872"/>
    <s v="Howard Miller 13-3/4 Diameter Brushed Chrome Round Wall Clock"/>
    <n v="16"/>
    <n v="1"/>
    <s v="West"/>
    <s v="Yes"/>
    <n v="15.52"/>
    <n v="52"/>
    <s v="Consumer"/>
    <x v="1196"/>
    <s v="First Class"/>
    <s v="California"/>
    <s v="Furnishings"/>
  </r>
  <r>
    <n v="3"/>
    <s v="Shipped Late"/>
    <n v="1"/>
    <x v="1"/>
    <x v="311"/>
    <x v="0"/>
    <s v="Patrick Gardner"/>
    <n v="0.2"/>
    <x v="889"/>
    <s v="September"/>
    <x v="3"/>
    <s v="CA-2019-140186"/>
    <x v="1"/>
    <n v="93309"/>
    <n v="977"/>
    <s v="Leather Task Chair, Black"/>
    <n v="0"/>
    <n v="1"/>
    <s v="West"/>
    <s v="Yes"/>
    <n v="0"/>
    <n v="73"/>
    <s v="Consumer"/>
    <x v="1196"/>
    <s v="First Class"/>
    <s v="California"/>
    <s v="Chairs"/>
  </r>
  <r>
    <n v="3"/>
    <s v="Shipped Late"/>
    <n v="1"/>
    <x v="2"/>
    <x v="311"/>
    <x v="0"/>
    <s v="Patrick Gardner"/>
    <n v="0"/>
    <x v="889"/>
    <s v="September"/>
    <x v="3"/>
    <s v="CA-2019-140186"/>
    <x v="1"/>
    <n v="93309"/>
    <n v="654"/>
    <s v="Fellowes Premier Superior Surge Suppressor, 10-Outlet, With Phone and Remote"/>
    <n v="25"/>
    <n v="2"/>
    <s v="West"/>
    <s v="Yes"/>
    <n v="25.44"/>
    <n v="98"/>
    <s v="Consumer"/>
    <x v="1196"/>
    <s v="First Class"/>
    <s v="California"/>
    <s v="Appliances"/>
  </r>
  <r>
    <n v="3"/>
    <s v="Shipped Late"/>
    <n v="1"/>
    <x v="2"/>
    <x v="311"/>
    <x v="0"/>
    <s v="Patrick Gardner"/>
    <n v="0"/>
    <x v="889"/>
    <s v="September"/>
    <x v="3"/>
    <s v="CA-2019-140186"/>
    <x v="1"/>
    <n v="93309"/>
    <n v="109"/>
    <s v="Advantus Plastic Paper Clips"/>
    <n v="17"/>
    <n v="7"/>
    <s v="West"/>
    <s v="Yes"/>
    <n v="16.8"/>
    <n v="35"/>
    <s v="Consumer"/>
    <x v="1196"/>
    <s v="First Class"/>
    <s v="California"/>
    <s v="Fasteners"/>
  </r>
  <r>
    <n v="3"/>
    <s v="Shipped Late"/>
    <n v="1"/>
    <x v="2"/>
    <x v="311"/>
    <x v="0"/>
    <s v="Patrick Gardner"/>
    <n v="0.2"/>
    <x v="889"/>
    <s v="September"/>
    <x v="3"/>
    <s v="CA-2019-140186"/>
    <x v="1"/>
    <n v="93309"/>
    <n v="328"/>
    <s v="Binding Machine Supplies"/>
    <n v="16"/>
    <n v="2"/>
    <s v="West"/>
    <s v="Yes"/>
    <n v="16.34"/>
    <n v="47"/>
    <s v="Consumer"/>
    <x v="1196"/>
    <s v="First Class"/>
    <s v="California"/>
    <s v="Binders"/>
  </r>
  <r>
    <n v="5"/>
    <s v="Shipped Early"/>
    <n v="6"/>
    <x v="2"/>
    <x v="13"/>
    <x v="0"/>
    <s v="Max Ludwig"/>
    <n v="0.2"/>
    <x v="1158"/>
    <s v="September"/>
    <x v="3"/>
    <s v="CA-2019-140242"/>
    <x v="3"/>
    <n v="60623"/>
    <n v="341"/>
    <s v="Blackstonian Pencils"/>
    <n v="1"/>
    <n v="3"/>
    <s v="Central"/>
    <m/>
    <n v="0.64"/>
    <n v="6"/>
    <s v="Home Office"/>
    <x v="1017"/>
    <s v="Standard Class"/>
    <s v="Illinois"/>
    <s v="Art"/>
  </r>
  <r>
    <n v="5"/>
    <s v="Shipped Early"/>
    <n v="6"/>
    <x v="0"/>
    <x v="13"/>
    <x v="0"/>
    <s v="Max Ludwig"/>
    <n v="0.2"/>
    <x v="1158"/>
    <s v="September"/>
    <x v="3"/>
    <s v="CA-2019-140242"/>
    <x v="3"/>
    <n v="60623"/>
    <n v="922"/>
    <s v="Imation Secure+ Hardware Encrypted USB 2.0 Flash Drive; 16GB"/>
    <n v="77"/>
    <n v="7"/>
    <s v="Central"/>
    <m/>
    <n v="76.64"/>
    <n v="409"/>
    <s v="Home Office"/>
    <x v="1017"/>
    <s v="Standard Class"/>
    <s v="Illinois"/>
    <s v="Accessories"/>
  </r>
  <r>
    <n v="6"/>
    <s v="Shipped On Time"/>
    <n v="6"/>
    <x v="1"/>
    <x v="173"/>
    <x v="0"/>
    <s v="Julie Kriz"/>
    <n v="0.6"/>
    <x v="1068"/>
    <s v="September"/>
    <x v="3"/>
    <s v="CA-2019-140298"/>
    <x v="3"/>
    <n v="78745"/>
    <n v="1533"/>
    <s v="Telescoping Adjustable Floor Lamp"/>
    <n v="-7"/>
    <n v="1"/>
    <s v="Central"/>
    <m/>
    <n v="-7"/>
    <n v="8"/>
    <s v="Home Office"/>
    <x v="1042"/>
    <s v="Standard Class"/>
    <s v="Texas"/>
    <s v="Furnishings"/>
  </r>
  <r>
    <n v="6"/>
    <s v="Shipped On Time"/>
    <n v="6"/>
    <x v="2"/>
    <x v="173"/>
    <x v="0"/>
    <s v="Julie Kriz"/>
    <n v="0.2"/>
    <x v="1068"/>
    <s v="September"/>
    <x v="3"/>
    <s v="CA-2019-140298"/>
    <x v="3"/>
    <n v="78745"/>
    <n v="1165"/>
    <s v="Newell 348"/>
    <n v="1"/>
    <n v="2"/>
    <s v="Central"/>
    <m/>
    <n v="0.59"/>
    <n v="5"/>
    <s v="Home Office"/>
    <x v="1042"/>
    <s v="Standard Class"/>
    <s v="Texas"/>
    <s v="Art"/>
  </r>
  <r>
    <n v="6"/>
    <s v="Shipped On Time"/>
    <n v="6"/>
    <x v="2"/>
    <x v="173"/>
    <x v="0"/>
    <s v="Julie Kriz"/>
    <n v="0.2"/>
    <x v="1068"/>
    <s v="September"/>
    <x v="3"/>
    <s v="CA-2019-140298"/>
    <x v="3"/>
    <n v="78745"/>
    <n v="1721"/>
    <s v="Xerox 1927"/>
    <n v="2"/>
    <n v="2"/>
    <s v="Central"/>
    <m/>
    <n v="2.14"/>
    <n v="7"/>
    <s v="Home Office"/>
    <x v="1042"/>
    <s v="Standard Class"/>
    <s v="Texas"/>
    <s v="Paper"/>
  </r>
  <r>
    <n v="6"/>
    <s v="Shipped On Time"/>
    <n v="6"/>
    <x v="2"/>
    <x v="173"/>
    <x v="0"/>
    <s v="Julie Kriz"/>
    <n v="0.2"/>
    <x v="1068"/>
    <s v="September"/>
    <x v="3"/>
    <s v="CA-2019-140298"/>
    <x v="3"/>
    <n v="78745"/>
    <n v="1375"/>
    <s v="Safco Commercial Shelving"/>
    <n v="-15"/>
    <n v="2"/>
    <s v="Central"/>
    <m/>
    <n v="-14.88"/>
    <n v="74"/>
    <s v="Home Office"/>
    <x v="1042"/>
    <s v="Standard Class"/>
    <s v="Texas"/>
    <s v="Storage"/>
  </r>
  <r>
    <n v="2"/>
    <s v="Shipped Late"/>
    <n v="1"/>
    <x v="1"/>
    <x v="13"/>
    <x v="0"/>
    <s v="Helen Wasserman"/>
    <n v="0.3"/>
    <x v="903"/>
    <s v="September"/>
    <x v="3"/>
    <s v="CA-2019-140326"/>
    <x v="3"/>
    <n v="60653"/>
    <n v="381"/>
    <s v="Bush Birmingham Collection Bookcase, Dark Cherry"/>
    <n v="-118"/>
    <n v="9"/>
    <s v="Central"/>
    <m/>
    <n v="-117.88"/>
    <n v="825"/>
    <s v="Corporate"/>
    <x v="1083"/>
    <s v="First Class"/>
    <s v="Illinois"/>
    <s v="Bookcases"/>
  </r>
  <r>
    <n v="2"/>
    <s v="Shipped Late"/>
    <n v="1"/>
    <x v="2"/>
    <x v="13"/>
    <x v="0"/>
    <s v="Helen Wasserman"/>
    <n v="0.2"/>
    <x v="903"/>
    <s v="September"/>
    <x v="3"/>
    <s v="CA-2019-140326"/>
    <x v="3"/>
    <n v="60653"/>
    <n v="1412"/>
    <s v="Sanford Colorific Colored Pencils, 12/Box"/>
    <n v="1"/>
    <n v="3"/>
    <s v="Central"/>
    <m/>
    <n v="0.86"/>
    <n v="7"/>
    <s v="Corporate"/>
    <x v="1083"/>
    <s v="First Class"/>
    <s v="Illinois"/>
    <s v="Art"/>
  </r>
  <r>
    <n v="2"/>
    <s v="Shipped Late"/>
    <n v="1"/>
    <x v="2"/>
    <x v="13"/>
    <x v="0"/>
    <s v="Helen Wasserman"/>
    <n v="0.2"/>
    <x v="903"/>
    <s v="September"/>
    <x v="3"/>
    <s v="CA-2019-140326"/>
    <x v="3"/>
    <n v="60653"/>
    <n v="936"/>
    <s v="Its Hot Message Books with Stickers, 2 3/4 x 5"/>
    <n v="6"/>
    <n v="3"/>
    <s v="Central"/>
    <m/>
    <n v="5.55"/>
    <n v="18"/>
    <s v="Corporate"/>
    <x v="1083"/>
    <s v="First Class"/>
    <s v="Illinois"/>
    <s v="Paper"/>
  </r>
  <r>
    <n v="4"/>
    <s v="Shipped Early"/>
    <n v="6"/>
    <x v="1"/>
    <x v="31"/>
    <x v="0"/>
    <s v="Harold Engle"/>
    <n v="0"/>
    <x v="1015"/>
    <s v="September"/>
    <x v="3"/>
    <s v="CA-2019-140480"/>
    <x v="0"/>
    <n v="19711"/>
    <n v="1564"/>
    <s v="Tensor Track Tree Floor Lamp"/>
    <n v="9"/>
    <n v="2"/>
    <s v="East"/>
    <m/>
    <n v="9.1999999999999993"/>
    <n v="40"/>
    <s v="Corporate"/>
    <x v="1128"/>
    <s v="Standard Class"/>
    <s v="Delaware"/>
    <s v="Furnishings"/>
  </r>
  <r>
    <n v="4"/>
    <s v="Shipped Early"/>
    <n v="6"/>
    <x v="1"/>
    <x v="31"/>
    <x v="0"/>
    <s v="Harold Engle"/>
    <n v="0"/>
    <x v="1015"/>
    <s v="September"/>
    <x v="3"/>
    <s v="CA-2019-140480"/>
    <x v="0"/>
    <n v="19711"/>
    <n v="19"/>
    <s v="36X48 HARDFLOOR CHAIRMAT"/>
    <n v="6"/>
    <n v="4"/>
    <s v="East"/>
    <m/>
    <n v="5.87"/>
    <n v="84"/>
    <s v="Corporate"/>
    <x v="1128"/>
    <s v="Standard Class"/>
    <s v="Delaware"/>
    <s v="Furnishings"/>
  </r>
  <r>
    <n v="4"/>
    <s v="Shipped Early"/>
    <n v="6"/>
    <x v="2"/>
    <x v="31"/>
    <x v="0"/>
    <s v="Harold Engle"/>
    <n v="0"/>
    <x v="1015"/>
    <s v="September"/>
    <x v="3"/>
    <s v="CA-2019-140480"/>
    <x v="0"/>
    <n v="19711"/>
    <n v="887"/>
    <s v="Hunt Boston Vacuum Mount KS Pencil Sharpener"/>
    <n v="45"/>
    <n v="5"/>
    <s v="East"/>
    <m/>
    <n v="45.49"/>
    <n v="175"/>
    <s v="Corporate"/>
    <x v="1128"/>
    <s v="Standard Class"/>
    <s v="Delaware"/>
    <s v="Art"/>
  </r>
  <r>
    <n v="4"/>
    <s v="Shipped Early"/>
    <n v="6"/>
    <x v="2"/>
    <x v="31"/>
    <x v="0"/>
    <s v="Harold Engle"/>
    <n v="0"/>
    <x v="1015"/>
    <s v="September"/>
    <x v="3"/>
    <s v="CA-2019-140480"/>
    <x v="0"/>
    <n v="19711"/>
    <n v="1140"/>
    <s v="Newell 325"/>
    <n v="9"/>
    <n v="7"/>
    <s v="East"/>
    <m/>
    <n v="8.67"/>
    <n v="29"/>
    <s v="Corporate"/>
    <x v="1128"/>
    <s v="Standard Class"/>
    <s v="Delaware"/>
    <s v="Art"/>
  </r>
  <r>
    <n v="4"/>
    <s v="Shipped Early"/>
    <n v="6"/>
    <x v="0"/>
    <x v="31"/>
    <x v="0"/>
    <s v="Harold Engle"/>
    <n v="0"/>
    <x v="1015"/>
    <s v="September"/>
    <x v="3"/>
    <s v="CA-2019-140480"/>
    <x v="0"/>
    <n v="19711"/>
    <n v="1058"/>
    <s v="Maxell 4.7GB DVD-R"/>
    <n v="58"/>
    <n v="5"/>
    <s v="East"/>
    <m/>
    <n v="58.18"/>
    <n v="142"/>
    <s v="Corporate"/>
    <x v="1128"/>
    <s v="Standard Class"/>
    <s v="Delaware"/>
    <s v="Accessories"/>
  </r>
  <r>
    <n v="5"/>
    <s v="Shipped Late"/>
    <n v="3"/>
    <x v="0"/>
    <x v="1"/>
    <x v="0"/>
    <s v="Candace McMahon"/>
    <n v="0"/>
    <x v="1151"/>
    <s v="September"/>
    <x v="3"/>
    <s v="CA-2019-140494"/>
    <x v="1"/>
    <n v="94109"/>
    <n v="1068"/>
    <s v="Maxell LTO Ultrium - 800 GB"/>
    <n v="21"/>
    <n v="4"/>
    <s v="West"/>
    <m/>
    <n v="21.27"/>
    <n v="112"/>
    <s v="Corporate"/>
    <x v="1037"/>
    <s v="Second Class"/>
    <s v="California"/>
    <s v="Accessories"/>
  </r>
  <r>
    <n v="3"/>
    <s v="Shipped Late"/>
    <n v="1"/>
    <x v="2"/>
    <x v="117"/>
    <x v="0"/>
    <s v="Pete Armstrong"/>
    <n v="0.2"/>
    <x v="988"/>
    <s v="September"/>
    <x v="3"/>
    <s v="CA-2019-140508"/>
    <x v="3"/>
    <n v="75220"/>
    <n v="946"/>
    <s v="Jet-Pak Recycled Peel N Seal Padded Mailers"/>
    <n v="36"/>
    <n v="4"/>
    <s v="Central"/>
    <m/>
    <n v="35.89"/>
    <n v="115"/>
    <s v="Home Office"/>
    <x v="1133"/>
    <s v="First Class"/>
    <s v="Texas"/>
    <s v="Envelopes"/>
  </r>
  <r>
    <n v="5"/>
    <s v="Shipped Early"/>
    <n v="6"/>
    <x v="2"/>
    <x v="17"/>
    <x v="0"/>
    <s v="George Zrebassa"/>
    <n v="0"/>
    <x v="976"/>
    <s v="September"/>
    <x v="3"/>
    <s v="CA-2019-140515"/>
    <x v="1"/>
    <n v="90008"/>
    <n v="286"/>
    <s v="Belkin 5 Outlet SurgeMaster Power Centers"/>
    <n v="107"/>
    <n v="7"/>
    <s v="West"/>
    <m/>
    <n v="106.78"/>
    <n v="381"/>
    <s v="Corporate"/>
    <x v="1258"/>
    <s v="Standard Class"/>
    <s v="California"/>
    <s v="Appliances"/>
  </r>
  <r>
    <n v="1"/>
    <s v="Shipped On Time"/>
    <n v="1"/>
    <x v="2"/>
    <x v="0"/>
    <x v="0"/>
    <s v="Tom Ashbrook"/>
    <n v="0"/>
    <x v="1022"/>
    <s v="September"/>
    <x v="3"/>
    <s v="CA-2019-140536"/>
    <x v="0"/>
    <n v="10035"/>
    <n v="1141"/>
    <s v="Newell 326"/>
    <n v="2"/>
    <n v="4"/>
    <s v="East"/>
    <m/>
    <n v="2.04"/>
    <n v="7"/>
    <s v="Home Office"/>
    <x v="1016"/>
    <s v="First Class"/>
    <s v="New York"/>
    <s v="Art"/>
  </r>
  <r>
    <n v="5"/>
    <s v="Shipped Late"/>
    <n v="3"/>
    <x v="1"/>
    <x v="430"/>
    <x v="0"/>
    <s v="Russell Applegate"/>
    <n v="0.15"/>
    <x v="929"/>
    <s v="September"/>
    <x v="3"/>
    <s v="CA-2019-140585"/>
    <x v="1"/>
    <n v="92024"/>
    <n v="386"/>
    <s v="Bush Saratoga Collection 5-Shelf Bookcase, Hanover Cherry, *Special Order"/>
    <n v="-13"/>
    <n v="1"/>
    <s v="West"/>
    <s v="Yes"/>
    <n v="-12.69"/>
    <n v="120"/>
    <s v="Consumer"/>
    <x v="1028"/>
    <s v="Second Class"/>
    <s v="California"/>
    <s v="Bookcases"/>
  </r>
  <r>
    <n v="5"/>
    <s v="Shipped Late"/>
    <n v="3"/>
    <x v="2"/>
    <x v="430"/>
    <x v="0"/>
    <s v="Russell Applegate"/>
    <n v="0.2"/>
    <x v="929"/>
    <s v="September"/>
    <x v="3"/>
    <s v="CA-2019-140585"/>
    <x v="1"/>
    <n v="92024"/>
    <n v="328"/>
    <s v="Binding Machine Supplies"/>
    <n v="16"/>
    <n v="2"/>
    <s v="West"/>
    <s v="Yes"/>
    <n v="16.34"/>
    <n v="47"/>
    <s v="Consumer"/>
    <x v="1028"/>
    <s v="Second Class"/>
    <s v="California"/>
    <s v="Binders"/>
  </r>
  <r>
    <n v="5"/>
    <s v="Shipped Late"/>
    <n v="3"/>
    <x v="0"/>
    <x v="430"/>
    <x v="0"/>
    <s v="Russell Applegate"/>
    <n v="0"/>
    <x v="929"/>
    <s v="September"/>
    <x v="3"/>
    <s v="CA-2019-140585"/>
    <x v="1"/>
    <n v="92024"/>
    <n v="1015"/>
    <s v="Logitech Illuminated - Keyboard"/>
    <n v="58"/>
    <n v="2"/>
    <s v="West"/>
    <s v="Yes"/>
    <n v="57.59"/>
    <n v="120"/>
    <s v="Consumer"/>
    <x v="1028"/>
    <s v="Second Class"/>
    <s v="California"/>
    <s v="Accessories"/>
  </r>
  <r>
    <n v="4"/>
    <s v="Shipped Early"/>
    <n v="6"/>
    <x v="1"/>
    <x v="383"/>
    <x v="0"/>
    <s v="Darren Koutras"/>
    <n v="0.2"/>
    <x v="1027"/>
    <s v="September"/>
    <x v="3"/>
    <s v="CA-2019-140627"/>
    <x v="2"/>
    <n v="37075"/>
    <n v="620"/>
    <s v="Executive Impressions 14 Two-Color Numerals Wall Clock"/>
    <n v="19"/>
    <n v="4"/>
    <s v="South"/>
    <m/>
    <n v="19.079999999999998"/>
    <n v="73"/>
    <s v="Consumer"/>
    <x v="1073"/>
    <s v="Standard Class"/>
    <s v="Tennessee"/>
    <s v="Furnishings"/>
  </r>
  <r>
    <n v="4"/>
    <s v="Shipped Early"/>
    <n v="6"/>
    <x v="2"/>
    <x v="383"/>
    <x v="0"/>
    <s v="Darren Koutras"/>
    <n v="0.2"/>
    <x v="1027"/>
    <s v="September"/>
    <x v="3"/>
    <s v="CA-2019-140627"/>
    <x v="2"/>
    <n v="37075"/>
    <n v="1383"/>
    <s v="Safco Industrial Wire Shelving System"/>
    <n v="-55"/>
    <n v="3"/>
    <s v="South"/>
    <m/>
    <n v="-54.59"/>
    <n v="218"/>
    <s v="Consumer"/>
    <x v="1073"/>
    <s v="Standard Class"/>
    <s v="Tennessee"/>
    <s v="Storage"/>
  </r>
  <r>
    <n v="4"/>
    <s v="Shipped Early"/>
    <n v="6"/>
    <x v="2"/>
    <x v="383"/>
    <x v="0"/>
    <s v="Darren Koutras"/>
    <n v="0.2"/>
    <x v="1027"/>
    <s v="September"/>
    <x v="3"/>
    <s v="CA-2019-140627"/>
    <x v="2"/>
    <n v="37075"/>
    <n v="1259"/>
    <s v="Pencil and Crayon Sharpener"/>
    <n v="1"/>
    <n v="7"/>
    <s v="South"/>
    <m/>
    <n v="1.07"/>
    <n v="12"/>
    <s v="Consumer"/>
    <x v="1073"/>
    <s v="Standard Class"/>
    <s v="Tennessee"/>
    <s v="Art"/>
  </r>
  <r>
    <n v="3"/>
    <s v="Shipped Late"/>
    <n v="1"/>
    <x v="2"/>
    <x v="111"/>
    <x v="0"/>
    <s v="Bart Folk"/>
    <n v="0"/>
    <x v="958"/>
    <s v="September"/>
    <x v="3"/>
    <s v="CA-2019-140676"/>
    <x v="0"/>
    <n v="21215"/>
    <n v="97"/>
    <s v="Adams Telephone Message Book w/Frequently-Called Numbers Space, 400 Messages per Book"/>
    <n v="20"/>
    <n v="5"/>
    <s v="East"/>
    <m/>
    <n v="19.95"/>
    <n v="40"/>
    <s v="Consumer"/>
    <x v="1031"/>
    <s v="First Class"/>
    <s v="Maryland"/>
    <s v="Paper"/>
  </r>
  <r>
    <n v="3"/>
    <s v="Shipped Late"/>
    <n v="1"/>
    <x v="2"/>
    <x v="111"/>
    <x v="0"/>
    <s v="Bart Folk"/>
    <n v="0"/>
    <x v="958"/>
    <s v="September"/>
    <x v="3"/>
    <s v="CA-2019-140676"/>
    <x v="0"/>
    <n v="21215"/>
    <n v="1734"/>
    <s v="Xerox 1939"/>
    <n v="46"/>
    <n v="5"/>
    <s v="East"/>
    <m/>
    <n v="45.53"/>
    <n v="95"/>
    <s v="Consumer"/>
    <x v="1031"/>
    <s v="First Class"/>
    <s v="Maryland"/>
    <s v="Paper"/>
  </r>
  <r>
    <n v="3"/>
    <s v="Shipped Late"/>
    <n v="1"/>
    <x v="2"/>
    <x v="111"/>
    <x v="0"/>
    <s v="Bart Folk"/>
    <n v="0"/>
    <x v="958"/>
    <s v="September"/>
    <x v="3"/>
    <s v="CA-2019-140676"/>
    <x v="0"/>
    <n v="21215"/>
    <n v="638"/>
    <s v="Fellowes Basic Home/Office Series Surge Protectors"/>
    <n v="26"/>
    <n v="7"/>
    <s v="East"/>
    <m/>
    <n v="26.35"/>
    <n v="91"/>
    <s v="Consumer"/>
    <x v="1031"/>
    <s v="First Class"/>
    <s v="Maryland"/>
    <s v="Appliances"/>
  </r>
  <r>
    <n v="3"/>
    <s v="Shipped On Time"/>
    <n v="3"/>
    <x v="2"/>
    <x v="14"/>
    <x v="0"/>
    <s v="Denny Ordway"/>
    <n v="0.2"/>
    <x v="1139"/>
    <s v="September"/>
    <x v="3"/>
    <s v="CA-2019-140760"/>
    <x v="1"/>
    <n v="85204"/>
    <n v="1048"/>
    <s v="Manila Recycled Extra-Heavyweight Clasp Envelopes, 6 x 9"/>
    <n v="16"/>
    <n v="5"/>
    <s v="West"/>
    <m/>
    <n v="15.92"/>
    <n v="44"/>
    <s v="Consumer"/>
    <x v="1259"/>
    <s v="Second Class"/>
    <s v="Arizona"/>
    <s v="Envelopes"/>
  </r>
  <r>
    <n v="3"/>
    <s v="Shipped On Time"/>
    <n v="3"/>
    <x v="2"/>
    <x v="14"/>
    <x v="0"/>
    <s v="Denny Ordway"/>
    <n v="0.2"/>
    <x v="1139"/>
    <s v="September"/>
    <x v="3"/>
    <s v="CA-2019-140760"/>
    <x v="1"/>
    <n v="85204"/>
    <n v="1839"/>
    <s v="Xerox 4200 Series MultiUse Premium Copy Paper (20Lb. and 84 Bright)"/>
    <n v="8"/>
    <n v="6"/>
    <s v="West"/>
    <m/>
    <n v="7.92"/>
    <n v="25"/>
    <s v="Consumer"/>
    <x v="1259"/>
    <s v="Second Class"/>
    <s v="Arizona"/>
    <s v="Paper"/>
  </r>
  <r>
    <n v="4"/>
    <s v="Shipped Early"/>
    <n v="6"/>
    <x v="0"/>
    <x v="277"/>
    <x v="0"/>
    <s v="Adrian Barton"/>
    <n v="0.2"/>
    <x v="1170"/>
    <s v="September"/>
    <x v="3"/>
    <s v="CA-2019-140781"/>
    <x v="3"/>
    <n v="61701"/>
    <n v="957"/>
    <s v="Kensington K72356US Mouse-in-a-Box USB Desktop Mouse"/>
    <n v="7"/>
    <n v="3"/>
    <s v="Central"/>
    <m/>
    <n v="7.47"/>
    <n v="40"/>
    <s v="Consumer"/>
    <x v="1241"/>
    <s v="Standard Class"/>
    <s v="Illinois"/>
    <s v="Accessories"/>
  </r>
  <r>
    <n v="2"/>
    <s v="Shipped Late"/>
    <n v="1"/>
    <x v="2"/>
    <x v="4"/>
    <x v="0"/>
    <s v="Katherine Nockton"/>
    <n v="0.2"/>
    <x v="1142"/>
    <s v="September"/>
    <x v="3"/>
    <s v="CA-2019-140802"/>
    <x v="3"/>
    <n v="77070"/>
    <n v="1836"/>
    <s v="Xerox 230"/>
    <n v="7"/>
    <n v="4"/>
    <s v="Central"/>
    <m/>
    <n v="7.26"/>
    <n v="21"/>
    <s v="Corporate"/>
    <x v="1225"/>
    <s v="First Class"/>
    <s v="Texas"/>
    <s v="Paper"/>
  </r>
  <r>
    <n v="2"/>
    <s v="Shipped Late"/>
    <n v="1"/>
    <x v="0"/>
    <x v="4"/>
    <x v="0"/>
    <s v="Katherine Nockton"/>
    <n v="0.2"/>
    <x v="1142"/>
    <s v="September"/>
    <x v="3"/>
    <s v="CA-2019-140802"/>
    <x v="3"/>
    <n v="77070"/>
    <n v="1019"/>
    <s v="Logitech LS21 Speaker System - PC Multimedia - 2.1-CH - Wired"/>
    <n v="8"/>
    <n v="3"/>
    <s v="Central"/>
    <m/>
    <n v="8.4"/>
    <n v="48"/>
    <s v="Corporate"/>
    <x v="1225"/>
    <s v="First Class"/>
    <s v="Texas"/>
    <s v="Accessories"/>
  </r>
  <r>
    <n v="4"/>
    <s v="Shipped Early"/>
    <n v="6"/>
    <x v="2"/>
    <x v="0"/>
    <x v="0"/>
    <s v="Allen Rosenblatt"/>
    <n v="0"/>
    <x v="1143"/>
    <s v="September"/>
    <x v="3"/>
    <s v="CA-2019-140844"/>
    <x v="0"/>
    <n v="10035"/>
    <n v="1739"/>
    <s v="Xerox 1943"/>
    <n v="46"/>
    <n v="2"/>
    <s v="East"/>
    <m/>
    <n v="45.98"/>
    <n v="98"/>
    <s v="Corporate"/>
    <x v="1136"/>
    <s v="Standard Class"/>
    <s v="New York"/>
    <s v="Paper"/>
  </r>
  <r>
    <n v="4"/>
    <s v="Shipped Early"/>
    <n v="6"/>
    <x v="0"/>
    <x v="0"/>
    <x v="0"/>
    <s v="Allen Rosenblatt"/>
    <n v="0"/>
    <x v="1143"/>
    <s v="September"/>
    <x v="3"/>
    <s v="CA-2019-140844"/>
    <x v="0"/>
    <n v="10035"/>
    <n v="1467"/>
    <s v="Sony 16GB Class 10 Micro SDHC R40 Memory Card"/>
    <n v="10"/>
    <n v="8"/>
    <s v="East"/>
    <m/>
    <n v="10.31"/>
    <n v="103"/>
    <s v="Corporate"/>
    <x v="1136"/>
    <s v="Standard Class"/>
    <s v="New York"/>
    <s v="Accessories"/>
  </r>
  <r>
    <n v="7"/>
    <s v="Shipped Late"/>
    <n v="6"/>
    <x v="1"/>
    <x v="375"/>
    <x v="0"/>
    <s v="Nick Radford"/>
    <n v="0.2"/>
    <x v="1061"/>
    <s v="September"/>
    <x v="3"/>
    <s v="CA-2019-140872"/>
    <x v="2"/>
    <n v="33024"/>
    <n v="385"/>
    <s v="Bush Mission Pointe Library"/>
    <n v="0"/>
    <n v="2"/>
    <s v="South"/>
    <m/>
    <n v="0"/>
    <n v="242"/>
    <s v="Consumer"/>
    <x v="981"/>
    <s v="Standard Class"/>
    <s v="Florida"/>
    <s v="Bookcases"/>
  </r>
  <r>
    <n v="7"/>
    <s v="Shipped Late"/>
    <n v="6"/>
    <x v="2"/>
    <x v="375"/>
    <x v="0"/>
    <s v="Nick Radford"/>
    <n v="0.2"/>
    <x v="1061"/>
    <s v="September"/>
    <x v="3"/>
    <s v="CA-2019-140872"/>
    <x v="2"/>
    <n v="33024"/>
    <n v="366"/>
    <s v="Bravo II Megaboss 12-Amp Hard Body Upright, Replacement Belts, 2 Belts per Pack"/>
    <n v="1"/>
    <n v="2"/>
    <s v="South"/>
    <m/>
    <n v="0.57999999999999996"/>
    <n v="5"/>
    <s v="Consumer"/>
    <x v="981"/>
    <s v="Standard Class"/>
    <s v="Florida"/>
    <s v="Appliances"/>
  </r>
  <r>
    <n v="7"/>
    <s v="Shipped Late"/>
    <n v="6"/>
    <x v="2"/>
    <x v="375"/>
    <x v="0"/>
    <s v="Nick Radford"/>
    <n v="0.2"/>
    <x v="1061"/>
    <s v="September"/>
    <x v="3"/>
    <s v="CA-2019-140872"/>
    <x v="2"/>
    <n v="33024"/>
    <n v="1809"/>
    <s v="Xerox 206"/>
    <n v="5"/>
    <n v="3"/>
    <s v="South"/>
    <m/>
    <n v="5.44"/>
    <n v="16"/>
    <s v="Consumer"/>
    <x v="981"/>
    <s v="Standard Class"/>
    <s v="Florida"/>
    <s v="Paper"/>
  </r>
  <r>
    <n v="7"/>
    <s v="Shipped Late"/>
    <n v="6"/>
    <x v="2"/>
    <x v="375"/>
    <x v="0"/>
    <s v="Nick Radford"/>
    <n v="0.2"/>
    <x v="1061"/>
    <s v="September"/>
    <x v="3"/>
    <s v="CA-2019-140872"/>
    <x v="2"/>
    <n v="33024"/>
    <n v="610"/>
    <s v="Eureka Sanitaire  Multi-Pro Heavy-Duty Upright, Disposable Bags"/>
    <n v="2"/>
    <n v="7"/>
    <s v="South"/>
    <m/>
    <n v="1.84"/>
    <n v="24"/>
    <s v="Consumer"/>
    <x v="981"/>
    <s v="Standard Class"/>
    <s v="Florida"/>
    <s v="Appliances"/>
  </r>
  <r>
    <n v="7"/>
    <s v="Shipped Late"/>
    <n v="6"/>
    <x v="2"/>
    <x v="375"/>
    <x v="0"/>
    <s v="Nick Radford"/>
    <n v="0.7"/>
    <x v="1061"/>
    <s v="September"/>
    <x v="3"/>
    <s v="CA-2019-140872"/>
    <x v="2"/>
    <n v="33024"/>
    <n v="1650"/>
    <s v="Wilson Jones Standard D-Ring Binders"/>
    <n v="-3"/>
    <n v="3"/>
    <s v="South"/>
    <m/>
    <n v="-3.49"/>
    <n v="5"/>
    <s v="Consumer"/>
    <x v="981"/>
    <s v="Standard Class"/>
    <s v="Florida"/>
    <s v="Binders"/>
  </r>
  <r>
    <n v="7"/>
    <s v="Shipped Late"/>
    <n v="6"/>
    <x v="0"/>
    <x v="375"/>
    <x v="0"/>
    <s v="Nick Radford"/>
    <n v="0.2"/>
    <x v="1061"/>
    <s v="September"/>
    <x v="3"/>
    <s v="CA-2019-140872"/>
    <x v="2"/>
    <n v="33024"/>
    <n v="1024"/>
    <s v="Logitech P710e Mobile Speakerphone"/>
    <n v="-3"/>
    <n v="1"/>
    <s v="South"/>
    <m/>
    <n v="-2.57"/>
    <n v="206"/>
    <s v="Consumer"/>
    <x v="981"/>
    <s v="Standard Class"/>
    <s v="Florida"/>
    <s v="Accessories"/>
  </r>
  <r>
    <n v="7"/>
    <s v="Shipped Late"/>
    <n v="6"/>
    <x v="0"/>
    <x v="375"/>
    <x v="0"/>
    <s v="Nick Radford"/>
    <n v="0.2"/>
    <x v="1061"/>
    <s v="September"/>
    <x v="3"/>
    <s v="CA-2019-140872"/>
    <x v="2"/>
    <n v="33024"/>
    <n v="1615"/>
    <s v="WD My Passport Ultra 1TB Portable External Hard Drive"/>
    <n v="-4"/>
    <n v="2"/>
    <s v="South"/>
    <m/>
    <n v="-4.1399999999999997"/>
    <n v="110"/>
    <s v="Consumer"/>
    <x v="981"/>
    <s v="Standard Class"/>
    <s v="Florida"/>
    <s v="Accessories"/>
  </r>
  <r>
    <n v="7"/>
    <s v="Shipped Late"/>
    <n v="6"/>
    <x v="0"/>
    <x v="375"/>
    <x v="0"/>
    <s v="Nick Radford"/>
    <n v="0.2"/>
    <x v="1061"/>
    <s v="September"/>
    <x v="3"/>
    <s v="CA-2019-140872"/>
    <x v="2"/>
    <n v="33024"/>
    <n v="1612"/>
    <s v="VTech DS6151"/>
    <n v="50"/>
    <n v="5"/>
    <s v="South"/>
    <m/>
    <n v="50.4"/>
    <n v="504"/>
    <s v="Consumer"/>
    <x v="981"/>
    <s v="Standard Class"/>
    <s v="Florida"/>
    <s v="Phones"/>
  </r>
  <r>
    <n v="5"/>
    <s v="Shipped Late"/>
    <n v="3"/>
    <x v="2"/>
    <x v="0"/>
    <x v="0"/>
    <s v="Denny Blanton"/>
    <n v="0"/>
    <x v="1147"/>
    <s v="September"/>
    <x v="3"/>
    <s v="CA-2019-140949"/>
    <x v="0"/>
    <n v="10011"/>
    <n v="194"/>
    <s v="Avery 486"/>
    <n v="3"/>
    <n v="1"/>
    <s v="East"/>
    <m/>
    <n v="3.44"/>
    <n v="7"/>
    <s v="Consumer"/>
    <x v="1057"/>
    <s v="Second Class"/>
    <s v="New York"/>
    <s v="Labels"/>
  </r>
  <r>
    <n v="5"/>
    <s v="Shipped Late"/>
    <n v="3"/>
    <x v="2"/>
    <x v="0"/>
    <x v="0"/>
    <s v="Denny Blanton"/>
    <n v="0"/>
    <x v="1147"/>
    <s v="September"/>
    <x v="3"/>
    <s v="CA-2019-140949"/>
    <x v="0"/>
    <n v="10011"/>
    <n v="1543"/>
    <s v="Tenex File Box, Personal Filing Tote with Lid, Black"/>
    <n v="12"/>
    <n v="3"/>
    <s v="East"/>
    <m/>
    <n v="12.1"/>
    <n v="47"/>
    <s v="Consumer"/>
    <x v="1057"/>
    <s v="Second Class"/>
    <s v="New York"/>
    <s v="Storage"/>
  </r>
  <r>
    <n v="5"/>
    <s v="Shipped Late"/>
    <n v="3"/>
    <x v="2"/>
    <x v="0"/>
    <x v="0"/>
    <s v="Denny Blanton"/>
    <n v="0"/>
    <x v="1147"/>
    <s v="September"/>
    <x v="3"/>
    <s v="CA-2019-140949"/>
    <x v="0"/>
    <n v="10011"/>
    <n v="205"/>
    <s v="Avery 496"/>
    <n v="9"/>
    <n v="5"/>
    <s v="East"/>
    <m/>
    <n v="9"/>
    <n v="19"/>
    <s v="Consumer"/>
    <x v="1057"/>
    <s v="Second Class"/>
    <s v="New York"/>
    <s v="Labels"/>
  </r>
  <r>
    <n v="5"/>
    <s v="Shipped Late"/>
    <n v="3"/>
    <x v="2"/>
    <x v="0"/>
    <x v="0"/>
    <s v="Denny Blanton"/>
    <n v="0"/>
    <x v="1147"/>
    <s v="September"/>
    <x v="3"/>
    <s v="CA-2019-140949"/>
    <x v="0"/>
    <n v="10011"/>
    <n v="1038"/>
    <s v="Lumber Crayons"/>
    <n v="22"/>
    <n v="6"/>
    <s v="East"/>
    <m/>
    <n v="22.46"/>
    <n v="59"/>
    <s v="Consumer"/>
    <x v="1057"/>
    <s v="Second Class"/>
    <s v="New York"/>
    <s v="Art"/>
  </r>
  <r>
    <n v="5"/>
    <s v="Shipped Late"/>
    <n v="3"/>
    <x v="2"/>
    <x v="0"/>
    <x v="0"/>
    <s v="Denny Blanton"/>
    <n v="0"/>
    <x v="1147"/>
    <s v="September"/>
    <x v="3"/>
    <s v="CA-2019-140949"/>
    <x v="0"/>
    <n v="10011"/>
    <n v="1113"/>
    <s v="Neat Ideas Personal Hanging Folder Files, Black"/>
    <n v="28"/>
    <n v="8"/>
    <s v="East"/>
    <m/>
    <n v="27.93"/>
    <n v="107"/>
    <s v="Consumer"/>
    <x v="1057"/>
    <s v="Second Class"/>
    <s v="New York"/>
    <s v="Storage"/>
  </r>
  <r>
    <n v="5"/>
    <s v="Shipped Late"/>
    <n v="3"/>
    <x v="2"/>
    <x v="0"/>
    <x v="0"/>
    <s v="Denny Blanton"/>
    <n v="0.2"/>
    <x v="1147"/>
    <s v="September"/>
    <x v="3"/>
    <s v="CA-2019-140949"/>
    <x v="0"/>
    <n v="10011"/>
    <n v="57"/>
    <s v="Acco Pressboard Covers with Storage Hooks, 9 1/2 x 11, Executive Red"/>
    <n v="3"/>
    <n v="3"/>
    <s v="East"/>
    <m/>
    <n v="3.09"/>
    <n v="9"/>
    <s v="Consumer"/>
    <x v="1057"/>
    <s v="Second Class"/>
    <s v="New York"/>
    <s v="Binders"/>
  </r>
  <r>
    <n v="5"/>
    <s v="Shipped Late"/>
    <n v="3"/>
    <x v="0"/>
    <x v="0"/>
    <x v="0"/>
    <s v="Denny Blanton"/>
    <n v="0"/>
    <x v="1147"/>
    <s v="September"/>
    <x v="3"/>
    <s v="CA-2019-140949"/>
    <x v="0"/>
    <n v="10011"/>
    <n v="1404"/>
    <s v="SanDisk Cruzer 32 GB USB Flash Drive"/>
    <n v="18"/>
    <n v="3"/>
    <s v="East"/>
    <m/>
    <n v="18.260000000000002"/>
    <n v="57"/>
    <s v="Consumer"/>
    <x v="1057"/>
    <s v="Second Class"/>
    <s v="New York"/>
    <s v="Accessories"/>
  </r>
  <r>
    <n v="5"/>
    <s v="Shipped Late"/>
    <n v="3"/>
    <x v="0"/>
    <x v="0"/>
    <x v="0"/>
    <s v="Denny Blanton"/>
    <n v="0"/>
    <x v="1147"/>
    <s v="September"/>
    <x v="3"/>
    <s v="CA-2019-140949"/>
    <x v="0"/>
    <n v="10011"/>
    <n v="444"/>
    <s v="Cisco SPA525G2 IP Phone - Wireless"/>
    <n v="31"/>
    <n v="6"/>
    <s v="East"/>
    <m/>
    <n v="31.12"/>
    <n v="120"/>
    <s v="Consumer"/>
    <x v="1057"/>
    <s v="Second Class"/>
    <s v="New York"/>
    <s v="Phones"/>
  </r>
  <r>
    <n v="5"/>
    <s v="Shipped Late"/>
    <n v="3"/>
    <x v="0"/>
    <x v="0"/>
    <x v="0"/>
    <s v="Denny Blanton"/>
    <n v="0"/>
    <x v="1147"/>
    <s v="September"/>
    <x v="3"/>
    <s v="CA-2019-140949"/>
    <x v="0"/>
    <n v="10011"/>
    <n v="966"/>
    <s v="Kingston Digital DataTraveler 16GB USB 2.0"/>
    <n v="14"/>
    <n v="8"/>
    <s v="East"/>
    <m/>
    <n v="13.6"/>
    <n v="72"/>
    <s v="Consumer"/>
    <x v="1057"/>
    <s v="Second Class"/>
    <s v="New York"/>
    <s v="Accessories"/>
  </r>
  <r>
    <n v="3"/>
    <s v="Shipped Late"/>
    <n v="1"/>
    <x v="2"/>
    <x v="17"/>
    <x v="0"/>
    <s v="Michelle Tran"/>
    <n v="0"/>
    <x v="987"/>
    <s v="September"/>
    <x v="3"/>
    <s v="CA-2019-140963"/>
    <x v="1"/>
    <n v="90045"/>
    <n v="122"/>
    <s v="Alphabetical Labels for Top Tab Filing"/>
    <n v="15"/>
    <n v="2"/>
    <s v="West"/>
    <s v="Yes"/>
    <n v="14.8"/>
    <n v="30"/>
    <s v="Home Office"/>
    <x v="1244"/>
    <s v="First Class"/>
    <s v="California"/>
    <s v="Labels"/>
  </r>
  <r>
    <n v="3"/>
    <s v="Shipped Late"/>
    <n v="1"/>
    <x v="1"/>
    <x v="17"/>
    <x v="0"/>
    <s v="Michelle Tran"/>
    <n v="0.15"/>
    <x v="987"/>
    <s v="September"/>
    <x v="3"/>
    <s v="CA-2019-140963"/>
    <x v="1"/>
    <n v="90045"/>
    <n v="1228"/>
    <s v="OSullivan Living Dimensions 2-Shelf Bookcases"/>
    <n v="-30"/>
    <n v="5"/>
    <s v="West"/>
    <s v="Yes"/>
    <n v="-30.24"/>
    <n v="514"/>
    <s v="Home Office"/>
    <x v="1244"/>
    <s v="First Class"/>
    <s v="California"/>
    <s v="Bookcases"/>
  </r>
  <r>
    <n v="3"/>
    <s v="Shipped Late"/>
    <n v="1"/>
    <x v="0"/>
    <x v="17"/>
    <x v="0"/>
    <s v="Michelle Tran"/>
    <n v="0.2"/>
    <x v="987"/>
    <s v="September"/>
    <x v="3"/>
    <s v="CA-2019-140963"/>
    <x v="1"/>
    <n v="90045"/>
    <n v="911"/>
    <s v="iHome FM Clock Radio with Lightning Dock"/>
    <n v="17"/>
    <n v="5"/>
    <s v="West"/>
    <s v="Yes"/>
    <n v="17.5"/>
    <n v="280"/>
    <s v="Home Office"/>
    <x v="1244"/>
    <s v="First Class"/>
    <s v="California"/>
    <s v="Phones"/>
  </r>
  <r>
    <n v="7"/>
    <s v="Shipped Late"/>
    <n v="6"/>
    <x v="0"/>
    <x v="111"/>
    <x v="0"/>
    <s v="Jay Fein"/>
    <n v="0"/>
    <x v="1171"/>
    <s v="September"/>
    <x v="3"/>
    <s v="CA-2019-141103"/>
    <x v="0"/>
    <n v="21215"/>
    <n v="931"/>
    <s v="invisibleSHIELD by ZAGG Smudge-Free Screen Protector"/>
    <n v="43"/>
    <n v="5"/>
    <s v="East"/>
    <m/>
    <n v="43.18"/>
    <n v="90"/>
    <s v="Consumer"/>
    <x v="1260"/>
    <s v="Standard Class"/>
    <s v="Maryland"/>
    <s v="Phones"/>
  </r>
  <r>
    <n v="6"/>
    <s v="Shipped On Time"/>
    <n v="6"/>
    <x v="1"/>
    <x v="5"/>
    <x v="0"/>
    <s v="Juliana Krohn"/>
    <n v="0.7"/>
    <x v="915"/>
    <s v="September"/>
    <x v="3"/>
    <s v="CA-2019-141117"/>
    <x v="1"/>
    <n v="97477"/>
    <n v="1228"/>
    <s v="OSullivan 4-Shelf Bookcase in Odessa Pine"/>
    <n v="-385"/>
    <n v="6"/>
    <s v="West"/>
    <m/>
    <n v="-384.72"/>
    <n v="218"/>
    <s v="Consumer"/>
    <x v="1000"/>
    <s v="Standard Class"/>
    <s v="Oregon"/>
    <s v="Bookcases"/>
  </r>
  <r>
    <n v="6"/>
    <s v="Shipped On Time"/>
    <n v="6"/>
    <x v="2"/>
    <x v="5"/>
    <x v="0"/>
    <s v="Juliana Krohn"/>
    <n v="0.2"/>
    <x v="915"/>
    <s v="September"/>
    <x v="3"/>
    <s v="CA-2019-141117"/>
    <x v="1"/>
    <n v="97477"/>
    <n v="86"/>
    <s v="Acme Softgrip Scissors"/>
    <n v="4"/>
    <n v="6"/>
    <s v="West"/>
    <m/>
    <n v="4.4000000000000004"/>
    <n v="39"/>
    <s v="Consumer"/>
    <x v="1000"/>
    <s v="Standard Class"/>
    <s v="Oregon"/>
    <s v="Supplies"/>
  </r>
  <r>
    <n v="6"/>
    <s v="Shipped On Time"/>
    <n v="6"/>
    <x v="2"/>
    <x v="5"/>
    <x v="0"/>
    <s v="Juliana Krohn"/>
    <n v="0.2"/>
    <x v="915"/>
    <s v="September"/>
    <x v="3"/>
    <s v="CA-2019-141117"/>
    <x v="1"/>
    <n v="97477"/>
    <n v="308"/>
    <s v="Berol Giant Pencil Sharpener"/>
    <n v="11"/>
    <n v="7"/>
    <s v="West"/>
    <m/>
    <n v="10.7"/>
    <n v="95"/>
    <s v="Consumer"/>
    <x v="1000"/>
    <s v="Standard Class"/>
    <s v="Oregon"/>
    <s v="Art"/>
  </r>
  <r>
    <n v="6"/>
    <s v="Shipped On Time"/>
    <n v="6"/>
    <x v="2"/>
    <x v="5"/>
    <x v="0"/>
    <s v="Juliana Krohn"/>
    <n v="0.7"/>
    <x v="915"/>
    <s v="September"/>
    <x v="3"/>
    <s v="CA-2019-141117"/>
    <x v="1"/>
    <n v="97477"/>
    <n v="711"/>
    <s v="GBC Standard Recycled Report Covers, Clear Plastic Sheets"/>
    <n v="-17"/>
    <n v="7"/>
    <s v="West"/>
    <m/>
    <n v="-16.600000000000001"/>
    <n v="23"/>
    <s v="Consumer"/>
    <x v="1000"/>
    <s v="Standard Class"/>
    <s v="Oregon"/>
    <s v="Binders"/>
  </r>
  <r>
    <n v="6"/>
    <s v="Shipped On Time"/>
    <n v="6"/>
    <x v="0"/>
    <x v="454"/>
    <x v="0"/>
    <s v="Gary Hwang"/>
    <n v="0"/>
    <x v="967"/>
    <s v="September"/>
    <x v="3"/>
    <s v="CA-2019-141138"/>
    <x v="1"/>
    <n v="95351"/>
    <n v="1081"/>
    <s v="Memorex Mini Travel Drive 16 GB USB 2.0 Flash Drive"/>
    <n v="44"/>
    <n v="7"/>
    <s v="West"/>
    <m/>
    <n v="43.6"/>
    <n v="112"/>
    <s v="Consumer"/>
    <x v="1044"/>
    <s v="Standard Class"/>
    <s v="California"/>
    <s v="Accessories"/>
  </r>
  <r>
    <n v="2"/>
    <s v="Shipped Early"/>
    <n v="3"/>
    <x v="1"/>
    <x v="421"/>
    <x v="0"/>
    <s v="Daniel Byrd"/>
    <n v="0.15"/>
    <x v="938"/>
    <s v="September"/>
    <x v="3"/>
    <s v="CA-2019-141201"/>
    <x v="1"/>
    <n v="93905"/>
    <n v="1228"/>
    <s v="OSullivan 3-Shelf Heavy-Duty Bookcases"/>
    <n v="16"/>
    <n v="3"/>
    <s v="West"/>
    <m/>
    <n v="15.7"/>
    <n v="148"/>
    <s v="Home Office"/>
    <x v="1055"/>
    <s v="Second Class"/>
    <s v="California"/>
    <s v="Bookcases"/>
  </r>
  <r>
    <n v="4"/>
    <s v="Shipped Late"/>
    <n v="3"/>
    <x v="2"/>
    <x v="47"/>
    <x v="0"/>
    <s v="Anthony Rawles"/>
    <n v="0.2"/>
    <x v="1077"/>
    <s v="September"/>
    <x v="3"/>
    <s v="CA-2019-141425"/>
    <x v="0"/>
    <n v="43229"/>
    <n v="1307"/>
    <s v="Premier Automatic Letter Opener"/>
    <n v="-82"/>
    <n v="2"/>
    <s v="East"/>
    <m/>
    <n v="-81.73"/>
    <n v="385"/>
    <s v="Corporate"/>
    <x v="1160"/>
    <s v="Second Class"/>
    <s v="Ohio"/>
    <s v="Supplies"/>
  </r>
  <r>
    <n v="5"/>
    <s v="Shipped Early"/>
    <n v="6"/>
    <x v="1"/>
    <x v="22"/>
    <x v="0"/>
    <s v="Tonja Turnell"/>
    <n v="0"/>
    <x v="883"/>
    <s v="September"/>
    <x v="3"/>
    <s v="CA-2019-141439"/>
    <x v="3"/>
    <n v="47374"/>
    <n v="499"/>
    <s v="DAX Wood Document Frame"/>
    <n v="10"/>
    <n v="2"/>
    <s v="Central"/>
    <m/>
    <n v="9.89"/>
    <n v="27"/>
    <s v="Home Office"/>
    <x v="997"/>
    <s v="Standard Class"/>
    <s v="Indiana"/>
    <s v="Furnishings"/>
  </r>
  <r>
    <n v="5"/>
    <s v="Shipped Early"/>
    <n v="6"/>
    <x v="1"/>
    <x v="22"/>
    <x v="0"/>
    <s v="Tonja Turnell"/>
    <n v="0"/>
    <x v="883"/>
    <s v="September"/>
    <x v="3"/>
    <s v="CA-2019-141439"/>
    <x v="3"/>
    <n v="47374"/>
    <n v="1372"/>
    <s v="SAFCO Arco Folding Chair"/>
    <n v="240"/>
    <n v="3"/>
    <s v="Central"/>
    <m/>
    <n v="240.29"/>
    <n v="829"/>
    <s v="Home Office"/>
    <x v="997"/>
    <s v="Standard Class"/>
    <s v="Indiana"/>
    <s v="Chairs"/>
  </r>
  <r>
    <n v="5"/>
    <s v="Shipped Early"/>
    <n v="6"/>
    <x v="1"/>
    <x v="22"/>
    <x v="0"/>
    <s v="Tonja Turnell"/>
    <n v="0"/>
    <x v="883"/>
    <s v="September"/>
    <x v="3"/>
    <s v="CA-2019-141439"/>
    <x v="3"/>
    <n v="47374"/>
    <n v="964"/>
    <s v="KI Adjustable-Height Table"/>
    <n v="67"/>
    <n v="3"/>
    <s v="Central"/>
    <m/>
    <n v="67.06"/>
    <n v="258"/>
    <s v="Home Office"/>
    <x v="997"/>
    <s v="Standard Class"/>
    <s v="Indiana"/>
    <s v="Tables"/>
  </r>
  <r>
    <n v="5"/>
    <s v="Shipped Early"/>
    <n v="6"/>
    <x v="0"/>
    <x v="22"/>
    <x v="0"/>
    <s v="Tonja Turnell"/>
    <n v="0"/>
    <x v="883"/>
    <s v="September"/>
    <x v="3"/>
    <s v="CA-2019-141439"/>
    <x v="3"/>
    <n v="47374"/>
    <n v="927"/>
    <s v="Innergie mMini Combo Duo USB Travel Charging Kit"/>
    <n v="43"/>
    <n v="2"/>
    <s v="Central"/>
    <m/>
    <n v="43.19"/>
    <n v="90"/>
    <s v="Home Office"/>
    <x v="997"/>
    <s v="Standard Class"/>
    <s v="Indiana"/>
    <s v="Phones"/>
  </r>
  <r>
    <n v="5"/>
    <s v="Shipped Early"/>
    <n v="6"/>
    <x v="0"/>
    <x v="22"/>
    <x v="0"/>
    <s v="Tonja Turnell"/>
    <n v="0"/>
    <x v="883"/>
    <s v="September"/>
    <x v="3"/>
    <s v="CA-2019-141439"/>
    <x v="3"/>
    <n v="47374"/>
    <n v="1399"/>
    <s v="Samsung Galaxy S4 Mini"/>
    <n v="545"/>
    <n v="4"/>
    <s v="Central"/>
    <m/>
    <n v="545.19000000000005"/>
    <n v="1880"/>
    <s v="Home Office"/>
    <x v="997"/>
    <s v="Standard Class"/>
    <s v="Indiana"/>
    <s v="Phones"/>
  </r>
  <r>
    <n v="2"/>
    <s v="Shipped Early"/>
    <n v="3"/>
    <x v="0"/>
    <x v="116"/>
    <x v="0"/>
    <s v="Craig Leslie"/>
    <n v="0"/>
    <x v="1052"/>
    <s v="September"/>
    <x v="3"/>
    <s v="CA-2019-141446"/>
    <x v="2"/>
    <n v="41042"/>
    <n v="961"/>
    <s v="KeyTronic E03601U1 - Keyboard - Beige"/>
    <n v="3"/>
    <n v="1"/>
    <s v="South"/>
    <m/>
    <n v="3.24"/>
    <n v="18"/>
    <s v="Home Office"/>
    <x v="1139"/>
    <s v="Second Class"/>
    <s v="Kentucky"/>
    <s v="Accessories"/>
  </r>
  <r>
    <n v="3"/>
    <s v="Shipped Late"/>
    <n v="1"/>
    <x v="2"/>
    <x v="17"/>
    <x v="0"/>
    <s v="Zuschuss Donatelli"/>
    <n v="0"/>
    <x v="940"/>
    <s v="September"/>
    <x v="3"/>
    <s v="CA-2019-141481"/>
    <x v="1"/>
    <n v="90036"/>
    <n v="950"/>
    <s v="Kensington 6 Outlet Guardian Standard Surge Protector"/>
    <n v="17"/>
    <n v="3"/>
    <s v="West"/>
    <m/>
    <n v="16.59"/>
    <n v="61"/>
    <s v="Consumer"/>
    <x v="1080"/>
    <s v="First Class"/>
    <s v="California"/>
    <s v="Appliances"/>
  </r>
  <r>
    <n v="3"/>
    <s v="Shipped On Time"/>
    <n v="3"/>
    <x v="1"/>
    <x v="183"/>
    <x v="0"/>
    <s v="Lori Olson"/>
    <n v="0"/>
    <x v="882"/>
    <s v="September"/>
    <x v="3"/>
    <s v="CA-2019-141572"/>
    <x v="0"/>
    <n v="3301"/>
    <n v="104"/>
    <s v="Advantus Employee of the Month Certificate Frame, 11 x 13-1/2"/>
    <n v="101"/>
    <n v="8"/>
    <s v="East"/>
    <m/>
    <n v="101.45"/>
    <n v="247"/>
    <s v="Corporate"/>
    <x v="1093"/>
    <s v="Second Class"/>
    <s v="New Hampshire"/>
    <s v="Furnishings"/>
  </r>
  <r>
    <n v="4"/>
    <s v="Shipped Early"/>
    <n v="6"/>
    <x v="2"/>
    <x v="199"/>
    <x v="0"/>
    <s v="Noel Staavos"/>
    <n v="0.2"/>
    <x v="1132"/>
    <s v="September"/>
    <x v="3"/>
    <s v="CA-2019-141614"/>
    <x v="2"/>
    <n v="32839"/>
    <n v="1832"/>
    <s v="Xerox 227"/>
    <n v="7"/>
    <n v="4"/>
    <s v="South"/>
    <m/>
    <n v="7.26"/>
    <n v="21"/>
    <s v="Corporate"/>
    <x v="1147"/>
    <s v="Standard Class"/>
    <s v="Florida"/>
    <s v="Paper"/>
  </r>
  <r>
    <n v="4"/>
    <s v="Shipped Early"/>
    <n v="6"/>
    <x v="2"/>
    <x v="16"/>
    <x v="0"/>
    <s v="Dave Poirier"/>
    <n v="0.2"/>
    <x v="1163"/>
    <s v="September"/>
    <x v="3"/>
    <s v="CA-2019-141663"/>
    <x v="0"/>
    <n v="19134"/>
    <n v="1578"/>
    <s v="Translucent Push Pins by OIC"/>
    <n v="2"/>
    <n v="5"/>
    <s v="East"/>
    <m/>
    <n v="1.68"/>
    <n v="8"/>
    <s v="Corporate"/>
    <x v="1214"/>
    <s v="Standard Class"/>
    <s v="Pennsylvania"/>
    <s v="Fasteners"/>
  </r>
  <r>
    <n v="2"/>
    <s v="Shipped Late"/>
    <n v="1"/>
    <x v="1"/>
    <x v="447"/>
    <x v="0"/>
    <s v="Patrick OBrill"/>
    <n v="0.3"/>
    <x v="1172"/>
    <s v="September"/>
    <x v="3"/>
    <s v="CA-2019-141705"/>
    <x v="3"/>
    <n v="76063"/>
    <n v="820"/>
    <s v="Hon 2111 Invitation Series Straight Table"/>
    <n v="-81"/>
    <n v="5"/>
    <s v="Central"/>
    <m/>
    <n v="-81.31"/>
    <n v="517"/>
    <s v="Consumer"/>
    <x v="1145"/>
    <s v="First Class"/>
    <s v="Texas"/>
    <s v="Tables"/>
  </r>
  <r>
    <n v="4"/>
    <s v="Shipped Late"/>
    <n v="3"/>
    <x v="0"/>
    <x v="81"/>
    <x v="0"/>
    <s v="Emily Grady"/>
    <n v="0.2"/>
    <x v="906"/>
    <s v="September"/>
    <x v="3"/>
    <s v="CA-2019-141719"/>
    <x v="3"/>
    <n v="60540"/>
    <n v="1015"/>
    <s v="Logitech Illuminated - Keyboard"/>
    <n v="84"/>
    <n v="5"/>
    <s v="Central"/>
    <m/>
    <n v="83.99"/>
    <n v="240"/>
    <s v="Consumer"/>
    <x v="980"/>
    <s v="Second Class"/>
    <s v="Illinois"/>
    <s v="Accessories"/>
  </r>
  <r>
    <n v="4"/>
    <s v="Shipped Early"/>
    <n v="6"/>
    <x v="1"/>
    <x v="162"/>
    <x v="0"/>
    <s v="Rick Wilson"/>
    <n v="0"/>
    <x v="944"/>
    <s v="September"/>
    <x v="3"/>
    <s v="CA-2019-141733"/>
    <x v="3"/>
    <n v="48234"/>
    <n v="1385"/>
    <s v="SAFCO Optional Arm Kit for Workspace Cribbage Stacking Chair"/>
    <n v="7"/>
    <n v="1"/>
    <s v="Central"/>
    <m/>
    <n v="7.46"/>
    <n v="27"/>
    <s v="Corporate"/>
    <x v="1017"/>
    <s v="Standard Class"/>
    <s v="Michigan"/>
    <s v="Chairs"/>
  </r>
  <r>
    <n v="4"/>
    <s v="Shipped Early"/>
    <n v="6"/>
    <x v="1"/>
    <x v="162"/>
    <x v="0"/>
    <s v="Rick Wilson"/>
    <n v="0"/>
    <x v="944"/>
    <s v="September"/>
    <x v="3"/>
    <s v="CA-2019-141733"/>
    <x v="3"/>
    <n v="48234"/>
    <n v="1378"/>
    <s v="Safco Contoured Stacking Chairs"/>
    <n v="119"/>
    <n v="2"/>
    <s v="Central"/>
    <m/>
    <n v="119.2"/>
    <n v="477"/>
    <s v="Corporate"/>
    <x v="1017"/>
    <s v="Standard Class"/>
    <s v="Michigan"/>
    <s v="Chairs"/>
  </r>
  <r>
    <n v="4"/>
    <s v="Shipped Early"/>
    <n v="6"/>
    <x v="1"/>
    <x v="162"/>
    <x v="0"/>
    <s v="Rick Wilson"/>
    <n v="0"/>
    <x v="944"/>
    <s v="September"/>
    <x v="3"/>
    <s v="CA-2019-141733"/>
    <x v="3"/>
    <n v="48234"/>
    <n v="824"/>
    <s v="Hon 4070 Series Pagoda Armless Upholstered Stacking Chairs"/>
    <n v="423"/>
    <n v="5"/>
    <s v="Central"/>
    <m/>
    <n v="423.01"/>
    <n v="1459"/>
    <s v="Corporate"/>
    <x v="1017"/>
    <s v="Standard Class"/>
    <s v="Michigan"/>
    <s v="Chairs"/>
  </r>
  <r>
    <n v="4"/>
    <s v="Shipped Early"/>
    <n v="6"/>
    <x v="2"/>
    <x v="162"/>
    <x v="0"/>
    <s v="Rick Wilson"/>
    <n v="0.1"/>
    <x v="944"/>
    <s v="September"/>
    <x v="3"/>
    <s v="CA-2019-141733"/>
    <x v="3"/>
    <n v="48234"/>
    <n v="304"/>
    <s v="Belkin Premiere Surge Master II 8-outlet surge protector"/>
    <n v="18"/>
    <n v="2"/>
    <s v="Central"/>
    <m/>
    <n v="18.46"/>
    <n v="87"/>
    <s v="Corporate"/>
    <x v="1017"/>
    <s v="Standard Class"/>
    <s v="Michigan"/>
    <s v="Appliances"/>
  </r>
  <r>
    <n v="5"/>
    <s v="Shipped Late"/>
    <n v="3"/>
    <x v="2"/>
    <x v="15"/>
    <x v="0"/>
    <s v="Scot Coram"/>
    <n v="0"/>
    <x v="1170"/>
    <s v="September"/>
    <x v="3"/>
    <s v="CA-2019-141747"/>
    <x v="1"/>
    <n v="98105"/>
    <n v="985"/>
    <s v="Letter/Legal File Tote with Clear Snap-On Lid, Black Granite"/>
    <n v="4"/>
    <n v="1"/>
    <s v="West"/>
    <m/>
    <n v="4.18"/>
    <n v="16"/>
    <s v="Corporate"/>
    <x v="1118"/>
    <s v="Second Class"/>
    <s v="Washington"/>
    <s v="Storage"/>
  </r>
  <r>
    <n v="4"/>
    <s v="Shipped Early"/>
    <n v="6"/>
    <x v="2"/>
    <x v="49"/>
    <x v="0"/>
    <s v="Bobby Elias"/>
    <n v="0.2"/>
    <x v="1133"/>
    <s v="September"/>
    <x v="3"/>
    <s v="CA-2019-141782"/>
    <x v="3"/>
    <n v="60505"/>
    <n v="116"/>
    <s v="Airmail Envelopes"/>
    <n v="91"/>
    <n v="4"/>
    <s v="Central"/>
    <m/>
    <n v="90.64"/>
    <n v="269"/>
    <s v="Consumer"/>
    <x v="1239"/>
    <s v="Standard Class"/>
    <s v="Illinois"/>
    <s v="Envelopes"/>
  </r>
  <r>
    <n v="3"/>
    <s v="Shipped Late"/>
    <n v="1"/>
    <x v="2"/>
    <x v="104"/>
    <x v="0"/>
    <s v="Amy Cox"/>
    <n v="0"/>
    <x v="925"/>
    <s v="September"/>
    <x v="3"/>
    <s v="CA-2019-141789"/>
    <x v="3"/>
    <n v="55407"/>
    <n v="687"/>
    <s v="GBC DocuBind TL300 Electric Binding System"/>
    <n v="843"/>
    <n v="2"/>
    <s v="Central"/>
    <m/>
    <n v="843.17"/>
    <n v="1794"/>
    <s v="Consumer"/>
    <x v="1158"/>
    <s v="First Class"/>
    <s v="Minnesota"/>
    <s v="Binders"/>
  </r>
  <r>
    <n v="5"/>
    <s v="Shipped Early"/>
    <n v="6"/>
    <x v="1"/>
    <x v="0"/>
    <x v="0"/>
    <s v="Harry Greene"/>
    <n v="0.2"/>
    <x v="1156"/>
    <s v="September"/>
    <x v="3"/>
    <s v="CA-2019-141873"/>
    <x v="0"/>
    <n v="10024"/>
    <n v="1228"/>
    <s v="OSullivan Elevations Bookcase, Cherry Finish"/>
    <n v="-16"/>
    <n v="3"/>
    <s v="East"/>
    <m/>
    <n v="-15.72"/>
    <n v="314"/>
    <s v="Consumer"/>
    <x v="1024"/>
    <s v="Standard Class"/>
    <s v="New York"/>
    <s v="Bookcases"/>
  </r>
  <r>
    <n v="5"/>
    <s v="Shipped Early"/>
    <n v="6"/>
    <x v="2"/>
    <x v="0"/>
    <x v="0"/>
    <s v="Harry Greene"/>
    <n v="0"/>
    <x v="1156"/>
    <s v="September"/>
    <x v="3"/>
    <s v="CA-2019-141873"/>
    <x v="0"/>
    <n v="10024"/>
    <n v="1570"/>
    <s v="TOPS 4 x 6 Fluorescent Color Memo Sheets, 500 Sheets per Pack"/>
    <n v="9"/>
    <n v="2"/>
    <s v="East"/>
    <m/>
    <n v="8.92"/>
    <n v="19"/>
    <s v="Consumer"/>
    <x v="1024"/>
    <s v="Standard Class"/>
    <s v="New York"/>
    <s v="Paper"/>
  </r>
  <r>
    <n v="5"/>
    <s v="Shipped Early"/>
    <n v="6"/>
    <x v="2"/>
    <x v="0"/>
    <x v="0"/>
    <s v="Harry Greene"/>
    <n v="0.2"/>
    <x v="1156"/>
    <s v="September"/>
    <x v="3"/>
    <s v="CA-2019-141873"/>
    <x v="0"/>
    <n v="10024"/>
    <n v="1315"/>
    <s v="Pressboard Data Binders by Wilson Jones"/>
    <n v="4"/>
    <n v="3"/>
    <s v="East"/>
    <m/>
    <n v="4.33"/>
    <n v="13"/>
    <s v="Consumer"/>
    <x v="1024"/>
    <s v="Standard Class"/>
    <s v="New York"/>
    <s v="Binders"/>
  </r>
  <r>
    <n v="5"/>
    <s v="Shipped Early"/>
    <n v="6"/>
    <x v="2"/>
    <x v="0"/>
    <x v="0"/>
    <s v="Harry Greene"/>
    <n v="0.2"/>
    <x v="1156"/>
    <s v="September"/>
    <x v="3"/>
    <s v="CA-2019-141873"/>
    <x v="0"/>
    <n v="10024"/>
    <n v="534"/>
    <s v="Durable Pressboard Binders"/>
    <n v="6"/>
    <n v="6"/>
    <s v="East"/>
    <m/>
    <n v="6.16"/>
    <n v="18"/>
    <s v="Consumer"/>
    <x v="1024"/>
    <s v="Standard Class"/>
    <s v="New York"/>
    <s v="Binders"/>
  </r>
  <r>
    <n v="4"/>
    <s v="Shipped Early"/>
    <n v="6"/>
    <x v="2"/>
    <x v="17"/>
    <x v="0"/>
    <s v="Ralph Arnett"/>
    <n v="0"/>
    <x v="903"/>
    <s v="September"/>
    <x v="3"/>
    <s v="CA-2019-141929"/>
    <x v="1"/>
    <n v="90004"/>
    <n v="1579"/>
    <s v="Trav-L-File Heavy-Duty Shuttle II, Black"/>
    <n v="65"/>
    <n v="5"/>
    <s v="West"/>
    <s v="Yes"/>
    <n v="65.349999999999994"/>
    <n v="218"/>
    <s v="Consumer"/>
    <x v="977"/>
    <s v="Standard Class"/>
    <s v="California"/>
    <s v="Storage"/>
  </r>
  <r>
    <n v="4"/>
    <s v="Shipped Early"/>
    <n v="6"/>
    <x v="2"/>
    <x v="17"/>
    <x v="0"/>
    <s v="Ralph Arnett"/>
    <n v="0.2"/>
    <x v="903"/>
    <s v="September"/>
    <x v="3"/>
    <s v="CA-2019-141929"/>
    <x v="1"/>
    <n v="90004"/>
    <n v="897"/>
    <s v="Ibico Hi-Tech Manual Binding System"/>
    <n v="152"/>
    <n v="2"/>
    <s v="West"/>
    <s v="Yes"/>
    <n v="152.49"/>
    <n v="488"/>
    <s v="Consumer"/>
    <x v="977"/>
    <s v="Standard Class"/>
    <s v="California"/>
    <s v="Binders"/>
  </r>
  <r>
    <n v="4"/>
    <s v="Shipped Early"/>
    <n v="6"/>
    <x v="0"/>
    <x v="17"/>
    <x v="0"/>
    <s v="Ralph Arnett"/>
    <n v="0.2"/>
    <x v="903"/>
    <s v="September"/>
    <x v="3"/>
    <s v="CA-2019-141929"/>
    <x v="1"/>
    <n v="90004"/>
    <n v="1327"/>
    <s v="QVS USB Car Charger 2-Port 2.1Amp for iPod/iPhone/iPad/iPad 2/iPad 3"/>
    <n v="2"/>
    <n v="1"/>
    <s v="West"/>
    <s v="Yes"/>
    <n v="1.74"/>
    <n v="6"/>
    <s v="Consumer"/>
    <x v="977"/>
    <s v="Standard Class"/>
    <s v="California"/>
    <s v="Phones"/>
  </r>
  <r>
    <n v="6"/>
    <s v="Shipped On Time"/>
    <n v="6"/>
    <x v="2"/>
    <x v="117"/>
    <x v="0"/>
    <s v="Frank Olsen"/>
    <n v="0.2"/>
    <x v="1143"/>
    <s v="September"/>
    <x v="3"/>
    <s v="CA-2019-141992"/>
    <x v="3"/>
    <n v="75220"/>
    <n v="672"/>
    <s v="Fiskars Spring-Action Scissors"/>
    <n v="1"/>
    <n v="1"/>
    <s v="Central"/>
    <m/>
    <n v="0.84"/>
    <n v="11"/>
    <s v="Consumer"/>
    <x v="984"/>
    <s v="Standard Class"/>
    <s v="Texas"/>
    <s v="Supplies"/>
  </r>
  <r>
    <n v="6"/>
    <s v="Shipped On Time"/>
    <n v="6"/>
    <x v="2"/>
    <x v="117"/>
    <x v="0"/>
    <s v="Frank Olsen"/>
    <n v="0.2"/>
    <x v="1143"/>
    <s v="September"/>
    <x v="3"/>
    <s v="CA-2019-141992"/>
    <x v="3"/>
    <n v="75220"/>
    <n v="1382"/>
    <s v="Safco Industrial Wire Shelving"/>
    <n v="-33"/>
    <n v="2"/>
    <s v="Central"/>
    <m/>
    <n v="-32.64"/>
    <n v="154"/>
    <s v="Consumer"/>
    <x v="984"/>
    <s v="Standard Class"/>
    <s v="Texas"/>
    <s v="Storage"/>
  </r>
  <r>
    <n v="4"/>
    <s v="Shipped Early"/>
    <n v="6"/>
    <x v="1"/>
    <x v="483"/>
    <x v="0"/>
    <s v="Karen Bern"/>
    <n v="0"/>
    <x v="1017"/>
    <s v="September"/>
    <x v="3"/>
    <s v="CA-2019-142034"/>
    <x v="3"/>
    <n v="56301"/>
    <n v="737"/>
    <s v="Global Airflow Leather Mesh Back Chair, Black"/>
    <n v="181"/>
    <n v="4"/>
    <s v="Central"/>
    <m/>
    <n v="181.18"/>
    <n v="604"/>
    <s v="Corporate"/>
    <x v="1130"/>
    <s v="Standard Class"/>
    <s v="Minnesota"/>
    <s v="Chairs"/>
  </r>
  <r>
    <n v="4"/>
    <s v="Shipped Early"/>
    <n v="6"/>
    <x v="0"/>
    <x v="483"/>
    <x v="0"/>
    <s v="Karen Bern"/>
    <n v="0"/>
    <x v="1017"/>
    <s v="September"/>
    <x v="3"/>
    <s v="CA-2019-142034"/>
    <x v="3"/>
    <n v="56301"/>
    <n v="961"/>
    <s v="KeyTronic E03601U1 - Keyboard - Beige"/>
    <n v="13"/>
    <n v="4"/>
    <s v="Central"/>
    <m/>
    <n v="12.96"/>
    <n v="72"/>
    <s v="Corporate"/>
    <x v="1130"/>
    <s v="Standard Class"/>
    <s v="Minnesota"/>
    <s v="Accessories"/>
  </r>
  <r>
    <n v="4"/>
    <s v="Shipped Early"/>
    <n v="6"/>
    <x v="0"/>
    <x v="483"/>
    <x v="0"/>
    <s v="Karen Bern"/>
    <n v="0"/>
    <x v="1017"/>
    <s v="September"/>
    <x v="3"/>
    <s v="CA-2019-142034"/>
    <x v="3"/>
    <n v="56301"/>
    <n v="918"/>
    <s v="Imation Bio 2GB USB Flash Drive Imation Corp"/>
    <n v="275"/>
    <n v="5"/>
    <s v="Central"/>
    <m/>
    <n v="275.48"/>
    <n v="656"/>
    <s v="Corporate"/>
    <x v="1130"/>
    <s v="Standard Class"/>
    <s v="Minnesota"/>
    <s v="Accessories"/>
  </r>
  <r>
    <n v="7"/>
    <s v="Shipped Late"/>
    <n v="6"/>
    <x v="1"/>
    <x v="276"/>
    <x v="0"/>
    <s v="Shahid Collister"/>
    <n v="0.4"/>
    <x v="934"/>
    <s v="September"/>
    <x v="3"/>
    <s v="CA-2019-142090"/>
    <x v="2"/>
    <n v="27217"/>
    <n v="377"/>
    <s v="Bush Advantage Collection Racetrack Conference Table"/>
    <n v="-653"/>
    <n v="7"/>
    <s v="South"/>
    <m/>
    <n v="-653.28"/>
    <n v="1782"/>
    <s v="Consumer"/>
    <x v="1032"/>
    <s v="Standard Class"/>
    <s v="North Carolina"/>
    <s v="Tables"/>
  </r>
  <r>
    <n v="7"/>
    <s v="Shipped Late"/>
    <n v="6"/>
    <x v="0"/>
    <x v="276"/>
    <x v="0"/>
    <s v="Shahid Collister"/>
    <n v="0.2"/>
    <x v="934"/>
    <s v="September"/>
    <x v="3"/>
    <s v="CA-2019-142090"/>
    <x v="2"/>
    <n v="27217"/>
    <n v="1029"/>
    <s v="Logitech Wireless Gaming Headset G930"/>
    <n v="82"/>
    <n v="3"/>
    <s v="South"/>
    <m/>
    <n v="81.59"/>
    <n v="384"/>
    <s v="Consumer"/>
    <x v="1032"/>
    <s v="Standard Class"/>
    <s v="North Carolina"/>
    <s v="Accessories"/>
  </r>
  <r>
    <n v="6"/>
    <s v="Shipped On Time"/>
    <n v="6"/>
    <x v="2"/>
    <x v="141"/>
    <x v="0"/>
    <s v="Jennifer Braxton"/>
    <n v="0"/>
    <x v="890"/>
    <s v="September"/>
    <x v="3"/>
    <s v="CA-2019-142125"/>
    <x v="3"/>
    <n v="53209"/>
    <n v="35"/>
    <s v="Acco 3-Hole Punch"/>
    <n v="11"/>
    <n v="5"/>
    <s v="Central"/>
    <m/>
    <n v="10.51"/>
    <n v="22"/>
    <s v="Corporate"/>
    <x v="995"/>
    <s v="Standard Class"/>
    <s v="Wisconsin"/>
    <s v="Binders"/>
  </r>
  <r>
    <n v="6"/>
    <s v="Shipped On Time"/>
    <n v="6"/>
    <x v="2"/>
    <x v="141"/>
    <x v="0"/>
    <s v="Jennifer Braxton"/>
    <n v="0"/>
    <x v="890"/>
    <s v="September"/>
    <x v="3"/>
    <s v="CA-2019-142125"/>
    <x v="3"/>
    <n v="53209"/>
    <n v="692"/>
    <s v="GBC Instant Report Kit"/>
    <n v="19"/>
    <n v="6"/>
    <s v="Central"/>
    <m/>
    <n v="19.41"/>
    <n v="39"/>
    <s v="Corporate"/>
    <x v="995"/>
    <s v="Standard Class"/>
    <s v="Wisconsin"/>
    <s v="Binders"/>
  </r>
  <r>
    <n v="5"/>
    <s v="Shipped Early"/>
    <n v="6"/>
    <x v="2"/>
    <x v="4"/>
    <x v="0"/>
    <s v="Darren Powers"/>
    <n v="0.2"/>
    <x v="1026"/>
    <s v="September"/>
    <x v="3"/>
    <s v="CA-2019-142174"/>
    <x v="3"/>
    <n v="77041"/>
    <n v="1729"/>
    <s v="Xerox 1934"/>
    <n v="32"/>
    <n v="2"/>
    <s v="Central"/>
    <m/>
    <n v="32.47"/>
    <n v="90"/>
    <s v="Consumer"/>
    <x v="1116"/>
    <s v="Standard Class"/>
    <s v="Texas"/>
    <s v="Paper"/>
  </r>
  <r>
    <n v="3"/>
    <s v="Shipped Late"/>
    <n v="1"/>
    <x v="0"/>
    <x v="326"/>
    <x v="0"/>
    <s v="Shahid Collister"/>
    <n v="0"/>
    <x v="980"/>
    <s v="September"/>
    <x v="3"/>
    <s v="CA-2019-142293"/>
    <x v="1"/>
    <n v="83704"/>
    <n v="1025"/>
    <s v="Logitech Trackman Marble Mouse"/>
    <n v="38"/>
    <n v="3"/>
    <s v="West"/>
    <m/>
    <n v="37.79"/>
    <n v="90"/>
    <s v="Consumer"/>
    <x v="1234"/>
    <s v="First Class"/>
    <s v="Idaho"/>
    <s v="Accessories"/>
  </r>
  <r>
    <n v="7"/>
    <s v="Shipped Late"/>
    <n v="6"/>
    <x v="2"/>
    <x v="1"/>
    <x v="0"/>
    <s v="Tracy Collins"/>
    <n v="0"/>
    <x v="1160"/>
    <s v="September"/>
    <x v="3"/>
    <s v="CA-2019-142328"/>
    <x v="1"/>
    <n v="94122"/>
    <n v="1346"/>
    <s v="REDIFORM Incoming/Outgoing Call Register, 11 X 8 1/2, 100 Messages"/>
    <n v="25"/>
    <n v="6"/>
    <s v="West"/>
    <s v="Yes"/>
    <n v="25.02"/>
    <n v="50"/>
    <s v="Home Office"/>
    <x v="1087"/>
    <s v="Standard Class"/>
    <s v="California"/>
    <s v="Paper"/>
  </r>
  <r>
    <n v="2"/>
    <s v="Shipped Early"/>
    <n v="3"/>
    <x v="1"/>
    <x v="382"/>
    <x v="0"/>
    <s v="Anthony Johnson"/>
    <n v="0.15"/>
    <x v="1130"/>
    <s v="September"/>
    <x v="3"/>
    <s v="CA-2019-142342"/>
    <x v="1"/>
    <n v="92307"/>
    <n v="169"/>
    <s v="Atlantic Metals Mobile 4-Shelf Bookcases, Custom Colors"/>
    <n v="211"/>
    <n v="5"/>
    <s v="West"/>
    <s v="Yes"/>
    <n v="210.73"/>
    <n v="1194"/>
    <s v="Corporate"/>
    <x v="1261"/>
    <s v="Second Class"/>
    <s v="California"/>
    <s v="Bookcases"/>
  </r>
  <r>
    <n v="2"/>
    <s v="Shipped Early"/>
    <n v="3"/>
    <x v="2"/>
    <x v="382"/>
    <x v="0"/>
    <s v="Anthony Johnson"/>
    <n v="0"/>
    <x v="1130"/>
    <s v="September"/>
    <x v="3"/>
    <s v="CA-2019-142342"/>
    <x v="1"/>
    <n v="92307"/>
    <n v="1514"/>
    <s v="Sterilite Show Offs Storage Containers"/>
    <n v="0"/>
    <n v="2"/>
    <s v="West"/>
    <s v="Yes"/>
    <n v="0"/>
    <n v="11"/>
    <s v="Corporate"/>
    <x v="1261"/>
    <s v="Second Class"/>
    <s v="California"/>
    <s v="Storage"/>
  </r>
  <r>
    <n v="2"/>
    <s v="Shipped Early"/>
    <n v="3"/>
    <x v="2"/>
    <x v="382"/>
    <x v="0"/>
    <s v="Anthony Johnson"/>
    <n v="0"/>
    <x v="1130"/>
    <s v="September"/>
    <x v="3"/>
    <s v="CA-2019-142342"/>
    <x v="1"/>
    <n v="92307"/>
    <n v="1256"/>
    <s v="Peel &amp; Seel Recycled Catalog Envelopes, Brown"/>
    <n v="29"/>
    <n v="5"/>
    <s v="West"/>
    <s v="Yes"/>
    <n v="28.95"/>
    <n v="58"/>
    <s v="Corporate"/>
    <x v="1261"/>
    <s v="Second Class"/>
    <s v="California"/>
    <s v="Envelopes"/>
  </r>
  <r>
    <n v="2"/>
    <s v="Shipped Early"/>
    <n v="3"/>
    <x v="2"/>
    <x v="382"/>
    <x v="0"/>
    <s v="Anthony Johnson"/>
    <n v="0"/>
    <x v="1130"/>
    <s v="September"/>
    <x v="3"/>
    <s v="CA-2019-142342"/>
    <x v="1"/>
    <n v="92307"/>
    <n v="1826"/>
    <s v="Xerox 221"/>
    <n v="16"/>
    <n v="5"/>
    <s v="West"/>
    <s v="Yes"/>
    <n v="15.55"/>
    <n v="32"/>
    <s v="Corporate"/>
    <x v="1261"/>
    <s v="Second Class"/>
    <s v="California"/>
    <s v="Paper"/>
  </r>
  <r>
    <n v="0"/>
    <s v="Shipped On Time"/>
    <n v="0"/>
    <x v="1"/>
    <x v="15"/>
    <x v="0"/>
    <s v="Philip Brown"/>
    <n v="0"/>
    <x v="1017"/>
    <s v="September"/>
    <x v="3"/>
    <s v="CA-2019-142391"/>
    <x v="1"/>
    <n v="98115"/>
    <n v="12"/>
    <s v="12-1/2 Diameter Round Wall Clock"/>
    <n v="72"/>
    <n v="10"/>
    <s v="West"/>
    <m/>
    <n v="71.930000000000007"/>
    <n v="200"/>
    <s v="Consumer"/>
    <x v="1021"/>
    <s v="Same Day"/>
    <s v="Washington"/>
    <s v="Furnishings"/>
  </r>
  <r>
    <n v="4"/>
    <s v="Shipped Late"/>
    <n v="3"/>
    <x v="1"/>
    <x v="117"/>
    <x v="0"/>
    <s v="Kean Thornton"/>
    <n v="0.32"/>
    <x v="1078"/>
    <s v="September"/>
    <x v="3"/>
    <s v="CA-2019-142461"/>
    <x v="3"/>
    <n v="75217"/>
    <n v="170"/>
    <s v="Atlantic Metals Mobile 5-Shelf Bookcases, Custom Colors"/>
    <n v="-6"/>
    <n v="1"/>
    <s v="Central"/>
    <m/>
    <n v="-6.02"/>
    <n v="205"/>
    <s v="Consumer"/>
    <x v="1075"/>
    <s v="Second Class"/>
    <s v="Texas"/>
    <s v="Bookcases"/>
  </r>
  <r>
    <n v="2"/>
    <s v="Shipped Early"/>
    <n v="3"/>
    <x v="2"/>
    <x v="4"/>
    <x v="0"/>
    <s v="Toby Carlisle"/>
    <n v="0.8"/>
    <x v="995"/>
    <s v="September"/>
    <x v="3"/>
    <s v="CA-2019-142489"/>
    <x v="3"/>
    <n v="77095"/>
    <n v="1649"/>
    <s v="Wilson Jones Legal Size Ring Binders"/>
    <n v="-33"/>
    <n v="5"/>
    <s v="Central"/>
    <m/>
    <n v="-32.979999999999997"/>
    <n v="22"/>
    <s v="Consumer"/>
    <x v="1044"/>
    <s v="Second Class"/>
    <s v="Texas"/>
    <s v="Binders"/>
  </r>
  <r>
    <n v="3"/>
    <s v="Shipped Late"/>
    <n v="1"/>
    <x v="1"/>
    <x v="15"/>
    <x v="0"/>
    <s v="Jim Karlsson"/>
    <n v="0"/>
    <x v="1118"/>
    <s v="September"/>
    <x v="3"/>
    <s v="CA-2019-142622"/>
    <x v="1"/>
    <n v="98115"/>
    <n v="309"/>
    <s v="Bestar Classic Bookcase"/>
    <n v="38"/>
    <n v="2"/>
    <s v="West"/>
    <m/>
    <n v="38"/>
    <n v="200"/>
    <s v="Consumer"/>
    <x v="1113"/>
    <s v="First Class"/>
    <s v="Washington"/>
    <s v="Bookcases"/>
  </r>
  <r>
    <n v="3"/>
    <s v="Shipped Late"/>
    <n v="1"/>
    <x v="1"/>
    <x v="15"/>
    <x v="0"/>
    <s v="Jim Karlsson"/>
    <n v="0.2"/>
    <x v="1118"/>
    <s v="September"/>
    <x v="3"/>
    <s v="CA-2019-142622"/>
    <x v="1"/>
    <n v="98115"/>
    <n v="1179"/>
    <s v="Novimex Fabric Task Chair"/>
    <n v="-6"/>
    <n v="2"/>
    <s v="West"/>
    <m/>
    <n v="-6.1"/>
    <n v="98"/>
    <s v="Consumer"/>
    <x v="1113"/>
    <s v="First Class"/>
    <s v="Washington"/>
    <s v="Chairs"/>
  </r>
  <r>
    <n v="3"/>
    <s v="Shipped Late"/>
    <n v="1"/>
    <x v="1"/>
    <x v="15"/>
    <x v="0"/>
    <s v="Jim Karlsson"/>
    <n v="0.2"/>
    <x v="1118"/>
    <s v="September"/>
    <x v="3"/>
    <s v="CA-2019-142622"/>
    <x v="1"/>
    <n v="98115"/>
    <n v="768"/>
    <s v="Global Super Steno Chair"/>
    <n v="-23"/>
    <n v="8"/>
    <s v="West"/>
    <m/>
    <n v="-23.04"/>
    <n v="614"/>
    <s v="Consumer"/>
    <x v="1113"/>
    <s v="First Class"/>
    <s v="Washington"/>
    <s v="Chairs"/>
  </r>
  <r>
    <n v="4"/>
    <s v="Shipped Early"/>
    <n v="6"/>
    <x v="2"/>
    <x v="15"/>
    <x v="0"/>
    <s v="Kimberly Carter"/>
    <n v="0"/>
    <x v="899"/>
    <s v="September"/>
    <x v="3"/>
    <s v="CA-2019-142636"/>
    <x v="1"/>
    <n v="98105"/>
    <n v="1702"/>
    <s v="Xerox 191"/>
    <n v="66"/>
    <n v="7"/>
    <s v="West"/>
    <m/>
    <n v="65.73"/>
    <n v="140"/>
    <s v="Corporate"/>
    <x v="973"/>
    <s v="Standard Class"/>
    <s v="Washington"/>
    <s v="Paper"/>
  </r>
  <r>
    <n v="4"/>
    <s v="Shipped Early"/>
    <n v="6"/>
    <x v="1"/>
    <x v="15"/>
    <x v="0"/>
    <s v="Kimberly Carter"/>
    <n v="0.2"/>
    <x v="899"/>
    <s v="September"/>
    <x v="3"/>
    <s v="CA-2019-142636"/>
    <x v="1"/>
    <n v="98105"/>
    <n v="746"/>
    <s v="Global Deluxe Office Fabric Chairs"/>
    <n v="27"/>
    <n v="4"/>
    <s v="West"/>
    <m/>
    <n v="26.87"/>
    <n v="307"/>
    <s v="Corporate"/>
    <x v="973"/>
    <s v="Standard Class"/>
    <s v="Washington"/>
    <s v="Chairs"/>
  </r>
  <r>
    <n v="5"/>
    <s v="Shipped Early"/>
    <n v="6"/>
    <x v="1"/>
    <x v="322"/>
    <x v="0"/>
    <s v="Dionis Lloyd"/>
    <n v="0"/>
    <x v="888"/>
    <s v="September"/>
    <x v="3"/>
    <s v="CA-2019-142643"/>
    <x v="1"/>
    <n v="91360"/>
    <n v="620"/>
    <s v="Executive Impressions 14 Two-Color Numerals Wall Clock"/>
    <n v="9"/>
    <n v="1"/>
    <s v="West"/>
    <m/>
    <n v="9.32"/>
    <n v="23"/>
    <s v="Corporate"/>
    <x v="1023"/>
    <s v="Standard Class"/>
    <s v="California"/>
    <s v="Furnishings"/>
  </r>
  <r>
    <n v="5"/>
    <s v="Shipped Early"/>
    <n v="6"/>
    <x v="2"/>
    <x v="322"/>
    <x v="0"/>
    <s v="Dionis Lloyd"/>
    <n v="0"/>
    <x v="888"/>
    <s v="September"/>
    <x v="3"/>
    <s v="CA-2019-142643"/>
    <x v="1"/>
    <n v="91360"/>
    <n v="179"/>
    <s v="Avery 4027 File Folder Labels for Dot Matrix Printers, 5000 Labels per Box, White"/>
    <n v="70"/>
    <n v="5"/>
    <s v="West"/>
    <m/>
    <n v="70.22"/>
    <n v="153"/>
    <s v="Corporate"/>
    <x v="1023"/>
    <s v="Standard Class"/>
    <s v="California"/>
    <s v="Labels"/>
  </r>
  <r>
    <n v="4"/>
    <s v="Shipped Late"/>
    <n v="3"/>
    <x v="2"/>
    <x v="68"/>
    <x v="0"/>
    <s v="Daniel Raglin"/>
    <n v="0.7"/>
    <x v="967"/>
    <s v="September"/>
    <x v="3"/>
    <s v="CA-2019-142671"/>
    <x v="2"/>
    <n v="33021"/>
    <n v="720"/>
    <s v="GBC VeloBinder Strips"/>
    <n v="-8"/>
    <n v="5"/>
    <s v="South"/>
    <m/>
    <n v="-7.68"/>
    <n v="12"/>
    <s v="Home Office"/>
    <x v="1155"/>
    <s v="Second Class"/>
    <s v="Florida"/>
    <s v="Binders"/>
  </r>
  <r>
    <n v="3"/>
    <s v="Shipped On Time"/>
    <n v="3"/>
    <x v="2"/>
    <x v="276"/>
    <x v="0"/>
    <s v="Roy Skaria"/>
    <n v="0"/>
    <x v="887"/>
    <s v="September"/>
    <x v="3"/>
    <s v="CA-2019-142776"/>
    <x v="3"/>
    <n v="52601"/>
    <n v="1253"/>
    <s v="Pastel Pink Envelopes"/>
    <n v="3"/>
    <n v="1"/>
    <s v="Central"/>
    <m/>
    <n v="3.49"/>
    <n v="7"/>
    <s v="Home Office"/>
    <x v="1087"/>
    <s v="Second Class"/>
    <s v="Iowa"/>
    <s v="Envelopes"/>
  </r>
  <r>
    <n v="3"/>
    <s v="Shipped On Time"/>
    <n v="3"/>
    <x v="2"/>
    <x v="276"/>
    <x v="0"/>
    <s v="Roy Skaria"/>
    <n v="0"/>
    <x v="887"/>
    <s v="September"/>
    <x v="3"/>
    <s v="CA-2019-142776"/>
    <x v="3"/>
    <n v="52601"/>
    <n v="1639"/>
    <s v="Wilson Jones Easy Flow II Sheet Lifters"/>
    <n v="3"/>
    <n v="3"/>
    <s v="Central"/>
    <m/>
    <n v="2.59"/>
    <n v="5"/>
    <s v="Home Office"/>
    <x v="1087"/>
    <s v="Second Class"/>
    <s v="Iowa"/>
    <s v="Binders"/>
  </r>
  <r>
    <n v="4"/>
    <s v="Shipped Early"/>
    <n v="6"/>
    <x v="2"/>
    <x v="4"/>
    <x v="0"/>
    <s v="Philisse Overcash"/>
    <n v="0.2"/>
    <x v="1147"/>
    <s v="September"/>
    <x v="3"/>
    <s v="CA-2019-142867"/>
    <x v="3"/>
    <n v="77095"/>
    <n v="1693"/>
    <s v="Xerox 1900"/>
    <n v="3"/>
    <n v="3"/>
    <s v="Central"/>
    <s v="Yes"/>
    <n v="3.21"/>
    <n v="10"/>
    <s v="Home Office"/>
    <x v="1229"/>
    <s v="Standard Class"/>
    <s v="Texas"/>
    <s v="Paper"/>
  </r>
  <r>
    <n v="4"/>
    <s v="Shipped Early"/>
    <n v="6"/>
    <x v="2"/>
    <x v="4"/>
    <x v="0"/>
    <s v="Philisse Overcash"/>
    <n v="0.8"/>
    <x v="1147"/>
    <s v="September"/>
    <x v="3"/>
    <s v="CA-2019-142867"/>
    <x v="3"/>
    <n v="77095"/>
    <n v="697"/>
    <s v="GBC Plasticlear Binding Covers"/>
    <n v="-22"/>
    <n v="6"/>
    <s v="Central"/>
    <s v="Yes"/>
    <n v="-22.04"/>
    <n v="14"/>
    <s v="Home Office"/>
    <x v="1229"/>
    <s v="Standard Class"/>
    <s v="Texas"/>
    <s v="Binders"/>
  </r>
  <r>
    <n v="4"/>
    <s v="Shipped Early"/>
    <n v="6"/>
    <x v="1"/>
    <x v="243"/>
    <x v="0"/>
    <s v="Benjamin Patterson"/>
    <n v="0"/>
    <x v="904"/>
    <s v="September"/>
    <x v="3"/>
    <s v="CA-2019-142888"/>
    <x v="1"/>
    <n v="99207"/>
    <n v="1379"/>
    <s v="Safco Drafting Table"/>
    <n v="21"/>
    <n v="1"/>
    <s v="West"/>
    <s v="Yes"/>
    <n v="20.58"/>
    <n v="71"/>
    <s v="Consumer"/>
    <x v="1026"/>
    <s v="Standard Class"/>
    <s v="Washington"/>
    <s v="Tables"/>
  </r>
  <r>
    <n v="3"/>
    <s v="Shipped On Time"/>
    <n v="3"/>
    <x v="1"/>
    <x v="14"/>
    <x v="0"/>
    <s v="Alex Grayson"/>
    <n v="0.5"/>
    <x v="892"/>
    <s v="September"/>
    <x v="3"/>
    <s v="CA-2019-142909"/>
    <x v="1"/>
    <n v="85204"/>
    <n v="979"/>
    <s v="Lesro Round Back Collection Coffee Table, End Table"/>
    <n v="-135"/>
    <n v="2"/>
    <s v="West"/>
    <m/>
    <n v="-135.09"/>
    <n v="183"/>
    <s v="Consumer"/>
    <x v="1164"/>
    <s v="Second Class"/>
    <s v="Arizona"/>
    <s v="Tables"/>
  </r>
  <r>
    <n v="0"/>
    <s v="Shipped On Time"/>
    <n v="0"/>
    <x v="1"/>
    <x v="0"/>
    <x v="0"/>
    <s v="Anne Pryor"/>
    <n v="0.4"/>
    <x v="909"/>
    <s v="September"/>
    <x v="3"/>
    <s v="CA-2019-143021"/>
    <x v="0"/>
    <n v="10011"/>
    <n v="829"/>
    <s v="Hon 61000 Series Interactive Training Tables"/>
    <n v="-29"/>
    <n v="3"/>
    <s v="East"/>
    <m/>
    <n v="-29.32"/>
    <n v="80"/>
    <s v="Home Office"/>
    <x v="1077"/>
    <s v="Same Day"/>
    <s v="New York"/>
    <s v="Tables"/>
  </r>
  <r>
    <n v="0"/>
    <s v="Shipped On Time"/>
    <n v="0"/>
    <x v="2"/>
    <x v="0"/>
    <x v="0"/>
    <s v="Anne Pryor"/>
    <n v="0.2"/>
    <x v="909"/>
    <s v="September"/>
    <x v="3"/>
    <s v="CA-2019-143021"/>
    <x v="0"/>
    <n v="10011"/>
    <n v="43"/>
    <s v="Acco Data Flex Cable Posts For Top &amp; Bottom Load Binders, 6 Capacity"/>
    <n v="18"/>
    <n v="7"/>
    <s v="East"/>
    <m/>
    <n v="18.25"/>
    <n v="58"/>
    <s v="Home Office"/>
    <x v="1077"/>
    <s v="Same Day"/>
    <s v="New York"/>
    <s v="Binders"/>
  </r>
  <r>
    <n v="2"/>
    <s v="Shipped Early"/>
    <n v="3"/>
    <x v="1"/>
    <x v="0"/>
    <x v="0"/>
    <s v="Chuck Clark"/>
    <n v="0"/>
    <x v="925"/>
    <s v="September"/>
    <x v="3"/>
    <s v="CA-2019-143035"/>
    <x v="0"/>
    <n v="10009"/>
    <n v="1047"/>
    <s v="Magnifier Swing Arm Lamp"/>
    <n v="22"/>
    <n v="4"/>
    <s v="East"/>
    <m/>
    <n v="21.82"/>
    <n v="84"/>
    <s v="Home Office"/>
    <x v="962"/>
    <s v="Second Class"/>
    <s v="New York"/>
    <s v="Furnishings"/>
  </r>
  <r>
    <n v="2"/>
    <s v="Shipped Early"/>
    <n v="3"/>
    <x v="2"/>
    <x v="0"/>
    <x v="0"/>
    <s v="Chuck Clark"/>
    <n v="0"/>
    <x v="925"/>
    <s v="September"/>
    <x v="3"/>
    <s v="CA-2019-143035"/>
    <x v="0"/>
    <n v="10009"/>
    <n v="1325"/>
    <s v="Quartet Alpha White Chalk, 12/Pack"/>
    <n v="3"/>
    <n v="3"/>
    <s v="East"/>
    <m/>
    <n v="3.12"/>
    <n v="7"/>
    <s v="Home Office"/>
    <x v="962"/>
    <s v="Second Class"/>
    <s v="New York"/>
    <s v="Art"/>
  </r>
  <r>
    <n v="2"/>
    <s v="Shipped Early"/>
    <n v="3"/>
    <x v="0"/>
    <x v="0"/>
    <x v="0"/>
    <s v="Chuck Clark"/>
    <n v="0"/>
    <x v="925"/>
    <s v="September"/>
    <x v="3"/>
    <s v="CA-2019-143035"/>
    <x v="0"/>
    <n v="10009"/>
    <n v="1007"/>
    <s v="Logitech G19 Programmable Gaming Keyboard"/>
    <n v="67"/>
    <n v="3"/>
    <s v="East"/>
    <m/>
    <n v="66.95"/>
    <n v="372"/>
    <s v="Home Office"/>
    <x v="962"/>
    <s v="Second Class"/>
    <s v="New York"/>
    <s v="Accessories"/>
  </r>
  <r>
    <n v="5"/>
    <s v="Shipped Early"/>
    <n v="6"/>
    <x v="1"/>
    <x v="47"/>
    <x v="0"/>
    <s v="Ivan Liston"/>
    <n v="0"/>
    <x v="1173"/>
    <s v="September"/>
    <x v="3"/>
    <s v="CA-2019-143063"/>
    <x v="3"/>
    <n v="47201"/>
    <n v="1547"/>
    <s v="Tenex Traditional Chairmats for Medium Pile Carpet, Standard Lip, 36 x 48"/>
    <n v="25"/>
    <n v="2"/>
    <s v="Central"/>
    <m/>
    <n v="25.47"/>
    <n v="121"/>
    <s v="Consumer"/>
    <x v="1262"/>
    <s v="Standard Class"/>
    <s v="Indiana"/>
    <s v="Furnishings"/>
  </r>
  <r>
    <n v="5"/>
    <s v="Shipped Early"/>
    <n v="6"/>
    <x v="2"/>
    <x v="47"/>
    <x v="0"/>
    <s v="Ivan Liston"/>
    <n v="0"/>
    <x v="1173"/>
    <s v="September"/>
    <x v="3"/>
    <s v="CA-2019-143063"/>
    <x v="3"/>
    <n v="47201"/>
    <n v="1501"/>
    <s v="Staple envelope"/>
    <n v="35"/>
    <n v="6"/>
    <s v="Central"/>
    <m/>
    <n v="35.04"/>
    <n v="70"/>
    <s v="Consumer"/>
    <x v="1262"/>
    <s v="Standard Class"/>
    <s v="Indiana"/>
    <s v="Envelopes"/>
  </r>
  <r>
    <n v="5"/>
    <s v="Shipped Early"/>
    <n v="6"/>
    <x v="0"/>
    <x v="47"/>
    <x v="0"/>
    <s v="Ivan Liston"/>
    <n v="0"/>
    <x v="1173"/>
    <s v="September"/>
    <x v="3"/>
    <s v="CA-2019-143063"/>
    <x v="3"/>
    <n v="47201"/>
    <n v="33"/>
    <s v="Aastra 57i VoIP phone"/>
    <n v="378"/>
    <n v="9"/>
    <s v="Central"/>
    <m/>
    <n v="378.17"/>
    <n v="1454"/>
    <s v="Consumer"/>
    <x v="1262"/>
    <s v="Standard Class"/>
    <s v="Indiana"/>
    <s v="Phones"/>
  </r>
  <r>
    <n v="4"/>
    <s v="Shipped Early"/>
    <n v="6"/>
    <x v="2"/>
    <x v="17"/>
    <x v="0"/>
    <s v="Barry Pond"/>
    <n v="0"/>
    <x v="1107"/>
    <s v="September"/>
    <x v="3"/>
    <s v="CA-2019-143084"/>
    <x v="1"/>
    <n v="90008"/>
    <n v="1305"/>
    <s v="Prang Drawing Pencil Set"/>
    <n v="4"/>
    <n v="5"/>
    <s v="West"/>
    <s v="Yes"/>
    <n v="3.75"/>
    <n v="14"/>
    <s v="Corporate"/>
    <x v="1057"/>
    <s v="Standard Class"/>
    <s v="California"/>
    <s v="Art"/>
  </r>
  <r>
    <n v="4"/>
    <s v="Shipped Early"/>
    <n v="6"/>
    <x v="2"/>
    <x v="17"/>
    <x v="0"/>
    <s v="Barry Pond"/>
    <n v="0"/>
    <x v="1107"/>
    <s v="September"/>
    <x v="3"/>
    <s v="CA-2019-143084"/>
    <x v="1"/>
    <n v="90008"/>
    <n v="1255"/>
    <s v="Peel &amp; Seel Envelopes"/>
    <n v="9"/>
    <n v="5"/>
    <s v="West"/>
    <s v="Yes"/>
    <n v="9.31"/>
    <n v="19"/>
    <s v="Corporate"/>
    <x v="1057"/>
    <s v="Standard Class"/>
    <s v="California"/>
    <s v="Envelopes"/>
  </r>
  <r>
    <n v="4"/>
    <s v="Shipped Early"/>
    <n v="6"/>
    <x v="1"/>
    <x v="0"/>
    <x v="0"/>
    <s v="Todd Sumrall"/>
    <n v="0.1"/>
    <x v="1154"/>
    <s v="September"/>
    <x v="3"/>
    <s v="CA-2019-143112"/>
    <x v="0"/>
    <n v="10035"/>
    <n v="755"/>
    <s v="Global High-Back Leather Tilter, Burgundy"/>
    <n v="2"/>
    <n v="2"/>
    <s v="East"/>
    <m/>
    <n v="2.46"/>
    <n v="221"/>
    <s v="Corporate"/>
    <x v="1263"/>
    <s v="Standard Class"/>
    <s v="New York"/>
    <s v="Chairs"/>
  </r>
  <r>
    <n v="4"/>
    <s v="Shipped Early"/>
    <n v="6"/>
    <x v="0"/>
    <x v="0"/>
    <x v="0"/>
    <s v="Todd Sumrall"/>
    <n v="0"/>
    <x v="1154"/>
    <s v="September"/>
    <x v="3"/>
    <s v="CA-2019-143112"/>
    <x v="0"/>
    <n v="10035"/>
    <n v="20"/>
    <s v="3D Systems Cube Printer, 2nd Generation, Magenta"/>
    <n v="1352"/>
    <n v="4"/>
    <s v="East"/>
    <m/>
    <n v="1351.99"/>
    <n v="5200"/>
    <s v="Corporate"/>
    <x v="1263"/>
    <s v="Standard Class"/>
    <s v="New York"/>
    <s v="Machines"/>
  </r>
  <r>
    <n v="4"/>
    <s v="Shipped Early"/>
    <n v="6"/>
    <x v="0"/>
    <x v="0"/>
    <x v="0"/>
    <s v="Todd Sumrall"/>
    <n v="0"/>
    <x v="1154"/>
    <s v="September"/>
    <x v="3"/>
    <s v="CA-2019-143112"/>
    <x v="0"/>
    <n v="10035"/>
    <n v="1400"/>
    <s v="Samsung HM1900 Bluetooth Headset"/>
    <n v="44"/>
    <n v="4"/>
    <s v="East"/>
    <m/>
    <n v="43.9"/>
    <n v="88"/>
    <s v="Corporate"/>
    <x v="1263"/>
    <s v="Standard Class"/>
    <s v="New York"/>
    <s v="Phones"/>
  </r>
  <r>
    <n v="4"/>
    <s v="Shipped Late"/>
    <n v="3"/>
    <x v="1"/>
    <x v="15"/>
    <x v="0"/>
    <s v="Corinna Mitchell"/>
    <n v="0"/>
    <x v="953"/>
    <s v="September"/>
    <x v="3"/>
    <s v="CA-2019-143126"/>
    <x v="1"/>
    <n v="98115"/>
    <n v="313"/>
    <s v="Bevis Oval Conference Table, Walnut"/>
    <n v="89"/>
    <n v="2"/>
    <s v="West"/>
    <m/>
    <n v="88.73"/>
    <n v="522"/>
    <s v="Home Office"/>
    <x v="1032"/>
    <s v="Second Class"/>
    <s v="Washington"/>
    <s v="Tables"/>
  </r>
  <r>
    <n v="6"/>
    <s v="Shipped On Time"/>
    <n v="6"/>
    <x v="2"/>
    <x v="141"/>
    <x v="0"/>
    <s v="Catherine Glotzbach"/>
    <n v="0"/>
    <x v="1029"/>
    <s v="September"/>
    <x v="3"/>
    <s v="CA-2019-143217"/>
    <x v="3"/>
    <n v="53209"/>
    <n v="1318"/>
    <s v="Prestige Round Ring Binders"/>
    <n v="9"/>
    <n v="3"/>
    <s v="Central"/>
    <m/>
    <n v="8.57"/>
    <n v="18"/>
    <s v="Home Office"/>
    <x v="1192"/>
    <s v="Standard Class"/>
    <s v="Wisconsin"/>
    <s v="Binders"/>
  </r>
  <r>
    <n v="5"/>
    <s v="Shipped Early"/>
    <n v="6"/>
    <x v="1"/>
    <x v="35"/>
    <x v="0"/>
    <s v="Alan Dominguez"/>
    <n v="0"/>
    <x v="926"/>
    <s v="September"/>
    <x v="3"/>
    <s v="CA-2019-143245"/>
    <x v="0"/>
    <n v="6824"/>
    <n v="741"/>
    <s v="Global Comet Stacking Armless Chair"/>
    <n v="251"/>
    <n v="3"/>
    <s v="East"/>
    <m/>
    <n v="251.2"/>
    <n v="897"/>
    <s v="Home Office"/>
    <x v="1001"/>
    <s v="Standard Class"/>
    <s v="Connecticut"/>
    <s v="Chairs"/>
  </r>
  <r>
    <n v="5"/>
    <s v="Shipped Early"/>
    <n v="6"/>
    <x v="2"/>
    <x v="35"/>
    <x v="0"/>
    <s v="Alan Dominguez"/>
    <n v="0"/>
    <x v="926"/>
    <s v="September"/>
    <x v="3"/>
    <s v="CA-2019-143245"/>
    <x v="0"/>
    <n v="6824"/>
    <n v="1818"/>
    <s v="Xerox 214"/>
    <n v="9"/>
    <n v="3"/>
    <s v="East"/>
    <m/>
    <n v="9.33"/>
    <n v="19"/>
    <s v="Home Office"/>
    <x v="1001"/>
    <s v="Standard Class"/>
    <s v="Connecticut"/>
    <s v="Paper"/>
  </r>
  <r>
    <n v="6"/>
    <s v="Shipped On Time"/>
    <n v="6"/>
    <x v="1"/>
    <x v="141"/>
    <x v="0"/>
    <s v="Harold Engle"/>
    <n v="0"/>
    <x v="929"/>
    <s v="September"/>
    <x v="3"/>
    <s v="CA-2019-143252"/>
    <x v="3"/>
    <n v="53209"/>
    <n v="1564"/>
    <s v="Tensor Track Tree Floor Lamp"/>
    <n v="23"/>
    <n v="5"/>
    <s v="Central"/>
    <m/>
    <n v="22.99"/>
    <n v="100"/>
    <s v="Corporate"/>
    <x v="1108"/>
    <s v="Standard Class"/>
    <s v="Wisconsin"/>
    <s v="Furnishings"/>
  </r>
  <r>
    <n v="6"/>
    <s v="Shipped On Time"/>
    <n v="6"/>
    <x v="0"/>
    <x v="141"/>
    <x v="0"/>
    <s v="Harold Engle"/>
    <n v="0"/>
    <x v="929"/>
    <s v="September"/>
    <x v="3"/>
    <s v="CA-2019-143252"/>
    <x v="3"/>
    <n v="53209"/>
    <n v="1064"/>
    <s v="Maxell 74 Minute CDR, 10/Pack"/>
    <n v="11"/>
    <n v="3"/>
    <s v="Central"/>
    <m/>
    <n v="10.86"/>
    <n v="29"/>
    <s v="Corporate"/>
    <x v="1108"/>
    <s v="Standard Class"/>
    <s v="Wisconsin"/>
    <s v="Accessories"/>
  </r>
  <r>
    <n v="4"/>
    <s v="Shipped Early"/>
    <n v="6"/>
    <x v="1"/>
    <x v="0"/>
    <x v="0"/>
    <s v="Patrick ODonnell"/>
    <n v="0.2"/>
    <x v="1069"/>
    <s v="September"/>
    <x v="3"/>
    <s v="CA-2019-143259"/>
    <x v="0"/>
    <n v="10009"/>
    <n v="390"/>
    <s v="Bush Westfield Collection Bookcases, Fully Assembled"/>
    <n v="12"/>
    <n v="4"/>
    <s v="East"/>
    <m/>
    <n v="12.12"/>
    <n v="323"/>
    <s v="Consumer"/>
    <x v="1154"/>
    <s v="Standard Class"/>
    <s v="New York"/>
    <s v="Bookcases"/>
  </r>
  <r>
    <n v="4"/>
    <s v="Shipped Early"/>
    <n v="6"/>
    <x v="2"/>
    <x v="0"/>
    <x v="0"/>
    <s v="Patrick ODonnell"/>
    <n v="0.2"/>
    <x v="1069"/>
    <s v="September"/>
    <x v="3"/>
    <s v="CA-2019-143259"/>
    <x v="0"/>
    <n v="10009"/>
    <n v="1649"/>
    <s v="Wilson Jones Legal Size Ring Binders"/>
    <n v="20"/>
    <n v="3"/>
    <s v="East"/>
    <m/>
    <n v="19.79"/>
    <n v="53"/>
    <s v="Consumer"/>
    <x v="1154"/>
    <s v="Standard Class"/>
    <s v="New York"/>
    <s v="Binders"/>
  </r>
  <r>
    <n v="4"/>
    <s v="Shipped Early"/>
    <n v="6"/>
    <x v="0"/>
    <x v="0"/>
    <x v="0"/>
    <s v="Patrick ODonnell"/>
    <n v="0"/>
    <x v="1069"/>
    <s v="September"/>
    <x v="3"/>
    <s v="CA-2019-143259"/>
    <x v="0"/>
    <n v="10009"/>
    <n v="732"/>
    <s v="Gear Head AU3700S Headset"/>
    <n v="3"/>
    <n v="7"/>
    <s v="East"/>
    <m/>
    <n v="2.73"/>
    <n v="91"/>
    <s v="Consumer"/>
    <x v="1154"/>
    <s v="Standard Class"/>
    <s v="New York"/>
    <s v="Phones"/>
  </r>
  <r>
    <n v="6"/>
    <s v="Shipped On Time"/>
    <n v="6"/>
    <x v="2"/>
    <x v="4"/>
    <x v="0"/>
    <s v="John Dryer"/>
    <n v="0.2"/>
    <x v="1139"/>
    <s v="September"/>
    <x v="3"/>
    <s v="CA-2019-143294"/>
    <x v="3"/>
    <n v="77070"/>
    <n v="1775"/>
    <s v="Xerox 1977"/>
    <n v="4"/>
    <n v="2"/>
    <s v="Central"/>
    <m/>
    <n v="3.74"/>
    <n v="11"/>
    <s v="Consumer"/>
    <x v="967"/>
    <s v="Standard Class"/>
    <s v="Texas"/>
    <s v="Paper"/>
  </r>
  <r>
    <n v="5"/>
    <s v="Shipped Early"/>
    <n v="6"/>
    <x v="1"/>
    <x v="300"/>
    <x v="0"/>
    <s v="Denise Leinenbach"/>
    <n v="0"/>
    <x v="899"/>
    <s v="September"/>
    <x v="3"/>
    <s v="CA-2019-143329"/>
    <x v="1"/>
    <n v="88001"/>
    <n v="32"/>
    <s v="9-3/4 Diameter Round Wall Clock"/>
    <n v="17"/>
    <n v="3"/>
    <s v="West"/>
    <m/>
    <n v="17.38"/>
    <n v="41"/>
    <s v="Consumer"/>
    <x v="1013"/>
    <s v="Standard Class"/>
    <s v="New Mexico"/>
    <s v="Furnishings"/>
  </r>
  <r>
    <n v="3"/>
    <s v="Shipped Late"/>
    <n v="1"/>
    <x v="2"/>
    <x v="17"/>
    <x v="0"/>
    <s v="Ben Wallace"/>
    <n v="0"/>
    <x v="987"/>
    <s v="September"/>
    <x v="3"/>
    <s v="CA-2019-143343"/>
    <x v="1"/>
    <n v="90032"/>
    <n v="1169"/>
    <s v="Newell 351"/>
    <n v="5"/>
    <n v="5"/>
    <s v="West"/>
    <m/>
    <n v="4.76"/>
    <n v="16"/>
    <s v="Consumer"/>
    <x v="1244"/>
    <s v="First Class"/>
    <s v="California"/>
    <s v="Art"/>
  </r>
  <r>
    <n v="6"/>
    <s v="Shipped On Time"/>
    <n v="6"/>
    <x v="1"/>
    <x v="5"/>
    <x v="0"/>
    <s v="Justin Ritter"/>
    <n v="0.2"/>
    <x v="949"/>
    <s v="September"/>
    <x v="3"/>
    <s v="CA-2019-143378"/>
    <x v="1"/>
    <n v="97477"/>
    <n v="875"/>
    <s v="Howard Miller 14-1/2 Diameter Chrome Round Wall Clock"/>
    <n v="61"/>
    <n v="8"/>
    <s v="West"/>
    <m/>
    <n v="61.38"/>
    <n v="409"/>
    <s v="Corporate"/>
    <x v="1008"/>
    <s v="Standard Class"/>
    <s v="Oregon"/>
    <s v="Furnishings"/>
  </r>
  <r>
    <n v="6"/>
    <s v="Shipped On Time"/>
    <n v="6"/>
    <x v="1"/>
    <x v="5"/>
    <x v="0"/>
    <s v="Justin Ritter"/>
    <n v="0.7"/>
    <x v="949"/>
    <s v="September"/>
    <x v="3"/>
    <s v="CA-2019-143378"/>
    <x v="1"/>
    <n v="97477"/>
    <n v="1228"/>
    <s v="OSullivan 4-Shelf Bookcase in Odessa Pine"/>
    <n v="-128"/>
    <n v="2"/>
    <s v="West"/>
    <m/>
    <n v="-128.24"/>
    <n v="73"/>
    <s v="Corporate"/>
    <x v="1008"/>
    <s v="Standard Class"/>
    <s v="Oregon"/>
    <s v="Bookcases"/>
  </r>
  <r>
    <n v="6"/>
    <s v="Shipped On Time"/>
    <n v="6"/>
    <x v="2"/>
    <x v="5"/>
    <x v="0"/>
    <s v="Justin Ritter"/>
    <n v="0.2"/>
    <x v="949"/>
    <s v="September"/>
    <x v="3"/>
    <s v="CA-2019-143378"/>
    <x v="1"/>
    <n v="97477"/>
    <n v="1258"/>
    <s v="Peel-Off China Markers"/>
    <n v="7"/>
    <n v="3"/>
    <s v="West"/>
    <m/>
    <n v="6.55"/>
    <n v="24"/>
    <s v="Corporate"/>
    <x v="1008"/>
    <s v="Standard Class"/>
    <s v="Oregon"/>
    <s v="Art"/>
  </r>
  <r>
    <n v="6"/>
    <s v="Shipped On Time"/>
    <n v="6"/>
    <x v="0"/>
    <x v="5"/>
    <x v="0"/>
    <s v="Justin Ritter"/>
    <n v="0.2"/>
    <x v="949"/>
    <s v="September"/>
    <x v="3"/>
    <s v="CA-2019-143378"/>
    <x v="1"/>
    <n v="97477"/>
    <n v="1103"/>
    <s v="Mophie Juice Pack Helium for iPhone"/>
    <n v="19"/>
    <n v="3"/>
    <s v="West"/>
    <m/>
    <n v="19.2"/>
    <n v="192"/>
    <s v="Corporate"/>
    <x v="1008"/>
    <s v="Standard Class"/>
    <s v="Oregon"/>
    <s v="Phones"/>
  </r>
  <r>
    <n v="6"/>
    <s v="Shipped On Time"/>
    <n v="6"/>
    <x v="1"/>
    <x v="476"/>
    <x v="0"/>
    <s v="Maria Etezadi"/>
    <n v="0"/>
    <x v="971"/>
    <s v="September"/>
    <x v="3"/>
    <s v="CA-2019-143434"/>
    <x v="3"/>
    <n v="48601"/>
    <n v="394"/>
    <s v="C-Line Magnetic Cubicle Keepers, Clear Polypropylene"/>
    <n v="8"/>
    <n v="4"/>
    <s v="Central"/>
    <m/>
    <n v="8.3000000000000007"/>
    <n v="20"/>
    <s v="Home Office"/>
    <x v="978"/>
    <s v="Standard Class"/>
    <s v="Michigan"/>
    <s v="Furnishings"/>
  </r>
  <r>
    <n v="7"/>
    <s v="Shipped Late"/>
    <n v="6"/>
    <x v="2"/>
    <x v="5"/>
    <x v="0"/>
    <s v="Max Ludwig"/>
    <n v="0.2"/>
    <x v="1029"/>
    <s v="September"/>
    <x v="3"/>
    <s v="CA-2019-143455"/>
    <x v="0"/>
    <n v="45503"/>
    <n v="1827"/>
    <s v="Xerox 222"/>
    <n v="4"/>
    <n v="2"/>
    <s v="East"/>
    <m/>
    <n v="3.63"/>
    <n v="10"/>
    <s v="Home Office"/>
    <x v="1091"/>
    <s v="Standard Class"/>
    <s v="Ohio"/>
    <s v="Paper"/>
  </r>
  <r>
    <n v="3"/>
    <s v="Shipped On Time"/>
    <n v="3"/>
    <x v="1"/>
    <x v="151"/>
    <x v="0"/>
    <s v="Thomas Boland"/>
    <n v="0"/>
    <x v="1077"/>
    <s v="September"/>
    <x v="3"/>
    <s v="CA-2019-143567"/>
    <x v="2"/>
    <n v="42420"/>
    <n v="833"/>
    <s v="Hon Deluxe Fabric Upholstered Stacking Chairs, Rounded Back"/>
    <n v="293"/>
    <n v="4"/>
    <s v="South"/>
    <m/>
    <n v="292.77999999999997"/>
    <n v="976"/>
    <s v="Corporate"/>
    <x v="1022"/>
    <s v="Second Class"/>
    <s v="Kentucky"/>
    <s v="Chairs"/>
  </r>
  <r>
    <n v="3"/>
    <s v="Shipped On Time"/>
    <n v="3"/>
    <x v="2"/>
    <x v="151"/>
    <x v="0"/>
    <s v="Thomas Boland"/>
    <n v="0"/>
    <x v="1077"/>
    <s v="September"/>
    <x v="3"/>
    <s v="CA-2019-143567"/>
    <x v="2"/>
    <n v="42420"/>
    <n v="981"/>
    <s v="Letter or Legal Size Expandable Poly String Tie Envelopes"/>
    <n v="3"/>
    <n v="2"/>
    <s v="South"/>
    <m/>
    <n v="2.61"/>
    <n v="5"/>
    <s v="Corporate"/>
    <x v="1022"/>
    <s v="Second Class"/>
    <s v="Kentucky"/>
    <s v="Envelopes"/>
  </r>
  <r>
    <n v="3"/>
    <s v="Shipped On Time"/>
    <n v="3"/>
    <x v="2"/>
    <x v="151"/>
    <x v="0"/>
    <s v="Thomas Boland"/>
    <n v="0"/>
    <x v="1077"/>
    <s v="September"/>
    <x v="3"/>
    <s v="CA-2019-143567"/>
    <x v="2"/>
    <n v="42420"/>
    <n v="1528"/>
    <s v="Super Decoflex Portable Personal File"/>
    <n v="17"/>
    <n v="4"/>
    <s v="South"/>
    <m/>
    <n v="16.78"/>
    <n v="60"/>
    <s v="Corporate"/>
    <x v="1022"/>
    <s v="Second Class"/>
    <s v="Kentucky"/>
    <s v="Storage"/>
  </r>
  <r>
    <n v="3"/>
    <s v="Shipped On Time"/>
    <n v="3"/>
    <x v="0"/>
    <x v="151"/>
    <x v="0"/>
    <s v="Thomas Boland"/>
    <n v="0"/>
    <x v="1077"/>
    <s v="September"/>
    <x v="3"/>
    <s v="CA-2019-143567"/>
    <x v="2"/>
    <n v="42420"/>
    <n v="1004"/>
    <s v="Logitech diNovo Edge Keyboard"/>
    <n v="517"/>
    <n v="9"/>
    <s v="South"/>
    <m/>
    <n v="517.48"/>
    <n v="2250"/>
    <s v="Corporate"/>
    <x v="1022"/>
    <s v="Second Class"/>
    <s v="Kentucky"/>
    <s v="Accessories"/>
  </r>
  <r>
    <n v="3"/>
    <s v="Shipped Late"/>
    <n v="1"/>
    <x v="1"/>
    <x v="384"/>
    <x v="0"/>
    <s v="Dan Reichenbach"/>
    <n v="0"/>
    <x v="901"/>
    <s v="September"/>
    <x v="3"/>
    <s v="CA-2019-143574"/>
    <x v="0"/>
    <n v="6460"/>
    <n v="492"/>
    <s v="DAX Executive Solid Wood Document Frame, Desktop or Hang, Mahogany, 5 x 7"/>
    <n v="9"/>
    <n v="2"/>
    <s v="East"/>
    <m/>
    <n v="8.5500000000000007"/>
    <n v="25"/>
    <s v="Corporate"/>
    <x v="1107"/>
    <s v="First Class"/>
    <s v="Connecticut"/>
    <s v="Furnishings"/>
  </r>
  <r>
    <n v="3"/>
    <s v="Shipped Late"/>
    <n v="1"/>
    <x v="1"/>
    <x v="384"/>
    <x v="0"/>
    <s v="Dan Reichenbach"/>
    <n v="0"/>
    <x v="901"/>
    <s v="September"/>
    <x v="3"/>
    <s v="CA-2019-143574"/>
    <x v="0"/>
    <n v="6460"/>
    <n v="840"/>
    <s v="Hon Metal Bookcases, Putty"/>
    <n v="185"/>
    <n v="9"/>
    <s v="East"/>
    <m/>
    <n v="185.26"/>
    <n v="639"/>
    <s v="Corporate"/>
    <x v="1107"/>
    <s v="First Class"/>
    <s v="Connecticut"/>
    <s v="Bookcases"/>
  </r>
  <r>
    <n v="3"/>
    <s v="Shipped Late"/>
    <n v="1"/>
    <x v="2"/>
    <x v="384"/>
    <x v="0"/>
    <s v="Dan Reichenbach"/>
    <n v="0"/>
    <x v="901"/>
    <s v="September"/>
    <x v="3"/>
    <s v="CA-2019-143574"/>
    <x v="0"/>
    <n v="6460"/>
    <n v="73"/>
    <s v="Acme Box Cutter Scissors"/>
    <n v="8"/>
    <n v="3"/>
    <s v="East"/>
    <m/>
    <n v="7.98"/>
    <n v="31"/>
    <s v="Corporate"/>
    <x v="1107"/>
    <s v="First Class"/>
    <s v="Connecticut"/>
    <s v="Supplies"/>
  </r>
  <r>
    <n v="5"/>
    <s v="Shipped Early"/>
    <n v="6"/>
    <x v="2"/>
    <x v="15"/>
    <x v="0"/>
    <s v="Filia McAdams"/>
    <n v="0"/>
    <x v="911"/>
    <s v="September"/>
    <x v="3"/>
    <s v="CA-2019-143651"/>
    <x v="1"/>
    <n v="98103"/>
    <n v="1122"/>
    <s v="Newell 309"/>
    <n v="7"/>
    <n v="2"/>
    <s v="West"/>
    <m/>
    <n v="6.93"/>
    <n v="23"/>
    <s v="Corporate"/>
    <x v="985"/>
    <s v="Standard Class"/>
    <s v="Washington"/>
    <s v="Art"/>
  </r>
  <r>
    <n v="5"/>
    <s v="Shipped Late"/>
    <n v="3"/>
    <x v="2"/>
    <x v="0"/>
    <x v="0"/>
    <s v="Sharelle Roach"/>
    <n v="0"/>
    <x v="1174"/>
    <s v="September"/>
    <x v="3"/>
    <s v="CA-2019-143658"/>
    <x v="0"/>
    <n v="10035"/>
    <n v="1236"/>
    <s v="Panasonic KP-310 Heavy-Duty Electric Pencil Sharpener"/>
    <n v="33"/>
    <n v="5"/>
    <s v="East"/>
    <m/>
    <n v="32.97"/>
    <n v="110"/>
    <s v="Home Office"/>
    <x v="1081"/>
    <s v="Second Class"/>
    <s v="New York"/>
    <s v="Art"/>
  </r>
  <r>
    <n v="5"/>
    <s v="Shipped Early"/>
    <n v="6"/>
    <x v="2"/>
    <x v="15"/>
    <x v="0"/>
    <s v="Philisse Overcash"/>
    <n v="0"/>
    <x v="1175"/>
    <s v="September"/>
    <x v="3"/>
    <s v="CA-2019-143665"/>
    <x v="1"/>
    <n v="98115"/>
    <n v="1524"/>
    <s v="Strathmore Photo Mount Cards"/>
    <n v="9"/>
    <n v="3"/>
    <s v="West"/>
    <m/>
    <n v="9.36"/>
    <n v="20"/>
    <s v="Home Office"/>
    <x v="1246"/>
    <s v="Standard Class"/>
    <s v="Washington"/>
    <s v="Paper"/>
  </r>
  <r>
    <n v="5"/>
    <s v="Shipped Early"/>
    <n v="6"/>
    <x v="2"/>
    <x v="15"/>
    <x v="0"/>
    <s v="Philisse Overcash"/>
    <n v="0"/>
    <x v="1175"/>
    <s v="September"/>
    <x v="3"/>
    <s v="CA-2019-143665"/>
    <x v="1"/>
    <n v="98115"/>
    <n v="185"/>
    <s v="Avery 478"/>
    <n v="19"/>
    <n v="8"/>
    <s v="West"/>
    <m/>
    <n v="19.25"/>
    <n v="39"/>
    <s v="Home Office"/>
    <x v="1246"/>
    <s v="Standard Class"/>
    <s v="Washington"/>
    <s v="Labels"/>
  </r>
  <r>
    <n v="0"/>
    <s v="Shipped On Time"/>
    <n v="0"/>
    <x v="1"/>
    <x v="333"/>
    <x v="0"/>
    <s v="Pauline Johnson"/>
    <n v="0"/>
    <x v="1070"/>
    <s v="September"/>
    <x v="3"/>
    <s v="CA-2019-143686"/>
    <x v="1"/>
    <n v="92704"/>
    <n v="591"/>
    <s v="Eldon Stackable Tray, Side-Load, Legal, Smoke"/>
    <n v="6"/>
    <n v="2"/>
    <s v="West"/>
    <m/>
    <n v="6.22"/>
    <n v="18"/>
    <s v="Consumer"/>
    <x v="1190"/>
    <s v="Same Day"/>
    <s v="California"/>
    <s v="Furnishings"/>
  </r>
  <r>
    <n v="0"/>
    <s v="Shipped On Time"/>
    <n v="0"/>
    <x v="0"/>
    <x v="333"/>
    <x v="0"/>
    <s v="Pauline Johnson"/>
    <n v="0"/>
    <x v="1070"/>
    <s v="September"/>
    <x v="3"/>
    <s v="CA-2019-143686"/>
    <x v="1"/>
    <n v="92704"/>
    <n v="1330"/>
    <s v="Razer Tiamat Over Ear 7.1 Surround Sound PC Gaming Headset"/>
    <n v="602"/>
    <n v="7"/>
    <s v="West"/>
    <m/>
    <n v="601.97"/>
    <n v="1400"/>
    <s v="Consumer"/>
    <x v="1190"/>
    <s v="Same Day"/>
    <s v="California"/>
    <s v="Accessories"/>
  </r>
  <r>
    <n v="3"/>
    <s v="Shipped Late"/>
    <n v="1"/>
    <x v="1"/>
    <x v="149"/>
    <x v="0"/>
    <s v="Max Engle"/>
    <n v="0"/>
    <x v="937"/>
    <s v="September"/>
    <x v="3"/>
    <s v="CA-2019-143756"/>
    <x v="2"/>
    <n v="24153"/>
    <n v="1211"/>
    <s v="Office Star - Professional Matrix Back Chair with 2-to-1 Synchro Tilt and Mesh Fabric Seat"/>
    <n v="168"/>
    <n v="2"/>
    <s v="South"/>
    <m/>
    <n v="168.47"/>
    <n v="702"/>
    <s v="Consumer"/>
    <x v="1141"/>
    <s v="First Class"/>
    <s v="Virginia"/>
    <s v="Chairs"/>
  </r>
  <r>
    <n v="2"/>
    <s v="Shipped Late"/>
    <n v="1"/>
    <x v="1"/>
    <x v="16"/>
    <x v="0"/>
    <s v="Anthony Witt"/>
    <n v="0.2"/>
    <x v="1002"/>
    <s v="September"/>
    <x v="3"/>
    <s v="CA-2019-143798"/>
    <x v="0"/>
    <n v="19140"/>
    <n v="596"/>
    <s v="Electrix Halogen Magnifier Lamp"/>
    <n v="23"/>
    <n v="2"/>
    <s v="East"/>
    <m/>
    <n v="23.32"/>
    <n v="311"/>
    <s v="Consumer"/>
    <x v="1090"/>
    <s v="First Class"/>
    <s v="Pennsylvania"/>
    <s v="Furnishings"/>
  </r>
  <r>
    <n v="2"/>
    <s v="Shipped Late"/>
    <n v="1"/>
    <x v="2"/>
    <x v="16"/>
    <x v="0"/>
    <s v="Anthony Witt"/>
    <n v="0.2"/>
    <x v="1002"/>
    <s v="September"/>
    <x v="3"/>
    <s v="CA-2019-143798"/>
    <x v="0"/>
    <n v="19140"/>
    <n v="1814"/>
    <s v="Xerox 210"/>
    <n v="4"/>
    <n v="2"/>
    <s v="East"/>
    <m/>
    <n v="3.63"/>
    <n v="10"/>
    <s v="Consumer"/>
    <x v="1090"/>
    <s v="First Class"/>
    <s v="Pennsylvania"/>
    <s v="Paper"/>
  </r>
  <r>
    <n v="7"/>
    <s v="Shipped Late"/>
    <n v="6"/>
    <x v="1"/>
    <x v="54"/>
    <x v="0"/>
    <s v="Lena Creighton"/>
    <n v="0.2"/>
    <x v="1013"/>
    <s v="September"/>
    <x v="3"/>
    <s v="CA-2019-143861"/>
    <x v="2"/>
    <n v="33710"/>
    <n v="482"/>
    <s v="Dana Swing-Arm Lamps"/>
    <n v="1"/>
    <n v="2"/>
    <s v="South"/>
    <m/>
    <n v="1.07"/>
    <n v="17"/>
    <s v="Consumer"/>
    <x v="1048"/>
    <s v="Standard Class"/>
    <s v="Florida"/>
    <s v="Furnishings"/>
  </r>
  <r>
    <n v="4"/>
    <s v="Shipped Early"/>
    <n v="6"/>
    <x v="2"/>
    <x v="4"/>
    <x v="0"/>
    <s v="Frank Olsen"/>
    <n v="0.2"/>
    <x v="1176"/>
    <s v="September"/>
    <x v="3"/>
    <s v="CA-2019-144036"/>
    <x v="3"/>
    <n v="77070"/>
    <n v="1128"/>
    <s v="Newell 314"/>
    <n v="2"/>
    <n v="8"/>
    <s v="Central"/>
    <m/>
    <n v="2.23"/>
    <n v="36"/>
    <s v="Consumer"/>
    <x v="1092"/>
    <s v="Standard Class"/>
    <s v="Texas"/>
    <s v="Art"/>
  </r>
  <r>
    <n v="3"/>
    <s v="Shipped Late"/>
    <n v="1"/>
    <x v="2"/>
    <x v="246"/>
    <x v="0"/>
    <s v="Cathy Prescott"/>
    <n v="0.2"/>
    <x v="908"/>
    <s v="September"/>
    <x v="3"/>
    <s v="CA-2019-144064"/>
    <x v="3"/>
    <n v="62301"/>
    <n v="113"/>
    <s v="Advantus Rolling Storage Box"/>
    <n v="2"/>
    <n v="2"/>
    <s v="Central"/>
    <s v="Yes"/>
    <n v="2.4"/>
    <n v="27"/>
    <s v="Corporate"/>
    <x v="1221"/>
    <s v="First Class"/>
    <s v="Illinois"/>
    <s v="Storage"/>
  </r>
  <r>
    <n v="3"/>
    <s v="Shipped Late"/>
    <n v="1"/>
    <x v="2"/>
    <x v="246"/>
    <x v="0"/>
    <s v="Cathy Prescott"/>
    <n v="0.2"/>
    <x v="908"/>
    <s v="September"/>
    <x v="3"/>
    <s v="CA-2019-144064"/>
    <x v="3"/>
    <n v="62301"/>
    <n v="215"/>
    <s v="Avery 505"/>
    <n v="18"/>
    <n v="4"/>
    <s v="Central"/>
    <s v="Yes"/>
    <n v="17.760000000000002"/>
    <n v="47"/>
    <s v="Corporate"/>
    <x v="1221"/>
    <s v="First Class"/>
    <s v="Illinois"/>
    <s v="Labels"/>
  </r>
  <r>
    <n v="3"/>
    <s v="Shipped Late"/>
    <n v="1"/>
    <x v="2"/>
    <x v="246"/>
    <x v="0"/>
    <s v="Cathy Prescott"/>
    <n v="0.8"/>
    <x v="908"/>
    <s v="September"/>
    <x v="3"/>
    <s v="CA-2019-144064"/>
    <x v="3"/>
    <n v="62301"/>
    <n v="1639"/>
    <s v="Wilson Jones Easy Flow II Sheet Lifters"/>
    <n v="-5"/>
    <n v="9"/>
    <s v="Central"/>
    <s v="Yes"/>
    <n v="-5.18"/>
    <n v="3"/>
    <s v="Corporate"/>
    <x v="1221"/>
    <s v="First Class"/>
    <s v="Illinois"/>
    <s v="Binders"/>
  </r>
  <r>
    <n v="4"/>
    <s v="Shipped Early"/>
    <n v="6"/>
    <x v="2"/>
    <x v="173"/>
    <x v="0"/>
    <s v="Jay Fein"/>
    <n v="0.2"/>
    <x v="1052"/>
    <s v="September"/>
    <x v="3"/>
    <s v="CA-2019-144113"/>
    <x v="3"/>
    <n v="78745"/>
    <n v="1048"/>
    <s v="Manila Recycled Extra-Heavyweight Clasp Envelopes, 6 x 9"/>
    <n v="6"/>
    <n v="2"/>
    <s v="Central"/>
    <m/>
    <n v="6.37"/>
    <n v="18"/>
    <s v="Consumer"/>
    <x v="1234"/>
    <s v="Standard Class"/>
    <s v="Texas"/>
    <s v="Envelopes"/>
  </r>
  <r>
    <n v="4"/>
    <s v="Shipped Early"/>
    <n v="6"/>
    <x v="0"/>
    <x v="173"/>
    <x v="0"/>
    <s v="Jay Fein"/>
    <n v="0.2"/>
    <x v="1052"/>
    <s v="September"/>
    <x v="3"/>
    <s v="CA-2019-144113"/>
    <x v="3"/>
    <n v="78745"/>
    <n v="453"/>
    <s v="ClearSounds CSC500 Amplified Spirit Phone Corded phone"/>
    <n v="6"/>
    <n v="1"/>
    <s v="Central"/>
    <m/>
    <n v="5.6"/>
    <n v="56"/>
    <s v="Consumer"/>
    <x v="1234"/>
    <s v="Standard Class"/>
    <s v="Texas"/>
    <s v="Phones"/>
  </r>
  <r>
    <n v="2"/>
    <s v="Shipped Early"/>
    <n v="3"/>
    <x v="2"/>
    <x v="111"/>
    <x v="0"/>
    <s v="Cindy Chapman"/>
    <n v="0"/>
    <x v="1114"/>
    <s v="September"/>
    <x v="3"/>
    <s v="CA-2019-144225"/>
    <x v="0"/>
    <n v="21215"/>
    <n v="781"/>
    <s v="Green Bar Computer Printout Paper"/>
    <n v="81"/>
    <n v="3"/>
    <s v="East"/>
    <m/>
    <n v="80.790000000000006"/>
    <n v="165"/>
    <s v="Consumer"/>
    <x v="1196"/>
    <s v="Second Class"/>
    <s v="Maryland"/>
    <s v="Paper"/>
  </r>
  <r>
    <n v="6"/>
    <s v="Shipped On Time"/>
    <n v="6"/>
    <x v="2"/>
    <x v="6"/>
    <x v="0"/>
    <s v="Carlos Soltero"/>
    <n v="0"/>
    <x v="1172"/>
    <s v="September"/>
    <x v="3"/>
    <s v="CA-2019-144365"/>
    <x v="2"/>
    <n v="39212"/>
    <n v="1507"/>
    <s v="Staples"/>
    <n v="5"/>
    <n v="4"/>
    <s v="South"/>
    <m/>
    <n v="5.26"/>
    <n v="12"/>
    <s v="Consumer"/>
    <x v="1114"/>
    <s v="Standard Class"/>
    <s v="Mississippi"/>
    <s v="Fasteners"/>
  </r>
  <r>
    <n v="1"/>
    <s v="Shipped On Time"/>
    <n v="1"/>
    <x v="2"/>
    <x v="175"/>
    <x v="0"/>
    <s v="Frank Carlisle"/>
    <n v="0.2"/>
    <x v="1128"/>
    <s v="September"/>
    <x v="3"/>
    <s v="CA-2019-144456"/>
    <x v="2"/>
    <n v="33012"/>
    <n v="502"/>
    <s v="Decoflex Hanging Personal Folder File, Blue"/>
    <n v="5"/>
    <n v="5"/>
    <s v="South"/>
    <m/>
    <n v="5.4"/>
    <n v="62"/>
    <s v="Home Office"/>
    <x v="1015"/>
    <s v="First Class"/>
    <s v="Florida"/>
    <s v="Storage"/>
  </r>
  <r>
    <n v="1"/>
    <s v="Shipped On Time"/>
    <n v="1"/>
    <x v="0"/>
    <x v="175"/>
    <x v="0"/>
    <s v="Frank Carlisle"/>
    <n v="0.2"/>
    <x v="1128"/>
    <s v="September"/>
    <x v="3"/>
    <s v="CA-2019-144456"/>
    <x v="2"/>
    <n v="33012"/>
    <n v="1402"/>
    <s v="Samsung Rugby III"/>
    <n v="14"/>
    <n v="3"/>
    <s v="South"/>
    <m/>
    <n v="13.86"/>
    <n v="158"/>
    <s v="Home Office"/>
    <x v="1015"/>
    <s v="First Class"/>
    <s v="Florida"/>
    <s v="Phones"/>
  </r>
  <r>
    <n v="4"/>
    <s v="Shipped Early"/>
    <n v="6"/>
    <x v="1"/>
    <x v="17"/>
    <x v="0"/>
    <s v="Steven Cartwright"/>
    <n v="0"/>
    <x v="999"/>
    <s v="September"/>
    <x v="3"/>
    <s v="CA-2019-144463"/>
    <x v="1"/>
    <n v="90036"/>
    <n v="866"/>
    <s v="Howard Miller 11-1/2 Diameter Brentwood Wall Clock"/>
    <n v="199"/>
    <n v="11"/>
    <s v="West"/>
    <m/>
    <n v="199.26"/>
    <n v="474"/>
    <s v="Consumer"/>
    <x v="627"/>
    <s v="Standard Class"/>
    <s v="California"/>
    <s v="Furnishings"/>
  </r>
  <r>
    <n v="0"/>
    <s v="Shipped On Time"/>
    <n v="0"/>
    <x v="1"/>
    <x v="1"/>
    <x v="0"/>
    <s v="Cassandra Brandow"/>
    <n v="0"/>
    <x v="1047"/>
    <s v="September"/>
    <x v="3"/>
    <s v="CA-2019-144484"/>
    <x v="1"/>
    <n v="94110"/>
    <n v="30"/>
    <s v="6 Cubicle Wall Clock, Black"/>
    <n v="12"/>
    <n v="4"/>
    <s v="West"/>
    <m/>
    <n v="11.65"/>
    <n v="32"/>
    <s v="Consumer"/>
    <x v="958"/>
    <s v="Same Day"/>
    <s v="California"/>
    <s v="Furnishings"/>
  </r>
  <r>
    <n v="0"/>
    <s v="Shipped On Time"/>
    <n v="0"/>
    <x v="2"/>
    <x v="1"/>
    <x v="0"/>
    <s v="Cassandra Brandow"/>
    <n v="0"/>
    <x v="1047"/>
    <s v="September"/>
    <x v="3"/>
    <s v="CA-2019-144484"/>
    <x v="1"/>
    <n v="94110"/>
    <n v="949"/>
    <s v="Kensington 4 Outlet MasterPiece Compact Power Control Center"/>
    <n v="114"/>
    <n v="5"/>
    <s v="West"/>
    <m/>
    <n v="113.85"/>
    <n v="407"/>
    <s v="Consumer"/>
    <x v="958"/>
    <s v="Same Day"/>
    <s v="California"/>
    <s v="Appliances"/>
  </r>
  <r>
    <n v="5"/>
    <s v="Shipped Early"/>
    <n v="6"/>
    <x v="1"/>
    <x v="4"/>
    <x v="0"/>
    <s v="Caroline Jumper"/>
    <n v="0.3"/>
    <x v="1060"/>
    <s v="September"/>
    <x v="3"/>
    <s v="CA-2019-144491"/>
    <x v="3"/>
    <n v="77070"/>
    <n v="758"/>
    <s v="Global Leather &amp; Oak Executive Chair, Burgundy"/>
    <n v="-66"/>
    <n v="2"/>
    <s v="Central"/>
    <m/>
    <n v="-66.39"/>
    <n v="211"/>
    <s v="Consumer"/>
    <x v="1211"/>
    <s v="Standard Class"/>
    <s v="Texas"/>
    <s v="Chairs"/>
  </r>
  <r>
    <n v="5"/>
    <s v="Shipped Early"/>
    <n v="6"/>
    <x v="1"/>
    <x v="4"/>
    <x v="0"/>
    <s v="Caroline Jumper"/>
    <n v="0.3"/>
    <x v="1060"/>
    <s v="September"/>
    <x v="3"/>
    <s v="CA-2019-144491"/>
    <x v="3"/>
    <n v="77070"/>
    <n v="744"/>
    <s v="Global Deluxe High-Back Managers Chair"/>
    <n v="-9"/>
    <n v="3"/>
    <s v="Central"/>
    <m/>
    <n v="-8.58"/>
    <n v="601"/>
    <s v="Consumer"/>
    <x v="1211"/>
    <s v="Standard Class"/>
    <s v="Texas"/>
    <s v="Chairs"/>
  </r>
  <r>
    <n v="5"/>
    <s v="Shipped Early"/>
    <n v="6"/>
    <x v="1"/>
    <x v="4"/>
    <x v="0"/>
    <s v="Caroline Jumper"/>
    <n v="0.32"/>
    <x v="1060"/>
    <s v="September"/>
    <x v="3"/>
    <s v="CA-2019-144491"/>
    <x v="3"/>
    <n v="77070"/>
    <n v="170"/>
    <s v="Atlantic Metals Mobile 5-Shelf Bookcases, Custom Colors"/>
    <n v="-30"/>
    <n v="5"/>
    <s v="Central"/>
    <m/>
    <n v="-30.1"/>
    <n v="1023"/>
    <s v="Consumer"/>
    <x v="1211"/>
    <s v="Standard Class"/>
    <s v="Texas"/>
    <s v="Bookcases"/>
  </r>
  <r>
    <n v="5"/>
    <s v="Shipped Early"/>
    <n v="6"/>
    <x v="0"/>
    <x v="4"/>
    <x v="0"/>
    <s v="Caroline Jumper"/>
    <n v="0.2"/>
    <x v="1060"/>
    <s v="September"/>
    <x v="3"/>
    <s v="CA-2019-144491"/>
    <x v="3"/>
    <n v="77070"/>
    <n v="959"/>
    <s v="Kensington SlimBlade Notebook Wireless Mouse with Nano Receiver"/>
    <n v="7"/>
    <n v="1"/>
    <s v="Central"/>
    <m/>
    <n v="7"/>
    <n v="40"/>
    <s v="Consumer"/>
    <x v="1211"/>
    <s v="Standard Class"/>
    <s v="Texas"/>
    <s v="Accessories"/>
  </r>
  <r>
    <n v="0"/>
    <s v="Shipped On Time"/>
    <n v="0"/>
    <x v="2"/>
    <x v="26"/>
    <x v="0"/>
    <s v="Mick Brown"/>
    <n v="0.2"/>
    <x v="1158"/>
    <s v="September"/>
    <x v="3"/>
    <s v="CA-2019-144498"/>
    <x v="2"/>
    <n v="28205"/>
    <n v="179"/>
    <s v="Avery 4027 File Folder Labels for Dot Matrix Printers, 5000 Labels per Box, White"/>
    <n v="40"/>
    <n v="5"/>
    <s v="South"/>
    <m/>
    <n v="39.69"/>
    <n v="122"/>
    <s v="Consumer"/>
    <x v="1006"/>
    <s v="Same Day"/>
    <s v="North Carolina"/>
    <s v="Labels"/>
  </r>
  <r>
    <n v="0"/>
    <s v="Shipped On Time"/>
    <n v="0"/>
    <x v="2"/>
    <x v="26"/>
    <x v="0"/>
    <s v="Mick Brown"/>
    <n v="0.7"/>
    <x v="1158"/>
    <s v="September"/>
    <x v="3"/>
    <s v="CA-2019-144498"/>
    <x v="2"/>
    <n v="28205"/>
    <n v="1634"/>
    <s v="Wilson Jones Century Plastic Molded Ring Binders"/>
    <n v="-53"/>
    <n v="11"/>
    <s v="South"/>
    <m/>
    <n v="-52.55"/>
    <n v="69"/>
    <s v="Consumer"/>
    <x v="1006"/>
    <s v="Same Day"/>
    <s v="North Carolina"/>
    <s v="Binders"/>
  </r>
  <r>
    <n v="0"/>
    <s v="Shipped On Time"/>
    <n v="0"/>
    <x v="0"/>
    <x v="26"/>
    <x v="0"/>
    <s v="Mick Brown"/>
    <n v="0.2"/>
    <x v="1158"/>
    <s v="September"/>
    <x v="3"/>
    <s v="CA-2019-144498"/>
    <x v="2"/>
    <n v="28205"/>
    <n v="726"/>
    <s v="GE 30524EE4"/>
    <n v="71"/>
    <n v="4"/>
    <s v="South"/>
    <m/>
    <n v="70.56"/>
    <n v="627"/>
    <s v="Consumer"/>
    <x v="1006"/>
    <s v="Same Day"/>
    <s v="North Carolina"/>
    <s v="Phones"/>
  </r>
  <r>
    <n v="6"/>
    <s v="Shipped On Time"/>
    <n v="6"/>
    <x v="2"/>
    <x v="16"/>
    <x v="0"/>
    <s v="Quincy Jones"/>
    <n v="0.7"/>
    <x v="1012"/>
    <s v="September"/>
    <x v="3"/>
    <s v="CA-2019-144526"/>
    <x v="0"/>
    <n v="19143"/>
    <n v="716"/>
    <s v="GBC VeloBind Cover Sets"/>
    <n v="-9"/>
    <n v="3"/>
    <s v="East"/>
    <m/>
    <n v="-9.26"/>
    <n v="14"/>
    <s v="Corporate"/>
    <x v="1006"/>
    <s v="Standard Class"/>
    <s v="Pennsylvania"/>
    <s v="Binders"/>
  </r>
  <r>
    <n v="6"/>
    <s v="Shipped On Time"/>
    <n v="6"/>
    <x v="0"/>
    <x v="16"/>
    <x v="0"/>
    <s v="Quincy Jones"/>
    <n v="0.4"/>
    <x v="1012"/>
    <s v="September"/>
    <x v="3"/>
    <s v="CA-2019-144526"/>
    <x v="0"/>
    <n v="19143"/>
    <n v="1295"/>
    <s v="Polycom SoundPoint IP 450 VoIP phone"/>
    <n v="-158"/>
    <n v="5"/>
    <s v="East"/>
    <m/>
    <n v="-158.1"/>
    <n v="678"/>
    <s v="Corporate"/>
    <x v="1006"/>
    <s v="Standard Class"/>
    <s v="Pennsylvania"/>
    <s v="Phones"/>
  </r>
  <r>
    <n v="4"/>
    <s v="Shipped Early"/>
    <n v="6"/>
    <x v="2"/>
    <x v="70"/>
    <x v="0"/>
    <s v="Jesus Ocampo"/>
    <n v="0"/>
    <x v="969"/>
    <s v="September"/>
    <x v="3"/>
    <s v="CA-2019-144568"/>
    <x v="3"/>
    <n v="68104"/>
    <n v="1289"/>
    <s v="Plymouth Boxed Rubber Bands by Plymouth"/>
    <n v="1"/>
    <n v="5"/>
    <s v="Central"/>
    <m/>
    <n v="1.18"/>
    <n v="24"/>
    <s v="Home Office"/>
    <x v="1264"/>
    <s v="Standard Class"/>
    <s v="Nebraska"/>
    <s v="Fasteners"/>
  </r>
  <r>
    <n v="5"/>
    <s v="Shipped Early"/>
    <n v="6"/>
    <x v="2"/>
    <x v="1"/>
    <x v="0"/>
    <s v="Tamara Manning"/>
    <n v="0"/>
    <x v="1177"/>
    <s v="September"/>
    <x v="3"/>
    <s v="CA-2019-144589"/>
    <x v="1"/>
    <n v="94122"/>
    <n v="1508"/>
    <s v="Staples in misc. colors"/>
    <n v="8"/>
    <n v="5"/>
    <s v="West"/>
    <m/>
    <n v="7.99"/>
    <n v="24"/>
    <s v="Consumer"/>
    <x v="1239"/>
    <s v="Standard Class"/>
    <s v="California"/>
    <s v="Art"/>
  </r>
  <r>
    <n v="5"/>
    <s v="Shipped Early"/>
    <n v="6"/>
    <x v="0"/>
    <x v="1"/>
    <x v="0"/>
    <s v="Tamara Manning"/>
    <n v="0.2"/>
    <x v="1177"/>
    <s v="September"/>
    <x v="3"/>
    <s v="CA-2019-144589"/>
    <x v="1"/>
    <n v="94122"/>
    <n v="1250"/>
    <s v="Panasonic KX-TG9541B DECT 6.0 Digital 2-Line Expandable Cordless Phone With Digital Answering System"/>
    <n v="130"/>
    <n v="3"/>
    <s v="West"/>
    <m/>
    <n v="130.49"/>
    <n v="360"/>
    <s v="Consumer"/>
    <x v="1239"/>
    <s v="Standard Class"/>
    <s v="California"/>
    <s v="Phones"/>
  </r>
  <r>
    <n v="4"/>
    <s v="Shipped Early"/>
    <n v="6"/>
    <x v="2"/>
    <x v="0"/>
    <x v="0"/>
    <s v="Carol Darley"/>
    <n v="0"/>
    <x v="881"/>
    <s v="September"/>
    <x v="3"/>
    <s v="CA-2019-144596"/>
    <x v="0"/>
    <n v="10011"/>
    <n v="1698"/>
    <s v="Xerox 1906"/>
    <n v="150"/>
    <n v="9"/>
    <s v="East"/>
    <m/>
    <n v="149.91"/>
    <n v="319"/>
    <s v="Consumer"/>
    <x v="1019"/>
    <s v="Standard Class"/>
    <s v="New York"/>
    <s v="Paper"/>
  </r>
  <r>
    <n v="4"/>
    <s v="Shipped Early"/>
    <n v="6"/>
    <x v="1"/>
    <x v="215"/>
    <x v="0"/>
    <s v="Mick Hernandez"/>
    <n v="0.2"/>
    <x v="1151"/>
    <s v="September"/>
    <x v="3"/>
    <s v="CA-2019-144638"/>
    <x v="0"/>
    <n v="19013"/>
    <n v="1618"/>
    <s v="Westinghouse Clip-On Gooseneck Lamps"/>
    <n v="1"/>
    <n v="1"/>
    <s v="East"/>
    <m/>
    <n v="0.5"/>
    <n v="7"/>
    <s v="Home Office"/>
    <x v="1240"/>
    <s v="Standard Class"/>
    <s v="Pennsylvania"/>
    <s v="Furnishings"/>
  </r>
  <r>
    <n v="4"/>
    <s v="Shipped Early"/>
    <n v="6"/>
    <x v="1"/>
    <x v="215"/>
    <x v="0"/>
    <s v="Mick Hernandez"/>
    <n v="0.2"/>
    <x v="1151"/>
    <s v="September"/>
    <x v="3"/>
    <s v="CA-2019-144638"/>
    <x v="0"/>
    <n v="19013"/>
    <n v="878"/>
    <s v="Howard Miller Distant Time Traveler Alarm Clock"/>
    <n v="12"/>
    <n v="2"/>
    <s v="East"/>
    <m/>
    <n v="11.52"/>
    <n v="44"/>
    <s v="Home Office"/>
    <x v="1240"/>
    <s v="Standard Class"/>
    <s v="Pennsylvania"/>
    <s v="Furnishings"/>
  </r>
  <r>
    <n v="4"/>
    <s v="Shipped Early"/>
    <n v="6"/>
    <x v="2"/>
    <x v="215"/>
    <x v="0"/>
    <s v="Mick Hernandez"/>
    <n v="0.2"/>
    <x v="1151"/>
    <s v="September"/>
    <x v="3"/>
    <s v="CA-2019-144638"/>
    <x v="0"/>
    <n v="19013"/>
    <n v="1153"/>
    <s v="Newell 337"/>
    <n v="1"/>
    <n v="2"/>
    <s v="East"/>
    <m/>
    <n v="0.59"/>
    <n v="5"/>
    <s v="Home Office"/>
    <x v="1240"/>
    <s v="Standard Class"/>
    <s v="Pennsylvania"/>
    <s v="Art"/>
  </r>
  <r>
    <n v="4"/>
    <s v="Shipped Early"/>
    <n v="6"/>
    <x v="0"/>
    <x v="215"/>
    <x v="0"/>
    <s v="Mick Hernandez"/>
    <n v="0.4"/>
    <x v="1151"/>
    <s v="September"/>
    <x v="3"/>
    <s v="CA-2019-144638"/>
    <x v="0"/>
    <n v="19013"/>
    <n v="444"/>
    <s v="Cisco SPA525G2 IP Phone - Wireless"/>
    <n v="-8"/>
    <n v="3"/>
    <s v="East"/>
    <m/>
    <n v="-8.3800000000000008"/>
    <n v="36"/>
    <s v="Home Office"/>
    <x v="1240"/>
    <s v="Standard Class"/>
    <s v="Pennsylvania"/>
    <s v="Phones"/>
  </r>
  <r>
    <n v="2"/>
    <s v="Shipped Late"/>
    <n v="1"/>
    <x v="2"/>
    <x v="80"/>
    <x v="0"/>
    <s v="Scott Cohen"/>
    <n v="0.8"/>
    <x v="895"/>
    <s v="September"/>
    <x v="3"/>
    <s v="CA-2019-144680"/>
    <x v="3"/>
    <n v="76017"/>
    <n v="631"/>
    <s v="Fellowes 8 Outlet Superior Workstation Surge Protector w/o Phone/Fax/Modem Protection"/>
    <n v="-91"/>
    <n v="5"/>
    <s v="Central"/>
    <m/>
    <n v="-90.77"/>
    <n v="34"/>
    <s v="Corporate"/>
    <x v="969"/>
    <s v="First Class"/>
    <s v="Texas"/>
    <s v="Appliances"/>
  </r>
  <r>
    <n v="2"/>
    <s v="Shipped Early"/>
    <n v="3"/>
    <x v="0"/>
    <x v="21"/>
    <x v="0"/>
    <s v="Brian Dahlen"/>
    <n v="0.2"/>
    <x v="1017"/>
    <s v="September"/>
    <x v="3"/>
    <s v="CA-2019-144694"/>
    <x v="2"/>
    <n v="33180"/>
    <n v="1603"/>
    <s v="Verbatim 25 GB 6x Blu-ray Single Layer Recordable Disc, 1/Pack"/>
    <n v="2"/>
    <n v="3"/>
    <s v="South"/>
    <m/>
    <n v="2.46"/>
    <n v="18"/>
    <s v="Consumer"/>
    <x v="957"/>
    <s v="Second Class"/>
    <s v="Florida"/>
    <s v="Accessories"/>
  </r>
  <r>
    <n v="2"/>
    <s v="Shipped Early"/>
    <n v="3"/>
    <x v="2"/>
    <x v="21"/>
    <x v="0"/>
    <s v="Brian Dahlen"/>
    <n v="0.2"/>
    <x v="1017"/>
    <s v="September"/>
    <x v="3"/>
    <s v="CA-2019-144694"/>
    <x v="2"/>
    <n v="33180"/>
    <n v="532"/>
    <s v="Dot Matrix Printer Tape Reel Labels, White, 5000/Box"/>
    <n v="86"/>
    <n v="3"/>
    <s v="South"/>
    <m/>
    <n v="85.53"/>
    <n v="236"/>
    <s v="Consumer"/>
    <x v="957"/>
    <s v="Second Class"/>
    <s v="Florida"/>
    <s v="Labels"/>
  </r>
  <r>
    <n v="0"/>
    <s v="Shipped On Time"/>
    <n v="0"/>
    <x v="2"/>
    <x v="170"/>
    <x v="0"/>
    <s v="Dionis Lloyd"/>
    <n v="0.2"/>
    <x v="1051"/>
    <s v="September"/>
    <x v="3"/>
    <s v="CA-2019-144750"/>
    <x v="1"/>
    <n v="85224"/>
    <n v="1737"/>
    <s v="Xerox 1941"/>
    <n v="29"/>
    <n v="1"/>
    <s v="West"/>
    <m/>
    <n v="29.36"/>
    <n v="84"/>
    <s v="Corporate"/>
    <x v="1064"/>
    <s v="Same Day"/>
    <s v="Arizona"/>
    <s v="Paper"/>
  </r>
  <r>
    <n v="4"/>
    <s v="Shipped Late"/>
    <n v="3"/>
    <x v="2"/>
    <x v="45"/>
    <x v="0"/>
    <s v="Laurel Workman"/>
    <n v="0.2"/>
    <x v="925"/>
    <s v="September"/>
    <x v="3"/>
    <s v="CA-2019-144820"/>
    <x v="3"/>
    <n v="77506"/>
    <n v="459"/>
    <s v="Colorific Watercolor Pencils"/>
    <n v="2"/>
    <n v="5"/>
    <s v="Central"/>
    <m/>
    <n v="2.3199999999999998"/>
    <n v="21"/>
    <s v="Corporate"/>
    <x v="990"/>
    <s v="Second Class"/>
    <s v="Texas"/>
    <s v="Art"/>
  </r>
  <r>
    <n v="6"/>
    <s v="Shipped On Time"/>
    <n v="6"/>
    <x v="2"/>
    <x v="269"/>
    <x v="0"/>
    <s v="Sanjit Engle"/>
    <n v="0"/>
    <x v="993"/>
    <s v="September"/>
    <x v="3"/>
    <s v="CA-2019-144827"/>
    <x v="1"/>
    <n v="92627"/>
    <n v="646"/>
    <s v="Fellowes Mobile File Cart, Black"/>
    <n v="34"/>
    <n v="2"/>
    <s v="West"/>
    <m/>
    <n v="33.58"/>
    <n v="124"/>
    <s v="Consumer"/>
    <x v="1073"/>
    <s v="Standard Class"/>
    <s v="California"/>
    <s v="Storage"/>
  </r>
  <r>
    <n v="1"/>
    <s v="Shipped On Time"/>
    <n v="1"/>
    <x v="2"/>
    <x v="0"/>
    <x v="0"/>
    <s v="Darrin Sayre"/>
    <n v="0"/>
    <x v="1022"/>
    <s v="September"/>
    <x v="3"/>
    <s v="CA-2019-144848"/>
    <x v="0"/>
    <n v="10009"/>
    <n v="1307"/>
    <s v="Premier Automatic Letter Opener"/>
    <n v="7"/>
    <n v="1"/>
    <s v="East"/>
    <m/>
    <n v="7.21"/>
    <n v="240"/>
    <s v="Home Office"/>
    <x v="1016"/>
    <s v="First Class"/>
    <s v="New York"/>
    <s v="Supplies"/>
  </r>
  <r>
    <n v="1"/>
    <s v="Shipped On Time"/>
    <n v="1"/>
    <x v="0"/>
    <x v="0"/>
    <x v="0"/>
    <s v="Darrin Sayre"/>
    <n v="0"/>
    <x v="1022"/>
    <s v="September"/>
    <x v="3"/>
    <s v="CA-2019-144848"/>
    <x v="0"/>
    <n v="10009"/>
    <n v="1240"/>
    <s v="Panasonic KX - TS880B Telephone"/>
    <n v="11"/>
    <n v="1"/>
    <s v="East"/>
    <m/>
    <n v="11.13"/>
    <n v="41"/>
    <s v="Home Office"/>
    <x v="1016"/>
    <s v="First Class"/>
    <s v="New York"/>
    <s v="Phones"/>
  </r>
  <r>
    <n v="1"/>
    <s v="Shipped On Time"/>
    <n v="1"/>
    <x v="0"/>
    <x v="0"/>
    <x v="0"/>
    <s v="Darrin Sayre"/>
    <n v="0"/>
    <x v="1022"/>
    <s v="September"/>
    <x v="3"/>
    <s v="CA-2019-144848"/>
    <x v="0"/>
    <n v="10009"/>
    <n v="992"/>
    <s v="LG Electronics Tone+ HBS-730 Bluetooth Headset"/>
    <n v="33"/>
    <n v="2"/>
    <s v="East"/>
    <m/>
    <n v="33.33"/>
    <n v="119"/>
    <s v="Home Office"/>
    <x v="1016"/>
    <s v="First Class"/>
    <s v="New York"/>
    <s v="Phones"/>
  </r>
  <r>
    <n v="4"/>
    <s v="Shipped Early"/>
    <n v="6"/>
    <x v="2"/>
    <x v="16"/>
    <x v="0"/>
    <s v="Erica Hernandez"/>
    <n v="0.2"/>
    <x v="926"/>
    <s v="September"/>
    <x v="3"/>
    <s v="CA-2019-144862"/>
    <x v="0"/>
    <n v="19143"/>
    <n v="1324"/>
    <s v="Quality Park Security Envelopes"/>
    <n v="35"/>
    <n v="5"/>
    <s v="East"/>
    <m/>
    <n v="35.33"/>
    <n v="105"/>
    <s v="Home Office"/>
    <x v="1141"/>
    <s v="Standard Class"/>
    <s v="Pennsylvania"/>
    <s v="Envelopes"/>
  </r>
  <r>
    <n v="4"/>
    <s v="Shipped Early"/>
    <n v="6"/>
    <x v="0"/>
    <x v="16"/>
    <x v="0"/>
    <s v="Erica Hernandez"/>
    <n v="0.4"/>
    <x v="926"/>
    <s v="September"/>
    <x v="3"/>
    <s v="CA-2019-144862"/>
    <x v="0"/>
    <n v="19143"/>
    <n v="306"/>
    <s v="Belkin SportFit Armband For iPhone 5s/5c, Fuchsia"/>
    <n v="9"/>
    <n v="7"/>
    <s v="East"/>
    <m/>
    <n v="9.44"/>
    <n v="63"/>
    <s v="Home Office"/>
    <x v="1141"/>
    <s v="Standard Class"/>
    <s v="Pennsylvania"/>
    <s v="Phones"/>
  </r>
  <r>
    <n v="4"/>
    <s v="Shipped Early"/>
    <n v="6"/>
    <x v="2"/>
    <x v="285"/>
    <x v="0"/>
    <s v="Bill Overfelt"/>
    <n v="0"/>
    <x v="1167"/>
    <s v="September"/>
    <x v="3"/>
    <s v="CA-2019-144883"/>
    <x v="3"/>
    <n v="55113"/>
    <n v="204"/>
    <s v="Avery 495"/>
    <n v="23"/>
    <n v="8"/>
    <s v="Central"/>
    <m/>
    <n v="23.18"/>
    <n v="50"/>
    <s v="Corporate"/>
    <x v="1265"/>
    <s v="Standard Class"/>
    <s v="Minnesota"/>
    <s v="Labels"/>
  </r>
  <r>
    <n v="6"/>
    <s v="Shipped On Time"/>
    <n v="6"/>
    <x v="2"/>
    <x v="0"/>
    <x v="0"/>
    <s v="Katrina Willman"/>
    <n v="0"/>
    <x v="1040"/>
    <s v="September"/>
    <x v="3"/>
    <s v="CA-2019-144904"/>
    <x v="0"/>
    <n v="10009"/>
    <n v="232"/>
    <s v="Avery Address/Shipping Labels for Typewriters, 4 x 2"/>
    <n v="10"/>
    <n v="2"/>
    <s v="East"/>
    <m/>
    <n v="9.94"/>
    <n v="21"/>
    <s v="Consumer"/>
    <x v="1212"/>
    <s v="Standard Class"/>
    <s v="New York"/>
    <s v="Labels"/>
  </r>
  <r>
    <n v="6"/>
    <s v="Shipped On Time"/>
    <n v="6"/>
    <x v="1"/>
    <x v="0"/>
    <x v="0"/>
    <s v="Katrina Willman"/>
    <n v="0.1"/>
    <x v="1040"/>
    <s v="September"/>
    <x v="3"/>
    <s v="CA-2019-144904"/>
    <x v="0"/>
    <n v="10009"/>
    <n v="751"/>
    <s v="Global Ergonomic Managers Chair"/>
    <n v="87"/>
    <n v="3"/>
    <s v="East"/>
    <m/>
    <n v="86.87"/>
    <n v="489"/>
    <s v="Consumer"/>
    <x v="1212"/>
    <s v="Standard Class"/>
    <s v="New York"/>
    <s v="Chairs"/>
  </r>
  <r>
    <n v="6"/>
    <s v="Shipped On Time"/>
    <n v="6"/>
    <x v="2"/>
    <x v="0"/>
    <x v="0"/>
    <s v="Katrina Willman"/>
    <n v="0"/>
    <x v="1040"/>
    <s v="September"/>
    <x v="3"/>
    <s v="CA-2019-144904"/>
    <x v="0"/>
    <n v="10009"/>
    <n v="1149"/>
    <s v="Newell 333"/>
    <n v="1"/>
    <n v="2"/>
    <s v="East"/>
    <m/>
    <n v="1.45"/>
    <n v="6"/>
    <s v="Consumer"/>
    <x v="1212"/>
    <s v="Standard Class"/>
    <s v="New York"/>
    <s v="Art"/>
  </r>
  <r>
    <n v="6"/>
    <s v="Shipped On Time"/>
    <n v="6"/>
    <x v="1"/>
    <x v="0"/>
    <x v="0"/>
    <s v="Katrina Willman"/>
    <n v="0"/>
    <x v="1040"/>
    <s v="September"/>
    <x v="3"/>
    <s v="CA-2019-144904"/>
    <x v="0"/>
    <n v="10009"/>
    <n v="592"/>
    <s v="Eldon Wave Desk Accessories"/>
    <n v="21"/>
    <n v="8"/>
    <s v="East"/>
    <m/>
    <n v="20.73"/>
    <n v="47"/>
    <s v="Consumer"/>
    <x v="1212"/>
    <s v="Standard Class"/>
    <s v="New York"/>
    <s v="Furnishings"/>
  </r>
  <r>
    <n v="3"/>
    <s v="Shipped Late"/>
    <n v="1"/>
    <x v="2"/>
    <x v="123"/>
    <x v="0"/>
    <s v="Alan Barnes"/>
    <n v="0.2"/>
    <x v="1134"/>
    <s v="September"/>
    <x v="3"/>
    <s v="CA-2019-144932"/>
    <x v="0"/>
    <n v="43615"/>
    <n v="1420"/>
    <s v="Sanford Prismacolor Professional Thick Lead Art Pencils, 36-Color Set"/>
    <n v="21"/>
    <n v="3"/>
    <s v="East"/>
    <m/>
    <n v="21.34"/>
    <n v="90"/>
    <s v="Consumer"/>
    <x v="1214"/>
    <s v="First Class"/>
    <s v="Ohio"/>
    <s v="Art"/>
  </r>
  <r>
    <n v="3"/>
    <s v="Shipped Late"/>
    <n v="1"/>
    <x v="2"/>
    <x v="123"/>
    <x v="0"/>
    <s v="Alan Barnes"/>
    <n v="0.2"/>
    <x v="1134"/>
    <s v="September"/>
    <x v="3"/>
    <s v="CA-2019-144932"/>
    <x v="0"/>
    <n v="43615"/>
    <n v="1848"/>
    <s v="Zebra Zazzle Fluorescent Highlighters"/>
    <n v="3"/>
    <n v="3"/>
    <s v="East"/>
    <m/>
    <n v="2.5499999999999998"/>
    <n v="15"/>
    <s v="Consumer"/>
    <x v="1214"/>
    <s v="First Class"/>
    <s v="Ohio"/>
    <s v="Art"/>
  </r>
  <r>
    <n v="3"/>
    <s v="Shipped Late"/>
    <n v="1"/>
    <x v="2"/>
    <x v="123"/>
    <x v="0"/>
    <s v="Alan Barnes"/>
    <n v="0.2"/>
    <x v="1134"/>
    <s v="September"/>
    <x v="3"/>
    <s v="CA-2019-144932"/>
    <x v="0"/>
    <n v="43615"/>
    <n v="1757"/>
    <s v="Xerox 196"/>
    <n v="5"/>
    <n v="3"/>
    <s v="East"/>
    <m/>
    <n v="5.03"/>
    <n v="14"/>
    <s v="Consumer"/>
    <x v="1214"/>
    <s v="First Class"/>
    <s v="Ohio"/>
    <s v="Paper"/>
  </r>
  <r>
    <n v="5"/>
    <s v="Shipped Late"/>
    <n v="3"/>
    <x v="2"/>
    <x v="181"/>
    <x v="0"/>
    <s v="Ted Butterfield"/>
    <n v="0"/>
    <x v="933"/>
    <s v="September"/>
    <x v="3"/>
    <s v="CA-2019-145037"/>
    <x v="0"/>
    <n v="6450"/>
    <n v="473"/>
    <s v="Crate-A-Files"/>
    <n v="3"/>
    <n v="1"/>
    <s v="East"/>
    <m/>
    <n v="2.83"/>
    <n v="11"/>
    <s v="Consumer"/>
    <x v="1115"/>
    <s v="Second Class"/>
    <s v="Connecticut"/>
    <s v="Storage"/>
  </r>
  <r>
    <n v="5"/>
    <s v="Shipped Late"/>
    <n v="3"/>
    <x v="2"/>
    <x v="181"/>
    <x v="0"/>
    <s v="Ted Butterfield"/>
    <n v="0"/>
    <x v="933"/>
    <s v="September"/>
    <x v="3"/>
    <s v="CA-2019-145037"/>
    <x v="0"/>
    <n v="6450"/>
    <n v="1681"/>
    <s v="Xerox 1890"/>
    <n v="73"/>
    <n v="3"/>
    <s v="East"/>
    <m/>
    <n v="73.41"/>
    <n v="147"/>
    <s v="Consumer"/>
    <x v="1115"/>
    <s v="Second Class"/>
    <s v="Connecticut"/>
    <s v="Paper"/>
  </r>
  <r>
    <n v="5"/>
    <s v="Shipped Late"/>
    <n v="3"/>
    <x v="2"/>
    <x v="181"/>
    <x v="0"/>
    <s v="Ted Butterfield"/>
    <n v="0"/>
    <x v="933"/>
    <s v="September"/>
    <x v="3"/>
    <s v="CA-2019-145037"/>
    <x v="0"/>
    <n v="6450"/>
    <n v="1702"/>
    <s v="Xerox 191"/>
    <n v="38"/>
    <n v="4"/>
    <s v="East"/>
    <m/>
    <n v="37.56"/>
    <n v="80"/>
    <s v="Consumer"/>
    <x v="1115"/>
    <s v="Second Class"/>
    <s v="Connecticut"/>
    <s v="Paper"/>
  </r>
  <r>
    <n v="5"/>
    <s v="Shipped Early"/>
    <n v="6"/>
    <x v="2"/>
    <x v="13"/>
    <x v="0"/>
    <s v="Pete Takahito"/>
    <n v="0.8"/>
    <x v="955"/>
    <s v="September"/>
    <x v="3"/>
    <s v="CA-2019-145093"/>
    <x v="3"/>
    <n v="60623"/>
    <n v="1630"/>
    <s v="Wilson Jones 1 Hanging DublLock Ring Binders"/>
    <n v="-3"/>
    <n v="2"/>
    <s v="Central"/>
    <m/>
    <n v="-3.38"/>
    <n v="2"/>
    <s v="Consumer"/>
    <x v="1169"/>
    <s v="Standard Class"/>
    <s v="Illinois"/>
    <s v="Binders"/>
  </r>
  <r>
    <n v="5"/>
    <s v="Shipped Early"/>
    <n v="6"/>
    <x v="1"/>
    <x v="197"/>
    <x v="0"/>
    <s v="Sean Miller"/>
    <n v="0"/>
    <x v="1071"/>
    <s v="September"/>
    <x v="3"/>
    <s v="CA-2019-145128"/>
    <x v="3"/>
    <n v="47905"/>
    <n v="556"/>
    <s v="Eldon Antistatic Chair Mats for Low to Medium Pile Carpets"/>
    <n v="32"/>
    <n v="5"/>
    <s v="Central"/>
    <s v="Yes"/>
    <n v="31.59"/>
    <n v="526"/>
    <s v="Home Office"/>
    <x v="1218"/>
    <s v="Standard Class"/>
    <s v="Indiana"/>
    <s v="Furnishings"/>
  </r>
  <r>
    <n v="2"/>
    <s v="Shipped Late"/>
    <n v="1"/>
    <x v="1"/>
    <x v="162"/>
    <x v="0"/>
    <s v="Matt Connell"/>
    <n v="0"/>
    <x v="1168"/>
    <s v="September"/>
    <x v="3"/>
    <s v="CA-2019-145142"/>
    <x v="3"/>
    <n v="48234"/>
    <n v="277"/>
    <s v="Balt Solid Wood Rectangular Table"/>
    <n v="21"/>
    <n v="2"/>
    <s v="Central"/>
    <m/>
    <n v="21.1"/>
    <n v="211"/>
    <s v="Corporate"/>
    <x v="1239"/>
    <s v="First Class"/>
    <s v="Michigan"/>
    <s v="Tables"/>
  </r>
  <r>
    <n v="1"/>
    <s v="Shipped On Time"/>
    <n v="1"/>
    <x v="2"/>
    <x v="17"/>
    <x v="0"/>
    <s v="Robert Marley"/>
    <n v="0.2"/>
    <x v="1088"/>
    <s v="September"/>
    <x v="3"/>
    <s v="CA-2019-145219"/>
    <x v="1"/>
    <n v="90049"/>
    <n v="1609"/>
    <s v="Vinyl Sectional Post Binders"/>
    <n v="34"/>
    <n v="3"/>
    <s v="West"/>
    <m/>
    <n v="33.93"/>
    <n v="90"/>
    <s v="Home Office"/>
    <x v="1164"/>
    <s v="First Class"/>
    <s v="California"/>
    <s v="Binders"/>
  </r>
  <r>
    <n v="1"/>
    <s v="Shipped On Time"/>
    <n v="1"/>
    <x v="0"/>
    <x v="17"/>
    <x v="0"/>
    <s v="Robert Marley"/>
    <n v="0.2"/>
    <x v="1088"/>
    <s v="September"/>
    <x v="3"/>
    <s v="CA-2019-145219"/>
    <x v="1"/>
    <n v="90049"/>
    <n v="798"/>
    <s v="Hewlett Packard LaserJet 3310 Copier"/>
    <n v="1008"/>
    <n v="6"/>
    <s v="West"/>
    <m/>
    <n v="1007.98"/>
    <n v="2880"/>
    <s v="Home Office"/>
    <x v="1164"/>
    <s v="First Class"/>
    <s v="California"/>
    <s v="Copiers"/>
  </r>
  <r>
    <n v="2"/>
    <s v="Shipped Early"/>
    <n v="3"/>
    <x v="1"/>
    <x v="0"/>
    <x v="0"/>
    <s v="Delfina Latchford"/>
    <n v="0"/>
    <x v="1016"/>
    <s v="September"/>
    <x v="3"/>
    <s v="CA-2019-145226"/>
    <x v="0"/>
    <n v="10035"/>
    <n v="392"/>
    <s v="C-Line Cubicle Keepers Polyproplyene Holder w/Velcro Back, 8-1/2x11, 25/Bx"/>
    <n v="34"/>
    <n v="2"/>
    <s v="East"/>
    <m/>
    <n v="33.94"/>
    <n v="109"/>
    <s v="Consumer"/>
    <x v="1036"/>
    <s v="Second Class"/>
    <s v="New York"/>
    <s v="Furnishings"/>
  </r>
  <r>
    <n v="2"/>
    <s v="Shipped Early"/>
    <n v="3"/>
    <x v="2"/>
    <x v="0"/>
    <x v="0"/>
    <s v="Delfina Latchford"/>
    <n v="0"/>
    <x v="1016"/>
    <s v="September"/>
    <x v="3"/>
    <s v="CA-2019-145226"/>
    <x v="0"/>
    <n v="10035"/>
    <n v="1796"/>
    <s v="Xerox 1996"/>
    <n v="9"/>
    <n v="3"/>
    <s v="East"/>
    <m/>
    <n v="9.33"/>
    <n v="19"/>
    <s v="Consumer"/>
    <x v="1036"/>
    <s v="Second Class"/>
    <s v="New York"/>
    <s v="Paper"/>
  </r>
  <r>
    <n v="2"/>
    <s v="Shipped Early"/>
    <n v="3"/>
    <x v="2"/>
    <x v="0"/>
    <x v="0"/>
    <s v="Delfina Latchford"/>
    <n v="0"/>
    <x v="1016"/>
    <s v="September"/>
    <x v="3"/>
    <s v="CA-2019-145226"/>
    <x v="0"/>
    <n v="10035"/>
    <n v="1383"/>
    <s v="Safco Industrial Wire Shelving System"/>
    <n v="0"/>
    <n v="3"/>
    <s v="East"/>
    <m/>
    <n v="0"/>
    <n v="273"/>
    <s v="Consumer"/>
    <x v="1036"/>
    <s v="Second Class"/>
    <s v="New York"/>
    <s v="Storage"/>
  </r>
  <r>
    <n v="2"/>
    <s v="Shipped Early"/>
    <n v="3"/>
    <x v="2"/>
    <x v="0"/>
    <x v="0"/>
    <s v="Delfina Latchford"/>
    <n v="0"/>
    <x v="1016"/>
    <s v="September"/>
    <x v="3"/>
    <s v="CA-2019-145226"/>
    <x v="0"/>
    <n v="10035"/>
    <n v="935"/>
    <s v="Iris Project Case"/>
    <n v="8"/>
    <n v="4"/>
    <s v="East"/>
    <m/>
    <n v="8.3000000000000007"/>
    <n v="32"/>
    <s v="Consumer"/>
    <x v="1036"/>
    <s v="Second Class"/>
    <s v="New York"/>
    <s v="Storage"/>
  </r>
  <r>
    <n v="4"/>
    <s v="Shipped Early"/>
    <n v="6"/>
    <x v="0"/>
    <x v="134"/>
    <x v="0"/>
    <s v="Dianna Vittorini"/>
    <n v="0.2"/>
    <x v="926"/>
    <s v="September"/>
    <x v="3"/>
    <s v="CA-2019-145233"/>
    <x v="1"/>
    <n v="80219"/>
    <n v="726"/>
    <s v="GE 30524EE4"/>
    <n v="53"/>
    <n v="3"/>
    <s v="West"/>
    <m/>
    <n v="52.92"/>
    <n v="470"/>
    <s v="Consumer"/>
    <x v="1141"/>
    <s v="Standard Class"/>
    <s v="Colorado"/>
    <s v="Phones"/>
  </r>
  <r>
    <n v="4"/>
    <s v="Shipped Early"/>
    <n v="6"/>
    <x v="0"/>
    <x v="134"/>
    <x v="0"/>
    <s v="Dianna Vittorini"/>
    <n v="0.2"/>
    <x v="926"/>
    <s v="September"/>
    <x v="3"/>
    <s v="CA-2019-145233"/>
    <x v="1"/>
    <n v="80219"/>
    <n v="162"/>
    <s v="AT&amp;T SB67148 SynJ"/>
    <n v="9"/>
    <n v="2"/>
    <s v="West"/>
    <m/>
    <n v="9.24"/>
    <n v="106"/>
    <s v="Consumer"/>
    <x v="1141"/>
    <s v="Standard Class"/>
    <s v="Colorado"/>
    <s v="Phones"/>
  </r>
  <r>
    <n v="4"/>
    <s v="Shipped Early"/>
    <n v="6"/>
    <x v="2"/>
    <x v="134"/>
    <x v="0"/>
    <s v="Dianna Vittorini"/>
    <n v="0.2"/>
    <x v="926"/>
    <s v="September"/>
    <x v="3"/>
    <s v="CA-2019-145233"/>
    <x v="1"/>
    <n v="80219"/>
    <n v="638"/>
    <s v="Fellowes Basic Home/Office Series Surge Protectors"/>
    <n v="4"/>
    <n v="3"/>
    <s v="West"/>
    <m/>
    <n v="3.5"/>
    <n v="31"/>
    <s v="Consumer"/>
    <x v="1141"/>
    <s v="Standard Class"/>
    <s v="Colorado"/>
    <s v="Appliances"/>
  </r>
  <r>
    <n v="4"/>
    <s v="Shipped Early"/>
    <n v="6"/>
    <x v="2"/>
    <x v="134"/>
    <x v="0"/>
    <s v="Dianna Vittorini"/>
    <n v="0.7"/>
    <x v="926"/>
    <s v="September"/>
    <x v="3"/>
    <s v="CA-2019-145233"/>
    <x v="1"/>
    <n v="80219"/>
    <n v="1343"/>
    <s v="Recycled Pressboard Report Cover with Reinforced Top Hinge"/>
    <n v="-5"/>
    <n v="7"/>
    <s v="West"/>
    <m/>
    <n v="-4.75"/>
    <n v="7"/>
    <s v="Consumer"/>
    <x v="1141"/>
    <s v="Standard Class"/>
    <s v="Colorado"/>
    <s v="Binders"/>
  </r>
  <r>
    <n v="4"/>
    <s v="Shipped Early"/>
    <n v="6"/>
    <x v="0"/>
    <x v="134"/>
    <x v="0"/>
    <s v="Dianna Vittorini"/>
    <n v="0.2"/>
    <x v="926"/>
    <s v="September"/>
    <x v="3"/>
    <s v="CA-2019-145233"/>
    <x v="1"/>
    <n v="80219"/>
    <n v="937"/>
    <s v="Jabra BIZ 2300 Duo QD Duo Corded Headset"/>
    <n v="30"/>
    <n v="4"/>
    <s v="West"/>
    <m/>
    <n v="30.48"/>
    <n v="406"/>
    <s v="Consumer"/>
    <x v="1141"/>
    <s v="Standard Class"/>
    <s v="Colorado"/>
    <s v="Phones"/>
  </r>
  <r>
    <n v="4"/>
    <s v="Shipped Early"/>
    <n v="6"/>
    <x v="2"/>
    <x v="189"/>
    <x v="0"/>
    <s v="Amy Hunt"/>
    <n v="0"/>
    <x v="989"/>
    <s v="September"/>
    <x v="3"/>
    <s v="CA-2019-145275"/>
    <x v="2"/>
    <n v="35601"/>
    <n v="208"/>
    <s v="Avery 499"/>
    <n v="7"/>
    <n v="3"/>
    <s v="South"/>
    <m/>
    <n v="6.87"/>
    <n v="15"/>
    <s v="Consumer"/>
    <x v="1266"/>
    <s v="Standard Class"/>
    <s v="Alabama"/>
    <s v="Labels"/>
  </r>
  <r>
    <n v="2"/>
    <s v="Shipped Early"/>
    <n v="3"/>
    <x v="2"/>
    <x v="484"/>
    <x v="0"/>
    <s v="Jeremy Pistek"/>
    <n v="0.2"/>
    <x v="892"/>
    <s v="September"/>
    <x v="3"/>
    <s v="CA-2019-145310"/>
    <x v="2"/>
    <n v="32127"/>
    <n v="1501"/>
    <s v="Staple envelope"/>
    <n v="3"/>
    <n v="1"/>
    <s v="South"/>
    <m/>
    <n v="2.93"/>
    <n v="8"/>
    <s v="Consumer"/>
    <x v="1108"/>
    <s v="Second Class"/>
    <s v="Florida"/>
    <s v="Envelopes"/>
  </r>
  <r>
    <n v="3"/>
    <s v="Shipped Late"/>
    <n v="1"/>
    <x v="2"/>
    <x v="16"/>
    <x v="0"/>
    <s v="Bryan Davis"/>
    <n v="0.2"/>
    <x v="1153"/>
    <s v="September"/>
    <x v="3"/>
    <s v="CA-2019-145338"/>
    <x v="0"/>
    <n v="19120"/>
    <n v="1312"/>
    <s v="Premium Writing Pencils, Soft, #2 by Central Association for the Blind"/>
    <n v="0"/>
    <n v="2"/>
    <s v="East"/>
    <m/>
    <n v="0.48"/>
    <n v="5"/>
    <s v="Consumer"/>
    <x v="1267"/>
    <s v="First Class"/>
    <s v="Pennsylvania"/>
    <s v="Art"/>
  </r>
  <r>
    <n v="4"/>
    <s v="Shipped Early"/>
    <n v="6"/>
    <x v="1"/>
    <x v="42"/>
    <x v="0"/>
    <s v="Shaun Weien"/>
    <n v="0.2"/>
    <x v="955"/>
    <s v="September"/>
    <x v="3"/>
    <s v="CA-2019-145429"/>
    <x v="1"/>
    <n v="92024"/>
    <n v="845"/>
    <s v="Hon Olson Stacker Stools"/>
    <n v="23"/>
    <n v="2"/>
    <s v="West"/>
    <m/>
    <n v="22.53"/>
    <n v="225"/>
    <s v="Consumer"/>
    <x v="1170"/>
    <s v="Standard Class"/>
    <s v="California"/>
    <s v="Chairs"/>
  </r>
  <r>
    <n v="4"/>
    <s v="Shipped Early"/>
    <n v="6"/>
    <x v="2"/>
    <x v="42"/>
    <x v="0"/>
    <s v="Shaun Weien"/>
    <n v="0"/>
    <x v="955"/>
    <s v="September"/>
    <x v="3"/>
    <s v="CA-2019-145429"/>
    <x v="1"/>
    <n v="92024"/>
    <n v="1662"/>
    <s v="Wirebound Message Forms, Four 2 3/4 x 5 Forms per Page, Pink Paper"/>
    <n v="8"/>
    <n v="2"/>
    <s v="West"/>
    <m/>
    <n v="7.68"/>
    <n v="16"/>
    <s v="Consumer"/>
    <x v="1170"/>
    <s v="Standard Class"/>
    <s v="California"/>
    <s v="Paper"/>
  </r>
  <r>
    <n v="4"/>
    <s v="Shipped Early"/>
    <n v="6"/>
    <x v="2"/>
    <x v="42"/>
    <x v="0"/>
    <s v="Shaun Weien"/>
    <n v="0.2"/>
    <x v="955"/>
    <s v="September"/>
    <x v="3"/>
    <s v="CA-2019-145429"/>
    <x v="1"/>
    <n v="92024"/>
    <n v="700"/>
    <s v="GBC Premium Transparent Covers with Diagonal Lined Pattern"/>
    <n v="18"/>
    <n v="3"/>
    <s v="West"/>
    <m/>
    <n v="17.62"/>
    <n v="50"/>
    <s v="Consumer"/>
    <x v="1170"/>
    <s v="Standard Class"/>
    <s v="California"/>
    <s v="Binders"/>
  </r>
  <r>
    <n v="5"/>
    <s v="Shipped Late"/>
    <n v="3"/>
    <x v="2"/>
    <x v="22"/>
    <x v="0"/>
    <s v="Steve Chapman"/>
    <n v="0"/>
    <x v="1173"/>
    <s v="September"/>
    <x v="3"/>
    <s v="CA-2019-145443"/>
    <x v="3"/>
    <n v="47374"/>
    <n v="1698"/>
    <s v="Xerox 1906"/>
    <n v="83"/>
    <n v="5"/>
    <s v="Central"/>
    <m/>
    <n v="83.28"/>
    <n v="177"/>
    <s v="Corporate"/>
    <x v="1262"/>
    <s v="Second Class"/>
    <s v="Indiana"/>
    <s v="Paper"/>
  </r>
  <r>
    <n v="4"/>
    <s v="Shipped Early"/>
    <n v="6"/>
    <x v="2"/>
    <x v="243"/>
    <x v="0"/>
    <s v="Meg OConnel"/>
    <n v="0"/>
    <x v="1061"/>
    <s v="September"/>
    <x v="3"/>
    <s v="CA-2019-145506"/>
    <x v="1"/>
    <n v="99207"/>
    <n v="575"/>
    <s v="Eldon Gobal File Keepers"/>
    <n v="5"/>
    <n v="9"/>
    <s v="West"/>
    <m/>
    <n v="5.45"/>
    <n v="136"/>
    <s v="Home Office"/>
    <x v="1210"/>
    <s v="Standard Class"/>
    <s v="Washington"/>
    <s v="Storage"/>
  </r>
  <r>
    <n v="0"/>
    <s v="Shipped On Time"/>
    <n v="0"/>
    <x v="1"/>
    <x v="162"/>
    <x v="0"/>
    <s v="Cynthia Arntzen"/>
    <n v="0"/>
    <x v="1005"/>
    <s v="September"/>
    <x v="3"/>
    <s v="CA-2019-145653"/>
    <x v="3"/>
    <n v="48205"/>
    <n v="791"/>
    <s v="Harbour Creations 67200 Series Stacking Chairs"/>
    <n v="135"/>
    <n v="7"/>
    <s v="Central"/>
    <m/>
    <n v="134.53"/>
    <n v="498"/>
    <s v="Consumer"/>
    <x v="1221"/>
    <s v="Same Day"/>
    <s v="Michigan"/>
    <s v="Chairs"/>
  </r>
  <r>
    <n v="2"/>
    <s v="Shipped Late"/>
    <n v="1"/>
    <x v="1"/>
    <x v="239"/>
    <x v="0"/>
    <s v="Matthew Grinstein"/>
    <n v="0.2"/>
    <x v="926"/>
    <s v="September"/>
    <x v="3"/>
    <s v="CA-2019-145660"/>
    <x v="0"/>
    <n v="43302"/>
    <n v="1046"/>
    <s v="Magna Visual Magnetic Picture Hangers"/>
    <n v="2"/>
    <n v="2"/>
    <s v="East"/>
    <m/>
    <n v="1.74"/>
    <n v="8"/>
    <s v="Home Office"/>
    <x v="988"/>
    <s v="First Class"/>
    <s v="Ohio"/>
    <s v="Furnishings"/>
  </r>
  <r>
    <n v="5"/>
    <s v="Shipped Late"/>
    <n v="3"/>
    <x v="1"/>
    <x v="209"/>
    <x v="0"/>
    <s v="Adam Hart"/>
    <n v="0.2"/>
    <x v="1059"/>
    <s v="September"/>
    <x v="3"/>
    <s v="CA-2019-145702"/>
    <x v="2"/>
    <n v="37918"/>
    <n v="1209"/>
    <s v="Office Star - Mesh Screen back chair with Vinyl seat"/>
    <n v="-35"/>
    <n v="3"/>
    <s v="South"/>
    <m/>
    <n v="-35.36"/>
    <n v="314"/>
    <s v="Corporate"/>
    <x v="1268"/>
    <s v="Second Class"/>
    <s v="Tennessee"/>
    <s v="Chairs"/>
  </r>
  <r>
    <n v="5"/>
    <s v="Shipped Late"/>
    <n v="3"/>
    <x v="2"/>
    <x v="209"/>
    <x v="0"/>
    <s v="Adam Hart"/>
    <n v="0.2"/>
    <x v="1059"/>
    <s v="September"/>
    <x v="3"/>
    <s v="CA-2019-145702"/>
    <x v="2"/>
    <n v="37918"/>
    <n v="1745"/>
    <s v="Xerox 1949"/>
    <n v="10"/>
    <n v="7"/>
    <s v="South"/>
    <m/>
    <n v="10.11"/>
    <n v="28"/>
    <s v="Corporate"/>
    <x v="1268"/>
    <s v="Second Class"/>
    <s v="Tennessee"/>
    <s v="Paper"/>
  </r>
  <r>
    <n v="5"/>
    <s v="Shipped Early"/>
    <n v="6"/>
    <x v="2"/>
    <x v="271"/>
    <x v="0"/>
    <s v="Alan Barnes"/>
    <n v="0.2"/>
    <x v="1106"/>
    <s v="September"/>
    <x v="3"/>
    <s v="CA-2019-145737"/>
    <x v="2"/>
    <n v="37087"/>
    <n v="1684"/>
    <s v="Xerox 1893"/>
    <n v="59"/>
    <n v="5"/>
    <s v="South"/>
    <m/>
    <n v="59.44"/>
    <n v="164"/>
    <s v="Consumer"/>
    <x v="1234"/>
    <s v="Standard Class"/>
    <s v="Tennessee"/>
    <s v="Paper"/>
  </r>
  <r>
    <n v="5"/>
    <s v="Shipped Early"/>
    <n v="6"/>
    <x v="2"/>
    <x v="130"/>
    <x v="0"/>
    <s v="Candace McMahon"/>
    <n v="0.2"/>
    <x v="882"/>
    <s v="September"/>
    <x v="3"/>
    <s v="CA-2019-145765"/>
    <x v="1"/>
    <n v="85023"/>
    <n v="1836"/>
    <s v="Xerox 230"/>
    <n v="5"/>
    <n v="3"/>
    <s v="West"/>
    <m/>
    <n v="5.44"/>
    <n v="16"/>
    <s v="Corporate"/>
    <x v="1264"/>
    <s v="Standard Class"/>
    <s v="Arizona"/>
    <s v="Paper"/>
  </r>
  <r>
    <n v="5"/>
    <s v="Shipped Early"/>
    <n v="6"/>
    <x v="0"/>
    <x v="130"/>
    <x v="0"/>
    <s v="Candace McMahon"/>
    <n v="0.2"/>
    <x v="882"/>
    <s v="September"/>
    <x v="3"/>
    <s v="CA-2019-145765"/>
    <x v="1"/>
    <n v="85023"/>
    <n v="1014"/>
    <s v="Logitech Gaming G510s - Keyboard"/>
    <n v="54"/>
    <n v="4"/>
    <s v="West"/>
    <m/>
    <n v="54.39"/>
    <n v="272"/>
    <s v="Corporate"/>
    <x v="1264"/>
    <s v="Standard Class"/>
    <s v="Arizona"/>
    <s v="Accessories"/>
  </r>
  <r>
    <n v="5"/>
    <s v="Shipped Early"/>
    <n v="6"/>
    <x v="0"/>
    <x v="130"/>
    <x v="0"/>
    <s v="Candace McMahon"/>
    <n v="0.2"/>
    <x v="882"/>
    <s v="September"/>
    <x v="3"/>
    <s v="CA-2019-145765"/>
    <x v="1"/>
    <n v="85023"/>
    <n v="1245"/>
    <s v="Panasonic KX TS208W Corded phone"/>
    <n v="20"/>
    <n v="5"/>
    <s v="West"/>
    <m/>
    <n v="19.600000000000001"/>
    <n v="196"/>
    <s v="Corporate"/>
    <x v="1264"/>
    <s v="Standard Class"/>
    <s v="Arizona"/>
    <s v="Phones"/>
  </r>
  <r>
    <n v="4"/>
    <s v="Shipped Early"/>
    <n v="6"/>
    <x v="2"/>
    <x v="17"/>
    <x v="0"/>
    <s v="Saphhira Shifley"/>
    <n v="0"/>
    <x v="1061"/>
    <s v="September"/>
    <x v="3"/>
    <s v="CA-2019-145772"/>
    <x v="1"/>
    <n v="90036"/>
    <n v="1743"/>
    <s v="Xerox 1947"/>
    <n v="5"/>
    <n v="2"/>
    <s v="West"/>
    <s v="Yes"/>
    <n v="5.38"/>
    <n v="12"/>
    <s v="Corporate"/>
    <x v="1210"/>
    <s v="Standard Class"/>
    <s v="California"/>
    <s v="Paper"/>
  </r>
  <r>
    <n v="4"/>
    <s v="Shipped Early"/>
    <n v="6"/>
    <x v="2"/>
    <x v="17"/>
    <x v="0"/>
    <s v="Saphhira Shifley"/>
    <n v="0.2"/>
    <x v="1061"/>
    <s v="September"/>
    <x v="3"/>
    <s v="CA-2019-145772"/>
    <x v="1"/>
    <n v="90036"/>
    <n v="1596"/>
    <s v="UniKeep View Case Binders"/>
    <n v="1"/>
    <n v="1"/>
    <s v="West"/>
    <s v="Yes"/>
    <n v="1.27"/>
    <n v="4"/>
    <s v="Corporate"/>
    <x v="1210"/>
    <s v="Standard Class"/>
    <s v="California"/>
    <s v="Binders"/>
  </r>
  <r>
    <n v="4"/>
    <s v="Shipped Early"/>
    <n v="6"/>
    <x v="0"/>
    <x v="17"/>
    <x v="0"/>
    <s v="Saphhira Shifley"/>
    <n v="0"/>
    <x v="1061"/>
    <s v="September"/>
    <x v="3"/>
    <s v="CA-2019-145772"/>
    <x v="1"/>
    <n v="90036"/>
    <n v="966"/>
    <s v="Kingston Digital DataTraveler 16GB USB 2.0"/>
    <n v="9"/>
    <n v="5"/>
    <s v="West"/>
    <s v="Yes"/>
    <n v="8.5"/>
    <n v="45"/>
    <s v="Corporate"/>
    <x v="1210"/>
    <s v="Standard Class"/>
    <s v="California"/>
    <s v="Accessories"/>
  </r>
  <r>
    <n v="4"/>
    <s v="Shipped Early"/>
    <n v="6"/>
    <x v="2"/>
    <x v="128"/>
    <x v="0"/>
    <s v="Doug Bickford"/>
    <n v="0.2"/>
    <x v="1158"/>
    <s v="September"/>
    <x v="3"/>
    <s v="CA-2019-145779"/>
    <x v="1"/>
    <n v="85705"/>
    <n v="1673"/>
    <s v="Xerox 1883"/>
    <n v="27"/>
    <n v="4"/>
    <s v="West"/>
    <m/>
    <n v="27.44"/>
    <n v="84"/>
    <s v="Consumer"/>
    <x v="1242"/>
    <s v="Standard Class"/>
    <s v="Arizona"/>
    <s v="Paper"/>
  </r>
  <r>
    <n v="4"/>
    <s v="Shipped Early"/>
    <n v="6"/>
    <x v="2"/>
    <x v="17"/>
    <x v="0"/>
    <s v="Sarah Bern"/>
    <n v="0"/>
    <x v="1094"/>
    <s v="September"/>
    <x v="3"/>
    <s v="CA-2019-145807"/>
    <x v="1"/>
    <n v="90032"/>
    <n v="1444"/>
    <s v="Sensible Storage WireTech Storage Systems"/>
    <n v="18"/>
    <n v="5"/>
    <s v="West"/>
    <m/>
    <n v="17.739999999999998"/>
    <n v="355"/>
    <s v="Consumer"/>
    <x v="1198"/>
    <s v="Standard Class"/>
    <s v="California"/>
    <s v="Storage"/>
  </r>
  <r>
    <n v="3"/>
    <s v="Shipped On Time"/>
    <n v="3"/>
    <x v="2"/>
    <x v="5"/>
    <x v="0"/>
    <s v="Adam Shillingsburg"/>
    <n v="0"/>
    <x v="1090"/>
    <s v="September"/>
    <x v="3"/>
    <s v="CA-2019-145877"/>
    <x v="3"/>
    <n v="65807"/>
    <n v="1501"/>
    <s v="Staple envelope"/>
    <n v="13"/>
    <n v="5"/>
    <s v="Central"/>
    <m/>
    <n v="13.35"/>
    <n v="28"/>
    <s v="Consumer"/>
    <x v="1183"/>
    <s v="Second Class"/>
    <s v="Missouri"/>
    <s v="Envelopes"/>
  </r>
  <r>
    <n v="3"/>
    <s v="Shipped On Time"/>
    <n v="3"/>
    <x v="2"/>
    <x v="5"/>
    <x v="0"/>
    <s v="Adam Shillingsburg"/>
    <n v="0"/>
    <x v="1090"/>
    <s v="September"/>
    <x v="3"/>
    <s v="CA-2019-145877"/>
    <x v="3"/>
    <n v="65807"/>
    <n v="790"/>
    <s v="Hanging Personal Folder File"/>
    <n v="24"/>
    <n v="6"/>
    <s v="Central"/>
    <m/>
    <n v="23.55"/>
    <n v="94"/>
    <s v="Consumer"/>
    <x v="1183"/>
    <s v="Second Class"/>
    <s v="Missouri"/>
    <s v="Storage"/>
  </r>
  <r>
    <n v="0"/>
    <s v="Shipped On Time"/>
    <n v="0"/>
    <x v="1"/>
    <x v="485"/>
    <x v="0"/>
    <s v="Sara Luxemburg"/>
    <n v="0"/>
    <x v="890"/>
    <s v="September"/>
    <x v="3"/>
    <s v="CA-2019-145884"/>
    <x v="3"/>
    <n v="74403"/>
    <n v="312"/>
    <s v="Bevis Boat-Shaped Conference Table"/>
    <n v="63"/>
    <n v="1"/>
    <s v="Central"/>
    <m/>
    <n v="62.91"/>
    <n v="262"/>
    <s v="Home Office"/>
    <x v="1125"/>
    <s v="Same Day"/>
    <s v="Oklahoma"/>
    <s v="Tables"/>
  </r>
  <r>
    <n v="0"/>
    <s v="Shipped On Time"/>
    <n v="0"/>
    <x v="0"/>
    <x v="485"/>
    <x v="0"/>
    <s v="Sara Luxemburg"/>
    <n v="0"/>
    <x v="890"/>
    <s v="September"/>
    <x v="3"/>
    <s v="CA-2019-145884"/>
    <x v="3"/>
    <n v="74403"/>
    <n v="1299"/>
    <s v="Polycom VVX 310 VoIP phone"/>
    <n v="374"/>
    <n v="8"/>
    <s v="Central"/>
    <m/>
    <n v="374.38"/>
    <n v="1440"/>
    <s v="Home Office"/>
    <x v="1125"/>
    <s v="Same Day"/>
    <s v="Oklahoma"/>
    <s v="Phones"/>
  </r>
  <r>
    <n v="6"/>
    <s v="Shipped On Time"/>
    <n v="6"/>
    <x v="2"/>
    <x v="117"/>
    <x v="0"/>
    <s v="Stewart Carmichael"/>
    <n v="0.2"/>
    <x v="972"/>
    <s v="September"/>
    <x v="3"/>
    <s v="CA-2019-146024"/>
    <x v="3"/>
    <n v="75081"/>
    <n v="1504"/>
    <s v="Staple remover"/>
    <n v="-1"/>
    <n v="4"/>
    <s v="Central"/>
    <m/>
    <n v="-1.4"/>
    <n v="7"/>
    <s v="Corporate"/>
    <x v="1049"/>
    <s v="Standard Class"/>
    <s v="Texas"/>
    <s v="Supplies"/>
  </r>
  <r>
    <n v="6"/>
    <s v="Shipped On Time"/>
    <n v="6"/>
    <x v="2"/>
    <x v="117"/>
    <x v="0"/>
    <s v="Stewart Carmichael"/>
    <n v="0.8"/>
    <x v="972"/>
    <s v="September"/>
    <x v="3"/>
    <s v="CA-2019-146024"/>
    <x v="3"/>
    <n v="75081"/>
    <n v="1647"/>
    <s v="Wilson Jones Leather-Like Binders with DublLock Round Rings"/>
    <n v="-20"/>
    <n v="7"/>
    <s v="Central"/>
    <m/>
    <n v="-20.170000000000002"/>
    <n v="12"/>
    <s v="Corporate"/>
    <x v="1049"/>
    <s v="Standard Class"/>
    <s v="Texas"/>
    <s v="Binders"/>
  </r>
  <r>
    <n v="3"/>
    <s v="Shipped On Time"/>
    <n v="3"/>
    <x v="2"/>
    <x v="124"/>
    <x v="0"/>
    <s v="Gary McGarr"/>
    <n v="0"/>
    <x v="918"/>
    <s v="September"/>
    <x v="3"/>
    <s v="CA-2019-146031"/>
    <x v="0"/>
    <n v="12180"/>
    <n v="1416"/>
    <s v="Sanford Liquid Accent Highlighters"/>
    <n v="22"/>
    <n v="9"/>
    <s v="East"/>
    <m/>
    <n v="22.24"/>
    <n v="60"/>
    <s v="Consumer"/>
    <x v="993"/>
    <s v="Second Class"/>
    <s v="New York"/>
    <s v="Art"/>
  </r>
  <r>
    <n v="4"/>
    <s v="Shipped Early"/>
    <n v="6"/>
    <x v="2"/>
    <x v="30"/>
    <x v="0"/>
    <s v="Arthur Prichep"/>
    <n v="0.2"/>
    <x v="1113"/>
    <s v="September"/>
    <x v="3"/>
    <s v="CA-2019-146136"/>
    <x v="2"/>
    <n v="32137"/>
    <n v="4"/>
    <s v="#10- 4 1/8 x 9 1/2 Security-Tint Envelopes"/>
    <n v="9"/>
    <n v="4"/>
    <s v="South"/>
    <m/>
    <n v="8.86"/>
    <n v="24"/>
    <s v="Consumer"/>
    <x v="1115"/>
    <s v="Standard Class"/>
    <s v="Florida"/>
    <s v="Envelopes"/>
  </r>
  <r>
    <n v="4"/>
    <s v="Shipped Early"/>
    <n v="6"/>
    <x v="1"/>
    <x v="87"/>
    <x v="0"/>
    <s v="Charlotte Melton"/>
    <n v="0"/>
    <x v="892"/>
    <s v="September"/>
    <x v="3"/>
    <s v="CA-2019-146164"/>
    <x v="3"/>
    <n v="55901"/>
    <n v="1201"/>
    <s v="Office Impressions End Table, 20-1/2H x 24W x 20D"/>
    <n v="97"/>
    <n v="2"/>
    <s v="Central"/>
    <m/>
    <n v="97.2"/>
    <n v="608"/>
    <s v="Consumer"/>
    <x v="966"/>
    <s v="Standard Class"/>
    <s v="Minnesota"/>
    <s v="Tables"/>
  </r>
  <r>
    <n v="4"/>
    <s v="Shipped Early"/>
    <n v="6"/>
    <x v="2"/>
    <x v="87"/>
    <x v="0"/>
    <s v="Charlotte Melton"/>
    <n v="0"/>
    <x v="892"/>
    <s v="September"/>
    <x v="3"/>
    <s v="CA-2019-146164"/>
    <x v="3"/>
    <n v="55901"/>
    <n v="1267"/>
    <s v="Personal File Boxes with Fold-Down Carry Handle"/>
    <n v="8"/>
    <n v="2"/>
    <s v="Central"/>
    <m/>
    <n v="7.79"/>
    <n v="31"/>
    <s v="Consumer"/>
    <x v="966"/>
    <s v="Standard Class"/>
    <s v="Minnesota"/>
    <s v="Storage"/>
  </r>
  <r>
    <n v="4"/>
    <s v="Shipped Early"/>
    <n v="6"/>
    <x v="2"/>
    <x v="4"/>
    <x v="0"/>
    <s v="Charles Crestani"/>
    <n v="0.2"/>
    <x v="1106"/>
    <s v="September"/>
    <x v="3"/>
    <s v="CA-2019-146185"/>
    <x v="3"/>
    <n v="77095"/>
    <n v="1319"/>
    <s v="Prismacolor Color Pencil Set"/>
    <n v="8"/>
    <n v="2"/>
    <s v="Central"/>
    <m/>
    <n v="8.33"/>
    <n v="32"/>
    <s v="Consumer"/>
    <x v="1104"/>
    <s v="Standard Class"/>
    <s v="Texas"/>
    <s v="Art"/>
  </r>
  <r>
    <n v="4"/>
    <s v="Shipped Early"/>
    <n v="6"/>
    <x v="2"/>
    <x v="47"/>
    <x v="0"/>
    <s v="Bruce Degenhardt"/>
    <n v="0"/>
    <x v="1165"/>
    <s v="September"/>
    <x v="3"/>
    <s v="CA-2019-146192"/>
    <x v="2"/>
    <n v="31907"/>
    <n v="1553"/>
    <s v="Tennsco Double-Tier Lockers"/>
    <n v="88"/>
    <n v="3"/>
    <s v="South"/>
    <m/>
    <n v="87.76"/>
    <n v="675"/>
    <s v="Consumer"/>
    <x v="998"/>
    <s v="Standard Class"/>
    <s v="Georgia"/>
    <s v="Storage"/>
  </r>
  <r>
    <n v="0"/>
    <s v="Shipped On Time"/>
    <n v="0"/>
    <x v="2"/>
    <x v="13"/>
    <x v="0"/>
    <s v="Mark Hamilton"/>
    <n v="0.2"/>
    <x v="1020"/>
    <s v="September"/>
    <x v="3"/>
    <s v="CA-2019-146269"/>
    <x v="3"/>
    <n v="60623"/>
    <n v="1508"/>
    <s v="Staples in misc. colors"/>
    <n v="1"/>
    <n v="2"/>
    <s v="Central"/>
    <m/>
    <n v="1.2"/>
    <n v="19"/>
    <s v="Consumer"/>
    <x v="1158"/>
    <s v="Same Day"/>
    <s v="Illinois"/>
    <s v="Art"/>
  </r>
  <r>
    <n v="0"/>
    <s v="Shipped On Time"/>
    <n v="0"/>
    <x v="2"/>
    <x v="13"/>
    <x v="0"/>
    <s v="Mark Hamilton"/>
    <n v="0.2"/>
    <x v="1020"/>
    <s v="September"/>
    <x v="3"/>
    <s v="CA-2019-146269"/>
    <x v="3"/>
    <n v="60623"/>
    <n v="100"/>
    <s v="Adjustable Depth Letter/Legal Cart"/>
    <n v="33"/>
    <n v="2"/>
    <s v="Central"/>
    <m/>
    <n v="32.659999999999997"/>
    <n v="290"/>
    <s v="Consumer"/>
    <x v="1158"/>
    <s v="Same Day"/>
    <s v="Illinois"/>
    <s v="Storage"/>
  </r>
  <r>
    <n v="3"/>
    <s v="Shipped Late"/>
    <n v="1"/>
    <x v="2"/>
    <x v="486"/>
    <x v="0"/>
    <s v="Ryan Akin"/>
    <n v="0.2"/>
    <x v="1091"/>
    <s v="September"/>
    <x v="3"/>
    <s v="CA-2019-146346"/>
    <x v="1"/>
    <n v="80022"/>
    <n v="419"/>
    <s v="Carina Media Storage Towers in Natural &amp; Black"/>
    <n v="-33"/>
    <n v="3"/>
    <s v="West"/>
    <m/>
    <n v="-32.93"/>
    <n v="146"/>
    <s v="Consumer"/>
    <x v="1173"/>
    <s v="First Class"/>
    <s v="Colorado"/>
    <s v="Storage"/>
  </r>
  <r>
    <n v="2"/>
    <s v="Shipped Early"/>
    <n v="3"/>
    <x v="0"/>
    <x v="56"/>
    <x v="0"/>
    <s v="Sean Christensen"/>
    <n v="0"/>
    <x v="923"/>
    <s v="September"/>
    <x v="3"/>
    <s v="CA-2019-146360"/>
    <x v="3"/>
    <n v="46226"/>
    <n v="1580"/>
    <s v="TRENDnet 56K USB 2.0 Phone, Internet and Fax Modem"/>
    <n v="56"/>
    <n v="6"/>
    <s v="Central"/>
    <m/>
    <n v="55.92"/>
    <n v="155"/>
    <s v="Consumer"/>
    <x v="1034"/>
    <s v="Second Class"/>
    <s v="Indiana"/>
    <s v="Accessories"/>
  </r>
  <r>
    <n v="4"/>
    <s v="Shipped Early"/>
    <n v="6"/>
    <x v="2"/>
    <x v="126"/>
    <x v="0"/>
    <s v="Harry Marie"/>
    <n v="0.8"/>
    <x v="1157"/>
    <s v="September"/>
    <x v="3"/>
    <s v="CA-2019-146367"/>
    <x v="3"/>
    <n v="75007"/>
    <n v="239"/>
    <s v="Avery Durable Poly Binders"/>
    <n v="-6"/>
    <n v="3"/>
    <s v="Central"/>
    <m/>
    <n v="-5.64"/>
    <n v="3"/>
    <s v="Corporate"/>
    <x v="1118"/>
    <s v="Standard Class"/>
    <s v="Texas"/>
    <s v="Binders"/>
  </r>
  <r>
    <n v="3"/>
    <s v="Shipped On Time"/>
    <n v="3"/>
    <x v="2"/>
    <x v="5"/>
    <x v="0"/>
    <s v="Richard Bierner"/>
    <n v="0"/>
    <x v="909"/>
    <s v="September"/>
    <x v="3"/>
    <s v="CA-2019-146458"/>
    <x v="2"/>
    <n v="22153"/>
    <n v="1166"/>
    <s v="Newell 349"/>
    <n v="7"/>
    <n v="7"/>
    <s v="South"/>
    <m/>
    <n v="6.66"/>
    <n v="23"/>
    <s v="Consumer"/>
    <x v="1051"/>
    <s v="Second Class"/>
    <s v="Virginia"/>
    <s v="Art"/>
  </r>
  <r>
    <n v="4"/>
    <s v="Shipped Early"/>
    <n v="6"/>
    <x v="2"/>
    <x v="407"/>
    <x v="0"/>
    <s v="Cynthia Voltz"/>
    <n v="0"/>
    <x v="994"/>
    <s v="September"/>
    <x v="3"/>
    <s v="CA-2019-146493"/>
    <x v="3"/>
    <n v="68025"/>
    <n v="711"/>
    <s v="GBC Standard Recycled Report Covers, Clear Plastic Sheets"/>
    <n v="26"/>
    <n v="5"/>
    <s v="Central"/>
    <m/>
    <n v="25.87"/>
    <n v="54"/>
    <s v="Corporate"/>
    <x v="1259"/>
    <s v="Standard Class"/>
    <s v="Nebraska"/>
    <s v="Binders"/>
  </r>
  <r>
    <n v="6"/>
    <s v="Shipped On Time"/>
    <n v="6"/>
    <x v="2"/>
    <x v="22"/>
    <x v="0"/>
    <s v="Frank Merwin"/>
    <n v="0"/>
    <x v="927"/>
    <s v="September"/>
    <x v="3"/>
    <s v="CA-2019-146535"/>
    <x v="2"/>
    <n v="40475"/>
    <n v="237"/>
    <s v="Avery Durable Binders"/>
    <n v="1"/>
    <n v="1"/>
    <s v="South"/>
    <m/>
    <n v="1.41"/>
    <n v="3"/>
    <s v="Home Office"/>
    <x v="1025"/>
    <s v="Standard Class"/>
    <s v="Kentucky"/>
    <s v="Binders"/>
  </r>
  <r>
    <n v="6"/>
    <s v="Shipped On Time"/>
    <n v="6"/>
    <x v="2"/>
    <x v="22"/>
    <x v="0"/>
    <s v="Frank Merwin"/>
    <n v="0"/>
    <x v="927"/>
    <s v="September"/>
    <x v="3"/>
    <s v="CA-2019-146535"/>
    <x v="2"/>
    <n v="40475"/>
    <n v="907"/>
    <s v="Iceberg Mobile Mega Data/Printer Cart"/>
    <n v="375"/>
    <n v="12"/>
    <s v="South"/>
    <m/>
    <n v="375.43"/>
    <n v="1444"/>
    <s v="Home Office"/>
    <x v="1025"/>
    <s v="Standard Class"/>
    <s v="Kentucky"/>
    <s v="Storage"/>
  </r>
  <r>
    <n v="7"/>
    <s v="Shipped Late"/>
    <n v="6"/>
    <x v="1"/>
    <x v="187"/>
    <x v="0"/>
    <s v="Ben Peterman"/>
    <n v="0"/>
    <x v="1095"/>
    <s v="September"/>
    <x v="3"/>
    <s v="CA-2019-146626"/>
    <x v="1"/>
    <n v="92804"/>
    <n v="1183"/>
    <s v="Nu-Dell Executive Frame"/>
    <n v="37"/>
    <n v="8"/>
    <s v="West"/>
    <m/>
    <n v="37.409999999999997"/>
    <n v="101"/>
    <s v="Corporate"/>
    <x v="1208"/>
    <s v="Standard Class"/>
    <s v="California"/>
    <s v="Furnishings"/>
  </r>
  <r>
    <n v="7"/>
    <s v="Shipped Late"/>
    <n v="6"/>
    <x v="2"/>
    <x v="110"/>
    <x v="0"/>
    <s v="Hunter Glantz"/>
    <n v="0"/>
    <x v="956"/>
    <s v="September"/>
    <x v="3"/>
    <s v="CA-2019-146724"/>
    <x v="3"/>
    <n v="55044"/>
    <n v="1421"/>
    <s v="Sanford Uni-Blazer View Highlighters, Chisel Tip, Yellow"/>
    <n v="10"/>
    <n v="10"/>
    <s v="Central"/>
    <m/>
    <n v="9.68"/>
    <n v="22"/>
    <s v="Consumer"/>
    <x v="1176"/>
    <s v="Standard Class"/>
    <s v="Minnesota"/>
    <s v="Art"/>
  </r>
  <r>
    <n v="5"/>
    <s v="Shipped Early"/>
    <n v="6"/>
    <x v="1"/>
    <x v="0"/>
    <x v="0"/>
    <s v="Cynthia Voltz"/>
    <n v="0"/>
    <x v="979"/>
    <s v="September"/>
    <x v="3"/>
    <s v="CA-2019-146780"/>
    <x v="0"/>
    <n v="10035"/>
    <n v="1047"/>
    <s v="Magnifier Swing Arm Lamp"/>
    <n v="11"/>
    <n v="2"/>
    <s v="East"/>
    <m/>
    <n v="10.91"/>
    <n v="42"/>
    <s v="Corporate"/>
    <x v="1117"/>
    <s v="Standard Class"/>
    <s v="New York"/>
    <s v="Furnishings"/>
  </r>
  <r>
    <n v="4"/>
    <s v="Shipped Early"/>
    <n v="6"/>
    <x v="2"/>
    <x v="13"/>
    <x v="0"/>
    <s v="Sean Christensen"/>
    <n v="0.2"/>
    <x v="1125"/>
    <s v="September"/>
    <x v="3"/>
    <s v="CA-2019-146920"/>
    <x v="3"/>
    <n v="60623"/>
    <n v="880"/>
    <s v="HP Office Paper (20Lb. and 87 Bright)"/>
    <n v="9"/>
    <n v="5"/>
    <s v="Central"/>
    <m/>
    <n v="9.35"/>
    <n v="27"/>
    <s v="Consumer"/>
    <x v="1221"/>
    <s v="Standard Class"/>
    <s v="Illinois"/>
    <s v="Paper"/>
  </r>
  <r>
    <n v="4"/>
    <s v="Shipped Early"/>
    <n v="6"/>
    <x v="2"/>
    <x v="13"/>
    <x v="0"/>
    <s v="Sean Christensen"/>
    <n v="0.2"/>
    <x v="1125"/>
    <s v="September"/>
    <x v="3"/>
    <s v="CA-2019-146920"/>
    <x v="3"/>
    <n v="60623"/>
    <n v="1839"/>
    <s v="Xerox 4200 Series MultiUse Premium Copy Paper (20Lb. and 84 Bright)"/>
    <n v="8"/>
    <n v="6"/>
    <s v="Central"/>
    <m/>
    <n v="7.92"/>
    <n v="25"/>
    <s v="Consumer"/>
    <x v="1221"/>
    <s v="Standard Class"/>
    <s v="Illinois"/>
    <s v="Paper"/>
  </r>
  <r>
    <n v="4"/>
    <s v="Shipped Early"/>
    <n v="6"/>
    <x v="2"/>
    <x v="151"/>
    <x v="0"/>
    <s v="Alan Hwang"/>
    <n v="0"/>
    <x v="933"/>
    <s v="September"/>
    <x v="3"/>
    <s v="CA-2019-146983"/>
    <x v="2"/>
    <n v="42420"/>
    <n v="682"/>
    <s v="GBC DocuBind 300 Electric Binding Machine"/>
    <n v="757"/>
    <n v="3"/>
    <s v="South"/>
    <m/>
    <n v="757.41"/>
    <n v="1578"/>
    <s v="Consumer"/>
    <x v="1083"/>
    <s v="Standard Class"/>
    <s v="Kentucky"/>
    <s v="Binders"/>
  </r>
  <r>
    <n v="4"/>
    <s v="Shipped Early"/>
    <n v="6"/>
    <x v="2"/>
    <x v="73"/>
    <x v="0"/>
    <s v="Laurel Beltran"/>
    <n v="0"/>
    <x v="1072"/>
    <s v="September"/>
    <x v="3"/>
    <s v="CA-2019-147032"/>
    <x v="0"/>
    <n v="19805"/>
    <n v="262"/>
    <s v="Avery Personal Creations Heavyweight Cards"/>
    <n v="6"/>
    <n v="1"/>
    <s v="East"/>
    <m/>
    <n v="5.54"/>
    <n v="12"/>
    <s v="Home Office"/>
    <x v="1202"/>
    <s v="Standard Class"/>
    <s v="Delaware"/>
    <s v="Paper"/>
  </r>
  <r>
    <n v="4"/>
    <s v="Shipped Early"/>
    <n v="6"/>
    <x v="2"/>
    <x v="73"/>
    <x v="0"/>
    <s v="Laurel Beltran"/>
    <n v="0"/>
    <x v="1072"/>
    <s v="September"/>
    <x v="3"/>
    <s v="CA-2019-147032"/>
    <x v="0"/>
    <n v="19805"/>
    <n v="336"/>
    <s v="Black Avery Memo-Size 3-Ring Binder, 5 1/2 x 8 1/2"/>
    <n v="5"/>
    <n v="3"/>
    <s v="East"/>
    <m/>
    <n v="5.39"/>
    <n v="11"/>
    <s v="Home Office"/>
    <x v="1202"/>
    <s v="Standard Class"/>
    <s v="Delaware"/>
    <s v="Binders"/>
  </r>
  <r>
    <n v="4"/>
    <s v="Shipped Early"/>
    <n v="6"/>
    <x v="2"/>
    <x v="73"/>
    <x v="0"/>
    <s v="Laurel Beltran"/>
    <n v="0"/>
    <x v="1072"/>
    <s v="September"/>
    <x v="3"/>
    <s v="CA-2019-147032"/>
    <x v="0"/>
    <n v="19805"/>
    <n v="649"/>
    <s v="Fellowes PB200 Plastic Comb Binding Machine"/>
    <n v="391"/>
    <n v="5"/>
    <s v="East"/>
    <m/>
    <n v="390.98"/>
    <n v="850"/>
    <s v="Home Office"/>
    <x v="1202"/>
    <s v="Standard Class"/>
    <s v="Delaware"/>
    <s v="Binders"/>
  </r>
  <r>
    <n v="5"/>
    <s v="Shipped Early"/>
    <n v="6"/>
    <x v="2"/>
    <x v="104"/>
    <x v="0"/>
    <s v="Alex Avila"/>
    <n v="0"/>
    <x v="901"/>
    <s v="September"/>
    <x v="3"/>
    <s v="CA-2019-147039"/>
    <x v="3"/>
    <n v="55407"/>
    <n v="236"/>
    <s v="Avery Binding System Hidden Tab Executive Style Index Sets"/>
    <n v="6"/>
    <n v="2"/>
    <s v="Central"/>
    <m/>
    <n v="5.77"/>
    <n v="12"/>
    <s v="Consumer"/>
    <x v="1072"/>
    <s v="Standard Class"/>
    <s v="Minnesota"/>
    <s v="Binders"/>
  </r>
  <r>
    <n v="5"/>
    <s v="Shipped Early"/>
    <n v="6"/>
    <x v="2"/>
    <x v="104"/>
    <x v="0"/>
    <s v="Alex Avila"/>
    <n v="0"/>
    <x v="901"/>
    <s v="September"/>
    <x v="3"/>
    <s v="CA-2019-147039"/>
    <x v="3"/>
    <n v="55407"/>
    <n v="284"/>
    <s v="Belkin 325VA UPS Surge Protector, 6"/>
    <n v="91"/>
    <n v="3"/>
    <s v="Central"/>
    <m/>
    <n v="90.74"/>
    <n v="363"/>
    <s v="Consumer"/>
    <x v="1072"/>
    <s v="Standard Class"/>
    <s v="Minnesota"/>
    <s v="Appliances"/>
  </r>
  <r>
    <n v="2"/>
    <s v="Shipped Late"/>
    <n v="1"/>
    <x v="2"/>
    <x v="15"/>
    <x v="0"/>
    <s v="Maria Zettner"/>
    <n v="0"/>
    <x v="1053"/>
    <s v="September"/>
    <x v="3"/>
    <s v="CA-2019-147144"/>
    <x v="1"/>
    <n v="98105"/>
    <n v="353"/>
    <s v="Boston 1827 Commercial Additional Cutter, Drive Gear &amp; Gear Rack for 1606"/>
    <n v="6"/>
    <n v="1"/>
    <s v="West"/>
    <m/>
    <n v="5.95"/>
    <n v="20"/>
    <s v="Home Office"/>
    <x v="1191"/>
    <s v="First Class"/>
    <s v="Washington"/>
    <s v="Art"/>
  </r>
  <r>
    <n v="2"/>
    <s v="Shipped Early"/>
    <n v="3"/>
    <x v="1"/>
    <x v="20"/>
    <x v="0"/>
    <s v="Trudy Schmidt"/>
    <n v="0.3"/>
    <x v="1058"/>
    <s v="September"/>
    <x v="3"/>
    <s v="CA-2019-147207"/>
    <x v="3"/>
    <n v="79907"/>
    <n v="313"/>
    <s v="Bevis Oval Conference Table, Walnut"/>
    <n v="-170"/>
    <n v="5"/>
    <s v="Central"/>
    <m/>
    <n v="-169.64"/>
    <n v="913"/>
    <s v="Consumer"/>
    <x v="804"/>
    <s v="Second Class"/>
    <s v="Texas"/>
    <s v="Tables"/>
  </r>
  <r>
    <n v="2"/>
    <s v="Shipped Early"/>
    <n v="3"/>
    <x v="2"/>
    <x v="20"/>
    <x v="0"/>
    <s v="Trudy Schmidt"/>
    <n v="0.2"/>
    <x v="1058"/>
    <s v="September"/>
    <x v="3"/>
    <s v="CA-2019-147207"/>
    <x v="3"/>
    <n v="79907"/>
    <n v="1133"/>
    <s v="Newell 319"/>
    <n v="4"/>
    <n v="2"/>
    <s v="Central"/>
    <m/>
    <n v="3.97"/>
    <n v="32"/>
    <s v="Consumer"/>
    <x v="804"/>
    <s v="Second Class"/>
    <s v="Texas"/>
    <s v="Art"/>
  </r>
  <r>
    <n v="2"/>
    <s v="Shipped Early"/>
    <n v="3"/>
    <x v="2"/>
    <x v="20"/>
    <x v="0"/>
    <s v="Trudy Schmidt"/>
    <n v="0.2"/>
    <x v="1058"/>
    <s v="September"/>
    <x v="3"/>
    <s v="CA-2019-147207"/>
    <x v="3"/>
    <n v="79907"/>
    <n v="533"/>
    <s v="Dual Level, Single-Width Filing Carts"/>
    <n v="28"/>
    <n v="3"/>
    <s v="Central"/>
    <m/>
    <n v="27.91"/>
    <n v="372"/>
    <s v="Consumer"/>
    <x v="804"/>
    <s v="Second Class"/>
    <s v="Texas"/>
    <s v="Storage"/>
  </r>
  <r>
    <n v="2"/>
    <s v="Shipped Early"/>
    <n v="3"/>
    <x v="2"/>
    <x v="20"/>
    <x v="0"/>
    <s v="Trudy Schmidt"/>
    <n v="0.8"/>
    <x v="1058"/>
    <s v="September"/>
    <x v="3"/>
    <s v="CA-2019-147207"/>
    <x v="3"/>
    <n v="79907"/>
    <n v="859"/>
    <s v="Hoover Commercial SteamVac"/>
    <n v="-14"/>
    <n v="2"/>
    <s v="Central"/>
    <m/>
    <n v="-13.58"/>
    <n v="5"/>
    <s v="Consumer"/>
    <x v="804"/>
    <s v="Second Class"/>
    <s v="Texas"/>
    <s v="Appliances"/>
  </r>
  <r>
    <n v="5"/>
    <s v="Shipped Early"/>
    <n v="6"/>
    <x v="1"/>
    <x v="19"/>
    <x v="0"/>
    <s v="Sean ODonnell"/>
    <n v="0.2"/>
    <x v="905"/>
    <s v="September"/>
    <x v="3"/>
    <s v="CA-2019-147228"/>
    <x v="2"/>
    <n v="38401"/>
    <n v="592"/>
    <s v="Eldon Wave Desk Accessories"/>
    <n v="4"/>
    <n v="3"/>
    <s v="South"/>
    <m/>
    <n v="4.24"/>
    <n v="14"/>
    <s v="Consumer"/>
    <x v="979"/>
    <s v="Standard Class"/>
    <s v="Tennessee"/>
    <s v="Furnishings"/>
  </r>
  <r>
    <n v="5"/>
    <s v="Shipped Early"/>
    <n v="6"/>
    <x v="2"/>
    <x v="19"/>
    <x v="0"/>
    <s v="Sean ODonnell"/>
    <n v="0.2"/>
    <x v="905"/>
    <s v="September"/>
    <x v="3"/>
    <s v="CA-2019-147228"/>
    <x v="2"/>
    <n v="38401"/>
    <n v="662"/>
    <s v="Fellowes Super Stor/Drawer Files"/>
    <n v="-3"/>
    <n v="2"/>
    <s v="South"/>
    <m/>
    <n v="-3.23"/>
    <n v="258"/>
    <s v="Consumer"/>
    <x v="979"/>
    <s v="Standard Class"/>
    <s v="Tennessee"/>
    <s v="Storage"/>
  </r>
  <r>
    <n v="5"/>
    <s v="Shipped Early"/>
    <n v="6"/>
    <x v="2"/>
    <x v="19"/>
    <x v="0"/>
    <s v="Sean ODonnell"/>
    <n v="0.2"/>
    <x v="905"/>
    <s v="September"/>
    <x v="3"/>
    <s v="CA-2019-147228"/>
    <x v="2"/>
    <n v="38401"/>
    <n v="1504"/>
    <s v="Staple remover"/>
    <n v="-2"/>
    <n v="3"/>
    <s v="South"/>
    <m/>
    <n v="-1.99"/>
    <n v="9"/>
    <s v="Consumer"/>
    <x v="979"/>
    <s v="Standard Class"/>
    <s v="Tennessee"/>
    <s v="Supplies"/>
  </r>
  <r>
    <n v="5"/>
    <s v="Shipped Early"/>
    <n v="6"/>
    <x v="2"/>
    <x v="19"/>
    <x v="0"/>
    <s v="Sean ODonnell"/>
    <n v="0.2"/>
    <x v="905"/>
    <s v="September"/>
    <x v="3"/>
    <s v="CA-2019-147228"/>
    <x v="2"/>
    <n v="38401"/>
    <n v="1678"/>
    <s v="Xerox 1888"/>
    <n v="62"/>
    <n v="4"/>
    <s v="South"/>
    <m/>
    <n v="62.14"/>
    <n v="178"/>
    <s v="Consumer"/>
    <x v="979"/>
    <s v="Standard Class"/>
    <s v="Tennessee"/>
    <s v="Paper"/>
  </r>
  <r>
    <n v="4"/>
    <s v="Shipped Early"/>
    <n v="6"/>
    <x v="1"/>
    <x v="77"/>
    <x v="0"/>
    <s v="Ed Braxton"/>
    <n v="0.4"/>
    <x v="950"/>
    <s v="September"/>
    <x v="3"/>
    <s v="CA-2019-147277"/>
    <x v="0"/>
    <n v="44312"/>
    <n v="428"/>
    <s v="Chromcraft Rectangular Conference Tables"/>
    <n v="-76"/>
    <n v="2"/>
    <s v="East"/>
    <m/>
    <n v="-75.83"/>
    <n v="284"/>
    <s v="Corporate"/>
    <x v="1069"/>
    <s v="Standard Class"/>
    <s v="Ohio"/>
    <s v="Tables"/>
  </r>
  <r>
    <n v="4"/>
    <s v="Shipped Early"/>
    <n v="6"/>
    <x v="2"/>
    <x v="77"/>
    <x v="0"/>
    <s v="Ed Braxton"/>
    <n v="0.2"/>
    <x v="950"/>
    <s v="September"/>
    <x v="3"/>
    <s v="CA-2019-147277"/>
    <x v="0"/>
    <n v="44312"/>
    <n v="514"/>
    <s v="Deluxe Rollaway Locking File with Drawer"/>
    <n v="67"/>
    <n v="2"/>
    <s v="East"/>
    <m/>
    <n v="66.540000000000006"/>
    <n v="665"/>
    <s v="Corporate"/>
    <x v="1069"/>
    <s v="Standard Class"/>
    <s v="Ohio"/>
    <s v="Storage"/>
  </r>
  <r>
    <n v="6"/>
    <s v="Shipped On Time"/>
    <n v="6"/>
    <x v="2"/>
    <x v="162"/>
    <x v="0"/>
    <s v="Max Jones"/>
    <n v="0"/>
    <x v="1178"/>
    <s v="September"/>
    <x v="3"/>
    <s v="CA-2019-147291"/>
    <x v="3"/>
    <n v="48227"/>
    <n v="686"/>
    <s v="GBC DocuBind TL200 Manual Binding Machine"/>
    <n v="421"/>
    <n v="4"/>
    <s v="Central"/>
    <m/>
    <n v="421.08"/>
    <n v="896"/>
    <s v="Consumer"/>
    <x v="1088"/>
    <s v="Standard Class"/>
    <s v="Michigan"/>
    <s v="Binders"/>
  </r>
  <r>
    <n v="6"/>
    <s v="Shipped On Time"/>
    <n v="6"/>
    <x v="0"/>
    <x v="93"/>
    <x v="0"/>
    <s v="Kelly Lampkin"/>
    <n v="0"/>
    <x v="1001"/>
    <s v="September"/>
    <x v="3"/>
    <s v="CA-2019-147333"/>
    <x v="2"/>
    <n v="72701"/>
    <n v="1096"/>
    <s v="Microsoft Sculpt Comfort Mouse"/>
    <n v="70"/>
    <n v="4"/>
    <s v="South"/>
    <m/>
    <n v="70.31"/>
    <n v="160"/>
    <s v="Corporate"/>
    <x v="1078"/>
    <s v="Standard Class"/>
    <s v="Arkansas"/>
    <s v="Accessories"/>
  </r>
  <r>
    <n v="6"/>
    <s v="Shipped On Time"/>
    <n v="6"/>
    <x v="0"/>
    <x v="93"/>
    <x v="0"/>
    <s v="Kelly Lampkin"/>
    <n v="0"/>
    <x v="1001"/>
    <s v="September"/>
    <x v="3"/>
    <s v="CA-2019-147333"/>
    <x v="2"/>
    <n v="72701"/>
    <n v="966"/>
    <s v="Kingston Digital DataTraveler 16GB USB 2.0"/>
    <n v="9"/>
    <n v="5"/>
    <s v="South"/>
    <m/>
    <n v="8.5"/>
    <n v="45"/>
    <s v="Corporate"/>
    <x v="1078"/>
    <s v="Standard Class"/>
    <s v="Arkansas"/>
    <s v="Accessories"/>
  </r>
  <r>
    <n v="4"/>
    <s v="Shipped Early"/>
    <n v="6"/>
    <x v="2"/>
    <x v="17"/>
    <x v="0"/>
    <s v="Karl Braun"/>
    <n v="0.2"/>
    <x v="945"/>
    <s v="September"/>
    <x v="3"/>
    <s v="CA-2019-147354"/>
    <x v="1"/>
    <n v="90008"/>
    <n v="535"/>
    <s v="DXL Angle-View Binders with Locking Rings by Samsill"/>
    <n v="10"/>
    <n v="5"/>
    <s v="West"/>
    <m/>
    <n v="9.64"/>
    <n v="31"/>
    <s v="Consumer"/>
    <x v="1018"/>
    <s v="Standard Class"/>
    <s v="California"/>
    <s v="Binders"/>
  </r>
  <r>
    <n v="4"/>
    <s v="Shipped Early"/>
    <n v="6"/>
    <x v="0"/>
    <x v="17"/>
    <x v="0"/>
    <s v="Karl Braun"/>
    <n v="0.2"/>
    <x v="945"/>
    <s v="September"/>
    <x v="3"/>
    <s v="CA-2019-147354"/>
    <x v="1"/>
    <n v="90008"/>
    <n v="796"/>
    <s v="Hewlett Packard 310 Color Digital Copier"/>
    <n v="60"/>
    <n v="2"/>
    <s v="West"/>
    <m/>
    <n v="60"/>
    <n v="480"/>
    <s v="Consumer"/>
    <x v="1018"/>
    <s v="Standard Class"/>
    <s v="California"/>
    <s v="Copiers"/>
  </r>
  <r>
    <n v="6"/>
    <s v="Shipped On Time"/>
    <n v="6"/>
    <x v="2"/>
    <x v="116"/>
    <x v="0"/>
    <s v="Sean Braxton"/>
    <n v="0"/>
    <x v="905"/>
    <s v="September"/>
    <x v="3"/>
    <s v="CA-2019-147361"/>
    <x v="2"/>
    <n v="29501"/>
    <n v="1667"/>
    <s v="X-Rack File for Hanging Folders"/>
    <n v="15"/>
    <n v="5"/>
    <s v="South"/>
    <m/>
    <n v="14.68"/>
    <n v="56"/>
    <s v="Corporate"/>
    <x v="1031"/>
    <s v="Standard Class"/>
    <s v="South Carolina"/>
    <s v="Storage"/>
  </r>
  <r>
    <n v="6"/>
    <s v="Shipped On Time"/>
    <n v="6"/>
    <x v="2"/>
    <x v="116"/>
    <x v="0"/>
    <s v="Sean Braxton"/>
    <n v="0"/>
    <x v="905"/>
    <s v="September"/>
    <x v="3"/>
    <s v="CA-2019-147361"/>
    <x v="2"/>
    <n v="29501"/>
    <n v="648"/>
    <s v="Fellowes Officeware Wire Shelving"/>
    <n v="13"/>
    <n v="7"/>
    <s v="South"/>
    <m/>
    <n v="12.58"/>
    <n v="629"/>
    <s v="Corporate"/>
    <x v="1031"/>
    <s v="Standard Class"/>
    <s v="South Carolina"/>
    <s v="Storage"/>
  </r>
  <r>
    <n v="3"/>
    <s v="Shipped Late"/>
    <n v="1"/>
    <x v="2"/>
    <x v="77"/>
    <x v="0"/>
    <s v="Ken Heidel"/>
    <n v="0.2"/>
    <x v="1031"/>
    <s v="September"/>
    <x v="3"/>
    <s v="CA-2019-147403"/>
    <x v="0"/>
    <n v="44312"/>
    <n v="1698"/>
    <s v="Xerox 1906"/>
    <n v="29"/>
    <n v="3"/>
    <s v="East"/>
    <m/>
    <n v="28.71"/>
    <n v="85"/>
    <s v="Corporate"/>
    <x v="963"/>
    <s v="First Class"/>
    <s v="Ohio"/>
    <s v="Paper"/>
  </r>
  <r>
    <n v="4"/>
    <s v="Shipped Early"/>
    <n v="6"/>
    <x v="2"/>
    <x v="333"/>
    <x v="0"/>
    <s v="Eva Jacobs"/>
    <n v="0"/>
    <x v="903"/>
    <s v="September"/>
    <x v="3"/>
    <s v="CA-2019-147410"/>
    <x v="1"/>
    <n v="92704"/>
    <n v="15"/>
    <s v="24 Capacity Maxi Data Binder Racks, Pearl"/>
    <n v="105"/>
    <n v="2"/>
    <s v="West"/>
    <m/>
    <n v="105.27"/>
    <n v="421"/>
    <s v="Consumer"/>
    <x v="977"/>
    <s v="Standard Class"/>
    <s v="California"/>
    <s v="Storage"/>
  </r>
  <r>
    <n v="3"/>
    <s v="Shipped Late"/>
    <n v="1"/>
    <x v="2"/>
    <x v="15"/>
    <x v="0"/>
    <s v="Cari Sayre"/>
    <n v="0"/>
    <x v="1114"/>
    <s v="September"/>
    <x v="3"/>
    <s v="CA-2019-147452"/>
    <x v="1"/>
    <n v="98103"/>
    <n v="460"/>
    <s v="Commercial WindTunnel Clean Air Upright Vacuum, Replacement Belts, Filtration Bags"/>
    <n v="1"/>
    <n v="1"/>
    <s v="West"/>
    <s v="Yes"/>
    <n v="1.01"/>
    <n v="4"/>
    <s v="Corporate"/>
    <x v="1142"/>
    <s v="First Class"/>
    <s v="Washington"/>
    <s v="Appliances"/>
  </r>
  <r>
    <n v="3"/>
    <s v="Shipped Late"/>
    <n v="1"/>
    <x v="2"/>
    <x v="15"/>
    <x v="0"/>
    <s v="Cari Sayre"/>
    <n v="0"/>
    <x v="1114"/>
    <s v="September"/>
    <x v="3"/>
    <s v="CA-2019-147452"/>
    <x v="1"/>
    <n v="98103"/>
    <n v="96"/>
    <s v="Adams Telephone Message Book W/Dividers/Space For Phone Numbers, 5 1/4X8 1/2, 300/Messages"/>
    <n v="6"/>
    <n v="2"/>
    <s v="West"/>
    <s v="Yes"/>
    <n v="5.76"/>
    <n v="12"/>
    <s v="Corporate"/>
    <x v="1142"/>
    <s v="First Class"/>
    <s v="Washington"/>
    <s v="Paper"/>
  </r>
  <r>
    <n v="3"/>
    <s v="Shipped Late"/>
    <n v="1"/>
    <x v="2"/>
    <x v="15"/>
    <x v="0"/>
    <s v="Cari Sayre"/>
    <n v="0"/>
    <x v="1114"/>
    <s v="September"/>
    <x v="3"/>
    <s v="CA-2019-147452"/>
    <x v="1"/>
    <n v="98103"/>
    <n v="1672"/>
    <s v="Xerox 1882"/>
    <n v="82"/>
    <n v="3"/>
    <s v="West"/>
    <s v="Yes"/>
    <n v="82.29"/>
    <n v="168"/>
    <s v="Corporate"/>
    <x v="1142"/>
    <s v="First Class"/>
    <s v="Washington"/>
    <s v="Paper"/>
  </r>
  <r>
    <n v="1"/>
    <s v="Shipped On Time"/>
    <n v="1"/>
    <x v="1"/>
    <x v="16"/>
    <x v="0"/>
    <s v="Katrina Edelman"/>
    <n v="0.2"/>
    <x v="1021"/>
    <s v="September"/>
    <x v="3"/>
    <s v="CA-2019-147550"/>
    <x v="0"/>
    <n v="19134"/>
    <n v="393"/>
    <s v="C-Line Cubicle Keepers Polyproplyene Holder With Velcro Backings"/>
    <n v="3"/>
    <n v="3"/>
    <s v="East"/>
    <m/>
    <n v="2.7"/>
    <n v="11"/>
    <s v="Corporate"/>
    <x v="1141"/>
    <s v="First Class"/>
    <s v="Pennsylvania"/>
    <s v="Furnishings"/>
  </r>
  <r>
    <n v="4"/>
    <s v="Shipped Early"/>
    <n v="6"/>
    <x v="2"/>
    <x v="0"/>
    <x v="0"/>
    <s v="Becky Pak"/>
    <n v="0"/>
    <x v="915"/>
    <s v="September"/>
    <x v="3"/>
    <s v="CA-2019-147564"/>
    <x v="0"/>
    <n v="10011"/>
    <n v="1699"/>
    <s v="Xerox 1907"/>
    <n v="23"/>
    <n v="4"/>
    <s v="East"/>
    <m/>
    <n v="23.09"/>
    <n v="49"/>
    <s v="Consumer"/>
    <x v="1158"/>
    <s v="Standard Class"/>
    <s v="New York"/>
    <s v="Paper"/>
  </r>
  <r>
    <n v="0"/>
    <s v="Shipped On Time"/>
    <n v="0"/>
    <x v="2"/>
    <x v="112"/>
    <x v="0"/>
    <s v="Liz Thompson"/>
    <n v="0"/>
    <x v="1018"/>
    <s v="September"/>
    <x v="3"/>
    <s v="CA-2019-147725"/>
    <x v="0"/>
    <n v="7050"/>
    <n v="358"/>
    <s v="Boston Home &amp; Office Model 2000 Electric Pencil Sharpeners"/>
    <n v="18"/>
    <n v="3"/>
    <s v="East"/>
    <m/>
    <n v="18.45"/>
    <n v="71"/>
    <s v="Consumer"/>
    <x v="979"/>
    <s v="Same Day"/>
    <s v="New Jersey"/>
    <s v="Art"/>
  </r>
  <r>
    <n v="0"/>
    <s v="Shipped On Time"/>
    <n v="0"/>
    <x v="2"/>
    <x v="141"/>
    <x v="0"/>
    <s v="Pete Kriz"/>
    <n v="0"/>
    <x v="1179"/>
    <s v="September"/>
    <x v="3"/>
    <s v="CA-2019-147753"/>
    <x v="3"/>
    <n v="53209"/>
    <n v="226"/>
    <s v="Avery 515"/>
    <n v="12"/>
    <n v="2"/>
    <s v="Central"/>
    <m/>
    <n v="11.78"/>
    <n v="25"/>
    <s v="Consumer"/>
    <x v="1269"/>
    <s v="Same Day"/>
    <s v="Wisconsin"/>
    <s v="Labels"/>
  </r>
  <r>
    <n v="1"/>
    <s v="Shipped On Time"/>
    <n v="1"/>
    <x v="1"/>
    <x v="305"/>
    <x v="0"/>
    <s v="Kelly Lampkin"/>
    <n v="0.4"/>
    <x v="941"/>
    <s v="September"/>
    <x v="3"/>
    <s v="CA-2019-147760"/>
    <x v="2"/>
    <n v="27405"/>
    <n v="827"/>
    <s v="Hon 5100 Series Wood Tables"/>
    <n v="-192"/>
    <n v="3"/>
    <s v="South"/>
    <m/>
    <n v="-192.05"/>
    <n v="524"/>
    <s v="Corporate"/>
    <x v="1022"/>
    <s v="First Class"/>
    <s v="North Carolina"/>
    <s v="Tables"/>
  </r>
  <r>
    <n v="1"/>
    <s v="Shipped On Time"/>
    <n v="1"/>
    <x v="0"/>
    <x v="305"/>
    <x v="0"/>
    <s v="Kelly Lampkin"/>
    <n v="0.2"/>
    <x v="941"/>
    <s v="September"/>
    <x v="3"/>
    <s v="CA-2019-147760"/>
    <x v="2"/>
    <n v="27405"/>
    <n v="1109"/>
    <s v="Motorola Moto X"/>
    <n v="119"/>
    <n v="5"/>
    <s v="South"/>
    <m/>
    <n v="119"/>
    <n v="1360"/>
    <s v="Corporate"/>
    <x v="1022"/>
    <s v="First Class"/>
    <s v="North Carolina"/>
    <s v="Phones"/>
  </r>
  <r>
    <n v="0"/>
    <s v="Shipped On Time"/>
    <n v="0"/>
    <x v="2"/>
    <x v="279"/>
    <x v="0"/>
    <s v="Susan Vittorini"/>
    <n v="0.7"/>
    <x v="937"/>
    <s v="September"/>
    <x v="3"/>
    <s v="CA-2019-147767"/>
    <x v="1"/>
    <n v="85345"/>
    <n v="1609"/>
    <s v="Vinyl Sectional Post Binders"/>
    <n v="-45"/>
    <n v="6"/>
    <s v="West"/>
    <m/>
    <n v="-45.24"/>
    <n v="68"/>
    <s v="Consumer"/>
    <x v="1079"/>
    <s v="Same Day"/>
    <s v="Arizona"/>
    <s v="Binders"/>
  </r>
  <r>
    <n v="4"/>
    <s v="Shipped Early"/>
    <n v="6"/>
    <x v="2"/>
    <x v="17"/>
    <x v="0"/>
    <s v="Dorothy Dickinson"/>
    <n v="0"/>
    <x v="1116"/>
    <s v="September"/>
    <x v="3"/>
    <s v="CA-2019-147844"/>
    <x v="1"/>
    <n v="90049"/>
    <n v="1156"/>
    <s v="Newell 34"/>
    <n v="15"/>
    <n v="3"/>
    <s v="West"/>
    <m/>
    <n v="15.48"/>
    <n v="60"/>
    <s v="Consumer"/>
    <x v="1006"/>
    <s v="Standard Class"/>
    <s v="California"/>
    <s v="Art"/>
  </r>
  <r>
    <n v="4"/>
    <s v="Shipped Early"/>
    <n v="6"/>
    <x v="2"/>
    <x v="17"/>
    <x v="0"/>
    <s v="Dorothy Dickinson"/>
    <n v="0"/>
    <x v="1116"/>
    <s v="September"/>
    <x v="3"/>
    <s v="CA-2019-147844"/>
    <x v="1"/>
    <n v="90049"/>
    <n v="98"/>
    <s v="Adams While You Were Out Message Pads"/>
    <n v="7"/>
    <n v="5"/>
    <s v="West"/>
    <m/>
    <n v="7.06"/>
    <n v="16"/>
    <s v="Consumer"/>
    <x v="1006"/>
    <s v="Standard Class"/>
    <s v="California"/>
    <s v="Paper"/>
  </r>
  <r>
    <n v="4"/>
    <s v="Shipped Early"/>
    <n v="6"/>
    <x v="2"/>
    <x v="17"/>
    <x v="0"/>
    <s v="Dorothy Dickinson"/>
    <n v="0"/>
    <x v="1116"/>
    <s v="September"/>
    <x v="3"/>
    <s v="CA-2019-147844"/>
    <x v="1"/>
    <n v="90049"/>
    <n v="93"/>
    <s v="Adams Phone Message Book, 200 Message Capacity, 8 1/16” x 11”"/>
    <n v="16"/>
    <n v="5"/>
    <s v="West"/>
    <m/>
    <n v="15.82"/>
    <n v="34"/>
    <s v="Consumer"/>
    <x v="1006"/>
    <s v="Standard Class"/>
    <s v="California"/>
    <s v="Paper"/>
  </r>
  <r>
    <n v="4"/>
    <s v="Shipped Early"/>
    <n v="6"/>
    <x v="2"/>
    <x v="1"/>
    <x v="0"/>
    <s v="Maribeth Schnelling"/>
    <n v="0"/>
    <x v="1090"/>
    <s v="September"/>
    <x v="3"/>
    <s v="CA-2019-147942"/>
    <x v="1"/>
    <n v="94110"/>
    <n v="207"/>
    <s v="Avery 498"/>
    <n v="3"/>
    <n v="2"/>
    <s v="West"/>
    <m/>
    <n v="2.72"/>
    <n v="6"/>
    <s v="Consumer"/>
    <x v="1016"/>
    <s v="Standard Class"/>
    <s v="California"/>
    <s v="Labels"/>
  </r>
  <r>
    <n v="4"/>
    <s v="Shipped Early"/>
    <n v="6"/>
    <x v="2"/>
    <x v="1"/>
    <x v="0"/>
    <s v="Maribeth Schnelling"/>
    <n v="0.2"/>
    <x v="1090"/>
    <s v="September"/>
    <x v="3"/>
    <s v="CA-2019-147942"/>
    <x v="1"/>
    <n v="94110"/>
    <n v="639"/>
    <s v="Fellowes Binding Cases"/>
    <n v="38"/>
    <n v="13"/>
    <s v="West"/>
    <m/>
    <n v="38.020000000000003"/>
    <n v="122"/>
    <s v="Consumer"/>
    <x v="1016"/>
    <s v="Standard Class"/>
    <s v="California"/>
    <s v="Binders"/>
  </r>
  <r>
    <n v="7"/>
    <s v="Shipped Late"/>
    <n v="6"/>
    <x v="2"/>
    <x v="15"/>
    <x v="0"/>
    <s v="Alan Hwang"/>
    <n v="0"/>
    <x v="1088"/>
    <s v="September"/>
    <x v="3"/>
    <s v="CA-2019-147956"/>
    <x v="1"/>
    <n v="98105"/>
    <n v="1202"/>
    <s v="Office Impressions Heavy Duty Welded Shelving &amp; Multimedia Storage Drawers"/>
    <n v="0"/>
    <n v="6"/>
    <s v="West"/>
    <m/>
    <n v="0"/>
    <n v="1004"/>
    <s v="Consumer"/>
    <x v="991"/>
    <s v="Standard Class"/>
    <s v="Washington"/>
    <s v="Storage"/>
  </r>
  <r>
    <n v="6"/>
    <s v="Shipped On Time"/>
    <n v="6"/>
    <x v="2"/>
    <x v="16"/>
    <x v="0"/>
    <s v="Kalyca Meade"/>
    <n v="0.2"/>
    <x v="938"/>
    <s v="September"/>
    <x v="3"/>
    <s v="CA-2019-148012"/>
    <x v="0"/>
    <n v="19143"/>
    <n v="475"/>
    <s v="Crayola Colored Pencils"/>
    <n v="0"/>
    <n v="1"/>
    <s v="East"/>
    <m/>
    <n v="0.43"/>
    <n v="3"/>
    <s v="Corporate"/>
    <x v="960"/>
    <s v="Standard Class"/>
    <s v="Pennsylvania"/>
    <s v="Art"/>
  </r>
  <r>
    <n v="7"/>
    <s v="Shipped Late"/>
    <n v="6"/>
    <x v="1"/>
    <x v="0"/>
    <x v="0"/>
    <s v="Muhammed MacIntyre"/>
    <n v="0"/>
    <x v="988"/>
    <s v="September"/>
    <x v="3"/>
    <s v="CA-2019-148068"/>
    <x v="0"/>
    <n v="10035"/>
    <n v="1595"/>
    <s v="Ultra Door Push Plate"/>
    <n v="3"/>
    <n v="2"/>
    <s v="East"/>
    <m/>
    <n v="3.24"/>
    <n v="10"/>
    <s v="Corporate"/>
    <x v="1008"/>
    <s v="Standard Class"/>
    <s v="New York"/>
    <s v="Furnishings"/>
  </r>
  <r>
    <n v="7"/>
    <s v="Shipped Late"/>
    <n v="6"/>
    <x v="2"/>
    <x v="0"/>
    <x v="0"/>
    <s v="Muhammed MacIntyre"/>
    <n v="0"/>
    <x v="988"/>
    <s v="September"/>
    <x v="3"/>
    <s v="CA-2019-148068"/>
    <x v="0"/>
    <n v="10035"/>
    <n v="1806"/>
    <s v="Xerox 203"/>
    <n v="9"/>
    <n v="3"/>
    <s v="East"/>
    <m/>
    <n v="9.33"/>
    <n v="19"/>
    <s v="Corporate"/>
    <x v="1008"/>
    <s v="Standard Class"/>
    <s v="New York"/>
    <s v="Paper"/>
  </r>
  <r>
    <n v="4"/>
    <s v="Shipped Early"/>
    <n v="6"/>
    <x v="2"/>
    <x v="239"/>
    <x v="0"/>
    <s v="Michelle Ellison"/>
    <n v="0.2"/>
    <x v="889"/>
    <s v="September"/>
    <x v="3"/>
    <s v="CA-2019-148138"/>
    <x v="0"/>
    <n v="43302"/>
    <n v="636"/>
    <s v="Fellowes Bankers Box Stor/Drawer Steel Plus"/>
    <n v="-6"/>
    <n v="2"/>
    <s v="East"/>
    <m/>
    <n v="-6.4"/>
    <n v="51"/>
    <s v="Corporate"/>
    <x v="1142"/>
    <s v="Standard Class"/>
    <s v="Ohio"/>
    <s v="Storage"/>
  </r>
  <r>
    <n v="5"/>
    <s v="Shipped Early"/>
    <n v="6"/>
    <x v="2"/>
    <x v="15"/>
    <x v="0"/>
    <s v="Scott Williamson"/>
    <n v="0"/>
    <x v="1107"/>
    <s v="September"/>
    <x v="3"/>
    <s v="CA-2019-148145"/>
    <x v="1"/>
    <n v="98115"/>
    <n v="512"/>
    <s v="Deluxe Chalkboard Eraser Cleaner"/>
    <n v="21"/>
    <n v="4"/>
    <s v="West"/>
    <m/>
    <n v="21.25"/>
    <n v="46"/>
    <s v="Consumer"/>
    <x v="1097"/>
    <s v="Standard Class"/>
    <s v="Washington"/>
    <s v="Art"/>
  </r>
  <r>
    <n v="5"/>
    <s v="Shipped Early"/>
    <n v="6"/>
    <x v="2"/>
    <x v="103"/>
    <x v="0"/>
    <s v="Neil Knudson"/>
    <n v="0.2"/>
    <x v="890"/>
    <s v="September"/>
    <x v="3"/>
    <s v="CA-2019-148166"/>
    <x v="2"/>
    <n v="32725"/>
    <n v="1145"/>
    <s v="Newell 33"/>
    <n v="2"/>
    <n v="4"/>
    <s v="South"/>
    <m/>
    <n v="2.0099999999999998"/>
    <n v="18"/>
    <s v="Home Office"/>
    <x v="1145"/>
    <s v="Standard Class"/>
    <s v="Florida"/>
    <s v="Art"/>
  </r>
  <r>
    <n v="1"/>
    <s v="Shipped On Time"/>
    <n v="1"/>
    <x v="1"/>
    <x v="456"/>
    <x v="0"/>
    <s v="Luke Foster"/>
    <n v="0"/>
    <x v="1016"/>
    <s v="September"/>
    <x v="3"/>
    <s v="CA-2019-148264"/>
    <x v="1"/>
    <n v="90301"/>
    <n v="1546"/>
    <s v="Tenex Traditional Chairmats for Hard Floors, Average Lip, 36 x 48"/>
    <n v="15"/>
    <n v="2"/>
    <s v="West"/>
    <m/>
    <n v="15.47"/>
    <n v="129"/>
    <s v="Consumer"/>
    <x v="1038"/>
    <s v="First Class"/>
    <s v="California"/>
    <s v="Furnishings"/>
  </r>
  <r>
    <n v="1"/>
    <s v="Shipped On Time"/>
    <n v="1"/>
    <x v="2"/>
    <x v="456"/>
    <x v="0"/>
    <s v="Luke Foster"/>
    <n v="0"/>
    <x v="1016"/>
    <s v="September"/>
    <x v="3"/>
    <s v="CA-2019-148264"/>
    <x v="1"/>
    <n v="90301"/>
    <n v="118"/>
    <s v="Akro-Mils 12-Gallon Tote"/>
    <n v="9"/>
    <n v="3"/>
    <s v="West"/>
    <m/>
    <n v="8.64"/>
    <n v="30"/>
    <s v="Consumer"/>
    <x v="1038"/>
    <s v="First Class"/>
    <s v="California"/>
    <s v="Storage"/>
  </r>
  <r>
    <n v="1"/>
    <s v="Shipped On Time"/>
    <n v="1"/>
    <x v="2"/>
    <x v="456"/>
    <x v="0"/>
    <s v="Luke Foster"/>
    <n v="0"/>
    <x v="1016"/>
    <s v="September"/>
    <x v="3"/>
    <s v="CA-2019-148264"/>
    <x v="1"/>
    <n v="90301"/>
    <n v="1765"/>
    <s v="Xerox 1968"/>
    <n v="29"/>
    <n v="9"/>
    <s v="West"/>
    <m/>
    <n v="28.86"/>
    <n v="60"/>
    <s v="Consumer"/>
    <x v="1038"/>
    <s v="First Class"/>
    <s v="California"/>
    <s v="Paper"/>
  </r>
  <r>
    <n v="5"/>
    <s v="Shipped Early"/>
    <n v="6"/>
    <x v="2"/>
    <x v="1"/>
    <x v="0"/>
    <s v="Paul Gonzalez"/>
    <n v="0"/>
    <x v="899"/>
    <s v="September"/>
    <x v="3"/>
    <s v="CA-2019-148320"/>
    <x v="1"/>
    <n v="94109"/>
    <n v="1792"/>
    <s v="Xerox 1992"/>
    <n v="18"/>
    <n v="6"/>
    <s v="West"/>
    <m/>
    <n v="17.579999999999998"/>
    <n v="36"/>
    <s v="Consumer"/>
    <x v="1013"/>
    <s v="Standard Class"/>
    <s v="California"/>
    <s v="Paper"/>
  </r>
  <r>
    <n v="4"/>
    <s v="Shipped Early"/>
    <n v="6"/>
    <x v="2"/>
    <x v="261"/>
    <x v="0"/>
    <s v="Nick Crebassa"/>
    <n v="0"/>
    <x v="1088"/>
    <s v="September"/>
    <x v="3"/>
    <s v="CA-2019-148355"/>
    <x v="0"/>
    <n v="2740"/>
    <n v="1818"/>
    <s v="Xerox 214"/>
    <n v="9"/>
    <n v="3"/>
    <s v="East"/>
    <m/>
    <n v="9.33"/>
    <n v="19"/>
    <s v="Corporate"/>
    <x v="1059"/>
    <s v="Standard Class"/>
    <s v="Massachusetts"/>
    <s v="Paper"/>
  </r>
  <r>
    <n v="4"/>
    <s v="Shipped Early"/>
    <n v="6"/>
    <x v="2"/>
    <x v="261"/>
    <x v="0"/>
    <s v="Nick Crebassa"/>
    <n v="0"/>
    <x v="1088"/>
    <s v="September"/>
    <x v="3"/>
    <s v="CA-2019-148355"/>
    <x v="0"/>
    <n v="2740"/>
    <n v="272"/>
    <s v="Avery Triangle Shaped Sheet Lifters, Black, 2/Pack"/>
    <n v="6"/>
    <n v="5"/>
    <s v="East"/>
    <m/>
    <n v="6.15"/>
    <n v="12"/>
    <s v="Corporate"/>
    <x v="1059"/>
    <s v="Standard Class"/>
    <s v="Massachusetts"/>
    <s v="Binders"/>
  </r>
  <r>
    <n v="4"/>
    <s v="Shipped Early"/>
    <n v="6"/>
    <x v="1"/>
    <x v="26"/>
    <x v="0"/>
    <s v="Dean percer"/>
    <n v="0.4"/>
    <x v="959"/>
    <s v="September"/>
    <x v="3"/>
    <s v="CA-2019-148404"/>
    <x v="2"/>
    <n v="28205"/>
    <n v="964"/>
    <s v="KI Adjustable-Height Table"/>
    <n v="-36"/>
    <n v="3"/>
    <s v="South"/>
    <m/>
    <n v="-36.11"/>
    <n v="155"/>
    <s v="Home Office"/>
    <x v="1100"/>
    <s v="Standard Class"/>
    <s v="North Carolina"/>
    <s v="Tables"/>
  </r>
  <r>
    <n v="4"/>
    <s v="Shipped Early"/>
    <n v="6"/>
    <x v="2"/>
    <x v="26"/>
    <x v="0"/>
    <s v="Dean percer"/>
    <n v="0.2"/>
    <x v="959"/>
    <s v="September"/>
    <x v="3"/>
    <s v="CA-2019-148404"/>
    <x v="2"/>
    <n v="28205"/>
    <n v="1507"/>
    <s v="Staples"/>
    <n v="6"/>
    <n v="3"/>
    <s v="South"/>
    <m/>
    <n v="5.92"/>
    <n v="19"/>
    <s v="Home Office"/>
    <x v="1100"/>
    <s v="Standard Class"/>
    <s v="North Carolina"/>
    <s v="Fasteners"/>
  </r>
  <r>
    <n v="4"/>
    <s v="Shipped Early"/>
    <n v="6"/>
    <x v="2"/>
    <x v="26"/>
    <x v="0"/>
    <s v="Dean percer"/>
    <n v="0.2"/>
    <x v="959"/>
    <s v="September"/>
    <x v="3"/>
    <s v="CA-2019-148404"/>
    <x v="2"/>
    <n v="28205"/>
    <n v="100"/>
    <s v="Adjustable Depth Letter/Legal Cart"/>
    <n v="65"/>
    <n v="4"/>
    <s v="South"/>
    <m/>
    <n v="65.33"/>
    <n v="581"/>
    <s v="Home Office"/>
    <x v="1100"/>
    <s v="Standard Class"/>
    <s v="North Carolina"/>
    <s v="Storage"/>
  </r>
  <r>
    <n v="4"/>
    <s v="Shipped Early"/>
    <n v="6"/>
    <x v="2"/>
    <x v="26"/>
    <x v="0"/>
    <s v="Dean percer"/>
    <n v="0.7"/>
    <x v="959"/>
    <s v="September"/>
    <x v="3"/>
    <s v="CA-2019-148404"/>
    <x v="2"/>
    <n v="28205"/>
    <n v="1261"/>
    <s v="Performers Binder/Pad Holder, Black"/>
    <n v="-34"/>
    <n v="6"/>
    <s v="South"/>
    <m/>
    <n v="-33.64"/>
    <n v="50"/>
    <s v="Home Office"/>
    <x v="1100"/>
    <s v="Standard Class"/>
    <s v="North Carolina"/>
    <s v="Binders"/>
  </r>
  <r>
    <n v="4"/>
    <s v="Shipped Early"/>
    <n v="6"/>
    <x v="0"/>
    <x v="26"/>
    <x v="0"/>
    <s v="Dean percer"/>
    <n v="0.2"/>
    <x v="959"/>
    <s v="September"/>
    <x v="3"/>
    <s v="CA-2019-148404"/>
    <x v="2"/>
    <n v="28205"/>
    <n v="1577"/>
    <s v="Toshiba IPT2010-SD IP Telephone"/>
    <n v="17"/>
    <n v="2"/>
    <s v="South"/>
    <m/>
    <n v="16.68"/>
    <n v="222"/>
    <s v="Home Office"/>
    <x v="1100"/>
    <s v="Standard Class"/>
    <s v="North Carolina"/>
    <s v="Phones"/>
  </r>
  <r>
    <n v="2"/>
    <s v="Shipped Late"/>
    <n v="1"/>
    <x v="1"/>
    <x v="13"/>
    <x v="0"/>
    <s v="Rose OBrian"/>
    <n v="0.3"/>
    <x v="1017"/>
    <s v="September"/>
    <x v="3"/>
    <s v="CA-2019-148411"/>
    <x v="3"/>
    <n v="60623"/>
    <n v="786"/>
    <s v="GuestStacker Chair with Chrome Finish Legs"/>
    <n v="-15"/>
    <n v="2"/>
    <s v="Central"/>
    <m/>
    <n v="-14.87"/>
    <n v="520"/>
    <s v="Consumer"/>
    <x v="957"/>
    <s v="First Class"/>
    <s v="Illinois"/>
    <s v="Chairs"/>
  </r>
  <r>
    <n v="2"/>
    <s v="Shipped Late"/>
    <n v="1"/>
    <x v="2"/>
    <x v="13"/>
    <x v="0"/>
    <s v="Rose OBrian"/>
    <n v="0.2"/>
    <x v="1017"/>
    <s v="September"/>
    <x v="3"/>
    <s v="CA-2019-148411"/>
    <x v="3"/>
    <n v="60623"/>
    <n v="1664"/>
    <s v="Wirebound Voice Message Log Book"/>
    <n v="4"/>
    <n v="3"/>
    <s v="Central"/>
    <m/>
    <n v="3.71"/>
    <n v="11"/>
    <s v="Consumer"/>
    <x v="957"/>
    <s v="First Class"/>
    <s v="Illinois"/>
    <s v="Paper"/>
  </r>
  <r>
    <n v="4"/>
    <s v="Shipped Late"/>
    <n v="3"/>
    <x v="1"/>
    <x v="136"/>
    <x v="0"/>
    <s v="Michael Chen"/>
    <n v="0"/>
    <x v="1002"/>
    <s v="September"/>
    <x v="3"/>
    <s v="CA-2019-148446"/>
    <x v="1"/>
    <n v="89031"/>
    <n v="367"/>
    <s v="Bretford “Just In Time” Height-Adjustable Multi-Task Work Tables"/>
    <n v="117"/>
    <n v="4"/>
    <s v="West"/>
    <m/>
    <n v="116.87"/>
    <n v="1670"/>
    <s v="Consumer"/>
    <x v="1087"/>
    <s v="Second Class"/>
    <s v="Nevada"/>
    <s v="Tables"/>
  </r>
  <r>
    <n v="7"/>
    <s v="Shipped Late"/>
    <n v="6"/>
    <x v="1"/>
    <x v="47"/>
    <x v="0"/>
    <s v="Maria Etezadi"/>
    <n v="0"/>
    <x v="1013"/>
    <s v="September"/>
    <x v="3"/>
    <s v="CA-2019-148474"/>
    <x v="2"/>
    <n v="31907"/>
    <n v="908"/>
    <s v="Iceberg OfficeWorks 42 Round Tables"/>
    <n v="68"/>
    <n v="3"/>
    <s v="South"/>
    <m/>
    <n v="67.94"/>
    <n v="453"/>
    <s v="Home Office"/>
    <x v="1048"/>
    <s v="Standard Class"/>
    <s v="Georgia"/>
    <s v="Tables"/>
  </r>
  <r>
    <n v="7"/>
    <s v="Shipped Late"/>
    <n v="6"/>
    <x v="2"/>
    <x v="47"/>
    <x v="0"/>
    <s v="Maria Etezadi"/>
    <n v="0"/>
    <x v="1013"/>
    <s v="September"/>
    <x v="3"/>
    <s v="CA-2019-148474"/>
    <x v="2"/>
    <n v="31907"/>
    <n v="901"/>
    <s v="Ibico Plastic Spiral Binding Combs"/>
    <n v="42"/>
    <n v="3"/>
    <s v="South"/>
    <m/>
    <n v="41.95"/>
    <n v="91"/>
    <s v="Home Office"/>
    <x v="1048"/>
    <s v="Standard Class"/>
    <s v="Georgia"/>
    <s v="Binders"/>
  </r>
  <r>
    <n v="6"/>
    <s v="Shipped On Time"/>
    <n v="6"/>
    <x v="2"/>
    <x v="117"/>
    <x v="0"/>
    <s v="Don Weiss"/>
    <n v="0.2"/>
    <x v="1122"/>
    <s v="September"/>
    <x v="3"/>
    <s v="CA-2019-148642"/>
    <x v="3"/>
    <n v="75220"/>
    <n v="222"/>
    <s v="Avery 511"/>
    <n v="2"/>
    <n v="2"/>
    <s v="Central"/>
    <m/>
    <n v="1.72"/>
    <n v="5"/>
    <s v="Consumer"/>
    <x v="1119"/>
    <s v="Standard Class"/>
    <s v="Texas"/>
    <s v="Labels"/>
  </r>
  <r>
    <n v="6"/>
    <s v="Shipped On Time"/>
    <n v="6"/>
    <x v="2"/>
    <x v="117"/>
    <x v="0"/>
    <s v="Don Weiss"/>
    <n v="0.2"/>
    <x v="1122"/>
    <s v="September"/>
    <x v="3"/>
    <s v="CA-2019-148642"/>
    <x v="3"/>
    <n v="75220"/>
    <n v="1162"/>
    <s v="Newell 345"/>
    <n v="5"/>
    <n v="4"/>
    <s v="Central"/>
    <m/>
    <n v="4.76"/>
    <n v="63"/>
    <s v="Consumer"/>
    <x v="1119"/>
    <s v="Standard Class"/>
    <s v="Texas"/>
    <s v="Art"/>
  </r>
  <r>
    <n v="6"/>
    <s v="Shipped On Time"/>
    <n v="6"/>
    <x v="2"/>
    <x v="0"/>
    <x v="0"/>
    <s v="Chuck Sachs"/>
    <n v="0"/>
    <x v="953"/>
    <s v="September"/>
    <x v="3"/>
    <s v="CA-2019-148691"/>
    <x v="0"/>
    <n v="10009"/>
    <n v="232"/>
    <s v="Avery 520"/>
    <n v="2"/>
    <n v="1"/>
    <s v="East"/>
    <m/>
    <n v="1.51"/>
    <n v="3"/>
    <s v="Consumer"/>
    <x v="1038"/>
    <s v="Standard Class"/>
    <s v="New York"/>
    <s v="Labels"/>
  </r>
  <r>
    <n v="6"/>
    <s v="Shipped On Time"/>
    <n v="6"/>
    <x v="2"/>
    <x v="0"/>
    <x v="0"/>
    <s v="Chuck Sachs"/>
    <n v="0.2"/>
    <x v="953"/>
    <s v="September"/>
    <x v="3"/>
    <s v="CA-2019-148691"/>
    <x v="0"/>
    <n v="10009"/>
    <n v="1489"/>
    <s v="SpineVue Locking Slant-D Ring Binders by Cardinal"/>
    <n v="5"/>
    <n v="2"/>
    <s v="East"/>
    <m/>
    <n v="5.12"/>
    <n v="15"/>
    <s v="Consumer"/>
    <x v="1038"/>
    <s v="Standard Class"/>
    <s v="New York"/>
    <s v="Binders"/>
  </r>
  <r>
    <n v="6"/>
    <s v="Shipped On Time"/>
    <n v="6"/>
    <x v="2"/>
    <x v="0"/>
    <x v="0"/>
    <s v="Chuck Sachs"/>
    <n v="0.2"/>
    <x v="953"/>
    <s v="September"/>
    <x v="3"/>
    <s v="CA-2019-148691"/>
    <x v="0"/>
    <n v="10009"/>
    <n v="700"/>
    <s v="GBC Premium Transparent Covers with Diagonal Lined Pattern"/>
    <n v="29"/>
    <n v="5"/>
    <s v="East"/>
    <m/>
    <n v="29.37"/>
    <n v="84"/>
    <s v="Consumer"/>
    <x v="1038"/>
    <s v="Standard Class"/>
    <s v="New York"/>
    <s v="Binders"/>
  </r>
  <r>
    <n v="6"/>
    <s v="Shipped On Time"/>
    <n v="6"/>
    <x v="0"/>
    <x v="0"/>
    <x v="0"/>
    <s v="Chuck Sachs"/>
    <n v="0"/>
    <x v="953"/>
    <s v="September"/>
    <x v="3"/>
    <s v="CA-2019-148691"/>
    <x v="0"/>
    <n v="10009"/>
    <n v="154"/>
    <s v="AT&amp;T 1080 Corded phone"/>
    <n v="37"/>
    <n v="1"/>
    <s v="East"/>
    <m/>
    <n v="36.99"/>
    <n v="137"/>
    <s v="Consumer"/>
    <x v="1038"/>
    <s v="Standard Class"/>
    <s v="New York"/>
    <s v="Phones"/>
  </r>
  <r>
    <n v="5"/>
    <s v="Shipped Early"/>
    <n v="6"/>
    <x v="1"/>
    <x v="21"/>
    <x v="0"/>
    <s v="Dan Reichenbach"/>
    <n v="0.2"/>
    <x v="900"/>
    <s v="September"/>
    <x v="3"/>
    <s v="CA-2019-148810"/>
    <x v="2"/>
    <n v="33180"/>
    <n v="831"/>
    <s v="Hon Comfortask Task/Swivel Chairs"/>
    <n v="-14"/>
    <n v="3"/>
    <s v="South"/>
    <m/>
    <n v="-13.68"/>
    <n v="274"/>
    <s v="Corporate"/>
    <x v="965"/>
    <s v="Standard Class"/>
    <s v="Florida"/>
    <s v="Chairs"/>
  </r>
  <r>
    <n v="5"/>
    <s v="Shipped Early"/>
    <n v="6"/>
    <x v="2"/>
    <x v="21"/>
    <x v="0"/>
    <s v="Dan Reichenbach"/>
    <n v="0.2"/>
    <x v="900"/>
    <s v="September"/>
    <x v="3"/>
    <s v="CA-2019-148810"/>
    <x v="2"/>
    <n v="33180"/>
    <n v="223"/>
    <s v="Avery 512"/>
    <n v="5"/>
    <n v="6"/>
    <s v="South"/>
    <m/>
    <n v="4.68"/>
    <n v="14"/>
    <s v="Corporate"/>
    <x v="965"/>
    <s v="Standard Class"/>
    <s v="Florida"/>
    <s v="Labels"/>
  </r>
  <r>
    <n v="5"/>
    <s v="Shipped Late"/>
    <n v="3"/>
    <x v="2"/>
    <x v="6"/>
    <x v="0"/>
    <s v="Stephanie Ulpright"/>
    <n v="0"/>
    <x v="1002"/>
    <s v="September"/>
    <x v="3"/>
    <s v="CA-2019-148922"/>
    <x v="2"/>
    <n v="39212"/>
    <n v="259"/>
    <s v="Avery Metallic Poly Binders"/>
    <n v="22"/>
    <n v="8"/>
    <s v="South"/>
    <m/>
    <n v="22"/>
    <n v="46"/>
    <s v="Home Office"/>
    <x v="960"/>
    <s v="Second Class"/>
    <s v="Mississippi"/>
    <s v="Binders"/>
  </r>
  <r>
    <n v="5"/>
    <s v="Shipped Late"/>
    <n v="3"/>
    <x v="0"/>
    <x v="6"/>
    <x v="0"/>
    <s v="Stephanie Ulpright"/>
    <n v="0"/>
    <x v="1002"/>
    <s v="September"/>
    <x v="3"/>
    <s v="CA-2019-148922"/>
    <x v="2"/>
    <n v="39212"/>
    <n v="1330"/>
    <s v="Razer Tiamat Over Ear 7.1 Surround Sound PC Gaming Headset"/>
    <n v="258"/>
    <n v="3"/>
    <s v="South"/>
    <m/>
    <n v="257.99"/>
    <n v="600"/>
    <s v="Home Office"/>
    <x v="960"/>
    <s v="Second Class"/>
    <s v="Mississippi"/>
    <s v="Accessories"/>
  </r>
  <r>
    <n v="5"/>
    <s v="Shipped Late"/>
    <n v="3"/>
    <x v="0"/>
    <x v="6"/>
    <x v="0"/>
    <s v="Stephanie Ulpright"/>
    <n v="0"/>
    <x v="1002"/>
    <s v="September"/>
    <x v="3"/>
    <s v="CA-2019-148922"/>
    <x v="2"/>
    <n v="39212"/>
    <n v="479"/>
    <s v="Cyber Acoustics AC-202b Speech Recognition Stereo Headset"/>
    <n v="1"/>
    <n v="3"/>
    <s v="South"/>
    <m/>
    <n v="0.78"/>
    <n v="39"/>
    <s v="Home Office"/>
    <x v="960"/>
    <s v="Second Class"/>
    <s v="Mississippi"/>
    <s v="Phones"/>
  </r>
  <r>
    <n v="4"/>
    <s v="Shipped Early"/>
    <n v="6"/>
    <x v="2"/>
    <x v="0"/>
    <x v="0"/>
    <s v="Stefania Perrino"/>
    <n v="0"/>
    <x v="885"/>
    <s v="September"/>
    <x v="3"/>
    <s v="CA-2019-148929"/>
    <x v="0"/>
    <n v="10011"/>
    <n v="103"/>
    <s v="Advantus 10-Drawer Portable Organizer, Chrome Metal Frame, Smoke Drawers"/>
    <n v="134"/>
    <n v="8"/>
    <s v="East"/>
    <m/>
    <n v="133.86000000000001"/>
    <n v="478"/>
    <s v="Corporate"/>
    <x v="958"/>
    <s v="Standard Class"/>
    <s v="New York"/>
    <s v="Storage"/>
  </r>
  <r>
    <n v="4"/>
    <s v="Shipped Late"/>
    <n v="3"/>
    <x v="1"/>
    <x v="17"/>
    <x v="0"/>
    <s v="Thomas Brumley"/>
    <n v="0"/>
    <x v="1029"/>
    <s v="September"/>
    <x v="3"/>
    <s v="CA-2019-148985"/>
    <x v="1"/>
    <n v="90045"/>
    <n v="486"/>
    <s v="Dax Clear Box Frame"/>
    <n v="12"/>
    <n v="4"/>
    <s v="West"/>
    <m/>
    <n v="11.87"/>
    <n v="35"/>
    <s v="Home Office"/>
    <x v="1245"/>
    <s v="Second Class"/>
    <s v="California"/>
    <s v="Furnishings"/>
  </r>
  <r>
    <n v="4"/>
    <s v="Shipped Early"/>
    <n v="6"/>
    <x v="2"/>
    <x v="13"/>
    <x v="0"/>
    <s v="Chris Selesnick"/>
    <n v="0.2"/>
    <x v="951"/>
    <s v="September"/>
    <x v="3"/>
    <s v="CA-2019-148992"/>
    <x v="3"/>
    <n v="60623"/>
    <n v="1756"/>
    <s v="Xerox 1959"/>
    <n v="4"/>
    <n v="2"/>
    <s v="Central"/>
    <m/>
    <n v="3.74"/>
    <n v="11"/>
    <s v="Corporate"/>
    <x v="1176"/>
    <s v="Standard Class"/>
    <s v="Illinois"/>
    <s v="Paper"/>
  </r>
  <r>
    <n v="5"/>
    <s v="Shipped Early"/>
    <n v="6"/>
    <x v="1"/>
    <x v="21"/>
    <x v="0"/>
    <s v="Emily Burns"/>
    <n v="0.2"/>
    <x v="963"/>
    <s v="September"/>
    <x v="3"/>
    <s v="CA-2019-148999"/>
    <x v="2"/>
    <n v="33142"/>
    <n v="1205"/>
    <s v="Office Star - Contemporary Task Swivel chair with 2-way adjustable arms, Plum"/>
    <n v="-68"/>
    <n v="4"/>
    <s v="South"/>
    <m/>
    <n v="-68.11"/>
    <n v="419"/>
    <s v="Consumer"/>
    <x v="1270"/>
    <s v="Standard Class"/>
    <s v="Florida"/>
    <s v="Chairs"/>
  </r>
  <r>
    <n v="4"/>
    <s v="Shipped Early"/>
    <n v="6"/>
    <x v="2"/>
    <x v="47"/>
    <x v="0"/>
    <s v="Brian Moss"/>
    <n v="0"/>
    <x v="902"/>
    <s v="September"/>
    <x v="3"/>
    <s v="CA-2019-149048"/>
    <x v="3"/>
    <n v="47201"/>
    <n v="1591"/>
    <s v="Tyvek Side-Opening Peel &amp; Seel Expanding Envelopes"/>
    <n v="81"/>
    <n v="2"/>
    <s v="Central"/>
    <m/>
    <n v="81.430000000000007"/>
    <n v="181"/>
    <s v="Corporate"/>
    <x v="1042"/>
    <s v="Standard Class"/>
    <s v="Indiana"/>
    <s v="Envelopes"/>
  </r>
  <r>
    <n v="4"/>
    <s v="Shipped Early"/>
    <n v="6"/>
    <x v="2"/>
    <x v="47"/>
    <x v="0"/>
    <s v="Brian Moss"/>
    <n v="0"/>
    <x v="902"/>
    <s v="September"/>
    <x v="3"/>
    <s v="CA-2019-149048"/>
    <x v="3"/>
    <n v="47201"/>
    <n v="1551"/>
    <s v="Tennsco 6- and 18-Compartment Lockers"/>
    <n v="95"/>
    <n v="2"/>
    <s v="Central"/>
    <m/>
    <n v="95.46"/>
    <n v="530"/>
    <s v="Corporate"/>
    <x v="1042"/>
    <s v="Standard Class"/>
    <s v="Indiana"/>
    <s v="Storage"/>
  </r>
  <r>
    <n v="4"/>
    <s v="Shipped Early"/>
    <n v="6"/>
    <x v="2"/>
    <x v="47"/>
    <x v="0"/>
    <s v="Brian Moss"/>
    <n v="0"/>
    <x v="902"/>
    <s v="September"/>
    <x v="3"/>
    <s v="CA-2019-149048"/>
    <x v="3"/>
    <n v="47201"/>
    <n v="897"/>
    <s v="Ibico Hi-Tech Manual Binding System"/>
    <n v="412"/>
    <n v="3"/>
    <s v="Central"/>
    <m/>
    <n v="411.74"/>
    <n v="915"/>
    <s v="Corporate"/>
    <x v="1042"/>
    <s v="Standard Class"/>
    <s v="Indiana"/>
    <s v="Binders"/>
  </r>
  <r>
    <n v="4"/>
    <s v="Shipped Early"/>
    <n v="6"/>
    <x v="2"/>
    <x v="47"/>
    <x v="0"/>
    <s v="Brian Moss"/>
    <n v="0"/>
    <x v="902"/>
    <s v="September"/>
    <x v="3"/>
    <s v="CA-2019-149048"/>
    <x v="3"/>
    <n v="47201"/>
    <n v="788"/>
    <s v="Hammermill CopyPlus Copy Paper (20Lb. and 84 Bright)"/>
    <n v="7"/>
    <n v="3"/>
    <s v="Central"/>
    <m/>
    <n v="7.32"/>
    <n v="15"/>
    <s v="Corporate"/>
    <x v="1042"/>
    <s v="Standard Class"/>
    <s v="Indiana"/>
    <s v="Paper"/>
  </r>
  <r>
    <n v="4"/>
    <s v="Shipped Early"/>
    <n v="6"/>
    <x v="0"/>
    <x v="47"/>
    <x v="0"/>
    <s v="Brian Moss"/>
    <n v="0"/>
    <x v="902"/>
    <s v="September"/>
    <x v="3"/>
    <s v="CA-2019-149048"/>
    <x v="3"/>
    <n v="47201"/>
    <n v="1275"/>
    <s v="Plantronics Calisto P620-M USB Wireless Speakerphone System"/>
    <n v="159"/>
    <n v="3"/>
    <s v="Central"/>
    <m/>
    <n v="158.75"/>
    <n v="588"/>
    <s v="Corporate"/>
    <x v="1042"/>
    <s v="Standard Class"/>
    <s v="Indiana"/>
    <s v="Phones"/>
  </r>
  <r>
    <n v="5"/>
    <s v="Shipped Early"/>
    <n v="6"/>
    <x v="2"/>
    <x v="17"/>
    <x v="0"/>
    <s v="Sean ODonnell"/>
    <n v="0"/>
    <x v="1054"/>
    <s v="September"/>
    <x v="3"/>
    <s v="CA-2019-149076"/>
    <x v="1"/>
    <n v="90036"/>
    <n v="1691"/>
    <s v="Xerox 19"/>
    <n v="70"/>
    <n v="5"/>
    <s v="West"/>
    <m/>
    <n v="69.7"/>
    <n v="155"/>
    <s v="Consumer"/>
    <x v="1271"/>
    <s v="Standard Class"/>
    <s v="California"/>
    <s v="Paper"/>
  </r>
  <r>
    <n v="0"/>
    <s v="Shipped On Time"/>
    <n v="0"/>
    <x v="2"/>
    <x v="221"/>
    <x v="0"/>
    <s v="Sean Miller"/>
    <n v="0.2"/>
    <x v="1042"/>
    <s v="September"/>
    <x v="3"/>
    <s v="CA-2019-149146"/>
    <x v="2"/>
    <n v="28110"/>
    <n v="1788"/>
    <s v="Xerox 1989"/>
    <n v="3"/>
    <n v="2"/>
    <s v="South"/>
    <m/>
    <n v="2.69"/>
    <n v="8"/>
    <s v="Home Office"/>
    <x v="1233"/>
    <s v="Same Day"/>
    <s v="North Carolina"/>
    <s v="Paper"/>
  </r>
  <r>
    <n v="3"/>
    <s v="Shipped On Time"/>
    <n v="3"/>
    <x v="1"/>
    <x v="469"/>
    <x v="0"/>
    <s v="Janet Molinari"/>
    <n v="0"/>
    <x v="951"/>
    <s v="September"/>
    <x v="3"/>
    <s v="CA-2019-149160"/>
    <x v="3"/>
    <n v="48187"/>
    <n v="458"/>
    <s v="Coloredge Poster Frame"/>
    <n v="11"/>
    <n v="2"/>
    <s v="Central"/>
    <m/>
    <n v="11.08"/>
    <n v="28"/>
    <s v="Corporate"/>
    <x v="1092"/>
    <s v="Second Class"/>
    <s v="Michigan"/>
    <s v="Furnishings"/>
  </r>
  <r>
    <n v="3"/>
    <s v="Shipped On Time"/>
    <n v="3"/>
    <x v="2"/>
    <x v="469"/>
    <x v="0"/>
    <s v="Janet Molinari"/>
    <n v="0"/>
    <x v="951"/>
    <s v="September"/>
    <x v="3"/>
    <s v="CA-2019-149160"/>
    <x v="3"/>
    <n v="48187"/>
    <n v="719"/>
    <s v="GBC VeloBinder Manual Binding System"/>
    <n v="138"/>
    <n v="8"/>
    <s v="Central"/>
    <m/>
    <n v="138.19999999999999"/>
    <n v="288"/>
    <s v="Corporate"/>
    <x v="1092"/>
    <s v="Second Class"/>
    <s v="Michigan"/>
    <s v="Binders"/>
  </r>
  <r>
    <n v="4"/>
    <s v="Shipped Early"/>
    <n v="6"/>
    <x v="1"/>
    <x v="47"/>
    <x v="0"/>
    <s v="Maribeth Dona"/>
    <n v="0.3"/>
    <x v="1003"/>
    <s v="September"/>
    <x v="3"/>
    <s v="CA-2019-149181"/>
    <x v="0"/>
    <n v="43229"/>
    <n v="739"/>
    <s v="Global Chrome Stack Chair"/>
    <n v="-2"/>
    <n v="2"/>
    <s v="East"/>
    <m/>
    <n v="-2.06"/>
    <n v="48"/>
    <s v="Consumer"/>
    <x v="1243"/>
    <s v="Standard Class"/>
    <s v="Ohio"/>
    <s v="Chairs"/>
  </r>
  <r>
    <n v="0"/>
    <s v="Shipped On Time"/>
    <n v="0"/>
    <x v="2"/>
    <x v="131"/>
    <x v="0"/>
    <s v="Allen Rosenblatt"/>
    <n v="0"/>
    <x v="1034"/>
    <s v="September"/>
    <x v="3"/>
    <s v="CA-2019-149468"/>
    <x v="3"/>
    <n v="48183"/>
    <n v="1492"/>
    <s v="Square Ring Data Binders, Rigid 75 Pt. Covers, 11 x 14-7/8"/>
    <n v="20"/>
    <n v="2"/>
    <s v="Central"/>
    <m/>
    <n v="19.809999999999999"/>
    <n v="41"/>
    <s v="Corporate"/>
    <x v="976"/>
    <s v="Same Day"/>
    <s v="Michigan"/>
    <s v="Binders"/>
  </r>
  <r>
    <n v="3"/>
    <s v="Shipped Late"/>
    <n v="1"/>
    <x v="2"/>
    <x v="16"/>
    <x v="0"/>
    <s v="Damala Kotsonis"/>
    <n v="0.2"/>
    <x v="1080"/>
    <s v="September"/>
    <x v="3"/>
    <s v="CA-2019-149489"/>
    <x v="0"/>
    <n v="19143"/>
    <n v="66"/>
    <s v="Acco Smartsocket Table Surge Protector, 6 Color-Coded Adapter Outlets"/>
    <n v="12"/>
    <n v="2"/>
    <s v="East"/>
    <m/>
    <n v="12.41"/>
    <n v="99"/>
    <s v="Corporate"/>
    <x v="1206"/>
    <s v="First Class"/>
    <s v="Pennsylvania"/>
    <s v="Appliances"/>
  </r>
  <r>
    <n v="3"/>
    <s v="Shipped Late"/>
    <n v="1"/>
    <x v="2"/>
    <x v="16"/>
    <x v="0"/>
    <s v="Damala Kotsonis"/>
    <n v="0.7"/>
    <x v="1080"/>
    <s v="September"/>
    <x v="3"/>
    <s v="CA-2019-149489"/>
    <x v="0"/>
    <n v="19143"/>
    <n v="267"/>
    <s v="Avery Reinforcements for Hole-Punch Pages"/>
    <n v="-1"/>
    <n v="2"/>
    <s v="East"/>
    <m/>
    <n v="-0.99"/>
    <n v="1"/>
    <s v="Corporate"/>
    <x v="1206"/>
    <s v="First Class"/>
    <s v="Pennsylvania"/>
    <s v="Binders"/>
  </r>
  <r>
    <n v="3"/>
    <s v="Shipped Late"/>
    <n v="1"/>
    <x v="2"/>
    <x v="16"/>
    <x v="0"/>
    <s v="Damala Kotsonis"/>
    <n v="0.7"/>
    <x v="1080"/>
    <s v="September"/>
    <x v="3"/>
    <s v="CA-2019-149489"/>
    <x v="0"/>
    <n v="19143"/>
    <n v="705"/>
    <s v="GBC ProClick Spines for 32-Hole Punch"/>
    <n v="-6"/>
    <n v="2"/>
    <s v="East"/>
    <m/>
    <n v="-5.76"/>
    <n v="8"/>
    <s v="Corporate"/>
    <x v="1206"/>
    <s v="First Class"/>
    <s v="Pennsylvania"/>
    <s v="Binders"/>
  </r>
  <r>
    <n v="1"/>
    <s v="Shipped Late"/>
    <n v="0"/>
    <x v="1"/>
    <x v="63"/>
    <x v="0"/>
    <s v="Karen Ferguson"/>
    <n v="0.2"/>
    <x v="1047"/>
    <s v="September"/>
    <x v="3"/>
    <s v="CA-2019-149559"/>
    <x v="1"/>
    <n v="90805"/>
    <n v="846"/>
    <s v="Hon Pagoda Stacking Chairs"/>
    <n v="257"/>
    <n v="8"/>
    <s v="West"/>
    <m/>
    <n v="256.77999999999997"/>
    <n v="2054"/>
    <s v="Home Office"/>
    <x v="1137"/>
    <s v="Same Day"/>
    <s v="California"/>
    <s v="Chairs"/>
  </r>
  <r>
    <n v="1"/>
    <s v="Shipped Late"/>
    <n v="0"/>
    <x v="2"/>
    <x v="63"/>
    <x v="0"/>
    <s v="Karen Ferguson"/>
    <n v="0"/>
    <x v="1047"/>
    <s v="September"/>
    <x v="3"/>
    <s v="CA-2019-149559"/>
    <x v="1"/>
    <n v="90805"/>
    <n v="3"/>
    <s v="#10 Self-Seal White Envelopes"/>
    <n v="11"/>
    <n v="2"/>
    <s v="West"/>
    <m/>
    <n v="10.87"/>
    <n v="22"/>
    <s v="Home Office"/>
    <x v="1137"/>
    <s v="Same Day"/>
    <s v="California"/>
    <s v="Envelopes"/>
  </r>
  <r>
    <n v="1"/>
    <s v="Shipped Late"/>
    <n v="0"/>
    <x v="2"/>
    <x v="63"/>
    <x v="0"/>
    <s v="Karen Ferguson"/>
    <n v="0"/>
    <x v="1047"/>
    <s v="September"/>
    <x v="3"/>
    <s v="CA-2019-149559"/>
    <x v="1"/>
    <n v="90805"/>
    <n v="1796"/>
    <s v="Xerox 1996"/>
    <n v="6"/>
    <n v="2"/>
    <s v="West"/>
    <m/>
    <n v="6.22"/>
    <n v="13"/>
    <s v="Home Office"/>
    <x v="1137"/>
    <s v="Same Day"/>
    <s v="California"/>
    <s v="Paper"/>
  </r>
  <r>
    <n v="2"/>
    <s v="Shipped Late"/>
    <n v="1"/>
    <x v="0"/>
    <x v="17"/>
    <x v="0"/>
    <s v="Chad McGuire"/>
    <n v="0"/>
    <x v="892"/>
    <s v="September"/>
    <x v="3"/>
    <s v="CA-2019-149699"/>
    <x v="1"/>
    <n v="90008"/>
    <n v="956"/>
    <s v="Kensington Expert Mouse Optical USB Trackball for PC or Mac"/>
    <n v="142"/>
    <n v="5"/>
    <s v="West"/>
    <m/>
    <n v="142.47999999999999"/>
    <n v="475"/>
    <s v="Consumer"/>
    <x v="1108"/>
    <s v="First Class"/>
    <s v="California"/>
    <s v="Accessories"/>
  </r>
  <r>
    <n v="1"/>
    <s v="Shipped On Time"/>
    <n v="1"/>
    <x v="0"/>
    <x v="487"/>
    <x v="0"/>
    <s v="Alejandro Savely"/>
    <n v="0.2"/>
    <x v="887"/>
    <s v="September"/>
    <x v="3"/>
    <s v="CA-2019-149706"/>
    <x v="3"/>
    <n v="60067"/>
    <n v="602"/>
    <s v="Enermax Briskie RF Wireless Keyboard and Mouse Combo"/>
    <n v="23"/>
    <n v="7"/>
    <s v="Central"/>
    <m/>
    <n v="23.26"/>
    <n v="116"/>
    <s v="Corporate"/>
    <x v="1090"/>
    <s v="First Class"/>
    <s v="Illinois"/>
    <s v="Accessories"/>
  </r>
  <r>
    <n v="3"/>
    <s v="Shipped On Time"/>
    <n v="3"/>
    <x v="1"/>
    <x v="488"/>
    <x v="0"/>
    <s v="Erin Mull"/>
    <n v="0.6"/>
    <x v="893"/>
    <s v="September"/>
    <x v="3"/>
    <s v="CA-2019-149720"/>
    <x v="3"/>
    <n v="75034"/>
    <n v="1183"/>
    <s v="Nu-Dell Executive Frame"/>
    <n v="-17"/>
    <n v="6"/>
    <s v="Central"/>
    <m/>
    <n v="-17.440000000000001"/>
    <n v="30"/>
    <s v="Consumer"/>
    <x v="1210"/>
    <s v="Second Class"/>
    <s v="Texas"/>
    <s v="Furnishings"/>
  </r>
  <r>
    <n v="6"/>
    <s v="Shipped On Time"/>
    <n v="6"/>
    <x v="2"/>
    <x v="175"/>
    <x v="0"/>
    <s v="Patrick OBrill"/>
    <n v="0.2"/>
    <x v="925"/>
    <s v="September"/>
    <x v="3"/>
    <s v="CA-2019-149853"/>
    <x v="2"/>
    <n v="33012"/>
    <n v="1811"/>
    <s v="Xerox 208"/>
    <n v="5"/>
    <n v="3"/>
    <s v="South"/>
    <m/>
    <n v="5.44"/>
    <n v="16"/>
    <s v="Consumer"/>
    <x v="1263"/>
    <s v="Standard Class"/>
    <s v="Florida"/>
    <s v="Paper"/>
  </r>
  <r>
    <n v="6"/>
    <s v="Shipped On Time"/>
    <n v="6"/>
    <x v="2"/>
    <x v="175"/>
    <x v="0"/>
    <s v="Patrick OBrill"/>
    <n v="0.2"/>
    <x v="925"/>
    <s v="September"/>
    <x v="3"/>
    <s v="CA-2019-149853"/>
    <x v="2"/>
    <n v="33012"/>
    <n v="860"/>
    <s v="Hoover Portapower Portable Vacuum"/>
    <n v="1"/>
    <n v="5"/>
    <s v="South"/>
    <m/>
    <n v="1.1200000000000001"/>
    <n v="18"/>
    <s v="Consumer"/>
    <x v="1263"/>
    <s v="Standard Class"/>
    <s v="Florida"/>
    <s v="Appliances"/>
  </r>
  <r>
    <n v="2"/>
    <s v="Shipped Late"/>
    <n v="1"/>
    <x v="1"/>
    <x v="1"/>
    <x v="0"/>
    <s v="Nick Crebassa"/>
    <n v="0.15"/>
    <x v="1090"/>
    <s v="September"/>
    <x v="3"/>
    <s v="CA-2019-149881"/>
    <x v="1"/>
    <n v="94110"/>
    <n v="1390"/>
    <s v="Safco Value Mate Steel Bookcase, Baked Enamel Finish on Steel, Black"/>
    <n v="85"/>
    <n v="8"/>
    <s v="West"/>
    <m/>
    <n v="85.18"/>
    <n v="483"/>
    <s v="Corporate"/>
    <x v="1228"/>
    <s v="First Class"/>
    <s v="California"/>
    <s v="Bookcases"/>
  </r>
  <r>
    <n v="2"/>
    <s v="Shipped Late"/>
    <n v="1"/>
    <x v="0"/>
    <x v="1"/>
    <x v="0"/>
    <s v="Nick Crebassa"/>
    <n v="0.2"/>
    <x v="1090"/>
    <s v="September"/>
    <x v="3"/>
    <s v="CA-2019-149881"/>
    <x v="1"/>
    <n v="94110"/>
    <n v="476"/>
    <s v="Cubify CubeX 3D Printer Double Head Print"/>
    <n v="360"/>
    <n v="2"/>
    <s v="West"/>
    <m/>
    <n v="360"/>
    <n v="4800"/>
    <s v="Corporate"/>
    <x v="1228"/>
    <s v="First Class"/>
    <s v="California"/>
    <s v="Machines"/>
  </r>
  <r>
    <n v="6"/>
    <s v="Shipped On Time"/>
    <n v="6"/>
    <x v="1"/>
    <x v="16"/>
    <x v="0"/>
    <s v="Emily Phan"/>
    <n v="0.4"/>
    <x v="1056"/>
    <s v="September"/>
    <x v="3"/>
    <s v="CA-2019-149888"/>
    <x v="0"/>
    <n v="19120"/>
    <n v="314"/>
    <s v="Bevis Rectangular Conference Tables"/>
    <n v="-140"/>
    <n v="4"/>
    <s v="East"/>
    <m/>
    <n v="-140.13999999999999"/>
    <n v="350"/>
    <s v="Consumer"/>
    <x v="1081"/>
    <s v="Standard Class"/>
    <s v="Pennsylvania"/>
    <s v="Tables"/>
  </r>
  <r>
    <n v="6"/>
    <s v="Shipped On Time"/>
    <n v="6"/>
    <x v="0"/>
    <x v="16"/>
    <x v="0"/>
    <s v="Emily Phan"/>
    <n v="0.4"/>
    <x v="1056"/>
    <s v="September"/>
    <x v="3"/>
    <s v="CA-2019-149888"/>
    <x v="0"/>
    <n v="19120"/>
    <n v="940"/>
    <s v="Jabra Supreme Plus Driver Edition Headset"/>
    <n v="-72"/>
    <n v="5"/>
    <s v="East"/>
    <m/>
    <n v="-71.989999999999995"/>
    <n v="360"/>
    <s v="Consumer"/>
    <x v="1081"/>
    <s v="Standard Class"/>
    <s v="Pennsylvania"/>
    <s v="Phones"/>
  </r>
  <r>
    <n v="4"/>
    <s v="Shipped Early"/>
    <n v="6"/>
    <x v="0"/>
    <x v="16"/>
    <x v="0"/>
    <s v="Eugene Barchas"/>
    <n v="0.4"/>
    <x v="1128"/>
    <s v="September"/>
    <x v="3"/>
    <s v="CA-2019-149895"/>
    <x v="0"/>
    <n v="19134"/>
    <n v="34"/>
    <s v="Aastra 6757i CT Wireless VoIP phone"/>
    <n v="-47"/>
    <n v="2"/>
    <s v="East"/>
    <m/>
    <n v="-47.4"/>
    <n v="259"/>
    <s v="Consumer"/>
    <x v="1137"/>
    <s v="Standard Class"/>
    <s v="Pennsylvania"/>
    <s v="Phones"/>
  </r>
  <r>
    <n v="4"/>
    <s v="Shipped Late"/>
    <n v="3"/>
    <x v="2"/>
    <x v="435"/>
    <x v="0"/>
    <s v="Maria Bertelson"/>
    <n v="0"/>
    <x v="1108"/>
    <s v="September"/>
    <x v="3"/>
    <s v="CA-2019-149944"/>
    <x v="1"/>
    <n v="98632"/>
    <n v="663"/>
    <s v="Fellowes Superior 10 Outlet Split Surge Protector"/>
    <n v="22"/>
    <n v="2"/>
    <s v="West"/>
    <m/>
    <n v="22.07"/>
    <n v="76"/>
    <s v="Consumer"/>
    <x v="1044"/>
    <s v="Second Class"/>
    <s v="Washington"/>
    <s v="Appliances"/>
  </r>
  <r>
    <n v="4"/>
    <s v="Shipped Late"/>
    <n v="3"/>
    <x v="2"/>
    <x v="435"/>
    <x v="0"/>
    <s v="Maria Bertelson"/>
    <n v="0"/>
    <x v="1108"/>
    <s v="September"/>
    <x v="3"/>
    <s v="CA-2019-149944"/>
    <x v="1"/>
    <n v="98632"/>
    <n v="1507"/>
    <s v="Staples"/>
    <n v="9"/>
    <n v="3"/>
    <s v="West"/>
    <m/>
    <n v="9.1199999999999992"/>
    <n v="18"/>
    <s v="Consumer"/>
    <x v="1044"/>
    <s v="Second Class"/>
    <s v="Washington"/>
    <s v="Fasteners"/>
  </r>
  <r>
    <n v="4"/>
    <s v="Shipped Early"/>
    <n v="6"/>
    <x v="1"/>
    <x v="8"/>
    <x v="0"/>
    <s v="Nora Paige"/>
    <n v="0"/>
    <x v="1042"/>
    <s v="September"/>
    <x v="3"/>
    <s v="CA-2019-150091"/>
    <x v="0"/>
    <n v="8701"/>
    <n v="497"/>
    <s v="DAX Two-Tone Silver Metal Document Frame"/>
    <n v="17"/>
    <n v="2"/>
    <s v="East"/>
    <m/>
    <n v="17.41"/>
    <n v="40"/>
    <s v="Consumer"/>
    <x v="1126"/>
    <s v="Standard Class"/>
    <s v="New Jersey"/>
    <s v="Furnishings"/>
  </r>
  <r>
    <n v="4"/>
    <s v="Shipped Early"/>
    <n v="6"/>
    <x v="1"/>
    <x v="8"/>
    <x v="0"/>
    <s v="Nora Paige"/>
    <n v="0"/>
    <x v="1042"/>
    <s v="September"/>
    <x v="3"/>
    <s v="CA-2019-150091"/>
    <x v="0"/>
    <n v="8701"/>
    <n v="735"/>
    <s v="Global Adaptabilites Bookcase, Cherry/Storm Gray Finish"/>
    <n v="129"/>
    <n v="5"/>
    <s v="East"/>
    <m/>
    <n v="129.29"/>
    <n v="2155"/>
    <s v="Consumer"/>
    <x v="1126"/>
    <s v="Standard Class"/>
    <s v="New Jersey"/>
    <s v="Bookcases"/>
  </r>
  <r>
    <n v="4"/>
    <s v="Shipped Early"/>
    <n v="6"/>
    <x v="2"/>
    <x v="8"/>
    <x v="0"/>
    <s v="Nora Paige"/>
    <n v="0"/>
    <x v="1042"/>
    <s v="September"/>
    <x v="3"/>
    <s v="CA-2019-150091"/>
    <x v="0"/>
    <n v="8701"/>
    <n v="1219"/>
    <s v="OIC Colored Binder Clips, Assorted Sizes"/>
    <n v="9"/>
    <n v="5"/>
    <s v="East"/>
    <m/>
    <n v="8.77"/>
    <n v="18"/>
    <s v="Consumer"/>
    <x v="1126"/>
    <s v="Standard Class"/>
    <s v="New Jersey"/>
    <s v="Fasteners"/>
  </r>
  <r>
    <n v="4"/>
    <s v="Shipped Early"/>
    <n v="6"/>
    <x v="0"/>
    <x v="8"/>
    <x v="0"/>
    <s v="Nora Paige"/>
    <n v="0"/>
    <x v="1042"/>
    <s v="September"/>
    <x v="3"/>
    <s v="CA-2019-150091"/>
    <x v="0"/>
    <n v="8701"/>
    <n v="916"/>
    <s v="Imation 8gb Micro Traveldrive Usb 2.0 Flash Drive"/>
    <n v="5"/>
    <n v="3"/>
    <s v="East"/>
    <m/>
    <n v="4.95"/>
    <n v="45"/>
    <s v="Consumer"/>
    <x v="1126"/>
    <s v="Standard Class"/>
    <s v="New Jersey"/>
    <s v="Accessories"/>
  </r>
  <r>
    <n v="2"/>
    <s v="Shipped Late"/>
    <n v="1"/>
    <x v="2"/>
    <x v="489"/>
    <x v="0"/>
    <s v="Vivek Gonzalez"/>
    <n v="0"/>
    <x v="1015"/>
    <s v="September"/>
    <x v="3"/>
    <s v="CA-2019-150189"/>
    <x v="1"/>
    <n v="94403"/>
    <n v="193"/>
    <s v="Avery 485"/>
    <n v="35"/>
    <n v="6"/>
    <s v="West"/>
    <m/>
    <n v="35.33"/>
    <n v="75"/>
    <s v="Consumer"/>
    <x v="959"/>
    <s v="First Class"/>
    <s v="California"/>
    <s v="Labels"/>
  </r>
  <r>
    <n v="5"/>
    <s v="Shipped Early"/>
    <n v="6"/>
    <x v="1"/>
    <x v="4"/>
    <x v="0"/>
    <s v="Rose OBrian"/>
    <n v="0.3"/>
    <x v="922"/>
    <s v="September"/>
    <x v="3"/>
    <s v="CA-2019-150266"/>
    <x v="3"/>
    <n v="77070"/>
    <n v="832"/>
    <s v="Hon Deluxe Fabric Upholstered Stacking Chairs"/>
    <n v="-24"/>
    <n v="5"/>
    <s v="Central"/>
    <m/>
    <n v="-24.4"/>
    <n v="854"/>
    <s v="Consumer"/>
    <x v="1025"/>
    <s v="Standard Class"/>
    <s v="Texas"/>
    <s v="Chairs"/>
  </r>
  <r>
    <n v="5"/>
    <s v="Shipped Early"/>
    <n v="6"/>
    <x v="2"/>
    <x v="4"/>
    <x v="0"/>
    <s v="Rose OBrian"/>
    <n v="0.2"/>
    <x v="922"/>
    <s v="September"/>
    <x v="3"/>
    <s v="CA-2019-150266"/>
    <x v="3"/>
    <n v="77070"/>
    <n v="255"/>
    <s v="Avery Hi-Liter Smear-Safe Highlighters"/>
    <n v="4"/>
    <n v="4"/>
    <s v="Central"/>
    <m/>
    <n v="3.74"/>
    <n v="19"/>
    <s v="Consumer"/>
    <x v="1025"/>
    <s v="Standard Class"/>
    <s v="Texas"/>
    <s v="Art"/>
  </r>
  <r>
    <n v="5"/>
    <s v="Shipped Early"/>
    <n v="6"/>
    <x v="2"/>
    <x v="4"/>
    <x v="0"/>
    <s v="Rose OBrian"/>
    <n v="0.8"/>
    <x v="922"/>
    <s v="September"/>
    <x v="3"/>
    <s v="CA-2019-150266"/>
    <x v="3"/>
    <n v="77070"/>
    <n v="641"/>
    <s v="Fellowes Command Center 5-outlet power strip"/>
    <n v="-180"/>
    <n v="5"/>
    <s v="Central"/>
    <m/>
    <n v="-179.78"/>
    <n v="68"/>
    <s v="Consumer"/>
    <x v="1025"/>
    <s v="Standard Class"/>
    <s v="Texas"/>
    <s v="Appliances"/>
  </r>
  <r>
    <n v="5"/>
    <s v="Shipped Early"/>
    <n v="6"/>
    <x v="0"/>
    <x v="4"/>
    <x v="0"/>
    <s v="Rose OBrian"/>
    <n v="0.2"/>
    <x v="922"/>
    <s v="September"/>
    <x v="3"/>
    <s v="CA-2019-150266"/>
    <x v="3"/>
    <n v="77070"/>
    <n v="342"/>
    <s v="Blue Parrot B250XT Professional Grade Wireless Bluetooth Headset with"/>
    <n v="37"/>
    <n v="5"/>
    <s v="Central"/>
    <m/>
    <n v="37.49"/>
    <n v="300"/>
    <s v="Consumer"/>
    <x v="1025"/>
    <s v="Standard Class"/>
    <s v="Texas"/>
    <s v="Phones"/>
  </r>
  <r>
    <n v="5"/>
    <s v="Shipped Early"/>
    <n v="6"/>
    <x v="0"/>
    <x v="464"/>
    <x v="0"/>
    <s v="Giulietta Dortch"/>
    <n v="0"/>
    <x v="1061"/>
    <s v="September"/>
    <x v="3"/>
    <s v="CA-2019-150420"/>
    <x v="1"/>
    <n v="98226"/>
    <n v="1274"/>
    <s v="Plantronics Audio 995 Wireless Stereo Headset"/>
    <n v="363"/>
    <n v="10"/>
    <s v="West"/>
    <m/>
    <n v="362.84"/>
    <n v="1100"/>
    <s v="Corporate"/>
    <x v="967"/>
    <s v="Standard Class"/>
    <s v="Washington"/>
    <s v="Accessories"/>
  </r>
  <r>
    <n v="4"/>
    <s v="Shipped Early"/>
    <n v="6"/>
    <x v="2"/>
    <x v="1"/>
    <x v="0"/>
    <s v="Caroline Jumper"/>
    <n v="0"/>
    <x v="1162"/>
    <s v="September"/>
    <x v="3"/>
    <s v="CA-2019-150469"/>
    <x v="1"/>
    <n v="94109"/>
    <n v="326"/>
    <s v="Binder Clips by OIC"/>
    <n v="6"/>
    <n v="8"/>
    <s v="West"/>
    <m/>
    <n v="5.68"/>
    <n v="12"/>
    <s v="Consumer"/>
    <x v="1166"/>
    <s v="Standard Class"/>
    <s v="California"/>
    <s v="Fasteners"/>
  </r>
  <r>
    <n v="4"/>
    <s v="Shipped Early"/>
    <n v="6"/>
    <x v="2"/>
    <x v="490"/>
    <x v="0"/>
    <s v="Suzanne McNair"/>
    <n v="0"/>
    <x v="1093"/>
    <s v="September"/>
    <x v="3"/>
    <s v="CA-2019-150497"/>
    <x v="3"/>
    <n v="55369"/>
    <n v="898"/>
    <s v="Ibico Ibimaster 300 Manual Binding System"/>
    <n v="331"/>
    <n v="2"/>
    <s v="Central"/>
    <m/>
    <n v="331.19"/>
    <n v="736"/>
    <s v="Corporate"/>
    <x v="1029"/>
    <s v="Standard Class"/>
    <s v="Minnesota"/>
    <s v="Binders"/>
  </r>
  <r>
    <n v="6"/>
    <s v="Shipped On Time"/>
    <n v="6"/>
    <x v="2"/>
    <x v="117"/>
    <x v="0"/>
    <s v="Harry Greene"/>
    <n v="0.2"/>
    <x v="881"/>
    <s v="September"/>
    <x v="3"/>
    <s v="CA-2019-150504"/>
    <x v="3"/>
    <n v="75220"/>
    <n v="1456"/>
    <s v="SimpliFile Personal File, Black Granite, 15w x 6-15/16d x 11-1/4h"/>
    <n v="2"/>
    <n v="2"/>
    <s v="Central"/>
    <m/>
    <n v="1.82"/>
    <n v="18"/>
    <s v="Consumer"/>
    <x v="1071"/>
    <s v="Standard Class"/>
    <s v="Texas"/>
    <s v="Storage"/>
  </r>
  <r>
    <n v="5"/>
    <s v="Shipped Early"/>
    <n v="6"/>
    <x v="2"/>
    <x v="485"/>
    <x v="0"/>
    <s v="Julie Prescott"/>
    <n v="0"/>
    <x v="977"/>
    <s v="September"/>
    <x v="3"/>
    <s v="CA-2019-150525"/>
    <x v="3"/>
    <n v="74403"/>
    <n v="1169"/>
    <s v="Newell 351"/>
    <n v="2"/>
    <n v="2"/>
    <s v="Central"/>
    <m/>
    <n v="1.9"/>
    <n v="7"/>
    <s v="Home Office"/>
    <x v="1058"/>
    <s v="Standard Class"/>
    <s v="Oklahoma"/>
    <s v="Art"/>
  </r>
  <r>
    <n v="5"/>
    <s v="Shipped Early"/>
    <n v="6"/>
    <x v="2"/>
    <x v="485"/>
    <x v="0"/>
    <s v="Julie Prescott"/>
    <n v="0"/>
    <x v="977"/>
    <s v="September"/>
    <x v="3"/>
    <s v="CA-2019-150525"/>
    <x v="3"/>
    <n v="74403"/>
    <n v="519"/>
    <s v="Disposable Triple-Filter Dust Bags"/>
    <n v="3"/>
    <n v="3"/>
    <s v="Central"/>
    <m/>
    <n v="3.41"/>
    <n v="13"/>
    <s v="Home Office"/>
    <x v="1058"/>
    <s v="Standard Class"/>
    <s v="Oklahoma"/>
    <s v="Appliances"/>
  </r>
  <r>
    <n v="5"/>
    <s v="Shipped Late"/>
    <n v="3"/>
    <x v="1"/>
    <x v="17"/>
    <x v="0"/>
    <s v="Marina Lichtenstein"/>
    <n v="0"/>
    <x v="1094"/>
    <s v="September"/>
    <x v="3"/>
    <s v="CA-2019-150602"/>
    <x v="1"/>
    <n v="90045"/>
    <n v="1052"/>
    <s v="Master Big Foot Doorstop, Beige"/>
    <n v="7"/>
    <n v="4"/>
    <s v="West"/>
    <m/>
    <n v="6.55"/>
    <n v="21"/>
    <s v="Corporate"/>
    <x v="1159"/>
    <s v="Second Class"/>
    <s v="California"/>
    <s v="Furnishings"/>
  </r>
  <r>
    <n v="4"/>
    <s v="Shipped Early"/>
    <n v="6"/>
    <x v="2"/>
    <x v="17"/>
    <x v="0"/>
    <s v="Nick Zandusky"/>
    <n v="0.2"/>
    <x v="1012"/>
    <s v="September"/>
    <x v="3"/>
    <s v="CA-2019-150609"/>
    <x v="1"/>
    <n v="90032"/>
    <n v="640"/>
    <s v="Fellowes Black Plastic Comb Bindings"/>
    <n v="8"/>
    <n v="5"/>
    <s v="West"/>
    <s v="Yes"/>
    <n v="7.55"/>
    <n v="23"/>
    <s v="Home Office"/>
    <x v="1213"/>
    <s v="Standard Class"/>
    <s v="California"/>
    <s v="Binders"/>
  </r>
  <r>
    <n v="4"/>
    <s v="Shipped Early"/>
    <n v="6"/>
    <x v="2"/>
    <x v="403"/>
    <x v="0"/>
    <s v="Dennis Bolton"/>
    <n v="0"/>
    <x v="1065"/>
    <s v="September"/>
    <x v="3"/>
    <s v="CA-2019-150623"/>
    <x v="0"/>
    <n v="6708"/>
    <n v="1344"/>
    <s v="Recycled Steel Personal File for Hanging File Folders"/>
    <n v="72"/>
    <n v="5"/>
    <s v="East"/>
    <m/>
    <n v="71.540000000000006"/>
    <n v="286"/>
    <s v="Home Office"/>
    <x v="1132"/>
    <s v="Standard Class"/>
    <s v="Connecticut"/>
    <s v="Storage"/>
  </r>
  <r>
    <n v="4"/>
    <s v="Shipped Early"/>
    <n v="6"/>
    <x v="0"/>
    <x v="403"/>
    <x v="0"/>
    <s v="Dennis Bolton"/>
    <n v="0"/>
    <x v="1065"/>
    <s v="September"/>
    <x v="3"/>
    <s v="CA-2019-150623"/>
    <x v="0"/>
    <n v="6708"/>
    <n v="1013"/>
    <s v="Logitech G700s Rechargeable Gaming Mouse"/>
    <n v="42"/>
    <n v="1"/>
    <s v="East"/>
    <m/>
    <n v="42"/>
    <n v="100"/>
    <s v="Home Office"/>
    <x v="1132"/>
    <s v="Standard Class"/>
    <s v="Connecticut"/>
    <s v="Accessories"/>
  </r>
  <r>
    <n v="5"/>
    <s v="Shipped Early"/>
    <n v="6"/>
    <x v="2"/>
    <x v="19"/>
    <x v="0"/>
    <s v="Ed Ludwig"/>
    <n v="0"/>
    <x v="1126"/>
    <s v="September"/>
    <x v="3"/>
    <s v="CA-2019-150707"/>
    <x v="0"/>
    <n v="21044"/>
    <n v="58"/>
    <s v="Acco PRESSTEX Data Binder with Storage Hooks, Dark Blue, 14 7/8 X 11"/>
    <n v="18"/>
    <n v="7"/>
    <s v="East"/>
    <m/>
    <n v="18.45"/>
    <n v="38"/>
    <s v="Home Office"/>
    <x v="961"/>
    <s v="Standard Class"/>
    <s v="Maryland"/>
    <s v="Binders"/>
  </r>
  <r>
    <n v="6"/>
    <s v="Shipped On Time"/>
    <n v="6"/>
    <x v="1"/>
    <x v="6"/>
    <x v="0"/>
    <s v="Jack Lebron"/>
    <n v="0.4"/>
    <x v="892"/>
    <s v="September"/>
    <x v="3"/>
    <s v="CA-2019-150910"/>
    <x v="2"/>
    <n v="38301"/>
    <n v="314"/>
    <s v="Bevis Round Bullnose 29 High Table Top"/>
    <n v="-249"/>
    <n v="6"/>
    <s v="South"/>
    <s v="Yes"/>
    <n v="-249.32"/>
    <n v="935"/>
    <s v="Consumer"/>
    <x v="1059"/>
    <s v="Standard Class"/>
    <s v="Tennessee"/>
    <s v="Tables"/>
  </r>
  <r>
    <n v="6"/>
    <s v="Shipped On Time"/>
    <n v="6"/>
    <x v="2"/>
    <x v="6"/>
    <x v="0"/>
    <s v="Jack Lebron"/>
    <n v="0.2"/>
    <x v="892"/>
    <s v="September"/>
    <x v="3"/>
    <s v="CA-2019-150910"/>
    <x v="2"/>
    <n v="38301"/>
    <n v="473"/>
    <s v="Crate-A-Files"/>
    <n v="2"/>
    <n v="3"/>
    <s v="South"/>
    <s v="Yes"/>
    <n v="1.96"/>
    <n v="26"/>
    <s v="Consumer"/>
    <x v="1059"/>
    <s v="Standard Class"/>
    <s v="Tennessee"/>
    <s v="Storage"/>
  </r>
  <r>
    <n v="6"/>
    <s v="Shipped On Time"/>
    <n v="6"/>
    <x v="2"/>
    <x v="6"/>
    <x v="0"/>
    <s v="Jack Lebron"/>
    <n v="0.2"/>
    <x v="892"/>
    <s v="September"/>
    <x v="3"/>
    <s v="CA-2019-150910"/>
    <x v="2"/>
    <n v="38301"/>
    <n v="813"/>
    <s v="Holmes Replacement Filter for HEPA Air Cleaner, Large Room"/>
    <n v="16"/>
    <n v="5"/>
    <s v="South"/>
    <s v="Yes"/>
    <n v="16.29"/>
    <n v="59"/>
    <s v="Consumer"/>
    <x v="1059"/>
    <s v="Standard Class"/>
    <s v="Tennessee"/>
    <s v="Appliances"/>
  </r>
  <r>
    <n v="6"/>
    <s v="Shipped On Time"/>
    <n v="6"/>
    <x v="2"/>
    <x v="6"/>
    <x v="0"/>
    <s v="Jack Lebron"/>
    <n v="0.2"/>
    <x v="892"/>
    <s v="September"/>
    <x v="3"/>
    <s v="CA-2019-150910"/>
    <x v="2"/>
    <n v="38301"/>
    <n v="1140"/>
    <s v="Newell 325"/>
    <n v="3"/>
    <n v="7"/>
    <s v="South"/>
    <s v="Yes"/>
    <n v="2.89"/>
    <n v="23"/>
    <s v="Consumer"/>
    <x v="1059"/>
    <s v="Standard Class"/>
    <s v="Tennessee"/>
    <s v="Art"/>
  </r>
  <r>
    <n v="6"/>
    <s v="Shipped On Time"/>
    <n v="6"/>
    <x v="0"/>
    <x v="6"/>
    <x v="0"/>
    <s v="Jack Lebron"/>
    <n v="0.2"/>
    <x v="892"/>
    <s v="September"/>
    <x v="3"/>
    <s v="CA-2019-150910"/>
    <x v="2"/>
    <n v="38301"/>
    <n v="1002"/>
    <s v="Logitech ClearChat Comfort/USB Headset H390"/>
    <n v="8"/>
    <n v="2"/>
    <s v="South"/>
    <s v="Yes"/>
    <n v="7.62"/>
    <n v="47"/>
    <s v="Consumer"/>
    <x v="1059"/>
    <s v="Standard Class"/>
    <s v="Tennessee"/>
    <s v="Accessories"/>
  </r>
  <r>
    <n v="7"/>
    <s v="Shipped Late"/>
    <n v="6"/>
    <x v="2"/>
    <x v="439"/>
    <x v="0"/>
    <s v="Dennis Pardue"/>
    <n v="0"/>
    <x v="1180"/>
    <s v="September"/>
    <x v="3"/>
    <s v="CA-2019-150931"/>
    <x v="2"/>
    <n v="35401"/>
    <n v="1652"/>
    <s v="Wilson Jones Turn Tabs Binder Tool for Ring Binders"/>
    <n v="16"/>
    <n v="7"/>
    <s v="South"/>
    <m/>
    <n v="15.52"/>
    <n v="34"/>
    <s v="Home Office"/>
    <x v="1272"/>
    <s v="Standard Class"/>
    <s v="Alabama"/>
    <s v="Binders"/>
  </r>
  <r>
    <n v="2"/>
    <s v="Shipped Late"/>
    <n v="1"/>
    <x v="2"/>
    <x v="440"/>
    <x v="0"/>
    <s v="Tamara Dahlen"/>
    <n v="0.2"/>
    <x v="1029"/>
    <s v="September"/>
    <x v="3"/>
    <s v="CA-2019-150959"/>
    <x v="3"/>
    <n v="75043"/>
    <n v="1264"/>
    <s v="Permanent Self-Adhesive File Folder Labels for Typewriters by Universal"/>
    <n v="3"/>
    <n v="5"/>
    <s v="Central"/>
    <m/>
    <n v="3.39"/>
    <n v="10"/>
    <s v="Consumer"/>
    <x v="1081"/>
    <s v="First Class"/>
    <s v="Texas"/>
    <s v="Labels"/>
  </r>
  <r>
    <n v="2"/>
    <s v="Shipped Late"/>
    <n v="1"/>
    <x v="2"/>
    <x v="440"/>
    <x v="0"/>
    <s v="Tamara Dahlen"/>
    <n v="0.8"/>
    <x v="1029"/>
    <s v="September"/>
    <x v="3"/>
    <s v="CA-2019-150959"/>
    <x v="3"/>
    <n v="75043"/>
    <n v="513"/>
    <s v="Deluxe Heavy-Duty Vinyl Round Ring Binder"/>
    <n v="-32"/>
    <n v="4"/>
    <s v="Central"/>
    <m/>
    <n v="-32.090000000000003"/>
    <n v="18"/>
    <s v="Consumer"/>
    <x v="1081"/>
    <s v="First Class"/>
    <s v="Texas"/>
    <s v="Binders"/>
  </r>
  <r>
    <n v="4"/>
    <s v="Shipped Early"/>
    <n v="6"/>
    <x v="2"/>
    <x v="1"/>
    <x v="0"/>
    <s v="Adrian Hane"/>
    <n v="0"/>
    <x v="1041"/>
    <s v="September"/>
    <x v="3"/>
    <s v="CA-2019-150987"/>
    <x v="1"/>
    <n v="94110"/>
    <n v="1738"/>
    <s v="Xerox 1942"/>
    <n v="98"/>
    <n v="4"/>
    <s v="West"/>
    <m/>
    <n v="97.88"/>
    <n v="196"/>
    <s v="Home Office"/>
    <x v="1082"/>
    <s v="Standard Class"/>
    <s v="California"/>
    <s v="Paper"/>
  </r>
  <r>
    <n v="4"/>
    <s v="Shipped Early"/>
    <n v="6"/>
    <x v="2"/>
    <x v="1"/>
    <x v="0"/>
    <s v="Adrian Hane"/>
    <n v="0"/>
    <x v="1041"/>
    <s v="September"/>
    <x v="3"/>
    <s v="CA-2019-150987"/>
    <x v="1"/>
    <n v="94110"/>
    <n v="1682"/>
    <s v="Xerox 1891"/>
    <n v="115"/>
    <n v="5"/>
    <s v="West"/>
    <m/>
    <n v="114.94"/>
    <n v="245"/>
    <s v="Home Office"/>
    <x v="1082"/>
    <s v="Standard Class"/>
    <s v="California"/>
    <s v="Paper"/>
  </r>
  <r>
    <n v="1"/>
    <s v="Shipped On Time"/>
    <n v="1"/>
    <x v="1"/>
    <x v="222"/>
    <x v="0"/>
    <s v="Justin MacKendrick"/>
    <n v="0"/>
    <x v="885"/>
    <s v="September"/>
    <x v="3"/>
    <s v="CA-2019-151008"/>
    <x v="1"/>
    <n v="84020"/>
    <n v="489"/>
    <s v="DAX Copper Panel Document Frame, 5 x 7 Size"/>
    <n v="11"/>
    <n v="2"/>
    <s v="West"/>
    <m/>
    <n v="10.57"/>
    <n v="25"/>
    <s v="Consumer"/>
    <x v="977"/>
    <s v="First Class"/>
    <s v="Utah"/>
    <s v="Furnishings"/>
  </r>
  <r>
    <n v="1"/>
    <s v="Shipped On Time"/>
    <n v="1"/>
    <x v="0"/>
    <x v="222"/>
    <x v="0"/>
    <s v="Justin MacKendrick"/>
    <n v="0.2"/>
    <x v="885"/>
    <s v="September"/>
    <x v="3"/>
    <s v="CA-2019-151008"/>
    <x v="1"/>
    <n v="84020"/>
    <n v="1104"/>
    <s v="Motorla HX550 Universal Bluetooth Headset"/>
    <n v="47"/>
    <n v="4"/>
    <s v="West"/>
    <m/>
    <n v="47.46"/>
    <n v="127"/>
    <s v="Consumer"/>
    <x v="977"/>
    <s v="First Class"/>
    <s v="Utah"/>
    <s v="Phones"/>
  </r>
  <r>
    <n v="4"/>
    <s v="Shipped Late"/>
    <n v="3"/>
    <x v="2"/>
    <x v="17"/>
    <x v="0"/>
    <s v="Mick Brown"/>
    <n v="0.2"/>
    <x v="1101"/>
    <s v="September"/>
    <x v="3"/>
    <s v="CA-2019-151071"/>
    <x v="1"/>
    <n v="90049"/>
    <n v="414"/>
    <s v="Cardinal Slant-D Ring Binder, Heavy Gauge Vinyl"/>
    <n v="5"/>
    <n v="2"/>
    <s v="West"/>
    <m/>
    <n v="4.5199999999999996"/>
    <n v="14"/>
    <s v="Consumer"/>
    <x v="1098"/>
    <s v="Second Class"/>
    <s v="California"/>
    <s v="Binders"/>
  </r>
  <r>
    <n v="7"/>
    <s v="Shipped Late"/>
    <n v="6"/>
    <x v="2"/>
    <x v="111"/>
    <x v="0"/>
    <s v="Stewart Visinsky"/>
    <n v="0"/>
    <x v="970"/>
    <s v="September"/>
    <x v="3"/>
    <s v="CA-2019-151176"/>
    <x v="0"/>
    <n v="21215"/>
    <n v="280"/>
    <s v="Barrel Sharpener"/>
    <n v="3"/>
    <n v="3"/>
    <s v="East"/>
    <m/>
    <n v="2.78"/>
    <n v="11"/>
    <s v="Consumer"/>
    <x v="1105"/>
    <s v="Standard Class"/>
    <s v="Maryland"/>
    <s v="Art"/>
  </r>
  <r>
    <n v="7"/>
    <s v="Shipped Late"/>
    <n v="6"/>
    <x v="2"/>
    <x v="111"/>
    <x v="0"/>
    <s v="Stewart Visinsky"/>
    <n v="0"/>
    <x v="970"/>
    <s v="September"/>
    <x v="3"/>
    <s v="CA-2019-151176"/>
    <x v="0"/>
    <n v="21215"/>
    <n v="76"/>
    <s v="Acme Elite Stainless Steel Scissors"/>
    <n v="7"/>
    <n v="3"/>
    <s v="East"/>
    <m/>
    <n v="6.51"/>
    <n v="25"/>
    <s v="Consumer"/>
    <x v="1105"/>
    <s v="Standard Class"/>
    <s v="Maryland"/>
    <s v="Supplies"/>
  </r>
  <r>
    <n v="5"/>
    <s v="Shipped Early"/>
    <n v="6"/>
    <x v="0"/>
    <x v="1"/>
    <x v="0"/>
    <s v="Berenike Kampe"/>
    <n v="0"/>
    <x v="1126"/>
    <s v="September"/>
    <x v="3"/>
    <s v="CA-2019-151183"/>
    <x v="1"/>
    <n v="94110"/>
    <n v="1604"/>
    <s v="Verbatim 25 GB 6x Blu-ray Single Layer Recordable Disc, 10/Pack"/>
    <n v="15"/>
    <n v="4"/>
    <s v="West"/>
    <m/>
    <n v="15.3"/>
    <n v="46"/>
    <s v="Consumer"/>
    <x v="961"/>
    <s v="Standard Class"/>
    <s v="California"/>
    <s v="Accessories"/>
  </r>
  <r>
    <n v="4"/>
    <s v="Shipped Early"/>
    <n v="6"/>
    <x v="2"/>
    <x v="70"/>
    <x v="0"/>
    <s v="Greg Tran"/>
    <n v="0"/>
    <x v="1081"/>
    <s v="September"/>
    <x v="3"/>
    <s v="CA-2019-151190"/>
    <x v="3"/>
    <n v="68104"/>
    <n v="1659"/>
    <s v="Wirebound Message Books, Four 2 3/4 x 5 White Forms per Page"/>
    <n v="9"/>
    <n v="3"/>
    <s v="Central"/>
    <m/>
    <n v="9.23"/>
    <n v="20"/>
    <s v="Consumer"/>
    <x v="965"/>
    <s v="Standard Class"/>
    <s v="Nebraska"/>
    <s v="Paper"/>
  </r>
  <r>
    <n v="6"/>
    <s v="Shipped On Time"/>
    <n v="6"/>
    <x v="2"/>
    <x v="184"/>
    <x v="0"/>
    <s v="Adrian Hane"/>
    <n v="0"/>
    <x v="1096"/>
    <s v="September"/>
    <x v="3"/>
    <s v="CA-2019-151211"/>
    <x v="2"/>
    <n v="40214"/>
    <n v="702"/>
    <s v="GBC Prestige Therm-A-Bind Covers"/>
    <n v="48"/>
    <n v="3"/>
    <s v="South"/>
    <m/>
    <n v="48.38"/>
    <n v="103"/>
    <s v="Home Office"/>
    <x v="999"/>
    <s v="Standard Class"/>
    <s v="Kentucky"/>
    <s v="Binders"/>
  </r>
  <r>
    <n v="6"/>
    <s v="Shipped On Time"/>
    <n v="6"/>
    <x v="0"/>
    <x v="184"/>
    <x v="0"/>
    <s v="Adrian Hane"/>
    <n v="0"/>
    <x v="1096"/>
    <s v="September"/>
    <x v="3"/>
    <s v="CA-2019-151211"/>
    <x v="2"/>
    <n v="40214"/>
    <n v="1003"/>
    <s v="Logitech Desktop MK120 Mouse and keyboard Combo"/>
    <n v="10"/>
    <n v="6"/>
    <s v="South"/>
    <m/>
    <n v="9.82"/>
    <n v="98"/>
    <s v="Home Office"/>
    <x v="999"/>
    <s v="Standard Class"/>
    <s v="Kentucky"/>
    <s v="Accessories"/>
  </r>
  <r>
    <n v="3"/>
    <s v="Shipped Late"/>
    <n v="1"/>
    <x v="2"/>
    <x v="21"/>
    <x v="0"/>
    <s v="Pauline Johnson"/>
    <n v="0.2"/>
    <x v="917"/>
    <s v="September"/>
    <x v="3"/>
    <s v="CA-2019-151218"/>
    <x v="2"/>
    <n v="33180"/>
    <n v="1288"/>
    <s v="Plastic Stacking Crates &amp; Casters"/>
    <n v="0"/>
    <n v="1"/>
    <s v="South"/>
    <m/>
    <n v="0.33"/>
    <n v="4"/>
    <s v="Consumer"/>
    <x v="1136"/>
    <s v="First Class"/>
    <s v="Florida"/>
    <s v="Storage"/>
  </r>
  <r>
    <n v="2"/>
    <s v="Shipped Late"/>
    <n v="1"/>
    <x v="1"/>
    <x v="17"/>
    <x v="0"/>
    <s v="Jim Mitchum"/>
    <n v="0.2"/>
    <x v="1025"/>
    <s v="September"/>
    <x v="3"/>
    <s v="CA-2019-151225"/>
    <x v="1"/>
    <n v="90032"/>
    <n v="428"/>
    <s v="Chromcraft Rectangular Conference Tables"/>
    <n v="9"/>
    <n v="1"/>
    <s v="West"/>
    <m/>
    <n v="9.48"/>
    <n v="190"/>
    <s v="Corporate"/>
    <x v="1255"/>
    <s v="First Class"/>
    <s v="California"/>
    <s v="Tables"/>
  </r>
  <r>
    <n v="2"/>
    <s v="Shipped Late"/>
    <n v="1"/>
    <x v="0"/>
    <x v="17"/>
    <x v="0"/>
    <s v="Jim Mitchum"/>
    <n v="0.2"/>
    <x v="1025"/>
    <s v="September"/>
    <x v="3"/>
    <s v="CA-2019-151225"/>
    <x v="1"/>
    <n v="90032"/>
    <n v="783"/>
    <s v="Griffin GC17055 Auxiliary Audio Cable"/>
    <n v="7"/>
    <n v="5"/>
    <s v="West"/>
    <m/>
    <n v="7.2"/>
    <n v="72"/>
    <s v="Corporate"/>
    <x v="1255"/>
    <s v="First Class"/>
    <s v="California"/>
    <s v="Phones"/>
  </r>
  <r>
    <n v="5"/>
    <s v="Shipped Early"/>
    <n v="6"/>
    <x v="1"/>
    <x v="15"/>
    <x v="0"/>
    <s v="Henry MacAllister"/>
    <n v="0"/>
    <x v="1164"/>
    <s v="September"/>
    <x v="3"/>
    <s v="CA-2019-151281"/>
    <x v="1"/>
    <n v="98105"/>
    <n v="1041"/>
    <s v="Luxo Economy Swing Arm Lamp"/>
    <n v="39"/>
    <n v="7"/>
    <s v="West"/>
    <m/>
    <n v="39.08"/>
    <n v="140"/>
    <s v="Consumer"/>
    <x v="1112"/>
    <s v="Standard Class"/>
    <s v="Washington"/>
    <s v="Furnishings"/>
  </r>
  <r>
    <n v="4"/>
    <s v="Shipped Early"/>
    <n v="6"/>
    <x v="2"/>
    <x v="15"/>
    <x v="0"/>
    <s v="Nicole Fjeld"/>
    <n v="0"/>
    <x v="1048"/>
    <s v="September"/>
    <x v="3"/>
    <s v="CA-2019-151358"/>
    <x v="1"/>
    <n v="98105"/>
    <n v="662"/>
    <s v="Fellowes Super Stor/Drawer Files"/>
    <n v="61"/>
    <n v="2"/>
    <s v="West"/>
    <m/>
    <n v="61.39"/>
    <n v="323"/>
    <s v="Home Office"/>
    <x v="1138"/>
    <s v="Standard Class"/>
    <s v="Washington"/>
    <s v="Storage"/>
  </r>
  <r>
    <n v="5"/>
    <s v="Shipped Early"/>
    <n v="6"/>
    <x v="2"/>
    <x v="87"/>
    <x v="0"/>
    <s v="Rick Hansen"/>
    <n v="0"/>
    <x v="1117"/>
    <s v="September"/>
    <x v="3"/>
    <s v="CA-2019-151428"/>
    <x v="3"/>
    <n v="55901"/>
    <n v="237"/>
    <s v="Avery Durable Binders"/>
    <n v="10"/>
    <n v="7"/>
    <s v="Central"/>
    <m/>
    <n v="9.8800000000000008"/>
    <n v="20"/>
    <s v="Consumer"/>
    <x v="957"/>
    <s v="Standard Class"/>
    <s v="Minnesota"/>
    <s v="Binders"/>
  </r>
  <r>
    <n v="3"/>
    <s v="Shipped Late"/>
    <n v="1"/>
    <x v="1"/>
    <x v="16"/>
    <x v="0"/>
    <s v="Cynthia Voltz"/>
    <n v="0.2"/>
    <x v="898"/>
    <s v="September"/>
    <x v="3"/>
    <s v="CA-2019-151484"/>
    <x v="0"/>
    <n v="19120"/>
    <n v="465"/>
    <s v="Computer Room Manger, 14"/>
    <n v="10"/>
    <n v="2"/>
    <s v="East"/>
    <m/>
    <n v="10.39"/>
    <n v="52"/>
    <s v="Corporate"/>
    <x v="1225"/>
    <s v="First Class"/>
    <s v="Pennsylvania"/>
    <s v="Furnishings"/>
  </r>
  <r>
    <n v="3"/>
    <s v="Shipped Late"/>
    <n v="1"/>
    <x v="1"/>
    <x v="16"/>
    <x v="0"/>
    <s v="Cynthia Voltz"/>
    <n v="0.2"/>
    <x v="898"/>
    <s v="September"/>
    <x v="3"/>
    <s v="CA-2019-151484"/>
    <x v="0"/>
    <n v="19120"/>
    <n v="616"/>
    <s v="Executive Impressions 12 Wall Clock"/>
    <n v="10"/>
    <n v="3"/>
    <s v="East"/>
    <m/>
    <n v="9.5399999999999991"/>
    <n v="42"/>
    <s v="Corporate"/>
    <x v="1225"/>
    <s v="First Class"/>
    <s v="Pennsylvania"/>
    <s v="Furnishings"/>
  </r>
  <r>
    <n v="3"/>
    <s v="Shipped Late"/>
    <n v="1"/>
    <x v="2"/>
    <x v="16"/>
    <x v="0"/>
    <s v="Cynthia Voltz"/>
    <n v="0.2"/>
    <x v="898"/>
    <s v="September"/>
    <x v="3"/>
    <s v="CA-2019-151484"/>
    <x v="0"/>
    <n v="19120"/>
    <n v="514"/>
    <s v="Deluxe Rollaway Locking File with Drawer"/>
    <n v="33"/>
    <n v="1"/>
    <s v="East"/>
    <m/>
    <n v="33.270000000000003"/>
    <n v="333"/>
    <s v="Corporate"/>
    <x v="1225"/>
    <s v="First Class"/>
    <s v="Pennsylvania"/>
    <s v="Storage"/>
  </r>
  <r>
    <n v="3"/>
    <s v="Shipped Late"/>
    <n v="1"/>
    <x v="2"/>
    <x v="16"/>
    <x v="0"/>
    <s v="Cynthia Voltz"/>
    <n v="0.2"/>
    <x v="898"/>
    <s v="September"/>
    <x v="3"/>
    <s v="CA-2019-151484"/>
    <x v="0"/>
    <n v="19120"/>
    <n v="1474"/>
    <s v="Sortfiler Multipurpose Personal File Organizer, Black"/>
    <n v="6"/>
    <n v="3"/>
    <s v="East"/>
    <m/>
    <n v="5.78"/>
    <n v="51"/>
    <s v="Corporate"/>
    <x v="1225"/>
    <s v="First Class"/>
    <s v="Pennsylvania"/>
    <s v="Storage"/>
  </r>
  <r>
    <n v="3"/>
    <s v="Shipped Late"/>
    <n v="1"/>
    <x v="2"/>
    <x v="190"/>
    <x v="0"/>
    <s v="Barry Pond"/>
    <n v="0"/>
    <x v="978"/>
    <s v="September"/>
    <x v="3"/>
    <s v="CA-2019-151596"/>
    <x v="0"/>
    <n v="2920"/>
    <n v="1384"/>
    <s v="SAFCO Mobile Desk Side File, Wire Frame"/>
    <n v="11"/>
    <n v="1"/>
    <s v="East"/>
    <m/>
    <n v="11.12"/>
    <n v="43"/>
    <s v="Corporate"/>
    <x v="1100"/>
    <s v="First Class"/>
    <s v="Rhode Island"/>
    <s v="Storage"/>
  </r>
  <r>
    <n v="4"/>
    <s v="Shipped Early"/>
    <n v="6"/>
    <x v="1"/>
    <x v="33"/>
    <x v="0"/>
    <s v="Janet Martin"/>
    <n v="0.3"/>
    <x v="999"/>
    <s v="September"/>
    <x v="3"/>
    <s v="CA-2019-151750"/>
    <x v="3"/>
    <n v="77340"/>
    <n v="1204"/>
    <s v="Office Star - Contemporary Task Swivel Chair"/>
    <n v="-27"/>
    <n v="4"/>
    <s v="Central"/>
    <m/>
    <n v="-26.64"/>
    <n v="311"/>
    <s v="Consumer"/>
    <x v="627"/>
    <s v="Standard Class"/>
    <s v="Texas"/>
    <s v="Chairs"/>
  </r>
  <r>
    <n v="4"/>
    <s v="Shipped Early"/>
    <n v="6"/>
    <x v="1"/>
    <x v="33"/>
    <x v="0"/>
    <s v="Janet Martin"/>
    <n v="0.6"/>
    <x v="999"/>
    <s v="September"/>
    <x v="3"/>
    <s v="CA-2019-151750"/>
    <x v="3"/>
    <n v="77340"/>
    <n v="1538"/>
    <s v="Tenex Carpeted, Granite-Look or Clear Contemporary Contour Shape Chair Mats"/>
    <n v="-187"/>
    <n v="5"/>
    <s v="Central"/>
    <m/>
    <n v="-187.38"/>
    <n v="141"/>
    <s v="Consumer"/>
    <x v="627"/>
    <s v="Standard Class"/>
    <s v="Texas"/>
    <s v="Furnishings"/>
  </r>
  <r>
    <n v="4"/>
    <s v="Shipped Early"/>
    <n v="6"/>
    <x v="2"/>
    <x v="33"/>
    <x v="0"/>
    <s v="Janet Martin"/>
    <n v="0.2"/>
    <x v="999"/>
    <s v="September"/>
    <x v="3"/>
    <s v="CA-2019-151750"/>
    <x v="3"/>
    <n v="77340"/>
    <n v="676"/>
    <s v="Fluorescent Highlighters by Dixon"/>
    <n v="2"/>
    <n v="4"/>
    <s v="Central"/>
    <m/>
    <n v="2.23"/>
    <n v="13"/>
    <s v="Consumer"/>
    <x v="627"/>
    <s v="Standard Class"/>
    <s v="Texas"/>
    <s v="Art"/>
  </r>
  <r>
    <n v="4"/>
    <s v="Shipped Early"/>
    <n v="6"/>
    <x v="2"/>
    <x v="33"/>
    <x v="0"/>
    <s v="Janet Martin"/>
    <n v="0.2"/>
    <x v="999"/>
    <s v="September"/>
    <x v="3"/>
    <s v="CA-2019-151750"/>
    <x v="3"/>
    <n v="77340"/>
    <n v="1373"/>
    <s v="SAFCO Boltless Steel Shelving"/>
    <n v="-108"/>
    <n v="5"/>
    <s v="Central"/>
    <m/>
    <n v="-107.96"/>
    <n v="455"/>
    <s v="Consumer"/>
    <x v="627"/>
    <s v="Standard Class"/>
    <s v="Texas"/>
    <s v="Storage"/>
  </r>
  <r>
    <n v="4"/>
    <s v="Shipped Early"/>
    <n v="6"/>
    <x v="2"/>
    <x v="33"/>
    <x v="0"/>
    <s v="Janet Martin"/>
    <n v="0.8"/>
    <x v="999"/>
    <s v="September"/>
    <x v="3"/>
    <s v="CA-2019-151750"/>
    <x v="3"/>
    <n v="77340"/>
    <n v="663"/>
    <s v="Fellowes Superior 10 Outlet Split Surge Protector"/>
    <n v="-39"/>
    <n v="2"/>
    <s v="Central"/>
    <m/>
    <n v="-38.82"/>
    <n v="15"/>
    <s v="Consumer"/>
    <x v="627"/>
    <s v="Standard Class"/>
    <s v="Texas"/>
    <s v="Appliances"/>
  </r>
  <r>
    <n v="4"/>
    <s v="Shipped Early"/>
    <n v="6"/>
    <x v="2"/>
    <x v="33"/>
    <x v="0"/>
    <s v="Janet Martin"/>
    <n v="0.8"/>
    <x v="999"/>
    <s v="September"/>
    <x v="3"/>
    <s v="CA-2019-151750"/>
    <x v="3"/>
    <n v="77340"/>
    <n v="692"/>
    <s v="GBC Instant Report Kit"/>
    <n v="-10"/>
    <n v="5"/>
    <s v="Central"/>
    <m/>
    <n v="-9.7100000000000009"/>
    <n v="6"/>
    <s v="Consumer"/>
    <x v="627"/>
    <s v="Standard Class"/>
    <s v="Texas"/>
    <s v="Binders"/>
  </r>
  <r>
    <n v="4"/>
    <s v="Shipped Early"/>
    <n v="6"/>
    <x v="2"/>
    <x v="33"/>
    <x v="0"/>
    <s v="Janet Martin"/>
    <n v="0.8"/>
    <x v="999"/>
    <s v="September"/>
    <x v="3"/>
    <s v="CA-2019-151750"/>
    <x v="3"/>
    <n v="77340"/>
    <n v="1312"/>
    <s v="Pressboard Covers with Storage Hooks, 9 1/2 x 11, Light Blue"/>
    <n v="-23"/>
    <n v="14"/>
    <s v="Central"/>
    <m/>
    <n v="-22.68"/>
    <n v="14"/>
    <s v="Consumer"/>
    <x v="627"/>
    <s v="Standard Class"/>
    <s v="Texas"/>
    <s v="Binders"/>
  </r>
  <r>
    <n v="4"/>
    <s v="Shipped Early"/>
    <n v="6"/>
    <x v="1"/>
    <x v="56"/>
    <x v="0"/>
    <s v="Ben Ferrer"/>
    <n v="0.3"/>
    <x v="1001"/>
    <s v="September"/>
    <x v="3"/>
    <s v="CA-2019-151799"/>
    <x v="0"/>
    <n v="1841"/>
    <n v="370"/>
    <s v="Bretford Rectangular Conference Table Tops"/>
    <n v="-53"/>
    <n v="2"/>
    <s v="East"/>
    <m/>
    <n v="-52.66"/>
    <n v="527"/>
    <s v="Home Office"/>
    <x v="1194"/>
    <s v="Standard Class"/>
    <s v="Massachusetts"/>
    <s v="Tables"/>
  </r>
  <r>
    <n v="4"/>
    <s v="Shipped Early"/>
    <n v="6"/>
    <x v="2"/>
    <x v="56"/>
    <x v="0"/>
    <s v="Ben Ferrer"/>
    <n v="0"/>
    <x v="1001"/>
    <s v="September"/>
    <x v="3"/>
    <s v="CA-2019-151799"/>
    <x v="0"/>
    <n v="1841"/>
    <n v="1381"/>
    <s v="Safco Industrial Shelving"/>
    <n v="2"/>
    <n v="1"/>
    <s v="East"/>
    <m/>
    <n v="2.2200000000000002"/>
    <n v="74"/>
    <s v="Home Office"/>
    <x v="1194"/>
    <s v="Standard Class"/>
    <s v="Massachusetts"/>
    <s v="Storage"/>
  </r>
  <r>
    <n v="4"/>
    <s v="Shipped Early"/>
    <n v="6"/>
    <x v="2"/>
    <x v="56"/>
    <x v="0"/>
    <s v="Ben Ferrer"/>
    <n v="0"/>
    <x v="1001"/>
    <s v="September"/>
    <x v="3"/>
    <s v="CA-2019-151799"/>
    <x v="0"/>
    <n v="1841"/>
    <n v="82"/>
    <s v="Acme Office Executive Series Stainless Steel Trimmers"/>
    <n v="7"/>
    <n v="3"/>
    <s v="East"/>
    <m/>
    <n v="6.68"/>
    <n v="26"/>
    <s v="Home Office"/>
    <x v="1194"/>
    <s v="Standard Class"/>
    <s v="Massachusetts"/>
    <s v="Supplies"/>
  </r>
  <r>
    <n v="4"/>
    <s v="Shipped Early"/>
    <n v="6"/>
    <x v="2"/>
    <x v="56"/>
    <x v="0"/>
    <s v="Ben Ferrer"/>
    <n v="0"/>
    <x v="1001"/>
    <s v="September"/>
    <x v="3"/>
    <s v="CA-2019-151799"/>
    <x v="0"/>
    <n v="1841"/>
    <n v="41"/>
    <s v="Acco Bankers Clasps, 5 3/4-Long"/>
    <n v="8"/>
    <n v="6"/>
    <s v="East"/>
    <m/>
    <n v="8.1199999999999992"/>
    <n v="17"/>
    <s v="Home Office"/>
    <x v="1194"/>
    <s v="Standard Class"/>
    <s v="Massachusetts"/>
    <s v="Fasteners"/>
  </r>
  <r>
    <n v="4"/>
    <s v="Shipped Early"/>
    <n v="6"/>
    <x v="0"/>
    <x v="56"/>
    <x v="0"/>
    <s v="Ben Ferrer"/>
    <n v="0"/>
    <x v="1001"/>
    <s v="September"/>
    <x v="3"/>
    <s v="CA-2019-151799"/>
    <x v="0"/>
    <n v="1841"/>
    <n v="404"/>
    <s v="Canon PC1080F Personal Copier"/>
    <n v="468"/>
    <n v="2"/>
    <s v="East"/>
    <m/>
    <n v="467.99"/>
    <n v="1200"/>
    <s v="Home Office"/>
    <x v="1194"/>
    <s v="Standard Class"/>
    <s v="Massachusetts"/>
    <s v="Copiers"/>
  </r>
  <r>
    <n v="7"/>
    <s v="Shipped Late"/>
    <n v="6"/>
    <x v="2"/>
    <x v="305"/>
    <x v="0"/>
    <s v="Bart Watters"/>
    <n v="0.7"/>
    <x v="1159"/>
    <s v="September"/>
    <x v="3"/>
    <s v="CA-2019-151855"/>
    <x v="2"/>
    <n v="27405"/>
    <n v="664"/>
    <s v="Fellowes Twister Kit, Gray/Clear, 3/pkg"/>
    <n v="-10"/>
    <n v="5"/>
    <s v="South"/>
    <m/>
    <n v="-10.050000000000001"/>
    <n v="12"/>
    <s v="Corporate"/>
    <x v="1075"/>
    <s v="Standard Class"/>
    <s v="North Carolina"/>
    <s v="Binders"/>
  </r>
  <r>
    <n v="7"/>
    <s v="Shipped Late"/>
    <n v="6"/>
    <x v="0"/>
    <x v="305"/>
    <x v="0"/>
    <s v="Bart Watters"/>
    <n v="0.2"/>
    <x v="1159"/>
    <s v="September"/>
    <x v="3"/>
    <s v="CA-2019-151855"/>
    <x v="2"/>
    <n v="27405"/>
    <n v="1470"/>
    <s v="Sony 8GB Class 10 Micro SDHC R40 Memory Card"/>
    <n v="0"/>
    <n v="3"/>
    <s v="South"/>
    <m/>
    <n v="0.34"/>
    <n v="27"/>
    <s v="Corporate"/>
    <x v="1075"/>
    <s v="Standard Class"/>
    <s v="North Carolina"/>
    <s v="Accessories"/>
  </r>
  <r>
    <n v="5"/>
    <s v="Shipped Late"/>
    <n v="3"/>
    <x v="2"/>
    <x v="0"/>
    <x v="0"/>
    <s v="Dionis Lloyd"/>
    <n v="0"/>
    <x v="1012"/>
    <s v="September"/>
    <x v="3"/>
    <s v="CA-2019-151911"/>
    <x v="0"/>
    <n v="10024"/>
    <n v="6"/>
    <s v="#10-4 1/8 x 9 1/2 Premium Diagonal Seam Envelopes"/>
    <n v="28"/>
    <n v="4"/>
    <s v="East"/>
    <m/>
    <n v="28.33"/>
    <n v="63"/>
    <s v="Corporate"/>
    <x v="1086"/>
    <s v="Second Class"/>
    <s v="New York"/>
    <s v="Envelopes"/>
  </r>
  <r>
    <n v="6"/>
    <s v="Shipped On Time"/>
    <n v="6"/>
    <x v="2"/>
    <x v="183"/>
    <x v="0"/>
    <s v="Gary Mitchum"/>
    <n v="0"/>
    <x v="1166"/>
    <s v="September"/>
    <x v="3"/>
    <s v="CA-2019-151981"/>
    <x v="0"/>
    <n v="3301"/>
    <n v="889"/>
    <s v="Hunt PowerHouse Electric Pencil Sharpener, Blue"/>
    <n v="68"/>
    <n v="6"/>
    <s v="East"/>
    <m/>
    <n v="68.36"/>
    <n v="228"/>
    <s v="Home Office"/>
    <x v="1152"/>
    <s v="Standard Class"/>
    <s v="New Hampshire"/>
    <s v="Art"/>
  </r>
  <r>
    <n v="6"/>
    <s v="Shipped On Time"/>
    <n v="6"/>
    <x v="2"/>
    <x v="183"/>
    <x v="0"/>
    <s v="Gary Mitchum"/>
    <n v="0"/>
    <x v="1166"/>
    <s v="September"/>
    <x v="3"/>
    <s v="CA-2019-151981"/>
    <x v="0"/>
    <n v="3301"/>
    <n v="189"/>
    <s v="Avery 481"/>
    <n v="12"/>
    <n v="8"/>
    <s v="East"/>
    <m/>
    <n v="11.83"/>
    <n v="25"/>
    <s v="Home Office"/>
    <x v="1152"/>
    <s v="Standard Class"/>
    <s v="New Hampshire"/>
    <s v="Labels"/>
  </r>
  <r>
    <n v="6"/>
    <s v="Shipped On Time"/>
    <n v="6"/>
    <x v="0"/>
    <x v="183"/>
    <x v="0"/>
    <s v="Gary Mitchum"/>
    <n v="0"/>
    <x v="1166"/>
    <s v="September"/>
    <x v="3"/>
    <s v="CA-2019-151981"/>
    <x v="0"/>
    <n v="3301"/>
    <n v="164"/>
    <s v="Ativa D5772 2-Line 5.8GHz Digital Expandable Corded/Cordless Phone System with Answering &amp; Caller ID/Call Waiting, Black/Silver"/>
    <n v="247"/>
    <n v="5"/>
    <s v="East"/>
    <m/>
    <n v="247.48"/>
    <n v="825"/>
    <s v="Home Office"/>
    <x v="1152"/>
    <s v="Standard Class"/>
    <s v="New Hampshire"/>
    <s v="Phones"/>
  </r>
  <r>
    <n v="1"/>
    <s v="Shipped On Time"/>
    <n v="1"/>
    <x v="2"/>
    <x v="13"/>
    <x v="0"/>
    <s v="Maris LaWare"/>
    <n v="0.2"/>
    <x v="1177"/>
    <s v="September"/>
    <x v="3"/>
    <s v="CA-2019-152079"/>
    <x v="3"/>
    <n v="60653"/>
    <n v="243"/>
    <s v="Avery File Folder Labels"/>
    <n v="4"/>
    <n v="5"/>
    <s v="Central"/>
    <m/>
    <n v="4.18"/>
    <n v="12"/>
    <s v="Consumer"/>
    <x v="1273"/>
    <s v="First Class"/>
    <s v="Illinois"/>
    <s v="Labels"/>
  </r>
  <r>
    <n v="5"/>
    <s v="Shipped Early"/>
    <n v="6"/>
    <x v="2"/>
    <x v="13"/>
    <x v="0"/>
    <s v="Skye Norling"/>
    <n v="0.8"/>
    <x v="1031"/>
    <s v="September"/>
    <x v="3"/>
    <s v="CA-2019-152093"/>
    <x v="3"/>
    <n v="60653"/>
    <n v="651"/>
    <s v="Fellowes PB500 Electric Punch Plastic Comb Binding Machine with Manual Bind"/>
    <n v="-1144"/>
    <n v="3"/>
    <s v="Central"/>
    <m/>
    <n v="-1143.8900000000001"/>
    <n v="763"/>
    <s v="Home Office"/>
    <x v="1031"/>
    <s v="Standard Class"/>
    <s v="Illinois"/>
    <s v="Binders"/>
  </r>
  <r>
    <n v="2"/>
    <s v="Shipped Early"/>
    <n v="3"/>
    <x v="0"/>
    <x v="8"/>
    <x v="0"/>
    <s v="Matthew Grinstein"/>
    <n v="0.4"/>
    <x v="1145"/>
    <s v="September"/>
    <x v="3"/>
    <s v="CA-2019-152135"/>
    <x v="0"/>
    <n v="44107"/>
    <n v="733"/>
    <s v="Geemarc AmpliPOWER60"/>
    <n v="-82"/>
    <n v="8"/>
    <s v="East"/>
    <m/>
    <n v="-81.66"/>
    <n v="445"/>
    <s v="Home Office"/>
    <x v="1076"/>
    <s v="Second Class"/>
    <s v="Ohio"/>
    <s v="Phones"/>
  </r>
  <r>
    <n v="5"/>
    <s v="Shipped Early"/>
    <n v="6"/>
    <x v="1"/>
    <x v="1"/>
    <x v="0"/>
    <s v="Lindsay Williams"/>
    <n v="0.2"/>
    <x v="995"/>
    <s v="September"/>
    <x v="3"/>
    <s v="CA-2019-152142"/>
    <x v="1"/>
    <n v="94110"/>
    <n v="761"/>
    <s v="Global Leather Highback Executive Chair with Pneumatic Height Adjustment, Black"/>
    <n v="28"/>
    <n v="2"/>
    <s v="West"/>
    <m/>
    <n v="28.14"/>
    <n v="322"/>
    <s v="Corporate"/>
    <x v="1077"/>
    <s v="Standard Class"/>
    <s v="California"/>
    <s v="Chairs"/>
  </r>
  <r>
    <n v="1"/>
    <s v="Shipped On Time"/>
    <n v="1"/>
    <x v="2"/>
    <x v="123"/>
    <x v="0"/>
    <s v="Joy Daniels"/>
    <n v="0.2"/>
    <x v="905"/>
    <s v="September"/>
    <x v="3"/>
    <s v="CA-2019-152198"/>
    <x v="0"/>
    <n v="43615"/>
    <n v="212"/>
    <s v="Avery 501"/>
    <n v="6"/>
    <n v="6"/>
    <s v="East"/>
    <m/>
    <n v="5.98"/>
    <n v="18"/>
    <s v="Consumer"/>
    <x v="1163"/>
    <s v="First Class"/>
    <s v="Ohio"/>
    <s v="Labels"/>
  </r>
  <r>
    <n v="1"/>
    <s v="Shipped On Time"/>
    <n v="1"/>
    <x v="2"/>
    <x v="123"/>
    <x v="0"/>
    <s v="Joy Daniels"/>
    <n v="0.7"/>
    <x v="905"/>
    <s v="September"/>
    <x v="3"/>
    <s v="CA-2019-152198"/>
    <x v="0"/>
    <n v="43615"/>
    <n v="43"/>
    <s v="Acco Data Flex Cable Posts For Top &amp; Bottom Load Binders, 6 Capacity"/>
    <n v="-5"/>
    <n v="2"/>
    <s v="East"/>
    <m/>
    <n v="-5.21"/>
    <n v="6"/>
    <s v="Consumer"/>
    <x v="1163"/>
    <s v="First Class"/>
    <s v="Ohio"/>
    <s v="Binders"/>
  </r>
  <r>
    <n v="1"/>
    <s v="Shipped On Time"/>
    <n v="1"/>
    <x v="2"/>
    <x v="123"/>
    <x v="0"/>
    <s v="Joy Daniels"/>
    <n v="0.7"/>
    <x v="905"/>
    <s v="September"/>
    <x v="3"/>
    <s v="CA-2019-152198"/>
    <x v="0"/>
    <n v="43615"/>
    <n v="24"/>
    <s v="3M Organizer Strips"/>
    <n v="-4"/>
    <n v="3"/>
    <s v="East"/>
    <m/>
    <n v="-3.56"/>
    <n v="5"/>
    <s v="Consumer"/>
    <x v="1163"/>
    <s v="First Class"/>
    <s v="Ohio"/>
    <s v="Binders"/>
  </r>
  <r>
    <n v="7"/>
    <s v="Shipped Late"/>
    <n v="6"/>
    <x v="2"/>
    <x v="16"/>
    <x v="0"/>
    <s v="Sylvia Foulston"/>
    <n v="0.7"/>
    <x v="919"/>
    <s v="September"/>
    <x v="3"/>
    <s v="CA-2019-152205"/>
    <x v="0"/>
    <n v="19134"/>
    <n v="709"/>
    <s v="GBC Standard Plastic Binding Systems Combs"/>
    <n v="-2"/>
    <n v="1"/>
    <s v="East"/>
    <m/>
    <n v="-1.86"/>
    <n v="3"/>
    <s v="Corporate"/>
    <x v="962"/>
    <s v="Standard Class"/>
    <s v="Pennsylvania"/>
    <s v="Binders"/>
  </r>
  <r>
    <n v="4"/>
    <s v="Shipped Early"/>
    <n v="6"/>
    <x v="2"/>
    <x v="99"/>
    <x v="0"/>
    <s v="Jonathan Howell"/>
    <n v="0.2"/>
    <x v="965"/>
    <s v="September"/>
    <x v="3"/>
    <s v="CA-2019-152226"/>
    <x v="0"/>
    <n v="45231"/>
    <n v="212"/>
    <s v="Avery 501"/>
    <n v="2"/>
    <n v="2"/>
    <s v="East"/>
    <m/>
    <n v="1.99"/>
    <n v="6"/>
    <s v="Consumer"/>
    <x v="1153"/>
    <s v="Standard Class"/>
    <s v="Ohio"/>
    <s v="Labels"/>
  </r>
  <r>
    <n v="4"/>
    <s v="Shipped Early"/>
    <n v="6"/>
    <x v="2"/>
    <x v="268"/>
    <x v="0"/>
    <s v="Joseph Airdo"/>
    <n v="0.7"/>
    <x v="972"/>
    <s v="September"/>
    <x v="3"/>
    <s v="CA-2019-152261"/>
    <x v="0"/>
    <n v="44221"/>
    <n v="716"/>
    <s v="GBC VeloBind Cover Sets"/>
    <n v="-12"/>
    <n v="4"/>
    <s v="East"/>
    <m/>
    <n v="-12.35"/>
    <n v="19"/>
    <s v="Consumer"/>
    <x v="1003"/>
    <s v="Standard Class"/>
    <s v="Ohio"/>
    <s v="Binders"/>
  </r>
  <r>
    <n v="7"/>
    <s v="Shipped Late"/>
    <n v="6"/>
    <x v="2"/>
    <x v="74"/>
    <x v="0"/>
    <s v="Ken Heidel"/>
    <n v="0.2"/>
    <x v="1055"/>
    <s v="September"/>
    <x v="3"/>
    <s v="CA-2019-152275"/>
    <x v="3"/>
    <n v="78207"/>
    <n v="515"/>
    <s v="Design Ebony Sketching Pencil"/>
    <n v="1"/>
    <n v="6"/>
    <s v="Central"/>
    <m/>
    <n v="0.5"/>
    <n v="7"/>
    <s v="Corporate"/>
    <x v="1000"/>
    <s v="Standard Class"/>
    <s v="Texas"/>
    <s v="Art"/>
  </r>
  <r>
    <n v="7"/>
    <s v="Shipped Late"/>
    <n v="6"/>
    <x v="2"/>
    <x v="15"/>
    <x v="0"/>
    <s v="Dana Kaydos"/>
    <n v="0"/>
    <x v="991"/>
    <s v="September"/>
    <x v="3"/>
    <s v="CA-2019-152310"/>
    <x v="1"/>
    <n v="98103"/>
    <n v="1267"/>
    <s v="Personal File Boxes with Fold-Down Carry Handle"/>
    <n v="12"/>
    <n v="3"/>
    <s v="West"/>
    <m/>
    <n v="11.68"/>
    <n v="47"/>
    <s v="Consumer"/>
    <x v="1265"/>
    <s v="Standard Class"/>
    <s v="Washington"/>
    <s v="Storage"/>
  </r>
  <r>
    <n v="7"/>
    <s v="Shipped Late"/>
    <n v="6"/>
    <x v="2"/>
    <x v="15"/>
    <x v="0"/>
    <s v="Dana Kaydos"/>
    <n v="0"/>
    <x v="991"/>
    <s v="September"/>
    <x v="3"/>
    <s v="CA-2019-152310"/>
    <x v="1"/>
    <n v="98103"/>
    <n v="1732"/>
    <s v="Xerox 1937"/>
    <n v="92"/>
    <n v="4"/>
    <s v="West"/>
    <m/>
    <n v="92.24"/>
    <n v="192"/>
    <s v="Consumer"/>
    <x v="1265"/>
    <s v="Standard Class"/>
    <s v="Washington"/>
    <s v="Paper"/>
  </r>
  <r>
    <n v="7"/>
    <s v="Shipped Late"/>
    <n v="6"/>
    <x v="2"/>
    <x v="15"/>
    <x v="0"/>
    <s v="Dana Kaydos"/>
    <n v="0.2"/>
    <x v="991"/>
    <s v="September"/>
    <x v="3"/>
    <s v="CA-2019-152310"/>
    <x v="1"/>
    <n v="98103"/>
    <n v="258"/>
    <s v="Avery Legal 4-Ring Binder"/>
    <n v="38"/>
    <n v="6"/>
    <s v="West"/>
    <m/>
    <n v="37.76"/>
    <n v="101"/>
    <s v="Consumer"/>
    <x v="1265"/>
    <s v="Standard Class"/>
    <s v="Washington"/>
    <s v="Binders"/>
  </r>
  <r>
    <n v="7"/>
    <s v="Shipped Late"/>
    <n v="6"/>
    <x v="0"/>
    <x v="15"/>
    <x v="0"/>
    <s v="Dana Kaydos"/>
    <n v="0"/>
    <x v="991"/>
    <s v="September"/>
    <x v="3"/>
    <s v="CA-2019-152310"/>
    <x v="1"/>
    <n v="98103"/>
    <n v="796"/>
    <s v="Hewlett Packard 310 Color Digital Copier"/>
    <n v="90"/>
    <n v="1"/>
    <s v="West"/>
    <m/>
    <n v="90"/>
    <n v="300"/>
    <s v="Consumer"/>
    <x v="1265"/>
    <s v="Standard Class"/>
    <s v="Washington"/>
    <s v="Copiers"/>
  </r>
  <r>
    <n v="7"/>
    <s v="Shipped Late"/>
    <n v="6"/>
    <x v="0"/>
    <x v="15"/>
    <x v="0"/>
    <s v="Dana Kaydos"/>
    <n v="0"/>
    <x v="991"/>
    <s v="September"/>
    <x v="3"/>
    <s v="CA-2019-152310"/>
    <x v="1"/>
    <n v="98103"/>
    <n v="1262"/>
    <s v="Perixx PERIBOARD-512B, Ergonomic Split Keyboard"/>
    <n v="12"/>
    <n v="5"/>
    <s v="West"/>
    <m/>
    <n v="12.25"/>
    <n v="175"/>
    <s v="Consumer"/>
    <x v="1265"/>
    <s v="Standard Class"/>
    <s v="Washington"/>
    <s v="Accessories"/>
  </r>
  <r>
    <n v="7"/>
    <s v="Shipped Late"/>
    <n v="6"/>
    <x v="0"/>
    <x v="15"/>
    <x v="0"/>
    <s v="Dana Kaydos"/>
    <n v="0.2"/>
    <x v="991"/>
    <s v="September"/>
    <x v="3"/>
    <s v="CA-2019-152310"/>
    <x v="1"/>
    <n v="98103"/>
    <n v="778"/>
    <s v="Grandstream GXP1160 VoIP phone"/>
    <n v="27"/>
    <n v="8"/>
    <s v="West"/>
    <m/>
    <n v="27.3"/>
    <n v="243"/>
    <s v="Consumer"/>
    <x v="1265"/>
    <s v="Standard Class"/>
    <s v="Washington"/>
    <s v="Phones"/>
  </r>
  <r>
    <n v="2"/>
    <s v="Shipped Early"/>
    <n v="3"/>
    <x v="2"/>
    <x v="190"/>
    <x v="0"/>
    <s v="Carl Weiss"/>
    <n v="0"/>
    <x v="1016"/>
    <s v="September"/>
    <x v="3"/>
    <s v="CA-2019-152436"/>
    <x v="0"/>
    <n v="2920"/>
    <n v="1336"/>
    <s v="Recycled Data-Pak for Archival Bound Computer Printouts, 12-1/2 x 12-1/2 x 16"/>
    <n v="160"/>
    <n v="6"/>
    <s v="East"/>
    <m/>
    <n v="160.04"/>
    <n v="593"/>
    <s v="Home Office"/>
    <x v="1036"/>
    <s v="Second Class"/>
    <s v="Rhode Island"/>
    <s v="Storage"/>
  </r>
  <r>
    <n v="4"/>
    <s v="Shipped Early"/>
    <n v="6"/>
    <x v="2"/>
    <x v="248"/>
    <x v="0"/>
    <s v="John Dryer"/>
    <n v="0.2"/>
    <x v="903"/>
    <s v="September"/>
    <x v="3"/>
    <s v="CA-2019-152485"/>
    <x v="3"/>
    <n v="75019"/>
    <n v="53"/>
    <s v="Acco Perma 3000 Stacking Storage Drawers"/>
    <n v="0"/>
    <n v="1"/>
    <s v="Central"/>
    <m/>
    <n v="-0.21"/>
    <n v="17"/>
    <s v="Consumer"/>
    <x v="977"/>
    <s v="Standard Class"/>
    <s v="Texas"/>
    <s v="Storage"/>
  </r>
  <r>
    <n v="4"/>
    <s v="Shipped Early"/>
    <n v="6"/>
    <x v="2"/>
    <x v="248"/>
    <x v="0"/>
    <s v="John Dryer"/>
    <n v="0.2"/>
    <x v="903"/>
    <s v="September"/>
    <x v="3"/>
    <s v="CA-2019-152485"/>
    <x v="3"/>
    <n v="75019"/>
    <n v="1413"/>
    <s v="Sanford Colorific Eraseable Coloring Pencils, 12 Count"/>
    <n v="4"/>
    <n v="5"/>
    <s v="Central"/>
    <m/>
    <n v="3.77"/>
    <n v="13"/>
    <s v="Consumer"/>
    <x v="977"/>
    <s v="Standard Class"/>
    <s v="Texas"/>
    <s v="Art"/>
  </r>
  <r>
    <n v="4"/>
    <s v="Shipped Early"/>
    <n v="6"/>
    <x v="2"/>
    <x v="248"/>
    <x v="0"/>
    <s v="John Dryer"/>
    <n v="0.2"/>
    <x v="903"/>
    <s v="September"/>
    <x v="3"/>
    <s v="CA-2019-152485"/>
    <x v="3"/>
    <n v="75019"/>
    <n v="474"/>
    <s v="Crayola Anti Dust Chalk, 12/Pack"/>
    <n v="3"/>
    <n v="7"/>
    <s v="Central"/>
    <m/>
    <n v="3.18"/>
    <n v="10"/>
    <s v="Consumer"/>
    <x v="977"/>
    <s v="Standard Class"/>
    <s v="Texas"/>
    <s v="Art"/>
  </r>
  <r>
    <n v="3"/>
    <s v="Shipped On Time"/>
    <n v="3"/>
    <x v="2"/>
    <x v="13"/>
    <x v="0"/>
    <s v="Edward Hooks"/>
    <n v="0.2"/>
    <x v="1136"/>
    <s v="September"/>
    <x v="3"/>
    <s v="CA-2019-152499"/>
    <x v="3"/>
    <n v="60623"/>
    <n v="1165"/>
    <s v="Newell 348"/>
    <n v="1"/>
    <n v="3"/>
    <s v="Central"/>
    <m/>
    <n v="0.89"/>
    <n v="8"/>
    <s v="Corporate"/>
    <x v="1239"/>
    <s v="Second Class"/>
    <s v="Illinois"/>
    <s v="Art"/>
  </r>
  <r>
    <n v="3"/>
    <s v="Shipped On Time"/>
    <n v="3"/>
    <x v="2"/>
    <x v="13"/>
    <x v="0"/>
    <s v="Edward Hooks"/>
    <n v="0.2"/>
    <x v="1136"/>
    <s v="September"/>
    <x v="3"/>
    <s v="CA-2019-152499"/>
    <x v="3"/>
    <n v="60623"/>
    <n v="1507"/>
    <s v="Staples"/>
    <n v="5"/>
    <n v="5"/>
    <s v="Central"/>
    <m/>
    <n v="4.91"/>
    <n v="15"/>
    <s v="Corporate"/>
    <x v="1239"/>
    <s v="Second Class"/>
    <s v="Illinois"/>
    <s v="Fasteners"/>
  </r>
  <r>
    <n v="0"/>
    <s v="Shipped On Time"/>
    <n v="0"/>
    <x v="1"/>
    <x v="117"/>
    <x v="0"/>
    <s v="Ryan Akin"/>
    <n v="0.3"/>
    <x v="1118"/>
    <s v="September"/>
    <x v="3"/>
    <s v="CA-2019-152583"/>
    <x v="3"/>
    <n v="75217"/>
    <n v="318"/>
    <s v="Bevis Round Conference Table Top, X-Base"/>
    <n v="-68"/>
    <n v="2"/>
    <s v="Central"/>
    <m/>
    <n v="-68.13"/>
    <n v="251"/>
    <s v="Consumer"/>
    <x v="1114"/>
    <s v="Same Day"/>
    <s v="Texas"/>
    <s v="Tables"/>
  </r>
  <r>
    <n v="0"/>
    <s v="Shipped On Time"/>
    <n v="0"/>
    <x v="1"/>
    <x v="117"/>
    <x v="0"/>
    <s v="Ryan Akin"/>
    <n v="0.6"/>
    <x v="1118"/>
    <s v="September"/>
    <x v="3"/>
    <s v="CA-2019-152583"/>
    <x v="3"/>
    <n v="75217"/>
    <n v="493"/>
    <s v="DAX Metal Frame, Desktop, Stepped-Edge"/>
    <n v="-9"/>
    <n v="2"/>
    <s v="Central"/>
    <m/>
    <n v="-8.5"/>
    <n v="16"/>
    <s v="Consumer"/>
    <x v="1114"/>
    <s v="Same Day"/>
    <s v="Texas"/>
    <s v="Furnishings"/>
  </r>
  <r>
    <n v="0"/>
    <s v="Shipped On Time"/>
    <n v="0"/>
    <x v="2"/>
    <x v="117"/>
    <x v="0"/>
    <s v="Ryan Akin"/>
    <n v="0.2"/>
    <x v="1118"/>
    <s v="September"/>
    <x v="3"/>
    <s v="CA-2019-152583"/>
    <x v="3"/>
    <n v="75217"/>
    <n v="1667"/>
    <s v="X-Rack File for Hanging Folders"/>
    <n v="4"/>
    <n v="6"/>
    <s v="Central"/>
    <m/>
    <n v="4.0599999999999996"/>
    <n v="54"/>
    <s v="Consumer"/>
    <x v="1114"/>
    <s v="Same Day"/>
    <s v="Texas"/>
    <s v="Storage"/>
  </r>
  <r>
    <n v="5"/>
    <s v="Shipped Early"/>
    <n v="6"/>
    <x v="2"/>
    <x v="13"/>
    <x v="0"/>
    <s v="Christy Brittain"/>
    <n v="0.2"/>
    <x v="1021"/>
    <s v="September"/>
    <x v="3"/>
    <s v="CA-2019-152660"/>
    <x v="3"/>
    <n v="60610"/>
    <n v="112"/>
    <s v="Advantus Rolling Drawer Organizers"/>
    <n v="5"/>
    <n v="2"/>
    <s v="Central"/>
    <s v="Yes"/>
    <n v="4.62"/>
    <n v="62"/>
    <s v="Consumer"/>
    <x v="1038"/>
    <s v="Standard Class"/>
    <s v="Illinois"/>
    <s v="Storage"/>
  </r>
  <r>
    <n v="0"/>
    <s v="Shipped On Time"/>
    <n v="0"/>
    <x v="2"/>
    <x v="35"/>
    <x v="0"/>
    <s v="Chris Cortes"/>
    <n v="0"/>
    <x v="1002"/>
    <s v="September"/>
    <x v="3"/>
    <s v="CA-2019-152695"/>
    <x v="0"/>
    <n v="6824"/>
    <n v="472"/>
    <s v="Convenience Packs of Business Envelopes"/>
    <n v="5"/>
    <n v="3"/>
    <s v="East"/>
    <m/>
    <n v="5.0999999999999996"/>
    <n v="11"/>
    <s v="Consumer"/>
    <x v="1036"/>
    <s v="Same Day"/>
    <s v="Connecticut"/>
    <s v="Envelopes"/>
  </r>
  <r>
    <n v="0"/>
    <s v="Shipped On Time"/>
    <n v="0"/>
    <x v="2"/>
    <x v="35"/>
    <x v="0"/>
    <s v="Chris Cortes"/>
    <n v="0"/>
    <x v="1002"/>
    <s v="September"/>
    <x v="3"/>
    <s v="CA-2019-152695"/>
    <x v="0"/>
    <n v="6824"/>
    <n v="1582"/>
    <s v="Tripp Lite Isotel 6 Outlet Surge Protector with Fax/Modem Protection"/>
    <n v="124"/>
    <n v="7"/>
    <s v="East"/>
    <m/>
    <n v="123.77"/>
    <n v="427"/>
    <s v="Consumer"/>
    <x v="1036"/>
    <s v="Same Day"/>
    <s v="Connecticut"/>
    <s v="Appliances"/>
  </r>
  <r>
    <n v="4"/>
    <s v="Shipped Early"/>
    <n v="6"/>
    <x v="1"/>
    <x v="312"/>
    <x v="0"/>
    <s v="Steve Nguyen"/>
    <n v="0.3"/>
    <x v="1042"/>
    <s v="September"/>
    <x v="3"/>
    <s v="CA-2019-152702"/>
    <x v="3"/>
    <n v="61107"/>
    <n v="767"/>
    <s v="Global Stack Chair without Arms, Black"/>
    <n v="-18"/>
    <n v="14"/>
    <s v="Central"/>
    <m/>
    <n v="-18.190000000000001"/>
    <n v="255"/>
    <s v="Home Office"/>
    <x v="1126"/>
    <s v="Standard Class"/>
    <s v="Illinois"/>
    <s v="Chairs"/>
  </r>
  <r>
    <n v="5"/>
    <s v="Shipped Early"/>
    <n v="6"/>
    <x v="2"/>
    <x v="162"/>
    <x v="0"/>
    <s v="Dean Braden"/>
    <n v="0"/>
    <x v="959"/>
    <s v="September"/>
    <x v="3"/>
    <s v="CA-2019-152709"/>
    <x v="3"/>
    <n v="48234"/>
    <n v="1384"/>
    <s v="SAFCO Mobile Desk Side File, Wire Frame"/>
    <n v="22"/>
    <n v="2"/>
    <s v="Central"/>
    <m/>
    <n v="22.24"/>
    <n v="86"/>
    <s v="Consumer"/>
    <x v="1233"/>
    <s v="Standard Class"/>
    <s v="Michigan"/>
    <s v="Storage"/>
  </r>
  <r>
    <n v="5"/>
    <s v="Shipped Early"/>
    <n v="6"/>
    <x v="2"/>
    <x v="1"/>
    <x v="0"/>
    <s v="Tony Sayre"/>
    <n v="0.2"/>
    <x v="1056"/>
    <s v="September"/>
    <x v="3"/>
    <s v="CA-2019-152737"/>
    <x v="1"/>
    <n v="94122"/>
    <n v="269"/>
    <s v="Avery Self-Adhesive Photo Pockets for Polaroid Photos"/>
    <n v="8"/>
    <n v="4"/>
    <s v="West"/>
    <m/>
    <n v="7.63"/>
    <n v="22"/>
    <s v="Consumer"/>
    <x v="1071"/>
    <s v="Standard Class"/>
    <s v="California"/>
    <s v="Binders"/>
  </r>
  <r>
    <n v="5"/>
    <s v="Shipped Early"/>
    <n v="6"/>
    <x v="0"/>
    <x v="1"/>
    <x v="0"/>
    <s v="Tony Sayre"/>
    <n v="0"/>
    <x v="1056"/>
    <s v="September"/>
    <x v="3"/>
    <s v="CA-2019-152737"/>
    <x v="1"/>
    <n v="94122"/>
    <n v="1274"/>
    <s v="Plantronics Audio 995 Wireless Stereo Headset"/>
    <n v="145"/>
    <n v="4"/>
    <s v="West"/>
    <m/>
    <n v="145.13"/>
    <n v="440"/>
    <s v="Consumer"/>
    <x v="1071"/>
    <s v="Standard Class"/>
    <s v="California"/>
    <s v="Accessories"/>
  </r>
  <r>
    <n v="5"/>
    <s v="Shipped Early"/>
    <n v="6"/>
    <x v="2"/>
    <x v="491"/>
    <x v="0"/>
    <s v="Guy Armstrong"/>
    <n v="0"/>
    <x v="1076"/>
    <s v="September"/>
    <x v="3"/>
    <s v="CA-2019-152786"/>
    <x v="2"/>
    <n v="72756"/>
    <n v="260"/>
    <s v="Avery Non-Stick Binders"/>
    <n v="19"/>
    <n v="9"/>
    <s v="South"/>
    <m/>
    <n v="18.59"/>
    <n v="40"/>
    <s v="Consumer"/>
    <x v="1088"/>
    <s v="Standard Class"/>
    <s v="Arkansas"/>
    <s v="Binders"/>
  </r>
  <r>
    <n v="4"/>
    <s v="Shipped Early"/>
    <n v="6"/>
    <x v="1"/>
    <x v="16"/>
    <x v="0"/>
    <s v="Mick Crebagga"/>
    <n v="0.2"/>
    <x v="1118"/>
    <s v="September"/>
    <x v="3"/>
    <s v="CA-2019-152807"/>
    <x v="0"/>
    <n v="19140"/>
    <n v="1495"/>
    <s v="Stacking Tray, Side-Loading, Legal, Smoke"/>
    <n v="1"/>
    <n v="2"/>
    <s v="East"/>
    <m/>
    <n v="0.99"/>
    <n v="7"/>
    <s v="Consumer"/>
    <x v="1201"/>
    <s v="Standard Class"/>
    <s v="Pennsylvania"/>
    <s v="Furnishings"/>
  </r>
  <r>
    <n v="4"/>
    <s v="Shipped Early"/>
    <n v="6"/>
    <x v="2"/>
    <x v="16"/>
    <x v="0"/>
    <s v="Mick Crebagga"/>
    <n v="0.2"/>
    <x v="1118"/>
    <s v="September"/>
    <x v="3"/>
    <s v="CA-2019-152807"/>
    <x v="0"/>
    <n v="19140"/>
    <n v="588"/>
    <s v="Eldon Shelf Savers Cubes and Bins"/>
    <n v="-3"/>
    <n v="2"/>
    <s v="East"/>
    <m/>
    <n v="-2.5099999999999998"/>
    <n v="11"/>
    <s v="Consumer"/>
    <x v="1201"/>
    <s v="Standard Class"/>
    <s v="Pennsylvania"/>
    <s v="Storage"/>
  </r>
  <r>
    <n v="4"/>
    <s v="Shipped Early"/>
    <n v="6"/>
    <x v="2"/>
    <x v="16"/>
    <x v="0"/>
    <s v="Mick Crebagga"/>
    <n v="0.2"/>
    <x v="1118"/>
    <s v="September"/>
    <x v="3"/>
    <s v="CA-2019-152807"/>
    <x v="0"/>
    <n v="19140"/>
    <n v="1837"/>
    <s v="Xerox 231"/>
    <n v="7"/>
    <n v="4"/>
    <s v="East"/>
    <m/>
    <n v="7.26"/>
    <n v="21"/>
    <s v="Consumer"/>
    <x v="1201"/>
    <s v="Standard Class"/>
    <s v="Pennsylvania"/>
    <s v="Paper"/>
  </r>
  <r>
    <n v="4"/>
    <s v="Shipped Early"/>
    <n v="6"/>
    <x v="0"/>
    <x v="16"/>
    <x v="0"/>
    <s v="Mick Crebagga"/>
    <n v="0.2"/>
    <x v="1118"/>
    <s v="September"/>
    <x v="3"/>
    <s v="CA-2019-152807"/>
    <x v="0"/>
    <n v="19140"/>
    <n v="667"/>
    <s v="First Data FD10 PIN Pad"/>
    <n v="-55"/>
    <n v="7"/>
    <s v="East"/>
    <m/>
    <n v="-55.3"/>
    <n v="442"/>
    <s v="Consumer"/>
    <x v="1201"/>
    <s v="Standard Class"/>
    <s v="Pennsylvania"/>
    <s v="Accessories"/>
  </r>
  <r>
    <n v="2"/>
    <s v="Shipped Early"/>
    <n v="3"/>
    <x v="0"/>
    <x v="239"/>
    <x v="0"/>
    <s v="Roland Schwarz"/>
    <n v="0.2"/>
    <x v="1128"/>
    <s v="September"/>
    <x v="3"/>
    <s v="CA-2019-152856"/>
    <x v="0"/>
    <n v="43302"/>
    <n v="1078"/>
    <s v="Memorex Micro Travel Drive 32 GB"/>
    <n v="34"/>
    <n v="4"/>
    <s v="East"/>
    <m/>
    <n v="33.590000000000003"/>
    <n v="117"/>
    <s v="Corporate"/>
    <x v="1163"/>
    <s v="Second Class"/>
    <s v="Ohio"/>
    <s v="Accessories"/>
  </r>
  <r>
    <n v="3"/>
    <s v="Shipped On Time"/>
    <n v="3"/>
    <x v="2"/>
    <x v="19"/>
    <x v="0"/>
    <s v="Brian Moss"/>
    <n v="0"/>
    <x v="1098"/>
    <s v="September"/>
    <x v="3"/>
    <s v="CA-2019-152912"/>
    <x v="0"/>
    <n v="21044"/>
    <n v="1652"/>
    <s v="Wilson Jones Turn Tabs Binder Tool for Ring Binders"/>
    <n v="4"/>
    <n v="2"/>
    <s v="East"/>
    <m/>
    <n v="4.43"/>
    <n v="10"/>
    <s v="Corporate"/>
    <x v="1071"/>
    <s v="Second Class"/>
    <s v="Maryland"/>
    <s v="Binders"/>
  </r>
  <r>
    <n v="3"/>
    <s v="Shipped On Time"/>
    <n v="3"/>
    <x v="2"/>
    <x v="19"/>
    <x v="0"/>
    <s v="Brian Moss"/>
    <n v="0"/>
    <x v="1098"/>
    <s v="September"/>
    <x v="3"/>
    <s v="CA-2019-152912"/>
    <x v="0"/>
    <n v="21044"/>
    <n v="100"/>
    <s v="Adjustable Depth Letter/Legal Cart"/>
    <n v="158"/>
    <n v="3"/>
    <s v="East"/>
    <m/>
    <n v="157.87"/>
    <n v="544"/>
    <s v="Corporate"/>
    <x v="1071"/>
    <s v="Second Class"/>
    <s v="Maryland"/>
    <s v="Storage"/>
  </r>
  <r>
    <n v="3"/>
    <s v="Shipped On Time"/>
    <n v="3"/>
    <x v="2"/>
    <x v="19"/>
    <x v="0"/>
    <s v="Brian Moss"/>
    <n v="0"/>
    <x v="1098"/>
    <s v="September"/>
    <x v="3"/>
    <s v="CA-2019-152912"/>
    <x v="0"/>
    <n v="21044"/>
    <n v="100"/>
    <s v="Adjustable Depth Letter/Legal Cart"/>
    <n v="474"/>
    <n v="9"/>
    <s v="East"/>
    <m/>
    <n v="473.61"/>
    <n v="1633"/>
    <s v="Corporate"/>
    <x v="1071"/>
    <s v="Second Class"/>
    <s v="Maryland"/>
    <s v="Storage"/>
  </r>
  <r>
    <n v="3"/>
    <s v="Shipped On Time"/>
    <n v="3"/>
    <x v="0"/>
    <x v="19"/>
    <x v="0"/>
    <s v="Brian Moss"/>
    <n v="0"/>
    <x v="1098"/>
    <s v="September"/>
    <x v="3"/>
    <s v="CA-2019-152912"/>
    <x v="0"/>
    <n v="21044"/>
    <n v="1067"/>
    <s v="Maxell iVDR EX 500GB Cartridge"/>
    <n v="355"/>
    <n v="3"/>
    <s v="East"/>
    <m/>
    <n v="355.45"/>
    <n v="827"/>
    <s v="Corporate"/>
    <x v="1071"/>
    <s v="Second Class"/>
    <s v="Maryland"/>
    <s v="Accessories"/>
  </r>
  <r>
    <n v="2"/>
    <s v="Shipped Early"/>
    <n v="3"/>
    <x v="2"/>
    <x v="4"/>
    <x v="0"/>
    <s v="Steve Chapman"/>
    <n v="0.8"/>
    <x v="915"/>
    <s v="September"/>
    <x v="3"/>
    <s v="CA-2019-152926"/>
    <x v="3"/>
    <n v="77041"/>
    <n v="663"/>
    <s v="Fellowes Superior 10 Outlet Split Surge Protector"/>
    <n v="-39"/>
    <n v="2"/>
    <s v="Central"/>
    <m/>
    <n v="-38.82"/>
    <n v="15"/>
    <s v="Corporate"/>
    <x v="994"/>
    <s v="Second Class"/>
    <s v="Texas"/>
    <s v="Appliances"/>
  </r>
  <r>
    <n v="2"/>
    <s v="Shipped Early"/>
    <n v="3"/>
    <x v="2"/>
    <x v="4"/>
    <x v="0"/>
    <s v="Steve Chapman"/>
    <n v="0.8"/>
    <x v="915"/>
    <s v="September"/>
    <x v="3"/>
    <s v="CA-2019-152926"/>
    <x v="3"/>
    <n v="77041"/>
    <n v="37"/>
    <s v="Acco 6 Outlet Guardian Premium Plus Surge Suppressor"/>
    <n v="-56"/>
    <n v="6"/>
    <s v="Central"/>
    <m/>
    <n v="-56.06"/>
    <n v="22"/>
    <s v="Corporate"/>
    <x v="994"/>
    <s v="Second Class"/>
    <s v="Texas"/>
    <s v="Appliances"/>
  </r>
  <r>
    <n v="4"/>
    <s v="Shipped Early"/>
    <n v="6"/>
    <x v="2"/>
    <x v="117"/>
    <x v="0"/>
    <s v="Matthew Grinstein"/>
    <n v="0.2"/>
    <x v="1042"/>
    <s v="September"/>
    <x v="3"/>
    <s v="CA-2019-152933"/>
    <x v="3"/>
    <n v="75081"/>
    <n v="1793"/>
    <s v="Xerox 1993"/>
    <n v="4"/>
    <n v="2"/>
    <s v="Central"/>
    <m/>
    <n v="3.76"/>
    <n v="10"/>
    <s v="Home Office"/>
    <x v="1126"/>
    <s v="Standard Class"/>
    <s v="Texas"/>
    <s v="Paper"/>
  </r>
  <r>
    <n v="4"/>
    <s v="Shipped Early"/>
    <n v="6"/>
    <x v="0"/>
    <x v="117"/>
    <x v="0"/>
    <s v="Matthew Grinstein"/>
    <n v="0.2"/>
    <x v="1042"/>
    <s v="September"/>
    <x v="3"/>
    <s v="CA-2019-152933"/>
    <x v="3"/>
    <n v="75081"/>
    <n v="1278"/>
    <s v="Plantronics CS510 - Over-the-Head monaural Wireless Headset System"/>
    <n v="129"/>
    <n v="3"/>
    <s v="Central"/>
    <m/>
    <n v="128.68"/>
    <n v="792"/>
    <s v="Home Office"/>
    <x v="1126"/>
    <s v="Standard Class"/>
    <s v="Texas"/>
    <s v="Accessories"/>
  </r>
  <r>
    <n v="4"/>
    <s v="Shipped Early"/>
    <n v="6"/>
    <x v="0"/>
    <x v="117"/>
    <x v="0"/>
    <s v="Matthew Grinstein"/>
    <n v="0.2"/>
    <x v="1042"/>
    <s v="September"/>
    <x v="3"/>
    <s v="CA-2019-152933"/>
    <x v="3"/>
    <n v="75081"/>
    <n v="447"/>
    <s v="Clarity 53712"/>
    <n v="28"/>
    <n v="7"/>
    <s v="Central"/>
    <m/>
    <n v="27.72"/>
    <n v="370"/>
    <s v="Home Office"/>
    <x v="1126"/>
    <s v="Standard Class"/>
    <s v="Texas"/>
    <s v="Phones"/>
  </r>
  <r>
    <n v="4"/>
    <s v="Shipped Early"/>
    <n v="6"/>
    <x v="2"/>
    <x v="246"/>
    <x v="0"/>
    <s v="Sanjit Chand"/>
    <n v="0"/>
    <x v="1181"/>
    <s v="September"/>
    <x v="3"/>
    <s v="CA-2019-152961"/>
    <x v="0"/>
    <n v="2169"/>
    <n v="1531"/>
    <s v="Telephone Message Books with Fax/Mobile Section, 5 1/2 x 3 3/16"/>
    <n v="6"/>
    <n v="2"/>
    <s v="East"/>
    <m/>
    <n v="5.84"/>
    <n v="13"/>
    <s v="Consumer"/>
    <x v="1271"/>
    <s v="Standard Class"/>
    <s v="Massachusetts"/>
    <s v="Paper"/>
  </r>
  <r>
    <n v="4"/>
    <s v="Shipped Early"/>
    <n v="6"/>
    <x v="0"/>
    <x v="160"/>
    <x v="0"/>
    <s v="Bryan Mills"/>
    <n v="0"/>
    <x v="1004"/>
    <s v="September"/>
    <x v="3"/>
    <s v="CA-2019-152968"/>
    <x v="2"/>
    <n v="22801"/>
    <n v="1607"/>
    <s v="Verbatim Slim CD and DVD Storage Cases, 50/Pack"/>
    <n v="7"/>
    <n v="2"/>
    <s v="South"/>
    <m/>
    <n v="6.92"/>
    <n v="23"/>
    <s v="Consumer"/>
    <x v="1257"/>
    <s v="Standard Class"/>
    <s v="Virginia"/>
    <s v="Accessories"/>
  </r>
  <r>
    <n v="2"/>
    <s v="Shipped Late"/>
    <n v="1"/>
    <x v="1"/>
    <x v="0"/>
    <x v="0"/>
    <s v="Roger Barcio"/>
    <n v="0.1"/>
    <x v="1018"/>
    <s v="September"/>
    <x v="3"/>
    <s v="CA-2019-152975"/>
    <x v="0"/>
    <n v="10035"/>
    <n v="1206"/>
    <s v="Office Star - Contemporary Task Swivel chair with Loop Arms, Charcoal"/>
    <n v="-7"/>
    <n v="5"/>
    <s v="East"/>
    <m/>
    <n v="-6.55"/>
    <n v="589"/>
    <s v="Home Office"/>
    <x v="1274"/>
    <s v="First Class"/>
    <s v="New York"/>
    <s v="Chairs"/>
  </r>
  <r>
    <n v="2"/>
    <s v="Shipped Late"/>
    <n v="1"/>
    <x v="2"/>
    <x v="0"/>
    <x v="0"/>
    <s v="Roger Barcio"/>
    <n v="0"/>
    <x v="1018"/>
    <s v="September"/>
    <x v="3"/>
    <s v="CA-2019-152975"/>
    <x v="0"/>
    <n v="10035"/>
    <n v="1444"/>
    <s v="Sensible Storage WireTech Storage Systems"/>
    <n v="4"/>
    <n v="1"/>
    <s v="East"/>
    <m/>
    <n v="3.55"/>
    <n v="71"/>
    <s v="Home Office"/>
    <x v="1274"/>
    <s v="First Class"/>
    <s v="New York"/>
    <s v="Storage"/>
  </r>
  <r>
    <n v="2"/>
    <s v="Shipped Late"/>
    <n v="1"/>
    <x v="2"/>
    <x v="0"/>
    <x v="0"/>
    <s v="Roger Barcio"/>
    <n v="0"/>
    <x v="1018"/>
    <s v="September"/>
    <x v="3"/>
    <s v="CA-2019-152975"/>
    <x v="0"/>
    <n v="10035"/>
    <n v="375"/>
    <s v="Bulldog Table or Wall-Mount Pencil Sharpener"/>
    <n v="9"/>
    <n v="5"/>
    <s v="East"/>
    <m/>
    <n v="8.69"/>
    <n v="30"/>
    <s v="Home Office"/>
    <x v="1274"/>
    <s v="First Class"/>
    <s v="New York"/>
    <s v="Art"/>
  </r>
  <r>
    <n v="2"/>
    <s v="Shipped Late"/>
    <n v="1"/>
    <x v="0"/>
    <x v="0"/>
    <x v="0"/>
    <s v="Roger Barcio"/>
    <n v="0"/>
    <x v="1018"/>
    <s v="September"/>
    <x v="3"/>
    <s v="CA-2019-152975"/>
    <x v="0"/>
    <n v="10035"/>
    <n v="1653"/>
    <s v="Wilson SignalBoost 841262 DB PRO Amplifier Kit"/>
    <n v="324"/>
    <n v="3"/>
    <s v="East"/>
    <m/>
    <n v="323.95"/>
    <n v="1080"/>
    <s v="Home Office"/>
    <x v="1274"/>
    <s v="First Class"/>
    <s v="New York"/>
    <s v="Phones"/>
  </r>
  <r>
    <n v="5"/>
    <s v="Shipped Late"/>
    <n v="3"/>
    <x v="1"/>
    <x v="16"/>
    <x v="0"/>
    <s v="Neola Schneider"/>
    <n v="0.2"/>
    <x v="1182"/>
    <s v="September"/>
    <x v="3"/>
    <s v="CA-2019-153045"/>
    <x v="0"/>
    <n v="19140"/>
    <n v="12"/>
    <s v="12-1/2 Diameter Round Wall Clock"/>
    <n v="6"/>
    <n v="2"/>
    <s v="East"/>
    <m/>
    <n v="6.39"/>
    <n v="32"/>
    <s v="Consumer"/>
    <x v="1275"/>
    <s v="Second Class"/>
    <s v="Pennsylvania"/>
    <s v="Furnishings"/>
  </r>
  <r>
    <n v="5"/>
    <s v="Shipped Late"/>
    <n v="3"/>
    <x v="1"/>
    <x v="16"/>
    <x v="0"/>
    <s v="Neola Schneider"/>
    <n v="0.3"/>
    <x v="1182"/>
    <s v="September"/>
    <x v="3"/>
    <s v="CA-2019-153045"/>
    <x v="0"/>
    <n v="19140"/>
    <n v="740"/>
    <s v="Global Comet Stacking Arm Chair"/>
    <n v="-63"/>
    <n v="3"/>
    <s v="East"/>
    <m/>
    <n v="-63.38"/>
    <n v="887"/>
    <s v="Consumer"/>
    <x v="1275"/>
    <s v="Second Class"/>
    <s v="Pennsylvania"/>
    <s v="Chairs"/>
  </r>
  <r>
    <n v="5"/>
    <s v="Shipped Late"/>
    <n v="3"/>
    <x v="2"/>
    <x v="16"/>
    <x v="0"/>
    <s v="Neola Schneider"/>
    <n v="0.2"/>
    <x v="1182"/>
    <s v="September"/>
    <x v="3"/>
    <s v="CA-2019-153045"/>
    <x v="0"/>
    <n v="19140"/>
    <n v="1524"/>
    <s v="Strathmore Photo Mount Cards"/>
    <n v="7"/>
    <n v="4"/>
    <s v="East"/>
    <m/>
    <n v="7.05"/>
    <n v="22"/>
    <s v="Consumer"/>
    <x v="1275"/>
    <s v="Second Class"/>
    <s v="Pennsylvania"/>
    <s v="Paper"/>
  </r>
  <r>
    <n v="5"/>
    <s v="Shipped Late"/>
    <n v="3"/>
    <x v="0"/>
    <x v="16"/>
    <x v="0"/>
    <s v="Neola Schneider"/>
    <n v="0.4"/>
    <x v="1182"/>
    <s v="September"/>
    <x v="3"/>
    <s v="CA-2019-153045"/>
    <x v="0"/>
    <n v="19140"/>
    <n v="1629"/>
    <s v="Wilson Electronics DB Pro Signal Booster"/>
    <n v="-93"/>
    <n v="2"/>
    <s v="East"/>
    <m/>
    <n v="-93.08"/>
    <n v="430"/>
    <s v="Consumer"/>
    <x v="1275"/>
    <s v="Second Class"/>
    <s v="Pennsylvania"/>
    <s v="Phones"/>
  </r>
  <r>
    <n v="3"/>
    <s v="Shipped On Time"/>
    <n v="3"/>
    <x v="0"/>
    <x v="17"/>
    <x v="0"/>
    <s v="Eric Hoffmann"/>
    <n v="0"/>
    <x v="1148"/>
    <s v="September"/>
    <x v="3"/>
    <s v="CA-2019-153080"/>
    <x v="1"/>
    <n v="90008"/>
    <n v="1064"/>
    <s v="Maxell 74 Minute CDR, 10/Pack"/>
    <n v="25"/>
    <n v="7"/>
    <s v="West"/>
    <m/>
    <n v="25.33"/>
    <n v="68"/>
    <s v="Consumer"/>
    <x v="1179"/>
    <s v="Second Class"/>
    <s v="California"/>
    <s v="Accessories"/>
  </r>
  <r>
    <n v="2"/>
    <s v="Shipped Late"/>
    <n v="1"/>
    <x v="2"/>
    <x v="17"/>
    <x v="0"/>
    <s v="Chris Selesnick"/>
    <n v="0"/>
    <x v="1021"/>
    <s v="September"/>
    <x v="3"/>
    <s v="CA-2019-153227"/>
    <x v="1"/>
    <n v="90032"/>
    <n v="96"/>
    <s v="Adams Telephone Message Book W/Dividers/Space For Phone Numbers, 5 1/4X8 1/2, 300/Messages"/>
    <n v="6"/>
    <n v="2"/>
    <s v="West"/>
    <m/>
    <n v="5.76"/>
    <n v="12"/>
    <s v="Corporate"/>
    <x v="1001"/>
    <s v="First Class"/>
    <s v="California"/>
    <s v="Paper"/>
  </r>
  <r>
    <n v="2"/>
    <s v="Shipped Early"/>
    <n v="3"/>
    <x v="1"/>
    <x v="245"/>
    <x v="0"/>
    <s v="Don Jones"/>
    <n v="0.2"/>
    <x v="899"/>
    <s v="September"/>
    <x v="3"/>
    <s v="CA-2019-153339"/>
    <x v="2"/>
    <n v="37130"/>
    <n v="1533"/>
    <s v="Telescoping Adjustable Floor Lamp"/>
    <n v="1"/>
    <n v="1"/>
    <s v="South"/>
    <m/>
    <n v="1"/>
    <n v="16"/>
    <s v="Corporate"/>
    <x v="1022"/>
    <s v="Second Class"/>
    <s v="Tennessee"/>
    <s v="Furnishings"/>
  </r>
  <r>
    <n v="2"/>
    <s v="Shipped Early"/>
    <n v="3"/>
    <x v="2"/>
    <x v="230"/>
    <x v="0"/>
    <s v="Michael Dominguez"/>
    <n v="0.7"/>
    <x v="927"/>
    <s v="September"/>
    <x v="3"/>
    <s v="CA-2019-153654"/>
    <x v="2"/>
    <n v="28806"/>
    <n v="240"/>
    <s v="Avery Durable Slant Ring Binders"/>
    <n v="-13"/>
    <n v="8"/>
    <s v="South"/>
    <m/>
    <n v="-12.67"/>
    <n v="19"/>
    <s v="Corporate"/>
    <x v="1092"/>
    <s v="Second Class"/>
    <s v="North Carolina"/>
    <s v="Binders"/>
  </r>
  <r>
    <n v="4"/>
    <s v="Shipped Early"/>
    <n v="6"/>
    <x v="2"/>
    <x v="15"/>
    <x v="0"/>
    <s v="Annie Thurman"/>
    <n v="0"/>
    <x v="1059"/>
    <s v="September"/>
    <x v="3"/>
    <s v="CA-2019-153787"/>
    <x v="1"/>
    <n v="98115"/>
    <n v="304"/>
    <s v="Belkin Premiere Surge Master II 8-outlet surge protector"/>
    <n v="28"/>
    <n v="2"/>
    <s v="West"/>
    <m/>
    <n v="28.18"/>
    <n v="97"/>
    <s v="Consumer"/>
    <x v="1134"/>
    <s v="Standard Class"/>
    <s v="Washington"/>
    <s v="Appliances"/>
  </r>
  <r>
    <n v="6"/>
    <s v="Shipped On Time"/>
    <n v="6"/>
    <x v="2"/>
    <x v="130"/>
    <x v="0"/>
    <s v="Adrian Barton"/>
    <n v="0.2"/>
    <x v="949"/>
    <s v="September"/>
    <x v="3"/>
    <s v="CA-2019-153822"/>
    <x v="1"/>
    <n v="85023"/>
    <n v="117"/>
    <s v="Akro Stacking Bins"/>
    <n v="-3"/>
    <n v="2"/>
    <s v="West"/>
    <s v="Yes"/>
    <n v="-2.52"/>
    <n v="13"/>
    <s v="Consumer"/>
    <x v="1008"/>
    <s v="Standard Class"/>
    <s v="Arizona"/>
    <s v="Storage"/>
  </r>
  <r>
    <n v="6"/>
    <s v="Shipped On Time"/>
    <n v="6"/>
    <x v="2"/>
    <x v="130"/>
    <x v="0"/>
    <s v="Adrian Barton"/>
    <n v="0.7"/>
    <x v="949"/>
    <s v="September"/>
    <x v="3"/>
    <s v="CA-2019-153822"/>
    <x v="1"/>
    <n v="85023"/>
    <n v="1287"/>
    <s v="Plastic Binding Combs"/>
    <n v="-14"/>
    <n v="4"/>
    <s v="West"/>
    <s v="Yes"/>
    <n v="-13.94"/>
    <n v="18"/>
    <s v="Consumer"/>
    <x v="1008"/>
    <s v="Standard Class"/>
    <s v="Arizona"/>
    <s v="Binders"/>
  </r>
  <r>
    <n v="6"/>
    <s v="Shipped On Time"/>
    <n v="6"/>
    <x v="0"/>
    <x v="130"/>
    <x v="0"/>
    <s v="Adrian Barton"/>
    <n v="0.2"/>
    <x v="949"/>
    <s v="September"/>
    <x v="3"/>
    <s v="CA-2019-153822"/>
    <x v="1"/>
    <n v="85023"/>
    <n v="1471"/>
    <s v="Sony Micro Vault Click 16 GB USB 2.0 Flash Drive"/>
    <n v="4"/>
    <n v="2"/>
    <s v="West"/>
    <s v="Yes"/>
    <n v="4.4800000000000004"/>
    <n v="90"/>
    <s v="Consumer"/>
    <x v="1008"/>
    <s v="Standard Class"/>
    <s v="Arizona"/>
    <s v="Accessories"/>
  </r>
  <r>
    <n v="6"/>
    <s v="Shipped On Time"/>
    <n v="6"/>
    <x v="0"/>
    <x v="130"/>
    <x v="0"/>
    <s v="Adrian Barton"/>
    <n v="0.2"/>
    <x v="949"/>
    <s v="September"/>
    <x v="3"/>
    <s v="CA-2019-153822"/>
    <x v="1"/>
    <n v="85023"/>
    <n v="1298"/>
    <s v="Polycom VoiceStation 500 Conference phone"/>
    <n v="29"/>
    <n v="2"/>
    <s v="West"/>
    <s v="Yes"/>
    <n v="29.5"/>
    <n v="472"/>
    <s v="Consumer"/>
    <x v="1008"/>
    <s v="Standard Class"/>
    <s v="Arizona"/>
    <s v="Phones"/>
  </r>
  <r>
    <n v="2"/>
    <s v="Shipped Late"/>
    <n v="1"/>
    <x v="2"/>
    <x v="35"/>
    <x v="0"/>
    <s v="Shahid Collister"/>
    <n v="0"/>
    <x v="982"/>
    <s v="September"/>
    <x v="3"/>
    <s v="CA-2019-153843"/>
    <x v="0"/>
    <n v="6824"/>
    <n v="857"/>
    <s v="Hoover Commercial Lightweight Upright Vacuum with E-Z Empty Dirt Cup"/>
    <n v="121"/>
    <n v="2"/>
    <s v="East"/>
    <m/>
    <n v="120.94"/>
    <n v="465"/>
    <s v="Consumer"/>
    <x v="1037"/>
    <s v="First Class"/>
    <s v="Connecticut"/>
    <s v="Appliances"/>
  </r>
  <r>
    <n v="2"/>
    <s v="Shipped Late"/>
    <n v="1"/>
    <x v="2"/>
    <x v="35"/>
    <x v="0"/>
    <s v="Shahid Collister"/>
    <n v="0"/>
    <x v="982"/>
    <s v="September"/>
    <x v="3"/>
    <s v="CA-2019-153843"/>
    <x v="0"/>
    <n v="6824"/>
    <n v="716"/>
    <s v="GBC VeloBind Cover Sets"/>
    <n v="15"/>
    <n v="2"/>
    <s v="East"/>
    <m/>
    <n v="15.44"/>
    <n v="31"/>
    <s v="Consumer"/>
    <x v="1037"/>
    <s v="First Class"/>
    <s v="Connecticut"/>
    <s v="Binders"/>
  </r>
  <r>
    <n v="2"/>
    <s v="Shipped Late"/>
    <n v="1"/>
    <x v="2"/>
    <x v="35"/>
    <x v="0"/>
    <s v="Shahid Collister"/>
    <n v="0"/>
    <x v="982"/>
    <s v="September"/>
    <x v="3"/>
    <s v="CA-2019-153843"/>
    <x v="0"/>
    <n v="6824"/>
    <n v="1524"/>
    <s v="Strathmore Photo Mount Cards"/>
    <n v="12"/>
    <n v="4"/>
    <s v="East"/>
    <m/>
    <n v="12.48"/>
    <n v="27"/>
    <s v="Consumer"/>
    <x v="1037"/>
    <s v="First Class"/>
    <s v="Connecticut"/>
    <s v="Paper"/>
  </r>
  <r>
    <n v="6"/>
    <s v="Shipped On Time"/>
    <n v="6"/>
    <x v="2"/>
    <x v="57"/>
    <x v="0"/>
    <s v="Richard Bierner"/>
    <n v="0"/>
    <x v="887"/>
    <s v="September"/>
    <x v="3"/>
    <s v="CA-2019-153871"/>
    <x v="0"/>
    <n v="7060"/>
    <n v="898"/>
    <s v="Ibico Ibimaster 300 Manual Binding System"/>
    <n v="331"/>
    <n v="2"/>
    <s v="East"/>
    <m/>
    <n v="331.19"/>
    <n v="736"/>
    <s v="Consumer"/>
    <x v="1276"/>
    <s v="Standard Class"/>
    <s v="New Jersey"/>
    <s v="Binders"/>
  </r>
  <r>
    <n v="6"/>
    <s v="Shipped On Time"/>
    <n v="6"/>
    <x v="2"/>
    <x v="57"/>
    <x v="0"/>
    <s v="Richard Bierner"/>
    <n v="0"/>
    <x v="887"/>
    <s v="September"/>
    <x v="3"/>
    <s v="CA-2019-153871"/>
    <x v="0"/>
    <n v="7060"/>
    <n v="664"/>
    <s v="Fellowes Twister Kit, Gray/Clear, 3/pkg"/>
    <n v="18"/>
    <n v="5"/>
    <s v="East"/>
    <m/>
    <n v="18.09"/>
    <n v="40"/>
    <s v="Consumer"/>
    <x v="1276"/>
    <s v="Standard Class"/>
    <s v="New Jersey"/>
    <s v="Binders"/>
  </r>
  <r>
    <n v="6"/>
    <s v="Shipped On Time"/>
    <n v="6"/>
    <x v="2"/>
    <x v="57"/>
    <x v="0"/>
    <s v="Richard Bierner"/>
    <n v="0"/>
    <x v="887"/>
    <s v="September"/>
    <x v="3"/>
    <s v="CA-2019-153871"/>
    <x v="0"/>
    <n v="7060"/>
    <n v="366"/>
    <s v="Bravo II Megaboss 12-Amp Hard Body Upright, Replacement Belts, 2 Belts per Pack"/>
    <n v="7"/>
    <n v="7"/>
    <s v="East"/>
    <m/>
    <n v="6.6"/>
    <n v="23"/>
    <s v="Consumer"/>
    <x v="1276"/>
    <s v="Standard Class"/>
    <s v="New Jersey"/>
    <s v="Appliances"/>
  </r>
  <r>
    <n v="7"/>
    <s v="Shipped Late"/>
    <n v="6"/>
    <x v="1"/>
    <x v="117"/>
    <x v="0"/>
    <s v="Deborah Brumfield"/>
    <n v="0.3"/>
    <x v="1143"/>
    <s v="September"/>
    <x v="3"/>
    <s v="CA-2019-154011"/>
    <x v="3"/>
    <n v="75081"/>
    <n v="427"/>
    <s v="Chromcraft Bull-Nose Wood Round Conference Table Top, Wood Base"/>
    <n v="-85"/>
    <n v="3"/>
    <s v="Central"/>
    <m/>
    <n v="-84.96"/>
    <n v="457"/>
    <s v="Home Office"/>
    <x v="1062"/>
    <s v="Standard Class"/>
    <s v="Texas"/>
    <s v="Tables"/>
  </r>
  <r>
    <n v="7"/>
    <s v="Shipped Late"/>
    <n v="6"/>
    <x v="2"/>
    <x v="117"/>
    <x v="0"/>
    <s v="Deborah Brumfield"/>
    <n v="0.8"/>
    <x v="1143"/>
    <s v="September"/>
    <x v="3"/>
    <s v="CA-2019-154011"/>
    <x v="3"/>
    <n v="75081"/>
    <n v="697"/>
    <s v="GBC Plasticlear Binding Covers"/>
    <n v="-11"/>
    <n v="3"/>
    <s v="Central"/>
    <m/>
    <n v="-11.02"/>
    <n v="7"/>
    <s v="Home Office"/>
    <x v="1062"/>
    <s v="Standard Class"/>
    <s v="Texas"/>
    <s v="Binders"/>
  </r>
  <r>
    <n v="5"/>
    <s v="Shipped Early"/>
    <n v="6"/>
    <x v="1"/>
    <x v="13"/>
    <x v="0"/>
    <s v="Julie Kriz"/>
    <n v="0.5"/>
    <x v="1019"/>
    <s v="September"/>
    <x v="3"/>
    <s v="CA-2019-154039"/>
    <x v="3"/>
    <n v="60653"/>
    <n v="423"/>
    <s v="Chromcraft 48 x 96 Racetrack Double Pedestal Table"/>
    <n v="-269"/>
    <n v="3"/>
    <s v="Central"/>
    <m/>
    <n v="-269.33999999999997"/>
    <n v="481"/>
    <s v="Home Office"/>
    <x v="1277"/>
    <s v="Standard Class"/>
    <s v="Illinois"/>
    <s v="Tables"/>
  </r>
  <r>
    <n v="5"/>
    <s v="Shipped Early"/>
    <n v="6"/>
    <x v="0"/>
    <x v="13"/>
    <x v="0"/>
    <s v="Julie Kriz"/>
    <n v="0.2"/>
    <x v="1019"/>
    <s v="September"/>
    <x v="3"/>
    <s v="CA-2019-154039"/>
    <x v="3"/>
    <n v="60653"/>
    <n v="993"/>
    <s v="LG Exalt"/>
    <n v="11"/>
    <n v="1"/>
    <s v="Central"/>
    <m/>
    <n v="10.92"/>
    <n v="125"/>
    <s v="Home Office"/>
    <x v="1277"/>
    <s v="Standard Class"/>
    <s v="Illinois"/>
    <s v="Phones"/>
  </r>
  <r>
    <n v="2"/>
    <s v="Shipped Early"/>
    <n v="3"/>
    <x v="1"/>
    <x v="243"/>
    <x v="0"/>
    <s v="Bart Watters"/>
    <n v="0.2"/>
    <x v="998"/>
    <s v="September"/>
    <x v="3"/>
    <s v="CA-2019-154074"/>
    <x v="1"/>
    <n v="99207"/>
    <n v="826"/>
    <s v="Hon 4700 Series Mobuis Mid-Back Task Chairs with Adjustable Arms"/>
    <n v="7"/>
    <n v="2"/>
    <s v="West"/>
    <s v="Yes"/>
    <n v="7.12"/>
    <n v="570"/>
    <s v="Corporate"/>
    <x v="1124"/>
    <s v="Second Class"/>
    <s v="Washington"/>
    <s v="Chairs"/>
  </r>
  <r>
    <n v="2"/>
    <s v="Shipped Early"/>
    <n v="3"/>
    <x v="2"/>
    <x v="243"/>
    <x v="0"/>
    <s v="Bart Watters"/>
    <n v="0"/>
    <x v="998"/>
    <s v="September"/>
    <x v="3"/>
    <s v="CA-2019-154074"/>
    <x v="1"/>
    <n v="99207"/>
    <n v="1474"/>
    <s v="Sortfiler Multipurpose Personal File Organizer, Black"/>
    <n v="43"/>
    <n v="7"/>
    <s v="West"/>
    <s v="Yes"/>
    <n v="43.42"/>
    <n v="150"/>
    <s v="Corporate"/>
    <x v="1124"/>
    <s v="Second Class"/>
    <s v="Washington"/>
    <s v="Storage"/>
  </r>
  <r>
    <n v="5"/>
    <s v="Shipped Early"/>
    <n v="6"/>
    <x v="2"/>
    <x v="260"/>
    <x v="0"/>
    <s v="Larry Blacks"/>
    <n v="0.2"/>
    <x v="1108"/>
    <s v="September"/>
    <x v="3"/>
    <s v="CA-2019-154088"/>
    <x v="2"/>
    <n v="32303"/>
    <n v="1765"/>
    <s v="Xerox 1968"/>
    <n v="9"/>
    <n v="5"/>
    <s v="South"/>
    <m/>
    <n v="9.35"/>
    <n v="27"/>
    <s v="Consumer"/>
    <x v="1192"/>
    <s v="Standard Class"/>
    <s v="Florida"/>
    <s v="Paper"/>
  </r>
  <r>
    <n v="7"/>
    <s v="Shipped Late"/>
    <n v="6"/>
    <x v="2"/>
    <x v="1"/>
    <x v="0"/>
    <s v="Skye Norling"/>
    <n v="0"/>
    <x v="1066"/>
    <s v="September"/>
    <x v="3"/>
    <s v="CA-2019-154102"/>
    <x v="1"/>
    <n v="94109"/>
    <n v="1743"/>
    <s v="Xerox 1947"/>
    <n v="13"/>
    <n v="5"/>
    <s v="West"/>
    <m/>
    <n v="13.45"/>
    <n v="30"/>
    <s v="Home Office"/>
    <x v="1198"/>
    <s v="Standard Class"/>
    <s v="California"/>
    <s v="Paper"/>
  </r>
  <r>
    <n v="5"/>
    <s v="Shipped Early"/>
    <n v="6"/>
    <x v="1"/>
    <x v="16"/>
    <x v="0"/>
    <s v="Maris LaWare"/>
    <n v="0.3"/>
    <x v="881"/>
    <s v="September"/>
    <x v="3"/>
    <s v="CA-2019-154109"/>
    <x v="0"/>
    <n v="19143"/>
    <n v="773"/>
    <s v="Global Wood Trimmed Managers Task Chair, Khaki"/>
    <n v="-31"/>
    <n v="2"/>
    <s v="East"/>
    <m/>
    <n v="-30.93"/>
    <n v="127"/>
    <s v="Consumer"/>
    <x v="954"/>
    <s v="Standard Class"/>
    <s v="Pennsylvania"/>
    <s v="Chairs"/>
  </r>
  <r>
    <n v="5"/>
    <s v="Shipped Early"/>
    <n v="6"/>
    <x v="2"/>
    <x v="16"/>
    <x v="0"/>
    <s v="Maris LaWare"/>
    <n v="0.2"/>
    <x v="881"/>
    <s v="September"/>
    <x v="3"/>
    <s v="CA-2019-154109"/>
    <x v="0"/>
    <n v="19143"/>
    <n v="1702"/>
    <s v="Xerox 191"/>
    <n v="16"/>
    <n v="3"/>
    <s v="East"/>
    <m/>
    <n v="16.18"/>
    <n v="48"/>
    <s v="Consumer"/>
    <x v="954"/>
    <s v="Standard Class"/>
    <s v="Pennsylvania"/>
    <s v="Paper"/>
  </r>
  <r>
    <n v="4"/>
    <s v="Shipped Early"/>
    <n v="6"/>
    <x v="2"/>
    <x v="456"/>
    <x v="0"/>
    <s v="Khloe Miller"/>
    <n v="0"/>
    <x v="1099"/>
    <s v="September"/>
    <x v="3"/>
    <s v="CA-2019-154116"/>
    <x v="1"/>
    <n v="90301"/>
    <n v="1660"/>
    <s v="Wirebound Message Books, Two 4 1/4 x 5 Forms per Page"/>
    <n v="11"/>
    <n v="3"/>
    <s v="West"/>
    <m/>
    <n v="10.73"/>
    <n v="23"/>
    <s v="Consumer"/>
    <x v="1004"/>
    <s v="Standard Class"/>
    <s v="California"/>
    <s v="Paper"/>
  </r>
  <r>
    <n v="4"/>
    <s v="Shipped Early"/>
    <n v="6"/>
    <x v="2"/>
    <x v="456"/>
    <x v="0"/>
    <s v="Khloe Miller"/>
    <n v="0"/>
    <x v="1099"/>
    <s v="September"/>
    <x v="3"/>
    <s v="CA-2019-154116"/>
    <x v="1"/>
    <n v="90301"/>
    <n v="859"/>
    <s v="Hoover Commercial SteamVac"/>
    <n v="16"/>
    <n v="4"/>
    <s v="West"/>
    <m/>
    <n v="16.3"/>
    <n v="54"/>
    <s v="Consumer"/>
    <x v="1004"/>
    <s v="Standard Class"/>
    <s v="California"/>
    <s v="Appliances"/>
  </r>
  <r>
    <n v="4"/>
    <s v="Shipped Early"/>
    <n v="6"/>
    <x v="0"/>
    <x v="456"/>
    <x v="0"/>
    <s v="Khloe Miller"/>
    <n v="0.2"/>
    <x v="1099"/>
    <s v="September"/>
    <x v="3"/>
    <s v="CA-2019-154116"/>
    <x v="1"/>
    <n v="90301"/>
    <n v="1246"/>
    <s v="Panasonic KX TS3282B Corded phone"/>
    <n v="15"/>
    <n v="3"/>
    <s v="West"/>
    <m/>
    <n v="14.76"/>
    <n v="197"/>
    <s v="Consumer"/>
    <x v="1004"/>
    <s v="Standard Class"/>
    <s v="California"/>
    <s v="Phones"/>
  </r>
  <r>
    <n v="5"/>
    <s v="Shipped Early"/>
    <n v="6"/>
    <x v="1"/>
    <x v="151"/>
    <x v="0"/>
    <s v="Sample Company A"/>
    <n v="0"/>
    <x v="956"/>
    <s v="September"/>
    <x v="3"/>
    <s v="CA-2019-154123"/>
    <x v="2"/>
    <n v="42420"/>
    <n v="32"/>
    <s v="9-3/4 Diameter Round Wall Clock"/>
    <n v="12"/>
    <n v="2"/>
    <s v="South"/>
    <m/>
    <n v="11.58"/>
    <n v="28"/>
    <s v="Home Office"/>
    <x v="1026"/>
    <s v="Standard Class"/>
    <s v="Kentucky"/>
    <s v="Furnishings"/>
  </r>
  <r>
    <n v="6"/>
    <s v="Shipped On Time"/>
    <n v="6"/>
    <x v="2"/>
    <x v="0"/>
    <x v="0"/>
    <s v="Meg Tillman"/>
    <n v="0"/>
    <x v="1029"/>
    <s v="September"/>
    <x v="3"/>
    <s v="CA-2019-154137"/>
    <x v="0"/>
    <n v="10009"/>
    <n v="303"/>
    <s v="Belkin OmniView SE Rackmount Kit"/>
    <n v="0"/>
    <n v="1"/>
    <s v="East"/>
    <m/>
    <n v="0"/>
    <n v="35"/>
    <s v="Consumer"/>
    <x v="1192"/>
    <s v="Standard Class"/>
    <s v="New York"/>
    <s v="Storage"/>
  </r>
  <r>
    <n v="5"/>
    <s v="Shipped Late"/>
    <n v="3"/>
    <x v="1"/>
    <x v="47"/>
    <x v="0"/>
    <s v="Troy Blackwell"/>
    <n v="0"/>
    <x v="1111"/>
    <s v="September"/>
    <x v="3"/>
    <s v="CA-2019-154214"/>
    <x v="3"/>
    <n v="47201"/>
    <n v="730"/>
    <s v="GE General Purpose, Extra Long Life, Showcase &amp; Floodlight Incandescent Bulbs"/>
    <n v="1"/>
    <n v="1"/>
    <s v="Central"/>
    <s v="Yes"/>
    <n v="1.37"/>
    <n v="3"/>
    <s v="Consumer"/>
    <x v="996"/>
    <s v="Second Class"/>
    <s v="Indiana"/>
    <s v="Furnishings"/>
  </r>
  <r>
    <n v="3"/>
    <s v="Shipped Late"/>
    <n v="1"/>
    <x v="2"/>
    <x v="28"/>
    <x v="0"/>
    <s v="Michael Dominguez"/>
    <n v="0"/>
    <x v="890"/>
    <s v="September"/>
    <x v="3"/>
    <s v="CA-2019-154410"/>
    <x v="3"/>
    <n v="46203"/>
    <n v="1373"/>
    <s v="SAFCO Boltless Steel Shelving"/>
    <n v="9"/>
    <n v="8"/>
    <s v="Central"/>
    <m/>
    <n v="9.09"/>
    <n v="909"/>
    <s v="Corporate"/>
    <x v="1069"/>
    <s v="First Class"/>
    <s v="Indiana"/>
    <s v="Storage"/>
  </r>
  <r>
    <n v="1"/>
    <s v="Shipped On Time"/>
    <n v="1"/>
    <x v="2"/>
    <x v="218"/>
    <x v="0"/>
    <s v="Dennis Pardue"/>
    <n v="0"/>
    <x v="999"/>
    <s v="September"/>
    <x v="3"/>
    <s v="CA-2019-154466"/>
    <x v="3"/>
    <n v="53132"/>
    <n v="1639"/>
    <s v="Wilson Jones Easy Flow II Sheet Lifters"/>
    <n v="2"/>
    <n v="2"/>
    <s v="Central"/>
    <m/>
    <n v="1.73"/>
    <n v="4"/>
    <s v="Home Office"/>
    <x v="754"/>
    <s v="First Class"/>
    <s v="Wisconsin"/>
    <s v="Binders"/>
  </r>
  <r>
    <n v="5"/>
    <s v="Shipped Early"/>
    <n v="6"/>
    <x v="2"/>
    <x v="17"/>
    <x v="0"/>
    <s v="Erin Ashbrook"/>
    <n v="0"/>
    <x v="1012"/>
    <s v="September"/>
    <x v="3"/>
    <s v="CA-2019-154501"/>
    <x v="1"/>
    <n v="90008"/>
    <n v="628"/>
    <s v="Faber Castell Col-Erase Pencils"/>
    <n v="4"/>
    <n v="2"/>
    <s v="West"/>
    <m/>
    <n v="4.01"/>
    <n v="10"/>
    <s v="Corporate"/>
    <x v="1086"/>
    <s v="Standard Class"/>
    <s v="California"/>
    <s v="Art"/>
  </r>
  <r>
    <n v="3"/>
    <s v="Shipped Late"/>
    <n v="1"/>
    <x v="2"/>
    <x v="4"/>
    <x v="0"/>
    <s v="Nick Zandusky"/>
    <n v="0.2"/>
    <x v="1085"/>
    <s v="September"/>
    <x v="3"/>
    <s v="CA-2019-154676"/>
    <x v="3"/>
    <n v="77070"/>
    <n v="1556"/>
    <s v="Tennsco Lockers, Sand"/>
    <n v="8"/>
    <n v="9"/>
    <s v="Central"/>
    <m/>
    <n v="7.55"/>
    <n v="151"/>
    <s v="Home Office"/>
    <x v="1118"/>
    <s v="First Class"/>
    <s v="Texas"/>
    <s v="Storage"/>
  </r>
  <r>
    <n v="4"/>
    <s v="Shipped Late"/>
    <n v="3"/>
    <x v="2"/>
    <x v="492"/>
    <x v="0"/>
    <s v="Dan Lawera"/>
    <n v="0.2"/>
    <x v="1182"/>
    <s v="September"/>
    <x v="3"/>
    <s v="CA-2019-154718"/>
    <x v="3"/>
    <n v="76248"/>
    <n v="221"/>
    <s v="Avery 510"/>
    <n v="2"/>
    <n v="2"/>
    <s v="Central"/>
    <m/>
    <n v="2.1"/>
    <n v="6"/>
    <s v="Consumer"/>
    <x v="1278"/>
    <s v="Second Class"/>
    <s v="Texas"/>
    <s v="Labels"/>
  </r>
  <r>
    <n v="2"/>
    <s v="Shipped Late"/>
    <n v="1"/>
    <x v="2"/>
    <x v="13"/>
    <x v="0"/>
    <s v="Alan Haines"/>
    <n v="0.8"/>
    <x v="946"/>
    <s v="September"/>
    <x v="3"/>
    <s v="CA-2019-154732"/>
    <x v="3"/>
    <n v="60623"/>
    <n v="266"/>
    <s v="Avery Recycled Flexi-View Covers for Binding Systems"/>
    <n v="-26"/>
    <n v="5"/>
    <s v="Central"/>
    <m/>
    <n v="-25.65"/>
    <n v="16"/>
    <s v="Corporate"/>
    <x v="973"/>
    <s v="First Class"/>
    <s v="Illinois"/>
    <s v="Binders"/>
  </r>
  <r>
    <n v="4"/>
    <s v="Shipped Early"/>
    <n v="6"/>
    <x v="2"/>
    <x v="16"/>
    <x v="0"/>
    <s v="Beth Paige"/>
    <n v="0.7"/>
    <x v="1183"/>
    <s v="September"/>
    <x v="3"/>
    <s v="CA-2019-154760"/>
    <x v="0"/>
    <n v="19140"/>
    <n v="897"/>
    <s v="Ibico Hi-Tech Manual Binding System"/>
    <n v="-229"/>
    <n v="3"/>
    <s v="East"/>
    <m/>
    <n v="-228.74"/>
    <n v="274"/>
    <s v="Consumer"/>
    <x v="1272"/>
    <s v="Standard Class"/>
    <s v="Pennsylvania"/>
    <s v="Binders"/>
  </r>
  <r>
    <n v="4"/>
    <s v="Shipped Early"/>
    <n v="6"/>
    <x v="2"/>
    <x v="104"/>
    <x v="0"/>
    <s v="Mark Hamilton"/>
    <n v="0"/>
    <x v="970"/>
    <s v="September"/>
    <x v="3"/>
    <s v="CA-2019-154809"/>
    <x v="3"/>
    <n v="55407"/>
    <n v="814"/>
    <s v="Holmes Replacement Filter for HEPA Air Cleaner, Medium Room"/>
    <n v="39"/>
    <n v="8"/>
    <s v="Central"/>
    <m/>
    <n v="38.979999999999997"/>
    <n v="91"/>
    <s v="Consumer"/>
    <x v="1050"/>
    <s v="Standard Class"/>
    <s v="Minnesota"/>
    <s v="Appliances"/>
  </r>
  <r>
    <n v="4"/>
    <s v="Shipped Early"/>
    <n v="6"/>
    <x v="2"/>
    <x v="22"/>
    <x v="0"/>
    <s v="Victoria Brennan"/>
    <n v="0"/>
    <x v="881"/>
    <s v="September"/>
    <x v="3"/>
    <s v="CA-2019-154816"/>
    <x v="2"/>
    <n v="40475"/>
    <n v="1786"/>
    <s v="Xerox 1987"/>
    <n v="3"/>
    <n v="1"/>
    <s v="South"/>
    <m/>
    <n v="2.83"/>
    <n v="6"/>
    <s v="Corporate"/>
    <x v="1019"/>
    <s v="Standard Class"/>
    <s v="Kentucky"/>
    <s v="Paper"/>
  </r>
  <r>
    <n v="4"/>
    <s v="Shipped Early"/>
    <n v="6"/>
    <x v="1"/>
    <x v="266"/>
    <x v="0"/>
    <s v="David Smith"/>
    <n v="0.32"/>
    <x v="895"/>
    <s v="September"/>
    <x v="3"/>
    <s v="CA-2019-154907"/>
    <x v="3"/>
    <n v="79109"/>
    <n v="385"/>
    <s v="Bush Mission Pointe Library"/>
    <n v="-36"/>
    <n v="2"/>
    <s v="Central"/>
    <m/>
    <n v="-36.24"/>
    <n v="205"/>
    <s v="Corporate"/>
    <x v="1183"/>
    <s v="Standard Class"/>
    <s v="Texas"/>
    <s v="Bookcases"/>
  </r>
  <r>
    <n v="5"/>
    <s v="Shipped Early"/>
    <n v="6"/>
    <x v="2"/>
    <x v="0"/>
    <x v="0"/>
    <s v="Andy Reiter"/>
    <n v="0.2"/>
    <x v="1088"/>
    <s v="September"/>
    <x v="3"/>
    <s v="CA-2019-154935"/>
    <x v="0"/>
    <n v="10024"/>
    <n v="47"/>
    <s v="Acco Four Pocket Poly Ring Binder with Label Holder, Smoke, 1"/>
    <n v="6"/>
    <n v="3"/>
    <s v="East"/>
    <m/>
    <n v="5.59"/>
    <n v="18"/>
    <s v="Consumer"/>
    <x v="1101"/>
    <s v="Standard Class"/>
    <s v="New York"/>
    <s v="Binders"/>
  </r>
  <r>
    <n v="4"/>
    <s v="Shipped Early"/>
    <n v="6"/>
    <x v="2"/>
    <x v="237"/>
    <x v="0"/>
    <s v="Marc Crier"/>
    <n v="0"/>
    <x v="888"/>
    <s v="September"/>
    <x v="3"/>
    <s v="CA-2019-154949"/>
    <x v="1"/>
    <n v="93010"/>
    <n v="185"/>
    <s v="Avery 478"/>
    <n v="7"/>
    <n v="3"/>
    <s v="West"/>
    <s v="Yes"/>
    <n v="7.22"/>
    <n v="15"/>
    <s v="Consumer"/>
    <x v="961"/>
    <s v="Standard Class"/>
    <s v="California"/>
    <s v="Labels"/>
  </r>
  <r>
    <n v="3"/>
    <s v="Shipped Late"/>
    <n v="1"/>
    <x v="2"/>
    <x v="117"/>
    <x v="0"/>
    <s v="Sanjit Engle"/>
    <n v="0.2"/>
    <x v="914"/>
    <s v="September"/>
    <x v="3"/>
    <s v="CA-2019-155047"/>
    <x v="3"/>
    <n v="75220"/>
    <n v="539"/>
    <s v="Eberhard Faber 3 1/2 Golf Pencils"/>
    <n v="0"/>
    <n v="1"/>
    <s v="Central"/>
    <m/>
    <n v="0.37"/>
    <n v="6"/>
    <s v="Consumer"/>
    <x v="989"/>
    <s v="First Class"/>
    <s v="Texas"/>
    <s v="Art"/>
  </r>
  <r>
    <n v="7"/>
    <s v="Shipped Late"/>
    <n v="6"/>
    <x v="2"/>
    <x v="16"/>
    <x v="0"/>
    <s v="Giulietta Weimer"/>
    <n v="0.7"/>
    <x v="937"/>
    <s v="September"/>
    <x v="3"/>
    <s v="CA-2019-155075"/>
    <x v="0"/>
    <n v="19140"/>
    <n v="682"/>
    <s v="GBC DocuBind 300 Electric Binding Machine"/>
    <n v="-463"/>
    <n v="4"/>
    <s v="East"/>
    <m/>
    <n v="-462.86"/>
    <n v="631"/>
    <s v="Consumer"/>
    <x v="1038"/>
    <s v="Standard Class"/>
    <s v="Pennsylvania"/>
    <s v="Binders"/>
  </r>
  <r>
    <n v="4"/>
    <s v="Shipped Early"/>
    <n v="6"/>
    <x v="2"/>
    <x v="153"/>
    <x v="0"/>
    <s v="Daniel Byrd"/>
    <n v="0.7"/>
    <x v="937"/>
    <s v="September"/>
    <x v="3"/>
    <s v="CA-2019-155089"/>
    <x v="2"/>
    <n v="33614"/>
    <n v="1309"/>
    <s v="Premier Elliptical Ring Binder, Black"/>
    <n v="-33"/>
    <n v="5"/>
    <s v="South"/>
    <m/>
    <n v="-33.479999999999997"/>
    <n v="46"/>
    <s v="Home Office"/>
    <x v="1001"/>
    <s v="Standard Class"/>
    <s v="Florida"/>
    <s v="Binders"/>
  </r>
  <r>
    <n v="2"/>
    <s v="Shipped Early"/>
    <n v="3"/>
    <x v="0"/>
    <x v="396"/>
    <x v="0"/>
    <s v="Michael Paige"/>
    <n v="0"/>
    <x v="973"/>
    <s v="September"/>
    <x v="3"/>
    <s v="CA-2019-155152"/>
    <x v="0"/>
    <n v="2886"/>
    <n v="890"/>
    <s v="Hypercom P1300 Pinpad"/>
    <n v="93"/>
    <n v="4"/>
    <s v="East"/>
    <m/>
    <n v="93.24"/>
    <n v="252"/>
    <s v="Corporate"/>
    <x v="1052"/>
    <s v="Second Class"/>
    <s v="Rhode Island"/>
    <s v="Accessories"/>
  </r>
  <r>
    <n v="4"/>
    <s v="Shipped Late"/>
    <n v="3"/>
    <x v="2"/>
    <x v="101"/>
    <x v="0"/>
    <s v="Delfina Latchford"/>
    <n v="0"/>
    <x v="922"/>
    <s v="September"/>
    <x v="3"/>
    <s v="CA-2019-155159"/>
    <x v="2"/>
    <n v="30318"/>
    <n v="1655"/>
    <s v="Wirebound Message Book, 4 per Page"/>
    <n v="24"/>
    <n v="9"/>
    <s v="South"/>
    <m/>
    <n v="23.95"/>
    <n v="49"/>
    <s v="Consumer"/>
    <x v="956"/>
    <s v="Second Class"/>
    <s v="Georgia"/>
    <s v="Paper"/>
  </r>
  <r>
    <n v="2"/>
    <s v="Shipped Late"/>
    <n v="1"/>
    <x v="1"/>
    <x v="22"/>
    <x v="0"/>
    <s v="Ross DeVincentis"/>
    <n v="0"/>
    <x v="1118"/>
    <s v="September"/>
    <x v="3"/>
    <s v="CA-2019-155292"/>
    <x v="2"/>
    <n v="40475"/>
    <n v="1089"/>
    <s v="Metal Folding Chairs, Beige, 4/Carton"/>
    <n v="9"/>
    <n v="1"/>
    <s v="South"/>
    <m/>
    <n v="9.16"/>
    <n v="34"/>
    <s v="Home Office"/>
    <x v="1121"/>
    <s v="First Class"/>
    <s v="Kentucky"/>
    <s v="Chairs"/>
  </r>
  <r>
    <n v="2"/>
    <s v="Shipped Late"/>
    <n v="1"/>
    <x v="2"/>
    <x v="22"/>
    <x v="0"/>
    <s v="Ross DeVincentis"/>
    <n v="0"/>
    <x v="1118"/>
    <s v="September"/>
    <x v="3"/>
    <s v="CA-2019-155292"/>
    <x v="2"/>
    <n v="40475"/>
    <n v="71"/>
    <s v="Acme 10 Easy Grip Assistive Scissors"/>
    <n v="11"/>
    <n v="2"/>
    <s v="South"/>
    <m/>
    <n v="10.52"/>
    <n v="35"/>
    <s v="Home Office"/>
    <x v="1121"/>
    <s v="First Class"/>
    <s v="Kentucky"/>
    <s v="Supplies"/>
  </r>
  <r>
    <n v="2"/>
    <s v="Shipped Late"/>
    <n v="1"/>
    <x v="2"/>
    <x v="22"/>
    <x v="0"/>
    <s v="Ross DeVincentis"/>
    <n v="0"/>
    <x v="1118"/>
    <s v="September"/>
    <x v="3"/>
    <s v="CA-2019-155292"/>
    <x v="2"/>
    <n v="40475"/>
    <n v="575"/>
    <s v="Eldon Gobal File Keepers"/>
    <n v="4"/>
    <n v="7"/>
    <s v="South"/>
    <m/>
    <n v="4.24"/>
    <n v="106"/>
    <s v="Home Office"/>
    <x v="1121"/>
    <s v="First Class"/>
    <s v="Kentucky"/>
    <s v="Storage"/>
  </r>
  <r>
    <n v="2"/>
    <s v="Shipped Late"/>
    <n v="1"/>
    <x v="2"/>
    <x v="22"/>
    <x v="0"/>
    <s v="Ross DeVincentis"/>
    <n v="0"/>
    <x v="1118"/>
    <s v="September"/>
    <x v="3"/>
    <s v="CA-2019-155292"/>
    <x v="2"/>
    <n v="40475"/>
    <n v="1462"/>
    <s v="Smead Alpha-Z Color-Coded Name Labels First Letter Starter Set"/>
    <n v="14"/>
    <n v="8"/>
    <s v="South"/>
    <m/>
    <n v="14.4"/>
    <n v="30"/>
    <s v="Home Office"/>
    <x v="1121"/>
    <s v="First Class"/>
    <s v="Kentucky"/>
    <s v="Labels"/>
  </r>
  <r>
    <n v="4"/>
    <s v="Shipped Early"/>
    <n v="6"/>
    <x v="2"/>
    <x v="200"/>
    <x v="0"/>
    <s v="Dave Poirier"/>
    <n v="0"/>
    <x v="954"/>
    <s v="September"/>
    <x v="3"/>
    <s v="CA-2019-155362"/>
    <x v="3"/>
    <n v="54703"/>
    <n v="101"/>
    <s v="Adjustable Personal File Tote"/>
    <n v="8"/>
    <n v="2"/>
    <s v="Central"/>
    <m/>
    <n v="8.4700000000000006"/>
    <n v="33"/>
    <s v="Corporate"/>
    <x v="1162"/>
    <s v="Standard Class"/>
    <s v="Wisconsin"/>
    <s v="Storage"/>
  </r>
  <r>
    <n v="5"/>
    <s v="Shipped Early"/>
    <n v="6"/>
    <x v="2"/>
    <x v="444"/>
    <x v="0"/>
    <s v="Sandra Glassco"/>
    <n v="0"/>
    <x v="892"/>
    <s v="September"/>
    <x v="3"/>
    <s v="CA-2019-155376"/>
    <x v="3"/>
    <n v="64055"/>
    <n v="1424"/>
    <s v="Sanyo 2.5 Cubic Foot Mid-Size Office Refrigerators"/>
    <n v="218"/>
    <n v="3"/>
    <s v="Central"/>
    <m/>
    <n v="218.25"/>
    <n v="839"/>
    <s v="Consumer"/>
    <x v="1073"/>
    <s v="Standard Class"/>
    <s v="Missouri"/>
    <s v="Appliances"/>
  </r>
  <r>
    <n v="2"/>
    <s v="Shipped Late"/>
    <n v="1"/>
    <x v="2"/>
    <x v="15"/>
    <x v="0"/>
    <s v="Rob Williams"/>
    <n v="0"/>
    <x v="1163"/>
    <s v="September"/>
    <x v="3"/>
    <s v="CA-2019-155460"/>
    <x v="1"/>
    <n v="98105"/>
    <n v="1839"/>
    <s v="Xerox 4200 Series MultiUse Premium Copy Paper (20Lb. and 84 Bright)"/>
    <n v="2"/>
    <n v="1"/>
    <s v="West"/>
    <m/>
    <n v="2.38"/>
    <n v="5"/>
    <s v="Corporate"/>
    <x v="1193"/>
    <s v="First Class"/>
    <s v="Washington"/>
    <s v="Paper"/>
  </r>
  <r>
    <n v="2"/>
    <s v="Shipped Late"/>
    <n v="1"/>
    <x v="2"/>
    <x v="15"/>
    <x v="0"/>
    <s v="Rob Williams"/>
    <n v="0.2"/>
    <x v="1163"/>
    <s v="September"/>
    <x v="3"/>
    <s v="CA-2019-155460"/>
    <x v="1"/>
    <n v="98105"/>
    <n v="686"/>
    <s v="GBC DocuBind TL200 Manual Binding Machine"/>
    <n v="302"/>
    <n v="5"/>
    <s v="West"/>
    <m/>
    <n v="302.37"/>
    <n v="896"/>
    <s v="Corporate"/>
    <x v="1193"/>
    <s v="First Class"/>
    <s v="Washington"/>
    <s v="Binders"/>
  </r>
  <r>
    <n v="7"/>
    <s v="Shipped Late"/>
    <n v="6"/>
    <x v="0"/>
    <x v="87"/>
    <x v="0"/>
    <s v="Paul Gonzalez"/>
    <n v="0"/>
    <x v="942"/>
    <s v="September"/>
    <x v="3"/>
    <s v="CA-2019-155558"/>
    <x v="3"/>
    <n v="55901"/>
    <n v="1019"/>
    <s v="Logitech LS21 Speaker System - PC Multimedia - 2.1-CH - Wired"/>
    <n v="7"/>
    <n v="1"/>
    <s v="Central"/>
    <m/>
    <n v="6.8"/>
    <n v="20"/>
    <s v="Consumer"/>
    <x v="1113"/>
    <s v="Standard Class"/>
    <s v="Minnesota"/>
    <s v="Accessories"/>
  </r>
  <r>
    <n v="7"/>
    <s v="Shipped Late"/>
    <n v="6"/>
    <x v="2"/>
    <x v="87"/>
    <x v="0"/>
    <s v="Paul Gonzalez"/>
    <n v="0"/>
    <x v="942"/>
    <s v="September"/>
    <x v="3"/>
    <s v="CA-2019-155558"/>
    <x v="3"/>
    <n v="55901"/>
    <n v="222"/>
    <s v="Avery 511"/>
    <n v="3"/>
    <n v="2"/>
    <s v="Central"/>
    <m/>
    <n v="2.96"/>
    <n v="6"/>
    <s v="Consumer"/>
    <x v="1113"/>
    <s v="Standard Class"/>
    <s v="Minnesota"/>
    <s v="Labels"/>
  </r>
  <r>
    <n v="4"/>
    <s v="Shipped Early"/>
    <n v="6"/>
    <x v="2"/>
    <x v="0"/>
    <x v="0"/>
    <s v="Frank Gastineau"/>
    <n v="0"/>
    <x v="883"/>
    <s v="September"/>
    <x v="3"/>
    <s v="CA-2019-155607"/>
    <x v="0"/>
    <n v="10009"/>
    <n v="336"/>
    <s v="Black &amp; Decker Filter for Double Action Dustbuster Cordless Vac BLDV7210"/>
    <n v="15"/>
    <n v="7"/>
    <s v="East"/>
    <m/>
    <n v="14.68"/>
    <n v="59"/>
    <s v="Home Office"/>
    <x v="1025"/>
    <s v="Standard Class"/>
    <s v="New York"/>
    <s v="Appliances"/>
  </r>
  <r>
    <n v="4"/>
    <s v="Shipped Early"/>
    <n v="6"/>
    <x v="2"/>
    <x v="0"/>
    <x v="0"/>
    <s v="Frank Gastineau"/>
    <n v="0.2"/>
    <x v="883"/>
    <s v="September"/>
    <x v="3"/>
    <s v="CA-2019-155607"/>
    <x v="0"/>
    <n v="10009"/>
    <n v="328"/>
    <s v="Binding Machine Supplies"/>
    <n v="33"/>
    <n v="4"/>
    <s v="East"/>
    <m/>
    <n v="32.67"/>
    <n v="93"/>
    <s v="Home Office"/>
    <x v="1025"/>
    <s v="Standard Class"/>
    <s v="New York"/>
    <s v="Binders"/>
  </r>
  <r>
    <n v="5"/>
    <s v="Shipped Early"/>
    <n v="6"/>
    <x v="1"/>
    <x v="111"/>
    <x v="0"/>
    <s v="Kean Nguyen"/>
    <n v="0"/>
    <x v="1174"/>
    <s v="September"/>
    <x v="3"/>
    <s v="CA-2019-155621"/>
    <x v="0"/>
    <n v="21215"/>
    <n v="878"/>
    <s v="Howard Miller Distant Time Traveler Alarm Clock"/>
    <n v="112"/>
    <n v="10"/>
    <s v="East"/>
    <m/>
    <n v="112.42"/>
    <n v="274"/>
    <s v="Corporate"/>
    <x v="1081"/>
    <s v="Standard Class"/>
    <s v="Maryland"/>
    <s v="Furnishings"/>
  </r>
  <r>
    <n v="4"/>
    <s v="Shipped Early"/>
    <n v="6"/>
    <x v="1"/>
    <x v="13"/>
    <x v="0"/>
    <s v="Brendan Murry"/>
    <n v="0.6"/>
    <x v="1045"/>
    <s v="September"/>
    <x v="3"/>
    <s v="CA-2019-155642"/>
    <x v="3"/>
    <n v="60653"/>
    <n v="393"/>
    <s v="C-Line Cubicle Keepers Polyproplyene Holder With Velcro Backings"/>
    <n v="-1"/>
    <n v="1"/>
    <s v="Central"/>
    <m/>
    <n v="-0.99"/>
    <n v="2"/>
    <s v="Corporate"/>
    <x v="1122"/>
    <s v="Standard Class"/>
    <s v="Illinois"/>
    <s v="Furnishings"/>
  </r>
  <r>
    <n v="4"/>
    <s v="Shipped Early"/>
    <n v="6"/>
    <x v="1"/>
    <x v="13"/>
    <x v="0"/>
    <s v="Brendan Murry"/>
    <n v="0.6"/>
    <x v="1045"/>
    <s v="September"/>
    <x v="3"/>
    <s v="CA-2019-155642"/>
    <x v="3"/>
    <n v="60653"/>
    <n v="673"/>
    <s v="Flat Face Poster Frame"/>
    <n v="-10"/>
    <n v="3"/>
    <s v="Central"/>
    <m/>
    <n v="-10.17"/>
    <n v="23"/>
    <s v="Corporate"/>
    <x v="1122"/>
    <s v="Standard Class"/>
    <s v="Illinois"/>
    <s v="Furnishings"/>
  </r>
  <r>
    <n v="3"/>
    <s v="Shipped Late"/>
    <n v="1"/>
    <x v="2"/>
    <x v="47"/>
    <x v="0"/>
    <s v="Victoria Brennan"/>
    <n v="0"/>
    <x v="961"/>
    <s v="September"/>
    <x v="3"/>
    <s v="CA-2019-155698"/>
    <x v="2"/>
    <n v="31907"/>
    <n v="293"/>
    <s v="Belkin 8 Outlet SurgeMaster II Gold Surge Protector with Phone Protection"/>
    <n v="168"/>
    <n v="8"/>
    <s v="South"/>
    <m/>
    <n v="168.44"/>
    <n v="648"/>
    <s v="Corporate"/>
    <x v="1279"/>
    <s v="First Class"/>
    <s v="Georgia"/>
    <s v="Appliances"/>
  </r>
  <r>
    <n v="3"/>
    <s v="Shipped Late"/>
    <n v="1"/>
    <x v="2"/>
    <x v="47"/>
    <x v="0"/>
    <s v="Victoria Brennan"/>
    <n v="0"/>
    <x v="961"/>
    <s v="September"/>
    <x v="3"/>
    <s v="CA-2019-155698"/>
    <x v="2"/>
    <n v="31907"/>
    <n v="232"/>
    <s v="Avery Address/Shipping Labels for Typewriters, 4 x 2"/>
    <n v="10"/>
    <n v="2"/>
    <s v="South"/>
    <m/>
    <n v="9.94"/>
    <n v="21"/>
    <s v="Corporate"/>
    <x v="1279"/>
    <s v="First Class"/>
    <s v="Georgia"/>
    <s v="Labels"/>
  </r>
  <r>
    <n v="2"/>
    <s v="Shipped Early"/>
    <n v="3"/>
    <x v="1"/>
    <x v="6"/>
    <x v="0"/>
    <s v="Natalie Fritzler"/>
    <n v="0"/>
    <x v="1051"/>
    <s v="September"/>
    <x v="3"/>
    <s v="CA-2019-155705"/>
    <x v="2"/>
    <n v="39212"/>
    <n v="842"/>
    <s v="Hon Multipurpose Stacking Arm Chairs"/>
    <n v="225"/>
    <n v="4"/>
    <s v="South"/>
    <m/>
    <n v="225.26"/>
    <n v="866"/>
    <s v="Consumer"/>
    <x v="999"/>
    <s v="Second Class"/>
    <s v="Mississippi"/>
    <s v="Chairs"/>
  </r>
  <r>
    <n v="6"/>
    <s v="Shipped On Time"/>
    <n v="6"/>
    <x v="2"/>
    <x v="17"/>
    <x v="0"/>
    <s v="Ken Dana"/>
    <n v="0.2"/>
    <x v="972"/>
    <s v="September"/>
    <x v="3"/>
    <s v="CA-2019-155712"/>
    <x v="1"/>
    <n v="90008"/>
    <n v="422"/>
    <s v="Catalog Binders with Expanding Posts"/>
    <n v="34"/>
    <n v="2"/>
    <s v="West"/>
    <s v="Yes"/>
    <n v="33.64"/>
    <n v="108"/>
    <s v="Corporate"/>
    <x v="1049"/>
    <s v="Standard Class"/>
    <s v="California"/>
    <s v="Binders"/>
  </r>
  <r>
    <n v="3"/>
    <s v="Shipped Late"/>
    <n v="1"/>
    <x v="2"/>
    <x v="8"/>
    <x v="0"/>
    <s v="Tony Chapman"/>
    <n v="0.7"/>
    <x v="1171"/>
    <s v="September"/>
    <x v="3"/>
    <s v="CA-2019-155740"/>
    <x v="0"/>
    <n v="44107"/>
    <n v="704"/>
    <s v="GBC ProClick Punch Binding System"/>
    <n v="-54"/>
    <n v="4"/>
    <s v="East"/>
    <m/>
    <n v="-53.74"/>
    <n v="77"/>
    <s v="Home Office"/>
    <x v="1280"/>
    <s v="First Class"/>
    <s v="Ohio"/>
    <s v="Binders"/>
  </r>
  <r>
    <n v="5"/>
    <s v="Shipped Early"/>
    <n v="6"/>
    <x v="2"/>
    <x v="219"/>
    <x v="0"/>
    <s v="Karen Seio"/>
    <n v="0.2"/>
    <x v="1151"/>
    <s v="September"/>
    <x v="3"/>
    <s v="CA-2019-155824"/>
    <x v="2"/>
    <n v="27604"/>
    <n v="614"/>
    <s v="Euro Pro Shark Stick Mini Vacuum"/>
    <n v="4"/>
    <n v="1"/>
    <s v="South"/>
    <m/>
    <n v="3.66"/>
    <n v="49"/>
    <s v="Corporate"/>
    <x v="1037"/>
    <s v="Standard Class"/>
    <s v="North Carolina"/>
    <s v="Appliances"/>
  </r>
  <r>
    <n v="5"/>
    <s v="Shipped Early"/>
    <n v="6"/>
    <x v="2"/>
    <x v="219"/>
    <x v="0"/>
    <s v="Karen Seio"/>
    <n v="0.7"/>
    <x v="1151"/>
    <s v="September"/>
    <x v="3"/>
    <s v="CA-2019-155824"/>
    <x v="2"/>
    <n v="27604"/>
    <n v="795"/>
    <s v="Heavy-Duty E-Z-D Binders"/>
    <n v="-10"/>
    <n v="4"/>
    <s v="South"/>
    <m/>
    <n v="-10.039999999999999"/>
    <n v="13"/>
    <s v="Corporate"/>
    <x v="1037"/>
    <s v="Standard Class"/>
    <s v="North Carolina"/>
    <s v="Binders"/>
  </r>
  <r>
    <n v="5"/>
    <s v="Shipped Early"/>
    <n v="6"/>
    <x v="2"/>
    <x v="402"/>
    <x v="0"/>
    <s v="Alejandro Ballentine"/>
    <n v="0"/>
    <x v="974"/>
    <s v="September"/>
    <x v="3"/>
    <s v="CA-2019-155873"/>
    <x v="1"/>
    <n v="88220"/>
    <n v="76"/>
    <s v="Acme Elite Stainless Steel Scissors"/>
    <n v="4"/>
    <n v="2"/>
    <s v="West"/>
    <m/>
    <n v="4.34"/>
    <n v="17"/>
    <s v="Home Office"/>
    <x v="1168"/>
    <s v="Standard Class"/>
    <s v="New Mexico"/>
    <s v="Supplies"/>
  </r>
  <r>
    <n v="5"/>
    <s v="Shipped Early"/>
    <n v="6"/>
    <x v="2"/>
    <x v="402"/>
    <x v="0"/>
    <s v="Alejandro Ballentine"/>
    <n v="0"/>
    <x v="974"/>
    <s v="September"/>
    <x v="3"/>
    <s v="CA-2019-155873"/>
    <x v="1"/>
    <n v="88220"/>
    <n v="1819"/>
    <s v="Xerox 215"/>
    <n v="9"/>
    <n v="3"/>
    <s v="West"/>
    <m/>
    <n v="9.33"/>
    <n v="19"/>
    <s v="Home Office"/>
    <x v="1168"/>
    <s v="Standard Class"/>
    <s v="New Mexico"/>
    <s v="Paper"/>
  </r>
  <r>
    <n v="5"/>
    <s v="Shipped Early"/>
    <n v="6"/>
    <x v="2"/>
    <x v="402"/>
    <x v="0"/>
    <s v="Alejandro Ballentine"/>
    <n v="0"/>
    <x v="974"/>
    <s v="September"/>
    <x v="3"/>
    <s v="CA-2019-155873"/>
    <x v="1"/>
    <n v="88220"/>
    <n v="1675"/>
    <s v="Xerox 1885"/>
    <n v="92"/>
    <n v="4"/>
    <s v="West"/>
    <m/>
    <n v="92.24"/>
    <n v="192"/>
    <s v="Home Office"/>
    <x v="1168"/>
    <s v="Standard Class"/>
    <s v="New Mexico"/>
    <s v="Paper"/>
  </r>
  <r>
    <n v="6"/>
    <s v="Shipped On Time"/>
    <n v="6"/>
    <x v="1"/>
    <x v="141"/>
    <x v="0"/>
    <s v="Justin Deggeller"/>
    <n v="0"/>
    <x v="911"/>
    <s v="September"/>
    <x v="3"/>
    <s v="CA-2019-155880"/>
    <x v="3"/>
    <n v="53209"/>
    <n v="756"/>
    <s v="Global Highback Leather Tilter in Burgundy"/>
    <n v="15"/>
    <n v="1"/>
    <s v="Central"/>
    <m/>
    <n v="14.56"/>
    <n v="91"/>
    <s v="Corporate"/>
    <x v="1054"/>
    <s v="Standard Class"/>
    <s v="Wisconsin"/>
    <s v="Chairs"/>
  </r>
  <r>
    <n v="6"/>
    <s v="Shipped On Time"/>
    <n v="6"/>
    <x v="1"/>
    <x v="141"/>
    <x v="0"/>
    <s v="Justin Deggeller"/>
    <n v="0"/>
    <x v="911"/>
    <s v="September"/>
    <x v="3"/>
    <s v="CA-2019-155880"/>
    <x v="3"/>
    <n v="53209"/>
    <n v="755"/>
    <s v="Global High-Back Leather Tilter, Burgundy"/>
    <n v="41"/>
    <n v="3"/>
    <s v="Central"/>
    <m/>
    <n v="40.590000000000003"/>
    <n v="369"/>
    <s v="Corporate"/>
    <x v="1054"/>
    <s v="Standard Class"/>
    <s v="Wisconsin"/>
    <s v="Chairs"/>
  </r>
  <r>
    <n v="6"/>
    <s v="Shipped On Time"/>
    <n v="6"/>
    <x v="1"/>
    <x v="141"/>
    <x v="0"/>
    <s v="Justin Deggeller"/>
    <n v="0"/>
    <x v="911"/>
    <s v="September"/>
    <x v="3"/>
    <s v="CA-2019-155880"/>
    <x v="3"/>
    <n v="53209"/>
    <n v="996"/>
    <s v="Lifetime Advantage Folding Chairs, 4/Carton"/>
    <n v="427"/>
    <n v="7"/>
    <s v="Central"/>
    <m/>
    <n v="427.44"/>
    <n v="1527"/>
    <s v="Corporate"/>
    <x v="1054"/>
    <s v="Standard Class"/>
    <s v="Wisconsin"/>
    <s v="Chairs"/>
  </r>
  <r>
    <n v="4"/>
    <s v="Shipped Early"/>
    <n v="6"/>
    <x v="2"/>
    <x v="3"/>
    <x v="0"/>
    <s v="Arianne Irving"/>
    <n v="0.2"/>
    <x v="905"/>
    <s v="September"/>
    <x v="3"/>
    <s v="CA-2019-155929"/>
    <x v="1"/>
    <n v="85301"/>
    <n v="1600"/>
    <s v="Unpadded Memo Slips"/>
    <n v="2"/>
    <n v="2"/>
    <s v="West"/>
    <m/>
    <n v="2.39"/>
    <n v="6"/>
    <s v="Consumer"/>
    <x v="963"/>
    <s v="Standard Class"/>
    <s v="Arizona"/>
    <s v="Paper"/>
  </r>
  <r>
    <n v="7"/>
    <s v="Shipped Late"/>
    <n v="6"/>
    <x v="2"/>
    <x v="13"/>
    <x v="0"/>
    <s v="Joe Kamberova"/>
    <n v="0.8"/>
    <x v="981"/>
    <s v="September"/>
    <x v="3"/>
    <s v="CA-2019-155936"/>
    <x v="3"/>
    <n v="60653"/>
    <n v="1650"/>
    <s v="Wilson Jones Standard D-Ring Binders"/>
    <n v="-5"/>
    <n v="3"/>
    <s v="Central"/>
    <m/>
    <n v="-5.01"/>
    <n v="3"/>
    <s v="Consumer"/>
    <x v="1053"/>
    <s v="Standard Class"/>
    <s v="Illinois"/>
    <s v="Binders"/>
  </r>
  <r>
    <n v="4"/>
    <s v="Shipped Early"/>
    <n v="6"/>
    <x v="2"/>
    <x v="47"/>
    <x v="0"/>
    <s v="Corey Catlett"/>
    <n v="0.2"/>
    <x v="883"/>
    <s v="September"/>
    <x v="3"/>
    <s v="CA-2019-155957"/>
    <x v="0"/>
    <n v="43229"/>
    <n v="811"/>
    <s v="Holmes HEPA Air Purifier"/>
    <n v="10"/>
    <n v="3"/>
    <s v="East"/>
    <m/>
    <n v="9.8000000000000007"/>
    <n v="52"/>
    <s v="Corporate"/>
    <x v="1025"/>
    <s v="Standard Class"/>
    <s v="Ohio"/>
    <s v="Appliances"/>
  </r>
  <r>
    <n v="4"/>
    <s v="Shipped Early"/>
    <n v="6"/>
    <x v="2"/>
    <x v="47"/>
    <x v="0"/>
    <s v="Corey Catlett"/>
    <n v="0.2"/>
    <x v="883"/>
    <s v="September"/>
    <x v="3"/>
    <s v="CA-2019-155957"/>
    <x v="0"/>
    <n v="43229"/>
    <n v="663"/>
    <s v="Fellowes Superior 10 Outlet Split Surge Protector"/>
    <n v="24"/>
    <n v="7"/>
    <s v="East"/>
    <m/>
    <n v="23.98"/>
    <n v="213"/>
    <s v="Corporate"/>
    <x v="1025"/>
    <s v="Standard Class"/>
    <s v="Ohio"/>
    <s v="Appliances"/>
  </r>
  <r>
    <n v="2"/>
    <s v="Shipped Late"/>
    <n v="1"/>
    <x v="1"/>
    <x v="1"/>
    <x v="0"/>
    <s v="Bill Eplett"/>
    <n v="0"/>
    <x v="1102"/>
    <s v="September"/>
    <x v="3"/>
    <s v="CA-2019-155985"/>
    <x v="1"/>
    <n v="94122"/>
    <n v="494"/>
    <s v="DAX Natural Wood-Tone Poster Frame"/>
    <n v="76"/>
    <n v="8"/>
    <s v="West"/>
    <m/>
    <n v="76.260000000000005"/>
    <n v="212"/>
    <s v="Home Office"/>
    <x v="996"/>
    <s v="First Class"/>
    <s v="California"/>
    <s v="Furnishings"/>
  </r>
  <r>
    <n v="1"/>
    <s v="Shipped On Time"/>
    <n v="1"/>
    <x v="1"/>
    <x v="16"/>
    <x v="0"/>
    <s v="Pamela Stobb"/>
    <n v="0.2"/>
    <x v="1018"/>
    <s v="September"/>
    <x v="3"/>
    <s v="CA-2019-156237"/>
    <x v="0"/>
    <n v="19140"/>
    <n v="1564"/>
    <s v="Tensor Track Tree Floor Lamp"/>
    <n v="5"/>
    <n v="8"/>
    <s v="East"/>
    <m/>
    <n v="4.8"/>
    <n v="128"/>
    <s v="Consumer"/>
    <x v="1031"/>
    <s v="First Class"/>
    <s v="Pennsylvania"/>
    <s v="Furnishings"/>
  </r>
  <r>
    <n v="1"/>
    <s v="Shipped On Time"/>
    <n v="1"/>
    <x v="1"/>
    <x v="16"/>
    <x v="0"/>
    <s v="Pamela Stobb"/>
    <n v="0.3"/>
    <x v="1018"/>
    <s v="September"/>
    <x v="3"/>
    <s v="CA-2019-156237"/>
    <x v="0"/>
    <n v="19140"/>
    <n v="1208"/>
    <s v="Office Star - Ergonomically Designed Knee Chair"/>
    <n v="-29"/>
    <n v="2"/>
    <s v="East"/>
    <m/>
    <n v="-29.15"/>
    <n v="113"/>
    <s v="Consumer"/>
    <x v="1031"/>
    <s v="First Class"/>
    <s v="Pennsylvania"/>
    <s v="Chairs"/>
  </r>
  <r>
    <n v="1"/>
    <s v="Shipped On Time"/>
    <n v="1"/>
    <x v="2"/>
    <x v="16"/>
    <x v="0"/>
    <s v="Pamela Stobb"/>
    <n v="0.7"/>
    <x v="1018"/>
    <s v="September"/>
    <x v="3"/>
    <s v="CA-2019-156237"/>
    <x v="0"/>
    <n v="19140"/>
    <n v="692"/>
    <s v="GBC Instant Report Kit"/>
    <n v="-3"/>
    <n v="2"/>
    <s v="East"/>
    <m/>
    <n v="-2.59"/>
    <n v="4"/>
    <s v="Consumer"/>
    <x v="1031"/>
    <s v="First Class"/>
    <s v="Pennsylvania"/>
    <s v="Binders"/>
  </r>
  <r>
    <n v="1"/>
    <s v="Shipped On Time"/>
    <n v="1"/>
    <x v="2"/>
    <x v="16"/>
    <x v="0"/>
    <s v="Pamela Stobb"/>
    <n v="0.7"/>
    <x v="1018"/>
    <s v="September"/>
    <x v="3"/>
    <s v="CA-2019-156237"/>
    <x v="0"/>
    <n v="19140"/>
    <n v="124"/>
    <s v="Aluminum Screw Posts"/>
    <n v="-12"/>
    <n v="4"/>
    <s v="East"/>
    <m/>
    <n v="-12.21"/>
    <n v="18"/>
    <s v="Consumer"/>
    <x v="1031"/>
    <s v="First Class"/>
    <s v="Pennsylvania"/>
    <s v="Binders"/>
  </r>
  <r>
    <n v="1"/>
    <s v="Shipped On Time"/>
    <n v="1"/>
    <x v="0"/>
    <x v="16"/>
    <x v="0"/>
    <s v="Pamela Stobb"/>
    <n v="0.7"/>
    <x v="1018"/>
    <s v="September"/>
    <x v="3"/>
    <s v="CA-2019-156237"/>
    <x v="0"/>
    <n v="19140"/>
    <n v="1354"/>
    <s v="Ricoh - Ink Collector Unit for GX3000 Series Printers"/>
    <n v="-18"/>
    <n v="1"/>
    <s v="East"/>
    <m/>
    <n v="-18.04"/>
    <n v="13"/>
    <s v="Consumer"/>
    <x v="1031"/>
    <s v="First Class"/>
    <s v="Pennsylvania"/>
    <s v="Machines"/>
  </r>
  <r>
    <n v="1"/>
    <s v="Shipped On Time"/>
    <n v="1"/>
    <x v="0"/>
    <x v="16"/>
    <x v="0"/>
    <s v="Pamela Stobb"/>
    <n v="0.7"/>
    <x v="1018"/>
    <s v="September"/>
    <x v="3"/>
    <s v="CA-2019-156237"/>
    <x v="0"/>
    <n v="19140"/>
    <n v="987"/>
    <s v="Lexmark MarkNet N8150 Wireless Print Server"/>
    <n v="-169"/>
    <n v="2"/>
    <s v="East"/>
    <m/>
    <n v="-168.82"/>
    <n v="241"/>
    <s v="Consumer"/>
    <x v="1031"/>
    <s v="First Class"/>
    <s v="Pennsylvania"/>
    <s v="Machines"/>
  </r>
  <r>
    <n v="6"/>
    <s v="Shipped On Time"/>
    <n v="6"/>
    <x v="2"/>
    <x v="448"/>
    <x v="0"/>
    <s v="Pauline Webber"/>
    <n v="0.2"/>
    <x v="1014"/>
    <s v="September"/>
    <x v="3"/>
    <s v="CA-2019-156272"/>
    <x v="2"/>
    <n v="33068"/>
    <n v="142"/>
    <s v="APC 7 Outlet Network SurgeArrest Surge Protector"/>
    <n v="8"/>
    <n v="1"/>
    <s v="South"/>
    <m/>
    <n v="8.0500000000000007"/>
    <n v="64"/>
    <s v="Corporate"/>
    <x v="1175"/>
    <s v="Standard Class"/>
    <s v="Florida"/>
    <s v="Appliances"/>
  </r>
  <r>
    <n v="6"/>
    <s v="Shipped On Time"/>
    <n v="6"/>
    <x v="2"/>
    <x v="16"/>
    <x v="0"/>
    <s v="Marina Lichtenstein"/>
    <n v="0.2"/>
    <x v="920"/>
    <s v="September"/>
    <x v="3"/>
    <s v="CA-2019-156363"/>
    <x v="0"/>
    <n v="19134"/>
    <n v="8"/>
    <s v="#6 3/4 Gummed Flap White Envelopes"/>
    <n v="11"/>
    <n v="4"/>
    <s v="East"/>
    <m/>
    <n v="11.09"/>
    <n v="32"/>
    <s v="Corporate"/>
    <x v="1067"/>
    <s v="Standard Class"/>
    <s v="Pennsylvania"/>
    <s v="Envelopes"/>
  </r>
  <r>
    <n v="6"/>
    <s v="Shipped On Time"/>
    <n v="6"/>
    <x v="0"/>
    <x v="16"/>
    <x v="0"/>
    <s v="Marina Lichtenstein"/>
    <n v="0.4"/>
    <x v="920"/>
    <s v="September"/>
    <x v="3"/>
    <s v="CA-2019-156363"/>
    <x v="0"/>
    <n v="19134"/>
    <n v="991"/>
    <s v="LF Elite 3D Dazzle Designer Hard Case Cover, Lf Stylus Pen and Wiper For Apple Iphone 5c Mini Lite"/>
    <n v="-7"/>
    <n v="5"/>
    <s v="East"/>
    <m/>
    <n v="-6.54"/>
    <n v="33"/>
    <s v="Corporate"/>
    <x v="1067"/>
    <s v="Standard Class"/>
    <s v="Pennsylvania"/>
    <s v="Phones"/>
  </r>
  <r>
    <n v="2"/>
    <s v="Shipped Late"/>
    <n v="1"/>
    <x v="2"/>
    <x v="149"/>
    <x v="0"/>
    <s v="Sara Luxemburg"/>
    <n v="0.2"/>
    <x v="1146"/>
    <s v="September"/>
    <x v="3"/>
    <s v="CA-2019-156391"/>
    <x v="1"/>
    <n v="97301"/>
    <n v="1305"/>
    <s v="Prang Drawing Pencil Set"/>
    <n v="1"/>
    <n v="1"/>
    <s v="West"/>
    <s v="Yes"/>
    <n v="0.56000000000000005"/>
    <n v="2"/>
    <s v="Home Office"/>
    <x v="1130"/>
    <s v="First Class"/>
    <s v="Oregon"/>
    <s v="Art"/>
  </r>
  <r>
    <n v="4"/>
    <s v="Shipped Early"/>
    <n v="6"/>
    <x v="2"/>
    <x v="16"/>
    <x v="0"/>
    <s v="Charles McCrossin"/>
    <n v="0.7"/>
    <x v="1021"/>
    <s v="September"/>
    <x v="3"/>
    <s v="CA-2019-156412"/>
    <x v="0"/>
    <n v="19134"/>
    <n v="1519"/>
    <s v="Storex Dura Pro Binders"/>
    <n v="-4"/>
    <n v="3"/>
    <s v="East"/>
    <m/>
    <n v="-4.46"/>
    <n v="5"/>
    <s v="Consumer"/>
    <x v="1027"/>
    <s v="Standard Class"/>
    <s v="Pennsylvania"/>
    <s v="Binders"/>
  </r>
  <r>
    <n v="3"/>
    <s v="Shipped Late"/>
    <n v="1"/>
    <x v="1"/>
    <x v="117"/>
    <x v="0"/>
    <s v="Jennifer Patt"/>
    <n v="0.3"/>
    <x v="951"/>
    <s v="September"/>
    <x v="3"/>
    <s v="CA-2019-156622"/>
    <x v="3"/>
    <n v="75220"/>
    <n v="979"/>
    <s v="Lesro Round Back Collection Coffee Table, End Table"/>
    <n v="-31"/>
    <n v="1"/>
    <s v="Central"/>
    <m/>
    <n v="-31.03"/>
    <n v="128"/>
    <s v="Corporate"/>
    <x v="1092"/>
    <s v="First Class"/>
    <s v="Texas"/>
    <s v="Tables"/>
  </r>
  <r>
    <n v="3"/>
    <s v="Shipped Late"/>
    <n v="1"/>
    <x v="2"/>
    <x v="117"/>
    <x v="0"/>
    <s v="Jennifer Patt"/>
    <n v="0.2"/>
    <x v="951"/>
    <s v="September"/>
    <x v="3"/>
    <s v="CA-2019-156622"/>
    <x v="3"/>
    <n v="75220"/>
    <n v="1738"/>
    <s v="Xerox 1942"/>
    <n v="29"/>
    <n v="2"/>
    <s v="Central"/>
    <m/>
    <n v="29.36"/>
    <n v="78"/>
    <s v="Corporate"/>
    <x v="1092"/>
    <s v="First Class"/>
    <s v="Texas"/>
    <s v="Paper"/>
  </r>
  <r>
    <n v="3"/>
    <s v="Shipped Late"/>
    <n v="1"/>
    <x v="2"/>
    <x v="117"/>
    <x v="0"/>
    <s v="Jennifer Patt"/>
    <n v="0.2"/>
    <x v="951"/>
    <s v="September"/>
    <x v="3"/>
    <s v="CA-2019-156622"/>
    <x v="3"/>
    <n v="75220"/>
    <n v="1824"/>
    <s v="Xerox 22"/>
    <n v="13"/>
    <n v="7"/>
    <s v="Central"/>
    <m/>
    <n v="12.7"/>
    <n v="36"/>
    <s v="Corporate"/>
    <x v="1092"/>
    <s v="First Class"/>
    <s v="Texas"/>
    <s v="Paper"/>
  </r>
  <r>
    <n v="3"/>
    <s v="Shipped Late"/>
    <n v="1"/>
    <x v="2"/>
    <x v="117"/>
    <x v="0"/>
    <s v="Jennifer Patt"/>
    <n v="0.8"/>
    <x v="951"/>
    <s v="September"/>
    <x v="3"/>
    <s v="CA-2019-156622"/>
    <x v="3"/>
    <n v="75220"/>
    <n v="124"/>
    <s v="Aluminum Screw Posts"/>
    <n v="-9"/>
    <n v="2"/>
    <s v="Central"/>
    <m/>
    <n v="-9.16"/>
    <n v="6"/>
    <s v="Corporate"/>
    <x v="1092"/>
    <s v="First Class"/>
    <s v="Texas"/>
    <s v="Binders"/>
  </r>
  <r>
    <n v="5"/>
    <s v="Shipped Early"/>
    <n v="6"/>
    <x v="2"/>
    <x v="47"/>
    <x v="0"/>
    <s v="Beth Paige"/>
    <n v="0.2"/>
    <x v="929"/>
    <s v="September"/>
    <x v="3"/>
    <s v="CA-2019-156664"/>
    <x v="0"/>
    <n v="43229"/>
    <n v="949"/>
    <s v="Kensington 4 Outlet MasterPiece Compact Power Control Center"/>
    <n v="13"/>
    <n v="2"/>
    <s v="East"/>
    <m/>
    <n v="13.01"/>
    <n v="130"/>
    <s v="Consumer"/>
    <x v="1028"/>
    <s v="Standard Class"/>
    <s v="Ohio"/>
    <s v="Appliances"/>
  </r>
  <r>
    <n v="5"/>
    <s v="Shipped Early"/>
    <n v="6"/>
    <x v="2"/>
    <x v="47"/>
    <x v="0"/>
    <s v="Beth Paige"/>
    <n v="0.2"/>
    <x v="929"/>
    <s v="September"/>
    <x v="3"/>
    <s v="CA-2019-156664"/>
    <x v="0"/>
    <n v="43229"/>
    <n v="910"/>
    <s v="Ideal Clamps"/>
    <n v="2"/>
    <n v="3"/>
    <s v="East"/>
    <m/>
    <n v="1.75"/>
    <n v="5"/>
    <s v="Consumer"/>
    <x v="1028"/>
    <s v="Standard Class"/>
    <s v="Ohio"/>
    <s v="Fasteners"/>
  </r>
  <r>
    <n v="5"/>
    <s v="Shipped Early"/>
    <n v="6"/>
    <x v="2"/>
    <x v="47"/>
    <x v="0"/>
    <s v="Beth Paige"/>
    <n v="0.2"/>
    <x v="929"/>
    <s v="September"/>
    <x v="3"/>
    <s v="CA-2019-156664"/>
    <x v="0"/>
    <n v="43229"/>
    <n v="1840"/>
    <s v="Xerox Color Copier Paper, 11 x 17, Ream"/>
    <n v="30"/>
    <n v="5"/>
    <s v="East"/>
    <m/>
    <n v="29.69"/>
    <n v="91"/>
    <s v="Consumer"/>
    <x v="1028"/>
    <s v="Standard Class"/>
    <s v="Ohio"/>
    <s v="Paper"/>
  </r>
  <r>
    <n v="5"/>
    <s v="Shipped Early"/>
    <n v="6"/>
    <x v="2"/>
    <x v="47"/>
    <x v="0"/>
    <s v="Beth Paige"/>
    <n v="0.7"/>
    <x v="929"/>
    <s v="September"/>
    <x v="3"/>
    <s v="CA-2019-156664"/>
    <x v="0"/>
    <n v="43229"/>
    <n v="664"/>
    <s v="Fellowes Twister Kit, Gray/Clear, 3/pkg"/>
    <n v="-6"/>
    <n v="3"/>
    <s v="East"/>
    <m/>
    <n v="-6.03"/>
    <n v="7"/>
    <s v="Consumer"/>
    <x v="1028"/>
    <s v="Standard Class"/>
    <s v="Ohio"/>
    <s v="Binders"/>
  </r>
  <r>
    <n v="4"/>
    <s v="Shipped Early"/>
    <n v="6"/>
    <x v="2"/>
    <x v="471"/>
    <x v="0"/>
    <s v="Jill Matthias"/>
    <n v="0.2"/>
    <x v="1069"/>
    <s v="September"/>
    <x v="3"/>
    <s v="CA-2019-156720"/>
    <x v="1"/>
    <n v="80538"/>
    <n v="276"/>
    <s v="Bagged Rubber Bands"/>
    <n v="-1"/>
    <n v="3"/>
    <s v="West"/>
    <m/>
    <n v="-0.6"/>
    <n v="3"/>
    <s v="Consumer"/>
    <x v="1154"/>
    <s v="Standard Class"/>
    <s v="Colorado"/>
    <s v="Fasteners"/>
  </r>
  <r>
    <n v="3"/>
    <s v="Shipped Late"/>
    <n v="1"/>
    <x v="2"/>
    <x v="80"/>
    <x v="0"/>
    <s v="Gary Zandusky"/>
    <n v="0"/>
    <x v="1158"/>
    <s v="September"/>
    <x v="3"/>
    <s v="CA-2019-156769"/>
    <x v="2"/>
    <n v="22204"/>
    <n v="523"/>
    <s v="Dixon Ticonderoga Core-Lock Colored Pencils"/>
    <n v="18"/>
    <n v="6"/>
    <s v="South"/>
    <m/>
    <n v="18.04"/>
    <n v="55"/>
    <s v="Consumer"/>
    <x v="1177"/>
    <s v="First Class"/>
    <s v="Virginia"/>
    <s v="Art"/>
  </r>
  <r>
    <n v="4"/>
    <s v="Shipped Early"/>
    <n v="6"/>
    <x v="1"/>
    <x v="458"/>
    <x v="0"/>
    <s v="Jeremy Lonsdale"/>
    <n v="0"/>
    <x v="1028"/>
    <s v="September"/>
    <x v="3"/>
    <s v="CA-2019-156776"/>
    <x v="1"/>
    <n v="92683"/>
    <n v="872"/>
    <s v="Howard Miller 13-3/4 Diameter Brushed Chrome Round Wall Clock"/>
    <n v="16"/>
    <n v="1"/>
    <s v="West"/>
    <m/>
    <n v="15.52"/>
    <n v="52"/>
    <s v="Consumer"/>
    <x v="1248"/>
    <s v="Standard Class"/>
    <s v="California"/>
    <s v="Furnishings"/>
  </r>
  <r>
    <n v="4"/>
    <s v="Shipped Early"/>
    <n v="6"/>
    <x v="1"/>
    <x v="458"/>
    <x v="0"/>
    <s v="Jeremy Lonsdale"/>
    <n v="0.2"/>
    <x v="1028"/>
    <s v="September"/>
    <x v="3"/>
    <s v="CA-2019-156776"/>
    <x v="1"/>
    <n v="92683"/>
    <n v="750"/>
    <s v="Global Enterprise Series Seating Low-Back Swivel/Tilt Chairs"/>
    <n v="26"/>
    <n v="1"/>
    <s v="West"/>
    <m/>
    <n v="25.9"/>
    <n v="207"/>
    <s v="Consumer"/>
    <x v="1248"/>
    <s v="Standard Class"/>
    <s v="California"/>
    <s v="Chairs"/>
  </r>
  <r>
    <n v="4"/>
    <s v="Shipped Early"/>
    <n v="6"/>
    <x v="2"/>
    <x v="458"/>
    <x v="0"/>
    <s v="Jeremy Lonsdale"/>
    <n v="0"/>
    <x v="1028"/>
    <s v="September"/>
    <x v="3"/>
    <s v="CA-2019-156776"/>
    <x v="1"/>
    <n v="92683"/>
    <n v="1671"/>
    <s v="Xerox 1881"/>
    <n v="12"/>
    <n v="2"/>
    <s v="West"/>
    <m/>
    <n v="11.54"/>
    <n v="25"/>
    <s v="Consumer"/>
    <x v="1248"/>
    <s v="Standard Class"/>
    <s v="California"/>
    <s v="Paper"/>
  </r>
  <r>
    <n v="4"/>
    <s v="Shipped Early"/>
    <n v="6"/>
    <x v="2"/>
    <x v="458"/>
    <x v="0"/>
    <s v="Jeremy Lonsdale"/>
    <n v="0"/>
    <x v="1028"/>
    <s v="September"/>
    <x v="3"/>
    <s v="CA-2019-156776"/>
    <x v="1"/>
    <n v="92683"/>
    <n v="18"/>
    <s v="3.6 Cubic Foot Counter Height Office Refrigerator"/>
    <n v="412"/>
    <n v="5"/>
    <s v="West"/>
    <m/>
    <n v="412.47"/>
    <n v="1473"/>
    <s v="Consumer"/>
    <x v="1248"/>
    <s v="Standard Class"/>
    <s v="California"/>
    <s v="Appliances"/>
  </r>
  <r>
    <n v="4"/>
    <s v="Shipped Early"/>
    <n v="6"/>
    <x v="2"/>
    <x v="458"/>
    <x v="0"/>
    <s v="Jeremy Lonsdale"/>
    <n v="0.2"/>
    <x v="1028"/>
    <s v="September"/>
    <x v="3"/>
    <s v="CA-2019-156776"/>
    <x v="1"/>
    <n v="92683"/>
    <n v="410"/>
    <s v="Cardinal Holdit Business Card Pockets"/>
    <n v="4"/>
    <n v="3"/>
    <s v="West"/>
    <m/>
    <n v="4.18"/>
    <n v="12"/>
    <s v="Consumer"/>
    <x v="1248"/>
    <s v="Standard Class"/>
    <s v="California"/>
    <s v="Binders"/>
  </r>
  <r>
    <n v="4"/>
    <s v="Shipped Early"/>
    <n v="6"/>
    <x v="2"/>
    <x v="458"/>
    <x v="0"/>
    <s v="Jeremy Lonsdale"/>
    <n v="0.2"/>
    <x v="1028"/>
    <s v="September"/>
    <x v="3"/>
    <s v="CA-2019-156776"/>
    <x v="1"/>
    <n v="92683"/>
    <n v="1069"/>
    <s v="Mead 1st Gear 2 Zipper Binder, Asst. Colors"/>
    <n v="12"/>
    <n v="3"/>
    <s v="West"/>
    <m/>
    <n v="11.67"/>
    <n v="31"/>
    <s v="Consumer"/>
    <x v="1248"/>
    <s v="Standard Class"/>
    <s v="California"/>
    <s v="Binders"/>
  </r>
  <r>
    <n v="4"/>
    <s v="Shipped Early"/>
    <n v="6"/>
    <x v="0"/>
    <x v="458"/>
    <x v="0"/>
    <s v="Jeremy Lonsdale"/>
    <n v="0"/>
    <x v="1028"/>
    <s v="September"/>
    <x v="3"/>
    <s v="CA-2019-156776"/>
    <x v="1"/>
    <n v="92683"/>
    <n v="1472"/>
    <s v="Sony Micro Vault Click 4 GB USB 2.0 Flash Drive"/>
    <n v="8"/>
    <n v="4"/>
    <s v="West"/>
    <m/>
    <n v="7.81"/>
    <n v="56"/>
    <s v="Consumer"/>
    <x v="1248"/>
    <s v="Standard Class"/>
    <s v="California"/>
    <s v="Accessories"/>
  </r>
  <r>
    <n v="4"/>
    <s v="Shipped Early"/>
    <n v="6"/>
    <x v="0"/>
    <x v="458"/>
    <x v="0"/>
    <s v="Jeremy Lonsdale"/>
    <n v="0.2"/>
    <x v="1028"/>
    <s v="September"/>
    <x v="3"/>
    <s v="CA-2019-156776"/>
    <x v="1"/>
    <n v="92683"/>
    <n v="1298"/>
    <s v="Polycom VoiceStation 500 Conference phone"/>
    <n v="44"/>
    <n v="3"/>
    <s v="West"/>
    <m/>
    <n v="44.24"/>
    <n v="708"/>
    <s v="Consumer"/>
    <x v="1248"/>
    <s v="Standard Class"/>
    <s v="California"/>
    <s v="Phones"/>
  </r>
  <r>
    <n v="2"/>
    <s v="Shipped Early"/>
    <n v="3"/>
    <x v="0"/>
    <x v="0"/>
    <x v="0"/>
    <s v="Joy Daniels"/>
    <n v="0"/>
    <x v="1138"/>
    <s v="September"/>
    <x v="3"/>
    <s v="CA-2019-156818"/>
    <x v="0"/>
    <n v="10009"/>
    <n v="1409"/>
    <s v="SanDisk Ultra 32 GB MicroSDHC Class 10 Memory Card"/>
    <n v="17"/>
    <n v="6"/>
    <s v="East"/>
    <m/>
    <n v="17.239999999999998"/>
    <n v="133"/>
    <s v="Consumer"/>
    <x v="1281"/>
    <s v="Second Class"/>
    <s v="New York"/>
    <s v="Accessories"/>
  </r>
  <r>
    <n v="4"/>
    <s v="Shipped Early"/>
    <n v="6"/>
    <x v="1"/>
    <x v="16"/>
    <x v="0"/>
    <s v="Don Jones"/>
    <n v="0.3"/>
    <x v="1003"/>
    <s v="September"/>
    <x v="3"/>
    <s v="CA-2019-156895"/>
    <x v="0"/>
    <n v="19140"/>
    <n v="738"/>
    <s v="Global Armless Task Chair, Royal Blue"/>
    <n v="-24"/>
    <n v="3"/>
    <s v="East"/>
    <m/>
    <n v="-23.78"/>
    <n v="128"/>
    <s v="Corporate"/>
    <x v="1243"/>
    <s v="Standard Class"/>
    <s v="Pennsylvania"/>
    <s v="Chairs"/>
  </r>
  <r>
    <n v="7"/>
    <s v="Shipped Late"/>
    <n v="6"/>
    <x v="2"/>
    <x v="15"/>
    <x v="0"/>
    <s v="Ellis Ballard"/>
    <n v="0"/>
    <x v="1055"/>
    <s v="September"/>
    <x v="3"/>
    <s v="CA-2019-156951"/>
    <x v="1"/>
    <n v="98105"/>
    <n v="1266"/>
    <s v="Personal Creations Ink Jet Cards and Labels"/>
    <n v="45"/>
    <n v="8"/>
    <s v="West"/>
    <m/>
    <n v="45"/>
    <n v="92"/>
    <s v="Corporate"/>
    <x v="1000"/>
    <s v="Standard Class"/>
    <s v="Washington"/>
    <s v="Paper"/>
  </r>
  <r>
    <n v="7"/>
    <s v="Shipped Late"/>
    <n v="6"/>
    <x v="2"/>
    <x v="15"/>
    <x v="0"/>
    <s v="Ellis Ballard"/>
    <n v="0.2"/>
    <x v="1055"/>
    <s v="September"/>
    <x v="3"/>
    <s v="CA-2019-156951"/>
    <x v="1"/>
    <n v="98105"/>
    <n v="721"/>
    <s v="GBC White Gloss Covers, Plain Front"/>
    <n v="27"/>
    <n v="7"/>
    <s v="West"/>
    <m/>
    <n v="27.37"/>
    <n v="81"/>
    <s v="Corporate"/>
    <x v="1000"/>
    <s v="Standard Class"/>
    <s v="Washington"/>
    <s v="Binders"/>
  </r>
  <r>
    <n v="7"/>
    <s v="Shipped Late"/>
    <n v="6"/>
    <x v="2"/>
    <x v="15"/>
    <x v="0"/>
    <s v="Ellis Ballard"/>
    <n v="0"/>
    <x v="1055"/>
    <s v="September"/>
    <x v="3"/>
    <s v="CA-2019-156951"/>
    <x v="1"/>
    <n v="98105"/>
    <n v="1827"/>
    <s v="Xerox 222"/>
    <n v="9"/>
    <n v="3"/>
    <s v="West"/>
    <m/>
    <n v="9.33"/>
    <n v="19"/>
    <s v="Corporate"/>
    <x v="1000"/>
    <s v="Standard Class"/>
    <s v="Washington"/>
    <s v="Paper"/>
  </r>
  <r>
    <n v="7"/>
    <s v="Shipped Late"/>
    <n v="6"/>
    <x v="1"/>
    <x v="15"/>
    <x v="0"/>
    <s v="Ellis Ballard"/>
    <n v="0.2"/>
    <x v="1055"/>
    <s v="September"/>
    <x v="3"/>
    <s v="CA-2019-156951"/>
    <x v="1"/>
    <n v="98105"/>
    <n v="836"/>
    <s v="Hon Every-Day Series Multi-Task Chairs"/>
    <n v="0"/>
    <n v="3"/>
    <s v="West"/>
    <m/>
    <n v="0"/>
    <n v="451"/>
    <s v="Corporate"/>
    <x v="1000"/>
    <s v="Standard Class"/>
    <s v="Washington"/>
    <s v="Chairs"/>
  </r>
  <r>
    <n v="1"/>
    <s v="Shipped On Time"/>
    <n v="1"/>
    <x v="1"/>
    <x v="15"/>
    <x v="0"/>
    <s v="Patrick Bzostek"/>
    <n v="0"/>
    <x v="960"/>
    <s v="September"/>
    <x v="3"/>
    <s v="CA-2019-156958"/>
    <x v="1"/>
    <n v="98115"/>
    <n v="585"/>
    <s v="Eldon Radial Chair Mat for Low to Medium Pile Carpets"/>
    <n v="40"/>
    <n v="5"/>
    <s v="West"/>
    <s v="Yes"/>
    <n v="39.979999999999997"/>
    <n v="200"/>
    <s v="Home Office"/>
    <x v="1001"/>
    <s v="First Class"/>
    <s v="Washington"/>
    <s v="Furnishings"/>
  </r>
  <r>
    <n v="1"/>
    <s v="Shipped On Time"/>
    <n v="1"/>
    <x v="2"/>
    <x v="15"/>
    <x v="0"/>
    <s v="Patrick Bzostek"/>
    <n v="0.2"/>
    <x v="960"/>
    <s v="September"/>
    <x v="3"/>
    <s v="CA-2019-156958"/>
    <x v="1"/>
    <n v="98115"/>
    <n v="640"/>
    <s v="Fellowes Black Plastic Comb Bindings"/>
    <n v="3"/>
    <n v="2"/>
    <s v="West"/>
    <s v="Yes"/>
    <n v="3.02"/>
    <n v="9"/>
    <s v="Home Office"/>
    <x v="1001"/>
    <s v="First Class"/>
    <s v="Washington"/>
    <s v="Binders"/>
  </r>
  <r>
    <n v="1"/>
    <s v="Shipped On Time"/>
    <n v="1"/>
    <x v="2"/>
    <x v="15"/>
    <x v="0"/>
    <s v="Patrick Bzostek"/>
    <n v="0.2"/>
    <x v="960"/>
    <s v="September"/>
    <x v="3"/>
    <s v="CA-2019-156958"/>
    <x v="1"/>
    <n v="98115"/>
    <n v="700"/>
    <s v="GBC Premium Transparent Covers with Diagonal Lined Pattern"/>
    <n v="29"/>
    <n v="5"/>
    <s v="West"/>
    <s v="Yes"/>
    <n v="29.37"/>
    <n v="84"/>
    <s v="Home Office"/>
    <x v="1001"/>
    <s v="First Class"/>
    <s v="Washington"/>
    <s v="Binders"/>
  </r>
  <r>
    <n v="1"/>
    <s v="Shipped On Time"/>
    <n v="1"/>
    <x v="2"/>
    <x v="15"/>
    <x v="0"/>
    <s v="Patrick Bzostek"/>
    <n v="0.2"/>
    <x v="960"/>
    <s v="September"/>
    <x v="3"/>
    <s v="CA-2019-156958"/>
    <x v="1"/>
    <n v="98115"/>
    <n v="719"/>
    <s v="GBC VeloBinder Manual Binding System"/>
    <n v="60"/>
    <n v="6"/>
    <s v="West"/>
    <s v="Yes"/>
    <n v="60.46"/>
    <n v="173"/>
    <s v="Home Office"/>
    <x v="1001"/>
    <s v="First Class"/>
    <s v="Washington"/>
    <s v="Binders"/>
  </r>
  <r>
    <n v="1"/>
    <s v="Shipped On Time"/>
    <n v="1"/>
    <x v="0"/>
    <x v="15"/>
    <x v="0"/>
    <s v="Patrick Bzostek"/>
    <n v="0.2"/>
    <x v="960"/>
    <s v="September"/>
    <x v="3"/>
    <s v="CA-2019-156958"/>
    <x v="1"/>
    <n v="98115"/>
    <n v="479"/>
    <s v="Cyber Acoustics AC-202b Speech Recognition Stereo Headset"/>
    <n v="-7"/>
    <n v="3"/>
    <s v="West"/>
    <s v="Yes"/>
    <n v="-7.01"/>
    <n v="31"/>
    <s v="Home Office"/>
    <x v="1001"/>
    <s v="First Class"/>
    <s v="Washington"/>
    <s v="Phones"/>
  </r>
  <r>
    <n v="5"/>
    <s v="Shipped Early"/>
    <n v="6"/>
    <x v="1"/>
    <x v="394"/>
    <x v="0"/>
    <s v="Denny Blanton"/>
    <n v="0"/>
    <x v="900"/>
    <s v="September"/>
    <x v="3"/>
    <s v="CA-2019-157091"/>
    <x v="3"/>
    <n v="46350"/>
    <n v="556"/>
    <s v="Eldon Antistatic Chair Mats for Low to Medium Pile Carpets"/>
    <n v="32"/>
    <n v="5"/>
    <s v="Central"/>
    <m/>
    <n v="31.59"/>
    <n v="526"/>
    <s v="Consumer"/>
    <x v="965"/>
    <s v="Standard Class"/>
    <s v="Indiana"/>
    <s v="Furnishings"/>
  </r>
  <r>
    <n v="3"/>
    <s v="Shipped Late"/>
    <n v="1"/>
    <x v="2"/>
    <x v="47"/>
    <x v="0"/>
    <s v="Greg Guthrie"/>
    <n v="0.2"/>
    <x v="923"/>
    <s v="September"/>
    <x v="3"/>
    <s v="CA-2019-157112"/>
    <x v="0"/>
    <n v="43229"/>
    <n v="1746"/>
    <s v="Xerox 195"/>
    <n v="2"/>
    <n v="1"/>
    <s v="East"/>
    <m/>
    <n v="1.87"/>
    <n v="5"/>
    <s v="Corporate"/>
    <x v="998"/>
    <s v="First Class"/>
    <s v="Ohio"/>
    <s v="Paper"/>
  </r>
  <r>
    <n v="3"/>
    <s v="Shipped Late"/>
    <n v="1"/>
    <x v="2"/>
    <x v="47"/>
    <x v="0"/>
    <s v="Greg Guthrie"/>
    <n v="0.7"/>
    <x v="923"/>
    <s v="September"/>
    <x v="3"/>
    <s v="CA-2019-157112"/>
    <x v="0"/>
    <n v="43229"/>
    <n v="1845"/>
    <s v="XtraLife ClearVue Slant-D Ring Binders by Cardinal"/>
    <n v="-8"/>
    <n v="5"/>
    <s v="East"/>
    <m/>
    <n v="-7.84"/>
    <n v="12"/>
    <s v="Corporate"/>
    <x v="998"/>
    <s v="First Class"/>
    <s v="Ohio"/>
    <s v="Binders"/>
  </r>
  <r>
    <n v="4"/>
    <s v="Shipped Early"/>
    <n v="6"/>
    <x v="2"/>
    <x v="42"/>
    <x v="0"/>
    <s v="Anna Andreadi"/>
    <n v="0"/>
    <x v="946"/>
    <s v="September"/>
    <x v="3"/>
    <s v="CA-2019-157196"/>
    <x v="1"/>
    <n v="92105"/>
    <n v="1796"/>
    <s v="Xerox 1996"/>
    <n v="6"/>
    <n v="2"/>
    <s v="West"/>
    <s v="Yes"/>
    <n v="6.22"/>
    <n v="13"/>
    <s v="Consumer"/>
    <x v="1143"/>
    <s v="Standard Class"/>
    <s v="California"/>
    <s v="Paper"/>
  </r>
  <r>
    <n v="3"/>
    <s v="Shipped On Time"/>
    <n v="3"/>
    <x v="1"/>
    <x v="0"/>
    <x v="0"/>
    <s v="Cynthia Voltz"/>
    <n v="0.1"/>
    <x v="1177"/>
    <s v="September"/>
    <x v="3"/>
    <s v="CA-2019-157252"/>
    <x v="0"/>
    <n v="10024"/>
    <n v="748"/>
    <s v="Global Deluxe Steno Chair"/>
    <n v="2"/>
    <n v="3"/>
    <s v="East"/>
    <m/>
    <n v="2.31"/>
    <n v="208"/>
    <s v="Corporate"/>
    <x v="1278"/>
    <s v="Second Class"/>
    <s v="New York"/>
    <s v="Chairs"/>
  </r>
  <r>
    <n v="3"/>
    <s v="Shipped Late"/>
    <n v="1"/>
    <x v="0"/>
    <x v="15"/>
    <x v="0"/>
    <s v="Sam Zeldin"/>
    <n v="0.2"/>
    <x v="963"/>
    <s v="September"/>
    <x v="3"/>
    <s v="CA-2019-157273"/>
    <x v="1"/>
    <n v="98105"/>
    <n v="1099"/>
    <s v="Mitel 5320 IP Phone VoIP phone"/>
    <n v="60"/>
    <n v="4"/>
    <s v="West"/>
    <m/>
    <n v="60.48"/>
    <n v="605"/>
    <s v="Home Office"/>
    <x v="1252"/>
    <s v="First Class"/>
    <s v="Washington"/>
    <s v="Phones"/>
  </r>
  <r>
    <n v="6"/>
    <s v="Shipped On Time"/>
    <n v="6"/>
    <x v="1"/>
    <x v="13"/>
    <x v="0"/>
    <s v="Darren Powers"/>
    <n v="0.6"/>
    <x v="1141"/>
    <s v="September"/>
    <x v="3"/>
    <s v="CA-2019-157350"/>
    <x v="3"/>
    <n v="60610"/>
    <n v="1449"/>
    <s v="Seth Thomas 16 Steel Case Clock"/>
    <n v="-44"/>
    <n v="5"/>
    <s v="Central"/>
    <m/>
    <n v="-43.85"/>
    <n v="65"/>
    <s v="Consumer"/>
    <x v="1221"/>
    <s v="Standard Class"/>
    <s v="Illinois"/>
    <s v="Furnishings"/>
  </r>
  <r>
    <n v="5"/>
    <s v="Shipped Early"/>
    <n v="6"/>
    <x v="2"/>
    <x v="16"/>
    <x v="0"/>
    <s v="Barry Weirich"/>
    <n v="0.2"/>
    <x v="994"/>
    <s v="September"/>
    <x v="3"/>
    <s v="CA-2019-157413"/>
    <x v="0"/>
    <n v="19120"/>
    <n v="1559"/>
    <s v="Tennsco Stur-D-Stor Boltless Shelving, 5 Shelves, 24 Deep, Sand"/>
    <n v="-77"/>
    <n v="3"/>
    <s v="East"/>
    <m/>
    <n v="-77.13"/>
    <n v="325"/>
    <s v="Consumer"/>
    <x v="1215"/>
    <s v="Standard Class"/>
    <s v="Pennsylvania"/>
    <s v="Storage"/>
  </r>
  <r>
    <n v="0"/>
    <s v="Shipped On Time"/>
    <n v="0"/>
    <x v="0"/>
    <x v="4"/>
    <x v="0"/>
    <s v="Henia Zydlo"/>
    <n v="0.2"/>
    <x v="904"/>
    <s v="September"/>
    <x v="3"/>
    <s v="CA-2019-157420"/>
    <x v="3"/>
    <n v="77095"/>
    <n v="1106"/>
    <s v="Motorola HK250 Universal Bluetooth Headset"/>
    <n v="-12"/>
    <n v="3"/>
    <s v="Central"/>
    <m/>
    <n v="-12.41"/>
    <n v="55"/>
    <s v="Consumer"/>
    <x v="980"/>
    <s v="Same Day"/>
    <s v="Texas"/>
    <s v="Phones"/>
  </r>
  <r>
    <n v="4"/>
    <s v="Shipped Early"/>
    <n v="6"/>
    <x v="1"/>
    <x v="17"/>
    <x v="0"/>
    <s v="Lena Creighton"/>
    <n v="0"/>
    <x v="897"/>
    <s v="September"/>
    <x v="3"/>
    <s v="CA-2019-157448"/>
    <x v="1"/>
    <n v="90049"/>
    <n v="576"/>
    <s v="Eldon Image Series Black Desk Accessories"/>
    <n v="4"/>
    <n v="3"/>
    <s v="West"/>
    <m/>
    <n v="4.47"/>
    <n v="12"/>
    <s v="Consumer"/>
    <x v="971"/>
    <s v="Standard Class"/>
    <s v="California"/>
    <s v="Furnishings"/>
  </r>
  <r>
    <n v="4"/>
    <s v="Shipped Early"/>
    <n v="6"/>
    <x v="1"/>
    <x v="17"/>
    <x v="0"/>
    <s v="Lena Creighton"/>
    <n v="0"/>
    <x v="897"/>
    <s v="September"/>
    <x v="3"/>
    <s v="CA-2019-157448"/>
    <x v="1"/>
    <n v="90049"/>
    <n v="585"/>
    <s v="Eldon Radial Chair Mat for Low to Medium Pile Carpets"/>
    <n v="24"/>
    <n v="3"/>
    <s v="West"/>
    <m/>
    <n v="23.99"/>
    <n v="120"/>
    <s v="Consumer"/>
    <x v="971"/>
    <s v="Standard Class"/>
    <s v="California"/>
    <s v="Furnishings"/>
  </r>
  <r>
    <n v="5"/>
    <s v="Shipped Early"/>
    <n v="6"/>
    <x v="2"/>
    <x v="8"/>
    <x v="0"/>
    <s v="Erin Smith"/>
    <n v="0.2"/>
    <x v="937"/>
    <s v="September"/>
    <x v="3"/>
    <s v="CA-2019-157469"/>
    <x v="0"/>
    <n v="44107"/>
    <n v="1360"/>
    <s v="Rogers Handheld Barrel Pencil Sharpener"/>
    <n v="2"/>
    <n v="9"/>
    <s v="East"/>
    <m/>
    <n v="1.73"/>
    <n v="20"/>
    <s v="Corporate"/>
    <x v="1032"/>
    <s v="Standard Class"/>
    <s v="Ohio"/>
    <s v="Art"/>
  </r>
  <r>
    <n v="5"/>
    <s v="Shipped Early"/>
    <n v="6"/>
    <x v="0"/>
    <x v="8"/>
    <x v="0"/>
    <s v="Erin Smith"/>
    <n v="0.4"/>
    <x v="937"/>
    <s v="September"/>
    <x v="3"/>
    <s v="CA-2019-157469"/>
    <x v="0"/>
    <n v="44107"/>
    <n v="158"/>
    <s v="AT&amp;T CL2909"/>
    <n v="-25"/>
    <n v="2"/>
    <s v="East"/>
    <m/>
    <n v="-25.2"/>
    <n v="151"/>
    <s v="Corporate"/>
    <x v="1032"/>
    <s v="Standard Class"/>
    <s v="Ohio"/>
    <s v="Phones"/>
  </r>
  <r>
    <n v="7"/>
    <s v="Shipped Late"/>
    <n v="6"/>
    <x v="2"/>
    <x v="162"/>
    <x v="0"/>
    <s v="Emily Phan"/>
    <n v="0"/>
    <x v="1029"/>
    <s v="September"/>
    <x v="3"/>
    <s v="CA-2019-157483"/>
    <x v="3"/>
    <n v="48227"/>
    <n v="352"/>
    <s v="Boston 1799 Powerhouse Electric Pencil Sharpener"/>
    <n v="51"/>
    <n v="7"/>
    <s v="Central"/>
    <m/>
    <n v="50.92"/>
    <n v="182"/>
    <s v="Consumer"/>
    <x v="1091"/>
    <s v="Standard Class"/>
    <s v="Michigan"/>
    <s v="Art"/>
  </r>
  <r>
    <n v="4"/>
    <s v="Shipped Early"/>
    <n v="6"/>
    <x v="0"/>
    <x v="16"/>
    <x v="0"/>
    <s v="Helen Andreada"/>
    <n v="0.2"/>
    <x v="1002"/>
    <s v="September"/>
    <x v="3"/>
    <s v="CA-2019-157651"/>
    <x v="0"/>
    <n v="19120"/>
    <n v="1076"/>
    <s v="Memorex Froggy Flash Drive 8 GB"/>
    <n v="3"/>
    <n v="1"/>
    <s v="East"/>
    <m/>
    <n v="3.37"/>
    <n v="14"/>
    <s v="Consumer"/>
    <x v="1087"/>
    <s v="Standard Class"/>
    <s v="Pennsylvania"/>
    <s v="Accessories"/>
  </r>
  <r>
    <n v="2"/>
    <s v="Shipped Late"/>
    <n v="1"/>
    <x v="0"/>
    <x v="134"/>
    <x v="0"/>
    <s v="Ross Baird"/>
    <n v="0.2"/>
    <x v="1154"/>
    <s v="September"/>
    <x v="3"/>
    <s v="CA-2019-157672"/>
    <x v="1"/>
    <n v="80219"/>
    <n v="1023"/>
    <s v="Logitech MX Performance Wireless Mouse"/>
    <n v="14"/>
    <n v="2"/>
    <s v="West"/>
    <m/>
    <n v="13.56"/>
    <n v="64"/>
    <s v="Home Office"/>
    <x v="990"/>
    <s v="First Class"/>
    <s v="Colorado"/>
    <s v="Accessories"/>
  </r>
  <r>
    <n v="3"/>
    <s v="Shipped Late"/>
    <n v="1"/>
    <x v="2"/>
    <x v="1"/>
    <x v="0"/>
    <s v="Katherine Ducich"/>
    <n v="0.2"/>
    <x v="1091"/>
    <s v="September"/>
    <x v="3"/>
    <s v="CA-2019-157833"/>
    <x v="1"/>
    <n v="94122"/>
    <n v="1581"/>
    <s v="Trimflex Flexible Post Binders"/>
    <n v="18"/>
    <n v="3"/>
    <s v="West"/>
    <m/>
    <n v="17.96"/>
    <n v="51"/>
    <s v="Consumer"/>
    <x v="1173"/>
    <s v="First Class"/>
    <s v="California"/>
    <s v="Binders"/>
  </r>
  <r>
    <n v="7"/>
    <s v="Shipped Late"/>
    <n v="6"/>
    <x v="1"/>
    <x v="10"/>
    <x v="0"/>
    <s v="Denise Monton"/>
    <n v="0"/>
    <x v="1041"/>
    <s v="September"/>
    <x v="3"/>
    <s v="CA-2019-157854"/>
    <x v="2"/>
    <n v="30076"/>
    <n v="568"/>
    <s v="Eldon Expressions Punched Metal &amp; Wood Desk Accessories, Black &amp; Cherry"/>
    <n v="16"/>
    <n v="6"/>
    <s v="South"/>
    <m/>
    <n v="15.76"/>
    <n v="56"/>
    <s v="Corporate"/>
    <x v="1193"/>
    <s v="Standard Class"/>
    <s v="Georgia"/>
    <s v="Furnishings"/>
  </r>
  <r>
    <n v="7"/>
    <s v="Shipped Late"/>
    <n v="6"/>
    <x v="2"/>
    <x v="10"/>
    <x v="0"/>
    <s v="Denise Monton"/>
    <n v="0"/>
    <x v="1041"/>
    <s v="September"/>
    <x v="3"/>
    <s v="CA-2019-157854"/>
    <x v="2"/>
    <n v="30076"/>
    <n v="687"/>
    <s v="GBC DocuBind TL300 Electric Binding System"/>
    <n v="1265"/>
    <n v="3"/>
    <s v="South"/>
    <m/>
    <n v="1264.76"/>
    <n v="2691"/>
    <s v="Corporate"/>
    <x v="1193"/>
    <s v="Standard Class"/>
    <s v="Georgia"/>
    <s v="Binders"/>
  </r>
  <r>
    <n v="4"/>
    <s v="Shipped Early"/>
    <n v="6"/>
    <x v="0"/>
    <x v="227"/>
    <x v="0"/>
    <s v="Anne McFarland"/>
    <n v="0.2"/>
    <x v="1022"/>
    <s v="September"/>
    <x v="3"/>
    <s v="CA-2019-157903"/>
    <x v="3"/>
    <n v="60016"/>
    <n v="439"/>
    <s v="Cisco SPA 502G IP Phone"/>
    <n v="48"/>
    <n v="4"/>
    <s v="Central"/>
    <m/>
    <n v="47.98"/>
    <n v="384"/>
    <s v="Consumer"/>
    <x v="1282"/>
    <s v="Standard Class"/>
    <s v="Illinois"/>
    <s v="Phones"/>
  </r>
  <r>
    <n v="5"/>
    <s v="Shipped Late"/>
    <n v="3"/>
    <x v="1"/>
    <x v="10"/>
    <x v="0"/>
    <s v="Meg OConnel"/>
    <n v="0"/>
    <x v="980"/>
    <s v="September"/>
    <x v="3"/>
    <s v="CA-2019-157931"/>
    <x v="2"/>
    <n v="30076"/>
    <n v="751"/>
    <s v="Global Ergonomic Managers Chair"/>
    <n v="188"/>
    <n v="4"/>
    <s v="South"/>
    <m/>
    <n v="188.22"/>
    <n v="724"/>
    <s v="Home Office"/>
    <x v="1060"/>
    <s v="Second Class"/>
    <s v="Georgia"/>
    <s v="Chairs"/>
  </r>
  <r>
    <n v="5"/>
    <s v="Shipped Late"/>
    <n v="3"/>
    <x v="2"/>
    <x v="10"/>
    <x v="0"/>
    <s v="Meg OConnel"/>
    <n v="0"/>
    <x v="980"/>
    <s v="September"/>
    <x v="3"/>
    <s v="CA-2019-157931"/>
    <x v="2"/>
    <n v="30076"/>
    <n v="538"/>
    <s v="Easy-staple paper"/>
    <n v="50"/>
    <n v="3"/>
    <s v="South"/>
    <m/>
    <n v="49.97"/>
    <n v="106"/>
    <s v="Home Office"/>
    <x v="1060"/>
    <s v="Second Class"/>
    <s v="Georgia"/>
    <s v="Paper"/>
  </r>
  <r>
    <n v="0"/>
    <s v="Shipped On Time"/>
    <n v="0"/>
    <x v="1"/>
    <x v="13"/>
    <x v="0"/>
    <s v="Stephanie Ulpright"/>
    <n v="0.3"/>
    <x v="982"/>
    <s v="September"/>
    <x v="3"/>
    <s v="CA-2019-157966"/>
    <x v="3"/>
    <n v="60610"/>
    <n v="1380"/>
    <s v="SAFCO Folding Chair Trolley"/>
    <n v="-3"/>
    <n v="1"/>
    <s v="Central"/>
    <m/>
    <n v="-2.56"/>
    <n v="90"/>
    <s v="Home Office"/>
    <x v="1018"/>
    <s v="Same Day"/>
    <s v="Illinois"/>
    <s v="Chairs"/>
  </r>
  <r>
    <n v="0"/>
    <s v="Shipped On Time"/>
    <n v="0"/>
    <x v="2"/>
    <x v="13"/>
    <x v="0"/>
    <s v="Stephanie Ulpright"/>
    <n v="0.2"/>
    <x v="982"/>
    <s v="September"/>
    <x v="3"/>
    <s v="CA-2019-157966"/>
    <x v="3"/>
    <n v="60610"/>
    <n v="1793"/>
    <s v="Xerox 1993"/>
    <n v="6"/>
    <n v="3"/>
    <s v="Central"/>
    <m/>
    <n v="5.64"/>
    <n v="16"/>
    <s v="Home Office"/>
    <x v="1018"/>
    <s v="Same Day"/>
    <s v="Illinois"/>
    <s v="Paper"/>
  </r>
  <r>
    <n v="0"/>
    <s v="Shipped On Time"/>
    <n v="0"/>
    <x v="2"/>
    <x v="13"/>
    <x v="0"/>
    <s v="Stephanie Ulpright"/>
    <n v="0.2"/>
    <x v="982"/>
    <s v="September"/>
    <x v="3"/>
    <s v="CA-2019-157966"/>
    <x v="3"/>
    <n v="60610"/>
    <n v="454"/>
    <s v="Col-Erase Pencils with Erasers"/>
    <n v="2"/>
    <n v="4"/>
    <s v="Central"/>
    <m/>
    <n v="2.19"/>
    <n v="19"/>
    <s v="Home Office"/>
    <x v="1018"/>
    <s v="Same Day"/>
    <s v="Illinois"/>
    <s v="Art"/>
  </r>
  <r>
    <n v="0"/>
    <s v="Shipped On Time"/>
    <n v="0"/>
    <x v="2"/>
    <x v="13"/>
    <x v="0"/>
    <s v="Stephanie Ulpright"/>
    <n v="0.2"/>
    <x v="982"/>
    <s v="September"/>
    <x v="3"/>
    <s v="CA-2019-157966"/>
    <x v="3"/>
    <n v="60610"/>
    <n v="539"/>
    <s v="Eberhard Faber 3 1/2 Golf Pencils"/>
    <n v="2"/>
    <n v="5"/>
    <s v="Central"/>
    <m/>
    <n v="1.86"/>
    <n v="30"/>
    <s v="Home Office"/>
    <x v="1018"/>
    <s v="Same Day"/>
    <s v="Illinois"/>
    <s v="Art"/>
  </r>
  <r>
    <n v="0"/>
    <s v="Shipped On Time"/>
    <n v="0"/>
    <x v="0"/>
    <x v="13"/>
    <x v="0"/>
    <s v="Stephanie Ulpright"/>
    <n v="0.2"/>
    <x v="982"/>
    <s v="September"/>
    <x v="3"/>
    <s v="CA-2019-157966"/>
    <x v="3"/>
    <n v="60610"/>
    <n v="1281"/>
    <s v="Plantronics MX500i Earset"/>
    <n v="-7"/>
    <n v="1"/>
    <s v="Central"/>
    <m/>
    <n v="-7.3"/>
    <n v="34"/>
    <s v="Home Office"/>
    <x v="1018"/>
    <s v="Same Day"/>
    <s v="Illinois"/>
    <s v="Phones"/>
  </r>
  <r>
    <n v="0"/>
    <s v="Shipped On Time"/>
    <n v="0"/>
    <x v="0"/>
    <x v="13"/>
    <x v="0"/>
    <s v="Stephanie Ulpright"/>
    <n v="0.2"/>
    <x v="982"/>
    <s v="September"/>
    <x v="3"/>
    <s v="CA-2019-157966"/>
    <x v="3"/>
    <n v="60610"/>
    <n v="798"/>
    <s v="Hewlett Packard LaserJet 3310 Copier"/>
    <n v="336"/>
    <n v="2"/>
    <s v="Central"/>
    <m/>
    <n v="335.99"/>
    <n v="960"/>
    <s v="Home Office"/>
    <x v="1018"/>
    <s v="Same Day"/>
    <s v="Illinois"/>
    <s v="Copiers"/>
  </r>
  <r>
    <n v="0"/>
    <s v="Shipped On Time"/>
    <n v="0"/>
    <x v="0"/>
    <x v="13"/>
    <x v="0"/>
    <s v="Stephanie Ulpright"/>
    <n v="0.3"/>
    <x v="982"/>
    <s v="September"/>
    <x v="3"/>
    <s v="CA-2019-157966"/>
    <x v="3"/>
    <n v="60610"/>
    <n v="882"/>
    <s v="HP Officejet Pro 8600 e-All-In-One Printer, Copier, Scanner, Fax"/>
    <n v="9"/>
    <n v="2"/>
    <s v="Central"/>
    <m/>
    <n v="9"/>
    <n v="210"/>
    <s v="Home Office"/>
    <x v="1018"/>
    <s v="Same Day"/>
    <s v="Illinois"/>
    <s v="Machines"/>
  </r>
  <r>
    <n v="2"/>
    <s v="Shipped Late"/>
    <n v="1"/>
    <x v="0"/>
    <x v="123"/>
    <x v="0"/>
    <s v="Shahid Hopkins"/>
    <n v="0.2"/>
    <x v="1160"/>
    <s v="September"/>
    <x v="3"/>
    <s v="CA-2019-157980"/>
    <x v="0"/>
    <n v="43615"/>
    <n v="1012"/>
    <s v="Logitech G602 Wireless Gaming Mouse"/>
    <n v="26"/>
    <n v="2"/>
    <s v="East"/>
    <m/>
    <n v="25.6"/>
    <n v="128"/>
    <s v="Consumer"/>
    <x v="1038"/>
    <s v="First Class"/>
    <s v="Ohio"/>
    <s v="Accessories"/>
  </r>
  <r>
    <n v="4"/>
    <s v="Shipped Early"/>
    <n v="6"/>
    <x v="1"/>
    <x v="0"/>
    <x v="0"/>
    <s v="Ann Chong"/>
    <n v="0"/>
    <x v="933"/>
    <s v="September"/>
    <x v="3"/>
    <s v="CA-2019-157987"/>
    <x v="0"/>
    <n v="10009"/>
    <n v="490"/>
    <s v="DAX Cubicle Frames - 8x10"/>
    <n v="3"/>
    <n v="2"/>
    <s v="East"/>
    <m/>
    <n v="3.46"/>
    <n v="12"/>
    <s v="Corporate"/>
    <x v="1083"/>
    <s v="Standard Class"/>
    <s v="New York"/>
    <s v="Furnishings"/>
  </r>
  <r>
    <n v="4"/>
    <s v="Shipped Early"/>
    <n v="6"/>
    <x v="1"/>
    <x v="0"/>
    <x v="0"/>
    <s v="Ann Chong"/>
    <n v="0.1"/>
    <x v="933"/>
    <s v="September"/>
    <x v="3"/>
    <s v="CA-2019-157987"/>
    <x v="0"/>
    <n v="10009"/>
    <n v="742"/>
    <s v="Global Commerce Series High-Back Swivel/Tilt Chairs"/>
    <n v="214"/>
    <n v="5"/>
    <s v="East"/>
    <m/>
    <n v="213.74"/>
    <n v="1282"/>
    <s v="Corporate"/>
    <x v="1083"/>
    <s v="Standard Class"/>
    <s v="New York"/>
    <s v="Chairs"/>
  </r>
  <r>
    <n v="4"/>
    <s v="Shipped Early"/>
    <n v="6"/>
    <x v="1"/>
    <x v="0"/>
    <x v="0"/>
    <s v="Ann Chong"/>
    <n v="0.4"/>
    <x v="933"/>
    <s v="September"/>
    <x v="3"/>
    <s v="CA-2019-157987"/>
    <x v="0"/>
    <n v="10009"/>
    <n v="377"/>
    <s v="Bush Advantage Collection Racetrack Conference Table"/>
    <n v="-93"/>
    <n v="1"/>
    <s v="East"/>
    <m/>
    <n v="-93.33"/>
    <n v="255"/>
    <s v="Corporate"/>
    <x v="1083"/>
    <s v="Standard Class"/>
    <s v="New York"/>
    <s v="Tables"/>
  </r>
  <r>
    <n v="4"/>
    <s v="Shipped Early"/>
    <n v="6"/>
    <x v="2"/>
    <x v="0"/>
    <x v="0"/>
    <s v="Ann Chong"/>
    <n v="0"/>
    <x v="933"/>
    <s v="September"/>
    <x v="3"/>
    <s v="CA-2019-157987"/>
    <x v="0"/>
    <n v="10009"/>
    <n v="638"/>
    <s v="Fellowes Basic Home/Office Series Surge Protectors"/>
    <n v="4"/>
    <n v="1"/>
    <s v="East"/>
    <m/>
    <n v="3.76"/>
    <n v="13"/>
    <s v="Corporate"/>
    <x v="1083"/>
    <s v="Standard Class"/>
    <s v="New York"/>
    <s v="Appliances"/>
  </r>
  <r>
    <n v="4"/>
    <s v="Shipped Early"/>
    <n v="6"/>
    <x v="2"/>
    <x v="0"/>
    <x v="0"/>
    <s v="Ann Chong"/>
    <n v="0"/>
    <x v="933"/>
    <s v="September"/>
    <x v="3"/>
    <s v="CA-2019-157987"/>
    <x v="0"/>
    <n v="10009"/>
    <n v="1139"/>
    <s v="Newell 324"/>
    <n v="6"/>
    <n v="2"/>
    <s v="East"/>
    <m/>
    <n v="6.47"/>
    <n v="23"/>
    <s v="Corporate"/>
    <x v="1083"/>
    <s v="Standard Class"/>
    <s v="New York"/>
    <s v="Art"/>
  </r>
  <r>
    <n v="4"/>
    <s v="Shipped Early"/>
    <n v="6"/>
    <x v="2"/>
    <x v="0"/>
    <x v="0"/>
    <s v="Ann Chong"/>
    <n v="0"/>
    <x v="933"/>
    <s v="September"/>
    <x v="3"/>
    <s v="CA-2019-157987"/>
    <x v="0"/>
    <n v="10009"/>
    <n v="321"/>
    <s v="BIC Brite Liner Grip Highlighters"/>
    <n v="2"/>
    <n v="3"/>
    <s v="East"/>
    <m/>
    <n v="2.21"/>
    <n v="5"/>
    <s v="Corporate"/>
    <x v="1083"/>
    <s v="Standard Class"/>
    <s v="New York"/>
    <s v="Art"/>
  </r>
  <r>
    <n v="4"/>
    <s v="Shipped Early"/>
    <n v="6"/>
    <x v="2"/>
    <x v="0"/>
    <x v="0"/>
    <s v="Ann Chong"/>
    <n v="0"/>
    <x v="933"/>
    <s v="September"/>
    <x v="3"/>
    <s v="CA-2019-157987"/>
    <x v="0"/>
    <n v="10009"/>
    <n v="1759"/>
    <s v="Xerox 1962"/>
    <n v="8"/>
    <n v="4"/>
    <s v="East"/>
    <m/>
    <n v="7.7"/>
    <n v="17"/>
    <s v="Corporate"/>
    <x v="1083"/>
    <s v="Standard Class"/>
    <s v="New York"/>
    <s v="Paper"/>
  </r>
  <r>
    <n v="4"/>
    <s v="Shipped Early"/>
    <n v="6"/>
    <x v="2"/>
    <x v="0"/>
    <x v="0"/>
    <s v="Ann Chong"/>
    <n v="0"/>
    <x v="933"/>
    <s v="September"/>
    <x v="3"/>
    <s v="CA-2019-157987"/>
    <x v="0"/>
    <n v="10009"/>
    <n v="229"/>
    <s v="Avery 518"/>
    <n v="9"/>
    <n v="6"/>
    <s v="East"/>
    <m/>
    <n v="9.07"/>
    <n v="19"/>
    <s v="Corporate"/>
    <x v="1083"/>
    <s v="Standard Class"/>
    <s v="New York"/>
    <s v="Labels"/>
  </r>
  <r>
    <n v="4"/>
    <s v="Shipped Early"/>
    <n v="6"/>
    <x v="2"/>
    <x v="0"/>
    <x v="0"/>
    <s v="Ann Chong"/>
    <n v="0.2"/>
    <x v="933"/>
    <s v="September"/>
    <x v="3"/>
    <s v="CA-2019-157987"/>
    <x v="0"/>
    <n v="10009"/>
    <n v="68"/>
    <s v="ACCOHIDE 3-Ring Binder, Blue, 1"/>
    <n v="9"/>
    <n v="8"/>
    <s v="East"/>
    <m/>
    <n v="8.92"/>
    <n v="26"/>
    <s v="Corporate"/>
    <x v="1083"/>
    <s v="Standard Class"/>
    <s v="New York"/>
    <s v="Binders"/>
  </r>
  <r>
    <n v="4"/>
    <s v="Shipped Early"/>
    <n v="6"/>
    <x v="0"/>
    <x v="0"/>
    <x v="0"/>
    <s v="Ann Chong"/>
    <n v="0"/>
    <x v="933"/>
    <s v="September"/>
    <x v="3"/>
    <s v="CA-2019-157987"/>
    <x v="0"/>
    <n v="10009"/>
    <n v="1616"/>
    <s v="WD My Passport Ultra 2TB Portable External Hard Drive"/>
    <n v="38"/>
    <n v="2"/>
    <s v="East"/>
    <m/>
    <n v="38.08"/>
    <n v="238"/>
    <s v="Corporate"/>
    <x v="1083"/>
    <s v="Standard Class"/>
    <s v="New York"/>
    <s v="Accessories"/>
  </r>
  <r>
    <n v="4"/>
    <s v="Shipped Early"/>
    <n v="6"/>
    <x v="0"/>
    <x v="0"/>
    <x v="0"/>
    <s v="Ann Chong"/>
    <n v="0"/>
    <x v="933"/>
    <s v="September"/>
    <x v="3"/>
    <s v="CA-2019-157987"/>
    <x v="0"/>
    <n v="10009"/>
    <n v="1471"/>
    <s v="Sony Micro Vault Click 16 GB USB 2.0 Flash Drive"/>
    <n v="40"/>
    <n v="3"/>
    <s v="East"/>
    <m/>
    <n v="40.31"/>
    <n v="168"/>
    <s v="Corporate"/>
    <x v="1083"/>
    <s v="Standard Class"/>
    <s v="New York"/>
    <s v="Accessories"/>
  </r>
  <r>
    <n v="4"/>
    <s v="Shipped Early"/>
    <n v="6"/>
    <x v="0"/>
    <x v="0"/>
    <x v="0"/>
    <s v="Ann Chong"/>
    <n v="0"/>
    <x v="933"/>
    <s v="September"/>
    <x v="3"/>
    <s v="CA-2019-157987"/>
    <x v="0"/>
    <n v="10009"/>
    <n v="442"/>
    <s v="Cisco SPA508G"/>
    <n v="57"/>
    <n v="3"/>
    <s v="East"/>
    <m/>
    <n v="57.41"/>
    <n v="198"/>
    <s v="Corporate"/>
    <x v="1083"/>
    <s v="Standard Class"/>
    <s v="New York"/>
    <s v="Phones"/>
  </r>
  <r>
    <n v="6"/>
    <s v="Shipped On Time"/>
    <n v="6"/>
    <x v="0"/>
    <x v="347"/>
    <x v="0"/>
    <s v="Dorothy Badders"/>
    <n v="0.2"/>
    <x v="1128"/>
    <s v="September"/>
    <x v="3"/>
    <s v="CA-2019-158036"/>
    <x v="0"/>
    <n v="43017"/>
    <n v="923"/>
    <s v="Imation Swivel Flash Drive USB flash drive - 8 GB"/>
    <n v="2"/>
    <n v="1"/>
    <s v="East"/>
    <m/>
    <n v="1.71"/>
    <n v="9"/>
    <s v="Corporate"/>
    <x v="979"/>
    <s v="Standard Class"/>
    <s v="Ohio"/>
    <s v="Accessories"/>
  </r>
  <r>
    <n v="5"/>
    <s v="Shipped Early"/>
    <n v="6"/>
    <x v="2"/>
    <x v="15"/>
    <x v="0"/>
    <s v="Bill Donatelli"/>
    <n v="0"/>
    <x v="987"/>
    <s v="September"/>
    <x v="3"/>
    <s v="CA-2019-158071"/>
    <x v="1"/>
    <n v="98103"/>
    <n v="1267"/>
    <s v="Personal File Boxes with Fold-Down Carry Handle"/>
    <n v="4"/>
    <n v="1"/>
    <s v="West"/>
    <m/>
    <n v="3.89"/>
    <n v="16"/>
    <s v="Consumer"/>
    <x v="1012"/>
    <s v="Standard Class"/>
    <s v="Washington"/>
    <s v="Storage"/>
  </r>
  <r>
    <n v="5"/>
    <s v="Shipped Early"/>
    <n v="6"/>
    <x v="2"/>
    <x v="15"/>
    <x v="0"/>
    <s v="Bill Donatelli"/>
    <n v="0"/>
    <x v="987"/>
    <s v="September"/>
    <x v="3"/>
    <s v="CA-2019-158071"/>
    <x v="1"/>
    <n v="98103"/>
    <n v="223"/>
    <s v="Avery 512"/>
    <n v="5"/>
    <n v="4"/>
    <s v="West"/>
    <m/>
    <n v="5.43"/>
    <n v="12"/>
    <s v="Consumer"/>
    <x v="1012"/>
    <s v="Standard Class"/>
    <s v="Washington"/>
    <s v="Labels"/>
  </r>
  <r>
    <n v="5"/>
    <s v="Shipped Early"/>
    <n v="6"/>
    <x v="0"/>
    <x v="15"/>
    <x v="0"/>
    <s v="Bill Donatelli"/>
    <n v="0.2"/>
    <x v="987"/>
    <s v="September"/>
    <x v="3"/>
    <s v="CA-2019-158071"/>
    <x v="1"/>
    <n v="98103"/>
    <n v="1001"/>
    <s v="Logitech B530 USB Headset - headset - Full size, Binaural"/>
    <n v="8"/>
    <n v="3"/>
    <s v="West"/>
    <m/>
    <n v="7.77"/>
    <n v="89"/>
    <s v="Consumer"/>
    <x v="1012"/>
    <s v="Standard Class"/>
    <s v="Washington"/>
    <s v="Phones"/>
  </r>
  <r>
    <n v="6"/>
    <s v="Shipped On Time"/>
    <n v="6"/>
    <x v="2"/>
    <x v="382"/>
    <x v="0"/>
    <s v="Carol Triggs"/>
    <n v="0"/>
    <x v="893"/>
    <s v="September"/>
    <x v="3"/>
    <s v="CA-2019-158106"/>
    <x v="3"/>
    <n v="55124"/>
    <n v="1163"/>
    <s v="Newell 346"/>
    <n v="3"/>
    <n v="3"/>
    <s v="Central"/>
    <m/>
    <n v="2.5099999999999998"/>
    <n v="9"/>
    <s v="Consumer"/>
    <x v="981"/>
    <s v="Standard Class"/>
    <s v="Minnesota"/>
    <s v="Art"/>
  </r>
  <r>
    <n v="4"/>
    <s v="Shipped Early"/>
    <n v="6"/>
    <x v="2"/>
    <x v="493"/>
    <x v="0"/>
    <s v="Katharine Harms"/>
    <n v="0.2"/>
    <x v="906"/>
    <s v="September"/>
    <x v="3"/>
    <s v="CA-2019-158120"/>
    <x v="1"/>
    <n v="97123"/>
    <n v="1662"/>
    <s v="Wirebound Message Forms, Four 2 3/4 x 5 Forms per Page, Pink Paper"/>
    <n v="7"/>
    <n v="3"/>
    <s v="West"/>
    <m/>
    <n v="6.62"/>
    <n v="20"/>
    <s v="Corporate"/>
    <x v="980"/>
    <s v="Standard Class"/>
    <s v="Oregon"/>
    <s v="Paper"/>
  </r>
  <r>
    <n v="4"/>
    <s v="Shipped Early"/>
    <n v="6"/>
    <x v="2"/>
    <x v="493"/>
    <x v="0"/>
    <s v="Katharine Harms"/>
    <n v="0.7"/>
    <x v="906"/>
    <s v="September"/>
    <x v="3"/>
    <s v="CA-2019-158120"/>
    <x v="1"/>
    <n v="97123"/>
    <n v="267"/>
    <s v="Avery Reinforcements for Hole-Punch Pages"/>
    <n v="-3"/>
    <n v="7"/>
    <s v="West"/>
    <m/>
    <n v="-3.46"/>
    <n v="4"/>
    <s v="Corporate"/>
    <x v="980"/>
    <s v="Standard Class"/>
    <s v="Oregon"/>
    <s v="Binders"/>
  </r>
  <r>
    <n v="3"/>
    <s v="Shipped Late"/>
    <n v="1"/>
    <x v="1"/>
    <x v="354"/>
    <x v="0"/>
    <s v="Justin MacKendrick"/>
    <n v="0"/>
    <x v="991"/>
    <s v="September"/>
    <x v="3"/>
    <s v="CA-2019-158169"/>
    <x v="1"/>
    <n v="92630"/>
    <n v="499"/>
    <s v="DAX Wood Document Frame"/>
    <n v="20"/>
    <n v="4"/>
    <s v="West"/>
    <m/>
    <n v="19.77"/>
    <n v="55"/>
    <s v="Consumer"/>
    <x v="1262"/>
    <s v="First Class"/>
    <s v="California"/>
    <s v="Furnishings"/>
  </r>
  <r>
    <n v="3"/>
    <s v="Shipped Late"/>
    <n v="1"/>
    <x v="2"/>
    <x v="354"/>
    <x v="0"/>
    <s v="Justin MacKendrick"/>
    <n v="0"/>
    <x v="991"/>
    <s v="September"/>
    <x v="3"/>
    <s v="CA-2019-158169"/>
    <x v="1"/>
    <n v="92630"/>
    <n v="172"/>
    <s v="Avanti 4.4 Cu. Ft. Refrigerator"/>
    <n v="152"/>
    <n v="3"/>
    <s v="West"/>
    <m/>
    <n v="152.02000000000001"/>
    <n v="543"/>
    <s v="Consumer"/>
    <x v="1262"/>
    <s v="First Class"/>
    <s v="California"/>
    <s v="Appliances"/>
  </r>
  <r>
    <n v="2"/>
    <s v="Shipped Late"/>
    <n v="1"/>
    <x v="1"/>
    <x v="479"/>
    <x v="0"/>
    <s v="Jennifer Braxton"/>
    <n v="0.2"/>
    <x v="1098"/>
    <s v="September"/>
    <x v="3"/>
    <s v="CA-2019-158246"/>
    <x v="1"/>
    <n v="94086"/>
    <n v="762"/>
    <s v="Global Leather Task Chair, Black"/>
    <n v="-3"/>
    <n v="3"/>
    <s v="West"/>
    <m/>
    <n v="-2.7"/>
    <n v="216"/>
    <s v="Corporate"/>
    <x v="954"/>
    <s v="First Class"/>
    <s v="California"/>
    <s v="Chairs"/>
  </r>
  <r>
    <n v="4"/>
    <s v="Shipped Early"/>
    <n v="6"/>
    <x v="0"/>
    <x v="191"/>
    <x v="0"/>
    <s v="Cindy Chapman"/>
    <n v="0"/>
    <x v="1028"/>
    <s v="September"/>
    <x v="3"/>
    <s v="CA-2019-158344"/>
    <x v="3"/>
    <n v="56560"/>
    <n v="1077"/>
    <s v="Memorex Micro Travel Drive 16 GB"/>
    <n v="20"/>
    <n v="4"/>
    <s v="Central"/>
    <m/>
    <n v="19.829999999999998"/>
    <n v="64"/>
    <s v="Consumer"/>
    <x v="1248"/>
    <s v="Standard Class"/>
    <s v="Minnesota"/>
    <s v="Accessories"/>
  </r>
  <r>
    <n v="4"/>
    <s v="Shipped Late"/>
    <n v="3"/>
    <x v="2"/>
    <x v="16"/>
    <x v="0"/>
    <s v="Joseph Airdo"/>
    <n v="0.2"/>
    <x v="948"/>
    <s v="September"/>
    <x v="3"/>
    <s v="CA-2019-158379"/>
    <x v="0"/>
    <n v="19134"/>
    <n v="1050"/>
    <s v="Martin Yale Chadless Opener Electric Letter Opener"/>
    <n v="-1049"/>
    <n v="7"/>
    <s v="East"/>
    <m/>
    <n v="-1049.3399999999999"/>
    <n v="4664"/>
    <s v="Consumer"/>
    <x v="957"/>
    <s v="Second Class"/>
    <s v="Pennsylvania"/>
    <s v="Supplies"/>
  </r>
  <r>
    <n v="4"/>
    <s v="Shipped Late"/>
    <n v="3"/>
    <x v="2"/>
    <x v="16"/>
    <x v="0"/>
    <s v="Joseph Airdo"/>
    <n v="0.7"/>
    <x v="948"/>
    <s v="September"/>
    <x v="3"/>
    <s v="CA-2019-158379"/>
    <x v="0"/>
    <n v="19134"/>
    <n v="449"/>
    <s v="Clear Mylar Reinforcing Strips"/>
    <n v="-4"/>
    <n v="1"/>
    <s v="East"/>
    <m/>
    <n v="-4.3"/>
    <n v="6"/>
    <s v="Consumer"/>
    <x v="957"/>
    <s v="Second Class"/>
    <s v="Pennsylvania"/>
    <s v="Binders"/>
  </r>
  <r>
    <n v="4"/>
    <s v="Shipped Late"/>
    <n v="3"/>
    <x v="0"/>
    <x v="16"/>
    <x v="0"/>
    <s v="Joseph Airdo"/>
    <n v="0.2"/>
    <x v="948"/>
    <s v="September"/>
    <x v="3"/>
    <s v="CA-2019-158379"/>
    <x v="0"/>
    <n v="19134"/>
    <n v="1032"/>
    <s v="Logitech Wireless Marathon Mouse M705"/>
    <n v="23"/>
    <n v="2"/>
    <s v="East"/>
    <m/>
    <n v="23"/>
    <n v="80"/>
    <s v="Consumer"/>
    <x v="957"/>
    <s v="Second Class"/>
    <s v="Pennsylvania"/>
    <s v="Accessories"/>
  </r>
  <r>
    <n v="5"/>
    <s v="Shipped Early"/>
    <n v="6"/>
    <x v="2"/>
    <x v="22"/>
    <x v="0"/>
    <s v="Bobby Odegard"/>
    <n v="0"/>
    <x v="1036"/>
    <s v="September"/>
    <x v="3"/>
    <s v="CA-2019-158386"/>
    <x v="2"/>
    <n v="40475"/>
    <n v="975"/>
    <s v="Large Capacity Hanging Post Binders"/>
    <n v="57"/>
    <n v="5"/>
    <s v="South"/>
    <m/>
    <n v="57.38"/>
    <n v="125"/>
    <s v="Consumer"/>
    <x v="1125"/>
    <s v="Standard Class"/>
    <s v="Kentucky"/>
    <s v="Binders"/>
  </r>
  <r>
    <n v="6"/>
    <s v="Shipped On Time"/>
    <n v="6"/>
    <x v="1"/>
    <x v="221"/>
    <x v="0"/>
    <s v="Lindsay Williams"/>
    <n v="0.2"/>
    <x v="893"/>
    <s v="September"/>
    <x v="3"/>
    <s v="CA-2019-158407"/>
    <x v="2"/>
    <n v="28110"/>
    <n v="1533"/>
    <s v="Telescoping Adjustable Floor Lamp"/>
    <n v="2"/>
    <n v="2"/>
    <s v="South"/>
    <m/>
    <n v="2"/>
    <n v="32"/>
    <s v="Corporate"/>
    <x v="981"/>
    <s v="Standard Class"/>
    <s v="North Carolina"/>
    <s v="Furnishings"/>
  </r>
  <r>
    <n v="6"/>
    <s v="Shipped On Time"/>
    <n v="6"/>
    <x v="0"/>
    <x v="221"/>
    <x v="0"/>
    <s v="Lindsay Williams"/>
    <n v="0.2"/>
    <x v="893"/>
    <s v="September"/>
    <x v="3"/>
    <s v="CA-2019-158407"/>
    <x v="2"/>
    <n v="28110"/>
    <n v="927"/>
    <s v="Innergie mMini Combo Duo USB Travel Charging Kit"/>
    <n v="25"/>
    <n v="2"/>
    <s v="South"/>
    <m/>
    <n v="25.19"/>
    <n v="72"/>
    <s v="Corporate"/>
    <x v="981"/>
    <s v="Standard Class"/>
    <s v="North Carolina"/>
    <s v="Phones"/>
  </r>
  <r>
    <n v="5"/>
    <s v="Shipped Late"/>
    <n v="3"/>
    <x v="2"/>
    <x v="67"/>
    <x v="0"/>
    <s v="Brenda Bowman"/>
    <n v="0.2"/>
    <x v="1029"/>
    <s v="September"/>
    <x v="3"/>
    <s v="CA-2019-158561"/>
    <x v="2"/>
    <n v="33311"/>
    <n v="864"/>
    <s v="Hoover Upright Vacuum With Dirt Cup"/>
    <n v="130"/>
    <n v="5"/>
    <s v="South"/>
    <m/>
    <n v="130.29"/>
    <n v="1158"/>
    <s v="Corporate"/>
    <x v="1044"/>
    <s v="Second Class"/>
    <s v="Florida"/>
    <s v="Appliances"/>
  </r>
  <r>
    <n v="6"/>
    <s v="Shipped On Time"/>
    <n v="6"/>
    <x v="2"/>
    <x v="393"/>
    <x v="0"/>
    <s v="Ken Brennan"/>
    <n v="0"/>
    <x v="1095"/>
    <s v="September"/>
    <x v="3"/>
    <s v="CA-2019-158673"/>
    <x v="3"/>
    <n v="49505"/>
    <n v="1708"/>
    <s v="Xerox 1915"/>
    <n v="101"/>
    <n v="2"/>
    <s v="Central"/>
    <m/>
    <n v="100.66"/>
    <n v="210"/>
    <s v="Corporate"/>
    <x v="1283"/>
    <s v="Standard Class"/>
    <s v="Michigan"/>
    <s v="Paper"/>
  </r>
  <r>
    <n v="6"/>
    <s v="Shipped On Time"/>
    <n v="6"/>
    <x v="2"/>
    <x v="16"/>
    <x v="0"/>
    <s v="Matt Abelman"/>
    <n v="0.2"/>
    <x v="950"/>
    <s v="September"/>
    <x v="3"/>
    <s v="CA-2019-158722"/>
    <x v="0"/>
    <n v="19120"/>
    <n v="1677"/>
    <s v="Xerox 1887"/>
    <n v="16"/>
    <n v="3"/>
    <s v="East"/>
    <m/>
    <n v="15.93"/>
    <n v="46"/>
    <s v="Home Office"/>
    <x v="1145"/>
    <s v="Standard Class"/>
    <s v="Pennsylvania"/>
    <s v="Paper"/>
  </r>
  <r>
    <n v="2"/>
    <s v="Shipped Late"/>
    <n v="1"/>
    <x v="2"/>
    <x v="197"/>
    <x v="0"/>
    <s v="Amy Cox"/>
    <n v="0"/>
    <x v="1079"/>
    <s v="September"/>
    <x v="3"/>
    <s v="CA-2019-158729"/>
    <x v="2"/>
    <n v="70506"/>
    <n v="1050"/>
    <s v="Martin Yale Chadless Opener Electric Letter Opener"/>
    <n v="33"/>
    <n v="2"/>
    <s v="South"/>
    <s v="Yes"/>
    <n v="33.31"/>
    <n v="1666"/>
    <s v="Consumer"/>
    <x v="1162"/>
    <s v="First Class"/>
    <s v="Louisiana"/>
    <s v="Supplies"/>
  </r>
  <r>
    <n v="6"/>
    <s v="Shipped On Time"/>
    <n v="6"/>
    <x v="2"/>
    <x v="1"/>
    <x v="0"/>
    <s v="Tonja Turnell"/>
    <n v="0"/>
    <x v="929"/>
    <s v="September"/>
    <x v="3"/>
    <s v="CA-2019-158736"/>
    <x v="1"/>
    <n v="94110"/>
    <n v="1151"/>
    <s v="Newell 335"/>
    <n v="2"/>
    <n v="2"/>
    <s v="West"/>
    <m/>
    <n v="1.67"/>
    <n v="6"/>
    <s v="Home Office"/>
    <x v="1108"/>
    <s v="Standard Class"/>
    <s v="California"/>
    <s v="Art"/>
  </r>
  <r>
    <n v="7"/>
    <s v="Shipped Late"/>
    <n v="6"/>
    <x v="2"/>
    <x v="79"/>
    <x v="0"/>
    <s v="Ivan Gibson"/>
    <n v="0"/>
    <x v="950"/>
    <s v="September"/>
    <x v="3"/>
    <s v="CA-2019-158743"/>
    <x v="2"/>
    <n v="72209"/>
    <n v="1674"/>
    <s v="Xerox 1884"/>
    <n v="19"/>
    <n v="2"/>
    <s v="South"/>
    <m/>
    <n v="18.78"/>
    <n v="40"/>
    <s v="Consumer"/>
    <x v="995"/>
    <s v="Standard Class"/>
    <s v="Arkansas"/>
    <s v="Paper"/>
  </r>
  <r>
    <n v="7"/>
    <s v="Shipped Late"/>
    <n v="6"/>
    <x v="2"/>
    <x v="79"/>
    <x v="0"/>
    <s v="Ivan Gibson"/>
    <n v="0"/>
    <x v="950"/>
    <s v="September"/>
    <x v="3"/>
    <s v="CA-2019-158743"/>
    <x v="2"/>
    <n v="72209"/>
    <n v="590"/>
    <s v="Eldon Spacemaker Box, Quick-Snap Lid, Clear"/>
    <n v="4"/>
    <n v="4"/>
    <s v="South"/>
    <m/>
    <n v="4.1399999999999997"/>
    <n v="13"/>
    <s v="Consumer"/>
    <x v="995"/>
    <s v="Standard Class"/>
    <s v="Arkansas"/>
    <s v="Art"/>
  </r>
  <r>
    <n v="7"/>
    <s v="Shipped Late"/>
    <n v="6"/>
    <x v="2"/>
    <x v="79"/>
    <x v="0"/>
    <s v="Ivan Gibson"/>
    <n v="0"/>
    <x v="950"/>
    <s v="September"/>
    <x v="3"/>
    <s v="CA-2019-158743"/>
    <x v="2"/>
    <n v="72209"/>
    <n v="328"/>
    <s v="Binding Machine Supplies"/>
    <n v="70"/>
    <n v="5"/>
    <s v="South"/>
    <m/>
    <n v="70.010000000000005"/>
    <n v="146"/>
    <s v="Consumer"/>
    <x v="995"/>
    <s v="Standard Class"/>
    <s v="Arkansas"/>
    <s v="Binders"/>
  </r>
  <r>
    <n v="2"/>
    <s v="Shipped Early"/>
    <n v="3"/>
    <x v="1"/>
    <x v="126"/>
    <x v="0"/>
    <s v="Aimee Bixby"/>
    <n v="0.6"/>
    <x v="909"/>
    <s v="September"/>
    <x v="3"/>
    <s v="CA-2019-158876"/>
    <x v="3"/>
    <n v="75007"/>
    <n v="1533"/>
    <s v="Telescoping Adjustable Floor Lamp"/>
    <n v="-14"/>
    <n v="2"/>
    <s v="Central"/>
    <m/>
    <n v="-13.99"/>
    <n v="16"/>
    <s v="Consumer"/>
    <x v="980"/>
    <s v="Second Class"/>
    <s v="Texas"/>
    <s v="Furnishings"/>
  </r>
  <r>
    <n v="2"/>
    <s v="Shipped Early"/>
    <n v="3"/>
    <x v="2"/>
    <x v="126"/>
    <x v="0"/>
    <s v="Aimee Bixby"/>
    <n v="0.2"/>
    <x v="909"/>
    <s v="September"/>
    <x v="3"/>
    <s v="CA-2019-158876"/>
    <x v="3"/>
    <n v="75007"/>
    <n v="76"/>
    <s v="Acme Elite Stainless Steel Scissors"/>
    <n v="1"/>
    <n v="1"/>
    <s v="Central"/>
    <m/>
    <n v="0.5"/>
    <n v="7"/>
    <s v="Consumer"/>
    <x v="980"/>
    <s v="Second Class"/>
    <s v="Texas"/>
    <s v="Supplies"/>
  </r>
  <r>
    <n v="2"/>
    <s v="Shipped Early"/>
    <n v="3"/>
    <x v="2"/>
    <x v="126"/>
    <x v="0"/>
    <s v="Aimee Bixby"/>
    <n v="0.2"/>
    <x v="909"/>
    <s v="September"/>
    <x v="3"/>
    <s v="CA-2019-158876"/>
    <x v="3"/>
    <n v="75007"/>
    <n v="363"/>
    <s v="Boston School Pro Electric Pencil Sharpener, 1670"/>
    <n v="9"/>
    <n v="4"/>
    <s v="Central"/>
    <m/>
    <n v="8.67"/>
    <n v="99"/>
    <s v="Consumer"/>
    <x v="980"/>
    <s v="Second Class"/>
    <s v="Texas"/>
    <s v="Art"/>
  </r>
  <r>
    <n v="2"/>
    <s v="Shipped Early"/>
    <n v="3"/>
    <x v="2"/>
    <x v="126"/>
    <x v="0"/>
    <s v="Aimee Bixby"/>
    <n v="0.2"/>
    <x v="909"/>
    <s v="September"/>
    <x v="3"/>
    <s v="CA-2019-158876"/>
    <x v="3"/>
    <n v="75007"/>
    <n v="1694"/>
    <s v="Xerox 1901"/>
    <n v="5"/>
    <n v="4"/>
    <s v="Central"/>
    <m/>
    <n v="5.28"/>
    <n v="17"/>
    <s v="Consumer"/>
    <x v="980"/>
    <s v="Second Class"/>
    <s v="Texas"/>
    <s v="Paper"/>
  </r>
  <r>
    <n v="1"/>
    <s v="Shipped Late"/>
    <n v="0"/>
    <x v="2"/>
    <x v="2"/>
    <x v="0"/>
    <s v="Cari Schnelling"/>
    <n v="0.2"/>
    <x v="1139"/>
    <s v="September"/>
    <x v="3"/>
    <s v="CA-2019-158883"/>
    <x v="2"/>
    <n v="28540"/>
    <n v="1568"/>
    <s v="Things To Do Today Spiral Book"/>
    <n v="9"/>
    <n v="4"/>
    <s v="South"/>
    <m/>
    <n v="9.19"/>
    <n v="25"/>
    <s v="Consumer"/>
    <x v="1075"/>
    <s v="Same Day"/>
    <s v="North Carolina"/>
    <s v="Paper"/>
  </r>
  <r>
    <n v="4"/>
    <s v="Shipped Early"/>
    <n v="6"/>
    <x v="2"/>
    <x v="494"/>
    <x v="0"/>
    <s v="Michelle Lonsdale"/>
    <n v="0.8"/>
    <x v="893"/>
    <s v="September"/>
    <x v="3"/>
    <s v="CA-2019-158953"/>
    <x v="3"/>
    <n v="77489"/>
    <n v="1317"/>
    <s v="Presstex Flexible Ring Binders"/>
    <n v="-10"/>
    <n v="7"/>
    <s v="Central"/>
    <m/>
    <n v="-9.56"/>
    <n v="6"/>
    <s v="Corporate"/>
    <x v="967"/>
    <s v="Standard Class"/>
    <s v="Texas"/>
    <s v="Binders"/>
  </r>
  <r>
    <n v="2"/>
    <s v="Shipped Late"/>
    <n v="1"/>
    <x v="1"/>
    <x v="67"/>
    <x v="0"/>
    <s v="Brian Thompson"/>
    <n v="0.2"/>
    <x v="1002"/>
    <s v="September"/>
    <x v="3"/>
    <s v="CA-2019-158967"/>
    <x v="2"/>
    <n v="33311"/>
    <n v="1505"/>
    <s v="Staple-based wall hangings"/>
    <n v="6"/>
    <n v="3"/>
    <s v="South"/>
    <m/>
    <n v="5.73"/>
    <n v="19"/>
    <s v="Consumer"/>
    <x v="1090"/>
    <s v="First Class"/>
    <s v="Florida"/>
    <s v="Furnishings"/>
  </r>
  <r>
    <n v="5"/>
    <s v="Shipped Early"/>
    <n v="6"/>
    <x v="1"/>
    <x v="19"/>
    <x v="0"/>
    <s v="Victoria Pisteka"/>
    <n v="0.4"/>
    <x v="1036"/>
    <s v="September"/>
    <x v="3"/>
    <s v="CA-2019-159100"/>
    <x v="2"/>
    <n v="38401"/>
    <n v="278"/>
    <s v="Balt Solid Wood Round Tables"/>
    <n v="-969"/>
    <n v="7"/>
    <s v="South"/>
    <m/>
    <n v="-968.88"/>
    <n v="1875"/>
    <s v="Corporate"/>
    <x v="1125"/>
    <s v="Standard Class"/>
    <s v="Tennessee"/>
    <s v="Tables"/>
  </r>
  <r>
    <n v="5"/>
    <s v="Shipped Early"/>
    <n v="6"/>
    <x v="0"/>
    <x v="19"/>
    <x v="0"/>
    <s v="Victoria Pisteka"/>
    <n v="0.2"/>
    <x v="1036"/>
    <s v="September"/>
    <x v="3"/>
    <s v="CA-2019-159100"/>
    <x v="2"/>
    <n v="38401"/>
    <n v="1085"/>
    <s v="Memorex Mini Travel Drive 8 GB USB 2.0 Flash Drive"/>
    <n v="4"/>
    <n v="2"/>
    <s v="South"/>
    <m/>
    <n v="4.4000000000000004"/>
    <n v="19"/>
    <s v="Corporate"/>
    <x v="1125"/>
    <s v="Standard Class"/>
    <s v="Tennessee"/>
    <s v="Accessories"/>
  </r>
  <r>
    <n v="2"/>
    <s v="Shipped Early"/>
    <n v="3"/>
    <x v="2"/>
    <x v="1"/>
    <x v="0"/>
    <s v="Kean Thornton"/>
    <n v="0"/>
    <x v="891"/>
    <s v="September"/>
    <x v="3"/>
    <s v="CA-2019-159107"/>
    <x v="1"/>
    <n v="94110"/>
    <n v="41"/>
    <s v="Acco Bankers Clasps, 5 3/4-Long"/>
    <n v="1"/>
    <n v="1"/>
    <s v="West"/>
    <m/>
    <n v="1.35"/>
    <n v="3"/>
    <s v="Consumer"/>
    <x v="1062"/>
    <s v="Second Class"/>
    <s v="California"/>
    <s v="Fasteners"/>
  </r>
  <r>
    <n v="4"/>
    <s v="Shipped Early"/>
    <n v="6"/>
    <x v="2"/>
    <x v="495"/>
    <x v="0"/>
    <s v="Katherine Murray"/>
    <n v="0"/>
    <x v="941"/>
    <s v="September"/>
    <x v="3"/>
    <s v="CA-2019-159135"/>
    <x v="2"/>
    <n v="72762"/>
    <n v="331"/>
    <s v="Binney &amp; Smith inkTank Desk Highlighter, Chisel Tip, Yellow, 12/Box"/>
    <n v="1"/>
    <n v="2"/>
    <s v="South"/>
    <m/>
    <n v="1.42"/>
    <n v="4"/>
    <s v="Home Office"/>
    <x v="1013"/>
    <s v="Standard Class"/>
    <s v="Arkansas"/>
    <s v="Art"/>
  </r>
  <r>
    <n v="2"/>
    <s v="Shipped Late"/>
    <n v="1"/>
    <x v="1"/>
    <x v="4"/>
    <x v="0"/>
    <s v="Cyra Reiten"/>
    <n v="0.32"/>
    <x v="1019"/>
    <s v="September"/>
    <x v="3"/>
    <s v="CA-2019-159149"/>
    <x v="3"/>
    <n v="77041"/>
    <n v="1437"/>
    <s v="Sauder Mission Library with Doors, Fruitwood Finish"/>
    <n v="-17"/>
    <n v="1"/>
    <s v="Central"/>
    <m/>
    <n v="-17.03"/>
    <n v="89"/>
    <s v="Home Office"/>
    <x v="1047"/>
    <s v="First Class"/>
    <s v="Texas"/>
    <s v="Bookcases"/>
  </r>
  <r>
    <n v="2"/>
    <s v="Shipped Late"/>
    <n v="1"/>
    <x v="2"/>
    <x v="4"/>
    <x v="0"/>
    <s v="Cyra Reiten"/>
    <n v="0.2"/>
    <x v="1019"/>
    <s v="September"/>
    <x v="3"/>
    <s v="CA-2019-159149"/>
    <x v="3"/>
    <n v="77041"/>
    <n v="524"/>
    <s v="Dixon Ticonderoga Core-Lock Colored Pencils, 48-Color Set"/>
    <n v="53"/>
    <n v="6"/>
    <s v="Central"/>
    <m/>
    <n v="52.63"/>
    <n v="175"/>
    <s v="Home Office"/>
    <x v="1047"/>
    <s v="First Class"/>
    <s v="Texas"/>
    <s v="Art"/>
  </r>
  <r>
    <n v="2"/>
    <s v="Shipped Late"/>
    <n v="1"/>
    <x v="0"/>
    <x v="4"/>
    <x v="0"/>
    <s v="Cyra Reiten"/>
    <n v="0.2"/>
    <x v="1019"/>
    <s v="September"/>
    <x v="3"/>
    <s v="CA-2019-159149"/>
    <x v="3"/>
    <n v="77041"/>
    <n v="943"/>
    <s v="Jawbone MINI JAMBOX Wireless Bluetooth Speaker"/>
    <n v="-88"/>
    <n v="4"/>
    <s v="Central"/>
    <m/>
    <n v="-87.67"/>
    <n v="438"/>
    <s v="Home Office"/>
    <x v="1047"/>
    <s v="First Class"/>
    <s v="Texas"/>
    <s v="Phones"/>
  </r>
  <r>
    <n v="3"/>
    <s v="Shipped Late"/>
    <n v="1"/>
    <x v="0"/>
    <x v="0"/>
    <x v="0"/>
    <s v="Ken Brennan"/>
    <n v="0"/>
    <x v="1049"/>
    <s v="September"/>
    <x v="3"/>
    <s v="CA-2019-159156"/>
    <x v="0"/>
    <n v="10009"/>
    <n v="1173"/>
    <s v="Nokia Lumia 925"/>
    <n v="164"/>
    <n v="5"/>
    <s v="East"/>
    <m/>
    <n v="163.79"/>
    <n v="630"/>
    <s v="Corporate"/>
    <x v="1044"/>
    <s v="First Class"/>
    <s v="New York"/>
    <s v="Phones"/>
  </r>
  <r>
    <n v="2"/>
    <s v="Shipped Early"/>
    <n v="3"/>
    <x v="1"/>
    <x v="17"/>
    <x v="0"/>
    <s v="Rob Lucas"/>
    <n v="0.15"/>
    <x v="1101"/>
    <s v="September"/>
    <x v="3"/>
    <s v="CA-2019-159226"/>
    <x v="1"/>
    <n v="90008"/>
    <n v="391"/>
    <s v="Bush Westfield Collection Bookcases, Medium Cherry Finish"/>
    <n v="28"/>
    <n v="7"/>
    <s v="West"/>
    <m/>
    <n v="28.41"/>
    <n v="345"/>
    <s v="Consumer"/>
    <x v="1206"/>
    <s v="Second Class"/>
    <s v="California"/>
    <s v="Bookcases"/>
  </r>
  <r>
    <n v="5"/>
    <s v="Shipped Early"/>
    <n v="6"/>
    <x v="0"/>
    <x v="361"/>
    <x v="0"/>
    <s v="Gary Hansen"/>
    <n v="0.7"/>
    <x v="1036"/>
    <s v="September"/>
    <x v="3"/>
    <s v="CA-2019-159282"/>
    <x v="1"/>
    <n v="85364"/>
    <n v="1530"/>
    <s v="Swingline SM12-08 MicroCut Jam Free Shredder"/>
    <n v="-480"/>
    <n v="5"/>
    <s v="West"/>
    <m/>
    <n v="-479.99"/>
    <n v="600"/>
    <s v="Home Office"/>
    <x v="1125"/>
    <s v="Standard Class"/>
    <s v="Arizona"/>
    <s v="Machines"/>
  </r>
  <r>
    <n v="5"/>
    <s v="Shipped Early"/>
    <n v="6"/>
    <x v="0"/>
    <x v="140"/>
    <x v="0"/>
    <s v="Ken Black"/>
    <n v="0"/>
    <x v="1076"/>
    <s v="September"/>
    <x v="3"/>
    <s v="CA-2019-159352"/>
    <x v="0"/>
    <n v="1852"/>
    <n v="1303"/>
    <s v="PowerGen Dual USB Car Charger"/>
    <n v="32"/>
    <n v="7"/>
    <s v="East"/>
    <m/>
    <n v="32.17"/>
    <n v="70"/>
    <s v="Corporate"/>
    <x v="1088"/>
    <s v="Standard Class"/>
    <s v="Massachusetts"/>
    <s v="Phones"/>
  </r>
  <r>
    <n v="3"/>
    <s v="Shipped Late"/>
    <n v="1"/>
    <x v="0"/>
    <x v="162"/>
    <x v="0"/>
    <s v="Bart Watters"/>
    <n v="0.1"/>
    <x v="1184"/>
    <s v="September"/>
    <x v="3"/>
    <s v="CA-2019-159366"/>
    <x v="3"/>
    <n v="48205"/>
    <n v="988"/>
    <s v="Lexmark MX611dhe Monochrome Laser Printer"/>
    <n v="680"/>
    <n v="2"/>
    <s v="Central"/>
    <m/>
    <n v="680"/>
    <n v="3060"/>
    <s v="Corporate"/>
    <x v="1284"/>
    <s v="First Class"/>
    <s v="Michigan"/>
    <s v="Machines"/>
  </r>
  <r>
    <n v="7"/>
    <s v="Shipped Late"/>
    <n v="6"/>
    <x v="0"/>
    <x v="4"/>
    <x v="0"/>
    <s v="Rick Duston"/>
    <n v="0.2"/>
    <x v="990"/>
    <s v="September"/>
    <x v="3"/>
    <s v="CA-2019-159457"/>
    <x v="3"/>
    <n v="77095"/>
    <n v="1327"/>
    <s v="QVS USB Car Charger 2-Port 2.1Amp for iPod/iPhone/iPad/iPad 2/iPad 3"/>
    <n v="5"/>
    <n v="3"/>
    <s v="Central"/>
    <m/>
    <n v="5.21"/>
    <n v="17"/>
    <s v="Consumer"/>
    <x v="1145"/>
    <s v="Standard Class"/>
    <s v="Texas"/>
    <s v="Phones"/>
  </r>
  <r>
    <n v="1"/>
    <s v="Shipped On Time"/>
    <n v="1"/>
    <x v="1"/>
    <x v="36"/>
    <x v="0"/>
    <s v="Todd Boyes"/>
    <n v="0"/>
    <x v="1045"/>
    <s v="September"/>
    <x v="3"/>
    <s v="CA-2019-159464"/>
    <x v="2"/>
    <n v="30328"/>
    <n v="822"/>
    <s v="Hon 4-Shelf Metal Bookcases"/>
    <n v="76"/>
    <n v="3"/>
    <s v="South"/>
    <m/>
    <n v="75.739999999999995"/>
    <n v="303"/>
    <s v="Corporate"/>
    <x v="1230"/>
    <s v="First Class"/>
    <s v="Georgia"/>
    <s v="Bookcases"/>
  </r>
  <r>
    <n v="1"/>
    <s v="Shipped On Time"/>
    <n v="1"/>
    <x v="2"/>
    <x v="36"/>
    <x v="0"/>
    <s v="Todd Boyes"/>
    <n v="0"/>
    <x v="1045"/>
    <s v="September"/>
    <x v="3"/>
    <s v="CA-2019-159464"/>
    <x v="2"/>
    <n v="30328"/>
    <n v="63"/>
    <s v="Acco Six-Outlet Power Strip, 4 Cord Length"/>
    <n v="4"/>
    <n v="2"/>
    <s v="South"/>
    <m/>
    <n v="4.4800000000000004"/>
    <n v="17"/>
    <s v="Corporate"/>
    <x v="1230"/>
    <s v="First Class"/>
    <s v="Georgia"/>
    <s v="Appliances"/>
  </r>
  <r>
    <n v="1"/>
    <s v="Shipped On Time"/>
    <n v="1"/>
    <x v="2"/>
    <x v="36"/>
    <x v="0"/>
    <s v="Todd Boyes"/>
    <n v="0"/>
    <x v="1045"/>
    <s v="September"/>
    <x v="3"/>
    <s v="CA-2019-159464"/>
    <x v="2"/>
    <n v="30328"/>
    <n v="1291"/>
    <s v="Poly Designer Cover &amp; Back"/>
    <n v="55"/>
    <n v="6"/>
    <s v="South"/>
    <m/>
    <n v="54.69"/>
    <n v="114"/>
    <s v="Corporate"/>
    <x v="1230"/>
    <s v="First Class"/>
    <s v="Georgia"/>
    <s v="Binders"/>
  </r>
  <r>
    <n v="1"/>
    <s v="Shipped On Time"/>
    <n v="1"/>
    <x v="0"/>
    <x v="36"/>
    <x v="0"/>
    <s v="Todd Boyes"/>
    <n v="0"/>
    <x v="1045"/>
    <s v="September"/>
    <x v="3"/>
    <s v="CA-2019-159464"/>
    <x v="2"/>
    <n v="30328"/>
    <n v="143"/>
    <s v="Apple EarPods with Remote and Mic"/>
    <n v="16"/>
    <n v="2"/>
    <s v="South"/>
    <m/>
    <n v="15.67"/>
    <n v="56"/>
    <s v="Corporate"/>
    <x v="1230"/>
    <s v="First Class"/>
    <s v="Georgia"/>
    <s v="Phones"/>
  </r>
  <r>
    <n v="1"/>
    <s v="Shipped On Time"/>
    <n v="1"/>
    <x v="0"/>
    <x v="36"/>
    <x v="0"/>
    <s v="Todd Boyes"/>
    <n v="0"/>
    <x v="1045"/>
    <s v="September"/>
    <x v="3"/>
    <s v="CA-2019-159464"/>
    <x v="2"/>
    <n v="30328"/>
    <n v="1327"/>
    <s v="QVS USB Car Charger 2-Port 2.1Amp for iPod/iPhone/iPad/iPad 2/iPad 3"/>
    <n v="16"/>
    <n v="5"/>
    <s v="South"/>
    <m/>
    <n v="15.64"/>
    <n v="35"/>
    <s v="Corporate"/>
    <x v="1230"/>
    <s v="First Class"/>
    <s v="Georgia"/>
    <s v="Phones"/>
  </r>
  <r>
    <n v="5"/>
    <s v="Shipped Early"/>
    <n v="6"/>
    <x v="2"/>
    <x v="47"/>
    <x v="0"/>
    <s v="Justin Ritter"/>
    <n v="0"/>
    <x v="913"/>
    <s v="September"/>
    <x v="3"/>
    <s v="CA-2019-159506"/>
    <x v="3"/>
    <n v="47201"/>
    <n v="683"/>
    <s v="GBC DocuBind P100 Manual Binding Machine"/>
    <n v="224"/>
    <n v="3"/>
    <s v="Central"/>
    <m/>
    <n v="224.07"/>
    <n v="498"/>
    <s v="Corporate"/>
    <x v="1079"/>
    <s v="Standard Class"/>
    <s v="Indiana"/>
    <s v="Binders"/>
  </r>
  <r>
    <n v="5"/>
    <s v="Shipped Early"/>
    <n v="6"/>
    <x v="2"/>
    <x v="47"/>
    <x v="0"/>
    <s v="Justin Ritter"/>
    <n v="0"/>
    <x v="913"/>
    <s v="September"/>
    <x v="3"/>
    <s v="CA-2019-159506"/>
    <x v="3"/>
    <n v="47201"/>
    <n v="1701"/>
    <s v="Xerox 1909"/>
    <n v="73"/>
    <n v="6"/>
    <s v="Central"/>
    <m/>
    <n v="72.81"/>
    <n v="158"/>
    <s v="Corporate"/>
    <x v="1079"/>
    <s v="Standard Class"/>
    <s v="Indiana"/>
    <s v="Paper"/>
  </r>
  <r>
    <n v="5"/>
    <s v="Shipped Early"/>
    <n v="6"/>
    <x v="2"/>
    <x v="496"/>
    <x v="0"/>
    <s v="Matt Collister"/>
    <n v="0"/>
    <x v="1098"/>
    <s v="September"/>
    <x v="3"/>
    <s v="CA-2019-159597"/>
    <x v="1"/>
    <n v="92236"/>
    <n v="1390"/>
    <s v="Safco Wire Cube Shelving System, For Use as 4 or 5 14 Cubes, Black"/>
    <n v="3"/>
    <n v="2"/>
    <s v="West"/>
    <m/>
    <n v="3.18"/>
    <n v="64"/>
    <s v="Corporate"/>
    <x v="1155"/>
    <s v="Standard Class"/>
    <s v="California"/>
    <s v="Storage"/>
  </r>
  <r>
    <n v="5"/>
    <s v="Shipped Early"/>
    <n v="6"/>
    <x v="0"/>
    <x v="496"/>
    <x v="0"/>
    <s v="Matt Collister"/>
    <n v="0"/>
    <x v="1098"/>
    <s v="September"/>
    <x v="3"/>
    <s v="CA-2019-159597"/>
    <x v="1"/>
    <n v="92236"/>
    <n v="1328"/>
    <s v="Razer Kraken 7.1 Surround Sound Over Ear USB Gaming Headset"/>
    <n v="44"/>
    <n v="1"/>
    <s v="West"/>
    <m/>
    <n v="44"/>
    <n v="100"/>
    <s v="Corporate"/>
    <x v="1155"/>
    <s v="Standard Class"/>
    <s v="California"/>
    <s v="Accessories"/>
  </r>
  <r>
    <n v="1"/>
    <s v="Shipped On Time"/>
    <n v="1"/>
    <x v="2"/>
    <x v="5"/>
    <x v="0"/>
    <s v="Craig Leslie"/>
    <n v="0"/>
    <x v="1134"/>
    <s v="September"/>
    <x v="3"/>
    <s v="CA-2019-159604"/>
    <x v="3"/>
    <n v="65807"/>
    <n v="35"/>
    <s v="Acco 3-Hole Punch"/>
    <n v="4"/>
    <n v="2"/>
    <s v="Central"/>
    <m/>
    <n v="4.2"/>
    <n v="9"/>
    <s v="Home Office"/>
    <x v="1193"/>
    <s v="First Class"/>
    <s v="Missouri"/>
    <s v="Binders"/>
  </r>
  <r>
    <n v="4"/>
    <s v="Shipped Early"/>
    <n v="6"/>
    <x v="0"/>
    <x v="2"/>
    <x v="0"/>
    <s v="Peter McVee"/>
    <n v="0.2"/>
    <x v="1098"/>
    <s v="September"/>
    <x v="3"/>
    <s v="CA-2019-159667"/>
    <x v="2"/>
    <n v="32216"/>
    <n v="1012"/>
    <s v="Logitech G602 Wireless Gaming Mouse"/>
    <n v="38"/>
    <n v="3"/>
    <s v="South"/>
    <m/>
    <n v="38.4"/>
    <n v="192"/>
    <s v="Home Office"/>
    <x v="1081"/>
    <s v="Standard Class"/>
    <s v="Florida"/>
    <s v="Accessories"/>
  </r>
  <r>
    <n v="4"/>
    <s v="Shipped Early"/>
    <n v="6"/>
    <x v="0"/>
    <x v="2"/>
    <x v="0"/>
    <s v="Peter McVee"/>
    <n v="0.2"/>
    <x v="1098"/>
    <s v="September"/>
    <x v="3"/>
    <s v="CA-2019-159667"/>
    <x v="2"/>
    <n v="32216"/>
    <n v="1107"/>
    <s v="Motorola L703CM"/>
    <n v="31"/>
    <n v="4"/>
    <s v="South"/>
    <m/>
    <n v="31.2"/>
    <n v="499"/>
    <s v="Home Office"/>
    <x v="1081"/>
    <s v="Standard Class"/>
    <s v="Florida"/>
    <s v="Phones"/>
  </r>
  <r>
    <n v="5"/>
    <s v="Shipped Early"/>
    <n v="6"/>
    <x v="0"/>
    <x v="17"/>
    <x v="0"/>
    <s v="Adam Bellavance"/>
    <n v="0"/>
    <x v="944"/>
    <s v="September"/>
    <x v="3"/>
    <s v="CA-2019-159688"/>
    <x v="1"/>
    <n v="90004"/>
    <n v="1011"/>
    <s v="Logitech G600 MMO Gaming Mouse"/>
    <n v="29"/>
    <n v="1"/>
    <s v="West"/>
    <m/>
    <n v="28.8"/>
    <n v="80"/>
    <s v="Home Office"/>
    <x v="1243"/>
    <s v="Standard Class"/>
    <s v="California"/>
    <s v="Accessories"/>
  </r>
  <r>
    <n v="4"/>
    <s v="Shipped Early"/>
    <n v="6"/>
    <x v="1"/>
    <x v="16"/>
    <x v="0"/>
    <s v="Seth Vernon"/>
    <n v="0.5"/>
    <x v="912"/>
    <s v="September"/>
    <x v="3"/>
    <s v="CA-2019-159793"/>
    <x v="0"/>
    <n v="19140"/>
    <n v="387"/>
    <s v="Bush Somerset Collection Bookcase"/>
    <n v="-89"/>
    <n v="2"/>
    <s v="East"/>
    <m/>
    <n v="-89.07"/>
    <n v="131"/>
    <s v="Consumer"/>
    <x v="1149"/>
    <s v="Standard Class"/>
    <s v="Pennsylvania"/>
    <s v="Bookcases"/>
  </r>
  <r>
    <n v="5"/>
    <s v="Shipped Early"/>
    <n v="6"/>
    <x v="2"/>
    <x v="65"/>
    <x v="0"/>
    <s v="Jeremy Farry"/>
    <n v="0.2"/>
    <x v="998"/>
    <s v="September"/>
    <x v="3"/>
    <s v="CA-2019-159884"/>
    <x v="1"/>
    <n v="85281"/>
    <n v="1113"/>
    <s v="Neat Ideas Personal Hanging Folder Files, Black"/>
    <n v="1"/>
    <n v="1"/>
    <s v="West"/>
    <m/>
    <n v="0.81"/>
    <n v="11"/>
    <s v="Consumer"/>
    <x v="986"/>
    <s v="Standard Class"/>
    <s v="Arizona"/>
    <s v="Storage"/>
  </r>
  <r>
    <n v="5"/>
    <s v="Shipped Early"/>
    <n v="6"/>
    <x v="2"/>
    <x v="65"/>
    <x v="0"/>
    <s v="Jeremy Farry"/>
    <n v="0.2"/>
    <x v="998"/>
    <s v="September"/>
    <x v="3"/>
    <s v="CA-2019-159884"/>
    <x v="1"/>
    <n v="85281"/>
    <n v="1218"/>
    <s v="OIC Bulk Pack Metal Binder Clips"/>
    <n v="3"/>
    <n v="3"/>
    <s v="West"/>
    <m/>
    <n v="2.72"/>
    <n v="8"/>
    <s v="Consumer"/>
    <x v="986"/>
    <s v="Standard Class"/>
    <s v="Arizona"/>
    <s v="Fasteners"/>
  </r>
  <r>
    <n v="4"/>
    <s v="Shipped Early"/>
    <n v="6"/>
    <x v="2"/>
    <x v="101"/>
    <x v="0"/>
    <s v="Shahid Shariari"/>
    <n v="0"/>
    <x v="1031"/>
    <s v="September"/>
    <x v="3"/>
    <s v="CA-2019-159954"/>
    <x v="2"/>
    <n v="30318"/>
    <n v="1651"/>
    <s v="Wilson Jones Suede Grain Vinyl Binders"/>
    <n v="1"/>
    <n v="1"/>
    <s v="South"/>
    <s v="Yes"/>
    <n v="1.36"/>
    <n v="3"/>
    <s v="Consumer"/>
    <x v="979"/>
    <s v="Standard Class"/>
    <s v="Georgia"/>
    <s v="Binders"/>
  </r>
  <r>
    <n v="4"/>
    <s v="Shipped Early"/>
    <n v="6"/>
    <x v="2"/>
    <x v="2"/>
    <x v="0"/>
    <s v="Sung Pak"/>
    <n v="0.2"/>
    <x v="919"/>
    <s v="September"/>
    <x v="3"/>
    <s v="CA-2019-160017"/>
    <x v="2"/>
    <n v="32216"/>
    <n v="1825"/>
    <s v="Xerox 220"/>
    <n v="4"/>
    <n v="2"/>
    <s v="South"/>
    <m/>
    <n v="3.63"/>
    <n v="10"/>
    <s v="Corporate"/>
    <x v="1196"/>
    <s v="Standard Class"/>
    <s v="Florida"/>
    <s v="Paper"/>
  </r>
  <r>
    <n v="3"/>
    <s v="Shipped On Time"/>
    <n v="3"/>
    <x v="2"/>
    <x v="35"/>
    <x v="0"/>
    <s v="Larry Tron"/>
    <n v="0.2"/>
    <x v="1021"/>
    <s v="September"/>
    <x v="3"/>
    <s v="CA-2019-160031"/>
    <x v="0"/>
    <n v="45014"/>
    <n v="905"/>
    <s v="IBM Multi-Purpose Copy Paper, 8 1/2 x 11, Case"/>
    <n v="23"/>
    <n v="3"/>
    <s v="East"/>
    <m/>
    <n v="23.23"/>
    <n v="74"/>
    <s v="Consumer"/>
    <x v="1032"/>
    <s v="Second Class"/>
    <s v="Ohio"/>
    <s v="Paper"/>
  </r>
  <r>
    <n v="1"/>
    <s v="Shipped On Time"/>
    <n v="1"/>
    <x v="1"/>
    <x v="37"/>
    <x v="0"/>
    <s v="Larry Blacks"/>
    <n v="0.6"/>
    <x v="1175"/>
    <s v="September"/>
    <x v="3"/>
    <s v="CA-2019-160045"/>
    <x v="3"/>
    <n v="76106"/>
    <n v="498"/>
    <s v="DAX Value U-Channel Document Frames, Easel Back"/>
    <n v="-1"/>
    <n v="1"/>
    <s v="Central"/>
    <m/>
    <n v="-1.44"/>
    <n v="2"/>
    <s v="Consumer"/>
    <x v="1206"/>
    <s v="First Class"/>
    <s v="Texas"/>
    <s v="Furnishings"/>
  </r>
  <r>
    <n v="4"/>
    <s v="Shipped Early"/>
    <n v="6"/>
    <x v="2"/>
    <x v="117"/>
    <x v="0"/>
    <s v="Edward Nazzal"/>
    <n v="0.2"/>
    <x v="1107"/>
    <s v="September"/>
    <x v="3"/>
    <s v="CA-2019-160087"/>
    <x v="3"/>
    <n v="75220"/>
    <n v="1258"/>
    <s v="Peel-Off China Markers"/>
    <n v="7"/>
    <n v="3"/>
    <s v="Central"/>
    <m/>
    <n v="6.55"/>
    <n v="24"/>
    <s v="Consumer"/>
    <x v="1057"/>
    <s v="Standard Class"/>
    <s v="Texas"/>
    <s v="Art"/>
  </r>
  <r>
    <n v="5"/>
    <s v="Shipped Early"/>
    <n v="6"/>
    <x v="1"/>
    <x v="13"/>
    <x v="0"/>
    <s v="Russell DAscenzo"/>
    <n v="0.3"/>
    <x v="971"/>
    <s v="September"/>
    <x v="3"/>
    <s v="CA-2019-160122"/>
    <x v="3"/>
    <n v="60623"/>
    <n v="756"/>
    <s v="Global Highback Leather Tilter in Burgundy"/>
    <n v="-25"/>
    <n v="2"/>
    <s v="Central"/>
    <m/>
    <n v="-25.48"/>
    <n v="127"/>
    <s v="Consumer"/>
    <x v="983"/>
    <s v="Standard Class"/>
    <s v="Illinois"/>
    <s v="Chairs"/>
  </r>
  <r>
    <n v="5"/>
    <s v="Shipped Early"/>
    <n v="6"/>
    <x v="2"/>
    <x v="13"/>
    <x v="0"/>
    <s v="Russell DAscenzo"/>
    <n v="0.2"/>
    <x v="971"/>
    <s v="September"/>
    <x v="3"/>
    <s v="CA-2019-160122"/>
    <x v="3"/>
    <n v="60623"/>
    <n v="1256"/>
    <s v="Peel &amp; Seel Recycled Catalog Envelopes, Brown"/>
    <n v="21"/>
    <n v="6"/>
    <s v="Central"/>
    <m/>
    <n v="20.84"/>
    <n v="56"/>
    <s v="Consumer"/>
    <x v="983"/>
    <s v="Standard Class"/>
    <s v="Illinois"/>
    <s v="Envelopes"/>
  </r>
  <r>
    <n v="0"/>
    <s v="Shipped On Time"/>
    <n v="0"/>
    <x v="0"/>
    <x v="56"/>
    <x v="0"/>
    <s v="Bart Pistole"/>
    <n v="0"/>
    <x v="1017"/>
    <s v="September"/>
    <x v="3"/>
    <s v="CA-2019-160325"/>
    <x v="0"/>
    <n v="1841"/>
    <n v="1249"/>
    <s v="Panasonic KX-TG9471B"/>
    <n v="110"/>
    <n v="2"/>
    <s v="East"/>
    <m/>
    <n v="109.75"/>
    <n v="392"/>
    <s v="Corporate"/>
    <x v="1021"/>
    <s v="Same Day"/>
    <s v="Massachusetts"/>
    <s v="Phones"/>
  </r>
  <r>
    <n v="0"/>
    <s v="Shipped On Time"/>
    <n v="0"/>
    <x v="0"/>
    <x v="56"/>
    <x v="0"/>
    <s v="Bart Pistole"/>
    <n v="0"/>
    <x v="1017"/>
    <s v="September"/>
    <x v="3"/>
    <s v="CA-2019-160325"/>
    <x v="0"/>
    <n v="1841"/>
    <n v="1628"/>
    <s v="Wi-Ex zBoost YX540 Cellular Phone Signal Booster"/>
    <n v="131"/>
    <n v="3"/>
    <s v="East"/>
    <m/>
    <n v="131.35"/>
    <n v="438"/>
    <s v="Corporate"/>
    <x v="1021"/>
    <s v="Same Day"/>
    <s v="Massachusetts"/>
    <s v="Phones"/>
  </r>
  <r>
    <n v="5"/>
    <s v="Shipped Late"/>
    <n v="3"/>
    <x v="0"/>
    <x v="167"/>
    <x v="0"/>
    <s v="Alan Dominguez"/>
    <n v="0"/>
    <x v="1049"/>
    <s v="September"/>
    <x v="3"/>
    <s v="CA-2019-160416"/>
    <x v="0"/>
    <n v="10701"/>
    <n v="960"/>
    <s v="KeyTronic 6101 Series - Keyboard - Black"/>
    <n v="71"/>
    <n v="4"/>
    <s v="East"/>
    <m/>
    <n v="70.5"/>
    <n v="164"/>
    <s v="Home Office"/>
    <x v="1091"/>
    <s v="Second Class"/>
    <s v="New York"/>
    <s v="Accessories"/>
  </r>
  <r>
    <n v="5"/>
    <s v="Shipped Early"/>
    <n v="6"/>
    <x v="2"/>
    <x v="26"/>
    <x v="0"/>
    <s v="Penelope Sewall"/>
    <n v="0.2"/>
    <x v="1133"/>
    <s v="September"/>
    <x v="3"/>
    <s v="CA-2019-160423"/>
    <x v="2"/>
    <n v="28205"/>
    <n v="646"/>
    <s v="Fellowes Mobile File Cart, Black"/>
    <n v="30"/>
    <n v="7"/>
    <s v="South"/>
    <m/>
    <n v="30.47"/>
    <n v="348"/>
    <s v="Home Office"/>
    <x v="1285"/>
    <s v="Standard Class"/>
    <s v="North Carolina"/>
    <s v="Storage"/>
  </r>
  <r>
    <n v="5"/>
    <s v="Shipped Early"/>
    <n v="6"/>
    <x v="2"/>
    <x v="26"/>
    <x v="0"/>
    <s v="Penelope Sewall"/>
    <n v="0.7"/>
    <x v="1133"/>
    <s v="September"/>
    <x v="3"/>
    <s v="CA-2019-160423"/>
    <x v="2"/>
    <n v="28205"/>
    <n v="708"/>
    <s v="GBC Recycled VeloBinder Covers"/>
    <n v="-29"/>
    <n v="7"/>
    <s v="South"/>
    <m/>
    <n v="-28.63"/>
    <n v="36"/>
    <s v="Home Office"/>
    <x v="1285"/>
    <s v="Standard Class"/>
    <s v="North Carolina"/>
    <s v="Binders"/>
  </r>
  <r>
    <n v="2"/>
    <s v="Shipped Early"/>
    <n v="3"/>
    <x v="2"/>
    <x v="60"/>
    <x v="0"/>
    <s v="Eric Hoffmann"/>
    <n v="0.2"/>
    <x v="1159"/>
    <s v="September"/>
    <x v="3"/>
    <s v="CA-2019-160458"/>
    <x v="2"/>
    <n v="38109"/>
    <n v="1800"/>
    <s v="Xerox 2"/>
    <n v="9"/>
    <n v="5"/>
    <s v="South"/>
    <m/>
    <n v="9.07"/>
    <n v="26"/>
    <s v="Consumer"/>
    <x v="1199"/>
    <s v="Second Class"/>
    <s v="Tennessee"/>
    <s v="Paper"/>
  </r>
  <r>
    <n v="4"/>
    <s v="Shipped Early"/>
    <n v="6"/>
    <x v="2"/>
    <x v="71"/>
    <x v="0"/>
    <s v="David Bremer"/>
    <n v="0"/>
    <x v="1108"/>
    <s v="September"/>
    <x v="3"/>
    <s v="CA-2019-160514"/>
    <x v="1"/>
    <n v="95051"/>
    <n v="1839"/>
    <s v="Xerox 4200 Series MultiUse Premium Copy Paper (20Lb. and 84 Bright)"/>
    <n v="5"/>
    <n v="2"/>
    <s v="West"/>
    <m/>
    <n v="4.75"/>
    <n v="11"/>
    <s v="Corporate"/>
    <x v="1044"/>
    <s v="Standard Class"/>
    <s v="California"/>
    <s v="Paper"/>
  </r>
  <r>
    <n v="5"/>
    <s v="Shipped Early"/>
    <n v="6"/>
    <x v="2"/>
    <x v="51"/>
    <x v="0"/>
    <s v="Bill Stewart"/>
    <n v="0.2"/>
    <x v="897"/>
    <s v="September"/>
    <x v="3"/>
    <s v="CA-2019-160633"/>
    <x v="0"/>
    <n v="43402"/>
    <n v="1238"/>
    <s v="Panasonic KP-380BK Classic Electric Pencil Sharpener"/>
    <n v="5"/>
    <n v="3"/>
    <s v="East"/>
    <m/>
    <n v="5.4"/>
    <n v="86"/>
    <s v="Corporate"/>
    <x v="980"/>
    <s v="Standard Class"/>
    <s v="Ohio"/>
    <s v="Art"/>
  </r>
  <r>
    <n v="5"/>
    <s v="Shipped Early"/>
    <n v="6"/>
    <x v="0"/>
    <x v="51"/>
    <x v="0"/>
    <s v="Bill Stewart"/>
    <n v="0.2"/>
    <x v="897"/>
    <s v="September"/>
    <x v="3"/>
    <s v="CA-2019-160633"/>
    <x v="0"/>
    <n v="43402"/>
    <n v="1021"/>
    <s v="Logitech Media Keyboard K200"/>
    <n v="-2"/>
    <n v="5"/>
    <s v="East"/>
    <m/>
    <n v="-1.75"/>
    <n v="140"/>
    <s v="Corporate"/>
    <x v="980"/>
    <s v="Standard Class"/>
    <s v="Ohio"/>
    <s v="Accessories"/>
  </r>
  <r>
    <n v="5"/>
    <s v="Shipped Early"/>
    <n v="6"/>
    <x v="0"/>
    <x v="51"/>
    <x v="0"/>
    <s v="Bill Stewart"/>
    <n v="0.4"/>
    <x v="897"/>
    <s v="September"/>
    <x v="3"/>
    <s v="CA-2019-160633"/>
    <x v="0"/>
    <n v="43402"/>
    <n v="797"/>
    <s v="Hewlett Packard 610 Color Digital Copier / Printer"/>
    <n v="75"/>
    <n v="3"/>
    <s v="East"/>
    <m/>
    <n v="75"/>
    <n v="900"/>
    <s v="Corporate"/>
    <x v="980"/>
    <s v="Standard Class"/>
    <s v="Ohio"/>
    <s v="Copiers"/>
  </r>
  <r>
    <n v="4"/>
    <s v="Shipped Early"/>
    <n v="6"/>
    <x v="2"/>
    <x v="206"/>
    <x v="0"/>
    <s v="Sue Ann Reed"/>
    <n v="0"/>
    <x v="1033"/>
    <s v="September"/>
    <x v="3"/>
    <s v="CA-2019-160661"/>
    <x v="0"/>
    <n v="2149"/>
    <n v="230"/>
    <s v="Avery 519"/>
    <n v="10"/>
    <n v="3"/>
    <s v="East"/>
    <m/>
    <n v="10.31"/>
    <n v="22"/>
    <s v="Consumer"/>
    <x v="1121"/>
    <s v="Standard Class"/>
    <s v="Massachusetts"/>
    <s v="Labels"/>
  </r>
  <r>
    <n v="5"/>
    <s v="Shipped Early"/>
    <n v="6"/>
    <x v="2"/>
    <x v="47"/>
    <x v="0"/>
    <s v="Yana Sorensen"/>
    <n v="0"/>
    <x v="984"/>
    <s v="September"/>
    <x v="3"/>
    <s v="CA-2019-160724"/>
    <x v="2"/>
    <n v="31907"/>
    <n v="894"/>
    <s v="Ibico Covers for Plastic or Wire Binding Elements"/>
    <n v="16"/>
    <n v="3"/>
    <s v="South"/>
    <m/>
    <n v="15.52"/>
    <n v="35"/>
    <s v="Corporate"/>
    <x v="1242"/>
    <s v="Standard Class"/>
    <s v="Georgia"/>
    <s v="Binders"/>
  </r>
  <r>
    <n v="0"/>
    <s v="Shipped On Time"/>
    <n v="0"/>
    <x v="2"/>
    <x v="16"/>
    <x v="0"/>
    <s v="Frank Gastineau"/>
    <n v="0.7"/>
    <x v="949"/>
    <s v="September"/>
    <x v="3"/>
    <s v="CA-2019-160801"/>
    <x v="0"/>
    <n v="19120"/>
    <n v="59"/>
    <s v="Acco PRESSTEX Data Binder with Storage Hooks, Dark Blue, 9 1/2 X 11"/>
    <n v="-3"/>
    <n v="3"/>
    <s v="East"/>
    <m/>
    <n v="-3.39"/>
    <n v="5"/>
    <s v="Home Office"/>
    <x v="1104"/>
    <s v="Same Day"/>
    <s v="Pennsylvania"/>
    <s v="Binders"/>
  </r>
  <r>
    <n v="4"/>
    <s v="Shipped Early"/>
    <n v="6"/>
    <x v="0"/>
    <x v="70"/>
    <x v="0"/>
    <s v="Juliana Krohn"/>
    <n v="0"/>
    <x v="937"/>
    <s v="September"/>
    <x v="3"/>
    <s v="CA-2019-160885"/>
    <x v="3"/>
    <n v="68104"/>
    <n v="450"/>
    <s v="ClearOne CHATAttach 160 - speaker phone"/>
    <n v="744"/>
    <n v="4"/>
    <s v="Central"/>
    <m/>
    <n v="743.99"/>
    <n v="2480"/>
    <s v="Consumer"/>
    <x v="1001"/>
    <s v="Standard Class"/>
    <s v="Nebraska"/>
    <s v="Phones"/>
  </r>
  <r>
    <n v="2"/>
    <s v="Shipped Early"/>
    <n v="3"/>
    <x v="2"/>
    <x v="185"/>
    <x v="0"/>
    <s v="Daniel Raglin"/>
    <n v="0"/>
    <x v="894"/>
    <s v="September"/>
    <x v="3"/>
    <s v="CA-2019-160899"/>
    <x v="2"/>
    <n v="70601"/>
    <n v="1426"/>
    <s v="Satellite Sectional Post Binders"/>
    <n v="220"/>
    <n v="11"/>
    <s v="South"/>
    <m/>
    <n v="219.65"/>
    <n v="478"/>
    <s v="Home Office"/>
    <x v="1253"/>
    <s v="Second Class"/>
    <s v="Louisiana"/>
    <s v="Binders"/>
  </r>
  <r>
    <n v="2"/>
    <s v="Shipped Early"/>
    <n v="3"/>
    <x v="1"/>
    <x v="239"/>
    <x v="0"/>
    <s v="Tamara Manning"/>
    <n v="0"/>
    <x v="1153"/>
    <s v="September"/>
    <x v="3"/>
    <s v="CA-2019-160927"/>
    <x v="3"/>
    <n v="52302"/>
    <n v="498"/>
    <s v="DAX Value U-Channel Document Frames, Easel Back"/>
    <n v="5"/>
    <n v="3"/>
    <s v="Central"/>
    <m/>
    <n v="4.62"/>
    <n v="15"/>
    <s v="Consumer"/>
    <x v="1157"/>
    <s v="Second Class"/>
    <s v="Iowa"/>
    <s v="Furnishings"/>
  </r>
  <r>
    <n v="2"/>
    <s v="Shipped Early"/>
    <n v="3"/>
    <x v="2"/>
    <x v="239"/>
    <x v="0"/>
    <s v="Tamara Manning"/>
    <n v="0"/>
    <x v="1153"/>
    <s v="September"/>
    <x v="3"/>
    <s v="CA-2019-160927"/>
    <x v="3"/>
    <n v="52302"/>
    <n v="1545"/>
    <s v="Tenex Personal Project File with Scoop Front Design, Black"/>
    <n v="4"/>
    <n v="1"/>
    <s v="Central"/>
    <m/>
    <n v="3.5"/>
    <n v="13"/>
    <s v="Consumer"/>
    <x v="1157"/>
    <s v="Second Class"/>
    <s v="Iowa"/>
    <s v="Storage"/>
  </r>
  <r>
    <n v="2"/>
    <s v="Shipped Early"/>
    <n v="3"/>
    <x v="2"/>
    <x v="239"/>
    <x v="0"/>
    <s v="Tamara Manning"/>
    <n v="0"/>
    <x v="1153"/>
    <s v="September"/>
    <x v="3"/>
    <s v="CA-2019-160927"/>
    <x v="3"/>
    <n v="52302"/>
    <n v="1797"/>
    <s v="Xerox 1997"/>
    <n v="6"/>
    <n v="2"/>
    <s v="Central"/>
    <m/>
    <n v="6.22"/>
    <n v="13"/>
    <s v="Consumer"/>
    <x v="1157"/>
    <s v="Second Class"/>
    <s v="Iowa"/>
    <s v="Paper"/>
  </r>
  <r>
    <n v="2"/>
    <s v="Shipped Early"/>
    <n v="3"/>
    <x v="2"/>
    <x v="239"/>
    <x v="0"/>
    <s v="Tamara Manning"/>
    <n v="0"/>
    <x v="1153"/>
    <s v="September"/>
    <x v="3"/>
    <s v="CA-2019-160927"/>
    <x v="3"/>
    <n v="52302"/>
    <n v="1677"/>
    <s v="Xerox 1887"/>
    <n v="46"/>
    <n v="5"/>
    <s v="Central"/>
    <m/>
    <n v="45.53"/>
    <n v="95"/>
    <s v="Consumer"/>
    <x v="1157"/>
    <s v="Second Class"/>
    <s v="Iowa"/>
    <s v="Paper"/>
  </r>
  <r>
    <n v="4"/>
    <s v="Shipped Early"/>
    <n v="6"/>
    <x v="2"/>
    <x v="17"/>
    <x v="0"/>
    <s v="Tonja Turnell"/>
    <n v="0"/>
    <x v="1181"/>
    <s v="September"/>
    <x v="3"/>
    <s v="CA-2019-160934"/>
    <x v="1"/>
    <n v="90008"/>
    <n v="1164"/>
    <s v="Newell 347"/>
    <n v="6"/>
    <n v="5"/>
    <s v="West"/>
    <m/>
    <n v="6.21"/>
    <n v="21"/>
    <s v="Home Office"/>
    <x v="1271"/>
    <s v="Standard Class"/>
    <s v="California"/>
    <s v="Art"/>
  </r>
  <r>
    <n v="4"/>
    <s v="Shipped Early"/>
    <n v="6"/>
    <x v="2"/>
    <x v="16"/>
    <x v="0"/>
    <s v="Matt Connell"/>
    <n v="0.2"/>
    <x v="1103"/>
    <s v="September"/>
    <x v="3"/>
    <s v="CA-2019-160962"/>
    <x v="0"/>
    <n v="19143"/>
    <n v="1513"/>
    <s v="Sterilite Officeware Hinged File Box"/>
    <n v="1"/>
    <n v="1"/>
    <s v="East"/>
    <m/>
    <n v="0.73"/>
    <n v="8"/>
    <s v="Corporate"/>
    <x v="1112"/>
    <s v="Standard Class"/>
    <s v="Pennsylvania"/>
    <s v="Storage"/>
  </r>
  <r>
    <n v="4"/>
    <s v="Shipped Early"/>
    <n v="6"/>
    <x v="2"/>
    <x v="16"/>
    <x v="0"/>
    <s v="Matt Connell"/>
    <n v="0.2"/>
    <x v="1103"/>
    <s v="September"/>
    <x v="3"/>
    <s v="CA-2019-160962"/>
    <x v="0"/>
    <n v="19143"/>
    <n v="1158"/>
    <s v="Newell 341"/>
    <n v="1"/>
    <n v="2"/>
    <s v="East"/>
    <m/>
    <n v="0.77"/>
    <n v="7"/>
    <s v="Corporate"/>
    <x v="1112"/>
    <s v="Standard Class"/>
    <s v="Pennsylvania"/>
    <s v="Art"/>
  </r>
  <r>
    <n v="2"/>
    <s v="Shipped Early"/>
    <n v="3"/>
    <x v="2"/>
    <x v="242"/>
    <x v="0"/>
    <s v="George Bell"/>
    <n v="0"/>
    <x v="1185"/>
    <s v="September"/>
    <x v="3"/>
    <s v="CA-2019-160983"/>
    <x v="0"/>
    <n v="13021"/>
    <n v="1567"/>
    <s v="Things To Do Today Pad"/>
    <n v="23"/>
    <n v="8"/>
    <s v="East"/>
    <m/>
    <n v="22.54"/>
    <n v="47"/>
    <s v="Corporate"/>
    <x v="1014"/>
    <s v="Second Class"/>
    <s v="New York"/>
    <s v="Paper"/>
  </r>
  <r>
    <n v="2"/>
    <s v="Shipped Early"/>
    <n v="3"/>
    <x v="1"/>
    <x v="0"/>
    <x v="0"/>
    <s v="Parhena Norris"/>
    <n v="0"/>
    <x v="1098"/>
    <s v="September"/>
    <x v="3"/>
    <s v="CA-2019-161018"/>
    <x v="0"/>
    <n v="10009"/>
    <n v="32"/>
    <s v="9-3/4 Diameter Round Wall Clock"/>
    <n v="41"/>
    <n v="7"/>
    <s v="East"/>
    <m/>
    <n v="40.54"/>
    <n v="97"/>
    <s v="Home Office"/>
    <x v="954"/>
    <s v="Second Class"/>
    <s v="New York"/>
    <s v="Furnishings"/>
  </r>
  <r>
    <n v="0"/>
    <s v="Shipped On Time"/>
    <n v="0"/>
    <x v="2"/>
    <x v="39"/>
    <x v="0"/>
    <s v="Claudia Bergmann"/>
    <n v="0"/>
    <x v="1179"/>
    <s v="September"/>
    <x v="3"/>
    <s v="CA-2019-161046"/>
    <x v="2"/>
    <n v="38671"/>
    <n v="953"/>
    <s v="Kensington 7 Outlet MasterPiece HOMEOFFICE Power Control Center"/>
    <n v="79"/>
    <n v="2"/>
    <s v="South"/>
    <m/>
    <n v="78.67"/>
    <n v="262"/>
    <s v="Corporate"/>
    <x v="1269"/>
    <s v="Same Day"/>
    <s v="Mississippi"/>
    <s v="Appliances"/>
  </r>
  <r>
    <n v="0"/>
    <s v="Shipped On Time"/>
    <n v="0"/>
    <x v="2"/>
    <x v="39"/>
    <x v="0"/>
    <s v="Claudia Bergmann"/>
    <n v="0"/>
    <x v="1179"/>
    <s v="September"/>
    <x v="3"/>
    <s v="CA-2019-161046"/>
    <x v="2"/>
    <n v="38671"/>
    <n v="976"/>
    <s v="Laser &amp; Ink Jet Business Envelopes"/>
    <n v="20"/>
    <n v="4"/>
    <s v="South"/>
    <m/>
    <n v="19.63"/>
    <n v="43"/>
    <s v="Corporate"/>
    <x v="1269"/>
    <s v="Same Day"/>
    <s v="Mississippi"/>
    <s v="Envelopes"/>
  </r>
  <r>
    <n v="0"/>
    <s v="Shipped On Time"/>
    <n v="0"/>
    <x v="2"/>
    <x v="39"/>
    <x v="0"/>
    <s v="Claudia Bergmann"/>
    <n v="0"/>
    <x v="1179"/>
    <s v="September"/>
    <x v="3"/>
    <s v="CA-2019-161046"/>
    <x v="2"/>
    <n v="38671"/>
    <n v="904"/>
    <s v="Ibico Recycled Linen-Style Covers"/>
    <n v="112"/>
    <n v="6"/>
    <s v="South"/>
    <m/>
    <n v="112.49"/>
    <n v="234"/>
    <s v="Corporate"/>
    <x v="1269"/>
    <s v="Same Day"/>
    <s v="Mississippi"/>
    <s v="Binders"/>
  </r>
  <r>
    <n v="0"/>
    <s v="Shipped On Time"/>
    <n v="0"/>
    <x v="0"/>
    <x v="39"/>
    <x v="0"/>
    <s v="Claudia Bergmann"/>
    <n v="0"/>
    <x v="1179"/>
    <s v="September"/>
    <x v="3"/>
    <s v="CA-2019-161046"/>
    <x v="2"/>
    <n v="38671"/>
    <n v="1013"/>
    <s v="Logitech G700s Rechargeable Gaming Mouse"/>
    <n v="126"/>
    <n v="3"/>
    <s v="South"/>
    <m/>
    <n v="125.99"/>
    <n v="300"/>
    <s v="Corporate"/>
    <x v="1269"/>
    <s v="Same Day"/>
    <s v="Mississippi"/>
    <s v="Accessories"/>
  </r>
  <r>
    <n v="1"/>
    <s v="Shipped On Time"/>
    <n v="1"/>
    <x v="2"/>
    <x v="93"/>
    <x v="0"/>
    <s v="Joel Eaton"/>
    <n v="0"/>
    <x v="948"/>
    <s v="September"/>
    <x v="3"/>
    <s v="CA-2019-161053"/>
    <x v="2"/>
    <n v="72701"/>
    <n v="895"/>
    <s v="Ibico EB-19 Dual Function Manual Binding System"/>
    <n v="318"/>
    <n v="4"/>
    <s v="South"/>
    <m/>
    <n v="318.3"/>
    <n v="692"/>
    <s v="Consumer"/>
    <x v="1068"/>
    <s v="First Class"/>
    <s v="Arkansas"/>
    <s v="Binders"/>
  </r>
  <r>
    <n v="1"/>
    <s v="Shipped On Time"/>
    <n v="1"/>
    <x v="0"/>
    <x v="93"/>
    <x v="0"/>
    <s v="Joel Eaton"/>
    <n v="0"/>
    <x v="948"/>
    <s v="September"/>
    <x v="3"/>
    <s v="CA-2019-161053"/>
    <x v="2"/>
    <n v="72701"/>
    <n v="1606"/>
    <s v="Verbatim 25 GB 6x Blu-ray Single Layer Recordable Disc, 3/Pack"/>
    <n v="15"/>
    <n v="5"/>
    <s v="South"/>
    <m/>
    <n v="15.38"/>
    <n v="35"/>
    <s v="Consumer"/>
    <x v="1068"/>
    <s v="First Class"/>
    <s v="Arkansas"/>
    <s v="Accessories"/>
  </r>
  <r>
    <n v="3"/>
    <s v="Shipped On Time"/>
    <n v="3"/>
    <x v="1"/>
    <x v="0"/>
    <x v="0"/>
    <s v="Katrina Bavinger"/>
    <n v="0.1"/>
    <x v="1113"/>
    <s v="September"/>
    <x v="3"/>
    <s v="CA-2019-161067"/>
    <x v="0"/>
    <n v="10035"/>
    <n v="1213"/>
    <s v="Office Star Flex Back Scooter Chair with Aluminum Finish Frame"/>
    <n v="14"/>
    <n v="1"/>
    <s v="East"/>
    <m/>
    <n v="14.12"/>
    <n v="91"/>
    <s v="Home Office"/>
    <x v="1083"/>
    <s v="Second Class"/>
    <s v="New York"/>
    <s v="Chairs"/>
  </r>
  <r>
    <n v="3"/>
    <s v="Shipped On Time"/>
    <n v="3"/>
    <x v="1"/>
    <x v="0"/>
    <x v="0"/>
    <s v="Katrina Bavinger"/>
    <n v="0.1"/>
    <x v="1113"/>
    <s v="September"/>
    <x v="3"/>
    <s v="CA-2019-161067"/>
    <x v="0"/>
    <n v="10035"/>
    <n v="763"/>
    <s v="Global Low Back Tilter Chair"/>
    <n v="-8"/>
    <n v="2"/>
    <s v="East"/>
    <m/>
    <n v="-8.08"/>
    <n v="182"/>
    <s v="Home Office"/>
    <x v="1083"/>
    <s v="Second Class"/>
    <s v="New York"/>
    <s v="Chairs"/>
  </r>
  <r>
    <n v="3"/>
    <s v="Shipped On Time"/>
    <n v="3"/>
    <x v="2"/>
    <x v="0"/>
    <x v="0"/>
    <s v="Katrina Bavinger"/>
    <n v="0"/>
    <x v="1113"/>
    <s v="September"/>
    <x v="3"/>
    <s v="CA-2019-161067"/>
    <x v="0"/>
    <n v="10035"/>
    <n v="1305"/>
    <s v="Prang Drawing Pencil Set"/>
    <n v="2"/>
    <n v="2"/>
    <s v="East"/>
    <m/>
    <n v="2.2200000000000002"/>
    <n v="6"/>
    <s v="Home Office"/>
    <x v="1083"/>
    <s v="Second Class"/>
    <s v="New York"/>
    <s v="Art"/>
  </r>
  <r>
    <n v="3"/>
    <s v="Shipped On Time"/>
    <n v="3"/>
    <x v="2"/>
    <x v="0"/>
    <x v="0"/>
    <s v="Katrina Bavinger"/>
    <n v="0"/>
    <x v="1113"/>
    <s v="September"/>
    <x v="3"/>
    <s v="CA-2019-161067"/>
    <x v="0"/>
    <n v="10035"/>
    <n v="1680"/>
    <s v="Xerox 189"/>
    <n v="201"/>
    <n v="4"/>
    <s v="East"/>
    <m/>
    <n v="201.31"/>
    <n v="419"/>
    <s v="Home Office"/>
    <x v="1083"/>
    <s v="Second Class"/>
    <s v="New York"/>
    <s v="Paper"/>
  </r>
  <r>
    <n v="4"/>
    <s v="Shipped Early"/>
    <n v="6"/>
    <x v="2"/>
    <x v="47"/>
    <x v="0"/>
    <s v="Mick Hernandez"/>
    <n v="0"/>
    <x v="1043"/>
    <s v="September"/>
    <x v="3"/>
    <s v="CA-2019-161088"/>
    <x v="2"/>
    <n v="31907"/>
    <n v="1338"/>
    <s v="Recycled Easel Ring Binders"/>
    <n v="13"/>
    <n v="2"/>
    <s v="South"/>
    <m/>
    <n v="13.43"/>
    <n v="30"/>
    <s v="Home Office"/>
    <x v="1199"/>
    <s v="Standard Class"/>
    <s v="Georgia"/>
    <s v="Binders"/>
  </r>
  <r>
    <n v="3"/>
    <s v="Shipped Late"/>
    <n v="1"/>
    <x v="1"/>
    <x v="1"/>
    <x v="0"/>
    <s v="Erin Creighton"/>
    <n v="0"/>
    <x v="1072"/>
    <s v="September"/>
    <x v="3"/>
    <s v="CA-2019-161102"/>
    <x v="1"/>
    <n v="94110"/>
    <n v="1052"/>
    <s v="Master Big Foot Doorstop, Beige"/>
    <n v="11"/>
    <n v="7"/>
    <s v="West"/>
    <m/>
    <n v="11.46"/>
    <n v="37"/>
    <s v="Consumer"/>
    <x v="1235"/>
    <s v="First Class"/>
    <s v="California"/>
    <s v="Furnishings"/>
  </r>
  <r>
    <n v="3"/>
    <s v="Shipped Late"/>
    <n v="1"/>
    <x v="2"/>
    <x v="1"/>
    <x v="0"/>
    <s v="Erin Creighton"/>
    <n v="0"/>
    <x v="1072"/>
    <s v="September"/>
    <x v="3"/>
    <s v="CA-2019-161102"/>
    <x v="1"/>
    <n v="94110"/>
    <n v="583"/>
    <s v="Eldon Portable Mobile Manager"/>
    <n v="15"/>
    <n v="2"/>
    <s v="West"/>
    <m/>
    <n v="15.27"/>
    <n v="57"/>
    <s v="Consumer"/>
    <x v="1235"/>
    <s v="First Class"/>
    <s v="California"/>
    <s v="Storage"/>
  </r>
  <r>
    <n v="5"/>
    <s v="Shipped Early"/>
    <n v="6"/>
    <x v="0"/>
    <x v="21"/>
    <x v="0"/>
    <s v="Beth Fritzler"/>
    <n v="0.2"/>
    <x v="899"/>
    <s v="September"/>
    <x v="3"/>
    <s v="CA-2019-161130"/>
    <x v="2"/>
    <n v="33178"/>
    <n v="1295"/>
    <s v="Polycom SoundPoint IP 450 VoIP phone"/>
    <n v="27"/>
    <n v="2"/>
    <s v="South"/>
    <m/>
    <n v="27.1"/>
    <n v="361"/>
    <s v="Corporate"/>
    <x v="1013"/>
    <s v="Standard Class"/>
    <s v="Florida"/>
    <s v="Phones"/>
  </r>
  <r>
    <n v="0"/>
    <s v="Shipped On Time"/>
    <n v="0"/>
    <x v="1"/>
    <x v="47"/>
    <x v="0"/>
    <s v="Susan Pistek"/>
    <n v="0.2"/>
    <x v="1145"/>
    <s v="September"/>
    <x v="3"/>
    <s v="CA-2019-161172"/>
    <x v="0"/>
    <n v="43229"/>
    <n v="1187"/>
    <s v="Nu-Dell Oak Frame"/>
    <n v="8"/>
    <n v="6"/>
    <s v="East"/>
    <m/>
    <n v="7.69"/>
    <n v="51"/>
    <s v="Consumer"/>
    <x v="1237"/>
    <s v="Same Day"/>
    <s v="Ohio"/>
    <s v="Furnishings"/>
  </r>
  <r>
    <n v="0"/>
    <s v="Shipped On Time"/>
    <n v="0"/>
    <x v="2"/>
    <x v="47"/>
    <x v="0"/>
    <s v="Susan Pistek"/>
    <n v="0.2"/>
    <x v="1145"/>
    <s v="September"/>
    <x v="3"/>
    <s v="CA-2019-161172"/>
    <x v="0"/>
    <n v="43229"/>
    <n v="666"/>
    <s v="File Shuttle II and Handi-File, Black"/>
    <n v="3"/>
    <n v="2"/>
    <s v="East"/>
    <m/>
    <n v="3.39"/>
    <n v="54"/>
    <s v="Consumer"/>
    <x v="1237"/>
    <s v="Same Day"/>
    <s v="Ohio"/>
    <s v="Storage"/>
  </r>
  <r>
    <n v="0"/>
    <s v="Shipped On Time"/>
    <n v="0"/>
    <x v="2"/>
    <x v="47"/>
    <x v="0"/>
    <s v="Susan Pistek"/>
    <n v="0.7"/>
    <x v="1145"/>
    <s v="September"/>
    <x v="3"/>
    <s v="CA-2019-161172"/>
    <x v="0"/>
    <n v="43229"/>
    <n v="236"/>
    <s v="Avery Binding System Hidden Tab Executive Style Index Sets"/>
    <n v="-3"/>
    <n v="3"/>
    <s v="East"/>
    <m/>
    <n v="-3.46"/>
    <n v="5"/>
    <s v="Consumer"/>
    <x v="1237"/>
    <s v="Same Day"/>
    <s v="Ohio"/>
    <s v="Binders"/>
  </r>
  <r>
    <n v="0"/>
    <s v="Shipped On Time"/>
    <n v="0"/>
    <x v="0"/>
    <x v="47"/>
    <x v="0"/>
    <s v="Susan Pistek"/>
    <n v="0.2"/>
    <x v="1145"/>
    <s v="September"/>
    <x v="3"/>
    <s v="CA-2019-161172"/>
    <x v="0"/>
    <n v="43229"/>
    <n v="1013"/>
    <s v="Logitech G700s Rechargeable Gaming Mouse"/>
    <n v="44"/>
    <n v="2"/>
    <s v="East"/>
    <m/>
    <n v="44"/>
    <n v="160"/>
    <s v="Consumer"/>
    <x v="1237"/>
    <s v="Same Day"/>
    <s v="Ohio"/>
    <s v="Accessories"/>
  </r>
  <r>
    <n v="0"/>
    <s v="Shipped On Time"/>
    <n v="0"/>
    <x v="0"/>
    <x v="47"/>
    <x v="0"/>
    <s v="Susan Pistek"/>
    <n v="0.4"/>
    <x v="1145"/>
    <s v="September"/>
    <x v="3"/>
    <s v="CA-2019-161172"/>
    <x v="0"/>
    <n v="43229"/>
    <n v="1231"/>
    <s v="OtterBox Defender Series Case - iPhone 5c"/>
    <n v="-7"/>
    <n v="2"/>
    <s v="East"/>
    <m/>
    <n v="-7.4"/>
    <n v="44"/>
    <s v="Consumer"/>
    <x v="1237"/>
    <s v="Same Day"/>
    <s v="Ohio"/>
    <s v="Phones"/>
  </r>
  <r>
    <n v="4"/>
    <s v="Shipped Late"/>
    <n v="3"/>
    <x v="1"/>
    <x v="197"/>
    <x v="0"/>
    <s v="Seth Vernon"/>
    <n v="0"/>
    <x v="1166"/>
    <s v="September"/>
    <x v="3"/>
    <s v="CA-2019-161200"/>
    <x v="2"/>
    <n v="70506"/>
    <n v="1228"/>
    <s v="OSullivan 2-Shelf Heavy-Duty Bookcases"/>
    <n v="23"/>
    <n v="3"/>
    <s v="South"/>
    <m/>
    <n v="23.32"/>
    <n v="146"/>
    <s v="Consumer"/>
    <x v="1286"/>
    <s v="Second Class"/>
    <s v="Louisiana"/>
    <s v="Bookcases"/>
  </r>
  <r>
    <n v="4"/>
    <s v="Shipped Late"/>
    <n v="3"/>
    <x v="1"/>
    <x v="197"/>
    <x v="0"/>
    <s v="Seth Vernon"/>
    <n v="0"/>
    <x v="1166"/>
    <s v="September"/>
    <x v="3"/>
    <s v="CA-2019-161200"/>
    <x v="2"/>
    <n v="70506"/>
    <n v="1036"/>
    <s v="Longer-Life Soft White Bulbs"/>
    <n v="7"/>
    <n v="5"/>
    <s v="South"/>
    <m/>
    <n v="7.39"/>
    <n v="15"/>
    <s v="Consumer"/>
    <x v="1286"/>
    <s v="Second Class"/>
    <s v="Louisiana"/>
    <s v="Furnishings"/>
  </r>
  <r>
    <n v="5"/>
    <s v="Shipped Early"/>
    <n v="6"/>
    <x v="1"/>
    <x v="17"/>
    <x v="0"/>
    <s v="John Lee"/>
    <n v="0"/>
    <x v="1140"/>
    <s v="September"/>
    <x v="3"/>
    <s v="CA-2019-161333"/>
    <x v="1"/>
    <n v="90045"/>
    <n v="866"/>
    <s v="Howard Miller 11-1/2 Diameter Grantwood Wall Clock"/>
    <n v="29"/>
    <n v="2"/>
    <s v="West"/>
    <m/>
    <n v="29.33"/>
    <n v="86"/>
    <s v="Consumer"/>
    <x v="1219"/>
    <s v="Standard Class"/>
    <s v="California"/>
    <s v="Furnishings"/>
  </r>
  <r>
    <n v="5"/>
    <s v="Shipped Early"/>
    <n v="6"/>
    <x v="2"/>
    <x v="17"/>
    <x v="0"/>
    <s v="John Lee"/>
    <n v="0"/>
    <x v="1140"/>
    <s v="September"/>
    <x v="3"/>
    <s v="CA-2019-161333"/>
    <x v="1"/>
    <n v="90045"/>
    <n v="794"/>
    <s v="Harmony HEPA Quiet Air Purifiers"/>
    <n v="16"/>
    <n v="4"/>
    <s v="West"/>
    <m/>
    <n v="16.38"/>
    <n v="47"/>
    <s v="Consumer"/>
    <x v="1219"/>
    <s v="Standard Class"/>
    <s v="California"/>
    <s v="Appliances"/>
  </r>
  <r>
    <n v="5"/>
    <s v="Shipped Early"/>
    <n v="6"/>
    <x v="2"/>
    <x v="17"/>
    <x v="0"/>
    <s v="John Lee"/>
    <n v="0"/>
    <x v="1140"/>
    <s v="September"/>
    <x v="3"/>
    <s v="CA-2019-161333"/>
    <x v="1"/>
    <n v="90045"/>
    <n v="1110"/>
    <s v="Multi-Use Personal File Cart and Caster Set, Three Stacking Bins"/>
    <n v="39"/>
    <n v="4"/>
    <s v="West"/>
    <m/>
    <n v="38.93"/>
    <n v="139"/>
    <s v="Consumer"/>
    <x v="1219"/>
    <s v="Standard Class"/>
    <s v="California"/>
    <s v="Storage"/>
  </r>
  <r>
    <n v="4"/>
    <s v="Shipped Early"/>
    <n v="6"/>
    <x v="1"/>
    <x v="32"/>
    <x v="0"/>
    <s v="Alice McCarthy"/>
    <n v="0.5"/>
    <x v="882"/>
    <s v="September"/>
    <x v="3"/>
    <s v="CA-2019-161340"/>
    <x v="0"/>
    <n v="44105"/>
    <n v="391"/>
    <s v="Bush Westfield Collection Bookcases, Medium Cherry Finish"/>
    <n v="-65"/>
    <n v="4"/>
    <s v="East"/>
    <m/>
    <n v="-64.94"/>
    <n v="116"/>
    <s v="Corporate"/>
    <x v="955"/>
    <s v="Standard Class"/>
    <s v="Ohio"/>
    <s v="Bookcases"/>
  </r>
  <r>
    <n v="4"/>
    <s v="Shipped Early"/>
    <n v="6"/>
    <x v="2"/>
    <x v="32"/>
    <x v="0"/>
    <s v="Alice McCarthy"/>
    <n v="0.2"/>
    <x v="882"/>
    <s v="September"/>
    <x v="3"/>
    <s v="CA-2019-161340"/>
    <x v="0"/>
    <n v="44105"/>
    <n v="881"/>
    <s v="HP Office Recycled Paper (20Lb. and 87 Bright)"/>
    <n v="5"/>
    <n v="3"/>
    <s v="East"/>
    <m/>
    <n v="5.03"/>
    <n v="14"/>
    <s v="Corporate"/>
    <x v="955"/>
    <s v="Standard Class"/>
    <s v="Ohio"/>
    <s v="Paper"/>
  </r>
  <r>
    <n v="7"/>
    <s v="Shipped Late"/>
    <n v="6"/>
    <x v="0"/>
    <x v="16"/>
    <x v="0"/>
    <s v="Chris Cortes"/>
    <n v="0.4"/>
    <x v="900"/>
    <s v="September"/>
    <x v="3"/>
    <s v="CA-2019-161410"/>
    <x v="0"/>
    <n v="19143"/>
    <n v="345"/>
    <s v="Bose SoundLink Bluetooth Speaker"/>
    <n v="42"/>
    <n v="3"/>
    <s v="East"/>
    <m/>
    <n v="41.79"/>
    <n v="358"/>
    <s v="Consumer"/>
    <x v="975"/>
    <s v="Standard Class"/>
    <s v="Pennsylvania"/>
    <s v="Phones"/>
  </r>
  <r>
    <n v="7"/>
    <s v="Shipped Late"/>
    <n v="6"/>
    <x v="0"/>
    <x v="16"/>
    <x v="0"/>
    <s v="Chris Cortes"/>
    <n v="0.4"/>
    <x v="900"/>
    <s v="September"/>
    <x v="3"/>
    <s v="CA-2019-161410"/>
    <x v="0"/>
    <n v="19143"/>
    <n v="1285"/>
    <s v="Plantronics Voyager Pro HD - Bluetooth Headset"/>
    <n v="73"/>
    <n v="14"/>
    <s v="East"/>
    <m/>
    <n v="72.790000000000006"/>
    <n v="546"/>
    <s v="Consumer"/>
    <x v="975"/>
    <s v="Standard Class"/>
    <s v="Pennsylvania"/>
    <s v="Phones"/>
  </r>
  <r>
    <n v="4"/>
    <s v="Shipped Late"/>
    <n v="3"/>
    <x v="2"/>
    <x v="465"/>
    <x v="0"/>
    <s v="Edward Becker"/>
    <n v="0"/>
    <x v="922"/>
    <s v="September"/>
    <x v="3"/>
    <s v="CA-2019-161459"/>
    <x v="1"/>
    <n v="92677"/>
    <n v="96"/>
    <s v="Adams Telephone Message Book W/Dividers/Space For Phone Numbers, 5 1/4X8 1/2, 200/Messages"/>
    <n v="15"/>
    <n v="6"/>
    <s v="West"/>
    <s v="Yes"/>
    <n v="15.34"/>
    <n v="34"/>
    <s v="Corporate"/>
    <x v="956"/>
    <s v="Second Class"/>
    <s v="California"/>
    <s v="Paper"/>
  </r>
  <r>
    <n v="4"/>
    <s v="Shipped Late"/>
    <n v="3"/>
    <x v="0"/>
    <x v="465"/>
    <x v="0"/>
    <s v="Edward Becker"/>
    <n v="0.2"/>
    <x v="922"/>
    <s v="September"/>
    <x v="3"/>
    <s v="CA-2019-161459"/>
    <x v="1"/>
    <n v="92677"/>
    <n v="1254"/>
    <s v="PayAnywhere Card Reader"/>
    <n v="3"/>
    <n v="5"/>
    <s v="West"/>
    <s v="Yes"/>
    <n v="3.5"/>
    <n v="40"/>
    <s v="Corporate"/>
    <x v="956"/>
    <s v="Second Class"/>
    <s v="California"/>
    <s v="Phones"/>
  </r>
  <r>
    <n v="4"/>
    <s v="Shipped Early"/>
    <n v="6"/>
    <x v="1"/>
    <x v="0"/>
    <x v="0"/>
    <s v="Ralph Arnett"/>
    <n v="0.2"/>
    <x v="979"/>
    <s v="September"/>
    <x v="3"/>
    <s v="CA-2019-161480"/>
    <x v="0"/>
    <n v="10035"/>
    <n v="379"/>
    <s v="Bush Andora Bookcase, Maple/Graphite Gray Finish"/>
    <n v="5"/>
    <n v="2"/>
    <s v="East"/>
    <m/>
    <n v="4.8"/>
    <n v="192"/>
    <s v="Consumer"/>
    <x v="1101"/>
    <s v="Standard Class"/>
    <s v="New York"/>
    <s v="Bookcases"/>
  </r>
  <r>
    <n v="5"/>
    <s v="Shipped Early"/>
    <n v="6"/>
    <x v="1"/>
    <x v="117"/>
    <x v="0"/>
    <s v="Arthur Gainer"/>
    <n v="0.6"/>
    <x v="1113"/>
    <s v="September"/>
    <x v="3"/>
    <s v="CA-2019-161557"/>
    <x v="3"/>
    <n v="75217"/>
    <n v="555"/>
    <s v="Eldon Advantage Foldable Chair Mats for Low Pile Carpets"/>
    <n v="-106"/>
    <n v="5"/>
    <s v="Central"/>
    <s v="Yes"/>
    <n v="-105.69"/>
    <n v="108"/>
    <s v="Consumer"/>
    <x v="977"/>
    <s v="Standard Class"/>
    <s v="Texas"/>
    <s v="Furnishings"/>
  </r>
  <r>
    <n v="5"/>
    <s v="Shipped Late"/>
    <n v="3"/>
    <x v="2"/>
    <x v="17"/>
    <x v="0"/>
    <s v="Rick Bensley"/>
    <n v="0"/>
    <x v="964"/>
    <s v="September"/>
    <x v="3"/>
    <s v="CA-2019-161578"/>
    <x v="1"/>
    <n v="90036"/>
    <n v="1689"/>
    <s v="Xerox 1898"/>
    <n v="6"/>
    <n v="2"/>
    <s v="West"/>
    <m/>
    <n v="6.41"/>
    <n v="13"/>
    <s v="Home Office"/>
    <x v="1162"/>
    <s v="Second Class"/>
    <s v="California"/>
    <s v="Paper"/>
  </r>
  <r>
    <n v="5"/>
    <s v="Shipped Late"/>
    <n v="3"/>
    <x v="2"/>
    <x v="17"/>
    <x v="0"/>
    <s v="Rick Bensley"/>
    <n v="0"/>
    <x v="964"/>
    <s v="September"/>
    <x v="3"/>
    <s v="CA-2019-161578"/>
    <x v="1"/>
    <n v="90036"/>
    <n v="1390"/>
    <s v="Safco Wire Cube Shelving System, For Use as 4 or 5 14 Cubes, Black"/>
    <n v="8"/>
    <n v="5"/>
    <s v="West"/>
    <m/>
    <n v="7.94"/>
    <n v="159"/>
    <s v="Home Office"/>
    <x v="1162"/>
    <s v="Second Class"/>
    <s v="California"/>
    <s v="Storage"/>
  </r>
  <r>
    <n v="4"/>
    <s v="Shipped Early"/>
    <n v="6"/>
    <x v="2"/>
    <x v="391"/>
    <x v="0"/>
    <s v="Charles Sheldon"/>
    <n v="0.7"/>
    <x v="997"/>
    <s v="September"/>
    <x v="3"/>
    <s v="CA-2019-161592"/>
    <x v="2"/>
    <n v="37421"/>
    <n v="24"/>
    <s v="3M Organizer Strips"/>
    <n v="-6"/>
    <n v="5"/>
    <s v="South"/>
    <m/>
    <n v="-5.94"/>
    <n v="8"/>
    <s v="Corporate"/>
    <x v="1106"/>
    <s v="Standard Class"/>
    <s v="Tennessee"/>
    <s v="Binders"/>
  </r>
  <r>
    <n v="5"/>
    <s v="Shipped Late"/>
    <n v="3"/>
    <x v="2"/>
    <x v="31"/>
    <x v="0"/>
    <s v="Carl Weiss"/>
    <n v="0"/>
    <x v="902"/>
    <s v="September"/>
    <x v="3"/>
    <s v="CA-2019-161655"/>
    <x v="0"/>
    <n v="19711"/>
    <n v="714"/>
    <s v="GBC Twin Loop Wire Binding Elements"/>
    <n v="150"/>
    <n v="9"/>
    <s v="East"/>
    <m/>
    <n v="149.76"/>
    <n v="300"/>
    <s v="Home Office"/>
    <x v="1011"/>
    <s v="Second Class"/>
    <s v="Delaware"/>
    <s v="Binders"/>
  </r>
  <r>
    <n v="5"/>
    <s v="Shipped Late"/>
    <n v="3"/>
    <x v="1"/>
    <x v="357"/>
    <x v="0"/>
    <s v="Edward Becker"/>
    <n v="0.6"/>
    <x v="967"/>
    <s v="September"/>
    <x v="3"/>
    <s v="CA-2019-161739"/>
    <x v="3"/>
    <n v="78664"/>
    <n v="1536"/>
    <s v="Tenex Antistatic Computer Chair Mats"/>
    <n v="-427"/>
    <n v="5"/>
    <s v="Central"/>
    <m/>
    <n v="-427.45"/>
    <n v="342"/>
    <s v="Corporate"/>
    <x v="1245"/>
    <s v="Second Class"/>
    <s v="Texas"/>
    <s v="Furnishings"/>
  </r>
  <r>
    <n v="1"/>
    <s v="Shipped On Time"/>
    <n v="1"/>
    <x v="1"/>
    <x v="4"/>
    <x v="0"/>
    <s v="Greg Tran"/>
    <n v="0.3"/>
    <x v="1070"/>
    <s v="September"/>
    <x v="3"/>
    <s v="CA-2019-161774"/>
    <x v="3"/>
    <n v="77041"/>
    <n v="743"/>
    <s v="Global Commerce Series Low-Back Swivel/Tilt Chairs"/>
    <n v="-13"/>
    <n v="5"/>
    <s v="Central"/>
    <m/>
    <n v="-12.85"/>
    <n v="899"/>
    <s v="Consumer"/>
    <x v="1287"/>
    <s v="First Class"/>
    <s v="Texas"/>
    <s v="Chairs"/>
  </r>
  <r>
    <n v="1"/>
    <s v="Shipped On Time"/>
    <n v="1"/>
    <x v="2"/>
    <x v="4"/>
    <x v="0"/>
    <s v="Greg Tran"/>
    <n v="0.2"/>
    <x v="1070"/>
    <s v="September"/>
    <x v="3"/>
    <s v="CA-2019-161774"/>
    <x v="3"/>
    <n v="77041"/>
    <n v="1732"/>
    <s v="Xerox 1937"/>
    <n v="27"/>
    <n v="2"/>
    <s v="Central"/>
    <m/>
    <n v="26.9"/>
    <n v="77"/>
    <s v="Consumer"/>
    <x v="1287"/>
    <s v="First Class"/>
    <s v="Texas"/>
    <s v="Paper"/>
  </r>
  <r>
    <n v="1"/>
    <s v="Shipped On Time"/>
    <n v="1"/>
    <x v="2"/>
    <x v="4"/>
    <x v="0"/>
    <s v="Greg Tran"/>
    <n v="0.2"/>
    <x v="1070"/>
    <s v="September"/>
    <x v="3"/>
    <s v="CA-2019-161774"/>
    <x v="3"/>
    <n v="77041"/>
    <n v="1731"/>
    <s v="Xerox 1936"/>
    <n v="16"/>
    <n v="3"/>
    <s v="Central"/>
    <m/>
    <n v="16.18"/>
    <n v="48"/>
    <s v="Consumer"/>
    <x v="1287"/>
    <s v="First Class"/>
    <s v="Texas"/>
    <s v="Paper"/>
  </r>
  <r>
    <n v="1"/>
    <s v="Shipped On Time"/>
    <n v="1"/>
    <x v="2"/>
    <x v="4"/>
    <x v="0"/>
    <s v="Greg Tran"/>
    <n v="0.2"/>
    <x v="1070"/>
    <s v="September"/>
    <x v="3"/>
    <s v="CA-2019-161774"/>
    <x v="3"/>
    <n v="77041"/>
    <n v="1122"/>
    <s v="Newell 309"/>
    <n v="6"/>
    <n v="5"/>
    <s v="Central"/>
    <m/>
    <n v="5.77"/>
    <n v="46"/>
    <s v="Consumer"/>
    <x v="1287"/>
    <s v="First Class"/>
    <s v="Texas"/>
    <s v="Art"/>
  </r>
  <r>
    <n v="1"/>
    <s v="Shipped On Time"/>
    <n v="1"/>
    <x v="0"/>
    <x v="4"/>
    <x v="0"/>
    <s v="Greg Tran"/>
    <n v="0.2"/>
    <x v="1070"/>
    <s v="September"/>
    <x v="3"/>
    <s v="CA-2019-161774"/>
    <x v="3"/>
    <n v="77041"/>
    <n v="1254"/>
    <s v="PayAnywhere Card Reader"/>
    <n v="1"/>
    <n v="1"/>
    <s v="Central"/>
    <m/>
    <n v="0.7"/>
    <n v="8"/>
    <s v="Consumer"/>
    <x v="1287"/>
    <s v="First Class"/>
    <s v="Texas"/>
    <s v="Phones"/>
  </r>
  <r>
    <n v="6"/>
    <s v="Shipped On Time"/>
    <n v="6"/>
    <x v="0"/>
    <x v="17"/>
    <x v="0"/>
    <s v="Thea Hendricks"/>
    <n v="0.2"/>
    <x v="1177"/>
    <s v="September"/>
    <x v="3"/>
    <s v="CA-2019-161809"/>
    <x v="1"/>
    <n v="90045"/>
    <n v="1335"/>
    <s v="RCA Visys Integrated PBX 8-Line Router"/>
    <n v="10"/>
    <n v="3"/>
    <s v="West"/>
    <m/>
    <n v="10.050000000000001"/>
    <n v="161"/>
    <s v="Consumer"/>
    <x v="1285"/>
    <s v="Standard Class"/>
    <s v="California"/>
    <s v="Phones"/>
  </r>
  <r>
    <n v="5"/>
    <s v="Shipped Early"/>
    <n v="6"/>
    <x v="2"/>
    <x v="1"/>
    <x v="0"/>
    <s v="Aleksandra Gannaway"/>
    <n v="0"/>
    <x v="1113"/>
    <s v="September"/>
    <x v="3"/>
    <s v="CA-2019-161823"/>
    <x v="1"/>
    <n v="94122"/>
    <n v="1312"/>
    <s v="Premium Writing Pencils, Soft, #2 by Central Association for the Blind"/>
    <n v="2"/>
    <n v="2"/>
    <s v="West"/>
    <m/>
    <n v="1.67"/>
    <n v="6"/>
    <s v="Corporate"/>
    <x v="977"/>
    <s v="Standard Class"/>
    <s v="California"/>
    <s v="Art"/>
  </r>
  <r>
    <n v="2"/>
    <s v="Shipped Late"/>
    <n v="1"/>
    <x v="2"/>
    <x v="21"/>
    <x v="0"/>
    <s v="Bart Pistole"/>
    <n v="0.7"/>
    <x v="1063"/>
    <s v="September"/>
    <x v="3"/>
    <s v="CA-2019-161851"/>
    <x v="2"/>
    <n v="33180"/>
    <n v="1602"/>
    <s v="VariCap6 Expandable Binder"/>
    <n v="-12"/>
    <n v="3"/>
    <s v="South"/>
    <m/>
    <n v="-11.94"/>
    <n v="16"/>
    <s v="Corporate"/>
    <x v="1214"/>
    <s v="First Class"/>
    <s v="Florida"/>
    <s v="Binders"/>
  </r>
  <r>
    <n v="4"/>
    <s v="Shipped Early"/>
    <n v="6"/>
    <x v="2"/>
    <x v="128"/>
    <x v="0"/>
    <s v="Harold Pawlan"/>
    <n v="0.7"/>
    <x v="1168"/>
    <s v="September"/>
    <x v="3"/>
    <s v="CA-2019-161893"/>
    <x v="1"/>
    <n v="85705"/>
    <n v="1637"/>
    <s v="Wilson Jones data.warehouse D-Ring Binders with DublLock"/>
    <n v="-4"/>
    <n v="2"/>
    <s v="West"/>
    <m/>
    <n v="-3.62"/>
    <n v="5"/>
    <s v="Home Office"/>
    <x v="1216"/>
    <s v="Standard Class"/>
    <s v="Arizona"/>
    <s v="Binders"/>
  </r>
  <r>
    <n v="4"/>
    <s v="Shipped Early"/>
    <n v="6"/>
    <x v="0"/>
    <x v="128"/>
    <x v="0"/>
    <s v="Harold Pawlan"/>
    <n v="0.2"/>
    <x v="1168"/>
    <s v="September"/>
    <x v="3"/>
    <s v="CA-2019-161893"/>
    <x v="1"/>
    <n v="85705"/>
    <n v="1027"/>
    <s v="Logitech Wireless Anywhere Mouse MX for PC and Mac"/>
    <n v="12"/>
    <n v="2"/>
    <s v="West"/>
    <m/>
    <n v="12"/>
    <n v="96"/>
    <s v="Home Office"/>
    <x v="1216"/>
    <s v="Standard Class"/>
    <s v="Arizona"/>
    <s v="Accessories"/>
  </r>
  <r>
    <n v="2"/>
    <s v="Shipped Early"/>
    <n v="3"/>
    <x v="1"/>
    <x v="456"/>
    <x v="0"/>
    <s v="Dan Reichenbach"/>
    <n v="0"/>
    <x v="914"/>
    <s v="September"/>
    <x v="3"/>
    <s v="CA-2019-161956"/>
    <x v="1"/>
    <n v="90301"/>
    <n v="727"/>
    <s v="GE 48 Fluorescent Tube, Cool White Energy Saver, 34 Watts, 30/Box"/>
    <n v="99"/>
    <n v="2"/>
    <s v="West"/>
    <s v="Yes"/>
    <n v="99.23"/>
    <n v="198"/>
    <s v="Corporate"/>
    <x v="1149"/>
    <s v="Second Class"/>
    <s v="California"/>
    <s v="Furnishings"/>
  </r>
  <r>
    <n v="2"/>
    <s v="Shipped Early"/>
    <n v="3"/>
    <x v="1"/>
    <x v="456"/>
    <x v="0"/>
    <s v="Dan Reichenbach"/>
    <n v="0.2"/>
    <x v="914"/>
    <s v="September"/>
    <x v="3"/>
    <s v="CA-2019-161956"/>
    <x v="1"/>
    <n v="90301"/>
    <n v="319"/>
    <s v="Bevis Steel Folding Chairs"/>
    <n v="23"/>
    <n v="3"/>
    <s v="West"/>
    <s v="Yes"/>
    <n v="23.03"/>
    <n v="230"/>
    <s v="Corporate"/>
    <x v="1149"/>
    <s v="Second Class"/>
    <s v="California"/>
    <s v="Chairs"/>
  </r>
  <r>
    <n v="2"/>
    <s v="Shipped Early"/>
    <n v="3"/>
    <x v="2"/>
    <x v="456"/>
    <x v="0"/>
    <s v="Dan Reichenbach"/>
    <n v="0"/>
    <x v="914"/>
    <s v="September"/>
    <x v="3"/>
    <s v="CA-2019-161956"/>
    <x v="1"/>
    <n v="90301"/>
    <n v="1624"/>
    <s v="White Computer Printout Paper by Universal"/>
    <n v="57"/>
    <n v="3"/>
    <s v="West"/>
    <s v="Yes"/>
    <n v="56.98"/>
    <n v="116"/>
    <s v="Corporate"/>
    <x v="1149"/>
    <s v="Second Class"/>
    <s v="California"/>
    <s v="Paper"/>
  </r>
  <r>
    <n v="2"/>
    <s v="Shipped Early"/>
    <n v="3"/>
    <x v="2"/>
    <x v="456"/>
    <x v="0"/>
    <s v="Dan Reichenbach"/>
    <n v="0"/>
    <x v="914"/>
    <s v="September"/>
    <x v="3"/>
    <s v="CA-2019-161956"/>
    <x v="1"/>
    <n v="90301"/>
    <n v="142"/>
    <s v="APC 7 Outlet Network SurgeArrest Surge Protector"/>
    <n v="97"/>
    <n v="4"/>
    <s v="West"/>
    <s v="Yes"/>
    <n v="96.58"/>
    <n v="322"/>
    <s v="Corporate"/>
    <x v="1149"/>
    <s v="Second Class"/>
    <s v="California"/>
    <s v="Appliances"/>
  </r>
  <r>
    <n v="2"/>
    <s v="Shipped Early"/>
    <n v="3"/>
    <x v="2"/>
    <x v="456"/>
    <x v="0"/>
    <s v="Dan Reichenbach"/>
    <n v="0"/>
    <x v="914"/>
    <s v="September"/>
    <x v="3"/>
    <s v="CA-2019-161956"/>
    <x v="1"/>
    <n v="90301"/>
    <n v="1444"/>
    <s v="Sensible Storage WireTech Storage Systems"/>
    <n v="18"/>
    <n v="5"/>
    <s v="West"/>
    <s v="Yes"/>
    <n v="17.739999999999998"/>
    <n v="355"/>
    <s v="Corporate"/>
    <x v="1149"/>
    <s v="Second Class"/>
    <s v="California"/>
    <s v="Storage"/>
  </r>
  <r>
    <n v="2"/>
    <s v="Shipped Early"/>
    <n v="3"/>
    <x v="2"/>
    <x v="456"/>
    <x v="0"/>
    <s v="Dan Reichenbach"/>
    <n v="0"/>
    <x v="914"/>
    <s v="September"/>
    <x v="3"/>
    <s v="CA-2019-161956"/>
    <x v="1"/>
    <n v="90301"/>
    <n v="83"/>
    <s v="Acme Preferred Stainless Steel Scissors"/>
    <n v="8"/>
    <n v="5"/>
    <s v="West"/>
    <s v="Yes"/>
    <n v="8.24"/>
    <n v="28"/>
    <s v="Corporate"/>
    <x v="1149"/>
    <s v="Second Class"/>
    <s v="California"/>
    <s v="Supplies"/>
  </r>
  <r>
    <n v="2"/>
    <s v="Shipped Early"/>
    <n v="3"/>
    <x v="2"/>
    <x v="456"/>
    <x v="0"/>
    <s v="Dan Reichenbach"/>
    <n v="0.2"/>
    <x v="914"/>
    <s v="September"/>
    <x v="3"/>
    <s v="CA-2019-161956"/>
    <x v="1"/>
    <n v="90301"/>
    <n v="682"/>
    <s v="GBC DocuBind 300 Electric Binding Machine"/>
    <n v="295"/>
    <n v="2"/>
    <s v="West"/>
    <s v="Yes"/>
    <n v="294.55"/>
    <n v="842"/>
    <s v="Corporate"/>
    <x v="1149"/>
    <s v="Second Class"/>
    <s v="California"/>
    <s v="Binders"/>
  </r>
  <r>
    <n v="2"/>
    <s v="Shipped Early"/>
    <n v="3"/>
    <x v="0"/>
    <x v="456"/>
    <x v="0"/>
    <s v="Dan Reichenbach"/>
    <n v="0.2"/>
    <x v="914"/>
    <s v="September"/>
    <x v="3"/>
    <s v="CA-2019-161956"/>
    <x v="1"/>
    <n v="90301"/>
    <n v="1452"/>
    <s v="Sharp 1540cs Digital Laser Copier"/>
    <n v="330"/>
    <n v="2"/>
    <s v="West"/>
    <s v="Yes"/>
    <n v="329.99"/>
    <n v="880"/>
    <s v="Corporate"/>
    <x v="1149"/>
    <s v="Second Class"/>
    <s v="California"/>
    <s v="Copiers"/>
  </r>
  <r>
    <n v="5"/>
    <s v="Shipped Early"/>
    <n v="6"/>
    <x v="2"/>
    <x v="244"/>
    <x v="0"/>
    <s v="Peter Bühler"/>
    <n v="0"/>
    <x v="948"/>
    <s v="September"/>
    <x v="3"/>
    <s v="CA-2019-161970"/>
    <x v="2"/>
    <n v="30080"/>
    <n v="1823"/>
    <s v="Xerox 219"/>
    <n v="6"/>
    <n v="2"/>
    <s v="South"/>
    <m/>
    <n v="6.22"/>
    <n v="13"/>
    <s v="Consumer"/>
    <x v="1182"/>
    <s v="Standard Class"/>
    <s v="Georgia"/>
    <s v="Paper"/>
  </r>
  <r>
    <n v="5"/>
    <s v="Shipped Early"/>
    <n v="6"/>
    <x v="2"/>
    <x v="244"/>
    <x v="0"/>
    <s v="Peter Bühler"/>
    <n v="0"/>
    <x v="948"/>
    <s v="September"/>
    <x v="3"/>
    <s v="CA-2019-161970"/>
    <x v="2"/>
    <n v="30080"/>
    <n v="1525"/>
    <s v="Stride Job 150 Highlighters, Chisel Tip, Assorted Colors"/>
    <n v="6"/>
    <n v="3"/>
    <s v="South"/>
    <m/>
    <n v="6.46"/>
    <n v="18"/>
    <s v="Consumer"/>
    <x v="1182"/>
    <s v="Standard Class"/>
    <s v="Georgia"/>
    <s v="Art"/>
  </r>
  <r>
    <n v="5"/>
    <s v="Shipped Early"/>
    <n v="6"/>
    <x v="2"/>
    <x v="497"/>
    <x v="0"/>
    <s v="Sanjit Jacobs"/>
    <n v="0"/>
    <x v="1065"/>
    <s v="September"/>
    <x v="3"/>
    <s v="CA-2019-161984"/>
    <x v="0"/>
    <n v="8901"/>
    <n v="1660"/>
    <s v="Wirebound Message Books, Two 4 1/4 x 5 Forms per Page"/>
    <n v="4"/>
    <n v="1"/>
    <s v="East"/>
    <m/>
    <n v="3.58"/>
    <n v="8"/>
    <s v="Home Office"/>
    <x v="1193"/>
    <s v="Standard Class"/>
    <s v="New Jersey"/>
    <s v="Paper"/>
  </r>
  <r>
    <n v="5"/>
    <s v="Shipped Early"/>
    <n v="6"/>
    <x v="2"/>
    <x v="497"/>
    <x v="0"/>
    <s v="Sanjit Jacobs"/>
    <n v="0"/>
    <x v="1065"/>
    <s v="September"/>
    <x v="3"/>
    <s v="CA-2019-161984"/>
    <x v="0"/>
    <n v="8901"/>
    <n v="1216"/>
    <s v="OIC Binder Clips"/>
    <n v="4"/>
    <n v="2"/>
    <s v="East"/>
    <m/>
    <n v="3.58"/>
    <n v="7"/>
    <s v="Home Office"/>
    <x v="1193"/>
    <s v="Standard Class"/>
    <s v="New Jersey"/>
    <s v="Fasteners"/>
  </r>
  <r>
    <n v="7"/>
    <s v="Shipped Late"/>
    <n v="6"/>
    <x v="2"/>
    <x v="17"/>
    <x v="0"/>
    <s v="Karen Bern"/>
    <n v="0"/>
    <x v="1138"/>
    <s v="September"/>
    <x v="3"/>
    <s v="CA-2019-162015"/>
    <x v="1"/>
    <n v="90049"/>
    <n v="631"/>
    <s v="Fellowes 8 Outlet Superior Workstation Surge Protector w/o Phone/Fax/Modem Protection"/>
    <n v="44"/>
    <n v="5"/>
    <s v="West"/>
    <s v="Yes"/>
    <n v="43.71"/>
    <n v="168"/>
    <s v="Corporate"/>
    <x v="1066"/>
    <s v="Standard Class"/>
    <s v="California"/>
    <s v="Appliances"/>
  </r>
  <r>
    <n v="7"/>
    <s v="Shipped Late"/>
    <n v="6"/>
    <x v="0"/>
    <x v="17"/>
    <x v="0"/>
    <s v="Karen Bern"/>
    <n v="0"/>
    <x v="1138"/>
    <s v="September"/>
    <x v="3"/>
    <s v="CA-2019-162015"/>
    <x v="1"/>
    <n v="90049"/>
    <n v="1024"/>
    <s v="Logitech P710e Mobile Speakerphone"/>
    <n v="245"/>
    <n v="5"/>
    <s v="West"/>
    <s v="Yes"/>
    <n v="244.62"/>
    <n v="1287"/>
    <s v="Corporate"/>
    <x v="1066"/>
    <s v="Standard Class"/>
    <s v="California"/>
    <s v="Accessories"/>
  </r>
  <r>
    <n v="7"/>
    <s v="Shipped Late"/>
    <n v="6"/>
    <x v="2"/>
    <x v="106"/>
    <x v="0"/>
    <s v="Evan Minnotte"/>
    <n v="0"/>
    <x v="1053"/>
    <s v="September"/>
    <x v="3"/>
    <s v="CA-2019-162033"/>
    <x v="2"/>
    <n v="23464"/>
    <n v="1507"/>
    <s v="Staples"/>
    <n v="1"/>
    <n v="2"/>
    <s v="South"/>
    <m/>
    <n v="1.32"/>
    <n v="4"/>
    <s v="Home Office"/>
    <x v="969"/>
    <s v="Standard Class"/>
    <s v="Virginia"/>
    <s v="Fasteners"/>
  </r>
  <r>
    <n v="7"/>
    <s v="Shipped Late"/>
    <n v="6"/>
    <x v="0"/>
    <x v="106"/>
    <x v="0"/>
    <s v="Evan Minnotte"/>
    <n v="0"/>
    <x v="1053"/>
    <s v="September"/>
    <x v="3"/>
    <s v="CA-2019-162033"/>
    <x v="2"/>
    <n v="23464"/>
    <n v="1076"/>
    <s v="Memorex Froggy Flash Drive 8 GB"/>
    <n v="21"/>
    <n v="3"/>
    <s v="South"/>
    <m/>
    <n v="20.77"/>
    <n v="53"/>
    <s v="Home Office"/>
    <x v="969"/>
    <s v="Standard Class"/>
    <s v="Virginia"/>
    <s v="Accessories"/>
  </r>
  <r>
    <n v="6"/>
    <s v="Shipped On Time"/>
    <n v="6"/>
    <x v="0"/>
    <x v="4"/>
    <x v="0"/>
    <s v="Thomas Thornton"/>
    <n v="0.2"/>
    <x v="1107"/>
    <s v="September"/>
    <x v="3"/>
    <s v="CA-2019-162075"/>
    <x v="3"/>
    <n v="77041"/>
    <n v="1322"/>
    <s v="Pyle PMP37LED"/>
    <n v="47"/>
    <n v="7"/>
    <s v="Central"/>
    <m/>
    <n v="47.04"/>
    <n v="538"/>
    <s v="Consumer"/>
    <x v="1258"/>
    <s v="Standard Class"/>
    <s v="Texas"/>
    <s v="Phones"/>
  </r>
  <r>
    <n v="0"/>
    <s v="Shipped On Time"/>
    <n v="0"/>
    <x v="2"/>
    <x v="145"/>
    <x v="0"/>
    <s v="Thomas Brumley"/>
    <n v="0"/>
    <x v="967"/>
    <s v="September"/>
    <x v="3"/>
    <s v="CA-2019-162096"/>
    <x v="1"/>
    <n v="92503"/>
    <n v="11"/>
    <s v="12 Colored Short Pencils"/>
    <n v="2"/>
    <n v="3"/>
    <s v="West"/>
    <m/>
    <n v="2.11"/>
    <n v="8"/>
    <s v="Home Office"/>
    <x v="1019"/>
    <s v="Same Day"/>
    <s v="California"/>
    <s v="Art"/>
  </r>
  <r>
    <n v="6"/>
    <s v="Shipped On Time"/>
    <n v="6"/>
    <x v="1"/>
    <x v="106"/>
    <x v="0"/>
    <s v="Olvera Toch"/>
    <n v="0"/>
    <x v="942"/>
    <s v="September"/>
    <x v="3"/>
    <s v="CA-2019-162173"/>
    <x v="2"/>
    <n v="23464"/>
    <n v="980"/>
    <s v="Lesro Sheffield Collection Coffee Table, End Table, Center Table, Corner Table"/>
    <n v="61"/>
    <n v="5"/>
    <s v="South"/>
    <m/>
    <n v="60.66"/>
    <n v="357"/>
    <s v="Consumer"/>
    <x v="1121"/>
    <s v="Standard Class"/>
    <s v="Virginia"/>
    <s v="Tables"/>
  </r>
  <r>
    <n v="6"/>
    <s v="Shipped On Time"/>
    <n v="6"/>
    <x v="2"/>
    <x v="106"/>
    <x v="0"/>
    <s v="Olvera Toch"/>
    <n v="0"/>
    <x v="942"/>
    <s v="September"/>
    <x v="3"/>
    <s v="CA-2019-162173"/>
    <x v="2"/>
    <n v="23464"/>
    <n v="1588"/>
    <s v="Tyvek  Top-Opening Peel &amp; Seel  Envelopes, Gray"/>
    <n v="113"/>
    <n v="7"/>
    <s v="South"/>
    <m/>
    <n v="113.21"/>
    <n v="252"/>
    <s v="Consumer"/>
    <x v="1121"/>
    <s v="Standard Class"/>
    <s v="Virginia"/>
    <s v="Envelopes"/>
  </r>
  <r>
    <n v="0"/>
    <s v="Shipped On Time"/>
    <n v="0"/>
    <x v="2"/>
    <x v="1"/>
    <x v="0"/>
    <s v="Patrick Ryan"/>
    <n v="0"/>
    <x v="927"/>
    <s v="September"/>
    <x v="3"/>
    <s v="CA-2019-162250"/>
    <x v="1"/>
    <n v="94109"/>
    <n v="1476"/>
    <s v="Southworth 100% Résumé Paper, 24lb."/>
    <n v="4"/>
    <n v="1"/>
    <s v="West"/>
    <m/>
    <n v="3.5"/>
    <n v="8"/>
    <s v="Consumer"/>
    <x v="978"/>
    <s v="Same Day"/>
    <s v="California"/>
    <s v="Paper"/>
  </r>
  <r>
    <n v="3"/>
    <s v="Shipped Late"/>
    <n v="1"/>
    <x v="0"/>
    <x v="49"/>
    <x v="0"/>
    <s v="Frank Hawley"/>
    <n v="0.2"/>
    <x v="982"/>
    <s v="September"/>
    <x v="3"/>
    <s v="CA-2019-162474"/>
    <x v="3"/>
    <n v="60505"/>
    <n v="1303"/>
    <s v="PowerGen Dual USB Car Charger"/>
    <n v="3"/>
    <n v="1"/>
    <s v="Central"/>
    <m/>
    <n v="2.6"/>
    <n v="8"/>
    <s v="Corporate"/>
    <x v="1237"/>
    <s v="First Class"/>
    <s v="Illinois"/>
    <s v="Phones"/>
  </r>
  <r>
    <n v="4"/>
    <s v="Shipped Early"/>
    <n v="6"/>
    <x v="1"/>
    <x v="87"/>
    <x v="0"/>
    <s v="Carol Triggs"/>
    <n v="0"/>
    <x v="1040"/>
    <s v="September"/>
    <x v="3"/>
    <s v="CA-2019-162481"/>
    <x v="3"/>
    <n v="55901"/>
    <n v="762"/>
    <s v="Global Leather Task Chair, Black"/>
    <n v="51"/>
    <n v="3"/>
    <s v="Central"/>
    <m/>
    <n v="51.29"/>
    <n v="270"/>
    <s v="Consumer"/>
    <x v="1103"/>
    <s v="Standard Class"/>
    <s v="Minnesota"/>
    <s v="Chairs"/>
  </r>
  <r>
    <n v="4"/>
    <s v="Shipped Early"/>
    <n v="6"/>
    <x v="2"/>
    <x v="87"/>
    <x v="0"/>
    <s v="Carol Triggs"/>
    <n v="0"/>
    <x v="1040"/>
    <s v="September"/>
    <x v="3"/>
    <s v="CA-2019-162481"/>
    <x v="3"/>
    <n v="55901"/>
    <n v="70"/>
    <s v="ACCOHIDE Binder by Acco"/>
    <n v="4"/>
    <n v="2"/>
    <s v="Central"/>
    <m/>
    <n v="3.88"/>
    <n v="8"/>
    <s v="Consumer"/>
    <x v="1103"/>
    <s v="Standard Class"/>
    <s v="Minnesota"/>
    <s v="Binders"/>
  </r>
  <r>
    <n v="0"/>
    <s v="Shipped On Time"/>
    <n v="0"/>
    <x v="1"/>
    <x v="49"/>
    <x v="0"/>
    <s v="Ralph Ritter"/>
    <n v="0.3"/>
    <x v="887"/>
    <s v="September"/>
    <x v="3"/>
    <s v="CA-2019-162565"/>
    <x v="3"/>
    <n v="60505"/>
    <n v="786"/>
    <s v="GuestStacker Chair with Chrome Finish Legs"/>
    <n v="-15"/>
    <n v="2"/>
    <s v="Central"/>
    <m/>
    <n v="-14.87"/>
    <n v="520"/>
    <s v="Consumer"/>
    <x v="1055"/>
    <s v="Same Day"/>
    <s v="Illinois"/>
    <s v="Chairs"/>
  </r>
  <r>
    <n v="0"/>
    <s v="Shipped On Time"/>
    <n v="0"/>
    <x v="1"/>
    <x v="49"/>
    <x v="0"/>
    <s v="Ralph Ritter"/>
    <n v="0.6"/>
    <x v="887"/>
    <s v="September"/>
    <x v="3"/>
    <s v="CA-2019-162565"/>
    <x v="3"/>
    <n v="60505"/>
    <n v="596"/>
    <s v="Electrix Halogen Magnifier Lamp"/>
    <n v="-66"/>
    <n v="1"/>
    <s v="Central"/>
    <m/>
    <n v="-66.06"/>
    <n v="78"/>
    <s v="Consumer"/>
    <x v="1055"/>
    <s v="Same Day"/>
    <s v="Illinois"/>
    <s v="Furnishings"/>
  </r>
  <r>
    <n v="0"/>
    <s v="Shipped On Time"/>
    <n v="0"/>
    <x v="2"/>
    <x v="49"/>
    <x v="0"/>
    <s v="Ralph Ritter"/>
    <n v="0.2"/>
    <x v="887"/>
    <s v="September"/>
    <x v="3"/>
    <s v="CA-2019-162565"/>
    <x v="3"/>
    <n v="60505"/>
    <n v="1813"/>
    <s v="Xerox 21"/>
    <n v="4"/>
    <n v="2"/>
    <s v="Central"/>
    <m/>
    <n v="3.63"/>
    <n v="10"/>
    <s v="Consumer"/>
    <x v="1055"/>
    <s v="Same Day"/>
    <s v="Illinois"/>
    <s v="Paper"/>
  </r>
  <r>
    <n v="2"/>
    <s v="Shipped Early"/>
    <n v="3"/>
    <x v="2"/>
    <x v="99"/>
    <x v="0"/>
    <s v="Raymond Buch"/>
    <n v="0.2"/>
    <x v="1040"/>
    <s v="September"/>
    <x v="3"/>
    <s v="CA-2019-162572"/>
    <x v="0"/>
    <n v="45231"/>
    <n v="1125"/>
    <s v="Newell 311"/>
    <n v="1"/>
    <n v="6"/>
    <s v="East"/>
    <m/>
    <n v="0.93"/>
    <n v="11"/>
    <s v="Consumer"/>
    <x v="1182"/>
    <s v="Second Class"/>
    <s v="Ohio"/>
    <s v="Art"/>
  </r>
  <r>
    <n v="2"/>
    <s v="Shipped Early"/>
    <n v="3"/>
    <x v="0"/>
    <x v="99"/>
    <x v="0"/>
    <s v="Raymond Buch"/>
    <n v="0.2"/>
    <x v="1040"/>
    <s v="September"/>
    <x v="3"/>
    <s v="CA-2019-162572"/>
    <x v="0"/>
    <n v="45231"/>
    <n v="1000"/>
    <s v="Logitech 910-002974 M325 Wireless Mouse for Web Scrolling"/>
    <n v="36"/>
    <n v="5"/>
    <s v="East"/>
    <m/>
    <n v="35.99"/>
    <n v="120"/>
    <s v="Consumer"/>
    <x v="1182"/>
    <s v="Second Class"/>
    <s v="Ohio"/>
    <s v="Accessories"/>
  </r>
  <r>
    <n v="1"/>
    <s v="Shipped On Time"/>
    <n v="1"/>
    <x v="2"/>
    <x v="73"/>
    <x v="0"/>
    <s v="Evan Bailliet"/>
    <n v="0.2"/>
    <x v="1156"/>
    <s v="September"/>
    <x v="3"/>
    <s v="CA-2019-162635"/>
    <x v="2"/>
    <n v="28403"/>
    <n v="274"/>
    <s v="Avoid Verbal Orders Carbonless Minifold Book"/>
    <n v="4"/>
    <n v="4"/>
    <s v="South"/>
    <m/>
    <n v="3.52"/>
    <n v="11"/>
    <s v="Consumer"/>
    <x v="1238"/>
    <s v="First Class"/>
    <s v="North Carolina"/>
    <s v="Paper"/>
  </r>
  <r>
    <n v="6"/>
    <s v="Shipped On Time"/>
    <n v="6"/>
    <x v="2"/>
    <x v="173"/>
    <x v="0"/>
    <s v="Aaron Smayling"/>
    <n v="0.2"/>
    <x v="1120"/>
    <s v="September"/>
    <x v="3"/>
    <s v="CA-2019-162691"/>
    <x v="3"/>
    <n v="78745"/>
    <n v="1798"/>
    <s v="Xerox 1998"/>
    <n v="13"/>
    <n v="7"/>
    <s v="Central"/>
    <m/>
    <n v="12.7"/>
    <n v="36"/>
    <s v="Corporate"/>
    <x v="1241"/>
    <s v="Standard Class"/>
    <s v="Texas"/>
    <s v="Paper"/>
  </r>
  <r>
    <n v="6"/>
    <s v="Shipped On Time"/>
    <n v="6"/>
    <x v="0"/>
    <x v="173"/>
    <x v="0"/>
    <s v="Aaron Smayling"/>
    <n v="0.4"/>
    <x v="1120"/>
    <s v="September"/>
    <x v="3"/>
    <s v="CA-2019-162691"/>
    <x v="3"/>
    <n v="78745"/>
    <n v="275"/>
    <s v="Bady BDG101FRU Card Printer"/>
    <n v="-264"/>
    <n v="3"/>
    <s v="Central"/>
    <m/>
    <n v="-264"/>
    <n v="1440"/>
    <s v="Corporate"/>
    <x v="1241"/>
    <s v="Standard Class"/>
    <s v="Texas"/>
    <s v="Machines"/>
  </r>
  <r>
    <n v="2"/>
    <s v="Shipped Early"/>
    <n v="3"/>
    <x v="2"/>
    <x v="498"/>
    <x v="0"/>
    <s v="Neil Knudson"/>
    <n v="0.2"/>
    <x v="1046"/>
    <s v="September"/>
    <x v="3"/>
    <s v="CA-2019-162712"/>
    <x v="3"/>
    <n v="78415"/>
    <n v="1719"/>
    <s v="Xerox 1925"/>
    <n v="23"/>
    <n v="3"/>
    <s v="Central"/>
    <m/>
    <n v="23.23"/>
    <n v="74"/>
    <s v="Home Office"/>
    <x v="1173"/>
    <s v="Second Class"/>
    <s v="Texas"/>
    <s v="Paper"/>
  </r>
  <r>
    <n v="2"/>
    <s v="Shipped Early"/>
    <n v="3"/>
    <x v="1"/>
    <x v="0"/>
    <x v="0"/>
    <s v="Logan Currie"/>
    <n v="0"/>
    <x v="948"/>
    <s v="September"/>
    <x v="3"/>
    <s v="CA-2019-162789"/>
    <x v="0"/>
    <n v="10035"/>
    <n v="553"/>
    <s v="Eldon 500 Class Desk Accessories"/>
    <n v="4"/>
    <n v="1"/>
    <s v="East"/>
    <m/>
    <n v="3.98"/>
    <n v="12"/>
    <s v="Consumer"/>
    <x v="1021"/>
    <s v="Second Class"/>
    <s v="New York"/>
    <s v="Furnishings"/>
  </r>
  <r>
    <n v="2"/>
    <s v="Shipped Early"/>
    <n v="3"/>
    <x v="0"/>
    <x v="0"/>
    <x v="0"/>
    <s v="Logan Currie"/>
    <n v="0"/>
    <x v="948"/>
    <s v="September"/>
    <x v="3"/>
    <s v="CA-2019-162789"/>
    <x v="0"/>
    <n v="10035"/>
    <n v="1616"/>
    <s v="WD My Passport Ultra 2TB Portable External Hard Drive"/>
    <n v="171"/>
    <n v="9"/>
    <s v="East"/>
    <m/>
    <n v="171.36"/>
    <n v="1071"/>
    <s v="Consumer"/>
    <x v="1021"/>
    <s v="Second Class"/>
    <s v="New York"/>
    <s v="Accessories"/>
  </r>
  <r>
    <n v="4"/>
    <s v="Shipped Early"/>
    <n v="6"/>
    <x v="2"/>
    <x v="206"/>
    <x v="0"/>
    <s v="Giulietta Dortch"/>
    <n v="0.2"/>
    <x v="979"/>
    <s v="September"/>
    <x v="3"/>
    <s v="CA-2019-162880"/>
    <x v="1"/>
    <n v="98208"/>
    <n v="1586"/>
    <s v="Tuff Stuff Recycled Round Ring Binders"/>
    <n v="1"/>
    <n v="1"/>
    <s v="West"/>
    <m/>
    <n v="1.4"/>
    <n v="4"/>
    <s v="Corporate"/>
    <x v="1101"/>
    <s v="Standard Class"/>
    <s v="Washington"/>
    <s v="Binders"/>
  </r>
  <r>
    <n v="3"/>
    <s v="Shipped Late"/>
    <n v="1"/>
    <x v="2"/>
    <x v="0"/>
    <x v="0"/>
    <s v="Adrian Shami"/>
    <n v="0.2"/>
    <x v="909"/>
    <s v="September"/>
    <x v="3"/>
    <s v="CA-2019-162929"/>
    <x v="0"/>
    <n v="10035"/>
    <n v="265"/>
    <s v="Avery Printable Repositionable Plastic Tabs"/>
    <n v="14"/>
    <n v="6"/>
    <s v="East"/>
    <m/>
    <n v="13.93"/>
    <n v="41"/>
    <s v="Home Office"/>
    <x v="1051"/>
    <s v="First Class"/>
    <s v="New York"/>
    <s v="Binders"/>
  </r>
  <r>
    <n v="3"/>
    <s v="Shipped Late"/>
    <n v="1"/>
    <x v="2"/>
    <x v="0"/>
    <x v="0"/>
    <s v="Adrian Shami"/>
    <n v="0"/>
    <x v="909"/>
    <s v="September"/>
    <x v="3"/>
    <s v="CA-2019-162929"/>
    <x v="0"/>
    <n v="10035"/>
    <n v="1689"/>
    <s v="Xerox 1898"/>
    <n v="6"/>
    <n v="2"/>
    <s v="East"/>
    <m/>
    <n v="6.41"/>
    <n v="13"/>
    <s v="Home Office"/>
    <x v="1051"/>
    <s v="First Class"/>
    <s v="New York"/>
    <s v="Paper"/>
  </r>
  <r>
    <n v="4"/>
    <s v="Shipped Early"/>
    <n v="6"/>
    <x v="0"/>
    <x v="261"/>
    <x v="0"/>
    <s v="Charles McCrossin"/>
    <n v="0"/>
    <x v="1048"/>
    <s v="September"/>
    <x v="3"/>
    <s v="CA-2019-162936"/>
    <x v="0"/>
    <n v="2740"/>
    <n v="1604"/>
    <s v="Verbatim 25 GB 6x Blu-ray Single Layer Recordable Disc, 10/Pack"/>
    <n v="8"/>
    <n v="2"/>
    <s v="East"/>
    <m/>
    <n v="7.65"/>
    <n v="23"/>
    <s v="Consumer"/>
    <x v="1138"/>
    <s v="Standard Class"/>
    <s v="Massachusetts"/>
    <s v="Accessories"/>
  </r>
  <r>
    <n v="5"/>
    <s v="Shipped Early"/>
    <n v="6"/>
    <x v="1"/>
    <x v="1"/>
    <x v="0"/>
    <s v="Lindsay Williams"/>
    <n v="0.2"/>
    <x v="1100"/>
    <s v="September"/>
    <x v="3"/>
    <s v="CA-2019-162978"/>
    <x v="1"/>
    <n v="94109"/>
    <n v="370"/>
    <s v="Bretford Rectangular Conference Table Tops"/>
    <n v="11"/>
    <n v="1"/>
    <s v="West"/>
    <m/>
    <n v="11.28"/>
    <n v="301"/>
    <s v="Corporate"/>
    <x v="1177"/>
    <s v="Standard Class"/>
    <s v="California"/>
    <s v="Tables"/>
  </r>
  <r>
    <n v="5"/>
    <s v="Shipped Early"/>
    <n v="6"/>
    <x v="2"/>
    <x v="1"/>
    <x v="0"/>
    <s v="Lindsay Williams"/>
    <n v="0"/>
    <x v="1100"/>
    <s v="September"/>
    <x v="3"/>
    <s v="CA-2019-162978"/>
    <x v="1"/>
    <n v="94109"/>
    <n v="1567"/>
    <s v="Things To Do Today Pad"/>
    <n v="8"/>
    <n v="3"/>
    <s v="West"/>
    <m/>
    <n v="8.4499999999999993"/>
    <n v="18"/>
    <s v="Corporate"/>
    <x v="1177"/>
    <s v="Standard Class"/>
    <s v="California"/>
    <s v="Paper"/>
  </r>
  <r>
    <n v="5"/>
    <s v="Shipped Early"/>
    <n v="6"/>
    <x v="0"/>
    <x v="1"/>
    <x v="0"/>
    <s v="Lindsay Williams"/>
    <n v="0.2"/>
    <x v="1100"/>
    <s v="September"/>
    <x v="3"/>
    <s v="CA-2019-162978"/>
    <x v="1"/>
    <n v="94109"/>
    <n v="1108"/>
    <s v="Motorola L804"/>
    <n v="21"/>
    <n v="5"/>
    <s v="West"/>
    <m/>
    <n v="20.7"/>
    <n v="184"/>
    <s v="Corporate"/>
    <x v="1177"/>
    <s v="Standard Class"/>
    <s v="California"/>
    <s v="Phones"/>
  </r>
  <r>
    <n v="4"/>
    <s v="Shipped Late"/>
    <n v="3"/>
    <x v="1"/>
    <x v="13"/>
    <x v="0"/>
    <s v="Gary Hansen"/>
    <n v="0.3"/>
    <x v="947"/>
    <s v="September"/>
    <x v="3"/>
    <s v="CA-2019-163006"/>
    <x v="3"/>
    <n v="60653"/>
    <n v="749"/>
    <s v="Global Enterprise Series Seating High-Back Swivel/Tilt Chairs"/>
    <n v="-179"/>
    <n v="3"/>
    <s v="Central"/>
    <m/>
    <n v="-178.85"/>
    <n v="569"/>
    <s v="Home Office"/>
    <x v="1072"/>
    <s v="Second Class"/>
    <s v="Illinois"/>
    <s v="Chairs"/>
  </r>
  <r>
    <n v="4"/>
    <s v="Shipped Late"/>
    <n v="3"/>
    <x v="1"/>
    <x v="13"/>
    <x v="0"/>
    <s v="Gary Hansen"/>
    <n v="0.6"/>
    <x v="947"/>
    <s v="September"/>
    <x v="3"/>
    <s v="CA-2019-163006"/>
    <x v="3"/>
    <n v="60653"/>
    <n v="1446"/>
    <s v="Seth Thomas 13 1/2 Wall Clock"/>
    <n v="-10"/>
    <n v="2"/>
    <s v="Central"/>
    <m/>
    <n v="-10.31"/>
    <n v="14"/>
    <s v="Home Office"/>
    <x v="1072"/>
    <s v="Second Class"/>
    <s v="Illinois"/>
    <s v="Furnishings"/>
  </r>
  <r>
    <n v="4"/>
    <s v="Shipped Late"/>
    <n v="3"/>
    <x v="0"/>
    <x v="13"/>
    <x v="0"/>
    <s v="Gary Hansen"/>
    <n v="0.2"/>
    <x v="947"/>
    <s v="September"/>
    <x v="3"/>
    <s v="CA-2019-163006"/>
    <x v="3"/>
    <n v="60653"/>
    <n v="1397"/>
    <s v="Samsung Galaxy S4"/>
    <n v="125"/>
    <n v="2"/>
    <s v="Central"/>
    <m/>
    <n v="125.2"/>
    <n v="1002"/>
    <s v="Home Office"/>
    <x v="1072"/>
    <s v="Second Class"/>
    <s v="Illinois"/>
    <s v="Phones"/>
  </r>
  <r>
    <n v="4"/>
    <s v="Shipped Early"/>
    <n v="6"/>
    <x v="1"/>
    <x v="0"/>
    <x v="0"/>
    <s v="Meg OConnel"/>
    <n v="0"/>
    <x v="1106"/>
    <s v="September"/>
    <x v="3"/>
    <s v="CA-2019-163020"/>
    <x v="0"/>
    <n v="10009"/>
    <n v="1053"/>
    <s v="Master Caster Door Stop, Brown"/>
    <n v="12"/>
    <n v="7"/>
    <s v="East"/>
    <m/>
    <n v="12.09"/>
    <n v="36"/>
    <s v="Home Office"/>
    <x v="1104"/>
    <s v="Standard Class"/>
    <s v="New York"/>
    <s v="Furnishings"/>
  </r>
  <r>
    <n v="3"/>
    <s v="Shipped On Time"/>
    <n v="3"/>
    <x v="2"/>
    <x v="47"/>
    <x v="0"/>
    <s v="Pauline Johnson"/>
    <n v="0.2"/>
    <x v="1048"/>
    <s v="September"/>
    <x v="3"/>
    <s v="CA-2019-163069"/>
    <x v="0"/>
    <n v="43229"/>
    <n v="1140"/>
    <s v="Newell 325"/>
    <n v="1"/>
    <n v="3"/>
    <s v="East"/>
    <m/>
    <n v="1.24"/>
    <n v="10"/>
    <s v="Consumer"/>
    <x v="1064"/>
    <s v="Second Class"/>
    <s v="Ohio"/>
    <s v="Art"/>
  </r>
  <r>
    <n v="4"/>
    <s v="Shipped Early"/>
    <n v="6"/>
    <x v="1"/>
    <x v="14"/>
    <x v="0"/>
    <s v="Sarah Foster"/>
    <n v="0.2"/>
    <x v="914"/>
    <s v="September"/>
    <x v="3"/>
    <s v="CA-2019-163097"/>
    <x v="1"/>
    <n v="85204"/>
    <n v="673"/>
    <s v="Flat Face Poster Frame"/>
    <n v="33"/>
    <n v="8"/>
    <s v="West"/>
    <m/>
    <n v="33.159999999999997"/>
    <n v="121"/>
    <s v="Consumer"/>
    <x v="1288"/>
    <s v="Standard Class"/>
    <s v="Arizona"/>
    <s v="Furnishings"/>
  </r>
  <r>
    <n v="2"/>
    <s v="Shipped Early"/>
    <n v="3"/>
    <x v="1"/>
    <x v="225"/>
    <x v="0"/>
    <s v="Maria Bertelson"/>
    <n v="0.3"/>
    <x v="1156"/>
    <s v="September"/>
    <x v="3"/>
    <s v="CA-2019-163125"/>
    <x v="3"/>
    <n v="77573"/>
    <n v="835"/>
    <s v="Hon Every-Day Chair Series Swivel Task Chairs"/>
    <n v="-33"/>
    <n v="3"/>
    <s v="Central"/>
    <m/>
    <n v="-32.659999999999997"/>
    <n v="254"/>
    <s v="Consumer"/>
    <x v="1100"/>
    <s v="Second Class"/>
    <s v="Texas"/>
    <s v="Chairs"/>
  </r>
  <r>
    <n v="2"/>
    <s v="Shipped Early"/>
    <n v="3"/>
    <x v="2"/>
    <x v="225"/>
    <x v="0"/>
    <s v="Maria Bertelson"/>
    <n v="0.2"/>
    <x v="1156"/>
    <s v="September"/>
    <x v="3"/>
    <s v="CA-2019-163125"/>
    <x v="3"/>
    <n v="77573"/>
    <n v="376"/>
    <s v="Bulldog Vacuum Base Pencil Sharpener"/>
    <n v="6"/>
    <n v="7"/>
    <s v="Central"/>
    <m/>
    <n v="5.88"/>
    <n v="67"/>
    <s v="Consumer"/>
    <x v="1100"/>
    <s v="Second Class"/>
    <s v="Texas"/>
    <s v="Art"/>
  </r>
  <r>
    <n v="2"/>
    <s v="Shipped Early"/>
    <n v="3"/>
    <x v="0"/>
    <x v="0"/>
    <x v="0"/>
    <s v="Craig Carreira"/>
    <n v="0"/>
    <x v="926"/>
    <s v="September"/>
    <x v="3"/>
    <s v="CA-2019-163139"/>
    <x v="0"/>
    <n v="10009"/>
    <n v="1371"/>
    <s v="Sabrent 4-Port USB 2.0 Hub"/>
    <n v="7"/>
    <n v="3"/>
    <s v="East"/>
    <m/>
    <n v="6.93"/>
    <n v="20"/>
    <s v="Consumer"/>
    <x v="988"/>
    <s v="Second Class"/>
    <s v="New York"/>
    <s v="Accessories"/>
  </r>
  <r>
    <n v="2"/>
    <s v="Shipped Early"/>
    <n v="3"/>
    <x v="2"/>
    <x v="0"/>
    <x v="0"/>
    <s v="Craig Carreira"/>
    <n v="0"/>
    <x v="926"/>
    <s v="September"/>
    <x v="3"/>
    <s v="CA-2019-163139"/>
    <x v="0"/>
    <n v="10009"/>
    <n v="1381"/>
    <s v="Safco Industrial Shelving"/>
    <n v="7"/>
    <n v="3"/>
    <s v="East"/>
    <m/>
    <n v="6.65"/>
    <n v="222"/>
    <s v="Consumer"/>
    <x v="988"/>
    <s v="Second Class"/>
    <s v="New York"/>
    <s v="Storage"/>
  </r>
  <r>
    <n v="2"/>
    <s v="Shipped Early"/>
    <n v="3"/>
    <x v="2"/>
    <x v="0"/>
    <x v="0"/>
    <s v="Craig Carreira"/>
    <n v="0.2"/>
    <x v="926"/>
    <s v="September"/>
    <x v="3"/>
    <s v="CA-2019-163139"/>
    <x v="0"/>
    <n v="10009"/>
    <n v="35"/>
    <s v="Acco 3-Hole Punch"/>
    <n v="6"/>
    <n v="5"/>
    <s v="East"/>
    <m/>
    <n v="6.13"/>
    <n v="18"/>
    <s v="Consumer"/>
    <x v="988"/>
    <s v="Second Class"/>
    <s v="New York"/>
    <s v="Binders"/>
  </r>
  <r>
    <n v="3"/>
    <s v="Shipped Late"/>
    <n v="1"/>
    <x v="1"/>
    <x v="121"/>
    <x v="0"/>
    <s v="Troy Staebel"/>
    <n v="0.6"/>
    <x v="952"/>
    <s v="September"/>
    <x v="3"/>
    <s v="CA-2019-163160"/>
    <x v="3"/>
    <n v="61032"/>
    <n v="486"/>
    <s v="Dax Clear Box Frame"/>
    <n v="-7"/>
    <n v="3"/>
    <s v="Central"/>
    <m/>
    <n v="-6.81"/>
    <n v="10"/>
    <s v="Consumer"/>
    <x v="1126"/>
    <s v="First Class"/>
    <s v="Illinois"/>
    <s v="Furnishings"/>
  </r>
  <r>
    <n v="3"/>
    <s v="Shipped Late"/>
    <n v="1"/>
    <x v="2"/>
    <x v="121"/>
    <x v="0"/>
    <s v="Troy Staebel"/>
    <n v="0.2"/>
    <x v="952"/>
    <s v="September"/>
    <x v="3"/>
    <s v="CA-2019-163160"/>
    <x v="3"/>
    <n v="61032"/>
    <n v="538"/>
    <s v="Easy-staple paper"/>
    <n v="21"/>
    <n v="3"/>
    <s v="Central"/>
    <m/>
    <n v="20.58"/>
    <n v="63"/>
    <s v="Consumer"/>
    <x v="1126"/>
    <s v="First Class"/>
    <s v="Illinois"/>
    <s v="Paper"/>
  </r>
  <r>
    <n v="3"/>
    <s v="Shipped Late"/>
    <n v="1"/>
    <x v="2"/>
    <x v="121"/>
    <x v="0"/>
    <s v="Troy Staebel"/>
    <n v="0.8"/>
    <x v="952"/>
    <s v="September"/>
    <x v="3"/>
    <s v="CA-2019-163160"/>
    <x v="3"/>
    <n v="61032"/>
    <n v="718"/>
    <s v="GBC VeloBinder Electric Binding Machine"/>
    <n v="-145"/>
    <n v="4"/>
    <s v="Central"/>
    <m/>
    <n v="-145.18"/>
    <n v="97"/>
    <s v="Consumer"/>
    <x v="1126"/>
    <s v="First Class"/>
    <s v="Illinois"/>
    <s v="Binders"/>
  </r>
  <r>
    <n v="0"/>
    <s v="Shipped On Time"/>
    <n v="0"/>
    <x v="2"/>
    <x v="127"/>
    <x v="0"/>
    <s v="Erin Creighton"/>
    <n v="0"/>
    <x v="1056"/>
    <s v="September"/>
    <x v="3"/>
    <s v="CA-2019-163188"/>
    <x v="3"/>
    <n v="73120"/>
    <n v="1520"/>
    <s v="Storex DuraTech Recycled Plastic Frosted Binders"/>
    <n v="19"/>
    <n v="9"/>
    <s v="Central"/>
    <m/>
    <n v="19.079999999999998"/>
    <n v="38"/>
    <s v="Consumer"/>
    <x v="973"/>
    <s v="Same Day"/>
    <s v="Oklahoma"/>
    <s v="Binders"/>
  </r>
  <r>
    <n v="4"/>
    <s v="Shipped Early"/>
    <n v="6"/>
    <x v="2"/>
    <x v="1"/>
    <x v="0"/>
    <s v="Mike Kennedy"/>
    <n v="0"/>
    <x v="1155"/>
    <s v="September"/>
    <x v="3"/>
    <s v="CA-2019-163209"/>
    <x v="1"/>
    <n v="94122"/>
    <n v="1800"/>
    <s v="Xerox 2"/>
    <n v="12"/>
    <n v="4"/>
    <s v="West"/>
    <m/>
    <n v="12.44"/>
    <n v="26"/>
    <s v="Consumer"/>
    <x v="1197"/>
    <s v="Standard Class"/>
    <s v="California"/>
    <s v="Paper"/>
  </r>
  <r>
    <n v="4"/>
    <s v="Shipped Early"/>
    <n v="6"/>
    <x v="2"/>
    <x v="1"/>
    <x v="0"/>
    <s v="Mike Kennedy"/>
    <n v="0"/>
    <x v="1155"/>
    <s v="September"/>
    <x v="3"/>
    <s v="CA-2019-163209"/>
    <x v="1"/>
    <n v="94122"/>
    <n v="1168"/>
    <s v="Newell 350"/>
    <n v="7"/>
    <n v="7"/>
    <s v="West"/>
    <m/>
    <n v="6.66"/>
    <n v="23"/>
    <s v="Consumer"/>
    <x v="1197"/>
    <s v="Standard Class"/>
    <s v="California"/>
    <s v="Art"/>
  </r>
  <r>
    <n v="5"/>
    <s v="Shipped Early"/>
    <n v="6"/>
    <x v="1"/>
    <x v="189"/>
    <x v="0"/>
    <s v="Joy Smith"/>
    <n v="0.3"/>
    <x v="1092"/>
    <s v="September"/>
    <x v="3"/>
    <s v="CA-2019-163265"/>
    <x v="3"/>
    <n v="62521"/>
    <n v="744"/>
    <s v="Global Deluxe High-Back Managers Chair"/>
    <n v="-9"/>
    <n v="3"/>
    <s v="Central"/>
    <m/>
    <n v="-8.58"/>
    <n v="601"/>
    <s v="Consumer"/>
    <x v="1178"/>
    <s v="Standard Class"/>
    <s v="Illinois"/>
    <s v="Chairs"/>
  </r>
  <r>
    <n v="5"/>
    <s v="Shipped Early"/>
    <n v="6"/>
    <x v="1"/>
    <x v="189"/>
    <x v="0"/>
    <s v="Joy Smith"/>
    <n v="0.6"/>
    <x v="1092"/>
    <s v="September"/>
    <x v="3"/>
    <s v="CA-2019-163265"/>
    <x v="3"/>
    <n v="62521"/>
    <n v="617"/>
    <s v="Executive Impressions 13 Clairmont Wall Clock"/>
    <n v="-4"/>
    <n v="1"/>
    <s v="Central"/>
    <m/>
    <n v="-3.65"/>
    <n v="8"/>
    <s v="Consumer"/>
    <x v="1178"/>
    <s v="Standard Class"/>
    <s v="Illinois"/>
    <s v="Furnishings"/>
  </r>
  <r>
    <n v="5"/>
    <s v="Shipped Early"/>
    <n v="6"/>
    <x v="2"/>
    <x v="189"/>
    <x v="0"/>
    <s v="Joy Smith"/>
    <n v="0.2"/>
    <x v="1092"/>
    <s v="September"/>
    <x v="3"/>
    <s v="CA-2019-163265"/>
    <x v="3"/>
    <n v="62521"/>
    <n v="1608"/>
    <s v="Vinyl Coated Wire Paper Clips in Organizer Box, 800/Box"/>
    <n v="6"/>
    <n v="2"/>
    <s v="Central"/>
    <m/>
    <n v="6.2"/>
    <n v="18"/>
    <s v="Consumer"/>
    <x v="1178"/>
    <s v="Standard Class"/>
    <s v="Illinois"/>
    <s v="Fasteners"/>
  </r>
  <r>
    <n v="5"/>
    <s v="Shipped Early"/>
    <n v="6"/>
    <x v="2"/>
    <x v="189"/>
    <x v="0"/>
    <s v="Joy Smith"/>
    <n v="0.2"/>
    <x v="1092"/>
    <s v="September"/>
    <x v="3"/>
    <s v="CA-2019-163265"/>
    <x v="3"/>
    <n v="62521"/>
    <n v="1555"/>
    <s v="Tennsco Lockers, Gray"/>
    <n v="-8"/>
    <n v="3"/>
    <s v="Central"/>
    <m/>
    <n v="-8.18"/>
    <n v="50"/>
    <s v="Consumer"/>
    <x v="1178"/>
    <s v="Standard Class"/>
    <s v="Illinois"/>
    <s v="Storage"/>
  </r>
  <r>
    <n v="5"/>
    <s v="Shipped Early"/>
    <n v="6"/>
    <x v="2"/>
    <x v="189"/>
    <x v="0"/>
    <s v="Joy Smith"/>
    <n v="0.2"/>
    <x v="1092"/>
    <s v="September"/>
    <x v="3"/>
    <s v="CA-2019-163265"/>
    <x v="3"/>
    <n v="62521"/>
    <n v="1126"/>
    <s v="Newell 312"/>
    <n v="4"/>
    <n v="6"/>
    <s v="Central"/>
    <m/>
    <n v="3.5"/>
    <n v="28"/>
    <s v="Consumer"/>
    <x v="1178"/>
    <s v="Standard Class"/>
    <s v="Illinois"/>
    <s v="Art"/>
  </r>
  <r>
    <n v="4"/>
    <s v="Shipped Late"/>
    <n v="3"/>
    <x v="0"/>
    <x v="2"/>
    <x v="0"/>
    <s v="Fred McMath"/>
    <n v="0.2"/>
    <x v="1028"/>
    <s v="September"/>
    <x v="3"/>
    <s v="CA-2019-163321"/>
    <x v="2"/>
    <n v="28540"/>
    <n v="1013"/>
    <s v="Logitech G700s Rechargeable Gaming Mouse"/>
    <n v="22"/>
    <n v="1"/>
    <s v="South"/>
    <m/>
    <n v="22"/>
    <n v="80"/>
    <s v="Consumer"/>
    <x v="1248"/>
    <s v="Second Class"/>
    <s v="North Carolina"/>
    <s v="Accessories"/>
  </r>
  <r>
    <n v="3"/>
    <s v="Shipped Late"/>
    <n v="1"/>
    <x v="2"/>
    <x v="47"/>
    <x v="0"/>
    <s v="Anna Gayman"/>
    <n v="0"/>
    <x v="1017"/>
    <s v="September"/>
    <x v="3"/>
    <s v="CA-2019-163335"/>
    <x v="2"/>
    <n v="31907"/>
    <n v="642"/>
    <s v="Fellowes Desktop Hanging File Manager"/>
    <n v="10"/>
    <n v="3"/>
    <s v="South"/>
    <m/>
    <n v="10.07"/>
    <n v="40"/>
    <s v="Consumer"/>
    <x v="1182"/>
    <s v="First Class"/>
    <s v="Georgia"/>
    <s v="Storage"/>
  </r>
  <r>
    <n v="3"/>
    <s v="Shipped Late"/>
    <n v="1"/>
    <x v="2"/>
    <x v="47"/>
    <x v="0"/>
    <s v="Anna Gayman"/>
    <n v="0"/>
    <x v="1017"/>
    <s v="September"/>
    <x v="3"/>
    <s v="CA-2019-163335"/>
    <x v="2"/>
    <n v="31907"/>
    <n v="239"/>
    <s v="Avery Durable Poly Binders"/>
    <n v="18"/>
    <n v="7"/>
    <s v="South"/>
    <m/>
    <n v="17.809999999999999"/>
    <n v="39"/>
    <s v="Consumer"/>
    <x v="1182"/>
    <s v="First Class"/>
    <s v="Georgia"/>
    <s v="Binders"/>
  </r>
  <r>
    <n v="4"/>
    <s v="Shipped Early"/>
    <n v="6"/>
    <x v="2"/>
    <x v="17"/>
    <x v="0"/>
    <s v="Bradley Nguyen"/>
    <n v="0"/>
    <x v="993"/>
    <s v="September"/>
    <x v="3"/>
    <s v="CA-2019-163405"/>
    <x v="1"/>
    <n v="90049"/>
    <n v="1142"/>
    <s v="Newell 327"/>
    <n v="2"/>
    <n v="3"/>
    <s v="West"/>
    <m/>
    <n v="1.79"/>
    <n v="7"/>
    <s v="Consumer"/>
    <x v="1164"/>
    <s v="Standard Class"/>
    <s v="California"/>
    <s v="Art"/>
  </r>
  <r>
    <n v="4"/>
    <s v="Shipped Early"/>
    <n v="6"/>
    <x v="2"/>
    <x v="17"/>
    <x v="0"/>
    <s v="Bradley Nguyen"/>
    <n v="0"/>
    <x v="993"/>
    <s v="September"/>
    <x v="3"/>
    <s v="CA-2019-163405"/>
    <x v="1"/>
    <n v="90049"/>
    <n v="1131"/>
    <s v="Newell 317"/>
    <n v="2"/>
    <n v="2"/>
    <s v="West"/>
    <m/>
    <n v="1.71"/>
    <n v="6"/>
    <s v="Consumer"/>
    <x v="1164"/>
    <s v="Standard Class"/>
    <s v="California"/>
    <s v="Art"/>
  </r>
  <r>
    <n v="3"/>
    <s v="Shipped On Time"/>
    <n v="3"/>
    <x v="1"/>
    <x v="184"/>
    <x v="0"/>
    <s v="Joni Wasserman"/>
    <n v="0"/>
    <x v="979"/>
    <s v="September"/>
    <x v="3"/>
    <s v="CA-2019-163510"/>
    <x v="2"/>
    <n v="40214"/>
    <n v="771"/>
    <s v="Global Value Mid-Back Managers Chair, Gray"/>
    <n v="76"/>
    <n v="5"/>
    <s v="South"/>
    <m/>
    <n v="76.11"/>
    <n v="304"/>
    <s v="Consumer"/>
    <x v="1059"/>
    <s v="Second Class"/>
    <s v="Kentucky"/>
    <s v="Chairs"/>
  </r>
  <r>
    <n v="3"/>
    <s v="Shipped On Time"/>
    <n v="3"/>
    <x v="2"/>
    <x v="184"/>
    <x v="0"/>
    <s v="Joni Wasserman"/>
    <n v="0"/>
    <x v="979"/>
    <s v="September"/>
    <x v="3"/>
    <s v="CA-2019-163510"/>
    <x v="2"/>
    <n v="40214"/>
    <n v="636"/>
    <s v="Fellowes Bankers Box Stor/Drawer Steel Plus"/>
    <n v="10"/>
    <n v="3"/>
    <s v="South"/>
    <m/>
    <n v="9.59"/>
    <n v="96"/>
    <s v="Consumer"/>
    <x v="1059"/>
    <s v="Second Class"/>
    <s v="Kentucky"/>
    <s v="Storage"/>
  </r>
  <r>
    <n v="4"/>
    <s v="Shipped Early"/>
    <n v="6"/>
    <x v="0"/>
    <x v="0"/>
    <x v="0"/>
    <s v="Steven Cartwright"/>
    <n v="0"/>
    <x v="900"/>
    <s v="September"/>
    <x v="3"/>
    <s v="CA-2019-163531"/>
    <x v="0"/>
    <n v="10024"/>
    <n v="1103"/>
    <s v="Mophie Juice Pack Helium for iPhone"/>
    <n v="67"/>
    <n v="3"/>
    <s v="East"/>
    <m/>
    <n v="67.19"/>
    <n v="240"/>
    <s v="Consumer"/>
    <x v="974"/>
    <s v="Standard Class"/>
    <s v="New York"/>
    <s v="Phones"/>
  </r>
  <r>
    <n v="3"/>
    <s v="Shipped Late"/>
    <n v="1"/>
    <x v="2"/>
    <x v="35"/>
    <x v="0"/>
    <s v="Ted Butterfield"/>
    <n v="0.2"/>
    <x v="1170"/>
    <s v="September"/>
    <x v="3"/>
    <s v="CA-2019-163566"/>
    <x v="0"/>
    <n v="45014"/>
    <n v="183"/>
    <s v="Avery 476"/>
    <n v="5"/>
    <n v="5"/>
    <s v="East"/>
    <m/>
    <n v="5.37"/>
    <n v="17"/>
    <s v="Consumer"/>
    <x v="1260"/>
    <s v="First Class"/>
    <s v="Ohio"/>
    <s v="Labels"/>
  </r>
  <r>
    <n v="4"/>
    <s v="Shipped Early"/>
    <n v="6"/>
    <x v="0"/>
    <x v="48"/>
    <x v="0"/>
    <s v="Ruben Ausman"/>
    <n v="0"/>
    <x v="906"/>
    <s v="September"/>
    <x v="3"/>
    <s v="CA-2019-163629"/>
    <x v="2"/>
    <n v="30605"/>
    <n v="1009"/>
    <s v="Logitech G430 Surround Sound Gaming Headset with Dolby 7.1 Technology"/>
    <n v="29"/>
    <n v="1"/>
    <s v="South"/>
    <m/>
    <n v="28.8"/>
    <n v="80"/>
    <s v="Corporate"/>
    <x v="980"/>
    <s v="Standard Class"/>
    <s v="Georgia"/>
    <s v="Accessories"/>
  </r>
  <r>
    <n v="4"/>
    <s v="Shipped Early"/>
    <n v="6"/>
    <x v="0"/>
    <x v="48"/>
    <x v="0"/>
    <s v="Ruben Ausman"/>
    <n v="0"/>
    <x v="906"/>
    <s v="September"/>
    <x v="3"/>
    <s v="CA-2019-163629"/>
    <x v="2"/>
    <n v="30605"/>
    <n v="1240"/>
    <s v="Panasonic KX - TS880B Telephone"/>
    <n v="56"/>
    <n v="5"/>
    <s v="South"/>
    <m/>
    <n v="55.65"/>
    <n v="206"/>
    <s v="Corporate"/>
    <x v="980"/>
    <s v="Standard Class"/>
    <s v="Georgia"/>
    <s v="Phones"/>
  </r>
  <r>
    <n v="6"/>
    <s v="Shipped On Time"/>
    <n v="6"/>
    <x v="2"/>
    <x v="499"/>
    <x v="0"/>
    <s v="Dave Poirier"/>
    <n v="0.2"/>
    <x v="1088"/>
    <s v="September"/>
    <x v="3"/>
    <s v="CA-2019-163671"/>
    <x v="1"/>
    <n v="83642"/>
    <n v="691"/>
    <s v="GBC Instant Index System for Binding Systems"/>
    <n v="8"/>
    <n v="3"/>
    <s v="West"/>
    <m/>
    <n v="7.99"/>
    <n v="21"/>
    <s v="Corporate"/>
    <x v="1117"/>
    <s v="Standard Class"/>
    <s v="Idaho"/>
    <s v="Binders"/>
  </r>
  <r>
    <n v="2"/>
    <s v="Shipped Late"/>
    <n v="1"/>
    <x v="2"/>
    <x v="130"/>
    <x v="0"/>
    <s v="Dean percer"/>
    <n v="0.7"/>
    <x v="885"/>
    <s v="September"/>
    <x v="3"/>
    <s v="CA-2019-163692"/>
    <x v="1"/>
    <n v="85023"/>
    <n v="1647"/>
    <s v="Wilson Jones Leather-Like Binders with DublLock Round Rings"/>
    <n v="-6"/>
    <n v="3"/>
    <s v="West"/>
    <m/>
    <n v="-6.02"/>
    <n v="8"/>
    <s v="Home Office"/>
    <x v="1015"/>
    <s v="First Class"/>
    <s v="Arizona"/>
    <s v="Binders"/>
  </r>
  <r>
    <n v="4"/>
    <s v="Shipped Early"/>
    <n v="6"/>
    <x v="1"/>
    <x v="213"/>
    <x v="0"/>
    <s v="Paul Stevenson"/>
    <n v="0"/>
    <x v="1186"/>
    <s v="September"/>
    <x v="3"/>
    <s v="CA-2019-163818"/>
    <x v="0"/>
    <n v="20735"/>
    <n v="16"/>
    <s v="24-Hour Round Wall Clock"/>
    <n v="9"/>
    <n v="1"/>
    <s v="East"/>
    <m/>
    <n v="8.59"/>
    <n v="20"/>
    <s v="Home Office"/>
    <x v="1000"/>
    <s v="Standard Class"/>
    <s v="Maryland"/>
    <s v="Furnishings"/>
  </r>
  <r>
    <n v="4"/>
    <s v="Shipped Early"/>
    <n v="6"/>
    <x v="1"/>
    <x v="279"/>
    <x v="0"/>
    <s v="Lori Olson"/>
    <n v="0.3"/>
    <x v="916"/>
    <s v="September"/>
    <x v="3"/>
    <s v="CA-2019-163860"/>
    <x v="3"/>
    <n v="61604"/>
    <n v="1233"/>
    <s v="Padded Folding Chairs, Black, 4/Carton"/>
    <n v="-3"/>
    <n v="2"/>
    <s v="Central"/>
    <m/>
    <n v="-3.24"/>
    <n v="113"/>
    <s v="Corporate"/>
    <x v="1195"/>
    <s v="Standard Class"/>
    <s v="Illinois"/>
    <s v="Chairs"/>
  </r>
  <r>
    <n v="4"/>
    <s v="Shipped Early"/>
    <n v="6"/>
    <x v="1"/>
    <x v="279"/>
    <x v="0"/>
    <s v="Lori Olson"/>
    <n v="0.6"/>
    <x v="916"/>
    <s v="September"/>
    <x v="3"/>
    <s v="CA-2019-163860"/>
    <x v="3"/>
    <n v="61604"/>
    <n v="22"/>
    <s v="3M Hangers With Command Adhesive"/>
    <n v="-1"/>
    <n v="2"/>
    <s v="Central"/>
    <m/>
    <n v="-1.41"/>
    <n v="3"/>
    <s v="Corporate"/>
    <x v="1195"/>
    <s v="Standard Class"/>
    <s v="Illinois"/>
    <s v="Furnishings"/>
  </r>
  <r>
    <n v="4"/>
    <s v="Shipped Early"/>
    <n v="6"/>
    <x v="1"/>
    <x v="279"/>
    <x v="0"/>
    <s v="Lori Olson"/>
    <n v="0.6"/>
    <x v="916"/>
    <s v="September"/>
    <x v="3"/>
    <s v="CA-2019-163860"/>
    <x v="3"/>
    <n v="61604"/>
    <n v="678"/>
    <s v="G.E. Longer-Life Indoor Recessed Floodlight Bulbs"/>
    <n v="-2"/>
    <n v="3"/>
    <s v="Central"/>
    <m/>
    <n v="-2.39"/>
    <n v="8"/>
    <s v="Corporate"/>
    <x v="1195"/>
    <s v="Standard Class"/>
    <s v="Illinois"/>
    <s v="Furnishings"/>
  </r>
  <r>
    <n v="4"/>
    <s v="Shipped Early"/>
    <n v="6"/>
    <x v="2"/>
    <x v="279"/>
    <x v="0"/>
    <s v="Lori Olson"/>
    <n v="0.8"/>
    <x v="916"/>
    <s v="September"/>
    <x v="3"/>
    <s v="CA-2019-163860"/>
    <x v="3"/>
    <n v="61604"/>
    <n v="463"/>
    <s v="Computer Printout Index Tabs"/>
    <n v="-3"/>
    <n v="5"/>
    <s v="Central"/>
    <m/>
    <n v="-2.69"/>
    <n v="2"/>
    <s v="Corporate"/>
    <x v="1195"/>
    <s v="Standard Class"/>
    <s v="Illinois"/>
    <s v="Binders"/>
  </r>
  <r>
    <n v="2"/>
    <s v="Shipped Early"/>
    <n v="3"/>
    <x v="2"/>
    <x v="15"/>
    <x v="0"/>
    <s v="Nick Crebassa"/>
    <n v="0.2"/>
    <x v="967"/>
    <s v="September"/>
    <x v="3"/>
    <s v="CA-2019-163874"/>
    <x v="1"/>
    <n v="98105"/>
    <n v="690"/>
    <s v="GBC Imprintable Covers"/>
    <n v="10"/>
    <n v="3"/>
    <s v="West"/>
    <m/>
    <n v="9.5500000000000007"/>
    <n v="26"/>
    <s v="Corporate"/>
    <x v="1071"/>
    <s v="Second Class"/>
    <s v="Washington"/>
    <s v="Binders"/>
  </r>
  <r>
    <n v="6"/>
    <s v="Shipped On Time"/>
    <n v="6"/>
    <x v="0"/>
    <x v="17"/>
    <x v="0"/>
    <s v="Maribeth Yedwab"/>
    <n v="0"/>
    <x v="972"/>
    <s v="September"/>
    <x v="3"/>
    <s v="CA-2019-163902"/>
    <x v="1"/>
    <n v="90045"/>
    <n v="1006"/>
    <s v="Logitech G13 Programmable Gameboard with LCD Display"/>
    <n v="53"/>
    <n v="6"/>
    <s v="West"/>
    <m/>
    <n v="52.79"/>
    <n v="480"/>
    <s v="Corporate"/>
    <x v="1049"/>
    <s v="Standard Class"/>
    <s v="California"/>
    <s v="Accessories"/>
  </r>
  <r>
    <n v="6"/>
    <s v="Shipped On Time"/>
    <n v="6"/>
    <x v="0"/>
    <x v="17"/>
    <x v="0"/>
    <s v="Maribeth Yedwab"/>
    <n v="0.2"/>
    <x v="972"/>
    <s v="September"/>
    <x v="3"/>
    <s v="CA-2019-163902"/>
    <x v="1"/>
    <n v="90045"/>
    <n v="1246"/>
    <s v="Panasonic KX TS3282B Corded phone"/>
    <n v="15"/>
    <n v="3"/>
    <s v="West"/>
    <m/>
    <n v="14.76"/>
    <n v="197"/>
    <s v="Corporate"/>
    <x v="1049"/>
    <s v="Standard Class"/>
    <s v="California"/>
    <s v="Phones"/>
  </r>
  <r>
    <n v="5"/>
    <s v="Shipped Late"/>
    <n v="3"/>
    <x v="2"/>
    <x v="1"/>
    <x v="0"/>
    <s v="Kristen Hastings"/>
    <n v="0"/>
    <x v="916"/>
    <s v="September"/>
    <x v="3"/>
    <s v="CA-2019-163979"/>
    <x v="1"/>
    <n v="94110"/>
    <n v="100"/>
    <s v="Adjustable Depth Letter/Legal Cart"/>
    <n v="210"/>
    <n v="4"/>
    <s v="West"/>
    <m/>
    <n v="210.49"/>
    <n v="726"/>
    <s v="Corporate"/>
    <x v="1172"/>
    <s v="Second Class"/>
    <s v="California"/>
    <s v="Storage"/>
  </r>
  <r>
    <n v="4"/>
    <s v="Shipped Early"/>
    <n v="6"/>
    <x v="2"/>
    <x v="16"/>
    <x v="0"/>
    <s v="Aaron Hawkins"/>
    <n v="0.2"/>
    <x v="929"/>
    <s v="September"/>
    <x v="3"/>
    <s v="CA-2019-164000"/>
    <x v="0"/>
    <n v="19134"/>
    <n v="245"/>
    <s v="Avery Fluorescent Highlighter Four-Color Set"/>
    <n v="2"/>
    <n v="7"/>
    <s v="East"/>
    <m/>
    <n v="2.34"/>
    <n v="19"/>
    <s v="Corporate"/>
    <x v="1084"/>
    <s v="Standard Class"/>
    <s v="Pennsylvania"/>
    <s v="Art"/>
  </r>
  <r>
    <n v="6"/>
    <s v="Shipped On Time"/>
    <n v="6"/>
    <x v="0"/>
    <x v="1"/>
    <x v="0"/>
    <s v="John Lee"/>
    <n v="0"/>
    <x v="927"/>
    <s v="September"/>
    <x v="3"/>
    <s v="CA-2019-164028"/>
    <x v="1"/>
    <n v="94122"/>
    <n v="1081"/>
    <s v="Memorex Mini Travel Drive 16 GB USB 2.0 Flash Drive"/>
    <n v="87"/>
    <n v="14"/>
    <s v="West"/>
    <m/>
    <n v="87.2"/>
    <n v="224"/>
    <s v="Consumer"/>
    <x v="1025"/>
    <s v="Standard Class"/>
    <s v="California"/>
    <s v="Accessories"/>
  </r>
  <r>
    <n v="4"/>
    <s v="Shipped Early"/>
    <n v="6"/>
    <x v="2"/>
    <x v="4"/>
    <x v="0"/>
    <s v="Ken Lonsdale"/>
    <n v="0.2"/>
    <x v="1187"/>
    <s v="September"/>
    <x v="3"/>
    <s v="CA-2019-164042"/>
    <x v="3"/>
    <n v="77095"/>
    <n v="1221"/>
    <s v="OIC Thumb-Tacks"/>
    <n v="1"/>
    <n v="2"/>
    <s v="Central"/>
    <m/>
    <n v="0.62"/>
    <n v="2"/>
    <s v="Consumer"/>
    <x v="1289"/>
    <s v="Standard Class"/>
    <s v="Texas"/>
    <s v="Fasteners"/>
  </r>
  <r>
    <n v="4"/>
    <s v="Shipped Early"/>
    <n v="6"/>
    <x v="2"/>
    <x v="4"/>
    <x v="0"/>
    <s v="Ken Lonsdale"/>
    <n v="0.2"/>
    <x v="1187"/>
    <s v="September"/>
    <x v="3"/>
    <s v="CA-2019-164042"/>
    <x v="3"/>
    <n v="77095"/>
    <n v="1552"/>
    <s v="Tennsco Commercial Shelving"/>
    <n v="-12"/>
    <n v="3"/>
    <s v="Central"/>
    <m/>
    <n v="-11.59"/>
    <n v="49"/>
    <s v="Consumer"/>
    <x v="1289"/>
    <s v="Standard Class"/>
    <s v="Texas"/>
    <s v="Storage"/>
  </r>
  <r>
    <n v="4"/>
    <s v="Shipped Early"/>
    <n v="6"/>
    <x v="2"/>
    <x v="4"/>
    <x v="0"/>
    <s v="Ken Lonsdale"/>
    <n v="0.8"/>
    <x v="1187"/>
    <s v="September"/>
    <x v="3"/>
    <s v="CA-2019-164042"/>
    <x v="3"/>
    <n v="77095"/>
    <n v="1519"/>
    <s v="Storex Dura Pro Binders"/>
    <n v="-2"/>
    <n v="1"/>
    <s v="Central"/>
    <m/>
    <n v="-1.96"/>
    <n v="1"/>
    <s v="Consumer"/>
    <x v="1289"/>
    <s v="Standard Class"/>
    <s v="Texas"/>
    <s v="Binders"/>
  </r>
  <r>
    <n v="4"/>
    <s v="Shipped Early"/>
    <n v="6"/>
    <x v="2"/>
    <x v="4"/>
    <x v="0"/>
    <s v="Ken Lonsdale"/>
    <n v="0.8"/>
    <x v="1187"/>
    <s v="September"/>
    <x v="3"/>
    <s v="CA-2019-164042"/>
    <x v="3"/>
    <n v="77095"/>
    <n v="37"/>
    <s v="Acco 6 Outlet Guardian Premium Plus Surge Suppressor"/>
    <n v="-47"/>
    <n v="5"/>
    <s v="Central"/>
    <m/>
    <n v="-46.72"/>
    <n v="18"/>
    <s v="Consumer"/>
    <x v="1289"/>
    <s v="Standard Class"/>
    <s v="Texas"/>
    <s v="Appliances"/>
  </r>
  <r>
    <n v="4"/>
    <s v="Shipped Early"/>
    <n v="6"/>
    <x v="2"/>
    <x v="15"/>
    <x v="0"/>
    <s v="Ken Heidel"/>
    <n v="0"/>
    <x v="1077"/>
    <s v="September"/>
    <x v="3"/>
    <s v="CA-2019-164049"/>
    <x v="1"/>
    <n v="98105"/>
    <n v="1658"/>
    <s v="Wirebound Message Books, Four 2 3/4 x 5 Forms per Page, 200 Sets per Book"/>
    <n v="11"/>
    <n v="5"/>
    <s v="West"/>
    <m/>
    <n v="10.73"/>
    <n v="24"/>
    <s v="Corporate"/>
    <x v="1160"/>
    <s v="Standard Class"/>
    <s v="Washington"/>
    <s v="Paper"/>
  </r>
  <r>
    <n v="1"/>
    <s v="Shipped On Time"/>
    <n v="1"/>
    <x v="2"/>
    <x v="4"/>
    <x v="0"/>
    <s v="Claire Gute"/>
    <n v="0.2"/>
    <x v="1162"/>
    <s v="September"/>
    <x v="3"/>
    <s v="CA-2019-164098"/>
    <x v="3"/>
    <n v="77070"/>
    <n v="1456"/>
    <s v="SimpliFile Personal File, Black Granite, 15w x 6-15/16d x 11-1/4h"/>
    <n v="2"/>
    <n v="2"/>
    <s v="Central"/>
    <m/>
    <n v="1.82"/>
    <n v="18"/>
    <s v="Consumer"/>
    <x v="1216"/>
    <s v="First Class"/>
    <s v="Texas"/>
    <s v="Storage"/>
  </r>
  <r>
    <n v="4"/>
    <s v="Shipped Early"/>
    <n v="6"/>
    <x v="2"/>
    <x v="34"/>
    <x v="0"/>
    <s v="Neil Ducich"/>
    <n v="0"/>
    <x v="947"/>
    <s v="September"/>
    <x v="3"/>
    <s v="CA-2019-164112"/>
    <x v="0"/>
    <n v="10550"/>
    <n v="533"/>
    <s v="Dual Level, Single-Width Filing Carts"/>
    <n v="282"/>
    <n v="7"/>
    <s v="East"/>
    <m/>
    <n v="282.20999999999998"/>
    <n v="1085"/>
    <s v="Corporate"/>
    <x v="1072"/>
    <s v="Standard Class"/>
    <s v="New York"/>
    <s v="Storage"/>
  </r>
  <r>
    <n v="6"/>
    <s v="Shipped On Time"/>
    <n v="6"/>
    <x v="1"/>
    <x v="117"/>
    <x v="0"/>
    <s v="Lindsay Shagiari"/>
    <n v="0.6"/>
    <x v="1108"/>
    <s v="September"/>
    <x v="3"/>
    <s v="CA-2019-164168"/>
    <x v="3"/>
    <n v="75081"/>
    <n v="566"/>
    <s v="Eldon Expressions Desk Accessory, Wood Photo Frame, Mahogany"/>
    <n v="-18"/>
    <n v="3"/>
    <s v="Central"/>
    <m/>
    <n v="-17.71"/>
    <n v="23"/>
    <s v="Home Office"/>
    <x v="1091"/>
    <s v="Standard Class"/>
    <s v="Texas"/>
    <s v="Furnishings"/>
  </r>
  <r>
    <n v="6"/>
    <s v="Shipped On Time"/>
    <n v="6"/>
    <x v="2"/>
    <x v="117"/>
    <x v="0"/>
    <s v="Lindsay Shagiari"/>
    <n v="0.2"/>
    <x v="1108"/>
    <s v="September"/>
    <x v="3"/>
    <s v="CA-2019-164168"/>
    <x v="3"/>
    <n v="75081"/>
    <n v="4"/>
    <s v="#10- 4 1/8 x 9 1/2 Security-Tint Envelopes"/>
    <n v="4"/>
    <n v="2"/>
    <s v="Central"/>
    <m/>
    <n v="4.43"/>
    <n v="12"/>
    <s v="Home Office"/>
    <x v="1091"/>
    <s v="Standard Class"/>
    <s v="Texas"/>
    <s v="Envelopes"/>
  </r>
  <r>
    <n v="6"/>
    <s v="Shipped On Time"/>
    <n v="6"/>
    <x v="2"/>
    <x v="117"/>
    <x v="0"/>
    <s v="Lindsay Shagiari"/>
    <n v="0.2"/>
    <x v="1108"/>
    <s v="September"/>
    <x v="3"/>
    <s v="CA-2019-164168"/>
    <x v="3"/>
    <n v="75081"/>
    <n v="647"/>
    <s v="Fellowes Neat Ideas Storage Cubes"/>
    <n v="-16"/>
    <n v="3"/>
    <s v="Central"/>
    <m/>
    <n v="-15.59"/>
    <n v="78"/>
    <s v="Home Office"/>
    <x v="1091"/>
    <s v="Standard Class"/>
    <s v="Texas"/>
    <s v="Storage"/>
  </r>
  <r>
    <n v="6"/>
    <s v="Shipped On Time"/>
    <n v="6"/>
    <x v="2"/>
    <x v="117"/>
    <x v="0"/>
    <s v="Lindsay Shagiari"/>
    <n v="0.8"/>
    <x v="1108"/>
    <s v="September"/>
    <x v="3"/>
    <s v="CA-2019-164168"/>
    <x v="3"/>
    <n v="75081"/>
    <n v="1529"/>
    <s v="Surelock Post Binders"/>
    <n v="-46"/>
    <n v="5"/>
    <s v="Central"/>
    <m/>
    <n v="-45.84"/>
    <n v="31"/>
    <s v="Home Office"/>
    <x v="1091"/>
    <s v="Standard Class"/>
    <s v="Texas"/>
    <s v="Binders"/>
  </r>
  <r>
    <n v="6"/>
    <s v="Shipped On Time"/>
    <n v="6"/>
    <x v="0"/>
    <x v="117"/>
    <x v="0"/>
    <s v="Lindsay Shagiari"/>
    <n v="0.2"/>
    <x v="1108"/>
    <s v="September"/>
    <x v="3"/>
    <s v="CA-2019-164168"/>
    <x v="3"/>
    <n v="75081"/>
    <n v="1247"/>
    <s v="Panasonic KX TS3282W Corded phone"/>
    <n v="8"/>
    <n v="1"/>
    <s v="Central"/>
    <m/>
    <n v="8.5"/>
    <n v="68"/>
    <s v="Home Office"/>
    <x v="1091"/>
    <s v="Standard Class"/>
    <s v="Texas"/>
    <s v="Phones"/>
  </r>
  <r>
    <n v="6"/>
    <s v="Shipped On Time"/>
    <n v="6"/>
    <x v="0"/>
    <x v="117"/>
    <x v="0"/>
    <s v="Lindsay Shagiari"/>
    <n v="0.2"/>
    <x v="1108"/>
    <s v="September"/>
    <x v="3"/>
    <s v="CA-2019-164168"/>
    <x v="3"/>
    <n v="75081"/>
    <n v="1068"/>
    <s v="Maxell LTO Ultrium - 800 GB"/>
    <n v="-1"/>
    <n v="2"/>
    <s v="Central"/>
    <m/>
    <n v="-0.56000000000000005"/>
    <n v="45"/>
    <s v="Home Office"/>
    <x v="1091"/>
    <s v="Standard Class"/>
    <s v="Texas"/>
    <s v="Accessories"/>
  </r>
  <r>
    <n v="0"/>
    <s v="Shipped On Time"/>
    <n v="0"/>
    <x v="2"/>
    <x v="1"/>
    <x v="0"/>
    <s v="Michael Moore"/>
    <n v="0"/>
    <x v="963"/>
    <s v="September"/>
    <x v="3"/>
    <s v="CA-2019-164329"/>
    <x v="1"/>
    <n v="94109"/>
    <n v="1483"/>
    <s v="Space Solutions Commercial Steel Shelving"/>
    <n v="6"/>
    <n v="2"/>
    <s v="West"/>
    <m/>
    <n v="6.46"/>
    <n v="129"/>
    <s v="Consumer"/>
    <x v="1166"/>
    <s v="Same Day"/>
    <s v="California"/>
    <s v="Storage"/>
  </r>
  <r>
    <n v="4"/>
    <s v="Shipped Early"/>
    <n v="6"/>
    <x v="2"/>
    <x v="15"/>
    <x v="0"/>
    <s v="Christine Sundaresam"/>
    <n v="0"/>
    <x v="1108"/>
    <s v="September"/>
    <x v="3"/>
    <s v="CA-2019-164364"/>
    <x v="1"/>
    <n v="98115"/>
    <n v="191"/>
    <s v="Avery 483"/>
    <n v="5"/>
    <n v="2"/>
    <s v="West"/>
    <m/>
    <n v="4.58"/>
    <n v="10"/>
    <s v="Consumer"/>
    <x v="1044"/>
    <s v="Standard Class"/>
    <s v="Washington"/>
    <s v="Labels"/>
  </r>
  <r>
    <n v="4"/>
    <s v="Shipped Early"/>
    <n v="6"/>
    <x v="2"/>
    <x v="15"/>
    <x v="0"/>
    <s v="Christine Sundaresam"/>
    <n v="0"/>
    <x v="1108"/>
    <s v="September"/>
    <x v="3"/>
    <s v="CA-2019-164364"/>
    <x v="1"/>
    <n v="98115"/>
    <n v="527"/>
    <s v="Dixon Ticonderoga Maple Cedar Pencil, #2"/>
    <n v="2"/>
    <n v="3"/>
    <s v="West"/>
    <m/>
    <n v="2.2999999999999998"/>
    <n v="9"/>
    <s v="Consumer"/>
    <x v="1044"/>
    <s v="Standard Class"/>
    <s v="Washington"/>
    <s v="Art"/>
  </r>
  <r>
    <n v="4"/>
    <s v="Shipped Early"/>
    <n v="6"/>
    <x v="2"/>
    <x v="15"/>
    <x v="0"/>
    <s v="Christine Sundaresam"/>
    <n v="0"/>
    <x v="1108"/>
    <s v="September"/>
    <x v="3"/>
    <s v="CA-2019-164364"/>
    <x v="1"/>
    <n v="98115"/>
    <n v="77"/>
    <s v="Acme Forged Steel Scissors with Black Enamel Handles"/>
    <n v="8"/>
    <n v="3"/>
    <s v="West"/>
    <m/>
    <n v="8.1"/>
    <n v="28"/>
    <s v="Consumer"/>
    <x v="1044"/>
    <s v="Standard Class"/>
    <s v="Washington"/>
    <s v="Supplies"/>
  </r>
  <r>
    <n v="3"/>
    <s v="Shipped On Time"/>
    <n v="3"/>
    <x v="1"/>
    <x v="0"/>
    <x v="0"/>
    <s v="Michelle Moray"/>
    <n v="0.1"/>
    <x v="1188"/>
    <s v="September"/>
    <x v="3"/>
    <s v="CA-2019-164378"/>
    <x v="0"/>
    <n v="10024"/>
    <n v="841"/>
    <s v="Hon Mobius Operators Chair"/>
    <n v="89"/>
    <n v="6"/>
    <s v="East"/>
    <m/>
    <n v="88.55"/>
    <n v="664"/>
    <s v="Consumer"/>
    <x v="1066"/>
    <s v="Second Class"/>
    <s v="New York"/>
    <s v="Chairs"/>
  </r>
  <r>
    <n v="3"/>
    <s v="Shipped On Time"/>
    <n v="3"/>
    <x v="2"/>
    <x v="0"/>
    <x v="0"/>
    <s v="Michelle Moray"/>
    <n v="0"/>
    <x v="1188"/>
    <s v="September"/>
    <x v="3"/>
    <s v="CA-2019-164378"/>
    <x v="0"/>
    <n v="10024"/>
    <n v="1166"/>
    <s v="Newell 349"/>
    <n v="2"/>
    <n v="2"/>
    <s v="East"/>
    <m/>
    <n v="1.9"/>
    <n v="7"/>
    <s v="Consumer"/>
    <x v="1066"/>
    <s v="Second Class"/>
    <s v="New York"/>
    <s v="Art"/>
  </r>
  <r>
    <n v="3"/>
    <s v="Shipped On Time"/>
    <n v="3"/>
    <x v="2"/>
    <x v="0"/>
    <x v="0"/>
    <s v="Michelle Moray"/>
    <n v="0"/>
    <x v="1188"/>
    <s v="September"/>
    <x v="3"/>
    <s v="CA-2019-164378"/>
    <x v="0"/>
    <n v="10024"/>
    <n v="1490"/>
    <s v="Spiral Phone Message Books with Labels by Adams"/>
    <n v="4"/>
    <n v="2"/>
    <s v="East"/>
    <m/>
    <n v="4.3899999999999997"/>
    <n v="9"/>
    <s v="Consumer"/>
    <x v="1066"/>
    <s v="Second Class"/>
    <s v="New York"/>
    <s v="Paper"/>
  </r>
  <r>
    <n v="3"/>
    <s v="Shipped On Time"/>
    <n v="3"/>
    <x v="2"/>
    <x v="0"/>
    <x v="0"/>
    <s v="Michelle Moray"/>
    <n v="0"/>
    <x v="1188"/>
    <s v="September"/>
    <x v="3"/>
    <s v="CA-2019-164378"/>
    <x v="0"/>
    <n v="10024"/>
    <n v="219"/>
    <s v="Avery 509"/>
    <n v="4"/>
    <n v="3"/>
    <s v="East"/>
    <m/>
    <n v="3.6"/>
    <n v="8"/>
    <s v="Consumer"/>
    <x v="1066"/>
    <s v="Second Class"/>
    <s v="New York"/>
    <s v="Labels"/>
  </r>
  <r>
    <n v="3"/>
    <s v="Shipped On Time"/>
    <n v="3"/>
    <x v="0"/>
    <x v="0"/>
    <x v="0"/>
    <s v="Michelle Moray"/>
    <n v="0"/>
    <x v="1188"/>
    <s v="September"/>
    <x v="3"/>
    <s v="CA-2019-164378"/>
    <x v="0"/>
    <n v="10024"/>
    <n v="1468"/>
    <s v="Sony 32GB Class 10 Micro SDHC R40 Memory Card"/>
    <n v="9"/>
    <n v="2"/>
    <s v="East"/>
    <m/>
    <n v="8.8000000000000007"/>
    <n v="42"/>
    <s v="Consumer"/>
    <x v="1066"/>
    <s v="Second Class"/>
    <s v="New York"/>
    <s v="Accessories"/>
  </r>
  <r>
    <n v="3"/>
    <s v="Shipped On Time"/>
    <n v="3"/>
    <x v="2"/>
    <x v="17"/>
    <x v="0"/>
    <s v="Cynthia Voltz"/>
    <n v="0"/>
    <x v="1189"/>
    <s v="September"/>
    <x v="3"/>
    <s v="CA-2019-164707"/>
    <x v="1"/>
    <n v="90045"/>
    <n v="202"/>
    <s v="Avery 493"/>
    <n v="5"/>
    <n v="2"/>
    <s v="West"/>
    <m/>
    <n v="4.8099999999999996"/>
    <n v="10"/>
    <s v="Corporate"/>
    <x v="1178"/>
    <s v="Second Class"/>
    <s v="California"/>
    <s v="Labels"/>
  </r>
  <r>
    <n v="3"/>
    <s v="Shipped On Time"/>
    <n v="3"/>
    <x v="0"/>
    <x v="17"/>
    <x v="0"/>
    <s v="Cynthia Voltz"/>
    <n v="0"/>
    <x v="1189"/>
    <s v="September"/>
    <x v="3"/>
    <s v="CA-2019-164707"/>
    <x v="1"/>
    <n v="90045"/>
    <n v="1078"/>
    <s v="Memorex Micro Travel Drive 32 GB"/>
    <n v="47"/>
    <n v="3"/>
    <s v="West"/>
    <m/>
    <n v="47.1"/>
    <n v="110"/>
    <s v="Corporate"/>
    <x v="1178"/>
    <s v="Second Class"/>
    <s v="California"/>
    <s v="Accessories"/>
  </r>
  <r>
    <n v="3"/>
    <s v="Shipped On Time"/>
    <n v="3"/>
    <x v="0"/>
    <x v="17"/>
    <x v="0"/>
    <s v="Cynthia Voltz"/>
    <n v="0.2"/>
    <x v="1189"/>
    <s v="September"/>
    <x v="3"/>
    <s v="CA-2019-164707"/>
    <x v="1"/>
    <n v="90045"/>
    <n v="911"/>
    <s v="iHome FM Clock Radio with Lightning Dock"/>
    <n v="10"/>
    <n v="3"/>
    <s v="West"/>
    <m/>
    <n v="10.5"/>
    <n v="168"/>
    <s v="Corporate"/>
    <x v="1178"/>
    <s v="Second Class"/>
    <s v="California"/>
    <s v="Phones"/>
  </r>
  <r>
    <n v="4"/>
    <s v="Shipped Early"/>
    <n v="6"/>
    <x v="1"/>
    <x v="47"/>
    <x v="0"/>
    <s v="Saphhira Shifley"/>
    <n v="0"/>
    <x v="988"/>
    <s v="September"/>
    <x v="3"/>
    <s v="CA-2019-164756"/>
    <x v="2"/>
    <n v="31907"/>
    <n v="1054"/>
    <s v="Master Caster Door Stop, Gray"/>
    <n v="7"/>
    <n v="4"/>
    <s v="South"/>
    <m/>
    <n v="6.91"/>
    <n v="20"/>
    <s v="Corporate"/>
    <x v="1060"/>
    <s v="Standard Class"/>
    <s v="Georgia"/>
    <s v="Furnishings"/>
  </r>
  <r>
    <n v="4"/>
    <s v="Shipped Early"/>
    <n v="6"/>
    <x v="2"/>
    <x v="47"/>
    <x v="0"/>
    <s v="Saphhira Shifley"/>
    <n v="0"/>
    <x v="988"/>
    <s v="September"/>
    <x v="3"/>
    <s v="CA-2019-164756"/>
    <x v="2"/>
    <n v="31907"/>
    <n v="668"/>
    <s v="Fiskars 8 Scissors, 2/Pack"/>
    <n v="10"/>
    <n v="2"/>
    <s v="South"/>
    <m/>
    <n v="10"/>
    <n v="34"/>
    <s v="Corporate"/>
    <x v="1060"/>
    <s v="Standard Class"/>
    <s v="Georgia"/>
    <s v="Supplies"/>
  </r>
  <r>
    <n v="4"/>
    <s v="Shipped Early"/>
    <n v="6"/>
    <x v="2"/>
    <x v="47"/>
    <x v="0"/>
    <s v="Saphhira Shifley"/>
    <n v="0"/>
    <x v="988"/>
    <s v="September"/>
    <x v="3"/>
    <s v="CA-2019-164756"/>
    <x v="2"/>
    <n v="31907"/>
    <n v="889"/>
    <s v="Hunt PowerHouse Electric Pencil Sharpener, Blue"/>
    <n v="34"/>
    <n v="3"/>
    <s v="South"/>
    <m/>
    <n v="34.18"/>
    <n v="114"/>
    <s v="Corporate"/>
    <x v="1060"/>
    <s v="Standard Class"/>
    <s v="Georgia"/>
    <s v="Art"/>
  </r>
  <r>
    <n v="4"/>
    <s v="Shipped Early"/>
    <n v="6"/>
    <x v="2"/>
    <x v="47"/>
    <x v="0"/>
    <s v="Saphhira Shifley"/>
    <n v="0"/>
    <x v="988"/>
    <s v="September"/>
    <x v="3"/>
    <s v="CA-2019-164756"/>
    <x v="2"/>
    <n v="31907"/>
    <n v="1797"/>
    <s v="Xerox 1997"/>
    <n v="12"/>
    <n v="4"/>
    <s v="South"/>
    <m/>
    <n v="12.44"/>
    <n v="26"/>
    <s v="Corporate"/>
    <x v="1060"/>
    <s v="Standard Class"/>
    <s v="Georgia"/>
    <s v="Paper"/>
  </r>
  <r>
    <n v="4"/>
    <s v="Shipped Early"/>
    <n v="6"/>
    <x v="2"/>
    <x v="47"/>
    <x v="0"/>
    <s v="Saphhira Shifley"/>
    <n v="0"/>
    <x v="988"/>
    <s v="September"/>
    <x v="3"/>
    <s v="CA-2019-164756"/>
    <x v="2"/>
    <n v="31907"/>
    <n v="1710"/>
    <s v="Xerox 1917"/>
    <n v="115"/>
    <n v="5"/>
    <s v="South"/>
    <m/>
    <n v="114.94"/>
    <n v="245"/>
    <s v="Corporate"/>
    <x v="1060"/>
    <s v="Standard Class"/>
    <s v="Georgia"/>
    <s v="Paper"/>
  </r>
  <r>
    <n v="4"/>
    <s v="Shipped Early"/>
    <n v="6"/>
    <x v="2"/>
    <x v="47"/>
    <x v="0"/>
    <s v="Saphhira Shifley"/>
    <n v="0"/>
    <x v="988"/>
    <s v="September"/>
    <x v="3"/>
    <s v="CA-2019-164756"/>
    <x v="2"/>
    <n v="31907"/>
    <n v="1302"/>
    <s v="Post-it “Important Message” Note Pad, Neon Colors, 50 Sheets/Pad"/>
    <n v="24"/>
    <n v="7"/>
    <s v="South"/>
    <m/>
    <n v="24.46"/>
    <n v="51"/>
    <s v="Corporate"/>
    <x v="1060"/>
    <s v="Standard Class"/>
    <s v="Georgia"/>
    <s v="Paper"/>
  </r>
  <r>
    <n v="4"/>
    <s v="Shipped Early"/>
    <n v="6"/>
    <x v="0"/>
    <x v="47"/>
    <x v="0"/>
    <s v="Saphhira Shifley"/>
    <n v="0"/>
    <x v="988"/>
    <s v="September"/>
    <x v="3"/>
    <s v="CA-2019-164756"/>
    <x v="2"/>
    <n v="31907"/>
    <n v="160"/>
    <s v="AT&amp;T CL83451 4-Handset Telephone"/>
    <n v="119"/>
    <n v="2"/>
    <s v="South"/>
    <m/>
    <n v="119.47"/>
    <n v="412"/>
    <s v="Corporate"/>
    <x v="1060"/>
    <s v="Standard Class"/>
    <s v="Georgia"/>
    <s v="Phones"/>
  </r>
  <r>
    <n v="4"/>
    <s v="Shipped Early"/>
    <n v="6"/>
    <x v="0"/>
    <x v="47"/>
    <x v="0"/>
    <s v="Saphhira Shifley"/>
    <n v="0"/>
    <x v="988"/>
    <s v="September"/>
    <x v="3"/>
    <s v="CA-2019-164756"/>
    <x v="2"/>
    <n v="31907"/>
    <n v="891"/>
    <s v="I Needs 3d Hello Kitty Hybrid Silicone Case Cover for HTC One X 4g with 3d Hello Kitty Stylus Pen Green/pink"/>
    <n v="27"/>
    <n v="8"/>
    <s v="South"/>
    <m/>
    <n v="26.79"/>
    <n v="96"/>
    <s v="Corporate"/>
    <x v="1060"/>
    <s v="Standard Class"/>
    <s v="Georgia"/>
    <s v="Phones"/>
  </r>
  <r>
    <n v="4"/>
    <s v="Shipped Late"/>
    <n v="3"/>
    <x v="2"/>
    <x v="35"/>
    <x v="0"/>
    <s v="Ricardo Sperren"/>
    <n v="0"/>
    <x v="888"/>
    <s v="September"/>
    <x v="3"/>
    <s v="CA-2019-164819"/>
    <x v="0"/>
    <n v="6824"/>
    <n v="1264"/>
    <s v="Permanent Self-Adhesive File Folder Labels for Typewriters by Universal"/>
    <n v="6"/>
    <n v="5"/>
    <s v="East"/>
    <m/>
    <n v="6"/>
    <n v="13"/>
    <s v="Corporate"/>
    <x v="961"/>
    <s v="Second Class"/>
    <s v="Connecticut"/>
    <s v="Labels"/>
  </r>
  <r>
    <n v="7"/>
    <s v="Shipped Late"/>
    <n v="6"/>
    <x v="2"/>
    <x v="0"/>
    <x v="0"/>
    <s v="Jennifer Ferguson"/>
    <n v="0"/>
    <x v="916"/>
    <s v="September"/>
    <x v="3"/>
    <s v="CA-2019-164826"/>
    <x v="0"/>
    <n v="10024"/>
    <n v="180"/>
    <s v="Avery 473"/>
    <n v="35"/>
    <n v="7"/>
    <s v="East"/>
    <m/>
    <n v="34.78"/>
    <n v="72"/>
    <s v="Consumer"/>
    <x v="1283"/>
    <s v="Standard Class"/>
    <s v="New York"/>
    <s v="Labels"/>
  </r>
  <r>
    <n v="7"/>
    <s v="Shipped Late"/>
    <n v="6"/>
    <x v="2"/>
    <x v="0"/>
    <x v="0"/>
    <s v="Jennifer Ferguson"/>
    <n v="0"/>
    <x v="916"/>
    <s v="September"/>
    <x v="3"/>
    <s v="CA-2019-164826"/>
    <x v="0"/>
    <n v="10024"/>
    <n v="1218"/>
    <s v="OIC Bulk Pack Metal Binder Clips"/>
    <n v="6"/>
    <n v="4"/>
    <s v="East"/>
    <m/>
    <n v="6.42"/>
    <n v="14"/>
    <s v="Consumer"/>
    <x v="1283"/>
    <s v="Standard Class"/>
    <s v="New York"/>
    <s v="Fasteners"/>
  </r>
  <r>
    <n v="7"/>
    <s v="Shipped Late"/>
    <n v="6"/>
    <x v="2"/>
    <x v="0"/>
    <x v="0"/>
    <s v="Jennifer Ferguson"/>
    <n v="0.2"/>
    <x v="916"/>
    <s v="September"/>
    <x v="3"/>
    <s v="CA-2019-164826"/>
    <x v="0"/>
    <n v="10024"/>
    <n v="1519"/>
    <s v="Storex Dura Pro Binders"/>
    <n v="11"/>
    <n v="7"/>
    <s v="East"/>
    <m/>
    <n v="11.23"/>
    <n v="33"/>
    <s v="Consumer"/>
    <x v="1283"/>
    <s v="Standard Class"/>
    <s v="New York"/>
    <s v="Binders"/>
  </r>
  <r>
    <n v="7"/>
    <s v="Shipped Late"/>
    <n v="6"/>
    <x v="0"/>
    <x v="0"/>
    <x v="0"/>
    <s v="Jennifer Ferguson"/>
    <n v="0"/>
    <x v="916"/>
    <s v="September"/>
    <x v="3"/>
    <s v="CA-2019-164826"/>
    <x v="0"/>
    <n v="10024"/>
    <n v="478"/>
    <s v="Cush Cases Heavy Duty Rugged Cover Case for Samsung Galaxy S5 - Purple"/>
    <n v="4"/>
    <n v="3"/>
    <s v="East"/>
    <m/>
    <n v="4.01"/>
    <n v="15"/>
    <s v="Consumer"/>
    <x v="1283"/>
    <s v="Standard Class"/>
    <s v="New York"/>
    <s v="Phones"/>
  </r>
  <r>
    <n v="5"/>
    <s v="Shipped Early"/>
    <n v="6"/>
    <x v="2"/>
    <x v="21"/>
    <x v="0"/>
    <s v="Michael Kennedy"/>
    <n v="0.2"/>
    <x v="937"/>
    <s v="September"/>
    <x v="3"/>
    <s v="CA-2019-164917"/>
    <x v="2"/>
    <n v="33180"/>
    <n v="376"/>
    <s v="Bulldog Vacuum Base Pencil Sharpener"/>
    <n v="4"/>
    <n v="5"/>
    <s v="South"/>
    <m/>
    <n v="4.2"/>
    <n v="48"/>
    <s v="Corporate"/>
    <x v="1032"/>
    <s v="Standard Class"/>
    <s v="Florida"/>
    <s v="Art"/>
  </r>
  <r>
    <n v="4"/>
    <s v="Shipped Early"/>
    <n v="6"/>
    <x v="2"/>
    <x v="17"/>
    <x v="0"/>
    <s v="Katherine Nockton"/>
    <n v="0"/>
    <x v="1138"/>
    <s v="September"/>
    <x v="3"/>
    <s v="CA-2019-164959"/>
    <x v="1"/>
    <n v="90004"/>
    <n v="190"/>
    <s v="Avery 482"/>
    <n v="4"/>
    <n v="3"/>
    <s v="West"/>
    <m/>
    <n v="4.07"/>
    <n v="9"/>
    <s v="Corporate"/>
    <x v="1099"/>
    <s v="Standard Class"/>
    <s v="California"/>
    <s v="Labels"/>
  </r>
  <r>
    <n v="2"/>
    <s v="Shipped Early"/>
    <n v="3"/>
    <x v="2"/>
    <x v="12"/>
    <x v="0"/>
    <s v="Doug OConnell"/>
    <n v="0.2"/>
    <x v="1106"/>
    <s v="September"/>
    <x v="3"/>
    <s v="CA-2019-165008"/>
    <x v="1"/>
    <n v="84106"/>
    <n v="270"/>
    <s v="Avery Trapezoid Ring Binder, 3 Capacity, Black, 1040 sheets"/>
    <n v="107"/>
    <n v="9"/>
    <s v="West"/>
    <s v="Yes"/>
    <n v="106.96"/>
    <n v="295"/>
    <s v="Consumer"/>
    <x v="1148"/>
    <s v="Second Class"/>
    <s v="Utah"/>
    <s v="Binders"/>
  </r>
  <r>
    <n v="4"/>
    <s v="Shipped Early"/>
    <n v="6"/>
    <x v="2"/>
    <x v="101"/>
    <x v="0"/>
    <s v="Adam Hart"/>
    <n v="0"/>
    <x v="883"/>
    <s v="September"/>
    <x v="3"/>
    <s v="CA-2019-165029"/>
    <x v="2"/>
    <n v="30318"/>
    <n v="1164"/>
    <s v="Newell 347"/>
    <n v="4"/>
    <n v="3"/>
    <s v="South"/>
    <m/>
    <n v="3.72"/>
    <n v="13"/>
    <s v="Corporate"/>
    <x v="1025"/>
    <s v="Standard Class"/>
    <s v="Georgia"/>
    <s v="Art"/>
  </r>
  <r>
    <n v="2"/>
    <s v="Shipped Late"/>
    <n v="1"/>
    <x v="2"/>
    <x v="500"/>
    <x v="0"/>
    <s v="Dennis Kane"/>
    <n v="0.8"/>
    <x v="887"/>
    <s v="September"/>
    <x v="3"/>
    <s v="CA-2019-165099"/>
    <x v="3"/>
    <n v="79605"/>
    <n v="856"/>
    <s v="Hoover Commercial Lightweight Upright Vacuum"/>
    <n v="-4"/>
    <n v="2"/>
    <s v="Central"/>
    <m/>
    <n v="-3.76"/>
    <n v="1"/>
    <s v="Consumer"/>
    <x v="1010"/>
    <s v="First Class"/>
    <s v="Texas"/>
    <s v="Appliances"/>
  </r>
  <r>
    <n v="2"/>
    <s v="Shipped Late"/>
    <n v="1"/>
    <x v="2"/>
    <x v="17"/>
    <x v="0"/>
    <s v="Brendan Murry"/>
    <n v="0"/>
    <x v="1117"/>
    <s v="September"/>
    <x v="3"/>
    <s v="CA-2019-165155"/>
    <x v="1"/>
    <n v="90045"/>
    <n v="1544"/>
    <s v="Tenex Personal Filing Tote With Secure Closure Lid, Black/Frost"/>
    <n v="4"/>
    <n v="1"/>
    <s v="West"/>
    <m/>
    <n v="3.88"/>
    <n v="16"/>
    <s v="Corporate"/>
    <x v="1068"/>
    <s v="First Class"/>
    <s v="California"/>
    <s v="Storage"/>
  </r>
  <r>
    <n v="3"/>
    <s v="Shipped On Time"/>
    <n v="3"/>
    <x v="2"/>
    <x v="60"/>
    <x v="0"/>
    <s v="Michael Nguyen"/>
    <n v="0.2"/>
    <x v="1049"/>
    <s v="September"/>
    <x v="3"/>
    <s v="CA-2019-165204"/>
    <x v="2"/>
    <n v="38109"/>
    <n v="1621"/>
    <s v="While you Were Out Message Book, One Form per Page"/>
    <n v="3"/>
    <n v="3"/>
    <s v="South"/>
    <m/>
    <n v="3.34"/>
    <n v="9"/>
    <s v="Consumer"/>
    <x v="1044"/>
    <s v="Second Class"/>
    <s v="Tennessee"/>
    <s v="Paper"/>
  </r>
  <r>
    <n v="3"/>
    <s v="Shipped On Time"/>
    <n v="3"/>
    <x v="2"/>
    <x v="60"/>
    <x v="0"/>
    <s v="Michael Nguyen"/>
    <n v="0.2"/>
    <x v="1049"/>
    <s v="September"/>
    <x v="3"/>
    <s v="CA-2019-165204"/>
    <x v="2"/>
    <n v="38109"/>
    <n v="1553"/>
    <s v="Tennsco Double-Tier Lockers"/>
    <n v="-63"/>
    <n v="4"/>
    <s v="South"/>
    <m/>
    <n v="-63.01"/>
    <n v="720"/>
    <s v="Consumer"/>
    <x v="1044"/>
    <s v="Second Class"/>
    <s v="Tennessee"/>
    <s v="Storage"/>
  </r>
  <r>
    <n v="4"/>
    <s v="Shipped Early"/>
    <n v="6"/>
    <x v="0"/>
    <x v="0"/>
    <x v="0"/>
    <s v="Steven Roelle"/>
    <n v="0"/>
    <x v="1091"/>
    <s v="September"/>
    <x v="3"/>
    <s v="CA-2019-165323"/>
    <x v="0"/>
    <n v="10024"/>
    <n v="968"/>
    <s v="Kingston Digital DataTraveler 64GB USB 2.0"/>
    <n v="8"/>
    <n v="3"/>
    <s v="East"/>
    <m/>
    <n v="8.11"/>
    <n v="101"/>
    <s v="Home Office"/>
    <x v="1168"/>
    <s v="Standard Class"/>
    <s v="New York"/>
    <s v="Accessories"/>
  </r>
  <r>
    <n v="4"/>
    <s v="Shipped Early"/>
    <n v="6"/>
    <x v="0"/>
    <x v="0"/>
    <x v="0"/>
    <s v="Steven Roelle"/>
    <n v="0"/>
    <x v="1091"/>
    <s v="September"/>
    <x v="3"/>
    <s v="CA-2019-165323"/>
    <x v="0"/>
    <n v="10024"/>
    <n v="805"/>
    <s v="Hewlett-Packard Desktjet 6988DT Refurbished Printer"/>
    <n v="1668"/>
    <n v="5"/>
    <s v="East"/>
    <m/>
    <n v="1668.2"/>
    <n v="3405"/>
    <s v="Home Office"/>
    <x v="1168"/>
    <s v="Standard Class"/>
    <s v="New York"/>
    <s v="Machines"/>
  </r>
  <r>
    <n v="1"/>
    <s v="Shipped On Time"/>
    <n v="1"/>
    <x v="1"/>
    <x v="13"/>
    <x v="0"/>
    <s v="Charlotte Melton"/>
    <n v="0.3"/>
    <x v="1170"/>
    <s v="September"/>
    <x v="3"/>
    <s v="CA-2019-165386"/>
    <x v="3"/>
    <n v="60623"/>
    <n v="1228"/>
    <s v="OSullivan Elevations Bookcase, Cherry Finish"/>
    <n v="-37"/>
    <n v="2"/>
    <s v="Central"/>
    <m/>
    <n v="-36.67"/>
    <n v="183"/>
    <s v="Consumer"/>
    <x v="1202"/>
    <s v="First Class"/>
    <s v="Illinois"/>
    <s v="Bookcases"/>
  </r>
  <r>
    <n v="4"/>
    <s v="Shipped Early"/>
    <n v="6"/>
    <x v="0"/>
    <x v="15"/>
    <x v="0"/>
    <s v="Helen Wasserman"/>
    <n v="0"/>
    <x v="1111"/>
    <s v="September"/>
    <x v="3"/>
    <s v="CA-2019-165491"/>
    <x v="1"/>
    <n v="98115"/>
    <n v="921"/>
    <s v="Imation Secure Drive + Hardware Encrypted USB flash drive - 16 GB"/>
    <n v="64"/>
    <n v="7"/>
    <s v="West"/>
    <s v="Yes"/>
    <n v="63.82"/>
    <n v="266"/>
    <s v="Corporate"/>
    <x v="1258"/>
    <s v="Standard Class"/>
    <s v="Washington"/>
    <s v="Accessories"/>
  </r>
  <r>
    <n v="2"/>
    <s v="Shipped Early"/>
    <n v="3"/>
    <x v="2"/>
    <x v="396"/>
    <x v="0"/>
    <s v="Saphhira Shifley"/>
    <n v="0"/>
    <x v="1064"/>
    <s v="September"/>
    <x v="3"/>
    <s v="CA-2019-165603"/>
    <x v="0"/>
    <n v="2886"/>
    <n v="14"/>
    <s v="2300 Heavy-Duty Transfer File Systems by Perma"/>
    <n v="9"/>
    <n v="2"/>
    <s v="East"/>
    <m/>
    <n v="9.49"/>
    <n v="50"/>
    <s v="Corporate"/>
    <x v="961"/>
    <s v="Second Class"/>
    <s v="Rhode Island"/>
    <s v="Storage"/>
  </r>
  <r>
    <n v="2"/>
    <s v="Shipped Early"/>
    <n v="3"/>
    <x v="2"/>
    <x v="396"/>
    <x v="0"/>
    <s v="Saphhira Shifley"/>
    <n v="0"/>
    <x v="1064"/>
    <s v="September"/>
    <x v="3"/>
    <s v="CA-2019-165603"/>
    <x v="0"/>
    <n v="2886"/>
    <n v="1755"/>
    <s v="Xerox 1958"/>
    <n v="6"/>
    <n v="2"/>
    <s v="East"/>
    <m/>
    <n v="6.22"/>
    <n v="13"/>
    <s v="Corporate"/>
    <x v="961"/>
    <s v="Second Class"/>
    <s v="Rhode Island"/>
    <s v="Paper"/>
  </r>
  <r>
    <n v="6"/>
    <s v="Shipped On Time"/>
    <n v="6"/>
    <x v="2"/>
    <x v="149"/>
    <x v="0"/>
    <s v="Christine Sundaresam"/>
    <n v="0"/>
    <x v="906"/>
    <s v="September"/>
    <x v="3"/>
    <s v="CA-2019-165687"/>
    <x v="2"/>
    <n v="24153"/>
    <n v="334"/>
    <s v="Bionaire 99.97% HEPA Air Cleaner"/>
    <n v="12"/>
    <n v="2"/>
    <s v="South"/>
    <m/>
    <n v="12.26"/>
    <n v="35"/>
    <s v="Consumer"/>
    <x v="983"/>
    <s v="Standard Class"/>
    <s v="Virginia"/>
    <s v="Appliances"/>
  </r>
  <r>
    <n v="6"/>
    <s v="Shipped On Time"/>
    <n v="6"/>
    <x v="2"/>
    <x v="305"/>
    <x v="0"/>
    <s v="Barry Gonzalez"/>
    <n v="0.2"/>
    <x v="937"/>
    <s v="September"/>
    <x v="3"/>
    <s v="CA-2019-165715"/>
    <x v="2"/>
    <n v="27405"/>
    <n v="1411"/>
    <s v="Sanford 52201 APSCO Electric Pencil Sharpener"/>
    <n v="2"/>
    <n v="1"/>
    <s v="South"/>
    <m/>
    <n v="2.46"/>
    <n v="33"/>
    <s v="Consumer"/>
    <x v="1027"/>
    <s v="Standard Class"/>
    <s v="North Carolina"/>
    <s v="Art"/>
  </r>
  <r>
    <n v="6"/>
    <s v="Shipped On Time"/>
    <n v="6"/>
    <x v="2"/>
    <x v="16"/>
    <x v="0"/>
    <s v="Paul Lucas"/>
    <n v="0.2"/>
    <x v="981"/>
    <s v="September"/>
    <x v="3"/>
    <s v="CA-2019-165757"/>
    <x v="0"/>
    <n v="19140"/>
    <n v="1288"/>
    <s v="Plastic Stacking Crates &amp; Casters"/>
    <n v="1"/>
    <n v="2"/>
    <s v="East"/>
    <m/>
    <n v="0.67"/>
    <n v="9"/>
    <s v="Home Office"/>
    <x v="1188"/>
    <s v="Standard Class"/>
    <s v="Pennsylvania"/>
    <s v="Storage"/>
  </r>
  <r>
    <n v="6"/>
    <s v="Shipped On Time"/>
    <n v="6"/>
    <x v="2"/>
    <x v="16"/>
    <x v="0"/>
    <s v="Paul Lucas"/>
    <n v="0.7"/>
    <x v="981"/>
    <s v="September"/>
    <x v="3"/>
    <s v="CA-2019-165757"/>
    <x v="0"/>
    <n v="19140"/>
    <n v="697"/>
    <s v="GBC Plasticlear Binding Covers"/>
    <n v="-8"/>
    <n v="3"/>
    <s v="East"/>
    <m/>
    <n v="-7.58"/>
    <n v="10"/>
    <s v="Home Office"/>
    <x v="1188"/>
    <s v="Standard Class"/>
    <s v="Pennsylvania"/>
    <s v="Binders"/>
  </r>
  <r>
    <n v="6"/>
    <s v="Shipped On Time"/>
    <n v="6"/>
    <x v="2"/>
    <x v="16"/>
    <x v="0"/>
    <s v="Paul Lucas"/>
    <n v="0.7"/>
    <x v="981"/>
    <s v="September"/>
    <x v="3"/>
    <s v="CA-2019-165757"/>
    <x v="0"/>
    <n v="19140"/>
    <n v="1634"/>
    <s v="Wilson Jones Century Plastic Molded Ring Binders"/>
    <n v="-24"/>
    <n v="5"/>
    <s v="East"/>
    <m/>
    <n v="-23.89"/>
    <n v="31"/>
    <s v="Home Office"/>
    <x v="1188"/>
    <s v="Standard Class"/>
    <s v="Pennsylvania"/>
    <s v="Binders"/>
  </r>
  <r>
    <n v="7"/>
    <s v="Shipped Late"/>
    <n v="6"/>
    <x v="2"/>
    <x v="292"/>
    <x v="0"/>
    <s v="Dean Braden"/>
    <n v="0"/>
    <x v="993"/>
    <s v="September"/>
    <x v="3"/>
    <s v="CA-2019-165841"/>
    <x v="0"/>
    <n v="7501"/>
    <n v="1706"/>
    <s v="Xerox 1913"/>
    <n v="80"/>
    <n v="3"/>
    <s v="East"/>
    <m/>
    <n v="79.89"/>
    <n v="166"/>
    <s v="Consumer"/>
    <x v="1059"/>
    <s v="Standard Class"/>
    <s v="New Jersey"/>
    <s v="Paper"/>
  </r>
  <r>
    <n v="7"/>
    <s v="Shipped Late"/>
    <n v="6"/>
    <x v="2"/>
    <x v="292"/>
    <x v="0"/>
    <s v="Dean Braden"/>
    <n v="0"/>
    <x v="993"/>
    <s v="September"/>
    <x v="3"/>
    <s v="CA-2019-165841"/>
    <x v="0"/>
    <n v="7501"/>
    <n v="78"/>
    <s v="Acme Hot Forged Carbon Steel Scissors with Nickel-Plated Handles, 3 7/8 Cut, 8L"/>
    <n v="20"/>
    <n v="5"/>
    <s v="East"/>
    <m/>
    <n v="20.149999999999999"/>
    <n v="70"/>
    <s v="Consumer"/>
    <x v="1059"/>
    <s v="Standard Class"/>
    <s v="New Jersey"/>
    <s v="Supplies"/>
  </r>
  <r>
    <n v="7"/>
    <s v="Shipped Late"/>
    <n v="6"/>
    <x v="0"/>
    <x v="292"/>
    <x v="0"/>
    <s v="Dean Braden"/>
    <n v="0"/>
    <x v="993"/>
    <s v="September"/>
    <x v="3"/>
    <s v="CA-2019-165841"/>
    <x v="0"/>
    <n v="7501"/>
    <n v="938"/>
    <s v="Jabra SPEAK 410"/>
    <n v="79"/>
    <n v="3"/>
    <s v="East"/>
    <m/>
    <n v="78.95"/>
    <n v="282"/>
    <s v="Consumer"/>
    <x v="1059"/>
    <s v="Standard Class"/>
    <s v="New Jersey"/>
    <s v="Phones"/>
  </r>
  <r>
    <n v="4"/>
    <s v="Shipped Early"/>
    <n v="6"/>
    <x v="2"/>
    <x v="2"/>
    <x v="0"/>
    <s v="Hallie Redmond"/>
    <n v="0.2"/>
    <x v="1190"/>
    <s v="September"/>
    <x v="3"/>
    <s v="CA-2019-165904"/>
    <x v="2"/>
    <n v="32216"/>
    <n v="30"/>
    <s v="50 Colored Long Pencils"/>
    <n v="1"/>
    <n v="2"/>
    <s v="South"/>
    <m/>
    <n v="1.22"/>
    <n v="16"/>
    <s v="Home Office"/>
    <x v="1189"/>
    <s v="Standard Class"/>
    <s v="Florida"/>
    <s v="Art"/>
  </r>
  <r>
    <n v="4"/>
    <s v="Shipped Early"/>
    <n v="6"/>
    <x v="0"/>
    <x v="2"/>
    <x v="0"/>
    <s v="Hallie Redmond"/>
    <n v="0.2"/>
    <x v="1190"/>
    <s v="September"/>
    <x v="3"/>
    <s v="CA-2019-165904"/>
    <x v="2"/>
    <n v="32216"/>
    <n v="154"/>
    <s v="AT&amp;T 1080 Corded phone"/>
    <n v="19"/>
    <n v="2"/>
    <s v="South"/>
    <m/>
    <n v="19.18"/>
    <n v="219"/>
    <s v="Home Office"/>
    <x v="1189"/>
    <s v="Standard Class"/>
    <s v="Florida"/>
    <s v="Phones"/>
  </r>
  <r>
    <n v="7"/>
    <s v="Shipped Late"/>
    <n v="6"/>
    <x v="2"/>
    <x v="24"/>
    <x v="0"/>
    <s v="Rick Wilson"/>
    <n v="0"/>
    <x v="1096"/>
    <s v="September"/>
    <x v="3"/>
    <s v="CA-2019-166093"/>
    <x v="1"/>
    <n v="94513"/>
    <n v="1501"/>
    <s v="Staple envelope"/>
    <n v="12"/>
    <n v="2"/>
    <s v="West"/>
    <s v="Yes"/>
    <n v="11.68"/>
    <n v="23"/>
    <s v="Corporate"/>
    <x v="1156"/>
    <s v="Standard Class"/>
    <s v="California"/>
    <s v="Envelopes"/>
  </r>
  <r>
    <n v="7"/>
    <s v="Shipped Late"/>
    <n v="6"/>
    <x v="2"/>
    <x v="24"/>
    <x v="0"/>
    <s v="Rick Wilson"/>
    <n v="0"/>
    <x v="1096"/>
    <s v="September"/>
    <x v="3"/>
    <s v="CA-2019-166093"/>
    <x v="1"/>
    <n v="94513"/>
    <n v="1759"/>
    <s v="Xerox 1962"/>
    <n v="4"/>
    <n v="2"/>
    <s v="West"/>
    <s v="Yes"/>
    <n v="3.85"/>
    <n v="9"/>
    <s v="Corporate"/>
    <x v="1156"/>
    <s v="Standard Class"/>
    <s v="California"/>
    <s v="Paper"/>
  </r>
  <r>
    <n v="7"/>
    <s v="Shipped Late"/>
    <n v="6"/>
    <x v="2"/>
    <x v="24"/>
    <x v="0"/>
    <s v="Rick Wilson"/>
    <n v="0"/>
    <x v="1096"/>
    <s v="September"/>
    <x v="3"/>
    <s v="CA-2019-166093"/>
    <x v="1"/>
    <n v="94513"/>
    <n v="1498"/>
    <s v="Standard Rollaway File with Lock"/>
    <n v="141"/>
    <n v="3"/>
    <s v="West"/>
    <s v="Yes"/>
    <n v="140.55000000000001"/>
    <n v="541"/>
    <s v="Corporate"/>
    <x v="1156"/>
    <s v="Standard Class"/>
    <s v="California"/>
    <s v="Storage"/>
  </r>
  <r>
    <n v="7"/>
    <s v="Shipped Late"/>
    <n v="6"/>
    <x v="2"/>
    <x v="24"/>
    <x v="0"/>
    <s v="Rick Wilson"/>
    <n v="0"/>
    <x v="1096"/>
    <s v="September"/>
    <x v="3"/>
    <s v="CA-2019-166093"/>
    <x v="1"/>
    <n v="94513"/>
    <n v="1424"/>
    <s v="Sanyo 2.5 Cubic Foot Mid-Size Office Refrigerators"/>
    <n v="655"/>
    <n v="9"/>
    <s v="West"/>
    <s v="Yes"/>
    <n v="654.76"/>
    <n v="2518"/>
    <s v="Corporate"/>
    <x v="1156"/>
    <s v="Standard Class"/>
    <s v="California"/>
    <s v="Appliances"/>
  </r>
  <r>
    <n v="7"/>
    <s v="Shipped Late"/>
    <n v="6"/>
    <x v="2"/>
    <x v="24"/>
    <x v="0"/>
    <s v="Rick Wilson"/>
    <n v="0.2"/>
    <x v="1096"/>
    <s v="September"/>
    <x v="3"/>
    <s v="CA-2019-166093"/>
    <x v="1"/>
    <n v="94513"/>
    <n v="1635"/>
    <s v="Wilson Jones Clip &amp; Carry Folder Binder Tool for Ring Binders, Clear"/>
    <n v="5"/>
    <n v="3"/>
    <s v="West"/>
    <s v="Yes"/>
    <n v="4.87"/>
    <n v="14"/>
    <s v="Corporate"/>
    <x v="1156"/>
    <s v="Standard Class"/>
    <s v="California"/>
    <s v="Binders"/>
  </r>
  <r>
    <n v="7"/>
    <s v="Shipped Late"/>
    <n v="6"/>
    <x v="2"/>
    <x v="24"/>
    <x v="0"/>
    <s v="Rick Wilson"/>
    <n v="0.2"/>
    <x v="1096"/>
    <s v="September"/>
    <x v="3"/>
    <s v="CA-2019-166093"/>
    <x v="1"/>
    <n v="94513"/>
    <n v="706"/>
    <s v="GBC Recycled Grain Textured Covers"/>
    <n v="77"/>
    <n v="8"/>
    <s v="West"/>
    <s v="Yes"/>
    <n v="77.37"/>
    <n v="221"/>
    <s v="Corporate"/>
    <x v="1156"/>
    <s v="Standard Class"/>
    <s v="California"/>
    <s v="Binders"/>
  </r>
  <r>
    <n v="7"/>
    <s v="Shipped Late"/>
    <n v="6"/>
    <x v="0"/>
    <x v="24"/>
    <x v="0"/>
    <s v="Rick Wilson"/>
    <n v="0.2"/>
    <x v="1096"/>
    <s v="September"/>
    <x v="3"/>
    <s v="CA-2019-166093"/>
    <x v="1"/>
    <n v="94513"/>
    <n v="1232"/>
    <s v="OtterBox Defender Series Case - Samsung Galaxy S4"/>
    <n v="9"/>
    <n v="3"/>
    <s v="West"/>
    <s v="Yes"/>
    <n v="9"/>
    <n v="72"/>
    <s v="Corporate"/>
    <x v="1156"/>
    <s v="Standard Class"/>
    <s v="California"/>
    <s v="Phones"/>
  </r>
  <r>
    <n v="7"/>
    <s v="Shipped Late"/>
    <n v="6"/>
    <x v="2"/>
    <x v="45"/>
    <x v="0"/>
    <s v="Luke Weiss"/>
    <n v="0"/>
    <x v="1150"/>
    <s v="September"/>
    <x v="3"/>
    <s v="CA-2019-166128"/>
    <x v="1"/>
    <n v="91104"/>
    <n v="526"/>
    <s v="Dixon Ticonderoga Erasable Colored Pencil Set, 12-Color"/>
    <n v="14"/>
    <n v="7"/>
    <s v="West"/>
    <m/>
    <n v="14.23"/>
    <n v="42"/>
    <s v="Consumer"/>
    <x v="1171"/>
    <s v="Standard Class"/>
    <s v="California"/>
    <s v="Art"/>
  </r>
  <r>
    <n v="7"/>
    <s v="Shipped Late"/>
    <n v="6"/>
    <x v="0"/>
    <x v="45"/>
    <x v="0"/>
    <s v="Luke Weiss"/>
    <n v="0"/>
    <x v="1150"/>
    <s v="September"/>
    <x v="3"/>
    <s v="CA-2019-166128"/>
    <x v="1"/>
    <n v="91104"/>
    <n v="1410"/>
    <s v="SanDisk Ultra 64 GB MicroSDHC Class 10 Memory Card"/>
    <n v="22"/>
    <n v="5"/>
    <s v="West"/>
    <m/>
    <n v="21.99"/>
    <n v="200"/>
    <s v="Consumer"/>
    <x v="1171"/>
    <s v="Standard Class"/>
    <s v="California"/>
    <s v="Accessories"/>
  </r>
  <r>
    <n v="4"/>
    <s v="Shipped Early"/>
    <n v="6"/>
    <x v="1"/>
    <x v="73"/>
    <x v="0"/>
    <s v="Magdelene Morse"/>
    <n v="0.3"/>
    <x v="1188"/>
    <s v="September"/>
    <x v="3"/>
    <s v="CA-2019-166142"/>
    <x v="0"/>
    <n v="19805"/>
    <n v="820"/>
    <s v="Hon 2111 Invitation Series Straight Table"/>
    <n v="-49"/>
    <n v="3"/>
    <s v="East"/>
    <s v="Yes"/>
    <n v="-48.78"/>
    <n v="310"/>
    <s v="Consumer"/>
    <x v="1261"/>
    <s v="Standard Class"/>
    <s v="Delaware"/>
    <s v="Tables"/>
  </r>
  <r>
    <n v="4"/>
    <s v="Shipped Early"/>
    <n v="6"/>
    <x v="2"/>
    <x v="73"/>
    <x v="0"/>
    <s v="Magdelene Morse"/>
    <n v="0"/>
    <x v="1188"/>
    <s v="September"/>
    <x v="3"/>
    <s v="CA-2019-166142"/>
    <x v="0"/>
    <n v="19805"/>
    <n v="709"/>
    <s v="GBC Standard Plastic Binding Systems Combs"/>
    <n v="13"/>
    <n v="3"/>
    <s v="East"/>
    <s v="Yes"/>
    <n v="13.01"/>
    <n v="27"/>
    <s v="Consumer"/>
    <x v="1261"/>
    <s v="Standard Class"/>
    <s v="Delaware"/>
    <s v="Binders"/>
  </r>
  <r>
    <n v="3"/>
    <s v="Shipped Late"/>
    <n v="1"/>
    <x v="1"/>
    <x v="0"/>
    <x v="0"/>
    <s v="Harold Ryan"/>
    <n v="0.1"/>
    <x v="921"/>
    <s v="September"/>
    <x v="3"/>
    <s v="CA-2019-166184"/>
    <x v="0"/>
    <n v="10035"/>
    <n v="748"/>
    <s v="Global Deluxe Steno Chair"/>
    <n v="2"/>
    <n v="3"/>
    <s v="East"/>
    <m/>
    <n v="2.31"/>
    <n v="208"/>
    <s v="Corporate"/>
    <x v="1175"/>
    <s v="First Class"/>
    <s v="New York"/>
    <s v="Chairs"/>
  </r>
  <r>
    <n v="3"/>
    <s v="Shipped Late"/>
    <n v="1"/>
    <x v="2"/>
    <x v="0"/>
    <x v="0"/>
    <s v="Harold Ryan"/>
    <n v="0"/>
    <x v="921"/>
    <s v="September"/>
    <x v="3"/>
    <s v="CA-2019-166184"/>
    <x v="0"/>
    <n v="10035"/>
    <n v="4"/>
    <s v="#10 White Business Envelopes,4 1/8 x 9 1/2"/>
    <n v="22"/>
    <n v="3"/>
    <s v="East"/>
    <m/>
    <n v="22.09"/>
    <n v="47"/>
    <s v="Corporate"/>
    <x v="1175"/>
    <s v="First Class"/>
    <s v="New York"/>
    <s v="Envelopes"/>
  </r>
  <r>
    <n v="3"/>
    <s v="Shipped Late"/>
    <n v="1"/>
    <x v="0"/>
    <x v="0"/>
    <x v="0"/>
    <s v="Harold Ryan"/>
    <n v="0"/>
    <x v="921"/>
    <s v="September"/>
    <x v="3"/>
    <s v="CA-2019-166184"/>
    <x v="0"/>
    <n v="10035"/>
    <n v="1399"/>
    <s v="Samsung Galaxy S4 Mini"/>
    <n v="136"/>
    <n v="1"/>
    <s v="East"/>
    <m/>
    <n v="136.30000000000001"/>
    <n v="470"/>
    <s v="Corporate"/>
    <x v="1175"/>
    <s v="First Class"/>
    <s v="New York"/>
    <s v="Phones"/>
  </r>
  <r>
    <n v="3"/>
    <s v="Shipped Late"/>
    <n v="1"/>
    <x v="1"/>
    <x v="15"/>
    <x v="0"/>
    <s v="Joni Wasserman"/>
    <n v="0"/>
    <x v="1142"/>
    <s v="September"/>
    <x v="3"/>
    <s v="CA-2019-166198"/>
    <x v="1"/>
    <n v="98103"/>
    <n v="555"/>
    <s v="Eldon Advantage Foldable Chair Mats for Low Pile Carpets"/>
    <n v="34"/>
    <n v="3"/>
    <s v="West"/>
    <m/>
    <n v="34.15"/>
    <n v="163"/>
    <s v="Consumer"/>
    <x v="972"/>
    <s v="First Class"/>
    <s v="Washington"/>
    <s v="Furnishings"/>
  </r>
  <r>
    <n v="3"/>
    <s v="Shipped Late"/>
    <n v="1"/>
    <x v="0"/>
    <x v="15"/>
    <x v="0"/>
    <s v="Joni Wasserman"/>
    <n v="0"/>
    <x v="1142"/>
    <s v="September"/>
    <x v="3"/>
    <s v="CA-2019-166198"/>
    <x v="1"/>
    <n v="98103"/>
    <n v="1607"/>
    <s v="Verbatim Slim CD and DVD Storage Cases, 50/Pack"/>
    <n v="3"/>
    <n v="1"/>
    <s v="West"/>
    <m/>
    <n v="3.46"/>
    <n v="12"/>
    <s v="Consumer"/>
    <x v="972"/>
    <s v="First Class"/>
    <s v="Washington"/>
    <s v="Accessories"/>
  </r>
  <r>
    <n v="6"/>
    <s v="Shipped On Time"/>
    <n v="6"/>
    <x v="2"/>
    <x v="176"/>
    <x v="0"/>
    <s v="Karen Ferguson"/>
    <n v="0"/>
    <x v="982"/>
    <s v="September"/>
    <x v="3"/>
    <s v="CA-2019-166296"/>
    <x v="1"/>
    <n v="95336"/>
    <n v="1111"/>
    <s v="Multicolor Computer Printout Paper"/>
    <n v="151"/>
    <n v="3"/>
    <s v="West"/>
    <m/>
    <n v="150.97999999999999"/>
    <n v="315"/>
    <s v="Home Office"/>
    <x v="1290"/>
    <s v="Standard Class"/>
    <s v="California"/>
    <s v="Paper"/>
  </r>
  <r>
    <n v="4"/>
    <s v="Shipped Early"/>
    <n v="6"/>
    <x v="2"/>
    <x v="141"/>
    <x v="0"/>
    <s v="Jim Epp"/>
    <n v="0"/>
    <x v="948"/>
    <s v="September"/>
    <x v="3"/>
    <s v="CA-2019-166317"/>
    <x v="3"/>
    <n v="53209"/>
    <n v="1736"/>
    <s v="Xerox 1940"/>
    <n v="108"/>
    <n v="4"/>
    <s v="Central"/>
    <m/>
    <n v="107.72"/>
    <n v="220"/>
    <s v="Corporate"/>
    <x v="957"/>
    <s v="Standard Class"/>
    <s v="Wisconsin"/>
    <s v="Paper"/>
  </r>
  <r>
    <n v="4"/>
    <s v="Shipped Early"/>
    <n v="6"/>
    <x v="2"/>
    <x v="141"/>
    <x v="0"/>
    <s v="Jim Epp"/>
    <n v="0"/>
    <x v="948"/>
    <s v="September"/>
    <x v="3"/>
    <s v="CA-2019-166317"/>
    <x v="3"/>
    <n v="53209"/>
    <n v="70"/>
    <s v="ACCOHIDE Binder by Acco"/>
    <n v="16"/>
    <n v="8"/>
    <s v="Central"/>
    <m/>
    <n v="15.53"/>
    <n v="33"/>
    <s v="Corporate"/>
    <x v="957"/>
    <s v="Standard Class"/>
    <s v="Wisconsin"/>
    <s v="Binders"/>
  </r>
  <r>
    <n v="4"/>
    <s v="Shipped Early"/>
    <n v="6"/>
    <x v="0"/>
    <x v="141"/>
    <x v="0"/>
    <s v="Jim Epp"/>
    <n v="0"/>
    <x v="948"/>
    <s v="September"/>
    <x v="3"/>
    <s v="CA-2019-166317"/>
    <x v="3"/>
    <n v="53209"/>
    <n v="159"/>
    <s v="AT&amp;T CL82213"/>
    <n v="25"/>
    <n v="3"/>
    <s v="Central"/>
    <m/>
    <n v="25.22"/>
    <n v="87"/>
    <s v="Corporate"/>
    <x v="957"/>
    <s v="Standard Class"/>
    <s v="Wisconsin"/>
    <s v="Phones"/>
  </r>
  <r>
    <n v="4"/>
    <s v="Shipped Early"/>
    <n v="6"/>
    <x v="0"/>
    <x v="141"/>
    <x v="0"/>
    <s v="Jim Epp"/>
    <n v="0"/>
    <x v="948"/>
    <s v="September"/>
    <x v="3"/>
    <s v="CA-2019-166317"/>
    <x v="3"/>
    <n v="53209"/>
    <n v="1003"/>
    <s v="Logitech Desktop MK120 Mouse and keyboard Combo"/>
    <n v="10"/>
    <n v="6"/>
    <s v="Central"/>
    <m/>
    <n v="9.82"/>
    <n v="98"/>
    <s v="Corporate"/>
    <x v="957"/>
    <s v="Standard Class"/>
    <s v="Wisconsin"/>
    <s v="Accessories"/>
  </r>
  <r>
    <n v="4"/>
    <s v="Shipped Early"/>
    <n v="6"/>
    <x v="2"/>
    <x v="15"/>
    <x v="0"/>
    <s v="Max Engle"/>
    <n v="0"/>
    <x v="1109"/>
    <s v="September"/>
    <x v="3"/>
    <s v="CA-2019-166415"/>
    <x v="1"/>
    <n v="98103"/>
    <n v="1367"/>
    <s v="Rubber Band Ball"/>
    <n v="0"/>
    <n v="3"/>
    <s v="West"/>
    <m/>
    <n v="0.22"/>
    <n v="11"/>
    <s v="Consumer"/>
    <x v="1061"/>
    <s v="Standard Class"/>
    <s v="Washington"/>
    <s v="Fasteners"/>
  </r>
  <r>
    <n v="4"/>
    <s v="Shipped Early"/>
    <n v="6"/>
    <x v="1"/>
    <x v="0"/>
    <x v="0"/>
    <s v="Todd Sumrall"/>
    <n v="0.1"/>
    <x v="927"/>
    <s v="September"/>
    <x v="3"/>
    <s v="CA-2019-166436"/>
    <x v="0"/>
    <n v="10035"/>
    <n v="751"/>
    <s v="Global Ergonomic Managers Chair"/>
    <n v="174"/>
    <n v="6"/>
    <s v="East"/>
    <m/>
    <n v="173.74"/>
    <n v="977"/>
    <s v="Corporate"/>
    <x v="1002"/>
    <s v="Standard Class"/>
    <s v="New York"/>
    <s v="Chairs"/>
  </r>
  <r>
    <n v="4"/>
    <s v="Shipped Early"/>
    <n v="6"/>
    <x v="2"/>
    <x v="0"/>
    <x v="0"/>
    <s v="Todd Sumrall"/>
    <n v="0"/>
    <x v="927"/>
    <s v="September"/>
    <x v="3"/>
    <s v="CA-2019-166436"/>
    <x v="0"/>
    <n v="10035"/>
    <n v="96"/>
    <s v="Adams Telephone Message Book W/Dividers/Space For Phone Numbers, 5 1/4X8 1/2, 300/Messages"/>
    <n v="3"/>
    <n v="1"/>
    <s v="East"/>
    <m/>
    <n v="2.88"/>
    <n v="6"/>
    <s v="Corporate"/>
    <x v="1002"/>
    <s v="Standard Class"/>
    <s v="New York"/>
    <s v="Paper"/>
  </r>
  <r>
    <n v="1"/>
    <s v="Shipped On Time"/>
    <n v="1"/>
    <x v="2"/>
    <x v="8"/>
    <x v="0"/>
    <s v="Vivek Grady"/>
    <n v="0"/>
    <x v="976"/>
    <s v="September"/>
    <x v="3"/>
    <s v="CA-2019-166499"/>
    <x v="0"/>
    <n v="8701"/>
    <n v="528"/>
    <s v="Dixon Ticonderoga Pencils"/>
    <n v="2"/>
    <n v="3"/>
    <s v="East"/>
    <m/>
    <n v="2.41"/>
    <n v="9"/>
    <s v="Corporate"/>
    <x v="1063"/>
    <s v="First Class"/>
    <s v="New Jersey"/>
    <s v="Art"/>
  </r>
  <r>
    <n v="2"/>
    <s v="Shipped Late"/>
    <n v="1"/>
    <x v="2"/>
    <x v="77"/>
    <x v="0"/>
    <s v="John Murray"/>
    <n v="0.2"/>
    <x v="1191"/>
    <s v="September"/>
    <x v="3"/>
    <s v="CA-2019-166576"/>
    <x v="0"/>
    <n v="44312"/>
    <n v="1377"/>
    <s v="SAFCO Commercial Wire Shelving, Black"/>
    <n v="-55"/>
    <n v="2"/>
    <s v="East"/>
    <m/>
    <n v="-55.26"/>
    <n v="221"/>
    <s v="Consumer"/>
    <x v="1011"/>
    <s v="First Class"/>
    <s v="Ohio"/>
    <s v="Storage"/>
  </r>
  <r>
    <n v="4"/>
    <s v="Shipped Early"/>
    <n v="6"/>
    <x v="1"/>
    <x v="8"/>
    <x v="0"/>
    <s v="Chuck Clark"/>
    <n v="0"/>
    <x v="1034"/>
    <s v="September"/>
    <x v="3"/>
    <s v="CA-2019-166695"/>
    <x v="1"/>
    <n v="90712"/>
    <n v="677"/>
    <s v="G.E. Halogen Desk Lamp Bulbs"/>
    <n v="3"/>
    <n v="1"/>
    <s v="West"/>
    <m/>
    <n v="3.35"/>
    <n v="7"/>
    <s v="Home Office"/>
    <x v="1268"/>
    <s v="Standard Class"/>
    <s v="California"/>
    <s v="Furnishings"/>
  </r>
  <r>
    <n v="4"/>
    <s v="Shipped Early"/>
    <n v="6"/>
    <x v="1"/>
    <x v="8"/>
    <x v="0"/>
    <s v="Chuck Clark"/>
    <n v="0.2"/>
    <x v="1034"/>
    <s v="September"/>
    <x v="3"/>
    <s v="CA-2019-166695"/>
    <x v="1"/>
    <n v="90712"/>
    <n v="754"/>
    <s v="Global Geo Office Task Chair, Gray"/>
    <n v="-97"/>
    <n v="8"/>
    <s v="West"/>
    <m/>
    <n v="-97.18"/>
    <n v="518"/>
    <s v="Home Office"/>
    <x v="1268"/>
    <s v="Standard Class"/>
    <s v="California"/>
    <s v="Chairs"/>
  </r>
  <r>
    <n v="4"/>
    <s v="Shipped Early"/>
    <n v="6"/>
    <x v="0"/>
    <x v="8"/>
    <x v="0"/>
    <s v="Chuck Clark"/>
    <n v="0.2"/>
    <x v="1034"/>
    <s v="September"/>
    <x v="3"/>
    <s v="CA-2019-166695"/>
    <x v="1"/>
    <n v="90712"/>
    <n v="1222"/>
    <s v="Okidata B400 Printer"/>
    <n v="39"/>
    <n v="1"/>
    <s v="West"/>
    <m/>
    <n v="38.61"/>
    <n v="343"/>
    <s v="Home Office"/>
    <x v="1268"/>
    <s v="Standard Class"/>
    <s v="California"/>
    <s v="Machines"/>
  </r>
  <r>
    <n v="5"/>
    <s v="Shipped Early"/>
    <n v="6"/>
    <x v="0"/>
    <x v="31"/>
    <x v="0"/>
    <s v="Hunter Lopez"/>
    <n v="0"/>
    <x v="906"/>
    <s v="September"/>
    <x v="3"/>
    <s v="CA-2019-166709"/>
    <x v="0"/>
    <n v="19711"/>
    <n v="399"/>
    <s v="Canon imageCLASS 2200 Advanced Copier"/>
    <n v="5040"/>
    <n v="3"/>
    <s v="East"/>
    <m/>
    <n v="5039.99"/>
    <n v="10500"/>
    <s v="Consumer"/>
    <x v="1051"/>
    <s v="Standard Class"/>
    <s v="Delaware"/>
    <s v="Copiers"/>
  </r>
  <r>
    <n v="2"/>
    <s v="Shipped Early"/>
    <n v="3"/>
    <x v="2"/>
    <x v="97"/>
    <x v="0"/>
    <s v="Dennis Kane"/>
    <n v="0.2"/>
    <x v="1108"/>
    <s v="September"/>
    <x v="3"/>
    <s v="CA-2019-166835"/>
    <x v="0"/>
    <n v="17602"/>
    <n v="1377"/>
    <s v="SAFCO Commercial Wire Shelving, Black"/>
    <n v="-55"/>
    <n v="2"/>
    <s v="East"/>
    <m/>
    <n v="-55.26"/>
    <n v="221"/>
    <s v="Consumer"/>
    <x v="1155"/>
    <s v="Second Class"/>
    <s v="Pennsylvania"/>
    <s v="Storage"/>
  </r>
  <r>
    <n v="6"/>
    <s v="Shipped On Time"/>
    <n v="6"/>
    <x v="1"/>
    <x v="13"/>
    <x v="0"/>
    <s v="Sanjit Jacobs"/>
    <n v="0.6"/>
    <x v="898"/>
    <s v="September"/>
    <x v="3"/>
    <s v="CA-2019-166849"/>
    <x v="3"/>
    <n v="60610"/>
    <n v="558"/>
    <s v="Eldon Cleatmat Chair Mats for Medium Pile Carpets"/>
    <n v="-52"/>
    <n v="2"/>
    <s v="Central"/>
    <m/>
    <n v="-52.17"/>
    <n v="44"/>
    <s v="Home Office"/>
    <x v="998"/>
    <s v="Standard Class"/>
    <s v="Illinois"/>
    <s v="Furnishings"/>
  </r>
  <r>
    <n v="4"/>
    <s v="Shipped Early"/>
    <n v="6"/>
    <x v="2"/>
    <x v="501"/>
    <x v="0"/>
    <s v="Tony Sayre"/>
    <n v="0.2"/>
    <x v="988"/>
    <s v="September"/>
    <x v="3"/>
    <s v="CA-2019-166856"/>
    <x v="1"/>
    <n v="88101"/>
    <n v="1639"/>
    <s v="Wilson Jones Easy Flow II Sheet Lifters"/>
    <n v="4"/>
    <n v="7"/>
    <s v="West"/>
    <m/>
    <n v="3.53"/>
    <n v="10"/>
    <s v="Consumer"/>
    <x v="1060"/>
    <s v="Standard Class"/>
    <s v="New Mexico"/>
    <s v="Binders"/>
  </r>
  <r>
    <n v="4"/>
    <s v="Shipped Early"/>
    <n v="6"/>
    <x v="0"/>
    <x v="501"/>
    <x v="0"/>
    <s v="Tony Sayre"/>
    <n v="0"/>
    <x v="988"/>
    <s v="September"/>
    <x v="3"/>
    <s v="CA-2019-166856"/>
    <x v="1"/>
    <n v="88101"/>
    <n v="968"/>
    <s v="Kingston Digital DataTraveler 64GB USB 2.0"/>
    <n v="8"/>
    <n v="3"/>
    <s v="West"/>
    <m/>
    <n v="8.11"/>
    <n v="101"/>
    <s v="Consumer"/>
    <x v="1060"/>
    <s v="Standard Class"/>
    <s v="New Mexico"/>
    <s v="Accessories"/>
  </r>
  <r>
    <n v="2"/>
    <s v="Shipped Early"/>
    <n v="3"/>
    <x v="2"/>
    <x v="333"/>
    <x v="0"/>
    <s v="Ken Heidel"/>
    <n v="0"/>
    <x v="1047"/>
    <s v="September"/>
    <x v="3"/>
    <s v="CA-2019-166898"/>
    <x v="1"/>
    <n v="92704"/>
    <n v="1713"/>
    <s v="Xerox 192"/>
    <n v="9"/>
    <n v="3"/>
    <s v="West"/>
    <s v="Yes"/>
    <n v="9.33"/>
    <n v="19"/>
    <s v="Corporate"/>
    <x v="963"/>
    <s v="Second Class"/>
    <s v="California"/>
    <s v="Paper"/>
  </r>
  <r>
    <n v="2"/>
    <s v="Shipped Early"/>
    <n v="3"/>
    <x v="0"/>
    <x v="333"/>
    <x v="0"/>
    <s v="Ken Heidel"/>
    <n v="0.2"/>
    <x v="1047"/>
    <s v="September"/>
    <x v="3"/>
    <s v="CA-2019-166898"/>
    <x v="1"/>
    <n v="92704"/>
    <n v="1232"/>
    <s v="OtterBox Defender Series Case - Samsung Galaxy S4"/>
    <n v="18"/>
    <n v="6"/>
    <s v="West"/>
    <s v="Yes"/>
    <n v="17.989999999999998"/>
    <n v="144"/>
    <s v="Corporate"/>
    <x v="963"/>
    <s v="Second Class"/>
    <s v="California"/>
    <s v="Phones"/>
  </r>
  <r>
    <n v="4"/>
    <s v="Shipped Early"/>
    <n v="6"/>
    <x v="0"/>
    <x v="117"/>
    <x v="0"/>
    <s v="Alan Hwang"/>
    <n v="0.2"/>
    <x v="951"/>
    <s v="September"/>
    <x v="3"/>
    <s v="CA-2019-166919"/>
    <x v="3"/>
    <n v="75220"/>
    <n v="1245"/>
    <s v="Panasonic KX TS208W Corded phone"/>
    <n v="20"/>
    <n v="5"/>
    <s v="Central"/>
    <m/>
    <n v="19.600000000000001"/>
    <n v="196"/>
    <s v="Consumer"/>
    <x v="1176"/>
    <s v="Standard Class"/>
    <s v="Texas"/>
    <s v="Phones"/>
  </r>
  <r>
    <n v="7"/>
    <s v="Shipped Late"/>
    <n v="6"/>
    <x v="1"/>
    <x v="15"/>
    <x v="0"/>
    <s v="Sean ODonnell"/>
    <n v="0"/>
    <x v="926"/>
    <s v="September"/>
    <x v="3"/>
    <s v="CA-2019-166926"/>
    <x v="1"/>
    <n v="98105"/>
    <n v="840"/>
    <s v="Hon Metal Bookcases, Putty"/>
    <n v="41"/>
    <n v="2"/>
    <s v="West"/>
    <m/>
    <n v="41.17"/>
    <n v="142"/>
    <s v="Consumer"/>
    <x v="1027"/>
    <s v="Standard Class"/>
    <s v="Washington"/>
    <s v="Bookcases"/>
  </r>
  <r>
    <n v="7"/>
    <s v="Shipped Late"/>
    <n v="6"/>
    <x v="2"/>
    <x v="15"/>
    <x v="0"/>
    <s v="Sean ODonnell"/>
    <n v="0"/>
    <x v="926"/>
    <s v="September"/>
    <x v="3"/>
    <s v="CA-2019-166926"/>
    <x v="1"/>
    <n v="98105"/>
    <n v="1743"/>
    <s v="Xerox 1947"/>
    <n v="19"/>
    <n v="7"/>
    <s v="West"/>
    <m/>
    <n v="18.84"/>
    <n v="42"/>
    <s v="Consumer"/>
    <x v="1027"/>
    <s v="Standard Class"/>
    <s v="Washington"/>
    <s v="Paper"/>
  </r>
  <r>
    <n v="4"/>
    <s v="Shipped Early"/>
    <n v="6"/>
    <x v="2"/>
    <x v="304"/>
    <x v="0"/>
    <s v="Michael Granlund"/>
    <n v="0"/>
    <x v="1080"/>
    <s v="September"/>
    <x v="3"/>
    <s v="CA-2019-166933"/>
    <x v="1"/>
    <n v="93101"/>
    <n v="457"/>
    <s v="Colored Push Pins"/>
    <n v="1"/>
    <n v="1"/>
    <s v="West"/>
    <m/>
    <n v="0.65"/>
    <n v="2"/>
    <s v="Home Office"/>
    <x v="1291"/>
    <s v="Standard Class"/>
    <s v="California"/>
    <s v="Fasteners"/>
  </r>
  <r>
    <n v="6"/>
    <s v="Shipped On Time"/>
    <n v="6"/>
    <x v="1"/>
    <x v="17"/>
    <x v="0"/>
    <s v="Vivek Sundaresam"/>
    <n v="0.2"/>
    <x v="1187"/>
    <s v="September"/>
    <x v="3"/>
    <s v="CA-2019-167003"/>
    <x v="1"/>
    <n v="90036"/>
    <n v="980"/>
    <s v="Lesro Sheffield Collection Coffee Table, End Table, Center Table, Corner Table"/>
    <n v="-6"/>
    <n v="3"/>
    <s v="West"/>
    <s v="Yes"/>
    <n v="-6.42"/>
    <n v="171"/>
    <s v="Consumer"/>
    <x v="1199"/>
    <s v="Standard Class"/>
    <s v="California"/>
    <s v="Tables"/>
  </r>
  <r>
    <n v="2"/>
    <s v="Shipped Late"/>
    <n v="1"/>
    <x v="2"/>
    <x v="285"/>
    <x v="0"/>
    <s v="Dan Campbell"/>
    <n v="0"/>
    <x v="951"/>
    <s v="September"/>
    <x v="3"/>
    <s v="CA-2019-167017"/>
    <x v="3"/>
    <n v="48066"/>
    <n v="1504"/>
    <s v="Staple remover"/>
    <n v="0"/>
    <n v="2"/>
    <s v="Central"/>
    <m/>
    <n v="0.17"/>
    <n v="4"/>
    <s v="Consumer"/>
    <x v="1026"/>
    <s v="First Class"/>
    <s v="Michigan"/>
    <s v="Supplies"/>
  </r>
  <r>
    <n v="4"/>
    <s v="Shipped Early"/>
    <n v="6"/>
    <x v="2"/>
    <x v="0"/>
    <x v="0"/>
    <s v="Linda Cazamias"/>
    <n v="0"/>
    <x v="987"/>
    <s v="September"/>
    <x v="3"/>
    <s v="CA-2019-167080"/>
    <x v="0"/>
    <n v="10011"/>
    <n v="1306"/>
    <s v="Prang Dustless Chalk Sticks"/>
    <n v="4"/>
    <n v="5"/>
    <s v="East"/>
    <m/>
    <n v="4.2"/>
    <n v="8"/>
    <s v="Corporate"/>
    <x v="1080"/>
    <s v="Standard Class"/>
    <s v="New York"/>
    <s v="Art"/>
  </r>
  <r>
    <n v="1"/>
    <s v="Shipped On Time"/>
    <n v="1"/>
    <x v="1"/>
    <x v="5"/>
    <x v="0"/>
    <s v="Damala Kotsonis"/>
    <n v="0.2"/>
    <x v="890"/>
    <s v="September"/>
    <x v="3"/>
    <s v="CA-2019-167094"/>
    <x v="1"/>
    <n v="97477"/>
    <n v="741"/>
    <s v="Global Comet Stacking Armless Chair"/>
    <n v="48"/>
    <n v="2"/>
    <s v="West"/>
    <m/>
    <n v="47.85"/>
    <n v="478"/>
    <s v="Corporate"/>
    <x v="1232"/>
    <s v="First Class"/>
    <s v="Oregon"/>
    <s v="Chairs"/>
  </r>
  <r>
    <n v="1"/>
    <s v="Shipped On Time"/>
    <n v="1"/>
    <x v="2"/>
    <x v="5"/>
    <x v="0"/>
    <s v="Damala Kotsonis"/>
    <n v="0.2"/>
    <x v="890"/>
    <s v="September"/>
    <x v="3"/>
    <s v="CA-2019-167094"/>
    <x v="1"/>
    <n v="97477"/>
    <n v="1822"/>
    <s v="Xerox 218"/>
    <n v="2"/>
    <n v="1"/>
    <s v="West"/>
    <m/>
    <n v="1.81"/>
    <n v="5"/>
    <s v="Corporate"/>
    <x v="1232"/>
    <s v="First Class"/>
    <s v="Oregon"/>
    <s v="Paper"/>
  </r>
  <r>
    <n v="1"/>
    <s v="Shipped On Time"/>
    <n v="1"/>
    <x v="0"/>
    <x v="5"/>
    <x v="0"/>
    <s v="Damala Kotsonis"/>
    <n v="0.2"/>
    <x v="890"/>
    <s v="September"/>
    <x v="3"/>
    <s v="CA-2019-167094"/>
    <x v="1"/>
    <n v="97477"/>
    <n v="1076"/>
    <s v="Memorex Froggy Flash Drive 8 GB"/>
    <n v="7"/>
    <n v="2"/>
    <s v="West"/>
    <m/>
    <n v="6.74"/>
    <n v="28"/>
    <s v="Corporate"/>
    <x v="1232"/>
    <s v="First Class"/>
    <s v="Oregon"/>
    <s v="Accessories"/>
  </r>
  <r>
    <n v="4"/>
    <s v="Shipped Late"/>
    <n v="3"/>
    <x v="2"/>
    <x v="0"/>
    <x v="0"/>
    <s v="Brian Moss"/>
    <n v="0"/>
    <x v="921"/>
    <s v="September"/>
    <x v="3"/>
    <s v="CA-2019-167101"/>
    <x v="0"/>
    <n v="10009"/>
    <n v="1678"/>
    <s v="Xerox 1888"/>
    <n v="107"/>
    <n v="4"/>
    <s v="East"/>
    <m/>
    <n v="106.52"/>
    <n v="222"/>
    <s v="Corporate"/>
    <x v="1191"/>
    <s v="Second Class"/>
    <s v="New York"/>
    <s v="Paper"/>
  </r>
  <r>
    <n v="4"/>
    <s v="Shipped Late"/>
    <n v="3"/>
    <x v="0"/>
    <x v="0"/>
    <x v="0"/>
    <s v="Brian Moss"/>
    <n v="0"/>
    <x v="921"/>
    <s v="September"/>
    <x v="3"/>
    <s v="CA-2019-167101"/>
    <x v="0"/>
    <n v="10009"/>
    <n v="1080"/>
    <s v="Memorex Micro Travel Drive 8 GB"/>
    <n v="12"/>
    <n v="2"/>
    <s v="East"/>
    <m/>
    <n v="11.7"/>
    <n v="26"/>
    <s v="Corporate"/>
    <x v="1191"/>
    <s v="Second Class"/>
    <s v="New York"/>
    <s v="Accessories"/>
  </r>
  <r>
    <n v="7"/>
    <s v="Shipped Late"/>
    <n v="6"/>
    <x v="2"/>
    <x v="42"/>
    <x v="0"/>
    <s v="Ben Peterman"/>
    <n v="0.2"/>
    <x v="1002"/>
    <s v="September"/>
    <x v="3"/>
    <s v="CA-2019-167150"/>
    <x v="1"/>
    <n v="92037"/>
    <n v="1647"/>
    <s v="Wilson Jones Ledger-Size, Piano-Hinge Binder, 2, Blue"/>
    <n v="23"/>
    <n v="2"/>
    <s v="West"/>
    <m/>
    <n v="22.95"/>
    <n v="66"/>
    <s v="Corporate"/>
    <x v="1276"/>
    <s v="Standard Class"/>
    <s v="California"/>
    <s v="Binders"/>
  </r>
  <r>
    <n v="7"/>
    <s v="Shipped Late"/>
    <n v="6"/>
    <x v="2"/>
    <x v="42"/>
    <x v="0"/>
    <s v="Ben Peterman"/>
    <n v="0.2"/>
    <x v="1002"/>
    <s v="September"/>
    <x v="3"/>
    <s v="CA-2019-167150"/>
    <x v="1"/>
    <n v="92037"/>
    <n v="257"/>
    <s v="Avery Hole Reinforcements"/>
    <n v="7"/>
    <n v="4"/>
    <s v="West"/>
    <m/>
    <n v="7.23"/>
    <n v="20"/>
    <s v="Corporate"/>
    <x v="1276"/>
    <s v="Standard Class"/>
    <s v="California"/>
    <s v="Binders"/>
  </r>
  <r>
    <n v="3"/>
    <s v="Shipped Late"/>
    <n v="1"/>
    <x v="2"/>
    <x v="229"/>
    <x v="0"/>
    <s v="Nora Paige"/>
    <n v="0"/>
    <x v="1077"/>
    <s v="September"/>
    <x v="3"/>
    <s v="CA-2019-167227"/>
    <x v="3"/>
    <n v="63116"/>
    <n v="96"/>
    <s v="Adams Telephone Message Book W/Dividers/Space For Phone Numbers, 5 1/4X8 1/2, 300/Messages"/>
    <n v="6"/>
    <n v="2"/>
    <s v="Central"/>
    <m/>
    <n v="5.76"/>
    <n v="12"/>
    <s v="Consumer"/>
    <x v="1022"/>
    <s v="First Class"/>
    <s v="Missouri"/>
    <s v="Paper"/>
  </r>
  <r>
    <n v="3"/>
    <s v="Shipped Late"/>
    <n v="1"/>
    <x v="2"/>
    <x v="229"/>
    <x v="0"/>
    <s v="Nora Paige"/>
    <n v="0"/>
    <x v="1077"/>
    <s v="September"/>
    <x v="3"/>
    <s v="CA-2019-167227"/>
    <x v="3"/>
    <n v="63116"/>
    <n v="336"/>
    <s v="Black &amp; Decker Filter for Double Action Dustbuster Cordless Vac BLDV7210"/>
    <n v="21"/>
    <n v="10"/>
    <s v="Central"/>
    <m/>
    <n v="20.98"/>
    <n v="84"/>
    <s v="Consumer"/>
    <x v="1022"/>
    <s v="First Class"/>
    <s v="Missouri"/>
    <s v="Appliances"/>
  </r>
  <r>
    <n v="2"/>
    <s v="Shipped Early"/>
    <n v="3"/>
    <x v="1"/>
    <x v="265"/>
    <x v="0"/>
    <s v="Erica Hernandez"/>
    <n v="0"/>
    <x v="948"/>
    <s v="September"/>
    <x v="3"/>
    <s v="CA-2019-167381"/>
    <x v="3"/>
    <n v="48911"/>
    <n v="1228"/>
    <s v="OSullivan 4-Shelf Bookcase in Odessa Pine"/>
    <n v="41"/>
    <n v="2"/>
    <s v="Central"/>
    <m/>
    <n v="41.13"/>
    <n v="242"/>
    <s v="Home Office"/>
    <x v="1021"/>
    <s v="Second Class"/>
    <s v="Michigan"/>
    <s v="Bookcases"/>
  </r>
  <r>
    <n v="2"/>
    <s v="Shipped Early"/>
    <n v="3"/>
    <x v="2"/>
    <x v="265"/>
    <x v="0"/>
    <s v="Erica Hernandez"/>
    <n v="0"/>
    <x v="948"/>
    <s v="September"/>
    <x v="3"/>
    <s v="CA-2019-167381"/>
    <x v="3"/>
    <n v="48911"/>
    <n v="222"/>
    <s v="Avery 511"/>
    <n v="13"/>
    <n v="9"/>
    <s v="Central"/>
    <m/>
    <n v="13.31"/>
    <n v="28"/>
    <s v="Home Office"/>
    <x v="1021"/>
    <s v="Second Class"/>
    <s v="Michigan"/>
    <s v="Labels"/>
  </r>
  <r>
    <n v="2"/>
    <s v="Shipped Late"/>
    <n v="1"/>
    <x v="2"/>
    <x v="140"/>
    <x v="0"/>
    <s v="Kunst Miller"/>
    <n v="0"/>
    <x v="937"/>
    <s v="September"/>
    <x v="3"/>
    <s v="CA-2019-167395"/>
    <x v="0"/>
    <n v="1852"/>
    <n v="1504"/>
    <s v="Staple remover"/>
    <n v="0"/>
    <n v="2"/>
    <s v="East"/>
    <s v="Yes"/>
    <n v="0.17"/>
    <n v="4"/>
    <s v="Consumer"/>
    <x v="1007"/>
    <s v="First Class"/>
    <s v="Massachusetts"/>
    <s v="Supplies"/>
  </r>
  <r>
    <n v="2"/>
    <s v="Shipped Late"/>
    <n v="1"/>
    <x v="2"/>
    <x v="140"/>
    <x v="0"/>
    <s v="Kunst Miller"/>
    <n v="0"/>
    <x v="937"/>
    <s v="September"/>
    <x v="3"/>
    <s v="CA-2019-167395"/>
    <x v="0"/>
    <n v="1852"/>
    <n v="291"/>
    <s v="Belkin 8 Outlet Surge Protector"/>
    <n v="80"/>
    <n v="7"/>
    <s v="East"/>
    <s v="Yes"/>
    <n v="80.319999999999993"/>
    <n v="287"/>
    <s v="Consumer"/>
    <x v="1007"/>
    <s v="First Class"/>
    <s v="Massachusetts"/>
    <s v="Appliances"/>
  </r>
  <r>
    <n v="2"/>
    <s v="Shipped Late"/>
    <n v="1"/>
    <x v="0"/>
    <x v="140"/>
    <x v="0"/>
    <s v="Kunst Miller"/>
    <n v="0"/>
    <x v="937"/>
    <s v="September"/>
    <x v="3"/>
    <s v="CA-2019-167395"/>
    <x v="0"/>
    <n v="1852"/>
    <n v="726"/>
    <s v="GE 30524EE4"/>
    <n v="284"/>
    <n v="5"/>
    <s v="East"/>
    <s v="Yes"/>
    <n v="284.19"/>
    <n v="980"/>
    <s v="Consumer"/>
    <x v="1007"/>
    <s v="First Class"/>
    <s v="Massachusetts"/>
    <s v="Phones"/>
  </r>
  <r>
    <n v="7"/>
    <s v="Shipped Late"/>
    <n v="6"/>
    <x v="2"/>
    <x v="16"/>
    <x v="0"/>
    <s v="Keith Dawkins"/>
    <n v="0.2"/>
    <x v="896"/>
    <s v="September"/>
    <x v="3"/>
    <s v="CA-2019-167542"/>
    <x v="0"/>
    <n v="19120"/>
    <n v="194"/>
    <s v="Avery 486"/>
    <n v="6"/>
    <n v="3"/>
    <s v="East"/>
    <m/>
    <n v="5.92"/>
    <n v="18"/>
    <s v="Corporate"/>
    <x v="970"/>
    <s v="Standard Class"/>
    <s v="Pennsylvania"/>
    <s v="Labels"/>
  </r>
  <r>
    <n v="2"/>
    <s v="Shipped Late"/>
    <n v="1"/>
    <x v="1"/>
    <x v="117"/>
    <x v="0"/>
    <s v="Evan Minnotte"/>
    <n v="0.3"/>
    <x v="1105"/>
    <s v="September"/>
    <x v="3"/>
    <s v="CA-2019-167549"/>
    <x v="3"/>
    <n v="75217"/>
    <n v="1379"/>
    <s v="Safco Drafting Table"/>
    <n v="-4"/>
    <n v="6"/>
    <s v="Central"/>
    <m/>
    <n v="-4.26"/>
    <n v="298"/>
    <s v="Home Office"/>
    <x v="1030"/>
    <s v="First Class"/>
    <s v="Texas"/>
    <s v="Tables"/>
  </r>
  <r>
    <n v="4"/>
    <s v="Shipped Early"/>
    <n v="6"/>
    <x v="2"/>
    <x v="13"/>
    <x v="0"/>
    <s v="Muhammed Yedwab"/>
    <n v="0.2"/>
    <x v="1113"/>
    <s v="September"/>
    <x v="3"/>
    <s v="CA-2019-167626"/>
    <x v="3"/>
    <n v="60623"/>
    <n v="1621"/>
    <s v="While you Were Out Message Book, One Form per Page"/>
    <n v="3"/>
    <n v="3"/>
    <s v="Central"/>
    <m/>
    <n v="3.34"/>
    <n v="9"/>
    <s v="Corporate"/>
    <x v="1115"/>
    <s v="Standard Class"/>
    <s v="Illinois"/>
    <s v="Paper"/>
  </r>
  <r>
    <n v="4"/>
    <s v="Shipped Early"/>
    <n v="6"/>
    <x v="0"/>
    <x v="13"/>
    <x v="0"/>
    <s v="Muhammed Yedwab"/>
    <n v="0.2"/>
    <x v="1113"/>
    <s v="September"/>
    <x v="3"/>
    <s v="CA-2019-167626"/>
    <x v="3"/>
    <n v="60623"/>
    <n v="890"/>
    <s v="Hypercom P1300 Pinpad"/>
    <n v="21"/>
    <n v="2"/>
    <s v="Central"/>
    <m/>
    <n v="21.42"/>
    <n v="101"/>
    <s v="Corporate"/>
    <x v="1115"/>
    <s v="Standard Class"/>
    <s v="Illinois"/>
    <s v="Accessories"/>
  </r>
  <r>
    <n v="4"/>
    <s v="Shipped Early"/>
    <n v="6"/>
    <x v="2"/>
    <x v="1"/>
    <x v="0"/>
    <s v="Frank Carlisle"/>
    <n v="0"/>
    <x v="1122"/>
    <s v="September"/>
    <x v="3"/>
    <s v="CA-2019-167640"/>
    <x v="1"/>
    <n v="94109"/>
    <n v="198"/>
    <s v="Avery 49"/>
    <n v="6"/>
    <n v="4"/>
    <s v="West"/>
    <m/>
    <n v="5.64"/>
    <n v="12"/>
    <s v="Home Office"/>
    <x v="1129"/>
    <s v="Standard Class"/>
    <s v="California"/>
    <s v="Labels"/>
  </r>
  <r>
    <n v="4"/>
    <s v="Shipped Early"/>
    <n v="6"/>
    <x v="2"/>
    <x v="1"/>
    <x v="0"/>
    <s v="Frank Carlisle"/>
    <n v="0"/>
    <x v="1122"/>
    <s v="September"/>
    <x v="3"/>
    <s v="CA-2019-167640"/>
    <x v="1"/>
    <n v="94109"/>
    <n v="676"/>
    <s v="Fluorescent Highlighters by Dixon"/>
    <n v="8"/>
    <n v="6"/>
    <s v="West"/>
    <m/>
    <n v="8.1199999999999992"/>
    <n v="24"/>
    <s v="Home Office"/>
    <x v="1129"/>
    <s v="Standard Class"/>
    <s v="California"/>
    <s v="Art"/>
  </r>
  <r>
    <n v="4"/>
    <s v="Shipped Early"/>
    <n v="6"/>
    <x v="2"/>
    <x v="1"/>
    <x v="0"/>
    <s v="Frank Carlisle"/>
    <n v="0"/>
    <x v="1122"/>
    <s v="September"/>
    <x v="3"/>
    <s v="CA-2019-167640"/>
    <x v="1"/>
    <n v="94109"/>
    <n v="1684"/>
    <s v="Xerox 1893"/>
    <n v="141"/>
    <n v="7"/>
    <s v="West"/>
    <m/>
    <n v="140.6"/>
    <n v="287"/>
    <s v="Home Office"/>
    <x v="1129"/>
    <s v="Standard Class"/>
    <s v="California"/>
    <s v="Paper"/>
  </r>
  <r>
    <n v="4"/>
    <s v="Shipped Early"/>
    <n v="6"/>
    <x v="0"/>
    <x v="1"/>
    <x v="0"/>
    <s v="Frank Carlisle"/>
    <n v="0.2"/>
    <x v="1122"/>
    <s v="September"/>
    <x v="3"/>
    <s v="CA-2019-167640"/>
    <x v="1"/>
    <n v="94109"/>
    <n v="518"/>
    <s v="Digium D40 VoIP phone"/>
    <n v="23"/>
    <n v="2"/>
    <s v="West"/>
    <m/>
    <n v="23.22"/>
    <n v="206"/>
    <s v="Home Office"/>
    <x v="1129"/>
    <s v="Standard Class"/>
    <s v="California"/>
    <s v="Phones"/>
  </r>
  <r>
    <n v="5"/>
    <s v="Shipped Early"/>
    <n v="6"/>
    <x v="2"/>
    <x v="1"/>
    <x v="0"/>
    <s v="Mike Pelletier"/>
    <n v="0"/>
    <x v="1154"/>
    <s v="September"/>
    <x v="3"/>
    <s v="CA-2019-167661"/>
    <x v="1"/>
    <n v="94110"/>
    <n v="1748"/>
    <s v="Xerox 1951"/>
    <n v="28"/>
    <n v="2"/>
    <s v="West"/>
    <m/>
    <n v="27.88"/>
    <n v="62"/>
    <s v="Home Office"/>
    <x v="1238"/>
    <s v="Standard Class"/>
    <s v="California"/>
    <s v="Paper"/>
  </r>
  <r>
    <n v="5"/>
    <s v="Shipped Early"/>
    <n v="6"/>
    <x v="2"/>
    <x v="1"/>
    <x v="0"/>
    <s v="Mike Pelletier"/>
    <n v="0.2"/>
    <x v="1154"/>
    <s v="September"/>
    <x v="3"/>
    <s v="CA-2019-167661"/>
    <x v="1"/>
    <n v="94110"/>
    <n v="257"/>
    <s v="Avery Hole Reinforcements"/>
    <n v="7"/>
    <n v="4"/>
    <s v="West"/>
    <m/>
    <n v="7.23"/>
    <n v="20"/>
    <s v="Home Office"/>
    <x v="1238"/>
    <s v="Standard Class"/>
    <s v="California"/>
    <s v="Binders"/>
  </r>
  <r>
    <n v="5"/>
    <s v="Shipped Early"/>
    <n v="6"/>
    <x v="2"/>
    <x v="1"/>
    <x v="0"/>
    <s v="Mike Pelletier"/>
    <n v="0.2"/>
    <x v="1154"/>
    <s v="September"/>
    <x v="3"/>
    <s v="CA-2019-167661"/>
    <x v="1"/>
    <n v="94110"/>
    <n v="245"/>
    <s v="Avery Framed View Binder, EZD Ring (Locking), Navy, 1 1/2"/>
    <n v="13"/>
    <n v="5"/>
    <s v="West"/>
    <m/>
    <n v="13.47"/>
    <n v="40"/>
    <s v="Home Office"/>
    <x v="1238"/>
    <s v="Standard Class"/>
    <s v="California"/>
    <s v="Binders"/>
  </r>
  <r>
    <n v="2"/>
    <s v="Shipped Late"/>
    <n v="1"/>
    <x v="2"/>
    <x v="0"/>
    <x v="0"/>
    <s v="Toby Carlisle"/>
    <n v="0"/>
    <x v="1158"/>
    <s v="September"/>
    <x v="3"/>
    <s v="CA-2019-167668"/>
    <x v="0"/>
    <n v="10035"/>
    <n v="215"/>
    <s v="Avery 505"/>
    <n v="30"/>
    <n v="4"/>
    <s v="East"/>
    <m/>
    <n v="29.6"/>
    <n v="59"/>
    <s v="Consumer"/>
    <x v="1224"/>
    <s v="First Class"/>
    <s v="New York"/>
    <s v="Labels"/>
  </r>
  <r>
    <n v="5"/>
    <s v="Shipped Early"/>
    <n v="6"/>
    <x v="2"/>
    <x v="99"/>
    <x v="0"/>
    <s v="Matt Collins"/>
    <n v="0.2"/>
    <x v="1127"/>
    <s v="September"/>
    <x v="3"/>
    <s v="CA-2019-167703"/>
    <x v="0"/>
    <n v="45231"/>
    <n v="866"/>
    <s v="Hot File 7-Pocket, Floor Stand"/>
    <n v="36"/>
    <n v="2"/>
    <s v="East"/>
    <m/>
    <n v="35.69"/>
    <n v="286"/>
    <s v="Consumer"/>
    <x v="1209"/>
    <s v="Standard Class"/>
    <s v="Ohio"/>
    <s v="Storage"/>
  </r>
  <r>
    <n v="5"/>
    <s v="Shipped Early"/>
    <n v="6"/>
    <x v="2"/>
    <x v="99"/>
    <x v="0"/>
    <s v="Matt Collins"/>
    <n v="0.7"/>
    <x v="1127"/>
    <s v="September"/>
    <x v="3"/>
    <s v="CA-2019-167703"/>
    <x v="0"/>
    <n v="45231"/>
    <n v="640"/>
    <s v="Fellowes Black Plastic Comb Bindings"/>
    <n v="-4"/>
    <n v="3"/>
    <s v="East"/>
    <m/>
    <n v="-4.18"/>
    <n v="5"/>
    <s v="Consumer"/>
    <x v="1209"/>
    <s v="Standard Class"/>
    <s v="Ohio"/>
    <s v="Binders"/>
  </r>
  <r>
    <n v="3"/>
    <s v="Shipped Late"/>
    <n v="1"/>
    <x v="2"/>
    <x v="16"/>
    <x v="0"/>
    <s v="Robert Waldorf"/>
    <n v="0.2"/>
    <x v="1181"/>
    <s v="September"/>
    <x v="3"/>
    <s v="CA-2019-167752"/>
    <x v="0"/>
    <n v="19134"/>
    <n v="299"/>
    <s v="Belkin F9M820V08 8 Outlet Surge"/>
    <n v="4"/>
    <n v="1"/>
    <s v="East"/>
    <m/>
    <n v="3.87"/>
    <n v="34"/>
    <s v="Consumer"/>
    <x v="1217"/>
    <s v="First Class"/>
    <s v="Pennsylvania"/>
    <s v="Appliances"/>
  </r>
  <r>
    <n v="3"/>
    <s v="Shipped Late"/>
    <n v="1"/>
    <x v="2"/>
    <x v="16"/>
    <x v="0"/>
    <s v="Robert Waldorf"/>
    <n v="0.2"/>
    <x v="1181"/>
    <s v="September"/>
    <x v="3"/>
    <s v="CA-2019-167752"/>
    <x v="0"/>
    <n v="19134"/>
    <n v="852"/>
    <s v="Honeywell Enviracaire Portable HEPA Air Cleaner for 17 x 22 Room"/>
    <n v="313"/>
    <n v="8"/>
    <s v="East"/>
    <m/>
    <n v="312.68"/>
    <n v="1924"/>
    <s v="Consumer"/>
    <x v="1217"/>
    <s v="First Class"/>
    <s v="Pennsylvania"/>
    <s v="Appliances"/>
  </r>
  <r>
    <n v="5"/>
    <s v="Shipped Early"/>
    <n v="6"/>
    <x v="2"/>
    <x v="502"/>
    <x v="0"/>
    <s v="Art Ferguson"/>
    <n v="0.2"/>
    <x v="971"/>
    <s v="September"/>
    <x v="3"/>
    <s v="CA-2019-167871"/>
    <x v="2"/>
    <n v="33030"/>
    <n v="1735"/>
    <s v="Xerox 194"/>
    <n v="16"/>
    <n v="1"/>
    <s v="South"/>
    <m/>
    <n v="15.53"/>
    <n v="44"/>
    <s v="Consumer"/>
    <x v="983"/>
    <s v="Standard Class"/>
    <s v="Florida"/>
    <s v="Paper"/>
  </r>
  <r>
    <n v="5"/>
    <s v="Shipped Early"/>
    <n v="6"/>
    <x v="2"/>
    <x v="502"/>
    <x v="0"/>
    <s v="Art Ferguson"/>
    <n v="0.2"/>
    <x v="971"/>
    <s v="September"/>
    <x v="3"/>
    <s v="CA-2019-167871"/>
    <x v="2"/>
    <n v="33030"/>
    <n v="1504"/>
    <s v="Staple remover"/>
    <n v="-1"/>
    <n v="1"/>
    <s v="South"/>
    <m/>
    <n v="-0.66"/>
    <n v="3"/>
    <s v="Consumer"/>
    <x v="983"/>
    <s v="Standard Class"/>
    <s v="Florida"/>
    <s v="Supplies"/>
  </r>
  <r>
    <n v="5"/>
    <s v="Shipped Early"/>
    <n v="6"/>
    <x v="1"/>
    <x v="242"/>
    <x v="0"/>
    <s v="John Grady"/>
    <n v="0"/>
    <x v="1192"/>
    <s v="September"/>
    <x v="3"/>
    <s v="CA-2019-167899"/>
    <x v="0"/>
    <n v="13021"/>
    <n v="1044"/>
    <s v="Luxo Professional Magnifying Clamp-On Fluorescent Lamps"/>
    <n v="73"/>
    <n v="5"/>
    <s v="East"/>
    <m/>
    <n v="72.81"/>
    <n v="520"/>
    <s v="Corporate"/>
    <x v="1231"/>
    <s v="Standard Class"/>
    <s v="New York"/>
    <s v="Furnishings"/>
  </r>
  <r>
    <n v="5"/>
    <s v="Shipped Early"/>
    <n v="6"/>
    <x v="2"/>
    <x v="242"/>
    <x v="0"/>
    <s v="John Grady"/>
    <n v="0"/>
    <x v="1192"/>
    <s v="September"/>
    <x v="3"/>
    <s v="CA-2019-167899"/>
    <x v="0"/>
    <n v="13021"/>
    <n v="375"/>
    <s v="Bulldog Table or Wall-Mount Pencil Sharpener"/>
    <n v="5"/>
    <n v="3"/>
    <s v="East"/>
    <m/>
    <n v="5.21"/>
    <n v="18"/>
    <s v="Corporate"/>
    <x v="1231"/>
    <s v="Standard Class"/>
    <s v="New York"/>
    <s v="Art"/>
  </r>
  <r>
    <n v="4"/>
    <s v="Shipped Late"/>
    <n v="3"/>
    <x v="2"/>
    <x v="98"/>
    <x v="0"/>
    <s v="John Lee"/>
    <n v="0"/>
    <x v="1171"/>
    <s v="September"/>
    <x v="3"/>
    <s v="CA-2019-167913"/>
    <x v="1"/>
    <n v="92691"/>
    <n v="543"/>
    <s v="Economy Rollaway Files"/>
    <n v="86"/>
    <n v="2"/>
    <s v="West"/>
    <m/>
    <n v="85.9"/>
    <n v="330"/>
    <s v="Consumer"/>
    <x v="1235"/>
    <s v="Second Class"/>
    <s v="California"/>
    <s v="Storage"/>
  </r>
  <r>
    <n v="4"/>
    <s v="Shipped Late"/>
    <n v="3"/>
    <x v="2"/>
    <x v="98"/>
    <x v="0"/>
    <s v="John Lee"/>
    <n v="0"/>
    <x v="1171"/>
    <s v="September"/>
    <x v="3"/>
    <s v="CA-2019-167913"/>
    <x v="1"/>
    <n v="92691"/>
    <n v="188"/>
    <s v="Avery 480"/>
    <n v="13"/>
    <n v="7"/>
    <s v="West"/>
    <m/>
    <n v="12.6"/>
    <n v="26"/>
    <s v="Consumer"/>
    <x v="1235"/>
    <s v="Second Class"/>
    <s v="California"/>
    <s v="Labels"/>
  </r>
  <r>
    <n v="3"/>
    <s v="Shipped On Time"/>
    <n v="3"/>
    <x v="1"/>
    <x v="93"/>
    <x v="0"/>
    <s v="Jill Fjeld"/>
    <n v="0.2"/>
    <x v="881"/>
    <s v="September"/>
    <x v="3"/>
    <s v="CA-2019-167941"/>
    <x v="2"/>
    <n v="28314"/>
    <n v="616"/>
    <s v="Executive Impressions 12 Wall Clock"/>
    <n v="6"/>
    <n v="2"/>
    <s v="South"/>
    <m/>
    <n v="6.36"/>
    <n v="28"/>
    <s v="Consumer"/>
    <x v="1143"/>
    <s v="Second Class"/>
    <s v="North Carolina"/>
    <s v="Furnishings"/>
  </r>
  <r>
    <n v="3"/>
    <s v="Shipped On Time"/>
    <n v="3"/>
    <x v="2"/>
    <x v="93"/>
    <x v="0"/>
    <s v="Jill Fjeld"/>
    <n v="0.2"/>
    <x v="881"/>
    <s v="September"/>
    <x v="3"/>
    <s v="CA-2019-167941"/>
    <x v="2"/>
    <n v="28314"/>
    <n v="9"/>
    <s v="1.7 Cubic Foot Compact Cube Office Refrigerators"/>
    <n v="44"/>
    <n v="3"/>
    <s v="South"/>
    <m/>
    <n v="43.71"/>
    <n v="500"/>
    <s v="Consumer"/>
    <x v="1143"/>
    <s v="Second Class"/>
    <s v="North Carolina"/>
    <s v="Appliances"/>
  </r>
  <r>
    <n v="3"/>
    <s v="Shipped On Time"/>
    <n v="3"/>
    <x v="2"/>
    <x v="93"/>
    <x v="0"/>
    <s v="Jill Fjeld"/>
    <n v="0.2"/>
    <x v="881"/>
    <s v="September"/>
    <x v="3"/>
    <s v="CA-2019-167941"/>
    <x v="2"/>
    <n v="28314"/>
    <n v="418"/>
    <s v="Carina Double Wide Media Storage Towers in Natural &amp; Black"/>
    <n v="-52"/>
    <n v="4"/>
    <s v="South"/>
    <m/>
    <n v="-51.83"/>
    <n v="259"/>
    <s v="Consumer"/>
    <x v="1143"/>
    <s v="Second Class"/>
    <s v="North Carolina"/>
    <s v="Storage"/>
  </r>
  <r>
    <n v="3"/>
    <s v="Shipped On Time"/>
    <n v="3"/>
    <x v="2"/>
    <x v="93"/>
    <x v="0"/>
    <s v="Jill Fjeld"/>
    <n v="0.2"/>
    <x v="881"/>
    <s v="September"/>
    <x v="3"/>
    <s v="CA-2019-167941"/>
    <x v="2"/>
    <n v="28314"/>
    <n v="1825"/>
    <s v="Xerox 220"/>
    <n v="11"/>
    <n v="6"/>
    <s v="South"/>
    <m/>
    <n v="10.89"/>
    <n v="31"/>
    <s v="Consumer"/>
    <x v="1143"/>
    <s v="Second Class"/>
    <s v="North Carolina"/>
    <s v="Paper"/>
  </r>
  <r>
    <n v="3"/>
    <s v="Shipped On Time"/>
    <n v="3"/>
    <x v="2"/>
    <x v="93"/>
    <x v="0"/>
    <s v="Jill Fjeld"/>
    <n v="0.7"/>
    <x v="881"/>
    <s v="September"/>
    <x v="3"/>
    <s v="CA-2019-167941"/>
    <x v="2"/>
    <n v="28314"/>
    <n v="239"/>
    <s v="Avery Durable Poly Binders"/>
    <n v="-11"/>
    <n v="8"/>
    <s v="South"/>
    <m/>
    <n v="-10.62"/>
    <n v="13"/>
    <s v="Consumer"/>
    <x v="1143"/>
    <s v="Second Class"/>
    <s v="North Carolina"/>
    <s v="Binders"/>
  </r>
  <r>
    <n v="3"/>
    <s v="Shipped On Time"/>
    <n v="3"/>
    <x v="2"/>
    <x v="503"/>
    <x v="0"/>
    <s v="Jeremy Lonsdale"/>
    <n v="0"/>
    <x v="1029"/>
    <s v="September"/>
    <x v="3"/>
    <s v="CA-2019-167976"/>
    <x v="3"/>
    <n v="57401"/>
    <n v="89"/>
    <s v="Acme Titanium Bonded Scissors"/>
    <n v="7"/>
    <n v="3"/>
    <s v="Central"/>
    <m/>
    <n v="6.63"/>
    <n v="26"/>
    <s v="Consumer"/>
    <x v="1155"/>
    <s v="Second Class"/>
    <s v="South Dakota"/>
    <s v="Supplies"/>
  </r>
  <r>
    <n v="6"/>
    <s v="Shipped On Time"/>
    <n v="6"/>
    <x v="2"/>
    <x v="2"/>
    <x v="0"/>
    <s v="Christine Phan"/>
    <n v="0.2"/>
    <x v="1080"/>
    <s v="September"/>
    <x v="3"/>
    <s v="CA-2019-168102"/>
    <x v="2"/>
    <n v="32216"/>
    <n v="1444"/>
    <s v="Sensible Storage WireTech Storage Systems"/>
    <n v="-21"/>
    <n v="2"/>
    <s v="South"/>
    <m/>
    <n v="-21.29"/>
    <n v="114"/>
    <s v="Corporate"/>
    <x v="1204"/>
    <s v="Standard Class"/>
    <s v="Florida"/>
    <s v="Storage"/>
  </r>
  <r>
    <n v="0"/>
    <s v="Shipped On Time"/>
    <n v="0"/>
    <x v="0"/>
    <x v="15"/>
    <x v="0"/>
    <s v="Jim Kriz"/>
    <n v="0"/>
    <x v="992"/>
    <s v="September"/>
    <x v="3"/>
    <s v="CA-2019-168109"/>
    <x v="1"/>
    <n v="98105"/>
    <n v="1000"/>
    <s v="Logitech 910-002974 M325 Wireless Mouse for Web Scrolling"/>
    <n v="26"/>
    <n v="2"/>
    <s v="West"/>
    <m/>
    <n v="26.39"/>
    <n v="60"/>
    <s v="Home Office"/>
    <x v="975"/>
    <s v="Same Day"/>
    <s v="Washington"/>
    <s v="Accessories"/>
  </r>
  <r>
    <n v="0"/>
    <s v="Shipped On Time"/>
    <n v="0"/>
    <x v="0"/>
    <x v="15"/>
    <x v="0"/>
    <s v="Jim Kriz"/>
    <n v="0"/>
    <x v="992"/>
    <s v="September"/>
    <x v="3"/>
    <s v="CA-2019-168109"/>
    <x v="1"/>
    <n v="98105"/>
    <n v="1283"/>
    <s v="Plantronics Savi W720 Multi-Device Wireless Headset System"/>
    <n v="743"/>
    <n v="4"/>
    <s v="West"/>
    <m/>
    <n v="742.63"/>
    <n v="1688"/>
    <s v="Home Office"/>
    <x v="975"/>
    <s v="Same Day"/>
    <s v="Washington"/>
    <s v="Accessories"/>
  </r>
  <r>
    <n v="0"/>
    <s v="Shipped On Time"/>
    <n v="0"/>
    <x v="0"/>
    <x v="15"/>
    <x v="0"/>
    <s v="Jim Kriz"/>
    <n v="0.2"/>
    <x v="992"/>
    <s v="September"/>
    <x v="3"/>
    <s v="CA-2019-168109"/>
    <x v="1"/>
    <n v="98105"/>
    <n v="1491"/>
    <s v="Square Credit Card Reader, 4 1/2 x 4 1/2 x 1, White"/>
    <n v="3"/>
    <n v="1"/>
    <s v="West"/>
    <m/>
    <n v="2.7"/>
    <n v="8"/>
    <s v="Home Office"/>
    <x v="975"/>
    <s v="Same Day"/>
    <s v="Washington"/>
    <s v="Phones"/>
  </r>
  <r>
    <n v="0"/>
    <s v="Shipped On Time"/>
    <n v="0"/>
    <x v="0"/>
    <x v="15"/>
    <x v="0"/>
    <s v="Jim Kriz"/>
    <n v="0.2"/>
    <x v="992"/>
    <s v="September"/>
    <x v="3"/>
    <s v="CA-2019-168109"/>
    <x v="1"/>
    <n v="98105"/>
    <n v="1226"/>
    <s v="Okidata MB491 Multifunction Printer"/>
    <n v="210"/>
    <n v="6"/>
    <s v="West"/>
    <m/>
    <n v="209.58"/>
    <n v="2395"/>
    <s v="Home Office"/>
    <x v="975"/>
    <s v="Same Day"/>
    <s v="Washington"/>
    <s v="Machines"/>
  </r>
  <r>
    <n v="0"/>
    <s v="Shipped On Time"/>
    <n v="0"/>
    <x v="2"/>
    <x v="87"/>
    <x v="0"/>
    <s v="Julia Dunbar"/>
    <n v="0"/>
    <x v="1179"/>
    <s v="September"/>
    <x v="3"/>
    <s v="CA-2019-168123"/>
    <x v="3"/>
    <n v="55901"/>
    <n v="704"/>
    <s v="GBC ProClick Punch Binding System"/>
    <n v="63"/>
    <n v="2"/>
    <s v="Central"/>
    <m/>
    <n v="62.7"/>
    <n v="128"/>
    <s v="Consumer"/>
    <x v="1269"/>
    <s v="Same Day"/>
    <s v="Minnesota"/>
    <s v="Binders"/>
  </r>
  <r>
    <n v="0"/>
    <s v="Shipped On Time"/>
    <n v="0"/>
    <x v="2"/>
    <x v="87"/>
    <x v="0"/>
    <s v="Julia Dunbar"/>
    <n v="0"/>
    <x v="1179"/>
    <s v="September"/>
    <x v="3"/>
    <s v="CA-2019-168123"/>
    <x v="3"/>
    <n v="55901"/>
    <n v="105"/>
    <s v="Advantus Map Pennant Flags and Round Head Tacks"/>
    <n v="3"/>
    <n v="2"/>
    <s v="Central"/>
    <m/>
    <n v="2.5299999999999998"/>
    <n v="8"/>
    <s v="Consumer"/>
    <x v="1269"/>
    <s v="Same Day"/>
    <s v="Minnesota"/>
    <s v="Fasteners"/>
  </r>
  <r>
    <n v="0"/>
    <s v="Shipped On Time"/>
    <n v="0"/>
    <x v="2"/>
    <x v="87"/>
    <x v="0"/>
    <s v="Julia Dunbar"/>
    <n v="0"/>
    <x v="1179"/>
    <s v="September"/>
    <x v="3"/>
    <s v="CA-2019-168123"/>
    <x v="3"/>
    <n v="55901"/>
    <n v="257"/>
    <s v="Avery Hole Reinforcements"/>
    <n v="9"/>
    <n v="3"/>
    <s v="Central"/>
    <m/>
    <n v="9.16"/>
    <n v="19"/>
    <s v="Consumer"/>
    <x v="1269"/>
    <s v="Same Day"/>
    <s v="Minnesota"/>
    <s v="Binders"/>
  </r>
  <r>
    <n v="0"/>
    <s v="Shipped On Time"/>
    <n v="0"/>
    <x v="2"/>
    <x v="87"/>
    <x v="0"/>
    <s v="Julia Dunbar"/>
    <n v="0"/>
    <x v="1179"/>
    <s v="September"/>
    <x v="3"/>
    <s v="CA-2019-168123"/>
    <x v="3"/>
    <n v="55901"/>
    <n v="1345"/>
    <s v="Recycled Steel Personal File for Standard File Folders"/>
    <n v="58"/>
    <n v="4"/>
    <s v="Central"/>
    <m/>
    <n v="57.5"/>
    <n v="221"/>
    <s v="Consumer"/>
    <x v="1269"/>
    <s v="Same Day"/>
    <s v="Minnesota"/>
    <s v="Storage"/>
  </r>
  <r>
    <n v="4"/>
    <s v="Shipped Early"/>
    <n v="6"/>
    <x v="2"/>
    <x v="0"/>
    <x v="0"/>
    <s v="Shahid Hopkins"/>
    <n v="0"/>
    <x v="1166"/>
    <s v="September"/>
    <x v="3"/>
    <s v="CA-2019-168172"/>
    <x v="0"/>
    <n v="10011"/>
    <n v="71"/>
    <s v="Acme 10 Easy Grip Assistive Scissors"/>
    <n v="21"/>
    <n v="4"/>
    <s v="East"/>
    <m/>
    <n v="21.04"/>
    <n v="70"/>
    <s v="Consumer"/>
    <x v="1286"/>
    <s v="Standard Class"/>
    <s v="New York"/>
    <s v="Supplies"/>
  </r>
  <r>
    <n v="5"/>
    <s v="Shipped Early"/>
    <n v="6"/>
    <x v="2"/>
    <x v="12"/>
    <x v="0"/>
    <s v="Joy Bell-"/>
    <n v="0"/>
    <x v="1077"/>
    <s v="September"/>
    <x v="3"/>
    <s v="CA-2019-168179"/>
    <x v="1"/>
    <n v="84106"/>
    <n v="1825"/>
    <s v="Xerox 220"/>
    <n v="9"/>
    <n v="3"/>
    <s v="West"/>
    <m/>
    <n v="9.33"/>
    <n v="19"/>
    <s v="Consumer"/>
    <x v="973"/>
    <s v="Standard Class"/>
    <s v="Utah"/>
    <s v="Paper"/>
  </r>
  <r>
    <n v="5"/>
    <s v="Shipped Late"/>
    <n v="3"/>
    <x v="1"/>
    <x v="0"/>
    <x v="0"/>
    <s v="Roland Murray"/>
    <n v="0"/>
    <x v="1122"/>
    <s v="September"/>
    <x v="3"/>
    <s v="CA-2019-168193"/>
    <x v="0"/>
    <n v="10011"/>
    <n v="1619"/>
    <s v="Westinghouse Floor Lamp with Metal Mesh Shade, Black"/>
    <n v="17"/>
    <n v="3"/>
    <s v="East"/>
    <s v="Yes"/>
    <n v="16.55"/>
    <n v="72"/>
    <s v="Consumer"/>
    <x v="1279"/>
    <s v="Second Class"/>
    <s v="New York"/>
    <s v="Furnishings"/>
  </r>
  <r>
    <n v="5"/>
    <s v="Shipped Late"/>
    <n v="3"/>
    <x v="2"/>
    <x v="0"/>
    <x v="0"/>
    <s v="Roland Murray"/>
    <n v="0"/>
    <x v="1122"/>
    <s v="September"/>
    <x v="3"/>
    <s v="CA-2019-168193"/>
    <x v="0"/>
    <n v="10011"/>
    <n v="1673"/>
    <s v="Xerox 1883"/>
    <n v="12"/>
    <n v="1"/>
    <s v="East"/>
    <s v="Yes"/>
    <n v="12.13"/>
    <n v="26"/>
    <s v="Consumer"/>
    <x v="1279"/>
    <s v="Second Class"/>
    <s v="New York"/>
    <s v="Paper"/>
  </r>
  <r>
    <n v="2"/>
    <s v="Shipped Late"/>
    <n v="1"/>
    <x v="2"/>
    <x v="17"/>
    <x v="0"/>
    <s v="Arthur Prichep"/>
    <n v="0"/>
    <x v="1164"/>
    <s v="September"/>
    <x v="3"/>
    <s v="CA-2019-168228"/>
    <x v="1"/>
    <n v="90045"/>
    <n v="358"/>
    <s v="Boston Home &amp; Office Model 2000 Electric Pencil Sharpeners"/>
    <n v="12"/>
    <n v="2"/>
    <s v="West"/>
    <m/>
    <n v="12.3"/>
    <n v="47"/>
    <s v="Consumer"/>
    <x v="1098"/>
    <s v="First Class"/>
    <s v="California"/>
    <s v="Art"/>
  </r>
  <r>
    <n v="2"/>
    <s v="Shipped Late"/>
    <n v="1"/>
    <x v="2"/>
    <x v="17"/>
    <x v="0"/>
    <s v="Arthur Prichep"/>
    <n v="0"/>
    <x v="1164"/>
    <s v="September"/>
    <x v="3"/>
    <s v="CA-2019-168228"/>
    <x v="1"/>
    <n v="90045"/>
    <n v="1170"/>
    <s v="Newell Chalk Holder"/>
    <n v="6"/>
    <n v="3"/>
    <s v="West"/>
    <m/>
    <n v="5.7"/>
    <n v="12"/>
    <s v="Consumer"/>
    <x v="1098"/>
    <s v="First Class"/>
    <s v="California"/>
    <s v="Art"/>
  </r>
  <r>
    <n v="2"/>
    <s v="Shipped Late"/>
    <n v="1"/>
    <x v="2"/>
    <x v="17"/>
    <x v="0"/>
    <s v="Arthur Prichep"/>
    <n v="0"/>
    <x v="1164"/>
    <s v="September"/>
    <x v="3"/>
    <s v="CA-2019-168228"/>
    <x v="1"/>
    <n v="90045"/>
    <n v="363"/>
    <s v="Boston School Pro Electric Pencil Sharpener, 1670"/>
    <n v="33"/>
    <n v="4"/>
    <s v="West"/>
    <m/>
    <n v="33.46"/>
    <n v="124"/>
    <s v="Consumer"/>
    <x v="1098"/>
    <s v="First Class"/>
    <s v="California"/>
    <s v="Art"/>
  </r>
  <r>
    <n v="6"/>
    <s v="Shipped On Time"/>
    <n v="6"/>
    <x v="1"/>
    <x v="2"/>
    <x v="0"/>
    <s v="Darrin Van Huff"/>
    <n v="0.2"/>
    <x v="887"/>
    <s v="September"/>
    <x v="3"/>
    <s v="CA-2019-168389"/>
    <x v="2"/>
    <n v="32216"/>
    <n v="754"/>
    <s v="Global Geo Office Task Chair, Gray"/>
    <n v="-12"/>
    <n v="1"/>
    <s v="South"/>
    <m/>
    <n v="-12.15"/>
    <n v="65"/>
    <s v="Corporate"/>
    <x v="1276"/>
    <s v="Standard Class"/>
    <s v="Florida"/>
    <s v="Chairs"/>
  </r>
  <r>
    <n v="6"/>
    <s v="Shipped On Time"/>
    <n v="6"/>
    <x v="1"/>
    <x v="2"/>
    <x v="0"/>
    <s v="Darrin Van Huff"/>
    <n v="0.45"/>
    <x v="887"/>
    <s v="September"/>
    <x v="3"/>
    <s v="CA-2019-168389"/>
    <x v="2"/>
    <n v="32216"/>
    <n v="364"/>
    <s v="BoxOffice By Design Rectangular and Half-Moon Meeting Room Tables"/>
    <n v="-420"/>
    <n v="6"/>
    <s v="South"/>
    <m/>
    <n v="-420"/>
    <n v="722"/>
    <s v="Corporate"/>
    <x v="1276"/>
    <s v="Standard Class"/>
    <s v="Florida"/>
    <s v="Tables"/>
  </r>
  <r>
    <n v="6"/>
    <s v="Shipped On Time"/>
    <n v="6"/>
    <x v="2"/>
    <x v="2"/>
    <x v="0"/>
    <s v="Darrin Van Huff"/>
    <n v="0.2"/>
    <x v="887"/>
    <s v="September"/>
    <x v="3"/>
    <s v="CA-2019-168389"/>
    <x v="2"/>
    <n v="32216"/>
    <n v="1499"/>
    <s v="Stanley Bostitch Contemporary Electric Pencil Sharpeners"/>
    <n v="1"/>
    <n v="1"/>
    <s v="South"/>
    <m/>
    <n v="1.36"/>
    <n v="14"/>
    <s v="Corporate"/>
    <x v="1276"/>
    <s v="Standard Class"/>
    <s v="Florida"/>
    <s v="Art"/>
  </r>
  <r>
    <n v="6"/>
    <s v="Shipped On Time"/>
    <n v="6"/>
    <x v="0"/>
    <x v="2"/>
    <x v="0"/>
    <s v="Darrin Van Huff"/>
    <n v="0.2"/>
    <x v="887"/>
    <s v="September"/>
    <x v="3"/>
    <s v="CA-2019-168389"/>
    <x v="2"/>
    <n v="32216"/>
    <n v="1106"/>
    <s v="Motorola HK250 Universal Bluetooth Headset"/>
    <n v="-17"/>
    <n v="4"/>
    <s v="South"/>
    <m/>
    <n v="-16.55"/>
    <n v="74"/>
    <s v="Corporate"/>
    <x v="1276"/>
    <s v="Standard Class"/>
    <s v="Florida"/>
    <s v="Phones"/>
  </r>
  <r>
    <n v="5"/>
    <s v="Shipped Late"/>
    <n v="3"/>
    <x v="1"/>
    <x v="1"/>
    <x v="0"/>
    <s v="Bruce Degenhardt"/>
    <n v="0"/>
    <x v="1170"/>
    <s v="September"/>
    <x v="3"/>
    <s v="CA-2019-168396"/>
    <x v="1"/>
    <n v="94122"/>
    <n v="506"/>
    <s v="Deflect-o EconoMat Studded, No Bevel Mat for Low Pile Carpeting"/>
    <n v="11"/>
    <n v="3"/>
    <s v="West"/>
    <m/>
    <n v="11.16"/>
    <n v="124"/>
    <s v="Consumer"/>
    <x v="1118"/>
    <s v="Second Class"/>
    <s v="California"/>
    <s v="Furnishings"/>
  </r>
  <r>
    <n v="5"/>
    <s v="Shipped Late"/>
    <n v="3"/>
    <x v="2"/>
    <x v="1"/>
    <x v="0"/>
    <s v="Bruce Degenhardt"/>
    <n v="0"/>
    <x v="1170"/>
    <s v="September"/>
    <x v="3"/>
    <s v="CA-2019-168396"/>
    <x v="1"/>
    <n v="94122"/>
    <n v="180"/>
    <s v="Avery 473"/>
    <n v="25"/>
    <n v="5"/>
    <s v="West"/>
    <m/>
    <n v="24.84"/>
    <n v="52"/>
    <s v="Consumer"/>
    <x v="1118"/>
    <s v="Second Class"/>
    <s v="California"/>
    <s v="Labels"/>
  </r>
  <r>
    <n v="6"/>
    <s v="Shipped On Time"/>
    <n v="6"/>
    <x v="2"/>
    <x v="202"/>
    <x v="0"/>
    <s v="Damala Kotsonis"/>
    <n v="0.2"/>
    <x v="905"/>
    <s v="September"/>
    <x v="3"/>
    <s v="CA-2019-168403"/>
    <x v="1"/>
    <n v="97206"/>
    <n v="290"/>
    <s v="Belkin 7-Outlet SurgeMaster Home Series"/>
    <n v="1"/>
    <n v="1"/>
    <s v="West"/>
    <m/>
    <n v="0.84"/>
    <n v="11"/>
    <s v="Corporate"/>
    <x v="1031"/>
    <s v="Standard Class"/>
    <s v="Oregon"/>
    <s v="Appliances"/>
  </r>
  <r>
    <n v="6"/>
    <s v="Shipped On Time"/>
    <n v="6"/>
    <x v="2"/>
    <x v="202"/>
    <x v="0"/>
    <s v="Damala Kotsonis"/>
    <n v="0.2"/>
    <x v="905"/>
    <s v="September"/>
    <x v="3"/>
    <s v="CA-2019-168403"/>
    <x v="1"/>
    <n v="97206"/>
    <n v="1725"/>
    <s v="Xerox 1930"/>
    <n v="11"/>
    <n v="6"/>
    <s v="West"/>
    <m/>
    <n v="11.28"/>
    <n v="31"/>
    <s v="Corporate"/>
    <x v="1031"/>
    <s v="Standard Class"/>
    <s v="Oregon"/>
    <s v="Paper"/>
  </r>
  <r>
    <n v="7"/>
    <s v="Shipped Late"/>
    <n v="6"/>
    <x v="1"/>
    <x v="0"/>
    <x v="0"/>
    <s v="Kelly Andreada"/>
    <n v="0.2"/>
    <x v="927"/>
    <s v="September"/>
    <x v="3"/>
    <s v="CA-2019-168641"/>
    <x v="0"/>
    <n v="10035"/>
    <n v="1228"/>
    <s v="OSullivan Plantations 2-Door Library in Landvery Oak"/>
    <n v="-16"/>
    <n v="2"/>
    <s v="East"/>
    <m/>
    <n v="-16.079999999999998"/>
    <n v="322"/>
    <s v="Consumer"/>
    <x v="997"/>
    <s v="Standard Class"/>
    <s v="New York"/>
    <s v="Bookcases"/>
  </r>
  <r>
    <n v="7"/>
    <s v="Shipped Late"/>
    <n v="6"/>
    <x v="2"/>
    <x v="0"/>
    <x v="0"/>
    <s v="Kelly Andreada"/>
    <n v="0"/>
    <x v="927"/>
    <s v="September"/>
    <x v="3"/>
    <s v="CA-2019-168641"/>
    <x v="0"/>
    <n v="10035"/>
    <n v="127"/>
    <s v="Ames Color-File Green Diamond Border X-ray Mailers"/>
    <n v="79"/>
    <n v="2"/>
    <s v="East"/>
    <m/>
    <n v="78.94"/>
    <n v="168"/>
    <s v="Consumer"/>
    <x v="997"/>
    <s v="Standard Class"/>
    <s v="New York"/>
    <s v="Envelopes"/>
  </r>
  <r>
    <n v="7"/>
    <s v="Shipped Late"/>
    <n v="6"/>
    <x v="2"/>
    <x v="0"/>
    <x v="0"/>
    <s v="Kelly Andreada"/>
    <n v="0"/>
    <x v="927"/>
    <s v="September"/>
    <x v="3"/>
    <s v="CA-2019-168641"/>
    <x v="0"/>
    <n v="10035"/>
    <n v="1818"/>
    <s v="Xerox 214"/>
    <n v="6"/>
    <n v="2"/>
    <s v="East"/>
    <m/>
    <n v="6.22"/>
    <n v="13"/>
    <s v="Consumer"/>
    <x v="997"/>
    <s v="Standard Class"/>
    <s v="New York"/>
    <s v="Paper"/>
  </r>
  <r>
    <n v="7"/>
    <s v="Shipped Late"/>
    <n v="6"/>
    <x v="2"/>
    <x v="0"/>
    <x v="0"/>
    <s v="Kelly Andreada"/>
    <n v="0"/>
    <x v="927"/>
    <s v="September"/>
    <x v="3"/>
    <s v="CA-2019-168641"/>
    <x v="0"/>
    <n v="10035"/>
    <n v="474"/>
    <s v="Crayola Anti Dust Chalk, 12/Pack"/>
    <n v="7"/>
    <n v="9"/>
    <s v="East"/>
    <m/>
    <n v="7.37"/>
    <n v="16"/>
    <s v="Consumer"/>
    <x v="997"/>
    <s v="Standard Class"/>
    <s v="New York"/>
    <s v="Art"/>
  </r>
  <r>
    <n v="6"/>
    <s v="Shipped On Time"/>
    <n v="6"/>
    <x v="2"/>
    <x v="9"/>
    <x v="0"/>
    <s v="Michelle Lonsdale"/>
    <n v="0.2"/>
    <x v="1042"/>
    <s v="September"/>
    <x v="3"/>
    <s v="CA-2019-168655"/>
    <x v="1"/>
    <n v="87105"/>
    <n v="714"/>
    <s v="GBC Twin Loop Wire Binding Elements"/>
    <n v="30"/>
    <n v="3"/>
    <s v="West"/>
    <m/>
    <n v="29.95"/>
    <n v="80"/>
    <s v="Corporate"/>
    <x v="1065"/>
    <s v="Standard Class"/>
    <s v="New Mexico"/>
    <s v="Binders"/>
  </r>
  <r>
    <n v="6"/>
    <s v="Shipped On Time"/>
    <n v="6"/>
    <x v="0"/>
    <x v="9"/>
    <x v="0"/>
    <s v="Michelle Lonsdale"/>
    <n v="0"/>
    <x v="1042"/>
    <s v="September"/>
    <x v="3"/>
    <s v="CA-2019-168655"/>
    <x v="1"/>
    <n v="87105"/>
    <n v="1616"/>
    <s v="WD My Passport Ultra 2TB Portable External Hard Drive"/>
    <n v="95"/>
    <n v="5"/>
    <s v="West"/>
    <m/>
    <n v="95.2"/>
    <n v="595"/>
    <s v="Corporate"/>
    <x v="1065"/>
    <s v="Standard Class"/>
    <s v="New Mexico"/>
    <s v="Accessories"/>
  </r>
  <r>
    <n v="7"/>
    <s v="Shipped Late"/>
    <n v="6"/>
    <x v="1"/>
    <x v="4"/>
    <x v="0"/>
    <s v="Henia Zydlo"/>
    <n v="0.6"/>
    <x v="969"/>
    <s v="September"/>
    <x v="3"/>
    <s v="CA-2019-168739"/>
    <x v="3"/>
    <n v="77095"/>
    <n v="563"/>
    <s v="Eldon Executive Woodline II Cherry Finish Desk Accessories"/>
    <n v="-52"/>
    <n v="4"/>
    <s v="Central"/>
    <m/>
    <n v="-52.34"/>
    <n v="65"/>
    <s v="Consumer"/>
    <x v="1259"/>
    <s v="Standard Class"/>
    <s v="Texas"/>
    <s v="Furnishings"/>
  </r>
  <r>
    <n v="3"/>
    <s v="Shipped Late"/>
    <n v="1"/>
    <x v="1"/>
    <x v="86"/>
    <x v="0"/>
    <s v="Joni Wasserman"/>
    <n v="0"/>
    <x v="1126"/>
    <s v="September"/>
    <x v="3"/>
    <s v="CA-2019-168837"/>
    <x v="1"/>
    <n v="94601"/>
    <n v="393"/>
    <s v="C-Line Cubicle Keepers Polyproplyene Holder With Velcro Backings"/>
    <n v="4"/>
    <n v="2"/>
    <s v="West"/>
    <m/>
    <n v="3.69"/>
    <n v="9"/>
    <s v="Consumer"/>
    <x v="1146"/>
    <s v="First Class"/>
    <s v="California"/>
    <s v="Furnishings"/>
  </r>
  <r>
    <n v="4"/>
    <s v="Shipped Early"/>
    <n v="6"/>
    <x v="2"/>
    <x v="0"/>
    <x v="0"/>
    <s v="Justin Deggeller"/>
    <n v="0"/>
    <x v="909"/>
    <s v="September"/>
    <x v="3"/>
    <s v="CA-2019-168858"/>
    <x v="0"/>
    <n v="10011"/>
    <n v="1501"/>
    <s v="Staple envelope"/>
    <n v="8"/>
    <n v="3"/>
    <s v="East"/>
    <m/>
    <n v="8.3699999999999992"/>
    <n v="17"/>
    <s v="Corporate"/>
    <x v="983"/>
    <s v="Standard Class"/>
    <s v="New York"/>
    <s v="Envelopes"/>
  </r>
  <r>
    <n v="4"/>
    <s v="Shipped Early"/>
    <n v="6"/>
    <x v="2"/>
    <x v="0"/>
    <x v="0"/>
    <s v="Justin Deggeller"/>
    <n v="0"/>
    <x v="909"/>
    <s v="September"/>
    <x v="3"/>
    <s v="CA-2019-168858"/>
    <x v="0"/>
    <n v="10011"/>
    <n v="863"/>
    <s v="Hoover Shoulder Vac Commercial Portable Vacuum"/>
    <n v="626"/>
    <n v="7"/>
    <s v="East"/>
    <m/>
    <n v="626.17999999999995"/>
    <n v="2505"/>
    <s v="Corporate"/>
    <x v="983"/>
    <s v="Standard Class"/>
    <s v="New York"/>
    <s v="Appliances"/>
  </r>
  <r>
    <n v="5"/>
    <s v="Shipped Early"/>
    <n v="6"/>
    <x v="2"/>
    <x v="5"/>
    <x v="0"/>
    <s v="Shahid Hopkins"/>
    <n v="0.7"/>
    <x v="1100"/>
    <s v="September"/>
    <x v="3"/>
    <s v="CA-2019-168900"/>
    <x v="0"/>
    <n v="45503"/>
    <n v="535"/>
    <s v="DXL Angle-View Binders with Locking Rings by Samsill"/>
    <n v="-2"/>
    <n v="1"/>
    <s v="East"/>
    <m/>
    <n v="-1.93"/>
    <n v="2"/>
    <s v="Consumer"/>
    <x v="1177"/>
    <s v="Standard Class"/>
    <s v="Ohio"/>
    <s v="Binders"/>
  </r>
  <r>
    <n v="4"/>
    <s v="Shipped Late"/>
    <n v="3"/>
    <x v="2"/>
    <x v="1"/>
    <x v="0"/>
    <s v="Eric Murdock"/>
    <n v="0"/>
    <x v="1120"/>
    <s v="September"/>
    <x v="3"/>
    <s v="CA-2019-168942"/>
    <x v="1"/>
    <n v="94109"/>
    <n v="646"/>
    <s v="Fellowes Mobile File Cart, Black"/>
    <n v="50"/>
    <n v="3"/>
    <s v="West"/>
    <m/>
    <n v="50.37"/>
    <n v="187"/>
    <s v="Consumer"/>
    <x v="1186"/>
    <s v="Second Class"/>
    <s v="California"/>
    <s v="Storage"/>
  </r>
  <r>
    <n v="4"/>
    <s v="Shipped Early"/>
    <n v="6"/>
    <x v="2"/>
    <x v="5"/>
    <x v="0"/>
    <s v="Barry Gonzalez"/>
    <n v="0"/>
    <x v="1077"/>
    <s v="September"/>
    <x v="3"/>
    <s v="CA-2019-169005"/>
    <x v="2"/>
    <n v="22153"/>
    <n v="1132"/>
    <s v="Newell 318"/>
    <n v="1"/>
    <n v="2"/>
    <s v="South"/>
    <m/>
    <n v="1.45"/>
    <n v="6"/>
    <s v="Consumer"/>
    <x v="1160"/>
    <s v="Standard Class"/>
    <s v="Virginia"/>
    <s v="Art"/>
  </r>
  <r>
    <n v="4"/>
    <s v="Shipped Early"/>
    <n v="6"/>
    <x v="2"/>
    <x v="47"/>
    <x v="0"/>
    <s v="Beth Fritzler"/>
    <n v="0"/>
    <x v="1137"/>
    <s v="September"/>
    <x v="3"/>
    <s v="CA-2019-169012"/>
    <x v="2"/>
    <n v="31907"/>
    <n v="290"/>
    <s v="Belkin 7-Outlet SurgeMaster Home Series"/>
    <n v="11"/>
    <n v="3"/>
    <s v="South"/>
    <m/>
    <n v="10.9"/>
    <n v="42"/>
    <s v="Corporate"/>
    <x v="1218"/>
    <s v="Standard Class"/>
    <s v="Georgia"/>
    <s v="Appliances"/>
  </r>
  <r>
    <n v="4"/>
    <s v="Shipped Early"/>
    <n v="6"/>
    <x v="1"/>
    <x v="16"/>
    <x v="0"/>
    <s v="Meg OConnel"/>
    <n v="0.2"/>
    <x v="1165"/>
    <s v="September"/>
    <x v="3"/>
    <s v="CA-2019-169054"/>
    <x v="0"/>
    <n v="19140"/>
    <n v="1534"/>
    <s v="Tenex 46 x 60 Computer Anti-Static Chairmat, Rectangular Shaped"/>
    <n v="0"/>
    <n v="3"/>
    <s v="East"/>
    <m/>
    <n v="0"/>
    <n v="254"/>
    <s v="Home Office"/>
    <x v="998"/>
    <s v="Standard Class"/>
    <s v="Pennsylvania"/>
    <s v="Furnishings"/>
  </r>
  <r>
    <n v="7"/>
    <s v="Shipped Late"/>
    <n v="6"/>
    <x v="1"/>
    <x v="504"/>
    <x v="0"/>
    <s v="Maria Bertelson"/>
    <n v="0"/>
    <x v="992"/>
    <s v="September"/>
    <x v="3"/>
    <s v="CA-2019-169124"/>
    <x v="1"/>
    <n v="95610"/>
    <n v="866"/>
    <s v="Howard Miller 11-1/2 Diameter Brentwood Wall Clock"/>
    <n v="54"/>
    <n v="3"/>
    <s v="West"/>
    <m/>
    <n v="54.34"/>
    <n v="129"/>
    <s v="Consumer"/>
    <x v="959"/>
    <s v="Standard Class"/>
    <s v="California"/>
    <s v="Furnishings"/>
  </r>
  <r>
    <n v="2"/>
    <s v="Shipped Early"/>
    <n v="3"/>
    <x v="2"/>
    <x v="1"/>
    <x v="0"/>
    <s v="Nora Preis"/>
    <n v="0"/>
    <x v="983"/>
    <s v="September"/>
    <x v="3"/>
    <s v="CA-2019-169264"/>
    <x v="1"/>
    <n v="94109"/>
    <n v="243"/>
    <s v="Avery File Folder Labels"/>
    <n v="3"/>
    <n v="2"/>
    <s v="West"/>
    <m/>
    <n v="2.82"/>
    <n v="6"/>
    <s v="Consumer"/>
    <x v="968"/>
    <s v="Second Class"/>
    <s v="California"/>
    <s v="Labels"/>
  </r>
  <r>
    <n v="2"/>
    <s v="Shipped Early"/>
    <n v="3"/>
    <x v="2"/>
    <x v="1"/>
    <x v="0"/>
    <s v="Nora Preis"/>
    <n v="0"/>
    <x v="983"/>
    <s v="September"/>
    <x v="3"/>
    <s v="CA-2019-169264"/>
    <x v="1"/>
    <n v="94109"/>
    <n v="1132"/>
    <s v="Newell 318"/>
    <n v="4"/>
    <n v="6"/>
    <s v="West"/>
    <m/>
    <n v="4.34"/>
    <n v="17"/>
    <s v="Consumer"/>
    <x v="968"/>
    <s v="Second Class"/>
    <s v="California"/>
    <s v="Art"/>
  </r>
  <r>
    <n v="4"/>
    <s v="Shipped Early"/>
    <n v="6"/>
    <x v="2"/>
    <x v="197"/>
    <x v="0"/>
    <s v="Robert Waldorf"/>
    <n v="0"/>
    <x v="1014"/>
    <s v="September"/>
    <x v="3"/>
    <s v="CA-2019-169285"/>
    <x v="3"/>
    <n v="47905"/>
    <n v="1757"/>
    <s v="Xerox 196"/>
    <n v="3"/>
    <n v="1"/>
    <s v="Central"/>
    <m/>
    <n v="2.83"/>
    <n v="6"/>
    <s v="Consumer"/>
    <x v="996"/>
    <s v="Standard Class"/>
    <s v="Indiana"/>
    <s v="Paper"/>
  </r>
  <r>
    <n v="4"/>
    <s v="Shipped Early"/>
    <n v="6"/>
    <x v="2"/>
    <x v="197"/>
    <x v="0"/>
    <s v="Robert Waldorf"/>
    <n v="0"/>
    <x v="1014"/>
    <s v="September"/>
    <x v="3"/>
    <s v="CA-2019-169285"/>
    <x v="3"/>
    <n v="47905"/>
    <n v="539"/>
    <s v="Eaton Premium Continuous-Feed Paper, 25% Cotton, Letter Size, White, 1000 Shts/Box"/>
    <n v="133"/>
    <n v="5"/>
    <s v="Central"/>
    <m/>
    <n v="133.15"/>
    <n v="277"/>
    <s v="Consumer"/>
    <x v="996"/>
    <s v="Standard Class"/>
    <s v="Indiana"/>
    <s v="Paper"/>
  </r>
  <r>
    <n v="2"/>
    <s v="Shipped Early"/>
    <n v="3"/>
    <x v="1"/>
    <x v="17"/>
    <x v="0"/>
    <s v="Marc Harrigan"/>
    <n v="0"/>
    <x v="933"/>
    <s v="September"/>
    <x v="3"/>
    <s v="CA-2019-169327"/>
    <x v="1"/>
    <n v="90008"/>
    <n v="1042"/>
    <s v="Luxo Professional Combination Clamp-On Lamps"/>
    <n v="133"/>
    <n v="5"/>
    <s v="West"/>
    <s v="Yes"/>
    <n v="132.99"/>
    <n v="512"/>
    <s v="Home Office"/>
    <x v="982"/>
    <s v="Second Class"/>
    <s v="California"/>
    <s v="Furnishings"/>
  </r>
  <r>
    <n v="2"/>
    <s v="Shipped Early"/>
    <n v="3"/>
    <x v="2"/>
    <x v="17"/>
    <x v="0"/>
    <s v="Marc Harrigan"/>
    <n v="0"/>
    <x v="933"/>
    <s v="September"/>
    <x v="3"/>
    <s v="CA-2019-169327"/>
    <x v="1"/>
    <n v="90008"/>
    <n v="63"/>
    <s v="Acco Six-Outlet Power Strip, 4 Cord Length"/>
    <n v="11"/>
    <n v="5"/>
    <s v="West"/>
    <s v="Yes"/>
    <n v="11.21"/>
    <n v="43"/>
    <s v="Home Office"/>
    <x v="982"/>
    <s v="Second Class"/>
    <s v="California"/>
    <s v="Appliances"/>
  </r>
  <r>
    <n v="2"/>
    <s v="Shipped Early"/>
    <n v="3"/>
    <x v="2"/>
    <x v="17"/>
    <x v="0"/>
    <s v="Marc Harrigan"/>
    <n v="0.2"/>
    <x v="933"/>
    <s v="September"/>
    <x v="3"/>
    <s v="CA-2019-169327"/>
    <x v="1"/>
    <n v="90008"/>
    <n v="717"/>
    <s v="GBC Velobind Prepunched Cover Sets, Regency Series"/>
    <n v="46"/>
    <n v="5"/>
    <s v="West"/>
    <s v="Yes"/>
    <n v="46.22"/>
    <n v="148"/>
    <s v="Home Office"/>
    <x v="982"/>
    <s v="Second Class"/>
    <s v="California"/>
    <s v="Binders"/>
  </r>
  <r>
    <n v="3"/>
    <s v="Shipped Late"/>
    <n v="1"/>
    <x v="0"/>
    <x v="117"/>
    <x v="0"/>
    <s v="Sung Pak"/>
    <n v="0.2"/>
    <x v="1042"/>
    <s v="September"/>
    <x v="3"/>
    <s v="CA-2019-169362"/>
    <x v="3"/>
    <n v="75217"/>
    <n v="1034"/>
    <s v="Logitech Wireless Touch Keyboard K400"/>
    <n v="-1"/>
    <n v="2"/>
    <s v="Central"/>
    <m/>
    <n v="-1.5"/>
    <n v="40"/>
    <s v="Corporate"/>
    <x v="1161"/>
    <s v="First Class"/>
    <s v="Texas"/>
    <s v="Accessories"/>
  </r>
  <r>
    <n v="5"/>
    <s v="Shipped Early"/>
    <n v="6"/>
    <x v="2"/>
    <x v="505"/>
    <x v="0"/>
    <s v="Noah Childs"/>
    <n v="0.2"/>
    <x v="1050"/>
    <s v="September"/>
    <x v="3"/>
    <s v="CA-2019-169404"/>
    <x v="0"/>
    <n v="17403"/>
    <n v="1684"/>
    <s v="Xerox 1893"/>
    <n v="24"/>
    <n v="2"/>
    <s v="East"/>
    <m/>
    <n v="23.77"/>
    <n v="66"/>
    <s v="Corporate"/>
    <x v="1132"/>
    <s v="Standard Class"/>
    <s v="Pennsylvania"/>
    <s v="Paper"/>
  </r>
  <r>
    <n v="5"/>
    <s v="Shipped Early"/>
    <n v="6"/>
    <x v="2"/>
    <x v="505"/>
    <x v="0"/>
    <s v="Noah Childs"/>
    <n v="0.7"/>
    <x v="1050"/>
    <s v="September"/>
    <x v="3"/>
    <s v="CA-2019-169404"/>
    <x v="0"/>
    <n v="17403"/>
    <n v="1585"/>
    <s v="Tuf-Vin Binders"/>
    <n v="-29"/>
    <n v="4"/>
    <s v="East"/>
    <m/>
    <n v="-29.05"/>
    <n v="38"/>
    <s v="Corporate"/>
    <x v="1132"/>
    <s v="Standard Class"/>
    <s v="Pennsylvania"/>
    <s v="Binders"/>
  </r>
  <r>
    <n v="5"/>
    <s v="Shipped Early"/>
    <n v="6"/>
    <x v="1"/>
    <x v="87"/>
    <x v="0"/>
    <s v="Ann Chong"/>
    <n v="0"/>
    <x v="1088"/>
    <s v="September"/>
    <x v="3"/>
    <s v="CA-2019-169411"/>
    <x v="0"/>
    <n v="14609"/>
    <n v="560"/>
    <s v="Eldon Delta Triangular Chair Mat, 52 x 58, Clear"/>
    <n v="7"/>
    <n v="1"/>
    <s v="East"/>
    <m/>
    <n v="6.83"/>
    <n v="38"/>
    <s v="Corporate"/>
    <x v="1101"/>
    <s v="Standard Class"/>
    <s v="New York"/>
    <s v="Furnishings"/>
  </r>
  <r>
    <n v="4"/>
    <s v="Shipped Early"/>
    <n v="6"/>
    <x v="1"/>
    <x v="32"/>
    <x v="0"/>
    <s v="Logan Currie"/>
    <n v="0.2"/>
    <x v="905"/>
    <s v="September"/>
    <x v="3"/>
    <s v="CA-2019-169439"/>
    <x v="0"/>
    <n v="44105"/>
    <n v="506"/>
    <s v="Deflect-o EconoMat Studded, No Bevel Mat for Low Pile Carpeting"/>
    <n v="-9"/>
    <n v="2"/>
    <s v="East"/>
    <m/>
    <n v="-9.09"/>
    <n v="66"/>
    <s v="Consumer"/>
    <x v="963"/>
    <s v="Standard Class"/>
    <s v="Ohio"/>
    <s v="Furnishings"/>
  </r>
  <r>
    <n v="4"/>
    <s v="Shipped Early"/>
    <n v="6"/>
    <x v="2"/>
    <x v="32"/>
    <x v="0"/>
    <s v="Logan Currie"/>
    <n v="0.2"/>
    <x v="905"/>
    <s v="September"/>
    <x v="3"/>
    <s v="CA-2019-169439"/>
    <x v="0"/>
    <n v="44105"/>
    <n v="324"/>
    <s v="BIC Brite Liner Highlighters, Chisel Tip"/>
    <n v="4"/>
    <n v="5"/>
    <s v="East"/>
    <m/>
    <n v="3.89"/>
    <n v="26"/>
    <s v="Consumer"/>
    <x v="963"/>
    <s v="Standard Class"/>
    <s v="Ohio"/>
    <s v="Art"/>
  </r>
  <r>
    <n v="5"/>
    <s v="Shipped Early"/>
    <n v="6"/>
    <x v="2"/>
    <x v="87"/>
    <x v="0"/>
    <s v="Jay Fein"/>
    <n v="0"/>
    <x v="1193"/>
    <s v="September"/>
    <x v="3"/>
    <s v="CA-2019-169474"/>
    <x v="0"/>
    <n v="14609"/>
    <n v="287"/>
    <s v="Belkin 6 Outlet Metallic Surge Strip"/>
    <n v="8"/>
    <n v="3"/>
    <s v="East"/>
    <m/>
    <n v="8.49"/>
    <n v="33"/>
    <s v="Consumer"/>
    <x v="1085"/>
    <s v="Standard Class"/>
    <s v="New York"/>
    <s v="Appliances"/>
  </r>
  <r>
    <n v="3"/>
    <s v="Shipped Late"/>
    <n v="1"/>
    <x v="2"/>
    <x v="0"/>
    <x v="0"/>
    <s v="Christina Anderson"/>
    <n v="0"/>
    <x v="1042"/>
    <s v="September"/>
    <x v="3"/>
    <s v="CA-2019-169607"/>
    <x v="0"/>
    <n v="10024"/>
    <n v="1749"/>
    <s v="Xerox 1952"/>
    <n v="5"/>
    <n v="2"/>
    <s v="East"/>
    <m/>
    <n v="4.68"/>
    <n v="10"/>
    <s v="Consumer"/>
    <x v="1161"/>
    <s v="First Class"/>
    <s v="New York"/>
    <s v="Paper"/>
  </r>
  <r>
    <n v="3"/>
    <s v="Shipped Late"/>
    <n v="1"/>
    <x v="2"/>
    <x v="490"/>
    <x v="0"/>
    <s v="Dean percer"/>
    <n v="0"/>
    <x v="1032"/>
    <s v="September"/>
    <x v="3"/>
    <s v="CA-2019-169691"/>
    <x v="3"/>
    <n v="55369"/>
    <n v="199"/>
    <s v="Avery 490"/>
    <n v="22"/>
    <n v="3"/>
    <s v="Central"/>
    <m/>
    <n v="22.2"/>
    <n v="44"/>
    <s v="Home Office"/>
    <x v="1096"/>
    <s v="First Class"/>
    <s v="Minnesota"/>
    <s v="Labels"/>
  </r>
  <r>
    <n v="3"/>
    <s v="Shipped Late"/>
    <n v="1"/>
    <x v="2"/>
    <x v="490"/>
    <x v="0"/>
    <s v="Dean percer"/>
    <n v="0"/>
    <x v="1032"/>
    <s v="September"/>
    <x v="3"/>
    <s v="CA-2019-169691"/>
    <x v="3"/>
    <n v="55369"/>
    <n v="1792"/>
    <s v="Xerox 1992"/>
    <n v="9"/>
    <n v="3"/>
    <s v="Central"/>
    <m/>
    <n v="8.7899999999999991"/>
    <n v="18"/>
    <s v="Home Office"/>
    <x v="1096"/>
    <s v="First Class"/>
    <s v="Minnesota"/>
    <s v="Paper"/>
  </r>
  <r>
    <n v="3"/>
    <s v="Shipped Late"/>
    <n v="1"/>
    <x v="2"/>
    <x v="490"/>
    <x v="0"/>
    <s v="Dean percer"/>
    <n v="0"/>
    <x v="1032"/>
    <s v="September"/>
    <x v="3"/>
    <s v="CA-2019-169691"/>
    <x v="3"/>
    <n v="55369"/>
    <n v="1546"/>
    <s v="Tenex Personal Self-Stacking Standard File Box, Black/Gray"/>
    <n v="23"/>
    <n v="5"/>
    <s v="Central"/>
    <m/>
    <n v="22.83"/>
    <n v="85"/>
    <s v="Home Office"/>
    <x v="1096"/>
    <s v="First Class"/>
    <s v="Minnesota"/>
    <s v="Storage"/>
  </r>
  <r>
    <n v="6"/>
    <s v="Shipped On Time"/>
    <n v="6"/>
    <x v="2"/>
    <x v="100"/>
    <x v="0"/>
    <s v="Raymond Buch"/>
    <n v="0"/>
    <x v="1105"/>
    <s v="September"/>
    <x v="3"/>
    <s v="CA-2019-169810"/>
    <x v="3"/>
    <n v="57103"/>
    <n v="207"/>
    <s v="Avery 498"/>
    <n v="10"/>
    <n v="7"/>
    <s v="Central"/>
    <m/>
    <n v="9.51"/>
    <n v="20"/>
    <s v="Consumer"/>
    <x v="1102"/>
    <s v="Standard Class"/>
    <s v="South Dakota"/>
    <s v="Labels"/>
  </r>
  <r>
    <n v="4"/>
    <s v="Shipped Early"/>
    <n v="6"/>
    <x v="2"/>
    <x v="16"/>
    <x v="0"/>
    <s v="Emily Burns"/>
    <n v="0.7"/>
    <x v="1117"/>
    <s v="September"/>
    <x v="3"/>
    <s v="CA-2019-169817"/>
    <x v="0"/>
    <n v="19143"/>
    <n v="928"/>
    <s v="Insertable Tab Indexes For Data Binders"/>
    <n v="-2"/>
    <n v="2"/>
    <s v="East"/>
    <m/>
    <n v="-1.53"/>
    <n v="2"/>
    <s v="Consumer"/>
    <x v="1008"/>
    <s v="Standard Class"/>
    <s v="Pennsylvania"/>
    <s v="Binders"/>
  </r>
  <r>
    <n v="4"/>
    <s v="Shipped Early"/>
    <n v="6"/>
    <x v="1"/>
    <x v="42"/>
    <x v="0"/>
    <s v="Mike Pelletier"/>
    <n v="0"/>
    <x v="1001"/>
    <s v="September"/>
    <x v="3"/>
    <s v="CA-2019-169859"/>
    <x v="1"/>
    <n v="92024"/>
    <n v="552"/>
    <s v="Eldon 400 Class Desk Accessories, Black Carbon"/>
    <n v="11"/>
    <n v="3"/>
    <s v="West"/>
    <s v="Yes"/>
    <n v="11.03"/>
    <n v="26"/>
    <s v="Home Office"/>
    <x v="1194"/>
    <s v="Standard Class"/>
    <s v="California"/>
    <s v="Furnishings"/>
  </r>
  <r>
    <n v="4"/>
    <s v="Shipped Early"/>
    <n v="6"/>
    <x v="2"/>
    <x v="42"/>
    <x v="0"/>
    <s v="Mike Pelletier"/>
    <n v="0"/>
    <x v="1001"/>
    <s v="September"/>
    <x v="3"/>
    <s v="CA-2019-169859"/>
    <x v="1"/>
    <n v="92024"/>
    <n v="4"/>
    <s v="#10- 4 1/8 x 9 1/2 Recycled Envelopes"/>
    <n v="21"/>
    <n v="5"/>
    <s v="West"/>
    <s v="Yes"/>
    <n v="20.54"/>
    <n v="44"/>
    <s v="Home Office"/>
    <x v="1194"/>
    <s v="Standard Class"/>
    <s v="California"/>
    <s v="Envelopes"/>
  </r>
  <r>
    <n v="4"/>
    <s v="Shipped Early"/>
    <n v="6"/>
    <x v="2"/>
    <x v="42"/>
    <x v="0"/>
    <s v="Mike Pelletier"/>
    <n v="0.2"/>
    <x v="1001"/>
    <s v="September"/>
    <x v="3"/>
    <s v="CA-2019-169859"/>
    <x v="1"/>
    <n v="92024"/>
    <n v="1635"/>
    <s v="Wilson Jones Clip &amp; Carry Folder Binder Tool for Ring Binders, Clear"/>
    <n v="23"/>
    <n v="14"/>
    <s v="West"/>
    <s v="Yes"/>
    <n v="22.74"/>
    <n v="65"/>
    <s v="Home Office"/>
    <x v="1194"/>
    <s v="Standard Class"/>
    <s v="California"/>
    <s v="Binders"/>
  </r>
  <r>
    <n v="5"/>
    <s v="Shipped Late"/>
    <n v="3"/>
    <x v="2"/>
    <x v="14"/>
    <x v="0"/>
    <s v="Mark Van Huff"/>
    <n v="0.2"/>
    <x v="927"/>
    <s v="September"/>
    <x v="3"/>
    <s v="CA-2019-169894"/>
    <x v="1"/>
    <n v="85204"/>
    <n v="635"/>
    <s v="Fellowes Bankers Box Staxonsteel Drawer File/Stacking System"/>
    <n v="-42"/>
    <n v="8"/>
    <s v="West"/>
    <s v="Yes"/>
    <n v="-41.59"/>
    <n v="416"/>
    <s v="Consumer"/>
    <x v="956"/>
    <s v="Second Class"/>
    <s v="Arizona"/>
    <s v="Storage"/>
  </r>
  <r>
    <n v="5"/>
    <s v="Shipped Late"/>
    <n v="3"/>
    <x v="2"/>
    <x v="14"/>
    <x v="0"/>
    <s v="Mark Van Huff"/>
    <n v="0.7"/>
    <x v="927"/>
    <s v="September"/>
    <x v="3"/>
    <s v="CA-2019-169894"/>
    <x v="1"/>
    <n v="85204"/>
    <n v="706"/>
    <s v="GBC Recycled Grain Textured Covers"/>
    <n v="-15"/>
    <n v="2"/>
    <s v="West"/>
    <s v="Yes"/>
    <n v="-15.2"/>
    <n v="21"/>
    <s v="Consumer"/>
    <x v="956"/>
    <s v="Second Class"/>
    <s v="Arizona"/>
    <s v="Binders"/>
  </r>
  <r>
    <n v="4"/>
    <s v="Shipped Early"/>
    <n v="6"/>
    <x v="0"/>
    <x v="1"/>
    <x v="0"/>
    <s v="Clay Cheatham"/>
    <n v="0.2"/>
    <x v="1032"/>
    <s v="September"/>
    <x v="3"/>
    <s v="CA-2019-169901"/>
    <x v="1"/>
    <n v="94122"/>
    <n v="137"/>
    <s v="Anker 36W 4-Port USB Wall Charger Travel Power Adapter for iPhone 5s 5c 5"/>
    <n v="5"/>
    <n v="3"/>
    <s v="West"/>
    <m/>
    <n v="4.8"/>
    <n v="48"/>
    <s v="Consumer"/>
    <x v="1048"/>
    <s v="Standard Class"/>
    <s v="California"/>
    <s v="Phones"/>
  </r>
  <r>
    <n v="3"/>
    <s v="Shipped Late"/>
    <n v="1"/>
    <x v="2"/>
    <x v="319"/>
    <x v="0"/>
    <s v="Luke Schmidt"/>
    <n v="0"/>
    <x v="1040"/>
    <s v="September"/>
    <x v="3"/>
    <s v="CA-2019-169929"/>
    <x v="1"/>
    <n v="59601"/>
    <n v="935"/>
    <s v="Iris Project Case"/>
    <n v="10"/>
    <n v="5"/>
    <s v="West"/>
    <m/>
    <n v="10.37"/>
    <n v="40"/>
    <s v="Corporate"/>
    <x v="1130"/>
    <s v="First Class"/>
    <s v="Montana"/>
    <s v="Storage"/>
  </r>
  <r>
    <n v="4"/>
    <s v="Shipped Early"/>
    <n v="6"/>
    <x v="1"/>
    <x v="62"/>
    <x v="0"/>
    <s v="Hunter Glantz"/>
    <n v="0.1"/>
    <x v="1088"/>
    <s v="September"/>
    <x v="3"/>
    <s v="CA-2019-169978"/>
    <x v="0"/>
    <n v="11572"/>
    <n v="529"/>
    <s v="DMI Arturo Collection Mission-style Design Wood Chair"/>
    <n v="48"/>
    <n v="2"/>
    <s v="East"/>
    <m/>
    <n v="48.31"/>
    <n v="272"/>
    <s v="Consumer"/>
    <x v="1059"/>
    <s v="Standard Class"/>
    <s v="New York"/>
    <s v="Chairs"/>
  </r>
  <r>
    <n v="4"/>
    <s v="Shipped Early"/>
    <n v="6"/>
    <x v="2"/>
    <x v="62"/>
    <x v="0"/>
    <s v="Hunter Glantz"/>
    <n v="0.2"/>
    <x v="1088"/>
    <s v="September"/>
    <x v="3"/>
    <s v="CA-2019-169978"/>
    <x v="0"/>
    <n v="11572"/>
    <n v="536"/>
    <s v="DXL Angle-View Binders with Locking Rings, Black"/>
    <n v="5"/>
    <n v="3"/>
    <s v="East"/>
    <m/>
    <n v="4.8499999999999996"/>
    <n v="14"/>
    <s v="Consumer"/>
    <x v="1059"/>
    <s v="Standard Class"/>
    <s v="New York"/>
    <s v="Binders"/>
  </r>
  <r>
    <n v="7"/>
    <s v="Shipped Late"/>
    <n v="6"/>
    <x v="2"/>
    <x v="0"/>
    <x v="0"/>
    <s v="Jim Sink"/>
    <n v="0"/>
    <x v="1143"/>
    <s v="September"/>
    <x v="3"/>
    <s v="CA-2019-169999"/>
    <x v="0"/>
    <n v="10035"/>
    <n v="1483"/>
    <s v="Space Solutions Commercial Steel Shelving"/>
    <n v="6"/>
    <n v="2"/>
    <s v="East"/>
    <m/>
    <n v="6.46"/>
    <n v="129"/>
    <s v="Corporate"/>
    <x v="1062"/>
    <s v="Standard Class"/>
    <s v="New York"/>
    <s v="Storage"/>
  </r>
  <r>
    <n v="7"/>
    <s v="Shipped Late"/>
    <n v="6"/>
    <x v="2"/>
    <x v="0"/>
    <x v="0"/>
    <s v="Jim Sink"/>
    <n v="0.2"/>
    <x v="1143"/>
    <s v="September"/>
    <x v="3"/>
    <s v="CA-2019-169999"/>
    <x v="0"/>
    <n v="10035"/>
    <n v="1652"/>
    <s v="Wilson Jones Turn Tabs Binder Tool for Ring Binders"/>
    <n v="4"/>
    <n v="3"/>
    <s v="East"/>
    <m/>
    <n v="3.76"/>
    <n v="12"/>
    <s v="Corporate"/>
    <x v="1062"/>
    <s v="Standard Class"/>
    <s v="New York"/>
    <s v="Binders"/>
  </r>
  <r>
    <n v="4"/>
    <s v="Shipped Early"/>
    <n v="6"/>
    <x v="2"/>
    <x v="318"/>
    <x v="0"/>
    <s v="Scott Williamson"/>
    <n v="0"/>
    <x v="1194"/>
    <s v="September"/>
    <x v="0"/>
    <s v="US-2016-100279"/>
    <x v="3"/>
    <n v="48073"/>
    <n v="733"/>
    <s v="Geographics Note Cards, Blank, White, 8 1/2 x 11"/>
    <n v="11"/>
    <n v="2"/>
    <s v="Central"/>
    <m/>
    <n v="10.74"/>
    <n v="22"/>
    <s v="Consumer"/>
    <x v="291"/>
    <s v="Standard Class"/>
    <s v="Michigan"/>
    <s v="Paper"/>
  </r>
  <r>
    <n v="5"/>
    <s v="Shipped Early"/>
    <n v="6"/>
    <x v="2"/>
    <x v="13"/>
    <x v="0"/>
    <s v="Jennifer Braxton"/>
    <n v="0.8"/>
    <x v="131"/>
    <s v="September"/>
    <x v="0"/>
    <s v="US-2016-100853"/>
    <x v="3"/>
    <n v="60623"/>
    <n v="953"/>
    <s v="Kensington 7 Outlet MasterPiece HOMEOFFICE Power Control Center"/>
    <n v="-131"/>
    <n v="2"/>
    <s v="Central"/>
    <m/>
    <n v="-131.12"/>
    <n v="52"/>
    <s v="Corporate"/>
    <x v="134"/>
    <s v="Standard Class"/>
    <s v="Illinois"/>
    <s v="Appliances"/>
  </r>
  <r>
    <n v="5"/>
    <s v="Shipped Early"/>
    <n v="6"/>
    <x v="2"/>
    <x v="13"/>
    <x v="0"/>
    <s v="Jennifer Braxton"/>
    <n v="0.2"/>
    <x v="131"/>
    <s v="September"/>
    <x v="0"/>
    <s v="US-2016-100853"/>
    <x v="3"/>
    <n v="60623"/>
    <n v="220"/>
    <s v="Avery 51"/>
    <n v="7"/>
    <n v="4"/>
    <s v="Central"/>
    <m/>
    <n v="6.55"/>
    <n v="20"/>
    <s v="Corporate"/>
    <x v="134"/>
    <s v="Standard Class"/>
    <s v="Illinois"/>
    <s v="Labels"/>
  </r>
  <r>
    <n v="6"/>
    <s v="Shipped On Time"/>
    <n v="6"/>
    <x v="0"/>
    <x v="1"/>
    <x v="0"/>
    <s v="Patrick Gardner"/>
    <n v="0"/>
    <x v="281"/>
    <s v="September"/>
    <x v="0"/>
    <s v="US-2016-102071"/>
    <x v="1"/>
    <n v="94110"/>
    <n v="1471"/>
    <s v="Sony Micro Vault Click 16 GB USB 2.0 Flash Drive"/>
    <n v="40"/>
    <n v="3"/>
    <s v="West"/>
    <m/>
    <n v="40.31"/>
    <n v="168"/>
    <s v="Consumer"/>
    <x v="40"/>
    <s v="Standard Class"/>
    <s v="California"/>
    <s v="Accessories"/>
  </r>
  <r>
    <n v="6"/>
    <s v="Shipped On Time"/>
    <n v="6"/>
    <x v="0"/>
    <x v="1"/>
    <x v="0"/>
    <s v="Patrick Gardner"/>
    <n v="0"/>
    <x v="281"/>
    <s v="September"/>
    <x v="0"/>
    <s v="US-2016-102071"/>
    <x v="1"/>
    <n v="94110"/>
    <n v="967"/>
    <s v="Kingston Digital DataTraveler 32GB USB 2.0"/>
    <n v="4"/>
    <n v="4"/>
    <s v="West"/>
    <m/>
    <n v="4.07"/>
    <n v="68"/>
    <s v="Consumer"/>
    <x v="40"/>
    <s v="Standard Class"/>
    <s v="California"/>
    <s v="Accessories"/>
  </r>
  <r>
    <n v="4"/>
    <s v="Shipped Early"/>
    <n v="6"/>
    <x v="1"/>
    <x v="13"/>
    <x v="0"/>
    <s v="Ellis Ballard"/>
    <n v="0.6"/>
    <x v="133"/>
    <s v="September"/>
    <x v="0"/>
    <s v="US-2016-102631"/>
    <x v="3"/>
    <n v="60623"/>
    <n v="870"/>
    <s v="Howard Miller 12-3/4 Diameter Accuwave DS  Wall Clock"/>
    <n v="-42"/>
    <n v="3"/>
    <s v="Central"/>
    <m/>
    <n v="-42.49"/>
    <n v="94"/>
    <s v="Corporate"/>
    <x v="83"/>
    <s v="Standard Class"/>
    <s v="Illinois"/>
    <s v="Furnishings"/>
  </r>
  <r>
    <n v="2"/>
    <s v="Shipped Early"/>
    <n v="3"/>
    <x v="2"/>
    <x v="21"/>
    <x v="0"/>
    <s v="Jay Kimmel"/>
    <n v="0.2"/>
    <x v="114"/>
    <s v="September"/>
    <x v="0"/>
    <s v="US-2016-102715"/>
    <x v="2"/>
    <n v="33180"/>
    <n v="1829"/>
    <s v="Xerox 224"/>
    <n v="4"/>
    <n v="2"/>
    <s v="South"/>
    <m/>
    <n v="3.63"/>
    <n v="10"/>
    <s v="Consumer"/>
    <x v="1292"/>
    <s v="Second Class"/>
    <s v="Florida"/>
    <s v="Paper"/>
  </r>
  <r>
    <n v="2"/>
    <s v="Shipped Early"/>
    <n v="3"/>
    <x v="2"/>
    <x v="21"/>
    <x v="0"/>
    <s v="Jay Kimmel"/>
    <n v="0.2"/>
    <x v="114"/>
    <s v="September"/>
    <x v="0"/>
    <s v="US-2016-102715"/>
    <x v="2"/>
    <n v="33180"/>
    <n v="41"/>
    <s v="Acco Bankers Clasps, 5 3/4-Long"/>
    <n v="2"/>
    <n v="3"/>
    <s v="South"/>
    <m/>
    <n v="2.33"/>
    <n v="7"/>
    <s v="Consumer"/>
    <x v="1292"/>
    <s v="Second Class"/>
    <s v="Florida"/>
    <s v="Fasteners"/>
  </r>
  <r>
    <n v="2"/>
    <s v="Shipped Early"/>
    <n v="3"/>
    <x v="0"/>
    <x v="21"/>
    <x v="0"/>
    <s v="Jay Kimmel"/>
    <n v="0.2"/>
    <x v="114"/>
    <s v="September"/>
    <x v="0"/>
    <s v="US-2016-102715"/>
    <x v="2"/>
    <n v="33180"/>
    <n v="1029"/>
    <s v="Logitech Wireless Gaming Headset G930"/>
    <n v="82"/>
    <n v="3"/>
    <s v="South"/>
    <m/>
    <n v="81.59"/>
    <n v="384"/>
    <s v="Consumer"/>
    <x v="1292"/>
    <s v="Second Class"/>
    <s v="Florida"/>
    <s v="Accessories"/>
  </r>
  <r>
    <n v="2"/>
    <s v="Shipped Early"/>
    <n v="3"/>
    <x v="0"/>
    <x v="21"/>
    <x v="0"/>
    <s v="Jay Kimmel"/>
    <n v="0.2"/>
    <x v="114"/>
    <s v="September"/>
    <x v="0"/>
    <s v="US-2016-102715"/>
    <x v="2"/>
    <n v="33180"/>
    <n v="1027"/>
    <s v="Logitech Wireless Anywhere Mouse MX for PC and Mac"/>
    <n v="42"/>
    <n v="7"/>
    <s v="South"/>
    <m/>
    <n v="41.99"/>
    <n v="336"/>
    <s v="Consumer"/>
    <x v="1292"/>
    <s v="Second Class"/>
    <s v="Florida"/>
    <s v="Accessories"/>
  </r>
  <r>
    <n v="4"/>
    <s v="Shipped Early"/>
    <n v="6"/>
    <x v="2"/>
    <x v="285"/>
    <x v="0"/>
    <s v="Richard Bierner"/>
    <n v="0"/>
    <x v="142"/>
    <s v="September"/>
    <x v="0"/>
    <s v="US-2016-103338"/>
    <x v="1"/>
    <n v="95661"/>
    <n v="541"/>
    <s v="Economy #2 Pencils"/>
    <n v="2"/>
    <n v="3"/>
    <s v="West"/>
    <m/>
    <n v="2.0699999999999998"/>
    <n v="8"/>
    <s v="Consumer"/>
    <x v="1293"/>
    <s v="Standard Class"/>
    <s v="California"/>
    <s v="Art"/>
  </r>
  <r>
    <n v="6"/>
    <s v="Shipped On Time"/>
    <n v="6"/>
    <x v="2"/>
    <x v="49"/>
    <x v="0"/>
    <s v="Arthur Wiediger"/>
    <n v="0.8"/>
    <x v="104"/>
    <s v="September"/>
    <x v="0"/>
    <s v="US-2016-103905"/>
    <x v="3"/>
    <n v="60505"/>
    <n v="43"/>
    <s v="Acco D-Ring Binder w/DublLock"/>
    <n v="-46"/>
    <n v="7"/>
    <s v="Central"/>
    <m/>
    <n v="-46.39"/>
    <n v="30"/>
    <s v="Home Office"/>
    <x v="198"/>
    <s v="Standard Class"/>
    <s v="Illinois"/>
    <s v="Binders"/>
  </r>
  <r>
    <n v="6"/>
    <s v="Shipped On Time"/>
    <n v="6"/>
    <x v="0"/>
    <x v="49"/>
    <x v="0"/>
    <s v="Arthur Wiediger"/>
    <n v="0.2"/>
    <x v="104"/>
    <s v="September"/>
    <x v="0"/>
    <s v="US-2016-103905"/>
    <x v="3"/>
    <n v="60505"/>
    <n v="891"/>
    <s v="I Needs 3d Hello Kitty Hybrid Silicone Case Cover for HTC One X 4g with 3d Hello Kitty Stylus Pen Green/pink"/>
    <n v="4"/>
    <n v="4"/>
    <s v="Central"/>
    <m/>
    <n v="3.83"/>
    <n v="38"/>
    <s v="Home Office"/>
    <x v="198"/>
    <s v="Standard Class"/>
    <s v="Illinois"/>
    <s v="Phones"/>
  </r>
  <r>
    <n v="4"/>
    <s v="Shipped Early"/>
    <n v="6"/>
    <x v="2"/>
    <x v="13"/>
    <x v="0"/>
    <s v="Dorothy Dickinson"/>
    <n v="0.8"/>
    <x v="25"/>
    <s v="September"/>
    <x v="0"/>
    <s v="US-2016-104759"/>
    <x v="3"/>
    <n v="60610"/>
    <n v="640"/>
    <s v="Fellowes Black Plastic Comb Bindings"/>
    <n v="-14"/>
    <n v="7"/>
    <s v="Central"/>
    <m/>
    <n v="-13.83"/>
    <n v="8"/>
    <s v="Consumer"/>
    <x v="23"/>
    <s v="Standard Class"/>
    <s v="Illinois"/>
    <s v="Binders"/>
  </r>
  <r>
    <n v="4"/>
    <s v="Shipped Early"/>
    <n v="6"/>
    <x v="0"/>
    <x v="13"/>
    <x v="0"/>
    <s v="Dorothy Dickinson"/>
    <n v="0.2"/>
    <x v="25"/>
    <s v="September"/>
    <x v="0"/>
    <s v="US-2016-104759"/>
    <x v="3"/>
    <n v="60610"/>
    <n v="959"/>
    <s v="Kensington SlimBlade Notebook Wireless Mouse with Nano Receiver"/>
    <n v="14"/>
    <n v="2"/>
    <s v="Central"/>
    <m/>
    <n v="14"/>
    <n v="80"/>
    <s v="Consumer"/>
    <x v="23"/>
    <s v="Standard Class"/>
    <s v="Illinois"/>
    <s v="Accessories"/>
  </r>
  <r>
    <n v="0"/>
    <s v="Shipped On Time"/>
    <n v="0"/>
    <x v="2"/>
    <x v="47"/>
    <x v="0"/>
    <s v="Richard Bierner"/>
    <n v="0.7"/>
    <x v="48"/>
    <s v="September"/>
    <x v="0"/>
    <s v="US-2016-105137"/>
    <x v="0"/>
    <n v="43229"/>
    <n v="1309"/>
    <s v="Premier Elliptical Ring Binder, Black"/>
    <n v="-13"/>
    <n v="2"/>
    <s v="East"/>
    <s v="Yes"/>
    <n v="-13.39"/>
    <n v="18"/>
    <s v="Consumer"/>
    <x v="237"/>
    <s v="Same Day"/>
    <s v="Ohio"/>
    <s v="Binders"/>
  </r>
  <r>
    <n v="0"/>
    <s v="Shipped On Time"/>
    <n v="0"/>
    <x v="0"/>
    <x v="47"/>
    <x v="0"/>
    <s v="Richard Bierner"/>
    <n v="0.7"/>
    <x v="48"/>
    <s v="September"/>
    <x v="0"/>
    <s v="US-2016-105137"/>
    <x v="0"/>
    <n v="43229"/>
    <n v="804"/>
    <s v="Hewlett-Packard Deskjet F4180 All-in-One Color Ink-jet - Printer / copier / scanner"/>
    <n v="-71"/>
    <n v="2"/>
    <s v="East"/>
    <s v="Yes"/>
    <n v="-71.400000000000006"/>
    <n v="102"/>
    <s v="Consumer"/>
    <x v="237"/>
    <s v="Same Day"/>
    <s v="Ohio"/>
    <s v="Machines"/>
  </r>
  <r>
    <n v="1"/>
    <s v="Shipped On Time"/>
    <n v="1"/>
    <x v="2"/>
    <x v="0"/>
    <x v="0"/>
    <s v="Susan Gilcrest"/>
    <n v="0"/>
    <x v="222"/>
    <s v="September"/>
    <x v="0"/>
    <s v="US-2016-105151"/>
    <x v="0"/>
    <n v="10009"/>
    <n v="1415"/>
    <s v="Sanford EarthWrite Recycled Pencils, Medium Soft, #2"/>
    <n v="3"/>
    <n v="5"/>
    <s v="East"/>
    <m/>
    <n v="2.94"/>
    <n v="11"/>
    <s v="Corporate"/>
    <x v="130"/>
    <s v="First Class"/>
    <s v="New York"/>
    <s v="Art"/>
  </r>
  <r>
    <n v="4"/>
    <s v="Shipped Early"/>
    <n v="6"/>
    <x v="2"/>
    <x v="16"/>
    <x v="0"/>
    <s v="Andrew Roberts"/>
    <n v="0.7"/>
    <x v="238"/>
    <s v="September"/>
    <x v="0"/>
    <s v="US-2016-105767"/>
    <x v="0"/>
    <n v="19134"/>
    <n v="135"/>
    <s v="Angle-D Ring Binders"/>
    <n v="-3"/>
    <n v="2"/>
    <s v="East"/>
    <m/>
    <n v="-2.63"/>
    <n v="3"/>
    <s v="Consumer"/>
    <x v="197"/>
    <s v="Standard Class"/>
    <s v="Pennsylvania"/>
    <s v="Binders"/>
  </r>
  <r>
    <n v="4"/>
    <s v="Shipped Early"/>
    <n v="6"/>
    <x v="2"/>
    <x v="16"/>
    <x v="0"/>
    <s v="Andrew Roberts"/>
    <n v="0.2"/>
    <x v="238"/>
    <s v="September"/>
    <x v="0"/>
    <s v="US-2016-105767"/>
    <x v="0"/>
    <n v="19134"/>
    <n v="1131"/>
    <s v="Newell 317"/>
    <n v="2"/>
    <n v="9"/>
    <s v="East"/>
    <m/>
    <n v="2.38"/>
    <n v="21"/>
    <s v="Consumer"/>
    <x v="197"/>
    <s v="Standard Class"/>
    <s v="Pennsylvania"/>
    <s v="Art"/>
  </r>
  <r>
    <n v="4"/>
    <s v="Shipped Early"/>
    <n v="6"/>
    <x v="0"/>
    <x v="16"/>
    <x v="0"/>
    <s v="Andrew Roberts"/>
    <n v="0.4"/>
    <x v="238"/>
    <s v="September"/>
    <x v="0"/>
    <s v="US-2016-105767"/>
    <x v="0"/>
    <n v="19134"/>
    <n v="1108"/>
    <s v="Motorola L804"/>
    <n v="-10"/>
    <n v="2"/>
    <s v="East"/>
    <m/>
    <n v="-10.119999999999999"/>
    <n v="55"/>
    <s v="Consumer"/>
    <x v="197"/>
    <s v="Standard Class"/>
    <s v="Pennsylvania"/>
    <s v="Phones"/>
  </r>
  <r>
    <n v="6"/>
    <s v="Shipped On Time"/>
    <n v="6"/>
    <x v="2"/>
    <x v="5"/>
    <x v="0"/>
    <s v="Nick Zandusky"/>
    <n v="0"/>
    <x v="1195"/>
    <s v="September"/>
    <x v="0"/>
    <s v="US-2016-106299"/>
    <x v="3"/>
    <n v="65807"/>
    <n v="1461"/>
    <s v="Smead Adjustable Mobile File Trolley with Lockable Top"/>
    <n v="226"/>
    <n v="2"/>
    <s v="Central"/>
    <m/>
    <n v="226.36"/>
    <n v="838"/>
    <s v="Home Office"/>
    <x v="208"/>
    <s v="Standard Class"/>
    <s v="Missouri"/>
    <s v="Storage"/>
  </r>
  <r>
    <n v="6"/>
    <s v="Shipped On Time"/>
    <n v="6"/>
    <x v="2"/>
    <x v="5"/>
    <x v="0"/>
    <s v="Nick Zandusky"/>
    <n v="0"/>
    <x v="1195"/>
    <s v="September"/>
    <x v="0"/>
    <s v="US-2016-106299"/>
    <x v="3"/>
    <n v="65807"/>
    <n v="1632"/>
    <s v="Wilson Jones 14 Line Acrylic Coated Pressboard Data Binders"/>
    <n v="13"/>
    <n v="5"/>
    <s v="Central"/>
    <m/>
    <n v="12.55"/>
    <n v="27"/>
    <s v="Home Office"/>
    <x v="208"/>
    <s v="Standard Class"/>
    <s v="Missouri"/>
    <s v="Binders"/>
  </r>
  <r>
    <n v="6"/>
    <s v="Shipped On Time"/>
    <n v="6"/>
    <x v="0"/>
    <x v="5"/>
    <x v="0"/>
    <s v="Nick Zandusky"/>
    <n v="0"/>
    <x v="1195"/>
    <s v="September"/>
    <x v="0"/>
    <s v="US-2016-106299"/>
    <x v="3"/>
    <n v="65807"/>
    <n v="1079"/>
    <s v="Memorex Micro Travel Drive 4 GB"/>
    <n v="9"/>
    <n v="2"/>
    <s v="Central"/>
    <m/>
    <n v="9.1199999999999992"/>
    <n v="21"/>
    <s v="Home Office"/>
    <x v="208"/>
    <s v="Standard Class"/>
    <s v="Missouri"/>
    <s v="Accessories"/>
  </r>
  <r>
    <n v="6"/>
    <s v="Shipped On Time"/>
    <n v="6"/>
    <x v="1"/>
    <x v="1"/>
    <x v="0"/>
    <s v="Jeremy Farry"/>
    <n v="0.2"/>
    <x v="168"/>
    <s v="September"/>
    <x v="0"/>
    <s v="US-2016-106334"/>
    <x v="1"/>
    <n v="94122"/>
    <n v="319"/>
    <s v="Bevis Steel Folding Chairs"/>
    <n v="23"/>
    <n v="3"/>
    <s v="West"/>
    <m/>
    <n v="23.03"/>
    <n v="230"/>
    <s v="Consumer"/>
    <x v="76"/>
    <s v="Standard Class"/>
    <s v="California"/>
    <s v="Chairs"/>
  </r>
  <r>
    <n v="6"/>
    <s v="Shipped On Time"/>
    <n v="6"/>
    <x v="2"/>
    <x v="1"/>
    <x v="0"/>
    <s v="Jeremy Farry"/>
    <n v="0"/>
    <x v="168"/>
    <s v="September"/>
    <x v="0"/>
    <s v="US-2016-106334"/>
    <x v="1"/>
    <n v="94122"/>
    <n v="1721"/>
    <s v="Xerox 1927"/>
    <n v="6"/>
    <n v="3"/>
    <s v="West"/>
    <m/>
    <n v="5.78"/>
    <n v="13"/>
    <s v="Consumer"/>
    <x v="76"/>
    <s v="Standard Class"/>
    <s v="California"/>
    <s v="Paper"/>
  </r>
  <r>
    <n v="2"/>
    <s v="Shipped Early"/>
    <n v="3"/>
    <x v="0"/>
    <x v="4"/>
    <x v="0"/>
    <s v="Sean Braxton"/>
    <n v="0.4"/>
    <x v="211"/>
    <s v="September"/>
    <x v="0"/>
    <s v="US-2016-106992"/>
    <x v="3"/>
    <n v="77036"/>
    <n v="988"/>
    <s v="Lexmark MX611dhe Monochrome Laser Printer"/>
    <n v="-510"/>
    <n v="3"/>
    <s v="Central"/>
    <m/>
    <n v="-510"/>
    <n v="3060"/>
    <s v="Corporate"/>
    <x v="52"/>
    <s v="Second Class"/>
    <s v="Texas"/>
    <s v="Machines"/>
  </r>
  <r>
    <n v="2"/>
    <s v="Shipped Early"/>
    <n v="3"/>
    <x v="0"/>
    <x v="4"/>
    <x v="0"/>
    <s v="Sean Braxton"/>
    <n v="0.4"/>
    <x v="211"/>
    <s v="September"/>
    <x v="0"/>
    <s v="US-2016-106992"/>
    <x v="3"/>
    <n v="77036"/>
    <n v="1842"/>
    <s v="Xerox WorkCentre 6505DN Laser Multifunction Printer"/>
    <n v="-252"/>
    <n v="7"/>
    <s v="Central"/>
    <m/>
    <n v="-252"/>
    <n v="2520"/>
    <s v="Corporate"/>
    <x v="52"/>
    <s v="Second Class"/>
    <s v="Texas"/>
    <s v="Machines"/>
  </r>
  <r>
    <n v="4"/>
    <s v="Shipped Early"/>
    <n v="6"/>
    <x v="2"/>
    <x v="230"/>
    <x v="0"/>
    <s v="Thomas Seio"/>
    <n v="0.2"/>
    <x v="241"/>
    <s v="September"/>
    <x v="0"/>
    <s v="US-2016-107405"/>
    <x v="2"/>
    <n v="28806"/>
    <n v="1552"/>
    <s v="Tennsco Commercial Shelving"/>
    <n v="-4"/>
    <n v="1"/>
    <s v="South"/>
    <m/>
    <n v="-3.86"/>
    <n v="16"/>
    <s v="Corporate"/>
    <x v="253"/>
    <s v="Standard Class"/>
    <s v="North Carolina"/>
    <s v="Storage"/>
  </r>
  <r>
    <n v="4"/>
    <s v="Shipped Early"/>
    <n v="6"/>
    <x v="2"/>
    <x v="120"/>
    <x v="0"/>
    <s v="John Huston"/>
    <n v="0"/>
    <x v="218"/>
    <s v="September"/>
    <x v="0"/>
    <s v="US-2016-107699"/>
    <x v="3"/>
    <n v="48640"/>
    <n v="249"/>
    <s v="Avery Heavy-Duty EZD View Binder with Locking Rings"/>
    <n v="26"/>
    <n v="9"/>
    <s v="Central"/>
    <m/>
    <n v="26.41"/>
    <n v="57"/>
    <s v="Consumer"/>
    <x v="204"/>
    <s v="Standard Class"/>
    <s v="Michigan"/>
    <s v="Binders"/>
  </r>
  <r>
    <n v="5"/>
    <s v="Shipped Early"/>
    <n v="6"/>
    <x v="2"/>
    <x v="5"/>
    <x v="0"/>
    <s v="Sanjit Engle"/>
    <n v="0.2"/>
    <x v="164"/>
    <s v="September"/>
    <x v="0"/>
    <s v="US-2016-107993"/>
    <x v="1"/>
    <n v="97477"/>
    <n v="523"/>
    <s v="Dixon Ticonderoga Core-Lock Colored Pencils"/>
    <n v="8"/>
    <n v="7"/>
    <s v="West"/>
    <m/>
    <n v="8.2899999999999991"/>
    <n v="51"/>
    <s v="Consumer"/>
    <x v="122"/>
    <s v="Standard Class"/>
    <s v="Oregon"/>
    <s v="Art"/>
  </r>
  <r>
    <n v="5"/>
    <s v="Shipped Early"/>
    <n v="6"/>
    <x v="2"/>
    <x v="15"/>
    <x v="0"/>
    <s v="Keith Herrera"/>
    <n v="0"/>
    <x v="39"/>
    <s v="September"/>
    <x v="0"/>
    <s v="US-2016-109036"/>
    <x v="1"/>
    <n v="98103"/>
    <n v="197"/>
    <s v="Avery 489"/>
    <n v="15"/>
    <n v="3"/>
    <s v="West"/>
    <m/>
    <n v="14.9"/>
    <n v="31"/>
    <s v="Consumer"/>
    <x v="97"/>
    <s v="Standard Class"/>
    <s v="Washington"/>
    <s v="Labels"/>
  </r>
  <r>
    <n v="4"/>
    <s v="Shipped Early"/>
    <n v="6"/>
    <x v="1"/>
    <x v="192"/>
    <x v="0"/>
    <s v="Katrina Edelman"/>
    <n v="0.2"/>
    <x v="88"/>
    <s v="September"/>
    <x v="0"/>
    <s v="US-2016-109162"/>
    <x v="2"/>
    <n v="37620"/>
    <n v="1457"/>
    <s v="Situations Contoured Folding Chairs, 4/Set"/>
    <n v="11"/>
    <n v="3"/>
    <s v="South"/>
    <m/>
    <n v="10.65"/>
    <n v="170"/>
    <s v="Corporate"/>
    <x v="306"/>
    <s v="Standard Class"/>
    <s v="Tennessee"/>
    <s v="Chairs"/>
  </r>
  <r>
    <n v="1"/>
    <s v="Shipped Late"/>
    <n v="0"/>
    <x v="2"/>
    <x v="1"/>
    <x v="0"/>
    <s v="Lynn Smith"/>
    <n v="0.2"/>
    <x v="1196"/>
    <s v="September"/>
    <x v="0"/>
    <s v="US-2016-109456"/>
    <x v="1"/>
    <n v="94110"/>
    <n v="261"/>
    <s v="Avery Non-Stick Heavy Duty View Round Locking Ring Binders"/>
    <n v="5"/>
    <n v="3"/>
    <s v="West"/>
    <m/>
    <n v="5.0199999999999996"/>
    <n v="14"/>
    <s v="Consumer"/>
    <x v="191"/>
    <s v="Same Day"/>
    <s v="California"/>
    <s v="Binders"/>
  </r>
  <r>
    <n v="1"/>
    <s v="Shipped Late"/>
    <n v="0"/>
    <x v="0"/>
    <x v="1"/>
    <x v="0"/>
    <s v="Lynn Smith"/>
    <n v="0"/>
    <x v="1196"/>
    <s v="September"/>
    <x v="0"/>
    <s v="US-2016-109456"/>
    <x v="1"/>
    <n v="94110"/>
    <n v="1015"/>
    <s v="Logitech Illuminated - Keyboard"/>
    <n v="86"/>
    <n v="3"/>
    <s v="West"/>
    <m/>
    <n v="86.39"/>
    <n v="180"/>
    <s v="Consumer"/>
    <x v="191"/>
    <s v="Same Day"/>
    <s v="California"/>
    <s v="Accessories"/>
  </r>
  <r>
    <n v="6"/>
    <s v="Shipped On Time"/>
    <n v="6"/>
    <x v="1"/>
    <x v="183"/>
    <x v="0"/>
    <s v="Sanjit Chand"/>
    <n v="0.2"/>
    <x v="1197"/>
    <s v="September"/>
    <x v="0"/>
    <s v="US-2016-110674"/>
    <x v="1"/>
    <n v="94521"/>
    <n v="754"/>
    <s v="Global Geo Office Task Chair, Gray"/>
    <n v="-24"/>
    <n v="2"/>
    <s v="West"/>
    <m/>
    <n v="-24.29"/>
    <n v="130"/>
    <s v="Consumer"/>
    <x v="184"/>
    <s v="Standard Class"/>
    <s v="California"/>
    <s v="Chairs"/>
  </r>
  <r>
    <n v="5"/>
    <s v="Shipped Early"/>
    <n v="6"/>
    <x v="2"/>
    <x v="13"/>
    <x v="0"/>
    <s v="Christina Anderson"/>
    <n v="0.8"/>
    <x v="20"/>
    <s v="September"/>
    <x v="0"/>
    <s v="US-2016-111171"/>
    <x v="3"/>
    <n v="60610"/>
    <n v="414"/>
    <s v="Cardinal Slant-D Ring Binder, Heavy Gauge Vinyl"/>
    <n v="-15"/>
    <n v="5"/>
    <s v="Central"/>
    <m/>
    <n v="-14.77"/>
    <n v="9"/>
    <s v="Consumer"/>
    <x v="251"/>
    <s v="Standard Class"/>
    <s v="Illinois"/>
    <s v="Binders"/>
  </r>
  <r>
    <n v="7"/>
    <s v="Shipped Late"/>
    <n v="6"/>
    <x v="2"/>
    <x v="0"/>
    <x v="0"/>
    <s v="Philip Brown"/>
    <n v="0"/>
    <x v="231"/>
    <s v="September"/>
    <x v="0"/>
    <s v="US-2016-111353"/>
    <x v="0"/>
    <n v="10009"/>
    <n v="193"/>
    <s v="Avery 485"/>
    <n v="12"/>
    <n v="2"/>
    <s v="East"/>
    <m/>
    <n v="11.78"/>
    <n v="25"/>
    <s v="Consumer"/>
    <x v="240"/>
    <s v="Standard Class"/>
    <s v="New York"/>
    <s v="Labels"/>
  </r>
  <r>
    <n v="6"/>
    <s v="Shipped On Time"/>
    <n v="6"/>
    <x v="2"/>
    <x v="270"/>
    <x v="0"/>
    <s v="Tony Chapman"/>
    <n v="0.8"/>
    <x v="67"/>
    <s v="September"/>
    <x v="0"/>
    <s v="US-2016-112200"/>
    <x v="3"/>
    <n v="60440"/>
    <n v="245"/>
    <s v="Avery Framed View Binder, EZD Ring (Locking), Navy, 1 1/2"/>
    <n v="-16"/>
    <n v="5"/>
    <s v="Central"/>
    <m/>
    <n v="-16.47"/>
    <n v="10"/>
    <s v="Home Office"/>
    <x v="66"/>
    <s v="Standard Class"/>
    <s v="Illinois"/>
    <s v="Binders"/>
  </r>
  <r>
    <n v="1"/>
    <s v="Shipped On Time"/>
    <n v="1"/>
    <x v="2"/>
    <x v="16"/>
    <x v="0"/>
    <s v="Theresa Swint"/>
    <n v="0.7"/>
    <x v="122"/>
    <s v="September"/>
    <x v="0"/>
    <s v="US-2016-112564"/>
    <x v="0"/>
    <n v="19134"/>
    <n v="1651"/>
    <s v="Wilson Jones Suede Grain Vinyl Binders"/>
    <n v="-2"/>
    <n v="3"/>
    <s v="East"/>
    <m/>
    <n v="-1.75"/>
    <n v="3"/>
    <s v="Corporate"/>
    <x v="185"/>
    <s v="First Class"/>
    <s v="Pennsylvania"/>
    <s v="Binders"/>
  </r>
  <r>
    <n v="5"/>
    <s v="Shipped Late"/>
    <n v="3"/>
    <x v="2"/>
    <x v="393"/>
    <x v="0"/>
    <s v="Corey Roper"/>
    <n v="0"/>
    <x v="115"/>
    <s v="September"/>
    <x v="0"/>
    <s v="US-2016-112795"/>
    <x v="3"/>
    <n v="49505"/>
    <n v="1793"/>
    <s v="Xerox 1993"/>
    <n v="10"/>
    <n v="3"/>
    <s v="Central"/>
    <m/>
    <n v="9.5299999999999994"/>
    <n v="19"/>
    <s v="Home Office"/>
    <x v="1294"/>
    <s v="Second Class"/>
    <s v="Michigan"/>
    <s v="Paper"/>
  </r>
  <r>
    <n v="5"/>
    <s v="Shipped Late"/>
    <n v="3"/>
    <x v="1"/>
    <x v="5"/>
    <x v="0"/>
    <s v="Ryan Crowe"/>
    <n v="0.5"/>
    <x v="76"/>
    <s v="September"/>
    <x v="0"/>
    <s v="US-2016-112872"/>
    <x v="1"/>
    <n v="97477"/>
    <n v="424"/>
    <s v="Chromcraft Bull-Nose Wood 48 x 96 Rectangular Conference Tables"/>
    <n v="-171"/>
    <n v="1"/>
    <s v="West"/>
    <m/>
    <n v="-170.8"/>
    <n v="275"/>
    <s v="Consumer"/>
    <x v="107"/>
    <s v="Second Class"/>
    <s v="Oregon"/>
    <s v="Tables"/>
  </r>
  <r>
    <n v="5"/>
    <s v="Shipped Late"/>
    <n v="3"/>
    <x v="2"/>
    <x v="5"/>
    <x v="0"/>
    <s v="Ryan Crowe"/>
    <n v="0.2"/>
    <x v="76"/>
    <s v="September"/>
    <x v="0"/>
    <s v="US-2016-112872"/>
    <x v="1"/>
    <n v="97477"/>
    <n v="665"/>
    <s v="File Shuttle I and Handi-File"/>
    <n v="5"/>
    <n v="3"/>
    <s v="West"/>
    <m/>
    <n v="4.67"/>
    <n v="53"/>
    <s v="Consumer"/>
    <x v="107"/>
    <s v="Second Class"/>
    <s v="Oregon"/>
    <s v="Storage"/>
  </r>
  <r>
    <n v="5"/>
    <s v="Shipped Early"/>
    <n v="6"/>
    <x v="1"/>
    <x v="4"/>
    <x v="0"/>
    <s v="Michelle Tran"/>
    <n v="0.32"/>
    <x v="248"/>
    <s v="September"/>
    <x v="0"/>
    <s v="US-2016-112914"/>
    <x v="3"/>
    <n v="77041"/>
    <n v="1228"/>
    <s v="OSullivan Living Dimensions 5-Shelf Bookcases"/>
    <n v="-97"/>
    <n v="2"/>
    <s v="Central"/>
    <m/>
    <n v="-97.23"/>
    <n v="301"/>
    <s v="Home Office"/>
    <x v="139"/>
    <s v="Standard Class"/>
    <s v="Texas"/>
    <s v="Bookcases"/>
  </r>
  <r>
    <n v="5"/>
    <s v="Shipped Early"/>
    <n v="6"/>
    <x v="2"/>
    <x v="4"/>
    <x v="0"/>
    <s v="Michelle Tran"/>
    <n v="0.2"/>
    <x v="248"/>
    <s v="September"/>
    <x v="0"/>
    <s v="US-2016-112914"/>
    <x v="3"/>
    <n v="77041"/>
    <n v="1292"/>
    <s v="Poly String Tie Envelopes"/>
    <n v="1"/>
    <n v="2"/>
    <s v="Central"/>
    <m/>
    <n v="1.1000000000000001"/>
    <n v="3"/>
    <s v="Home Office"/>
    <x v="139"/>
    <s v="Standard Class"/>
    <s v="Texas"/>
    <s v="Envelopes"/>
  </r>
  <r>
    <n v="5"/>
    <s v="Shipped Early"/>
    <n v="6"/>
    <x v="2"/>
    <x v="4"/>
    <x v="0"/>
    <s v="Michelle Tran"/>
    <n v="0.2"/>
    <x v="248"/>
    <s v="September"/>
    <x v="0"/>
    <s v="US-2016-112914"/>
    <x v="3"/>
    <n v="77041"/>
    <n v="1751"/>
    <s v="Xerox 1954"/>
    <n v="11"/>
    <n v="8"/>
    <s v="Central"/>
    <m/>
    <n v="10.56"/>
    <n v="34"/>
    <s v="Home Office"/>
    <x v="139"/>
    <s v="Standard Class"/>
    <s v="Texas"/>
    <s v="Paper"/>
  </r>
  <r>
    <n v="5"/>
    <s v="Shipped Early"/>
    <n v="6"/>
    <x v="2"/>
    <x v="4"/>
    <x v="0"/>
    <s v="Michelle Tran"/>
    <n v="0.8"/>
    <x v="248"/>
    <s v="September"/>
    <x v="0"/>
    <s v="US-2016-112914"/>
    <x v="3"/>
    <n v="77041"/>
    <n v="269"/>
    <s v="Avery Self-Adhesive Photo Pockets for Polaroid Photos"/>
    <n v="-4"/>
    <n v="2"/>
    <s v="Central"/>
    <m/>
    <n v="-4.3600000000000003"/>
    <n v="3"/>
    <s v="Home Office"/>
    <x v="139"/>
    <s v="Standard Class"/>
    <s v="Texas"/>
    <s v="Binders"/>
  </r>
  <r>
    <n v="7"/>
    <s v="Shipped Late"/>
    <n v="6"/>
    <x v="2"/>
    <x v="470"/>
    <x v="0"/>
    <s v="Corey-Lock"/>
    <n v="0"/>
    <x v="290"/>
    <s v="September"/>
    <x v="0"/>
    <s v="US-2016-112949"/>
    <x v="3"/>
    <n v="73505"/>
    <n v="1174"/>
    <s v="Nontoxic Chalk"/>
    <n v="2"/>
    <n v="2"/>
    <s v="Central"/>
    <m/>
    <n v="1.69"/>
    <n v="4"/>
    <s v="Consumer"/>
    <x v="287"/>
    <s v="Standard Class"/>
    <s v="Oklahoma"/>
    <s v="Art"/>
  </r>
  <r>
    <n v="7"/>
    <s v="Shipped Late"/>
    <n v="6"/>
    <x v="2"/>
    <x v="470"/>
    <x v="0"/>
    <s v="Corey-Lock"/>
    <n v="0"/>
    <x v="290"/>
    <s v="September"/>
    <x v="0"/>
    <s v="US-2016-112949"/>
    <x v="3"/>
    <n v="73505"/>
    <n v="855"/>
    <s v="Honeywell Quietcare HEPA Air Cleaner"/>
    <n v="156"/>
    <n v="6"/>
    <s v="Central"/>
    <m/>
    <n v="155.72999999999999"/>
    <n v="472"/>
    <s v="Consumer"/>
    <x v="287"/>
    <s v="Standard Class"/>
    <s v="Oklahoma"/>
    <s v="Appliances"/>
  </r>
  <r>
    <n v="4"/>
    <s v="Shipped Early"/>
    <n v="6"/>
    <x v="1"/>
    <x v="506"/>
    <x v="0"/>
    <s v="Sally Hughsby"/>
    <n v="0.2"/>
    <x v="264"/>
    <s v="September"/>
    <x v="0"/>
    <s v="US-2016-112991"/>
    <x v="1"/>
    <n v="83605"/>
    <n v="1203"/>
    <s v="Office Star - Contemporary Swivel Chair with Padded Adjustable Arms and Flex Back"/>
    <n v="4"/>
    <n v="3"/>
    <s v="West"/>
    <m/>
    <n v="4.2300000000000004"/>
    <n v="338"/>
    <s v="Corporate"/>
    <x v="16"/>
    <s v="Standard Class"/>
    <s v="Idaho"/>
    <s v="Chairs"/>
  </r>
  <r>
    <n v="4"/>
    <s v="Shipped Early"/>
    <n v="6"/>
    <x v="2"/>
    <x v="506"/>
    <x v="0"/>
    <s v="Sally Hughsby"/>
    <n v="0"/>
    <x v="264"/>
    <s v="September"/>
    <x v="0"/>
    <s v="US-2016-112991"/>
    <x v="1"/>
    <n v="83605"/>
    <n v="1726"/>
    <s v="Xerox 1931"/>
    <n v="12"/>
    <n v="4"/>
    <s v="West"/>
    <m/>
    <n v="12.44"/>
    <n v="26"/>
    <s v="Corporate"/>
    <x v="16"/>
    <s v="Standard Class"/>
    <s v="Idaho"/>
    <s v="Paper"/>
  </r>
  <r>
    <n v="4"/>
    <s v="Shipped Early"/>
    <n v="6"/>
    <x v="2"/>
    <x v="506"/>
    <x v="0"/>
    <s v="Sally Hughsby"/>
    <n v="0"/>
    <x v="264"/>
    <s v="September"/>
    <x v="0"/>
    <s v="US-2016-112991"/>
    <x v="1"/>
    <n v="83605"/>
    <n v="1840"/>
    <s v="Xerox Color Copier Paper, 11 x 17, Ream"/>
    <n v="42"/>
    <n v="4"/>
    <s v="West"/>
    <m/>
    <n v="42.03"/>
    <n v="91"/>
    <s v="Corporate"/>
    <x v="16"/>
    <s v="Standard Class"/>
    <s v="Idaho"/>
    <s v="Paper"/>
  </r>
  <r>
    <n v="6"/>
    <s v="Shipped On Time"/>
    <n v="6"/>
    <x v="2"/>
    <x v="382"/>
    <x v="0"/>
    <s v="Nat Carroll"/>
    <n v="0"/>
    <x v="222"/>
    <s v="September"/>
    <x v="0"/>
    <s v="US-2016-113124"/>
    <x v="3"/>
    <n v="55124"/>
    <n v="1483"/>
    <s v="Space Solutions Commercial Steel Shelving"/>
    <n v="6"/>
    <n v="2"/>
    <s v="Central"/>
    <m/>
    <n v="6.46"/>
    <n v="129"/>
    <s v="Consumer"/>
    <x v="220"/>
    <s v="Standard Class"/>
    <s v="Minnesota"/>
    <s v="Storage"/>
  </r>
  <r>
    <n v="2"/>
    <s v="Shipped Early"/>
    <n v="3"/>
    <x v="1"/>
    <x v="109"/>
    <x v="0"/>
    <s v="Randy Ferguson"/>
    <n v="0"/>
    <x v="221"/>
    <s v="September"/>
    <x v="0"/>
    <s v="US-2016-114188"/>
    <x v="0"/>
    <n v="3820"/>
    <n v="16"/>
    <s v="24-Hour Round Wall Clock"/>
    <n v="60"/>
    <n v="7"/>
    <s v="East"/>
    <m/>
    <n v="60.14"/>
    <n v="140"/>
    <s v="Corporate"/>
    <x v="224"/>
    <s v="Second Class"/>
    <s v="New Hampshire"/>
    <s v="Furnishings"/>
  </r>
  <r>
    <n v="2"/>
    <s v="Shipped Early"/>
    <n v="3"/>
    <x v="2"/>
    <x v="109"/>
    <x v="0"/>
    <s v="Randy Ferguson"/>
    <n v="0"/>
    <x v="221"/>
    <s v="September"/>
    <x v="0"/>
    <s v="US-2016-114188"/>
    <x v="0"/>
    <n v="3820"/>
    <n v="36"/>
    <s v="Acco 6 Outlet Guardian Basic Surge Suppressor"/>
    <n v="9"/>
    <n v="4"/>
    <s v="East"/>
    <m/>
    <n v="9.32"/>
    <n v="33"/>
    <s v="Corporate"/>
    <x v="224"/>
    <s v="Second Class"/>
    <s v="New Hampshire"/>
    <s v="Appliances"/>
  </r>
  <r>
    <n v="2"/>
    <s v="Shipped Early"/>
    <n v="3"/>
    <x v="2"/>
    <x v="109"/>
    <x v="0"/>
    <s v="Randy Ferguson"/>
    <n v="0"/>
    <x v="221"/>
    <s v="September"/>
    <x v="0"/>
    <s v="US-2016-114188"/>
    <x v="0"/>
    <n v="3820"/>
    <n v="1414"/>
    <s v="Sanford Colorific Scented Colored Pencils, 12/Pack"/>
    <n v="12"/>
    <n v="9"/>
    <s v="East"/>
    <m/>
    <n v="11.94"/>
    <n v="39"/>
    <s v="Corporate"/>
    <x v="224"/>
    <s v="Second Class"/>
    <s v="New Hampshire"/>
    <s v="Art"/>
  </r>
  <r>
    <n v="0"/>
    <s v="Shipped On Time"/>
    <n v="0"/>
    <x v="1"/>
    <x v="94"/>
    <x v="0"/>
    <s v="Barry Gonzalez"/>
    <n v="0"/>
    <x v="96"/>
    <s v="September"/>
    <x v="0"/>
    <s v="US-2016-114377"/>
    <x v="2"/>
    <n v="23666"/>
    <n v="766"/>
    <s v="Global Stack Chair with Arms, Black"/>
    <n v="40"/>
    <n v="5"/>
    <s v="South"/>
    <m/>
    <n v="40.47"/>
    <n v="150"/>
    <s v="Consumer"/>
    <x v="32"/>
    <s v="Same Day"/>
    <s v="Virginia"/>
    <s v="Chairs"/>
  </r>
  <r>
    <n v="4"/>
    <s v="Shipped Late"/>
    <n v="3"/>
    <x v="1"/>
    <x v="16"/>
    <x v="0"/>
    <s v="Alex Russell"/>
    <n v="0.4"/>
    <x v="60"/>
    <s v="September"/>
    <x v="0"/>
    <s v="US-2016-115189"/>
    <x v="0"/>
    <n v="19143"/>
    <n v="827"/>
    <s v="Hon 5100 Series Wood Tables"/>
    <n v="-192"/>
    <n v="3"/>
    <s v="East"/>
    <m/>
    <n v="-192.05"/>
    <n v="524"/>
    <s v="Corporate"/>
    <x v="29"/>
    <s v="Second Class"/>
    <s v="Pennsylvania"/>
    <s v="Tables"/>
  </r>
  <r>
    <n v="4"/>
    <s v="Shipped Late"/>
    <n v="3"/>
    <x v="0"/>
    <x v="16"/>
    <x v="0"/>
    <s v="Alex Russell"/>
    <n v="0.4"/>
    <x v="60"/>
    <s v="September"/>
    <x v="0"/>
    <s v="US-2016-115189"/>
    <x v="0"/>
    <n v="19143"/>
    <n v="453"/>
    <s v="ClearSounds CSC500 Amplified Spirit Phone Corded phone"/>
    <n v="-50"/>
    <n v="6"/>
    <s v="East"/>
    <m/>
    <n v="-50.39"/>
    <n v="252"/>
    <s v="Corporate"/>
    <x v="29"/>
    <s v="Second Class"/>
    <s v="Pennsylvania"/>
    <s v="Phones"/>
  </r>
  <r>
    <n v="4"/>
    <s v="Shipped Early"/>
    <n v="6"/>
    <x v="0"/>
    <x v="373"/>
    <x v="0"/>
    <s v="Daniel Lacy"/>
    <n v="0.5"/>
    <x v="35"/>
    <s v="September"/>
    <x v="0"/>
    <s v="US-2016-115196"/>
    <x v="2"/>
    <n v="27834"/>
    <n v="21"/>
    <s v="3D Systems Cube Printer, 2nd Generation, White"/>
    <n v="-572"/>
    <n v="2"/>
    <s v="South"/>
    <m/>
    <n v="-572"/>
    <n v="1300"/>
    <s v="Consumer"/>
    <x v="0"/>
    <s v="Standard Class"/>
    <s v="North Carolina"/>
    <s v="Machines"/>
  </r>
  <r>
    <n v="6"/>
    <s v="Shipped On Time"/>
    <n v="6"/>
    <x v="2"/>
    <x v="31"/>
    <x v="0"/>
    <s v="Paul Prost"/>
    <n v="0"/>
    <x v="44"/>
    <s v="September"/>
    <x v="0"/>
    <s v="US-2016-115413"/>
    <x v="0"/>
    <n v="19711"/>
    <n v="1157"/>
    <s v="Newell 340"/>
    <n v="3"/>
    <n v="3"/>
    <s v="East"/>
    <m/>
    <n v="2.5099999999999998"/>
    <n v="9"/>
    <s v="Home Office"/>
    <x v="42"/>
    <s v="Standard Class"/>
    <s v="Delaware"/>
    <s v="Art"/>
  </r>
  <r>
    <n v="6"/>
    <s v="Shipped On Time"/>
    <n v="6"/>
    <x v="0"/>
    <x v="31"/>
    <x v="0"/>
    <s v="Paul Prost"/>
    <n v="0"/>
    <x v="44"/>
    <s v="September"/>
    <x v="0"/>
    <s v="US-2016-115413"/>
    <x v="0"/>
    <n v="19711"/>
    <n v="1273"/>
    <s v="Plantronics Audio 478 Stereo USB Headset"/>
    <n v="52"/>
    <n v="3"/>
    <s v="East"/>
    <m/>
    <n v="52.49"/>
    <n v="150"/>
    <s v="Home Office"/>
    <x v="42"/>
    <s v="Standard Class"/>
    <s v="Delaware"/>
    <s v="Accessories"/>
  </r>
  <r>
    <n v="5"/>
    <s v="Shipped Late"/>
    <n v="3"/>
    <x v="2"/>
    <x v="507"/>
    <x v="0"/>
    <s v="Lisa Hazard"/>
    <n v="0.8"/>
    <x v="87"/>
    <s v="September"/>
    <x v="0"/>
    <s v="US-2016-115987"/>
    <x v="3"/>
    <n v="75701"/>
    <n v="704"/>
    <s v="GBC ProClick Punch Binding System"/>
    <n v="-79"/>
    <n v="4"/>
    <s v="Central"/>
    <m/>
    <n v="-79.34"/>
    <n v="51"/>
    <s v="Consumer"/>
    <x v="0"/>
    <s v="Second Class"/>
    <s v="Texas"/>
    <s v="Binders"/>
  </r>
  <r>
    <n v="3"/>
    <s v="Shipped Late"/>
    <n v="1"/>
    <x v="2"/>
    <x v="13"/>
    <x v="0"/>
    <s v="Laurel Elliston"/>
    <n v="0.8"/>
    <x v="195"/>
    <s v="September"/>
    <x v="0"/>
    <s v="US-2016-117058"/>
    <x v="3"/>
    <n v="60653"/>
    <n v="655"/>
    <s v="Fellowes Presentation Covers for Comb Binding Machines"/>
    <n v="-31"/>
    <n v="6"/>
    <s v="Central"/>
    <m/>
    <n v="-30.56"/>
    <n v="17"/>
    <s v="Consumer"/>
    <x v="264"/>
    <s v="First Class"/>
    <s v="Illinois"/>
    <s v="Binders"/>
  </r>
  <r>
    <n v="2"/>
    <s v="Shipped Early"/>
    <n v="3"/>
    <x v="1"/>
    <x v="309"/>
    <x v="0"/>
    <s v="Naresj Patel"/>
    <n v="0"/>
    <x v="214"/>
    <s v="September"/>
    <x v="0"/>
    <s v="US-2016-117135"/>
    <x v="2"/>
    <n v="22980"/>
    <n v="1044"/>
    <s v="Luxo Professional Magnifying Clamp-On Fluorescent Lamps"/>
    <n v="15"/>
    <n v="1"/>
    <s v="South"/>
    <m/>
    <n v="14.56"/>
    <n v="104"/>
    <s v="Consumer"/>
    <x v="57"/>
    <s v="Second Class"/>
    <s v="Virginia"/>
    <s v="Furnishings"/>
  </r>
  <r>
    <n v="2"/>
    <s v="Shipped Early"/>
    <n v="3"/>
    <x v="0"/>
    <x v="309"/>
    <x v="0"/>
    <s v="Naresj Patel"/>
    <n v="0"/>
    <x v="214"/>
    <s v="September"/>
    <x v="0"/>
    <s v="US-2016-117135"/>
    <x v="2"/>
    <n v="22980"/>
    <n v="972"/>
    <s v="Konftel 250 Conference phone - Charcoal black"/>
    <n v="74"/>
    <n v="1"/>
    <s v="South"/>
    <m/>
    <n v="74.05"/>
    <n v="285"/>
    <s v="Consumer"/>
    <x v="57"/>
    <s v="Second Class"/>
    <s v="Virginia"/>
    <s v="Phones"/>
  </r>
  <r>
    <n v="2"/>
    <s v="Shipped Early"/>
    <n v="3"/>
    <x v="2"/>
    <x v="309"/>
    <x v="0"/>
    <s v="Naresj Patel"/>
    <n v="0"/>
    <x v="214"/>
    <s v="September"/>
    <x v="0"/>
    <s v="US-2016-117135"/>
    <x v="2"/>
    <n v="22980"/>
    <n v="1339"/>
    <s v="Recycled Eldon Regeneration Jumbo File"/>
    <n v="10"/>
    <n v="3"/>
    <s v="South"/>
    <m/>
    <n v="10.32"/>
    <n v="37"/>
    <s v="Consumer"/>
    <x v="57"/>
    <s v="Second Class"/>
    <s v="Virginia"/>
    <s v="Storage"/>
  </r>
  <r>
    <n v="6"/>
    <s v="Shipped On Time"/>
    <n v="6"/>
    <x v="1"/>
    <x v="42"/>
    <x v="0"/>
    <s v="Ed Jacobs"/>
    <n v="0.2"/>
    <x v="1198"/>
    <s v="September"/>
    <x v="0"/>
    <s v="US-2016-117163"/>
    <x v="1"/>
    <n v="92037"/>
    <n v="279"/>
    <s v="Balt Split Level Computer Training Table"/>
    <n v="-17"/>
    <n v="3"/>
    <s v="West"/>
    <m/>
    <n v="-16.649999999999999"/>
    <n v="333"/>
    <s v="Consumer"/>
    <x v="152"/>
    <s v="Standard Class"/>
    <s v="California"/>
    <s v="Tables"/>
  </r>
  <r>
    <n v="6"/>
    <s v="Shipped On Time"/>
    <n v="6"/>
    <x v="2"/>
    <x v="42"/>
    <x v="0"/>
    <s v="Ed Jacobs"/>
    <n v="0"/>
    <x v="1198"/>
    <s v="September"/>
    <x v="0"/>
    <s v="US-2016-117163"/>
    <x v="1"/>
    <n v="92037"/>
    <n v="1344"/>
    <s v="Recycled Steel Personal File for Hanging File Folders"/>
    <n v="14"/>
    <n v="1"/>
    <s v="West"/>
    <m/>
    <n v="14.31"/>
    <n v="57"/>
    <s v="Consumer"/>
    <x v="152"/>
    <s v="Standard Class"/>
    <s v="California"/>
    <s v="Storage"/>
  </r>
  <r>
    <n v="6"/>
    <s v="Shipped On Time"/>
    <n v="6"/>
    <x v="2"/>
    <x v="42"/>
    <x v="0"/>
    <s v="Ed Jacobs"/>
    <n v="0"/>
    <x v="1198"/>
    <s v="September"/>
    <x v="0"/>
    <s v="US-2016-117163"/>
    <x v="1"/>
    <n v="92037"/>
    <n v="523"/>
    <s v="Dixon Ticonderoga Core-Lock Colored Pencils"/>
    <n v="12"/>
    <n v="4"/>
    <s v="West"/>
    <m/>
    <n v="12.03"/>
    <n v="36"/>
    <s v="Consumer"/>
    <x v="152"/>
    <s v="Standard Class"/>
    <s v="California"/>
    <s v="Art"/>
  </r>
  <r>
    <n v="7"/>
    <s v="Shipped Late"/>
    <n v="6"/>
    <x v="2"/>
    <x v="219"/>
    <x v="0"/>
    <s v="Kean Takahito"/>
    <n v="0.2"/>
    <x v="54"/>
    <s v="September"/>
    <x v="0"/>
    <s v="US-2016-117170"/>
    <x v="2"/>
    <n v="27604"/>
    <n v="1718"/>
    <s v="Xerox 1924"/>
    <n v="2"/>
    <n v="1"/>
    <s v="South"/>
    <m/>
    <n v="1.68"/>
    <n v="5"/>
    <s v="Consumer"/>
    <x v="168"/>
    <s v="Standard Class"/>
    <s v="North Carolina"/>
    <s v="Paper"/>
  </r>
  <r>
    <n v="7"/>
    <s v="Shipped Late"/>
    <n v="6"/>
    <x v="0"/>
    <x v="219"/>
    <x v="0"/>
    <s v="Kean Takahito"/>
    <n v="0.2"/>
    <x v="54"/>
    <s v="September"/>
    <x v="0"/>
    <s v="US-2016-117170"/>
    <x v="2"/>
    <n v="27604"/>
    <n v="1025"/>
    <s v="Logitech Trackman Marble Mouse"/>
    <n v="13"/>
    <n v="2"/>
    <s v="South"/>
    <m/>
    <n v="13.2"/>
    <n v="48"/>
    <s v="Consumer"/>
    <x v="168"/>
    <s v="Standard Class"/>
    <s v="North Carolina"/>
    <s v="Accessories"/>
  </r>
  <r>
    <n v="6"/>
    <s v="Shipped On Time"/>
    <n v="6"/>
    <x v="1"/>
    <x v="5"/>
    <x v="0"/>
    <s v="Mike Pelletier"/>
    <n v="0.4"/>
    <x v="11"/>
    <s v="September"/>
    <x v="0"/>
    <s v="US-2016-117380"/>
    <x v="0"/>
    <n v="45503"/>
    <n v="426"/>
    <s v="Chromcraft Bull-Nose Wood Oval Conference Tables &amp; Bases"/>
    <n v="-143"/>
    <n v="1"/>
    <s v="East"/>
    <m/>
    <n v="-143.25"/>
    <n v="331"/>
    <s v="Home Office"/>
    <x v="305"/>
    <s v="Standard Class"/>
    <s v="Ohio"/>
    <s v="Tables"/>
  </r>
  <r>
    <n v="4"/>
    <s v="Shipped Early"/>
    <n v="6"/>
    <x v="1"/>
    <x v="498"/>
    <x v="0"/>
    <s v="Michael Dominguez"/>
    <n v="0.6"/>
    <x v="15"/>
    <s v="September"/>
    <x v="0"/>
    <s v="US-2016-117744"/>
    <x v="3"/>
    <n v="78415"/>
    <n v="12"/>
    <s v="12-1/2 Diameter Round Wall Clock"/>
    <n v="-24"/>
    <n v="5"/>
    <s v="Central"/>
    <m/>
    <n v="-23.98"/>
    <n v="40"/>
    <s v="Corporate"/>
    <x v="240"/>
    <s v="Standard Class"/>
    <s v="Texas"/>
    <s v="Furnishings"/>
  </r>
  <r>
    <n v="4"/>
    <s v="Shipped Early"/>
    <n v="6"/>
    <x v="1"/>
    <x v="498"/>
    <x v="0"/>
    <s v="Michael Dominguez"/>
    <n v="0.6"/>
    <x v="15"/>
    <s v="September"/>
    <x v="0"/>
    <s v="US-2016-117744"/>
    <x v="3"/>
    <n v="78415"/>
    <n v="510"/>
    <s v="Deflect-o SuperTray Unbreakable Stackable Tray, Letter, Black"/>
    <n v="-25"/>
    <n v="5"/>
    <s v="Central"/>
    <m/>
    <n v="-24.8"/>
    <n v="58"/>
    <s v="Corporate"/>
    <x v="240"/>
    <s v="Standard Class"/>
    <s v="Texas"/>
    <s v="Furnishings"/>
  </r>
  <r>
    <n v="4"/>
    <s v="Shipped Early"/>
    <n v="6"/>
    <x v="2"/>
    <x v="498"/>
    <x v="0"/>
    <s v="Michael Dominguez"/>
    <n v="0.2"/>
    <x v="15"/>
    <s v="September"/>
    <x v="0"/>
    <s v="US-2016-117744"/>
    <x v="3"/>
    <n v="78415"/>
    <n v="1160"/>
    <s v="Newell 343"/>
    <n v="1"/>
    <n v="7"/>
    <s v="Central"/>
    <m/>
    <n v="1.44"/>
    <n v="16"/>
    <s v="Corporate"/>
    <x v="240"/>
    <s v="Standard Class"/>
    <s v="Texas"/>
    <s v="Art"/>
  </r>
  <r>
    <n v="2"/>
    <s v="Shipped Early"/>
    <n v="3"/>
    <x v="1"/>
    <x v="181"/>
    <x v="0"/>
    <s v="Ricardo Sperren"/>
    <n v="0"/>
    <x v="105"/>
    <s v="September"/>
    <x v="0"/>
    <s v="US-2016-117968"/>
    <x v="0"/>
    <n v="6450"/>
    <n v="837"/>
    <s v="Hon GuestStacker Chair"/>
    <n v="295"/>
    <n v="5"/>
    <s v="East"/>
    <m/>
    <n v="294.67"/>
    <n v="1133"/>
    <s v="Corporate"/>
    <x v="1295"/>
    <s v="Second Class"/>
    <s v="Connecticut"/>
    <s v="Chairs"/>
  </r>
  <r>
    <n v="2"/>
    <s v="Shipped Early"/>
    <n v="3"/>
    <x v="2"/>
    <x v="181"/>
    <x v="0"/>
    <s v="Ricardo Sperren"/>
    <n v="0"/>
    <x v="105"/>
    <s v="September"/>
    <x v="0"/>
    <s v="US-2016-117968"/>
    <x v="0"/>
    <n v="6450"/>
    <n v="333"/>
    <s v="Binney &amp; Smith inkTank Erasable Pocket Highlighter, Chisel Tip, Yellow"/>
    <n v="2"/>
    <n v="2"/>
    <s v="East"/>
    <m/>
    <n v="2.0099999999999998"/>
    <n v="5"/>
    <s v="Corporate"/>
    <x v="1295"/>
    <s v="Second Class"/>
    <s v="Connecticut"/>
    <s v="Art"/>
  </r>
  <r>
    <n v="2"/>
    <s v="Shipped Early"/>
    <n v="3"/>
    <x v="2"/>
    <x v="181"/>
    <x v="0"/>
    <s v="Ricardo Sperren"/>
    <n v="0"/>
    <x v="105"/>
    <s v="September"/>
    <x v="0"/>
    <s v="US-2016-117968"/>
    <x v="0"/>
    <n v="6450"/>
    <n v="633"/>
    <s v="Fellowes Advanced Computer Series Surge Protectors"/>
    <n v="22"/>
    <n v="3"/>
    <s v="East"/>
    <m/>
    <n v="22.25"/>
    <n v="79"/>
    <s v="Corporate"/>
    <x v="1295"/>
    <s v="Second Class"/>
    <s v="Connecticut"/>
    <s v="Appliances"/>
  </r>
  <r>
    <n v="2"/>
    <s v="Shipped Late"/>
    <n v="1"/>
    <x v="1"/>
    <x v="16"/>
    <x v="0"/>
    <s v="Shirley Daniels"/>
    <n v="0.4"/>
    <x v="33"/>
    <s v="September"/>
    <x v="0"/>
    <s v="US-2016-118486"/>
    <x v="0"/>
    <n v="19143"/>
    <n v="964"/>
    <s v="KI Adjustable-Height Table"/>
    <n v="-36"/>
    <n v="3"/>
    <s v="East"/>
    <m/>
    <n v="-36.11"/>
    <n v="155"/>
    <s v="Home Office"/>
    <x v="128"/>
    <s v="First Class"/>
    <s v="Pennsylvania"/>
    <s v="Tables"/>
  </r>
  <r>
    <n v="2"/>
    <s v="Shipped Late"/>
    <n v="1"/>
    <x v="2"/>
    <x v="16"/>
    <x v="0"/>
    <s v="Shirley Daniels"/>
    <n v="0.2"/>
    <x v="33"/>
    <s v="September"/>
    <x v="0"/>
    <s v="US-2016-118486"/>
    <x v="0"/>
    <n v="19143"/>
    <n v="1051"/>
    <s v="Martin-Yale Premier Letter Opener"/>
    <n v="-2"/>
    <n v="1"/>
    <s v="East"/>
    <m/>
    <n v="-2.19"/>
    <n v="10"/>
    <s v="Home Office"/>
    <x v="128"/>
    <s v="First Class"/>
    <s v="Pennsylvania"/>
    <s v="Supplies"/>
  </r>
  <r>
    <n v="2"/>
    <s v="Shipped Late"/>
    <n v="1"/>
    <x v="0"/>
    <x v="16"/>
    <x v="0"/>
    <s v="Shirley Daniels"/>
    <n v="0.2"/>
    <x v="33"/>
    <s v="September"/>
    <x v="0"/>
    <s v="US-2016-118486"/>
    <x v="0"/>
    <n v="19143"/>
    <n v="922"/>
    <s v="Imation Secure+ Hardware Encrypted USB 2.0 Flash Drive; 16GB"/>
    <n v="22"/>
    <n v="2"/>
    <s v="East"/>
    <m/>
    <n v="21.9"/>
    <n v="117"/>
    <s v="Home Office"/>
    <x v="128"/>
    <s v="First Class"/>
    <s v="Pennsylvania"/>
    <s v="Accessories"/>
  </r>
  <r>
    <n v="4"/>
    <s v="Shipped Early"/>
    <n v="6"/>
    <x v="1"/>
    <x v="189"/>
    <x v="0"/>
    <s v="Ruben Ausman"/>
    <n v="0"/>
    <x v="4"/>
    <s v="September"/>
    <x v="0"/>
    <s v="US-2016-118997"/>
    <x v="2"/>
    <n v="35601"/>
    <n v="1386"/>
    <s v="SAFCO PlanMaster Boards, 60w x 37-1/2d, White Melamine"/>
    <n v="316"/>
    <n v="8"/>
    <s v="South"/>
    <m/>
    <n v="316.14"/>
    <n v="1216"/>
    <s v="Corporate"/>
    <x v="31"/>
    <s v="Standard Class"/>
    <s v="Alabama"/>
    <s v="Tables"/>
  </r>
  <r>
    <n v="7"/>
    <s v="Shipped Late"/>
    <n v="6"/>
    <x v="1"/>
    <x v="408"/>
    <x v="0"/>
    <s v="Tom Ashbrook"/>
    <n v="0"/>
    <x v="22"/>
    <s v="September"/>
    <x v="0"/>
    <s v="US-2016-119081"/>
    <x v="3"/>
    <n v="66062"/>
    <n v="1450"/>
    <s v="Seth Thomas 8 1/2 Cubicle Clock"/>
    <n v="13"/>
    <n v="2"/>
    <s v="Central"/>
    <m/>
    <n v="12.98"/>
    <n v="41"/>
    <s v="Home Office"/>
    <x v="134"/>
    <s v="Standard Class"/>
    <s v="Kansas"/>
    <s v="Furnishings"/>
  </r>
  <r>
    <n v="7"/>
    <s v="Shipped Late"/>
    <n v="6"/>
    <x v="2"/>
    <x v="408"/>
    <x v="0"/>
    <s v="Tom Ashbrook"/>
    <n v="0"/>
    <x v="22"/>
    <s v="September"/>
    <x v="0"/>
    <s v="US-2016-119081"/>
    <x v="3"/>
    <n v="66062"/>
    <n v="683"/>
    <s v="GBC DocuBind P100 Manual Binding Machine"/>
    <n v="149"/>
    <n v="2"/>
    <s v="Central"/>
    <m/>
    <n v="149.38"/>
    <n v="332"/>
    <s v="Home Office"/>
    <x v="134"/>
    <s v="Standard Class"/>
    <s v="Kansas"/>
    <s v="Binders"/>
  </r>
  <r>
    <n v="7"/>
    <s v="Shipped Late"/>
    <n v="6"/>
    <x v="2"/>
    <x v="408"/>
    <x v="0"/>
    <s v="Tom Ashbrook"/>
    <n v="0"/>
    <x v="22"/>
    <s v="September"/>
    <x v="0"/>
    <s v="US-2016-119081"/>
    <x v="3"/>
    <n v="66062"/>
    <n v="461"/>
    <s v="Compact Automatic Electric Letter Opener"/>
    <n v="7"/>
    <n v="3"/>
    <s v="Central"/>
    <m/>
    <n v="7.16"/>
    <n v="358"/>
    <s v="Home Office"/>
    <x v="134"/>
    <s v="Standard Class"/>
    <s v="Kansas"/>
    <s v="Supplies"/>
  </r>
  <r>
    <n v="7"/>
    <s v="Shipped Late"/>
    <n v="6"/>
    <x v="0"/>
    <x v="408"/>
    <x v="0"/>
    <s v="Tom Ashbrook"/>
    <n v="0"/>
    <x v="22"/>
    <s v="September"/>
    <x v="0"/>
    <s v="US-2016-119081"/>
    <x v="3"/>
    <n v="66062"/>
    <n v="1403"/>
    <s v="SanDisk Cruzer 16 GB USB Flash Drive"/>
    <n v="11"/>
    <n v="5"/>
    <s v="Central"/>
    <m/>
    <n v="10.91"/>
    <n v="57"/>
    <s v="Home Office"/>
    <x v="134"/>
    <s v="Standard Class"/>
    <s v="Kansas"/>
    <s v="Accessories"/>
  </r>
  <r>
    <n v="4"/>
    <s v="Shipped Early"/>
    <n v="6"/>
    <x v="2"/>
    <x v="128"/>
    <x v="0"/>
    <s v="Arthur Gainer"/>
    <n v="0.7"/>
    <x v="37"/>
    <s v="September"/>
    <x v="0"/>
    <s v="US-2016-119137"/>
    <x v="1"/>
    <n v="85705"/>
    <n v="1636"/>
    <s v="Wilson Jones Custom Binder Spines &amp; Labels"/>
    <n v="-6"/>
    <n v="5"/>
    <s v="West"/>
    <m/>
    <n v="-5.71"/>
    <n v="8"/>
    <s v="Consumer"/>
    <x v="104"/>
    <s v="Standard Class"/>
    <s v="Arizona"/>
    <s v="Binders"/>
  </r>
  <r>
    <n v="4"/>
    <s v="Shipped Early"/>
    <n v="6"/>
    <x v="0"/>
    <x v="128"/>
    <x v="0"/>
    <s v="Arthur Gainer"/>
    <n v="0.2"/>
    <x v="37"/>
    <s v="September"/>
    <x v="0"/>
    <s v="US-2016-119137"/>
    <x v="1"/>
    <n v="85705"/>
    <n v="1115"/>
    <s v="NETGEAR AC1750 Dual Band Gigabit Smart WiFi Router"/>
    <n v="179"/>
    <n v="8"/>
    <s v="West"/>
    <m/>
    <n v="179.19"/>
    <n v="1024"/>
    <s v="Consumer"/>
    <x v="104"/>
    <s v="Standard Class"/>
    <s v="Arizona"/>
    <s v="Accessories"/>
  </r>
  <r>
    <n v="4"/>
    <s v="Shipped Early"/>
    <n v="6"/>
    <x v="2"/>
    <x v="128"/>
    <x v="0"/>
    <s v="Arthur Gainer"/>
    <n v="0.2"/>
    <x v="37"/>
    <s v="September"/>
    <x v="0"/>
    <s v="US-2016-119137"/>
    <x v="1"/>
    <n v="85705"/>
    <n v="1139"/>
    <s v="Newell 324"/>
    <n v="1"/>
    <n v="1"/>
    <s v="West"/>
    <m/>
    <n v="0.92"/>
    <n v="9"/>
    <s v="Consumer"/>
    <x v="104"/>
    <s v="Standard Class"/>
    <s v="Arizona"/>
    <s v="Art"/>
  </r>
  <r>
    <n v="4"/>
    <s v="Shipped Early"/>
    <n v="6"/>
    <x v="0"/>
    <x v="128"/>
    <x v="0"/>
    <s v="Arthur Gainer"/>
    <n v="0.2"/>
    <x v="37"/>
    <s v="September"/>
    <x v="0"/>
    <s v="US-2016-119137"/>
    <x v="1"/>
    <n v="85705"/>
    <n v="1095"/>
    <s v="Microsoft Natural Keyboard Elite"/>
    <n v="-30"/>
    <n v="10"/>
    <s v="West"/>
    <m/>
    <n v="-29.94"/>
    <n v="479"/>
    <s v="Consumer"/>
    <x v="104"/>
    <s v="Standard Class"/>
    <s v="Arizona"/>
    <s v="Accessories"/>
  </r>
  <r>
    <n v="5"/>
    <s v="Shipped Early"/>
    <n v="6"/>
    <x v="2"/>
    <x v="22"/>
    <x v="0"/>
    <s v="Matthew Clasen"/>
    <n v="0"/>
    <x v="23"/>
    <s v="September"/>
    <x v="0"/>
    <s v="US-2016-120175"/>
    <x v="3"/>
    <n v="47374"/>
    <n v="976"/>
    <s v="Laser &amp; Ink Jet Business Envelopes"/>
    <n v="29"/>
    <n v="6"/>
    <s v="Central"/>
    <m/>
    <n v="29.45"/>
    <n v="64"/>
    <s v="Corporate"/>
    <x v="172"/>
    <s v="Standard Class"/>
    <s v="Indiana"/>
    <s v="Envelopes"/>
  </r>
  <r>
    <n v="1"/>
    <s v="Shipped On Time"/>
    <n v="1"/>
    <x v="2"/>
    <x v="4"/>
    <x v="0"/>
    <s v="Mathew Reese"/>
    <n v="0.8"/>
    <x v="201"/>
    <s v="September"/>
    <x v="0"/>
    <s v="US-2016-120236"/>
    <x v="3"/>
    <n v="77095"/>
    <n v="720"/>
    <s v="GBC VeloBinder Strips"/>
    <n v="-12"/>
    <n v="5"/>
    <s v="Central"/>
    <m/>
    <n v="-11.52"/>
    <n v="8"/>
    <s v="Home Office"/>
    <x v="219"/>
    <s v="First Class"/>
    <s v="Texas"/>
    <s v="Binders"/>
  </r>
  <r>
    <n v="2"/>
    <s v="Shipped Early"/>
    <n v="3"/>
    <x v="0"/>
    <x v="1"/>
    <x v="0"/>
    <s v="Nancy Lomonaco"/>
    <n v="0.2"/>
    <x v="73"/>
    <s v="September"/>
    <x v="0"/>
    <s v="US-2016-120313"/>
    <x v="1"/>
    <n v="94110"/>
    <n v="1108"/>
    <s v="Motorola L804"/>
    <n v="8"/>
    <n v="2"/>
    <s v="West"/>
    <m/>
    <n v="8.2799999999999994"/>
    <n v="74"/>
    <s v="Home Office"/>
    <x v="94"/>
    <s v="Second Class"/>
    <s v="California"/>
    <s v="Phones"/>
  </r>
  <r>
    <n v="0"/>
    <s v="Shipped On Time"/>
    <n v="0"/>
    <x v="1"/>
    <x v="17"/>
    <x v="0"/>
    <s v="Paul Stevenson"/>
    <n v="0"/>
    <x v="1199"/>
    <s v="September"/>
    <x v="0"/>
    <s v="US-2016-120740"/>
    <x v="1"/>
    <n v="90049"/>
    <n v="871"/>
    <s v="Howard Miller 13 Diameter Goldtone Round Wall Clock"/>
    <n v="77"/>
    <n v="4"/>
    <s v="West"/>
    <m/>
    <n v="76.98"/>
    <n v="188"/>
    <s v="Home Office"/>
    <x v="4"/>
    <s v="Same Day"/>
    <s v="California"/>
    <s v="Furnishings"/>
  </r>
  <r>
    <n v="0"/>
    <s v="Shipped On Time"/>
    <n v="0"/>
    <x v="2"/>
    <x v="17"/>
    <x v="0"/>
    <s v="Paul Stevenson"/>
    <n v="0"/>
    <x v="1199"/>
    <s v="September"/>
    <x v="0"/>
    <s v="US-2016-120740"/>
    <x v="1"/>
    <n v="90049"/>
    <n v="297"/>
    <s v="Belkin F9G930V10-GRY 9 Outlet Surge"/>
    <n v="31"/>
    <n v="2"/>
    <s v="West"/>
    <m/>
    <n v="31.02"/>
    <n v="107"/>
    <s v="Home Office"/>
    <x v="4"/>
    <s v="Same Day"/>
    <s v="California"/>
    <s v="Appliances"/>
  </r>
  <r>
    <n v="6"/>
    <s v="Shipped On Time"/>
    <n v="6"/>
    <x v="2"/>
    <x v="0"/>
    <x v="0"/>
    <s v="Cari Schnelling"/>
    <n v="0"/>
    <x v="97"/>
    <s v="September"/>
    <x v="0"/>
    <s v="US-2016-121566"/>
    <x v="0"/>
    <n v="10011"/>
    <n v="1421"/>
    <s v="Sanford Uni-Blazer View Highlighters, Chisel Tip, Yellow"/>
    <n v="3"/>
    <n v="3"/>
    <s v="East"/>
    <m/>
    <n v="2.9"/>
    <n v="7"/>
    <s v="Consumer"/>
    <x v="84"/>
    <s v="Standard Class"/>
    <s v="New York"/>
    <s v="Art"/>
  </r>
  <r>
    <n v="6"/>
    <s v="Shipped On Time"/>
    <n v="6"/>
    <x v="2"/>
    <x v="0"/>
    <x v="0"/>
    <s v="Cari Schnelling"/>
    <n v="0.2"/>
    <x v="97"/>
    <s v="September"/>
    <x v="0"/>
    <s v="US-2016-121566"/>
    <x v="0"/>
    <n v="10011"/>
    <n v="413"/>
    <s v="Cardinal Poly Pocket Divider Pockets for Ring Binders"/>
    <n v="1"/>
    <n v="1"/>
    <s v="East"/>
    <m/>
    <n v="0.84"/>
    <n v="3"/>
    <s v="Consumer"/>
    <x v="84"/>
    <s v="Standard Class"/>
    <s v="New York"/>
    <s v="Binders"/>
  </r>
  <r>
    <n v="5"/>
    <s v="Shipped Early"/>
    <n v="6"/>
    <x v="2"/>
    <x v="335"/>
    <x v="0"/>
    <s v="Sanjit Engle"/>
    <n v="0.2"/>
    <x v="114"/>
    <s v="September"/>
    <x v="0"/>
    <s v="US-2016-121734"/>
    <x v="1"/>
    <n v="83501"/>
    <n v="695"/>
    <s v="GBC Personal VeloBind Strips"/>
    <n v="3"/>
    <n v="1"/>
    <s v="West"/>
    <m/>
    <n v="3.35"/>
    <n v="10"/>
    <s v="Consumer"/>
    <x v="250"/>
    <s v="Standard Class"/>
    <s v="Idaho"/>
    <s v="Binders"/>
  </r>
  <r>
    <n v="2"/>
    <s v="Shipped Late"/>
    <n v="1"/>
    <x v="1"/>
    <x v="390"/>
    <x v="0"/>
    <s v="Anna Chung"/>
    <n v="0.3"/>
    <x v="252"/>
    <s v="September"/>
    <x v="0"/>
    <s v="US-2016-122021"/>
    <x v="0"/>
    <n v="44134"/>
    <n v="757"/>
    <s v="Global Italian Leather Office Chair"/>
    <n v="-8"/>
    <n v="2"/>
    <s v="East"/>
    <m/>
    <n v="-7.86"/>
    <n v="183"/>
    <s v="Consumer"/>
    <x v="191"/>
    <s v="First Class"/>
    <s v="Ohio"/>
    <s v="Chairs"/>
  </r>
  <r>
    <n v="2"/>
    <s v="Shipped Late"/>
    <n v="1"/>
    <x v="2"/>
    <x v="390"/>
    <x v="0"/>
    <s v="Anna Chung"/>
    <n v="0.2"/>
    <x v="252"/>
    <s v="September"/>
    <x v="0"/>
    <s v="US-2016-122021"/>
    <x v="0"/>
    <n v="44134"/>
    <n v="1688"/>
    <s v="Xerox 1897"/>
    <n v="3"/>
    <n v="2"/>
    <s v="East"/>
    <m/>
    <n v="2.89"/>
    <n v="8"/>
    <s v="Consumer"/>
    <x v="191"/>
    <s v="First Class"/>
    <s v="Ohio"/>
    <s v="Paper"/>
  </r>
  <r>
    <n v="0"/>
    <s v="Shipped On Time"/>
    <n v="0"/>
    <x v="2"/>
    <x v="74"/>
    <x v="0"/>
    <s v="Craig Yedwab"/>
    <n v="0.8"/>
    <x v="82"/>
    <s v="September"/>
    <x v="0"/>
    <s v="US-2016-122959"/>
    <x v="3"/>
    <n v="78207"/>
    <n v="682"/>
    <s v="GBC DocuBind 300 Electric Binding Machine"/>
    <n v="-337"/>
    <n v="2"/>
    <s v="Central"/>
    <m/>
    <n v="-336.63"/>
    <n v="210"/>
    <s v="Corporate"/>
    <x v="246"/>
    <s v="Same Day"/>
    <s v="Texas"/>
    <s v="Binders"/>
  </r>
  <r>
    <n v="6"/>
    <s v="Shipped On Time"/>
    <n v="6"/>
    <x v="1"/>
    <x v="73"/>
    <x v="0"/>
    <s v="Georgia Rosenberg"/>
    <n v="0"/>
    <x v="14"/>
    <s v="September"/>
    <x v="0"/>
    <s v="US-2016-123183"/>
    <x v="0"/>
    <n v="19805"/>
    <n v="1436"/>
    <s v="Sauder Inglewood Library Bookcases"/>
    <n v="236"/>
    <n v="6"/>
    <s v="East"/>
    <m/>
    <n v="235.95"/>
    <n v="1026"/>
    <s v="Corporate"/>
    <x v="68"/>
    <s v="Standard Class"/>
    <s v="Delaware"/>
    <s v="Bookcases"/>
  </r>
  <r>
    <n v="6"/>
    <s v="Shipped On Time"/>
    <n v="6"/>
    <x v="2"/>
    <x v="73"/>
    <x v="0"/>
    <s v="Georgia Rosenberg"/>
    <n v="0"/>
    <x v="14"/>
    <s v="September"/>
    <x v="0"/>
    <s v="US-2016-123183"/>
    <x v="0"/>
    <n v="19805"/>
    <n v="208"/>
    <s v="Avery 499"/>
    <n v="5"/>
    <n v="2"/>
    <s v="East"/>
    <m/>
    <n v="4.58"/>
    <n v="10"/>
    <s v="Corporate"/>
    <x v="68"/>
    <s v="Standard Class"/>
    <s v="Delaware"/>
    <s v="Labels"/>
  </r>
  <r>
    <n v="6"/>
    <s v="Shipped On Time"/>
    <n v="6"/>
    <x v="2"/>
    <x v="73"/>
    <x v="0"/>
    <s v="Georgia Rosenberg"/>
    <n v="0"/>
    <x v="14"/>
    <s v="September"/>
    <x v="0"/>
    <s v="US-2016-123183"/>
    <x v="0"/>
    <n v="19805"/>
    <n v="188"/>
    <s v="Avery 480"/>
    <n v="11"/>
    <n v="6"/>
    <s v="East"/>
    <m/>
    <n v="10.8"/>
    <n v="23"/>
    <s v="Corporate"/>
    <x v="68"/>
    <s v="Standard Class"/>
    <s v="Delaware"/>
    <s v="Labels"/>
  </r>
  <r>
    <n v="6"/>
    <s v="Shipped On Time"/>
    <n v="6"/>
    <x v="2"/>
    <x v="73"/>
    <x v="0"/>
    <s v="Georgia Rosenberg"/>
    <n v="0"/>
    <x v="14"/>
    <s v="September"/>
    <x v="0"/>
    <s v="US-2016-123183"/>
    <x v="0"/>
    <n v="19805"/>
    <n v="1309"/>
    <s v="Premier Elliptical Ring Binder, Black"/>
    <n v="102"/>
    <n v="7"/>
    <s v="East"/>
    <m/>
    <n v="102.28"/>
    <n v="213"/>
    <s v="Corporate"/>
    <x v="68"/>
    <s v="Standard Class"/>
    <s v="Delaware"/>
    <s v="Binders"/>
  </r>
  <r>
    <n v="7"/>
    <s v="Shipped Late"/>
    <n v="6"/>
    <x v="1"/>
    <x v="239"/>
    <x v="0"/>
    <s v="Sung Shariari"/>
    <n v="0.4"/>
    <x v="153"/>
    <s v="September"/>
    <x v="0"/>
    <s v="US-2016-123519"/>
    <x v="0"/>
    <n v="43302"/>
    <n v="849"/>
    <s v="Hon Rectangular Conference Tables"/>
    <n v="-52"/>
    <n v="1"/>
    <s v="East"/>
    <m/>
    <n v="-52.34"/>
    <n v="137"/>
    <s v="Consumer"/>
    <x v="93"/>
    <s v="Standard Class"/>
    <s v="Ohio"/>
    <s v="Tables"/>
  </r>
  <r>
    <n v="7"/>
    <s v="Shipped Late"/>
    <n v="6"/>
    <x v="2"/>
    <x v="239"/>
    <x v="0"/>
    <s v="Sung Shariari"/>
    <n v="0.2"/>
    <x v="153"/>
    <s v="September"/>
    <x v="0"/>
    <s v="US-2016-123519"/>
    <x v="0"/>
    <n v="43302"/>
    <n v="1167"/>
    <s v="Newell 35"/>
    <n v="0"/>
    <n v="1"/>
    <s v="East"/>
    <m/>
    <n v="0.3"/>
    <n v="3"/>
    <s v="Consumer"/>
    <x v="93"/>
    <s v="Standard Class"/>
    <s v="Ohio"/>
    <s v="Art"/>
  </r>
  <r>
    <n v="7"/>
    <s v="Shipped Late"/>
    <n v="6"/>
    <x v="0"/>
    <x v="239"/>
    <x v="0"/>
    <s v="Sung Shariari"/>
    <n v="0.2"/>
    <x v="153"/>
    <s v="September"/>
    <x v="0"/>
    <s v="US-2016-123519"/>
    <x v="0"/>
    <n v="43302"/>
    <n v="1278"/>
    <s v="Plantronics CS510 - Over-the-Head monaural Wireless Headset System"/>
    <n v="43"/>
    <n v="1"/>
    <s v="East"/>
    <m/>
    <n v="42.89"/>
    <n v="264"/>
    <s v="Consumer"/>
    <x v="93"/>
    <s v="Standard Class"/>
    <s v="Ohio"/>
    <s v="Accessories"/>
  </r>
  <r>
    <n v="4"/>
    <s v="Shipped Early"/>
    <n v="6"/>
    <x v="0"/>
    <x v="70"/>
    <x v="0"/>
    <s v="Stephanie Phelps"/>
    <n v="0"/>
    <x v="165"/>
    <s v="September"/>
    <x v="0"/>
    <s v="US-2016-124625"/>
    <x v="3"/>
    <n v="68104"/>
    <n v="296"/>
    <s v="Belkin F8E887 USB Wired Ergonomic Keyboard"/>
    <n v="19"/>
    <n v="3"/>
    <s v="Central"/>
    <m/>
    <n v="18.89"/>
    <n v="90"/>
    <s v="Corporate"/>
    <x v="182"/>
    <s v="Standard Class"/>
    <s v="Nebraska"/>
    <s v="Accessories"/>
  </r>
  <r>
    <n v="5"/>
    <s v="Shipped Early"/>
    <n v="6"/>
    <x v="1"/>
    <x v="144"/>
    <x v="0"/>
    <s v="Christine Kargatis"/>
    <n v="0"/>
    <x v="2"/>
    <s v="September"/>
    <x v="0"/>
    <s v="US-2016-125521"/>
    <x v="2"/>
    <n v="23320"/>
    <n v="742"/>
    <s v="Global Commerce Series High-Back Swivel/Tilt Chairs"/>
    <n v="285"/>
    <n v="4"/>
    <s v="South"/>
    <m/>
    <n v="284.98"/>
    <n v="1140"/>
    <s v="Home Office"/>
    <x v="145"/>
    <s v="Standard Class"/>
    <s v="Virginia"/>
    <s v="Chairs"/>
  </r>
  <r>
    <n v="6"/>
    <s v="Shipped On Time"/>
    <n v="6"/>
    <x v="0"/>
    <x v="508"/>
    <x v="0"/>
    <s v="Emily Burns"/>
    <n v="0.2"/>
    <x v="1200"/>
    <s v="September"/>
    <x v="0"/>
    <s v="US-2016-126340"/>
    <x v="1"/>
    <n v="96003"/>
    <n v="1577"/>
    <s v="Toshiba IPT2010-SD IP Telephone"/>
    <n v="25"/>
    <n v="3"/>
    <s v="West"/>
    <m/>
    <n v="25.02"/>
    <n v="334"/>
    <s v="Consumer"/>
    <x v="296"/>
    <s v="Standard Class"/>
    <s v="California"/>
    <s v="Phones"/>
  </r>
  <r>
    <n v="4"/>
    <s v="Shipped Early"/>
    <n v="6"/>
    <x v="2"/>
    <x v="16"/>
    <x v="0"/>
    <s v="Jill Fjeld"/>
    <n v="0.2"/>
    <x v="138"/>
    <s v="September"/>
    <x v="0"/>
    <s v="US-2016-126571"/>
    <x v="0"/>
    <n v="19120"/>
    <n v="644"/>
    <s v="Fellowes High-Stak Drawer Files"/>
    <n v="11"/>
    <n v="2"/>
    <s v="East"/>
    <m/>
    <n v="10.57"/>
    <n v="282"/>
    <s v="Consumer"/>
    <x v="46"/>
    <s v="Standard Class"/>
    <s v="Pennsylvania"/>
    <s v="Storage"/>
  </r>
  <r>
    <n v="4"/>
    <s v="Shipped Early"/>
    <n v="6"/>
    <x v="2"/>
    <x v="16"/>
    <x v="0"/>
    <s v="Jill Fjeld"/>
    <n v="0.2"/>
    <x v="138"/>
    <s v="September"/>
    <x v="0"/>
    <s v="US-2016-126571"/>
    <x v="0"/>
    <n v="19120"/>
    <n v="116"/>
    <s v="Airmail Envelopes"/>
    <n v="68"/>
    <n v="3"/>
    <s v="East"/>
    <m/>
    <n v="67.98"/>
    <n v="201"/>
    <s v="Consumer"/>
    <x v="46"/>
    <s v="Standard Class"/>
    <s v="Pennsylvania"/>
    <s v="Envelopes"/>
  </r>
  <r>
    <n v="4"/>
    <s v="Shipped Late"/>
    <n v="3"/>
    <x v="1"/>
    <x v="498"/>
    <x v="0"/>
    <s v="Scott Cohen"/>
    <n v="0.6"/>
    <x v="131"/>
    <s v="September"/>
    <x v="0"/>
    <s v="US-2016-127635"/>
    <x v="3"/>
    <n v="78415"/>
    <n v="1496"/>
    <s v="Stacking Trays by OIC"/>
    <n v="-7"/>
    <n v="5"/>
    <s v="Central"/>
    <m/>
    <n v="-6.72"/>
    <n v="10"/>
    <s v="Corporate"/>
    <x v="210"/>
    <s v="Second Class"/>
    <s v="Texas"/>
    <s v="Furnishings"/>
  </r>
  <r>
    <n v="4"/>
    <s v="Shipped Late"/>
    <n v="3"/>
    <x v="2"/>
    <x v="498"/>
    <x v="0"/>
    <s v="Scott Cohen"/>
    <n v="0.2"/>
    <x v="131"/>
    <s v="September"/>
    <x v="0"/>
    <s v="US-2016-127635"/>
    <x v="3"/>
    <n v="78415"/>
    <n v="1693"/>
    <s v="Xerox 1900"/>
    <n v="2"/>
    <n v="2"/>
    <s v="Central"/>
    <m/>
    <n v="2.14"/>
    <n v="7"/>
    <s v="Corporate"/>
    <x v="210"/>
    <s v="Second Class"/>
    <s v="Texas"/>
    <s v="Paper"/>
  </r>
  <r>
    <n v="4"/>
    <s v="Shipped Late"/>
    <n v="3"/>
    <x v="2"/>
    <x v="498"/>
    <x v="0"/>
    <s v="Scott Cohen"/>
    <n v="0.2"/>
    <x v="131"/>
    <s v="September"/>
    <x v="0"/>
    <s v="US-2016-127635"/>
    <x v="3"/>
    <n v="78415"/>
    <n v="1353"/>
    <s v="Revere Boxed Rubber Bands by Revere"/>
    <n v="-1"/>
    <n v="4"/>
    <s v="Central"/>
    <m/>
    <n v="-1.36"/>
    <n v="6"/>
    <s v="Corporate"/>
    <x v="210"/>
    <s v="Second Class"/>
    <s v="Texas"/>
    <s v="Fasteners"/>
  </r>
  <r>
    <n v="4"/>
    <s v="Shipped Late"/>
    <n v="3"/>
    <x v="2"/>
    <x v="498"/>
    <x v="0"/>
    <s v="Scott Cohen"/>
    <n v="0.8"/>
    <x v="131"/>
    <s v="September"/>
    <x v="0"/>
    <s v="US-2016-127635"/>
    <x v="3"/>
    <n v="78415"/>
    <n v="1581"/>
    <s v="Trimflex Flexible Post Binders"/>
    <n v="-14"/>
    <n v="2"/>
    <s v="Central"/>
    <m/>
    <n v="-13.68"/>
    <n v="9"/>
    <s v="Corporate"/>
    <x v="210"/>
    <s v="Second Class"/>
    <s v="Texas"/>
    <s v="Binders"/>
  </r>
  <r>
    <n v="5"/>
    <s v="Shipped Early"/>
    <n v="6"/>
    <x v="1"/>
    <x v="47"/>
    <x v="0"/>
    <s v="Jill Stevenson"/>
    <n v="0.5"/>
    <x v="69"/>
    <s v="September"/>
    <x v="0"/>
    <s v="US-2016-127978"/>
    <x v="0"/>
    <n v="43229"/>
    <n v="1228"/>
    <s v="OSullivan 4-Shelf Bookcase in Odessa Pine"/>
    <n v="-200"/>
    <n v="5"/>
    <s v="East"/>
    <m/>
    <n v="-199.62"/>
    <n v="302"/>
    <s v="Corporate"/>
    <x v="82"/>
    <s v="Standard Class"/>
    <s v="Ohio"/>
    <s v="Bookcases"/>
  </r>
  <r>
    <n v="5"/>
    <s v="Shipped Early"/>
    <n v="6"/>
    <x v="2"/>
    <x v="47"/>
    <x v="0"/>
    <s v="Jill Stevenson"/>
    <n v="0.2"/>
    <x v="69"/>
    <s v="September"/>
    <x v="0"/>
    <s v="US-2016-127978"/>
    <x v="0"/>
    <n v="43229"/>
    <n v="204"/>
    <s v="Avery 495"/>
    <n v="5"/>
    <n v="3"/>
    <s v="East"/>
    <m/>
    <n v="4.91"/>
    <n v="15"/>
    <s v="Corporate"/>
    <x v="82"/>
    <s v="Standard Class"/>
    <s v="Ohio"/>
    <s v="Labels"/>
  </r>
  <r>
    <n v="5"/>
    <s v="Shipped Early"/>
    <n v="6"/>
    <x v="2"/>
    <x v="47"/>
    <x v="0"/>
    <s v="Jill Stevenson"/>
    <n v="0.2"/>
    <x v="69"/>
    <s v="September"/>
    <x v="0"/>
    <s v="US-2016-127978"/>
    <x v="0"/>
    <n v="43229"/>
    <n v="588"/>
    <s v="Eldon Shelf Savers Cubes and Bins"/>
    <n v="-10"/>
    <n v="8"/>
    <s v="East"/>
    <m/>
    <n v="-10.050000000000001"/>
    <n v="45"/>
    <s v="Corporate"/>
    <x v="82"/>
    <s v="Standard Class"/>
    <s v="Ohio"/>
    <s v="Storage"/>
  </r>
  <r>
    <n v="1"/>
    <s v="Shipped On Time"/>
    <n v="1"/>
    <x v="2"/>
    <x v="17"/>
    <x v="0"/>
    <s v="Mary Zewe"/>
    <n v="0.2"/>
    <x v="65"/>
    <s v="September"/>
    <x v="0"/>
    <s v="US-2016-128685"/>
    <x v="1"/>
    <n v="90008"/>
    <n v="260"/>
    <s v="Avery Non-Stick Binders"/>
    <n v="2"/>
    <n v="2"/>
    <s v="West"/>
    <m/>
    <n v="2.2400000000000002"/>
    <n v="7"/>
    <s v="Corporate"/>
    <x v="220"/>
    <s v="First Class"/>
    <s v="California"/>
    <s v="Binders"/>
  </r>
  <r>
    <n v="0"/>
    <s v="Shipped On Time"/>
    <n v="0"/>
    <x v="2"/>
    <x v="509"/>
    <x v="0"/>
    <s v="Vivian Mathis"/>
    <n v="0"/>
    <x v="262"/>
    <s v="September"/>
    <x v="0"/>
    <s v="US-2016-129609"/>
    <x v="3"/>
    <n v="46368"/>
    <n v="251"/>
    <s v="Avery Hi-Liter EverBold Pen Style Fluorescent Highlighters, 4/Pack"/>
    <n v="7"/>
    <n v="2"/>
    <s v="Central"/>
    <m/>
    <n v="6.51"/>
    <n v="16"/>
    <s v="Consumer"/>
    <x v="1296"/>
    <s v="Same Day"/>
    <s v="Indiana"/>
    <s v="Art"/>
  </r>
  <r>
    <n v="3"/>
    <s v="Shipped Late"/>
    <n v="1"/>
    <x v="2"/>
    <x v="183"/>
    <x v="0"/>
    <s v="Denise Leinenbach"/>
    <n v="0.2"/>
    <x v="205"/>
    <s v="September"/>
    <x v="0"/>
    <s v="US-2016-130358"/>
    <x v="2"/>
    <n v="28027"/>
    <n v="80"/>
    <s v="Acme Kleen Earth Office Shears"/>
    <n v="0"/>
    <n v="1"/>
    <s v="South"/>
    <m/>
    <n v="0.35"/>
    <n v="3"/>
    <s v="Consumer"/>
    <x v="1297"/>
    <s v="First Class"/>
    <s v="North Carolina"/>
    <s v="Supplies"/>
  </r>
  <r>
    <n v="3"/>
    <s v="Shipped Late"/>
    <n v="1"/>
    <x v="2"/>
    <x v="183"/>
    <x v="0"/>
    <s v="Denise Leinenbach"/>
    <n v="0.2"/>
    <x v="205"/>
    <s v="September"/>
    <x v="0"/>
    <s v="US-2016-130358"/>
    <x v="2"/>
    <n v="28027"/>
    <n v="1305"/>
    <s v="Prang Drawing Pencil Set"/>
    <n v="2"/>
    <n v="9"/>
    <s v="South"/>
    <m/>
    <n v="1.75"/>
    <n v="20"/>
    <s v="Consumer"/>
    <x v="1297"/>
    <s v="First Class"/>
    <s v="North Carolina"/>
    <s v="Art"/>
  </r>
  <r>
    <n v="4"/>
    <s v="Shipped Early"/>
    <n v="6"/>
    <x v="1"/>
    <x v="13"/>
    <x v="0"/>
    <s v="Janet Lee"/>
    <n v="0.6"/>
    <x v="5"/>
    <s v="September"/>
    <x v="0"/>
    <s v="US-2016-130379"/>
    <x v="3"/>
    <n v="60623"/>
    <n v="597"/>
    <s v="Electrix Incandescent Magnifying Lamp, Black"/>
    <n v="-24"/>
    <n v="2"/>
    <s v="Central"/>
    <m/>
    <n v="-24.19"/>
    <n v="29"/>
    <s v="Consumer"/>
    <x v="5"/>
    <s v="Standard Class"/>
    <s v="Illinois"/>
    <s v="Furnishings"/>
  </r>
  <r>
    <n v="4"/>
    <s v="Shipped Early"/>
    <n v="6"/>
    <x v="2"/>
    <x v="13"/>
    <x v="0"/>
    <s v="Janet Lee"/>
    <n v="0.8"/>
    <x v="5"/>
    <s v="September"/>
    <x v="0"/>
    <s v="US-2016-130379"/>
    <x v="3"/>
    <n v="60623"/>
    <n v="793"/>
    <s v="Harmony Air Purifier"/>
    <n v="-166"/>
    <n v="2"/>
    <s v="Central"/>
    <m/>
    <n v="-166.32"/>
    <n v="76"/>
    <s v="Consumer"/>
    <x v="5"/>
    <s v="Standard Class"/>
    <s v="Illinois"/>
    <s v="Appliances"/>
  </r>
  <r>
    <n v="6"/>
    <s v="Shipped On Time"/>
    <n v="6"/>
    <x v="1"/>
    <x v="510"/>
    <x v="0"/>
    <s v="Sample Company A"/>
    <n v="0"/>
    <x v="123"/>
    <s v="September"/>
    <x v="0"/>
    <s v="US-2016-131275"/>
    <x v="1"/>
    <n v="91505"/>
    <n v="558"/>
    <s v="Eldon Cleatmat Chair Mats for Medium Pile Carpets"/>
    <n v="14"/>
    <n v="2"/>
    <s v="West"/>
    <m/>
    <n v="14.43"/>
    <n v="111"/>
    <s v="Home Office"/>
    <x v="170"/>
    <s v="Standard Class"/>
    <s v="California"/>
    <s v="Furnishings"/>
  </r>
  <r>
    <n v="6"/>
    <s v="Shipped On Time"/>
    <n v="6"/>
    <x v="2"/>
    <x v="510"/>
    <x v="0"/>
    <s v="Sample Company A"/>
    <n v="0"/>
    <x v="123"/>
    <s v="September"/>
    <x v="0"/>
    <s v="US-2016-131275"/>
    <x v="1"/>
    <n v="91505"/>
    <n v="1551"/>
    <s v="Tennsco 6- and 18-Compartment Lockers"/>
    <n v="334"/>
    <n v="7"/>
    <s v="West"/>
    <m/>
    <n v="334.11"/>
    <n v="1856"/>
    <s v="Home Office"/>
    <x v="170"/>
    <s v="Standard Class"/>
    <s v="California"/>
    <s v="Storage"/>
  </r>
  <r>
    <n v="6"/>
    <s v="Shipped On Time"/>
    <n v="6"/>
    <x v="0"/>
    <x v="510"/>
    <x v="0"/>
    <s v="Sample Company A"/>
    <n v="0.2"/>
    <x v="123"/>
    <s v="September"/>
    <x v="0"/>
    <s v="US-2016-131275"/>
    <x v="1"/>
    <n v="91505"/>
    <n v="1530"/>
    <s v="Swingline SM12-08 MicroCut Jam Free Shredder"/>
    <n v="416"/>
    <n v="4"/>
    <s v="West"/>
    <m/>
    <n v="415.99"/>
    <n v="1280"/>
    <s v="Home Office"/>
    <x v="170"/>
    <s v="Standard Class"/>
    <s v="California"/>
    <s v="Machines"/>
  </r>
  <r>
    <n v="2"/>
    <s v="Shipped Late"/>
    <n v="1"/>
    <x v="1"/>
    <x v="97"/>
    <x v="0"/>
    <s v="Nicole Fjeld"/>
    <n v="0.2"/>
    <x v="35"/>
    <s v="September"/>
    <x v="0"/>
    <s v="US-2016-131870"/>
    <x v="0"/>
    <n v="43130"/>
    <n v="1183"/>
    <s v="Nu-Dell Executive Frame"/>
    <n v="13"/>
    <n v="6"/>
    <s v="East"/>
    <m/>
    <n v="12.89"/>
    <n v="61"/>
    <s v="Home Office"/>
    <x v="295"/>
    <s v="First Class"/>
    <s v="Ohio"/>
    <s v="Furnishings"/>
  </r>
  <r>
    <n v="2"/>
    <s v="Shipped Late"/>
    <n v="1"/>
    <x v="2"/>
    <x v="97"/>
    <x v="0"/>
    <s v="Nicole Fjeld"/>
    <n v="0.2"/>
    <x v="35"/>
    <s v="September"/>
    <x v="0"/>
    <s v="US-2016-131870"/>
    <x v="0"/>
    <n v="43130"/>
    <n v="1135"/>
    <s v="Newell 320"/>
    <n v="3"/>
    <n v="9"/>
    <s v="East"/>
    <m/>
    <n v="2.7"/>
    <n v="31"/>
    <s v="Home Office"/>
    <x v="295"/>
    <s v="First Class"/>
    <s v="Ohio"/>
    <s v="Art"/>
  </r>
  <r>
    <n v="4"/>
    <s v="Shipped Late"/>
    <n v="3"/>
    <x v="2"/>
    <x v="274"/>
    <x v="0"/>
    <s v="Nora Pelletier"/>
    <n v="0.2"/>
    <x v="59"/>
    <s v="September"/>
    <x v="0"/>
    <s v="US-2016-131982"/>
    <x v="1"/>
    <n v="98198"/>
    <n v="422"/>
    <s v="Catalog Binders with Expanding Posts"/>
    <n v="34"/>
    <n v="2"/>
    <s v="West"/>
    <m/>
    <n v="33.64"/>
    <n v="108"/>
    <s v="Home Office"/>
    <x v="1298"/>
    <s v="Second Class"/>
    <s v="Washington"/>
    <s v="Binders"/>
  </r>
  <r>
    <n v="4"/>
    <s v="Shipped Early"/>
    <n v="6"/>
    <x v="2"/>
    <x v="429"/>
    <x v="0"/>
    <s v="Neil Französisch"/>
    <n v="0"/>
    <x v="1201"/>
    <s v="September"/>
    <x v="0"/>
    <s v="US-2016-132745"/>
    <x v="1"/>
    <n v="89502"/>
    <n v="1515"/>
    <s v="Sterling Rubber Bands by Alliance"/>
    <n v="0"/>
    <n v="1"/>
    <s v="West"/>
    <m/>
    <n v="0"/>
    <n v="5"/>
    <s v="Home Office"/>
    <x v="92"/>
    <s v="Standard Class"/>
    <s v="Nevada"/>
    <s v="Fasteners"/>
  </r>
  <r>
    <n v="4"/>
    <s v="Shipped Early"/>
    <n v="6"/>
    <x v="1"/>
    <x v="42"/>
    <x v="0"/>
    <s v="Thea Hendricks"/>
    <n v="0.2"/>
    <x v="174"/>
    <s v="September"/>
    <x v="0"/>
    <s v="US-2016-133130"/>
    <x v="1"/>
    <n v="92037"/>
    <n v="529"/>
    <s v="DMI Arturo Collection Mission-style Design Wood Chair"/>
    <n v="45"/>
    <n v="5"/>
    <s v="West"/>
    <m/>
    <n v="45.29"/>
    <n v="604"/>
    <s v="Consumer"/>
    <x v="149"/>
    <s v="Standard Class"/>
    <s v="California"/>
    <s v="Chairs"/>
  </r>
  <r>
    <n v="4"/>
    <s v="Shipped Early"/>
    <n v="6"/>
    <x v="2"/>
    <x v="42"/>
    <x v="0"/>
    <s v="Thea Hendricks"/>
    <n v="0"/>
    <x v="174"/>
    <s v="September"/>
    <x v="0"/>
    <s v="US-2016-133130"/>
    <x v="1"/>
    <n v="92037"/>
    <n v="1712"/>
    <s v="Xerox 1919"/>
    <n v="40"/>
    <n v="2"/>
    <s v="West"/>
    <m/>
    <n v="40.17"/>
    <n v="82"/>
    <s v="Consumer"/>
    <x v="149"/>
    <s v="Standard Class"/>
    <s v="California"/>
    <s v="Paper"/>
  </r>
  <r>
    <n v="0"/>
    <s v="Shipped On Time"/>
    <n v="0"/>
    <x v="0"/>
    <x v="429"/>
    <x v="0"/>
    <s v="James Lanier"/>
    <n v="0.2"/>
    <x v="118"/>
    <s v="September"/>
    <x v="0"/>
    <s v="US-2016-133949"/>
    <x v="1"/>
    <n v="89502"/>
    <n v="1247"/>
    <s v="Panasonic KX TS3282W Corded phone"/>
    <n v="59"/>
    <n v="7"/>
    <s v="West"/>
    <m/>
    <n v="59.49"/>
    <n v="476"/>
    <s v="Home Office"/>
    <x v="251"/>
    <s v="Same Day"/>
    <s v="Nevada"/>
    <s v="Phones"/>
  </r>
  <r>
    <n v="0"/>
    <s v="Shipped On Time"/>
    <n v="0"/>
    <x v="2"/>
    <x v="9"/>
    <x v="0"/>
    <s v="Fred Chung"/>
    <n v="0"/>
    <x v="48"/>
    <s v="September"/>
    <x v="0"/>
    <s v="US-2016-134054"/>
    <x v="1"/>
    <n v="87105"/>
    <n v="524"/>
    <s v="Dixon Ticonderoga Core-Lock Colored Pencils, 48-Color Set"/>
    <n v="113"/>
    <n v="7"/>
    <s v="West"/>
    <m/>
    <n v="112.57"/>
    <n v="256"/>
    <s v="Corporate"/>
    <x v="237"/>
    <s v="Same Day"/>
    <s v="New Mexico"/>
    <s v="Art"/>
  </r>
  <r>
    <n v="7"/>
    <s v="Shipped Late"/>
    <n v="6"/>
    <x v="2"/>
    <x v="63"/>
    <x v="0"/>
    <s v="Tiffany House"/>
    <n v="0"/>
    <x v="177"/>
    <s v="September"/>
    <x v="0"/>
    <s v="US-2016-134187"/>
    <x v="1"/>
    <n v="90805"/>
    <n v="1160"/>
    <s v="Newell 343"/>
    <n v="1"/>
    <n v="1"/>
    <s v="West"/>
    <m/>
    <n v="0.79"/>
    <n v="3"/>
    <s v="Corporate"/>
    <x v="179"/>
    <s v="Standard Class"/>
    <s v="California"/>
    <s v="Art"/>
  </r>
  <r>
    <n v="5"/>
    <s v="Shipped Early"/>
    <n v="6"/>
    <x v="1"/>
    <x v="277"/>
    <x v="0"/>
    <s v="Philip Fox"/>
    <n v="0.5"/>
    <x v="170"/>
    <s v="September"/>
    <x v="0"/>
    <s v="US-2016-134614"/>
    <x v="3"/>
    <n v="61701"/>
    <n v="311"/>
    <s v="Bevis 44 x 96 Conference Tables"/>
    <n v="-408"/>
    <n v="6"/>
    <s v="Central"/>
    <m/>
    <n v="-407.68"/>
    <n v="618"/>
    <s v="Consumer"/>
    <x v="200"/>
    <s v="Standard Class"/>
    <s v="Illinois"/>
    <s v="Tables"/>
  </r>
  <r>
    <n v="5"/>
    <s v="Shipped Early"/>
    <n v="6"/>
    <x v="2"/>
    <x v="226"/>
    <x v="0"/>
    <s v="Bill Stewart"/>
    <n v="0.2"/>
    <x v="231"/>
    <s v="September"/>
    <x v="0"/>
    <s v="US-2016-134712"/>
    <x v="3"/>
    <n v="60076"/>
    <n v="1507"/>
    <s v="Staples"/>
    <n v="4"/>
    <n v="2"/>
    <s v="Central"/>
    <m/>
    <n v="3.94"/>
    <n v="13"/>
    <s v="Corporate"/>
    <x v="15"/>
    <s v="Standard Class"/>
    <s v="Illinois"/>
    <s v="Fasteners"/>
  </r>
  <r>
    <n v="5"/>
    <s v="Shipped Early"/>
    <n v="6"/>
    <x v="1"/>
    <x v="42"/>
    <x v="0"/>
    <s v="Brian Moss"/>
    <n v="0.15"/>
    <x v="137"/>
    <s v="September"/>
    <x v="0"/>
    <s v="US-2016-134733"/>
    <x v="1"/>
    <n v="92037"/>
    <n v="1368"/>
    <s v="Rush Hierlooms Collection 1 Thick Stackable Bookcases"/>
    <n v="21"/>
    <n v="3"/>
    <s v="West"/>
    <m/>
    <n v="20.52"/>
    <n v="436"/>
    <s v="Corporate"/>
    <x v="165"/>
    <s v="Standard Class"/>
    <s v="California"/>
    <s v="Bookcases"/>
  </r>
  <r>
    <n v="5"/>
    <s v="Shipped Early"/>
    <n v="6"/>
    <x v="0"/>
    <x v="42"/>
    <x v="0"/>
    <s v="Brian Moss"/>
    <n v="0.2"/>
    <x v="137"/>
    <s v="September"/>
    <x v="0"/>
    <s v="US-2016-134733"/>
    <x v="1"/>
    <n v="92037"/>
    <n v="1118"/>
    <s v="netTALK DUO VoIP Telephone Service"/>
    <n v="31"/>
    <n v="2"/>
    <s v="West"/>
    <m/>
    <n v="31.49"/>
    <n v="84"/>
    <s v="Corporate"/>
    <x v="165"/>
    <s v="Standard Class"/>
    <s v="California"/>
    <s v="Phones"/>
  </r>
  <r>
    <n v="3"/>
    <s v="Shipped On Time"/>
    <n v="3"/>
    <x v="2"/>
    <x v="279"/>
    <x v="0"/>
    <s v="Bart Pistole"/>
    <n v="0.8"/>
    <x v="71"/>
    <s v="September"/>
    <x v="0"/>
    <s v="US-2016-134971"/>
    <x v="3"/>
    <n v="61604"/>
    <n v="1634"/>
    <s v="Wilson Jones Century Plastic Molded Ring Binders"/>
    <n v="-21"/>
    <n v="3"/>
    <s v="Central"/>
    <m/>
    <n v="-20.56"/>
    <n v="12"/>
    <s v="Corporate"/>
    <x v="280"/>
    <s v="Second Class"/>
    <s v="Illinois"/>
    <s v="Binders"/>
  </r>
  <r>
    <n v="4"/>
    <s v="Shipped Early"/>
    <n v="6"/>
    <x v="2"/>
    <x v="0"/>
    <x v="0"/>
    <s v="Greg Tran"/>
    <n v="0"/>
    <x v="238"/>
    <s v="September"/>
    <x v="0"/>
    <s v="US-2016-135881"/>
    <x v="0"/>
    <n v="10035"/>
    <n v="9"/>
    <s v="1.7 Cubic Foot Compact Cube Office Refrigerators"/>
    <n v="56"/>
    <n v="1"/>
    <s v="East"/>
    <m/>
    <n v="56.2"/>
    <n v="208"/>
    <s v="Consumer"/>
    <x v="197"/>
    <s v="Standard Class"/>
    <s v="New York"/>
    <s v="Appliances"/>
  </r>
  <r>
    <n v="4"/>
    <s v="Shipped Early"/>
    <n v="6"/>
    <x v="2"/>
    <x v="0"/>
    <x v="0"/>
    <s v="Greg Tran"/>
    <n v="0"/>
    <x v="238"/>
    <s v="September"/>
    <x v="0"/>
    <s v="US-2016-135881"/>
    <x v="0"/>
    <n v="10035"/>
    <n v="984"/>
    <s v="Letter Slitter"/>
    <n v="0"/>
    <n v="2"/>
    <s v="East"/>
    <m/>
    <n v="0.15"/>
    <n v="5"/>
    <s v="Consumer"/>
    <x v="197"/>
    <s v="Standard Class"/>
    <s v="New York"/>
    <s v="Supplies"/>
  </r>
  <r>
    <n v="4"/>
    <s v="Shipped Early"/>
    <n v="6"/>
    <x v="2"/>
    <x v="0"/>
    <x v="0"/>
    <s v="Greg Tran"/>
    <n v="0.2"/>
    <x v="238"/>
    <s v="September"/>
    <x v="0"/>
    <s v="US-2016-135881"/>
    <x v="0"/>
    <n v="10035"/>
    <n v="260"/>
    <s v="Avery Non-Stick Binders"/>
    <n v="6"/>
    <n v="5"/>
    <s v="East"/>
    <m/>
    <n v="5.84"/>
    <n v="18"/>
    <s v="Consumer"/>
    <x v="197"/>
    <s v="Standard Class"/>
    <s v="New York"/>
    <s v="Binders"/>
  </r>
  <r>
    <n v="2"/>
    <s v="Shipped Early"/>
    <n v="3"/>
    <x v="0"/>
    <x v="274"/>
    <x v="0"/>
    <s v="Jack Garza"/>
    <n v="0.2"/>
    <x v="159"/>
    <s v="September"/>
    <x v="0"/>
    <s v="US-2016-135972"/>
    <x v="1"/>
    <n v="98198"/>
    <n v="1176"/>
    <s v="Nortel Meridian M3904 Professional Digital phone"/>
    <n v="28"/>
    <n v="2"/>
    <s v="West"/>
    <m/>
    <n v="27.72"/>
    <n v="246"/>
    <s v="Consumer"/>
    <x v="175"/>
    <s v="Second Class"/>
    <s v="Washington"/>
    <s v="Phones"/>
  </r>
  <r>
    <n v="2"/>
    <s v="Shipped Early"/>
    <n v="3"/>
    <x v="0"/>
    <x v="274"/>
    <x v="0"/>
    <s v="Jack Garza"/>
    <n v="0"/>
    <x v="159"/>
    <s v="September"/>
    <x v="0"/>
    <s v="US-2016-135972"/>
    <x v="1"/>
    <n v="98198"/>
    <n v="404"/>
    <s v="Canon PC1080F Personal Copier"/>
    <n v="702"/>
    <n v="3"/>
    <s v="West"/>
    <m/>
    <n v="701.99"/>
    <n v="1800"/>
    <s v="Consumer"/>
    <x v="175"/>
    <s v="Second Class"/>
    <s v="Washington"/>
    <s v="Copiers"/>
  </r>
  <r>
    <n v="4"/>
    <s v="Shipped Early"/>
    <n v="6"/>
    <x v="1"/>
    <x v="63"/>
    <x v="0"/>
    <s v="Daniel Lacy"/>
    <n v="0"/>
    <x v="34"/>
    <s v="September"/>
    <x v="0"/>
    <s v="US-2016-137155"/>
    <x v="0"/>
    <n v="11561"/>
    <n v="1052"/>
    <s v="Master Big Foot Doorstop, Beige"/>
    <n v="10"/>
    <n v="6"/>
    <s v="East"/>
    <m/>
    <n v="9.82"/>
    <n v="32"/>
    <s v="Consumer"/>
    <x v="32"/>
    <s v="Standard Class"/>
    <s v="New York"/>
    <s v="Furnishings"/>
  </r>
  <r>
    <n v="4"/>
    <s v="Shipped Early"/>
    <n v="6"/>
    <x v="2"/>
    <x v="63"/>
    <x v="0"/>
    <s v="Daniel Lacy"/>
    <n v="0"/>
    <x v="34"/>
    <s v="September"/>
    <x v="0"/>
    <s v="US-2016-137155"/>
    <x v="0"/>
    <n v="11561"/>
    <n v="954"/>
    <s v="Kensington 7 Outlet MasterPiece Power Center"/>
    <n v="155"/>
    <n v="3"/>
    <s v="East"/>
    <m/>
    <n v="154.84"/>
    <n v="534"/>
    <s v="Consumer"/>
    <x v="32"/>
    <s v="Standard Class"/>
    <s v="New York"/>
    <s v="Appliances"/>
  </r>
  <r>
    <n v="4"/>
    <s v="Shipped Early"/>
    <n v="6"/>
    <x v="2"/>
    <x v="63"/>
    <x v="0"/>
    <s v="Daniel Lacy"/>
    <n v="0"/>
    <x v="34"/>
    <s v="September"/>
    <x v="0"/>
    <s v="US-2016-137155"/>
    <x v="0"/>
    <n v="11561"/>
    <n v="1729"/>
    <s v="Xerox 1934"/>
    <n v="82"/>
    <n v="3"/>
    <s v="East"/>
    <m/>
    <n v="82.29"/>
    <n v="168"/>
    <s v="Consumer"/>
    <x v="32"/>
    <s v="Standard Class"/>
    <s v="New York"/>
    <s v="Paper"/>
  </r>
  <r>
    <n v="7"/>
    <s v="Shipped Late"/>
    <n v="6"/>
    <x v="2"/>
    <x v="241"/>
    <x v="0"/>
    <s v="Jennifer Halladay"/>
    <n v="0.2"/>
    <x v="1202"/>
    <s v="September"/>
    <x v="0"/>
    <s v="US-2016-137680"/>
    <x v="1"/>
    <n v="97504"/>
    <n v="1570"/>
    <s v="TOPS 4 x 6 Fluorescent Color Memo Sheets, 500 Sheets per Pack"/>
    <n v="8"/>
    <n v="3"/>
    <s v="West"/>
    <m/>
    <n v="7.69"/>
    <n v="23"/>
    <s v="Consumer"/>
    <x v="1299"/>
    <s v="Standard Class"/>
    <s v="Oregon"/>
    <s v="Paper"/>
  </r>
  <r>
    <n v="7"/>
    <s v="Shipped Late"/>
    <n v="6"/>
    <x v="2"/>
    <x v="241"/>
    <x v="0"/>
    <s v="Jennifer Halladay"/>
    <n v="0.2"/>
    <x v="1202"/>
    <s v="September"/>
    <x v="0"/>
    <s v="US-2016-137680"/>
    <x v="1"/>
    <n v="97504"/>
    <n v="1087"/>
    <s v="Message Book, Wirebound, Four 5 1/2 X 4 Forms/Pg., 200 Dupl. Sets/Book"/>
    <n v="11"/>
    <n v="4"/>
    <s v="West"/>
    <m/>
    <n v="11.1"/>
    <n v="33"/>
    <s v="Consumer"/>
    <x v="1299"/>
    <s v="Standard Class"/>
    <s v="Oregon"/>
    <s v="Paper"/>
  </r>
  <r>
    <n v="5"/>
    <s v="Shipped Early"/>
    <n v="6"/>
    <x v="1"/>
    <x v="274"/>
    <x v="0"/>
    <s v="Christina VanderZanden"/>
    <n v="0"/>
    <x v="11"/>
    <s v="September"/>
    <x v="0"/>
    <s v="US-2016-137869"/>
    <x v="3"/>
    <n v="50315"/>
    <n v="830"/>
    <s v="Hon 94000 Series Round Tables"/>
    <n v="107"/>
    <n v="4"/>
    <s v="Central"/>
    <m/>
    <n v="106.62"/>
    <n v="1185"/>
    <s v="Consumer"/>
    <x v="242"/>
    <s v="Standard Class"/>
    <s v="Iowa"/>
    <s v="Tables"/>
  </r>
  <r>
    <n v="5"/>
    <s v="Shipped Early"/>
    <n v="6"/>
    <x v="2"/>
    <x v="274"/>
    <x v="0"/>
    <s v="Christina VanderZanden"/>
    <n v="0"/>
    <x v="11"/>
    <s v="September"/>
    <x v="0"/>
    <s v="US-2016-137869"/>
    <x v="3"/>
    <n v="50315"/>
    <n v="1292"/>
    <s v="Poly String Tie Envelopes"/>
    <n v="3"/>
    <n v="3"/>
    <s v="Central"/>
    <m/>
    <n v="2.88"/>
    <n v="6"/>
    <s v="Consumer"/>
    <x v="242"/>
    <s v="Standard Class"/>
    <s v="Iowa"/>
    <s v="Envelopes"/>
  </r>
  <r>
    <n v="5"/>
    <s v="Shipped Early"/>
    <n v="6"/>
    <x v="1"/>
    <x v="17"/>
    <x v="0"/>
    <s v="Ben Ferrer"/>
    <n v="0"/>
    <x v="129"/>
    <s v="September"/>
    <x v="0"/>
    <s v="US-2016-138247"/>
    <x v="1"/>
    <n v="90045"/>
    <n v="1619"/>
    <s v="Westinghouse Floor Lamp with Metal Mesh Shade, Black"/>
    <n v="6"/>
    <n v="1"/>
    <s v="West"/>
    <m/>
    <n v="5.52"/>
    <n v="24"/>
    <s v="Home Office"/>
    <x v="260"/>
    <s v="Standard Class"/>
    <s v="California"/>
    <s v="Furnishings"/>
  </r>
  <r>
    <n v="5"/>
    <s v="Shipped Early"/>
    <n v="6"/>
    <x v="2"/>
    <x v="17"/>
    <x v="0"/>
    <s v="Ben Ferrer"/>
    <n v="0"/>
    <x v="129"/>
    <s v="September"/>
    <x v="0"/>
    <s v="US-2016-138247"/>
    <x v="1"/>
    <n v="90045"/>
    <n v="1552"/>
    <s v="Tennsco Commercial Shelving"/>
    <n v="0"/>
    <n v="1"/>
    <s v="West"/>
    <m/>
    <n v="0.2"/>
    <n v="20"/>
    <s v="Home Office"/>
    <x v="260"/>
    <s v="Standard Class"/>
    <s v="California"/>
    <s v="Storage"/>
  </r>
  <r>
    <n v="5"/>
    <s v="Shipped Early"/>
    <n v="6"/>
    <x v="2"/>
    <x v="17"/>
    <x v="0"/>
    <s v="Ben Ferrer"/>
    <n v="0"/>
    <x v="129"/>
    <s v="September"/>
    <x v="0"/>
    <s v="US-2016-138247"/>
    <x v="1"/>
    <n v="90045"/>
    <n v="172"/>
    <s v="Avanti 4.4 Cu. Ft. Refrigerator"/>
    <n v="101"/>
    <n v="2"/>
    <s v="West"/>
    <m/>
    <n v="101.35"/>
    <n v="362"/>
    <s v="Home Office"/>
    <x v="260"/>
    <s v="Standard Class"/>
    <s v="California"/>
    <s v="Appliances"/>
  </r>
  <r>
    <n v="5"/>
    <s v="Shipped Early"/>
    <n v="6"/>
    <x v="0"/>
    <x v="17"/>
    <x v="0"/>
    <s v="Ben Ferrer"/>
    <n v="0"/>
    <x v="129"/>
    <s v="September"/>
    <x v="0"/>
    <s v="US-2016-138247"/>
    <x v="1"/>
    <n v="90045"/>
    <n v="1468"/>
    <s v="Sony 32GB Class 10 Micro SDHC R40 Memory Card"/>
    <n v="13"/>
    <n v="3"/>
    <s v="West"/>
    <m/>
    <n v="13.2"/>
    <n v="63"/>
    <s v="Home Office"/>
    <x v="260"/>
    <s v="Standard Class"/>
    <s v="California"/>
    <s v="Accessories"/>
  </r>
  <r>
    <n v="5"/>
    <s v="Shipped Early"/>
    <n v="6"/>
    <x v="0"/>
    <x v="17"/>
    <x v="0"/>
    <s v="Ben Ferrer"/>
    <n v="0.2"/>
    <x v="129"/>
    <s v="September"/>
    <x v="0"/>
    <s v="US-2016-138247"/>
    <x v="1"/>
    <n v="90045"/>
    <n v="446"/>
    <s v="Cisco Unified IP Phone 7945G VoIP phone"/>
    <n v="51"/>
    <n v="3"/>
    <s v="West"/>
    <m/>
    <n v="51.15"/>
    <n v="818"/>
    <s v="Home Office"/>
    <x v="260"/>
    <s v="Standard Class"/>
    <s v="California"/>
    <s v="Phones"/>
  </r>
  <r>
    <n v="5"/>
    <s v="Shipped Early"/>
    <n v="6"/>
    <x v="0"/>
    <x v="17"/>
    <x v="0"/>
    <s v="Ben Ferrer"/>
    <n v="0.2"/>
    <x v="129"/>
    <s v="September"/>
    <x v="0"/>
    <s v="US-2016-138247"/>
    <x v="1"/>
    <n v="90045"/>
    <n v="1439"/>
    <s v="Seidio BD2-HK3IPH5-BK DILEX Case and Holster Combo for Apple iPhone 5/5s - Black"/>
    <n v="17"/>
    <n v="7"/>
    <s v="West"/>
    <m/>
    <n v="17.37"/>
    <n v="174"/>
    <s v="Home Office"/>
    <x v="260"/>
    <s v="Standard Class"/>
    <s v="California"/>
    <s v="Phones"/>
  </r>
  <r>
    <n v="4"/>
    <s v="Shipped Early"/>
    <n v="6"/>
    <x v="1"/>
    <x v="16"/>
    <x v="0"/>
    <s v="John Lee"/>
    <n v="0.2"/>
    <x v="1203"/>
    <s v="September"/>
    <x v="0"/>
    <s v="US-2016-138758"/>
    <x v="0"/>
    <n v="19120"/>
    <n v="866"/>
    <s v="Howard Miller 11-1/2 Diameter Grantwood Wall Clock"/>
    <n v="12"/>
    <n v="2"/>
    <s v="East"/>
    <s v="Yes"/>
    <n v="12.08"/>
    <n v="69"/>
    <s v="Consumer"/>
    <x v="79"/>
    <s v="Standard Class"/>
    <s v="Pennsylvania"/>
    <s v="Furnishings"/>
  </r>
  <r>
    <n v="4"/>
    <s v="Shipped Early"/>
    <n v="6"/>
    <x v="1"/>
    <x v="16"/>
    <x v="0"/>
    <s v="John Lee"/>
    <n v="0.3"/>
    <x v="1203"/>
    <s v="September"/>
    <x v="0"/>
    <s v="US-2016-138758"/>
    <x v="0"/>
    <n v="19120"/>
    <n v="755"/>
    <s v="Global High-Back Leather Tilter, Burgundy"/>
    <n v="-47"/>
    <n v="2"/>
    <s v="East"/>
    <s v="Yes"/>
    <n v="-46.74"/>
    <n v="172"/>
    <s v="Consumer"/>
    <x v="79"/>
    <s v="Standard Class"/>
    <s v="Pennsylvania"/>
    <s v="Chairs"/>
  </r>
  <r>
    <n v="1"/>
    <s v="Shipped On Time"/>
    <n v="1"/>
    <x v="2"/>
    <x v="0"/>
    <x v="0"/>
    <s v="Katherine Ducich"/>
    <n v="0"/>
    <x v="78"/>
    <s v="September"/>
    <x v="0"/>
    <s v="US-2016-138828"/>
    <x v="0"/>
    <n v="10009"/>
    <n v="538"/>
    <s v="Easy-staple paper"/>
    <n v="7"/>
    <n v="3"/>
    <s v="East"/>
    <m/>
    <n v="7.02"/>
    <n v="15"/>
    <s v="Consumer"/>
    <x v="205"/>
    <s v="First Class"/>
    <s v="New York"/>
    <s v="Paper"/>
  </r>
  <r>
    <n v="1"/>
    <s v="Shipped On Time"/>
    <n v="1"/>
    <x v="2"/>
    <x v="0"/>
    <x v="0"/>
    <s v="Katherine Ducich"/>
    <n v="0"/>
    <x v="78"/>
    <s v="September"/>
    <x v="0"/>
    <s v="US-2016-138828"/>
    <x v="0"/>
    <n v="10009"/>
    <n v="1139"/>
    <s v="Newell 324"/>
    <n v="16"/>
    <n v="5"/>
    <s v="East"/>
    <m/>
    <n v="16.170000000000002"/>
    <n v="58"/>
    <s v="Consumer"/>
    <x v="205"/>
    <s v="First Class"/>
    <s v="New York"/>
    <s v="Art"/>
  </r>
  <r>
    <n v="4"/>
    <s v="Shipped Early"/>
    <n v="6"/>
    <x v="2"/>
    <x v="106"/>
    <x v="0"/>
    <s v="Dianna Arnett"/>
    <n v="0"/>
    <x v="132"/>
    <s v="September"/>
    <x v="0"/>
    <s v="US-2016-138835"/>
    <x v="2"/>
    <n v="23464"/>
    <n v="1586"/>
    <s v="Tuff Stuff Recycled Round Ring Binders"/>
    <n v="5"/>
    <n v="2"/>
    <s v="South"/>
    <m/>
    <n v="4.72"/>
    <n v="10"/>
    <s v="Home Office"/>
    <x v="33"/>
    <s v="Standard Class"/>
    <s v="Virginia"/>
    <s v="Binders"/>
  </r>
  <r>
    <n v="4"/>
    <s v="Shipped Early"/>
    <n v="6"/>
    <x v="1"/>
    <x v="189"/>
    <x v="0"/>
    <s v="Alan Barnes"/>
    <n v="0.3"/>
    <x v="163"/>
    <s v="September"/>
    <x v="0"/>
    <s v="US-2016-139500"/>
    <x v="3"/>
    <n v="62521"/>
    <n v="1385"/>
    <s v="SAFCO Optional Arm Kit for Workspace Cribbage Stacking Chair"/>
    <n v="-1"/>
    <n v="2"/>
    <s v="Central"/>
    <m/>
    <n v="-1.07"/>
    <n v="37"/>
    <s v="Consumer"/>
    <x v="257"/>
    <s v="Standard Class"/>
    <s v="Illinois"/>
    <s v="Chairs"/>
  </r>
  <r>
    <n v="4"/>
    <s v="Shipped Late"/>
    <n v="3"/>
    <x v="2"/>
    <x v="202"/>
    <x v="0"/>
    <s v="Troy Blackwell"/>
    <n v="0.2"/>
    <x v="169"/>
    <s v="September"/>
    <x v="0"/>
    <s v="US-2016-139640"/>
    <x v="1"/>
    <n v="97206"/>
    <n v="1235"/>
    <s v="Panasonic KP-150 Electric Pencil Sharpener"/>
    <n v="9"/>
    <n v="4"/>
    <s v="West"/>
    <m/>
    <n v="9.06"/>
    <n v="121"/>
    <s v="Consumer"/>
    <x v="179"/>
    <s v="Second Class"/>
    <s v="Oregon"/>
    <s v="Art"/>
  </r>
  <r>
    <n v="4"/>
    <s v="Shipped Late"/>
    <n v="3"/>
    <x v="2"/>
    <x v="202"/>
    <x v="0"/>
    <s v="Troy Blackwell"/>
    <n v="0.2"/>
    <x v="169"/>
    <s v="September"/>
    <x v="0"/>
    <s v="US-2016-139640"/>
    <x v="1"/>
    <n v="97206"/>
    <n v="1795"/>
    <s v="Xerox 1995"/>
    <n v="9"/>
    <n v="5"/>
    <s v="West"/>
    <m/>
    <n v="9.07"/>
    <n v="26"/>
    <s v="Consumer"/>
    <x v="179"/>
    <s v="Second Class"/>
    <s v="Oregon"/>
    <s v="Paper"/>
  </r>
  <r>
    <n v="7"/>
    <s v="Shipped Late"/>
    <n v="6"/>
    <x v="2"/>
    <x v="134"/>
    <x v="0"/>
    <s v="Kean Thornton"/>
    <n v="0.2"/>
    <x v="1194"/>
    <s v="September"/>
    <x v="0"/>
    <s v="US-2016-140116"/>
    <x v="1"/>
    <n v="80219"/>
    <n v="1551"/>
    <s v="Tennsco 6- and 18-Compartment Lockers"/>
    <n v="-16"/>
    <n v="3"/>
    <s v="West"/>
    <m/>
    <n v="-15.91"/>
    <n v="636"/>
    <s v="Consumer"/>
    <x v="285"/>
    <s v="Standard Class"/>
    <s v="Colorado"/>
    <s v="Storage"/>
  </r>
  <r>
    <n v="7"/>
    <s v="Shipped Late"/>
    <n v="6"/>
    <x v="2"/>
    <x v="134"/>
    <x v="0"/>
    <s v="Kean Thornton"/>
    <n v="0.2"/>
    <x v="1194"/>
    <s v="September"/>
    <x v="0"/>
    <s v="US-2016-140116"/>
    <x v="1"/>
    <n v="80219"/>
    <n v="362"/>
    <s v="BOSTON Ranger #55 Pencil Sharpener, Black"/>
    <n v="9"/>
    <n v="4"/>
    <s v="West"/>
    <m/>
    <n v="9.36"/>
    <n v="83"/>
    <s v="Consumer"/>
    <x v="285"/>
    <s v="Standard Class"/>
    <s v="Colorado"/>
    <s v="Art"/>
  </r>
  <r>
    <n v="4"/>
    <s v="Shipped Early"/>
    <n v="6"/>
    <x v="1"/>
    <x v="13"/>
    <x v="0"/>
    <s v="Berenike Kampe"/>
    <n v="0.5"/>
    <x v="76"/>
    <s v="September"/>
    <x v="0"/>
    <s v="US-2016-140452"/>
    <x v="3"/>
    <n v="60610"/>
    <n v="964"/>
    <s v="KI Adjustable-Height Table"/>
    <n v="-120"/>
    <n v="5"/>
    <s v="Central"/>
    <s v="Yes"/>
    <n v="-120.37"/>
    <n v="215"/>
    <s v="Consumer"/>
    <x v="72"/>
    <s v="Standard Class"/>
    <s v="Illinois"/>
    <s v="Tables"/>
  </r>
  <r>
    <n v="4"/>
    <s v="Shipped Early"/>
    <n v="6"/>
    <x v="1"/>
    <x v="13"/>
    <x v="0"/>
    <s v="Berenike Kampe"/>
    <n v="0.6"/>
    <x v="76"/>
    <s v="September"/>
    <x v="0"/>
    <s v="US-2016-140452"/>
    <x v="3"/>
    <n v="60610"/>
    <n v="1185"/>
    <s v="Nu-Dell Float Frame 11 x 14 1/2"/>
    <n v="-5"/>
    <n v="3"/>
    <s v="Central"/>
    <s v="Yes"/>
    <n v="-4.8499999999999996"/>
    <n v="11"/>
    <s v="Consumer"/>
    <x v="72"/>
    <s v="Standard Class"/>
    <s v="Illinois"/>
    <s v="Furnishings"/>
  </r>
  <r>
    <n v="4"/>
    <s v="Shipped Early"/>
    <n v="6"/>
    <x v="2"/>
    <x v="13"/>
    <x v="0"/>
    <s v="Berenike Kampe"/>
    <n v="0.2"/>
    <x v="76"/>
    <s v="September"/>
    <x v="0"/>
    <s v="US-2016-140452"/>
    <x v="3"/>
    <n v="60610"/>
    <n v="1359"/>
    <s v="Rogers Deluxe File Chest"/>
    <n v="-8"/>
    <n v="2"/>
    <s v="Central"/>
    <s v="Yes"/>
    <n v="-8.35"/>
    <n v="35"/>
    <s v="Consumer"/>
    <x v="72"/>
    <s v="Standard Class"/>
    <s v="Illinois"/>
    <s v="Storage"/>
  </r>
  <r>
    <n v="4"/>
    <s v="Shipped Early"/>
    <n v="6"/>
    <x v="2"/>
    <x v="13"/>
    <x v="0"/>
    <s v="Berenike Kampe"/>
    <n v="0.8"/>
    <x v="76"/>
    <s v="September"/>
    <x v="0"/>
    <s v="US-2016-140452"/>
    <x v="3"/>
    <n v="60610"/>
    <n v="894"/>
    <s v="Ibico Covers for Plastic or Wire Binding Elements"/>
    <n v="-8"/>
    <n v="2"/>
    <s v="Central"/>
    <s v="Yes"/>
    <n v="-8.0500000000000007"/>
    <n v="5"/>
    <s v="Consumer"/>
    <x v="72"/>
    <s v="Standard Class"/>
    <s v="Illinois"/>
    <s v="Binders"/>
  </r>
  <r>
    <n v="4"/>
    <s v="Shipped Early"/>
    <n v="6"/>
    <x v="2"/>
    <x v="13"/>
    <x v="0"/>
    <s v="Berenike Kampe"/>
    <n v="0.8"/>
    <x v="76"/>
    <s v="September"/>
    <x v="0"/>
    <s v="US-2016-140452"/>
    <x v="3"/>
    <n v="60610"/>
    <n v="334"/>
    <s v="Bionaire 99.97% HEPA Air Cleaner"/>
    <n v="-32"/>
    <n v="4"/>
    <s v="Central"/>
    <s v="Yes"/>
    <n v="-31.54"/>
    <n v="14"/>
    <s v="Consumer"/>
    <x v="72"/>
    <s v="Standard Class"/>
    <s v="Illinois"/>
    <s v="Appliances"/>
  </r>
  <r>
    <n v="4"/>
    <s v="Shipped Early"/>
    <n v="6"/>
    <x v="0"/>
    <x v="13"/>
    <x v="0"/>
    <s v="Berenike Kampe"/>
    <n v="0.2"/>
    <x v="76"/>
    <s v="September"/>
    <x v="0"/>
    <s v="US-2016-140452"/>
    <x v="3"/>
    <n v="60610"/>
    <n v="1454"/>
    <s v="Shocksock Galaxy S4 Armband"/>
    <n v="-7"/>
    <n v="4"/>
    <s v="Central"/>
    <s v="Yes"/>
    <n v="-7.01"/>
    <n v="35"/>
    <s v="Consumer"/>
    <x v="72"/>
    <s v="Standard Class"/>
    <s v="Illinois"/>
    <s v="Phones"/>
  </r>
  <r>
    <n v="4"/>
    <s v="Shipped Early"/>
    <n v="6"/>
    <x v="1"/>
    <x v="13"/>
    <x v="0"/>
    <s v="Brosina Hoffman"/>
    <n v="0.3"/>
    <x v="66"/>
    <s v="September"/>
    <x v="0"/>
    <s v="US-2016-140914"/>
    <x v="3"/>
    <n v="60653"/>
    <n v="742"/>
    <s v="Global Commerce Series High-Back Swivel/Tilt Chairs"/>
    <n v="-57"/>
    <n v="4"/>
    <s v="Central"/>
    <m/>
    <n v="-57"/>
    <n v="798"/>
    <s v="Consumer"/>
    <x v="279"/>
    <s v="Standard Class"/>
    <s v="Illinois"/>
    <s v="Chairs"/>
  </r>
  <r>
    <n v="4"/>
    <s v="Shipped Early"/>
    <n v="6"/>
    <x v="1"/>
    <x v="13"/>
    <x v="0"/>
    <s v="Brosina Hoffman"/>
    <n v="0.6"/>
    <x v="66"/>
    <s v="September"/>
    <x v="0"/>
    <s v="US-2016-140914"/>
    <x v="3"/>
    <n v="60653"/>
    <n v="500"/>
    <s v="DAX Wood Document Frame."/>
    <n v="-8"/>
    <n v="2"/>
    <s v="Central"/>
    <m/>
    <n v="-7.96"/>
    <n v="11"/>
    <s v="Consumer"/>
    <x v="279"/>
    <s v="Standard Class"/>
    <s v="Illinois"/>
    <s v="Furnishings"/>
  </r>
  <r>
    <n v="6"/>
    <s v="Shipped On Time"/>
    <n v="6"/>
    <x v="1"/>
    <x v="74"/>
    <x v="0"/>
    <s v="Kelly Lampkin"/>
    <n v="0.3"/>
    <x v="207"/>
    <s v="September"/>
    <x v="0"/>
    <s v="US-2016-141215"/>
    <x v="3"/>
    <n v="78207"/>
    <n v="980"/>
    <s v="Lesro Sheffield Collection Coffee Table, End Table, Center Table, Corner Table"/>
    <n v="-19"/>
    <n v="2"/>
    <s v="Central"/>
    <m/>
    <n v="-18.559999999999999"/>
    <n v="100"/>
    <s v="Corporate"/>
    <x v="138"/>
    <s v="Standard Class"/>
    <s v="Texas"/>
    <s v="Tables"/>
  </r>
  <r>
    <n v="6"/>
    <s v="Shipped On Time"/>
    <n v="6"/>
    <x v="1"/>
    <x v="74"/>
    <x v="0"/>
    <s v="Kelly Lampkin"/>
    <n v="0.3"/>
    <x v="207"/>
    <s v="September"/>
    <x v="0"/>
    <s v="US-2016-141215"/>
    <x v="3"/>
    <n v="78207"/>
    <n v="742"/>
    <s v="Global Commerce Series High-Back Swivel/Tilt Chairs"/>
    <n v="-57"/>
    <n v="4"/>
    <s v="Central"/>
    <m/>
    <n v="-57"/>
    <n v="798"/>
    <s v="Corporate"/>
    <x v="138"/>
    <s v="Standard Class"/>
    <s v="Texas"/>
    <s v="Chairs"/>
  </r>
  <r>
    <n v="6"/>
    <s v="Shipped On Time"/>
    <n v="6"/>
    <x v="2"/>
    <x v="74"/>
    <x v="0"/>
    <s v="Kelly Lampkin"/>
    <n v="0.8"/>
    <x v="207"/>
    <s v="September"/>
    <x v="0"/>
    <s v="US-2016-141215"/>
    <x v="3"/>
    <n v="78207"/>
    <n v="264"/>
    <s v="Avery Premier Heavy-Duty Binder with Round Locking Rings"/>
    <n v="-15"/>
    <n v="3"/>
    <s v="Central"/>
    <m/>
    <n v="-14.57"/>
    <n v="9"/>
    <s v="Corporate"/>
    <x v="138"/>
    <s v="Standard Class"/>
    <s v="Texas"/>
    <s v="Binders"/>
  </r>
  <r>
    <n v="6"/>
    <s v="Shipped On Time"/>
    <n v="6"/>
    <x v="1"/>
    <x v="15"/>
    <x v="0"/>
    <s v="Carlos Soltero"/>
    <n v="0.2"/>
    <x v="88"/>
    <s v="September"/>
    <x v="0"/>
    <s v="US-2016-141257"/>
    <x v="1"/>
    <n v="98115"/>
    <n v="834"/>
    <s v="Hon Deluxe Fabric Upholstered Stacking Chairs, Squared Back"/>
    <n v="73"/>
    <n v="3"/>
    <s v="West"/>
    <m/>
    <n v="73.19"/>
    <n v="586"/>
    <s v="Consumer"/>
    <x v="155"/>
    <s v="Standard Class"/>
    <s v="Washington"/>
    <s v="Chairs"/>
  </r>
  <r>
    <n v="3"/>
    <s v="Shipped Late"/>
    <n v="1"/>
    <x v="1"/>
    <x v="218"/>
    <x v="0"/>
    <s v="Gary Mitchum"/>
    <n v="0"/>
    <x v="118"/>
    <s v="September"/>
    <x v="0"/>
    <s v="US-2016-143231"/>
    <x v="0"/>
    <n v="2038"/>
    <n v="1183"/>
    <s v="Nu-Dell Executive Frame"/>
    <n v="23"/>
    <n v="5"/>
    <s v="East"/>
    <m/>
    <n v="23.38"/>
    <n v="63"/>
    <s v="Home Office"/>
    <x v="29"/>
    <s v="First Class"/>
    <s v="Massachusetts"/>
    <s v="Furnishings"/>
  </r>
  <r>
    <n v="3"/>
    <s v="Shipped Late"/>
    <n v="1"/>
    <x v="0"/>
    <x v="218"/>
    <x v="0"/>
    <s v="Gary Mitchum"/>
    <n v="0"/>
    <x v="118"/>
    <s v="September"/>
    <x v="0"/>
    <s v="US-2016-143231"/>
    <x v="0"/>
    <n v="2038"/>
    <n v="921"/>
    <s v="Imation Secure Drive + Hardware Encrypted USB flash drive - 16 GB"/>
    <n v="27"/>
    <n v="3"/>
    <s v="East"/>
    <m/>
    <n v="27.35"/>
    <n v="114"/>
    <s v="Home Office"/>
    <x v="29"/>
    <s v="First Class"/>
    <s v="Massachusetts"/>
    <s v="Accessories"/>
  </r>
  <r>
    <n v="6"/>
    <s v="Shipped On Time"/>
    <n v="6"/>
    <x v="2"/>
    <x v="18"/>
    <x v="0"/>
    <s v="Kristina Nunn"/>
    <n v="0"/>
    <x v="66"/>
    <s v="September"/>
    <x v="0"/>
    <s v="US-2016-143287"/>
    <x v="0"/>
    <n v="10801"/>
    <n v="90"/>
    <s v="Acme Value Line Scissors"/>
    <n v="2"/>
    <n v="2"/>
    <s v="East"/>
    <s v="Yes"/>
    <n v="2.19"/>
    <n v="7"/>
    <s v="Home Office"/>
    <x v="222"/>
    <s v="Standard Class"/>
    <s v="New York"/>
    <s v="Supplies"/>
  </r>
  <r>
    <n v="6"/>
    <s v="Shipped On Time"/>
    <n v="6"/>
    <x v="2"/>
    <x v="18"/>
    <x v="0"/>
    <s v="Kristina Nunn"/>
    <n v="0"/>
    <x v="66"/>
    <s v="September"/>
    <x v="0"/>
    <s v="US-2016-143287"/>
    <x v="0"/>
    <n v="10801"/>
    <n v="1672"/>
    <s v="Xerox 1882"/>
    <n v="110"/>
    <n v="4"/>
    <s v="East"/>
    <s v="Yes"/>
    <n v="109.72"/>
    <n v="224"/>
    <s v="Home Office"/>
    <x v="222"/>
    <s v="Standard Class"/>
    <s v="New York"/>
    <s v="Paper"/>
  </r>
  <r>
    <n v="6"/>
    <s v="Shipped On Time"/>
    <n v="6"/>
    <x v="2"/>
    <x v="18"/>
    <x v="0"/>
    <s v="Kristina Nunn"/>
    <n v="0"/>
    <x v="66"/>
    <s v="September"/>
    <x v="0"/>
    <s v="US-2016-143287"/>
    <x v="0"/>
    <n v="10801"/>
    <n v="1658"/>
    <s v="Wirebound Message Books, Four 2 3/4 x 5 Forms per Page, 600 Sets per Book"/>
    <n v="22"/>
    <n v="5"/>
    <s v="East"/>
    <s v="Yes"/>
    <n v="21.78"/>
    <n v="46"/>
    <s v="Home Office"/>
    <x v="222"/>
    <s v="Standard Class"/>
    <s v="New York"/>
    <s v="Paper"/>
  </r>
  <r>
    <n v="4"/>
    <s v="Shipped Early"/>
    <n v="6"/>
    <x v="2"/>
    <x v="47"/>
    <x v="0"/>
    <s v="Bill Shonely"/>
    <n v="0"/>
    <x v="179"/>
    <s v="September"/>
    <x v="0"/>
    <s v="US-2016-143581"/>
    <x v="2"/>
    <n v="31907"/>
    <n v="1484"/>
    <s v="Space Solutions HD Industrial Steel Shelving."/>
    <n v="10"/>
    <n v="3"/>
    <s v="South"/>
    <m/>
    <n v="10.35"/>
    <n v="345"/>
    <s v="Corporate"/>
    <x v="117"/>
    <s v="Standard Class"/>
    <s v="Georgia"/>
    <s v="Storage"/>
  </r>
  <r>
    <n v="4"/>
    <s v="Shipped Early"/>
    <n v="6"/>
    <x v="0"/>
    <x v="0"/>
    <x v="0"/>
    <s v="Hallie Redmond"/>
    <n v="0"/>
    <x v="56"/>
    <s v="September"/>
    <x v="0"/>
    <s v="US-2016-143707"/>
    <x v="0"/>
    <n v="10035"/>
    <n v="1423"/>
    <s v="Sannysis Cute Owl Design Soft Skin Case Cover for Samsung Galaxy S4"/>
    <n v="2"/>
    <n v="3"/>
    <s v="East"/>
    <m/>
    <n v="1.6"/>
    <n v="6"/>
    <s v="Home Office"/>
    <x v="136"/>
    <s v="Standard Class"/>
    <s v="New York"/>
    <s v="Phones"/>
  </r>
  <r>
    <n v="3"/>
    <s v="Shipped On Time"/>
    <n v="3"/>
    <x v="1"/>
    <x v="4"/>
    <x v="0"/>
    <s v="Damala Kotsonis"/>
    <n v="0.3"/>
    <x v="110"/>
    <s v="September"/>
    <x v="0"/>
    <s v="US-2016-143721"/>
    <x v="3"/>
    <n v="77095"/>
    <n v="1214"/>
    <s v="Office Star Flex Back Scooter Chair with White Frame"/>
    <n v="-36"/>
    <n v="2"/>
    <s v="Central"/>
    <m/>
    <n v="-35.51"/>
    <n v="155"/>
    <s v="Corporate"/>
    <x v="28"/>
    <s v="Second Class"/>
    <s v="Texas"/>
    <s v="Chairs"/>
  </r>
  <r>
    <n v="4"/>
    <s v="Shipped Early"/>
    <n v="6"/>
    <x v="1"/>
    <x v="17"/>
    <x v="0"/>
    <s v="Richard Bierner"/>
    <n v="0.2"/>
    <x v="164"/>
    <s v="September"/>
    <x v="0"/>
    <s v="US-2016-144078"/>
    <x v="1"/>
    <n v="90004"/>
    <n v="837"/>
    <s v="Hon GuestStacker Chair"/>
    <n v="54"/>
    <n v="4"/>
    <s v="West"/>
    <m/>
    <n v="54.4"/>
    <n v="725"/>
    <s v="Consumer"/>
    <x v="8"/>
    <s v="Standard Class"/>
    <s v="California"/>
    <s v="Chairs"/>
  </r>
  <r>
    <n v="4"/>
    <s v="Shipped Early"/>
    <n v="6"/>
    <x v="2"/>
    <x v="17"/>
    <x v="0"/>
    <s v="Richard Bierner"/>
    <n v="0"/>
    <x v="164"/>
    <s v="September"/>
    <x v="0"/>
    <s v="US-2016-144078"/>
    <x v="1"/>
    <n v="90004"/>
    <n v="1508"/>
    <s v="Staples in misc. colors"/>
    <n v="3"/>
    <n v="3"/>
    <s v="West"/>
    <m/>
    <n v="2.6"/>
    <n v="7"/>
    <s v="Consumer"/>
    <x v="8"/>
    <s v="Standard Class"/>
    <s v="California"/>
    <s v="Art"/>
  </r>
  <r>
    <n v="4"/>
    <s v="Shipped Early"/>
    <n v="6"/>
    <x v="0"/>
    <x v="17"/>
    <x v="0"/>
    <s v="Richard Bierner"/>
    <n v="0.2"/>
    <x v="164"/>
    <s v="September"/>
    <x v="0"/>
    <s v="US-2016-144078"/>
    <x v="1"/>
    <n v="90004"/>
    <n v="1022"/>
    <s v="Logitech Mobile Speakerphone P710e - speaker phone"/>
    <n v="47"/>
    <n v="5"/>
    <s v="West"/>
    <m/>
    <n v="47.24"/>
    <n v="540"/>
    <s v="Consumer"/>
    <x v="8"/>
    <s v="Standard Class"/>
    <s v="California"/>
    <s v="Phones"/>
  </r>
  <r>
    <n v="2"/>
    <s v="Shipped Early"/>
    <n v="3"/>
    <x v="2"/>
    <x v="183"/>
    <x v="0"/>
    <s v="Jim Epp"/>
    <n v="0"/>
    <x v="270"/>
    <s v="September"/>
    <x v="0"/>
    <s v="US-2016-146353"/>
    <x v="0"/>
    <n v="3301"/>
    <n v="259"/>
    <s v="Avery Metallic Poly Binders"/>
    <n v="11"/>
    <n v="4"/>
    <s v="East"/>
    <m/>
    <n v="11"/>
    <n v="23"/>
    <s v="Corporate"/>
    <x v="164"/>
    <s v="Second Class"/>
    <s v="New Hampshire"/>
    <s v="Binders"/>
  </r>
  <r>
    <n v="2"/>
    <s v="Shipped Early"/>
    <n v="3"/>
    <x v="2"/>
    <x v="183"/>
    <x v="0"/>
    <s v="Jim Epp"/>
    <n v="0"/>
    <x v="270"/>
    <s v="September"/>
    <x v="0"/>
    <s v="US-2016-146353"/>
    <x v="0"/>
    <n v="3301"/>
    <n v="634"/>
    <s v="Fellowes Bankers Box Recycled Super Stor/Drawer"/>
    <n v="16"/>
    <n v="5"/>
    <s v="East"/>
    <m/>
    <n v="16.190000000000001"/>
    <n v="270"/>
    <s v="Corporate"/>
    <x v="164"/>
    <s v="Second Class"/>
    <s v="New Hampshire"/>
    <s v="Storage"/>
  </r>
  <r>
    <n v="5"/>
    <s v="Shipped Late"/>
    <n v="3"/>
    <x v="1"/>
    <x v="4"/>
    <x v="0"/>
    <s v="Joel Eaton"/>
    <n v="0.6"/>
    <x v="199"/>
    <s v="September"/>
    <x v="0"/>
    <s v="US-2016-147606"/>
    <x v="3"/>
    <n v="77070"/>
    <n v="565"/>
    <s v="Eldon Expressions Desk Accessory, Wood Pencil Holder, Oak"/>
    <n v="-14"/>
    <n v="5"/>
    <s v="Central"/>
    <m/>
    <n v="-14.48"/>
    <n v="19"/>
    <s v="Consumer"/>
    <x v="22"/>
    <s v="Second Class"/>
    <s v="Texas"/>
    <s v="Furnishings"/>
  </r>
  <r>
    <n v="6"/>
    <s v="Shipped On Time"/>
    <n v="6"/>
    <x v="1"/>
    <x v="381"/>
    <x v="0"/>
    <s v="Hunter Lopez"/>
    <n v="0"/>
    <x v="265"/>
    <s v="September"/>
    <x v="0"/>
    <s v="US-2016-147627"/>
    <x v="2"/>
    <n v="72401"/>
    <n v="826"/>
    <s v="Hon 4700 Series Mobuis Mid-Back Task Chairs with Adjustable Arms"/>
    <n v="224"/>
    <n v="3"/>
    <s v="South"/>
    <m/>
    <n v="224.27"/>
    <n v="1068"/>
    <s v="Consumer"/>
    <x v="302"/>
    <s v="Standard Class"/>
    <s v="Arkansas"/>
    <s v="Chairs"/>
  </r>
  <r>
    <n v="6"/>
    <s v="Shipped On Time"/>
    <n v="6"/>
    <x v="1"/>
    <x v="381"/>
    <x v="0"/>
    <s v="Hunter Lopez"/>
    <n v="0"/>
    <x v="265"/>
    <s v="September"/>
    <x v="0"/>
    <s v="US-2016-147627"/>
    <x v="2"/>
    <n v="72401"/>
    <n v="565"/>
    <s v="Eldon Expressions Desk Accessory, Wood Pencil Holder, Oak"/>
    <n v="12"/>
    <n v="4"/>
    <s v="South"/>
    <m/>
    <n v="11.58"/>
    <n v="39"/>
    <s v="Consumer"/>
    <x v="302"/>
    <s v="Standard Class"/>
    <s v="Arkansas"/>
    <s v="Furnishings"/>
  </r>
  <r>
    <n v="6"/>
    <s v="Shipped On Time"/>
    <n v="6"/>
    <x v="2"/>
    <x v="381"/>
    <x v="0"/>
    <s v="Hunter Lopez"/>
    <n v="0"/>
    <x v="265"/>
    <s v="September"/>
    <x v="0"/>
    <s v="US-2016-147627"/>
    <x v="2"/>
    <n v="72401"/>
    <n v="1142"/>
    <s v="Newell 327"/>
    <n v="2"/>
    <n v="3"/>
    <s v="South"/>
    <m/>
    <n v="1.79"/>
    <n v="7"/>
    <s v="Consumer"/>
    <x v="302"/>
    <s v="Standard Class"/>
    <s v="Arkansas"/>
    <s v="Art"/>
  </r>
  <r>
    <n v="6"/>
    <s v="Shipped On Time"/>
    <n v="6"/>
    <x v="2"/>
    <x v="381"/>
    <x v="0"/>
    <s v="Hunter Lopez"/>
    <n v="0"/>
    <x v="265"/>
    <s v="September"/>
    <x v="0"/>
    <s v="US-2016-147627"/>
    <x v="2"/>
    <n v="72401"/>
    <n v="1501"/>
    <s v="Staple envelope"/>
    <n v="11"/>
    <n v="3"/>
    <s v="South"/>
    <m/>
    <n v="10.97"/>
    <n v="23"/>
    <s v="Consumer"/>
    <x v="302"/>
    <s v="Standard Class"/>
    <s v="Arkansas"/>
    <s v="Envelopes"/>
  </r>
  <r>
    <n v="6"/>
    <s v="Shipped On Time"/>
    <n v="6"/>
    <x v="2"/>
    <x v="381"/>
    <x v="0"/>
    <s v="Hunter Lopez"/>
    <n v="0"/>
    <x v="265"/>
    <s v="September"/>
    <x v="0"/>
    <s v="US-2016-147627"/>
    <x v="2"/>
    <n v="72401"/>
    <n v="1169"/>
    <s v="Newell 351"/>
    <n v="7"/>
    <n v="7"/>
    <s v="South"/>
    <m/>
    <n v="6.66"/>
    <n v="23"/>
    <s v="Consumer"/>
    <x v="302"/>
    <s v="Standard Class"/>
    <s v="Arkansas"/>
    <s v="Art"/>
  </r>
  <r>
    <n v="6"/>
    <s v="Shipped On Time"/>
    <n v="6"/>
    <x v="0"/>
    <x v="381"/>
    <x v="0"/>
    <s v="Hunter Lopez"/>
    <n v="0"/>
    <x v="265"/>
    <s v="September"/>
    <x v="0"/>
    <s v="US-2016-147627"/>
    <x v="2"/>
    <n v="72401"/>
    <n v="145"/>
    <s v="Apple iPhone 5C"/>
    <n v="182"/>
    <n v="7"/>
    <s v="South"/>
    <m/>
    <n v="181.98"/>
    <n v="700"/>
    <s v="Consumer"/>
    <x v="302"/>
    <s v="Standard Class"/>
    <s v="Arkansas"/>
    <s v="Phones"/>
  </r>
  <r>
    <n v="5"/>
    <s v="Shipped Early"/>
    <n v="6"/>
    <x v="2"/>
    <x v="1"/>
    <x v="0"/>
    <s v="Lindsay Shagiari"/>
    <n v="0"/>
    <x v="199"/>
    <s v="September"/>
    <x v="0"/>
    <s v="US-2016-147648"/>
    <x v="1"/>
    <n v="94109"/>
    <n v="1684"/>
    <s v="Xerox 1893"/>
    <n v="40"/>
    <n v="2"/>
    <s v="West"/>
    <m/>
    <n v="40.17"/>
    <n v="82"/>
    <s v="Home Office"/>
    <x v="22"/>
    <s v="Standard Class"/>
    <s v="California"/>
    <s v="Paper"/>
  </r>
  <r>
    <n v="5"/>
    <s v="Shipped Early"/>
    <n v="6"/>
    <x v="2"/>
    <x v="277"/>
    <x v="0"/>
    <s v="Steven Roelle"/>
    <n v="0"/>
    <x v="163"/>
    <s v="September"/>
    <x v="0"/>
    <s v="US-2016-147704"/>
    <x v="3"/>
    <n v="47401"/>
    <n v="1633"/>
    <s v="Wilson Jones Active Use Binders"/>
    <n v="14"/>
    <n v="4"/>
    <s v="Central"/>
    <m/>
    <n v="14.27"/>
    <n v="29"/>
    <s v="Home Office"/>
    <x v="63"/>
    <s v="Standard Class"/>
    <s v="Indiana"/>
    <s v="Binders"/>
  </r>
  <r>
    <n v="5"/>
    <s v="Shipped Early"/>
    <n v="6"/>
    <x v="2"/>
    <x v="277"/>
    <x v="0"/>
    <s v="Steven Roelle"/>
    <n v="0"/>
    <x v="163"/>
    <s v="September"/>
    <x v="0"/>
    <s v="US-2016-147704"/>
    <x v="3"/>
    <n v="47401"/>
    <n v="4"/>
    <s v="#10 White Business Envelopes,4 1/8 x 9 1/2"/>
    <n v="37"/>
    <n v="5"/>
    <s v="Central"/>
    <m/>
    <n v="36.82"/>
    <n v="78"/>
    <s v="Home Office"/>
    <x v="63"/>
    <s v="Standard Class"/>
    <s v="Indiana"/>
    <s v="Envelopes"/>
  </r>
  <r>
    <n v="5"/>
    <s v="Shipped Early"/>
    <n v="6"/>
    <x v="2"/>
    <x v="277"/>
    <x v="0"/>
    <s v="Steven Roelle"/>
    <n v="0"/>
    <x v="163"/>
    <s v="September"/>
    <x v="0"/>
    <s v="US-2016-147704"/>
    <x v="3"/>
    <n v="47401"/>
    <n v="666"/>
    <s v="File Shuttle II and Handi-File, Black"/>
    <n v="42"/>
    <n v="5"/>
    <s v="Central"/>
    <m/>
    <n v="42.36"/>
    <n v="169"/>
    <s v="Home Office"/>
    <x v="63"/>
    <s v="Standard Class"/>
    <s v="Indiana"/>
    <s v="Storage"/>
  </r>
  <r>
    <n v="5"/>
    <s v="Shipped Early"/>
    <n v="6"/>
    <x v="2"/>
    <x v="277"/>
    <x v="0"/>
    <s v="Steven Roelle"/>
    <n v="0"/>
    <x v="163"/>
    <s v="September"/>
    <x v="0"/>
    <s v="US-2016-147704"/>
    <x v="3"/>
    <n v="47401"/>
    <n v="1751"/>
    <s v="Xerox 1954"/>
    <n v="14"/>
    <n v="6"/>
    <s v="Central"/>
    <m/>
    <n v="14.26"/>
    <n v="32"/>
    <s v="Home Office"/>
    <x v="63"/>
    <s v="Standard Class"/>
    <s v="Indiana"/>
    <s v="Paper"/>
  </r>
  <r>
    <n v="6"/>
    <s v="Shipped On Time"/>
    <n v="6"/>
    <x v="2"/>
    <x v="244"/>
    <x v="0"/>
    <s v="Muhammed MacIntyre"/>
    <n v="0.7"/>
    <x v="265"/>
    <s v="September"/>
    <x v="0"/>
    <s v="US-2016-147774"/>
    <x v="2"/>
    <n v="37167"/>
    <n v="686"/>
    <s v="GBC DocuBind TL200 Manual Binding Machine"/>
    <n v="-52"/>
    <n v="1"/>
    <s v="South"/>
    <m/>
    <n v="-51.52"/>
    <n v="67"/>
    <s v="Corporate"/>
    <x v="302"/>
    <s v="Standard Class"/>
    <s v="Tennessee"/>
    <s v="Binders"/>
  </r>
  <r>
    <n v="3"/>
    <s v="Shipped Late"/>
    <n v="1"/>
    <x v="1"/>
    <x v="15"/>
    <x v="0"/>
    <s v="Bill Shonely"/>
    <n v="0"/>
    <x v="124"/>
    <s v="September"/>
    <x v="0"/>
    <s v="US-2016-148194"/>
    <x v="1"/>
    <n v="98105"/>
    <n v="587"/>
    <s v="Eldon Regeneration Recycled Desk Accessories, Smoke"/>
    <n v="4"/>
    <n v="7"/>
    <s v="West"/>
    <m/>
    <n v="3.9"/>
    <n v="12"/>
    <s v="Corporate"/>
    <x v="127"/>
    <s v="First Class"/>
    <s v="Washington"/>
    <s v="Furnishings"/>
  </r>
  <r>
    <n v="3"/>
    <s v="Shipped Late"/>
    <n v="1"/>
    <x v="2"/>
    <x v="15"/>
    <x v="0"/>
    <s v="Bill Shonely"/>
    <n v="0"/>
    <x v="124"/>
    <s v="September"/>
    <x v="0"/>
    <s v="US-2016-148194"/>
    <x v="1"/>
    <n v="98105"/>
    <n v="812"/>
    <s v="Holmes Odor Grabber"/>
    <n v="19"/>
    <n v="4"/>
    <s v="West"/>
    <m/>
    <n v="19.03"/>
    <n v="58"/>
    <s v="Corporate"/>
    <x v="127"/>
    <s v="First Class"/>
    <s v="Washington"/>
    <s v="Appliances"/>
  </r>
  <r>
    <n v="4"/>
    <s v="Shipped Early"/>
    <n v="6"/>
    <x v="1"/>
    <x v="0"/>
    <x v="0"/>
    <s v="Christine Phan"/>
    <n v="0.4"/>
    <x v="160"/>
    <s v="September"/>
    <x v="0"/>
    <s v="US-2016-148838"/>
    <x v="0"/>
    <n v="10024"/>
    <n v="820"/>
    <s v="Hon 30 x 60 Table with Locking Drawer"/>
    <n v="-123"/>
    <n v="3"/>
    <s v="East"/>
    <m/>
    <n v="-122.78"/>
    <n v="614"/>
    <s v="Corporate"/>
    <x v="53"/>
    <s v="Standard Class"/>
    <s v="New York"/>
    <s v="Tables"/>
  </r>
  <r>
    <n v="4"/>
    <s v="Shipped Early"/>
    <n v="6"/>
    <x v="1"/>
    <x v="0"/>
    <x v="0"/>
    <s v="Christine Phan"/>
    <n v="0.4"/>
    <x v="160"/>
    <s v="September"/>
    <x v="0"/>
    <s v="US-2016-148838"/>
    <x v="0"/>
    <n v="10024"/>
    <n v="278"/>
    <s v="Balt Solid Wood Round Tables"/>
    <n v="-554"/>
    <n v="4"/>
    <s v="East"/>
    <m/>
    <n v="-553.65"/>
    <n v="1072"/>
    <s v="Corporate"/>
    <x v="53"/>
    <s v="Standard Class"/>
    <s v="New York"/>
    <s v="Tables"/>
  </r>
  <r>
    <n v="4"/>
    <s v="Shipped Early"/>
    <n v="6"/>
    <x v="1"/>
    <x v="0"/>
    <x v="0"/>
    <s v="Christine Phan"/>
    <n v="0.4"/>
    <x v="160"/>
    <s v="September"/>
    <x v="0"/>
    <s v="US-2016-148838"/>
    <x v="0"/>
    <n v="10024"/>
    <n v="370"/>
    <s v="Bretford Rectangular Conference Table Tops"/>
    <n v="-448"/>
    <n v="7"/>
    <s v="East"/>
    <m/>
    <n v="-447.59"/>
    <n v="1580"/>
    <s v="Corporate"/>
    <x v="53"/>
    <s v="Standard Class"/>
    <s v="New York"/>
    <s v="Tables"/>
  </r>
  <r>
    <n v="4"/>
    <s v="Shipped Early"/>
    <n v="6"/>
    <x v="2"/>
    <x v="0"/>
    <x v="0"/>
    <s v="Christine Phan"/>
    <n v="0"/>
    <x v="160"/>
    <s v="September"/>
    <x v="0"/>
    <s v="US-2016-148838"/>
    <x v="0"/>
    <n v="10024"/>
    <n v="1711"/>
    <s v="Xerox 1918"/>
    <n v="76"/>
    <n v="4"/>
    <s v="East"/>
    <m/>
    <n v="75.97"/>
    <n v="155"/>
    <s v="Corporate"/>
    <x v="53"/>
    <s v="Standard Class"/>
    <s v="New York"/>
    <s v="Paper"/>
  </r>
  <r>
    <n v="4"/>
    <s v="Shipped Early"/>
    <n v="6"/>
    <x v="2"/>
    <x v="0"/>
    <x v="0"/>
    <s v="Christine Phan"/>
    <n v="0"/>
    <x v="160"/>
    <s v="September"/>
    <x v="0"/>
    <s v="US-2016-148838"/>
    <x v="0"/>
    <n v="10024"/>
    <n v="1720"/>
    <s v="Xerox 1926"/>
    <n v="16"/>
    <n v="7"/>
    <s v="East"/>
    <m/>
    <n v="16.38"/>
    <n v="35"/>
    <s v="Corporate"/>
    <x v="53"/>
    <s v="Standard Class"/>
    <s v="New York"/>
    <s v="Paper"/>
  </r>
  <r>
    <n v="2"/>
    <s v="Shipped Late"/>
    <n v="1"/>
    <x v="0"/>
    <x v="16"/>
    <x v="0"/>
    <s v="Ruben Dartt"/>
    <n v="0.2"/>
    <x v="14"/>
    <s v="September"/>
    <x v="0"/>
    <s v="US-2016-149034"/>
    <x v="0"/>
    <n v="19120"/>
    <n v="1005"/>
    <s v="Logitech G105 Gaming Keyboard"/>
    <n v="-1"/>
    <n v="1"/>
    <s v="East"/>
    <m/>
    <n v="-1.19"/>
    <n v="47"/>
    <s v="Consumer"/>
    <x v="63"/>
    <s v="First Class"/>
    <s v="Pennsylvania"/>
    <s v="Accessories"/>
  </r>
  <r>
    <n v="4"/>
    <s v="Shipped Early"/>
    <n v="6"/>
    <x v="1"/>
    <x v="47"/>
    <x v="0"/>
    <s v="Laurel Beltran"/>
    <n v="0.2"/>
    <x v="122"/>
    <s v="September"/>
    <x v="0"/>
    <s v="US-2016-150119"/>
    <x v="0"/>
    <n v="43229"/>
    <n v="677"/>
    <s v="G.E. Halogen Desk Lamp Bulbs"/>
    <n v="8"/>
    <n v="4"/>
    <s v="East"/>
    <m/>
    <n v="7.82"/>
    <n v="22"/>
    <s v="Home Office"/>
    <x v="1300"/>
    <s v="Standard Class"/>
    <s v="Ohio"/>
    <s v="Furnishings"/>
  </r>
  <r>
    <n v="4"/>
    <s v="Shipped Early"/>
    <n v="6"/>
    <x v="1"/>
    <x v="47"/>
    <x v="0"/>
    <s v="Laurel Beltran"/>
    <n v="0.3"/>
    <x v="122"/>
    <s v="September"/>
    <x v="0"/>
    <s v="US-2016-150119"/>
    <x v="0"/>
    <n v="43229"/>
    <n v="761"/>
    <s v="Global Leather Highback Executive Chair with Pneumatic Height Adjustment, Black"/>
    <n v="-12"/>
    <n v="2"/>
    <s v="East"/>
    <m/>
    <n v="-12.06"/>
    <n v="281"/>
    <s v="Home Office"/>
    <x v="1300"/>
    <s v="Standard Class"/>
    <s v="Ohio"/>
    <s v="Chairs"/>
  </r>
  <r>
    <n v="4"/>
    <s v="Shipped Early"/>
    <n v="6"/>
    <x v="2"/>
    <x v="47"/>
    <x v="0"/>
    <s v="Laurel Beltran"/>
    <n v="0.7"/>
    <x v="122"/>
    <s v="September"/>
    <x v="0"/>
    <s v="US-2016-150119"/>
    <x v="0"/>
    <n v="43229"/>
    <n v="1850"/>
    <s v="Zipper Ring Binder Pockets"/>
    <n v="-5"/>
    <n v="8"/>
    <s v="East"/>
    <m/>
    <n v="-5.24"/>
    <n v="7"/>
    <s v="Home Office"/>
    <x v="1300"/>
    <s v="Standard Class"/>
    <s v="Ohio"/>
    <s v="Binders"/>
  </r>
  <r>
    <n v="6"/>
    <s v="Shipped On Time"/>
    <n v="6"/>
    <x v="2"/>
    <x v="0"/>
    <x v="0"/>
    <s v="Aaron Smayling"/>
    <n v="0"/>
    <x v="198"/>
    <s v="September"/>
    <x v="0"/>
    <s v="US-2016-150126"/>
    <x v="0"/>
    <n v="10035"/>
    <n v="1753"/>
    <s v="Xerox 1956"/>
    <n v="32"/>
    <n v="11"/>
    <s v="East"/>
    <m/>
    <n v="32.229999999999997"/>
    <n v="66"/>
    <s v="Corporate"/>
    <x v="211"/>
    <s v="Standard Class"/>
    <s v="New York"/>
    <s v="Paper"/>
  </r>
  <r>
    <n v="5"/>
    <s v="Shipped Early"/>
    <n v="6"/>
    <x v="1"/>
    <x v="192"/>
    <x v="0"/>
    <s v="Christine Abelman"/>
    <n v="0.3"/>
    <x v="292"/>
    <s v="September"/>
    <x v="0"/>
    <s v="US-2016-150434"/>
    <x v="0"/>
    <n v="6010"/>
    <n v="280"/>
    <s v="Barricks 18 x 48 Non-Folding Utility Table with Bottom Storage Shelf"/>
    <n v="-4"/>
    <n v="1"/>
    <s v="East"/>
    <m/>
    <n v="-4.03"/>
    <n v="71"/>
    <s v="Corporate"/>
    <x v="35"/>
    <s v="Standard Class"/>
    <s v="Connecticut"/>
    <s v="Tables"/>
  </r>
  <r>
    <n v="5"/>
    <s v="Shipped Early"/>
    <n v="6"/>
    <x v="2"/>
    <x v="192"/>
    <x v="0"/>
    <s v="Christine Abelman"/>
    <n v="0"/>
    <x v="292"/>
    <s v="September"/>
    <x v="0"/>
    <s v="US-2016-150434"/>
    <x v="0"/>
    <n v="6010"/>
    <n v="50"/>
    <s v="Acco Hanging Data Binders"/>
    <n v="2"/>
    <n v="1"/>
    <s v="East"/>
    <m/>
    <n v="1.83"/>
    <n v="4"/>
    <s v="Corporate"/>
    <x v="35"/>
    <s v="Standard Class"/>
    <s v="Connecticut"/>
    <s v="Binders"/>
  </r>
  <r>
    <n v="5"/>
    <s v="Shipped Early"/>
    <n v="6"/>
    <x v="2"/>
    <x v="192"/>
    <x v="0"/>
    <s v="Christine Abelman"/>
    <n v="0"/>
    <x v="292"/>
    <s v="September"/>
    <x v="0"/>
    <s v="US-2016-150434"/>
    <x v="0"/>
    <n v="6010"/>
    <n v="177"/>
    <s v="Avery 3 1/2 Diskette Storage Pages, 10/Pack"/>
    <n v="10"/>
    <n v="2"/>
    <s v="East"/>
    <m/>
    <n v="9.6"/>
    <n v="21"/>
    <s v="Corporate"/>
    <x v="35"/>
    <s v="Standard Class"/>
    <s v="Connecticut"/>
    <s v="Binders"/>
  </r>
  <r>
    <n v="5"/>
    <s v="Shipped Early"/>
    <n v="6"/>
    <x v="0"/>
    <x v="192"/>
    <x v="0"/>
    <s v="Christine Abelman"/>
    <n v="0"/>
    <x v="292"/>
    <s v="September"/>
    <x v="0"/>
    <s v="US-2016-150434"/>
    <x v="0"/>
    <n v="6010"/>
    <n v="1299"/>
    <s v="Polycom VVX 310 VoIP phone"/>
    <n v="94"/>
    <n v="2"/>
    <s v="East"/>
    <m/>
    <n v="93.59"/>
    <n v="360"/>
    <s v="Corporate"/>
    <x v="35"/>
    <s v="Standard Class"/>
    <s v="Connecticut"/>
    <s v="Phones"/>
  </r>
  <r>
    <n v="7"/>
    <s v="Shipped Late"/>
    <n v="6"/>
    <x v="2"/>
    <x v="130"/>
    <x v="0"/>
    <s v="Philip Brown"/>
    <n v="0.2"/>
    <x v="104"/>
    <s v="September"/>
    <x v="0"/>
    <s v="US-2016-150532"/>
    <x v="1"/>
    <n v="85023"/>
    <n v="574"/>
    <s v="Eldon Fold N Roll Cart System"/>
    <n v="6"/>
    <n v="5"/>
    <s v="West"/>
    <m/>
    <n v="6.29"/>
    <n v="56"/>
    <s v="Consumer"/>
    <x v="1301"/>
    <s v="Standard Class"/>
    <s v="Arizona"/>
    <s v="Storage"/>
  </r>
  <r>
    <n v="6"/>
    <s v="Shipped On Time"/>
    <n v="6"/>
    <x v="2"/>
    <x v="2"/>
    <x v="0"/>
    <s v="Mike Kennedy"/>
    <n v="0.7"/>
    <x v="172"/>
    <s v="September"/>
    <x v="0"/>
    <s v="US-2016-150574"/>
    <x v="2"/>
    <n v="32216"/>
    <n v="929"/>
    <s v="Insertable Tab Post Binder Dividers"/>
    <n v="-4"/>
    <n v="2"/>
    <s v="South"/>
    <s v="Yes"/>
    <n v="-3.69"/>
    <n v="5"/>
    <s v="Consumer"/>
    <x v="97"/>
    <s v="Standard Class"/>
    <s v="Florida"/>
    <s v="Binders"/>
  </r>
  <r>
    <n v="6"/>
    <s v="Shipped On Time"/>
    <n v="6"/>
    <x v="0"/>
    <x v="2"/>
    <x v="0"/>
    <s v="Mike Kennedy"/>
    <n v="0.2"/>
    <x v="172"/>
    <s v="September"/>
    <x v="0"/>
    <s v="US-2016-150574"/>
    <x v="2"/>
    <n v="32216"/>
    <n v="305"/>
    <s v="Belkin QODE FastFit Bluetooth Keyboard"/>
    <n v="-19"/>
    <n v="5"/>
    <s v="South"/>
    <s v="Yes"/>
    <n v="-18.579999999999998"/>
    <n v="248"/>
    <s v="Consumer"/>
    <x v="97"/>
    <s v="Standard Class"/>
    <s v="Florida"/>
    <s v="Accessories"/>
  </r>
  <r>
    <n v="4"/>
    <s v="Shipped Late"/>
    <n v="3"/>
    <x v="2"/>
    <x v="4"/>
    <x v="0"/>
    <s v="Pete Takahito"/>
    <n v="0.8"/>
    <x v="22"/>
    <s v="September"/>
    <x v="0"/>
    <s v="US-2016-150924"/>
    <x v="3"/>
    <n v="77070"/>
    <n v="1645"/>
    <s v="Wilson Jones Impact Binders"/>
    <n v="-8"/>
    <n v="5"/>
    <s v="Central"/>
    <m/>
    <n v="-8.0299999999999994"/>
    <n v="5"/>
    <s v="Consumer"/>
    <x v="131"/>
    <s v="Second Class"/>
    <s v="Texas"/>
    <s v="Binders"/>
  </r>
  <r>
    <n v="6"/>
    <s v="Shipped On Time"/>
    <n v="6"/>
    <x v="2"/>
    <x v="13"/>
    <x v="0"/>
    <s v="Bradley Drucker"/>
    <n v="0.2"/>
    <x v="270"/>
    <s v="September"/>
    <x v="0"/>
    <s v="US-2016-151015"/>
    <x v="3"/>
    <n v="60653"/>
    <n v="1696"/>
    <s v="Xerox 1903"/>
    <n v="7"/>
    <n v="4"/>
    <s v="Central"/>
    <m/>
    <n v="6.94"/>
    <n v="19"/>
    <s v="Consumer"/>
    <x v="113"/>
    <s v="Standard Class"/>
    <s v="Illinois"/>
    <s v="Paper"/>
  </r>
  <r>
    <n v="6"/>
    <s v="Shipped On Time"/>
    <n v="6"/>
    <x v="2"/>
    <x v="13"/>
    <x v="0"/>
    <s v="Bradley Drucker"/>
    <n v="0.2"/>
    <x v="270"/>
    <s v="September"/>
    <x v="0"/>
    <s v="US-2016-151015"/>
    <x v="3"/>
    <n v="60653"/>
    <n v="1748"/>
    <s v="Xerox 1951"/>
    <n v="101"/>
    <n v="13"/>
    <s v="Central"/>
    <m/>
    <n v="100.68"/>
    <n v="322"/>
    <s v="Consumer"/>
    <x v="113"/>
    <s v="Standard Class"/>
    <s v="Illinois"/>
    <s v="Paper"/>
  </r>
  <r>
    <n v="6"/>
    <s v="Shipped On Time"/>
    <n v="6"/>
    <x v="2"/>
    <x v="13"/>
    <x v="0"/>
    <s v="Bradley Drucker"/>
    <n v="0.8"/>
    <x v="270"/>
    <s v="September"/>
    <x v="0"/>
    <s v="US-2016-151015"/>
    <x v="3"/>
    <n v="60653"/>
    <n v="1312"/>
    <s v="Pressboard Covers with Storage Hooks, 9 1/2 x 11, Light Blue"/>
    <n v="-5"/>
    <n v="3"/>
    <s v="Central"/>
    <m/>
    <n v="-4.8600000000000003"/>
    <n v="3"/>
    <s v="Consumer"/>
    <x v="113"/>
    <s v="Standard Class"/>
    <s v="Illinois"/>
    <s v="Binders"/>
  </r>
  <r>
    <n v="5"/>
    <s v="Shipped Late"/>
    <n v="3"/>
    <x v="1"/>
    <x v="17"/>
    <x v="0"/>
    <s v="Kean Takahito"/>
    <n v="0.2"/>
    <x v="143"/>
    <s v="September"/>
    <x v="0"/>
    <s v="US-2016-151925"/>
    <x v="1"/>
    <n v="90049"/>
    <n v="977"/>
    <s v="Leather Task Chair, Black"/>
    <n v="0"/>
    <n v="2"/>
    <s v="West"/>
    <m/>
    <n v="0"/>
    <n v="146"/>
    <s v="Consumer"/>
    <x v="149"/>
    <s v="Second Class"/>
    <s v="California"/>
    <s v="Chairs"/>
  </r>
  <r>
    <n v="2"/>
    <s v="Shipped Early"/>
    <n v="3"/>
    <x v="1"/>
    <x v="4"/>
    <x v="0"/>
    <s v="Alan Dominguez"/>
    <n v="0.3"/>
    <x v="20"/>
    <s v="September"/>
    <x v="0"/>
    <s v="US-2016-152030"/>
    <x v="3"/>
    <n v="77041"/>
    <n v="744"/>
    <s v="Global Deluxe High-Back Managers Chair"/>
    <n v="-9"/>
    <n v="3"/>
    <s v="Central"/>
    <m/>
    <n v="-8.58"/>
    <n v="601"/>
    <s v="Home Office"/>
    <x v="123"/>
    <s v="Second Class"/>
    <s v="Texas"/>
    <s v="Chairs"/>
  </r>
  <r>
    <n v="0"/>
    <s v="Shipped On Time"/>
    <n v="0"/>
    <x v="2"/>
    <x v="115"/>
    <x v="0"/>
    <s v="Henry Goldwyn"/>
    <n v="0.8"/>
    <x v="143"/>
    <s v="September"/>
    <x v="0"/>
    <s v="US-2016-152723"/>
    <x v="3"/>
    <n v="75150"/>
    <n v="35"/>
    <s v="Acco 3-Hole Punch"/>
    <n v="-1"/>
    <n v="1"/>
    <s v="Central"/>
    <m/>
    <n v="-1.4"/>
    <n v="1"/>
    <s v="Corporate"/>
    <x v="233"/>
    <s v="Same Day"/>
    <s v="Texas"/>
    <s v="Binders"/>
  </r>
  <r>
    <n v="5"/>
    <s v="Shipped Early"/>
    <n v="6"/>
    <x v="2"/>
    <x v="13"/>
    <x v="0"/>
    <s v="Barry Pond"/>
    <n v="0.2"/>
    <x v="239"/>
    <s v="September"/>
    <x v="0"/>
    <s v="US-2016-154655"/>
    <x v="3"/>
    <n v="60623"/>
    <n v="78"/>
    <s v="Acme Hot Forged Carbon Steel Scissors with Nickel-Plated Handles, 3 7/8 Cut, 8L"/>
    <n v="3"/>
    <n v="2"/>
    <s v="Central"/>
    <m/>
    <n v="2.5"/>
    <n v="22"/>
    <s v="Corporate"/>
    <x v="191"/>
    <s v="Standard Class"/>
    <s v="Illinois"/>
    <s v="Supplies"/>
  </r>
  <r>
    <n v="5"/>
    <s v="Shipped Early"/>
    <n v="6"/>
    <x v="2"/>
    <x v="17"/>
    <x v="0"/>
    <s v="Steve Nguyen"/>
    <n v="0"/>
    <x v="178"/>
    <s v="September"/>
    <x v="0"/>
    <s v="US-2016-154879"/>
    <x v="1"/>
    <n v="90004"/>
    <n v="1506"/>
    <s v="Staple-on labels"/>
    <n v="3"/>
    <n v="2"/>
    <s v="West"/>
    <m/>
    <n v="2.72"/>
    <n v="6"/>
    <s v="Home Office"/>
    <x v="1302"/>
    <s v="Standard Class"/>
    <s v="California"/>
    <s v="Labels"/>
  </r>
  <r>
    <n v="5"/>
    <s v="Shipped Early"/>
    <n v="6"/>
    <x v="2"/>
    <x v="17"/>
    <x v="0"/>
    <s v="Steve Nguyen"/>
    <n v="0"/>
    <x v="178"/>
    <s v="September"/>
    <x v="0"/>
    <s v="US-2016-154879"/>
    <x v="1"/>
    <n v="90004"/>
    <n v="1102"/>
    <s v="Model L Table or Wall-Mount Pencil Sharpener"/>
    <n v="30"/>
    <n v="6"/>
    <s v="West"/>
    <m/>
    <n v="30.22"/>
    <n v="108"/>
    <s v="Home Office"/>
    <x v="1302"/>
    <s v="Standard Class"/>
    <s v="California"/>
    <s v="Art"/>
  </r>
  <r>
    <n v="5"/>
    <s v="Shipped Early"/>
    <n v="6"/>
    <x v="1"/>
    <x v="27"/>
    <x v="0"/>
    <s v="Shirley Daniels"/>
    <n v="0"/>
    <x v="291"/>
    <s v="September"/>
    <x v="0"/>
    <s v="US-2016-155502"/>
    <x v="2"/>
    <n v="22304"/>
    <n v="576"/>
    <s v="Eldon Image Series Black Desk Accessories"/>
    <n v="4"/>
    <n v="3"/>
    <s v="South"/>
    <m/>
    <n v="4.47"/>
    <n v="12"/>
    <s v="Home Office"/>
    <x v="1303"/>
    <s v="Standard Class"/>
    <s v="Virginia"/>
    <s v="Furnishings"/>
  </r>
  <r>
    <n v="5"/>
    <s v="Shipped Early"/>
    <n v="6"/>
    <x v="1"/>
    <x v="27"/>
    <x v="0"/>
    <s v="Shirley Daniels"/>
    <n v="0"/>
    <x v="291"/>
    <s v="September"/>
    <x v="0"/>
    <s v="US-2016-155502"/>
    <x v="2"/>
    <n v="22304"/>
    <n v="731"/>
    <s v="GE General Use Halogen Bulbs, 100 Watts, 1 Bulb per Pack"/>
    <n v="31"/>
    <n v="3"/>
    <s v="South"/>
    <m/>
    <n v="30.78"/>
    <n v="63"/>
    <s v="Home Office"/>
    <x v="1303"/>
    <s v="Standard Class"/>
    <s v="Virginia"/>
    <s v="Furnishings"/>
  </r>
  <r>
    <n v="5"/>
    <s v="Shipped Early"/>
    <n v="6"/>
    <x v="2"/>
    <x v="27"/>
    <x v="0"/>
    <s v="Shirley Daniels"/>
    <n v="0"/>
    <x v="291"/>
    <s v="September"/>
    <x v="0"/>
    <s v="US-2016-155502"/>
    <x v="2"/>
    <n v="22304"/>
    <n v="1346"/>
    <s v="REDIFORM Incoming/Outgoing Call Register, 11 X 8 1/2, 100 Messages"/>
    <n v="8"/>
    <n v="2"/>
    <s v="South"/>
    <m/>
    <n v="8.34"/>
    <n v="17"/>
    <s v="Home Office"/>
    <x v="1303"/>
    <s v="Standard Class"/>
    <s v="Virginia"/>
    <s v="Paper"/>
  </r>
  <r>
    <n v="5"/>
    <s v="Shipped Early"/>
    <n v="6"/>
    <x v="2"/>
    <x v="27"/>
    <x v="0"/>
    <s v="Shirley Daniels"/>
    <n v="0"/>
    <x v="291"/>
    <s v="September"/>
    <x v="0"/>
    <s v="US-2016-155502"/>
    <x v="2"/>
    <n v="22304"/>
    <n v="607"/>
    <s v="Eureka Recycled Copy Paper 8 1/2 x 11, Ream"/>
    <n v="9"/>
    <n v="3"/>
    <s v="South"/>
    <m/>
    <n v="9.33"/>
    <n v="19"/>
    <s v="Home Office"/>
    <x v="1303"/>
    <s v="Standard Class"/>
    <s v="Virginia"/>
    <s v="Paper"/>
  </r>
  <r>
    <n v="5"/>
    <s v="Shipped Early"/>
    <n v="6"/>
    <x v="2"/>
    <x v="27"/>
    <x v="0"/>
    <s v="Shirley Daniels"/>
    <n v="0"/>
    <x v="291"/>
    <s v="September"/>
    <x v="0"/>
    <s v="US-2016-155502"/>
    <x v="2"/>
    <n v="22304"/>
    <n v="1376"/>
    <s v="SAFCO Commercial Wire Shelving, 72h"/>
    <n v="0"/>
    <n v="8"/>
    <s v="South"/>
    <m/>
    <n v="0"/>
    <n v="490"/>
    <s v="Home Office"/>
    <x v="1303"/>
    <s v="Standard Class"/>
    <s v="Virginia"/>
    <s v="Storage"/>
  </r>
  <r>
    <n v="5"/>
    <s v="Shipped Early"/>
    <n v="6"/>
    <x v="0"/>
    <x v="27"/>
    <x v="0"/>
    <s v="Shirley Daniels"/>
    <n v="0"/>
    <x v="291"/>
    <s v="September"/>
    <x v="0"/>
    <s v="US-2016-155502"/>
    <x v="2"/>
    <n v="22304"/>
    <n v="938"/>
    <s v="Jabra SPEAK 410"/>
    <n v="53"/>
    <n v="2"/>
    <s v="South"/>
    <m/>
    <n v="52.63"/>
    <n v="188"/>
    <s v="Home Office"/>
    <x v="1303"/>
    <s v="Standard Class"/>
    <s v="Virginia"/>
    <s v="Phones"/>
  </r>
  <r>
    <n v="5"/>
    <s v="Shipped Early"/>
    <n v="6"/>
    <x v="0"/>
    <x v="27"/>
    <x v="0"/>
    <s v="Shirley Daniels"/>
    <n v="0"/>
    <x v="291"/>
    <s v="September"/>
    <x v="0"/>
    <s v="US-2016-155502"/>
    <x v="2"/>
    <n v="22304"/>
    <n v="1045"/>
    <s v="Macally Suction Cup Mount"/>
    <n v="0"/>
    <n v="13"/>
    <s v="South"/>
    <m/>
    <n v="0"/>
    <n v="155"/>
    <s v="Home Office"/>
    <x v="1303"/>
    <s v="Standard Class"/>
    <s v="Virginia"/>
    <s v="Phones"/>
  </r>
  <r>
    <n v="4"/>
    <s v="Shipped Early"/>
    <n v="6"/>
    <x v="1"/>
    <x v="209"/>
    <x v="0"/>
    <s v="Gary McGarr"/>
    <n v="0.2"/>
    <x v="241"/>
    <s v="September"/>
    <x v="0"/>
    <s v="US-2016-155544"/>
    <x v="2"/>
    <n v="37918"/>
    <n v="756"/>
    <s v="Global Highback Leather Tilter in Burgundy"/>
    <n v="-11"/>
    <n v="3"/>
    <s v="South"/>
    <m/>
    <n v="-10.92"/>
    <n v="218"/>
    <s v="Consumer"/>
    <x v="253"/>
    <s v="Standard Class"/>
    <s v="Tennessee"/>
    <s v="Chairs"/>
  </r>
  <r>
    <n v="4"/>
    <s v="Shipped Early"/>
    <n v="6"/>
    <x v="1"/>
    <x v="209"/>
    <x v="0"/>
    <s v="Gary McGarr"/>
    <n v="0.2"/>
    <x v="241"/>
    <s v="September"/>
    <x v="0"/>
    <s v="US-2016-155544"/>
    <x v="2"/>
    <n v="37918"/>
    <n v="499"/>
    <s v="DAX Wood Document Frame"/>
    <n v="7"/>
    <n v="3"/>
    <s v="South"/>
    <m/>
    <n v="6.59"/>
    <n v="33"/>
    <s v="Consumer"/>
    <x v="253"/>
    <s v="Standard Class"/>
    <s v="Tennessee"/>
    <s v="Furnishings"/>
  </r>
  <r>
    <n v="4"/>
    <s v="Shipped Early"/>
    <n v="6"/>
    <x v="2"/>
    <x v="209"/>
    <x v="0"/>
    <s v="Gary McGarr"/>
    <n v="0.2"/>
    <x v="241"/>
    <s v="September"/>
    <x v="0"/>
    <s v="US-2016-155544"/>
    <x v="2"/>
    <n v="37918"/>
    <n v="215"/>
    <s v="Avery 505"/>
    <n v="22"/>
    <n v="5"/>
    <s v="South"/>
    <m/>
    <n v="22.2"/>
    <n v="59"/>
    <s v="Consumer"/>
    <x v="253"/>
    <s v="Standard Class"/>
    <s v="Tennessee"/>
    <s v="Labels"/>
  </r>
  <r>
    <n v="6"/>
    <s v="Shipped On Time"/>
    <n v="6"/>
    <x v="2"/>
    <x v="315"/>
    <x v="0"/>
    <s v="Sara Luxemburg"/>
    <n v="0.2"/>
    <x v="93"/>
    <s v="September"/>
    <x v="0"/>
    <s v="US-2016-155817"/>
    <x v="2"/>
    <n v="27707"/>
    <n v="112"/>
    <s v="Advantus Rolling Drawer Organizers"/>
    <n v="5"/>
    <n v="2"/>
    <s v="South"/>
    <m/>
    <n v="4.62"/>
    <n v="62"/>
    <s v="Home Office"/>
    <x v="27"/>
    <s v="Standard Class"/>
    <s v="North Carolina"/>
    <s v="Storage"/>
  </r>
  <r>
    <n v="6"/>
    <s v="Shipped On Time"/>
    <n v="6"/>
    <x v="2"/>
    <x v="315"/>
    <x v="0"/>
    <s v="Sara Luxemburg"/>
    <n v="0.2"/>
    <x v="93"/>
    <s v="September"/>
    <x v="0"/>
    <s v="US-2016-155817"/>
    <x v="2"/>
    <n v="27707"/>
    <n v="521"/>
    <s v="DIXON Oriole Pencils"/>
    <n v="0"/>
    <n v="3"/>
    <s v="South"/>
    <m/>
    <n v="0.46"/>
    <n v="6"/>
    <s v="Home Office"/>
    <x v="27"/>
    <s v="Standard Class"/>
    <s v="North Carolina"/>
    <s v="Art"/>
  </r>
  <r>
    <n v="4"/>
    <s v="Shipped Late"/>
    <n v="3"/>
    <x v="2"/>
    <x v="13"/>
    <x v="0"/>
    <s v="Carl Ludwig"/>
    <n v="0.2"/>
    <x v="150"/>
    <s v="September"/>
    <x v="0"/>
    <s v="US-2016-155894"/>
    <x v="3"/>
    <n v="60623"/>
    <n v="282"/>
    <s v="Belkin 19 Vented Equipment Shelf, Black"/>
    <n v="-29"/>
    <n v="3"/>
    <s v="Central"/>
    <m/>
    <n v="-29.34"/>
    <n v="124"/>
    <s v="Consumer"/>
    <x v="304"/>
    <s v="Second Class"/>
    <s v="Illinois"/>
    <s v="Storage"/>
  </r>
  <r>
    <n v="4"/>
    <s v="Shipped Early"/>
    <n v="6"/>
    <x v="2"/>
    <x v="26"/>
    <x v="0"/>
    <s v="Erin Ashbrook"/>
    <n v="0.7"/>
    <x v="135"/>
    <s v="September"/>
    <x v="0"/>
    <s v="US-2016-156216"/>
    <x v="2"/>
    <n v="28205"/>
    <n v="691"/>
    <s v="GBC Instant Index System for Binding Systems"/>
    <n v="-12"/>
    <n v="7"/>
    <s v="South"/>
    <m/>
    <n v="-12.43"/>
    <n v="19"/>
    <s v="Corporate"/>
    <x v="47"/>
    <s v="Standard Class"/>
    <s v="North Carolina"/>
    <s v="Binders"/>
  </r>
  <r>
    <n v="7"/>
    <s v="Shipped Late"/>
    <n v="6"/>
    <x v="1"/>
    <x v="381"/>
    <x v="0"/>
    <s v="Lena Hernandez"/>
    <n v="0"/>
    <x v="179"/>
    <s v="September"/>
    <x v="0"/>
    <s v="US-2016-156559"/>
    <x v="2"/>
    <n v="72401"/>
    <n v="839"/>
    <s v="Hon Metal Bookcases, Gray"/>
    <n v="172"/>
    <n v="9"/>
    <s v="South"/>
    <m/>
    <n v="172.48"/>
    <n v="639"/>
    <s v="Consumer"/>
    <x v="89"/>
    <s v="Standard Class"/>
    <s v="Arkansas"/>
    <s v="Bookcases"/>
  </r>
  <r>
    <n v="5"/>
    <s v="Shipped Late"/>
    <n v="3"/>
    <x v="2"/>
    <x v="210"/>
    <x v="0"/>
    <s v="Kunst Miller"/>
    <n v="0"/>
    <x v="237"/>
    <s v="September"/>
    <x v="0"/>
    <s v="US-2016-157021"/>
    <x v="1"/>
    <n v="94591"/>
    <n v="199"/>
    <s v="Avery 490"/>
    <n v="15"/>
    <n v="2"/>
    <s v="West"/>
    <m/>
    <n v="14.8"/>
    <n v="30"/>
    <s v="Consumer"/>
    <x v="247"/>
    <s v="Second Class"/>
    <s v="California"/>
    <s v="Labels"/>
  </r>
  <r>
    <n v="5"/>
    <s v="Shipped Late"/>
    <n v="3"/>
    <x v="2"/>
    <x v="210"/>
    <x v="0"/>
    <s v="Kunst Miller"/>
    <n v="0.2"/>
    <x v="237"/>
    <s v="September"/>
    <x v="0"/>
    <s v="US-2016-157021"/>
    <x v="1"/>
    <n v="94591"/>
    <n v="1313"/>
    <s v="Pressboard Data Binder, Crimson, 12 X 8 1/2"/>
    <n v="6"/>
    <n v="4"/>
    <s v="West"/>
    <m/>
    <n v="5.55"/>
    <n v="17"/>
    <s v="Consumer"/>
    <x v="247"/>
    <s v="Second Class"/>
    <s v="California"/>
    <s v="Binders"/>
  </r>
  <r>
    <n v="5"/>
    <s v="Shipped Early"/>
    <n v="6"/>
    <x v="2"/>
    <x v="162"/>
    <x v="0"/>
    <s v="Quincy Jones"/>
    <n v="0"/>
    <x v="116"/>
    <s v="September"/>
    <x v="0"/>
    <s v="US-2016-157070"/>
    <x v="3"/>
    <n v="48234"/>
    <n v="1644"/>
    <s v="Wilson Jones Heavy-Duty Casebound Ring Binders with Metal Hinges"/>
    <n v="67"/>
    <n v="4"/>
    <s v="Central"/>
    <m/>
    <n v="66.510000000000005"/>
    <n v="139"/>
    <s v="Corporate"/>
    <x v="12"/>
    <s v="Standard Class"/>
    <s v="Michigan"/>
    <s v="Binders"/>
  </r>
  <r>
    <n v="5"/>
    <s v="Shipped Early"/>
    <n v="6"/>
    <x v="2"/>
    <x v="162"/>
    <x v="0"/>
    <s v="Quincy Jones"/>
    <n v="0.1"/>
    <x v="116"/>
    <s v="September"/>
    <x v="0"/>
    <s v="US-2016-157070"/>
    <x v="3"/>
    <n v="48234"/>
    <n v="38"/>
    <s v="Acco 6 Outlet Guardian Premium Surge Suppressor"/>
    <n v="12"/>
    <n v="5"/>
    <s v="Central"/>
    <m/>
    <n v="12.38"/>
    <n v="66"/>
    <s v="Corporate"/>
    <x v="12"/>
    <s v="Standard Class"/>
    <s v="Michigan"/>
    <s v="Appliances"/>
  </r>
  <r>
    <n v="4"/>
    <s v="Shipped Early"/>
    <n v="6"/>
    <x v="2"/>
    <x v="22"/>
    <x v="0"/>
    <s v="Roy Phan"/>
    <n v="0"/>
    <x v="36"/>
    <s v="September"/>
    <x v="0"/>
    <s v="US-2016-157231"/>
    <x v="2"/>
    <n v="40475"/>
    <n v="905"/>
    <s v="Ibico Standard Transparent Covers"/>
    <n v="57"/>
    <n v="7"/>
    <s v="South"/>
    <m/>
    <n v="56.53"/>
    <n v="115"/>
    <s v="Corporate"/>
    <x v="34"/>
    <s v="Standard Class"/>
    <s v="Kentucky"/>
    <s v="Binders"/>
  </r>
  <r>
    <n v="2"/>
    <s v="Shipped Late"/>
    <n v="1"/>
    <x v="1"/>
    <x v="17"/>
    <x v="0"/>
    <s v="Sanjit Chand"/>
    <n v="0.2"/>
    <x v="110"/>
    <s v="September"/>
    <x v="0"/>
    <s v="US-2016-157385"/>
    <x v="1"/>
    <n v="90004"/>
    <n v="1378"/>
    <s v="Safco Contoured Stacking Chairs"/>
    <n v="24"/>
    <n v="2"/>
    <s v="West"/>
    <m/>
    <n v="23.84"/>
    <n v="381"/>
    <s v="Consumer"/>
    <x v="68"/>
    <s v="First Class"/>
    <s v="California"/>
    <s v="Chairs"/>
  </r>
  <r>
    <n v="2"/>
    <s v="Shipped Late"/>
    <n v="1"/>
    <x v="1"/>
    <x v="17"/>
    <x v="0"/>
    <s v="Sanjit Chand"/>
    <n v="0.2"/>
    <x v="110"/>
    <s v="September"/>
    <x v="0"/>
    <s v="US-2016-157385"/>
    <x v="1"/>
    <n v="90004"/>
    <n v="1181"/>
    <s v="Novimex Swivel Fabric Task Chair"/>
    <n v="-68"/>
    <n v="5"/>
    <s v="West"/>
    <m/>
    <n v="-67.94"/>
    <n v="604"/>
    <s v="Consumer"/>
    <x v="68"/>
    <s v="First Class"/>
    <s v="California"/>
    <s v="Chairs"/>
  </r>
  <r>
    <n v="2"/>
    <s v="Shipped Late"/>
    <n v="1"/>
    <x v="2"/>
    <x v="17"/>
    <x v="0"/>
    <s v="Sanjit Chand"/>
    <n v="0"/>
    <x v="110"/>
    <s v="September"/>
    <x v="0"/>
    <s v="US-2016-157385"/>
    <x v="1"/>
    <n v="90004"/>
    <n v="1253"/>
    <s v="Pastel Pink Envelopes"/>
    <n v="10"/>
    <n v="3"/>
    <s v="West"/>
    <m/>
    <n v="10.48"/>
    <n v="22"/>
    <s v="Consumer"/>
    <x v="68"/>
    <s v="First Class"/>
    <s v="California"/>
    <s v="Envelopes"/>
  </r>
  <r>
    <n v="2"/>
    <s v="Shipped Late"/>
    <n v="1"/>
    <x v="0"/>
    <x v="17"/>
    <x v="0"/>
    <s v="Sanjit Chand"/>
    <n v="0"/>
    <x v="110"/>
    <s v="September"/>
    <x v="0"/>
    <s v="US-2016-157385"/>
    <x v="1"/>
    <n v="90004"/>
    <n v="296"/>
    <s v="Belkin F8E887 USB Wired Ergonomic Keyboard"/>
    <n v="6"/>
    <n v="1"/>
    <s v="West"/>
    <m/>
    <n v="6.3"/>
    <n v="30"/>
    <s v="Consumer"/>
    <x v="68"/>
    <s v="First Class"/>
    <s v="California"/>
    <s v="Accessories"/>
  </r>
  <r>
    <n v="4"/>
    <s v="Shipped Early"/>
    <n v="6"/>
    <x v="2"/>
    <x v="4"/>
    <x v="0"/>
    <s v="Dianna Arnett"/>
    <n v="0.2"/>
    <x v="107"/>
    <s v="September"/>
    <x v="0"/>
    <s v="US-2016-157406"/>
    <x v="3"/>
    <n v="77095"/>
    <n v="1784"/>
    <s v="Xerox 1985"/>
    <n v="4"/>
    <n v="2"/>
    <s v="Central"/>
    <m/>
    <n v="3.63"/>
    <n v="10"/>
    <s v="Home Office"/>
    <x v="110"/>
    <s v="Standard Class"/>
    <s v="Texas"/>
    <s v="Paper"/>
  </r>
  <r>
    <n v="4"/>
    <s v="Shipped Early"/>
    <n v="6"/>
    <x v="2"/>
    <x v="4"/>
    <x v="0"/>
    <s v="Dianna Arnett"/>
    <n v="0.2"/>
    <x v="107"/>
    <s v="September"/>
    <x v="0"/>
    <s v="US-2016-157406"/>
    <x v="3"/>
    <n v="77095"/>
    <n v="11"/>
    <s v="12 Colored Short Pencils"/>
    <n v="1"/>
    <n v="3"/>
    <s v="Central"/>
    <m/>
    <n v="0.55000000000000004"/>
    <n v="6"/>
    <s v="Home Office"/>
    <x v="110"/>
    <s v="Standard Class"/>
    <s v="Texas"/>
    <s v="Art"/>
  </r>
  <r>
    <n v="4"/>
    <s v="Shipped Late"/>
    <n v="3"/>
    <x v="2"/>
    <x v="4"/>
    <x v="0"/>
    <s v="Sam Craven"/>
    <n v="0.2"/>
    <x v="284"/>
    <s v="September"/>
    <x v="0"/>
    <s v="US-2016-157847"/>
    <x v="3"/>
    <n v="77095"/>
    <n v="1689"/>
    <s v="Xerox 1898"/>
    <n v="9"/>
    <n v="5"/>
    <s v="Central"/>
    <m/>
    <n v="9.35"/>
    <n v="27"/>
    <s v="Consumer"/>
    <x v="247"/>
    <s v="Second Class"/>
    <s v="Texas"/>
    <s v="Paper"/>
  </r>
  <r>
    <n v="4"/>
    <s v="Shipped Late"/>
    <n v="3"/>
    <x v="2"/>
    <x v="4"/>
    <x v="0"/>
    <s v="Sam Craven"/>
    <n v="0.2"/>
    <x v="284"/>
    <s v="September"/>
    <x v="0"/>
    <s v="US-2016-157847"/>
    <x v="3"/>
    <n v="77095"/>
    <n v="1743"/>
    <s v="Xerox 1947"/>
    <n v="10"/>
    <n v="7"/>
    <s v="Central"/>
    <m/>
    <n v="10.46"/>
    <n v="33"/>
    <s v="Consumer"/>
    <x v="247"/>
    <s v="Second Class"/>
    <s v="Texas"/>
    <s v="Paper"/>
  </r>
  <r>
    <n v="4"/>
    <s v="Shipped Early"/>
    <n v="6"/>
    <x v="2"/>
    <x v="305"/>
    <x v="0"/>
    <s v="Craig Carroll"/>
    <n v="0.7"/>
    <x v="262"/>
    <s v="September"/>
    <x v="0"/>
    <s v="US-2016-158057"/>
    <x v="2"/>
    <n v="27405"/>
    <n v="395"/>
    <s v="C-Line Peel &amp; Stick Add-On Filing Pockets, 8-3/4 x 5-1/8, 10/Pack"/>
    <n v="-6"/>
    <n v="4"/>
    <s v="South"/>
    <m/>
    <n v="-5.86"/>
    <n v="8"/>
    <s v="Consumer"/>
    <x v="178"/>
    <s v="Standard Class"/>
    <s v="North Carolina"/>
    <s v="Binders"/>
  </r>
  <r>
    <n v="4"/>
    <s v="Shipped Early"/>
    <n v="6"/>
    <x v="2"/>
    <x v="305"/>
    <x v="0"/>
    <s v="Craig Carroll"/>
    <n v="0.7"/>
    <x v="262"/>
    <s v="September"/>
    <x v="0"/>
    <s v="US-2016-158057"/>
    <x v="2"/>
    <n v="27405"/>
    <n v="702"/>
    <s v="GBC Prestige Therm-A-Bind Covers"/>
    <n v="-39"/>
    <n v="5"/>
    <s v="South"/>
    <m/>
    <n v="-39.46"/>
    <n v="51"/>
    <s v="Consumer"/>
    <x v="178"/>
    <s v="Standard Class"/>
    <s v="North Carolina"/>
    <s v="Binders"/>
  </r>
  <r>
    <n v="5"/>
    <s v="Shipped Early"/>
    <n v="6"/>
    <x v="2"/>
    <x v="277"/>
    <x v="0"/>
    <s v="Stewart Visinsky"/>
    <n v="0"/>
    <x v="251"/>
    <s v="September"/>
    <x v="0"/>
    <s v="US-2016-158365"/>
    <x v="3"/>
    <n v="47401"/>
    <n v="1817"/>
    <s v="Xerox 213"/>
    <n v="16"/>
    <n v="5"/>
    <s v="Central"/>
    <m/>
    <n v="15.55"/>
    <n v="32"/>
    <s v="Consumer"/>
    <x v="186"/>
    <s v="Standard Class"/>
    <s v="Indiana"/>
    <s v="Paper"/>
  </r>
  <r>
    <n v="3"/>
    <s v="Shipped Late"/>
    <n v="1"/>
    <x v="2"/>
    <x v="1"/>
    <x v="0"/>
    <s v="Aaron Hawkins"/>
    <n v="0.2"/>
    <x v="240"/>
    <s v="September"/>
    <x v="0"/>
    <s v="US-2016-158400"/>
    <x v="1"/>
    <n v="94109"/>
    <n v="716"/>
    <s v="GBC VeloBind Cover Sets"/>
    <n v="19"/>
    <n v="4"/>
    <s v="West"/>
    <m/>
    <n v="18.53"/>
    <n v="49"/>
    <s v="Corporate"/>
    <x v="109"/>
    <s v="First Class"/>
    <s v="California"/>
    <s v="Binders"/>
  </r>
  <r>
    <n v="4"/>
    <s v="Shipped Early"/>
    <n v="6"/>
    <x v="2"/>
    <x v="16"/>
    <x v="0"/>
    <s v="Anthony Garverick"/>
    <n v="0.7"/>
    <x v="54"/>
    <s v="September"/>
    <x v="0"/>
    <s v="US-2016-158638"/>
    <x v="0"/>
    <n v="19120"/>
    <n v="54"/>
    <s v="Acco Pressboard Covers with Storage Hooks, 14 7/8 x 11, Light Blue"/>
    <n v="-4"/>
    <n v="4"/>
    <s v="East"/>
    <m/>
    <n v="-4.12"/>
    <n v="6"/>
    <s v="Home Office"/>
    <x v="52"/>
    <s v="Standard Class"/>
    <s v="Pennsylvania"/>
    <s v="Binders"/>
  </r>
  <r>
    <n v="5"/>
    <s v="Shipped Late"/>
    <n v="3"/>
    <x v="1"/>
    <x v="32"/>
    <x v="0"/>
    <s v="Karl Braun"/>
    <n v="0.2"/>
    <x v="168"/>
    <s v="September"/>
    <x v="0"/>
    <s v="US-2016-159611"/>
    <x v="0"/>
    <n v="44105"/>
    <n v="580"/>
    <s v="Eldon L Workstation Diamond Chairmat"/>
    <n v="-18"/>
    <n v="3"/>
    <s v="East"/>
    <m/>
    <n v="-18.239999999999998"/>
    <n v="182"/>
    <s v="Consumer"/>
    <x v="60"/>
    <s v="Second Class"/>
    <s v="Ohio"/>
    <s v="Furnishings"/>
  </r>
  <r>
    <n v="5"/>
    <s v="Shipped Late"/>
    <n v="3"/>
    <x v="2"/>
    <x v="32"/>
    <x v="0"/>
    <s v="Karl Braun"/>
    <n v="0.2"/>
    <x v="168"/>
    <s v="September"/>
    <x v="0"/>
    <s v="US-2016-159611"/>
    <x v="0"/>
    <n v="44105"/>
    <n v="1381"/>
    <s v="Safco Industrial Shelving"/>
    <n v="-25"/>
    <n v="2"/>
    <s v="East"/>
    <m/>
    <n v="-25.11"/>
    <n v="118"/>
    <s v="Consumer"/>
    <x v="60"/>
    <s v="Second Class"/>
    <s v="Ohio"/>
    <s v="Storage"/>
  </r>
  <r>
    <n v="4"/>
    <s v="Shipped Early"/>
    <n v="6"/>
    <x v="1"/>
    <x v="4"/>
    <x v="0"/>
    <s v="Darren Budd"/>
    <n v="0.32"/>
    <x v="183"/>
    <s v="September"/>
    <x v="0"/>
    <s v="US-2016-159618"/>
    <x v="3"/>
    <n v="77036"/>
    <n v="309"/>
    <s v="Bestar Classic Bookcase"/>
    <n v="-13"/>
    <n v="1"/>
    <s v="Central"/>
    <m/>
    <n v="-13"/>
    <n v="68"/>
    <s v="Corporate"/>
    <x v="180"/>
    <s v="Standard Class"/>
    <s v="Texas"/>
    <s v="Bookcases"/>
  </r>
  <r>
    <n v="4"/>
    <s v="Shipped Early"/>
    <n v="6"/>
    <x v="2"/>
    <x v="4"/>
    <x v="0"/>
    <s v="Darren Budd"/>
    <n v="0.2"/>
    <x v="183"/>
    <s v="September"/>
    <x v="0"/>
    <s v="US-2016-159618"/>
    <x v="3"/>
    <n v="77036"/>
    <n v="245"/>
    <s v="Avery Fluorescent Highlighter Four-Color Set"/>
    <n v="0"/>
    <n v="1"/>
    <s v="Central"/>
    <m/>
    <n v="0.33"/>
    <n v="3"/>
    <s v="Corporate"/>
    <x v="180"/>
    <s v="Standard Class"/>
    <s v="Texas"/>
    <s v="Art"/>
  </r>
  <r>
    <n v="4"/>
    <s v="Shipped Early"/>
    <n v="6"/>
    <x v="2"/>
    <x v="4"/>
    <x v="0"/>
    <s v="Darren Budd"/>
    <n v="0.2"/>
    <x v="183"/>
    <s v="September"/>
    <x v="0"/>
    <s v="US-2016-159618"/>
    <x v="3"/>
    <n v="77036"/>
    <n v="63"/>
    <s v="Acco Side-Punched Conventional Columnar Pads"/>
    <n v="-3"/>
    <n v="6"/>
    <s v="Central"/>
    <m/>
    <n v="-3.12"/>
    <n v="17"/>
    <s v="Corporate"/>
    <x v="180"/>
    <s v="Standard Class"/>
    <s v="Texas"/>
    <s v="Supplies"/>
  </r>
  <r>
    <n v="4"/>
    <s v="Shipped Early"/>
    <n v="6"/>
    <x v="2"/>
    <x v="4"/>
    <x v="0"/>
    <s v="Darren Budd"/>
    <n v="0.2"/>
    <x v="183"/>
    <s v="September"/>
    <x v="0"/>
    <s v="US-2016-159618"/>
    <x v="3"/>
    <n v="77036"/>
    <n v="1820"/>
    <s v="Xerox 216"/>
    <n v="13"/>
    <n v="7"/>
    <s v="Central"/>
    <m/>
    <n v="12.7"/>
    <n v="36"/>
    <s v="Corporate"/>
    <x v="180"/>
    <s v="Standard Class"/>
    <s v="Texas"/>
    <s v="Paper"/>
  </r>
  <r>
    <n v="4"/>
    <s v="Shipped Early"/>
    <n v="6"/>
    <x v="0"/>
    <x v="4"/>
    <x v="0"/>
    <s v="Darren Budd"/>
    <n v="0.2"/>
    <x v="183"/>
    <s v="September"/>
    <x v="0"/>
    <s v="US-2016-159618"/>
    <x v="3"/>
    <n v="77036"/>
    <n v="913"/>
    <s v="Imation 16GB Mini TravelDrive USB 2.0 Flash Drive"/>
    <n v="21"/>
    <n v="3"/>
    <s v="Central"/>
    <m/>
    <n v="20.87"/>
    <n v="80"/>
    <s v="Corporate"/>
    <x v="180"/>
    <s v="Standard Class"/>
    <s v="Texas"/>
    <s v="Accessories"/>
  </r>
  <r>
    <n v="4"/>
    <s v="Shipped Early"/>
    <n v="6"/>
    <x v="1"/>
    <x v="16"/>
    <x v="0"/>
    <s v="Carlos Soltero"/>
    <n v="0.2"/>
    <x v="64"/>
    <s v="September"/>
    <x v="0"/>
    <s v="US-2016-159926"/>
    <x v="0"/>
    <n v="19140"/>
    <n v="564"/>
    <s v="Eldon Executive Woodline II Desk Accessories, Mahogany"/>
    <n v="5"/>
    <n v="3"/>
    <s v="East"/>
    <m/>
    <n v="5.28"/>
    <n v="60"/>
    <s v="Consumer"/>
    <x v="24"/>
    <s v="Standard Class"/>
    <s v="Pennsylvania"/>
    <s v="Furnishings"/>
  </r>
  <r>
    <n v="4"/>
    <s v="Shipped Early"/>
    <n v="6"/>
    <x v="2"/>
    <x v="16"/>
    <x v="0"/>
    <s v="Carlos Soltero"/>
    <n v="0.2"/>
    <x v="64"/>
    <s v="September"/>
    <x v="0"/>
    <s v="US-2016-159926"/>
    <x v="0"/>
    <n v="19140"/>
    <n v="1382"/>
    <s v="Safco Industrial Wire Shelving"/>
    <n v="-16"/>
    <n v="1"/>
    <s v="East"/>
    <m/>
    <n v="-16.32"/>
    <n v="77"/>
    <s v="Consumer"/>
    <x v="24"/>
    <s v="Standard Class"/>
    <s v="Pennsylvania"/>
    <s v="Storage"/>
  </r>
  <r>
    <n v="4"/>
    <s v="Shipped Early"/>
    <n v="6"/>
    <x v="2"/>
    <x v="16"/>
    <x v="0"/>
    <s v="Carlos Soltero"/>
    <n v="0.7"/>
    <x v="64"/>
    <s v="September"/>
    <x v="0"/>
    <s v="US-2016-159926"/>
    <x v="0"/>
    <n v="19140"/>
    <n v="649"/>
    <s v="Fellowes PB200 Plastic Comb Binding Machine"/>
    <n v="-41"/>
    <n v="1"/>
    <s v="East"/>
    <m/>
    <n v="-40.799999999999997"/>
    <n v="51"/>
    <s v="Consumer"/>
    <x v="24"/>
    <s v="Standard Class"/>
    <s v="Pennsylvania"/>
    <s v="Binders"/>
  </r>
  <r>
    <n v="4"/>
    <s v="Shipped Early"/>
    <n v="6"/>
    <x v="2"/>
    <x v="16"/>
    <x v="0"/>
    <s v="Carlos Soltero"/>
    <n v="0.7"/>
    <x v="64"/>
    <s v="September"/>
    <x v="0"/>
    <s v="US-2016-159926"/>
    <x v="0"/>
    <n v="19140"/>
    <n v="1257"/>
    <s v="Peel &amp; Stick Add-On Corner Pockets"/>
    <n v="-1"/>
    <n v="3"/>
    <s v="East"/>
    <m/>
    <n v="-1.43"/>
    <n v="2"/>
    <s v="Consumer"/>
    <x v="24"/>
    <s v="Standard Class"/>
    <s v="Pennsylvania"/>
    <s v="Binders"/>
  </r>
  <r>
    <n v="4"/>
    <s v="Shipped Early"/>
    <n v="6"/>
    <x v="0"/>
    <x v="16"/>
    <x v="0"/>
    <s v="Carlos Soltero"/>
    <n v="0.4"/>
    <x v="64"/>
    <s v="September"/>
    <x v="0"/>
    <s v="US-2016-159926"/>
    <x v="0"/>
    <n v="19140"/>
    <n v="1105"/>
    <s v="Motorola Droid Maxx"/>
    <n v="-108"/>
    <n v="6"/>
    <s v="East"/>
    <m/>
    <n v="-107.99"/>
    <n v="540"/>
    <s v="Consumer"/>
    <x v="24"/>
    <s v="Standard Class"/>
    <s v="Pennsylvania"/>
    <s v="Phones"/>
  </r>
  <r>
    <n v="0"/>
    <s v="Shipped On Time"/>
    <n v="0"/>
    <x v="2"/>
    <x v="4"/>
    <x v="0"/>
    <s v="Dan Campbell"/>
    <n v="0.2"/>
    <x v="43"/>
    <s v="September"/>
    <x v="0"/>
    <s v="US-2016-160444"/>
    <x v="3"/>
    <n v="77036"/>
    <n v="776"/>
    <s v="Gould Plastics 18-Pocket Panel Bin, 34w x 5-1/4d x 20-1/2h"/>
    <n v="-44"/>
    <n v="3"/>
    <s v="Central"/>
    <m/>
    <n v="-44.16"/>
    <n v="221"/>
    <s v="Consumer"/>
    <x v="271"/>
    <s v="Same Day"/>
    <s v="Texas"/>
    <s v="Storage"/>
  </r>
  <r>
    <n v="0"/>
    <s v="Shipped On Time"/>
    <n v="0"/>
    <x v="2"/>
    <x v="4"/>
    <x v="0"/>
    <s v="Dan Campbell"/>
    <n v="0.2"/>
    <x v="43"/>
    <s v="September"/>
    <x v="0"/>
    <s v="US-2016-160444"/>
    <x v="3"/>
    <n v="77036"/>
    <n v="636"/>
    <s v="Fellowes Bankers Box Stor/Drawer Steel Plus"/>
    <n v="-35"/>
    <n v="11"/>
    <s v="Central"/>
    <m/>
    <n v="-35.18"/>
    <n v="281"/>
    <s v="Consumer"/>
    <x v="271"/>
    <s v="Same Day"/>
    <s v="Texas"/>
    <s v="Storage"/>
  </r>
  <r>
    <n v="0"/>
    <s v="Shipped On Time"/>
    <n v="0"/>
    <x v="2"/>
    <x v="256"/>
    <x v="0"/>
    <s v="Stewart Visinsky"/>
    <n v="0.7"/>
    <x v="214"/>
    <s v="September"/>
    <x v="0"/>
    <s v="US-2016-160780"/>
    <x v="1"/>
    <n v="81001"/>
    <n v="269"/>
    <s v="Avery Trapezoid Extra Heavy Duty 4 Binders"/>
    <n v="-17"/>
    <n v="2"/>
    <s v="West"/>
    <m/>
    <n v="-16.78"/>
    <n v="25"/>
    <s v="Consumer"/>
    <x v="138"/>
    <s v="Same Day"/>
    <s v="Colorado"/>
    <s v="Binders"/>
  </r>
  <r>
    <n v="0"/>
    <s v="Shipped On Time"/>
    <n v="0"/>
    <x v="2"/>
    <x v="256"/>
    <x v="0"/>
    <s v="Stewart Visinsky"/>
    <n v="0.7"/>
    <x v="214"/>
    <s v="September"/>
    <x v="0"/>
    <s v="US-2016-160780"/>
    <x v="1"/>
    <n v="81001"/>
    <n v="1630"/>
    <s v="Wilson Jones 1 Hanging DublLock Ring Binders"/>
    <n v="-8"/>
    <n v="7"/>
    <s v="West"/>
    <m/>
    <n v="-8.1300000000000008"/>
    <n v="11"/>
    <s v="Consumer"/>
    <x v="138"/>
    <s v="Same Day"/>
    <s v="Colorado"/>
    <s v="Binders"/>
  </r>
  <r>
    <n v="6"/>
    <s v="Shipped On Time"/>
    <n v="6"/>
    <x v="2"/>
    <x v="13"/>
    <x v="0"/>
    <s v="Sarah Bern"/>
    <n v="0.2"/>
    <x v="224"/>
    <s v="September"/>
    <x v="0"/>
    <s v="US-2016-161305"/>
    <x v="3"/>
    <n v="60623"/>
    <n v="4"/>
    <s v="#10- 4 1/8 x 9 1/2 Recycled Envelopes"/>
    <n v="5"/>
    <n v="2"/>
    <s v="Central"/>
    <m/>
    <n v="4.72"/>
    <n v="14"/>
    <s v="Consumer"/>
    <x v="306"/>
    <s v="Standard Class"/>
    <s v="Illinois"/>
    <s v="Envelopes"/>
  </r>
  <r>
    <n v="6"/>
    <s v="Shipped On Time"/>
    <n v="6"/>
    <x v="2"/>
    <x v="13"/>
    <x v="0"/>
    <s v="Sarah Bern"/>
    <n v="0.8"/>
    <x v="224"/>
    <s v="September"/>
    <x v="0"/>
    <s v="US-2016-161305"/>
    <x v="3"/>
    <n v="60623"/>
    <n v="270"/>
    <s v="Avery Trapezoid Ring Binder, 3 Capacity, Black, 1040 sheets"/>
    <n v="-38"/>
    <n v="3"/>
    <s v="Central"/>
    <m/>
    <n v="-38.11"/>
    <n v="25"/>
    <s v="Consumer"/>
    <x v="306"/>
    <s v="Standard Class"/>
    <s v="Illinois"/>
    <s v="Binders"/>
  </r>
  <r>
    <n v="2"/>
    <s v="Shipped Early"/>
    <n v="3"/>
    <x v="1"/>
    <x v="4"/>
    <x v="0"/>
    <s v="Matt Connell"/>
    <n v="0.3"/>
    <x v="171"/>
    <s v="September"/>
    <x v="0"/>
    <s v="US-2016-161613"/>
    <x v="3"/>
    <n v="77070"/>
    <n v="825"/>
    <s v="Hon 4070 Series Pagoda Round Back Stacking Chairs"/>
    <n v="-19"/>
    <n v="3"/>
    <s v="Central"/>
    <m/>
    <n v="-19.260000000000002"/>
    <n v="674"/>
    <s v="Corporate"/>
    <x v="172"/>
    <s v="Second Class"/>
    <s v="Texas"/>
    <s v="Chairs"/>
  </r>
  <r>
    <n v="4"/>
    <s v="Shipped Early"/>
    <n v="6"/>
    <x v="0"/>
    <x v="1"/>
    <x v="0"/>
    <s v="Cindy Chapman"/>
    <n v="0"/>
    <x v="200"/>
    <s v="September"/>
    <x v="0"/>
    <s v="US-2016-163146"/>
    <x v="1"/>
    <n v="94122"/>
    <n v="920"/>
    <s v="Imation Clip USB flash drive - 8 GB"/>
    <n v="3"/>
    <n v="3"/>
    <s v="West"/>
    <m/>
    <n v="3.38"/>
    <n v="56"/>
    <s v="Consumer"/>
    <x v="77"/>
    <s v="Standard Class"/>
    <s v="California"/>
    <s v="Accessories"/>
  </r>
  <r>
    <n v="5"/>
    <s v="Shipped Early"/>
    <n v="6"/>
    <x v="2"/>
    <x v="170"/>
    <x v="0"/>
    <s v="Pauline Chand"/>
    <n v="0.2"/>
    <x v="4"/>
    <s v="September"/>
    <x v="0"/>
    <s v="US-2016-163797"/>
    <x v="1"/>
    <n v="85224"/>
    <n v="121"/>
    <s v="Alliance Super-Size Bands, Assorted Sizes"/>
    <n v="-12"/>
    <n v="8"/>
    <s v="West"/>
    <m/>
    <n v="-11.83"/>
    <n v="50"/>
    <s v="Home Office"/>
    <x v="1292"/>
    <s v="Standard Class"/>
    <s v="Arizona"/>
    <s v="Fasteners"/>
  </r>
  <r>
    <n v="4"/>
    <s v="Shipped Early"/>
    <n v="6"/>
    <x v="1"/>
    <x v="1"/>
    <x v="0"/>
    <s v="Brian Dahlen"/>
    <n v="0.2"/>
    <x v="94"/>
    <s v="September"/>
    <x v="0"/>
    <s v="US-2016-164406"/>
    <x v="1"/>
    <n v="94122"/>
    <n v="1179"/>
    <s v="Novimex Fabric Task Chair"/>
    <n v="-12"/>
    <n v="4"/>
    <s v="West"/>
    <s v="Yes"/>
    <n v="-12.2"/>
    <n v="195"/>
    <s v="Consumer"/>
    <x v="1304"/>
    <s v="Standard Class"/>
    <s v="California"/>
    <s v="Chairs"/>
  </r>
  <r>
    <n v="4"/>
    <s v="Shipped Early"/>
    <n v="6"/>
    <x v="2"/>
    <x v="1"/>
    <x v="0"/>
    <s v="Brian Dahlen"/>
    <n v="0"/>
    <x v="94"/>
    <s v="September"/>
    <x v="0"/>
    <s v="US-2016-164406"/>
    <x v="1"/>
    <n v="94122"/>
    <n v="1584"/>
    <s v="Tripp Lite TLP810NET Broadband Surge for Modem/Fax"/>
    <n v="43"/>
    <n v="3"/>
    <s v="West"/>
    <s v="Yes"/>
    <n v="42.81"/>
    <n v="153"/>
    <s v="Consumer"/>
    <x v="1304"/>
    <s v="Standard Class"/>
    <s v="California"/>
    <s v="Appliances"/>
  </r>
  <r>
    <n v="4"/>
    <s v="Shipped Early"/>
    <n v="6"/>
    <x v="2"/>
    <x v="1"/>
    <x v="0"/>
    <s v="Brian Dahlen"/>
    <n v="0"/>
    <x v="94"/>
    <s v="September"/>
    <x v="0"/>
    <s v="US-2016-164406"/>
    <x v="1"/>
    <n v="94122"/>
    <n v="1719"/>
    <s v="Xerox 1925"/>
    <n v="42"/>
    <n v="3"/>
    <s v="West"/>
    <s v="Yes"/>
    <n v="41.82"/>
    <n v="93"/>
    <s v="Consumer"/>
    <x v="1304"/>
    <s v="Standard Class"/>
    <s v="California"/>
    <s v="Paper"/>
  </r>
  <r>
    <n v="4"/>
    <s v="Shipped Early"/>
    <n v="6"/>
    <x v="2"/>
    <x v="1"/>
    <x v="0"/>
    <s v="Brian Dahlen"/>
    <n v="0.2"/>
    <x v="94"/>
    <s v="September"/>
    <x v="0"/>
    <s v="US-2016-164406"/>
    <x v="1"/>
    <n v="94122"/>
    <n v="688"/>
    <s v="GBC Durable Plastic Covers"/>
    <n v="15"/>
    <n v="3"/>
    <s v="West"/>
    <s v="Yes"/>
    <n v="15.09"/>
    <n v="46"/>
    <s v="Consumer"/>
    <x v="1304"/>
    <s v="Standard Class"/>
    <s v="California"/>
    <s v="Binders"/>
  </r>
  <r>
    <n v="4"/>
    <s v="Shipped Early"/>
    <n v="6"/>
    <x v="2"/>
    <x v="1"/>
    <x v="0"/>
    <s v="Brian Dahlen"/>
    <n v="0.2"/>
    <x v="94"/>
    <s v="September"/>
    <x v="0"/>
    <s v="US-2016-164406"/>
    <x v="1"/>
    <n v="94122"/>
    <n v="248"/>
    <s v="Avery Heavy-Duty EZD  Binder With Locking Rings"/>
    <n v="6"/>
    <n v="4"/>
    <s v="West"/>
    <s v="Yes"/>
    <n v="6.25"/>
    <n v="18"/>
    <s v="Consumer"/>
    <x v="1304"/>
    <s v="Standard Class"/>
    <s v="California"/>
    <s v="Binders"/>
  </r>
  <r>
    <n v="2"/>
    <s v="Shipped Early"/>
    <n v="3"/>
    <x v="2"/>
    <x v="47"/>
    <x v="0"/>
    <s v="Maxwell Schwartz"/>
    <n v="0.2"/>
    <x v="179"/>
    <s v="September"/>
    <x v="0"/>
    <s v="US-2016-164616"/>
    <x v="0"/>
    <n v="43229"/>
    <n v="81"/>
    <s v="Acme Kleencut Forged Steel Scissors"/>
    <n v="1"/>
    <n v="2"/>
    <s v="East"/>
    <m/>
    <n v="1.1499999999999999"/>
    <n v="9"/>
    <s v="Consumer"/>
    <x v="124"/>
    <s v="Second Class"/>
    <s v="Ohio"/>
    <s v="Supplies"/>
  </r>
  <r>
    <n v="2"/>
    <s v="Shipped Early"/>
    <n v="3"/>
    <x v="2"/>
    <x v="47"/>
    <x v="0"/>
    <s v="Maxwell Schwartz"/>
    <n v="0.7"/>
    <x v="179"/>
    <s v="September"/>
    <x v="0"/>
    <s v="US-2016-164616"/>
    <x v="0"/>
    <n v="43229"/>
    <n v="685"/>
    <s v="GBC DocuBind P50 Personal Binding Machine"/>
    <n v="-59"/>
    <n v="4"/>
    <s v="East"/>
    <m/>
    <n v="-58.86"/>
    <n v="77"/>
    <s v="Consumer"/>
    <x v="124"/>
    <s v="Second Class"/>
    <s v="Ohio"/>
    <s v="Binders"/>
  </r>
  <r>
    <n v="2"/>
    <s v="Shipped Early"/>
    <n v="3"/>
    <x v="2"/>
    <x v="4"/>
    <x v="0"/>
    <s v="John Lucas"/>
    <n v="0.2"/>
    <x v="158"/>
    <s v="September"/>
    <x v="0"/>
    <s v="US-2016-164644"/>
    <x v="3"/>
    <n v="77095"/>
    <n v="637"/>
    <s v="Fellowes Bases and Tops For Staxonsteel/High-Stak Systems"/>
    <n v="1"/>
    <n v="1"/>
    <s v="Central"/>
    <m/>
    <n v="1.33"/>
    <n v="27"/>
    <s v="Consumer"/>
    <x v="35"/>
    <s v="Second Class"/>
    <s v="Texas"/>
    <s v="Storage"/>
  </r>
  <r>
    <n v="4"/>
    <s v="Shipped Early"/>
    <n v="6"/>
    <x v="2"/>
    <x v="6"/>
    <x v="0"/>
    <s v="Mark Haberlin"/>
    <n v="0"/>
    <x v="160"/>
    <s v="September"/>
    <x v="0"/>
    <s v="US-2016-164763"/>
    <x v="2"/>
    <n v="39212"/>
    <n v="714"/>
    <s v="GBC Twin Loop Wire Binding Elements, 9/16 Spine, Black"/>
    <n v="15"/>
    <n v="2"/>
    <s v="South"/>
    <s v="Yes"/>
    <n v="14.92"/>
    <n v="30"/>
    <s v="Corporate"/>
    <x v="53"/>
    <s v="Standard Class"/>
    <s v="Mississippi"/>
    <s v="Binders"/>
  </r>
  <r>
    <n v="4"/>
    <s v="Shipped Early"/>
    <n v="6"/>
    <x v="2"/>
    <x v="6"/>
    <x v="0"/>
    <s v="Mark Haberlin"/>
    <n v="0"/>
    <x v="160"/>
    <s v="September"/>
    <x v="0"/>
    <s v="US-2016-164763"/>
    <x v="2"/>
    <n v="39212"/>
    <n v="1754"/>
    <s v="Xerox 1957"/>
    <n v="6"/>
    <n v="2"/>
    <s v="South"/>
    <s v="Yes"/>
    <n v="6.35"/>
    <n v="13"/>
    <s v="Corporate"/>
    <x v="53"/>
    <s v="Standard Class"/>
    <s v="Mississippi"/>
    <s v="Paper"/>
  </r>
  <r>
    <n v="4"/>
    <s v="Shipped Early"/>
    <n v="6"/>
    <x v="2"/>
    <x v="6"/>
    <x v="0"/>
    <s v="Mark Haberlin"/>
    <n v="0"/>
    <x v="160"/>
    <s v="September"/>
    <x v="0"/>
    <s v="US-2016-164763"/>
    <x v="2"/>
    <n v="39212"/>
    <n v="287"/>
    <s v="Belkin 6 Outlet Metallic Surge Strip"/>
    <n v="8"/>
    <n v="3"/>
    <s v="South"/>
    <s v="Yes"/>
    <n v="8.49"/>
    <n v="33"/>
    <s v="Corporate"/>
    <x v="53"/>
    <s v="Standard Class"/>
    <s v="Mississippi"/>
    <s v="Appliances"/>
  </r>
  <r>
    <n v="4"/>
    <s v="Shipped Early"/>
    <n v="6"/>
    <x v="2"/>
    <x v="6"/>
    <x v="0"/>
    <s v="Mark Haberlin"/>
    <n v="0"/>
    <x v="160"/>
    <s v="September"/>
    <x v="0"/>
    <s v="US-2016-164763"/>
    <x v="2"/>
    <n v="39212"/>
    <n v="57"/>
    <s v="Acco Pressboard Covers with Storage Hooks, 9 1/2 x 11, Executive Red"/>
    <n v="5"/>
    <n v="3"/>
    <s v="South"/>
    <s v="Yes"/>
    <n v="5.37"/>
    <n v="11"/>
    <s v="Corporate"/>
    <x v="53"/>
    <s v="Standard Class"/>
    <s v="Mississippi"/>
    <s v="Binders"/>
  </r>
  <r>
    <n v="4"/>
    <s v="Shipped Early"/>
    <n v="6"/>
    <x v="2"/>
    <x v="6"/>
    <x v="0"/>
    <s v="Mark Haberlin"/>
    <n v="0"/>
    <x v="160"/>
    <s v="September"/>
    <x v="0"/>
    <s v="US-2016-164763"/>
    <x v="2"/>
    <n v="39212"/>
    <n v="544"/>
    <s v="EcoTones Memo Sheets"/>
    <n v="8"/>
    <n v="4"/>
    <s v="South"/>
    <s v="Yes"/>
    <n v="7.68"/>
    <n v="16"/>
    <s v="Corporate"/>
    <x v="53"/>
    <s v="Standard Class"/>
    <s v="Mississippi"/>
    <s v="Paper"/>
  </r>
  <r>
    <n v="0"/>
    <s v="Shipped On Time"/>
    <n v="0"/>
    <x v="1"/>
    <x v="258"/>
    <x v="0"/>
    <s v="Troy Blackwell"/>
    <n v="0.6"/>
    <x v="272"/>
    <s v="September"/>
    <x v="0"/>
    <s v="US-2016-165589"/>
    <x v="3"/>
    <n v="79424"/>
    <n v="489"/>
    <s v="DAX Copper Panel Document Frame, 5 x 7 Size"/>
    <n v="-11"/>
    <n v="5"/>
    <s v="Central"/>
    <m/>
    <n v="-11.32"/>
    <n v="25"/>
    <s v="Consumer"/>
    <x v="184"/>
    <s v="Same Day"/>
    <s v="Texas"/>
    <s v="Furnishings"/>
  </r>
  <r>
    <n v="5"/>
    <s v="Shipped Early"/>
    <n v="6"/>
    <x v="1"/>
    <x v="79"/>
    <x v="0"/>
    <s v="Liz Thompson"/>
    <n v="0"/>
    <x v="116"/>
    <s v="September"/>
    <x v="0"/>
    <s v="US-2016-165659"/>
    <x v="2"/>
    <n v="72209"/>
    <n v="22"/>
    <s v="3M Hangers With Command Adhesive"/>
    <n v="9"/>
    <n v="6"/>
    <s v="South"/>
    <m/>
    <n v="9.1"/>
    <n v="22"/>
    <s v="Consumer"/>
    <x v="12"/>
    <s v="Standard Class"/>
    <s v="Arkansas"/>
    <s v="Furnishings"/>
  </r>
  <r>
    <n v="5"/>
    <s v="Shipped Early"/>
    <n v="6"/>
    <x v="0"/>
    <x v="79"/>
    <x v="0"/>
    <s v="Liz Thompson"/>
    <n v="0"/>
    <x v="116"/>
    <s v="September"/>
    <x v="0"/>
    <s v="US-2016-165659"/>
    <x v="2"/>
    <n v="72209"/>
    <n v="102"/>
    <s v="Adtran 1202752G1"/>
    <n v="229"/>
    <n v="7"/>
    <s v="South"/>
    <m/>
    <n v="229.3"/>
    <n v="882"/>
    <s v="Consumer"/>
    <x v="12"/>
    <s v="Standard Class"/>
    <s v="Arkansas"/>
    <s v="Phones"/>
  </r>
  <r>
    <n v="4"/>
    <s v="Shipped Early"/>
    <n v="6"/>
    <x v="1"/>
    <x v="17"/>
    <x v="0"/>
    <s v="Grace Kelly"/>
    <n v="0.2"/>
    <x v="1204"/>
    <s v="September"/>
    <x v="0"/>
    <s v="US-2016-165862"/>
    <x v="1"/>
    <n v="90049"/>
    <n v="317"/>
    <s v="Bevis Round Conference Table Top &amp; Single Column Base"/>
    <n v="4"/>
    <n v="3"/>
    <s v="West"/>
    <m/>
    <n v="4.3899999999999997"/>
    <n v="351"/>
    <s v="Corporate"/>
    <x v="105"/>
    <s v="Standard Class"/>
    <s v="California"/>
    <s v="Tables"/>
  </r>
  <r>
    <n v="2"/>
    <s v="Shipped Late"/>
    <n v="1"/>
    <x v="1"/>
    <x v="440"/>
    <x v="0"/>
    <s v="Joni Sundaresam"/>
    <n v="0.6"/>
    <x v="159"/>
    <s v="September"/>
    <x v="0"/>
    <s v="US-2016-166310"/>
    <x v="3"/>
    <n v="75043"/>
    <n v="482"/>
    <s v="Dana Swing-Arm Lamps"/>
    <n v="-7"/>
    <n v="2"/>
    <s v="Central"/>
    <m/>
    <n v="-7.48"/>
    <n v="9"/>
    <s v="Home Office"/>
    <x v="175"/>
    <s v="First Class"/>
    <s v="Texas"/>
    <s v="Furnishings"/>
  </r>
  <r>
    <n v="3"/>
    <s v="Shipped Late"/>
    <n v="1"/>
    <x v="2"/>
    <x v="108"/>
    <x v="0"/>
    <s v="Jennifer Ferguson"/>
    <n v="0"/>
    <x v="186"/>
    <s v="September"/>
    <x v="0"/>
    <s v="US-2016-166828"/>
    <x v="3"/>
    <n v="63301"/>
    <n v="1690"/>
    <s v="Xerox 1899"/>
    <n v="6"/>
    <n v="2"/>
    <s v="Central"/>
    <m/>
    <n v="5.66"/>
    <n v="12"/>
    <s v="Consumer"/>
    <x v="143"/>
    <s v="First Class"/>
    <s v="Missouri"/>
    <s v="Paper"/>
  </r>
  <r>
    <n v="3"/>
    <s v="Shipped On Time"/>
    <n v="3"/>
    <x v="0"/>
    <x v="196"/>
    <x v="0"/>
    <s v="Amy Cox"/>
    <n v="0.2"/>
    <x v="73"/>
    <s v="September"/>
    <x v="0"/>
    <s v="US-2016-167262"/>
    <x v="1"/>
    <n v="85323"/>
    <n v="1280"/>
    <s v="Plantronics HL10 Handset Lifter"/>
    <n v="84"/>
    <n v="8"/>
    <s v="West"/>
    <m/>
    <n v="83.51"/>
    <n v="742"/>
    <s v="Consumer"/>
    <x v="142"/>
    <s v="Second Class"/>
    <s v="Arizona"/>
    <s v="Phones"/>
  </r>
  <r>
    <n v="5"/>
    <s v="Shipped Early"/>
    <n v="6"/>
    <x v="2"/>
    <x v="412"/>
    <x v="0"/>
    <s v="Ben Wallace"/>
    <n v="0.2"/>
    <x v="28"/>
    <s v="September"/>
    <x v="0"/>
    <s v="US-2016-167633"/>
    <x v="2"/>
    <n v="33437"/>
    <n v="1821"/>
    <s v="Xerox 217"/>
    <n v="5"/>
    <n v="3"/>
    <s v="South"/>
    <m/>
    <n v="5.44"/>
    <n v="16"/>
    <s v="Consumer"/>
    <x v="92"/>
    <s v="Standard Class"/>
    <s v="Florida"/>
    <s v="Paper"/>
  </r>
  <r>
    <n v="5"/>
    <s v="Shipped Early"/>
    <n v="6"/>
    <x v="1"/>
    <x v="17"/>
    <x v="0"/>
    <s v="Julie Creighton"/>
    <n v="0.2"/>
    <x v="129"/>
    <s v="September"/>
    <x v="0"/>
    <s v="US-2016-167738"/>
    <x v="1"/>
    <n v="90045"/>
    <n v="771"/>
    <s v="Global Value Mid-Back Managers Chair, Gray"/>
    <n v="18"/>
    <n v="6"/>
    <s v="West"/>
    <m/>
    <n v="18.27"/>
    <n v="292"/>
    <s v="Corporate"/>
    <x v="260"/>
    <s v="Standard Class"/>
    <s v="California"/>
    <s v="Chairs"/>
  </r>
  <r>
    <n v="5"/>
    <s v="Shipped Early"/>
    <n v="6"/>
    <x v="2"/>
    <x v="17"/>
    <x v="0"/>
    <s v="Julie Creighton"/>
    <n v="0"/>
    <x v="129"/>
    <s v="September"/>
    <x v="0"/>
    <s v="US-2016-167738"/>
    <x v="1"/>
    <n v="90045"/>
    <n v="982"/>
    <s v="Letter Size Cart"/>
    <n v="41"/>
    <n v="1"/>
    <s v="West"/>
    <m/>
    <n v="41.43"/>
    <n v="143"/>
    <s v="Corporate"/>
    <x v="260"/>
    <s v="Standard Class"/>
    <s v="California"/>
    <s v="Storage"/>
  </r>
  <r>
    <n v="6"/>
    <s v="Shipped On Time"/>
    <n v="6"/>
    <x v="2"/>
    <x v="117"/>
    <x v="0"/>
    <s v="Jason Klamczynski"/>
    <n v="0.2"/>
    <x v="30"/>
    <s v="September"/>
    <x v="0"/>
    <s v="US-2016-168501"/>
    <x v="3"/>
    <n v="75220"/>
    <n v="1292"/>
    <s v="Poly String Tie Envelopes"/>
    <n v="1"/>
    <n v="1"/>
    <s v="Central"/>
    <m/>
    <n v="0.55000000000000004"/>
    <n v="2"/>
    <s v="Corporate"/>
    <x v="176"/>
    <s v="Standard Class"/>
    <s v="Texas"/>
    <s v="Envelopes"/>
  </r>
  <r>
    <n v="6"/>
    <s v="Shipped On Time"/>
    <n v="6"/>
    <x v="0"/>
    <x v="117"/>
    <x v="0"/>
    <s v="Jason Klamczynski"/>
    <n v="0.2"/>
    <x v="30"/>
    <s v="September"/>
    <x v="0"/>
    <s v="US-2016-168501"/>
    <x v="3"/>
    <n v="75220"/>
    <n v="1335"/>
    <s v="RCA Visys Integrated PBX 8-Line Router"/>
    <n v="17"/>
    <n v="5"/>
    <s v="Central"/>
    <m/>
    <n v="16.75"/>
    <n v="268"/>
    <s v="Corporate"/>
    <x v="176"/>
    <s v="Standard Class"/>
    <s v="Texas"/>
    <s v="Phones"/>
  </r>
  <r>
    <n v="3"/>
    <s v="Shipped On Time"/>
    <n v="3"/>
    <x v="2"/>
    <x v="0"/>
    <x v="0"/>
    <s v="Chris Selesnick"/>
    <n v="0"/>
    <x v="85"/>
    <s v="September"/>
    <x v="0"/>
    <s v="US-2016-169390"/>
    <x v="0"/>
    <n v="10024"/>
    <n v="54"/>
    <s v="Acco Perma 4000 Stacking Storage Drawers"/>
    <n v="10"/>
    <n v="4"/>
    <s v="East"/>
    <m/>
    <n v="9.74"/>
    <n v="65"/>
    <s v="Corporate"/>
    <x v="91"/>
    <s v="Second Class"/>
    <s v="New York"/>
    <s v="Storage"/>
  </r>
  <r>
    <n v="5"/>
    <s v="Shipped Early"/>
    <n v="6"/>
    <x v="2"/>
    <x v="130"/>
    <x v="0"/>
    <s v="Maureen Fritzler"/>
    <n v="0.7"/>
    <x v="60"/>
    <s v="September"/>
    <x v="0"/>
    <s v="US-2016-169789"/>
    <x v="1"/>
    <n v="85023"/>
    <n v="898"/>
    <s v="Ibico Ibimaster 300 Manual Binding System"/>
    <n v="-460"/>
    <n v="5"/>
    <s v="West"/>
    <m/>
    <n v="-459.99"/>
    <n v="552"/>
    <s v="Corporate"/>
    <x v="120"/>
    <s v="Standard Class"/>
    <s v="Arizona"/>
    <s v="Binders"/>
  </r>
  <r>
    <n v="4"/>
    <s v="Shipped Early"/>
    <n v="6"/>
    <x v="0"/>
    <x v="70"/>
    <x v="0"/>
    <s v="Neil Französisch"/>
    <n v="0"/>
    <x v="498"/>
    <s v="September"/>
    <x v="1"/>
    <s v="US-2017-100069"/>
    <x v="3"/>
    <n v="68104"/>
    <n v="431"/>
    <s v="Cisco 8x8 Inc. 6753i IP Business Phone System"/>
    <n v="73"/>
    <n v="2"/>
    <s v="Central"/>
    <m/>
    <n v="72.89"/>
    <n v="270"/>
    <s v="Home Office"/>
    <x v="590"/>
    <s v="Standard Class"/>
    <s v="Nebraska"/>
    <s v="Phones"/>
  </r>
  <r>
    <n v="4"/>
    <s v="Shipped Early"/>
    <n v="6"/>
    <x v="0"/>
    <x v="13"/>
    <x v="0"/>
    <s v="Todd Sumrall"/>
    <n v="0.2"/>
    <x v="373"/>
    <s v="September"/>
    <x v="1"/>
    <s v="US-2017-100377"/>
    <x v="3"/>
    <n v="60623"/>
    <n v="400"/>
    <s v="Canon Imageclass D680 Copier / Fax"/>
    <n v="875"/>
    <n v="5"/>
    <s v="Central"/>
    <m/>
    <n v="874.99"/>
    <n v="2800"/>
    <s v="Corporate"/>
    <x v="325"/>
    <s v="Standard Class"/>
    <s v="Illinois"/>
    <s v="Copiers"/>
  </r>
  <r>
    <n v="2"/>
    <s v="Shipped Late"/>
    <n v="1"/>
    <x v="1"/>
    <x v="13"/>
    <x v="0"/>
    <s v="Neoma Murray"/>
    <n v="0.6"/>
    <x v="328"/>
    <s v="September"/>
    <x v="1"/>
    <s v="US-2017-100531"/>
    <x v="3"/>
    <n v="60610"/>
    <n v="493"/>
    <s v="DAX Metal Frame, Desktop, Stepped-Edge"/>
    <n v="-13"/>
    <n v="3"/>
    <s v="Central"/>
    <m/>
    <n v="-12.75"/>
    <n v="24"/>
    <s v="Consumer"/>
    <x v="369"/>
    <s v="First Class"/>
    <s v="Illinois"/>
    <s v="Furnishings"/>
  </r>
  <r>
    <n v="2"/>
    <s v="Shipped Late"/>
    <n v="1"/>
    <x v="2"/>
    <x v="13"/>
    <x v="0"/>
    <s v="Neoma Murray"/>
    <n v="0.8"/>
    <x v="328"/>
    <s v="September"/>
    <x v="1"/>
    <s v="US-2017-100531"/>
    <x v="3"/>
    <n v="60610"/>
    <n v="1609"/>
    <s v="Vinyl Sectional Post Binders"/>
    <n v="-23"/>
    <n v="2"/>
    <s v="Central"/>
    <m/>
    <n v="-22.62"/>
    <n v="15"/>
    <s v="Consumer"/>
    <x v="369"/>
    <s v="First Class"/>
    <s v="Illinois"/>
    <s v="Binders"/>
  </r>
  <r>
    <n v="7"/>
    <s v="Shipped Late"/>
    <n v="6"/>
    <x v="1"/>
    <x v="385"/>
    <x v="0"/>
    <s v="Joni Sundaresam"/>
    <n v="0.6"/>
    <x v="552"/>
    <s v="September"/>
    <x v="1"/>
    <s v="US-2017-101399"/>
    <x v="3"/>
    <n v="60068"/>
    <n v="560"/>
    <s v="Eldon ClusterMat Chair Mat with Cordless Antistatic Protection"/>
    <n v="-312"/>
    <n v="7"/>
    <s v="Central"/>
    <m/>
    <n v="-312.06"/>
    <n v="255"/>
    <s v="Home Office"/>
    <x v="1305"/>
    <s v="Standard Class"/>
    <s v="Illinois"/>
    <s v="Furnishings"/>
  </r>
  <r>
    <n v="2"/>
    <s v="Shipped Early"/>
    <n v="3"/>
    <x v="1"/>
    <x v="31"/>
    <x v="0"/>
    <s v="Joel Eaton"/>
    <n v="0.3"/>
    <x v="323"/>
    <s v="September"/>
    <x v="1"/>
    <s v="US-2017-101511"/>
    <x v="0"/>
    <n v="43055"/>
    <n v="1233"/>
    <s v="Padded Folding Chairs, Black, 4/Carton"/>
    <n v="-11"/>
    <n v="7"/>
    <s v="East"/>
    <m/>
    <n v="-11.34"/>
    <n v="397"/>
    <s v="Consumer"/>
    <x v="402"/>
    <s v="Second Class"/>
    <s v="Ohio"/>
    <s v="Chairs"/>
  </r>
  <r>
    <n v="2"/>
    <s v="Shipped Early"/>
    <n v="3"/>
    <x v="2"/>
    <x v="31"/>
    <x v="0"/>
    <s v="Joel Eaton"/>
    <n v="0.2"/>
    <x v="323"/>
    <s v="September"/>
    <x v="1"/>
    <s v="US-2017-101511"/>
    <x v="0"/>
    <n v="43055"/>
    <n v="84"/>
    <s v="Acme Rosewood Handle Letter Opener"/>
    <n v="-4"/>
    <n v="5"/>
    <s v="East"/>
    <m/>
    <n v="-3.77"/>
    <n v="16"/>
    <s v="Consumer"/>
    <x v="402"/>
    <s v="Second Class"/>
    <s v="Ohio"/>
    <s v="Supplies"/>
  </r>
  <r>
    <n v="4"/>
    <s v="Shipped Early"/>
    <n v="6"/>
    <x v="1"/>
    <x v="78"/>
    <x v="0"/>
    <s v="Jim Radford"/>
    <n v="0.7"/>
    <x v="461"/>
    <s v="September"/>
    <x v="1"/>
    <s v="US-2017-103471"/>
    <x v="1"/>
    <n v="80906"/>
    <n v="169"/>
    <s v="Atlantic Metals Mobile 4-Shelf Bookcases, Custom Colors"/>
    <n v="-787"/>
    <n v="7"/>
    <s v="West"/>
    <m/>
    <n v="-786.74"/>
    <n v="590"/>
    <s v="Consumer"/>
    <x v="561"/>
    <s v="Standard Class"/>
    <s v="Colorado"/>
    <s v="Bookcases"/>
  </r>
  <r>
    <n v="4"/>
    <s v="Shipped Early"/>
    <n v="6"/>
    <x v="2"/>
    <x v="78"/>
    <x v="0"/>
    <s v="Jim Radford"/>
    <n v="0.2"/>
    <x v="461"/>
    <s v="September"/>
    <x v="1"/>
    <s v="US-2017-103471"/>
    <x v="1"/>
    <n v="80906"/>
    <n v="520"/>
    <s v="Dixon My First Ticonderoga Pencil, #2"/>
    <n v="2"/>
    <n v="3"/>
    <s v="West"/>
    <m/>
    <n v="1.58"/>
    <n v="14"/>
    <s v="Consumer"/>
    <x v="561"/>
    <s v="Standard Class"/>
    <s v="Colorado"/>
    <s v="Art"/>
  </r>
  <r>
    <n v="2"/>
    <s v="Shipped Early"/>
    <n v="3"/>
    <x v="1"/>
    <x v="42"/>
    <x v="0"/>
    <s v="Richard Bierner"/>
    <n v="0"/>
    <x v="357"/>
    <s v="September"/>
    <x v="1"/>
    <s v="US-2017-103996"/>
    <x v="1"/>
    <n v="92105"/>
    <n v="678"/>
    <s v="G.E. Longer-Life Indoor Recessed Floodlight Bulbs"/>
    <n v="10"/>
    <n v="3"/>
    <s v="West"/>
    <m/>
    <n v="9.56"/>
    <n v="20"/>
    <s v="Consumer"/>
    <x v="351"/>
    <s v="Second Class"/>
    <s v="California"/>
    <s v="Furnishings"/>
  </r>
  <r>
    <n v="2"/>
    <s v="Shipped Early"/>
    <n v="3"/>
    <x v="2"/>
    <x v="42"/>
    <x v="0"/>
    <s v="Richard Bierner"/>
    <n v="0"/>
    <x v="357"/>
    <s v="September"/>
    <x v="1"/>
    <s v="US-2017-103996"/>
    <x v="1"/>
    <n v="92105"/>
    <n v="1576"/>
    <s v="Tops Wirebound Message Log Books"/>
    <n v="5"/>
    <n v="3"/>
    <s v="West"/>
    <m/>
    <n v="4.54"/>
    <n v="10"/>
    <s v="Consumer"/>
    <x v="351"/>
    <s v="Second Class"/>
    <s v="California"/>
    <s v="Paper"/>
  </r>
  <r>
    <n v="2"/>
    <s v="Shipped Early"/>
    <n v="3"/>
    <x v="2"/>
    <x v="42"/>
    <x v="0"/>
    <s v="Richard Bierner"/>
    <n v="0"/>
    <x v="357"/>
    <s v="September"/>
    <x v="1"/>
    <s v="US-2017-103996"/>
    <x v="1"/>
    <n v="92105"/>
    <n v="1670"/>
    <s v="Xerox 1880"/>
    <n v="100"/>
    <n v="6"/>
    <s v="West"/>
    <m/>
    <n v="99.94"/>
    <n v="213"/>
    <s v="Consumer"/>
    <x v="351"/>
    <s v="Second Class"/>
    <s v="California"/>
    <s v="Paper"/>
  </r>
  <r>
    <n v="2"/>
    <s v="Shipped Early"/>
    <n v="3"/>
    <x v="0"/>
    <x v="42"/>
    <x v="0"/>
    <s v="Richard Bierner"/>
    <n v="0"/>
    <x v="357"/>
    <s v="September"/>
    <x v="1"/>
    <s v="US-2017-103996"/>
    <x v="1"/>
    <n v="92105"/>
    <n v="1076"/>
    <s v="Memorex Froggy Flash Drive 8 GB"/>
    <n v="21"/>
    <n v="3"/>
    <s v="West"/>
    <m/>
    <n v="20.77"/>
    <n v="53"/>
    <s v="Consumer"/>
    <x v="351"/>
    <s v="Second Class"/>
    <s v="California"/>
    <s v="Accessories"/>
  </r>
  <r>
    <n v="5"/>
    <s v="Shipped Late"/>
    <n v="3"/>
    <x v="2"/>
    <x v="0"/>
    <x v="0"/>
    <s v="Jennifer Braxton"/>
    <n v="0"/>
    <x v="423"/>
    <s v="September"/>
    <x v="1"/>
    <s v="US-2017-104185"/>
    <x v="0"/>
    <n v="10009"/>
    <n v="907"/>
    <s v="Iceberg Mobile Mega Data/Printer Cart"/>
    <n v="31"/>
    <n v="1"/>
    <s v="East"/>
    <m/>
    <n v="31.29"/>
    <n v="120"/>
    <s v="Corporate"/>
    <x v="361"/>
    <s v="Second Class"/>
    <s v="New York"/>
    <s v="Storage"/>
  </r>
  <r>
    <n v="4"/>
    <s v="Shipped Early"/>
    <n v="6"/>
    <x v="2"/>
    <x v="277"/>
    <x v="0"/>
    <s v="Liz Thompson"/>
    <n v="0.8"/>
    <x v="575"/>
    <s v="September"/>
    <x v="1"/>
    <s v="US-2017-104430"/>
    <x v="3"/>
    <n v="61701"/>
    <n v="692"/>
    <s v="GBC Instant Report Kit"/>
    <n v="-8"/>
    <n v="4"/>
    <s v="Central"/>
    <m/>
    <n v="-7.76"/>
    <n v="5"/>
    <s v="Consumer"/>
    <x v="421"/>
    <s v="Standard Class"/>
    <s v="Illinois"/>
    <s v="Binders"/>
  </r>
  <r>
    <n v="1"/>
    <s v="Shipped Late"/>
    <n v="0"/>
    <x v="1"/>
    <x v="4"/>
    <x v="0"/>
    <s v="Neoma Murray"/>
    <n v="0.6"/>
    <x v="334"/>
    <s v="September"/>
    <x v="1"/>
    <s v="US-2017-105676"/>
    <x v="3"/>
    <n v="77036"/>
    <n v="577"/>
    <s v="Eldon Image Series Desk Accessories, Burgundy"/>
    <n v="-4"/>
    <n v="4"/>
    <s v="Central"/>
    <m/>
    <n v="-4.01"/>
    <n v="7"/>
    <s v="Consumer"/>
    <x v="388"/>
    <s v="Same Day"/>
    <s v="Texas"/>
    <s v="Furnishings"/>
  </r>
  <r>
    <n v="2"/>
    <s v="Shipped Late"/>
    <n v="1"/>
    <x v="0"/>
    <x v="153"/>
    <x v="0"/>
    <s v="Amy Cox"/>
    <n v="0.2"/>
    <x v="505"/>
    <s v="September"/>
    <x v="1"/>
    <s v="US-2017-106495"/>
    <x v="2"/>
    <n v="33614"/>
    <n v="307"/>
    <s v="Belkin Standard 104 key USB Keyboard"/>
    <n v="-1"/>
    <n v="1"/>
    <s v="South"/>
    <m/>
    <n v="-0.73"/>
    <n v="12"/>
    <s v="Consumer"/>
    <x v="546"/>
    <s v="First Class"/>
    <s v="Florida"/>
    <s v="Accessories"/>
  </r>
  <r>
    <n v="5"/>
    <s v="Shipped Late"/>
    <n v="3"/>
    <x v="2"/>
    <x v="196"/>
    <x v="0"/>
    <s v="Kunst Miller"/>
    <n v="0.2"/>
    <x v="337"/>
    <s v="September"/>
    <x v="1"/>
    <s v="US-2017-106873"/>
    <x v="1"/>
    <n v="85323"/>
    <n v="523"/>
    <s v="Dixon Ticonderoga Core-Lock Colored Pencils"/>
    <n v="2"/>
    <n v="2"/>
    <s v="West"/>
    <m/>
    <n v="2.37"/>
    <n v="15"/>
    <s v="Consumer"/>
    <x v="369"/>
    <s v="Second Class"/>
    <s v="Arizona"/>
    <s v="Art"/>
  </r>
  <r>
    <n v="5"/>
    <s v="Shipped Late"/>
    <n v="3"/>
    <x v="2"/>
    <x v="196"/>
    <x v="0"/>
    <s v="Kunst Miller"/>
    <n v="0.2"/>
    <x v="337"/>
    <s v="September"/>
    <x v="1"/>
    <s v="US-2017-106873"/>
    <x v="1"/>
    <n v="85323"/>
    <n v="1131"/>
    <s v="Newell 317"/>
    <n v="2"/>
    <n v="7"/>
    <s v="West"/>
    <m/>
    <n v="1.85"/>
    <n v="16"/>
    <s v="Consumer"/>
    <x v="369"/>
    <s v="Second Class"/>
    <s v="Arizona"/>
    <s v="Art"/>
  </r>
  <r>
    <n v="5"/>
    <s v="Shipped Late"/>
    <n v="3"/>
    <x v="0"/>
    <x v="196"/>
    <x v="0"/>
    <s v="Kunst Miller"/>
    <n v="0.2"/>
    <x v="337"/>
    <s v="September"/>
    <x v="1"/>
    <s v="US-2017-106873"/>
    <x v="1"/>
    <n v="85323"/>
    <n v="883"/>
    <s v="HP Standard 104 key PS/2 Keyboard"/>
    <n v="1"/>
    <n v="2"/>
    <s v="West"/>
    <m/>
    <n v="1.45"/>
    <n v="23"/>
    <s v="Consumer"/>
    <x v="369"/>
    <s v="Second Class"/>
    <s v="Arizona"/>
    <s v="Accessories"/>
  </r>
  <r>
    <n v="2"/>
    <s v="Shipped Late"/>
    <n v="1"/>
    <x v="2"/>
    <x v="4"/>
    <x v="0"/>
    <s v="Sara Luxemburg"/>
    <n v="0.8"/>
    <x v="429"/>
    <s v="September"/>
    <x v="1"/>
    <s v="US-2017-107349"/>
    <x v="3"/>
    <n v="77095"/>
    <n v="1644"/>
    <s v="Wilson Jones Heavy-Duty Casebound Ring Binders with Metal Hinges"/>
    <n v="-67"/>
    <n v="6"/>
    <s v="Central"/>
    <m/>
    <n v="-66.510000000000005"/>
    <n v="42"/>
    <s v="Home Office"/>
    <x v="450"/>
    <s v="First Class"/>
    <s v="Texas"/>
    <s v="Binders"/>
  </r>
  <r>
    <n v="2"/>
    <s v="Shipped Late"/>
    <n v="1"/>
    <x v="2"/>
    <x v="17"/>
    <x v="0"/>
    <s v="Alice McCarthy"/>
    <n v="0"/>
    <x v="506"/>
    <s v="September"/>
    <x v="1"/>
    <s v="US-2017-107944"/>
    <x v="1"/>
    <n v="90008"/>
    <n v="1571"/>
    <s v="TOPS Carbonless Receipt Book, Four 2-3/4 x 7-1/4 Money Receipts per Page"/>
    <n v="93"/>
    <n v="11"/>
    <s v="West"/>
    <m/>
    <n v="92.51"/>
    <n v="193"/>
    <s v="Corporate"/>
    <x v="548"/>
    <s v="First Class"/>
    <s v="California"/>
    <s v="Paper"/>
  </r>
  <r>
    <n v="2"/>
    <s v="Shipped Late"/>
    <n v="1"/>
    <x v="0"/>
    <x v="17"/>
    <x v="0"/>
    <s v="Alice McCarthy"/>
    <n v="0"/>
    <x v="506"/>
    <s v="September"/>
    <x v="1"/>
    <s v="US-2017-107944"/>
    <x v="1"/>
    <n v="90008"/>
    <n v="1011"/>
    <s v="Logitech G600 MMO Gaming Mouse"/>
    <n v="86"/>
    <n v="3"/>
    <s v="West"/>
    <m/>
    <n v="86.39"/>
    <n v="240"/>
    <s v="Corporate"/>
    <x v="548"/>
    <s v="First Class"/>
    <s v="California"/>
    <s v="Accessories"/>
  </r>
  <r>
    <n v="7"/>
    <s v="Shipped Late"/>
    <n v="6"/>
    <x v="1"/>
    <x v="67"/>
    <x v="0"/>
    <s v="Sean ODonnell"/>
    <n v="0.45"/>
    <x v="415"/>
    <s v="September"/>
    <x v="1"/>
    <s v="US-2017-108966"/>
    <x v="2"/>
    <n v="33311"/>
    <n v="368"/>
    <s v="Bretford CR4500 Series Slim Rectangular Table"/>
    <n v="-383"/>
    <n v="5"/>
    <s v="South"/>
    <m/>
    <n v="-383.03"/>
    <n v="958"/>
    <s v="Consumer"/>
    <x v="1306"/>
    <s v="Standard Class"/>
    <s v="Florida"/>
    <s v="Tables"/>
  </r>
  <r>
    <n v="7"/>
    <s v="Shipped Late"/>
    <n v="6"/>
    <x v="2"/>
    <x v="67"/>
    <x v="0"/>
    <s v="Sean ODonnell"/>
    <n v="0.2"/>
    <x v="415"/>
    <s v="September"/>
    <x v="1"/>
    <s v="US-2017-108966"/>
    <x v="2"/>
    <n v="33311"/>
    <n v="574"/>
    <s v="Eldon Fold N Roll Cart System"/>
    <n v="3"/>
    <n v="2"/>
    <s v="South"/>
    <m/>
    <n v="2.52"/>
    <n v="22"/>
    <s v="Consumer"/>
    <x v="1306"/>
    <s v="Standard Class"/>
    <s v="Florida"/>
    <s v="Storage"/>
  </r>
  <r>
    <n v="6"/>
    <s v="Shipped On Time"/>
    <n v="6"/>
    <x v="2"/>
    <x v="0"/>
    <x v="0"/>
    <s v="Brendan Sweed"/>
    <n v="0"/>
    <x v="518"/>
    <s v="September"/>
    <x v="1"/>
    <s v="US-2017-109015"/>
    <x v="0"/>
    <n v="10011"/>
    <n v="336"/>
    <s v="Black &amp; Decker Filter for Double Action Dustbuster Cordless Vac BLDV7210"/>
    <n v="2"/>
    <n v="1"/>
    <s v="East"/>
    <m/>
    <n v="2.1"/>
    <n v="8"/>
    <s v="Corporate"/>
    <x v="419"/>
    <s v="Standard Class"/>
    <s v="New York"/>
    <s v="Appliances"/>
  </r>
  <r>
    <n v="6"/>
    <s v="Shipped On Time"/>
    <n v="6"/>
    <x v="0"/>
    <x v="0"/>
    <x v="0"/>
    <s v="Brendan Sweed"/>
    <n v="0"/>
    <x v="518"/>
    <s v="September"/>
    <x v="1"/>
    <s v="US-2017-109015"/>
    <x v="0"/>
    <n v="10011"/>
    <n v="1455"/>
    <s v="ShoreTel ShorePhone IP 230 VoIP phone"/>
    <n v="101"/>
    <n v="2"/>
    <s v="East"/>
    <m/>
    <n v="101.39"/>
    <n v="338"/>
    <s v="Corporate"/>
    <x v="419"/>
    <s v="Standard Class"/>
    <s v="New York"/>
    <s v="Phones"/>
  </r>
  <r>
    <n v="3"/>
    <s v="Shipped Late"/>
    <n v="1"/>
    <x v="2"/>
    <x v="149"/>
    <x v="0"/>
    <s v="Guy Armstrong"/>
    <n v="0.2"/>
    <x v="354"/>
    <s v="September"/>
    <x v="1"/>
    <s v="US-2017-110163"/>
    <x v="1"/>
    <n v="97301"/>
    <n v="1038"/>
    <s v="Lumber Crayons"/>
    <n v="2"/>
    <n v="1"/>
    <s v="West"/>
    <m/>
    <n v="1.77"/>
    <n v="8"/>
    <s v="Consumer"/>
    <x v="499"/>
    <s v="First Class"/>
    <s v="Oregon"/>
    <s v="Art"/>
  </r>
  <r>
    <n v="4"/>
    <s v="Shipped Late"/>
    <n v="3"/>
    <x v="0"/>
    <x v="511"/>
    <x v="0"/>
    <s v="Patrick Ryan"/>
    <n v="0.2"/>
    <x v="301"/>
    <s v="September"/>
    <x v="1"/>
    <s v="US-2017-110261"/>
    <x v="3"/>
    <n v="60025"/>
    <n v="1402"/>
    <s v="Samsung Rugby III"/>
    <n v="14"/>
    <n v="3"/>
    <s v="Central"/>
    <m/>
    <n v="13.86"/>
    <n v="158"/>
    <s v="Consumer"/>
    <x v="398"/>
    <s v="Second Class"/>
    <s v="Illinois"/>
    <s v="Phones"/>
  </r>
  <r>
    <n v="7"/>
    <s v="Shipped Late"/>
    <n v="6"/>
    <x v="2"/>
    <x v="130"/>
    <x v="0"/>
    <s v="Emily Burns"/>
    <n v="0.2"/>
    <x v="456"/>
    <s v="September"/>
    <x v="1"/>
    <s v="US-2017-110569"/>
    <x v="1"/>
    <n v="85023"/>
    <n v="663"/>
    <s v="Fellowes Superior 10 Outlet Split Surge Protector"/>
    <n v="14"/>
    <n v="4"/>
    <s v="West"/>
    <s v="Yes"/>
    <n v="13.7"/>
    <n v="122"/>
    <s v="Consumer"/>
    <x v="1307"/>
    <s v="Standard Class"/>
    <s v="Arizona"/>
    <s v="Appliances"/>
  </r>
  <r>
    <n v="7"/>
    <s v="Shipped Late"/>
    <n v="6"/>
    <x v="2"/>
    <x v="130"/>
    <x v="0"/>
    <s v="Emily Burns"/>
    <n v="0.7"/>
    <x v="456"/>
    <s v="September"/>
    <x v="1"/>
    <s v="US-2017-110569"/>
    <x v="1"/>
    <n v="85023"/>
    <n v="408"/>
    <s v="Cardinal EasyOpen D-Ring Binders"/>
    <n v="-13"/>
    <n v="7"/>
    <s v="West"/>
    <s v="Yes"/>
    <n v="-12.8"/>
    <n v="19"/>
    <s v="Consumer"/>
    <x v="1307"/>
    <s v="Standard Class"/>
    <s v="Arizona"/>
    <s v="Binders"/>
  </r>
  <r>
    <n v="5"/>
    <s v="Shipped Early"/>
    <n v="6"/>
    <x v="1"/>
    <x v="109"/>
    <x v="0"/>
    <s v="Lycoris Saunders"/>
    <n v="0"/>
    <x v="480"/>
    <s v="September"/>
    <x v="1"/>
    <s v="US-2017-111927"/>
    <x v="0"/>
    <n v="19901"/>
    <n v="617"/>
    <s v="Executive Impressions 13 Chairman Wall Clock"/>
    <n v="27"/>
    <n v="3"/>
    <s v="East"/>
    <m/>
    <n v="26.65"/>
    <n v="76"/>
    <s v="Consumer"/>
    <x v="446"/>
    <s v="Standard Class"/>
    <s v="Delaware"/>
    <s v="Furnishings"/>
  </r>
  <r>
    <n v="5"/>
    <s v="Shipped Early"/>
    <n v="6"/>
    <x v="2"/>
    <x v="109"/>
    <x v="0"/>
    <s v="Lycoris Saunders"/>
    <n v="0"/>
    <x v="480"/>
    <s v="September"/>
    <x v="1"/>
    <s v="US-2017-111927"/>
    <x v="0"/>
    <n v="19901"/>
    <n v="245"/>
    <s v="Avery Framed View Binder, EZD Ring (Locking), Navy, 1 1/2"/>
    <n v="9"/>
    <n v="2"/>
    <s v="East"/>
    <m/>
    <n v="9.3800000000000008"/>
    <n v="20"/>
    <s v="Consumer"/>
    <x v="446"/>
    <s v="Standard Class"/>
    <s v="Delaware"/>
    <s v="Binders"/>
  </r>
  <r>
    <n v="6"/>
    <s v="Shipped On Time"/>
    <n v="6"/>
    <x v="2"/>
    <x v="280"/>
    <x v="0"/>
    <s v="Ben Peterman"/>
    <n v="0.2"/>
    <x v="452"/>
    <s v="September"/>
    <x v="1"/>
    <s v="US-2017-112508"/>
    <x v="2"/>
    <n v="33065"/>
    <n v="610"/>
    <s v="Eureka Sanitaire  Multi-Pro Heavy-Duty Upright, Disposable Bags"/>
    <n v="1"/>
    <n v="2"/>
    <s v="South"/>
    <m/>
    <n v="0.52"/>
    <n v="7"/>
    <s v="Corporate"/>
    <x v="554"/>
    <s v="Standard Class"/>
    <s v="Florida"/>
    <s v="Appliances"/>
  </r>
  <r>
    <n v="3"/>
    <s v="Shipped On Time"/>
    <n v="3"/>
    <x v="2"/>
    <x v="2"/>
    <x v="0"/>
    <s v="Ben Ferrer"/>
    <n v="0.2"/>
    <x v="538"/>
    <s v="September"/>
    <x v="1"/>
    <s v="US-2017-113327"/>
    <x v="2"/>
    <n v="28540"/>
    <n v="1791"/>
    <s v="Xerox 1991"/>
    <n v="6"/>
    <n v="1"/>
    <s v="South"/>
    <m/>
    <n v="5.94"/>
    <n v="18"/>
    <s v="Home Office"/>
    <x v="566"/>
    <s v="Second Class"/>
    <s v="North Carolina"/>
    <s v="Paper"/>
  </r>
  <r>
    <n v="3"/>
    <s v="Shipped On Time"/>
    <n v="3"/>
    <x v="2"/>
    <x v="2"/>
    <x v="0"/>
    <s v="Ben Ferrer"/>
    <n v="0.2"/>
    <x v="538"/>
    <s v="September"/>
    <x v="1"/>
    <s v="US-2017-113327"/>
    <x v="2"/>
    <n v="28540"/>
    <n v="1438"/>
    <s v="Security-Tint Envelopes"/>
    <n v="4"/>
    <n v="2"/>
    <s v="South"/>
    <m/>
    <n v="4.43"/>
    <n v="12"/>
    <s v="Home Office"/>
    <x v="566"/>
    <s v="Second Class"/>
    <s v="North Carolina"/>
    <s v="Envelopes"/>
  </r>
  <r>
    <n v="3"/>
    <s v="Shipped On Time"/>
    <n v="3"/>
    <x v="2"/>
    <x v="2"/>
    <x v="0"/>
    <s v="Ben Ferrer"/>
    <n v="0.2"/>
    <x v="538"/>
    <s v="September"/>
    <x v="1"/>
    <s v="US-2017-113327"/>
    <x v="2"/>
    <n v="28540"/>
    <n v="1732"/>
    <s v="Xerox 1937"/>
    <n v="54"/>
    <n v="4"/>
    <s v="South"/>
    <m/>
    <n v="53.8"/>
    <n v="154"/>
    <s v="Home Office"/>
    <x v="566"/>
    <s v="Second Class"/>
    <s v="North Carolina"/>
    <s v="Paper"/>
  </r>
  <r>
    <n v="3"/>
    <s v="Shipped On Time"/>
    <n v="3"/>
    <x v="0"/>
    <x v="2"/>
    <x v="0"/>
    <s v="Ben Ferrer"/>
    <n v="0.2"/>
    <x v="538"/>
    <s v="September"/>
    <x v="1"/>
    <s v="US-2017-113327"/>
    <x v="2"/>
    <n v="28540"/>
    <n v="1000"/>
    <s v="Logitech 910-002974 M325 Wireless Mouse for Web Scrolling"/>
    <n v="50"/>
    <n v="7"/>
    <s v="South"/>
    <m/>
    <n v="50.38"/>
    <n v="168"/>
    <s v="Home Office"/>
    <x v="566"/>
    <s v="Second Class"/>
    <s v="North Carolina"/>
    <s v="Accessories"/>
  </r>
  <r>
    <n v="2"/>
    <s v="Shipped Late"/>
    <n v="1"/>
    <x v="2"/>
    <x v="512"/>
    <x v="0"/>
    <s v="Nathan Cano"/>
    <n v="0"/>
    <x v="322"/>
    <s v="September"/>
    <x v="1"/>
    <s v="US-2017-113593"/>
    <x v="1"/>
    <n v="93454"/>
    <n v="112"/>
    <s v="Advantus Rolling Drawer Organizers"/>
    <n v="30"/>
    <n v="3"/>
    <s v="West"/>
    <m/>
    <n v="30.01"/>
    <n v="115"/>
    <s v="Consumer"/>
    <x v="483"/>
    <s v="First Class"/>
    <s v="California"/>
    <s v="Storage"/>
  </r>
  <r>
    <n v="4"/>
    <s v="Shipped Early"/>
    <n v="6"/>
    <x v="2"/>
    <x v="136"/>
    <x v="0"/>
    <s v="Ivan Liston"/>
    <n v="0"/>
    <x v="512"/>
    <s v="September"/>
    <x v="1"/>
    <s v="US-2017-114741"/>
    <x v="1"/>
    <n v="89031"/>
    <n v="1801"/>
    <s v="Xerox 20"/>
    <n v="3"/>
    <n v="1"/>
    <s v="West"/>
    <m/>
    <n v="3.11"/>
    <n v="6"/>
    <s v="Consumer"/>
    <x v="347"/>
    <s v="Standard Class"/>
    <s v="Nevada"/>
    <s v="Paper"/>
  </r>
  <r>
    <n v="4"/>
    <s v="Shipped Early"/>
    <n v="6"/>
    <x v="2"/>
    <x v="136"/>
    <x v="0"/>
    <s v="Ivan Liston"/>
    <n v="0"/>
    <x v="512"/>
    <s v="September"/>
    <x v="1"/>
    <s v="US-2017-114741"/>
    <x v="1"/>
    <n v="89031"/>
    <n v="191"/>
    <s v="Avery 483"/>
    <n v="7"/>
    <n v="3"/>
    <s v="West"/>
    <m/>
    <n v="6.87"/>
    <n v="15"/>
    <s v="Consumer"/>
    <x v="347"/>
    <s v="Standard Class"/>
    <s v="Nevada"/>
    <s v="Labels"/>
  </r>
  <r>
    <n v="4"/>
    <s v="Shipped Early"/>
    <n v="6"/>
    <x v="2"/>
    <x v="136"/>
    <x v="0"/>
    <s v="Ivan Liston"/>
    <n v="0"/>
    <x v="512"/>
    <s v="September"/>
    <x v="1"/>
    <s v="US-2017-114741"/>
    <x v="1"/>
    <n v="89031"/>
    <n v="1551"/>
    <s v="Tennsco 6- and 18-Compartment Lockers"/>
    <n v="239"/>
    <n v="5"/>
    <s v="West"/>
    <m/>
    <n v="238.65"/>
    <n v="1326"/>
    <s v="Consumer"/>
    <x v="347"/>
    <s v="Standard Class"/>
    <s v="Nevada"/>
    <s v="Storage"/>
  </r>
  <r>
    <n v="4"/>
    <s v="Shipped Early"/>
    <n v="6"/>
    <x v="1"/>
    <x v="4"/>
    <x v="0"/>
    <s v="Pierre Wener"/>
    <n v="0.3"/>
    <x v="478"/>
    <s v="September"/>
    <x v="1"/>
    <s v="US-2017-114839"/>
    <x v="3"/>
    <n v="77036"/>
    <n v="824"/>
    <s v="Hon 4070 Series Pagoda Armless Upholstered Stacking Chairs"/>
    <n v="-6"/>
    <n v="2"/>
    <s v="Central"/>
    <m/>
    <n v="-5.83"/>
    <n v="408"/>
    <s v="Consumer"/>
    <x v="500"/>
    <s v="Standard Class"/>
    <s v="Texas"/>
    <s v="Chairs"/>
  </r>
  <r>
    <n v="4"/>
    <s v="Shipped Early"/>
    <n v="6"/>
    <x v="1"/>
    <x v="56"/>
    <x v="0"/>
    <s v="Jane Waco"/>
    <n v="0"/>
    <x v="333"/>
    <s v="September"/>
    <x v="1"/>
    <s v="US-2017-115238"/>
    <x v="0"/>
    <n v="1841"/>
    <n v="496"/>
    <s v="DAX Two-Tone Rosewood/Black Document Frame, Desktop, 5 x 7"/>
    <n v="4"/>
    <n v="1"/>
    <s v="East"/>
    <m/>
    <n v="3.79"/>
    <n v="9"/>
    <s v="Corporate"/>
    <x v="607"/>
    <s v="Standard Class"/>
    <s v="Massachusetts"/>
    <s v="Furnishings"/>
  </r>
  <r>
    <n v="4"/>
    <s v="Shipped Early"/>
    <n v="6"/>
    <x v="1"/>
    <x v="56"/>
    <x v="0"/>
    <s v="Jane Waco"/>
    <n v="0"/>
    <x v="333"/>
    <s v="September"/>
    <x v="1"/>
    <s v="US-2017-115238"/>
    <x v="0"/>
    <n v="1841"/>
    <n v="549"/>
    <s v="Eldon 200 Class Desk Accessories, Burgundy"/>
    <n v="13"/>
    <n v="5"/>
    <s v="East"/>
    <m/>
    <n v="13.19"/>
    <n v="31"/>
    <s v="Corporate"/>
    <x v="607"/>
    <s v="Standard Class"/>
    <s v="Massachusetts"/>
    <s v="Furnishings"/>
  </r>
  <r>
    <n v="4"/>
    <s v="Shipped Early"/>
    <n v="6"/>
    <x v="1"/>
    <x v="56"/>
    <x v="0"/>
    <s v="Jane Waco"/>
    <n v="0"/>
    <x v="333"/>
    <s v="September"/>
    <x v="1"/>
    <s v="US-2017-115238"/>
    <x v="0"/>
    <n v="1841"/>
    <n v="578"/>
    <s v="Eldon Imàge Series Desk Accessories, Clear"/>
    <n v="10"/>
    <n v="5"/>
    <s v="East"/>
    <m/>
    <n v="10.45"/>
    <n v="24"/>
    <s v="Corporate"/>
    <x v="607"/>
    <s v="Standard Class"/>
    <s v="Massachusetts"/>
    <s v="Furnishings"/>
  </r>
  <r>
    <n v="4"/>
    <s v="Shipped Early"/>
    <n v="6"/>
    <x v="2"/>
    <x v="56"/>
    <x v="0"/>
    <s v="Jane Waco"/>
    <n v="0"/>
    <x v="333"/>
    <s v="September"/>
    <x v="1"/>
    <s v="US-2017-115238"/>
    <x v="0"/>
    <n v="1841"/>
    <n v="1621"/>
    <s v="Weyerhaeuser First Choice Laser/Copy Paper (20Lb. and 88 Bright)"/>
    <n v="3"/>
    <n v="1"/>
    <s v="East"/>
    <m/>
    <n v="3.11"/>
    <n v="6"/>
    <s v="Corporate"/>
    <x v="607"/>
    <s v="Standard Class"/>
    <s v="Massachusetts"/>
    <s v="Paper"/>
  </r>
  <r>
    <n v="4"/>
    <s v="Shipped Early"/>
    <n v="6"/>
    <x v="0"/>
    <x v="56"/>
    <x v="0"/>
    <s v="Jane Waco"/>
    <n v="0"/>
    <x v="333"/>
    <s v="September"/>
    <x v="1"/>
    <s v="US-2017-115238"/>
    <x v="0"/>
    <n v="1841"/>
    <n v="912"/>
    <s v="iKross Bluetooth Portable Keyboard + Cell Phone Stand Holder + Brush for Apple iPhone 5S 5C 5, 4S 4"/>
    <n v="59"/>
    <n v="10"/>
    <s v="East"/>
    <m/>
    <n v="58.66"/>
    <n v="210"/>
    <s v="Corporate"/>
    <x v="607"/>
    <s v="Standard Class"/>
    <s v="Massachusetts"/>
    <s v="Phones"/>
  </r>
  <r>
    <n v="3"/>
    <s v="Shipped Late"/>
    <n v="1"/>
    <x v="2"/>
    <x v="16"/>
    <x v="0"/>
    <s v="Frank Olsen"/>
    <n v="0.2"/>
    <x v="318"/>
    <s v="September"/>
    <x v="1"/>
    <s v="US-2017-115343"/>
    <x v="0"/>
    <n v="19143"/>
    <n v="78"/>
    <s v="Acme Hot Forged Carbon Steel Scissors with Nickel-Plated Handles, 3 7/8 Cut, 8L"/>
    <n v="6"/>
    <n v="5"/>
    <s v="East"/>
    <m/>
    <n v="6.25"/>
    <n v="56"/>
    <s v="Consumer"/>
    <x v="593"/>
    <s v="First Class"/>
    <s v="Pennsylvania"/>
    <s v="Supplies"/>
  </r>
  <r>
    <n v="3"/>
    <s v="Shipped Late"/>
    <n v="1"/>
    <x v="0"/>
    <x v="16"/>
    <x v="0"/>
    <s v="Frank Olsen"/>
    <n v="0.2"/>
    <x v="318"/>
    <s v="September"/>
    <x v="1"/>
    <s v="US-2017-115343"/>
    <x v="0"/>
    <n v="19143"/>
    <n v="1024"/>
    <s v="Logitech P710e Mobile Speakerphone"/>
    <n v="-8"/>
    <n v="3"/>
    <s v="East"/>
    <m/>
    <n v="-7.72"/>
    <n v="618"/>
    <s v="Consumer"/>
    <x v="593"/>
    <s v="First Class"/>
    <s v="Pennsylvania"/>
    <s v="Accessories"/>
  </r>
  <r>
    <n v="2"/>
    <s v="Shipped Early"/>
    <n v="3"/>
    <x v="2"/>
    <x v="0"/>
    <x v="0"/>
    <s v="Suzanne McNair"/>
    <n v="0"/>
    <x v="336"/>
    <s v="September"/>
    <x v="1"/>
    <s v="US-2017-116981"/>
    <x v="0"/>
    <n v="10009"/>
    <n v="519"/>
    <s v="Disposable Triple-Filter Dust Bags"/>
    <n v="3"/>
    <n v="3"/>
    <s v="East"/>
    <m/>
    <n v="3.41"/>
    <n v="13"/>
    <s v="Corporate"/>
    <x v="1308"/>
    <s v="Second Class"/>
    <s v="New York"/>
    <s v="Appliances"/>
  </r>
  <r>
    <n v="2"/>
    <s v="Shipped Early"/>
    <n v="3"/>
    <x v="2"/>
    <x v="0"/>
    <x v="0"/>
    <s v="Suzanne McNair"/>
    <n v="0"/>
    <x v="336"/>
    <s v="September"/>
    <x v="1"/>
    <s v="US-2017-116981"/>
    <x v="0"/>
    <n v="10009"/>
    <n v="533"/>
    <s v="Dual Level, Single-Width Filing Carts"/>
    <n v="282"/>
    <n v="7"/>
    <s v="East"/>
    <m/>
    <n v="282.20999999999998"/>
    <n v="1085"/>
    <s v="Corporate"/>
    <x v="1308"/>
    <s v="Second Class"/>
    <s v="New York"/>
    <s v="Storage"/>
  </r>
  <r>
    <n v="4"/>
    <s v="Shipped Early"/>
    <n v="6"/>
    <x v="2"/>
    <x v="4"/>
    <x v="0"/>
    <s v="Odella Nelson"/>
    <n v="0.2"/>
    <x v="296"/>
    <s v="September"/>
    <x v="1"/>
    <s v="US-2017-117184"/>
    <x v="3"/>
    <n v="77095"/>
    <n v="1567"/>
    <s v="Things To Do Today Pad"/>
    <n v="5"/>
    <n v="3"/>
    <s v="Central"/>
    <m/>
    <n v="4.93"/>
    <n v="14"/>
    <s v="Corporate"/>
    <x v="618"/>
    <s v="Standard Class"/>
    <s v="Texas"/>
    <s v="Paper"/>
  </r>
  <r>
    <n v="4"/>
    <s v="Shipped Early"/>
    <n v="6"/>
    <x v="2"/>
    <x v="4"/>
    <x v="0"/>
    <s v="Odella Nelson"/>
    <n v="0.8"/>
    <x v="296"/>
    <s v="September"/>
    <x v="1"/>
    <s v="US-2017-117184"/>
    <x v="3"/>
    <n v="77095"/>
    <n v="714"/>
    <s v="GBC Twin Loop Wire Binding Elements"/>
    <n v="-50"/>
    <n v="5"/>
    <s v="Central"/>
    <m/>
    <n v="-49.92"/>
    <n v="33"/>
    <s v="Corporate"/>
    <x v="618"/>
    <s v="Standard Class"/>
    <s v="Texas"/>
    <s v="Binders"/>
  </r>
  <r>
    <n v="2"/>
    <s v="Shipped Late"/>
    <n v="1"/>
    <x v="2"/>
    <x v="111"/>
    <x v="0"/>
    <s v="Noel Staavos"/>
    <n v="0"/>
    <x v="529"/>
    <s v="September"/>
    <x v="1"/>
    <s v="US-2017-117492"/>
    <x v="0"/>
    <n v="21215"/>
    <n v="63"/>
    <s v="Acco Six-Outlet Power Strip, 4 Cord Length"/>
    <n v="20"/>
    <n v="9"/>
    <s v="East"/>
    <m/>
    <n v="20.170000000000002"/>
    <n v="78"/>
    <s v="Corporate"/>
    <x v="614"/>
    <s v="First Class"/>
    <s v="Maryland"/>
    <s v="Appliances"/>
  </r>
  <r>
    <n v="7"/>
    <s v="Shipped Late"/>
    <n v="6"/>
    <x v="2"/>
    <x v="117"/>
    <x v="0"/>
    <s v="Lindsay Shagiari"/>
    <n v="0.2"/>
    <x v="502"/>
    <s v="September"/>
    <x v="1"/>
    <s v="US-2017-118766"/>
    <x v="3"/>
    <n v="75217"/>
    <n v="1501"/>
    <s v="Staple envelope"/>
    <n v="2"/>
    <n v="1"/>
    <s v="Central"/>
    <m/>
    <n v="1.67"/>
    <n v="4"/>
    <s v="Home Office"/>
    <x v="372"/>
    <s v="Standard Class"/>
    <s v="Texas"/>
    <s v="Envelopes"/>
  </r>
  <r>
    <n v="7"/>
    <s v="Shipped Late"/>
    <n v="6"/>
    <x v="2"/>
    <x v="117"/>
    <x v="0"/>
    <s v="Lindsay Shagiari"/>
    <n v="0.8"/>
    <x v="502"/>
    <s v="September"/>
    <x v="1"/>
    <s v="US-2017-118766"/>
    <x v="3"/>
    <n v="75217"/>
    <n v="267"/>
    <s v="Avery Reinforcements for Hole-Punch Pages"/>
    <n v="-7"/>
    <n v="10"/>
    <s v="Central"/>
    <m/>
    <n v="-6.93"/>
    <n v="4"/>
    <s v="Home Office"/>
    <x v="372"/>
    <s v="Standard Class"/>
    <s v="Texas"/>
    <s v="Binders"/>
  </r>
  <r>
    <n v="0"/>
    <s v="Shipped On Time"/>
    <n v="0"/>
    <x v="2"/>
    <x v="213"/>
    <x v="0"/>
    <s v="Ken Black"/>
    <n v="0"/>
    <x v="544"/>
    <s v="September"/>
    <x v="1"/>
    <s v="US-2017-118906"/>
    <x v="0"/>
    <n v="20735"/>
    <n v="1271"/>
    <s v="Pizazz Global Quick File"/>
    <n v="25"/>
    <n v="6"/>
    <s v="East"/>
    <m/>
    <n v="25.15"/>
    <n v="90"/>
    <s v="Corporate"/>
    <x v="389"/>
    <s v="Same Day"/>
    <s v="Maryland"/>
    <s v="Storage"/>
  </r>
  <r>
    <n v="4"/>
    <s v="Shipped Early"/>
    <n v="6"/>
    <x v="2"/>
    <x v="37"/>
    <x v="0"/>
    <s v="Harold Pawlan"/>
    <n v="0.8"/>
    <x v="298"/>
    <s v="September"/>
    <x v="1"/>
    <s v="US-2017-118983"/>
    <x v="3"/>
    <n v="76106"/>
    <n v="815"/>
    <s v="Holmes Replacement Filter for HEPA Air Cleaner, Very Large Room, HEPA Filter"/>
    <n v="-124"/>
    <n v="5"/>
    <s v="Central"/>
    <m/>
    <n v="-123.86"/>
    <n v="69"/>
    <s v="Home Office"/>
    <x v="313"/>
    <s v="Standard Class"/>
    <s v="Texas"/>
    <s v="Appliances"/>
  </r>
  <r>
    <n v="4"/>
    <s v="Shipped Early"/>
    <n v="6"/>
    <x v="2"/>
    <x v="37"/>
    <x v="0"/>
    <s v="Harold Pawlan"/>
    <n v="0.8"/>
    <x v="298"/>
    <s v="September"/>
    <x v="1"/>
    <s v="US-2017-118983"/>
    <x v="3"/>
    <n v="76106"/>
    <n v="1520"/>
    <s v="Storex DuraTech Recycled Plastic Frosted Binders"/>
    <n v="-4"/>
    <n v="3"/>
    <s v="Central"/>
    <m/>
    <n v="-3.82"/>
    <n v="3"/>
    <s v="Home Office"/>
    <x v="313"/>
    <s v="Standard Class"/>
    <s v="Texas"/>
    <s v="Binders"/>
  </r>
  <r>
    <n v="5"/>
    <s v="Shipped Late"/>
    <n v="3"/>
    <x v="2"/>
    <x v="17"/>
    <x v="0"/>
    <s v="Christopher Schild"/>
    <n v="0"/>
    <x v="348"/>
    <s v="September"/>
    <x v="1"/>
    <s v="US-2017-119312"/>
    <x v="1"/>
    <n v="90045"/>
    <n v="584"/>
    <s v="Eldon ProFile File N Store Portable File Tub Letter/Legal Size Black"/>
    <n v="76"/>
    <n v="14"/>
    <s v="West"/>
    <m/>
    <n v="75.7"/>
    <n v="270"/>
    <s v="Home Office"/>
    <x v="493"/>
    <s v="Second Class"/>
    <s v="California"/>
    <s v="Storage"/>
  </r>
  <r>
    <n v="5"/>
    <s v="Shipped Early"/>
    <n v="6"/>
    <x v="2"/>
    <x v="5"/>
    <x v="0"/>
    <s v="Liz MacKendrick"/>
    <n v="0.2"/>
    <x v="370"/>
    <s v="September"/>
    <x v="1"/>
    <s v="US-2017-120161"/>
    <x v="0"/>
    <n v="45503"/>
    <n v="648"/>
    <s v="Fellowes Officeware Wire Shelving"/>
    <n v="-146"/>
    <n v="9"/>
    <s v="East"/>
    <m/>
    <n v="-145.52000000000001"/>
    <n v="647"/>
    <s v="Consumer"/>
    <x v="398"/>
    <s v="Standard Class"/>
    <s v="Ohio"/>
    <s v="Storage"/>
  </r>
  <r>
    <n v="6"/>
    <s v="Shipped On Time"/>
    <n v="6"/>
    <x v="1"/>
    <x v="17"/>
    <x v="0"/>
    <s v="Bill Tyler"/>
    <n v="0"/>
    <x v="295"/>
    <s v="September"/>
    <x v="1"/>
    <s v="US-2017-120502"/>
    <x v="1"/>
    <n v="90036"/>
    <n v="673"/>
    <s v="Flat Face Poster Frame"/>
    <n v="16"/>
    <n v="2"/>
    <s v="West"/>
    <m/>
    <n v="15.83"/>
    <n v="38"/>
    <s v="Corporate"/>
    <x v="337"/>
    <s v="Standard Class"/>
    <s v="California"/>
    <s v="Furnishings"/>
  </r>
  <r>
    <n v="6"/>
    <s v="Shipped On Time"/>
    <n v="6"/>
    <x v="2"/>
    <x v="17"/>
    <x v="0"/>
    <s v="Bill Tyler"/>
    <n v="0"/>
    <x v="295"/>
    <s v="September"/>
    <x v="1"/>
    <s v="US-2017-120502"/>
    <x v="1"/>
    <n v="90036"/>
    <n v="26"/>
    <s v="3M Replacement Filter for Office Air Cleaner for 20 x 33 Room"/>
    <n v="30"/>
    <n v="2"/>
    <s v="West"/>
    <m/>
    <n v="29.58"/>
    <n v="76"/>
    <s v="Corporate"/>
    <x v="337"/>
    <s v="Standard Class"/>
    <s v="California"/>
    <s v="Appliances"/>
  </r>
  <r>
    <n v="6"/>
    <s v="Shipped On Time"/>
    <n v="6"/>
    <x v="0"/>
    <x v="17"/>
    <x v="0"/>
    <s v="Bill Tyler"/>
    <n v="0.2"/>
    <x v="295"/>
    <s v="September"/>
    <x v="1"/>
    <s v="US-2017-120502"/>
    <x v="1"/>
    <n v="90036"/>
    <n v="33"/>
    <s v="Aastra 57i VoIP phone"/>
    <n v="19"/>
    <n v="2"/>
    <s v="West"/>
    <m/>
    <n v="19.39"/>
    <n v="259"/>
    <s v="Corporate"/>
    <x v="337"/>
    <s v="Standard Class"/>
    <s v="California"/>
    <s v="Phones"/>
  </r>
  <r>
    <n v="4"/>
    <s v="Shipped Early"/>
    <n v="6"/>
    <x v="2"/>
    <x v="2"/>
    <x v="0"/>
    <s v="Gary Hwang"/>
    <n v="0.7"/>
    <x v="346"/>
    <s v="September"/>
    <x v="1"/>
    <s v="US-2017-120572"/>
    <x v="2"/>
    <n v="32216"/>
    <n v="43"/>
    <s v="Acco D-Ring Binder w/DublLock"/>
    <n v="-9"/>
    <n v="2"/>
    <s v="South"/>
    <m/>
    <n v="-8.98"/>
    <n v="13"/>
    <s v="Consumer"/>
    <x v="379"/>
    <s v="Standard Class"/>
    <s v="Florida"/>
    <s v="Binders"/>
  </r>
  <r>
    <n v="4"/>
    <s v="Shipped Early"/>
    <n v="6"/>
    <x v="2"/>
    <x v="173"/>
    <x v="0"/>
    <s v="Chad Sievert"/>
    <n v="0.2"/>
    <x v="526"/>
    <s v="September"/>
    <x v="1"/>
    <s v="US-2017-120712"/>
    <x v="3"/>
    <n v="78745"/>
    <n v="661"/>
    <s v="Fellowes Super Stor/Drawer"/>
    <n v="-2"/>
    <n v="4"/>
    <s v="Central"/>
    <m/>
    <n v="-2.2200000000000002"/>
    <n v="89"/>
    <s v="Consumer"/>
    <x v="597"/>
    <s v="Standard Class"/>
    <s v="Texas"/>
    <s v="Storage"/>
  </r>
  <r>
    <n v="0"/>
    <s v="Shipped On Time"/>
    <n v="0"/>
    <x v="2"/>
    <x v="145"/>
    <x v="0"/>
    <s v="Kristen Hastings"/>
    <n v="0"/>
    <x v="508"/>
    <s v="September"/>
    <x v="1"/>
    <s v="US-2017-120957"/>
    <x v="1"/>
    <n v="92503"/>
    <n v="1822"/>
    <s v="Xerox 218"/>
    <n v="6"/>
    <n v="2"/>
    <s v="West"/>
    <m/>
    <n v="6.22"/>
    <n v="13"/>
    <s v="Corporate"/>
    <x v="503"/>
    <s v="Same Day"/>
    <s v="California"/>
    <s v="Paper"/>
  </r>
  <r>
    <n v="5"/>
    <s v="Shipped Early"/>
    <n v="6"/>
    <x v="2"/>
    <x v="117"/>
    <x v="0"/>
    <s v="Michael Oakman"/>
    <n v="0.8"/>
    <x v="524"/>
    <s v="September"/>
    <x v="1"/>
    <s v="US-2017-122140"/>
    <x v="3"/>
    <n v="75220"/>
    <n v="142"/>
    <s v="APC 7 Outlet Network SurgeArrest Surge Protector"/>
    <n v="-80"/>
    <n v="2"/>
    <s v="Central"/>
    <m/>
    <n v="-80.48"/>
    <n v="32"/>
    <s v="Consumer"/>
    <x v="478"/>
    <s v="Standard Class"/>
    <s v="Texas"/>
    <s v="Appliances"/>
  </r>
  <r>
    <n v="5"/>
    <s v="Shipped Early"/>
    <n v="6"/>
    <x v="0"/>
    <x v="117"/>
    <x v="0"/>
    <s v="Michael Oakman"/>
    <n v="0.2"/>
    <x v="524"/>
    <s v="September"/>
    <x v="1"/>
    <s v="US-2017-122140"/>
    <x v="3"/>
    <n v="75220"/>
    <n v="140"/>
    <s v="Anker Ultra-Slim Mini Bluetooth 3.0 Wireless Keyboard"/>
    <n v="2"/>
    <n v="3"/>
    <s v="Central"/>
    <m/>
    <n v="1.8"/>
    <n v="48"/>
    <s v="Consumer"/>
    <x v="478"/>
    <s v="Standard Class"/>
    <s v="Texas"/>
    <s v="Accessories"/>
  </r>
  <r>
    <n v="5"/>
    <s v="Shipped Early"/>
    <n v="6"/>
    <x v="0"/>
    <x v="117"/>
    <x v="0"/>
    <s v="Michael Oakman"/>
    <n v="0.2"/>
    <x v="524"/>
    <s v="September"/>
    <x v="1"/>
    <s v="US-2017-122140"/>
    <x v="3"/>
    <n v="75220"/>
    <n v="966"/>
    <s v="Kingston Digital DataTraveler 16GB USB 2.0"/>
    <n v="-1"/>
    <n v="7"/>
    <s v="Central"/>
    <m/>
    <n v="-0.63"/>
    <n v="50"/>
    <s v="Consumer"/>
    <x v="478"/>
    <s v="Standard Class"/>
    <s v="Texas"/>
    <s v="Accessories"/>
  </r>
  <r>
    <n v="7"/>
    <s v="Shipped Late"/>
    <n v="6"/>
    <x v="1"/>
    <x v="423"/>
    <x v="0"/>
    <s v="Russell Applegate"/>
    <n v="0.3"/>
    <x v="565"/>
    <s v="September"/>
    <x v="1"/>
    <s v="US-2017-122784"/>
    <x v="3"/>
    <n v="60035"/>
    <n v="1228"/>
    <s v="OSullivan Cherrywood Estates Traditional Barrister Bookcase"/>
    <n v="-126"/>
    <n v="4"/>
    <s v="Central"/>
    <m/>
    <n v="-126.48"/>
    <n v="385"/>
    <s v="Consumer"/>
    <x v="487"/>
    <s v="Standard Class"/>
    <s v="Illinois"/>
    <s v="Bookcases"/>
  </r>
  <r>
    <n v="7"/>
    <s v="Shipped Late"/>
    <n v="6"/>
    <x v="1"/>
    <x v="423"/>
    <x v="0"/>
    <s v="Russell Applegate"/>
    <n v="0.3"/>
    <x v="565"/>
    <s v="September"/>
    <x v="1"/>
    <s v="US-2017-122784"/>
    <x v="3"/>
    <n v="60035"/>
    <n v="168"/>
    <s v="Atlantic Metals Mobile 3-Shelf Bookcases, Custom Colors"/>
    <n v="-52"/>
    <n v="5"/>
    <s v="Central"/>
    <m/>
    <n v="-52.2"/>
    <n v="913"/>
    <s v="Consumer"/>
    <x v="487"/>
    <s v="Standard Class"/>
    <s v="Illinois"/>
    <s v="Bookcases"/>
  </r>
  <r>
    <n v="7"/>
    <s v="Shipped Late"/>
    <n v="6"/>
    <x v="2"/>
    <x v="423"/>
    <x v="0"/>
    <s v="Russell Applegate"/>
    <n v="0.8"/>
    <x v="565"/>
    <s v="September"/>
    <x v="1"/>
    <s v="US-2017-122784"/>
    <x v="3"/>
    <n v="60035"/>
    <n v="237"/>
    <s v="Avery Durable Binders"/>
    <n v="-4"/>
    <n v="5"/>
    <s v="Central"/>
    <m/>
    <n v="-4.46"/>
    <n v="3"/>
    <s v="Consumer"/>
    <x v="487"/>
    <s v="Standard Class"/>
    <s v="Illinois"/>
    <s v="Binders"/>
  </r>
  <r>
    <n v="7"/>
    <s v="Shipped Late"/>
    <n v="6"/>
    <x v="0"/>
    <x v="423"/>
    <x v="0"/>
    <s v="Russell Applegate"/>
    <n v="0.2"/>
    <x v="565"/>
    <s v="September"/>
    <x v="1"/>
    <s v="US-2017-122784"/>
    <x v="3"/>
    <n v="60035"/>
    <n v="1322"/>
    <s v="Pyle PMP37LED"/>
    <n v="13"/>
    <n v="2"/>
    <s v="Central"/>
    <m/>
    <n v="13.44"/>
    <n v="154"/>
    <s v="Consumer"/>
    <x v="487"/>
    <s v="Standard Class"/>
    <s v="Illinois"/>
    <s v="Phones"/>
  </r>
  <r>
    <n v="4"/>
    <s v="Shipped Early"/>
    <n v="6"/>
    <x v="0"/>
    <x v="184"/>
    <x v="0"/>
    <s v="Larry Tron"/>
    <n v="0.2"/>
    <x v="510"/>
    <s v="September"/>
    <x v="1"/>
    <s v="US-2017-122910"/>
    <x v="1"/>
    <n v="80027"/>
    <n v="1612"/>
    <s v="VTech DS6151"/>
    <n v="20"/>
    <n v="2"/>
    <s v="West"/>
    <m/>
    <n v="20.16"/>
    <n v="202"/>
    <s v="Consumer"/>
    <x v="318"/>
    <s v="Standard Class"/>
    <s v="Colorado"/>
    <s v="Phones"/>
  </r>
  <r>
    <n v="5"/>
    <s v="Shipped Early"/>
    <n v="6"/>
    <x v="1"/>
    <x v="13"/>
    <x v="0"/>
    <s v="Katherine Ducich"/>
    <n v="0.3"/>
    <x v="526"/>
    <s v="September"/>
    <x v="1"/>
    <s v="US-2017-123218"/>
    <x v="3"/>
    <n v="60623"/>
    <n v="1432"/>
    <s v="Sauder Facets Collection Library, Sky Alder Finish"/>
    <n v="-72"/>
    <n v="3"/>
    <s v="Central"/>
    <m/>
    <n v="-71.81"/>
    <n v="359"/>
    <s v="Consumer"/>
    <x v="519"/>
    <s v="Standard Class"/>
    <s v="Illinois"/>
    <s v="Bookcases"/>
  </r>
  <r>
    <n v="5"/>
    <s v="Shipped Early"/>
    <n v="6"/>
    <x v="0"/>
    <x v="13"/>
    <x v="0"/>
    <s v="Katherine Ducich"/>
    <n v="0.2"/>
    <x v="526"/>
    <s v="September"/>
    <x v="1"/>
    <s v="US-2017-123218"/>
    <x v="3"/>
    <n v="60623"/>
    <n v="145"/>
    <s v="Apple iPhone 5C"/>
    <n v="12"/>
    <n v="2"/>
    <s v="Central"/>
    <m/>
    <n v="12"/>
    <n v="160"/>
    <s v="Consumer"/>
    <x v="519"/>
    <s v="Standard Class"/>
    <s v="Illinois"/>
    <s v="Phones"/>
  </r>
  <r>
    <n v="5"/>
    <s v="Shipped Early"/>
    <n v="6"/>
    <x v="0"/>
    <x v="13"/>
    <x v="0"/>
    <s v="Katherine Ducich"/>
    <n v="0.2"/>
    <x v="526"/>
    <s v="September"/>
    <x v="1"/>
    <s v="US-2017-123218"/>
    <x v="3"/>
    <n v="60623"/>
    <n v="1011"/>
    <s v="Logitech G600 MMO Gaming Mouse"/>
    <n v="51"/>
    <n v="4"/>
    <s v="Central"/>
    <m/>
    <n v="51.19"/>
    <n v="256"/>
    <s v="Consumer"/>
    <x v="519"/>
    <s v="Standard Class"/>
    <s v="Illinois"/>
    <s v="Accessories"/>
  </r>
  <r>
    <n v="0"/>
    <s v="Shipped On Time"/>
    <n v="0"/>
    <x v="1"/>
    <x v="117"/>
    <x v="0"/>
    <s v="Claire Gute"/>
    <n v="0.6"/>
    <x v="502"/>
    <s v="September"/>
    <x v="1"/>
    <s v="US-2017-123918"/>
    <x v="3"/>
    <n v="75217"/>
    <n v="392"/>
    <s v="C-Line Cubicle Keepers Polyproplyene Holder w/Velcro Back, 8-1/2x11, 25/Bx"/>
    <n v="-95"/>
    <n v="6"/>
    <s v="Central"/>
    <m/>
    <n v="-95.25"/>
    <n v="131"/>
    <s v="Consumer"/>
    <x v="559"/>
    <s v="Same Day"/>
    <s v="Texas"/>
    <s v="Furnishings"/>
  </r>
  <r>
    <n v="0"/>
    <s v="Shipped On Time"/>
    <n v="0"/>
    <x v="2"/>
    <x v="117"/>
    <x v="0"/>
    <s v="Claire Gute"/>
    <n v="0.2"/>
    <x v="502"/>
    <s v="September"/>
    <x v="1"/>
    <s v="US-2017-123918"/>
    <x v="3"/>
    <n v="75217"/>
    <n v="1785"/>
    <s v="Xerox 1986"/>
    <n v="2"/>
    <n v="1"/>
    <s v="Central"/>
    <m/>
    <n v="1.87"/>
    <n v="5"/>
    <s v="Consumer"/>
    <x v="559"/>
    <s v="Same Day"/>
    <s v="Texas"/>
    <s v="Paper"/>
  </r>
  <r>
    <n v="5"/>
    <s v="Shipped Early"/>
    <n v="6"/>
    <x v="1"/>
    <x v="221"/>
    <x v="0"/>
    <s v="Brian Dahlen"/>
    <n v="0"/>
    <x v="472"/>
    <s v="September"/>
    <x v="1"/>
    <s v="US-2017-123960"/>
    <x v="2"/>
    <n v="71203"/>
    <n v="487"/>
    <s v="DAX Clear Channel Poster Frame"/>
    <n v="11"/>
    <n v="2"/>
    <s v="South"/>
    <m/>
    <n v="10.79"/>
    <n v="29"/>
    <s v="Consumer"/>
    <x v="326"/>
    <s v="Standard Class"/>
    <s v="Louisiana"/>
    <s v="Furnishings"/>
  </r>
  <r>
    <n v="5"/>
    <s v="Shipped Early"/>
    <n v="6"/>
    <x v="2"/>
    <x v="221"/>
    <x v="0"/>
    <s v="Brian Dahlen"/>
    <n v="0"/>
    <x v="472"/>
    <s v="September"/>
    <x v="1"/>
    <s v="US-2017-123960"/>
    <x v="2"/>
    <n v="71203"/>
    <n v="356"/>
    <s v="Boston Electric Pencil Sharpener, Model 1818, Charcoal Black"/>
    <n v="16"/>
    <n v="2"/>
    <s v="South"/>
    <m/>
    <n v="15.76"/>
    <n v="56"/>
    <s v="Consumer"/>
    <x v="326"/>
    <s v="Standard Class"/>
    <s v="Louisiana"/>
    <s v="Art"/>
  </r>
  <r>
    <n v="5"/>
    <s v="Shipped Early"/>
    <n v="6"/>
    <x v="2"/>
    <x v="221"/>
    <x v="0"/>
    <s v="Brian Dahlen"/>
    <n v="0"/>
    <x v="472"/>
    <s v="September"/>
    <x v="1"/>
    <s v="US-2017-123960"/>
    <x v="2"/>
    <n v="71203"/>
    <n v="1827"/>
    <s v="Xerox 222"/>
    <n v="16"/>
    <n v="5"/>
    <s v="South"/>
    <m/>
    <n v="15.55"/>
    <n v="32"/>
    <s v="Consumer"/>
    <x v="326"/>
    <s v="Standard Class"/>
    <s v="Louisiana"/>
    <s v="Paper"/>
  </r>
  <r>
    <n v="5"/>
    <s v="Shipped Early"/>
    <n v="6"/>
    <x v="2"/>
    <x v="221"/>
    <x v="0"/>
    <s v="Brian Dahlen"/>
    <n v="0"/>
    <x v="472"/>
    <s v="September"/>
    <x v="1"/>
    <s v="US-2017-123960"/>
    <x v="2"/>
    <n v="71203"/>
    <n v="1458"/>
    <s v="SlimView Poly Binder, 3/8"/>
    <n v="17"/>
    <n v="7"/>
    <s v="South"/>
    <m/>
    <n v="16.68"/>
    <n v="36"/>
    <s v="Consumer"/>
    <x v="326"/>
    <s v="Standard Class"/>
    <s v="Louisiana"/>
    <s v="Binders"/>
  </r>
  <r>
    <n v="5"/>
    <s v="Shipped Early"/>
    <n v="6"/>
    <x v="0"/>
    <x v="221"/>
    <x v="0"/>
    <s v="Brian Dahlen"/>
    <n v="0"/>
    <x v="472"/>
    <s v="September"/>
    <x v="1"/>
    <s v="US-2017-123960"/>
    <x v="2"/>
    <n v="71203"/>
    <n v="966"/>
    <s v="Kingston Digital DataTraveler 16GB USB 2.0"/>
    <n v="10"/>
    <n v="6"/>
    <s v="South"/>
    <m/>
    <n v="10.199999999999999"/>
    <n v="54"/>
    <s v="Consumer"/>
    <x v="326"/>
    <s v="Standard Class"/>
    <s v="Louisiana"/>
    <s v="Accessories"/>
  </r>
  <r>
    <n v="1"/>
    <s v="Shipped On Time"/>
    <n v="1"/>
    <x v="1"/>
    <x v="513"/>
    <x v="0"/>
    <s v="Kelly Williams"/>
    <n v="0"/>
    <x v="529"/>
    <s v="September"/>
    <x v="1"/>
    <s v="US-2017-124219"/>
    <x v="3"/>
    <n v="63122"/>
    <n v="1548"/>
    <s v="Tenex V2T-RE Standard Weight Series Chair Mat, 45 x 53, Lip 25 x 12"/>
    <n v="34"/>
    <n v="3"/>
    <s v="Central"/>
    <m/>
    <n v="34.07"/>
    <n v="213"/>
    <s v="Consumer"/>
    <x v="611"/>
    <s v="First Class"/>
    <s v="Missouri"/>
    <s v="Furnishings"/>
  </r>
  <r>
    <n v="1"/>
    <s v="Shipped On Time"/>
    <n v="1"/>
    <x v="2"/>
    <x v="513"/>
    <x v="0"/>
    <s v="Kelly Williams"/>
    <n v="0"/>
    <x v="529"/>
    <s v="September"/>
    <x v="1"/>
    <s v="US-2017-124219"/>
    <x v="3"/>
    <n v="63122"/>
    <n v="1642"/>
    <s v="Wilson Jones Hanging View Binder, White, 1"/>
    <n v="13"/>
    <n v="4"/>
    <s v="Central"/>
    <m/>
    <n v="13.06"/>
    <n v="28"/>
    <s v="Consumer"/>
    <x v="611"/>
    <s v="First Class"/>
    <s v="Missouri"/>
    <s v="Binders"/>
  </r>
  <r>
    <n v="6"/>
    <s v="Shipped On Time"/>
    <n v="6"/>
    <x v="1"/>
    <x v="4"/>
    <x v="0"/>
    <s v="Julia Dunbar"/>
    <n v="0.3"/>
    <x v="506"/>
    <s v="September"/>
    <x v="1"/>
    <s v="US-2017-125374"/>
    <x v="3"/>
    <n v="77095"/>
    <n v="748"/>
    <s v="Global Deluxe Steno Chair"/>
    <n v="-29"/>
    <n v="2"/>
    <s v="Central"/>
    <m/>
    <n v="-29.25"/>
    <n v="108"/>
    <s v="Consumer"/>
    <x v="1309"/>
    <s v="Standard Class"/>
    <s v="Texas"/>
    <s v="Chairs"/>
  </r>
  <r>
    <n v="3"/>
    <s v="Shipped On Time"/>
    <n v="3"/>
    <x v="1"/>
    <x v="15"/>
    <x v="0"/>
    <s v="John Stevenson"/>
    <n v="0"/>
    <x v="418"/>
    <s v="September"/>
    <x v="1"/>
    <s v="US-2017-126214"/>
    <x v="1"/>
    <n v="98103"/>
    <n v="310"/>
    <s v="Bevis 36 x 72 Conference Tables"/>
    <n v="356"/>
    <n v="13"/>
    <s v="West"/>
    <s v="Yes"/>
    <n v="356.04"/>
    <n v="1618"/>
    <s v="Consumer"/>
    <x v="597"/>
    <s v="Second Class"/>
    <s v="Washington"/>
    <s v="Tables"/>
  </r>
  <r>
    <n v="3"/>
    <s v="Shipped On Time"/>
    <n v="3"/>
    <x v="0"/>
    <x v="15"/>
    <x v="0"/>
    <s v="John Stevenson"/>
    <n v="0"/>
    <x v="418"/>
    <s v="September"/>
    <x v="1"/>
    <s v="US-2017-126214"/>
    <x v="1"/>
    <n v="98103"/>
    <n v="600"/>
    <s v="Enermax Acrylux Wireless Keyboard"/>
    <n v="37"/>
    <n v="1"/>
    <s v="West"/>
    <s v="Yes"/>
    <n v="36.85"/>
    <n v="100"/>
    <s v="Consumer"/>
    <x v="597"/>
    <s v="Second Class"/>
    <s v="Washington"/>
    <s v="Accessories"/>
  </r>
  <r>
    <n v="0"/>
    <s v="Shipped On Time"/>
    <n v="0"/>
    <x v="1"/>
    <x v="69"/>
    <x v="0"/>
    <s v="Guy Armstrong"/>
    <n v="0"/>
    <x v="502"/>
    <s v="September"/>
    <x v="1"/>
    <s v="US-2017-126235"/>
    <x v="3"/>
    <n v="48858"/>
    <n v="491"/>
    <s v="DAX Cubicle Frames, 8-1/2 x 11"/>
    <n v="6"/>
    <n v="2"/>
    <s v="Central"/>
    <m/>
    <n v="6.17"/>
    <n v="17"/>
    <s v="Consumer"/>
    <x v="559"/>
    <s v="Same Day"/>
    <s v="Michigan"/>
    <s v="Furnishings"/>
  </r>
  <r>
    <n v="4"/>
    <s v="Shipped Early"/>
    <n v="6"/>
    <x v="1"/>
    <x v="16"/>
    <x v="0"/>
    <s v="Sung Pak"/>
    <n v="0.2"/>
    <x v="1205"/>
    <s v="September"/>
    <x v="1"/>
    <s v="US-2017-126753"/>
    <x v="0"/>
    <n v="19134"/>
    <n v="1534"/>
    <s v="Tenex 46 x 60 Computer Anti-Static Chairmat, Rectangular Shaped"/>
    <n v="0"/>
    <n v="3"/>
    <s v="East"/>
    <m/>
    <n v="0"/>
    <n v="254"/>
    <s v="Corporate"/>
    <x v="432"/>
    <s v="Standard Class"/>
    <s v="Pennsylvania"/>
    <s v="Furnishings"/>
  </r>
  <r>
    <n v="4"/>
    <s v="Shipped Early"/>
    <n v="6"/>
    <x v="2"/>
    <x v="16"/>
    <x v="0"/>
    <s v="Sung Pak"/>
    <n v="0.2"/>
    <x v="1205"/>
    <s v="September"/>
    <x v="1"/>
    <s v="US-2017-126753"/>
    <x v="0"/>
    <n v="19134"/>
    <n v="1832"/>
    <s v="Xerox 227"/>
    <n v="4"/>
    <n v="2"/>
    <s v="East"/>
    <m/>
    <n v="3.63"/>
    <n v="10"/>
    <s v="Corporate"/>
    <x v="432"/>
    <s v="Standard Class"/>
    <s v="Pennsylvania"/>
    <s v="Paper"/>
  </r>
  <r>
    <n v="4"/>
    <s v="Shipped Early"/>
    <n v="6"/>
    <x v="2"/>
    <x v="16"/>
    <x v="0"/>
    <s v="Sung Pak"/>
    <n v="0.2"/>
    <x v="1205"/>
    <s v="September"/>
    <x v="1"/>
    <s v="US-2017-126753"/>
    <x v="0"/>
    <n v="19134"/>
    <n v="1789"/>
    <s v="Xerox 199"/>
    <n v="3"/>
    <n v="3"/>
    <s v="East"/>
    <m/>
    <n v="3.21"/>
    <n v="10"/>
    <s v="Corporate"/>
    <x v="432"/>
    <s v="Standard Class"/>
    <s v="Pennsylvania"/>
    <s v="Paper"/>
  </r>
  <r>
    <n v="4"/>
    <s v="Shipped Early"/>
    <n v="6"/>
    <x v="2"/>
    <x v="16"/>
    <x v="0"/>
    <s v="Sung Pak"/>
    <n v="0.7"/>
    <x v="1205"/>
    <s v="September"/>
    <x v="1"/>
    <s v="US-2017-126753"/>
    <x v="0"/>
    <n v="19134"/>
    <n v="237"/>
    <s v="Avery Durable Plastic 1 Binders"/>
    <n v="-2"/>
    <n v="2"/>
    <s v="East"/>
    <m/>
    <n v="-1.91"/>
    <n v="3"/>
    <s v="Corporate"/>
    <x v="432"/>
    <s v="Standard Class"/>
    <s v="Pennsylvania"/>
    <s v="Binders"/>
  </r>
  <r>
    <n v="4"/>
    <s v="Shipped Early"/>
    <n v="6"/>
    <x v="2"/>
    <x v="16"/>
    <x v="0"/>
    <s v="Sung Pak"/>
    <n v="0.7"/>
    <x v="1205"/>
    <s v="September"/>
    <x v="1"/>
    <s v="US-2017-126753"/>
    <x v="0"/>
    <n v="19134"/>
    <n v="241"/>
    <s v="Avery Durable Slant Ring Binders With Label Holder"/>
    <n v="-3"/>
    <n v="3"/>
    <s v="East"/>
    <m/>
    <n v="-2.76"/>
    <n v="4"/>
    <s v="Corporate"/>
    <x v="432"/>
    <s v="Standard Class"/>
    <s v="Pennsylvania"/>
    <s v="Binders"/>
  </r>
  <r>
    <n v="4"/>
    <s v="Shipped Early"/>
    <n v="6"/>
    <x v="0"/>
    <x v="16"/>
    <x v="0"/>
    <s v="Sung Pak"/>
    <n v="0.2"/>
    <x v="1205"/>
    <s v="September"/>
    <x v="1"/>
    <s v="US-2017-126753"/>
    <x v="0"/>
    <n v="19134"/>
    <n v="1408"/>
    <s v="SanDisk Ultra 16 GB MicroSDHC Class 10 Memory Card"/>
    <n v="-5"/>
    <n v="3"/>
    <s v="East"/>
    <m/>
    <n v="-5.46"/>
    <n v="31"/>
    <s v="Corporate"/>
    <x v="432"/>
    <s v="Standard Class"/>
    <s v="Pennsylvania"/>
    <s v="Accessories"/>
  </r>
  <r>
    <n v="4"/>
    <s v="Shipped Early"/>
    <n v="6"/>
    <x v="0"/>
    <x v="16"/>
    <x v="0"/>
    <s v="Sung Pak"/>
    <n v="0.4"/>
    <x v="1205"/>
    <s v="September"/>
    <x v="1"/>
    <s v="US-2017-126753"/>
    <x v="0"/>
    <n v="19134"/>
    <n v="436"/>
    <s v="Cisco IP Phone 7961G-GE VoIP phone"/>
    <n v="-113"/>
    <n v="4"/>
    <s v="East"/>
    <m/>
    <n v="-112.62"/>
    <n v="520"/>
    <s v="Corporate"/>
    <x v="432"/>
    <s v="Standard Class"/>
    <s v="Pennsylvania"/>
    <s v="Phones"/>
  </r>
  <r>
    <n v="6"/>
    <s v="Shipped On Time"/>
    <n v="6"/>
    <x v="1"/>
    <x v="0"/>
    <x v="0"/>
    <s v="Peter Fuller"/>
    <n v="0.1"/>
    <x v="517"/>
    <s v="September"/>
    <x v="1"/>
    <s v="US-2017-126977"/>
    <x v="0"/>
    <n v="10035"/>
    <n v="1214"/>
    <s v="Office Star Flex Back Scooter Chair with White Frame"/>
    <n v="9"/>
    <n v="2"/>
    <s v="East"/>
    <m/>
    <n v="8.8800000000000008"/>
    <n v="200"/>
    <s v="Consumer"/>
    <x v="406"/>
    <s v="Standard Class"/>
    <s v="New York"/>
    <s v="Chairs"/>
  </r>
  <r>
    <n v="6"/>
    <s v="Shipped On Time"/>
    <n v="6"/>
    <x v="1"/>
    <x v="0"/>
    <x v="0"/>
    <s v="Peter Fuller"/>
    <n v="0.2"/>
    <x v="517"/>
    <s v="September"/>
    <x v="1"/>
    <s v="US-2017-126977"/>
    <x v="0"/>
    <n v="10035"/>
    <n v="530"/>
    <s v="DMI Eclipse Executive Suite Bookcases"/>
    <n v="-25"/>
    <n v="5"/>
    <s v="East"/>
    <m/>
    <n v="-25.05"/>
    <n v="2004"/>
    <s v="Consumer"/>
    <x v="406"/>
    <s v="Standard Class"/>
    <s v="New York"/>
    <s v="Bookcases"/>
  </r>
  <r>
    <n v="6"/>
    <s v="Shipped On Time"/>
    <n v="6"/>
    <x v="1"/>
    <x v="0"/>
    <x v="0"/>
    <s v="Peter Fuller"/>
    <n v="0.2"/>
    <x v="517"/>
    <s v="September"/>
    <x v="1"/>
    <s v="US-2017-126977"/>
    <x v="0"/>
    <n v="10035"/>
    <n v="1358"/>
    <s v="Riverside Palais Royal Lawyers Bookcase, Royale Cherry Finish"/>
    <n v="159"/>
    <n v="6"/>
    <s v="East"/>
    <m/>
    <n v="158.58000000000001"/>
    <n v="4229"/>
    <s v="Consumer"/>
    <x v="406"/>
    <s v="Standard Class"/>
    <s v="New York"/>
    <s v="Bookcases"/>
  </r>
  <r>
    <n v="6"/>
    <s v="Shipped On Time"/>
    <n v="6"/>
    <x v="2"/>
    <x v="0"/>
    <x v="0"/>
    <s v="Peter Fuller"/>
    <n v="0"/>
    <x v="517"/>
    <s v="September"/>
    <x v="1"/>
    <s v="US-2017-126977"/>
    <x v="0"/>
    <n v="10035"/>
    <n v="539"/>
    <s v="Eaton Premium Continuous-Feed Paper, 25% Cotton, Letter Size, White, 1000 Shts/Box"/>
    <n v="53"/>
    <n v="2"/>
    <s v="East"/>
    <m/>
    <n v="53.26"/>
    <n v="111"/>
    <s v="Consumer"/>
    <x v="406"/>
    <s v="Standard Class"/>
    <s v="New York"/>
    <s v="Paper"/>
  </r>
  <r>
    <n v="6"/>
    <s v="Shipped On Time"/>
    <n v="6"/>
    <x v="2"/>
    <x v="0"/>
    <x v="0"/>
    <s v="Peter Fuller"/>
    <n v="0"/>
    <x v="517"/>
    <s v="September"/>
    <x v="1"/>
    <s v="US-2017-126977"/>
    <x v="0"/>
    <n v="10035"/>
    <n v="581"/>
    <s v="Eldon Mobile Mega Data Cart  Mega Stackable  Add-On Trays"/>
    <n v="27"/>
    <n v="4"/>
    <s v="East"/>
    <m/>
    <n v="27.43"/>
    <n v="95"/>
    <s v="Consumer"/>
    <x v="406"/>
    <s v="Standard Class"/>
    <s v="New York"/>
    <s v="Storage"/>
  </r>
  <r>
    <n v="6"/>
    <s v="Shipped On Time"/>
    <n v="6"/>
    <x v="2"/>
    <x v="0"/>
    <x v="0"/>
    <s v="Peter Fuller"/>
    <n v="0"/>
    <x v="517"/>
    <s v="September"/>
    <x v="1"/>
    <s v="US-2017-126977"/>
    <x v="0"/>
    <n v="10035"/>
    <n v="1666"/>
    <s v="Woodgrain Magazine Files by Perma"/>
    <n v="1"/>
    <n v="5"/>
    <s v="East"/>
    <m/>
    <n v="1.04"/>
    <n v="15"/>
    <s v="Consumer"/>
    <x v="406"/>
    <s v="Standard Class"/>
    <s v="New York"/>
    <s v="Storage"/>
  </r>
  <r>
    <n v="6"/>
    <s v="Shipped On Time"/>
    <n v="6"/>
    <x v="2"/>
    <x v="0"/>
    <x v="0"/>
    <s v="Peter Fuller"/>
    <n v="0"/>
    <x v="517"/>
    <s v="September"/>
    <x v="1"/>
    <s v="US-2017-126977"/>
    <x v="0"/>
    <n v="10035"/>
    <n v="193"/>
    <s v="Avery 485"/>
    <n v="41"/>
    <n v="7"/>
    <s v="East"/>
    <m/>
    <n v="41.22"/>
    <n v="88"/>
    <s v="Consumer"/>
    <x v="406"/>
    <s v="Standard Class"/>
    <s v="New York"/>
    <s v="Labels"/>
  </r>
  <r>
    <n v="6"/>
    <s v="Shipped On Time"/>
    <n v="6"/>
    <x v="0"/>
    <x v="0"/>
    <x v="0"/>
    <s v="Peter Fuller"/>
    <n v="0"/>
    <x v="517"/>
    <s v="September"/>
    <x v="1"/>
    <s v="US-2017-126977"/>
    <x v="0"/>
    <n v="10035"/>
    <n v="1278"/>
    <s v="Plantronics CS510 - Over-the-Head monaural Wireless Headset System"/>
    <n v="218"/>
    <n v="2"/>
    <s v="East"/>
    <m/>
    <n v="217.77"/>
    <n v="660"/>
    <s v="Consumer"/>
    <x v="406"/>
    <s v="Standard Class"/>
    <s v="New York"/>
    <s v="Accessories"/>
  </r>
  <r>
    <n v="6"/>
    <s v="Shipped On Time"/>
    <n v="6"/>
    <x v="0"/>
    <x v="0"/>
    <x v="0"/>
    <s v="Peter Fuller"/>
    <n v="0"/>
    <x v="517"/>
    <s v="September"/>
    <x v="1"/>
    <s v="US-2017-126977"/>
    <x v="0"/>
    <n v="10035"/>
    <n v="453"/>
    <s v="ClearSounds CSC500 Amplified Spirit Phone Corded phone"/>
    <n v="59"/>
    <n v="3"/>
    <s v="East"/>
    <m/>
    <n v="58.79"/>
    <n v="210"/>
    <s v="Consumer"/>
    <x v="406"/>
    <s v="Standard Class"/>
    <s v="New York"/>
    <s v="Phones"/>
  </r>
  <r>
    <n v="6"/>
    <s v="Shipped On Time"/>
    <n v="6"/>
    <x v="0"/>
    <x v="0"/>
    <x v="0"/>
    <s v="Peter Fuller"/>
    <n v="0"/>
    <x v="517"/>
    <s v="September"/>
    <x v="1"/>
    <s v="US-2017-126977"/>
    <x v="0"/>
    <n v="10035"/>
    <n v="147"/>
    <s v="ARKON Windshield Dashboard Air Vent Car Mount Holder"/>
    <n v="1"/>
    <n v="4"/>
    <s v="East"/>
    <m/>
    <n v="1.36"/>
    <n v="68"/>
    <s v="Consumer"/>
    <x v="406"/>
    <s v="Standard Class"/>
    <s v="New York"/>
    <s v="Phones"/>
  </r>
  <r>
    <n v="4"/>
    <s v="Shipped Early"/>
    <n v="6"/>
    <x v="1"/>
    <x v="0"/>
    <x v="0"/>
    <s v="Speros Goranitis"/>
    <n v="0"/>
    <x v="512"/>
    <s v="September"/>
    <x v="1"/>
    <s v="US-2017-127040"/>
    <x v="0"/>
    <n v="10009"/>
    <n v="1447"/>
    <s v="Seth Thomas 14 Day/Date Wall Clock"/>
    <n v="42"/>
    <n v="4"/>
    <s v="East"/>
    <m/>
    <n v="42.15"/>
    <n v="114"/>
    <s v="Consumer"/>
    <x v="347"/>
    <s v="Standard Class"/>
    <s v="New York"/>
    <s v="Furnishings"/>
  </r>
  <r>
    <n v="4"/>
    <s v="Shipped Early"/>
    <n v="6"/>
    <x v="2"/>
    <x v="0"/>
    <x v="0"/>
    <s v="Speros Goranitis"/>
    <n v="0"/>
    <x v="512"/>
    <s v="September"/>
    <x v="1"/>
    <s v="US-2017-127040"/>
    <x v="0"/>
    <n v="10009"/>
    <n v="1823"/>
    <s v="Xerox 219"/>
    <n v="3"/>
    <n v="1"/>
    <s v="East"/>
    <m/>
    <n v="3.11"/>
    <n v="6"/>
    <s v="Consumer"/>
    <x v="347"/>
    <s v="Standard Class"/>
    <s v="New York"/>
    <s v="Paper"/>
  </r>
  <r>
    <n v="4"/>
    <s v="Shipped Early"/>
    <n v="6"/>
    <x v="2"/>
    <x v="0"/>
    <x v="0"/>
    <s v="Speros Goranitis"/>
    <n v="0"/>
    <x v="512"/>
    <s v="September"/>
    <x v="1"/>
    <s v="US-2017-127040"/>
    <x v="0"/>
    <n v="10009"/>
    <n v="1696"/>
    <s v="Xerox 1903"/>
    <n v="21"/>
    <n v="7"/>
    <s v="East"/>
    <m/>
    <n v="20.51"/>
    <n v="42"/>
    <s v="Consumer"/>
    <x v="347"/>
    <s v="Standard Class"/>
    <s v="New York"/>
    <s v="Paper"/>
  </r>
  <r>
    <n v="4"/>
    <s v="Shipped Early"/>
    <n v="6"/>
    <x v="0"/>
    <x v="0"/>
    <x v="0"/>
    <s v="Speros Goranitis"/>
    <n v="0"/>
    <x v="512"/>
    <s v="September"/>
    <x v="1"/>
    <s v="US-2017-127040"/>
    <x v="0"/>
    <n v="10009"/>
    <n v="1026"/>
    <s v="Logitech VX Revolution Cordless Laser Mouse for Notebooks (Black)"/>
    <n v="97"/>
    <n v="9"/>
    <s v="East"/>
    <m/>
    <n v="97.19"/>
    <n v="1620"/>
    <s v="Consumer"/>
    <x v="347"/>
    <s v="Standard Class"/>
    <s v="New York"/>
    <s v="Accessories"/>
  </r>
  <r>
    <n v="6"/>
    <s v="Shipped On Time"/>
    <n v="6"/>
    <x v="2"/>
    <x v="130"/>
    <x v="0"/>
    <s v="John Murray"/>
    <n v="0.2"/>
    <x v="1205"/>
    <s v="September"/>
    <x v="1"/>
    <s v="US-2017-128090"/>
    <x v="1"/>
    <n v="85023"/>
    <n v="1163"/>
    <s v="Newell 346"/>
    <n v="0"/>
    <n v="1"/>
    <s v="West"/>
    <s v="Yes"/>
    <n v="0.26"/>
    <n v="2"/>
    <s v="Consumer"/>
    <x v="1310"/>
    <s v="Standard Class"/>
    <s v="Arizona"/>
    <s v="Art"/>
  </r>
  <r>
    <n v="6"/>
    <s v="Shipped On Time"/>
    <n v="6"/>
    <x v="2"/>
    <x v="130"/>
    <x v="0"/>
    <s v="John Murray"/>
    <n v="0.2"/>
    <x v="1205"/>
    <s v="September"/>
    <x v="1"/>
    <s v="US-2017-128090"/>
    <x v="1"/>
    <n v="85023"/>
    <n v="196"/>
    <s v="Avery 488"/>
    <n v="2"/>
    <n v="2"/>
    <s v="West"/>
    <s v="Yes"/>
    <n v="1.76"/>
    <n v="5"/>
    <s v="Consumer"/>
    <x v="1310"/>
    <s v="Standard Class"/>
    <s v="Arizona"/>
    <s v="Labels"/>
  </r>
  <r>
    <n v="6"/>
    <s v="Shipped On Time"/>
    <n v="6"/>
    <x v="2"/>
    <x v="130"/>
    <x v="0"/>
    <s v="John Murray"/>
    <n v="0.2"/>
    <x v="1205"/>
    <s v="September"/>
    <x v="1"/>
    <s v="US-2017-128090"/>
    <x v="1"/>
    <n v="85023"/>
    <n v="1682"/>
    <s v="Xerox 1891"/>
    <n v="106"/>
    <n v="8"/>
    <s v="West"/>
    <s v="Yes"/>
    <n v="105.65"/>
    <n v="313"/>
    <s v="Consumer"/>
    <x v="1310"/>
    <s v="Standard Class"/>
    <s v="Arizona"/>
    <s v="Paper"/>
  </r>
  <r>
    <n v="6"/>
    <s v="Shipped On Time"/>
    <n v="6"/>
    <x v="0"/>
    <x v="130"/>
    <x v="0"/>
    <s v="John Murray"/>
    <n v="0.2"/>
    <x v="1205"/>
    <s v="September"/>
    <x v="1"/>
    <s v="US-2017-128090"/>
    <x v="1"/>
    <n v="85023"/>
    <n v="1399"/>
    <s v="Samsung Galaxy S4 Mini"/>
    <n v="211"/>
    <n v="5"/>
    <s v="West"/>
    <s v="Yes"/>
    <n v="211.5"/>
    <n v="1880"/>
    <s v="Consumer"/>
    <x v="1310"/>
    <s v="Standard Class"/>
    <s v="Arizona"/>
    <s v="Phones"/>
  </r>
  <r>
    <n v="6"/>
    <s v="Shipped On Time"/>
    <n v="6"/>
    <x v="1"/>
    <x v="5"/>
    <x v="0"/>
    <s v="Harry Marie"/>
    <n v="0"/>
    <x v="461"/>
    <s v="September"/>
    <x v="1"/>
    <s v="US-2017-128587"/>
    <x v="3"/>
    <n v="65807"/>
    <n v="586"/>
    <s v="Eldon Regeneration Recycled Desk Accessories, Black"/>
    <n v="4"/>
    <n v="2"/>
    <s v="Central"/>
    <m/>
    <n v="3.78"/>
    <n v="10"/>
    <s v="Corporate"/>
    <x v="423"/>
    <s v="Standard Class"/>
    <s v="Missouri"/>
    <s v="Furnishings"/>
  </r>
  <r>
    <n v="6"/>
    <s v="Shipped On Time"/>
    <n v="6"/>
    <x v="0"/>
    <x v="5"/>
    <x v="0"/>
    <s v="Harry Marie"/>
    <n v="0"/>
    <x v="461"/>
    <s v="September"/>
    <x v="1"/>
    <s v="US-2017-128587"/>
    <x v="3"/>
    <n v="65807"/>
    <n v="403"/>
    <s v="Canon PC1060 Personal Laser Copier"/>
    <n v="2303"/>
    <n v="7"/>
    <s v="Central"/>
    <m/>
    <n v="2302.9699999999998"/>
    <n v="4900"/>
    <s v="Corporate"/>
    <x v="423"/>
    <s v="Standard Class"/>
    <s v="Missouri"/>
    <s v="Copiers"/>
  </r>
  <r>
    <n v="2"/>
    <s v="Shipped Late"/>
    <n v="1"/>
    <x v="1"/>
    <x v="187"/>
    <x v="0"/>
    <s v="Ken Dana"/>
    <n v="0"/>
    <x v="437"/>
    <s v="September"/>
    <x v="1"/>
    <s v="US-2017-129007"/>
    <x v="1"/>
    <n v="92804"/>
    <n v="1563"/>
    <s v="Tensor Computer Mounted Lamp"/>
    <n v="12"/>
    <n v="3"/>
    <s v="West"/>
    <m/>
    <n v="12.06"/>
    <n v="45"/>
    <s v="Corporate"/>
    <x v="549"/>
    <s v="First Class"/>
    <s v="California"/>
    <s v="Furnishings"/>
  </r>
  <r>
    <n v="2"/>
    <s v="Shipped Late"/>
    <n v="1"/>
    <x v="1"/>
    <x v="187"/>
    <x v="0"/>
    <s v="Ken Dana"/>
    <n v="0"/>
    <x v="437"/>
    <s v="September"/>
    <x v="1"/>
    <s v="US-2017-129007"/>
    <x v="1"/>
    <n v="92804"/>
    <n v="562"/>
    <s v="Eldon Econocleat Chair Mats for Low Pile Carpets"/>
    <n v="25"/>
    <n v="5"/>
    <s v="West"/>
    <m/>
    <n v="24.88"/>
    <n v="207"/>
    <s v="Corporate"/>
    <x v="549"/>
    <s v="First Class"/>
    <s v="California"/>
    <s v="Furnishings"/>
  </r>
  <r>
    <n v="2"/>
    <s v="Shipped Late"/>
    <n v="1"/>
    <x v="1"/>
    <x v="187"/>
    <x v="0"/>
    <s v="Ken Dana"/>
    <n v="0"/>
    <x v="437"/>
    <s v="September"/>
    <x v="1"/>
    <s v="US-2017-129007"/>
    <x v="1"/>
    <n v="92804"/>
    <n v="673"/>
    <s v="Flat Face Poster Frame"/>
    <n v="55"/>
    <n v="7"/>
    <s v="West"/>
    <m/>
    <n v="55.39"/>
    <n v="132"/>
    <s v="Corporate"/>
    <x v="549"/>
    <s v="First Class"/>
    <s v="California"/>
    <s v="Furnishings"/>
  </r>
  <r>
    <n v="2"/>
    <s v="Shipped Late"/>
    <n v="1"/>
    <x v="1"/>
    <x v="187"/>
    <x v="0"/>
    <s v="Ken Dana"/>
    <n v="0.2"/>
    <x v="437"/>
    <s v="September"/>
    <x v="1"/>
    <s v="US-2017-129007"/>
    <x v="1"/>
    <n v="92804"/>
    <n v="741"/>
    <s v="Global Comet Stacking Armless Chair"/>
    <n v="72"/>
    <n v="3"/>
    <s v="West"/>
    <m/>
    <n v="71.77"/>
    <n v="718"/>
    <s v="Corporate"/>
    <x v="549"/>
    <s v="First Class"/>
    <s v="California"/>
    <s v="Chairs"/>
  </r>
  <r>
    <n v="2"/>
    <s v="Shipped Late"/>
    <n v="1"/>
    <x v="2"/>
    <x v="187"/>
    <x v="0"/>
    <s v="Ken Dana"/>
    <n v="0"/>
    <x v="437"/>
    <s v="September"/>
    <x v="1"/>
    <s v="US-2017-129007"/>
    <x v="1"/>
    <n v="92804"/>
    <n v="1708"/>
    <s v="Xerox 1915"/>
    <n v="101"/>
    <n v="2"/>
    <s v="West"/>
    <m/>
    <n v="100.66"/>
    <n v="210"/>
    <s v="Corporate"/>
    <x v="549"/>
    <s v="First Class"/>
    <s v="California"/>
    <s v="Paper"/>
  </r>
  <r>
    <n v="2"/>
    <s v="Shipped Late"/>
    <n v="1"/>
    <x v="2"/>
    <x v="187"/>
    <x v="0"/>
    <s v="Ken Dana"/>
    <n v="0.2"/>
    <x v="437"/>
    <s v="September"/>
    <x v="1"/>
    <s v="US-2017-129007"/>
    <x v="1"/>
    <n v="92804"/>
    <n v="43"/>
    <s v="Acco Data Flex Cable Posts For Top &amp; Bottom Load Binders, 6 Capacity"/>
    <n v="8"/>
    <n v="3"/>
    <s v="West"/>
    <m/>
    <n v="7.82"/>
    <n v="25"/>
    <s v="Corporate"/>
    <x v="549"/>
    <s v="First Class"/>
    <s v="California"/>
    <s v="Binders"/>
  </r>
  <r>
    <n v="6"/>
    <s v="Shipped On Time"/>
    <n v="6"/>
    <x v="0"/>
    <x v="184"/>
    <x v="0"/>
    <s v="Patrick Gardner"/>
    <n v="0"/>
    <x v="1206"/>
    <s v="September"/>
    <x v="1"/>
    <s v="US-2017-129553"/>
    <x v="2"/>
    <n v="40214"/>
    <n v="1071"/>
    <s v="Mediabridge Sport Armband iPhone 5s"/>
    <n v="0"/>
    <n v="3"/>
    <s v="South"/>
    <m/>
    <n v="0.3"/>
    <n v="30"/>
    <s v="Consumer"/>
    <x v="562"/>
    <s v="Standard Class"/>
    <s v="Kentucky"/>
    <s v="Phones"/>
  </r>
  <r>
    <n v="5"/>
    <s v="Shipped Early"/>
    <n v="6"/>
    <x v="1"/>
    <x v="277"/>
    <x v="0"/>
    <s v="Mick Crebagga"/>
    <n v="0.6"/>
    <x v="519"/>
    <s v="September"/>
    <x v="1"/>
    <s v="US-2017-129637"/>
    <x v="3"/>
    <n v="61701"/>
    <n v="866"/>
    <s v="Howard Miller 11-1/2 Diameter Ridgewood Wall Clock"/>
    <n v="-20"/>
    <n v="2"/>
    <s v="Central"/>
    <m/>
    <n v="-19.739999999999998"/>
    <n v="42"/>
    <s v="Consumer"/>
    <x v="386"/>
    <s v="Standard Class"/>
    <s v="Illinois"/>
    <s v="Furnishings"/>
  </r>
  <r>
    <n v="5"/>
    <s v="Shipped Early"/>
    <n v="6"/>
    <x v="2"/>
    <x v="277"/>
    <x v="0"/>
    <s v="Mick Crebagga"/>
    <n v="0.2"/>
    <x v="519"/>
    <s v="September"/>
    <x v="1"/>
    <s v="US-2017-129637"/>
    <x v="3"/>
    <n v="61701"/>
    <n v="1553"/>
    <s v="Tennsco Double-Tier Lockers"/>
    <n v="-16"/>
    <n v="1"/>
    <s v="Central"/>
    <m/>
    <n v="-15.75"/>
    <n v="180"/>
    <s v="Consumer"/>
    <x v="386"/>
    <s v="Standard Class"/>
    <s v="Illinois"/>
    <s v="Storage"/>
  </r>
  <r>
    <n v="5"/>
    <s v="Shipped Early"/>
    <n v="6"/>
    <x v="2"/>
    <x v="277"/>
    <x v="0"/>
    <s v="Mick Crebagga"/>
    <n v="0.2"/>
    <x v="519"/>
    <s v="September"/>
    <x v="1"/>
    <s v="US-2017-129637"/>
    <x v="3"/>
    <n v="61701"/>
    <n v="1167"/>
    <s v="Newell 35"/>
    <n v="1"/>
    <n v="5"/>
    <s v="Central"/>
    <m/>
    <n v="1.48"/>
    <n v="13"/>
    <s v="Consumer"/>
    <x v="386"/>
    <s v="Standard Class"/>
    <s v="Illinois"/>
    <s v="Art"/>
  </r>
  <r>
    <n v="3"/>
    <s v="Shipped Late"/>
    <n v="1"/>
    <x v="2"/>
    <x v="59"/>
    <x v="0"/>
    <s v="Brosina Hoffman"/>
    <n v="0"/>
    <x v="433"/>
    <s v="September"/>
    <x v="1"/>
    <s v="US-2017-130491"/>
    <x v="3"/>
    <n v="67846"/>
    <n v="111"/>
    <s v="Advantus Push Pins, Aluminum Head"/>
    <n v="2"/>
    <n v="1"/>
    <s v="Central"/>
    <m/>
    <n v="1.8"/>
    <n v="6"/>
    <s v="Consumer"/>
    <x v="560"/>
    <s v="First Class"/>
    <s v="Kansas"/>
    <s v="Fasteners"/>
  </r>
  <r>
    <n v="3"/>
    <s v="Shipped Late"/>
    <n v="1"/>
    <x v="2"/>
    <x v="59"/>
    <x v="0"/>
    <s v="Brosina Hoffman"/>
    <n v="0"/>
    <x v="433"/>
    <s v="September"/>
    <x v="1"/>
    <s v="US-2017-130491"/>
    <x v="3"/>
    <n v="67846"/>
    <n v="1412"/>
    <s v="Sanford Colorific Colored Pencils, 12/Box"/>
    <n v="2"/>
    <n v="2"/>
    <s v="Central"/>
    <m/>
    <n v="1.73"/>
    <n v="6"/>
    <s v="Consumer"/>
    <x v="560"/>
    <s v="First Class"/>
    <s v="Kansas"/>
    <s v="Art"/>
  </r>
  <r>
    <n v="3"/>
    <s v="Shipped Late"/>
    <n v="1"/>
    <x v="2"/>
    <x v="59"/>
    <x v="0"/>
    <s v="Brosina Hoffman"/>
    <n v="0"/>
    <x v="433"/>
    <s v="September"/>
    <x v="1"/>
    <s v="US-2017-130491"/>
    <x v="3"/>
    <n v="67846"/>
    <n v="1658"/>
    <s v="Wirebound Message Books, Four 2 3/4 x 5 Forms per Page, 200 Sets per Book"/>
    <n v="4"/>
    <n v="2"/>
    <s v="Central"/>
    <m/>
    <n v="4.29"/>
    <n v="10"/>
    <s v="Consumer"/>
    <x v="560"/>
    <s v="First Class"/>
    <s v="Kansas"/>
    <s v="Paper"/>
  </r>
  <r>
    <n v="4"/>
    <s v="Shipped Early"/>
    <n v="6"/>
    <x v="2"/>
    <x v="389"/>
    <x v="0"/>
    <s v="Sean Miller"/>
    <n v="0.2"/>
    <x v="476"/>
    <s v="September"/>
    <x v="1"/>
    <s v="US-2017-130512"/>
    <x v="0"/>
    <n v="18103"/>
    <n v="1777"/>
    <s v="Xerox 1979"/>
    <n v="15"/>
    <n v="2"/>
    <s v="East"/>
    <m/>
    <n v="15.49"/>
    <n v="50"/>
    <s v="Home Office"/>
    <x v="547"/>
    <s v="Standard Class"/>
    <s v="Pennsylvania"/>
    <s v="Paper"/>
  </r>
  <r>
    <n v="4"/>
    <s v="Shipped Early"/>
    <n v="6"/>
    <x v="2"/>
    <x v="389"/>
    <x v="0"/>
    <s v="Sean Miller"/>
    <n v="0.2"/>
    <x v="476"/>
    <s v="September"/>
    <x v="1"/>
    <s v="US-2017-130512"/>
    <x v="0"/>
    <n v="18103"/>
    <n v="1504"/>
    <s v="Staple remover"/>
    <n v="-1"/>
    <n v="2"/>
    <s v="East"/>
    <m/>
    <n v="-0.7"/>
    <n v="3"/>
    <s v="Home Office"/>
    <x v="547"/>
    <s v="Standard Class"/>
    <s v="Pennsylvania"/>
    <s v="Supplies"/>
  </r>
  <r>
    <n v="4"/>
    <s v="Shipped Early"/>
    <n v="6"/>
    <x v="2"/>
    <x v="389"/>
    <x v="0"/>
    <s v="Sean Miller"/>
    <n v="0.2"/>
    <x v="476"/>
    <s v="September"/>
    <x v="1"/>
    <s v="US-2017-130512"/>
    <x v="0"/>
    <n v="18103"/>
    <n v="1377"/>
    <s v="SAFCO Commercial Wire Shelving, Black"/>
    <n v="-166"/>
    <n v="6"/>
    <s v="East"/>
    <m/>
    <n v="-165.77"/>
    <n v="663"/>
    <s v="Home Office"/>
    <x v="547"/>
    <s v="Standard Class"/>
    <s v="Pennsylvania"/>
    <s v="Storage"/>
  </r>
  <r>
    <n v="4"/>
    <s v="Shipped Early"/>
    <n v="6"/>
    <x v="2"/>
    <x v="389"/>
    <x v="0"/>
    <s v="Sean Miller"/>
    <n v="0.7"/>
    <x v="476"/>
    <s v="September"/>
    <x v="1"/>
    <s v="US-2017-130512"/>
    <x v="0"/>
    <n v="18103"/>
    <n v="683"/>
    <s v="GBC DocuBind P100 Manual Binding Machine"/>
    <n v="-83"/>
    <n v="2"/>
    <s v="East"/>
    <m/>
    <n v="-82.99"/>
    <n v="100"/>
    <s v="Home Office"/>
    <x v="547"/>
    <s v="Standard Class"/>
    <s v="Pennsylvania"/>
    <s v="Binders"/>
  </r>
  <r>
    <n v="4"/>
    <s v="Shipped Early"/>
    <n v="6"/>
    <x v="0"/>
    <x v="389"/>
    <x v="0"/>
    <s v="Sean Miller"/>
    <n v="0.2"/>
    <x v="476"/>
    <s v="September"/>
    <x v="1"/>
    <s v="US-2017-130512"/>
    <x v="0"/>
    <n v="18103"/>
    <n v="1371"/>
    <s v="Sabrent 4-Port USB 2.0 Hub"/>
    <n v="4"/>
    <n v="4"/>
    <s v="East"/>
    <m/>
    <n v="3.8"/>
    <n v="22"/>
    <s v="Home Office"/>
    <x v="547"/>
    <s v="Standard Class"/>
    <s v="Pennsylvania"/>
    <s v="Accessories"/>
  </r>
  <r>
    <n v="0"/>
    <s v="Shipped On Time"/>
    <n v="0"/>
    <x v="1"/>
    <x v="280"/>
    <x v="0"/>
    <s v="Nat Gilpin"/>
    <n v="0.2"/>
    <x v="302"/>
    <s v="September"/>
    <x v="1"/>
    <s v="US-2017-130519"/>
    <x v="2"/>
    <n v="33065"/>
    <n v="1546"/>
    <s v="Tenex The Solids Textured Chair Mats"/>
    <n v="-2"/>
    <n v="1"/>
    <s v="South"/>
    <m/>
    <n v="-2.1"/>
    <n v="56"/>
    <s v="Corporate"/>
    <x v="549"/>
    <s v="Same Day"/>
    <s v="Florida"/>
    <s v="Furnishings"/>
  </r>
  <r>
    <n v="0"/>
    <s v="Shipped On Time"/>
    <n v="0"/>
    <x v="1"/>
    <x v="280"/>
    <x v="0"/>
    <s v="Nat Gilpin"/>
    <n v="0.2"/>
    <x v="302"/>
    <s v="September"/>
    <x v="1"/>
    <s v="US-2017-130519"/>
    <x v="2"/>
    <n v="33065"/>
    <n v="1595"/>
    <s v="Ultra Door Push Plate"/>
    <n v="3"/>
    <n v="4"/>
    <s v="South"/>
    <m/>
    <n v="2.5499999999999998"/>
    <n v="16"/>
    <s v="Corporate"/>
    <x v="549"/>
    <s v="Same Day"/>
    <s v="Florida"/>
    <s v="Furnishings"/>
  </r>
  <r>
    <n v="0"/>
    <s v="Shipped On Time"/>
    <n v="0"/>
    <x v="2"/>
    <x v="280"/>
    <x v="0"/>
    <s v="Nat Gilpin"/>
    <n v="0.2"/>
    <x v="302"/>
    <s v="September"/>
    <x v="1"/>
    <s v="US-2017-130519"/>
    <x v="2"/>
    <n v="33065"/>
    <n v="502"/>
    <s v="Decoflex Hanging Personal Folder File, Blue"/>
    <n v="2"/>
    <n v="2"/>
    <s v="South"/>
    <m/>
    <n v="2.16"/>
    <n v="25"/>
    <s v="Corporate"/>
    <x v="549"/>
    <s v="Same Day"/>
    <s v="Florida"/>
    <s v="Storage"/>
  </r>
  <r>
    <n v="0"/>
    <s v="Shipped On Time"/>
    <n v="0"/>
    <x v="2"/>
    <x v="280"/>
    <x v="0"/>
    <s v="Nat Gilpin"/>
    <n v="0.2"/>
    <x v="302"/>
    <s v="September"/>
    <x v="1"/>
    <s v="US-2017-130519"/>
    <x v="2"/>
    <n v="33065"/>
    <n v="1813"/>
    <s v="Xerox 21"/>
    <n v="5"/>
    <n v="3"/>
    <s v="South"/>
    <m/>
    <n v="5.44"/>
    <n v="16"/>
    <s v="Corporate"/>
    <x v="549"/>
    <s v="Same Day"/>
    <s v="Florida"/>
    <s v="Paper"/>
  </r>
  <r>
    <n v="3"/>
    <s v="Shipped On Time"/>
    <n v="3"/>
    <x v="1"/>
    <x v="134"/>
    <x v="0"/>
    <s v="Frank Atkinson"/>
    <n v="0.2"/>
    <x v="482"/>
    <s v="September"/>
    <x v="1"/>
    <s v="US-2017-131359"/>
    <x v="1"/>
    <n v="80219"/>
    <n v="586"/>
    <s v="Eldon Regeneration Recycled Desk Accessories, Black"/>
    <n v="4"/>
    <n v="4"/>
    <s v="West"/>
    <m/>
    <n v="3.68"/>
    <n v="15"/>
    <s v="Corporate"/>
    <x v="413"/>
    <s v="Second Class"/>
    <s v="Colorado"/>
    <s v="Furnishings"/>
  </r>
  <r>
    <n v="3"/>
    <s v="Shipped On Time"/>
    <n v="3"/>
    <x v="0"/>
    <x v="134"/>
    <x v="0"/>
    <s v="Frank Atkinson"/>
    <n v="0.2"/>
    <x v="482"/>
    <s v="September"/>
    <x v="1"/>
    <s v="US-2017-131359"/>
    <x v="1"/>
    <n v="80219"/>
    <n v="1452"/>
    <s v="Sharp 1540cs Digital Laser Copier"/>
    <n v="165"/>
    <n v="1"/>
    <s v="West"/>
    <m/>
    <n v="165"/>
    <n v="440"/>
    <s v="Corporate"/>
    <x v="413"/>
    <s v="Second Class"/>
    <s v="Colorado"/>
    <s v="Copiers"/>
  </r>
  <r>
    <n v="3"/>
    <s v="Shipped On Time"/>
    <n v="3"/>
    <x v="0"/>
    <x v="134"/>
    <x v="0"/>
    <s v="Frank Atkinson"/>
    <n v="0.2"/>
    <x v="482"/>
    <s v="September"/>
    <x v="1"/>
    <s v="US-2017-131359"/>
    <x v="1"/>
    <n v="80219"/>
    <n v="1229"/>
    <s v="OtterBox Commuter Series Case - iPhone 5 &amp; 5s"/>
    <n v="31"/>
    <n v="5"/>
    <s v="West"/>
    <m/>
    <n v="30.79"/>
    <n v="88"/>
    <s v="Corporate"/>
    <x v="413"/>
    <s v="Second Class"/>
    <s v="Colorado"/>
    <s v="Phones"/>
  </r>
  <r>
    <n v="3"/>
    <s v="Shipped On Time"/>
    <n v="3"/>
    <x v="0"/>
    <x v="134"/>
    <x v="0"/>
    <s v="Frank Atkinson"/>
    <n v="0.7"/>
    <x v="482"/>
    <s v="September"/>
    <x v="1"/>
    <s v="US-2017-131359"/>
    <x v="1"/>
    <n v="80219"/>
    <n v="989"/>
    <s v="Lexmark S315 Color Inkjet Printer"/>
    <n v="-46"/>
    <n v="2"/>
    <s v="West"/>
    <m/>
    <n v="-46"/>
    <n v="60"/>
    <s v="Corporate"/>
    <x v="413"/>
    <s v="Second Class"/>
    <s v="Colorado"/>
    <s v="Machines"/>
  </r>
  <r>
    <n v="3"/>
    <s v="Shipped Late"/>
    <n v="1"/>
    <x v="1"/>
    <x v="195"/>
    <x v="0"/>
    <s v="Rick Reed"/>
    <n v="0.2"/>
    <x v="308"/>
    <s v="September"/>
    <x v="1"/>
    <s v="US-2017-131842"/>
    <x v="2"/>
    <n v="37211"/>
    <n v="765"/>
    <s v="Global Push Button Managers Chair, Indigo"/>
    <n v="11"/>
    <n v="2"/>
    <s v="South"/>
    <m/>
    <n v="10.96"/>
    <n v="97"/>
    <s v="Corporate"/>
    <x v="412"/>
    <s v="First Class"/>
    <s v="Tennessee"/>
    <s v="Chairs"/>
  </r>
  <r>
    <n v="4"/>
    <s v="Shipped Early"/>
    <n v="6"/>
    <x v="2"/>
    <x v="162"/>
    <x v="0"/>
    <s v="Ashley Jarboe"/>
    <n v="0"/>
    <x v="566"/>
    <s v="September"/>
    <x v="1"/>
    <s v="US-2017-132836"/>
    <x v="3"/>
    <n v="48227"/>
    <n v="422"/>
    <s v="Catalog Binders with Expanding Posts"/>
    <n v="182"/>
    <n v="6"/>
    <s v="Central"/>
    <m/>
    <n v="181.66"/>
    <n v="404"/>
    <s v="Consumer"/>
    <x v="319"/>
    <s v="Standard Class"/>
    <s v="Michigan"/>
    <s v="Binders"/>
  </r>
  <r>
    <n v="4"/>
    <s v="Shipped Early"/>
    <n v="6"/>
    <x v="2"/>
    <x v="162"/>
    <x v="0"/>
    <s v="Ashley Jarboe"/>
    <n v="0"/>
    <x v="566"/>
    <s v="September"/>
    <x v="1"/>
    <s v="US-2017-132836"/>
    <x v="3"/>
    <n v="48227"/>
    <n v="200"/>
    <s v="Avery 491"/>
    <n v="13"/>
    <n v="7"/>
    <s v="Central"/>
    <m/>
    <n v="13.3"/>
    <n v="29"/>
    <s v="Consumer"/>
    <x v="319"/>
    <s v="Standard Class"/>
    <s v="Michigan"/>
    <s v="Labels"/>
  </r>
  <r>
    <n v="4"/>
    <s v="Shipped Early"/>
    <n v="6"/>
    <x v="0"/>
    <x v="162"/>
    <x v="0"/>
    <s v="Ashley Jarboe"/>
    <n v="0"/>
    <x v="566"/>
    <s v="September"/>
    <x v="1"/>
    <s v="US-2017-132836"/>
    <x v="3"/>
    <n v="48227"/>
    <n v="1293"/>
    <s v="Polycom CX300 Desktop Phone USB VoIP phone"/>
    <n v="84"/>
    <n v="2"/>
    <s v="Central"/>
    <m/>
    <n v="83.99"/>
    <n v="300"/>
    <s v="Consumer"/>
    <x v="319"/>
    <s v="Standard Class"/>
    <s v="Michigan"/>
    <s v="Phones"/>
  </r>
  <r>
    <n v="4"/>
    <s v="Shipped Early"/>
    <n v="6"/>
    <x v="0"/>
    <x v="162"/>
    <x v="0"/>
    <s v="Ashley Jarboe"/>
    <n v="0"/>
    <x v="566"/>
    <s v="September"/>
    <x v="1"/>
    <s v="US-2017-132836"/>
    <x v="3"/>
    <n v="48227"/>
    <n v="912"/>
    <s v="iKross Bluetooth Portable Keyboard + Cell Phone Stand Holder + Brush for Apple iPhone 5S 5C 5, 4S 4"/>
    <n v="12"/>
    <n v="2"/>
    <s v="Central"/>
    <m/>
    <n v="11.73"/>
    <n v="42"/>
    <s v="Consumer"/>
    <x v="319"/>
    <s v="Standard Class"/>
    <s v="Michigan"/>
    <s v="Phones"/>
  </r>
  <r>
    <n v="6"/>
    <s v="Shipped On Time"/>
    <n v="6"/>
    <x v="1"/>
    <x v="60"/>
    <x v="0"/>
    <s v="Joel Eaton"/>
    <n v="0.2"/>
    <x v="478"/>
    <s v="September"/>
    <x v="1"/>
    <s v="US-2017-134026"/>
    <x v="2"/>
    <n v="38109"/>
    <n v="807"/>
    <s v="High-Back Leather Managers Chair"/>
    <n v="-114"/>
    <n v="8"/>
    <s v="South"/>
    <m/>
    <n v="-114.39"/>
    <n v="832"/>
    <s v="Consumer"/>
    <x v="455"/>
    <s v="Standard Class"/>
    <s v="Tennessee"/>
    <s v="Chairs"/>
  </r>
  <r>
    <n v="6"/>
    <s v="Shipped On Time"/>
    <n v="6"/>
    <x v="1"/>
    <x v="60"/>
    <x v="0"/>
    <s v="Joel Eaton"/>
    <n v="0.2"/>
    <x v="478"/>
    <s v="September"/>
    <x v="1"/>
    <s v="US-2017-134026"/>
    <x v="2"/>
    <n v="38109"/>
    <n v="1547"/>
    <s v="Tenex Traditional Chairmats for Medium Pile Carpet, Standard Lip, 36 x 48"/>
    <n v="1"/>
    <n v="2"/>
    <s v="South"/>
    <m/>
    <n v="1.21"/>
    <n v="97"/>
    <s v="Consumer"/>
    <x v="455"/>
    <s v="Standard Class"/>
    <s v="Tennessee"/>
    <s v="Furnishings"/>
  </r>
  <r>
    <n v="6"/>
    <s v="Shipped On Time"/>
    <n v="6"/>
    <x v="2"/>
    <x v="60"/>
    <x v="0"/>
    <s v="Joel Eaton"/>
    <n v="0.2"/>
    <x v="478"/>
    <s v="September"/>
    <x v="1"/>
    <s v="US-2017-134026"/>
    <x v="2"/>
    <n v="38109"/>
    <n v="1383"/>
    <s v="Safco Industrial Wire Shelving System"/>
    <n v="-18"/>
    <n v="1"/>
    <s v="South"/>
    <m/>
    <n v="-18.2"/>
    <n v="73"/>
    <s v="Consumer"/>
    <x v="455"/>
    <s v="Standard Class"/>
    <s v="Tennessee"/>
    <s v="Storage"/>
  </r>
  <r>
    <n v="5"/>
    <s v="Shipped Late"/>
    <n v="3"/>
    <x v="2"/>
    <x v="0"/>
    <x v="0"/>
    <s v="Roland Fjeld"/>
    <n v="0"/>
    <x v="322"/>
    <s v="September"/>
    <x v="1"/>
    <s v="US-2017-134271"/>
    <x v="0"/>
    <n v="10024"/>
    <n v="194"/>
    <s v="Avery 486"/>
    <n v="10"/>
    <n v="3"/>
    <s v="East"/>
    <m/>
    <n v="10.31"/>
    <n v="22"/>
    <s v="Consumer"/>
    <x v="586"/>
    <s v="Second Class"/>
    <s v="New York"/>
    <s v="Labels"/>
  </r>
  <r>
    <n v="5"/>
    <s v="Shipped Late"/>
    <n v="3"/>
    <x v="1"/>
    <x v="109"/>
    <x v="0"/>
    <s v="Peter McVee"/>
    <n v="0.3"/>
    <x v="301"/>
    <s v="September"/>
    <x v="1"/>
    <s v="US-2017-134558"/>
    <x v="0"/>
    <n v="3820"/>
    <n v="370"/>
    <s v="Bretford Rectangular Conference Table Tops"/>
    <n v="-105"/>
    <n v="4"/>
    <s v="East"/>
    <m/>
    <n v="-105.32"/>
    <n v="1053"/>
    <s v="Home Office"/>
    <x v="597"/>
    <s v="Second Class"/>
    <s v="New Hampshire"/>
    <s v="Tables"/>
  </r>
  <r>
    <n v="5"/>
    <s v="Shipped Late"/>
    <n v="3"/>
    <x v="2"/>
    <x v="109"/>
    <x v="0"/>
    <s v="Peter McVee"/>
    <n v="0"/>
    <x v="301"/>
    <s v="September"/>
    <x v="1"/>
    <s v="US-2017-134558"/>
    <x v="0"/>
    <n v="3820"/>
    <n v="1696"/>
    <s v="Xerox 1903"/>
    <n v="15"/>
    <n v="5"/>
    <s v="East"/>
    <m/>
    <n v="14.65"/>
    <n v="30"/>
    <s v="Home Office"/>
    <x v="597"/>
    <s v="Second Class"/>
    <s v="New Hampshire"/>
    <s v="Paper"/>
  </r>
  <r>
    <n v="5"/>
    <s v="Shipped Late"/>
    <n v="3"/>
    <x v="0"/>
    <x v="109"/>
    <x v="0"/>
    <s v="Peter McVee"/>
    <n v="0"/>
    <x v="301"/>
    <s v="September"/>
    <x v="1"/>
    <s v="US-2017-134558"/>
    <x v="0"/>
    <n v="3820"/>
    <n v="1004"/>
    <s v="Logitech diNovo Edge Keyboard"/>
    <n v="517"/>
    <n v="9"/>
    <s v="East"/>
    <m/>
    <n v="517.48"/>
    <n v="2250"/>
    <s v="Home Office"/>
    <x v="597"/>
    <s v="Second Class"/>
    <s v="New Hampshire"/>
    <s v="Accessories"/>
  </r>
  <r>
    <n v="3"/>
    <s v="Shipped Late"/>
    <n v="1"/>
    <x v="2"/>
    <x v="8"/>
    <x v="0"/>
    <s v="Christy Brittain"/>
    <n v="0.2"/>
    <x v="339"/>
    <s v="September"/>
    <x v="1"/>
    <s v="US-2017-136259"/>
    <x v="0"/>
    <n v="44107"/>
    <n v="89"/>
    <s v="Acme Titanium Bonded Scissors"/>
    <n v="2"/>
    <n v="4"/>
    <s v="East"/>
    <m/>
    <n v="2.04"/>
    <n v="27"/>
    <s v="Consumer"/>
    <x v="392"/>
    <s v="First Class"/>
    <s v="Ohio"/>
    <s v="Supplies"/>
  </r>
  <r>
    <n v="3"/>
    <s v="Shipped Late"/>
    <n v="1"/>
    <x v="2"/>
    <x v="8"/>
    <x v="0"/>
    <s v="Christy Brittain"/>
    <n v="0.7"/>
    <x v="339"/>
    <s v="September"/>
    <x v="1"/>
    <s v="US-2017-136259"/>
    <x v="0"/>
    <n v="44107"/>
    <n v="929"/>
    <s v="Insertable Tab Post Binder Dividers"/>
    <n v="-6"/>
    <n v="3"/>
    <s v="East"/>
    <m/>
    <n v="-5.53"/>
    <n v="7"/>
    <s v="Consumer"/>
    <x v="392"/>
    <s v="First Class"/>
    <s v="Ohio"/>
    <s v="Binders"/>
  </r>
  <r>
    <n v="3"/>
    <s v="Shipped Late"/>
    <n v="1"/>
    <x v="0"/>
    <x v="49"/>
    <x v="0"/>
    <s v="Justin MacKendrick"/>
    <n v="0.2"/>
    <x v="533"/>
    <s v="September"/>
    <x v="1"/>
    <s v="US-2017-136427"/>
    <x v="1"/>
    <n v="80013"/>
    <n v="784"/>
    <s v="Griffin GC36547 PowerJolt SE Lightning Charger"/>
    <n v="16"/>
    <n v="7"/>
    <s v="West"/>
    <m/>
    <n v="15.74"/>
    <n v="126"/>
    <s v="Consumer"/>
    <x v="497"/>
    <s v="First Class"/>
    <s v="Colorado"/>
    <s v="Phones"/>
  </r>
  <r>
    <n v="5"/>
    <s v="Shipped Early"/>
    <n v="6"/>
    <x v="2"/>
    <x v="192"/>
    <x v="0"/>
    <s v="Greg Guthrie"/>
    <n v="0.7"/>
    <x v="326"/>
    <s v="September"/>
    <x v="1"/>
    <s v="US-2017-136476"/>
    <x v="2"/>
    <n v="37620"/>
    <n v="682"/>
    <s v="GBC DocuBind 300 Electric Binding Machine"/>
    <n v="-116"/>
    <n v="1"/>
    <s v="South"/>
    <m/>
    <n v="-115.72"/>
    <n v="158"/>
    <s v="Corporate"/>
    <x v="320"/>
    <s v="Standard Class"/>
    <s v="Tennessee"/>
    <s v="Binders"/>
  </r>
  <r>
    <n v="2"/>
    <s v="Shipped Early"/>
    <n v="3"/>
    <x v="1"/>
    <x v="47"/>
    <x v="0"/>
    <s v="Lena Hernandez"/>
    <n v="0"/>
    <x v="410"/>
    <s v="September"/>
    <x v="1"/>
    <s v="US-2017-136749"/>
    <x v="2"/>
    <n v="31907"/>
    <n v="1537"/>
    <s v="Tenex B1-RE Series Chair Mats for Low Pile Carpets"/>
    <n v="47"/>
    <n v="6"/>
    <s v="South"/>
    <s v="Yes"/>
    <n v="46.9"/>
    <n v="276"/>
    <s v="Consumer"/>
    <x v="438"/>
    <s v="Second Class"/>
    <s v="Georgia"/>
    <s v="Furnishings"/>
  </r>
  <r>
    <n v="2"/>
    <s v="Shipped Early"/>
    <n v="3"/>
    <x v="2"/>
    <x v="47"/>
    <x v="0"/>
    <s v="Lena Hernandez"/>
    <n v="0"/>
    <x v="410"/>
    <s v="September"/>
    <x v="1"/>
    <s v="US-2017-136749"/>
    <x v="2"/>
    <n v="31907"/>
    <n v="1585"/>
    <s v="Tuf-Vin Binders"/>
    <n v="74"/>
    <n v="5"/>
    <s v="South"/>
    <s v="Yes"/>
    <n v="74.209999999999994"/>
    <n v="158"/>
    <s v="Consumer"/>
    <x v="438"/>
    <s v="Second Class"/>
    <s v="Georgia"/>
    <s v="Binders"/>
  </r>
  <r>
    <n v="3"/>
    <s v="Shipped On Time"/>
    <n v="3"/>
    <x v="2"/>
    <x v="17"/>
    <x v="0"/>
    <s v="Andy Reiter"/>
    <n v="0"/>
    <x v="402"/>
    <s v="September"/>
    <x v="1"/>
    <s v="US-2017-136987"/>
    <x v="1"/>
    <n v="90004"/>
    <n v="538"/>
    <s v="Easy-staple paper"/>
    <n v="24"/>
    <n v="2"/>
    <s v="West"/>
    <s v="Yes"/>
    <n v="24.27"/>
    <n v="53"/>
    <s v="Consumer"/>
    <x v="310"/>
    <s v="Second Class"/>
    <s v="California"/>
    <s v="Paper"/>
  </r>
  <r>
    <n v="3"/>
    <s v="Shipped On Time"/>
    <n v="3"/>
    <x v="0"/>
    <x v="17"/>
    <x v="0"/>
    <s v="Andy Reiter"/>
    <n v="0.2"/>
    <x v="402"/>
    <s v="September"/>
    <x v="1"/>
    <s v="US-2017-136987"/>
    <x v="1"/>
    <n v="90004"/>
    <n v="402"/>
    <s v="Canon PC-428 Personal Copier"/>
    <n v="216"/>
    <n v="4"/>
    <s v="West"/>
    <s v="Yes"/>
    <n v="215.99"/>
    <n v="640"/>
    <s v="Consumer"/>
    <x v="310"/>
    <s v="Second Class"/>
    <s v="California"/>
    <s v="Copiers"/>
  </r>
  <r>
    <n v="6"/>
    <s v="Shipped On Time"/>
    <n v="6"/>
    <x v="2"/>
    <x v="8"/>
    <x v="0"/>
    <s v="Jennifer Patt"/>
    <n v="0"/>
    <x v="348"/>
    <s v="September"/>
    <x v="1"/>
    <s v="US-2017-137008"/>
    <x v="0"/>
    <n v="8701"/>
    <n v="774"/>
    <s v="Globe Weis Peel &amp; Seel First Class Envelopes"/>
    <n v="23"/>
    <n v="4"/>
    <s v="East"/>
    <s v="Yes"/>
    <n v="23"/>
    <n v="51"/>
    <s v="Corporate"/>
    <x v="360"/>
    <s v="Standard Class"/>
    <s v="New Jersey"/>
    <s v="Envelopes"/>
  </r>
  <r>
    <n v="6"/>
    <s v="Shipped On Time"/>
    <n v="6"/>
    <x v="2"/>
    <x v="8"/>
    <x v="0"/>
    <s v="Jennifer Patt"/>
    <n v="0"/>
    <x v="348"/>
    <s v="September"/>
    <x v="1"/>
    <s v="US-2017-137008"/>
    <x v="0"/>
    <n v="8701"/>
    <n v="465"/>
    <s v="Computer Printout Paper with Letter-Trim Perforations"/>
    <n v="46"/>
    <n v="5"/>
    <s v="East"/>
    <s v="Yes"/>
    <n v="45.53"/>
    <n v="95"/>
    <s v="Corporate"/>
    <x v="360"/>
    <s v="Standard Class"/>
    <s v="New Jersey"/>
    <s v="Paper"/>
  </r>
  <r>
    <n v="6"/>
    <s v="Shipped On Time"/>
    <n v="6"/>
    <x v="0"/>
    <x v="8"/>
    <x v="0"/>
    <s v="Jennifer Patt"/>
    <n v="0"/>
    <x v="348"/>
    <s v="September"/>
    <x v="1"/>
    <s v="US-2017-137008"/>
    <x v="0"/>
    <n v="8701"/>
    <n v="1116"/>
    <s v="NETGEAR N750 Dual Band Wi-Fi Gigabit Router"/>
    <n v="32"/>
    <n v="1"/>
    <s v="East"/>
    <s v="Yes"/>
    <n v="32.4"/>
    <n v="90"/>
    <s v="Corporate"/>
    <x v="360"/>
    <s v="Standard Class"/>
    <s v="New Jersey"/>
    <s v="Accessories"/>
  </r>
  <r>
    <n v="0"/>
    <s v="Shipped On Time"/>
    <n v="0"/>
    <x v="2"/>
    <x v="32"/>
    <x v="0"/>
    <s v="Jim Kriz"/>
    <n v="0.2"/>
    <x v="370"/>
    <s v="September"/>
    <x v="1"/>
    <s v="US-2017-137533"/>
    <x v="0"/>
    <n v="44105"/>
    <n v="1831"/>
    <s v="Xerox 226"/>
    <n v="7"/>
    <n v="4"/>
    <s v="East"/>
    <m/>
    <n v="7.26"/>
    <n v="21"/>
    <s v="Home Office"/>
    <x v="449"/>
    <s v="Same Day"/>
    <s v="Ohio"/>
    <s v="Paper"/>
  </r>
  <r>
    <n v="0"/>
    <s v="Shipped On Time"/>
    <n v="0"/>
    <x v="0"/>
    <x v="0"/>
    <x v="0"/>
    <s v="Mitch Webber"/>
    <n v="0"/>
    <x v="370"/>
    <s v="September"/>
    <x v="1"/>
    <s v="US-2017-137960"/>
    <x v="0"/>
    <n v="10035"/>
    <n v="919"/>
    <s v="Imation Bio 8GB USB Flash Drive Imation Corp"/>
    <n v="25"/>
    <n v="1"/>
    <s v="East"/>
    <m/>
    <n v="24.94"/>
    <n v="166"/>
    <s v="Consumer"/>
    <x v="449"/>
    <s v="Same Day"/>
    <s v="New York"/>
    <s v="Accessories"/>
  </r>
  <r>
    <n v="6"/>
    <s v="Shipped On Time"/>
    <n v="6"/>
    <x v="1"/>
    <x v="111"/>
    <x v="0"/>
    <s v="Kalyca Meade"/>
    <n v="0"/>
    <x v="365"/>
    <s v="September"/>
    <x v="1"/>
    <s v="US-2017-138093"/>
    <x v="0"/>
    <n v="21215"/>
    <n v="751"/>
    <s v="Global Ergonomic Managers Chair"/>
    <n v="141"/>
    <n v="3"/>
    <s v="East"/>
    <m/>
    <n v="141.16"/>
    <n v="543"/>
    <s v="Corporate"/>
    <x v="359"/>
    <s v="Standard Class"/>
    <s v="Maryland"/>
    <s v="Chairs"/>
  </r>
  <r>
    <n v="6"/>
    <s v="Shipped On Time"/>
    <n v="6"/>
    <x v="2"/>
    <x v="111"/>
    <x v="0"/>
    <s v="Kalyca Meade"/>
    <n v="0"/>
    <x v="365"/>
    <s v="September"/>
    <x v="1"/>
    <s v="US-2017-138093"/>
    <x v="0"/>
    <n v="21215"/>
    <n v="152"/>
    <s v="Astroparche Fine Business Paper"/>
    <n v="13"/>
    <n v="5"/>
    <s v="East"/>
    <m/>
    <n v="12.67"/>
    <n v="26"/>
    <s v="Corporate"/>
    <x v="359"/>
    <s v="Standard Class"/>
    <s v="Maryland"/>
    <s v="Paper"/>
  </r>
  <r>
    <n v="6"/>
    <s v="Shipped On Time"/>
    <n v="6"/>
    <x v="2"/>
    <x v="111"/>
    <x v="0"/>
    <s v="Kalyca Meade"/>
    <n v="0"/>
    <x v="365"/>
    <s v="September"/>
    <x v="1"/>
    <s v="US-2017-138093"/>
    <x v="0"/>
    <n v="21215"/>
    <n v="1337"/>
    <s v="Recycled Desk Saver Line While You Were Out Book, 5 1/2 X 4"/>
    <n v="21"/>
    <n v="5"/>
    <s v="East"/>
    <m/>
    <n v="20.58"/>
    <n v="45"/>
    <s v="Corporate"/>
    <x v="359"/>
    <s v="Standard Class"/>
    <s v="Maryland"/>
    <s v="Paper"/>
  </r>
  <r>
    <n v="6"/>
    <s v="Shipped On Time"/>
    <n v="6"/>
    <x v="2"/>
    <x v="111"/>
    <x v="0"/>
    <s v="Kalyca Meade"/>
    <n v="0"/>
    <x v="365"/>
    <s v="September"/>
    <x v="1"/>
    <s v="US-2017-138093"/>
    <x v="0"/>
    <n v="21215"/>
    <n v="1048"/>
    <s v="Manco Dry-Lighter Erasable Highlighter"/>
    <n v="9"/>
    <n v="9"/>
    <s v="East"/>
    <m/>
    <n v="9.3000000000000007"/>
    <n v="27"/>
    <s v="Corporate"/>
    <x v="359"/>
    <s v="Standard Class"/>
    <s v="Maryland"/>
    <s v="Art"/>
  </r>
  <r>
    <n v="6"/>
    <s v="Shipped On Time"/>
    <n v="6"/>
    <x v="0"/>
    <x v="111"/>
    <x v="0"/>
    <s v="Kalyca Meade"/>
    <n v="0"/>
    <x v="365"/>
    <s v="September"/>
    <x v="1"/>
    <s v="US-2017-138093"/>
    <x v="0"/>
    <n v="21215"/>
    <n v="431"/>
    <s v="Cisco 8x8 Inc. 6753i IP Business Phone System"/>
    <n v="36"/>
    <n v="1"/>
    <s v="East"/>
    <m/>
    <n v="36.450000000000003"/>
    <n v="135"/>
    <s v="Corporate"/>
    <x v="359"/>
    <s v="Standard Class"/>
    <s v="Maryland"/>
    <s v="Phones"/>
  </r>
  <r>
    <n v="0"/>
    <s v="Shipped On Time"/>
    <n v="0"/>
    <x v="1"/>
    <x v="162"/>
    <x v="0"/>
    <s v="John Lee"/>
    <n v="0"/>
    <x v="519"/>
    <s v="September"/>
    <x v="1"/>
    <s v="US-2017-138121"/>
    <x v="3"/>
    <n v="48205"/>
    <n v="791"/>
    <s v="Harbour Creations 67200 Series Stacking Chairs"/>
    <n v="38"/>
    <n v="2"/>
    <s v="Central"/>
    <m/>
    <n v="38.44"/>
    <n v="142"/>
    <s v="Consumer"/>
    <x v="531"/>
    <s v="Same Day"/>
    <s v="Michigan"/>
    <s v="Chairs"/>
  </r>
  <r>
    <n v="0"/>
    <s v="Shipped On Time"/>
    <n v="0"/>
    <x v="1"/>
    <x v="162"/>
    <x v="0"/>
    <s v="John Lee"/>
    <n v="0"/>
    <x v="519"/>
    <s v="September"/>
    <x v="1"/>
    <s v="US-2017-138121"/>
    <x v="3"/>
    <n v="48205"/>
    <n v="850"/>
    <s v="Hon Valutask Swivel Chairs"/>
    <n v="48"/>
    <n v="3"/>
    <s v="Central"/>
    <m/>
    <n v="48.47"/>
    <n v="303"/>
    <s v="Consumer"/>
    <x v="531"/>
    <s v="Same Day"/>
    <s v="Michigan"/>
    <s v="Chairs"/>
  </r>
  <r>
    <n v="0"/>
    <s v="Shipped On Time"/>
    <n v="0"/>
    <x v="1"/>
    <x v="162"/>
    <x v="0"/>
    <s v="John Lee"/>
    <n v="0"/>
    <x v="519"/>
    <s v="September"/>
    <x v="1"/>
    <s v="US-2017-138121"/>
    <x v="3"/>
    <n v="48205"/>
    <n v="1538"/>
    <s v="Tenex Carpeted, Granite-Look or Clear Contemporary Contour Shape Chair Mats"/>
    <n v="15"/>
    <n v="3"/>
    <s v="Central"/>
    <m/>
    <n v="14.85"/>
    <n v="212"/>
    <s v="Consumer"/>
    <x v="531"/>
    <s v="Same Day"/>
    <s v="Michigan"/>
    <s v="Furnishings"/>
  </r>
  <r>
    <n v="0"/>
    <s v="Shipped On Time"/>
    <n v="0"/>
    <x v="1"/>
    <x v="162"/>
    <x v="0"/>
    <s v="John Lee"/>
    <n v="0"/>
    <x v="519"/>
    <s v="September"/>
    <x v="1"/>
    <s v="US-2017-138121"/>
    <x v="3"/>
    <n v="48205"/>
    <n v="772"/>
    <s v="Global Value Steno Chair, Gray"/>
    <n v="137"/>
    <n v="9"/>
    <s v="Central"/>
    <m/>
    <n v="136.66999999999999"/>
    <n v="547"/>
    <s v="Consumer"/>
    <x v="531"/>
    <s v="Same Day"/>
    <s v="Michigan"/>
    <s v="Chairs"/>
  </r>
  <r>
    <n v="0"/>
    <s v="Shipped On Time"/>
    <n v="0"/>
    <x v="2"/>
    <x v="162"/>
    <x v="0"/>
    <s v="John Lee"/>
    <n v="0"/>
    <x v="519"/>
    <s v="September"/>
    <x v="1"/>
    <s v="US-2017-138121"/>
    <x v="3"/>
    <n v="48205"/>
    <n v="696"/>
    <s v="GBC Plastic Binding Combs"/>
    <n v="14"/>
    <n v="4"/>
    <s v="Central"/>
    <m/>
    <n v="14.46"/>
    <n v="30"/>
    <s v="Consumer"/>
    <x v="531"/>
    <s v="Same Day"/>
    <s v="Michigan"/>
    <s v="Binders"/>
  </r>
  <r>
    <n v="4"/>
    <s v="Shipped Early"/>
    <n v="6"/>
    <x v="2"/>
    <x v="16"/>
    <x v="0"/>
    <s v="Mike Gockenbach"/>
    <n v="0.2"/>
    <x v="423"/>
    <s v="September"/>
    <x v="1"/>
    <s v="US-2017-138303"/>
    <x v="0"/>
    <n v="19134"/>
    <n v="575"/>
    <s v="Eldon Gobal File Keepers"/>
    <n v="-7"/>
    <n v="3"/>
    <s v="East"/>
    <m/>
    <n v="-7.27"/>
    <n v="36"/>
    <s v="Consumer"/>
    <x v="371"/>
    <s v="Standard Class"/>
    <s v="Pennsylvania"/>
    <s v="Storage"/>
  </r>
  <r>
    <n v="4"/>
    <s v="Shipped Early"/>
    <n v="6"/>
    <x v="2"/>
    <x v="16"/>
    <x v="0"/>
    <s v="Mike Gockenbach"/>
    <n v="0.2"/>
    <x v="423"/>
    <s v="September"/>
    <x v="1"/>
    <s v="US-2017-138303"/>
    <x v="0"/>
    <n v="19134"/>
    <n v="1050"/>
    <s v="Martin Yale Chadless Opener Electric Letter Opener"/>
    <n v="-150"/>
    <n v="1"/>
    <s v="East"/>
    <m/>
    <n v="-149.91"/>
    <n v="666"/>
    <s v="Consumer"/>
    <x v="371"/>
    <s v="Standard Class"/>
    <s v="Pennsylvania"/>
    <s v="Supplies"/>
  </r>
  <r>
    <n v="4"/>
    <s v="Shipped Early"/>
    <n v="6"/>
    <x v="2"/>
    <x v="16"/>
    <x v="0"/>
    <s v="Mike Gockenbach"/>
    <n v="0.2"/>
    <x v="423"/>
    <s v="September"/>
    <x v="1"/>
    <s v="US-2017-138303"/>
    <x v="0"/>
    <n v="19134"/>
    <n v="1623"/>
    <s v="White Business Envelopes with Contemporary Seam, Recycled White Business Envelopes"/>
    <n v="20"/>
    <n v="6"/>
    <s v="East"/>
    <m/>
    <n v="19.690000000000001"/>
    <n v="53"/>
    <s v="Consumer"/>
    <x v="371"/>
    <s v="Standard Class"/>
    <s v="Pennsylvania"/>
    <s v="Envelopes"/>
  </r>
  <r>
    <n v="3"/>
    <s v="Shipped Late"/>
    <n v="1"/>
    <x v="2"/>
    <x v="15"/>
    <x v="0"/>
    <s v="Cari Sayre"/>
    <n v="0.2"/>
    <x v="517"/>
    <s v="September"/>
    <x v="1"/>
    <s v="US-2017-138716"/>
    <x v="1"/>
    <n v="98105"/>
    <n v="43"/>
    <s v="Acco Data Flex Cable Posts For Top &amp; Bottom Load Binders, 6 Capacity"/>
    <n v="8"/>
    <n v="3"/>
    <s v="West"/>
    <m/>
    <n v="7.82"/>
    <n v="25"/>
    <s v="Corporate"/>
    <x v="317"/>
    <s v="First Class"/>
    <s v="Washington"/>
    <s v="Binders"/>
  </r>
  <r>
    <n v="4"/>
    <s v="Shipped Early"/>
    <n v="6"/>
    <x v="1"/>
    <x v="0"/>
    <x v="0"/>
    <s v="Lindsay Shagiari"/>
    <n v="0.4"/>
    <x v="517"/>
    <s v="September"/>
    <x v="1"/>
    <s v="US-2017-138919"/>
    <x v="0"/>
    <n v="10035"/>
    <n v="1356"/>
    <s v="Riverside Furniture Oval Coffee Table, Oval End Table, End Table with Drawer"/>
    <n v="-103"/>
    <n v="2"/>
    <s v="East"/>
    <m/>
    <n v="-103.27"/>
    <n v="344"/>
    <s v="Home Office"/>
    <x v="324"/>
    <s v="Standard Class"/>
    <s v="New York"/>
    <s v="Tables"/>
  </r>
  <r>
    <n v="5"/>
    <s v="Shipped Late"/>
    <n v="3"/>
    <x v="1"/>
    <x v="338"/>
    <x v="0"/>
    <s v="Nicole Fjeld"/>
    <n v="0"/>
    <x v="430"/>
    <s v="September"/>
    <x v="1"/>
    <s v="US-2017-139675"/>
    <x v="1"/>
    <n v="95928"/>
    <n v="481"/>
    <s v="Dana Halogen Swing-Arm Architect Lamp"/>
    <n v="92"/>
    <n v="8"/>
    <s v="West"/>
    <m/>
    <n v="91.77"/>
    <n v="328"/>
    <s v="Home Office"/>
    <x v="434"/>
    <s v="Second Class"/>
    <s v="California"/>
    <s v="Furnishings"/>
  </r>
  <r>
    <n v="5"/>
    <s v="Shipped Late"/>
    <n v="3"/>
    <x v="1"/>
    <x v="338"/>
    <x v="0"/>
    <s v="Nicole Fjeld"/>
    <n v="0.2"/>
    <x v="430"/>
    <s v="September"/>
    <x v="1"/>
    <s v="US-2017-139675"/>
    <x v="1"/>
    <n v="95928"/>
    <n v="744"/>
    <s v="Global Deluxe High-Back Managers Chair"/>
    <n v="103"/>
    <n v="4"/>
    <s v="West"/>
    <m/>
    <n v="102.95"/>
    <n v="915"/>
    <s v="Home Office"/>
    <x v="434"/>
    <s v="Second Class"/>
    <s v="California"/>
    <s v="Chairs"/>
  </r>
  <r>
    <n v="5"/>
    <s v="Shipped Early"/>
    <n v="6"/>
    <x v="1"/>
    <x v="17"/>
    <x v="0"/>
    <s v="Nancy Lomonaco"/>
    <n v="0.2"/>
    <x v="574"/>
    <s v="September"/>
    <x v="1"/>
    <s v="US-2017-139759"/>
    <x v="1"/>
    <n v="90045"/>
    <n v="747"/>
    <s v="Global Deluxe Stacking Chair, Gray"/>
    <n v="5"/>
    <n v="1"/>
    <s v="West"/>
    <m/>
    <n v="4.59"/>
    <n v="41"/>
    <s v="Home Office"/>
    <x v="1311"/>
    <s v="Standard Class"/>
    <s v="California"/>
    <s v="Chairs"/>
  </r>
  <r>
    <n v="5"/>
    <s v="Shipped Early"/>
    <n v="6"/>
    <x v="2"/>
    <x v="17"/>
    <x v="0"/>
    <s v="Nancy Lomonaco"/>
    <n v="0"/>
    <x v="574"/>
    <s v="September"/>
    <x v="1"/>
    <s v="US-2017-139759"/>
    <x v="1"/>
    <n v="90045"/>
    <n v="633"/>
    <s v="Fellowes Advanced Computer Series Surge Protectors"/>
    <n v="30"/>
    <n v="4"/>
    <s v="West"/>
    <m/>
    <n v="29.67"/>
    <n v="106"/>
    <s v="Home Office"/>
    <x v="1311"/>
    <s v="Standard Class"/>
    <s v="California"/>
    <s v="Appliances"/>
  </r>
  <r>
    <n v="2"/>
    <s v="Shipped Late"/>
    <n v="1"/>
    <x v="1"/>
    <x v="14"/>
    <x v="0"/>
    <s v="Cynthia Arntzen"/>
    <n v="0.5"/>
    <x v="493"/>
    <s v="September"/>
    <x v="1"/>
    <s v="US-2017-140200"/>
    <x v="1"/>
    <n v="85204"/>
    <n v="312"/>
    <s v="Bevis Boat-Shaped Conference Table"/>
    <n v="-204"/>
    <n v="3"/>
    <s v="West"/>
    <m/>
    <n v="-204.45"/>
    <n v="393"/>
    <s v="Consumer"/>
    <x v="345"/>
    <s v="First Class"/>
    <s v="Arizona"/>
    <s v="Tables"/>
  </r>
  <r>
    <n v="2"/>
    <s v="Shipped Early"/>
    <n v="3"/>
    <x v="2"/>
    <x v="223"/>
    <x v="0"/>
    <s v="Neil Ducich"/>
    <n v="0"/>
    <x v="429"/>
    <s v="September"/>
    <x v="1"/>
    <s v="US-2017-140851"/>
    <x v="2"/>
    <n v="31204"/>
    <n v="1726"/>
    <s v="Xerox 1931"/>
    <n v="19"/>
    <n v="6"/>
    <s v="South"/>
    <m/>
    <n v="18.66"/>
    <n v="39"/>
    <s v="Corporate"/>
    <x v="450"/>
    <s v="Second Class"/>
    <s v="Georgia"/>
    <s v="Paper"/>
  </r>
  <r>
    <n v="3"/>
    <s v="Shipped On Time"/>
    <n v="3"/>
    <x v="2"/>
    <x v="173"/>
    <x v="0"/>
    <s v="Deborah Brumfield"/>
    <n v="0.8"/>
    <x v="372"/>
    <s v="September"/>
    <x v="1"/>
    <s v="US-2017-141453"/>
    <x v="3"/>
    <n v="78745"/>
    <n v="692"/>
    <s v="GBC Instant Report Kit"/>
    <n v="-6"/>
    <n v="3"/>
    <s v="Central"/>
    <m/>
    <n v="-5.82"/>
    <n v="4"/>
    <s v="Home Office"/>
    <x v="328"/>
    <s v="Second Class"/>
    <s v="Texas"/>
    <s v="Binders"/>
  </r>
  <r>
    <n v="5"/>
    <s v="Shipped Early"/>
    <n v="6"/>
    <x v="2"/>
    <x v="0"/>
    <x v="0"/>
    <s v="Michelle Moray"/>
    <n v="0"/>
    <x v="498"/>
    <s v="September"/>
    <x v="1"/>
    <s v="US-2017-141684"/>
    <x v="0"/>
    <n v="10011"/>
    <n v="131"/>
    <s v="Ampad Phone Message Book, Recycled, 400 Message Capacity, 5 ¾” x 11”"/>
    <n v="11"/>
    <n v="4"/>
    <s v="East"/>
    <m/>
    <n v="11.23"/>
    <n v="25"/>
    <s v="Consumer"/>
    <x v="570"/>
    <s v="Standard Class"/>
    <s v="New York"/>
    <s v="Paper"/>
  </r>
  <r>
    <n v="4"/>
    <s v="Shipped Late"/>
    <n v="3"/>
    <x v="1"/>
    <x v="0"/>
    <x v="0"/>
    <s v="Tracy Collins"/>
    <n v="0"/>
    <x v="564"/>
    <s v="September"/>
    <x v="1"/>
    <s v="US-2017-142020"/>
    <x v="0"/>
    <n v="10024"/>
    <n v="615"/>
    <s v="Executive Impressions 10 Spectator Wall Clock"/>
    <n v="12"/>
    <n v="3"/>
    <s v="East"/>
    <m/>
    <n v="12"/>
    <n v="35"/>
    <s v="Home Office"/>
    <x v="612"/>
    <s v="Second Class"/>
    <s v="New York"/>
    <s v="Furnishings"/>
  </r>
  <r>
    <n v="4"/>
    <s v="Shipped Late"/>
    <n v="3"/>
    <x v="2"/>
    <x v="0"/>
    <x v="0"/>
    <s v="Tracy Collins"/>
    <n v="0"/>
    <x v="564"/>
    <s v="September"/>
    <x v="1"/>
    <s v="US-2017-142020"/>
    <x v="0"/>
    <n v="10024"/>
    <n v="1660"/>
    <s v="Wirebound Message Books, Two 4 1/4 x 5 Forms per Page"/>
    <n v="14"/>
    <n v="4"/>
    <s v="East"/>
    <m/>
    <n v="14.31"/>
    <n v="30"/>
    <s v="Home Office"/>
    <x v="612"/>
    <s v="Second Class"/>
    <s v="New York"/>
    <s v="Paper"/>
  </r>
  <r>
    <n v="5"/>
    <s v="Shipped Early"/>
    <n v="6"/>
    <x v="0"/>
    <x v="14"/>
    <x v="0"/>
    <s v="John Lucas"/>
    <n v="0.2"/>
    <x v="524"/>
    <s v="September"/>
    <x v="1"/>
    <s v="US-2017-142811"/>
    <x v="1"/>
    <n v="85204"/>
    <n v="1400"/>
    <s v="Samsung HM1900 Bluetooth Headset"/>
    <n v="33"/>
    <n v="5"/>
    <s v="West"/>
    <m/>
    <n v="32.92"/>
    <n v="88"/>
    <s v="Consumer"/>
    <x v="478"/>
    <s v="Standard Class"/>
    <s v="Arizona"/>
    <s v="Phones"/>
  </r>
  <r>
    <n v="2"/>
    <s v="Shipped Late"/>
    <n v="1"/>
    <x v="1"/>
    <x v="493"/>
    <x v="0"/>
    <s v="Chloris Kastensmidt"/>
    <n v="0.2"/>
    <x v="348"/>
    <s v="September"/>
    <x v="1"/>
    <s v="US-2017-144771"/>
    <x v="1"/>
    <n v="97123"/>
    <n v="32"/>
    <s v="9-3/4 Diameter Round Wall Clock"/>
    <n v="3"/>
    <n v="1"/>
    <s v="West"/>
    <m/>
    <n v="3.03"/>
    <n v="11"/>
    <s v="Consumer"/>
    <x v="383"/>
    <s v="First Class"/>
    <s v="Oregon"/>
    <s v="Furnishings"/>
  </r>
  <r>
    <n v="2"/>
    <s v="Shipped Late"/>
    <n v="1"/>
    <x v="0"/>
    <x v="493"/>
    <x v="0"/>
    <s v="Chloris Kastensmidt"/>
    <n v="0.2"/>
    <x v="348"/>
    <s v="September"/>
    <x v="1"/>
    <s v="US-2017-144771"/>
    <x v="1"/>
    <n v="97123"/>
    <n v="1409"/>
    <s v="SanDisk Ultra 32 GB MicroSDHC Class 10 Memory Card"/>
    <n v="-5"/>
    <n v="3"/>
    <s v="West"/>
    <m/>
    <n v="-4.6399999999999997"/>
    <n v="53"/>
    <s v="Consumer"/>
    <x v="383"/>
    <s v="First Class"/>
    <s v="Oregon"/>
    <s v="Accessories"/>
  </r>
  <r>
    <n v="4"/>
    <s v="Shipped Early"/>
    <n v="6"/>
    <x v="2"/>
    <x v="216"/>
    <x v="0"/>
    <s v="Michael Paige"/>
    <n v="0"/>
    <x v="348"/>
    <s v="September"/>
    <x v="1"/>
    <s v="US-2017-145121"/>
    <x v="0"/>
    <n v="6457"/>
    <n v="58"/>
    <s v="Acco PRESSTEX Data Binder with Storage Hooks, Dark Blue, 14 7/8 X 11"/>
    <n v="13"/>
    <n v="5"/>
    <s v="East"/>
    <m/>
    <n v="13.18"/>
    <n v="27"/>
    <s v="Corporate"/>
    <x v="515"/>
    <s v="Standard Class"/>
    <s v="Connecticut"/>
    <s v="Binders"/>
  </r>
  <r>
    <n v="4"/>
    <s v="Shipped Early"/>
    <n v="6"/>
    <x v="1"/>
    <x v="1"/>
    <x v="0"/>
    <s v="Pierre Wener"/>
    <n v="0.15"/>
    <x v="389"/>
    <s v="September"/>
    <x v="1"/>
    <s v="US-2017-145422"/>
    <x v="1"/>
    <n v="94110"/>
    <n v="1435"/>
    <s v="Sauder Forest Hills Library, Woodland Oak Finish"/>
    <n v="-30"/>
    <n v="3"/>
    <s v="West"/>
    <m/>
    <n v="-29.61"/>
    <n v="359"/>
    <s v="Consumer"/>
    <x v="503"/>
    <s v="Standard Class"/>
    <s v="California"/>
    <s v="Bookcases"/>
  </r>
  <r>
    <n v="4"/>
    <s v="Shipped Early"/>
    <n v="6"/>
    <x v="1"/>
    <x v="19"/>
    <x v="0"/>
    <s v="Valerie Dominguez"/>
    <n v="0.2"/>
    <x v="1207"/>
    <s v="September"/>
    <x v="1"/>
    <s v="US-2017-145436"/>
    <x v="2"/>
    <n v="38401"/>
    <n v="763"/>
    <s v="Global Low Back Tilter Chair"/>
    <n v="-28"/>
    <n v="2"/>
    <s v="South"/>
    <m/>
    <n v="-28.27"/>
    <n v="162"/>
    <s v="Consumer"/>
    <x v="555"/>
    <s v="Standard Class"/>
    <s v="Tennessee"/>
    <s v="Chairs"/>
  </r>
  <r>
    <n v="4"/>
    <s v="Shipped Early"/>
    <n v="6"/>
    <x v="1"/>
    <x v="19"/>
    <x v="0"/>
    <s v="Valerie Dominguez"/>
    <n v="0.2"/>
    <x v="1207"/>
    <s v="September"/>
    <x v="1"/>
    <s v="US-2017-145436"/>
    <x v="2"/>
    <n v="38401"/>
    <n v="765"/>
    <s v="Global Push Button Managers Chair, Indigo"/>
    <n v="44"/>
    <n v="8"/>
    <s v="South"/>
    <m/>
    <n v="43.84"/>
    <n v="390"/>
    <s v="Consumer"/>
    <x v="555"/>
    <s v="Standard Class"/>
    <s v="Tennessee"/>
    <s v="Chairs"/>
  </r>
  <r>
    <n v="5"/>
    <s v="Shipped Early"/>
    <n v="6"/>
    <x v="1"/>
    <x v="1"/>
    <x v="0"/>
    <s v="Ann Steele"/>
    <n v="0.2"/>
    <x v="423"/>
    <s v="September"/>
    <x v="1"/>
    <s v="US-2017-146745"/>
    <x v="1"/>
    <n v="94110"/>
    <n v="1208"/>
    <s v="Office Star - Ergonomically Designed Knee Chair"/>
    <n v="-13"/>
    <n v="2"/>
    <s v="West"/>
    <m/>
    <n v="-12.96"/>
    <n v="130"/>
    <s v="Home Office"/>
    <x v="361"/>
    <s v="Standard Class"/>
    <s v="California"/>
    <s v="Chairs"/>
  </r>
  <r>
    <n v="5"/>
    <s v="Shipped Early"/>
    <n v="6"/>
    <x v="2"/>
    <x v="1"/>
    <x v="0"/>
    <s v="Ann Steele"/>
    <n v="0.2"/>
    <x v="423"/>
    <s v="September"/>
    <x v="1"/>
    <s v="US-2017-146745"/>
    <x v="1"/>
    <n v="94110"/>
    <n v="242"/>
    <s v="Avery Durable Slant Ring Binders, No Labels"/>
    <n v="2"/>
    <n v="2"/>
    <s v="West"/>
    <m/>
    <n v="2.15"/>
    <n v="6"/>
    <s v="Home Office"/>
    <x v="361"/>
    <s v="Standard Class"/>
    <s v="California"/>
    <s v="Binders"/>
  </r>
  <r>
    <n v="4"/>
    <s v="Shipped Early"/>
    <n v="6"/>
    <x v="1"/>
    <x v="171"/>
    <x v="0"/>
    <s v="Edward Hooks"/>
    <n v="0"/>
    <x v="378"/>
    <s v="September"/>
    <x v="1"/>
    <s v="US-2017-147242"/>
    <x v="0"/>
    <n v="2151"/>
    <n v="1228"/>
    <s v="OSullivan 2-Door Barrister Bookcase in Odessa Pine"/>
    <n v="83"/>
    <n v="2"/>
    <s v="East"/>
    <m/>
    <n v="83.25"/>
    <n v="362"/>
    <s v="Corporate"/>
    <x v="342"/>
    <s v="Standard Class"/>
    <s v="Massachusetts"/>
    <s v="Bookcases"/>
  </r>
  <r>
    <n v="4"/>
    <s v="Shipped Early"/>
    <n v="6"/>
    <x v="2"/>
    <x v="171"/>
    <x v="0"/>
    <s v="Edward Hooks"/>
    <n v="0"/>
    <x v="378"/>
    <s v="September"/>
    <x v="1"/>
    <s v="US-2017-147242"/>
    <x v="0"/>
    <n v="2151"/>
    <n v="615"/>
    <s v="Euro-Pro Shark Turbo Vacuum"/>
    <n v="16"/>
    <n v="2"/>
    <s v="East"/>
    <m/>
    <n v="16.11"/>
    <n v="62"/>
    <s v="Corporate"/>
    <x v="342"/>
    <s v="Standard Class"/>
    <s v="Massachusetts"/>
    <s v="Appliances"/>
  </r>
  <r>
    <n v="4"/>
    <s v="Shipped Early"/>
    <n v="6"/>
    <x v="2"/>
    <x v="171"/>
    <x v="0"/>
    <s v="Edward Hooks"/>
    <n v="0"/>
    <x v="378"/>
    <s v="September"/>
    <x v="1"/>
    <s v="US-2017-147242"/>
    <x v="0"/>
    <n v="2151"/>
    <n v="1758"/>
    <s v="Xerox 1960"/>
    <n v="125"/>
    <n v="9"/>
    <s v="East"/>
    <m/>
    <n v="125.47"/>
    <n v="279"/>
    <s v="Corporate"/>
    <x v="342"/>
    <s v="Standard Class"/>
    <s v="Massachusetts"/>
    <s v="Paper"/>
  </r>
  <r>
    <n v="5"/>
    <s v="Shipped Early"/>
    <n v="6"/>
    <x v="2"/>
    <x v="77"/>
    <x v="0"/>
    <s v="Karl Braun"/>
    <n v="0.2"/>
    <x v="447"/>
    <s v="September"/>
    <x v="1"/>
    <s v="US-2017-147662"/>
    <x v="0"/>
    <n v="44312"/>
    <n v="1129"/>
    <s v="Newell 315"/>
    <n v="1"/>
    <n v="3"/>
    <s v="East"/>
    <m/>
    <n v="0.9"/>
    <n v="14"/>
    <s v="Consumer"/>
    <x v="599"/>
    <s v="Standard Class"/>
    <s v="Ohio"/>
    <s v="Art"/>
  </r>
  <r>
    <n v="5"/>
    <s v="Shipped Early"/>
    <n v="6"/>
    <x v="2"/>
    <x v="77"/>
    <x v="0"/>
    <s v="Karl Braun"/>
    <n v="0.7"/>
    <x v="447"/>
    <s v="September"/>
    <x v="1"/>
    <s v="US-2017-147662"/>
    <x v="0"/>
    <n v="44312"/>
    <n v="50"/>
    <s v="Acco Hanging Data Binders"/>
    <n v="-2"/>
    <n v="2"/>
    <s v="East"/>
    <m/>
    <n v="-1.68"/>
    <n v="2"/>
    <s v="Consumer"/>
    <x v="599"/>
    <s v="Standard Class"/>
    <s v="Ohio"/>
    <s v="Binders"/>
  </r>
  <r>
    <n v="5"/>
    <s v="Shipped Early"/>
    <n v="6"/>
    <x v="2"/>
    <x v="77"/>
    <x v="0"/>
    <s v="Karl Braun"/>
    <n v="0.7"/>
    <x v="447"/>
    <s v="September"/>
    <x v="1"/>
    <s v="US-2017-147662"/>
    <x v="0"/>
    <n v="44312"/>
    <n v="712"/>
    <s v="GBC Standard Therm-A-Bind Covers"/>
    <n v="-12"/>
    <n v="2"/>
    <s v="East"/>
    <m/>
    <n v="-11.96"/>
    <n v="15"/>
    <s v="Consumer"/>
    <x v="599"/>
    <s v="Standard Class"/>
    <s v="Ohio"/>
    <s v="Binders"/>
  </r>
  <r>
    <n v="5"/>
    <s v="Shipped Early"/>
    <n v="6"/>
    <x v="0"/>
    <x v="77"/>
    <x v="0"/>
    <s v="Karl Braun"/>
    <n v="0.2"/>
    <x v="447"/>
    <s v="September"/>
    <x v="1"/>
    <s v="US-2017-147662"/>
    <x v="0"/>
    <n v="44312"/>
    <n v="296"/>
    <s v="Belkin F8E887 USB Wired Ergonomic Keyboard"/>
    <n v="1"/>
    <n v="3"/>
    <s v="East"/>
    <m/>
    <n v="0.9"/>
    <n v="72"/>
    <s v="Consumer"/>
    <x v="599"/>
    <s v="Standard Class"/>
    <s v="Ohio"/>
    <s v="Accessories"/>
  </r>
  <r>
    <n v="5"/>
    <s v="Shipped Early"/>
    <n v="6"/>
    <x v="0"/>
    <x v="77"/>
    <x v="0"/>
    <s v="Karl Braun"/>
    <n v="0.4"/>
    <x v="447"/>
    <s v="September"/>
    <x v="1"/>
    <s v="US-2017-147662"/>
    <x v="0"/>
    <n v="44312"/>
    <n v="775"/>
    <s v="Google Nexus 5"/>
    <n v="-81"/>
    <n v="3"/>
    <s v="East"/>
    <m/>
    <n v="-81"/>
    <n v="324"/>
    <s v="Consumer"/>
    <x v="599"/>
    <s v="Standard Class"/>
    <s v="Ohio"/>
    <s v="Phones"/>
  </r>
  <r>
    <n v="4"/>
    <s v="Shipped Early"/>
    <n v="6"/>
    <x v="1"/>
    <x v="16"/>
    <x v="0"/>
    <s v="Justin Deggeller"/>
    <n v="0.2"/>
    <x v="410"/>
    <s v="September"/>
    <x v="1"/>
    <s v="US-2017-147739"/>
    <x v="0"/>
    <n v="19140"/>
    <n v="1536"/>
    <s v="Tenex Antistatic Computer Chair Mats"/>
    <n v="-68"/>
    <n v="4"/>
    <s v="East"/>
    <m/>
    <n v="-68.39"/>
    <n v="547"/>
    <s v="Corporate"/>
    <x v="479"/>
    <s v="Standard Class"/>
    <s v="Pennsylvania"/>
    <s v="Furnishings"/>
  </r>
  <r>
    <n v="6"/>
    <s v="Shipped On Time"/>
    <n v="6"/>
    <x v="2"/>
    <x v="144"/>
    <x v="0"/>
    <s v="Keith Dawkins"/>
    <n v="0"/>
    <x v="334"/>
    <s v="September"/>
    <x v="1"/>
    <s v="US-2017-148817"/>
    <x v="2"/>
    <n v="23320"/>
    <n v="698"/>
    <s v="GBC Pre-Punched Binding Paper, Plastic, White, 8-1/2 x 11"/>
    <n v="31"/>
    <n v="4"/>
    <s v="South"/>
    <m/>
    <n v="30.7"/>
    <n v="64"/>
    <s v="Corporate"/>
    <x v="503"/>
    <s v="Standard Class"/>
    <s v="Virginia"/>
    <s v="Binders"/>
  </r>
  <r>
    <n v="6"/>
    <s v="Shipped On Time"/>
    <n v="6"/>
    <x v="2"/>
    <x v="144"/>
    <x v="0"/>
    <s v="Keith Dawkins"/>
    <n v="0"/>
    <x v="334"/>
    <s v="September"/>
    <x v="1"/>
    <s v="US-2017-148817"/>
    <x v="2"/>
    <n v="23320"/>
    <n v="502"/>
    <s v="Decoflex Hanging Personal Folder File, Blue"/>
    <n v="17"/>
    <n v="4"/>
    <s v="South"/>
    <m/>
    <n v="16.649999999999999"/>
    <n v="62"/>
    <s v="Corporate"/>
    <x v="503"/>
    <s v="Standard Class"/>
    <s v="Virginia"/>
    <s v="Storage"/>
  </r>
  <r>
    <n v="3"/>
    <s v="Shipped On Time"/>
    <n v="3"/>
    <x v="1"/>
    <x v="363"/>
    <x v="0"/>
    <s v="Michael Paige"/>
    <n v="0.2"/>
    <x v="469"/>
    <s v="September"/>
    <x v="1"/>
    <s v="US-2017-149629"/>
    <x v="2"/>
    <n v="34952"/>
    <n v="391"/>
    <s v="Bush Westfield Collection Bookcases, Medium Cherry Finish"/>
    <n v="6"/>
    <n v="5"/>
    <s v="South"/>
    <m/>
    <n v="5.8"/>
    <n v="232"/>
    <s v="Corporate"/>
    <x v="505"/>
    <s v="Second Class"/>
    <s v="Florida"/>
    <s v="Bookcases"/>
  </r>
  <r>
    <n v="6"/>
    <s v="Shipped On Time"/>
    <n v="6"/>
    <x v="2"/>
    <x v="173"/>
    <x v="0"/>
    <s v="Katrina Willman"/>
    <n v="0.8"/>
    <x v="512"/>
    <s v="September"/>
    <x v="1"/>
    <s v="US-2017-149692"/>
    <x v="3"/>
    <n v="78745"/>
    <n v="267"/>
    <s v="Avery Reinforcements for Hole-Punch Pages"/>
    <n v="-5"/>
    <n v="7"/>
    <s v="Central"/>
    <m/>
    <n v="-4.8499999999999996"/>
    <n v="3"/>
    <s v="Consumer"/>
    <x v="535"/>
    <s v="Standard Class"/>
    <s v="Texas"/>
    <s v="Binders"/>
  </r>
  <r>
    <n v="4"/>
    <s v="Shipped Early"/>
    <n v="6"/>
    <x v="2"/>
    <x v="16"/>
    <x v="0"/>
    <s v="Ross Baird"/>
    <n v="0.7"/>
    <x v="531"/>
    <s v="September"/>
    <x v="1"/>
    <s v="US-2017-150161"/>
    <x v="0"/>
    <n v="19143"/>
    <n v="700"/>
    <s v="GBC Premium Transparent Covers with Diagonal Lined Pattern"/>
    <n v="-18"/>
    <n v="4"/>
    <s v="East"/>
    <m/>
    <n v="-18.46"/>
    <n v="25"/>
    <s v="Home Office"/>
    <x v="598"/>
    <s v="Standard Class"/>
    <s v="Pennsylvania"/>
    <s v="Binders"/>
  </r>
  <r>
    <n v="4"/>
    <s v="Shipped Late"/>
    <n v="3"/>
    <x v="2"/>
    <x v="0"/>
    <x v="0"/>
    <s v="Jim Kriz"/>
    <n v="0"/>
    <x v="416"/>
    <s v="September"/>
    <x v="1"/>
    <s v="US-2017-150231"/>
    <x v="0"/>
    <n v="10009"/>
    <n v="255"/>
    <s v="Avery Hi-Liter Smear-Safe Highlighters"/>
    <n v="6"/>
    <n v="3"/>
    <s v="East"/>
    <m/>
    <n v="6.31"/>
    <n v="18"/>
    <s v="Home Office"/>
    <x v="431"/>
    <s v="Second Class"/>
    <s v="New York"/>
    <s v="Art"/>
  </r>
  <r>
    <n v="4"/>
    <s v="Shipped Early"/>
    <n v="6"/>
    <x v="1"/>
    <x v="16"/>
    <x v="0"/>
    <s v="Tracy Blumstein"/>
    <n v="0.5"/>
    <x v="517"/>
    <s v="September"/>
    <x v="1"/>
    <s v="US-2017-150630"/>
    <x v="0"/>
    <n v="19140"/>
    <n v="1358"/>
    <s v="Riverside Palais Royal Lawyers Bookcase, Royale Cherry Finish"/>
    <n v="-1665"/>
    <n v="7"/>
    <s v="East"/>
    <m/>
    <n v="-1665.05"/>
    <n v="3083"/>
    <s v="Consumer"/>
    <x v="324"/>
    <s v="Standard Class"/>
    <s v="Pennsylvania"/>
    <s v="Bookcases"/>
  </r>
  <r>
    <n v="4"/>
    <s v="Shipped Early"/>
    <n v="6"/>
    <x v="2"/>
    <x v="16"/>
    <x v="0"/>
    <s v="Tracy Blumstein"/>
    <n v="0.7"/>
    <x v="517"/>
    <s v="September"/>
    <x v="1"/>
    <s v="US-2017-150630"/>
    <x v="0"/>
    <n v="19140"/>
    <n v="266"/>
    <s v="Avery Recycled Flexi-View Covers for Binding Systems"/>
    <n v="-7"/>
    <n v="2"/>
    <s v="East"/>
    <m/>
    <n v="-7.05"/>
    <n v="10"/>
    <s v="Consumer"/>
    <x v="324"/>
    <s v="Standard Class"/>
    <s v="Pennsylvania"/>
    <s v="Binders"/>
  </r>
  <r>
    <n v="4"/>
    <s v="Shipped Early"/>
    <n v="6"/>
    <x v="1"/>
    <x v="16"/>
    <x v="0"/>
    <s v="Tracy Blumstein"/>
    <n v="0.2"/>
    <x v="517"/>
    <s v="September"/>
    <x v="1"/>
    <s v="US-2017-150630"/>
    <x v="0"/>
    <n v="19140"/>
    <n v="872"/>
    <s v="Howard Miller 13-3/4 Diameter Brushed Chrome Round Wall Clock"/>
    <n v="16"/>
    <n v="3"/>
    <s v="East"/>
    <m/>
    <n v="15.52"/>
    <n v="124"/>
    <s v="Consumer"/>
    <x v="324"/>
    <s v="Standard Class"/>
    <s v="Pennsylvania"/>
    <s v="Furnishings"/>
  </r>
  <r>
    <n v="4"/>
    <s v="Shipped Early"/>
    <n v="6"/>
    <x v="2"/>
    <x v="16"/>
    <x v="0"/>
    <s v="Tracy Blumstein"/>
    <n v="0.2"/>
    <x v="517"/>
    <s v="September"/>
    <x v="1"/>
    <s v="US-2017-150630"/>
    <x v="0"/>
    <n v="19140"/>
    <n v="1292"/>
    <s v="Poly String Tie Envelopes"/>
    <n v="1"/>
    <n v="2"/>
    <s v="East"/>
    <m/>
    <n v="1.1000000000000001"/>
    <n v="3"/>
    <s v="Consumer"/>
    <x v="324"/>
    <s v="Standard Class"/>
    <s v="Pennsylvania"/>
    <s v="Envelopes"/>
  </r>
  <r>
    <n v="4"/>
    <s v="Shipped Early"/>
    <n v="6"/>
    <x v="2"/>
    <x v="16"/>
    <x v="0"/>
    <s v="Tracy Blumstein"/>
    <n v="0.2"/>
    <x v="517"/>
    <s v="September"/>
    <x v="1"/>
    <s v="US-2017-150630"/>
    <x v="0"/>
    <n v="19140"/>
    <n v="361"/>
    <s v="BOSTON Model 1800 Electric Pencil Sharpeners, Putty/Woodgrain"/>
    <n v="10"/>
    <n v="6"/>
    <s v="East"/>
    <m/>
    <n v="9.7100000000000009"/>
    <n v="86"/>
    <s v="Consumer"/>
    <x v="324"/>
    <s v="Standard Class"/>
    <s v="Pennsylvania"/>
    <s v="Art"/>
  </r>
  <r>
    <n v="4"/>
    <s v="Shipped Early"/>
    <n v="6"/>
    <x v="2"/>
    <x v="16"/>
    <x v="0"/>
    <s v="Tracy Blumstein"/>
    <n v="0.7"/>
    <x v="517"/>
    <s v="September"/>
    <x v="1"/>
    <s v="US-2017-150630"/>
    <x v="0"/>
    <n v="19140"/>
    <n v="54"/>
    <s v="Acco Pressboard Covers with Storage Hooks, 14 7/8 x 11, Executive Red"/>
    <n v="-6"/>
    <n v="6"/>
    <s v="East"/>
    <m/>
    <n v="-5.71"/>
    <n v="7"/>
    <s v="Consumer"/>
    <x v="324"/>
    <s v="Standard Class"/>
    <s v="Pennsylvania"/>
    <s v="Binders"/>
  </r>
  <r>
    <n v="4"/>
    <s v="Shipped Early"/>
    <n v="6"/>
    <x v="2"/>
    <x v="16"/>
    <x v="0"/>
    <s v="Tracy Blumstein"/>
    <n v="0.2"/>
    <x v="517"/>
    <s v="September"/>
    <x v="1"/>
    <s v="US-2017-150630"/>
    <x v="0"/>
    <n v="19140"/>
    <n v="1038"/>
    <s v="Lumber Crayons"/>
    <n v="4"/>
    <n v="2"/>
    <s v="East"/>
    <m/>
    <n v="3.55"/>
    <n v="16"/>
    <s v="Consumer"/>
    <x v="324"/>
    <s v="Standard Class"/>
    <s v="Pennsylvania"/>
    <s v="Art"/>
  </r>
  <r>
    <n v="4"/>
    <s v="Shipped Early"/>
    <n v="6"/>
    <x v="0"/>
    <x v="330"/>
    <x v="0"/>
    <s v="Rob Dowd"/>
    <n v="0"/>
    <x v="360"/>
    <s v="September"/>
    <x v="1"/>
    <s v="US-2017-151407"/>
    <x v="3"/>
    <n v="52001"/>
    <n v="442"/>
    <s v="Cisco SPA508G"/>
    <n v="77"/>
    <n v="4"/>
    <s v="Central"/>
    <m/>
    <n v="76.55"/>
    <n v="264"/>
    <s v="Consumer"/>
    <x v="464"/>
    <s v="Standard Class"/>
    <s v="Iowa"/>
    <s v="Phones"/>
  </r>
  <r>
    <n v="3"/>
    <s v="Shipped On Time"/>
    <n v="3"/>
    <x v="1"/>
    <x v="197"/>
    <x v="0"/>
    <s v="Shaun Weien"/>
    <n v="0"/>
    <x v="518"/>
    <s v="September"/>
    <x v="1"/>
    <s v="US-2017-151435"/>
    <x v="2"/>
    <n v="70506"/>
    <n v="964"/>
    <s v="KI Adjustable-Height Table"/>
    <n v="22"/>
    <n v="1"/>
    <s v="South"/>
    <m/>
    <n v="22.35"/>
    <n v="86"/>
    <s v="Consumer"/>
    <x v="329"/>
    <s v="Second Class"/>
    <s v="Louisiana"/>
    <s v="Tables"/>
  </r>
  <r>
    <n v="2"/>
    <s v="Shipped Early"/>
    <n v="3"/>
    <x v="2"/>
    <x v="388"/>
    <x v="0"/>
    <s v="Nathan Mautz"/>
    <n v="0"/>
    <x v="385"/>
    <s v="September"/>
    <x v="1"/>
    <s v="US-2017-152128"/>
    <x v="3"/>
    <n v="67212"/>
    <n v="685"/>
    <s v="GBC DocuBind P50 Personal Binding Machine"/>
    <n v="60"/>
    <n v="2"/>
    <s v="Central"/>
    <m/>
    <n v="60.14"/>
    <n v="128"/>
    <s v="Home Office"/>
    <x v="472"/>
    <s v="Second Class"/>
    <s v="Kansas"/>
    <s v="Binders"/>
  </r>
  <r>
    <n v="2"/>
    <s v="Shipped Early"/>
    <n v="3"/>
    <x v="2"/>
    <x v="388"/>
    <x v="0"/>
    <s v="Nathan Mautz"/>
    <n v="0"/>
    <x v="385"/>
    <s v="September"/>
    <x v="1"/>
    <s v="US-2017-152128"/>
    <x v="3"/>
    <n v="67212"/>
    <n v="1418"/>
    <s v="SANFORD Major Accent Highlighters"/>
    <n v="8"/>
    <n v="3"/>
    <s v="Central"/>
    <m/>
    <n v="8.07"/>
    <n v="21"/>
    <s v="Home Office"/>
    <x v="472"/>
    <s v="Second Class"/>
    <s v="Kansas"/>
    <s v="Art"/>
  </r>
  <r>
    <n v="6"/>
    <s v="Shipped On Time"/>
    <n v="6"/>
    <x v="2"/>
    <x v="0"/>
    <x v="0"/>
    <s v="Eugene Barchas"/>
    <n v="0"/>
    <x v="426"/>
    <s v="September"/>
    <x v="1"/>
    <s v="US-2017-153283"/>
    <x v="0"/>
    <n v="10035"/>
    <n v="1501"/>
    <s v="Staple envelope"/>
    <n v="7"/>
    <n v="2"/>
    <s v="East"/>
    <m/>
    <n v="7.31"/>
    <n v="16"/>
    <s v="Consumer"/>
    <x v="481"/>
    <s v="Standard Class"/>
    <s v="New York"/>
    <s v="Envelopes"/>
  </r>
  <r>
    <n v="4"/>
    <s v="Shipped Late"/>
    <n v="3"/>
    <x v="0"/>
    <x v="189"/>
    <x v="0"/>
    <s v="Jill Fjeld"/>
    <n v="0.2"/>
    <x v="307"/>
    <s v="September"/>
    <x v="1"/>
    <s v="US-2017-153374"/>
    <x v="3"/>
    <n v="62521"/>
    <n v="1031"/>
    <s v="Logitech Wireless Headset h800"/>
    <n v="90"/>
    <n v="6"/>
    <s v="Central"/>
    <m/>
    <n v="89.99"/>
    <n v="480"/>
    <s v="Consumer"/>
    <x v="321"/>
    <s v="Second Class"/>
    <s v="Illinois"/>
    <s v="Accessories"/>
  </r>
  <r>
    <n v="2"/>
    <s v="Shipped Late"/>
    <n v="1"/>
    <x v="1"/>
    <x v="16"/>
    <x v="0"/>
    <s v="Deirdre Greer"/>
    <n v="0.2"/>
    <x v="496"/>
    <s v="September"/>
    <x v="1"/>
    <s v="US-2017-153500"/>
    <x v="0"/>
    <n v="19134"/>
    <n v="556"/>
    <s v="Eldon Antistatic Chair Mats for Low to Medium Pile Carpets"/>
    <n v="-29"/>
    <n v="2"/>
    <s v="East"/>
    <m/>
    <n v="-29.48"/>
    <n v="168"/>
    <s v="Corporate"/>
    <x v="529"/>
    <s v="First Class"/>
    <s v="Pennsylvania"/>
    <s v="Furnishings"/>
  </r>
  <r>
    <n v="2"/>
    <s v="Shipped Late"/>
    <n v="1"/>
    <x v="1"/>
    <x v="16"/>
    <x v="0"/>
    <s v="Deirdre Greer"/>
    <n v="0.2"/>
    <x v="496"/>
    <s v="September"/>
    <x v="1"/>
    <s v="US-2017-153500"/>
    <x v="0"/>
    <n v="19134"/>
    <n v="869"/>
    <s v="Howard Miller 12 Round Wall Clock"/>
    <n v="57"/>
    <n v="9"/>
    <s v="East"/>
    <m/>
    <n v="56.58"/>
    <n v="283"/>
    <s v="Corporate"/>
    <x v="529"/>
    <s v="First Class"/>
    <s v="Pennsylvania"/>
    <s v="Furnishings"/>
  </r>
  <r>
    <n v="2"/>
    <s v="Shipped Late"/>
    <n v="1"/>
    <x v="2"/>
    <x v="16"/>
    <x v="0"/>
    <s v="Deirdre Greer"/>
    <n v="0.2"/>
    <x v="496"/>
    <s v="September"/>
    <x v="1"/>
    <s v="US-2017-153500"/>
    <x v="0"/>
    <n v="19134"/>
    <n v="925"/>
    <s v="Important Message Pads, 50 4-1/4 x 5-1/2 Forms per Pad"/>
    <n v="2"/>
    <n v="2"/>
    <s v="East"/>
    <m/>
    <n v="2.44"/>
    <n v="7"/>
    <s v="Corporate"/>
    <x v="529"/>
    <s v="First Class"/>
    <s v="Pennsylvania"/>
    <s v="Paper"/>
  </r>
  <r>
    <n v="6"/>
    <s v="Shipped On Time"/>
    <n v="6"/>
    <x v="0"/>
    <x v="16"/>
    <x v="0"/>
    <s v="Eugene Hildebrand"/>
    <n v="0.4"/>
    <x v="314"/>
    <s v="September"/>
    <x v="1"/>
    <s v="US-2017-154389"/>
    <x v="0"/>
    <n v="19140"/>
    <n v="993"/>
    <s v="LG Exalt"/>
    <n v="-162"/>
    <n v="8"/>
    <s v="East"/>
    <m/>
    <n v="-162.22999999999999"/>
    <n v="749"/>
    <s v="Home Office"/>
    <x v="328"/>
    <s v="Standard Class"/>
    <s v="Pennsylvania"/>
    <s v="Phones"/>
  </r>
  <r>
    <n v="6"/>
    <s v="Shipped On Time"/>
    <n v="6"/>
    <x v="2"/>
    <x v="126"/>
    <x v="0"/>
    <s v="Patrick Gardner"/>
    <n v="0.8"/>
    <x v="1208"/>
    <s v="September"/>
    <x v="1"/>
    <s v="US-2017-155369"/>
    <x v="3"/>
    <n v="75007"/>
    <n v="654"/>
    <s v="Fellowes Premier Superior Surge Suppressor, 10-Outlet, With Phone and Remote"/>
    <n v="-53"/>
    <n v="2"/>
    <s v="Central"/>
    <m/>
    <n v="-52.83"/>
    <n v="20"/>
    <s v="Consumer"/>
    <x v="573"/>
    <s v="Standard Class"/>
    <s v="Texas"/>
    <s v="Appliances"/>
  </r>
  <r>
    <n v="6"/>
    <s v="Shipped On Time"/>
    <n v="6"/>
    <x v="2"/>
    <x v="126"/>
    <x v="0"/>
    <s v="Patrick Gardner"/>
    <n v="0.8"/>
    <x v="1208"/>
    <s v="September"/>
    <x v="1"/>
    <s v="US-2017-155369"/>
    <x v="3"/>
    <n v="75007"/>
    <n v="650"/>
    <s v="Fellowes PB300 Plastic Comb Binding Machine"/>
    <n v="-512"/>
    <n v="4"/>
    <s v="Central"/>
    <m/>
    <n v="-512.15"/>
    <n v="310"/>
    <s v="Consumer"/>
    <x v="573"/>
    <s v="Standard Class"/>
    <s v="Texas"/>
    <s v="Binders"/>
  </r>
  <r>
    <n v="6"/>
    <s v="Shipped On Time"/>
    <n v="6"/>
    <x v="2"/>
    <x v="437"/>
    <x v="0"/>
    <s v="William Brown"/>
    <n v="0.2"/>
    <x v="471"/>
    <s v="September"/>
    <x v="1"/>
    <s v="US-2017-156496"/>
    <x v="1"/>
    <n v="97756"/>
    <n v="630"/>
    <s v="Fellowes 8 Outlet Superior Workstation Surge Protector"/>
    <n v="15"/>
    <n v="4"/>
    <s v="West"/>
    <m/>
    <n v="15.02"/>
    <n v="133"/>
    <s v="Consumer"/>
    <x v="476"/>
    <s v="Standard Class"/>
    <s v="Oregon"/>
    <s v="Appliances"/>
  </r>
  <r>
    <n v="6"/>
    <s v="Shipped On Time"/>
    <n v="6"/>
    <x v="0"/>
    <x v="437"/>
    <x v="0"/>
    <s v="William Brown"/>
    <n v="0.2"/>
    <x v="471"/>
    <s v="September"/>
    <x v="1"/>
    <s v="US-2017-156496"/>
    <x v="1"/>
    <n v="97756"/>
    <n v="154"/>
    <s v="AT&amp;T 1080 Corded phone"/>
    <n v="38"/>
    <n v="4"/>
    <s v="West"/>
    <m/>
    <n v="38.36"/>
    <n v="438"/>
    <s v="Consumer"/>
    <x v="476"/>
    <s v="Standard Class"/>
    <s v="Oregon"/>
    <s v="Phones"/>
  </r>
  <r>
    <n v="6"/>
    <s v="Shipped On Time"/>
    <n v="6"/>
    <x v="0"/>
    <x v="437"/>
    <x v="0"/>
    <s v="William Brown"/>
    <n v="0.2"/>
    <x v="471"/>
    <s v="September"/>
    <x v="1"/>
    <s v="US-2017-156496"/>
    <x v="1"/>
    <n v="97756"/>
    <n v="1230"/>
    <s v="OtterBox Commuter Series Case - Samsung Galaxy S4"/>
    <n v="-31"/>
    <n v="7"/>
    <s v="West"/>
    <m/>
    <n v="-31.49"/>
    <n v="140"/>
    <s v="Consumer"/>
    <x v="476"/>
    <s v="Standard Class"/>
    <s v="Oregon"/>
    <s v="Phones"/>
  </r>
  <r>
    <n v="4"/>
    <s v="Shipped Early"/>
    <n v="6"/>
    <x v="2"/>
    <x v="0"/>
    <x v="0"/>
    <s v="Philisse Overcash"/>
    <n v="0"/>
    <x v="459"/>
    <s v="September"/>
    <x v="1"/>
    <s v="US-2017-156797"/>
    <x v="0"/>
    <n v="10035"/>
    <n v="1146"/>
    <s v="Newell 330"/>
    <n v="3"/>
    <n v="2"/>
    <s v="East"/>
    <m/>
    <n v="3.11"/>
    <n v="12"/>
    <s v="Home Office"/>
    <x v="553"/>
    <s v="Standard Class"/>
    <s v="New York"/>
    <s v="Art"/>
  </r>
  <r>
    <n v="4"/>
    <s v="Shipped Early"/>
    <n v="6"/>
    <x v="0"/>
    <x v="0"/>
    <x v="0"/>
    <s v="Philisse Overcash"/>
    <n v="0"/>
    <x v="459"/>
    <s v="September"/>
    <x v="1"/>
    <s v="US-2017-156797"/>
    <x v="0"/>
    <n v="10035"/>
    <n v="157"/>
    <s v="AT&amp;T 841000 Phone"/>
    <n v="35"/>
    <n v="2"/>
    <s v="East"/>
    <m/>
    <n v="34.5"/>
    <n v="138"/>
    <s v="Home Office"/>
    <x v="553"/>
    <s v="Standard Class"/>
    <s v="New York"/>
    <s v="Phones"/>
  </r>
  <r>
    <n v="4"/>
    <s v="Shipped Early"/>
    <n v="6"/>
    <x v="0"/>
    <x v="49"/>
    <x v="0"/>
    <s v="Lena Cacioppo"/>
    <n v="0.2"/>
    <x v="352"/>
    <s v="September"/>
    <x v="1"/>
    <s v="US-2017-156867"/>
    <x v="1"/>
    <n v="80013"/>
    <n v="1017"/>
    <s v="Logitech K350 2.4Ghz Wireless Keyboard"/>
    <n v="-27"/>
    <n v="6"/>
    <s v="West"/>
    <m/>
    <n v="-26.88"/>
    <n v="239"/>
    <s v="Consumer"/>
    <x v="364"/>
    <s v="Standard Class"/>
    <s v="Colorado"/>
    <s v="Accessories"/>
  </r>
  <r>
    <n v="4"/>
    <s v="Shipped Early"/>
    <n v="6"/>
    <x v="1"/>
    <x v="49"/>
    <x v="0"/>
    <s v="Lena Cacioppo"/>
    <n v="0.2"/>
    <x v="352"/>
    <s v="September"/>
    <x v="1"/>
    <s v="US-2017-156867"/>
    <x v="1"/>
    <n v="80013"/>
    <n v="504"/>
    <s v="Deflect-o DuraMat Lighweight, Studded, Beveled Mat for Low Pile Carpeting"/>
    <n v="-4"/>
    <n v="3"/>
    <s v="West"/>
    <m/>
    <n v="-3.84"/>
    <n v="102"/>
    <s v="Consumer"/>
    <x v="364"/>
    <s v="Standard Class"/>
    <s v="Colorado"/>
    <s v="Furnishings"/>
  </r>
  <r>
    <n v="4"/>
    <s v="Shipped Early"/>
    <n v="6"/>
    <x v="2"/>
    <x v="49"/>
    <x v="0"/>
    <s v="Lena Cacioppo"/>
    <n v="0.7"/>
    <x v="352"/>
    <s v="September"/>
    <x v="1"/>
    <s v="US-2017-156867"/>
    <x v="1"/>
    <n v="80013"/>
    <n v="270"/>
    <s v="Avery Trapezoid Ring Binder, 3 Capacity, Black, 1040 sheets"/>
    <n v="-26"/>
    <n v="3"/>
    <s v="West"/>
    <m/>
    <n v="-25.82"/>
    <n v="37"/>
    <s v="Consumer"/>
    <x v="364"/>
    <s v="Standard Class"/>
    <s v="Colorado"/>
    <s v="Binders"/>
  </r>
  <r>
    <n v="3"/>
    <s v="Shipped On Time"/>
    <n v="3"/>
    <x v="1"/>
    <x v="47"/>
    <x v="0"/>
    <s v="Bryan Mills"/>
    <n v="0.5"/>
    <x v="487"/>
    <s v="September"/>
    <x v="1"/>
    <s v="US-2017-157014"/>
    <x v="0"/>
    <n v="43229"/>
    <n v="1389"/>
    <s v="Safco Value Mate Series Steel Bookcases, Baked Enamel Finish on Steel, Gray"/>
    <n v="-16"/>
    <n v="1"/>
    <s v="East"/>
    <m/>
    <n v="-15.62"/>
    <n v="35"/>
    <s v="Consumer"/>
    <x v="515"/>
    <s v="Second Class"/>
    <s v="Ohio"/>
    <s v="Bookcases"/>
  </r>
  <r>
    <n v="3"/>
    <s v="Shipped On Time"/>
    <n v="3"/>
    <x v="2"/>
    <x v="47"/>
    <x v="0"/>
    <s v="Bryan Mills"/>
    <n v="0.7"/>
    <x v="487"/>
    <s v="September"/>
    <x v="1"/>
    <s v="US-2017-157014"/>
    <x v="0"/>
    <n v="43229"/>
    <n v="43"/>
    <s v="Acco D-Ring Binder w/DublLock"/>
    <n v="-22"/>
    <n v="5"/>
    <s v="East"/>
    <m/>
    <n v="-22.45"/>
    <n v="32"/>
    <s v="Consumer"/>
    <x v="515"/>
    <s v="Second Class"/>
    <s v="Ohio"/>
    <s v="Binders"/>
  </r>
  <r>
    <n v="3"/>
    <s v="Shipped On Time"/>
    <n v="3"/>
    <x v="0"/>
    <x v="47"/>
    <x v="0"/>
    <s v="Bryan Mills"/>
    <n v="0.2"/>
    <x v="487"/>
    <s v="September"/>
    <x v="1"/>
    <s v="US-2017-157014"/>
    <x v="0"/>
    <n v="43229"/>
    <n v="916"/>
    <s v="Imation 8gb Micro Traveldrive Usb 2.0 Flash Drive"/>
    <n v="-3"/>
    <n v="2"/>
    <s v="East"/>
    <m/>
    <n v="-2.7"/>
    <n v="24"/>
    <s v="Consumer"/>
    <x v="515"/>
    <s v="Second Class"/>
    <s v="Ohio"/>
    <s v="Accessories"/>
  </r>
  <r>
    <n v="3"/>
    <s v="Shipped On Time"/>
    <n v="3"/>
    <x v="0"/>
    <x v="47"/>
    <x v="0"/>
    <s v="Bryan Mills"/>
    <n v="0.2"/>
    <x v="487"/>
    <s v="September"/>
    <x v="1"/>
    <s v="US-2017-157014"/>
    <x v="0"/>
    <n v="43229"/>
    <n v="1094"/>
    <s v="Microsoft Natural Ergonomic Keyboard 4000"/>
    <n v="1"/>
    <n v="2"/>
    <s v="East"/>
    <m/>
    <n v="0.6"/>
    <n v="48"/>
    <s v="Consumer"/>
    <x v="515"/>
    <s v="Second Class"/>
    <s v="Ohio"/>
    <s v="Accessories"/>
  </r>
  <r>
    <n v="5"/>
    <s v="Shipped Early"/>
    <n v="6"/>
    <x v="1"/>
    <x v="0"/>
    <x v="0"/>
    <s v="Michael Moore"/>
    <n v="0.4"/>
    <x v="1209"/>
    <s v="September"/>
    <x v="1"/>
    <s v="US-2017-157154"/>
    <x v="0"/>
    <n v="10011"/>
    <n v="377"/>
    <s v="Bush Advantage Collection Racetrack Conference Table"/>
    <n v="-373"/>
    <n v="4"/>
    <s v="East"/>
    <m/>
    <n v="-373.3"/>
    <n v="1018"/>
    <s v="Consumer"/>
    <x v="622"/>
    <s v="Standard Class"/>
    <s v="New York"/>
    <s v="Tables"/>
  </r>
  <r>
    <n v="4"/>
    <s v="Shipped Early"/>
    <n v="6"/>
    <x v="1"/>
    <x v="1"/>
    <x v="0"/>
    <s v="Kelly Williams"/>
    <n v="0"/>
    <x v="297"/>
    <s v="September"/>
    <x v="1"/>
    <s v="US-2017-158589"/>
    <x v="1"/>
    <n v="94109"/>
    <n v="482"/>
    <s v="Dana Swing-Arm Lamps"/>
    <n v="8"/>
    <n v="3"/>
    <s v="West"/>
    <m/>
    <n v="8.01"/>
    <n v="32"/>
    <s v="Consumer"/>
    <x v="338"/>
    <s v="Standard Class"/>
    <s v="California"/>
    <s v="Furnishings"/>
  </r>
  <r>
    <n v="6"/>
    <s v="Shipped On Time"/>
    <n v="6"/>
    <x v="1"/>
    <x v="26"/>
    <x v="0"/>
    <s v="Roland Schwarz"/>
    <n v="0.2"/>
    <x v="445"/>
    <s v="September"/>
    <x v="1"/>
    <s v="US-2017-158911"/>
    <x v="2"/>
    <n v="28205"/>
    <n v="1494"/>
    <s v="Stackable Trays"/>
    <n v="1"/>
    <n v="2"/>
    <s v="South"/>
    <m/>
    <n v="0.74"/>
    <n v="5"/>
    <s v="Corporate"/>
    <x v="583"/>
    <s v="Standard Class"/>
    <s v="North Carolina"/>
    <s v="Furnishings"/>
  </r>
  <r>
    <n v="6"/>
    <s v="Shipped On Time"/>
    <n v="6"/>
    <x v="2"/>
    <x v="26"/>
    <x v="0"/>
    <s v="Roland Schwarz"/>
    <n v="0.2"/>
    <x v="445"/>
    <s v="September"/>
    <x v="1"/>
    <s v="US-2017-158911"/>
    <x v="2"/>
    <n v="28205"/>
    <n v="218"/>
    <s v="Avery 508"/>
    <n v="4"/>
    <n v="3"/>
    <s v="South"/>
    <m/>
    <n v="4.2699999999999996"/>
    <n v="12"/>
    <s v="Corporate"/>
    <x v="583"/>
    <s v="Standard Class"/>
    <s v="North Carolina"/>
    <s v="Labels"/>
  </r>
  <r>
    <n v="2"/>
    <s v="Shipped Early"/>
    <n v="3"/>
    <x v="2"/>
    <x v="130"/>
    <x v="0"/>
    <s v="Eudokia Martin"/>
    <n v="0.2"/>
    <x v="323"/>
    <s v="September"/>
    <x v="1"/>
    <s v="US-2017-159499"/>
    <x v="1"/>
    <n v="85023"/>
    <n v="216"/>
    <s v="Avery 506"/>
    <n v="5"/>
    <n v="5"/>
    <s v="West"/>
    <m/>
    <n v="5.37"/>
    <n v="17"/>
    <s v="Corporate"/>
    <x v="402"/>
    <s v="Second Class"/>
    <s v="Arizona"/>
    <s v="Labels"/>
  </r>
  <r>
    <n v="2"/>
    <s v="Shipped Early"/>
    <n v="3"/>
    <x v="2"/>
    <x v="130"/>
    <x v="0"/>
    <s v="Eudokia Martin"/>
    <n v="0.2"/>
    <x v="323"/>
    <s v="September"/>
    <x v="1"/>
    <s v="US-2017-159499"/>
    <x v="1"/>
    <n v="85023"/>
    <n v="641"/>
    <s v="Fellowes Command Center 5-outlet power strip"/>
    <n v="28"/>
    <n v="6"/>
    <s v="West"/>
    <m/>
    <n v="28.49"/>
    <n v="326"/>
    <s v="Corporate"/>
    <x v="402"/>
    <s v="Second Class"/>
    <s v="Arizona"/>
    <s v="Appliances"/>
  </r>
  <r>
    <n v="2"/>
    <s v="Shipped Early"/>
    <n v="3"/>
    <x v="0"/>
    <x v="130"/>
    <x v="0"/>
    <s v="Eudokia Martin"/>
    <n v="0.2"/>
    <x v="323"/>
    <s v="September"/>
    <x v="1"/>
    <s v="US-2017-159499"/>
    <x v="1"/>
    <n v="85023"/>
    <n v="307"/>
    <s v="Belkin Standard 104 key USB Keyboard"/>
    <n v="-1"/>
    <n v="2"/>
    <s v="West"/>
    <m/>
    <n v="-1.46"/>
    <n v="23"/>
    <s v="Corporate"/>
    <x v="402"/>
    <s v="Second Class"/>
    <s v="Arizona"/>
    <s v="Accessories"/>
  </r>
  <r>
    <n v="7"/>
    <s v="Shipped Late"/>
    <n v="6"/>
    <x v="0"/>
    <x v="17"/>
    <x v="0"/>
    <s v="John Dryer"/>
    <n v="0.2"/>
    <x v="524"/>
    <s v="September"/>
    <x v="1"/>
    <s v="US-2017-159513"/>
    <x v="1"/>
    <n v="90049"/>
    <n v="1610"/>
    <s v="Vtech AT&amp;T CL2940 Corded Speakerphone, Black"/>
    <n v="24"/>
    <n v="3"/>
    <s v="West"/>
    <m/>
    <n v="24.29"/>
    <n v="72"/>
    <s v="Consumer"/>
    <x v="540"/>
    <s v="Standard Class"/>
    <s v="California"/>
    <s v="Machines"/>
  </r>
  <r>
    <n v="6"/>
    <s v="Shipped On Time"/>
    <n v="6"/>
    <x v="1"/>
    <x v="13"/>
    <x v="0"/>
    <s v="Dan Reichenbach"/>
    <n v="0.6"/>
    <x v="408"/>
    <s v="September"/>
    <x v="1"/>
    <s v="US-2017-159982"/>
    <x v="3"/>
    <n v="60623"/>
    <n v="546"/>
    <s v="Eldon 100 Class Desk Accessories"/>
    <n v="-8"/>
    <n v="9"/>
    <s v="Central"/>
    <m/>
    <n v="-8.49"/>
    <n v="12"/>
    <s v="Corporate"/>
    <x v="411"/>
    <s v="Standard Class"/>
    <s v="Illinois"/>
    <s v="Furnishings"/>
  </r>
  <r>
    <n v="6"/>
    <s v="Shipped On Time"/>
    <n v="6"/>
    <x v="2"/>
    <x v="13"/>
    <x v="0"/>
    <s v="Dan Reichenbach"/>
    <n v="0.2"/>
    <x v="408"/>
    <s v="September"/>
    <x v="1"/>
    <s v="US-2017-159982"/>
    <x v="3"/>
    <n v="60623"/>
    <n v="282"/>
    <s v="Belkin 19 Vented Equipment Shelf, Black"/>
    <n v="-20"/>
    <n v="2"/>
    <s v="Central"/>
    <m/>
    <n v="-19.559999999999999"/>
    <n v="82"/>
    <s v="Corporate"/>
    <x v="411"/>
    <s v="Standard Class"/>
    <s v="Illinois"/>
    <s v="Storage"/>
  </r>
  <r>
    <n v="6"/>
    <s v="Shipped On Time"/>
    <n v="6"/>
    <x v="2"/>
    <x v="13"/>
    <x v="0"/>
    <s v="Dan Reichenbach"/>
    <n v="0.2"/>
    <x v="408"/>
    <s v="September"/>
    <x v="1"/>
    <s v="US-2017-159982"/>
    <x v="3"/>
    <n v="60623"/>
    <n v="1545"/>
    <s v="Tenex Personal Project File with Scoop Front Design, Black"/>
    <n v="4"/>
    <n v="5"/>
    <s v="Central"/>
    <m/>
    <n v="4.04"/>
    <n v="54"/>
    <s v="Corporate"/>
    <x v="411"/>
    <s v="Standard Class"/>
    <s v="Illinois"/>
    <s v="Storage"/>
  </r>
  <r>
    <n v="6"/>
    <s v="Shipped On Time"/>
    <n v="6"/>
    <x v="0"/>
    <x v="13"/>
    <x v="0"/>
    <s v="Dan Reichenbach"/>
    <n v="0.2"/>
    <x v="408"/>
    <s v="September"/>
    <x v="1"/>
    <s v="US-2017-159982"/>
    <x v="3"/>
    <n v="60623"/>
    <n v="1022"/>
    <s v="Logitech Mobile Speakerphone P710e - speaker phone"/>
    <n v="57"/>
    <n v="6"/>
    <s v="Central"/>
    <m/>
    <n v="56.69"/>
    <n v="648"/>
    <s v="Corporate"/>
    <x v="411"/>
    <s v="Standard Class"/>
    <s v="Illinois"/>
    <s v="Phones"/>
  </r>
  <r>
    <n v="1"/>
    <s v="Shipped On Time"/>
    <n v="1"/>
    <x v="2"/>
    <x v="130"/>
    <x v="0"/>
    <s v="Thais Sissman"/>
    <n v="0.7"/>
    <x v="1210"/>
    <s v="September"/>
    <x v="1"/>
    <s v="US-2017-160150"/>
    <x v="1"/>
    <n v="85023"/>
    <n v="1638"/>
    <s v="Wilson Jones DublLock D-Ring Binders"/>
    <n v="-1"/>
    <n v="1"/>
    <s v="West"/>
    <m/>
    <n v="-1.35"/>
    <n v="2"/>
    <s v="Consumer"/>
    <x v="505"/>
    <s v="First Class"/>
    <s v="Arizona"/>
    <s v="Binders"/>
  </r>
  <r>
    <n v="4"/>
    <s v="Shipped Early"/>
    <n v="6"/>
    <x v="1"/>
    <x v="1"/>
    <x v="0"/>
    <s v="Noel Staavos"/>
    <n v="0"/>
    <x v="547"/>
    <s v="September"/>
    <x v="1"/>
    <s v="US-2017-160563"/>
    <x v="1"/>
    <n v="94109"/>
    <n v="91"/>
    <s v="Acrylic Self-Standing Desk Frames"/>
    <n v="6"/>
    <n v="6"/>
    <s v="West"/>
    <m/>
    <n v="6.09"/>
    <n v="16"/>
    <s v="Corporate"/>
    <x v="447"/>
    <s v="Standard Class"/>
    <s v="California"/>
    <s v="Furnishings"/>
  </r>
  <r>
    <n v="4"/>
    <s v="Shipped Early"/>
    <n v="6"/>
    <x v="0"/>
    <x v="1"/>
    <x v="0"/>
    <s v="Noel Staavos"/>
    <n v="0"/>
    <x v="547"/>
    <s v="September"/>
    <x v="1"/>
    <s v="US-2017-160563"/>
    <x v="1"/>
    <n v="94109"/>
    <n v="1012"/>
    <s v="Logitech G602 Wireless Gaming Mouse"/>
    <n v="86"/>
    <n v="3"/>
    <s v="West"/>
    <m/>
    <n v="86.39"/>
    <n v="240"/>
    <s v="Corporate"/>
    <x v="447"/>
    <s v="Standard Class"/>
    <s v="California"/>
    <s v="Accessories"/>
  </r>
  <r>
    <n v="7"/>
    <s v="Shipped Late"/>
    <n v="6"/>
    <x v="1"/>
    <x v="0"/>
    <x v="0"/>
    <s v="Natalie Webber"/>
    <n v="0"/>
    <x v="387"/>
    <s v="September"/>
    <x v="1"/>
    <s v="US-2017-160857"/>
    <x v="0"/>
    <n v="10024"/>
    <n v="484"/>
    <s v="DAX Black Cherry Wood-Tone Poster Frame"/>
    <n v="30"/>
    <n v="3"/>
    <s v="East"/>
    <s v="Yes"/>
    <n v="30.19"/>
    <n v="79"/>
    <s v="Consumer"/>
    <x v="577"/>
    <s v="Standard Class"/>
    <s v="New York"/>
    <s v="Furnishings"/>
  </r>
  <r>
    <n v="7"/>
    <s v="Shipped Late"/>
    <n v="6"/>
    <x v="1"/>
    <x v="0"/>
    <x v="0"/>
    <s v="Natalie Webber"/>
    <n v="0.1"/>
    <x v="387"/>
    <s v="September"/>
    <x v="1"/>
    <s v="US-2017-160857"/>
    <x v="0"/>
    <n v="10024"/>
    <n v="1457"/>
    <s v="Situations Contoured Folding Chairs, 4/Set"/>
    <n v="21"/>
    <n v="2"/>
    <s v="East"/>
    <s v="Yes"/>
    <n v="21.29"/>
    <n v="128"/>
    <s v="Consumer"/>
    <x v="577"/>
    <s v="Standard Class"/>
    <s v="New York"/>
    <s v="Chairs"/>
  </r>
  <r>
    <n v="7"/>
    <s v="Shipped Late"/>
    <n v="6"/>
    <x v="2"/>
    <x v="0"/>
    <x v="0"/>
    <s v="Natalie Webber"/>
    <n v="0"/>
    <x v="387"/>
    <s v="September"/>
    <x v="1"/>
    <s v="US-2017-160857"/>
    <x v="0"/>
    <n v="10024"/>
    <n v="1807"/>
    <s v="Xerox 204"/>
    <n v="9"/>
    <n v="3"/>
    <s v="East"/>
    <s v="Yes"/>
    <n v="9.33"/>
    <n v="19"/>
    <s v="Consumer"/>
    <x v="577"/>
    <s v="Standard Class"/>
    <s v="New York"/>
    <s v="Paper"/>
  </r>
  <r>
    <n v="7"/>
    <s v="Shipped Late"/>
    <n v="6"/>
    <x v="2"/>
    <x v="0"/>
    <x v="0"/>
    <s v="Natalie Webber"/>
    <n v="0"/>
    <x v="387"/>
    <s v="September"/>
    <x v="1"/>
    <s v="US-2017-160857"/>
    <x v="0"/>
    <n v="10024"/>
    <n v="461"/>
    <s v="Compact Automatic Electric Letter Opener"/>
    <n v="7"/>
    <n v="3"/>
    <s v="East"/>
    <s v="Yes"/>
    <n v="7.16"/>
    <n v="358"/>
    <s v="Consumer"/>
    <x v="577"/>
    <s v="Standard Class"/>
    <s v="New York"/>
    <s v="Supplies"/>
  </r>
  <r>
    <n v="7"/>
    <s v="Shipped Late"/>
    <n v="6"/>
    <x v="0"/>
    <x v="0"/>
    <x v="0"/>
    <s v="Natalie Webber"/>
    <n v="0.2"/>
    <x v="387"/>
    <s v="September"/>
    <x v="1"/>
    <s v="US-2017-160857"/>
    <x v="0"/>
    <n v="10024"/>
    <n v="1453"/>
    <s v="Sharp AL-1530CS Digital Copier"/>
    <n v="1015"/>
    <n v="7"/>
    <s v="East"/>
    <s v="Yes"/>
    <n v="1014.98"/>
    <n v="2800"/>
    <s v="Consumer"/>
    <x v="577"/>
    <s v="Standard Class"/>
    <s v="New York"/>
    <s v="Copiers"/>
  </r>
  <r>
    <n v="6"/>
    <s v="Shipped On Time"/>
    <n v="6"/>
    <x v="2"/>
    <x v="16"/>
    <x v="0"/>
    <s v="Harry Greene"/>
    <n v="0.7"/>
    <x v="437"/>
    <s v="September"/>
    <x v="1"/>
    <s v="US-2017-161347"/>
    <x v="0"/>
    <n v="19120"/>
    <n v="664"/>
    <s v="Fellowes Twister Kit, Gray/Clear, 3/pkg"/>
    <n v="-2"/>
    <n v="1"/>
    <s v="East"/>
    <m/>
    <n v="-2.0099999999999998"/>
    <n v="2"/>
    <s v="Consumer"/>
    <x v="336"/>
    <s v="Standard Class"/>
    <s v="Pennsylvania"/>
    <s v="Binders"/>
  </r>
  <r>
    <n v="3"/>
    <s v="Shipped On Time"/>
    <n v="3"/>
    <x v="2"/>
    <x v="16"/>
    <x v="0"/>
    <s v="Odella Nelson"/>
    <n v="0.2"/>
    <x v="337"/>
    <s v="September"/>
    <x v="1"/>
    <s v="US-2017-161466"/>
    <x v="0"/>
    <n v="19120"/>
    <n v="1135"/>
    <s v="Newell 320"/>
    <n v="1"/>
    <n v="2"/>
    <s v="East"/>
    <m/>
    <n v="0.6"/>
    <n v="7"/>
    <s v="Corporate"/>
    <x v="331"/>
    <s v="Second Class"/>
    <s v="Pennsylvania"/>
    <s v="Art"/>
  </r>
  <r>
    <n v="2"/>
    <s v="Shipped Early"/>
    <n v="3"/>
    <x v="2"/>
    <x v="4"/>
    <x v="0"/>
    <s v="Steven Cartwright"/>
    <n v="0.8"/>
    <x v="406"/>
    <s v="September"/>
    <x v="1"/>
    <s v="US-2017-161991"/>
    <x v="3"/>
    <n v="77070"/>
    <n v="1364"/>
    <s v="Round Ring Binders"/>
    <n v="-3"/>
    <n v="5"/>
    <s v="Central"/>
    <m/>
    <n v="-3.43"/>
    <n v="2"/>
    <s v="Consumer"/>
    <x v="352"/>
    <s v="Second Class"/>
    <s v="Texas"/>
    <s v="Binders"/>
  </r>
  <r>
    <n v="2"/>
    <s v="Shipped Early"/>
    <n v="3"/>
    <x v="0"/>
    <x v="4"/>
    <x v="0"/>
    <s v="Steven Cartwright"/>
    <n v="0.2"/>
    <x v="406"/>
    <s v="September"/>
    <x v="1"/>
    <s v="US-2017-161991"/>
    <x v="3"/>
    <n v="77070"/>
    <n v="345"/>
    <s v="Bose SoundLink Bluetooth Speaker"/>
    <n v="376"/>
    <n v="7"/>
    <s v="Central"/>
    <m/>
    <n v="376.11"/>
    <n v="1114"/>
    <s v="Consumer"/>
    <x v="352"/>
    <s v="Second Class"/>
    <s v="Texas"/>
    <s v="Phones"/>
  </r>
  <r>
    <n v="4"/>
    <s v="Shipped Early"/>
    <n v="6"/>
    <x v="1"/>
    <x v="42"/>
    <x v="0"/>
    <s v="Justin Deggeller"/>
    <n v="0"/>
    <x v="449"/>
    <s v="September"/>
    <x v="1"/>
    <s v="US-2017-163279"/>
    <x v="1"/>
    <n v="92037"/>
    <n v="1537"/>
    <s v="Tenex B1-RE Series Chair Mats for Low Pile Carpets"/>
    <n v="16"/>
    <n v="2"/>
    <s v="West"/>
    <m/>
    <n v="15.63"/>
    <n v="92"/>
    <s v="Corporate"/>
    <x v="484"/>
    <s v="Standard Class"/>
    <s v="California"/>
    <s v="Furnishings"/>
  </r>
  <r>
    <n v="4"/>
    <s v="Shipped Early"/>
    <n v="6"/>
    <x v="2"/>
    <x v="42"/>
    <x v="0"/>
    <s v="Justin Deggeller"/>
    <n v="0"/>
    <x v="449"/>
    <s v="September"/>
    <x v="1"/>
    <s v="US-2017-163279"/>
    <x v="1"/>
    <n v="92037"/>
    <n v="538"/>
    <s v="Easy-staple paper"/>
    <n v="49"/>
    <n v="4"/>
    <s v="West"/>
    <m/>
    <n v="48.54"/>
    <n v="106"/>
    <s v="Corporate"/>
    <x v="484"/>
    <s v="Standard Class"/>
    <s v="California"/>
    <s v="Paper"/>
  </r>
  <r>
    <n v="4"/>
    <s v="Shipped Early"/>
    <n v="6"/>
    <x v="0"/>
    <x v="42"/>
    <x v="0"/>
    <s v="Justin Deggeller"/>
    <n v="0.2"/>
    <x v="449"/>
    <s v="September"/>
    <x v="1"/>
    <s v="US-2017-163279"/>
    <x v="1"/>
    <n v="92037"/>
    <n v="450"/>
    <s v="ClearOne CHATAttach 160 - speaker phone"/>
    <n v="186"/>
    <n v="3"/>
    <s v="West"/>
    <m/>
    <n v="186"/>
    <n v="1488"/>
    <s v="Corporate"/>
    <x v="484"/>
    <s v="Standard Class"/>
    <s v="California"/>
    <s v="Phones"/>
  </r>
  <r>
    <n v="4"/>
    <s v="Shipped Late"/>
    <n v="3"/>
    <x v="1"/>
    <x v="252"/>
    <x v="0"/>
    <s v="Michael Paige"/>
    <n v="0.3"/>
    <x v="322"/>
    <s v="September"/>
    <x v="1"/>
    <s v="US-2017-163433"/>
    <x v="3"/>
    <n v="78501"/>
    <n v="754"/>
    <s v="Global Geo Office Task Chair, Gray"/>
    <n v="-20"/>
    <n v="1"/>
    <s v="Central"/>
    <m/>
    <n v="-20.25"/>
    <n v="57"/>
    <s v="Corporate"/>
    <x v="456"/>
    <s v="Second Class"/>
    <s v="Texas"/>
    <s v="Chairs"/>
  </r>
  <r>
    <n v="4"/>
    <s v="Shipped Late"/>
    <n v="3"/>
    <x v="2"/>
    <x v="252"/>
    <x v="0"/>
    <s v="Michael Paige"/>
    <n v="0.2"/>
    <x v="322"/>
    <s v="September"/>
    <x v="1"/>
    <s v="US-2017-163433"/>
    <x v="3"/>
    <n v="78501"/>
    <n v="363"/>
    <s v="Boston School Pro Electric Pencil Sharpener, 1670"/>
    <n v="7"/>
    <n v="3"/>
    <s v="Central"/>
    <m/>
    <n v="6.51"/>
    <n v="74"/>
    <s v="Corporate"/>
    <x v="456"/>
    <s v="Second Class"/>
    <s v="Texas"/>
    <s v="Art"/>
  </r>
  <r>
    <n v="4"/>
    <s v="Shipped Late"/>
    <n v="3"/>
    <x v="2"/>
    <x v="252"/>
    <x v="0"/>
    <s v="Michael Paige"/>
    <n v="0.2"/>
    <x v="322"/>
    <s v="September"/>
    <x v="1"/>
    <s v="US-2017-163433"/>
    <x v="3"/>
    <n v="78501"/>
    <n v="1165"/>
    <s v="Newell 348"/>
    <n v="1"/>
    <n v="3"/>
    <s v="Central"/>
    <m/>
    <n v="0.89"/>
    <n v="8"/>
    <s v="Corporate"/>
    <x v="456"/>
    <s v="Second Class"/>
    <s v="Texas"/>
    <s v="Art"/>
  </r>
  <r>
    <n v="4"/>
    <s v="Shipped Late"/>
    <n v="3"/>
    <x v="2"/>
    <x v="252"/>
    <x v="0"/>
    <s v="Michael Paige"/>
    <n v="0.2"/>
    <x v="322"/>
    <s v="September"/>
    <x v="1"/>
    <s v="US-2017-163433"/>
    <x v="3"/>
    <n v="78501"/>
    <n v="1794"/>
    <s v="Xerox 1994"/>
    <n v="5"/>
    <n v="3"/>
    <s v="Central"/>
    <m/>
    <n v="5.44"/>
    <n v="16"/>
    <s v="Corporate"/>
    <x v="456"/>
    <s v="Second Class"/>
    <s v="Texas"/>
    <s v="Paper"/>
  </r>
  <r>
    <n v="4"/>
    <s v="Shipped Late"/>
    <n v="3"/>
    <x v="2"/>
    <x v="252"/>
    <x v="0"/>
    <s v="Michael Paige"/>
    <n v="0.8"/>
    <x v="322"/>
    <s v="September"/>
    <x v="1"/>
    <s v="US-2017-163433"/>
    <x v="3"/>
    <n v="78501"/>
    <n v="696"/>
    <s v="GBC Plastic Binding Combs"/>
    <n v="-2"/>
    <n v="1"/>
    <s v="Central"/>
    <m/>
    <n v="-2.29"/>
    <n v="1"/>
    <s v="Corporate"/>
    <x v="456"/>
    <s v="Second Class"/>
    <s v="Texas"/>
    <s v="Binders"/>
  </r>
  <r>
    <n v="4"/>
    <s v="Shipped Late"/>
    <n v="3"/>
    <x v="2"/>
    <x v="252"/>
    <x v="0"/>
    <s v="Michael Paige"/>
    <n v="0.8"/>
    <x v="322"/>
    <s v="September"/>
    <x v="1"/>
    <s v="US-2017-163433"/>
    <x v="3"/>
    <n v="78501"/>
    <n v="711"/>
    <s v="GBC Standard Recycled Report Covers, Clear Plastic Sheets"/>
    <n v="-7"/>
    <n v="2"/>
    <s v="Central"/>
    <m/>
    <n v="-6.9"/>
    <n v="4"/>
    <s v="Corporate"/>
    <x v="456"/>
    <s v="Second Class"/>
    <s v="Texas"/>
    <s v="Binders"/>
  </r>
  <r>
    <n v="4"/>
    <s v="Shipped Late"/>
    <n v="3"/>
    <x v="0"/>
    <x v="252"/>
    <x v="0"/>
    <s v="Michael Paige"/>
    <n v="0.2"/>
    <x v="322"/>
    <s v="September"/>
    <x v="1"/>
    <s v="US-2017-163433"/>
    <x v="3"/>
    <n v="78501"/>
    <n v="1580"/>
    <s v="TRENDnet 56K USB 2.0 Phone, Internet and Fax Modem"/>
    <n v="8"/>
    <n v="2"/>
    <s v="Central"/>
    <m/>
    <n v="8.2799999999999994"/>
    <n v="41"/>
    <s v="Corporate"/>
    <x v="456"/>
    <s v="Second Class"/>
    <s v="Texas"/>
    <s v="Accessories"/>
  </r>
  <r>
    <n v="4"/>
    <s v="Shipped Late"/>
    <n v="3"/>
    <x v="0"/>
    <x v="252"/>
    <x v="0"/>
    <s v="Michael Paige"/>
    <n v="0.2"/>
    <x v="322"/>
    <s v="September"/>
    <x v="1"/>
    <s v="US-2017-163433"/>
    <x v="3"/>
    <n v="78501"/>
    <n v="1039"/>
    <s v="Lunatik TT5L-002 Taktik Strike Impact Protection System for iPhone 5"/>
    <n v="6"/>
    <n v="2"/>
    <s v="Central"/>
    <m/>
    <n v="6.12"/>
    <n v="98"/>
    <s v="Corporate"/>
    <x v="456"/>
    <s v="Second Class"/>
    <s v="Texas"/>
    <s v="Phones"/>
  </r>
  <r>
    <n v="4"/>
    <s v="Shipped Late"/>
    <n v="3"/>
    <x v="0"/>
    <x v="252"/>
    <x v="0"/>
    <s v="Michael Paige"/>
    <n v="0.2"/>
    <x v="322"/>
    <s v="September"/>
    <x v="1"/>
    <s v="US-2017-163433"/>
    <x v="3"/>
    <n v="78501"/>
    <n v="779"/>
    <s v="Grandstream GXP2100 Mainstream Business Phone"/>
    <n v="24"/>
    <n v="4"/>
    <s v="Central"/>
    <m/>
    <n v="24.48"/>
    <n v="245"/>
    <s v="Corporate"/>
    <x v="456"/>
    <s v="Second Class"/>
    <s v="Texas"/>
    <s v="Phones"/>
  </r>
  <r>
    <n v="4"/>
    <s v="Shipped Early"/>
    <n v="6"/>
    <x v="2"/>
    <x v="74"/>
    <x v="0"/>
    <s v="Katrina Edelman"/>
    <n v="0.2"/>
    <x v="566"/>
    <s v="September"/>
    <x v="1"/>
    <s v="US-2017-163685"/>
    <x v="3"/>
    <n v="78207"/>
    <n v="1722"/>
    <s v="Xerox 1928"/>
    <n v="13"/>
    <n v="10"/>
    <s v="Central"/>
    <m/>
    <n v="13.2"/>
    <n v="42"/>
    <s v="Corporate"/>
    <x v="319"/>
    <s v="Standard Class"/>
    <s v="Texas"/>
    <s v="Paper"/>
  </r>
  <r>
    <n v="4"/>
    <s v="Shipped Early"/>
    <n v="6"/>
    <x v="2"/>
    <x v="74"/>
    <x v="0"/>
    <s v="Katrina Edelman"/>
    <n v="0.8"/>
    <x v="566"/>
    <s v="September"/>
    <x v="1"/>
    <s v="US-2017-163685"/>
    <x v="3"/>
    <n v="78207"/>
    <n v="263"/>
    <s v="Avery Poly Binder Pockets"/>
    <n v="-9"/>
    <n v="8"/>
    <s v="Central"/>
    <m/>
    <n v="-9.16"/>
    <n v="6"/>
    <s v="Corporate"/>
    <x v="319"/>
    <s v="Standard Class"/>
    <s v="Texas"/>
    <s v="Binders"/>
  </r>
  <r>
    <n v="5"/>
    <s v="Shipped Early"/>
    <n v="6"/>
    <x v="2"/>
    <x v="13"/>
    <x v="0"/>
    <s v="Daniel Raglin"/>
    <n v="0.2"/>
    <x v="313"/>
    <s v="September"/>
    <x v="1"/>
    <s v="US-2017-163783"/>
    <x v="3"/>
    <n v="60610"/>
    <n v="1514"/>
    <s v="Sterilite Show Offs Storage Containers"/>
    <n v="-3"/>
    <n v="3"/>
    <s v="Central"/>
    <m/>
    <n v="-3.17"/>
    <n v="13"/>
    <s v="Home Office"/>
    <x v="587"/>
    <s v="Standard Class"/>
    <s v="Illinois"/>
    <s v="Storage"/>
  </r>
  <r>
    <n v="3"/>
    <s v="Shipped Late"/>
    <n v="1"/>
    <x v="2"/>
    <x v="0"/>
    <x v="0"/>
    <s v="Lena Creighton"/>
    <n v="0.2"/>
    <x v="455"/>
    <s v="September"/>
    <x v="1"/>
    <s v="US-2017-163825"/>
    <x v="0"/>
    <n v="10009"/>
    <n v="651"/>
    <s v="Fellowes PB500 Electric Punch Plastic Comb Binding Machine with Manual Bind"/>
    <n v="1144"/>
    <n v="3"/>
    <s v="East"/>
    <m/>
    <n v="1143.8900000000001"/>
    <n v="3050"/>
    <s v="Consumer"/>
    <x v="363"/>
    <s v="First Class"/>
    <s v="New York"/>
    <s v="Binders"/>
  </r>
  <r>
    <n v="3"/>
    <s v="Shipped Late"/>
    <n v="1"/>
    <x v="0"/>
    <x v="0"/>
    <x v="0"/>
    <s v="Lena Creighton"/>
    <n v="0"/>
    <x v="455"/>
    <s v="September"/>
    <x v="1"/>
    <s v="US-2017-163825"/>
    <x v="0"/>
    <n v="10009"/>
    <n v="1335"/>
    <s v="RCA Visys Integrated PBX 8-Line Router"/>
    <n v="33"/>
    <n v="2"/>
    <s v="East"/>
    <m/>
    <n v="33.5"/>
    <n v="134"/>
    <s v="Consumer"/>
    <x v="363"/>
    <s v="First Class"/>
    <s v="New York"/>
    <s v="Phones"/>
  </r>
  <r>
    <n v="5"/>
    <s v="Shipped Early"/>
    <n v="6"/>
    <x v="1"/>
    <x v="13"/>
    <x v="0"/>
    <s v="Paul Stevenson"/>
    <n v="0.3"/>
    <x v="333"/>
    <s v="September"/>
    <x v="1"/>
    <s v="US-2017-164175"/>
    <x v="3"/>
    <n v="60610"/>
    <n v="771"/>
    <s v="Global Value Mid-Back Managers Chair, Gray"/>
    <n v="-15"/>
    <n v="5"/>
    <s v="Central"/>
    <m/>
    <n v="-15.22"/>
    <n v="213"/>
    <s v="Home Office"/>
    <x v="537"/>
    <s v="Standard Class"/>
    <s v="Illinois"/>
    <s v="Chairs"/>
  </r>
  <r>
    <n v="4"/>
    <s v="Shipped Early"/>
    <n v="6"/>
    <x v="1"/>
    <x v="16"/>
    <x v="0"/>
    <s v="Joni Wasserman"/>
    <n v="0.5"/>
    <x v="1205"/>
    <s v="September"/>
    <x v="1"/>
    <s v="US-2017-164238"/>
    <x v="0"/>
    <n v="19120"/>
    <n v="1228"/>
    <s v="OSullivan Plantations 2-Door Library in Landvery Oak"/>
    <n v="-205"/>
    <n v="3"/>
    <s v="East"/>
    <m/>
    <n v="-205"/>
    <n v="301"/>
    <s v="Consumer"/>
    <x v="432"/>
    <s v="Standard Class"/>
    <s v="Pennsylvania"/>
    <s v="Bookcases"/>
  </r>
  <r>
    <n v="4"/>
    <s v="Shipped Early"/>
    <n v="6"/>
    <x v="2"/>
    <x v="16"/>
    <x v="0"/>
    <s v="Joni Wasserman"/>
    <n v="0.2"/>
    <x v="1205"/>
    <s v="September"/>
    <x v="1"/>
    <s v="US-2017-164238"/>
    <x v="0"/>
    <n v="19120"/>
    <n v="935"/>
    <s v="Iris Project Case"/>
    <n v="3"/>
    <n v="7"/>
    <s v="East"/>
    <m/>
    <n v="3.35"/>
    <n v="45"/>
    <s v="Consumer"/>
    <x v="432"/>
    <s v="Standard Class"/>
    <s v="Pennsylvania"/>
    <s v="Storage"/>
  </r>
  <r>
    <n v="3"/>
    <s v="Shipped Late"/>
    <n v="1"/>
    <x v="0"/>
    <x v="358"/>
    <x v="0"/>
    <s v="Steve Carroll"/>
    <n v="0"/>
    <x v="337"/>
    <s v="September"/>
    <x v="1"/>
    <s v="US-2017-164308"/>
    <x v="3"/>
    <n v="74012"/>
    <n v="155"/>
    <s v="AT&amp;T 1080 Phone"/>
    <n v="214"/>
    <n v="6"/>
    <s v="Central"/>
    <m/>
    <n v="213.7"/>
    <n v="822"/>
    <s v="Home Office"/>
    <x v="331"/>
    <s v="First Class"/>
    <s v="Oklahoma"/>
    <s v="Phones"/>
  </r>
  <r>
    <n v="4"/>
    <s v="Shipped Early"/>
    <n v="6"/>
    <x v="2"/>
    <x v="73"/>
    <x v="0"/>
    <s v="Sandra Flanagan"/>
    <n v="0.2"/>
    <x v="1211"/>
    <s v="September"/>
    <x v="1"/>
    <s v="US-2017-164357"/>
    <x v="2"/>
    <n v="28403"/>
    <n v="1166"/>
    <s v="Newell 349"/>
    <n v="1"/>
    <n v="5"/>
    <s v="South"/>
    <m/>
    <n v="1.48"/>
    <n v="13"/>
    <s v="Consumer"/>
    <x v="544"/>
    <s v="Standard Class"/>
    <s v="North Carolina"/>
    <s v="Art"/>
  </r>
  <r>
    <n v="4"/>
    <s v="Shipped Late"/>
    <n v="3"/>
    <x v="2"/>
    <x v="421"/>
    <x v="0"/>
    <s v="Damala Kotsonis"/>
    <n v="0"/>
    <x v="477"/>
    <s v="September"/>
    <x v="1"/>
    <s v="US-2017-164448"/>
    <x v="1"/>
    <n v="93905"/>
    <n v="1346"/>
    <s v="Redi-Strip #10 Envelopes, 4 1/8 x 9 1/2"/>
    <n v="7"/>
    <n v="5"/>
    <s v="West"/>
    <m/>
    <n v="7.08"/>
    <n v="15"/>
    <s v="Corporate"/>
    <x v="499"/>
    <s v="Second Class"/>
    <s v="California"/>
    <s v="Envelopes"/>
  </r>
  <r>
    <n v="4"/>
    <s v="Shipped Late"/>
    <n v="3"/>
    <x v="2"/>
    <x v="421"/>
    <x v="0"/>
    <s v="Damala Kotsonis"/>
    <n v="0"/>
    <x v="477"/>
    <s v="September"/>
    <x v="1"/>
    <s v="US-2017-164448"/>
    <x v="1"/>
    <n v="93905"/>
    <n v="179"/>
    <s v="Avery 4027 File Folder Labels for Dot Matrix Printers, 5000 Labels per Box, White"/>
    <n v="197"/>
    <n v="14"/>
    <s v="West"/>
    <m/>
    <n v="196.61"/>
    <n v="427"/>
    <s v="Corporate"/>
    <x v="499"/>
    <s v="Second Class"/>
    <s v="California"/>
    <s v="Labels"/>
  </r>
  <r>
    <n v="4"/>
    <s v="Shipped Late"/>
    <n v="3"/>
    <x v="2"/>
    <x v="421"/>
    <x v="0"/>
    <s v="Damala Kotsonis"/>
    <n v="0.2"/>
    <x v="477"/>
    <s v="September"/>
    <x v="1"/>
    <s v="US-2017-164448"/>
    <x v="1"/>
    <n v="93905"/>
    <n v="1318"/>
    <s v="Prestige Round Ring Binders"/>
    <n v="3"/>
    <n v="2"/>
    <s v="West"/>
    <m/>
    <n v="3.28"/>
    <n v="10"/>
    <s v="Corporate"/>
    <x v="499"/>
    <s v="Second Class"/>
    <s v="California"/>
    <s v="Binders"/>
  </r>
  <r>
    <n v="4"/>
    <s v="Shipped Late"/>
    <n v="3"/>
    <x v="2"/>
    <x v="421"/>
    <x v="0"/>
    <s v="Damala Kotsonis"/>
    <n v="0.2"/>
    <x v="477"/>
    <s v="September"/>
    <x v="1"/>
    <s v="US-2017-164448"/>
    <x v="1"/>
    <n v="93905"/>
    <n v="47"/>
    <s v="Acco Four Pocket Poly Ring Binder with Label Holder, Smoke, 1"/>
    <n v="9"/>
    <n v="5"/>
    <s v="West"/>
    <m/>
    <n v="9.31"/>
    <n v="30"/>
    <s v="Corporate"/>
    <x v="499"/>
    <s v="Second Class"/>
    <s v="California"/>
    <s v="Binders"/>
  </r>
  <r>
    <n v="2"/>
    <s v="Shipped Late"/>
    <n v="1"/>
    <x v="1"/>
    <x v="110"/>
    <x v="0"/>
    <s v="Gary Hansen"/>
    <n v="0"/>
    <x v="515"/>
    <s v="September"/>
    <x v="1"/>
    <s v="US-2017-164966"/>
    <x v="3"/>
    <n v="55044"/>
    <n v="767"/>
    <s v="Global Stack Chair without Arms, Black"/>
    <n v="39"/>
    <n v="6"/>
    <s v="Central"/>
    <m/>
    <n v="38.97"/>
    <n v="156"/>
    <s v="Home Office"/>
    <x v="1312"/>
    <s v="First Class"/>
    <s v="Minnesota"/>
    <s v="Chairs"/>
  </r>
  <r>
    <n v="4"/>
    <s v="Shipped Early"/>
    <n v="6"/>
    <x v="0"/>
    <x v="488"/>
    <x v="0"/>
    <s v="Anne Pryor"/>
    <n v="0.2"/>
    <x v="298"/>
    <s v="September"/>
    <x v="1"/>
    <s v="US-2017-165449"/>
    <x v="3"/>
    <n v="75034"/>
    <n v="1407"/>
    <s v="SanDisk Cruzer 8 GB USB Flash Drive"/>
    <n v="-1"/>
    <n v="4"/>
    <s v="Central"/>
    <m/>
    <n v="-1.36"/>
    <n v="27"/>
    <s v="Home Office"/>
    <x v="313"/>
    <s v="Standard Class"/>
    <s v="Texas"/>
    <s v="Accessories"/>
  </r>
  <r>
    <n v="2"/>
    <s v="Shipped Early"/>
    <n v="3"/>
    <x v="1"/>
    <x v="81"/>
    <x v="0"/>
    <s v="Vivek Sundaresam"/>
    <n v="0.3"/>
    <x v="1212"/>
    <s v="September"/>
    <x v="1"/>
    <s v="US-2017-165512"/>
    <x v="3"/>
    <n v="60540"/>
    <n v="755"/>
    <s v="Global High-Back Leather Tilter, Burgundy"/>
    <n v="-164"/>
    <n v="7"/>
    <s v="Central"/>
    <m/>
    <n v="-163.58000000000001"/>
    <n v="603"/>
    <s v="Consumer"/>
    <x v="589"/>
    <s v="Second Class"/>
    <s v="Illinois"/>
    <s v="Chairs"/>
  </r>
  <r>
    <n v="2"/>
    <s v="Shipped Early"/>
    <n v="3"/>
    <x v="2"/>
    <x v="81"/>
    <x v="0"/>
    <s v="Vivek Sundaresam"/>
    <n v="0.8"/>
    <x v="1212"/>
    <s v="September"/>
    <x v="1"/>
    <s v="US-2017-165512"/>
    <x v="3"/>
    <n v="60540"/>
    <n v="249"/>
    <s v="Avery Heavy-Duty EZD View Binder with Locking Rings"/>
    <n v="-13"/>
    <n v="6"/>
    <s v="Central"/>
    <m/>
    <n v="-13.02"/>
    <n v="8"/>
    <s v="Consumer"/>
    <x v="589"/>
    <s v="Second Class"/>
    <s v="Illinois"/>
    <s v="Binders"/>
  </r>
  <r>
    <n v="3"/>
    <s v="Shipped On Time"/>
    <n v="3"/>
    <x v="1"/>
    <x v="49"/>
    <x v="0"/>
    <s v="Michelle Moray"/>
    <n v="0.7"/>
    <x v="297"/>
    <s v="September"/>
    <x v="1"/>
    <s v="US-2017-165743"/>
    <x v="1"/>
    <n v="80013"/>
    <n v="1427"/>
    <s v="Sauder Barrister Bookcases"/>
    <n v="-248"/>
    <n v="6"/>
    <s v="West"/>
    <m/>
    <n v="-247.8"/>
    <n v="146"/>
    <s v="Consumer"/>
    <x v="402"/>
    <s v="Second Class"/>
    <s v="Colorado"/>
    <s v="Bookcases"/>
  </r>
  <r>
    <n v="3"/>
    <s v="Shipped On Time"/>
    <n v="3"/>
    <x v="2"/>
    <x v="49"/>
    <x v="0"/>
    <s v="Michelle Moray"/>
    <n v="0.7"/>
    <x v="297"/>
    <s v="September"/>
    <x v="1"/>
    <s v="US-2017-165743"/>
    <x v="1"/>
    <n v="80013"/>
    <n v="1636"/>
    <s v="Wilson Jones Custom Binder Spines &amp; Labels"/>
    <n v="-3"/>
    <n v="3"/>
    <s v="West"/>
    <m/>
    <n v="-3.43"/>
    <n v="5"/>
    <s v="Consumer"/>
    <x v="402"/>
    <s v="Second Class"/>
    <s v="Colorado"/>
    <s v="Binders"/>
  </r>
  <r>
    <n v="3"/>
    <s v="Shipped On Time"/>
    <n v="3"/>
    <x v="2"/>
    <x v="49"/>
    <x v="0"/>
    <s v="Michelle Moray"/>
    <n v="0.7"/>
    <x v="297"/>
    <s v="September"/>
    <x v="1"/>
    <s v="US-2017-165743"/>
    <x v="1"/>
    <n v="80013"/>
    <n v="1632"/>
    <s v="Wilson Jones 14 Line Acrylic Coated Pressboard Data Binders"/>
    <n v="-7"/>
    <n v="6"/>
    <s v="West"/>
    <m/>
    <n v="-7.37"/>
    <n v="10"/>
    <s v="Consumer"/>
    <x v="402"/>
    <s v="Second Class"/>
    <s v="Colorado"/>
    <s v="Binders"/>
  </r>
  <r>
    <n v="3"/>
    <s v="Shipped Late"/>
    <n v="1"/>
    <x v="2"/>
    <x v="0"/>
    <x v="0"/>
    <s v="Katrina Edelman"/>
    <n v="0"/>
    <x v="425"/>
    <s v="September"/>
    <x v="1"/>
    <s v="US-2017-166520"/>
    <x v="0"/>
    <n v="10035"/>
    <n v="1270"/>
    <s v="Petty Cash Envelope"/>
    <n v="40"/>
    <n v="3"/>
    <s v="East"/>
    <m/>
    <n v="39.630000000000003"/>
    <n v="81"/>
    <s v="Corporate"/>
    <x v="565"/>
    <s v="First Class"/>
    <s v="New York"/>
    <s v="Paper"/>
  </r>
  <r>
    <n v="3"/>
    <s v="Shipped Late"/>
    <n v="1"/>
    <x v="0"/>
    <x v="0"/>
    <x v="0"/>
    <s v="Katrina Edelman"/>
    <n v="0"/>
    <x v="425"/>
    <s v="September"/>
    <x v="1"/>
    <s v="US-2017-166520"/>
    <x v="0"/>
    <n v="10035"/>
    <n v="958"/>
    <s v="Kensington Orbit Wireless Mobile Trackball for PC and Mac"/>
    <n v="192"/>
    <n v="10"/>
    <s v="East"/>
    <m/>
    <n v="191.97"/>
    <n v="600"/>
    <s v="Corporate"/>
    <x v="565"/>
    <s v="First Class"/>
    <s v="New York"/>
    <s v="Accessories"/>
  </r>
  <r>
    <n v="4"/>
    <s v="Shipped Early"/>
    <n v="6"/>
    <x v="0"/>
    <x v="173"/>
    <x v="0"/>
    <s v="Joni Blumstein"/>
    <n v="0.2"/>
    <x v="398"/>
    <s v="September"/>
    <x v="1"/>
    <s v="US-2017-167220"/>
    <x v="3"/>
    <n v="78745"/>
    <n v="125"/>
    <s v="AmazonBasics 3-Button USB Wired Mouse"/>
    <n v="6"/>
    <n v="4"/>
    <s v="Central"/>
    <m/>
    <n v="6.43"/>
    <n v="22"/>
    <s v="Consumer"/>
    <x v="359"/>
    <s v="Standard Class"/>
    <s v="Texas"/>
    <s v="Accessories"/>
  </r>
  <r>
    <n v="4"/>
    <s v="Shipped Early"/>
    <n v="6"/>
    <x v="1"/>
    <x v="33"/>
    <x v="0"/>
    <s v="Frank Preis"/>
    <n v="0.3"/>
    <x v="295"/>
    <s v="September"/>
    <x v="1"/>
    <s v="US-2017-168704"/>
    <x v="3"/>
    <n v="77340"/>
    <n v="908"/>
    <s v="Iceberg OfficeWorks 42 Round Tables"/>
    <n v="-45"/>
    <n v="2"/>
    <s v="Central"/>
    <m/>
    <n v="-45.29"/>
    <n v="211"/>
    <s v="Consumer"/>
    <x v="381"/>
    <s v="Standard Class"/>
    <s v="Texas"/>
    <s v="Tables"/>
  </r>
  <r>
    <n v="4"/>
    <s v="Shipped Early"/>
    <n v="6"/>
    <x v="1"/>
    <x v="33"/>
    <x v="0"/>
    <s v="Frank Preis"/>
    <n v="0.3"/>
    <x v="295"/>
    <s v="September"/>
    <x v="1"/>
    <s v="US-2017-168704"/>
    <x v="3"/>
    <n v="77340"/>
    <n v="427"/>
    <s v="Chromcraft Bull-Nose Wood Round Conference Table Top, Wood Base"/>
    <n v="-113"/>
    <n v="4"/>
    <s v="Central"/>
    <m/>
    <n v="-113.28"/>
    <n v="610"/>
    <s v="Consumer"/>
    <x v="381"/>
    <s v="Standard Class"/>
    <s v="Texas"/>
    <s v="Tables"/>
  </r>
  <r>
    <n v="4"/>
    <s v="Shipped Early"/>
    <n v="6"/>
    <x v="0"/>
    <x v="33"/>
    <x v="0"/>
    <s v="Frank Preis"/>
    <n v="0.2"/>
    <x v="295"/>
    <s v="September"/>
    <x v="1"/>
    <s v="US-2017-168704"/>
    <x v="3"/>
    <n v="77340"/>
    <n v="145"/>
    <s v="Apple iPhone 5C"/>
    <n v="18"/>
    <n v="3"/>
    <s v="Central"/>
    <m/>
    <n v="18"/>
    <n v="240"/>
    <s v="Consumer"/>
    <x v="381"/>
    <s v="Standard Class"/>
    <s v="Texas"/>
    <s v="Phones"/>
  </r>
  <r>
    <n v="6"/>
    <s v="Shipped On Time"/>
    <n v="6"/>
    <x v="2"/>
    <x v="10"/>
    <x v="0"/>
    <s v="Khloe Miller"/>
    <n v="0"/>
    <x v="365"/>
    <s v="September"/>
    <x v="1"/>
    <s v="US-2017-168732"/>
    <x v="2"/>
    <n v="30076"/>
    <n v="1508"/>
    <s v="Staples in misc. colors"/>
    <n v="0"/>
    <n v="1"/>
    <s v="South"/>
    <m/>
    <n v="0.5"/>
    <n v="2"/>
    <s v="Consumer"/>
    <x v="359"/>
    <s v="Standard Class"/>
    <s v="Georgia"/>
    <s v="Art"/>
  </r>
  <r>
    <n v="6"/>
    <s v="Shipped On Time"/>
    <n v="6"/>
    <x v="2"/>
    <x v="10"/>
    <x v="0"/>
    <s v="Khloe Miller"/>
    <n v="0"/>
    <x v="365"/>
    <s v="September"/>
    <x v="1"/>
    <s v="US-2017-168732"/>
    <x v="2"/>
    <n v="30076"/>
    <n v="1804"/>
    <s v="Xerox 201"/>
    <n v="12"/>
    <n v="4"/>
    <s v="South"/>
    <m/>
    <n v="12.44"/>
    <n v="26"/>
    <s v="Consumer"/>
    <x v="359"/>
    <s v="Standard Class"/>
    <s v="Georgia"/>
    <s v="Paper"/>
  </r>
  <r>
    <n v="6"/>
    <s v="Shipped On Time"/>
    <n v="6"/>
    <x v="0"/>
    <x v="10"/>
    <x v="0"/>
    <s v="Khloe Miller"/>
    <n v="0"/>
    <x v="365"/>
    <s v="September"/>
    <x v="1"/>
    <s v="US-2017-168732"/>
    <x v="2"/>
    <n v="30076"/>
    <n v="1073"/>
    <s v="Memorex 25GB 6X Branded Blu-Ray Recordable Disc, 15/Pack"/>
    <n v="21"/>
    <n v="6"/>
    <s v="South"/>
    <m/>
    <n v="21.41"/>
    <n v="102"/>
    <s v="Consumer"/>
    <x v="359"/>
    <s v="Standard Class"/>
    <s v="Georgia"/>
    <s v="Accessories"/>
  </r>
  <r>
    <n v="6"/>
    <s v="Shipped On Time"/>
    <n v="6"/>
    <x v="2"/>
    <x v="514"/>
    <x v="0"/>
    <s v="Joel Eaton"/>
    <n v="0.8"/>
    <x v="324"/>
    <s v="September"/>
    <x v="1"/>
    <s v="US-2017-168914"/>
    <x v="3"/>
    <n v="60423"/>
    <n v="638"/>
    <s v="Fellowes Basic Home/Office Series Surge Protectors"/>
    <n v="-53"/>
    <n v="8"/>
    <s v="Central"/>
    <m/>
    <n v="-52.96"/>
    <n v="21"/>
    <s v="Consumer"/>
    <x v="472"/>
    <s v="Standard Class"/>
    <s v="Illinois"/>
    <s v="Appliances"/>
  </r>
  <r>
    <n v="5"/>
    <s v="Shipped Early"/>
    <n v="6"/>
    <x v="1"/>
    <x v="375"/>
    <x v="0"/>
    <s v="Denny Ordway"/>
    <n v="0.45"/>
    <x v="314"/>
    <s v="September"/>
    <x v="1"/>
    <s v="US-2017-168935"/>
    <x v="2"/>
    <n v="33024"/>
    <n v="847"/>
    <s v="Hon Practical Foundations 30 x 60 Training Table, Light Gray/Charcoal"/>
    <n v="-157"/>
    <n v="3"/>
    <s v="South"/>
    <m/>
    <n v="-157.01"/>
    <n v="375"/>
    <s v="Consumer"/>
    <x v="388"/>
    <s v="Standard Class"/>
    <s v="Florida"/>
    <s v="Tables"/>
  </r>
  <r>
    <n v="5"/>
    <s v="Shipped Early"/>
    <n v="6"/>
    <x v="0"/>
    <x v="375"/>
    <x v="0"/>
    <s v="Denny Ordway"/>
    <n v="0.2"/>
    <x v="314"/>
    <s v="September"/>
    <x v="1"/>
    <s v="US-2017-168935"/>
    <x v="2"/>
    <n v="33024"/>
    <n v="1021"/>
    <s v="Logitech Media Keyboard K200"/>
    <n v="-1"/>
    <n v="3"/>
    <s v="South"/>
    <m/>
    <n v="-1.05"/>
    <n v="84"/>
    <s v="Consumer"/>
    <x v="388"/>
    <s v="Standard Class"/>
    <s v="Florida"/>
    <s v="Accessories"/>
  </r>
  <r>
    <n v="2"/>
    <s v="Shipped Early"/>
    <n v="3"/>
    <x v="2"/>
    <x v="17"/>
    <x v="0"/>
    <s v="Tom Stivers"/>
    <n v="0"/>
    <x v="646"/>
    <s v="September"/>
    <x v="2"/>
    <s v="US-2018-100405"/>
    <x v="1"/>
    <n v="90045"/>
    <n v="1170"/>
    <s v="Newell Chalk Holder"/>
    <n v="4"/>
    <n v="2"/>
    <s v="West"/>
    <m/>
    <n v="3.8"/>
    <n v="8"/>
    <s v="Corporate"/>
    <x v="891"/>
    <s v="Second Class"/>
    <s v="California"/>
    <s v="Art"/>
  </r>
  <r>
    <n v="4"/>
    <s v="Shipped Late"/>
    <n v="3"/>
    <x v="2"/>
    <x v="13"/>
    <x v="0"/>
    <s v="Craig Carreira"/>
    <n v="0.8"/>
    <x v="747"/>
    <s v="September"/>
    <x v="2"/>
    <s v="US-2018-100419"/>
    <x v="3"/>
    <n v="60610"/>
    <n v="409"/>
    <s v="Cardinal Hold-It CD Pocket"/>
    <n v="-8"/>
    <n v="3"/>
    <s v="Central"/>
    <m/>
    <n v="-7.9"/>
    <n v="5"/>
    <s v="Consumer"/>
    <x v="768"/>
    <s v="Second Class"/>
    <s v="Illinois"/>
    <s v="Binders"/>
  </r>
  <r>
    <n v="4"/>
    <s v="Shipped Early"/>
    <n v="6"/>
    <x v="1"/>
    <x v="218"/>
    <x v="0"/>
    <s v="Jack OBriant"/>
    <n v="0"/>
    <x v="1213"/>
    <s v="September"/>
    <x v="2"/>
    <s v="US-2018-100461"/>
    <x v="3"/>
    <n v="53132"/>
    <n v="168"/>
    <s v="Atlantic Metals Mobile 3-Shelf Bookcases, Custom Colors"/>
    <n v="407"/>
    <n v="6"/>
    <s v="Central"/>
    <m/>
    <n v="407.13"/>
    <n v="1566"/>
    <s v="Corporate"/>
    <x v="657"/>
    <s v="Standard Class"/>
    <s v="Wisconsin"/>
    <s v="Bookcases"/>
  </r>
  <r>
    <n v="4"/>
    <s v="Shipped Early"/>
    <n v="6"/>
    <x v="2"/>
    <x v="218"/>
    <x v="0"/>
    <s v="Jack OBriant"/>
    <n v="0"/>
    <x v="1213"/>
    <s v="September"/>
    <x v="2"/>
    <s v="US-2018-100461"/>
    <x v="3"/>
    <n v="53132"/>
    <n v="1287"/>
    <s v="Plastic Binding Combs"/>
    <n v="50"/>
    <n v="7"/>
    <s v="Central"/>
    <m/>
    <n v="49.84"/>
    <n v="106"/>
    <s v="Corporate"/>
    <x v="657"/>
    <s v="Standard Class"/>
    <s v="Wisconsin"/>
    <s v="Binders"/>
  </r>
  <r>
    <n v="6"/>
    <s v="Shipped On Time"/>
    <n v="6"/>
    <x v="1"/>
    <x v="49"/>
    <x v="0"/>
    <s v="Julie Kriz"/>
    <n v="0.6"/>
    <x v="813"/>
    <s v="September"/>
    <x v="2"/>
    <s v="US-2018-100566"/>
    <x v="3"/>
    <n v="60505"/>
    <n v="1546"/>
    <s v="Tenex The Solids Textured Chair Mats"/>
    <n v="-90"/>
    <n v="3"/>
    <s v="Central"/>
    <m/>
    <n v="-90.25"/>
    <n v="84"/>
    <s v="Home Office"/>
    <x v="667"/>
    <s v="Standard Class"/>
    <s v="Illinois"/>
    <s v="Furnishings"/>
  </r>
  <r>
    <n v="5"/>
    <s v="Shipped Early"/>
    <n v="6"/>
    <x v="0"/>
    <x v="16"/>
    <x v="0"/>
    <s v="Chloris Kastensmidt"/>
    <n v="0.4"/>
    <x v="806"/>
    <s v="September"/>
    <x v="2"/>
    <s v="US-2018-100720"/>
    <x v="0"/>
    <n v="19120"/>
    <n v="1103"/>
    <s v="Mophie Juice Pack Helium for iPhone"/>
    <n v="-29"/>
    <n v="3"/>
    <s v="East"/>
    <m/>
    <n v="-28.8"/>
    <n v="144"/>
    <s v="Consumer"/>
    <x v="835"/>
    <s v="Standard Class"/>
    <s v="Pennsylvania"/>
    <s v="Phones"/>
  </r>
  <r>
    <n v="5"/>
    <s v="Shipped Early"/>
    <n v="6"/>
    <x v="0"/>
    <x v="16"/>
    <x v="0"/>
    <s v="Chloris Kastensmidt"/>
    <n v="0.4"/>
    <x v="806"/>
    <s v="September"/>
    <x v="2"/>
    <s v="US-2018-100720"/>
    <x v="0"/>
    <n v="19120"/>
    <n v="724"/>
    <s v="GE 2-Jack Phone Line Splitter"/>
    <n v="-115"/>
    <n v="4"/>
    <s v="East"/>
    <m/>
    <n v="-115.35"/>
    <n v="494"/>
    <s v="Consumer"/>
    <x v="835"/>
    <s v="Standard Class"/>
    <s v="Pennsylvania"/>
    <s v="Phones"/>
  </r>
  <r>
    <n v="5"/>
    <s v="Shipped Early"/>
    <n v="6"/>
    <x v="2"/>
    <x v="16"/>
    <x v="0"/>
    <s v="Chloris Kastensmidt"/>
    <n v="0.2"/>
    <x v="806"/>
    <s v="September"/>
    <x v="2"/>
    <s v="US-2018-100720"/>
    <x v="0"/>
    <n v="19120"/>
    <n v="90"/>
    <s v="Acme Value Line Scissors"/>
    <n v="1"/>
    <n v="2"/>
    <s v="East"/>
    <m/>
    <n v="0.73"/>
    <n v="6"/>
    <s v="Consumer"/>
    <x v="835"/>
    <s v="Standard Class"/>
    <s v="Pennsylvania"/>
    <s v="Supplies"/>
  </r>
  <r>
    <n v="4"/>
    <s v="Shipped Early"/>
    <n v="6"/>
    <x v="1"/>
    <x v="49"/>
    <x v="0"/>
    <s v="Noah Childs"/>
    <n v="0.2"/>
    <x v="590"/>
    <s v="September"/>
    <x v="2"/>
    <s v="US-2018-100839"/>
    <x v="1"/>
    <n v="80013"/>
    <n v="625"/>
    <s v="Executive Impressions 8-1/2 Career Panel/Partition Cubicle Clock"/>
    <n v="4"/>
    <n v="3"/>
    <s v="West"/>
    <m/>
    <n v="4.37"/>
    <n v="25"/>
    <s v="Corporate"/>
    <x v="1313"/>
    <s v="Standard Class"/>
    <s v="Colorado"/>
    <s v="Furnishings"/>
  </r>
  <r>
    <n v="4"/>
    <s v="Shipped Early"/>
    <n v="6"/>
    <x v="1"/>
    <x v="49"/>
    <x v="0"/>
    <s v="Noah Childs"/>
    <n v="0.5"/>
    <x v="590"/>
    <s v="September"/>
    <x v="2"/>
    <s v="US-2018-100839"/>
    <x v="1"/>
    <n v="80013"/>
    <n v="827"/>
    <s v="Hon 5100 Series Wood Tables"/>
    <n v="-466"/>
    <n v="5"/>
    <s v="West"/>
    <m/>
    <n v="-465.57"/>
    <n v="727"/>
    <s v="Corporate"/>
    <x v="1313"/>
    <s v="Standard Class"/>
    <s v="Colorado"/>
    <s v="Tables"/>
  </r>
  <r>
    <n v="5"/>
    <s v="Shipped Early"/>
    <n v="6"/>
    <x v="2"/>
    <x v="16"/>
    <x v="0"/>
    <s v="Filia McAdams"/>
    <n v="0.2"/>
    <x v="583"/>
    <s v="September"/>
    <x v="2"/>
    <s v="US-2018-101196"/>
    <x v="0"/>
    <n v="19140"/>
    <n v="282"/>
    <s v="Belkin 19 Vented Equipment Shelf, Black"/>
    <n v="-20"/>
    <n v="2"/>
    <s v="East"/>
    <m/>
    <n v="-19.559999999999999"/>
    <n v="82"/>
    <s v="Corporate"/>
    <x v="632"/>
    <s v="Standard Class"/>
    <s v="Pennsylvania"/>
    <s v="Storage"/>
  </r>
  <r>
    <n v="2"/>
    <s v="Shipped Early"/>
    <n v="3"/>
    <x v="2"/>
    <x v="17"/>
    <x v="0"/>
    <s v="Pamela Stobb"/>
    <n v="0"/>
    <x v="663"/>
    <s v="September"/>
    <x v="2"/>
    <s v="US-2018-101497"/>
    <x v="1"/>
    <n v="90008"/>
    <n v="1677"/>
    <s v="Xerox 1887"/>
    <n v="9"/>
    <n v="1"/>
    <s v="West"/>
    <m/>
    <n v="9.11"/>
    <n v="19"/>
    <s v="Consumer"/>
    <x v="646"/>
    <s v="Second Class"/>
    <s v="California"/>
    <s v="Paper"/>
  </r>
  <r>
    <n v="3"/>
    <s v="Shipped Late"/>
    <n v="1"/>
    <x v="2"/>
    <x v="221"/>
    <x v="0"/>
    <s v="Craig Yedwab"/>
    <n v="0"/>
    <x v="813"/>
    <s v="September"/>
    <x v="2"/>
    <s v="US-2018-101616"/>
    <x v="2"/>
    <n v="71203"/>
    <n v="795"/>
    <s v="Heavy-Duty E-Z-D Binders"/>
    <n v="41"/>
    <n v="8"/>
    <s v="South"/>
    <m/>
    <n v="41.02"/>
    <n v="87"/>
    <s v="Corporate"/>
    <x v="710"/>
    <s v="First Class"/>
    <s v="Louisiana"/>
    <s v="Binders"/>
  </r>
  <r>
    <n v="5"/>
    <s v="Shipped Early"/>
    <n v="6"/>
    <x v="2"/>
    <x v="0"/>
    <x v="0"/>
    <s v="Ken Dana"/>
    <n v="0.2"/>
    <x v="646"/>
    <s v="September"/>
    <x v="2"/>
    <s v="US-2018-102141"/>
    <x v="0"/>
    <n v="10024"/>
    <n v="513"/>
    <s v="Deluxe Heavy-Duty Vinyl Round Ring Binder"/>
    <n v="46"/>
    <n v="8"/>
    <s v="East"/>
    <m/>
    <n v="45.84"/>
    <n v="147"/>
    <s v="Corporate"/>
    <x v="912"/>
    <s v="Standard Class"/>
    <s v="New York"/>
    <s v="Binders"/>
  </r>
  <r>
    <n v="6"/>
    <s v="Shipped On Time"/>
    <n v="6"/>
    <x v="2"/>
    <x v="33"/>
    <x v="0"/>
    <s v="Maureen Fritzler"/>
    <n v="0"/>
    <x v="1214"/>
    <s v="September"/>
    <x v="2"/>
    <s v="US-2018-102232"/>
    <x v="2"/>
    <n v="35810"/>
    <n v="360"/>
    <s v="Boston Model 1800 Electric Pencil Sharpener, Gray"/>
    <n v="59"/>
    <n v="7"/>
    <s v="South"/>
    <m/>
    <n v="59.11"/>
    <n v="197"/>
    <s v="Corporate"/>
    <x v="688"/>
    <s v="Standard Class"/>
    <s v="Alabama"/>
    <s v="Art"/>
  </r>
  <r>
    <n v="1"/>
    <s v="Shipped On Time"/>
    <n v="1"/>
    <x v="1"/>
    <x v="151"/>
    <x v="0"/>
    <s v="Lindsay Williams"/>
    <n v="0"/>
    <x v="647"/>
    <s v="September"/>
    <x v="2"/>
    <s v="US-2018-102239"/>
    <x v="1"/>
    <n v="89015"/>
    <n v="736"/>
    <s v="Global Adaptabilities Conference Tables"/>
    <n v="320"/>
    <n v="6"/>
    <s v="West"/>
    <m/>
    <n v="320.32"/>
    <n v="1686"/>
    <s v="Corporate"/>
    <x v="681"/>
    <s v="First Class"/>
    <s v="Nevada"/>
    <s v="Tables"/>
  </r>
  <r>
    <n v="1"/>
    <s v="Shipped On Time"/>
    <n v="1"/>
    <x v="2"/>
    <x v="151"/>
    <x v="0"/>
    <s v="Lindsay Williams"/>
    <n v="0.2"/>
    <x v="647"/>
    <s v="September"/>
    <x v="2"/>
    <s v="US-2018-102239"/>
    <x v="1"/>
    <n v="89015"/>
    <n v="263"/>
    <s v="Avery Poly Binder Pockets"/>
    <n v="2"/>
    <n v="2"/>
    <s v="West"/>
    <m/>
    <n v="2"/>
    <n v="6"/>
    <s v="Corporate"/>
    <x v="681"/>
    <s v="First Class"/>
    <s v="Nevada"/>
    <s v="Binders"/>
  </r>
  <r>
    <n v="5"/>
    <s v="Shipped Early"/>
    <n v="6"/>
    <x v="2"/>
    <x v="13"/>
    <x v="0"/>
    <s v="Sibella Parks"/>
    <n v="0.2"/>
    <x v="845"/>
    <s v="September"/>
    <x v="2"/>
    <s v="US-2018-103646"/>
    <x v="3"/>
    <n v="60623"/>
    <n v="636"/>
    <s v="Fellowes Bankers Box Stor/Drawer Steel Plus"/>
    <n v="-13"/>
    <n v="4"/>
    <s v="Central"/>
    <m/>
    <n v="-12.79"/>
    <n v="102"/>
    <s v="Corporate"/>
    <x v="734"/>
    <s v="Standard Class"/>
    <s v="Illinois"/>
    <s v="Storage"/>
  </r>
  <r>
    <n v="5"/>
    <s v="Shipped Early"/>
    <n v="6"/>
    <x v="2"/>
    <x v="13"/>
    <x v="0"/>
    <s v="Sibella Parks"/>
    <n v="0.8"/>
    <x v="845"/>
    <s v="September"/>
    <x v="2"/>
    <s v="US-2018-103646"/>
    <x v="3"/>
    <n v="60623"/>
    <n v="949"/>
    <s v="Kensington 4 Outlet MasterPiece Compact Power Control Center"/>
    <n v="-127"/>
    <n v="3"/>
    <s v="Central"/>
    <m/>
    <n v="-126.86"/>
    <n v="49"/>
    <s v="Corporate"/>
    <x v="734"/>
    <s v="Standard Class"/>
    <s v="Illinois"/>
    <s v="Appliances"/>
  </r>
  <r>
    <n v="5"/>
    <s v="Shipped Early"/>
    <n v="6"/>
    <x v="2"/>
    <x v="13"/>
    <x v="0"/>
    <s v="Sibella Parks"/>
    <n v="0.8"/>
    <x v="845"/>
    <s v="September"/>
    <x v="2"/>
    <s v="US-2018-103646"/>
    <x v="3"/>
    <n v="60623"/>
    <n v="1261"/>
    <s v="Performers Binder/Pad Holder, Black"/>
    <n v="-67"/>
    <n v="8"/>
    <s v="Central"/>
    <m/>
    <n v="-67.27"/>
    <n v="45"/>
    <s v="Corporate"/>
    <x v="734"/>
    <s v="Standard Class"/>
    <s v="Illinois"/>
    <s v="Binders"/>
  </r>
  <r>
    <n v="4"/>
    <s v="Shipped Early"/>
    <n v="6"/>
    <x v="2"/>
    <x v="17"/>
    <x v="0"/>
    <s v="Anne Pryor"/>
    <n v="0"/>
    <x v="871"/>
    <s v="September"/>
    <x v="2"/>
    <s v="US-2018-103674"/>
    <x v="1"/>
    <n v="90032"/>
    <n v="1775"/>
    <s v="Xerox 1977"/>
    <n v="6"/>
    <n v="2"/>
    <s v="West"/>
    <m/>
    <n v="6.41"/>
    <n v="13"/>
    <s v="Home Office"/>
    <x v="803"/>
    <s v="Standard Class"/>
    <s v="California"/>
    <s v="Paper"/>
  </r>
  <r>
    <n v="4"/>
    <s v="Shipped Early"/>
    <n v="6"/>
    <x v="2"/>
    <x v="17"/>
    <x v="0"/>
    <s v="Anne Pryor"/>
    <n v="0"/>
    <x v="871"/>
    <s v="September"/>
    <x v="2"/>
    <s v="US-2018-103674"/>
    <x v="1"/>
    <n v="90032"/>
    <n v="341"/>
    <s v="Blackstonian Pencils"/>
    <n v="5"/>
    <n v="7"/>
    <s v="West"/>
    <m/>
    <n v="5.23"/>
    <n v="19"/>
    <s v="Home Office"/>
    <x v="803"/>
    <s v="Standard Class"/>
    <s v="California"/>
    <s v="Art"/>
  </r>
  <r>
    <n v="4"/>
    <s v="Shipped Early"/>
    <n v="6"/>
    <x v="2"/>
    <x v="17"/>
    <x v="0"/>
    <s v="Anne Pryor"/>
    <n v="0"/>
    <x v="871"/>
    <s v="September"/>
    <x v="2"/>
    <s v="US-2018-103674"/>
    <x v="1"/>
    <n v="90032"/>
    <n v="119"/>
    <s v="Alliance Big Bands Rubber Bands, 12/Pack"/>
    <n v="0"/>
    <n v="7"/>
    <s v="West"/>
    <m/>
    <n v="0"/>
    <n v="14"/>
    <s v="Home Office"/>
    <x v="803"/>
    <s v="Standard Class"/>
    <s v="California"/>
    <s v="Fasteners"/>
  </r>
  <r>
    <n v="4"/>
    <s v="Shipped Early"/>
    <n v="6"/>
    <x v="2"/>
    <x v="17"/>
    <x v="0"/>
    <s v="Anne Pryor"/>
    <n v="0.2"/>
    <x v="871"/>
    <s v="September"/>
    <x v="2"/>
    <s v="US-2018-103674"/>
    <x v="1"/>
    <n v="90032"/>
    <n v="241"/>
    <s v="Avery Durable Slant Ring Binders With Label Holder"/>
    <n v="5"/>
    <n v="4"/>
    <s v="West"/>
    <m/>
    <n v="4.68"/>
    <n v="13"/>
    <s v="Home Office"/>
    <x v="803"/>
    <s v="Standard Class"/>
    <s v="California"/>
    <s v="Binders"/>
  </r>
  <r>
    <n v="4"/>
    <s v="Shipped Early"/>
    <n v="6"/>
    <x v="2"/>
    <x v="17"/>
    <x v="0"/>
    <s v="Anne Pryor"/>
    <n v="0.2"/>
    <x v="871"/>
    <s v="September"/>
    <x v="2"/>
    <s v="US-2018-103674"/>
    <x v="1"/>
    <n v="90032"/>
    <n v="904"/>
    <s v="Ibico Recycled Linen-Style Covers"/>
    <n v="153"/>
    <n v="14"/>
    <s v="West"/>
    <m/>
    <n v="153.12"/>
    <n v="437"/>
    <s v="Home Office"/>
    <x v="803"/>
    <s v="Standard Class"/>
    <s v="California"/>
    <s v="Binders"/>
  </r>
  <r>
    <n v="4"/>
    <s v="Shipped Early"/>
    <n v="6"/>
    <x v="0"/>
    <x v="17"/>
    <x v="0"/>
    <s v="Anne Pryor"/>
    <n v="0.2"/>
    <x v="871"/>
    <s v="September"/>
    <x v="2"/>
    <s v="US-2018-103674"/>
    <x v="1"/>
    <n v="90032"/>
    <n v="441"/>
    <s v="Cisco SPA301"/>
    <n v="31"/>
    <n v="2"/>
    <s v="West"/>
    <m/>
    <n v="31.2"/>
    <n v="250"/>
    <s v="Home Office"/>
    <x v="803"/>
    <s v="Standard Class"/>
    <s v="California"/>
    <s v="Phones"/>
  </r>
  <r>
    <n v="4"/>
    <s v="Shipped Early"/>
    <n v="6"/>
    <x v="0"/>
    <x v="17"/>
    <x v="0"/>
    <s v="Anne Pryor"/>
    <n v="0.2"/>
    <x v="871"/>
    <s v="September"/>
    <x v="2"/>
    <s v="US-2018-103674"/>
    <x v="1"/>
    <n v="90032"/>
    <n v="174"/>
    <s v="Avaya 5410 Digital phone"/>
    <n v="27"/>
    <n v="5"/>
    <s v="West"/>
    <m/>
    <n v="27.2"/>
    <n v="272"/>
    <s v="Home Office"/>
    <x v="803"/>
    <s v="Standard Class"/>
    <s v="California"/>
    <s v="Phones"/>
  </r>
  <r>
    <n v="3"/>
    <s v="Shipped Late"/>
    <n v="1"/>
    <x v="2"/>
    <x v="0"/>
    <x v="0"/>
    <s v="Keith Dawkins"/>
    <n v="0"/>
    <x v="747"/>
    <s v="September"/>
    <x v="2"/>
    <s v="US-2018-104794"/>
    <x v="0"/>
    <n v="10009"/>
    <n v="1517"/>
    <s v="Stockwell Gold Paper Clips"/>
    <n v="2"/>
    <n v="2"/>
    <s v="East"/>
    <m/>
    <n v="1.8"/>
    <n v="4"/>
    <s v="Corporate"/>
    <x v="630"/>
    <s v="First Class"/>
    <s v="New York"/>
    <s v="Fasteners"/>
  </r>
  <r>
    <n v="4"/>
    <s v="Shipped Early"/>
    <n v="6"/>
    <x v="1"/>
    <x v="13"/>
    <x v="0"/>
    <s v="Rob Beeghly"/>
    <n v="0.3"/>
    <x v="813"/>
    <s v="September"/>
    <x v="2"/>
    <s v="US-2018-104815"/>
    <x v="3"/>
    <n v="60610"/>
    <n v="1390"/>
    <s v="Safco Value Mate Steel Bookcase, Baked Enamel Finish on Steel, Black"/>
    <n v="0"/>
    <n v="4"/>
    <s v="Central"/>
    <m/>
    <n v="0"/>
    <n v="199"/>
    <s v="Consumer"/>
    <x v="743"/>
    <s v="Standard Class"/>
    <s v="Illinois"/>
    <s v="Bookcases"/>
  </r>
  <r>
    <n v="4"/>
    <s v="Shipped Early"/>
    <n v="6"/>
    <x v="1"/>
    <x v="45"/>
    <x v="0"/>
    <s v="Barry Franz"/>
    <n v="0.6"/>
    <x v="671"/>
    <s v="September"/>
    <x v="2"/>
    <s v="US-2018-105452"/>
    <x v="3"/>
    <n v="77506"/>
    <n v="579"/>
    <s v="Eldon Image Series Desk Accessories, Ebony"/>
    <n v="-10"/>
    <n v="5"/>
    <s v="Central"/>
    <m/>
    <n v="-9.8800000000000008"/>
    <n v="25"/>
    <s v="Home Office"/>
    <x v="934"/>
    <s v="Standard Class"/>
    <s v="Texas"/>
    <s v="Furnishings"/>
  </r>
  <r>
    <n v="4"/>
    <s v="Shipped Early"/>
    <n v="6"/>
    <x v="1"/>
    <x v="45"/>
    <x v="0"/>
    <s v="Barry Franz"/>
    <n v="0.6"/>
    <x v="671"/>
    <s v="September"/>
    <x v="2"/>
    <s v="US-2018-105452"/>
    <x v="3"/>
    <n v="77506"/>
    <n v="1538"/>
    <s v="Tenex Chairmat w/ Average Lip, 45 x 53"/>
    <n v="-378"/>
    <n v="5"/>
    <s v="Central"/>
    <m/>
    <n v="-378.4"/>
    <n v="303"/>
    <s v="Home Office"/>
    <x v="934"/>
    <s v="Standard Class"/>
    <s v="Texas"/>
    <s v="Furnishings"/>
  </r>
  <r>
    <n v="5"/>
    <s v="Shipped Early"/>
    <n v="6"/>
    <x v="2"/>
    <x v="455"/>
    <x v="0"/>
    <s v="Maribeth Yedwab"/>
    <n v="0.7"/>
    <x v="673"/>
    <s v="September"/>
    <x v="2"/>
    <s v="US-2018-105578"/>
    <x v="1"/>
    <n v="80134"/>
    <n v="1609"/>
    <s v="Vinyl Sectional Post Binders"/>
    <n v="-15"/>
    <n v="2"/>
    <s v="West"/>
    <s v="Yes"/>
    <n v="-15.08"/>
    <n v="23"/>
    <s v="Corporate"/>
    <x v="780"/>
    <s v="Standard Class"/>
    <s v="Colorado"/>
    <s v="Binders"/>
  </r>
  <r>
    <n v="5"/>
    <s v="Shipped Early"/>
    <n v="6"/>
    <x v="2"/>
    <x v="455"/>
    <x v="0"/>
    <s v="Maribeth Yedwab"/>
    <n v="0.7"/>
    <x v="673"/>
    <s v="September"/>
    <x v="2"/>
    <s v="US-2018-105578"/>
    <x v="1"/>
    <n v="80134"/>
    <n v="712"/>
    <s v="GBC Standard Therm-A-Bind Covers"/>
    <n v="-12"/>
    <n v="2"/>
    <s v="West"/>
    <s v="Yes"/>
    <n v="-11.96"/>
    <n v="15"/>
    <s v="Corporate"/>
    <x v="780"/>
    <s v="Standard Class"/>
    <s v="Colorado"/>
    <s v="Binders"/>
  </r>
  <r>
    <n v="5"/>
    <s v="Shipped Early"/>
    <n v="6"/>
    <x v="1"/>
    <x v="455"/>
    <x v="0"/>
    <s v="Maribeth Yedwab"/>
    <n v="0.2"/>
    <x v="673"/>
    <s v="September"/>
    <x v="2"/>
    <s v="US-2018-105578"/>
    <x v="1"/>
    <n v="80134"/>
    <n v="770"/>
    <s v="Global Troy Executive Leather Low-Back Tilter"/>
    <n v="50"/>
    <n v="2"/>
    <s v="West"/>
    <s v="Yes"/>
    <n v="50.1"/>
    <n v="802"/>
    <s v="Corporate"/>
    <x v="780"/>
    <s v="Standard Class"/>
    <s v="Colorado"/>
    <s v="Chairs"/>
  </r>
  <r>
    <n v="5"/>
    <s v="Shipped Early"/>
    <n v="6"/>
    <x v="2"/>
    <x v="455"/>
    <x v="0"/>
    <s v="Maribeth Yedwab"/>
    <n v="0.7"/>
    <x v="673"/>
    <s v="September"/>
    <x v="2"/>
    <s v="US-2018-105578"/>
    <x v="1"/>
    <n v="80134"/>
    <n v="1521"/>
    <s v="Storex Flexible Poly Binders with Double Pockets"/>
    <n v="-2"/>
    <n v="3"/>
    <s v="West"/>
    <s v="Yes"/>
    <n v="-1.9"/>
    <n v="2"/>
    <s v="Corporate"/>
    <x v="780"/>
    <s v="Standard Class"/>
    <s v="Colorado"/>
    <s v="Binders"/>
  </r>
  <r>
    <n v="5"/>
    <s v="Shipped Early"/>
    <n v="6"/>
    <x v="2"/>
    <x v="455"/>
    <x v="0"/>
    <s v="Maribeth Yedwab"/>
    <n v="0.2"/>
    <x v="673"/>
    <s v="September"/>
    <x v="2"/>
    <s v="US-2018-105578"/>
    <x v="1"/>
    <n v="80134"/>
    <n v="1625"/>
    <s v="White Dual Perf Computer Printout Paper, 2700 Sheets, 1 Part, Heavyweight, 20 lbs., 14 7/8 x 11"/>
    <n v="12"/>
    <n v="1"/>
    <s v="West"/>
    <s v="Yes"/>
    <n v="11.89"/>
    <n v="33"/>
    <s v="Corporate"/>
    <x v="780"/>
    <s v="Standard Class"/>
    <s v="Colorado"/>
    <s v="Paper"/>
  </r>
  <r>
    <n v="2"/>
    <s v="Shipped Late"/>
    <n v="1"/>
    <x v="2"/>
    <x v="97"/>
    <x v="0"/>
    <s v="Duane Benoit"/>
    <n v="0.2"/>
    <x v="579"/>
    <s v="September"/>
    <x v="2"/>
    <s v="US-2018-105830"/>
    <x v="0"/>
    <n v="43130"/>
    <n v="1554"/>
    <s v="Tennsco Industrial Shelving"/>
    <n v="-35"/>
    <n v="4"/>
    <s v="East"/>
    <m/>
    <n v="-35.22"/>
    <n v="157"/>
    <s v="Consumer"/>
    <x v="754"/>
    <s v="First Class"/>
    <s v="Ohio"/>
    <s v="Storage"/>
  </r>
  <r>
    <n v="4"/>
    <s v="Shipped Early"/>
    <n v="6"/>
    <x v="2"/>
    <x v="15"/>
    <x v="0"/>
    <s v="Deirdre Greer"/>
    <n v="0"/>
    <x v="807"/>
    <s v="September"/>
    <x v="2"/>
    <s v="US-2018-106313"/>
    <x v="1"/>
    <n v="98105"/>
    <n v="1805"/>
    <s v="Xerox 202"/>
    <n v="9"/>
    <n v="3"/>
    <s v="West"/>
    <m/>
    <n v="9.33"/>
    <n v="19"/>
    <s v="Corporate"/>
    <x v="1314"/>
    <s v="Standard Class"/>
    <s v="Washington"/>
    <s v="Paper"/>
  </r>
  <r>
    <n v="3"/>
    <s v="Shipped Late"/>
    <n v="1"/>
    <x v="1"/>
    <x v="47"/>
    <x v="0"/>
    <s v="Raymond Messe"/>
    <n v="0"/>
    <x v="634"/>
    <s v="September"/>
    <x v="2"/>
    <s v="US-2018-106600"/>
    <x v="2"/>
    <n v="31907"/>
    <n v="838"/>
    <s v="Hon Metal Bookcases, Black"/>
    <n v="89"/>
    <n v="5"/>
    <s v="South"/>
    <m/>
    <n v="88.73"/>
    <n v="355"/>
    <s v="Consumer"/>
    <x v="877"/>
    <s v="First Class"/>
    <s v="Georgia"/>
    <s v="Bookcases"/>
  </r>
  <r>
    <n v="5"/>
    <s v="Shipped Early"/>
    <n v="6"/>
    <x v="0"/>
    <x v="16"/>
    <x v="0"/>
    <s v="Alejandro Savely"/>
    <n v="0.4"/>
    <x v="789"/>
    <s v="September"/>
    <x v="2"/>
    <s v="US-2018-106677"/>
    <x v="0"/>
    <n v="19134"/>
    <n v="139"/>
    <s v="Anker Astro Mini 3000mAh Ultra-Compact Portable Charger"/>
    <n v="-16"/>
    <n v="2"/>
    <s v="East"/>
    <m/>
    <n v="-15.99"/>
    <n v="24"/>
    <s v="Corporate"/>
    <x v="738"/>
    <s v="Standard Class"/>
    <s v="Pennsylvania"/>
    <s v="Phones"/>
  </r>
  <r>
    <n v="4"/>
    <s v="Shipped Early"/>
    <n v="6"/>
    <x v="1"/>
    <x v="8"/>
    <x v="0"/>
    <s v="Bill Shonely"/>
    <n v="0"/>
    <x v="644"/>
    <s v="September"/>
    <x v="2"/>
    <s v="US-2018-107440"/>
    <x v="0"/>
    <n v="8701"/>
    <n v="1496"/>
    <s v="Stacking Trays by OIC"/>
    <n v="3"/>
    <n v="2"/>
    <s v="East"/>
    <m/>
    <n v="3.29"/>
    <n v="10"/>
    <s v="Corporate"/>
    <x v="1315"/>
    <s v="Standard Class"/>
    <s v="New Jersey"/>
    <s v="Furnishings"/>
  </r>
  <r>
    <n v="4"/>
    <s v="Shipped Early"/>
    <n v="6"/>
    <x v="2"/>
    <x v="8"/>
    <x v="0"/>
    <s v="Bill Shonely"/>
    <n v="0"/>
    <x v="644"/>
    <s v="September"/>
    <x v="2"/>
    <s v="US-2018-107440"/>
    <x v="0"/>
    <n v="8701"/>
    <n v="1650"/>
    <s v="Wilson Jones Standard D-Ring Binders"/>
    <n v="12"/>
    <n v="5"/>
    <s v="East"/>
    <m/>
    <n v="11.89"/>
    <n v="25"/>
    <s v="Corporate"/>
    <x v="1315"/>
    <s v="Standard Class"/>
    <s v="New Jersey"/>
    <s v="Binders"/>
  </r>
  <r>
    <n v="4"/>
    <s v="Shipped Early"/>
    <n v="6"/>
    <x v="0"/>
    <x v="8"/>
    <x v="0"/>
    <s v="Bill Shonely"/>
    <n v="0"/>
    <x v="644"/>
    <s v="September"/>
    <x v="2"/>
    <s v="US-2018-107440"/>
    <x v="0"/>
    <n v="8701"/>
    <n v="20"/>
    <s v="3D Systems Cube Printer, 2nd Generation, Magenta"/>
    <n v="2366"/>
    <n v="7"/>
    <s v="East"/>
    <m/>
    <n v="2365.98"/>
    <n v="9100"/>
    <s v="Corporate"/>
    <x v="1315"/>
    <s v="Standard Class"/>
    <s v="New Jersey"/>
    <s v="Machines"/>
  </r>
  <r>
    <n v="4"/>
    <s v="Shipped Early"/>
    <n v="6"/>
    <x v="0"/>
    <x v="15"/>
    <x v="0"/>
    <s v="Christine Phan"/>
    <n v="0"/>
    <x v="719"/>
    <s v="September"/>
    <x v="2"/>
    <s v="US-2018-108098"/>
    <x v="1"/>
    <n v="98115"/>
    <n v="1617"/>
    <s v="WD My Passport Ultra 500GB Portable External Hard Drive"/>
    <n v="30"/>
    <n v="3"/>
    <s v="West"/>
    <m/>
    <n v="30.09"/>
    <n v="177"/>
    <s v="Corporate"/>
    <x v="777"/>
    <s v="Standard Class"/>
    <s v="Washington"/>
    <s v="Accessories"/>
  </r>
  <r>
    <n v="6"/>
    <s v="Shipped On Time"/>
    <n v="6"/>
    <x v="2"/>
    <x v="1"/>
    <x v="0"/>
    <s v="Mike Kennedy"/>
    <n v="0"/>
    <x v="642"/>
    <s v="September"/>
    <x v="2"/>
    <s v="US-2018-108455"/>
    <x v="1"/>
    <n v="94122"/>
    <n v="1667"/>
    <s v="X-Rack File for Hanging Folders"/>
    <n v="9"/>
    <n v="3"/>
    <s v="West"/>
    <s v="Yes"/>
    <n v="8.81"/>
    <n v="34"/>
    <s v="Consumer"/>
    <x v="689"/>
    <s v="Standard Class"/>
    <s v="California"/>
    <s v="Storage"/>
  </r>
  <r>
    <n v="6"/>
    <s v="Shipped On Time"/>
    <n v="6"/>
    <x v="2"/>
    <x v="1"/>
    <x v="0"/>
    <s v="Mike Kennedy"/>
    <n v="0"/>
    <x v="642"/>
    <s v="September"/>
    <x v="2"/>
    <s v="US-2018-108455"/>
    <x v="1"/>
    <n v="94122"/>
    <n v="1713"/>
    <s v="Xerox 192"/>
    <n v="12"/>
    <n v="4"/>
    <s v="West"/>
    <s v="Yes"/>
    <n v="12.44"/>
    <n v="26"/>
    <s v="Consumer"/>
    <x v="689"/>
    <s v="Standard Class"/>
    <s v="California"/>
    <s v="Paper"/>
  </r>
  <r>
    <n v="6"/>
    <s v="Shipped On Time"/>
    <n v="6"/>
    <x v="2"/>
    <x v="1"/>
    <x v="0"/>
    <s v="Mike Kennedy"/>
    <n v="0"/>
    <x v="642"/>
    <s v="September"/>
    <x v="2"/>
    <s v="US-2018-108455"/>
    <x v="1"/>
    <n v="94122"/>
    <n v="881"/>
    <s v="HP Office Recycled Paper (20Lb. and 87 Bright)"/>
    <n v="20"/>
    <n v="7"/>
    <s v="West"/>
    <s v="Yes"/>
    <n v="19.829999999999998"/>
    <n v="40"/>
    <s v="Consumer"/>
    <x v="689"/>
    <s v="Standard Class"/>
    <s v="California"/>
    <s v="Paper"/>
  </r>
  <r>
    <n v="0"/>
    <s v="Shipped On Time"/>
    <n v="0"/>
    <x v="1"/>
    <x v="17"/>
    <x v="0"/>
    <s v="Marc Harrigan"/>
    <n v="0.15"/>
    <x v="668"/>
    <s v="September"/>
    <x v="2"/>
    <s v="US-2018-108497"/>
    <x v="1"/>
    <n v="90036"/>
    <n v="384"/>
    <s v="Bush Heritage Pine Collection 5-Shelf Bookcase, Albany Pine Finish, *Special Order"/>
    <n v="35"/>
    <n v="5"/>
    <s v="West"/>
    <m/>
    <n v="35.25"/>
    <n v="599"/>
    <s v="Home Office"/>
    <x v="836"/>
    <s v="Same Day"/>
    <s v="California"/>
    <s v="Bookcases"/>
  </r>
  <r>
    <n v="0"/>
    <s v="Shipped On Time"/>
    <n v="0"/>
    <x v="1"/>
    <x v="244"/>
    <x v="0"/>
    <s v="Paul Prost"/>
    <n v="0"/>
    <x v="589"/>
    <s v="September"/>
    <x v="2"/>
    <s v="US-2018-108504"/>
    <x v="2"/>
    <n v="30080"/>
    <n v="379"/>
    <s v="Bush Andora Bookcase, Maple/Graphite Gray Finish"/>
    <n v="53"/>
    <n v="2"/>
    <s v="South"/>
    <m/>
    <n v="52.8"/>
    <n v="240"/>
    <s v="Home Office"/>
    <x v="1316"/>
    <s v="Same Day"/>
    <s v="Georgia"/>
    <s v="Bookcases"/>
  </r>
  <r>
    <n v="0"/>
    <s v="Shipped On Time"/>
    <n v="0"/>
    <x v="1"/>
    <x v="244"/>
    <x v="0"/>
    <s v="Paul Prost"/>
    <n v="0"/>
    <x v="589"/>
    <s v="September"/>
    <x v="2"/>
    <s v="US-2018-108504"/>
    <x v="2"/>
    <n v="30080"/>
    <n v="548"/>
    <s v="Eldon 200 Class Desk Accessories, Black"/>
    <n v="7"/>
    <n v="3"/>
    <s v="South"/>
    <m/>
    <n v="7.16"/>
    <n v="19"/>
    <s v="Home Office"/>
    <x v="1316"/>
    <s v="Same Day"/>
    <s v="Georgia"/>
    <s v="Furnishings"/>
  </r>
  <r>
    <n v="0"/>
    <s v="Shipped On Time"/>
    <n v="0"/>
    <x v="2"/>
    <x v="244"/>
    <x v="0"/>
    <s v="Paul Prost"/>
    <n v="0"/>
    <x v="589"/>
    <s v="September"/>
    <x v="2"/>
    <s v="US-2018-108504"/>
    <x v="2"/>
    <n v="30080"/>
    <n v="417"/>
    <s v="Carina 42Hx23 3/4W Media Storage Unit"/>
    <n v="2"/>
    <n v="1"/>
    <s v="South"/>
    <m/>
    <n v="1.62"/>
    <n v="81"/>
    <s v="Home Office"/>
    <x v="1316"/>
    <s v="Same Day"/>
    <s v="Georgia"/>
    <s v="Storage"/>
  </r>
  <r>
    <n v="0"/>
    <s v="Shipped On Time"/>
    <n v="0"/>
    <x v="2"/>
    <x v="244"/>
    <x v="0"/>
    <s v="Paul Prost"/>
    <n v="0"/>
    <x v="589"/>
    <s v="September"/>
    <x v="2"/>
    <s v="US-2018-108504"/>
    <x v="2"/>
    <n v="30080"/>
    <n v="127"/>
    <s v="Ames Color-File Green Diamond Border X-ray Mailers"/>
    <n v="79"/>
    <n v="2"/>
    <s v="South"/>
    <m/>
    <n v="78.94"/>
    <n v="168"/>
    <s v="Home Office"/>
    <x v="1316"/>
    <s v="Same Day"/>
    <s v="Georgia"/>
    <s v="Envelopes"/>
  </r>
  <r>
    <n v="0"/>
    <s v="Shipped On Time"/>
    <n v="0"/>
    <x v="2"/>
    <x v="244"/>
    <x v="0"/>
    <s v="Paul Prost"/>
    <n v="0"/>
    <x v="589"/>
    <s v="September"/>
    <x v="2"/>
    <s v="US-2018-108504"/>
    <x v="2"/>
    <n v="30080"/>
    <n v="1625"/>
    <s v="White Dual Perf Computer Printout Paper, 2700 Sheets, 1 Part, Heavyweight, 20 lbs., 14 7/8 x 11"/>
    <n v="60"/>
    <n v="3"/>
    <s v="South"/>
    <m/>
    <n v="60.26"/>
    <n v="123"/>
    <s v="Home Office"/>
    <x v="1316"/>
    <s v="Same Day"/>
    <s v="Georgia"/>
    <s v="Paper"/>
  </r>
  <r>
    <n v="0"/>
    <s v="Shipped On Time"/>
    <n v="0"/>
    <x v="2"/>
    <x v="244"/>
    <x v="0"/>
    <s v="Paul Prost"/>
    <n v="0"/>
    <x v="589"/>
    <s v="September"/>
    <x v="2"/>
    <s v="US-2018-108504"/>
    <x v="2"/>
    <n v="30080"/>
    <n v="282"/>
    <s v="Belkin 19 Vented Equipment Shelf, Black"/>
    <n v="2"/>
    <n v="3"/>
    <s v="South"/>
    <m/>
    <n v="1.54"/>
    <n v="154"/>
    <s v="Home Office"/>
    <x v="1316"/>
    <s v="Same Day"/>
    <s v="Georgia"/>
    <s v="Storage"/>
  </r>
  <r>
    <n v="0"/>
    <s v="Shipped On Time"/>
    <n v="0"/>
    <x v="2"/>
    <x v="244"/>
    <x v="0"/>
    <s v="Paul Prost"/>
    <n v="0"/>
    <x v="589"/>
    <s v="September"/>
    <x v="2"/>
    <s v="US-2018-108504"/>
    <x v="2"/>
    <n v="30080"/>
    <n v="1353"/>
    <s v="Revere Boxed Rubber Bands by Revere"/>
    <n v="0"/>
    <n v="5"/>
    <s v="South"/>
    <m/>
    <n v="0.19"/>
    <n v="9"/>
    <s v="Home Office"/>
    <x v="1316"/>
    <s v="Same Day"/>
    <s v="Georgia"/>
    <s v="Fasteners"/>
  </r>
  <r>
    <n v="0"/>
    <s v="Shipped On Time"/>
    <n v="0"/>
    <x v="2"/>
    <x v="244"/>
    <x v="0"/>
    <s v="Paul Prost"/>
    <n v="0"/>
    <x v="589"/>
    <s v="September"/>
    <x v="2"/>
    <s v="US-2018-108504"/>
    <x v="2"/>
    <n v="30080"/>
    <n v="1739"/>
    <s v="Xerox 1943"/>
    <n v="161"/>
    <n v="7"/>
    <s v="South"/>
    <m/>
    <n v="160.91"/>
    <n v="342"/>
    <s v="Home Office"/>
    <x v="1316"/>
    <s v="Same Day"/>
    <s v="Georgia"/>
    <s v="Paper"/>
  </r>
  <r>
    <n v="0"/>
    <s v="Shipped On Time"/>
    <n v="0"/>
    <x v="2"/>
    <x v="244"/>
    <x v="0"/>
    <s v="Paul Prost"/>
    <n v="0"/>
    <x v="589"/>
    <s v="September"/>
    <x v="2"/>
    <s v="US-2018-108504"/>
    <x v="2"/>
    <n v="30080"/>
    <n v="1624"/>
    <s v="White Computer Printout Paper by Universal"/>
    <n v="171"/>
    <n v="9"/>
    <s v="South"/>
    <m/>
    <n v="170.93"/>
    <n v="349"/>
    <s v="Home Office"/>
    <x v="1316"/>
    <s v="Same Day"/>
    <s v="Georgia"/>
    <s v="Paper"/>
  </r>
  <r>
    <n v="0"/>
    <s v="Shipped On Time"/>
    <n v="0"/>
    <x v="0"/>
    <x v="244"/>
    <x v="0"/>
    <s v="Paul Prost"/>
    <n v="0"/>
    <x v="589"/>
    <s v="September"/>
    <x v="2"/>
    <s v="US-2018-108504"/>
    <x v="2"/>
    <n v="30080"/>
    <n v="33"/>
    <s v="Aastra 57i VoIP phone"/>
    <n v="126"/>
    <n v="3"/>
    <s v="South"/>
    <m/>
    <n v="126.06"/>
    <n v="485"/>
    <s v="Home Office"/>
    <x v="1316"/>
    <s v="Same Day"/>
    <s v="Georgia"/>
    <s v="Phones"/>
  </r>
  <r>
    <n v="0"/>
    <s v="Shipped On Time"/>
    <n v="0"/>
    <x v="0"/>
    <x v="244"/>
    <x v="0"/>
    <s v="Paul Prost"/>
    <n v="0"/>
    <x v="589"/>
    <s v="September"/>
    <x v="2"/>
    <s v="US-2018-108504"/>
    <x v="2"/>
    <n v="30080"/>
    <n v="1276"/>
    <s v="Plantronics Cordless Phone Headset with In-line Volume - M214C"/>
    <n v="28"/>
    <n v="3"/>
    <s v="South"/>
    <m/>
    <n v="28.31"/>
    <n v="105"/>
    <s v="Home Office"/>
    <x v="1316"/>
    <s v="Same Day"/>
    <s v="Georgia"/>
    <s v="Phones"/>
  </r>
  <r>
    <n v="5"/>
    <s v="Shipped Early"/>
    <n v="6"/>
    <x v="1"/>
    <x v="309"/>
    <x v="0"/>
    <s v="Adam Bellavance"/>
    <n v="0"/>
    <x v="758"/>
    <s v="September"/>
    <x v="2"/>
    <s v="US-2018-108637"/>
    <x v="2"/>
    <n v="22980"/>
    <n v="875"/>
    <s v="Howard Miller 14-1/2 Diameter Chrome Round Wall Clock"/>
    <n v="41"/>
    <n v="2"/>
    <s v="South"/>
    <m/>
    <n v="40.92"/>
    <n v="128"/>
    <s v="Home Office"/>
    <x v="820"/>
    <s v="Standard Class"/>
    <s v="Virginia"/>
    <s v="Furnishings"/>
  </r>
  <r>
    <n v="5"/>
    <s v="Shipped Early"/>
    <n v="6"/>
    <x v="2"/>
    <x v="309"/>
    <x v="0"/>
    <s v="Adam Bellavance"/>
    <n v="0"/>
    <x v="758"/>
    <s v="September"/>
    <x v="2"/>
    <s v="US-2018-108637"/>
    <x v="2"/>
    <n v="22980"/>
    <n v="612"/>
    <s v="Eureka The Boss Lite 10-Amp Upright Vacuum, Blue"/>
    <n v="45"/>
    <n v="2"/>
    <s v="South"/>
    <m/>
    <n v="44.89"/>
    <n v="160"/>
    <s v="Home Office"/>
    <x v="820"/>
    <s v="Standard Class"/>
    <s v="Virginia"/>
    <s v="Appliances"/>
  </r>
  <r>
    <n v="5"/>
    <s v="Shipped Early"/>
    <n v="6"/>
    <x v="2"/>
    <x v="309"/>
    <x v="0"/>
    <s v="Adam Bellavance"/>
    <n v="0"/>
    <x v="758"/>
    <s v="September"/>
    <x v="2"/>
    <s v="US-2018-108637"/>
    <x v="2"/>
    <n v="22980"/>
    <n v="894"/>
    <s v="Ibico Covers for Plastic or Wire Binding Elements"/>
    <n v="21"/>
    <n v="4"/>
    <s v="South"/>
    <m/>
    <n v="20.7"/>
    <n v="46"/>
    <s v="Home Office"/>
    <x v="820"/>
    <s v="Standard Class"/>
    <s v="Virginia"/>
    <s v="Binders"/>
  </r>
  <r>
    <n v="0"/>
    <s v="Shipped On Time"/>
    <n v="0"/>
    <x v="2"/>
    <x v="66"/>
    <x v="0"/>
    <s v="Jim Mitchum"/>
    <n v="0.7"/>
    <x v="825"/>
    <s v="September"/>
    <x v="2"/>
    <s v="US-2018-108777"/>
    <x v="0"/>
    <n v="44052"/>
    <n v="1634"/>
    <s v="Wilson Jones Century Plastic Molded Ring Binders"/>
    <n v="-14"/>
    <n v="3"/>
    <s v="East"/>
    <m/>
    <n v="-14.33"/>
    <n v="19"/>
    <s v="Corporate"/>
    <x v="779"/>
    <s v="Same Day"/>
    <s v="Ohio"/>
    <s v="Binders"/>
  </r>
  <r>
    <n v="0"/>
    <s v="Shipped On Time"/>
    <n v="0"/>
    <x v="0"/>
    <x v="66"/>
    <x v="0"/>
    <s v="Jim Mitchum"/>
    <n v="0.2"/>
    <x v="825"/>
    <s v="September"/>
    <x v="2"/>
    <s v="US-2018-108777"/>
    <x v="0"/>
    <n v="44052"/>
    <n v="1012"/>
    <s v="Logitech G602 Wireless Gaming Mouse"/>
    <n v="77"/>
    <n v="6"/>
    <s v="East"/>
    <m/>
    <n v="76.790000000000006"/>
    <n v="384"/>
    <s v="Corporate"/>
    <x v="779"/>
    <s v="Same Day"/>
    <s v="Ohio"/>
    <s v="Accessories"/>
  </r>
  <r>
    <n v="5"/>
    <s v="Shipped Early"/>
    <n v="6"/>
    <x v="0"/>
    <x v="260"/>
    <x v="0"/>
    <s v="Tanja Norvell"/>
    <n v="0.2"/>
    <x v="811"/>
    <s v="September"/>
    <x v="2"/>
    <s v="US-2018-109260"/>
    <x v="2"/>
    <n v="32303"/>
    <n v="1026"/>
    <s v="Logitech VX Revolution Cordless Laser Mouse for Notebooks (Black)"/>
    <n v="-76"/>
    <n v="3"/>
    <s v="South"/>
    <m/>
    <n v="-75.599999999999994"/>
    <n v="432"/>
    <s v="Home Office"/>
    <x v="646"/>
    <s v="Standard Class"/>
    <s v="Florida"/>
    <s v="Accessories"/>
  </r>
  <r>
    <n v="5"/>
    <s v="Shipped Early"/>
    <n v="6"/>
    <x v="1"/>
    <x v="4"/>
    <x v="0"/>
    <s v="Eric Hoffmann"/>
    <n v="0.6"/>
    <x v="699"/>
    <s v="September"/>
    <x v="2"/>
    <s v="US-2018-110156"/>
    <x v="3"/>
    <n v="77041"/>
    <n v="730"/>
    <s v="GE General Purpose, Extra Long Life, Showcase &amp; Floodlight Incandescent Bulbs"/>
    <n v="-1"/>
    <n v="2"/>
    <s v="Central"/>
    <m/>
    <n v="-0.76"/>
    <n v="2"/>
    <s v="Consumer"/>
    <x v="717"/>
    <s v="Standard Class"/>
    <s v="Texas"/>
    <s v="Furnishings"/>
  </r>
  <r>
    <n v="5"/>
    <s v="Shipped Early"/>
    <n v="6"/>
    <x v="2"/>
    <x v="4"/>
    <x v="0"/>
    <s v="Eric Hoffmann"/>
    <n v="0.2"/>
    <x v="699"/>
    <s v="September"/>
    <x v="2"/>
    <s v="US-2018-110156"/>
    <x v="3"/>
    <n v="77041"/>
    <n v="1697"/>
    <s v="Xerox 1905"/>
    <n v="4"/>
    <n v="2"/>
    <s v="Central"/>
    <m/>
    <n v="3.63"/>
    <n v="10"/>
    <s v="Consumer"/>
    <x v="717"/>
    <s v="Standard Class"/>
    <s v="Texas"/>
    <s v="Paper"/>
  </r>
  <r>
    <n v="5"/>
    <s v="Shipped Early"/>
    <n v="6"/>
    <x v="2"/>
    <x v="4"/>
    <x v="0"/>
    <s v="Eric Hoffmann"/>
    <n v="0.2"/>
    <x v="699"/>
    <s v="September"/>
    <x v="2"/>
    <s v="US-2018-110156"/>
    <x v="3"/>
    <n v="77041"/>
    <n v="1340"/>
    <s v="Recycled Interoffice Envelopes with Re-Use-A-Seal Closure, 10 x 13"/>
    <n v="14"/>
    <n v="3"/>
    <s v="Central"/>
    <m/>
    <n v="13.83"/>
    <n v="41"/>
    <s v="Consumer"/>
    <x v="717"/>
    <s v="Standard Class"/>
    <s v="Texas"/>
    <s v="Envelopes"/>
  </r>
  <r>
    <n v="5"/>
    <s v="Shipped Early"/>
    <n v="6"/>
    <x v="2"/>
    <x v="4"/>
    <x v="0"/>
    <s v="Eric Hoffmann"/>
    <n v="0.2"/>
    <x v="699"/>
    <s v="September"/>
    <x v="2"/>
    <s v="US-2018-110156"/>
    <x v="3"/>
    <n v="77041"/>
    <n v="1555"/>
    <s v="Tennsco Lockers, Gray"/>
    <n v="-16"/>
    <n v="6"/>
    <s v="Central"/>
    <m/>
    <n v="-16.36"/>
    <n v="101"/>
    <s v="Consumer"/>
    <x v="717"/>
    <s v="Standard Class"/>
    <s v="Texas"/>
    <s v="Storage"/>
  </r>
  <r>
    <n v="5"/>
    <s v="Shipped Early"/>
    <n v="6"/>
    <x v="2"/>
    <x v="4"/>
    <x v="0"/>
    <s v="Eric Hoffmann"/>
    <n v="0.2"/>
    <x v="699"/>
    <s v="September"/>
    <x v="2"/>
    <s v="US-2018-110156"/>
    <x v="3"/>
    <n v="77041"/>
    <n v="1507"/>
    <s v="Staples"/>
    <n v="22"/>
    <n v="12"/>
    <s v="Central"/>
    <m/>
    <n v="21.89"/>
    <n v="58"/>
    <s v="Consumer"/>
    <x v="717"/>
    <s v="Standard Class"/>
    <s v="Texas"/>
    <s v="Fasteners"/>
  </r>
  <r>
    <n v="5"/>
    <s v="Shipped Early"/>
    <n v="6"/>
    <x v="2"/>
    <x v="4"/>
    <x v="0"/>
    <s v="Eric Hoffmann"/>
    <n v="0.8"/>
    <x v="699"/>
    <s v="September"/>
    <x v="2"/>
    <s v="US-2018-110156"/>
    <x v="3"/>
    <n v="77041"/>
    <n v="256"/>
    <s v="Avery Hidden Tab Dividers for Binding Systems"/>
    <n v="-2"/>
    <n v="2"/>
    <s v="Central"/>
    <m/>
    <n v="-2.0299999999999998"/>
    <n v="1"/>
    <s v="Consumer"/>
    <x v="717"/>
    <s v="Standard Class"/>
    <s v="Texas"/>
    <s v="Binders"/>
  </r>
  <r>
    <n v="5"/>
    <s v="Shipped Early"/>
    <n v="6"/>
    <x v="2"/>
    <x v="4"/>
    <x v="0"/>
    <s v="Eric Hoffmann"/>
    <n v="0.8"/>
    <x v="699"/>
    <s v="September"/>
    <x v="2"/>
    <s v="US-2018-110156"/>
    <x v="3"/>
    <n v="77041"/>
    <n v="711"/>
    <s v="GBC Standard Recycled Report Covers, Clear Plastic Sheets"/>
    <n v="-17"/>
    <n v="5"/>
    <s v="Central"/>
    <m/>
    <n v="-17.25"/>
    <n v="11"/>
    <s v="Consumer"/>
    <x v="717"/>
    <s v="Standard Class"/>
    <s v="Texas"/>
    <s v="Binders"/>
  </r>
  <r>
    <n v="5"/>
    <s v="Shipped Early"/>
    <n v="6"/>
    <x v="0"/>
    <x v="4"/>
    <x v="0"/>
    <s v="Eric Hoffmann"/>
    <n v="0.2"/>
    <x v="699"/>
    <s v="September"/>
    <x v="2"/>
    <s v="US-2018-110156"/>
    <x v="3"/>
    <n v="77041"/>
    <n v="931"/>
    <s v="invisibleSHIELD by ZAGG Smudge-Free Screen Protector"/>
    <n v="25"/>
    <n v="5"/>
    <s v="Central"/>
    <m/>
    <n v="25.19"/>
    <n v="72"/>
    <s v="Consumer"/>
    <x v="717"/>
    <s v="Standard Class"/>
    <s v="Texas"/>
    <s v="Phones"/>
  </r>
  <r>
    <n v="6"/>
    <s v="Shipped On Time"/>
    <n v="6"/>
    <x v="1"/>
    <x v="33"/>
    <x v="0"/>
    <s v="Harry Marie"/>
    <n v="0.32"/>
    <x v="778"/>
    <s v="September"/>
    <x v="2"/>
    <s v="US-2018-110170"/>
    <x v="3"/>
    <n v="77340"/>
    <n v="1228"/>
    <s v="OSullivan Plantations 2-Door Library in Landvery Oak"/>
    <n v="-225"/>
    <n v="7"/>
    <s v="Central"/>
    <m/>
    <n v="-225.1"/>
    <n v="957"/>
    <s v="Corporate"/>
    <x v="718"/>
    <s v="Standard Class"/>
    <s v="Texas"/>
    <s v="Bookcases"/>
  </r>
  <r>
    <n v="4"/>
    <s v="Shipped Early"/>
    <n v="6"/>
    <x v="2"/>
    <x v="194"/>
    <x v="0"/>
    <s v="Dennis Kane"/>
    <n v="0"/>
    <x v="725"/>
    <s v="September"/>
    <x v="2"/>
    <s v="US-2018-111290"/>
    <x v="3"/>
    <n v="48185"/>
    <n v="255"/>
    <s v="Avery Hi-Liter Smear-Safe Highlighters"/>
    <n v="11"/>
    <n v="5"/>
    <s v="Central"/>
    <m/>
    <n v="10.51"/>
    <n v="29"/>
    <s v="Consumer"/>
    <x v="752"/>
    <s v="Standard Class"/>
    <s v="Michigan"/>
    <s v="Art"/>
  </r>
  <r>
    <n v="4"/>
    <s v="Shipped Early"/>
    <n v="6"/>
    <x v="2"/>
    <x v="194"/>
    <x v="0"/>
    <s v="Dennis Kane"/>
    <n v="0"/>
    <x v="725"/>
    <s v="September"/>
    <x v="2"/>
    <s v="US-2018-111290"/>
    <x v="3"/>
    <n v="48185"/>
    <n v="1713"/>
    <s v="Xerox 192"/>
    <n v="16"/>
    <n v="5"/>
    <s v="Central"/>
    <m/>
    <n v="15.55"/>
    <n v="32"/>
    <s v="Consumer"/>
    <x v="752"/>
    <s v="Standard Class"/>
    <s v="Michigan"/>
    <s v="Paper"/>
  </r>
  <r>
    <n v="4"/>
    <s v="Shipped Early"/>
    <n v="6"/>
    <x v="2"/>
    <x v="194"/>
    <x v="0"/>
    <s v="Dennis Kane"/>
    <n v="0"/>
    <x v="725"/>
    <s v="September"/>
    <x v="2"/>
    <s v="US-2018-111290"/>
    <x v="3"/>
    <n v="48185"/>
    <n v="658"/>
    <s v="Fellowes Staxonsteel Drawer Files"/>
    <n v="135"/>
    <n v="5"/>
    <s v="Central"/>
    <m/>
    <n v="135.22"/>
    <n v="966"/>
    <s v="Consumer"/>
    <x v="752"/>
    <s v="Standard Class"/>
    <s v="Michigan"/>
    <s v="Storage"/>
  </r>
  <r>
    <n v="4"/>
    <s v="Shipped Early"/>
    <n v="6"/>
    <x v="0"/>
    <x v="194"/>
    <x v="0"/>
    <s v="Dennis Kane"/>
    <n v="0"/>
    <x v="725"/>
    <s v="September"/>
    <x v="2"/>
    <s v="US-2018-111290"/>
    <x v="3"/>
    <n v="48185"/>
    <n v="1274"/>
    <s v="Plantronics Audio 995 Wireless Stereo Headset"/>
    <n v="36"/>
    <n v="1"/>
    <s v="Central"/>
    <m/>
    <n v="36.28"/>
    <n v="110"/>
    <s v="Consumer"/>
    <x v="752"/>
    <s v="Standard Class"/>
    <s v="Michigan"/>
    <s v="Accessories"/>
  </r>
  <r>
    <n v="0"/>
    <s v="Shipped On Time"/>
    <n v="0"/>
    <x v="2"/>
    <x v="17"/>
    <x v="0"/>
    <s v="Julie Prescott"/>
    <n v="0"/>
    <x v="649"/>
    <s v="September"/>
    <x v="2"/>
    <s v="US-2018-111528"/>
    <x v="1"/>
    <n v="90032"/>
    <n v="907"/>
    <s v="Iceberg Mobile Mega Data/Printer Cart"/>
    <n v="125"/>
    <n v="4"/>
    <s v="West"/>
    <s v="Yes"/>
    <n v="125.14"/>
    <n v="481"/>
    <s v="Home Office"/>
    <x v="653"/>
    <s v="Same Day"/>
    <s v="California"/>
    <s v="Storage"/>
  </r>
  <r>
    <n v="0"/>
    <s v="Shipped On Time"/>
    <n v="0"/>
    <x v="2"/>
    <x v="17"/>
    <x v="0"/>
    <s v="Julie Prescott"/>
    <n v="0.2"/>
    <x v="649"/>
    <s v="September"/>
    <x v="2"/>
    <s v="US-2018-111528"/>
    <x v="1"/>
    <n v="90032"/>
    <n v="409"/>
    <s v="Cardinal Hold-It CD Pocket"/>
    <n v="2"/>
    <n v="1"/>
    <s v="West"/>
    <s v="Yes"/>
    <n v="2.15"/>
    <n v="6"/>
    <s v="Home Office"/>
    <x v="653"/>
    <s v="Same Day"/>
    <s v="California"/>
    <s v="Binders"/>
  </r>
  <r>
    <n v="4"/>
    <s v="Shipped Early"/>
    <n v="6"/>
    <x v="1"/>
    <x v="4"/>
    <x v="0"/>
    <s v="Sally Matthias"/>
    <n v="0.6"/>
    <x v="755"/>
    <s v="September"/>
    <x v="2"/>
    <s v="US-2018-111563"/>
    <x v="3"/>
    <n v="77041"/>
    <n v="496"/>
    <s v="DAX Two-Tone Rosewood/Black Document Frame, Desktop, 5 x 7"/>
    <n v="-6"/>
    <n v="3"/>
    <s v="Central"/>
    <m/>
    <n v="-5.69"/>
    <n v="11"/>
    <s v="Consumer"/>
    <x v="731"/>
    <s v="Standard Class"/>
    <s v="Texas"/>
    <s v="Furnishings"/>
  </r>
  <r>
    <n v="4"/>
    <s v="Shipped Early"/>
    <n v="6"/>
    <x v="1"/>
    <x v="4"/>
    <x v="0"/>
    <s v="Sally Matthias"/>
    <n v="0.6"/>
    <x v="755"/>
    <s v="September"/>
    <x v="2"/>
    <s v="US-2018-111563"/>
    <x v="3"/>
    <n v="77041"/>
    <n v="506"/>
    <s v="Deflect-o EconoMat Studded, No Bevel Mat for Low Pile Carpeting"/>
    <n v="-84"/>
    <n v="4"/>
    <s v="Central"/>
    <m/>
    <n v="-84.29"/>
    <n v="66"/>
    <s v="Consumer"/>
    <x v="731"/>
    <s v="Standard Class"/>
    <s v="Texas"/>
    <s v="Furnishings"/>
  </r>
  <r>
    <n v="4"/>
    <s v="Shipped Early"/>
    <n v="6"/>
    <x v="0"/>
    <x v="1"/>
    <x v="0"/>
    <s v="Justin Ritter"/>
    <n v="0"/>
    <x v="1215"/>
    <s v="September"/>
    <x v="2"/>
    <s v="US-2018-112396"/>
    <x v="1"/>
    <n v="94110"/>
    <n v="1062"/>
    <s v="Maxell 4.7GB DVD+RW 3/Pack"/>
    <n v="11"/>
    <n v="2"/>
    <s v="West"/>
    <m/>
    <n v="11.15"/>
    <n v="32"/>
    <s v="Corporate"/>
    <x v="951"/>
    <s v="Standard Class"/>
    <s v="California"/>
    <s v="Accessories"/>
  </r>
  <r>
    <n v="4"/>
    <s v="Shipped Early"/>
    <n v="6"/>
    <x v="0"/>
    <x v="1"/>
    <x v="0"/>
    <s v="Justin Ritter"/>
    <n v="0"/>
    <x v="1215"/>
    <s v="September"/>
    <x v="2"/>
    <s v="US-2018-112396"/>
    <x v="1"/>
    <n v="94110"/>
    <n v="1000"/>
    <s v="Logitech 910-002974 M325 Wireless Mouse for Web Scrolling"/>
    <n v="40"/>
    <n v="3"/>
    <s v="West"/>
    <m/>
    <n v="39.590000000000003"/>
    <n v="90"/>
    <s v="Corporate"/>
    <x v="951"/>
    <s v="Standard Class"/>
    <s v="California"/>
    <s v="Accessories"/>
  </r>
  <r>
    <n v="1"/>
    <s v="Shipped On Time"/>
    <n v="1"/>
    <x v="2"/>
    <x v="17"/>
    <x v="0"/>
    <s v="Tim Brockman"/>
    <n v="0"/>
    <x v="753"/>
    <s v="September"/>
    <x v="2"/>
    <s v="US-2018-112970"/>
    <x v="1"/>
    <n v="90049"/>
    <n v="1167"/>
    <s v="Newell 35"/>
    <n v="3"/>
    <n v="3"/>
    <s v="West"/>
    <m/>
    <n v="2.85"/>
    <n v="10"/>
    <s v="Consumer"/>
    <x v="670"/>
    <s v="First Class"/>
    <s v="California"/>
    <s v="Art"/>
  </r>
  <r>
    <n v="6"/>
    <s v="Shipped On Time"/>
    <n v="6"/>
    <x v="1"/>
    <x v="63"/>
    <x v="0"/>
    <s v="Caroline Jumper"/>
    <n v="0.2"/>
    <x v="681"/>
    <s v="September"/>
    <x v="2"/>
    <s v="US-2018-112977"/>
    <x v="0"/>
    <n v="11561"/>
    <n v="1228"/>
    <s v="OSullivan Living Dimensions 5-Shelf Bookcases"/>
    <n v="-22"/>
    <n v="1"/>
    <s v="East"/>
    <m/>
    <n v="-22.1"/>
    <n v="177"/>
    <s v="Consumer"/>
    <x v="821"/>
    <s v="Standard Class"/>
    <s v="New York"/>
    <s v="Bookcases"/>
  </r>
  <r>
    <n v="4"/>
    <s v="Shipped Early"/>
    <n v="6"/>
    <x v="0"/>
    <x v="16"/>
    <x v="0"/>
    <s v="Paul Lucas"/>
    <n v="0.2"/>
    <x v="833"/>
    <s v="September"/>
    <x v="2"/>
    <s v="US-2018-113509"/>
    <x v="0"/>
    <n v="19143"/>
    <n v="1601"/>
    <s v="V7 USB Numeric Keypad"/>
    <n v="-14"/>
    <n v="3"/>
    <s v="East"/>
    <m/>
    <n v="-13.65"/>
    <n v="84"/>
    <s v="Home Office"/>
    <x v="662"/>
    <s v="Standard Class"/>
    <s v="Pennsylvania"/>
    <s v="Accessories"/>
  </r>
  <r>
    <n v="3"/>
    <s v="Shipped Late"/>
    <n v="1"/>
    <x v="2"/>
    <x v="93"/>
    <x v="0"/>
    <s v="Helen Andreada"/>
    <n v="0.2"/>
    <x v="754"/>
    <s v="September"/>
    <x v="2"/>
    <s v="US-2018-113649"/>
    <x v="2"/>
    <n v="28314"/>
    <n v="954"/>
    <s v="Kensington 7 Outlet MasterPiece Power Center"/>
    <n v="64"/>
    <n v="4"/>
    <s v="South"/>
    <m/>
    <n v="64.069999999999993"/>
    <n v="570"/>
    <s v="Consumer"/>
    <x v="952"/>
    <s v="First Class"/>
    <s v="North Carolina"/>
    <s v="Appliances"/>
  </r>
  <r>
    <n v="3"/>
    <s v="Shipped Late"/>
    <n v="1"/>
    <x v="2"/>
    <x v="93"/>
    <x v="0"/>
    <s v="Helen Andreada"/>
    <n v="0.2"/>
    <x v="754"/>
    <s v="September"/>
    <x v="2"/>
    <s v="US-2018-113649"/>
    <x v="2"/>
    <n v="28314"/>
    <n v="1789"/>
    <s v="Xerox 199"/>
    <n v="10"/>
    <n v="9"/>
    <s v="South"/>
    <m/>
    <n v="9.6300000000000008"/>
    <n v="31"/>
    <s v="Consumer"/>
    <x v="952"/>
    <s v="First Class"/>
    <s v="North Carolina"/>
    <s v="Paper"/>
  </r>
  <r>
    <n v="3"/>
    <s v="Shipped Late"/>
    <n v="1"/>
    <x v="0"/>
    <x v="93"/>
    <x v="0"/>
    <s v="Helen Andreada"/>
    <n v="0.2"/>
    <x v="754"/>
    <s v="September"/>
    <x v="2"/>
    <s v="US-2018-113649"/>
    <x v="2"/>
    <n v="28314"/>
    <n v="143"/>
    <s v="Apple EarPods with Remote and Mic"/>
    <n v="4"/>
    <n v="2"/>
    <s v="South"/>
    <m/>
    <n v="4.4800000000000004"/>
    <n v="45"/>
    <s v="Consumer"/>
    <x v="952"/>
    <s v="First Class"/>
    <s v="North Carolina"/>
    <s v="Phones"/>
  </r>
  <r>
    <n v="6"/>
    <s v="Shipped On Time"/>
    <n v="6"/>
    <x v="2"/>
    <x v="0"/>
    <x v="0"/>
    <s v="Corinna Mitchell"/>
    <n v="0"/>
    <x v="594"/>
    <s v="September"/>
    <x v="2"/>
    <s v="US-2018-113677"/>
    <x v="0"/>
    <n v="10011"/>
    <n v="208"/>
    <s v="Avery 499"/>
    <n v="7"/>
    <n v="3"/>
    <s v="East"/>
    <m/>
    <n v="6.87"/>
    <n v="15"/>
    <s v="Home Office"/>
    <x v="830"/>
    <s v="Standard Class"/>
    <s v="New York"/>
    <s v="Labels"/>
  </r>
  <r>
    <n v="6"/>
    <s v="Shipped On Time"/>
    <n v="6"/>
    <x v="0"/>
    <x v="0"/>
    <x v="0"/>
    <s v="Corinna Mitchell"/>
    <n v="0"/>
    <x v="594"/>
    <s v="September"/>
    <x v="2"/>
    <s v="US-2018-113677"/>
    <x v="0"/>
    <n v="10011"/>
    <n v="1843"/>
    <s v="Xiaomi Mi3"/>
    <n v="593"/>
    <n v="4"/>
    <s v="East"/>
    <m/>
    <n v="592.79"/>
    <n v="2280"/>
    <s v="Home Office"/>
    <x v="830"/>
    <s v="Standard Class"/>
    <s v="New York"/>
    <s v="Phones"/>
  </r>
  <r>
    <n v="5"/>
    <s v="Shipped Early"/>
    <n v="6"/>
    <x v="1"/>
    <x v="29"/>
    <x v="0"/>
    <s v="Keith Dawkins"/>
    <n v="0"/>
    <x v="642"/>
    <s v="September"/>
    <x v="2"/>
    <s v="US-2018-113985"/>
    <x v="1"/>
    <n v="95123"/>
    <n v="586"/>
    <s v="Eldon Regeneration Recycled Desk Accessories, Black"/>
    <n v="6"/>
    <n v="3"/>
    <s v="West"/>
    <m/>
    <n v="5.66"/>
    <n v="15"/>
    <s v="Corporate"/>
    <x v="721"/>
    <s v="Standard Class"/>
    <s v="California"/>
    <s v="Furnishings"/>
  </r>
  <r>
    <n v="5"/>
    <s v="Shipped Early"/>
    <n v="6"/>
    <x v="2"/>
    <x v="29"/>
    <x v="0"/>
    <s v="Keith Dawkins"/>
    <n v="0"/>
    <x v="642"/>
    <s v="September"/>
    <x v="2"/>
    <s v="US-2018-113985"/>
    <x v="1"/>
    <n v="95123"/>
    <n v="809"/>
    <s v="Holmes Cool Mist Humidifier for the Whole House with 8-Gallon Output per Day, Extended Life Filter"/>
    <n v="27"/>
    <n v="3"/>
    <s v="West"/>
    <m/>
    <n v="26.86"/>
    <n v="60"/>
    <s v="Corporate"/>
    <x v="721"/>
    <s v="Standard Class"/>
    <s v="California"/>
    <s v="Appliances"/>
  </r>
  <r>
    <n v="5"/>
    <s v="Shipped Early"/>
    <n v="6"/>
    <x v="2"/>
    <x v="29"/>
    <x v="0"/>
    <s v="Keith Dawkins"/>
    <n v="0.2"/>
    <x v="642"/>
    <s v="September"/>
    <x v="2"/>
    <s v="US-2018-113985"/>
    <x v="1"/>
    <n v="95123"/>
    <n v="716"/>
    <s v="GBC VeloBind Cover Sets"/>
    <n v="9"/>
    <n v="2"/>
    <s v="West"/>
    <m/>
    <n v="9.26"/>
    <n v="25"/>
    <s v="Corporate"/>
    <x v="721"/>
    <s v="Standard Class"/>
    <s v="California"/>
    <s v="Binders"/>
  </r>
  <r>
    <n v="5"/>
    <s v="Shipped Early"/>
    <n v="6"/>
    <x v="2"/>
    <x v="29"/>
    <x v="0"/>
    <s v="Keith Dawkins"/>
    <n v="0.2"/>
    <x v="642"/>
    <s v="September"/>
    <x v="2"/>
    <s v="US-2018-113985"/>
    <x v="1"/>
    <n v="95123"/>
    <n v="1426"/>
    <s v="Satellite Sectional Post Binders"/>
    <n v="34"/>
    <n v="3"/>
    <s v="West"/>
    <m/>
    <n v="33.86"/>
    <n v="104"/>
    <s v="Corporate"/>
    <x v="721"/>
    <s v="Standard Class"/>
    <s v="California"/>
    <s v="Binders"/>
  </r>
  <r>
    <n v="2"/>
    <s v="Shipped Early"/>
    <n v="3"/>
    <x v="1"/>
    <x v="16"/>
    <x v="0"/>
    <s v="Stewart Carmichael"/>
    <n v="0.3"/>
    <x v="758"/>
    <s v="September"/>
    <x v="2"/>
    <s v="US-2018-114013"/>
    <x v="0"/>
    <n v="19134"/>
    <n v="1372"/>
    <s v="SAFCO Arco Folding Chair"/>
    <n v="-6"/>
    <n v="2"/>
    <s v="East"/>
    <m/>
    <n v="-5.52"/>
    <n v="387"/>
    <s v="Corporate"/>
    <x v="859"/>
    <s v="Second Class"/>
    <s v="Pennsylvania"/>
    <s v="Chairs"/>
  </r>
  <r>
    <n v="2"/>
    <s v="Shipped Early"/>
    <n v="3"/>
    <x v="2"/>
    <x v="16"/>
    <x v="0"/>
    <s v="Stewart Carmichael"/>
    <n v="0.2"/>
    <x v="758"/>
    <s v="September"/>
    <x v="2"/>
    <s v="US-2018-114013"/>
    <x v="0"/>
    <n v="19134"/>
    <n v="1485"/>
    <s v="Space Solutions Industrial Galvanized Steel Shelving."/>
    <n v="-28"/>
    <n v="2"/>
    <s v="East"/>
    <m/>
    <n v="-28.37"/>
    <n v="126"/>
    <s v="Corporate"/>
    <x v="859"/>
    <s v="Second Class"/>
    <s v="Pennsylvania"/>
    <s v="Storage"/>
  </r>
  <r>
    <n v="2"/>
    <s v="Shipped Early"/>
    <n v="3"/>
    <x v="2"/>
    <x v="16"/>
    <x v="0"/>
    <s v="Stewart Carmichael"/>
    <n v="0.2"/>
    <x v="758"/>
    <s v="September"/>
    <x v="2"/>
    <s v="US-2018-114013"/>
    <x v="0"/>
    <n v="19134"/>
    <n v="1486"/>
    <s v="Speediset Carbonless Redi-Letter 7 x 8 1/2"/>
    <n v="14"/>
    <n v="5"/>
    <s v="East"/>
    <m/>
    <n v="13.92"/>
    <n v="41"/>
    <s v="Corporate"/>
    <x v="859"/>
    <s v="Second Class"/>
    <s v="Pennsylvania"/>
    <s v="Paper"/>
  </r>
  <r>
    <n v="2"/>
    <s v="Shipped Early"/>
    <n v="3"/>
    <x v="2"/>
    <x v="16"/>
    <x v="0"/>
    <s v="Stewart Carmichael"/>
    <n v="0.2"/>
    <x v="758"/>
    <s v="September"/>
    <x v="2"/>
    <s v="US-2018-114013"/>
    <x v="0"/>
    <n v="19134"/>
    <n v="1377"/>
    <s v="SAFCO Commercial Wire Shelving, Black"/>
    <n v="-138"/>
    <n v="5"/>
    <s v="East"/>
    <m/>
    <n v="-138.13999999999999"/>
    <n v="553"/>
    <s v="Corporate"/>
    <x v="859"/>
    <s v="Second Class"/>
    <s v="Pennsylvania"/>
    <s v="Storage"/>
  </r>
  <r>
    <n v="2"/>
    <s v="Shipped Early"/>
    <n v="3"/>
    <x v="2"/>
    <x v="16"/>
    <x v="0"/>
    <s v="Stewart Carmichael"/>
    <n v="0.7"/>
    <x v="758"/>
    <s v="September"/>
    <x v="2"/>
    <s v="US-2018-114013"/>
    <x v="0"/>
    <n v="19134"/>
    <n v="895"/>
    <s v="Ibico EB-19 Dual Function Manual Binding System"/>
    <n v="-42"/>
    <n v="1"/>
    <s v="East"/>
    <m/>
    <n v="-41.52"/>
    <n v="52"/>
    <s v="Corporate"/>
    <x v="859"/>
    <s v="Second Class"/>
    <s v="Pennsylvania"/>
    <s v="Binders"/>
  </r>
  <r>
    <n v="2"/>
    <s v="Shipped Early"/>
    <n v="3"/>
    <x v="2"/>
    <x v="16"/>
    <x v="0"/>
    <s v="Stewart Carmichael"/>
    <n v="0.7"/>
    <x v="758"/>
    <s v="September"/>
    <x v="2"/>
    <s v="US-2018-114013"/>
    <x v="0"/>
    <n v="19134"/>
    <n v="716"/>
    <s v="GBC VeloBind Cover Sets"/>
    <n v="-15"/>
    <n v="5"/>
    <s v="East"/>
    <m/>
    <n v="-15.44"/>
    <n v="23"/>
    <s v="Corporate"/>
    <x v="859"/>
    <s v="Second Class"/>
    <s v="Pennsylvania"/>
    <s v="Binders"/>
  </r>
  <r>
    <n v="2"/>
    <s v="Shipped Early"/>
    <n v="3"/>
    <x v="0"/>
    <x v="16"/>
    <x v="0"/>
    <s v="Stewart Carmichael"/>
    <n v="0.2"/>
    <x v="758"/>
    <s v="September"/>
    <x v="2"/>
    <s v="US-2018-114013"/>
    <x v="0"/>
    <n v="19134"/>
    <n v="956"/>
    <s v="Kensington Expert Mouse Optical USB Trackball for PC or Mac"/>
    <n v="47"/>
    <n v="5"/>
    <s v="East"/>
    <m/>
    <n v="47.49"/>
    <n v="380"/>
    <s v="Corporate"/>
    <x v="859"/>
    <s v="Second Class"/>
    <s v="Pennsylvania"/>
    <s v="Accessories"/>
  </r>
  <r>
    <n v="2"/>
    <s v="Shipped Early"/>
    <n v="3"/>
    <x v="0"/>
    <x v="16"/>
    <x v="0"/>
    <s v="Stewart Carmichael"/>
    <n v="0.4"/>
    <x v="758"/>
    <s v="September"/>
    <x v="2"/>
    <s v="US-2018-114013"/>
    <x v="0"/>
    <n v="19134"/>
    <n v="1294"/>
    <s v="Polycom CX600 IP Phone VoIP phone"/>
    <n v="-117"/>
    <n v="3"/>
    <s v="East"/>
    <m/>
    <n v="-116.98"/>
    <n v="540"/>
    <s v="Corporate"/>
    <x v="859"/>
    <s v="Second Class"/>
    <s v="Pennsylvania"/>
    <s v="Phones"/>
  </r>
  <r>
    <n v="2"/>
    <s v="Shipped Early"/>
    <n v="3"/>
    <x v="0"/>
    <x v="16"/>
    <x v="0"/>
    <s v="Stewart Carmichael"/>
    <n v="0.7"/>
    <x v="758"/>
    <s v="September"/>
    <x v="2"/>
    <s v="US-2018-114013"/>
    <x v="0"/>
    <n v="19134"/>
    <n v="1226"/>
    <s v="Okidata MB491 Multifunction Printer"/>
    <n v="-644"/>
    <n v="3"/>
    <s v="East"/>
    <m/>
    <n v="-643.71"/>
    <n v="449"/>
    <s v="Corporate"/>
    <x v="859"/>
    <s v="Second Class"/>
    <s v="Pennsylvania"/>
    <s v="Machines"/>
  </r>
  <r>
    <n v="6"/>
    <s v="Shipped On Time"/>
    <n v="6"/>
    <x v="1"/>
    <x v="398"/>
    <x v="0"/>
    <s v="Anne Pryor"/>
    <n v="0"/>
    <x v="625"/>
    <s v="September"/>
    <x v="2"/>
    <s v="US-2018-114174"/>
    <x v="0"/>
    <n v="2148"/>
    <n v="388"/>
    <s v="Bush Westfield Collection Bookcases, Dark Cherry Finish"/>
    <n v="14"/>
    <n v="3"/>
    <s v="East"/>
    <m/>
    <n v="13.92"/>
    <n v="174"/>
    <s v="Home Office"/>
    <x v="890"/>
    <s v="Standard Class"/>
    <s v="Massachusetts"/>
    <s v="Bookcases"/>
  </r>
  <r>
    <n v="6"/>
    <s v="Shipped On Time"/>
    <n v="6"/>
    <x v="2"/>
    <x v="398"/>
    <x v="0"/>
    <s v="Anne Pryor"/>
    <n v="0"/>
    <x v="625"/>
    <s v="September"/>
    <x v="2"/>
    <s v="US-2018-114174"/>
    <x v="0"/>
    <n v="2148"/>
    <n v="231"/>
    <s v="Avery 52"/>
    <n v="7"/>
    <n v="4"/>
    <s v="East"/>
    <m/>
    <n v="6.94"/>
    <n v="15"/>
    <s v="Home Office"/>
    <x v="890"/>
    <s v="Standard Class"/>
    <s v="Massachusetts"/>
    <s v="Labels"/>
  </r>
  <r>
    <n v="4"/>
    <s v="Shipped Early"/>
    <n v="6"/>
    <x v="2"/>
    <x v="130"/>
    <x v="0"/>
    <s v="Chris McAfee"/>
    <n v="0.2"/>
    <x v="631"/>
    <s v="September"/>
    <x v="2"/>
    <s v="US-2018-114230"/>
    <x v="1"/>
    <n v="85023"/>
    <n v="589"/>
    <s v="Eldon Simplefile Box Office"/>
    <n v="4"/>
    <n v="4"/>
    <s v="West"/>
    <s v="Yes"/>
    <n v="3.98"/>
    <n v="40"/>
    <s v="Consumer"/>
    <x v="631"/>
    <s v="Standard Class"/>
    <s v="Arizona"/>
    <s v="Storage"/>
  </r>
  <r>
    <n v="5"/>
    <s v="Shipped Early"/>
    <n v="6"/>
    <x v="1"/>
    <x v="135"/>
    <x v="0"/>
    <s v="Justin Hirsh"/>
    <n v="0.2"/>
    <x v="717"/>
    <s v="September"/>
    <x v="2"/>
    <s v="US-2018-114293"/>
    <x v="1"/>
    <n v="97030"/>
    <n v="1179"/>
    <s v="Novimex Fabric Task Chair"/>
    <n v="-12"/>
    <n v="4"/>
    <s v="West"/>
    <s v="Yes"/>
    <n v="-12.2"/>
    <n v="195"/>
    <s v="Consumer"/>
    <x v="846"/>
    <s v="Standard Class"/>
    <s v="Oregon"/>
    <s v="Chairs"/>
  </r>
  <r>
    <n v="2"/>
    <s v="Shipped Late"/>
    <n v="1"/>
    <x v="2"/>
    <x v="5"/>
    <x v="0"/>
    <s v="Justin Ritter"/>
    <n v="0.7"/>
    <x v="686"/>
    <s v="September"/>
    <x v="2"/>
    <s v="US-2018-114622"/>
    <x v="0"/>
    <n v="45503"/>
    <n v="1642"/>
    <s v="Wilson Jones Hanging Recycled Pressboard Data Binders"/>
    <n v="-7"/>
    <n v="2"/>
    <s v="East"/>
    <m/>
    <n v="-6.53"/>
    <n v="9"/>
    <s v="Corporate"/>
    <x v="785"/>
    <s v="First Class"/>
    <s v="Ohio"/>
    <s v="Binders"/>
  </r>
  <r>
    <n v="1"/>
    <s v="Shipped On Time"/>
    <n v="1"/>
    <x v="2"/>
    <x v="515"/>
    <x v="0"/>
    <s v="Greg Guthrie"/>
    <n v="0"/>
    <x v="871"/>
    <s v="September"/>
    <x v="2"/>
    <s v="US-2018-114776"/>
    <x v="1"/>
    <n v="94509"/>
    <n v="1820"/>
    <s v="Xerox 216"/>
    <n v="9"/>
    <n v="3"/>
    <s v="West"/>
    <m/>
    <n v="9.33"/>
    <n v="19"/>
    <s v="Corporate"/>
    <x v="721"/>
    <s v="First Class"/>
    <s v="California"/>
    <s v="Paper"/>
  </r>
  <r>
    <n v="5"/>
    <s v="Shipped Late"/>
    <n v="3"/>
    <x v="2"/>
    <x v="1"/>
    <x v="0"/>
    <s v="Chuck Clark"/>
    <n v="0"/>
    <x v="617"/>
    <s v="September"/>
    <x v="2"/>
    <s v="US-2018-114888"/>
    <x v="1"/>
    <n v="94109"/>
    <n v="971"/>
    <s v="Kleencut Forged Office Shears by Acme United Corporation"/>
    <n v="2"/>
    <n v="3"/>
    <s v="West"/>
    <m/>
    <n v="1.87"/>
    <n v="6"/>
    <s v="Home Office"/>
    <x v="628"/>
    <s v="Second Class"/>
    <s v="California"/>
    <s v="Supplies"/>
  </r>
  <r>
    <n v="5"/>
    <s v="Shipped Late"/>
    <n v="3"/>
    <x v="2"/>
    <x v="1"/>
    <x v="0"/>
    <s v="Chuck Clark"/>
    <n v="0.2"/>
    <x v="617"/>
    <s v="September"/>
    <x v="2"/>
    <s v="US-2018-114888"/>
    <x v="1"/>
    <n v="94109"/>
    <n v="410"/>
    <s v="Cardinal Holdit Business Card Pockets"/>
    <n v="4"/>
    <n v="3"/>
    <s v="West"/>
    <m/>
    <n v="4.18"/>
    <n v="12"/>
    <s v="Home Office"/>
    <x v="628"/>
    <s v="Second Class"/>
    <s v="California"/>
    <s v="Binders"/>
  </r>
  <r>
    <n v="3"/>
    <s v="Shipped On Time"/>
    <n v="3"/>
    <x v="1"/>
    <x v="141"/>
    <x v="0"/>
    <s v="Sally Hughsby"/>
    <n v="0"/>
    <x v="619"/>
    <s v="September"/>
    <x v="2"/>
    <s v="US-2018-115441"/>
    <x v="3"/>
    <n v="53209"/>
    <n v="1213"/>
    <s v="Office Star Flex Back Scooter Chair with Aluminum Finish Frame"/>
    <n v="97"/>
    <n v="4"/>
    <s v="Central"/>
    <m/>
    <n v="96.85"/>
    <n v="404"/>
    <s v="Corporate"/>
    <x v="763"/>
    <s v="Second Class"/>
    <s v="Wisconsin"/>
    <s v="Chairs"/>
  </r>
  <r>
    <n v="3"/>
    <s v="Shipped On Time"/>
    <n v="3"/>
    <x v="1"/>
    <x v="141"/>
    <x v="0"/>
    <s v="Sally Hughsby"/>
    <n v="0"/>
    <x v="619"/>
    <s v="September"/>
    <x v="2"/>
    <s v="US-2018-115441"/>
    <x v="3"/>
    <n v="53209"/>
    <n v="566"/>
    <s v="Eldon Expressions Desk Accessory, Wood Photo Frame, Mahogany"/>
    <n v="28"/>
    <n v="5"/>
    <s v="Central"/>
    <m/>
    <n v="27.61"/>
    <n v="95"/>
    <s v="Corporate"/>
    <x v="763"/>
    <s v="Second Class"/>
    <s v="Wisconsin"/>
    <s v="Furnishings"/>
  </r>
  <r>
    <n v="3"/>
    <s v="Shipped On Time"/>
    <n v="3"/>
    <x v="2"/>
    <x v="141"/>
    <x v="0"/>
    <s v="Sally Hughsby"/>
    <n v="0"/>
    <x v="619"/>
    <s v="September"/>
    <x v="2"/>
    <s v="US-2018-115441"/>
    <x v="3"/>
    <n v="53209"/>
    <n v="1486"/>
    <s v="Speediset Carbonless Redi-Letter 7 x 8 1/2"/>
    <n v="10"/>
    <n v="2"/>
    <s v="Central"/>
    <m/>
    <n v="9.69"/>
    <n v="21"/>
    <s v="Corporate"/>
    <x v="763"/>
    <s v="Second Class"/>
    <s v="Wisconsin"/>
    <s v="Paper"/>
  </r>
  <r>
    <n v="3"/>
    <s v="Shipped On Time"/>
    <n v="3"/>
    <x v="0"/>
    <x v="141"/>
    <x v="0"/>
    <s v="Sally Hughsby"/>
    <n v="0"/>
    <x v="619"/>
    <s v="September"/>
    <x v="2"/>
    <s v="US-2018-115441"/>
    <x v="3"/>
    <n v="53209"/>
    <n v="992"/>
    <s v="LG Electronics Tone+ HBS-730 Bluetooth Headset"/>
    <n v="83"/>
    <n v="5"/>
    <s v="Central"/>
    <m/>
    <n v="83.31"/>
    <n v="298"/>
    <s v="Corporate"/>
    <x v="763"/>
    <s v="Second Class"/>
    <s v="Wisconsin"/>
    <s v="Phones"/>
  </r>
  <r>
    <n v="3"/>
    <s v="Shipped On Time"/>
    <n v="3"/>
    <x v="0"/>
    <x v="141"/>
    <x v="0"/>
    <s v="Sally Hughsby"/>
    <n v="0"/>
    <x v="619"/>
    <s v="September"/>
    <x v="2"/>
    <s v="US-2018-115441"/>
    <x v="3"/>
    <n v="53209"/>
    <n v="1076"/>
    <s v="Memorex Froggy Flash Drive 8 GB"/>
    <n v="48"/>
    <n v="7"/>
    <s v="Central"/>
    <m/>
    <n v="48.46"/>
    <n v="124"/>
    <s v="Corporate"/>
    <x v="763"/>
    <s v="Second Class"/>
    <s v="Wisconsin"/>
    <s v="Accessories"/>
  </r>
  <r>
    <n v="6"/>
    <s v="Shipped On Time"/>
    <n v="6"/>
    <x v="1"/>
    <x v="452"/>
    <x v="0"/>
    <s v="Sanjit Engle"/>
    <n v="0.5"/>
    <x v="625"/>
    <s v="September"/>
    <x v="2"/>
    <s v="US-2018-115455"/>
    <x v="3"/>
    <n v="60090"/>
    <n v="369"/>
    <s v="Bretford CR8500 Series Meeting Room Furniture"/>
    <n v="-301"/>
    <n v="3"/>
    <s v="Central"/>
    <m/>
    <n v="-300.74"/>
    <n v="601"/>
    <s v="Consumer"/>
    <x v="890"/>
    <s v="Standard Class"/>
    <s v="Illinois"/>
    <s v="Tables"/>
  </r>
  <r>
    <n v="6"/>
    <s v="Shipped On Time"/>
    <n v="6"/>
    <x v="1"/>
    <x v="452"/>
    <x v="0"/>
    <s v="Sanjit Engle"/>
    <n v="0.6"/>
    <x v="625"/>
    <s v="September"/>
    <x v="2"/>
    <s v="US-2018-115455"/>
    <x v="3"/>
    <n v="60090"/>
    <n v="616"/>
    <s v="Executive Impressions 12 Wall Clock"/>
    <n v="-8"/>
    <n v="2"/>
    <s v="Central"/>
    <m/>
    <n v="-7.77"/>
    <n v="14"/>
    <s v="Consumer"/>
    <x v="890"/>
    <s v="Standard Class"/>
    <s v="Illinois"/>
    <s v="Furnishings"/>
  </r>
  <r>
    <n v="5"/>
    <s v="Shipped Late"/>
    <n v="3"/>
    <x v="2"/>
    <x v="17"/>
    <x v="0"/>
    <s v="Jas OCarroll"/>
    <n v="0"/>
    <x v="687"/>
    <s v="September"/>
    <x v="2"/>
    <s v="US-2018-115819"/>
    <x v="1"/>
    <n v="90049"/>
    <n v="1120"/>
    <s v="Newell 307"/>
    <n v="2"/>
    <n v="3"/>
    <s v="West"/>
    <m/>
    <n v="1.53"/>
    <n v="5"/>
    <s v="Consumer"/>
    <x v="926"/>
    <s v="Second Class"/>
    <s v="California"/>
    <s v="Art"/>
  </r>
  <r>
    <n v="5"/>
    <s v="Shipped Late"/>
    <n v="3"/>
    <x v="2"/>
    <x v="17"/>
    <x v="0"/>
    <s v="Jas OCarroll"/>
    <n v="0"/>
    <x v="687"/>
    <s v="September"/>
    <x v="2"/>
    <s v="US-2018-115819"/>
    <x v="1"/>
    <n v="90049"/>
    <n v="96"/>
    <s v="Adams Telephone Message Book W/Dividers/Space For Phone Numbers, 5 1/4X8 1/2, 200/Messages"/>
    <n v="10"/>
    <n v="4"/>
    <s v="West"/>
    <m/>
    <n v="10.220000000000001"/>
    <n v="23"/>
    <s v="Consumer"/>
    <x v="926"/>
    <s v="Second Class"/>
    <s v="California"/>
    <s v="Paper"/>
  </r>
  <r>
    <n v="5"/>
    <s v="Shipped Late"/>
    <n v="3"/>
    <x v="2"/>
    <x v="17"/>
    <x v="0"/>
    <s v="Jas OCarroll"/>
    <n v="0"/>
    <x v="687"/>
    <s v="September"/>
    <x v="2"/>
    <s v="US-2018-115819"/>
    <x v="1"/>
    <n v="90049"/>
    <n v="1239"/>
    <s v="Panasonic KP-4ABK Battery-Operated Pencil Sharpener"/>
    <n v="21"/>
    <n v="5"/>
    <s v="West"/>
    <m/>
    <n v="21.23"/>
    <n v="73"/>
    <s v="Consumer"/>
    <x v="926"/>
    <s v="Second Class"/>
    <s v="California"/>
    <s v="Art"/>
  </r>
  <r>
    <n v="5"/>
    <s v="Shipped Late"/>
    <n v="3"/>
    <x v="2"/>
    <x v="17"/>
    <x v="0"/>
    <s v="Jas OCarroll"/>
    <n v="0.2"/>
    <x v="687"/>
    <s v="September"/>
    <x v="2"/>
    <s v="US-2018-115819"/>
    <x v="1"/>
    <n v="90049"/>
    <n v="134"/>
    <s v="Angle-D Binders with Locking Rings, Label Holders"/>
    <n v="2"/>
    <n v="1"/>
    <s v="West"/>
    <m/>
    <n v="1.97"/>
    <n v="6"/>
    <s v="Consumer"/>
    <x v="926"/>
    <s v="Second Class"/>
    <s v="California"/>
    <s v="Binders"/>
  </r>
  <r>
    <n v="5"/>
    <s v="Shipped Late"/>
    <n v="3"/>
    <x v="2"/>
    <x v="17"/>
    <x v="0"/>
    <s v="Jas OCarroll"/>
    <n v="0.2"/>
    <x v="687"/>
    <s v="September"/>
    <x v="2"/>
    <s v="US-2018-115819"/>
    <x v="1"/>
    <n v="90049"/>
    <n v="235"/>
    <s v="Avery Binder Labels"/>
    <n v="3"/>
    <n v="3"/>
    <s v="West"/>
    <m/>
    <n v="3.27"/>
    <n v="9"/>
    <s v="Consumer"/>
    <x v="926"/>
    <s v="Second Class"/>
    <s v="California"/>
    <s v="Binders"/>
  </r>
  <r>
    <n v="5"/>
    <s v="Shipped Late"/>
    <n v="3"/>
    <x v="0"/>
    <x v="17"/>
    <x v="0"/>
    <s v="Jas OCarroll"/>
    <n v="0.2"/>
    <x v="687"/>
    <s v="September"/>
    <x v="2"/>
    <s v="US-2018-115819"/>
    <x v="1"/>
    <n v="90049"/>
    <n v="1303"/>
    <s v="PowerGen Dual USB Car Charger"/>
    <n v="13"/>
    <n v="5"/>
    <s v="West"/>
    <m/>
    <n v="12.99"/>
    <n v="40"/>
    <s v="Consumer"/>
    <x v="926"/>
    <s v="Second Class"/>
    <s v="California"/>
    <s v="Phones"/>
  </r>
  <r>
    <n v="0"/>
    <s v="Shipped On Time"/>
    <n v="0"/>
    <x v="2"/>
    <x v="107"/>
    <x v="0"/>
    <s v="Jonathan Howell"/>
    <n v="0"/>
    <x v="1216"/>
    <s v="September"/>
    <x v="2"/>
    <s v="US-2018-115952"/>
    <x v="3"/>
    <n v="74133"/>
    <n v="236"/>
    <s v="Avery Binding System Hidden Tab Executive Style Index Sets"/>
    <n v="14"/>
    <n v="5"/>
    <s v="Central"/>
    <s v="Yes"/>
    <n v="14.42"/>
    <n v="29"/>
    <s v="Consumer"/>
    <x v="801"/>
    <s v="Same Day"/>
    <s v="Oklahoma"/>
    <s v="Binders"/>
  </r>
  <r>
    <n v="5"/>
    <s v="Shipped Early"/>
    <n v="6"/>
    <x v="0"/>
    <x v="74"/>
    <x v="0"/>
    <s v="Christine Abelman"/>
    <n v="0.2"/>
    <x v="637"/>
    <s v="September"/>
    <x v="2"/>
    <s v="US-2018-116365"/>
    <x v="3"/>
    <n v="78207"/>
    <n v="920"/>
    <s v="Imation Clip USB flash drive - 8 GB"/>
    <n v="-5"/>
    <n v="2"/>
    <s v="Central"/>
    <m/>
    <n v="-5.26"/>
    <n v="30"/>
    <s v="Corporate"/>
    <x v="686"/>
    <s v="Standard Class"/>
    <s v="Texas"/>
    <s v="Accessories"/>
  </r>
  <r>
    <n v="5"/>
    <s v="Shipped Early"/>
    <n v="6"/>
    <x v="0"/>
    <x v="74"/>
    <x v="0"/>
    <s v="Christine Abelman"/>
    <n v="0.2"/>
    <x v="637"/>
    <s v="September"/>
    <x v="2"/>
    <s v="US-2018-116365"/>
    <x v="3"/>
    <n v="78207"/>
    <n v="1615"/>
    <s v="WD My Passport Ultra 1TB Portable External Hard Drive"/>
    <n v="-6"/>
    <n v="3"/>
    <s v="Central"/>
    <m/>
    <n v="-6.21"/>
    <n v="166"/>
    <s v="Corporate"/>
    <x v="686"/>
    <s v="Standard Class"/>
    <s v="Texas"/>
    <s v="Accessories"/>
  </r>
  <r>
    <n v="5"/>
    <s v="Shipped Early"/>
    <n v="6"/>
    <x v="0"/>
    <x v="74"/>
    <x v="0"/>
    <s v="Christine Abelman"/>
    <n v="0.2"/>
    <x v="637"/>
    <s v="September"/>
    <x v="2"/>
    <s v="US-2018-116365"/>
    <x v="3"/>
    <n v="78207"/>
    <n v="156"/>
    <s v="AT&amp;T 17929 Lendline Telephone"/>
    <n v="14"/>
    <n v="5"/>
    <s v="Central"/>
    <m/>
    <n v="13.57"/>
    <n v="181"/>
    <s v="Corporate"/>
    <x v="686"/>
    <s v="Standard Class"/>
    <s v="Texas"/>
    <s v="Phones"/>
  </r>
  <r>
    <n v="2"/>
    <s v="Shipped Late"/>
    <n v="1"/>
    <x v="1"/>
    <x v="22"/>
    <x v="0"/>
    <s v="Eric Barreto"/>
    <n v="0"/>
    <x v="877"/>
    <s v="September"/>
    <x v="2"/>
    <s v="US-2018-116400"/>
    <x v="2"/>
    <n v="23223"/>
    <n v="571"/>
    <s v="Eldon Expressions Wood and Plastic Desk Accessories, Oak"/>
    <n v="11"/>
    <n v="4"/>
    <s v="South"/>
    <m/>
    <n v="11.18"/>
    <n v="40"/>
    <s v="Consumer"/>
    <x v="881"/>
    <s v="First Class"/>
    <s v="Virginia"/>
    <s v="Furnishings"/>
  </r>
  <r>
    <n v="7"/>
    <s v="Shipped Late"/>
    <n v="6"/>
    <x v="1"/>
    <x v="17"/>
    <x v="0"/>
    <s v="Benjamin Patterson"/>
    <n v="0"/>
    <x v="582"/>
    <s v="September"/>
    <x v="2"/>
    <s v="US-2018-116442"/>
    <x v="1"/>
    <n v="90004"/>
    <n v="572"/>
    <s v="Eldon Expressions Wood Desk Accessories, Oak"/>
    <n v="4"/>
    <n v="2"/>
    <s v="West"/>
    <m/>
    <n v="4.28"/>
    <n v="15"/>
    <s v="Consumer"/>
    <x v="918"/>
    <s v="Standard Class"/>
    <s v="California"/>
    <s v="Furnishings"/>
  </r>
  <r>
    <n v="3"/>
    <s v="Shipped Late"/>
    <n v="1"/>
    <x v="2"/>
    <x v="17"/>
    <x v="0"/>
    <s v="Grace Kelly"/>
    <n v="0"/>
    <x v="591"/>
    <s v="September"/>
    <x v="2"/>
    <s v="US-2018-116729"/>
    <x v="1"/>
    <n v="90049"/>
    <n v="1830"/>
    <s v="Xerox 225"/>
    <n v="22"/>
    <n v="7"/>
    <s v="West"/>
    <m/>
    <n v="21.77"/>
    <n v="45"/>
    <s v="Corporate"/>
    <x v="758"/>
    <s v="First Class"/>
    <s v="California"/>
    <s v="Paper"/>
  </r>
  <r>
    <n v="3"/>
    <s v="Shipped Late"/>
    <n v="1"/>
    <x v="0"/>
    <x v="17"/>
    <x v="0"/>
    <s v="Grace Kelly"/>
    <n v="0"/>
    <x v="591"/>
    <s v="September"/>
    <x v="2"/>
    <s v="US-2018-116729"/>
    <x v="1"/>
    <n v="90049"/>
    <n v="1406"/>
    <s v="SanDisk Cruzer 64 GB USB Flash Drive"/>
    <n v="76"/>
    <n v="7"/>
    <s v="West"/>
    <m/>
    <n v="76.27"/>
    <n v="254"/>
    <s v="Corporate"/>
    <x v="758"/>
    <s v="First Class"/>
    <s v="California"/>
    <s v="Accessories"/>
  </r>
  <r>
    <n v="3"/>
    <s v="Shipped Late"/>
    <n v="1"/>
    <x v="0"/>
    <x v="17"/>
    <x v="0"/>
    <s v="Grace Kelly"/>
    <n v="0.2"/>
    <x v="591"/>
    <s v="September"/>
    <x v="2"/>
    <s v="US-2018-116729"/>
    <x v="1"/>
    <n v="90049"/>
    <n v="1394"/>
    <s v="Samsung Galaxy Note 2"/>
    <n v="258"/>
    <n v="7"/>
    <s v="West"/>
    <m/>
    <n v="257.58999999999997"/>
    <n v="2576"/>
    <s v="Corporate"/>
    <x v="758"/>
    <s v="First Class"/>
    <s v="California"/>
    <s v="Phones"/>
  </r>
  <r>
    <n v="3"/>
    <s v="Shipped Late"/>
    <n v="1"/>
    <x v="1"/>
    <x v="13"/>
    <x v="0"/>
    <s v="Luke Weiss"/>
    <n v="0.6"/>
    <x v="866"/>
    <s v="September"/>
    <x v="2"/>
    <s v="US-2018-117037"/>
    <x v="3"/>
    <n v="60653"/>
    <n v="673"/>
    <s v="Flat Face Poster Frame"/>
    <n v="-10"/>
    <n v="3"/>
    <s v="Central"/>
    <m/>
    <n v="-10.17"/>
    <n v="23"/>
    <s v="Consumer"/>
    <x v="687"/>
    <s v="First Class"/>
    <s v="Illinois"/>
    <s v="Furnishings"/>
  </r>
  <r>
    <n v="3"/>
    <s v="Shipped Late"/>
    <n v="1"/>
    <x v="2"/>
    <x v="13"/>
    <x v="0"/>
    <s v="Luke Weiss"/>
    <n v="0.2"/>
    <x v="866"/>
    <s v="September"/>
    <x v="2"/>
    <s v="US-2018-117037"/>
    <x v="3"/>
    <n v="60653"/>
    <n v="51"/>
    <s v="Acco Hot Clips Clips to Go"/>
    <n v="2"/>
    <n v="3"/>
    <s v="Central"/>
    <m/>
    <n v="2.4700000000000002"/>
    <n v="8"/>
    <s v="Consumer"/>
    <x v="687"/>
    <s v="First Class"/>
    <s v="Illinois"/>
    <s v="Fasteners"/>
  </r>
  <r>
    <n v="3"/>
    <s v="Shipped Late"/>
    <n v="1"/>
    <x v="2"/>
    <x v="13"/>
    <x v="0"/>
    <s v="Luke Weiss"/>
    <n v="0.2"/>
    <x v="866"/>
    <s v="September"/>
    <x v="2"/>
    <s v="US-2018-117037"/>
    <x v="3"/>
    <n v="60653"/>
    <n v="1658"/>
    <s v="Wirebound Message Books, Four 2 3/4 x 5 Forms per Page, 200 Sets per Book"/>
    <n v="10"/>
    <n v="8"/>
    <s v="Central"/>
    <m/>
    <n v="9.5399999999999991"/>
    <n v="31"/>
    <s v="Consumer"/>
    <x v="687"/>
    <s v="First Class"/>
    <s v="Illinois"/>
    <s v="Paper"/>
  </r>
  <r>
    <n v="3"/>
    <s v="Shipped Late"/>
    <n v="1"/>
    <x v="2"/>
    <x v="13"/>
    <x v="0"/>
    <s v="Luke Weiss"/>
    <n v="0.8"/>
    <x v="866"/>
    <s v="September"/>
    <x v="2"/>
    <s v="US-2018-117037"/>
    <x v="3"/>
    <n v="60653"/>
    <n v="61"/>
    <s v="Acco Recycled 2 Capacity Laser Printer Hanging Data Binders"/>
    <n v="-5"/>
    <n v="1"/>
    <s v="Central"/>
    <m/>
    <n v="-4.7699999999999996"/>
    <n v="3"/>
    <s v="Consumer"/>
    <x v="687"/>
    <s v="First Class"/>
    <s v="Illinois"/>
    <s v="Binders"/>
  </r>
  <r>
    <n v="4"/>
    <s v="Shipped Early"/>
    <n v="6"/>
    <x v="2"/>
    <x v="1"/>
    <x v="0"/>
    <s v="Pete Armstrong"/>
    <n v="0.2"/>
    <x v="735"/>
    <s v="September"/>
    <x v="2"/>
    <s v="US-2018-117387"/>
    <x v="1"/>
    <n v="94122"/>
    <n v="258"/>
    <s v="Avery Legal 4-Ring Binder"/>
    <n v="25"/>
    <n v="4"/>
    <s v="West"/>
    <m/>
    <n v="25.18"/>
    <n v="67"/>
    <s v="Home Office"/>
    <x v="798"/>
    <s v="Standard Class"/>
    <s v="California"/>
    <s v="Binders"/>
  </r>
  <r>
    <n v="6"/>
    <s v="Shipped On Time"/>
    <n v="6"/>
    <x v="1"/>
    <x v="31"/>
    <x v="0"/>
    <s v="Justin MacKendrick"/>
    <n v="0"/>
    <x v="753"/>
    <s v="September"/>
    <x v="2"/>
    <s v="US-2018-117541"/>
    <x v="0"/>
    <n v="19711"/>
    <n v="1496"/>
    <s v="Stacking Trays by OIC"/>
    <n v="7"/>
    <n v="4"/>
    <s v="East"/>
    <m/>
    <n v="6.57"/>
    <n v="20"/>
    <s v="Consumer"/>
    <x v="932"/>
    <s v="Standard Class"/>
    <s v="Delaware"/>
    <s v="Furnishings"/>
  </r>
  <r>
    <n v="6"/>
    <s v="Shipped On Time"/>
    <n v="6"/>
    <x v="2"/>
    <x v="31"/>
    <x v="0"/>
    <s v="Justin MacKendrick"/>
    <n v="0"/>
    <x v="753"/>
    <s v="September"/>
    <x v="2"/>
    <s v="US-2018-117541"/>
    <x v="0"/>
    <n v="19711"/>
    <n v="1576"/>
    <s v="Tops Wirebound Message Log Books"/>
    <n v="8"/>
    <n v="5"/>
    <s v="East"/>
    <m/>
    <n v="7.57"/>
    <n v="16"/>
    <s v="Consumer"/>
    <x v="932"/>
    <s v="Standard Class"/>
    <s v="Delaware"/>
    <s v="Paper"/>
  </r>
  <r>
    <n v="6"/>
    <s v="Shipped On Time"/>
    <n v="6"/>
    <x v="2"/>
    <x v="516"/>
    <x v="0"/>
    <s v="Matt Abelman"/>
    <n v="0"/>
    <x v="849"/>
    <s v="September"/>
    <x v="2"/>
    <s v="US-2018-117793"/>
    <x v="3"/>
    <n v="53081"/>
    <n v="1271"/>
    <s v="Pizazz Global Quick File"/>
    <n v="4"/>
    <n v="1"/>
    <s v="Central"/>
    <m/>
    <n v="4.1900000000000004"/>
    <n v="15"/>
    <s v="Home Office"/>
    <x v="807"/>
    <s v="Standard Class"/>
    <s v="Wisconsin"/>
    <s v="Storage"/>
  </r>
  <r>
    <n v="6"/>
    <s v="Shipped On Time"/>
    <n v="6"/>
    <x v="2"/>
    <x v="516"/>
    <x v="0"/>
    <s v="Matt Abelman"/>
    <n v="0"/>
    <x v="849"/>
    <s v="September"/>
    <x v="2"/>
    <s v="US-2018-117793"/>
    <x v="3"/>
    <n v="53081"/>
    <n v="226"/>
    <s v="Avery 515"/>
    <n v="18"/>
    <n v="3"/>
    <s v="Central"/>
    <m/>
    <n v="17.670000000000002"/>
    <n v="38"/>
    <s v="Home Office"/>
    <x v="807"/>
    <s v="Standard Class"/>
    <s v="Wisconsin"/>
    <s v="Labels"/>
  </r>
  <r>
    <n v="6"/>
    <s v="Shipped On Time"/>
    <n v="6"/>
    <x v="2"/>
    <x v="516"/>
    <x v="0"/>
    <s v="Matt Abelman"/>
    <n v="0"/>
    <x v="849"/>
    <s v="September"/>
    <x v="2"/>
    <s v="US-2018-117793"/>
    <x v="3"/>
    <n v="53081"/>
    <n v="1265"/>
    <s v="Permanent Self-Adhesive File Folder Labels for Typewriters, 1 1/8 x 3 1/2, White"/>
    <n v="12"/>
    <n v="4"/>
    <s v="Central"/>
    <m/>
    <n v="11.59"/>
    <n v="25"/>
    <s v="Home Office"/>
    <x v="807"/>
    <s v="Standard Class"/>
    <s v="Wisconsin"/>
    <s v="Labels"/>
  </r>
  <r>
    <n v="6"/>
    <s v="Shipped On Time"/>
    <n v="6"/>
    <x v="0"/>
    <x v="516"/>
    <x v="0"/>
    <s v="Matt Abelman"/>
    <n v="0"/>
    <x v="849"/>
    <s v="September"/>
    <x v="2"/>
    <s v="US-2018-117793"/>
    <x v="3"/>
    <n v="53081"/>
    <n v="1061"/>
    <s v="Maxell 4.7GB DVD+R 5/Pack"/>
    <n v="1"/>
    <n v="2"/>
    <s v="Central"/>
    <m/>
    <n v="0.89"/>
    <n v="2"/>
    <s v="Home Office"/>
    <x v="807"/>
    <s v="Standard Class"/>
    <s v="Wisconsin"/>
    <s v="Accessories"/>
  </r>
  <r>
    <n v="4"/>
    <s v="Shipped Late"/>
    <n v="3"/>
    <x v="2"/>
    <x v="0"/>
    <x v="0"/>
    <s v="Parhena Norris"/>
    <n v="0"/>
    <x v="706"/>
    <s v="September"/>
    <x v="2"/>
    <s v="US-2018-118780"/>
    <x v="0"/>
    <n v="10011"/>
    <n v="1659"/>
    <s v="Wirebound Message Books, Four 2 3/4 x 5 White Forms per Page"/>
    <n v="3"/>
    <n v="1"/>
    <s v="East"/>
    <m/>
    <n v="3.08"/>
    <n v="7"/>
    <s v="Home Office"/>
    <x v="890"/>
    <s v="Second Class"/>
    <s v="New York"/>
    <s v="Paper"/>
  </r>
  <r>
    <n v="4"/>
    <s v="Shipped Late"/>
    <n v="3"/>
    <x v="2"/>
    <x v="0"/>
    <x v="0"/>
    <s v="Parhena Norris"/>
    <n v="0"/>
    <x v="706"/>
    <s v="September"/>
    <x v="2"/>
    <s v="US-2018-118780"/>
    <x v="0"/>
    <n v="10011"/>
    <n v="52"/>
    <s v="Acco Perma 2700 Stacking Storage Drawers"/>
    <n v="9"/>
    <n v="2"/>
    <s v="East"/>
    <m/>
    <n v="8.92"/>
    <n v="59"/>
    <s v="Home Office"/>
    <x v="890"/>
    <s v="Second Class"/>
    <s v="New York"/>
    <s v="Storage"/>
  </r>
  <r>
    <n v="4"/>
    <s v="Shipped Early"/>
    <n v="6"/>
    <x v="2"/>
    <x v="15"/>
    <x v="0"/>
    <s v="Edward Hooks"/>
    <n v="0"/>
    <x v="1217"/>
    <s v="September"/>
    <x v="2"/>
    <s v="US-2018-119046"/>
    <x v="1"/>
    <n v="98115"/>
    <n v="1355"/>
    <s v="Riverleaf Stik-Withit Designer Note Cubes"/>
    <n v="14"/>
    <n v="3"/>
    <s v="West"/>
    <s v="Yes"/>
    <n v="13.88"/>
    <n v="30"/>
    <s v="Corporate"/>
    <x v="822"/>
    <s v="Standard Class"/>
    <s v="Washington"/>
    <s v="Paper"/>
  </r>
  <r>
    <n v="4"/>
    <s v="Shipped Early"/>
    <n v="6"/>
    <x v="2"/>
    <x v="15"/>
    <x v="0"/>
    <s v="Edward Hooks"/>
    <n v="0.2"/>
    <x v="1217"/>
    <s v="September"/>
    <x v="2"/>
    <s v="US-2018-119046"/>
    <x v="1"/>
    <n v="98115"/>
    <n v="68"/>
    <s v="Acco Translucent Poly Ring Binders"/>
    <n v="4"/>
    <n v="3"/>
    <s v="West"/>
    <s v="Yes"/>
    <n v="3.93"/>
    <n v="11"/>
    <s v="Corporate"/>
    <x v="822"/>
    <s v="Standard Class"/>
    <s v="Washington"/>
    <s v="Binders"/>
  </r>
  <r>
    <n v="4"/>
    <s v="Shipped Early"/>
    <n v="6"/>
    <x v="2"/>
    <x v="15"/>
    <x v="0"/>
    <s v="Edward Hooks"/>
    <n v="0.2"/>
    <x v="1217"/>
    <s v="September"/>
    <x v="2"/>
    <s v="US-2018-119046"/>
    <x v="1"/>
    <n v="98115"/>
    <n v="58"/>
    <s v="Acco PRESSTEX Data Binder with Storage Hooks, Dark Blue, 14 7/8 X 11"/>
    <n v="19"/>
    <n v="12"/>
    <s v="West"/>
    <s v="Yes"/>
    <n v="18.72"/>
    <n v="52"/>
    <s v="Corporate"/>
    <x v="822"/>
    <s v="Standard Class"/>
    <s v="Washington"/>
    <s v="Binders"/>
  </r>
  <r>
    <n v="4"/>
    <s v="Shipped Early"/>
    <n v="6"/>
    <x v="2"/>
    <x v="17"/>
    <x v="0"/>
    <s v="Scot Wooten"/>
    <n v="0"/>
    <x v="731"/>
    <s v="September"/>
    <x v="2"/>
    <s v="US-2018-119270"/>
    <x v="1"/>
    <n v="90036"/>
    <n v="787"/>
    <s v="Hammermill Color Copier Paper (28Lb. and 96 Bright)"/>
    <n v="9"/>
    <n v="2"/>
    <s v="West"/>
    <m/>
    <n v="8.99"/>
    <n v="20"/>
    <s v="Consumer"/>
    <x v="821"/>
    <s v="Standard Class"/>
    <s v="California"/>
    <s v="Paper"/>
  </r>
  <r>
    <n v="3"/>
    <s v="Shipped Late"/>
    <n v="1"/>
    <x v="0"/>
    <x v="381"/>
    <x v="0"/>
    <s v="Emily Phan"/>
    <n v="0"/>
    <x v="672"/>
    <s v="September"/>
    <x v="2"/>
    <s v="US-2018-119298"/>
    <x v="2"/>
    <n v="72401"/>
    <n v="1232"/>
    <s v="OtterBox Defender Series Case - Samsung Galaxy S4"/>
    <n v="18"/>
    <n v="2"/>
    <s v="South"/>
    <m/>
    <n v="17.989999999999998"/>
    <n v="60"/>
    <s v="Consumer"/>
    <x v="790"/>
    <s v="First Class"/>
    <s v="Arkansas"/>
    <s v="Phones"/>
  </r>
  <r>
    <n v="5"/>
    <s v="Shipped Early"/>
    <n v="6"/>
    <x v="1"/>
    <x v="117"/>
    <x v="0"/>
    <s v="Ben Ferrer"/>
    <n v="0.6"/>
    <x v="844"/>
    <s v="September"/>
    <x v="2"/>
    <s v="US-2018-120460"/>
    <x v="3"/>
    <n v="75081"/>
    <n v="673"/>
    <s v="Flat Face Poster Frame"/>
    <n v="-10"/>
    <n v="3"/>
    <s v="Central"/>
    <m/>
    <n v="-10.17"/>
    <n v="23"/>
    <s v="Home Office"/>
    <x v="869"/>
    <s v="Standard Class"/>
    <s v="Texas"/>
    <s v="Furnishings"/>
  </r>
  <r>
    <n v="3"/>
    <s v="Shipped On Time"/>
    <n v="3"/>
    <x v="1"/>
    <x v="60"/>
    <x v="0"/>
    <s v="Rose OBrian"/>
    <n v="0.4"/>
    <x v="715"/>
    <s v="September"/>
    <x v="2"/>
    <s v="US-2018-120929"/>
    <x v="2"/>
    <n v="38109"/>
    <n v="277"/>
    <s v="Balt Solid Wood Rectangular Table"/>
    <n v="-95"/>
    <n v="3"/>
    <s v="South"/>
    <m/>
    <n v="-94.94"/>
    <n v="190"/>
    <s v="Consumer"/>
    <x v="703"/>
    <s v="Second Class"/>
    <s v="Tennessee"/>
    <s v="Tables"/>
  </r>
  <r>
    <n v="5"/>
    <s v="Shipped Early"/>
    <n v="6"/>
    <x v="1"/>
    <x v="144"/>
    <x v="0"/>
    <s v="Michael Moore"/>
    <n v="0"/>
    <x v="693"/>
    <s v="September"/>
    <x v="2"/>
    <s v="US-2018-121013"/>
    <x v="2"/>
    <n v="23320"/>
    <n v="424"/>
    <s v="Chromcraft Bull-Nose Wood 48 x 96 Rectangular Conference Tables"/>
    <n v="314"/>
    <n v="3"/>
    <s v="South"/>
    <m/>
    <n v="314.06"/>
    <n v="1653"/>
    <s v="Consumer"/>
    <x v="727"/>
    <s v="Standard Class"/>
    <s v="Virginia"/>
    <s v="Tables"/>
  </r>
  <r>
    <n v="5"/>
    <s v="Shipped Early"/>
    <n v="6"/>
    <x v="2"/>
    <x v="144"/>
    <x v="0"/>
    <s v="Michael Moore"/>
    <n v="0"/>
    <x v="693"/>
    <s v="September"/>
    <x v="2"/>
    <s v="US-2018-121013"/>
    <x v="2"/>
    <n v="23320"/>
    <n v="210"/>
    <s v="Avery 50"/>
    <n v="12"/>
    <n v="2"/>
    <s v="South"/>
    <m/>
    <n v="11.78"/>
    <n v="25"/>
    <s v="Consumer"/>
    <x v="727"/>
    <s v="Standard Class"/>
    <s v="Virginia"/>
    <s v="Labels"/>
  </r>
  <r>
    <n v="4"/>
    <s v="Shipped Early"/>
    <n v="6"/>
    <x v="0"/>
    <x v="16"/>
    <x v="0"/>
    <s v="Bryan Davis"/>
    <n v="0.2"/>
    <x v="681"/>
    <s v="September"/>
    <x v="2"/>
    <s v="US-2018-122182"/>
    <x v="0"/>
    <n v="19143"/>
    <n v="1273"/>
    <s v="Plantronics Audio 478 Stereo USB Headset"/>
    <n v="7"/>
    <n v="1"/>
    <s v="East"/>
    <m/>
    <n v="7.5"/>
    <n v="40"/>
    <s v="Consumer"/>
    <x v="726"/>
    <s v="Standard Class"/>
    <s v="Pennsylvania"/>
    <s v="Accessories"/>
  </r>
  <r>
    <n v="5"/>
    <s v="Shipped Early"/>
    <n v="6"/>
    <x v="1"/>
    <x v="130"/>
    <x v="0"/>
    <s v="Adrian Barton"/>
    <n v="0.5"/>
    <x v="597"/>
    <s v="September"/>
    <x v="2"/>
    <s v="US-2018-122245"/>
    <x v="1"/>
    <n v="85023"/>
    <n v="312"/>
    <s v="Bevis Boat-Shaped Conference Table"/>
    <n v="-204"/>
    <n v="3"/>
    <s v="West"/>
    <m/>
    <n v="-204.45"/>
    <n v="393"/>
    <s v="Consumer"/>
    <x v="907"/>
    <s v="Standard Class"/>
    <s v="Arizona"/>
    <s v="Tables"/>
  </r>
  <r>
    <n v="6"/>
    <s v="Shipped On Time"/>
    <n v="6"/>
    <x v="2"/>
    <x v="49"/>
    <x v="0"/>
    <s v="Max Engle"/>
    <n v="0.7"/>
    <x v="750"/>
    <s v="September"/>
    <x v="2"/>
    <s v="US-2018-123470"/>
    <x v="1"/>
    <n v="80013"/>
    <n v="1310"/>
    <s v="Premium Transparent Presentation Covers by GBC"/>
    <n v="-14"/>
    <n v="3"/>
    <s v="West"/>
    <m/>
    <n v="-13.85"/>
    <n v="19"/>
    <s v="Consumer"/>
    <x v="1317"/>
    <s v="Standard Class"/>
    <s v="Colorado"/>
    <s v="Binders"/>
  </r>
  <r>
    <n v="6"/>
    <s v="Shipped On Time"/>
    <n v="6"/>
    <x v="2"/>
    <x v="49"/>
    <x v="0"/>
    <s v="Max Engle"/>
    <n v="0.2"/>
    <x v="750"/>
    <s v="September"/>
    <x v="2"/>
    <s v="US-2018-123470"/>
    <x v="1"/>
    <n v="80013"/>
    <n v="1584"/>
    <s v="Tripp Lite TLP810NET Broadband Surge for Modem/Fax"/>
    <n v="12"/>
    <n v="3"/>
    <s v="West"/>
    <m/>
    <n v="12.23"/>
    <n v="122"/>
    <s v="Consumer"/>
    <x v="1317"/>
    <s v="Standard Class"/>
    <s v="Colorado"/>
    <s v="Appliances"/>
  </r>
  <r>
    <n v="4"/>
    <s v="Shipped Early"/>
    <n v="6"/>
    <x v="2"/>
    <x v="98"/>
    <x v="0"/>
    <s v="Vivian Mathis"/>
    <n v="0"/>
    <x v="583"/>
    <s v="September"/>
    <x v="2"/>
    <s v="US-2018-123610"/>
    <x v="1"/>
    <n v="92691"/>
    <n v="1502"/>
    <s v="Staple holder"/>
    <n v="2"/>
    <n v="1"/>
    <s v="West"/>
    <m/>
    <n v="2.34"/>
    <n v="9"/>
    <s v="Consumer"/>
    <x v="737"/>
    <s v="Standard Class"/>
    <s v="California"/>
    <s v="Appliances"/>
  </r>
  <r>
    <n v="4"/>
    <s v="Shipped Early"/>
    <n v="6"/>
    <x v="0"/>
    <x v="98"/>
    <x v="0"/>
    <s v="Vivian Mathis"/>
    <n v="0"/>
    <x v="583"/>
    <s v="September"/>
    <x v="2"/>
    <s v="US-2018-123610"/>
    <x v="1"/>
    <n v="92691"/>
    <n v="1082"/>
    <s v="Memorex Mini Travel Drive 32 GB USB 2.0 Flash Drive"/>
    <n v="47"/>
    <n v="6"/>
    <s v="West"/>
    <m/>
    <n v="46.8"/>
    <n v="120"/>
    <s v="Consumer"/>
    <x v="737"/>
    <s v="Standard Class"/>
    <s v="California"/>
    <s v="Accessories"/>
  </r>
  <r>
    <n v="6"/>
    <s v="Shipped On Time"/>
    <n v="6"/>
    <x v="2"/>
    <x v="517"/>
    <x v="0"/>
    <s v="Ross Baird"/>
    <n v="0.7"/>
    <x v="743"/>
    <s v="September"/>
    <x v="2"/>
    <s v="US-2018-123750"/>
    <x v="2"/>
    <n v="28052"/>
    <n v="703"/>
    <s v="GBC ProClick 150 Presentation Binding System"/>
    <n v="-145"/>
    <n v="2"/>
    <s v="South"/>
    <m/>
    <n v="-145.35"/>
    <n v="190"/>
    <s v="Home Office"/>
    <x v="723"/>
    <s v="Standard Class"/>
    <s v="North Carolina"/>
    <s v="Binders"/>
  </r>
  <r>
    <n v="6"/>
    <s v="Shipped On Time"/>
    <n v="6"/>
    <x v="0"/>
    <x v="517"/>
    <x v="0"/>
    <s v="Ross Baird"/>
    <n v="0.2"/>
    <x v="743"/>
    <s v="September"/>
    <x v="2"/>
    <s v="US-2018-123750"/>
    <x v="2"/>
    <n v="28052"/>
    <n v="922"/>
    <s v="Imation Secure+ Hardware Encrypted USB 2.0 Flash Drive; 16GB"/>
    <n v="77"/>
    <n v="7"/>
    <s v="South"/>
    <m/>
    <n v="76.64"/>
    <n v="409"/>
    <s v="Home Office"/>
    <x v="723"/>
    <s v="Standard Class"/>
    <s v="North Carolina"/>
    <s v="Accessories"/>
  </r>
  <r>
    <n v="6"/>
    <s v="Shipped On Time"/>
    <n v="6"/>
    <x v="0"/>
    <x v="517"/>
    <x v="0"/>
    <s v="Ross Baird"/>
    <n v="0.2"/>
    <x v="743"/>
    <s v="September"/>
    <x v="2"/>
    <s v="US-2018-123750"/>
    <x v="2"/>
    <n v="28052"/>
    <n v="922"/>
    <s v="Imation Secure+ Hardware Encrypted USB 2.0 Flash Drive; 16GB"/>
    <n v="55"/>
    <n v="5"/>
    <s v="South"/>
    <m/>
    <n v="54.74"/>
    <n v="292"/>
    <s v="Home Office"/>
    <x v="723"/>
    <s v="Standard Class"/>
    <s v="North Carolina"/>
    <s v="Accessories"/>
  </r>
  <r>
    <n v="6"/>
    <s v="Shipped On Time"/>
    <n v="6"/>
    <x v="2"/>
    <x v="517"/>
    <x v="0"/>
    <s v="Ross Baird"/>
    <n v="0.2"/>
    <x v="743"/>
    <s v="September"/>
    <x v="2"/>
    <s v="US-2018-123750"/>
    <x v="2"/>
    <n v="28052"/>
    <n v="1666"/>
    <s v="Woodgrain Magazine Files by Perma"/>
    <n v="-1"/>
    <n v="2"/>
    <s v="South"/>
    <m/>
    <n v="-0.77"/>
    <n v="5"/>
    <s v="Home Office"/>
    <x v="723"/>
    <s v="Standard Class"/>
    <s v="North Carolina"/>
    <s v="Storage"/>
  </r>
  <r>
    <n v="5"/>
    <s v="Shipped Early"/>
    <n v="6"/>
    <x v="1"/>
    <x v="353"/>
    <x v="0"/>
    <s v="Steve Chapman"/>
    <n v="0"/>
    <x v="597"/>
    <s v="September"/>
    <x v="2"/>
    <s v="US-2018-124163"/>
    <x v="3"/>
    <n v="54601"/>
    <n v="753"/>
    <s v="Global Fabric Managers Chair, Dark Gray"/>
    <n v="50"/>
    <n v="2"/>
    <s v="Central"/>
    <m/>
    <n v="50.49"/>
    <n v="202"/>
    <s v="Corporate"/>
    <x v="907"/>
    <s v="Standard Class"/>
    <s v="Wisconsin"/>
    <s v="Chairs"/>
  </r>
  <r>
    <n v="5"/>
    <s v="Shipped Early"/>
    <n v="6"/>
    <x v="1"/>
    <x v="353"/>
    <x v="0"/>
    <s v="Steve Chapman"/>
    <n v="0"/>
    <x v="597"/>
    <s v="September"/>
    <x v="2"/>
    <s v="US-2018-124163"/>
    <x v="3"/>
    <n v="54601"/>
    <n v="567"/>
    <s v="Eldon Expressions Mahogany Wood Desk Collection"/>
    <n v="17"/>
    <n v="11"/>
    <s v="Central"/>
    <m/>
    <n v="17.16"/>
    <n v="69"/>
    <s v="Corporate"/>
    <x v="907"/>
    <s v="Standard Class"/>
    <s v="Wisconsin"/>
    <s v="Furnishings"/>
  </r>
  <r>
    <n v="5"/>
    <s v="Shipped Early"/>
    <n v="6"/>
    <x v="2"/>
    <x v="353"/>
    <x v="0"/>
    <s v="Steve Chapman"/>
    <n v="0"/>
    <x v="597"/>
    <s v="September"/>
    <x v="2"/>
    <s v="US-2018-124163"/>
    <x v="3"/>
    <n v="54601"/>
    <n v="1048"/>
    <s v="Manco Dry-Lighter Erasable Highlighter"/>
    <n v="1"/>
    <n v="1"/>
    <s v="Central"/>
    <m/>
    <n v="1.03"/>
    <n v="3"/>
    <s v="Corporate"/>
    <x v="907"/>
    <s v="Standard Class"/>
    <s v="Wisconsin"/>
    <s v="Art"/>
  </r>
  <r>
    <n v="5"/>
    <s v="Shipped Early"/>
    <n v="6"/>
    <x v="0"/>
    <x v="353"/>
    <x v="0"/>
    <s v="Steve Chapman"/>
    <n v="0"/>
    <x v="597"/>
    <s v="September"/>
    <x v="2"/>
    <s v="US-2018-124163"/>
    <x v="3"/>
    <n v="54601"/>
    <n v="1031"/>
    <s v="Logitech Wireless Headset h800"/>
    <n v="175"/>
    <n v="5"/>
    <s v="Central"/>
    <m/>
    <n v="174.98"/>
    <n v="500"/>
    <s v="Corporate"/>
    <x v="907"/>
    <s v="Standard Class"/>
    <s v="Wisconsin"/>
    <s v="Accessories"/>
  </r>
  <r>
    <n v="6"/>
    <s v="Shipped On Time"/>
    <n v="6"/>
    <x v="1"/>
    <x v="63"/>
    <x v="0"/>
    <s v="Dan Lawera"/>
    <n v="0.2"/>
    <x v="597"/>
    <s v="September"/>
    <x v="2"/>
    <s v="US-2018-125402"/>
    <x v="1"/>
    <n v="90805"/>
    <n v="737"/>
    <s v="Global Airflow Leather Mesh Back Chair, Black"/>
    <n v="60"/>
    <n v="4"/>
    <s v="West"/>
    <m/>
    <n v="60.39"/>
    <n v="483"/>
    <s v="Consumer"/>
    <x v="646"/>
    <s v="Standard Class"/>
    <s v="California"/>
    <s v="Chairs"/>
  </r>
  <r>
    <n v="6"/>
    <s v="Shipped On Time"/>
    <n v="6"/>
    <x v="2"/>
    <x v="63"/>
    <x v="0"/>
    <s v="Dan Lawera"/>
    <n v="0"/>
    <x v="597"/>
    <s v="September"/>
    <x v="2"/>
    <s v="US-2018-125402"/>
    <x v="1"/>
    <n v="90805"/>
    <n v="224"/>
    <s v="Avery 513"/>
    <n v="2"/>
    <n v="1"/>
    <s v="West"/>
    <m/>
    <n v="2.29"/>
    <n v="5"/>
    <s v="Consumer"/>
    <x v="646"/>
    <s v="Standard Class"/>
    <s v="California"/>
    <s v="Labels"/>
  </r>
  <r>
    <n v="6"/>
    <s v="Shipped On Time"/>
    <n v="6"/>
    <x v="2"/>
    <x v="63"/>
    <x v="0"/>
    <s v="Dan Lawera"/>
    <n v="0"/>
    <x v="597"/>
    <s v="September"/>
    <x v="2"/>
    <s v="US-2018-125402"/>
    <x v="1"/>
    <n v="90805"/>
    <n v="1163"/>
    <s v="Newell 346"/>
    <n v="2"/>
    <n v="2"/>
    <s v="West"/>
    <m/>
    <n v="1.67"/>
    <n v="6"/>
    <s v="Consumer"/>
    <x v="646"/>
    <s v="Standard Class"/>
    <s v="California"/>
    <s v="Art"/>
  </r>
  <r>
    <n v="6"/>
    <s v="Shipped On Time"/>
    <n v="6"/>
    <x v="2"/>
    <x v="63"/>
    <x v="0"/>
    <s v="Dan Lawera"/>
    <n v="0"/>
    <x v="597"/>
    <s v="September"/>
    <x v="2"/>
    <s v="US-2018-125402"/>
    <x v="1"/>
    <n v="90805"/>
    <n v="122"/>
    <s v="Alphabetical Labels for Top Tab Filing"/>
    <n v="15"/>
    <n v="2"/>
    <s v="West"/>
    <m/>
    <n v="14.8"/>
    <n v="30"/>
    <s v="Consumer"/>
    <x v="646"/>
    <s v="Standard Class"/>
    <s v="California"/>
    <s v="Labels"/>
  </r>
  <r>
    <n v="6"/>
    <s v="Shipped On Time"/>
    <n v="6"/>
    <x v="2"/>
    <x v="63"/>
    <x v="0"/>
    <s v="Dan Lawera"/>
    <n v="0"/>
    <x v="597"/>
    <s v="September"/>
    <x v="2"/>
    <s v="US-2018-125402"/>
    <x v="1"/>
    <n v="90805"/>
    <n v="128"/>
    <s v="Ampad Evidence Wirebond Steno Books, 6 x 9"/>
    <n v="5"/>
    <n v="5"/>
    <s v="West"/>
    <m/>
    <n v="5.12"/>
    <n v="11"/>
    <s v="Consumer"/>
    <x v="646"/>
    <s v="Standard Class"/>
    <s v="California"/>
    <s v="Paper"/>
  </r>
  <r>
    <n v="6"/>
    <s v="Shipped On Time"/>
    <n v="6"/>
    <x v="0"/>
    <x v="63"/>
    <x v="0"/>
    <s v="Dan Lawera"/>
    <n v="0.2"/>
    <x v="597"/>
    <s v="September"/>
    <x v="2"/>
    <s v="US-2018-125402"/>
    <x v="1"/>
    <n v="90805"/>
    <n v="402"/>
    <s v="Canon PC-428 Personal Copier"/>
    <n v="162"/>
    <n v="3"/>
    <s v="West"/>
    <m/>
    <n v="161.99"/>
    <n v="480"/>
    <s v="Consumer"/>
    <x v="646"/>
    <s v="Standard Class"/>
    <s v="California"/>
    <s v="Copiers"/>
  </r>
  <r>
    <n v="6"/>
    <s v="Shipped On Time"/>
    <n v="6"/>
    <x v="0"/>
    <x v="63"/>
    <x v="0"/>
    <s v="Dan Lawera"/>
    <n v="0.2"/>
    <x v="597"/>
    <s v="September"/>
    <x v="2"/>
    <s v="US-2018-125402"/>
    <x v="1"/>
    <n v="90805"/>
    <n v="1460"/>
    <s v="SmartStand Mobile Device Holder, Assorted Colors"/>
    <n v="4"/>
    <n v="8"/>
    <s v="West"/>
    <m/>
    <n v="4.47"/>
    <n v="45"/>
    <s v="Consumer"/>
    <x v="646"/>
    <s v="Standard Class"/>
    <s v="California"/>
    <s v="Phones"/>
  </r>
  <r>
    <n v="4"/>
    <s v="Shipped Late"/>
    <n v="3"/>
    <x v="1"/>
    <x v="17"/>
    <x v="0"/>
    <s v="Lindsay Shagiari"/>
    <n v="0.2"/>
    <x v="689"/>
    <s v="September"/>
    <x v="2"/>
    <s v="US-2018-125969"/>
    <x v="1"/>
    <n v="90004"/>
    <n v="769"/>
    <s v="Global Task Chair, Black"/>
    <n v="-9"/>
    <n v="2"/>
    <s v="West"/>
    <m/>
    <n v="-9.16"/>
    <n v="81"/>
    <s v="Home Office"/>
    <x v="738"/>
    <s v="Second Class"/>
    <s v="California"/>
    <s v="Chairs"/>
  </r>
  <r>
    <n v="4"/>
    <s v="Shipped Late"/>
    <n v="3"/>
    <x v="1"/>
    <x v="17"/>
    <x v="0"/>
    <s v="Lindsay Shagiari"/>
    <n v="0"/>
    <x v="689"/>
    <s v="September"/>
    <x v="2"/>
    <s v="US-2018-125969"/>
    <x v="1"/>
    <n v="90004"/>
    <n v="559"/>
    <s v="Eldon Cleatmat Plus Chair Mats for High Pile Carpets"/>
    <n v="26"/>
    <n v="3"/>
    <s v="West"/>
    <m/>
    <n v="26.24"/>
    <n v="239"/>
    <s v="Home Office"/>
    <x v="738"/>
    <s v="Second Class"/>
    <s v="California"/>
    <s v="Furnishings"/>
  </r>
  <r>
    <n v="0"/>
    <s v="Shipped On Time"/>
    <n v="0"/>
    <x v="2"/>
    <x v="0"/>
    <x v="0"/>
    <s v="Stephanie Ulpright"/>
    <n v="0"/>
    <x v="836"/>
    <s v="September"/>
    <x v="2"/>
    <s v="US-2018-126431"/>
    <x v="0"/>
    <n v="10009"/>
    <n v="184"/>
    <s v="Avery 477"/>
    <n v="14"/>
    <n v="1"/>
    <s v="East"/>
    <m/>
    <n v="14.04"/>
    <n v="31"/>
    <s v="Home Office"/>
    <x v="928"/>
    <s v="Same Day"/>
    <s v="New York"/>
    <s v="Labels"/>
  </r>
  <r>
    <n v="0"/>
    <s v="Shipped On Time"/>
    <n v="0"/>
    <x v="2"/>
    <x v="0"/>
    <x v="0"/>
    <s v="Stephanie Ulpright"/>
    <n v="0"/>
    <x v="836"/>
    <s v="September"/>
    <x v="2"/>
    <s v="US-2018-126431"/>
    <x v="0"/>
    <n v="10009"/>
    <n v="1477"/>
    <s v="Southworth 25% Cotton Antique Laid Paper &amp; Envelopes"/>
    <n v="34"/>
    <n v="9"/>
    <s v="East"/>
    <m/>
    <n v="33.78"/>
    <n v="75"/>
    <s v="Home Office"/>
    <x v="928"/>
    <s v="Same Day"/>
    <s v="New York"/>
    <s v="Paper"/>
  </r>
  <r>
    <n v="0"/>
    <s v="Shipped On Time"/>
    <n v="0"/>
    <x v="0"/>
    <x v="0"/>
    <x v="0"/>
    <s v="Stephanie Ulpright"/>
    <n v="0"/>
    <x v="836"/>
    <s v="September"/>
    <x v="2"/>
    <s v="US-2018-126431"/>
    <x v="0"/>
    <n v="10009"/>
    <n v="962"/>
    <s v="KeyTronic KT400U2 - Keyboard - Black"/>
    <n v="6"/>
    <n v="3"/>
    <s v="East"/>
    <m/>
    <n v="6.17"/>
    <n v="31"/>
    <s v="Home Office"/>
    <x v="928"/>
    <s v="Same Day"/>
    <s v="New York"/>
    <s v="Accessories"/>
  </r>
  <r>
    <n v="7"/>
    <s v="Shipped Late"/>
    <n v="6"/>
    <x v="1"/>
    <x v="17"/>
    <x v="0"/>
    <s v="Scot Coram"/>
    <n v="0.2"/>
    <x v="775"/>
    <s v="September"/>
    <x v="2"/>
    <s v="US-2018-126452"/>
    <x v="1"/>
    <n v="90004"/>
    <n v="369"/>
    <s v="Bretford CR8500 Series Meeting Room Furniture"/>
    <n v="180"/>
    <n v="9"/>
    <s v="West"/>
    <m/>
    <n v="180.44"/>
    <n v="2887"/>
    <s v="Corporate"/>
    <x v="891"/>
    <s v="Standard Class"/>
    <s v="California"/>
    <s v="Tables"/>
  </r>
  <r>
    <n v="7"/>
    <s v="Shipped Late"/>
    <n v="6"/>
    <x v="2"/>
    <x v="17"/>
    <x v="0"/>
    <s v="Scot Coram"/>
    <n v="0"/>
    <x v="775"/>
    <s v="September"/>
    <x v="2"/>
    <s v="US-2018-126452"/>
    <x v="1"/>
    <n v="90004"/>
    <n v="1797"/>
    <s v="Xerox 1997"/>
    <n v="6"/>
    <n v="2"/>
    <s v="West"/>
    <m/>
    <n v="6.22"/>
    <n v="13"/>
    <s v="Corporate"/>
    <x v="891"/>
    <s v="Standard Class"/>
    <s v="California"/>
    <s v="Paper"/>
  </r>
  <r>
    <n v="7"/>
    <s v="Shipped Late"/>
    <n v="6"/>
    <x v="2"/>
    <x v="17"/>
    <x v="0"/>
    <s v="Scot Coram"/>
    <n v="0"/>
    <x v="775"/>
    <s v="September"/>
    <x v="2"/>
    <s v="US-2018-126452"/>
    <x v="1"/>
    <n v="90004"/>
    <n v="1722"/>
    <s v="Xerox 1928"/>
    <n v="21"/>
    <n v="9"/>
    <s v="West"/>
    <m/>
    <n v="21.38"/>
    <n v="48"/>
    <s v="Corporate"/>
    <x v="891"/>
    <s v="Standard Class"/>
    <s v="California"/>
    <s v="Paper"/>
  </r>
  <r>
    <n v="7"/>
    <s v="Shipped Late"/>
    <n v="6"/>
    <x v="2"/>
    <x v="17"/>
    <x v="0"/>
    <s v="Scot Coram"/>
    <n v="0.2"/>
    <x v="775"/>
    <s v="September"/>
    <x v="2"/>
    <s v="US-2018-126452"/>
    <x v="1"/>
    <n v="90004"/>
    <n v="240"/>
    <s v="Avery Durable Slant Ring Binders"/>
    <n v="5"/>
    <n v="2"/>
    <s v="West"/>
    <m/>
    <n v="4.75"/>
    <n v="13"/>
    <s v="Corporate"/>
    <x v="891"/>
    <s v="Standard Class"/>
    <s v="California"/>
    <s v="Binders"/>
  </r>
  <r>
    <n v="7"/>
    <s v="Shipped Late"/>
    <n v="6"/>
    <x v="0"/>
    <x v="17"/>
    <x v="0"/>
    <s v="Scot Coram"/>
    <n v="0"/>
    <x v="775"/>
    <s v="September"/>
    <x v="2"/>
    <s v="US-2018-126452"/>
    <x v="1"/>
    <n v="90004"/>
    <n v="1014"/>
    <s v="Logitech Gaming G510s - Keyboard"/>
    <n v="92"/>
    <n v="3"/>
    <s v="West"/>
    <m/>
    <n v="91.79"/>
    <n v="255"/>
    <s v="Corporate"/>
    <x v="891"/>
    <s v="Standard Class"/>
    <s v="California"/>
    <s v="Accessories"/>
  </r>
  <r>
    <n v="7"/>
    <s v="Shipped Late"/>
    <n v="6"/>
    <x v="0"/>
    <x v="17"/>
    <x v="0"/>
    <s v="Scot Coram"/>
    <n v="0.2"/>
    <x v="775"/>
    <s v="September"/>
    <x v="2"/>
    <s v="US-2018-126452"/>
    <x v="1"/>
    <n v="90004"/>
    <n v="139"/>
    <s v="Anker Astro Mini 3000mAh Ultra-Compact Portable Charger"/>
    <n v="-8"/>
    <n v="2"/>
    <s v="West"/>
    <m/>
    <n v="-8"/>
    <n v="32"/>
    <s v="Corporate"/>
    <x v="891"/>
    <s v="Standard Class"/>
    <s v="California"/>
    <s v="Phones"/>
  </r>
  <r>
    <n v="7"/>
    <s v="Shipped Late"/>
    <n v="6"/>
    <x v="0"/>
    <x v="17"/>
    <x v="0"/>
    <s v="Scot Coram"/>
    <n v="0.2"/>
    <x v="775"/>
    <s v="September"/>
    <x v="2"/>
    <s v="US-2018-126452"/>
    <x v="1"/>
    <n v="90004"/>
    <n v="1106"/>
    <s v="Motorola HK250 Universal Bluetooth Headset"/>
    <n v="-21"/>
    <n v="5"/>
    <s v="West"/>
    <m/>
    <n v="-20.69"/>
    <n v="92"/>
    <s v="Corporate"/>
    <x v="891"/>
    <s v="Standard Class"/>
    <s v="California"/>
    <s v="Phones"/>
  </r>
  <r>
    <n v="6"/>
    <s v="Shipped On Time"/>
    <n v="6"/>
    <x v="1"/>
    <x v="4"/>
    <x v="0"/>
    <s v="Bart Watters"/>
    <n v="0.6"/>
    <x v="822"/>
    <s v="September"/>
    <x v="2"/>
    <s v="US-2018-126844"/>
    <x v="3"/>
    <n v="77070"/>
    <n v="469"/>
    <s v="Contemporary Wood/Metal Frame"/>
    <n v="-32"/>
    <n v="8"/>
    <s v="Central"/>
    <m/>
    <n v="-32.32"/>
    <n v="52"/>
    <s v="Corporate"/>
    <x v="789"/>
    <s v="Standard Class"/>
    <s v="Texas"/>
    <s v="Furnishings"/>
  </r>
  <r>
    <n v="5"/>
    <s v="Shipped Early"/>
    <n v="6"/>
    <x v="0"/>
    <x v="16"/>
    <x v="0"/>
    <s v="Carol Triggs"/>
    <n v="0.4"/>
    <x v="665"/>
    <s v="September"/>
    <x v="2"/>
    <s v="US-2018-126893"/>
    <x v="0"/>
    <n v="19134"/>
    <n v="1100"/>
    <s v="Mitel MiVoice 5330e IP Phone"/>
    <n v="-115"/>
    <n v="3"/>
    <s v="East"/>
    <m/>
    <n v="-115.5"/>
    <n v="495"/>
    <s v="Consumer"/>
    <x v="631"/>
    <s v="Standard Class"/>
    <s v="Pennsylvania"/>
    <s v="Phones"/>
  </r>
  <r>
    <n v="6"/>
    <s v="Shipped On Time"/>
    <n v="6"/>
    <x v="1"/>
    <x v="5"/>
    <x v="0"/>
    <s v="Mike Pelletier"/>
    <n v="0.5"/>
    <x v="582"/>
    <s v="September"/>
    <x v="2"/>
    <s v="US-2018-127334"/>
    <x v="1"/>
    <n v="97477"/>
    <n v="370"/>
    <s v="Bretford Rectangular Conference Table Tops"/>
    <n v="-305"/>
    <n v="3"/>
    <s v="West"/>
    <m/>
    <n v="-304.67"/>
    <n v="564"/>
    <s v="Home Office"/>
    <x v="802"/>
    <s v="Standard Class"/>
    <s v="Oregon"/>
    <s v="Tables"/>
  </r>
  <r>
    <n v="6"/>
    <s v="Shipped On Time"/>
    <n v="6"/>
    <x v="2"/>
    <x v="5"/>
    <x v="0"/>
    <s v="Mike Pelletier"/>
    <n v="0.2"/>
    <x v="582"/>
    <s v="September"/>
    <x v="2"/>
    <s v="US-2018-127334"/>
    <x v="1"/>
    <n v="97477"/>
    <n v="286"/>
    <s v="Belkin 5 Outlet SurgeMaster Power Centers"/>
    <n v="9"/>
    <n v="2"/>
    <s v="West"/>
    <m/>
    <n v="8.7200000000000006"/>
    <n v="87"/>
    <s v="Home Office"/>
    <x v="802"/>
    <s v="Standard Class"/>
    <s v="Oregon"/>
    <s v="Appliances"/>
  </r>
  <r>
    <n v="5"/>
    <s v="Shipped Early"/>
    <n v="6"/>
    <x v="0"/>
    <x v="0"/>
    <x v="0"/>
    <s v="Dan Reichenbach"/>
    <n v="0"/>
    <x v="646"/>
    <s v="September"/>
    <x v="2"/>
    <s v="US-2018-127425"/>
    <x v="0"/>
    <n v="10035"/>
    <n v="1273"/>
    <s v="Plantronics Audio 478 Stereo USB Headset"/>
    <n v="87"/>
    <n v="5"/>
    <s v="East"/>
    <s v="Yes"/>
    <n v="87.48"/>
    <n v="250"/>
    <s v="Corporate"/>
    <x v="912"/>
    <s v="Standard Class"/>
    <s v="New York"/>
    <s v="Accessories"/>
  </r>
  <r>
    <n v="5"/>
    <s v="Shipped Early"/>
    <n v="6"/>
    <x v="0"/>
    <x v="0"/>
    <x v="0"/>
    <s v="Dan Reichenbach"/>
    <n v="0"/>
    <x v="646"/>
    <s v="September"/>
    <x v="2"/>
    <s v="US-2018-127425"/>
    <x v="0"/>
    <n v="10035"/>
    <n v="1401"/>
    <s v="Samsung Replacement EH64AVFWE Premium Headset"/>
    <n v="8"/>
    <n v="6"/>
    <s v="East"/>
    <s v="Yes"/>
    <n v="8.25"/>
    <n v="33"/>
    <s v="Corporate"/>
    <x v="912"/>
    <s v="Standard Class"/>
    <s v="New York"/>
    <s v="Phones"/>
  </r>
  <r>
    <n v="7"/>
    <s v="Shipped Late"/>
    <n v="6"/>
    <x v="1"/>
    <x v="4"/>
    <x v="0"/>
    <s v="David Wiener"/>
    <n v="0.3"/>
    <x v="576"/>
    <s v="September"/>
    <x v="2"/>
    <s v="US-2018-127971"/>
    <x v="3"/>
    <n v="77095"/>
    <n v="773"/>
    <s v="Global Wood Trimmed Managers Task Chair, Khaki"/>
    <n v="-77"/>
    <n v="5"/>
    <s v="Central"/>
    <m/>
    <n v="-77.33"/>
    <n v="318"/>
    <s v="Corporate"/>
    <x v="844"/>
    <s v="Standard Class"/>
    <s v="Texas"/>
    <s v="Chairs"/>
  </r>
  <r>
    <n v="7"/>
    <s v="Shipped Late"/>
    <n v="6"/>
    <x v="1"/>
    <x v="4"/>
    <x v="0"/>
    <s v="David Wiener"/>
    <n v="0.6"/>
    <x v="576"/>
    <s v="September"/>
    <x v="2"/>
    <s v="US-2018-127971"/>
    <x v="3"/>
    <n v="77095"/>
    <n v="592"/>
    <s v="Eldon Wave Desk Accessories"/>
    <n v="-3"/>
    <n v="3"/>
    <s v="Central"/>
    <m/>
    <n v="-2.83"/>
    <n v="7"/>
    <s v="Corporate"/>
    <x v="844"/>
    <s v="Standard Class"/>
    <s v="Texas"/>
    <s v="Furnishings"/>
  </r>
  <r>
    <n v="7"/>
    <s v="Shipped Late"/>
    <n v="6"/>
    <x v="0"/>
    <x v="4"/>
    <x v="0"/>
    <s v="David Wiener"/>
    <n v="0.2"/>
    <x v="576"/>
    <s v="September"/>
    <x v="2"/>
    <s v="US-2018-127971"/>
    <x v="3"/>
    <n v="77095"/>
    <n v="1400"/>
    <s v="Samsung HM1900 Bluetooth Headset"/>
    <n v="46"/>
    <n v="7"/>
    <s v="Central"/>
    <m/>
    <n v="46.1"/>
    <n v="123"/>
    <s v="Corporate"/>
    <x v="844"/>
    <s v="Standard Class"/>
    <s v="Texas"/>
    <s v="Phones"/>
  </r>
  <r>
    <n v="1"/>
    <s v="Shipped On Time"/>
    <n v="1"/>
    <x v="2"/>
    <x v="279"/>
    <x v="0"/>
    <s v="Ralph Arnett"/>
    <n v="0.8"/>
    <x v="692"/>
    <s v="September"/>
    <x v="2"/>
    <s v="US-2018-128195"/>
    <x v="3"/>
    <n v="61604"/>
    <n v="902"/>
    <s v="Ibico Presentation Index for Binding Systems"/>
    <n v="-7"/>
    <n v="5"/>
    <s v="Central"/>
    <m/>
    <n v="-6.57"/>
    <n v="4"/>
    <s v="Consumer"/>
    <x v="679"/>
    <s v="First Class"/>
    <s v="Illinois"/>
    <s v="Binders"/>
  </r>
  <r>
    <n v="3"/>
    <s v="Shipped Late"/>
    <n v="1"/>
    <x v="2"/>
    <x v="16"/>
    <x v="0"/>
    <s v="Karen Carlisle"/>
    <n v="0.2"/>
    <x v="1217"/>
    <s v="September"/>
    <x v="2"/>
    <s v="US-2018-128293"/>
    <x v="0"/>
    <n v="19120"/>
    <n v="418"/>
    <s v="Carina Double Wide Media Storage Towers in Natural &amp; Black"/>
    <n v="-13"/>
    <n v="1"/>
    <s v="East"/>
    <m/>
    <n v="-12.96"/>
    <n v="65"/>
    <s v="Corporate"/>
    <x v="1318"/>
    <s v="First Class"/>
    <s v="Pennsylvania"/>
    <s v="Storage"/>
  </r>
  <r>
    <n v="5"/>
    <s v="Shipped Early"/>
    <n v="6"/>
    <x v="2"/>
    <x v="15"/>
    <x v="0"/>
    <s v="Rob Beeghly"/>
    <n v="0"/>
    <x v="737"/>
    <s v="September"/>
    <x v="2"/>
    <s v="US-2018-128678"/>
    <x v="1"/>
    <n v="98105"/>
    <n v="1572"/>
    <s v="TOPS Important Message Pads, Canary, 4-1/4 x 5-1/2, 50 Sheets per Pad"/>
    <n v="10"/>
    <n v="5"/>
    <s v="West"/>
    <m/>
    <n v="10.06"/>
    <n v="21"/>
    <s v="Consumer"/>
    <x v="800"/>
    <s v="Standard Class"/>
    <s v="Washington"/>
    <s v="Paper"/>
  </r>
  <r>
    <n v="5"/>
    <s v="Shipped Early"/>
    <n v="6"/>
    <x v="2"/>
    <x v="15"/>
    <x v="0"/>
    <s v="Rob Beeghly"/>
    <n v="0.2"/>
    <x v="737"/>
    <s v="September"/>
    <x v="2"/>
    <s v="US-2018-128678"/>
    <x v="1"/>
    <n v="98105"/>
    <n v="414"/>
    <s v="Cardinal Slant-D Ring Binder, Heavy Gauge Vinyl"/>
    <n v="16"/>
    <n v="7"/>
    <s v="West"/>
    <m/>
    <n v="15.82"/>
    <n v="49"/>
    <s v="Consumer"/>
    <x v="800"/>
    <s v="Standard Class"/>
    <s v="Washington"/>
    <s v="Binders"/>
  </r>
  <r>
    <n v="4"/>
    <s v="Shipped Early"/>
    <n v="6"/>
    <x v="1"/>
    <x v="275"/>
    <x v="0"/>
    <s v="Mick Brown"/>
    <n v="0.3"/>
    <x v="745"/>
    <s v="September"/>
    <x v="2"/>
    <s v="US-2018-128902"/>
    <x v="0"/>
    <n v="8360"/>
    <n v="429"/>
    <s v="Chromcraft Round Conference Tables"/>
    <n v="-31"/>
    <n v="2"/>
    <s v="East"/>
    <m/>
    <n v="-31.37"/>
    <n v="244"/>
    <s v="Consumer"/>
    <x v="859"/>
    <s v="Standard Class"/>
    <s v="New Jersey"/>
    <s v="Tables"/>
  </r>
  <r>
    <n v="2"/>
    <s v="Shipped Early"/>
    <n v="3"/>
    <x v="1"/>
    <x v="16"/>
    <x v="0"/>
    <s v="Sibella Parks"/>
    <n v="0.2"/>
    <x v="727"/>
    <s v="September"/>
    <x v="2"/>
    <s v="US-2018-128909"/>
    <x v="0"/>
    <n v="19143"/>
    <n v="1044"/>
    <s v="Luxo Professional Magnifying Clamp-On Fluorescent Lamps"/>
    <n v="-25"/>
    <n v="4"/>
    <s v="East"/>
    <m/>
    <n v="-24.96"/>
    <n v="333"/>
    <s v="Corporate"/>
    <x v="901"/>
    <s v="Second Class"/>
    <s v="Pennsylvania"/>
    <s v="Furnishings"/>
  </r>
  <r>
    <n v="2"/>
    <s v="Shipped Early"/>
    <n v="3"/>
    <x v="2"/>
    <x v="16"/>
    <x v="0"/>
    <s v="Sibella Parks"/>
    <n v="0.2"/>
    <x v="727"/>
    <s v="September"/>
    <x v="2"/>
    <s v="US-2018-128909"/>
    <x v="0"/>
    <n v="19143"/>
    <n v="1743"/>
    <s v="Xerox 1947"/>
    <n v="6"/>
    <n v="4"/>
    <s v="East"/>
    <m/>
    <n v="5.98"/>
    <n v="19"/>
    <s v="Corporate"/>
    <x v="901"/>
    <s v="Second Class"/>
    <s v="Pennsylvania"/>
    <s v="Paper"/>
  </r>
  <r>
    <n v="4"/>
    <s v="Shipped Early"/>
    <n v="6"/>
    <x v="1"/>
    <x v="35"/>
    <x v="0"/>
    <s v="Kelly Lampkin"/>
    <n v="0.2"/>
    <x v="607"/>
    <s v="September"/>
    <x v="2"/>
    <s v="US-2018-129469"/>
    <x v="0"/>
    <n v="45014"/>
    <n v="1367"/>
    <s v="Rubbermaid ClusterMat Chairmats, Mat Size- 66 x 60, Lip 20 x 11 -90 Degree Angle"/>
    <n v="-27"/>
    <n v="6"/>
    <s v="East"/>
    <m/>
    <n v="-26.64"/>
    <n v="533"/>
    <s v="Corporate"/>
    <x v="853"/>
    <s v="Standard Class"/>
    <s v="Ohio"/>
    <s v="Furnishings"/>
  </r>
  <r>
    <n v="4"/>
    <s v="Shipped Early"/>
    <n v="6"/>
    <x v="2"/>
    <x v="35"/>
    <x v="0"/>
    <s v="Kelly Lampkin"/>
    <n v="0.2"/>
    <x v="607"/>
    <s v="September"/>
    <x v="2"/>
    <s v="US-2018-129469"/>
    <x v="0"/>
    <n v="45014"/>
    <n v="527"/>
    <s v="Dixon Ticonderoga Maple Cedar Pencil, #2"/>
    <n v="0"/>
    <n v="2"/>
    <s v="East"/>
    <m/>
    <n v="0.31"/>
    <n v="5"/>
    <s v="Corporate"/>
    <x v="853"/>
    <s v="Standard Class"/>
    <s v="Ohio"/>
    <s v="Art"/>
  </r>
  <r>
    <n v="4"/>
    <s v="Shipped Early"/>
    <n v="6"/>
    <x v="2"/>
    <x v="333"/>
    <x v="0"/>
    <s v="Eugene Moren"/>
    <n v="0"/>
    <x v="616"/>
    <s v="September"/>
    <x v="2"/>
    <s v="US-2018-131058"/>
    <x v="1"/>
    <n v="92704"/>
    <n v="243"/>
    <s v="Avery File Folder Labels"/>
    <n v="10"/>
    <n v="7"/>
    <s v="West"/>
    <m/>
    <n v="9.8800000000000008"/>
    <n v="20"/>
    <s v="Home Office"/>
    <x v="871"/>
    <s v="Standard Class"/>
    <s v="California"/>
    <s v="Labels"/>
  </r>
  <r>
    <n v="4"/>
    <s v="Shipped Late"/>
    <n v="3"/>
    <x v="2"/>
    <x v="13"/>
    <x v="0"/>
    <s v="Rob Williams"/>
    <n v="0.2"/>
    <x v="611"/>
    <s v="September"/>
    <x v="2"/>
    <s v="US-2018-131114"/>
    <x v="3"/>
    <n v="60610"/>
    <n v="82"/>
    <s v="Acme Office Executive Series Stainless Steel Trimmers"/>
    <n v="2"/>
    <n v="3"/>
    <s v="Central"/>
    <m/>
    <n v="1.54"/>
    <n v="21"/>
    <s v="Corporate"/>
    <x v="868"/>
    <s v="Second Class"/>
    <s v="Illinois"/>
    <s v="Supplies"/>
  </r>
  <r>
    <n v="4"/>
    <s v="Shipped Late"/>
    <n v="3"/>
    <x v="2"/>
    <x v="13"/>
    <x v="0"/>
    <s v="Rob Williams"/>
    <n v="0.8"/>
    <x v="611"/>
    <s v="September"/>
    <x v="2"/>
    <s v="US-2018-131114"/>
    <x v="3"/>
    <n v="60610"/>
    <n v="287"/>
    <s v="Belkin 6 Outlet Metallic Surge Strip"/>
    <n v="-12"/>
    <n v="2"/>
    <s v="Central"/>
    <m/>
    <n v="-11.76"/>
    <n v="4"/>
    <s v="Corporate"/>
    <x v="868"/>
    <s v="Second Class"/>
    <s v="Illinois"/>
    <s v="Appliances"/>
  </r>
  <r>
    <n v="4"/>
    <s v="Shipped Late"/>
    <n v="3"/>
    <x v="0"/>
    <x v="13"/>
    <x v="0"/>
    <s v="Rob Williams"/>
    <n v="0.2"/>
    <x v="611"/>
    <s v="September"/>
    <x v="2"/>
    <s v="US-2018-131114"/>
    <x v="3"/>
    <n v="60610"/>
    <n v="969"/>
    <s v="Kingston Digital DataTraveler 8GB USB 2.0"/>
    <n v="-1"/>
    <n v="4"/>
    <s v="Central"/>
    <m/>
    <n v="-1.43"/>
    <n v="19"/>
    <s v="Corporate"/>
    <x v="868"/>
    <s v="Second Class"/>
    <s v="Illinois"/>
    <s v="Accessories"/>
  </r>
  <r>
    <n v="4"/>
    <s v="Shipped Early"/>
    <n v="6"/>
    <x v="2"/>
    <x v="117"/>
    <x v="0"/>
    <s v="Logan Haushalter"/>
    <n v="0.2"/>
    <x v="792"/>
    <s v="September"/>
    <x v="2"/>
    <s v="US-2018-131149"/>
    <x v="3"/>
    <n v="75081"/>
    <n v="660"/>
    <s v="Fellowes Strictly Business Drawer File, Letter/Legal Size"/>
    <n v="-34"/>
    <n v="3"/>
    <s v="Central"/>
    <s v="Yes"/>
    <n v="-33.799999999999997"/>
    <n v="338"/>
    <s v="Consumer"/>
    <x v="645"/>
    <s v="Standard Class"/>
    <s v="Texas"/>
    <s v="Storage"/>
  </r>
  <r>
    <n v="4"/>
    <s v="Shipped Early"/>
    <n v="6"/>
    <x v="2"/>
    <x v="117"/>
    <x v="0"/>
    <s v="Logan Haushalter"/>
    <n v="0.2"/>
    <x v="792"/>
    <s v="September"/>
    <x v="2"/>
    <s v="US-2018-131149"/>
    <x v="3"/>
    <n v="75081"/>
    <n v="357"/>
    <s v="Boston Heavy-Duty Trimline Electric Pencil Sharpeners"/>
    <n v="17"/>
    <n v="4"/>
    <s v="Central"/>
    <s v="Yes"/>
    <n v="17.350000000000001"/>
    <n v="154"/>
    <s v="Consumer"/>
    <x v="645"/>
    <s v="Standard Class"/>
    <s v="Texas"/>
    <s v="Art"/>
  </r>
  <r>
    <n v="4"/>
    <s v="Shipped Early"/>
    <n v="6"/>
    <x v="1"/>
    <x v="4"/>
    <x v="0"/>
    <s v="Emily Phan"/>
    <n v="0.3"/>
    <x v="789"/>
    <s v="September"/>
    <x v="2"/>
    <s v="US-2018-131611"/>
    <x v="3"/>
    <n v="77036"/>
    <n v="974"/>
    <s v="Laminate Occasional Tables"/>
    <n v="-160"/>
    <n v="8"/>
    <s v="Central"/>
    <m/>
    <n v="-160.30000000000001"/>
    <n v="863"/>
    <s v="Consumer"/>
    <x v="850"/>
    <s v="Standard Class"/>
    <s v="Texas"/>
    <s v="Tables"/>
  </r>
  <r>
    <n v="4"/>
    <s v="Shipped Early"/>
    <n v="6"/>
    <x v="1"/>
    <x v="4"/>
    <x v="0"/>
    <s v="Emily Phan"/>
    <n v="0.32"/>
    <x v="789"/>
    <s v="September"/>
    <x v="2"/>
    <s v="US-2018-131611"/>
    <x v="3"/>
    <n v="77036"/>
    <n v="1228"/>
    <s v="OSullivan Plantations 2-Door Library in Landvery Oak"/>
    <n v="-225"/>
    <n v="7"/>
    <s v="Central"/>
    <m/>
    <n v="-225.1"/>
    <n v="957"/>
    <s v="Consumer"/>
    <x v="850"/>
    <s v="Standard Class"/>
    <s v="Texas"/>
    <s v="Bookcases"/>
  </r>
  <r>
    <n v="4"/>
    <s v="Shipped Early"/>
    <n v="6"/>
    <x v="2"/>
    <x v="4"/>
    <x v="0"/>
    <s v="Emily Phan"/>
    <n v="0.8"/>
    <x v="789"/>
    <s v="September"/>
    <x v="2"/>
    <s v="US-2018-131611"/>
    <x v="3"/>
    <n v="77036"/>
    <n v="1310"/>
    <s v="Premium Transparent Presentation Covers by GBC"/>
    <n v="-20"/>
    <n v="3"/>
    <s v="Central"/>
    <m/>
    <n v="-20.14"/>
    <n v="13"/>
    <s v="Consumer"/>
    <x v="850"/>
    <s v="Standard Class"/>
    <s v="Texas"/>
    <s v="Binders"/>
  </r>
  <r>
    <n v="4"/>
    <s v="Shipped Early"/>
    <n v="6"/>
    <x v="2"/>
    <x v="4"/>
    <x v="0"/>
    <s v="Emily Phan"/>
    <n v="0.8"/>
    <x v="789"/>
    <s v="September"/>
    <x v="2"/>
    <s v="US-2018-131611"/>
    <x v="3"/>
    <n v="77036"/>
    <n v="1519"/>
    <s v="Storex Dura Pro Binders"/>
    <n v="-6"/>
    <n v="3"/>
    <s v="Central"/>
    <m/>
    <n v="-6.24"/>
    <n v="4"/>
    <s v="Consumer"/>
    <x v="850"/>
    <s v="Standard Class"/>
    <s v="Texas"/>
    <s v="Binders"/>
  </r>
  <r>
    <n v="4"/>
    <s v="Shipped Early"/>
    <n v="6"/>
    <x v="0"/>
    <x v="4"/>
    <x v="0"/>
    <s v="Emily Phan"/>
    <n v="0.2"/>
    <x v="789"/>
    <s v="September"/>
    <x v="2"/>
    <s v="US-2018-131611"/>
    <x v="3"/>
    <n v="77036"/>
    <n v="1030"/>
    <s v="Logitech Wireless Headset H600 Over-The-Head Design"/>
    <n v="45"/>
    <n v="5"/>
    <s v="Central"/>
    <m/>
    <n v="45.14"/>
    <n v="172"/>
    <s v="Consumer"/>
    <x v="850"/>
    <s v="Standard Class"/>
    <s v="Texas"/>
    <s v="Accessories"/>
  </r>
  <r>
    <n v="2"/>
    <s v="Shipped Early"/>
    <n v="3"/>
    <x v="0"/>
    <x v="117"/>
    <x v="0"/>
    <s v="Nick Crebassa"/>
    <n v="0.2"/>
    <x v="869"/>
    <s v="September"/>
    <x v="2"/>
    <s v="US-2018-131674"/>
    <x v="3"/>
    <n v="75217"/>
    <n v="1078"/>
    <s v="Memorex Micro Travel Drive 32 GB"/>
    <n v="17"/>
    <n v="2"/>
    <s v="Central"/>
    <m/>
    <n v="16.79"/>
    <n v="58"/>
    <s v="Corporate"/>
    <x v="631"/>
    <s v="Second Class"/>
    <s v="Texas"/>
    <s v="Accessories"/>
  </r>
  <r>
    <n v="2"/>
    <s v="Shipped Late"/>
    <n v="1"/>
    <x v="2"/>
    <x v="518"/>
    <x v="0"/>
    <s v="Pierre Wener"/>
    <n v="0.7"/>
    <x v="732"/>
    <s v="September"/>
    <x v="2"/>
    <s v="US-2018-131891"/>
    <x v="2"/>
    <n v="32503"/>
    <n v="272"/>
    <s v="Avery Triangle Shaped Sheet Lifters, Black, 2/Pack"/>
    <n v="-1"/>
    <n v="3"/>
    <s v="South"/>
    <m/>
    <n v="-1.48"/>
    <n v="2"/>
    <s v="Consumer"/>
    <x v="854"/>
    <s v="First Class"/>
    <s v="Florida"/>
    <s v="Binders"/>
  </r>
  <r>
    <n v="3"/>
    <s v="Shipped On Time"/>
    <n v="3"/>
    <x v="2"/>
    <x v="17"/>
    <x v="0"/>
    <s v="Logan Haushalter"/>
    <n v="0.2"/>
    <x v="707"/>
    <s v="September"/>
    <x v="2"/>
    <s v="US-2018-131912"/>
    <x v="1"/>
    <n v="90008"/>
    <n v="1843"/>
    <s v="XtraLife ClearVue Slant-D Ring Binder, White, 3"/>
    <n v="4"/>
    <n v="1"/>
    <s v="West"/>
    <m/>
    <n v="3.82"/>
    <n v="12"/>
    <s v="Consumer"/>
    <x v="828"/>
    <s v="Second Class"/>
    <s v="California"/>
    <s v="Binders"/>
  </r>
  <r>
    <n v="4"/>
    <s v="Shipped Early"/>
    <n v="6"/>
    <x v="2"/>
    <x v="519"/>
    <x v="0"/>
    <s v="Muhammed Yedwab"/>
    <n v="0.2"/>
    <x v="743"/>
    <s v="September"/>
    <x v="2"/>
    <s v="US-2018-132423"/>
    <x v="3"/>
    <n v="76051"/>
    <n v="910"/>
    <s v="Ideal Clamps"/>
    <n v="3"/>
    <n v="5"/>
    <s v="Central"/>
    <m/>
    <n v="2.91"/>
    <n v="8"/>
    <s v="Corporate"/>
    <x v="950"/>
    <s v="Standard Class"/>
    <s v="Texas"/>
    <s v="Fasteners"/>
  </r>
  <r>
    <n v="4"/>
    <s v="Shipped Early"/>
    <n v="6"/>
    <x v="2"/>
    <x v="519"/>
    <x v="0"/>
    <s v="Muhammed Yedwab"/>
    <n v="0.2"/>
    <x v="743"/>
    <s v="September"/>
    <x v="2"/>
    <s v="US-2018-132423"/>
    <x v="3"/>
    <n v="76051"/>
    <n v="526"/>
    <s v="Dixon Ticonderoga Erasable Colored Pencil Set, 12-Color"/>
    <n v="6"/>
    <n v="7"/>
    <s v="Central"/>
    <m/>
    <n v="5.86"/>
    <n v="33"/>
    <s v="Corporate"/>
    <x v="950"/>
    <s v="Standard Class"/>
    <s v="Texas"/>
    <s v="Art"/>
  </r>
  <r>
    <n v="5"/>
    <s v="Shipped Early"/>
    <n v="6"/>
    <x v="2"/>
    <x v="4"/>
    <x v="0"/>
    <s v="Jeremy Ellison"/>
    <n v="0.2"/>
    <x v="809"/>
    <s v="September"/>
    <x v="2"/>
    <s v="US-2018-132577"/>
    <x v="3"/>
    <n v="77095"/>
    <n v="203"/>
    <s v="Avery 494"/>
    <n v="1"/>
    <n v="1"/>
    <s v="Central"/>
    <m/>
    <n v="0.68"/>
    <n v="2"/>
    <s v="Consumer"/>
    <x v="844"/>
    <s v="Standard Class"/>
    <s v="Texas"/>
    <s v="Labels"/>
  </r>
  <r>
    <n v="5"/>
    <s v="Shipped Early"/>
    <n v="6"/>
    <x v="2"/>
    <x v="4"/>
    <x v="0"/>
    <s v="Jeremy Ellison"/>
    <n v="0.2"/>
    <x v="809"/>
    <s v="September"/>
    <x v="2"/>
    <s v="US-2018-132577"/>
    <x v="3"/>
    <n v="77095"/>
    <n v="1165"/>
    <s v="Newell 348"/>
    <n v="3"/>
    <n v="9"/>
    <s v="Central"/>
    <m/>
    <n v="2.66"/>
    <n v="24"/>
    <s v="Consumer"/>
    <x v="844"/>
    <s v="Standard Class"/>
    <s v="Texas"/>
    <s v="Art"/>
  </r>
  <r>
    <n v="5"/>
    <s v="Shipped Early"/>
    <n v="6"/>
    <x v="2"/>
    <x v="4"/>
    <x v="0"/>
    <s v="Jeremy Ellison"/>
    <n v="0.8"/>
    <x v="809"/>
    <s v="September"/>
    <x v="2"/>
    <s v="US-2018-132577"/>
    <x v="3"/>
    <n v="77095"/>
    <n v="71"/>
    <s v="Accohide Poly Flexible Ring Binders"/>
    <n v="-7"/>
    <n v="6"/>
    <s v="Central"/>
    <m/>
    <n v="-6.73"/>
    <n v="4"/>
    <s v="Consumer"/>
    <x v="844"/>
    <s v="Standard Class"/>
    <s v="Texas"/>
    <s v="Binders"/>
  </r>
  <r>
    <n v="5"/>
    <s v="Shipped Early"/>
    <n v="6"/>
    <x v="2"/>
    <x v="4"/>
    <x v="0"/>
    <s v="Jeremy Ellison"/>
    <n v="0.8"/>
    <x v="809"/>
    <s v="September"/>
    <x v="2"/>
    <s v="US-2018-132577"/>
    <x v="3"/>
    <n v="77095"/>
    <n v="1645"/>
    <s v="Wilson Jones Impact Binders"/>
    <n v="-10"/>
    <n v="6"/>
    <s v="Central"/>
    <m/>
    <n v="-9.6300000000000008"/>
    <n v="6"/>
    <s v="Consumer"/>
    <x v="844"/>
    <s v="Standard Class"/>
    <s v="Texas"/>
    <s v="Binders"/>
  </r>
  <r>
    <n v="5"/>
    <s v="Shipped Early"/>
    <n v="6"/>
    <x v="0"/>
    <x v="4"/>
    <x v="0"/>
    <s v="Jeremy Ellison"/>
    <n v="0.2"/>
    <x v="809"/>
    <s v="September"/>
    <x v="2"/>
    <s v="US-2018-132577"/>
    <x v="3"/>
    <n v="77095"/>
    <n v="963"/>
    <s v="KeyTronic KT800P2 - Keyboard - Black"/>
    <n v="-1"/>
    <n v="2"/>
    <s v="Central"/>
    <m/>
    <n v="-0.6"/>
    <n v="24"/>
    <s v="Consumer"/>
    <x v="844"/>
    <s v="Standard Class"/>
    <s v="Texas"/>
    <s v="Accessories"/>
  </r>
  <r>
    <n v="6"/>
    <s v="Shipped On Time"/>
    <n v="6"/>
    <x v="2"/>
    <x v="244"/>
    <x v="0"/>
    <s v="Cynthia Arntzen"/>
    <n v="0.2"/>
    <x v="653"/>
    <s v="September"/>
    <x v="2"/>
    <s v="US-2018-132857"/>
    <x v="2"/>
    <n v="37167"/>
    <n v="1305"/>
    <s v="Prang Drawing Pencil Set"/>
    <n v="2"/>
    <n v="3"/>
    <s v="South"/>
    <m/>
    <n v="1.67"/>
    <n v="7"/>
    <s v="Consumer"/>
    <x v="626"/>
    <s v="Standard Class"/>
    <s v="Tennessee"/>
    <s v="Art"/>
  </r>
  <r>
    <n v="4"/>
    <s v="Shipped Early"/>
    <n v="6"/>
    <x v="2"/>
    <x v="70"/>
    <x v="0"/>
    <s v="Sean Wendt"/>
    <n v="0"/>
    <x v="679"/>
    <s v="September"/>
    <x v="2"/>
    <s v="US-2018-133508"/>
    <x v="3"/>
    <n v="68104"/>
    <n v="111"/>
    <s v="Advantus Push Pins, Aluminum Head"/>
    <n v="9"/>
    <n v="5"/>
    <s v="Central"/>
    <m/>
    <n v="9.01"/>
    <n v="29"/>
    <s v="Home Office"/>
    <x v="723"/>
    <s v="Standard Class"/>
    <s v="Nebraska"/>
    <s v="Fasteners"/>
  </r>
  <r>
    <n v="7"/>
    <s v="Shipped Late"/>
    <n v="6"/>
    <x v="1"/>
    <x v="13"/>
    <x v="0"/>
    <s v="Kean Takahito"/>
    <n v="0.3"/>
    <x v="873"/>
    <s v="September"/>
    <x v="2"/>
    <s v="US-2018-133879"/>
    <x v="3"/>
    <n v="60623"/>
    <n v="737"/>
    <s v="Global Airflow Leather Mesh Back Chair, Black"/>
    <n v="0"/>
    <n v="5"/>
    <s v="Central"/>
    <m/>
    <n v="0"/>
    <n v="528"/>
    <s v="Consumer"/>
    <x v="946"/>
    <s v="Standard Class"/>
    <s v="Illinois"/>
    <s v="Chairs"/>
  </r>
  <r>
    <n v="7"/>
    <s v="Shipped Late"/>
    <n v="6"/>
    <x v="2"/>
    <x v="13"/>
    <x v="0"/>
    <s v="Kean Takahito"/>
    <n v="0.2"/>
    <x v="873"/>
    <s v="September"/>
    <x v="2"/>
    <s v="US-2018-133879"/>
    <x v="3"/>
    <n v="60623"/>
    <n v="1145"/>
    <s v="Newell 33"/>
    <n v="2"/>
    <n v="3"/>
    <s v="Central"/>
    <m/>
    <n v="1.51"/>
    <n v="13"/>
    <s v="Consumer"/>
    <x v="946"/>
    <s v="Standard Class"/>
    <s v="Illinois"/>
    <s v="Art"/>
  </r>
  <r>
    <n v="7"/>
    <s v="Shipped Late"/>
    <n v="6"/>
    <x v="2"/>
    <x v="13"/>
    <x v="0"/>
    <s v="Kean Takahito"/>
    <n v="0.8"/>
    <x v="873"/>
    <s v="September"/>
    <x v="2"/>
    <s v="US-2018-133879"/>
    <x v="3"/>
    <n v="60623"/>
    <n v="240"/>
    <s v="Avery Durable Slant Ring Binders"/>
    <n v="-5"/>
    <n v="2"/>
    <s v="Central"/>
    <m/>
    <n v="-4.75"/>
    <n v="3"/>
    <s v="Consumer"/>
    <x v="946"/>
    <s v="Standard Class"/>
    <s v="Illinois"/>
    <s v="Binders"/>
  </r>
  <r>
    <n v="6"/>
    <s v="Shipped On Time"/>
    <n v="6"/>
    <x v="2"/>
    <x v="465"/>
    <x v="0"/>
    <s v="Becky Castell"/>
    <n v="0"/>
    <x v="779"/>
    <s v="September"/>
    <x v="2"/>
    <s v="US-2018-134369"/>
    <x v="1"/>
    <n v="92677"/>
    <n v="1763"/>
    <s v="Xerox 1966"/>
    <n v="6"/>
    <n v="2"/>
    <s v="West"/>
    <m/>
    <n v="6.35"/>
    <n v="13"/>
    <s v="Home Office"/>
    <x v="736"/>
    <s v="Standard Class"/>
    <s v="California"/>
    <s v="Paper"/>
  </r>
  <r>
    <n v="7"/>
    <s v="Shipped Late"/>
    <n v="6"/>
    <x v="1"/>
    <x v="47"/>
    <x v="0"/>
    <s v="Pete Kriz"/>
    <n v="0.3"/>
    <x v="587"/>
    <s v="September"/>
    <x v="2"/>
    <s v="US-2018-134488"/>
    <x v="0"/>
    <n v="43229"/>
    <n v="1204"/>
    <s v="Office Star - Contemporary Task Swivel Chair"/>
    <n v="-13"/>
    <n v="2"/>
    <s v="East"/>
    <m/>
    <n v="-13.32"/>
    <n v="155"/>
    <s v="Consumer"/>
    <x v="646"/>
    <s v="Standard Class"/>
    <s v="Ohio"/>
    <s v="Chairs"/>
  </r>
  <r>
    <n v="3"/>
    <s v="Shipped Late"/>
    <n v="1"/>
    <x v="2"/>
    <x v="246"/>
    <x v="0"/>
    <s v="Muhammed MacIntyre"/>
    <n v="0.2"/>
    <x v="1218"/>
    <s v="September"/>
    <x v="2"/>
    <s v="US-2018-134656"/>
    <x v="3"/>
    <n v="62301"/>
    <n v="1758"/>
    <s v="Xerox 1960"/>
    <n v="31"/>
    <n v="4"/>
    <s v="Central"/>
    <m/>
    <n v="30.98"/>
    <n v="99"/>
    <s v="Corporate"/>
    <x v="646"/>
    <s v="First Class"/>
    <s v="Illinois"/>
    <s v="Paper"/>
  </r>
  <r>
    <n v="0"/>
    <s v="Shipped On Time"/>
    <n v="0"/>
    <x v="0"/>
    <x v="473"/>
    <x v="0"/>
    <s v="Dean Braden"/>
    <n v="0.2"/>
    <x v="863"/>
    <s v="September"/>
    <x v="2"/>
    <s v="US-2018-134761"/>
    <x v="2"/>
    <n v="28601"/>
    <n v="156"/>
    <s v="AT&amp;T 17929 Lendline Telephone"/>
    <n v="3"/>
    <n v="1"/>
    <s v="South"/>
    <m/>
    <n v="2.71"/>
    <n v="36"/>
    <s v="Consumer"/>
    <x v="711"/>
    <s v="Same Day"/>
    <s v="North Carolina"/>
    <s v="Phones"/>
  </r>
  <r>
    <n v="4"/>
    <s v="Shipped Early"/>
    <n v="6"/>
    <x v="2"/>
    <x v="16"/>
    <x v="0"/>
    <s v="Joni Sundaresam"/>
    <n v="0.2"/>
    <x v="697"/>
    <s v="September"/>
    <x v="2"/>
    <s v="US-2018-134908"/>
    <x v="0"/>
    <n v="19134"/>
    <n v="213"/>
    <s v="Avery 502"/>
    <n v="3"/>
    <n v="3"/>
    <s v="East"/>
    <m/>
    <n v="2.65"/>
    <n v="8"/>
    <s v="Home Office"/>
    <x v="720"/>
    <s v="Standard Class"/>
    <s v="Pennsylvania"/>
    <s v="Labels"/>
  </r>
  <r>
    <n v="4"/>
    <s v="Shipped Early"/>
    <n v="6"/>
    <x v="2"/>
    <x v="16"/>
    <x v="0"/>
    <s v="Joni Sundaresam"/>
    <n v="0.2"/>
    <x v="697"/>
    <s v="September"/>
    <x v="2"/>
    <s v="US-2018-134908"/>
    <x v="0"/>
    <n v="19134"/>
    <n v="557"/>
    <s v="Eldon Base for stackable storage shelf, platinum"/>
    <n v="-23"/>
    <n v="4"/>
    <s v="East"/>
    <m/>
    <n v="-23.36"/>
    <n v="125"/>
    <s v="Home Office"/>
    <x v="720"/>
    <s v="Standard Class"/>
    <s v="Pennsylvania"/>
    <s v="Storage"/>
  </r>
  <r>
    <n v="2"/>
    <s v="Shipped Early"/>
    <n v="3"/>
    <x v="2"/>
    <x v="21"/>
    <x v="0"/>
    <s v="Marc Harrigan"/>
    <n v="0.2"/>
    <x v="708"/>
    <s v="September"/>
    <x v="2"/>
    <s v="US-2018-135209"/>
    <x v="2"/>
    <n v="33178"/>
    <n v="152"/>
    <s v="Astroparche Fine Business Paper"/>
    <n v="9"/>
    <n v="6"/>
    <s v="South"/>
    <m/>
    <n v="8.8699999999999992"/>
    <n v="25"/>
    <s v="Home Office"/>
    <x v="871"/>
    <s v="Second Class"/>
    <s v="Florida"/>
    <s v="Paper"/>
  </r>
  <r>
    <n v="2"/>
    <s v="Shipped Early"/>
    <n v="3"/>
    <x v="2"/>
    <x v="21"/>
    <x v="0"/>
    <s v="Marc Harrigan"/>
    <n v="0.2"/>
    <x v="708"/>
    <s v="September"/>
    <x v="2"/>
    <s v="US-2018-135209"/>
    <x v="2"/>
    <n v="33178"/>
    <n v="1689"/>
    <s v="Xerox 1898"/>
    <n v="13"/>
    <n v="7"/>
    <s v="South"/>
    <m/>
    <n v="13.09"/>
    <n v="37"/>
    <s v="Home Office"/>
    <x v="871"/>
    <s v="Second Class"/>
    <s v="Florida"/>
    <s v="Paper"/>
  </r>
  <r>
    <n v="2"/>
    <s v="Shipped Early"/>
    <n v="3"/>
    <x v="2"/>
    <x v="49"/>
    <x v="0"/>
    <s v="Fred McMath"/>
    <n v="0.2"/>
    <x v="653"/>
    <s v="September"/>
    <x v="2"/>
    <s v="US-2018-135720"/>
    <x v="1"/>
    <n v="80013"/>
    <n v="1557"/>
    <s v="Tennsco Regal Shelving Units"/>
    <n v="-52"/>
    <n v="3"/>
    <s v="West"/>
    <s v="Yes"/>
    <n v="-51.72"/>
    <n v="243"/>
    <s v="Consumer"/>
    <x v="868"/>
    <s v="Second Class"/>
    <s v="Colorado"/>
    <s v="Storage"/>
  </r>
  <r>
    <n v="2"/>
    <s v="Shipped Early"/>
    <n v="3"/>
    <x v="0"/>
    <x v="49"/>
    <x v="0"/>
    <s v="Fred McMath"/>
    <n v="0.2"/>
    <x v="653"/>
    <s v="September"/>
    <x v="2"/>
    <s v="US-2018-135720"/>
    <x v="1"/>
    <n v="80013"/>
    <n v="915"/>
    <s v="Imation 32GB Pocket Pro USB 3.0 Flash Drive - 32 GB - Black - 1 P ..."/>
    <n v="30"/>
    <n v="5"/>
    <s v="West"/>
    <s v="Yes"/>
    <n v="29.95"/>
    <n v="120"/>
    <s v="Consumer"/>
    <x v="868"/>
    <s v="Second Class"/>
    <s v="Colorado"/>
    <s v="Accessories"/>
  </r>
  <r>
    <n v="2"/>
    <s v="Shipped Early"/>
    <n v="3"/>
    <x v="0"/>
    <x v="49"/>
    <x v="0"/>
    <s v="Fred McMath"/>
    <n v="0.2"/>
    <x v="653"/>
    <s v="September"/>
    <x v="2"/>
    <s v="US-2018-135720"/>
    <x v="1"/>
    <n v="80013"/>
    <n v="938"/>
    <s v="Jabra SPEAK 410"/>
    <n v="30"/>
    <n v="4"/>
    <s v="West"/>
    <s v="Yes"/>
    <n v="30.08"/>
    <n v="301"/>
    <s v="Consumer"/>
    <x v="868"/>
    <s v="Second Class"/>
    <s v="Colorado"/>
    <s v="Phones"/>
  </r>
  <r>
    <n v="6"/>
    <s v="Shipped On Time"/>
    <n v="6"/>
    <x v="1"/>
    <x v="93"/>
    <x v="0"/>
    <s v="Carlos Meador"/>
    <n v="0.2"/>
    <x v="698"/>
    <s v="September"/>
    <x v="2"/>
    <s v="US-2018-135923"/>
    <x v="2"/>
    <n v="28314"/>
    <n v="1435"/>
    <s v="Sauder Forest Hills Library, Woodland Oak Finish"/>
    <n v="-68"/>
    <n v="4"/>
    <s v="South"/>
    <m/>
    <n v="-67.67"/>
    <n v="451"/>
    <s v="Consumer"/>
    <x v="748"/>
    <s v="Standard Class"/>
    <s v="North Carolina"/>
    <s v="Bookcases"/>
  </r>
  <r>
    <n v="6"/>
    <s v="Shipped On Time"/>
    <n v="6"/>
    <x v="1"/>
    <x v="93"/>
    <x v="0"/>
    <s v="Carlos Meador"/>
    <n v="0.2"/>
    <x v="698"/>
    <s v="September"/>
    <x v="2"/>
    <s v="US-2018-135923"/>
    <x v="2"/>
    <n v="28314"/>
    <n v="582"/>
    <s v="Eldon Pizzaz Desk Accessories"/>
    <n v="4"/>
    <n v="8"/>
    <s v="South"/>
    <m/>
    <n v="4.28"/>
    <n v="14"/>
    <s v="Consumer"/>
    <x v="748"/>
    <s v="Standard Class"/>
    <s v="North Carolina"/>
    <s v="Furnishings"/>
  </r>
  <r>
    <n v="6"/>
    <s v="Shipped On Time"/>
    <n v="6"/>
    <x v="2"/>
    <x v="93"/>
    <x v="0"/>
    <s v="Carlos Meador"/>
    <n v="0.2"/>
    <x v="698"/>
    <s v="September"/>
    <x v="2"/>
    <s v="US-2018-135923"/>
    <x v="2"/>
    <n v="28314"/>
    <n v="645"/>
    <s v="Fellowes Mighty 8 Compact Surge Protector"/>
    <n v="6"/>
    <n v="4"/>
    <s v="South"/>
    <m/>
    <n v="6.49"/>
    <n v="65"/>
    <s v="Consumer"/>
    <x v="748"/>
    <s v="Standard Class"/>
    <s v="North Carolina"/>
    <s v="Appliances"/>
  </r>
  <r>
    <n v="2"/>
    <s v="Shipped Late"/>
    <n v="1"/>
    <x v="2"/>
    <x v="124"/>
    <x v="0"/>
    <s v="Seth Vernon"/>
    <n v="0.2"/>
    <x v="645"/>
    <s v="September"/>
    <x v="2"/>
    <s v="US-2018-136581"/>
    <x v="0"/>
    <n v="45373"/>
    <n v="1832"/>
    <s v="Xerox 227"/>
    <n v="11"/>
    <n v="6"/>
    <s v="East"/>
    <m/>
    <n v="10.89"/>
    <n v="31"/>
    <s v="Consumer"/>
    <x v="693"/>
    <s v="First Class"/>
    <s v="Ohio"/>
    <s v="Paper"/>
  </r>
  <r>
    <n v="5"/>
    <s v="Shipped Early"/>
    <n v="6"/>
    <x v="2"/>
    <x v="219"/>
    <x v="0"/>
    <s v="Vivek Sundaresam"/>
    <n v="0.2"/>
    <x v="1213"/>
    <s v="September"/>
    <x v="2"/>
    <s v="US-2018-137295"/>
    <x v="2"/>
    <n v="27604"/>
    <n v="1133"/>
    <s v="Newell 319"/>
    <n v="6"/>
    <n v="3"/>
    <s v="South"/>
    <m/>
    <n v="5.95"/>
    <n v="48"/>
    <s v="Consumer"/>
    <x v="856"/>
    <s v="Standard Class"/>
    <s v="North Carolina"/>
    <s v="Art"/>
  </r>
  <r>
    <n v="5"/>
    <s v="Shipped Early"/>
    <n v="6"/>
    <x v="2"/>
    <x v="219"/>
    <x v="0"/>
    <s v="Vivek Sundaresam"/>
    <n v="0.7"/>
    <x v="1213"/>
    <s v="September"/>
    <x v="2"/>
    <s v="US-2018-137295"/>
    <x v="2"/>
    <n v="27604"/>
    <n v="1843"/>
    <s v="XtraLife ClearVue Slant-D Ring Binder, White, 3"/>
    <n v="-25"/>
    <n v="7"/>
    <s v="South"/>
    <m/>
    <n v="-24.66"/>
    <n v="31"/>
    <s v="Consumer"/>
    <x v="856"/>
    <s v="Standard Class"/>
    <s v="North Carolina"/>
    <s v="Binders"/>
  </r>
  <r>
    <n v="5"/>
    <s v="Shipped Early"/>
    <n v="6"/>
    <x v="0"/>
    <x v="219"/>
    <x v="0"/>
    <s v="Vivek Sundaresam"/>
    <n v="0.2"/>
    <x v="1213"/>
    <s v="September"/>
    <x v="2"/>
    <s v="US-2018-137295"/>
    <x v="2"/>
    <n v="27604"/>
    <n v="174"/>
    <s v="Avaya 5410 Digital phone"/>
    <n v="11"/>
    <n v="2"/>
    <s v="South"/>
    <m/>
    <n v="10.88"/>
    <n v="109"/>
    <s v="Consumer"/>
    <x v="856"/>
    <s v="Standard Class"/>
    <s v="North Carolina"/>
    <s v="Phones"/>
  </r>
  <r>
    <n v="5"/>
    <s v="Shipped Early"/>
    <n v="6"/>
    <x v="0"/>
    <x v="37"/>
    <x v="0"/>
    <s v="Ed Braxton"/>
    <n v="0.2"/>
    <x v="1219"/>
    <s v="September"/>
    <x v="2"/>
    <s v="US-2018-137547"/>
    <x v="3"/>
    <n v="76106"/>
    <n v="301"/>
    <s v="Belkin Grip Candy Sheer Case / Cover for iPhone 5 and 5S"/>
    <n v="2"/>
    <n v="3"/>
    <s v="Central"/>
    <m/>
    <n v="1.58"/>
    <n v="21"/>
    <s v="Corporate"/>
    <x v="746"/>
    <s v="Standard Class"/>
    <s v="Texas"/>
    <s v="Phones"/>
  </r>
  <r>
    <n v="3"/>
    <s v="Shipped On Time"/>
    <n v="3"/>
    <x v="0"/>
    <x v="33"/>
    <x v="0"/>
    <s v="Karen Carlisle"/>
    <n v="0"/>
    <x v="624"/>
    <s v="September"/>
    <x v="2"/>
    <s v="US-2018-138408"/>
    <x v="2"/>
    <n v="35810"/>
    <n v="1035"/>
    <s v="Logitech Z-906 Speaker sys - home theater - 5.1-CH"/>
    <n v="528"/>
    <n v="4"/>
    <s v="South"/>
    <m/>
    <n v="527.98"/>
    <n v="1320"/>
    <s v="Corporate"/>
    <x v="776"/>
    <s v="Second Class"/>
    <s v="Alabama"/>
    <s v="Accessories"/>
  </r>
  <r>
    <n v="5"/>
    <s v="Shipped Late"/>
    <n v="3"/>
    <x v="1"/>
    <x v="15"/>
    <x v="0"/>
    <s v="Dennis Kane"/>
    <n v="0"/>
    <x v="595"/>
    <s v="September"/>
    <x v="2"/>
    <s v="US-2018-139087"/>
    <x v="1"/>
    <n v="98105"/>
    <n v="576"/>
    <s v="Eldon Image Series Black Desk Accessories"/>
    <n v="4"/>
    <n v="3"/>
    <s v="West"/>
    <m/>
    <n v="4.47"/>
    <n v="12"/>
    <s v="Consumer"/>
    <x v="644"/>
    <s v="Second Class"/>
    <s v="Washington"/>
    <s v="Furnishings"/>
  </r>
  <r>
    <n v="5"/>
    <s v="Shipped Late"/>
    <n v="3"/>
    <x v="1"/>
    <x v="15"/>
    <x v="0"/>
    <s v="Dennis Kane"/>
    <n v="0"/>
    <x v="595"/>
    <s v="September"/>
    <x v="2"/>
    <s v="US-2018-139087"/>
    <x v="1"/>
    <n v="98105"/>
    <n v="551"/>
    <s v="Eldon 300 Class Desk Accessories, Black"/>
    <n v="11"/>
    <n v="5"/>
    <s v="West"/>
    <m/>
    <n v="10.89"/>
    <n v="25"/>
    <s v="Consumer"/>
    <x v="644"/>
    <s v="Second Class"/>
    <s v="Washington"/>
    <s v="Furnishings"/>
  </r>
  <r>
    <n v="5"/>
    <s v="Shipped Late"/>
    <n v="3"/>
    <x v="2"/>
    <x v="15"/>
    <x v="0"/>
    <s v="Dennis Kane"/>
    <n v="0"/>
    <x v="595"/>
    <s v="September"/>
    <x v="2"/>
    <s v="US-2018-139087"/>
    <x v="1"/>
    <n v="98105"/>
    <n v="817"/>
    <s v="Home/Office Personal File Carts"/>
    <n v="17"/>
    <n v="2"/>
    <s v="West"/>
    <m/>
    <n v="17.38"/>
    <n v="70"/>
    <s v="Consumer"/>
    <x v="644"/>
    <s v="Second Class"/>
    <s v="Washington"/>
    <s v="Storage"/>
  </r>
  <r>
    <n v="5"/>
    <s v="Shipped Late"/>
    <n v="3"/>
    <x v="2"/>
    <x v="15"/>
    <x v="0"/>
    <s v="Dennis Kane"/>
    <n v="0"/>
    <x v="595"/>
    <s v="September"/>
    <x v="2"/>
    <s v="US-2018-139087"/>
    <x v="1"/>
    <n v="98105"/>
    <n v="1365"/>
    <s v="Round Specialty Laser Printer Labels"/>
    <n v="41"/>
    <n v="7"/>
    <s v="West"/>
    <m/>
    <n v="41.22"/>
    <n v="88"/>
    <s v="Consumer"/>
    <x v="644"/>
    <s v="Second Class"/>
    <s v="Washington"/>
    <s v="Labels"/>
  </r>
  <r>
    <n v="5"/>
    <s v="Shipped Late"/>
    <n v="3"/>
    <x v="2"/>
    <x v="15"/>
    <x v="0"/>
    <s v="Dennis Kane"/>
    <n v="0.2"/>
    <x v="595"/>
    <s v="September"/>
    <x v="2"/>
    <s v="US-2018-139087"/>
    <x v="1"/>
    <n v="98105"/>
    <n v="1313"/>
    <s v="Pressboard Data Binder, Crimson, 12 X 8 1/2"/>
    <n v="4"/>
    <n v="3"/>
    <s v="West"/>
    <m/>
    <n v="4.17"/>
    <n v="13"/>
    <s v="Consumer"/>
    <x v="644"/>
    <s v="Second Class"/>
    <s v="Washington"/>
    <s v="Binders"/>
  </r>
  <r>
    <n v="5"/>
    <s v="Shipped Late"/>
    <n v="3"/>
    <x v="0"/>
    <x v="15"/>
    <x v="0"/>
    <s v="Dennis Kane"/>
    <n v="0"/>
    <x v="595"/>
    <s v="September"/>
    <x v="2"/>
    <s v="US-2018-139087"/>
    <x v="1"/>
    <n v="98105"/>
    <n v="668"/>
    <s v="First Data TMFD35 PIN Pad"/>
    <n v="90"/>
    <n v="3"/>
    <s v="West"/>
    <m/>
    <n v="89.96"/>
    <n v="428"/>
    <s v="Consumer"/>
    <x v="644"/>
    <s v="Second Class"/>
    <s v="Washington"/>
    <s v="Accessories"/>
  </r>
  <r>
    <n v="5"/>
    <s v="Shipped Late"/>
    <n v="3"/>
    <x v="0"/>
    <x v="15"/>
    <x v="0"/>
    <s v="Dennis Kane"/>
    <n v="0.2"/>
    <x v="595"/>
    <s v="September"/>
    <x v="2"/>
    <s v="US-2018-139087"/>
    <x v="1"/>
    <n v="98105"/>
    <n v="479"/>
    <s v="Cyber Acoustics AC-202b Speech Recognition Stereo Headset"/>
    <n v="-5"/>
    <n v="2"/>
    <s v="West"/>
    <m/>
    <n v="-4.68"/>
    <n v="21"/>
    <s v="Consumer"/>
    <x v="644"/>
    <s v="Second Class"/>
    <s v="Washington"/>
    <s v="Phones"/>
  </r>
  <r>
    <n v="4"/>
    <s v="Shipped Early"/>
    <n v="6"/>
    <x v="2"/>
    <x v="153"/>
    <x v="0"/>
    <s v="Lindsay Castell"/>
    <n v="0.2"/>
    <x v="767"/>
    <s v="September"/>
    <x v="2"/>
    <s v="US-2018-139262"/>
    <x v="2"/>
    <n v="33614"/>
    <n v="1498"/>
    <s v="Standard Rollaway File with Lock"/>
    <n v="32"/>
    <n v="3"/>
    <s v="South"/>
    <m/>
    <n v="32.43"/>
    <n v="432"/>
    <s v="Home Office"/>
    <x v="1319"/>
    <s v="Standard Class"/>
    <s v="Florida"/>
    <s v="Storage"/>
  </r>
  <r>
    <n v="4"/>
    <s v="Shipped Early"/>
    <n v="6"/>
    <x v="2"/>
    <x v="153"/>
    <x v="0"/>
    <s v="Lindsay Castell"/>
    <n v="0.7"/>
    <x v="767"/>
    <s v="September"/>
    <x v="2"/>
    <s v="US-2018-139262"/>
    <x v="2"/>
    <n v="33614"/>
    <n v="234"/>
    <s v="Avery Arch Ring Binders"/>
    <n v="-27"/>
    <n v="2"/>
    <s v="South"/>
    <m/>
    <n v="-26.73"/>
    <n v="35"/>
    <s v="Home Office"/>
    <x v="1319"/>
    <s v="Standard Class"/>
    <s v="Florida"/>
    <s v="Binders"/>
  </r>
  <r>
    <n v="4"/>
    <s v="Shipped Early"/>
    <n v="6"/>
    <x v="2"/>
    <x v="153"/>
    <x v="0"/>
    <s v="Lindsay Castell"/>
    <n v="0.7"/>
    <x v="767"/>
    <s v="September"/>
    <x v="2"/>
    <s v="US-2018-139262"/>
    <x v="2"/>
    <n v="33614"/>
    <n v="241"/>
    <s v="Avery Durable Slant Ring Binders With Label Holder"/>
    <n v="-3"/>
    <n v="3"/>
    <s v="South"/>
    <m/>
    <n v="-2.76"/>
    <n v="4"/>
    <s v="Home Office"/>
    <x v="1319"/>
    <s v="Standard Class"/>
    <s v="Florida"/>
    <s v="Binders"/>
  </r>
  <r>
    <n v="2"/>
    <s v="Shipped Late"/>
    <n v="1"/>
    <x v="2"/>
    <x v="8"/>
    <x v="0"/>
    <s v="Cindy Chapman"/>
    <n v="0"/>
    <x v="724"/>
    <s v="September"/>
    <x v="2"/>
    <s v="US-2018-139388"/>
    <x v="0"/>
    <n v="8701"/>
    <n v="1367"/>
    <s v="Rubber Band Ball"/>
    <n v="0"/>
    <n v="4"/>
    <s v="East"/>
    <m/>
    <n v="0.3"/>
    <n v="15"/>
    <s v="Consumer"/>
    <x v="850"/>
    <s v="First Class"/>
    <s v="New Jersey"/>
    <s v="Fasteners"/>
  </r>
  <r>
    <n v="2"/>
    <s v="Shipped Late"/>
    <n v="1"/>
    <x v="0"/>
    <x v="17"/>
    <x v="0"/>
    <s v="Logan Haushalter"/>
    <n v="0.2"/>
    <x v="667"/>
    <s v="September"/>
    <x v="2"/>
    <s v="US-2018-139486"/>
    <x v="1"/>
    <n v="90032"/>
    <n v="1106"/>
    <s v="Motorola HK250 Universal Bluetooth Headset"/>
    <n v="-12"/>
    <n v="3"/>
    <s v="West"/>
    <m/>
    <n v="-12.41"/>
    <n v="55"/>
    <s v="Consumer"/>
    <x v="834"/>
    <s v="First Class"/>
    <s v="California"/>
    <s v="Phones"/>
  </r>
  <r>
    <n v="2"/>
    <s v="Shipped Late"/>
    <n v="1"/>
    <x v="0"/>
    <x v="17"/>
    <x v="0"/>
    <s v="Logan Haushalter"/>
    <n v="0"/>
    <x v="667"/>
    <s v="September"/>
    <x v="2"/>
    <s v="US-2018-139486"/>
    <x v="1"/>
    <n v="90032"/>
    <n v="913"/>
    <s v="Imation 16GB Mini TravelDrive USB 2.0 Flash Drive"/>
    <n v="27"/>
    <n v="2"/>
    <s v="West"/>
    <m/>
    <n v="27.17"/>
    <n v="66"/>
    <s v="Consumer"/>
    <x v="834"/>
    <s v="First Class"/>
    <s v="California"/>
    <s v="Accessories"/>
  </r>
  <r>
    <n v="6"/>
    <s v="Shipped On Time"/>
    <n v="6"/>
    <x v="0"/>
    <x v="17"/>
    <x v="0"/>
    <s v="Greg Matthias"/>
    <n v="0.2"/>
    <x v="773"/>
    <s v="September"/>
    <x v="2"/>
    <s v="US-2018-139710"/>
    <x v="1"/>
    <n v="90045"/>
    <n v="173"/>
    <s v="Avaya 4621SW VoIP phone"/>
    <n v="20"/>
    <n v="3"/>
    <s v="West"/>
    <m/>
    <n v="19.97"/>
    <n v="177"/>
    <s v="Consumer"/>
    <x v="675"/>
    <s v="Standard Class"/>
    <s v="California"/>
    <s v="Phones"/>
  </r>
  <r>
    <n v="4"/>
    <s v="Shipped Early"/>
    <n v="6"/>
    <x v="2"/>
    <x v="164"/>
    <x v="0"/>
    <s v="Daniel Raglin"/>
    <n v="0"/>
    <x v="768"/>
    <s v="September"/>
    <x v="2"/>
    <s v="US-2018-140158"/>
    <x v="0"/>
    <n v="2908"/>
    <n v="901"/>
    <s v="Ibico Plastic Spiral Binding Combs"/>
    <n v="14"/>
    <n v="1"/>
    <s v="East"/>
    <m/>
    <n v="13.98"/>
    <n v="30"/>
    <s v="Home Office"/>
    <x v="911"/>
    <s v="Standard Class"/>
    <s v="Rhode Island"/>
    <s v="Binders"/>
  </r>
  <r>
    <n v="4"/>
    <s v="Shipped Early"/>
    <n v="6"/>
    <x v="2"/>
    <x v="164"/>
    <x v="0"/>
    <s v="Daniel Raglin"/>
    <n v="0"/>
    <x v="768"/>
    <s v="September"/>
    <x v="2"/>
    <s v="US-2018-140158"/>
    <x v="0"/>
    <n v="2908"/>
    <n v="983"/>
    <s v="Letter Size File"/>
    <n v="35"/>
    <n v="3"/>
    <s v="East"/>
    <m/>
    <n v="34.54"/>
    <n v="119"/>
    <s v="Home Office"/>
    <x v="911"/>
    <s v="Standard Class"/>
    <s v="Rhode Island"/>
    <s v="Storage"/>
  </r>
  <r>
    <n v="4"/>
    <s v="Shipped Early"/>
    <n v="6"/>
    <x v="0"/>
    <x v="164"/>
    <x v="0"/>
    <s v="Daniel Raglin"/>
    <n v="0"/>
    <x v="768"/>
    <s v="September"/>
    <x v="2"/>
    <s v="US-2018-140158"/>
    <x v="0"/>
    <n v="2908"/>
    <n v="798"/>
    <s v="Hewlett Packard LaserJet 3310 Copier"/>
    <n v="2592"/>
    <n v="9"/>
    <s v="East"/>
    <m/>
    <n v="2591.96"/>
    <n v="5400"/>
    <s v="Home Office"/>
    <x v="911"/>
    <s v="Standard Class"/>
    <s v="Rhode Island"/>
    <s v="Copiers"/>
  </r>
  <r>
    <n v="5"/>
    <s v="Shipped Early"/>
    <n v="6"/>
    <x v="2"/>
    <x v="6"/>
    <x v="0"/>
    <s v="Stephanie Phelps"/>
    <n v="0"/>
    <x v="659"/>
    <s v="September"/>
    <x v="2"/>
    <s v="US-2018-140172"/>
    <x v="3"/>
    <n v="49201"/>
    <n v="1305"/>
    <s v="Prang Drawing Pencil Set"/>
    <n v="4"/>
    <n v="5"/>
    <s v="Central"/>
    <s v="Yes"/>
    <n v="3.75"/>
    <n v="14"/>
    <s v="Corporate"/>
    <x v="810"/>
    <s v="Standard Class"/>
    <s v="Michigan"/>
    <s v="Art"/>
  </r>
  <r>
    <n v="5"/>
    <s v="Shipped Early"/>
    <n v="6"/>
    <x v="2"/>
    <x v="6"/>
    <x v="0"/>
    <s v="Stephanie Phelps"/>
    <n v="0.1"/>
    <x v="659"/>
    <s v="September"/>
    <x v="2"/>
    <s v="US-2018-140172"/>
    <x v="3"/>
    <n v="49201"/>
    <n v="851"/>
    <s v="Honeywell Enviracaire Portable Air Cleaner for up to 8 x 10 Room"/>
    <n v="48"/>
    <n v="3"/>
    <s v="Central"/>
    <s v="Yes"/>
    <n v="48.33"/>
    <n v="207"/>
    <s v="Corporate"/>
    <x v="810"/>
    <s v="Standard Class"/>
    <s v="Michigan"/>
    <s v="Appliances"/>
  </r>
  <r>
    <n v="2"/>
    <s v="Shipped Late"/>
    <n v="1"/>
    <x v="2"/>
    <x v="80"/>
    <x v="0"/>
    <s v="Cyma Kinney"/>
    <n v="0"/>
    <x v="860"/>
    <s v="September"/>
    <x v="2"/>
    <s v="US-2018-140809"/>
    <x v="2"/>
    <n v="22204"/>
    <n v="1667"/>
    <s v="X-Rack File for Hanging Folders"/>
    <n v="15"/>
    <n v="5"/>
    <s v="South"/>
    <m/>
    <n v="14.68"/>
    <n v="56"/>
    <s v="Corporate"/>
    <x v="949"/>
    <s v="First Class"/>
    <s v="Virginia"/>
    <s v="Storage"/>
  </r>
  <r>
    <n v="6"/>
    <s v="Shipped On Time"/>
    <n v="6"/>
    <x v="2"/>
    <x v="201"/>
    <x v="0"/>
    <s v="Carol Triggs"/>
    <n v="0.2"/>
    <x v="790"/>
    <s v="September"/>
    <x v="2"/>
    <s v="US-2018-141264"/>
    <x v="3"/>
    <n v="75061"/>
    <n v="1308"/>
    <s v="Premier Electric Letter Opener"/>
    <n v="-35"/>
    <n v="2"/>
    <s v="Central"/>
    <m/>
    <n v="-34.76"/>
    <n v="185"/>
    <s v="Consumer"/>
    <x v="920"/>
    <s v="Standard Class"/>
    <s v="Texas"/>
    <s v="Supplies"/>
  </r>
  <r>
    <n v="6"/>
    <s v="Shipped On Time"/>
    <n v="6"/>
    <x v="2"/>
    <x v="201"/>
    <x v="0"/>
    <s v="Carol Triggs"/>
    <n v="0.8"/>
    <x v="790"/>
    <s v="September"/>
    <x v="2"/>
    <s v="US-2018-141264"/>
    <x v="3"/>
    <n v="75061"/>
    <n v="18"/>
    <s v="3.6 Cubic Foot Counter Height Office Refrigerator"/>
    <n v="-153"/>
    <n v="1"/>
    <s v="Central"/>
    <m/>
    <n v="-153.19999999999999"/>
    <n v="59"/>
    <s v="Consumer"/>
    <x v="920"/>
    <s v="Standard Class"/>
    <s v="Texas"/>
    <s v="Appliances"/>
  </r>
  <r>
    <n v="2"/>
    <s v="Shipped Late"/>
    <n v="1"/>
    <x v="0"/>
    <x v="16"/>
    <x v="0"/>
    <s v="Patrick OBrill"/>
    <n v="0.4"/>
    <x v="879"/>
    <s v="September"/>
    <x v="2"/>
    <s v="US-2018-141544"/>
    <x v="0"/>
    <n v="19143"/>
    <n v="33"/>
    <s v="Aastra 57i VoIP phone"/>
    <n v="-68"/>
    <n v="3"/>
    <s v="East"/>
    <m/>
    <n v="-67.88"/>
    <n v="291"/>
    <s v="Consumer"/>
    <x v="913"/>
    <s v="First Class"/>
    <s v="Pennsylvania"/>
    <s v="Phones"/>
  </r>
  <r>
    <n v="2"/>
    <s v="Shipped Late"/>
    <n v="1"/>
    <x v="2"/>
    <x v="16"/>
    <x v="0"/>
    <s v="Patrick OBrill"/>
    <n v="0.2"/>
    <x v="879"/>
    <s v="September"/>
    <x v="2"/>
    <s v="US-2018-141544"/>
    <x v="0"/>
    <n v="19143"/>
    <n v="666"/>
    <s v="File Shuttle II and Handi-File, Black"/>
    <n v="3"/>
    <n v="2"/>
    <s v="East"/>
    <m/>
    <n v="3.39"/>
    <n v="54"/>
    <s v="Consumer"/>
    <x v="913"/>
    <s v="First Class"/>
    <s v="Pennsylvania"/>
    <s v="Storage"/>
  </r>
  <r>
    <n v="2"/>
    <s v="Shipped Late"/>
    <n v="1"/>
    <x v="1"/>
    <x v="16"/>
    <x v="0"/>
    <s v="Patrick OBrill"/>
    <n v="0.3"/>
    <x v="879"/>
    <s v="September"/>
    <x v="2"/>
    <s v="US-2018-141544"/>
    <x v="0"/>
    <n v="19143"/>
    <n v="818"/>
    <s v="Hon 2090 “Pillow Soft” Series Mid Back Swivel/Tilt Chairs"/>
    <n v="-259"/>
    <n v="4"/>
    <s v="East"/>
    <m/>
    <n v="-258.5"/>
    <n v="787"/>
    <s v="Consumer"/>
    <x v="913"/>
    <s v="First Class"/>
    <s v="Pennsylvania"/>
    <s v="Chairs"/>
  </r>
  <r>
    <n v="2"/>
    <s v="Shipped Late"/>
    <n v="1"/>
    <x v="2"/>
    <x v="16"/>
    <x v="0"/>
    <s v="Patrick OBrill"/>
    <n v="0.2"/>
    <x v="879"/>
    <s v="September"/>
    <x v="2"/>
    <s v="US-2018-141544"/>
    <x v="0"/>
    <n v="19143"/>
    <n v="1365"/>
    <s v="Round Specialty Laser Printer Labels"/>
    <n v="34"/>
    <n v="10"/>
    <s v="East"/>
    <m/>
    <n v="33.83"/>
    <n v="100"/>
    <s v="Consumer"/>
    <x v="913"/>
    <s v="First Class"/>
    <s v="Pennsylvania"/>
    <s v="Labels"/>
  </r>
  <r>
    <n v="2"/>
    <s v="Shipped Late"/>
    <n v="1"/>
    <x v="2"/>
    <x v="16"/>
    <x v="0"/>
    <s v="Patrick OBrill"/>
    <n v="0.7"/>
    <x v="879"/>
    <s v="September"/>
    <x v="2"/>
    <s v="US-2018-141544"/>
    <x v="0"/>
    <n v="19143"/>
    <n v="700"/>
    <s v="GBC Premium Transparent Covers with Diagonal Lined Pattern"/>
    <n v="-28"/>
    <n v="6"/>
    <s v="East"/>
    <m/>
    <n v="-27.69"/>
    <n v="38"/>
    <s v="Consumer"/>
    <x v="913"/>
    <s v="First Class"/>
    <s v="Pennsylvania"/>
    <s v="Binders"/>
  </r>
  <r>
    <n v="1"/>
    <s v="Shipped On Time"/>
    <n v="1"/>
    <x v="1"/>
    <x v="442"/>
    <x v="0"/>
    <s v="Tony Chapman"/>
    <n v="0.2"/>
    <x v="807"/>
    <s v="September"/>
    <x v="2"/>
    <s v="US-2018-141880"/>
    <x v="1"/>
    <n v="80525"/>
    <n v="481"/>
    <s v="Dana Halogen Swing-Arm Architect Lamp"/>
    <n v="10"/>
    <n v="3"/>
    <s v="West"/>
    <m/>
    <n v="9.83"/>
    <n v="98"/>
    <s v="Home Office"/>
    <x v="888"/>
    <s v="First Class"/>
    <s v="Colorado"/>
    <s v="Furnishings"/>
  </r>
  <r>
    <n v="4"/>
    <s v="Shipped Late"/>
    <n v="3"/>
    <x v="2"/>
    <x v="68"/>
    <x v="0"/>
    <s v="Frank Olsen"/>
    <n v="0.2"/>
    <x v="759"/>
    <s v="September"/>
    <x v="2"/>
    <s v="US-2018-142251"/>
    <x v="2"/>
    <n v="33021"/>
    <n v="1689"/>
    <s v="Xerox 1898"/>
    <n v="11"/>
    <n v="6"/>
    <s v="South"/>
    <m/>
    <n v="11.22"/>
    <n v="32"/>
    <s v="Consumer"/>
    <x v="634"/>
    <s v="Second Class"/>
    <s v="Florida"/>
    <s v="Paper"/>
  </r>
  <r>
    <n v="7"/>
    <s v="Shipped Late"/>
    <n v="6"/>
    <x v="2"/>
    <x v="146"/>
    <x v="0"/>
    <s v="Maureen Gnade"/>
    <n v="0"/>
    <x v="837"/>
    <s v="September"/>
    <x v="2"/>
    <s v="US-2018-142685"/>
    <x v="0"/>
    <n v="14215"/>
    <n v="461"/>
    <s v="Compact Automatic Electric Letter Opener"/>
    <n v="17"/>
    <n v="7"/>
    <s v="East"/>
    <m/>
    <n v="16.7"/>
    <n v="835"/>
    <s v="Consumer"/>
    <x v="660"/>
    <s v="Standard Class"/>
    <s v="New York"/>
    <s v="Supplies"/>
  </r>
  <r>
    <n v="4"/>
    <s v="Shipped Early"/>
    <n v="6"/>
    <x v="2"/>
    <x v="17"/>
    <x v="0"/>
    <s v="Tracy Zic"/>
    <n v="0"/>
    <x v="756"/>
    <s v="September"/>
    <x v="2"/>
    <s v="US-2018-143280"/>
    <x v="1"/>
    <n v="90045"/>
    <n v="42"/>
    <s v="Acco Clips to Go Binder Clips, 24 Clips in Two Sizes"/>
    <n v="5"/>
    <n v="3"/>
    <s v="West"/>
    <m/>
    <n v="5.01"/>
    <n v="11"/>
    <s v="Consumer"/>
    <x v="893"/>
    <s v="Standard Class"/>
    <s v="California"/>
    <s v="Fasteners"/>
  </r>
  <r>
    <n v="4"/>
    <s v="Shipped Early"/>
    <n v="6"/>
    <x v="0"/>
    <x v="17"/>
    <x v="0"/>
    <s v="Tracy Zic"/>
    <n v="0"/>
    <x v="756"/>
    <s v="September"/>
    <x v="2"/>
    <s v="US-2018-143280"/>
    <x v="1"/>
    <n v="90045"/>
    <n v="1084"/>
    <s v="Memorex Mini Travel Drive 64 GB USB 2.0 Flash Drive"/>
    <n v="15"/>
    <n v="1"/>
    <s v="West"/>
    <m/>
    <n v="15.22"/>
    <n v="36"/>
    <s v="Consumer"/>
    <x v="893"/>
    <s v="Standard Class"/>
    <s v="California"/>
    <s v="Accessories"/>
  </r>
  <r>
    <n v="4"/>
    <s v="Shipped Early"/>
    <n v="6"/>
    <x v="0"/>
    <x v="17"/>
    <x v="0"/>
    <s v="Tracy Zic"/>
    <n v="0.2"/>
    <x v="756"/>
    <s v="September"/>
    <x v="2"/>
    <s v="US-2018-143280"/>
    <x v="1"/>
    <n v="90045"/>
    <n v="153"/>
    <s v="AT&amp;T 1070 Corded Phone"/>
    <n v="56"/>
    <n v="5"/>
    <s v="West"/>
    <m/>
    <n v="55.74"/>
    <n v="446"/>
    <s v="Consumer"/>
    <x v="893"/>
    <s v="Standard Class"/>
    <s v="California"/>
    <s v="Phones"/>
  </r>
  <r>
    <n v="0"/>
    <s v="Shipped On Time"/>
    <n v="0"/>
    <x v="1"/>
    <x v="457"/>
    <x v="0"/>
    <s v="Mark Hamilton"/>
    <n v="0"/>
    <x v="584"/>
    <s v="September"/>
    <x v="2"/>
    <s v="US-2018-143448"/>
    <x v="3"/>
    <n v="46142"/>
    <n v="742"/>
    <s v="Global Commerce Series High-Back Swivel/Tilt Chairs"/>
    <n v="356"/>
    <n v="5"/>
    <s v="Central"/>
    <m/>
    <n v="356.23"/>
    <n v="1425"/>
    <s v="Consumer"/>
    <x v="803"/>
    <s v="Same Day"/>
    <s v="Indiana"/>
    <s v="Chairs"/>
  </r>
  <r>
    <n v="4"/>
    <s v="Shipped Early"/>
    <n v="6"/>
    <x v="1"/>
    <x v="167"/>
    <x v="0"/>
    <s v="Karen Daniels"/>
    <n v="0.4"/>
    <x v="1220"/>
    <s v="September"/>
    <x v="2"/>
    <s v="US-2018-143819"/>
    <x v="0"/>
    <n v="10701"/>
    <n v="429"/>
    <s v="Chromcraft Round Conference Tables"/>
    <n v="-265"/>
    <n v="8"/>
    <s v="East"/>
    <m/>
    <n v="-264.92"/>
    <n v="837"/>
    <s v="Consumer"/>
    <x v="1320"/>
    <s v="Standard Class"/>
    <s v="New York"/>
    <s v="Tables"/>
  </r>
  <r>
    <n v="4"/>
    <s v="Shipped Early"/>
    <n v="6"/>
    <x v="2"/>
    <x v="167"/>
    <x v="0"/>
    <s v="Karen Daniels"/>
    <n v="0"/>
    <x v="1220"/>
    <s v="September"/>
    <x v="2"/>
    <s v="US-2018-143819"/>
    <x v="0"/>
    <n v="10701"/>
    <n v="538"/>
    <s v="Easy-staple paper"/>
    <n v="12"/>
    <n v="1"/>
    <s v="East"/>
    <m/>
    <n v="12.13"/>
    <n v="26"/>
    <s v="Consumer"/>
    <x v="1320"/>
    <s v="Standard Class"/>
    <s v="New York"/>
    <s v="Paper"/>
  </r>
  <r>
    <n v="4"/>
    <s v="Shipped Early"/>
    <n v="6"/>
    <x v="2"/>
    <x v="167"/>
    <x v="0"/>
    <s v="Karen Daniels"/>
    <n v="0"/>
    <x v="1220"/>
    <s v="September"/>
    <x v="2"/>
    <s v="US-2018-143819"/>
    <x v="0"/>
    <n v="10701"/>
    <n v="100"/>
    <s v="Adjustable Depth Letter/Legal Cart"/>
    <n v="105"/>
    <n v="2"/>
    <s v="East"/>
    <m/>
    <n v="105.25"/>
    <n v="363"/>
    <s v="Consumer"/>
    <x v="1320"/>
    <s v="Standard Class"/>
    <s v="New York"/>
    <s v="Storage"/>
  </r>
  <r>
    <n v="4"/>
    <s v="Shipped Early"/>
    <n v="6"/>
    <x v="0"/>
    <x v="167"/>
    <x v="0"/>
    <s v="Karen Daniels"/>
    <n v="0"/>
    <x v="1220"/>
    <s v="September"/>
    <x v="2"/>
    <s v="US-2018-143819"/>
    <x v="0"/>
    <n v="10701"/>
    <n v="166"/>
    <s v="Ativa V4110MDD Micro-Cut Shredder"/>
    <n v="2401"/>
    <n v="7"/>
    <s v="East"/>
    <m/>
    <n v="2400.9699999999998"/>
    <n v="4900"/>
    <s v="Consumer"/>
    <x v="1320"/>
    <s v="Standard Class"/>
    <s v="New York"/>
    <s v="Machines"/>
  </r>
  <r>
    <n v="4"/>
    <s v="Shipped Early"/>
    <n v="6"/>
    <x v="2"/>
    <x v="173"/>
    <x v="0"/>
    <s v="Cynthia Voltz"/>
    <n v="0.2"/>
    <x v="682"/>
    <s v="September"/>
    <x v="2"/>
    <s v="US-2018-144057"/>
    <x v="3"/>
    <n v="78745"/>
    <n v="1704"/>
    <s v="Xerox 1911"/>
    <n v="27"/>
    <n v="2"/>
    <s v="Central"/>
    <s v="Yes"/>
    <n v="26.82"/>
    <n v="77"/>
    <s v="Corporate"/>
    <x v="765"/>
    <s v="Standard Class"/>
    <s v="Texas"/>
    <s v="Paper"/>
  </r>
  <r>
    <n v="4"/>
    <s v="Shipped Early"/>
    <n v="6"/>
    <x v="2"/>
    <x v="173"/>
    <x v="0"/>
    <s v="Cynthia Voltz"/>
    <n v="0.2"/>
    <x v="682"/>
    <s v="September"/>
    <x v="2"/>
    <s v="US-2018-144057"/>
    <x v="3"/>
    <n v="78745"/>
    <n v="866"/>
    <s v="Hot File 7-Pocket, Floor Stand"/>
    <n v="107"/>
    <n v="6"/>
    <s v="Central"/>
    <s v="Yes"/>
    <n v="107.08"/>
    <n v="857"/>
    <s v="Corporate"/>
    <x v="765"/>
    <s v="Standard Class"/>
    <s v="Texas"/>
    <s v="Storage"/>
  </r>
  <r>
    <n v="4"/>
    <s v="Shipped Early"/>
    <n v="6"/>
    <x v="2"/>
    <x v="173"/>
    <x v="0"/>
    <s v="Cynthia Voltz"/>
    <n v="0.8"/>
    <x v="682"/>
    <s v="September"/>
    <x v="2"/>
    <s v="US-2018-144057"/>
    <x v="3"/>
    <n v="78745"/>
    <n v="614"/>
    <s v="Euro Pro Shark Stick Mini Vacuum"/>
    <n v="-132"/>
    <n v="4"/>
    <s v="Central"/>
    <s v="Yes"/>
    <n v="-131.72"/>
    <n v="49"/>
    <s v="Corporate"/>
    <x v="765"/>
    <s v="Standard Class"/>
    <s v="Texas"/>
    <s v="Appliances"/>
  </r>
  <r>
    <n v="4"/>
    <s v="Shipped Early"/>
    <n v="6"/>
    <x v="2"/>
    <x v="173"/>
    <x v="0"/>
    <s v="Cynthia Voltz"/>
    <n v="0.8"/>
    <x v="682"/>
    <s v="September"/>
    <x v="2"/>
    <s v="US-2018-144057"/>
    <x v="3"/>
    <n v="78745"/>
    <n v="905"/>
    <s v="Ibico Standard Transparent Covers"/>
    <n v="-20"/>
    <n v="4"/>
    <s v="Central"/>
    <s v="Yes"/>
    <n v="-20.440000000000001"/>
    <n v="13"/>
    <s v="Corporate"/>
    <x v="765"/>
    <s v="Standard Class"/>
    <s v="Texas"/>
    <s v="Binders"/>
  </r>
  <r>
    <n v="4"/>
    <s v="Shipped Early"/>
    <n v="6"/>
    <x v="2"/>
    <x v="173"/>
    <x v="0"/>
    <s v="Cynthia Voltz"/>
    <n v="0.8"/>
    <x v="682"/>
    <s v="September"/>
    <x v="2"/>
    <s v="US-2018-144057"/>
    <x v="3"/>
    <n v="78745"/>
    <n v="716"/>
    <s v="GBC VeloBind Cover Sets"/>
    <n v="-28"/>
    <n v="6"/>
    <s v="Central"/>
    <s v="Yes"/>
    <n v="-27.79"/>
    <n v="19"/>
    <s v="Corporate"/>
    <x v="765"/>
    <s v="Standard Class"/>
    <s v="Texas"/>
    <s v="Binders"/>
  </r>
  <r>
    <n v="5"/>
    <s v="Shipped Early"/>
    <n v="6"/>
    <x v="2"/>
    <x v="520"/>
    <x v="0"/>
    <s v="Chad Sievert"/>
    <n v="0.2"/>
    <x v="828"/>
    <s v="September"/>
    <x v="2"/>
    <s v="US-2018-144211"/>
    <x v="1"/>
    <n v="80112"/>
    <n v="1654"/>
    <s v="Wirebound Four 2-3/4 x 5 Forms per Page, 400 Sets per Book"/>
    <n v="6"/>
    <n v="3"/>
    <s v="West"/>
    <m/>
    <n v="5.61"/>
    <n v="15"/>
    <s v="Consumer"/>
    <x v="787"/>
    <s v="Standard Class"/>
    <s v="Colorado"/>
    <s v="Paper"/>
  </r>
  <r>
    <n v="5"/>
    <s v="Shipped Early"/>
    <n v="6"/>
    <x v="0"/>
    <x v="520"/>
    <x v="0"/>
    <s v="Chad Sievert"/>
    <n v="0.2"/>
    <x v="828"/>
    <s v="September"/>
    <x v="2"/>
    <s v="US-2018-144211"/>
    <x v="1"/>
    <n v="80112"/>
    <n v="156"/>
    <s v="AT&amp;T 17929 Lendline Telephone"/>
    <n v="8"/>
    <n v="3"/>
    <s v="West"/>
    <m/>
    <n v="8.14"/>
    <n v="109"/>
    <s v="Consumer"/>
    <x v="787"/>
    <s v="Standard Class"/>
    <s v="Colorado"/>
    <s v="Phones"/>
  </r>
  <r>
    <n v="4"/>
    <s v="Shipped Early"/>
    <n v="6"/>
    <x v="0"/>
    <x v="111"/>
    <x v="0"/>
    <s v="Ryan Crowe"/>
    <n v="0"/>
    <x v="753"/>
    <s v="September"/>
    <x v="2"/>
    <s v="US-2018-144351"/>
    <x v="0"/>
    <n v="21215"/>
    <n v="344"/>
    <s v="BlueLounge Milo Smartphone Stand, White/Metallic"/>
    <n v="25"/>
    <n v="3"/>
    <s v="East"/>
    <m/>
    <n v="25.19"/>
    <n v="90"/>
    <s v="Consumer"/>
    <x v="643"/>
    <s v="Standard Class"/>
    <s v="Maryland"/>
    <s v="Phones"/>
  </r>
  <r>
    <n v="7"/>
    <s v="Shipped Late"/>
    <n v="6"/>
    <x v="2"/>
    <x v="373"/>
    <x v="0"/>
    <s v="Suzanne McNair"/>
    <n v="0.7"/>
    <x v="764"/>
    <s v="September"/>
    <x v="2"/>
    <s v="US-2018-144393"/>
    <x v="2"/>
    <n v="27834"/>
    <n v="1843"/>
    <s v="XtraLife ClearVue Slant-D Ring Binder, White, 3"/>
    <n v="-14"/>
    <n v="4"/>
    <s v="South"/>
    <m/>
    <n v="-14.09"/>
    <n v="18"/>
    <s v="Corporate"/>
    <x v="634"/>
    <s v="Standard Class"/>
    <s v="North Carolina"/>
    <s v="Binders"/>
  </r>
  <r>
    <n v="2"/>
    <s v="Shipped Early"/>
    <n v="3"/>
    <x v="2"/>
    <x v="16"/>
    <x v="0"/>
    <s v="Deborah Brumfield"/>
    <n v="0.2"/>
    <x v="643"/>
    <s v="September"/>
    <x v="2"/>
    <s v="US-2018-144477"/>
    <x v="0"/>
    <n v="19134"/>
    <n v="349"/>
    <s v="Boston 16765 Mini Stand Up Battery Pencil Sharpener"/>
    <n v="3"/>
    <n v="4"/>
    <s v="East"/>
    <m/>
    <n v="2.8"/>
    <n v="37"/>
    <s v="Home Office"/>
    <x v="817"/>
    <s v="Second Class"/>
    <s v="Pennsylvania"/>
    <s v="Art"/>
  </r>
  <r>
    <n v="4"/>
    <s v="Shipped Early"/>
    <n v="6"/>
    <x v="0"/>
    <x v="4"/>
    <x v="0"/>
    <s v="Maxwell Schwartz"/>
    <n v="0.2"/>
    <x v="645"/>
    <s v="September"/>
    <x v="2"/>
    <s v="US-2018-144547"/>
    <x v="3"/>
    <n v="77036"/>
    <n v="959"/>
    <s v="Kensington SlimBlade Notebook Wireless Mouse with Nano Receiver"/>
    <n v="49"/>
    <n v="7"/>
    <s v="Central"/>
    <m/>
    <n v="48.99"/>
    <n v="280"/>
    <s v="Consumer"/>
    <x v="823"/>
    <s v="Standard Class"/>
    <s v="Texas"/>
    <s v="Accessories"/>
  </r>
  <r>
    <n v="2"/>
    <s v="Shipped Early"/>
    <n v="3"/>
    <x v="1"/>
    <x v="16"/>
    <x v="0"/>
    <s v="Rick Bensley"/>
    <n v="0.4"/>
    <x v="775"/>
    <s v="September"/>
    <x v="2"/>
    <s v="US-2018-146066"/>
    <x v="0"/>
    <n v="19143"/>
    <n v="908"/>
    <s v="Iceberg OfficeWorks 42 Round Tables"/>
    <n v="-340"/>
    <n v="9"/>
    <s v="East"/>
    <m/>
    <n v="-339.71"/>
    <n v="815"/>
    <s v="Home Office"/>
    <x v="888"/>
    <s v="Second Class"/>
    <s v="Pennsylvania"/>
    <s v="Tables"/>
  </r>
  <r>
    <n v="5"/>
    <s v="Shipped Early"/>
    <n v="6"/>
    <x v="2"/>
    <x v="6"/>
    <x v="0"/>
    <s v="Steve Nguyen"/>
    <n v="0"/>
    <x v="839"/>
    <s v="September"/>
    <x v="2"/>
    <s v="US-2018-146570"/>
    <x v="2"/>
    <n v="39212"/>
    <n v="1161"/>
    <s v="Newell 344"/>
    <n v="2"/>
    <n v="3"/>
    <s v="South"/>
    <m/>
    <n v="2.17"/>
    <n v="8"/>
    <s v="Home Office"/>
    <x v="687"/>
    <s v="Standard Class"/>
    <s v="Mississippi"/>
    <s v="Art"/>
  </r>
  <r>
    <n v="5"/>
    <s v="Shipped Early"/>
    <n v="6"/>
    <x v="2"/>
    <x v="6"/>
    <x v="0"/>
    <s v="Steve Nguyen"/>
    <n v="0"/>
    <x v="839"/>
    <s v="September"/>
    <x v="2"/>
    <s v="US-2018-146570"/>
    <x v="2"/>
    <n v="39212"/>
    <n v="359"/>
    <s v="Boston KS Multi-Size Manual Pencil Sharpener"/>
    <n v="26"/>
    <n v="4"/>
    <s v="South"/>
    <m/>
    <n v="25.75"/>
    <n v="92"/>
    <s v="Home Office"/>
    <x v="687"/>
    <s v="Standard Class"/>
    <s v="Mississippi"/>
    <s v="Art"/>
  </r>
  <r>
    <n v="5"/>
    <s v="Shipped Early"/>
    <n v="6"/>
    <x v="2"/>
    <x v="6"/>
    <x v="0"/>
    <s v="Steve Nguyen"/>
    <n v="0"/>
    <x v="839"/>
    <s v="September"/>
    <x v="2"/>
    <s v="US-2018-146570"/>
    <x v="2"/>
    <n v="39212"/>
    <n v="685"/>
    <s v="GBC DocuBind P50 Personal Binding Machine"/>
    <n v="241"/>
    <n v="8"/>
    <s v="South"/>
    <m/>
    <n v="240.56"/>
    <n v="512"/>
    <s v="Home Office"/>
    <x v="687"/>
    <s v="Standard Class"/>
    <s v="Mississippi"/>
    <s v="Binders"/>
  </r>
  <r>
    <n v="5"/>
    <s v="Shipped Early"/>
    <n v="6"/>
    <x v="2"/>
    <x v="117"/>
    <x v="0"/>
    <s v="Sung Shariari"/>
    <n v="0.2"/>
    <x v="736"/>
    <s v="September"/>
    <x v="2"/>
    <s v="US-2018-146710"/>
    <x v="3"/>
    <n v="75220"/>
    <n v="1051"/>
    <s v="Martin-Yale Premier Letter Opener"/>
    <n v="-11"/>
    <n v="5"/>
    <s v="Central"/>
    <m/>
    <n v="-10.95"/>
    <n v="52"/>
    <s v="Consumer"/>
    <x v="913"/>
    <s v="Standard Class"/>
    <s v="Texas"/>
    <s v="Supplies"/>
  </r>
  <r>
    <n v="5"/>
    <s v="Shipped Early"/>
    <n v="6"/>
    <x v="2"/>
    <x v="117"/>
    <x v="0"/>
    <s v="Sung Shariari"/>
    <n v="0.2"/>
    <x v="736"/>
    <s v="September"/>
    <x v="2"/>
    <s v="US-2018-146710"/>
    <x v="3"/>
    <n v="75220"/>
    <n v="129"/>
    <s v="Ampad Gold Fibre Wirebound Steno Books, 6 x 9, Gregg Ruled"/>
    <n v="1"/>
    <n v="1"/>
    <s v="Central"/>
    <m/>
    <n v="1.1499999999999999"/>
    <n v="4"/>
    <s v="Consumer"/>
    <x v="913"/>
    <s v="Standard Class"/>
    <s v="Texas"/>
    <s v="Paper"/>
  </r>
  <r>
    <n v="5"/>
    <s v="Shipped Early"/>
    <n v="6"/>
    <x v="2"/>
    <x v="117"/>
    <x v="0"/>
    <s v="Sung Shariari"/>
    <n v="0.2"/>
    <x v="736"/>
    <s v="September"/>
    <x v="2"/>
    <s v="US-2018-146710"/>
    <x v="3"/>
    <n v="75220"/>
    <n v="1757"/>
    <s v="Xerox 196"/>
    <n v="2"/>
    <n v="1"/>
    <s v="Central"/>
    <m/>
    <n v="1.68"/>
    <n v="5"/>
    <s v="Consumer"/>
    <x v="913"/>
    <s v="Standard Class"/>
    <s v="Texas"/>
    <s v="Paper"/>
  </r>
  <r>
    <n v="5"/>
    <s v="Shipped Early"/>
    <n v="6"/>
    <x v="2"/>
    <x v="117"/>
    <x v="0"/>
    <s v="Sung Shariari"/>
    <n v="0.2"/>
    <x v="736"/>
    <s v="September"/>
    <x v="2"/>
    <s v="US-2018-146710"/>
    <x v="3"/>
    <n v="75220"/>
    <n v="668"/>
    <s v="Fiskars 8 Scissors, 2/Pack"/>
    <n v="6"/>
    <n v="4"/>
    <s v="Central"/>
    <m/>
    <n v="6.21"/>
    <n v="55"/>
    <s v="Consumer"/>
    <x v="913"/>
    <s v="Standard Class"/>
    <s v="Texas"/>
    <s v="Supplies"/>
  </r>
  <r>
    <n v="5"/>
    <s v="Shipped Early"/>
    <n v="6"/>
    <x v="1"/>
    <x v="433"/>
    <x v="0"/>
    <s v="Sally Hughsby"/>
    <n v="0.15"/>
    <x v="811"/>
    <s v="September"/>
    <x v="2"/>
    <s v="US-2018-146794"/>
    <x v="1"/>
    <n v="92345"/>
    <n v="309"/>
    <s v="Bestar Classic Bookcase"/>
    <n v="20"/>
    <n v="5"/>
    <s v="West"/>
    <m/>
    <n v="20"/>
    <n v="425"/>
    <s v="Corporate"/>
    <x v="646"/>
    <s v="Standard Class"/>
    <s v="California"/>
    <s v="Bookcases"/>
  </r>
  <r>
    <n v="2"/>
    <s v="Shipped Early"/>
    <n v="3"/>
    <x v="2"/>
    <x v="5"/>
    <x v="0"/>
    <s v="Brad Eason"/>
    <n v="0"/>
    <x v="744"/>
    <s v="September"/>
    <x v="2"/>
    <s v="US-2018-146857"/>
    <x v="3"/>
    <n v="65807"/>
    <n v="286"/>
    <s v="Belkin 5 Outlet SurgeMaster Power Centers"/>
    <n v="15"/>
    <n v="1"/>
    <s v="Central"/>
    <m/>
    <n v="15.25"/>
    <n v="54"/>
    <s v="Home Office"/>
    <x v="706"/>
    <s v="Second Class"/>
    <s v="Missouri"/>
    <s v="Appliances"/>
  </r>
  <r>
    <n v="0"/>
    <s v="Shipped On Time"/>
    <n v="0"/>
    <x v="1"/>
    <x v="1"/>
    <x v="0"/>
    <s v="Edward Becker"/>
    <n v="0"/>
    <x v="587"/>
    <s v="September"/>
    <x v="2"/>
    <s v="US-2018-147340"/>
    <x v="1"/>
    <n v="94110"/>
    <n v="1183"/>
    <s v="Nu-Dell Executive Frame"/>
    <n v="23"/>
    <n v="5"/>
    <s v="West"/>
    <m/>
    <n v="23.38"/>
    <n v="63"/>
    <s v="Corporate"/>
    <x v="628"/>
    <s v="Same Day"/>
    <s v="California"/>
    <s v="Furnishings"/>
  </r>
  <r>
    <n v="5"/>
    <s v="Shipped Late"/>
    <n v="3"/>
    <x v="1"/>
    <x v="111"/>
    <x v="0"/>
    <s v="Herbert Flentye"/>
    <n v="0"/>
    <x v="813"/>
    <s v="September"/>
    <x v="2"/>
    <s v="US-2018-147711"/>
    <x v="0"/>
    <n v="21215"/>
    <n v="572"/>
    <s v="Eldon Expressions Wood Desk Accessories, Oak"/>
    <n v="4"/>
    <n v="2"/>
    <s v="East"/>
    <m/>
    <n v="4.28"/>
    <n v="15"/>
    <s v="Consumer"/>
    <x v="839"/>
    <s v="Second Class"/>
    <s v="Maryland"/>
    <s v="Furnishings"/>
  </r>
  <r>
    <n v="5"/>
    <s v="Shipped Late"/>
    <n v="3"/>
    <x v="1"/>
    <x v="111"/>
    <x v="0"/>
    <s v="Herbert Flentye"/>
    <n v="0"/>
    <x v="813"/>
    <s v="September"/>
    <x v="2"/>
    <s v="US-2018-147711"/>
    <x v="0"/>
    <n v="21215"/>
    <n v="1429"/>
    <s v="Sauder Camden County Collection Libraries, Planked Cherry Finish"/>
    <n v="31"/>
    <n v="3"/>
    <s v="East"/>
    <m/>
    <n v="31.04"/>
    <n v="345"/>
    <s v="Consumer"/>
    <x v="839"/>
    <s v="Second Class"/>
    <s v="Maryland"/>
    <s v="Bookcases"/>
  </r>
  <r>
    <n v="5"/>
    <s v="Shipped Late"/>
    <n v="3"/>
    <x v="2"/>
    <x v="111"/>
    <x v="0"/>
    <s v="Herbert Flentye"/>
    <n v="0"/>
    <x v="813"/>
    <s v="September"/>
    <x v="2"/>
    <s v="US-2018-147711"/>
    <x v="0"/>
    <n v="21215"/>
    <n v="46"/>
    <s v="Acco Expandable Hanging Binders"/>
    <n v="6"/>
    <n v="2"/>
    <s v="East"/>
    <m/>
    <n v="5.87"/>
    <n v="13"/>
    <s v="Consumer"/>
    <x v="839"/>
    <s v="Second Class"/>
    <s v="Maryland"/>
    <s v="Binders"/>
  </r>
  <r>
    <n v="5"/>
    <s v="Shipped Late"/>
    <n v="3"/>
    <x v="2"/>
    <x v="111"/>
    <x v="0"/>
    <s v="Herbert Flentye"/>
    <n v="0"/>
    <x v="813"/>
    <s v="September"/>
    <x v="2"/>
    <s v="US-2018-147711"/>
    <x v="0"/>
    <n v="21215"/>
    <n v="194"/>
    <s v="Avery 486"/>
    <n v="27"/>
    <n v="8"/>
    <s v="East"/>
    <m/>
    <n v="27.49"/>
    <n v="58"/>
    <s v="Consumer"/>
    <x v="839"/>
    <s v="Second Class"/>
    <s v="Maryland"/>
    <s v="Labels"/>
  </r>
  <r>
    <n v="4"/>
    <s v="Shipped Early"/>
    <n v="6"/>
    <x v="1"/>
    <x v="391"/>
    <x v="0"/>
    <s v="Zuschuss Donatelli"/>
    <n v="0.2"/>
    <x v="647"/>
    <s v="September"/>
    <x v="2"/>
    <s v="US-2018-147991"/>
    <x v="2"/>
    <n v="37421"/>
    <n v="577"/>
    <s v="Eldon Image Series Desk Accessories, Burgundy"/>
    <n v="3"/>
    <n v="5"/>
    <s v="South"/>
    <m/>
    <n v="3.34"/>
    <n v="17"/>
    <s v="Consumer"/>
    <x v="695"/>
    <s v="Standard Class"/>
    <s v="Tennessee"/>
    <s v="Furnishings"/>
  </r>
  <r>
    <n v="6"/>
    <s v="Shipped On Time"/>
    <n v="6"/>
    <x v="1"/>
    <x v="173"/>
    <x v="0"/>
    <s v="Anthony Rawles"/>
    <n v="0.3"/>
    <x v="693"/>
    <s v="September"/>
    <x v="2"/>
    <s v="US-2018-148110"/>
    <x v="3"/>
    <n v="78745"/>
    <n v="1457"/>
    <s v="Situations Contoured Folding Chairs, 4/Set"/>
    <n v="-25"/>
    <n v="7"/>
    <s v="Central"/>
    <m/>
    <n v="-24.84"/>
    <n v="348"/>
    <s v="Corporate"/>
    <x v="741"/>
    <s v="Standard Class"/>
    <s v="Texas"/>
    <s v="Chairs"/>
  </r>
  <r>
    <n v="4"/>
    <s v="Shipped Early"/>
    <n v="6"/>
    <x v="2"/>
    <x v="4"/>
    <x v="0"/>
    <s v="Dorothy Dickinson"/>
    <n v="0.8"/>
    <x v="807"/>
    <s v="September"/>
    <x v="2"/>
    <s v="US-2018-148334"/>
    <x v="3"/>
    <n v="77041"/>
    <n v="711"/>
    <s v="GBC Standard Recycled Report Covers, Clear Plastic Sheets"/>
    <n v="-7"/>
    <n v="2"/>
    <s v="Central"/>
    <m/>
    <n v="-6.9"/>
    <n v="4"/>
    <s v="Consumer"/>
    <x v="1314"/>
    <s v="Standard Class"/>
    <s v="Texas"/>
    <s v="Binders"/>
  </r>
  <r>
    <n v="0"/>
    <s v="Shipped On Time"/>
    <n v="0"/>
    <x v="2"/>
    <x v="502"/>
    <x v="0"/>
    <s v="Lena Radford"/>
    <n v="0.2"/>
    <x v="653"/>
    <s v="September"/>
    <x v="2"/>
    <s v="US-2018-148803"/>
    <x v="2"/>
    <n v="33030"/>
    <n v="1512"/>
    <s v="Steel Personal Filing/Posting Tote"/>
    <n v="7"/>
    <n v="3"/>
    <s v="South"/>
    <m/>
    <n v="7.46"/>
    <n v="85"/>
    <s v="Consumer"/>
    <x v="661"/>
    <s v="Same Day"/>
    <s v="Florida"/>
    <s v="Storage"/>
  </r>
  <r>
    <n v="5"/>
    <s v="Shipped Early"/>
    <n v="6"/>
    <x v="1"/>
    <x v="2"/>
    <x v="0"/>
    <s v="Michael Kennedy"/>
    <n v="0.2"/>
    <x v="674"/>
    <s v="September"/>
    <x v="2"/>
    <s v="US-2018-148901"/>
    <x v="2"/>
    <n v="32216"/>
    <n v="489"/>
    <s v="DAX Copper Panel Document Frame, 5 x 7 Size"/>
    <n v="8"/>
    <n v="3"/>
    <s v="South"/>
    <m/>
    <n v="8.3000000000000007"/>
    <n v="30"/>
    <s v="Corporate"/>
    <x v="874"/>
    <s v="Standard Class"/>
    <s v="Florida"/>
    <s v="Furnishings"/>
  </r>
  <r>
    <n v="5"/>
    <s v="Shipped Early"/>
    <n v="6"/>
    <x v="2"/>
    <x v="2"/>
    <x v="0"/>
    <s v="Michael Kennedy"/>
    <n v="0.2"/>
    <x v="674"/>
    <s v="September"/>
    <x v="2"/>
    <s v="US-2018-148901"/>
    <x v="2"/>
    <n v="32216"/>
    <n v="528"/>
    <s v="Dixon Ticonderoga Pencils"/>
    <n v="0"/>
    <n v="2"/>
    <s v="South"/>
    <m/>
    <n v="0.42"/>
    <n v="5"/>
    <s v="Corporate"/>
    <x v="874"/>
    <s v="Standard Class"/>
    <s v="Florida"/>
    <s v="Art"/>
  </r>
  <r>
    <n v="5"/>
    <s v="Shipped Early"/>
    <n v="6"/>
    <x v="2"/>
    <x v="2"/>
    <x v="0"/>
    <s v="Michael Kennedy"/>
    <n v="0.2"/>
    <x v="674"/>
    <s v="September"/>
    <x v="2"/>
    <s v="US-2018-148901"/>
    <x v="2"/>
    <n v="32216"/>
    <n v="1835"/>
    <s v="Xerox 23"/>
    <n v="11"/>
    <n v="6"/>
    <s v="South"/>
    <m/>
    <n v="10.89"/>
    <n v="31"/>
    <s v="Corporate"/>
    <x v="874"/>
    <s v="Standard Class"/>
    <s v="Florida"/>
    <s v="Paper"/>
  </r>
  <r>
    <n v="5"/>
    <s v="Shipped Early"/>
    <n v="6"/>
    <x v="2"/>
    <x v="2"/>
    <x v="0"/>
    <s v="Michael Kennedy"/>
    <n v="0.7"/>
    <x v="674"/>
    <s v="September"/>
    <x v="2"/>
    <s v="US-2018-148901"/>
    <x v="2"/>
    <n v="32216"/>
    <n v="1646"/>
    <s v="Wilson Jones International Size A4 Ring Binders"/>
    <n v="-8"/>
    <n v="2"/>
    <s v="South"/>
    <m/>
    <n v="-7.61"/>
    <n v="10"/>
    <s v="Corporate"/>
    <x v="874"/>
    <s v="Standard Class"/>
    <s v="Florida"/>
    <s v="Binders"/>
  </r>
  <r>
    <n v="5"/>
    <s v="Shipped Early"/>
    <n v="6"/>
    <x v="2"/>
    <x v="2"/>
    <x v="0"/>
    <s v="Michael Kennedy"/>
    <n v="0.7"/>
    <x v="674"/>
    <s v="September"/>
    <x v="2"/>
    <s v="US-2018-148901"/>
    <x v="2"/>
    <n v="32216"/>
    <n v="685"/>
    <s v="GBC DocuBind P50 Personal Binding Machine"/>
    <n v="-44"/>
    <n v="3"/>
    <s v="South"/>
    <m/>
    <n v="-44.15"/>
    <n v="58"/>
    <s v="Corporate"/>
    <x v="874"/>
    <s v="Standard Class"/>
    <s v="Florida"/>
    <s v="Binders"/>
  </r>
  <r>
    <n v="5"/>
    <s v="Shipped Early"/>
    <n v="6"/>
    <x v="2"/>
    <x v="2"/>
    <x v="0"/>
    <s v="Michael Kennedy"/>
    <n v="0.7"/>
    <x v="674"/>
    <s v="September"/>
    <x v="2"/>
    <s v="US-2018-148901"/>
    <x v="2"/>
    <n v="32216"/>
    <n v="248"/>
    <s v="Avery Heavy-Duty EZD  Binder With Locking Rings"/>
    <n v="-10"/>
    <n v="8"/>
    <s v="South"/>
    <m/>
    <n v="-9.82"/>
    <n v="13"/>
    <s v="Corporate"/>
    <x v="874"/>
    <s v="Standard Class"/>
    <s v="Florida"/>
    <s v="Binders"/>
  </r>
  <r>
    <n v="5"/>
    <s v="Shipped Early"/>
    <n v="6"/>
    <x v="0"/>
    <x v="2"/>
    <x v="0"/>
    <s v="Michael Kennedy"/>
    <n v="0.2"/>
    <x v="674"/>
    <s v="September"/>
    <x v="2"/>
    <s v="US-2018-148901"/>
    <x v="2"/>
    <n v="32216"/>
    <n v="991"/>
    <s v="LF Elite 3D Dazzle Designer Hard Case Cover, Lf Stylus Pen and Wiper For Apple Iphone 5c Mini Lite"/>
    <n v="4"/>
    <n v="5"/>
    <s v="South"/>
    <m/>
    <n v="4.3600000000000003"/>
    <n v="44"/>
    <s v="Corporate"/>
    <x v="874"/>
    <s v="Standard Class"/>
    <s v="Florida"/>
    <s v="Phones"/>
  </r>
  <r>
    <n v="6"/>
    <s v="Shipped On Time"/>
    <n v="6"/>
    <x v="2"/>
    <x v="437"/>
    <x v="0"/>
    <s v="Chuck Clark"/>
    <n v="0"/>
    <x v="654"/>
    <s v="September"/>
    <x v="2"/>
    <s v="US-2018-148957"/>
    <x v="1"/>
    <n v="98052"/>
    <n v="189"/>
    <s v="Avery 481"/>
    <n v="6"/>
    <n v="4"/>
    <s v="West"/>
    <s v="Yes"/>
    <n v="5.91"/>
    <n v="12"/>
    <s v="Home Office"/>
    <x v="666"/>
    <s v="Standard Class"/>
    <s v="Washington"/>
    <s v="Labels"/>
  </r>
  <r>
    <n v="5"/>
    <s v="Shipped Early"/>
    <n v="6"/>
    <x v="2"/>
    <x v="4"/>
    <x v="0"/>
    <s v="Shahid Collister"/>
    <n v="0.8"/>
    <x v="811"/>
    <s v="September"/>
    <x v="2"/>
    <s v="US-2018-149790"/>
    <x v="3"/>
    <n v="77095"/>
    <n v="904"/>
    <s v="Ibico Recycled Linen-Style Covers"/>
    <n v="-25"/>
    <n v="2"/>
    <s v="Central"/>
    <m/>
    <n v="-25"/>
    <n v="16"/>
    <s v="Consumer"/>
    <x v="646"/>
    <s v="Standard Class"/>
    <s v="Texas"/>
    <s v="Binders"/>
  </r>
  <r>
    <n v="4"/>
    <s v="Shipped Early"/>
    <n v="6"/>
    <x v="1"/>
    <x v="1"/>
    <x v="0"/>
    <s v="Carl Ludwig"/>
    <n v="0"/>
    <x v="633"/>
    <s v="September"/>
    <x v="2"/>
    <s v="US-2018-150035"/>
    <x v="1"/>
    <n v="94122"/>
    <n v="1618"/>
    <s v="Westinghouse Clip-On Gooseneck Lamps"/>
    <n v="4"/>
    <n v="2"/>
    <s v="West"/>
    <m/>
    <n v="4.3499999999999996"/>
    <n v="17"/>
    <s v="Consumer"/>
    <x v="683"/>
    <s v="Standard Class"/>
    <s v="California"/>
    <s v="Furnishings"/>
  </r>
  <r>
    <n v="4"/>
    <s v="Shipped Early"/>
    <n v="6"/>
    <x v="0"/>
    <x v="276"/>
    <x v="0"/>
    <s v="Valerie Mitchum"/>
    <n v="0"/>
    <x v="1221"/>
    <s v="September"/>
    <x v="2"/>
    <s v="US-2018-150140"/>
    <x v="0"/>
    <m/>
    <n v="1177"/>
    <s v="Nortel Meridian M5316 Digital phone"/>
    <n v="337"/>
    <n v="5"/>
    <s v="East"/>
    <m/>
    <n v="336.63"/>
    <n v="1295"/>
    <s v="Home Office"/>
    <x v="942"/>
    <s v="Standard Class"/>
    <s v="Vermont"/>
    <s v="Phones"/>
  </r>
  <r>
    <n v="4"/>
    <s v="Shipped Late"/>
    <n v="3"/>
    <x v="0"/>
    <x v="16"/>
    <x v="0"/>
    <s v="John Lucas"/>
    <n v="0.4"/>
    <x v="1222"/>
    <s v="September"/>
    <x v="2"/>
    <s v="US-2018-150147"/>
    <x v="0"/>
    <n v="19134"/>
    <n v="157"/>
    <s v="AT&amp;T 841000 Phone"/>
    <n v="-21"/>
    <n v="2"/>
    <s v="East"/>
    <m/>
    <n v="-20.7"/>
    <n v="83"/>
    <s v="Consumer"/>
    <x v="642"/>
    <s v="Second Class"/>
    <s v="Pennsylvania"/>
    <s v="Phones"/>
  </r>
  <r>
    <n v="4"/>
    <s v="Shipped Late"/>
    <n v="3"/>
    <x v="2"/>
    <x v="16"/>
    <x v="0"/>
    <s v="John Lucas"/>
    <n v="0.7"/>
    <x v="1222"/>
    <s v="September"/>
    <x v="2"/>
    <s v="US-2018-150147"/>
    <x v="0"/>
    <n v="19134"/>
    <n v="903"/>
    <s v="Ibico Recycled Grain-Textured Covers"/>
    <n v="-14"/>
    <n v="2"/>
    <s v="East"/>
    <m/>
    <n v="-13.82"/>
    <n v="21"/>
    <s v="Consumer"/>
    <x v="642"/>
    <s v="Second Class"/>
    <s v="Pennsylvania"/>
    <s v="Binders"/>
  </r>
  <r>
    <n v="4"/>
    <s v="Shipped Late"/>
    <n v="3"/>
    <x v="2"/>
    <x v="16"/>
    <x v="0"/>
    <s v="John Lucas"/>
    <n v="0.7"/>
    <x v="1222"/>
    <s v="September"/>
    <x v="2"/>
    <s v="US-2018-150147"/>
    <x v="0"/>
    <n v="19134"/>
    <n v="1636"/>
    <s v="Wilson Jones Custom Binder Spines &amp; Labels"/>
    <n v="-3"/>
    <n v="3"/>
    <s v="East"/>
    <m/>
    <n v="-3.43"/>
    <n v="5"/>
    <s v="Consumer"/>
    <x v="642"/>
    <s v="Second Class"/>
    <s v="Pennsylvania"/>
    <s v="Binders"/>
  </r>
  <r>
    <n v="4"/>
    <s v="Shipped Early"/>
    <n v="6"/>
    <x v="2"/>
    <x v="305"/>
    <x v="0"/>
    <s v="Erica Bern"/>
    <n v="0.2"/>
    <x v="793"/>
    <s v="September"/>
    <x v="2"/>
    <s v="US-2018-150357"/>
    <x v="2"/>
    <n v="27405"/>
    <n v="1051"/>
    <s v="Martin-Yale Premier Letter Opener"/>
    <n v="-4"/>
    <n v="2"/>
    <s v="South"/>
    <m/>
    <n v="-4.38"/>
    <n v="21"/>
    <s v="Corporate"/>
    <x v="789"/>
    <s v="Standard Class"/>
    <s v="North Carolina"/>
    <s v="Supplies"/>
  </r>
  <r>
    <n v="4"/>
    <s v="Shipped Early"/>
    <n v="6"/>
    <x v="2"/>
    <x v="305"/>
    <x v="0"/>
    <s v="Erica Bern"/>
    <n v="0.7"/>
    <x v="793"/>
    <s v="September"/>
    <x v="2"/>
    <s v="US-2018-150357"/>
    <x v="2"/>
    <n v="27405"/>
    <n v="1317"/>
    <s v="Presstex Flexible Ring Binders"/>
    <n v="-3"/>
    <n v="3"/>
    <s v="South"/>
    <m/>
    <n v="-2.73"/>
    <n v="4"/>
    <s v="Corporate"/>
    <x v="789"/>
    <s v="Standard Class"/>
    <s v="North Carolina"/>
    <s v="Binders"/>
  </r>
  <r>
    <n v="4"/>
    <s v="Shipped Early"/>
    <n v="6"/>
    <x v="2"/>
    <x v="159"/>
    <x v="0"/>
    <s v="Roy Phan"/>
    <n v="0.7"/>
    <x v="866"/>
    <s v="September"/>
    <x v="2"/>
    <s v="US-2018-150567"/>
    <x v="2"/>
    <n v="32712"/>
    <n v="1316"/>
    <s v="Pressboard Hanging Data Binders for Unburst Sheets"/>
    <n v="-2"/>
    <n v="2"/>
    <s v="South"/>
    <m/>
    <n v="-2.16"/>
    <n v="3"/>
    <s v="Corporate"/>
    <x v="879"/>
    <s v="Standard Class"/>
    <s v="Florida"/>
    <s v="Binders"/>
  </r>
  <r>
    <n v="4"/>
    <s v="Shipped Early"/>
    <n v="6"/>
    <x v="2"/>
    <x v="159"/>
    <x v="0"/>
    <s v="Roy Phan"/>
    <n v="0.7"/>
    <x v="866"/>
    <s v="September"/>
    <x v="2"/>
    <s v="US-2018-150567"/>
    <x v="2"/>
    <n v="32712"/>
    <n v="701"/>
    <s v="GBC Prepunched Paper, 19-Hole, for Binding Systems, 24-lb"/>
    <n v="-22"/>
    <n v="6"/>
    <s v="South"/>
    <m/>
    <n v="-21.61"/>
    <n v="27"/>
    <s v="Corporate"/>
    <x v="879"/>
    <s v="Standard Class"/>
    <s v="Florida"/>
    <s v="Binders"/>
  </r>
  <r>
    <n v="3"/>
    <s v="Shipped Late"/>
    <n v="1"/>
    <x v="2"/>
    <x v="62"/>
    <x v="0"/>
    <s v="Emily Grady"/>
    <n v="0"/>
    <x v="770"/>
    <s v="September"/>
    <x v="2"/>
    <s v="US-2018-150861"/>
    <x v="0"/>
    <n v="11572"/>
    <n v="1761"/>
    <s v="Xerox 1964"/>
    <n v="84"/>
    <n v="8"/>
    <s v="East"/>
    <m/>
    <n v="84.05"/>
    <n v="183"/>
    <s v="Consumer"/>
    <x v="690"/>
    <s v="First Class"/>
    <s v="New York"/>
    <s v="Paper"/>
  </r>
  <r>
    <n v="3"/>
    <s v="Shipped Late"/>
    <n v="1"/>
    <x v="1"/>
    <x v="62"/>
    <x v="0"/>
    <s v="Emily Grady"/>
    <n v="0.4"/>
    <x v="770"/>
    <s v="September"/>
    <x v="2"/>
    <s v="US-2018-150861"/>
    <x v="0"/>
    <n v="11572"/>
    <n v="320"/>
    <s v="Bevis Traditional Conference Table Top, Plinth Base"/>
    <n v="-153"/>
    <n v="2"/>
    <s v="East"/>
    <m/>
    <n v="-153.35"/>
    <n v="400"/>
    <s v="Consumer"/>
    <x v="690"/>
    <s v="First Class"/>
    <s v="New York"/>
    <s v="Tables"/>
  </r>
  <r>
    <n v="3"/>
    <s v="Shipped Late"/>
    <n v="1"/>
    <x v="2"/>
    <x v="62"/>
    <x v="0"/>
    <s v="Emily Grady"/>
    <n v="0"/>
    <x v="770"/>
    <s v="September"/>
    <x v="2"/>
    <s v="US-2018-150861"/>
    <x v="0"/>
    <n v="11572"/>
    <n v="1269"/>
    <s v="Personal Folder Holder, Ebony"/>
    <n v="10"/>
    <n v="3"/>
    <s v="East"/>
    <m/>
    <n v="10.09"/>
    <n v="34"/>
    <s v="Consumer"/>
    <x v="690"/>
    <s v="First Class"/>
    <s v="New York"/>
    <s v="Storage"/>
  </r>
  <r>
    <n v="3"/>
    <s v="Shipped Late"/>
    <n v="1"/>
    <x v="1"/>
    <x v="62"/>
    <x v="0"/>
    <s v="Emily Grady"/>
    <n v="0.1"/>
    <x v="770"/>
    <s v="September"/>
    <x v="2"/>
    <s v="US-2018-150861"/>
    <x v="0"/>
    <n v="11572"/>
    <n v="761"/>
    <s v="Global Leather Highback Executive Chair with Pneumatic Height Adjustment, Black"/>
    <n v="102"/>
    <n v="3"/>
    <s v="East"/>
    <m/>
    <n v="102.5"/>
    <n v="543"/>
    <s v="Consumer"/>
    <x v="690"/>
    <s v="First Class"/>
    <s v="New York"/>
    <s v="Chairs"/>
  </r>
  <r>
    <n v="3"/>
    <s v="Shipped Late"/>
    <n v="1"/>
    <x v="2"/>
    <x v="62"/>
    <x v="0"/>
    <s v="Emily Grady"/>
    <n v="0"/>
    <x v="770"/>
    <s v="September"/>
    <x v="2"/>
    <s v="US-2018-150861"/>
    <x v="0"/>
    <n v="11572"/>
    <n v="232"/>
    <s v="Avery 520"/>
    <n v="3"/>
    <n v="2"/>
    <s v="East"/>
    <m/>
    <n v="3.02"/>
    <n v="6"/>
    <s v="Consumer"/>
    <x v="690"/>
    <s v="First Class"/>
    <s v="New York"/>
    <s v="Labels"/>
  </r>
  <r>
    <n v="3"/>
    <s v="Shipped Late"/>
    <n v="1"/>
    <x v="2"/>
    <x v="5"/>
    <x v="0"/>
    <s v="Steve Chapman"/>
    <n v="0.2"/>
    <x v="653"/>
    <s v="September"/>
    <x v="2"/>
    <s v="US-2018-151260"/>
    <x v="0"/>
    <n v="45503"/>
    <n v="295"/>
    <s v="Belkin F5C206VTEL 6 Outlet Surge"/>
    <n v="9"/>
    <n v="4"/>
    <s v="East"/>
    <m/>
    <n v="9.19"/>
    <n v="74"/>
    <s v="Corporate"/>
    <x v="633"/>
    <s v="First Class"/>
    <s v="Ohio"/>
    <s v="Appliances"/>
  </r>
  <r>
    <n v="2"/>
    <s v="Shipped Early"/>
    <n v="3"/>
    <x v="0"/>
    <x v="16"/>
    <x v="0"/>
    <s v="Carlos Soltero"/>
    <n v="0.2"/>
    <x v="782"/>
    <s v="September"/>
    <x v="2"/>
    <s v="US-2018-151827"/>
    <x v="0"/>
    <n v="19134"/>
    <n v="140"/>
    <s v="Anker Ultra-Slim Mini Bluetooth 3.0 Wireless Keyboard"/>
    <n v="1"/>
    <n v="2"/>
    <s v="East"/>
    <s v="Yes"/>
    <n v="1.2"/>
    <n v="32"/>
    <s v="Consumer"/>
    <x v="861"/>
    <s v="Second Class"/>
    <s v="Pennsylvania"/>
    <s v="Accessories"/>
  </r>
  <r>
    <n v="2"/>
    <s v="Shipped Early"/>
    <n v="3"/>
    <x v="0"/>
    <x v="16"/>
    <x v="0"/>
    <s v="Carlos Soltero"/>
    <n v="0.4"/>
    <x v="782"/>
    <s v="September"/>
    <x v="2"/>
    <s v="US-2018-151827"/>
    <x v="0"/>
    <n v="19134"/>
    <n v="993"/>
    <s v="LG Exalt"/>
    <n v="-61"/>
    <n v="3"/>
    <s v="East"/>
    <s v="Yes"/>
    <n v="-60.84"/>
    <n v="281"/>
    <s v="Consumer"/>
    <x v="861"/>
    <s v="Second Class"/>
    <s v="Pennsylvania"/>
    <s v="Phones"/>
  </r>
  <r>
    <n v="7"/>
    <s v="Shipped Late"/>
    <n v="6"/>
    <x v="0"/>
    <x v="134"/>
    <x v="0"/>
    <s v="Odella Nelson"/>
    <n v="0.2"/>
    <x v="1220"/>
    <s v="September"/>
    <x v="2"/>
    <s v="US-2018-151862"/>
    <x v="1"/>
    <n v="80219"/>
    <n v="1332"/>
    <s v="RCA ViSYS 25423RE1 Corded phone"/>
    <n v="14"/>
    <n v="2"/>
    <s v="West"/>
    <m/>
    <n v="14"/>
    <n v="160"/>
    <s v="Corporate"/>
    <x v="678"/>
    <s v="Standard Class"/>
    <s v="Colorado"/>
    <s v="Phones"/>
  </r>
  <r>
    <n v="4"/>
    <s v="Shipped Early"/>
    <n v="6"/>
    <x v="1"/>
    <x v="505"/>
    <x v="0"/>
    <s v="Theresa Swint"/>
    <n v="0.3"/>
    <x v="606"/>
    <s v="September"/>
    <x v="2"/>
    <s v="US-2018-152051"/>
    <x v="0"/>
    <n v="17403"/>
    <n v="761"/>
    <s v="Global Leather Highback Executive Chair with Pneumatic Height Adjustment, Black"/>
    <n v="-18"/>
    <n v="3"/>
    <s v="East"/>
    <s v="Yes"/>
    <n v="-18.09"/>
    <n v="422"/>
    <s v="Corporate"/>
    <x v="816"/>
    <s v="Standard Class"/>
    <s v="Pennsylvania"/>
    <s v="Chairs"/>
  </r>
  <r>
    <n v="4"/>
    <s v="Shipped Early"/>
    <n v="6"/>
    <x v="2"/>
    <x v="505"/>
    <x v="0"/>
    <s v="Theresa Swint"/>
    <n v="0.2"/>
    <x v="606"/>
    <s v="September"/>
    <x v="2"/>
    <s v="US-2018-152051"/>
    <x v="0"/>
    <n v="17403"/>
    <n v="777"/>
    <s v="Gould Plastics 9-Pocket Panel Bin, 18-3/8w x 5-1/4d x 20-1/2h, Black"/>
    <n v="-51"/>
    <n v="6"/>
    <s v="East"/>
    <s v="Yes"/>
    <n v="-50.87"/>
    <n v="254"/>
    <s v="Corporate"/>
    <x v="816"/>
    <s v="Standard Class"/>
    <s v="Pennsylvania"/>
    <s v="Storage"/>
  </r>
  <r>
    <n v="4"/>
    <s v="Shipped Early"/>
    <n v="6"/>
    <x v="2"/>
    <x v="505"/>
    <x v="0"/>
    <s v="Theresa Swint"/>
    <n v="0.7"/>
    <x v="606"/>
    <s v="September"/>
    <x v="2"/>
    <s v="US-2018-152051"/>
    <x v="0"/>
    <n v="17403"/>
    <n v="723"/>
    <s v="GBC Wire Binding Strips"/>
    <n v="-28"/>
    <n v="4"/>
    <s v="East"/>
    <s v="Yes"/>
    <n v="-27.93"/>
    <n v="38"/>
    <s v="Corporate"/>
    <x v="816"/>
    <s v="Standard Class"/>
    <s v="Pennsylvania"/>
    <s v="Binders"/>
  </r>
  <r>
    <n v="6"/>
    <s v="Shipped On Time"/>
    <n v="6"/>
    <x v="2"/>
    <x v="74"/>
    <x v="0"/>
    <s v="Pete Takahito"/>
    <n v="0.2"/>
    <x v="693"/>
    <s v="September"/>
    <x v="2"/>
    <s v="US-2018-152373"/>
    <x v="3"/>
    <n v="78207"/>
    <n v="557"/>
    <s v="Eldon Base for stackable storage shelf, platinum"/>
    <n v="-18"/>
    <n v="3"/>
    <s v="Central"/>
    <m/>
    <n v="-17.52"/>
    <n v="93"/>
    <s v="Consumer"/>
    <x v="741"/>
    <s v="Standard Class"/>
    <s v="Texas"/>
    <s v="Storage"/>
  </r>
  <r>
    <n v="5"/>
    <s v="Shipped Early"/>
    <n v="6"/>
    <x v="1"/>
    <x v="521"/>
    <x v="0"/>
    <s v="Patrick ODonnell"/>
    <n v="0"/>
    <x v="654"/>
    <s v="September"/>
    <x v="2"/>
    <s v="US-2018-152415"/>
    <x v="0"/>
    <n v="1752"/>
    <n v="394"/>
    <s v="C-Line Magnetic Cubicle Keepers, Clear Polypropylene"/>
    <n v="6"/>
    <n v="3"/>
    <s v="East"/>
    <m/>
    <n v="6.22"/>
    <n v="15"/>
    <s v="Consumer"/>
    <x v="736"/>
    <s v="Standard Class"/>
    <s v="Massachusetts"/>
    <s v="Furnishings"/>
  </r>
  <r>
    <n v="5"/>
    <s v="Shipped Early"/>
    <n v="6"/>
    <x v="1"/>
    <x v="521"/>
    <x v="0"/>
    <s v="Patrick ODonnell"/>
    <n v="0"/>
    <x v="654"/>
    <s v="September"/>
    <x v="2"/>
    <s v="US-2018-152415"/>
    <x v="0"/>
    <n v="1752"/>
    <n v="875"/>
    <s v="Howard Miller 14-1/2 Diameter Chrome Round Wall Clock"/>
    <n v="61"/>
    <n v="3"/>
    <s v="East"/>
    <m/>
    <n v="61.38"/>
    <n v="192"/>
    <s v="Consumer"/>
    <x v="736"/>
    <s v="Standard Class"/>
    <s v="Massachusetts"/>
    <s v="Furnishings"/>
  </r>
  <r>
    <n v="4"/>
    <s v="Shipped Early"/>
    <n v="6"/>
    <x v="2"/>
    <x v="197"/>
    <x v="0"/>
    <s v="Roy Phan"/>
    <n v="0"/>
    <x v="795"/>
    <s v="September"/>
    <x v="2"/>
    <s v="US-2018-152835"/>
    <x v="3"/>
    <n v="47905"/>
    <n v="1158"/>
    <s v="Newell 341"/>
    <n v="6"/>
    <n v="5"/>
    <s v="Central"/>
    <m/>
    <n v="6.21"/>
    <n v="21"/>
    <s v="Corporate"/>
    <x v="834"/>
    <s v="Standard Class"/>
    <s v="Indiana"/>
    <s v="Art"/>
  </r>
  <r>
    <n v="4"/>
    <s v="Shipped Early"/>
    <n v="6"/>
    <x v="2"/>
    <x v="15"/>
    <x v="0"/>
    <s v="Frank Preis"/>
    <n v="0"/>
    <x v="726"/>
    <s v="September"/>
    <x v="2"/>
    <s v="US-2018-153129"/>
    <x v="1"/>
    <n v="98105"/>
    <n v="1524"/>
    <s v="Strathmore Photo Mount Cards"/>
    <n v="16"/>
    <n v="5"/>
    <s v="West"/>
    <m/>
    <n v="15.59"/>
    <n v="34"/>
    <s v="Consumer"/>
    <x v="653"/>
    <s v="Standard Class"/>
    <s v="Washington"/>
    <s v="Paper"/>
  </r>
  <r>
    <n v="3"/>
    <s v="Shipped Late"/>
    <n v="1"/>
    <x v="1"/>
    <x v="2"/>
    <x v="0"/>
    <s v="Kelly Lampkin"/>
    <n v="0.2"/>
    <x v="689"/>
    <s v="September"/>
    <x v="2"/>
    <s v="US-2018-153815"/>
    <x v="2"/>
    <n v="32216"/>
    <n v="807"/>
    <s v="High-Back Leather Managers Chair"/>
    <n v="-29"/>
    <n v="2"/>
    <s v="South"/>
    <m/>
    <n v="-28.6"/>
    <n v="208"/>
    <s v="Corporate"/>
    <x v="850"/>
    <s v="First Class"/>
    <s v="Florida"/>
    <s v="Chairs"/>
  </r>
  <r>
    <n v="3"/>
    <s v="Shipped Late"/>
    <n v="1"/>
    <x v="1"/>
    <x v="2"/>
    <x v="0"/>
    <s v="Kelly Lampkin"/>
    <n v="0.2"/>
    <x v="689"/>
    <s v="September"/>
    <x v="2"/>
    <s v="US-2018-153815"/>
    <x v="2"/>
    <n v="32216"/>
    <n v="620"/>
    <s v="Executive Impressions 14 Contract Wall Clock"/>
    <n v="6"/>
    <n v="2"/>
    <s v="South"/>
    <m/>
    <n v="5.78"/>
    <n v="36"/>
    <s v="Corporate"/>
    <x v="850"/>
    <s v="First Class"/>
    <s v="Florida"/>
    <s v="Furnishings"/>
  </r>
  <r>
    <n v="3"/>
    <s v="Shipped Late"/>
    <n v="1"/>
    <x v="2"/>
    <x v="2"/>
    <x v="0"/>
    <s v="Kelly Lampkin"/>
    <n v="0.2"/>
    <x v="689"/>
    <s v="September"/>
    <x v="2"/>
    <s v="US-2018-153815"/>
    <x v="2"/>
    <n v="32216"/>
    <n v="539"/>
    <s v="Eaton Premium Continuous-Feed Paper, 25% Cotton, Letter Size, White, 1000 Shts/Box"/>
    <n v="31"/>
    <n v="2"/>
    <s v="South"/>
    <m/>
    <n v="31.07"/>
    <n v="89"/>
    <s v="Corporate"/>
    <x v="850"/>
    <s v="First Class"/>
    <s v="Florida"/>
    <s v="Paper"/>
  </r>
  <r>
    <n v="3"/>
    <s v="Shipped Late"/>
    <n v="1"/>
    <x v="2"/>
    <x v="2"/>
    <x v="0"/>
    <s v="Kelly Lampkin"/>
    <n v="0.2"/>
    <x v="689"/>
    <s v="September"/>
    <x v="2"/>
    <s v="US-2018-153815"/>
    <x v="2"/>
    <n v="32216"/>
    <n v="599"/>
    <s v="Embossed Ink Jet Note Cards"/>
    <n v="13"/>
    <n v="2"/>
    <s v="South"/>
    <m/>
    <n v="12.64"/>
    <n v="36"/>
    <s v="Corporate"/>
    <x v="850"/>
    <s v="First Class"/>
    <s v="Florida"/>
    <s v="Paper"/>
  </r>
  <r>
    <n v="4"/>
    <s v="Shipped Late"/>
    <n v="3"/>
    <x v="2"/>
    <x v="0"/>
    <x v="0"/>
    <s v="Sally Matthias"/>
    <n v="0"/>
    <x v="837"/>
    <s v="September"/>
    <x v="2"/>
    <s v="US-2018-154256"/>
    <x v="0"/>
    <n v="10035"/>
    <n v="195"/>
    <s v="Avery 487"/>
    <n v="12"/>
    <n v="7"/>
    <s v="East"/>
    <m/>
    <n v="12.14"/>
    <n v="26"/>
    <s v="Consumer"/>
    <x v="655"/>
    <s v="Second Class"/>
    <s v="New York"/>
    <s v="Labels"/>
  </r>
  <r>
    <n v="5"/>
    <s v="Shipped Early"/>
    <n v="6"/>
    <x v="1"/>
    <x v="47"/>
    <x v="0"/>
    <s v="Henia Zydlo"/>
    <n v="0.2"/>
    <x v="612"/>
    <s v="September"/>
    <x v="2"/>
    <s v="US-2018-154361"/>
    <x v="0"/>
    <n v="43229"/>
    <n v="107"/>
    <s v="Advantus Panel Wall Acrylic Frame"/>
    <n v="6"/>
    <n v="5"/>
    <s v="East"/>
    <m/>
    <n v="6.29"/>
    <n v="22"/>
    <s v="Consumer"/>
    <x v="662"/>
    <s v="Standard Class"/>
    <s v="Ohio"/>
    <s v="Furnishings"/>
  </r>
  <r>
    <n v="5"/>
    <s v="Shipped Early"/>
    <n v="6"/>
    <x v="2"/>
    <x v="0"/>
    <x v="0"/>
    <s v="Jamie Frazer"/>
    <n v="0"/>
    <x v="642"/>
    <s v="September"/>
    <x v="2"/>
    <s v="US-2018-155103"/>
    <x v="0"/>
    <n v="10024"/>
    <n v="781"/>
    <s v="Green Bar Computer Printout Paper"/>
    <n v="27"/>
    <n v="1"/>
    <s v="East"/>
    <m/>
    <n v="26.93"/>
    <n v="55"/>
    <s v="Consumer"/>
    <x v="721"/>
    <s v="Standard Class"/>
    <s v="New York"/>
    <s v="Paper"/>
  </r>
  <r>
    <n v="5"/>
    <s v="Shipped Early"/>
    <n v="6"/>
    <x v="2"/>
    <x v="0"/>
    <x v="0"/>
    <s v="Jamie Frazer"/>
    <n v="0.2"/>
    <x v="642"/>
    <s v="September"/>
    <x v="2"/>
    <s v="US-2018-155103"/>
    <x v="0"/>
    <n v="10024"/>
    <n v="895"/>
    <s v="Ibico EB-19 Dual Function Manual Binding System"/>
    <n v="135"/>
    <n v="3"/>
    <s v="East"/>
    <m/>
    <n v="134.93"/>
    <n v="415"/>
    <s v="Consumer"/>
    <x v="721"/>
    <s v="Standard Class"/>
    <s v="New York"/>
    <s v="Binders"/>
  </r>
  <r>
    <n v="5"/>
    <s v="Shipped Early"/>
    <n v="6"/>
    <x v="2"/>
    <x v="0"/>
    <x v="0"/>
    <s v="Jamie Frazer"/>
    <n v="0.2"/>
    <x v="642"/>
    <s v="September"/>
    <x v="2"/>
    <s v="US-2018-155103"/>
    <x v="0"/>
    <n v="10024"/>
    <n v="1843"/>
    <s v="XtraLife ClearVue Slant-D Ring Binder, White, 3"/>
    <n v="11"/>
    <n v="3"/>
    <s v="East"/>
    <m/>
    <n v="11.45"/>
    <n v="35"/>
    <s v="Consumer"/>
    <x v="721"/>
    <s v="Standard Class"/>
    <s v="New York"/>
    <s v="Binders"/>
  </r>
  <r>
    <n v="4"/>
    <s v="Shipped Early"/>
    <n v="6"/>
    <x v="2"/>
    <x v="16"/>
    <x v="0"/>
    <s v="Julia Barnett"/>
    <n v="0.7"/>
    <x v="696"/>
    <s v="September"/>
    <x v="2"/>
    <s v="US-2018-155173"/>
    <x v="0"/>
    <n v="19120"/>
    <n v="269"/>
    <s v="Avery Self-Adhesive Photo Pockets for Polaroid Photos"/>
    <n v="-1"/>
    <n v="1"/>
    <s v="East"/>
    <m/>
    <n v="-1.5"/>
    <n v="2"/>
    <s v="Home Office"/>
    <x v="931"/>
    <s v="Standard Class"/>
    <s v="Pennsylvania"/>
    <s v="Binders"/>
  </r>
  <r>
    <n v="4"/>
    <s v="Shipped Early"/>
    <n v="6"/>
    <x v="0"/>
    <x v="16"/>
    <x v="0"/>
    <s v="Julia Barnett"/>
    <n v="0.4"/>
    <x v="696"/>
    <s v="September"/>
    <x v="2"/>
    <s v="US-2018-155173"/>
    <x v="0"/>
    <n v="19120"/>
    <n v="1653"/>
    <s v="Wilson SignalBoost 841262 DB PRO Amplifier Kit"/>
    <n v="-72"/>
    <n v="2"/>
    <s v="East"/>
    <m/>
    <n v="-71.989999999999995"/>
    <n v="432"/>
    <s v="Home Office"/>
    <x v="931"/>
    <s v="Standard Class"/>
    <s v="Pennsylvania"/>
    <s v="Phones"/>
  </r>
  <r>
    <n v="4"/>
    <s v="Shipped Early"/>
    <n v="6"/>
    <x v="0"/>
    <x v="16"/>
    <x v="0"/>
    <s v="Julia Barnett"/>
    <n v="0.4"/>
    <x v="696"/>
    <s v="September"/>
    <x v="2"/>
    <s v="US-2018-155173"/>
    <x v="0"/>
    <n v="19120"/>
    <n v="778"/>
    <s v="Grandstream GXP1160 VoIP phone"/>
    <n v="-13"/>
    <n v="3"/>
    <s v="East"/>
    <m/>
    <n v="-12.51"/>
    <n v="68"/>
    <s v="Home Office"/>
    <x v="931"/>
    <s v="Standard Class"/>
    <s v="Pennsylvania"/>
    <s v="Phones"/>
  </r>
  <r>
    <n v="7"/>
    <s v="Shipped Late"/>
    <n v="6"/>
    <x v="2"/>
    <x v="0"/>
    <x v="0"/>
    <s v="Toby Braunhardt"/>
    <n v="0.2"/>
    <x v="698"/>
    <s v="September"/>
    <x v="2"/>
    <s v="US-2018-155180"/>
    <x v="0"/>
    <n v="10009"/>
    <n v="1637"/>
    <s v="Wilson Jones data.warehouse D-Ring Binders with DublLock"/>
    <n v="9"/>
    <n v="4"/>
    <s v="East"/>
    <m/>
    <n v="9.2200000000000006"/>
    <n v="26"/>
    <s v="Consumer"/>
    <x v="778"/>
    <s v="Standard Class"/>
    <s v="New York"/>
    <s v="Binders"/>
  </r>
  <r>
    <n v="6"/>
    <s v="Shipped On Time"/>
    <n v="6"/>
    <x v="1"/>
    <x v="184"/>
    <x v="0"/>
    <s v="Ann Steele"/>
    <n v="0"/>
    <x v="688"/>
    <s v="September"/>
    <x v="2"/>
    <s v="US-2018-155404"/>
    <x v="2"/>
    <n v="40214"/>
    <n v="678"/>
    <s v="G.E. Longer-Life Indoor Recessed Floodlight Bulbs"/>
    <n v="6"/>
    <n v="2"/>
    <s v="South"/>
    <m/>
    <n v="6.37"/>
    <n v="13"/>
    <s v="Home Office"/>
    <x v="636"/>
    <s v="Standard Class"/>
    <s v="Kentucky"/>
    <s v="Furnishings"/>
  </r>
  <r>
    <n v="0"/>
    <s v="Shipped On Time"/>
    <n v="0"/>
    <x v="1"/>
    <x v="82"/>
    <x v="0"/>
    <s v="Laurel Beltran"/>
    <n v="0"/>
    <x v="633"/>
    <s v="September"/>
    <x v="2"/>
    <s v="US-2018-155768"/>
    <x v="1"/>
    <n v="93030"/>
    <n v="1540"/>
    <s v="Tenex Chairmats For Use With Carpeted Floors"/>
    <n v="2"/>
    <n v="2"/>
    <s v="West"/>
    <m/>
    <n v="1.6"/>
    <n v="32"/>
    <s v="Home Office"/>
    <x v="631"/>
    <s v="Same Day"/>
    <s v="California"/>
    <s v="Furnishings"/>
  </r>
  <r>
    <n v="0"/>
    <s v="Shipped On Time"/>
    <n v="0"/>
    <x v="2"/>
    <x v="82"/>
    <x v="0"/>
    <s v="Laurel Beltran"/>
    <n v="0"/>
    <x v="633"/>
    <s v="September"/>
    <x v="2"/>
    <s v="US-2018-155768"/>
    <x v="1"/>
    <n v="93030"/>
    <n v="1676"/>
    <s v="Xerox 1886"/>
    <n v="23"/>
    <n v="1"/>
    <s v="West"/>
    <m/>
    <n v="22.99"/>
    <n v="48"/>
    <s v="Home Office"/>
    <x v="631"/>
    <s v="Same Day"/>
    <s v="California"/>
    <s v="Paper"/>
  </r>
  <r>
    <n v="0"/>
    <s v="Shipped On Time"/>
    <n v="0"/>
    <x v="2"/>
    <x v="82"/>
    <x v="0"/>
    <s v="Laurel Beltran"/>
    <n v="0"/>
    <x v="633"/>
    <s v="September"/>
    <x v="2"/>
    <s v="US-2018-155768"/>
    <x v="1"/>
    <n v="93030"/>
    <n v="4"/>
    <s v="#10- 4 1/8 x 9 1/2 Security-Tint Envelopes"/>
    <n v="11"/>
    <n v="3"/>
    <s v="West"/>
    <m/>
    <n v="11.23"/>
    <n v="23"/>
    <s v="Home Office"/>
    <x v="631"/>
    <s v="Same Day"/>
    <s v="California"/>
    <s v="Envelopes"/>
  </r>
  <r>
    <n v="0"/>
    <s v="Shipped On Time"/>
    <n v="0"/>
    <x v="2"/>
    <x v="82"/>
    <x v="0"/>
    <s v="Laurel Beltran"/>
    <n v="0"/>
    <x v="633"/>
    <s v="September"/>
    <x v="2"/>
    <s v="US-2018-155768"/>
    <x v="1"/>
    <n v="93030"/>
    <n v="1433"/>
    <s v="Sauder Facets Collection Locker/File Cabinet, Sky Alder Finish"/>
    <n v="223"/>
    <n v="3"/>
    <s v="West"/>
    <m/>
    <n v="222.59"/>
    <n v="1113"/>
    <s v="Home Office"/>
    <x v="631"/>
    <s v="Same Day"/>
    <s v="California"/>
    <s v="Storage"/>
  </r>
  <r>
    <n v="6"/>
    <s v="Shipped On Time"/>
    <n v="6"/>
    <x v="2"/>
    <x v="17"/>
    <x v="0"/>
    <s v="Ross Baird"/>
    <n v="0"/>
    <x v="675"/>
    <s v="September"/>
    <x v="2"/>
    <s v="US-2018-155971"/>
    <x v="1"/>
    <n v="90036"/>
    <n v="1840"/>
    <s v="Xerox Blank Computer Paper"/>
    <n v="47"/>
    <n v="5"/>
    <s v="West"/>
    <m/>
    <n v="46.95"/>
    <n v="100"/>
    <s v="Home Office"/>
    <x v="833"/>
    <s v="Standard Class"/>
    <s v="California"/>
    <s v="Paper"/>
  </r>
  <r>
    <n v="6"/>
    <s v="Shipped On Time"/>
    <n v="6"/>
    <x v="2"/>
    <x v="17"/>
    <x v="0"/>
    <s v="Ross Baird"/>
    <n v="0"/>
    <x v="675"/>
    <s v="September"/>
    <x v="2"/>
    <s v="US-2018-155971"/>
    <x v="1"/>
    <n v="90036"/>
    <n v="196"/>
    <s v="Avery 488"/>
    <n v="11"/>
    <n v="7"/>
    <s v="West"/>
    <m/>
    <n v="10.58"/>
    <n v="22"/>
    <s v="Home Office"/>
    <x v="833"/>
    <s v="Standard Class"/>
    <s v="California"/>
    <s v="Labels"/>
  </r>
  <r>
    <n v="0"/>
    <s v="Shipped On Time"/>
    <n v="0"/>
    <x v="1"/>
    <x v="49"/>
    <x v="0"/>
    <s v="Eugene Hildebrand"/>
    <n v="0.3"/>
    <x v="617"/>
    <s v="September"/>
    <x v="2"/>
    <s v="US-2018-156097"/>
    <x v="3"/>
    <n v="60505"/>
    <n v="770"/>
    <s v="Global Troy Executive Leather Low-Back Tilter"/>
    <n v="-50"/>
    <n v="2"/>
    <s v="Central"/>
    <m/>
    <n v="-50.1"/>
    <n v="701"/>
    <s v="Home Office"/>
    <x v="924"/>
    <s v="Same Day"/>
    <s v="Illinois"/>
    <s v="Chairs"/>
  </r>
  <r>
    <n v="0"/>
    <s v="Shipped On Time"/>
    <n v="0"/>
    <x v="2"/>
    <x v="49"/>
    <x v="0"/>
    <s v="Eugene Hildebrand"/>
    <n v="0.8"/>
    <x v="617"/>
    <s v="September"/>
    <x v="2"/>
    <s v="US-2018-156097"/>
    <x v="3"/>
    <n v="60505"/>
    <n v="236"/>
    <s v="Avery Binding System Hidden Tab Executive Style Index Sets"/>
    <n v="-3"/>
    <n v="2"/>
    <s v="Central"/>
    <m/>
    <n v="-3.46"/>
    <n v="2"/>
    <s v="Home Office"/>
    <x v="924"/>
    <s v="Same Day"/>
    <s v="Illinois"/>
    <s v="Binders"/>
  </r>
  <r>
    <n v="0"/>
    <s v="Shipped On Time"/>
    <n v="0"/>
    <x v="2"/>
    <x v="522"/>
    <x v="0"/>
    <s v="Hunter Glantz"/>
    <n v="0"/>
    <x v="790"/>
    <s v="September"/>
    <x v="2"/>
    <s v="US-2018-156692"/>
    <x v="2"/>
    <n v="70065"/>
    <n v="1502"/>
    <s v="Staple holder"/>
    <n v="5"/>
    <n v="2"/>
    <s v="South"/>
    <m/>
    <n v="4.68"/>
    <n v="17"/>
    <s v="Consumer"/>
    <x v="925"/>
    <s v="Same Day"/>
    <s v="Louisiana"/>
    <s v="Appliances"/>
  </r>
  <r>
    <n v="0"/>
    <s v="Shipped On Time"/>
    <n v="0"/>
    <x v="0"/>
    <x v="522"/>
    <x v="0"/>
    <s v="Hunter Glantz"/>
    <n v="0"/>
    <x v="790"/>
    <s v="September"/>
    <x v="2"/>
    <s v="US-2018-156692"/>
    <x v="2"/>
    <n v="70065"/>
    <n v="1469"/>
    <s v="Sony 64GB Class 10 Micro SDHC R40 Memory Card"/>
    <n v="15"/>
    <n v="2"/>
    <s v="South"/>
    <m/>
    <n v="15.12"/>
    <n v="72"/>
    <s v="Consumer"/>
    <x v="925"/>
    <s v="Same Day"/>
    <s v="Louisiana"/>
    <s v="Accessories"/>
  </r>
  <r>
    <n v="4"/>
    <s v="Shipped Early"/>
    <n v="6"/>
    <x v="0"/>
    <x v="149"/>
    <x v="0"/>
    <s v="Zuschuss Carroll"/>
    <n v="0.2"/>
    <x v="798"/>
    <s v="September"/>
    <x v="2"/>
    <s v="US-2018-156986"/>
    <x v="1"/>
    <n v="97301"/>
    <n v="893"/>
    <s v="i.Sound Portable Power - 8000 mAh"/>
    <n v="-20"/>
    <n v="2"/>
    <s v="West"/>
    <s v="Yes"/>
    <n v="-20.14"/>
    <n v="85"/>
    <s v="Consumer"/>
    <x v="809"/>
    <s v="Standard Class"/>
    <s v="Oregon"/>
    <s v="Phones"/>
  </r>
  <r>
    <n v="4"/>
    <s v="Shipped Early"/>
    <n v="6"/>
    <x v="2"/>
    <x v="149"/>
    <x v="0"/>
    <s v="Zuschuss Carroll"/>
    <n v="0.2"/>
    <x v="798"/>
    <s v="September"/>
    <x v="2"/>
    <s v="US-2018-156986"/>
    <x v="1"/>
    <n v="97301"/>
    <n v="1830"/>
    <s v="Xerox 225"/>
    <n v="7"/>
    <n v="4"/>
    <s v="West"/>
    <s v="Yes"/>
    <n v="7.26"/>
    <n v="21"/>
    <s v="Consumer"/>
    <x v="809"/>
    <s v="Standard Class"/>
    <s v="Oregon"/>
    <s v="Paper"/>
  </r>
  <r>
    <n v="4"/>
    <s v="Shipped Early"/>
    <n v="6"/>
    <x v="2"/>
    <x v="149"/>
    <x v="0"/>
    <s v="Zuschuss Carroll"/>
    <n v="0.7"/>
    <x v="798"/>
    <s v="September"/>
    <x v="2"/>
    <s v="US-2018-156986"/>
    <x v="1"/>
    <n v="97301"/>
    <n v="449"/>
    <s v="Clear Mylar Reinforcing Strips"/>
    <n v="-13"/>
    <n v="3"/>
    <s v="West"/>
    <s v="Yes"/>
    <n v="-12.9"/>
    <n v="17"/>
    <s v="Consumer"/>
    <x v="809"/>
    <s v="Standard Class"/>
    <s v="Oregon"/>
    <s v="Binders"/>
  </r>
  <r>
    <n v="4"/>
    <s v="Shipped Early"/>
    <n v="6"/>
    <x v="2"/>
    <x v="149"/>
    <x v="0"/>
    <s v="Zuschuss Carroll"/>
    <n v="0.2"/>
    <x v="798"/>
    <s v="September"/>
    <x v="2"/>
    <s v="US-2018-156986"/>
    <x v="1"/>
    <n v="97301"/>
    <n v="1685"/>
    <s v="Xerox 1894"/>
    <n v="4"/>
    <n v="2"/>
    <s v="West"/>
    <s v="Yes"/>
    <n v="3.63"/>
    <n v="10"/>
    <s v="Consumer"/>
    <x v="809"/>
    <s v="Standard Class"/>
    <s v="Oregon"/>
    <s v="Paper"/>
  </r>
  <r>
    <n v="4"/>
    <s v="Shipped Early"/>
    <n v="6"/>
    <x v="2"/>
    <x v="15"/>
    <x v="0"/>
    <s v="Neoma Murray"/>
    <n v="0.2"/>
    <x v="1223"/>
    <s v="September"/>
    <x v="2"/>
    <s v="US-2018-157308"/>
    <x v="1"/>
    <n v="98105"/>
    <n v="54"/>
    <s v="Acco Pressboard Covers with Storage Hooks, 14 7/8 x 11, Light Blue"/>
    <n v="6"/>
    <n v="4"/>
    <s v="West"/>
    <m/>
    <n v="5.7"/>
    <n v="16"/>
    <s v="Consumer"/>
    <x v="1317"/>
    <s v="Standard Class"/>
    <s v="Washington"/>
    <s v="Binders"/>
  </r>
  <r>
    <n v="1"/>
    <s v="Shipped On Time"/>
    <n v="1"/>
    <x v="2"/>
    <x v="256"/>
    <x v="0"/>
    <s v="Laurel Beltran"/>
    <n v="0.7"/>
    <x v="1216"/>
    <s v="September"/>
    <x v="2"/>
    <s v="US-2018-157490"/>
    <x v="1"/>
    <n v="81001"/>
    <n v="245"/>
    <s v="Avery Framed View Binder, EZD Ring (Locking), Navy, 1 1/2"/>
    <n v="-9"/>
    <n v="4"/>
    <s v="West"/>
    <s v="Yes"/>
    <n v="-9.18"/>
    <n v="12"/>
    <s v="Home Office"/>
    <x v="654"/>
    <s v="First Class"/>
    <s v="Colorado"/>
    <s v="Binders"/>
  </r>
  <r>
    <n v="1"/>
    <s v="Shipped On Time"/>
    <n v="1"/>
    <x v="2"/>
    <x v="256"/>
    <x v="0"/>
    <s v="Laurel Beltran"/>
    <n v="0.7"/>
    <x v="1216"/>
    <s v="September"/>
    <x v="2"/>
    <s v="US-2018-157490"/>
    <x v="1"/>
    <n v="81001"/>
    <n v="1338"/>
    <s v="Recycled Easel Ring Binders"/>
    <n v="-15"/>
    <n v="4"/>
    <s v="West"/>
    <s v="Yes"/>
    <n v="-14.92"/>
    <n v="18"/>
    <s v="Home Office"/>
    <x v="654"/>
    <s v="First Class"/>
    <s v="Colorado"/>
    <s v="Binders"/>
  </r>
  <r>
    <n v="1"/>
    <s v="Shipped On Time"/>
    <n v="1"/>
    <x v="0"/>
    <x v="256"/>
    <x v="0"/>
    <s v="Laurel Beltran"/>
    <n v="0.2"/>
    <x v="1216"/>
    <s v="September"/>
    <x v="2"/>
    <s v="US-2018-157490"/>
    <x v="1"/>
    <n v="81001"/>
    <n v="1073"/>
    <s v="Memorex 25GB 6X Branded Blu-Ray Recordable Disc, 15/Pack"/>
    <n v="1"/>
    <n v="5"/>
    <s v="West"/>
    <s v="Yes"/>
    <n v="0.85"/>
    <n v="68"/>
    <s v="Home Office"/>
    <x v="654"/>
    <s v="First Class"/>
    <s v="Colorado"/>
    <s v="Accessories"/>
  </r>
  <r>
    <n v="1"/>
    <s v="Shipped On Time"/>
    <n v="1"/>
    <x v="0"/>
    <x v="256"/>
    <x v="0"/>
    <s v="Laurel Beltran"/>
    <n v="0.7"/>
    <x v="1216"/>
    <s v="September"/>
    <x v="2"/>
    <s v="US-2018-157490"/>
    <x v="1"/>
    <n v="81001"/>
    <n v="1846"/>
    <s v="Zebra GK420t Direct Thermal/Thermal Transfer Printer"/>
    <n v="-938"/>
    <n v="6"/>
    <s v="West"/>
    <s v="Yes"/>
    <n v="-938.28"/>
    <n v="704"/>
    <s v="Home Office"/>
    <x v="654"/>
    <s v="First Class"/>
    <s v="Colorado"/>
    <s v="Machines"/>
  </r>
  <r>
    <n v="6"/>
    <s v="Shipped On Time"/>
    <n v="6"/>
    <x v="2"/>
    <x v="393"/>
    <x v="0"/>
    <s v="Ryan Crowe"/>
    <n v="0"/>
    <x v="688"/>
    <s v="September"/>
    <x v="2"/>
    <s v="US-2018-157728"/>
    <x v="3"/>
    <n v="49505"/>
    <n v="1365"/>
    <s v="RSVP Cards &amp; Envelopes, Blank White, 8-1/2 X 11, 24 Cards/25 Envelopes/Set"/>
    <n v="17"/>
    <n v="7"/>
    <s v="Central"/>
    <m/>
    <n v="16.71"/>
    <n v="36"/>
    <s v="Consumer"/>
    <x v="636"/>
    <s v="Standard Class"/>
    <s v="Michigan"/>
    <s v="Paper"/>
  </r>
  <r>
    <n v="6"/>
    <s v="Shipped On Time"/>
    <n v="6"/>
    <x v="0"/>
    <x v="393"/>
    <x v="0"/>
    <s v="Ryan Crowe"/>
    <n v="0"/>
    <x v="688"/>
    <s v="September"/>
    <x v="2"/>
    <s v="US-2018-157728"/>
    <x v="3"/>
    <n v="49505"/>
    <n v="1245"/>
    <s v="Panasonic KX TS208W Corded phone"/>
    <n v="27"/>
    <n v="2"/>
    <s v="Central"/>
    <m/>
    <n v="27.43"/>
    <n v="98"/>
    <s v="Consumer"/>
    <x v="636"/>
    <s v="Standard Class"/>
    <s v="Michigan"/>
    <s v="Phones"/>
  </r>
  <r>
    <n v="3"/>
    <s v="Shipped On Time"/>
    <n v="3"/>
    <x v="2"/>
    <x v="407"/>
    <x v="0"/>
    <s v="Matt Collins"/>
    <n v="0"/>
    <x v="852"/>
    <s v="September"/>
    <x v="2"/>
    <s v="US-2018-157840"/>
    <x v="3"/>
    <n v="68025"/>
    <n v="1524"/>
    <s v="Strathmore Photo Mount Cards"/>
    <n v="16"/>
    <n v="5"/>
    <s v="Central"/>
    <m/>
    <n v="15.59"/>
    <n v="34"/>
    <s v="Consumer"/>
    <x v="812"/>
    <s v="Second Class"/>
    <s v="Nebraska"/>
    <s v="Paper"/>
  </r>
  <r>
    <n v="5"/>
    <s v="Shipped Early"/>
    <n v="6"/>
    <x v="1"/>
    <x v="189"/>
    <x v="0"/>
    <s v="Natalie Fritzler"/>
    <n v="0.3"/>
    <x v="811"/>
    <s v="September"/>
    <x v="2"/>
    <s v="US-2018-157945"/>
    <x v="3"/>
    <n v="62521"/>
    <n v="826"/>
    <s v="Hon 4700 Series Mobuis Mid-Back Task Chairs with Adjustable Arms"/>
    <n v="-96"/>
    <n v="3"/>
    <s v="Central"/>
    <m/>
    <n v="-96.11"/>
    <n v="748"/>
    <s v="Consumer"/>
    <x v="646"/>
    <s v="Standard Class"/>
    <s v="Illinois"/>
    <s v="Chairs"/>
  </r>
  <r>
    <n v="5"/>
    <s v="Shipped Early"/>
    <n v="6"/>
    <x v="2"/>
    <x v="189"/>
    <x v="0"/>
    <s v="Natalie Fritzler"/>
    <n v="0.2"/>
    <x v="811"/>
    <s v="September"/>
    <x v="2"/>
    <s v="US-2018-157945"/>
    <x v="3"/>
    <n v="62521"/>
    <n v="1501"/>
    <s v="Staple envelope"/>
    <n v="3"/>
    <n v="2"/>
    <s v="Central"/>
    <m/>
    <n v="3.35"/>
    <n v="9"/>
    <s v="Consumer"/>
    <x v="646"/>
    <s v="Standard Class"/>
    <s v="Illinois"/>
    <s v="Envelopes"/>
  </r>
  <r>
    <n v="2"/>
    <s v="Shipped Early"/>
    <n v="3"/>
    <x v="2"/>
    <x v="16"/>
    <x v="0"/>
    <s v="Eric Hoffmann"/>
    <n v="0.7"/>
    <x v="665"/>
    <s v="September"/>
    <x v="2"/>
    <s v="US-2018-158288"/>
    <x v="0"/>
    <n v="19120"/>
    <n v="328"/>
    <s v="Binding Machine Supplies"/>
    <n v="-58"/>
    <n v="9"/>
    <s v="East"/>
    <m/>
    <n v="-57.76"/>
    <n v="79"/>
    <s v="Consumer"/>
    <x v="790"/>
    <s v="Second Class"/>
    <s v="Pennsylvania"/>
    <s v="Binders"/>
  </r>
  <r>
    <n v="3"/>
    <s v="Shipped Late"/>
    <n v="1"/>
    <x v="2"/>
    <x v="21"/>
    <x v="0"/>
    <s v="Pete Armstrong"/>
    <n v="0.7"/>
    <x v="665"/>
    <s v="September"/>
    <x v="2"/>
    <s v="US-2018-158309"/>
    <x v="2"/>
    <n v="33142"/>
    <n v="1850"/>
    <s v="Zipper Ring Binder Pockets"/>
    <n v="-3"/>
    <n v="4"/>
    <s v="South"/>
    <m/>
    <n v="-2.62"/>
    <n v="4"/>
    <s v="Home Office"/>
    <x v="625"/>
    <s v="First Class"/>
    <s v="Florida"/>
    <s v="Binders"/>
  </r>
  <r>
    <n v="1"/>
    <s v="Shipped On Time"/>
    <n v="1"/>
    <x v="2"/>
    <x v="15"/>
    <x v="0"/>
    <s v="Nick Zandusky"/>
    <n v="0.2"/>
    <x v="836"/>
    <s v="September"/>
    <x v="2"/>
    <s v="US-2018-158680"/>
    <x v="1"/>
    <n v="98115"/>
    <n v="1850"/>
    <s v="Zipper Ring Binder Pockets"/>
    <n v="1"/>
    <n v="1"/>
    <s v="West"/>
    <m/>
    <n v="0.9"/>
    <n v="2"/>
    <s v="Home Office"/>
    <x v="635"/>
    <s v="First Class"/>
    <s v="Washington"/>
    <s v="Binders"/>
  </r>
  <r>
    <n v="3"/>
    <s v="Shipped On Time"/>
    <n v="3"/>
    <x v="0"/>
    <x v="169"/>
    <x v="0"/>
    <s v="Alejandro Ballentine"/>
    <n v="0.2"/>
    <x v="586"/>
    <s v="September"/>
    <x v="2"/>
    <s v="US-2018-158708"/>
    <x v="3"/>
    <n v="75023"/>
    <n v="1083"/>
    <s v="Memorex Mini Travel Drive 4 GB USB 2.0 Flash Drive"/>
    <n v="4"/>
    <n v="2"/>
    <s v="Central"/>
    <m/>
    <n v="3.57"/>
    <n v="14"/>
    <s v="Home Office"/>
    <x v="816"/>
    <s v="Second Class"/>
    <s v="Texas"/>
    <s v="Accessories"/>
  </r>
  <r>
    <n v="5"/>
    <s v="Shipped Early"/>
    <n v="6"/>
    <x v="2"/>
    <x v="17"/>
    <x v="0"/>
    <s v="Ricardo Sperren"/>
    <n v="0"/>
    <x v="682"/>
    <s v="September"/>
    <x v="2"/>
    <s v="US-2018-159093"/>
    <x v="1"/>
    <n v="90036"/>
    <n v="1573"/>
    <s v="TOPS Money Receipt Book, Consecutively Numbered in Red,"/>
    <n v="14"/>
    <n v="4"/>
    <s v="West"/>
    <m/>
    <n v="14.42"/>
    <n v="32"/>
    <s v="Corporate"/>
    <x v="719"/>
    <s v="Standard Class"/>
    <s v="California"/>
    <s v="Paper"/>
  </r>
  <r>
    <n v="5"/>
    <s v="Shipped Early"/>
    <n v="6"/>
    <x v="1"/>
    <x v="19"/>
    <x v="0"/>
    <s v="Charles Sheldon"/>
    <n v="0.2"/>
    <x v="679"/>
    <s v="September"/>
    <x v="2"/>
    <s v="US-2018-159415"/>
    <x v="2"/>
    <n v="38401"/>
    <n v="1593"/>
    <s v="Ultra Door Kickplate, 8H x 34W"/>
    <n v="14"/>
    <n v="5"/>
    <s v="South"/>
    <m/>
    <n v="13.85"/>
    <n v="79"/>
    <s v="Corporate"/>
    <x v="896"/>
    <s v="Standard Class"/>
    <s v="Tennessee"/>
    <s v="Furnishings"/>
  </r>
  <r>
    <n v="4"/>
    <s v="Shipped Early"/>
    <n v="6"/>
    <x v="1"/>
    <x v="65"/>
    <x v="0"/>
    <s v="Emily Phan"/>
    <n v="0.2"/>
    <x v="1224"/>
    <s v="September"/>
    <x v="2"/>
    <s v="US-2018-159856"/>
    <x v="1"/>
    <n v="85281"/>
    <n v="748"/>
    <s v="Global Deluxe Steno Chair"/>
    <n v="-35"/>
    <n v="5"/>
    <s v="West"/>
    <m/>
    <n v="-34.64"/>
    <n v="308"/>
    <s v="Consumer"/>
    <x v="753"/>
    <s v="Standard Class"/>
    <s v="Arizona"/>
    <s v="Chairs"/>
  </r>
  <r>
    <n v="6"/>
    <s v="Shipped On Time"/>
    <n v="6"/>
    <x v="0"/>
    <x v="141"/>
    <x v="0"/>
    <s v="Muhammed Yedwab"/>
    <n v="0"/>
    <x v="628"/>
    <s v="September"/>
    <x v="2"/>
    <s v="US-2018-160206"/>
    <x v="3"/>
    <n v="53209"/>
    <n v="479"/>
    <s v="Cyber Acoustics AC-202b Speech Recognition Stereo Headset"/>
    <n v="0"/>
    <n v="1"/>
    <s v="Central"/>
    <m/>
    <n v="0.26"/>
    <n v="13"/>
    <s v="Corporate"/>
    <x v="827"/>
    <s v="Standard Class"/>
    <s v="Wisconsin"/>
    <s v="Phones"/>
  </r>
  <r>
    <n v="7"/>
    <s v="Shipped Late"/>
    <n v="6"/>
    <x v="1"/>
    <x v="523"/>
    <x v="0"/>
    <s v="Mick Hernandez"/>
    <n v="0.6"/>
    <x v="849"/>
    <s v="September"/>
    <x v="2"/>
    <s v="US-2018-160528"/>
    <x v="3"/>
    <n v="78577"/>
    <n v="673"/>
    <s v="Flat Face Poster Frame"/>
    <n v="-10"/>
    <n v="3"/>
    <s v="Central"/>
    <m/>
    <n v="-10.17"/>
    <n v="23"/>
    <s v="Home Office"/>
    <x v="892"/>
    <s v="Standard Class"/>
    <s v="Texas"/>
    <s v="Furnishings"/>
  </r>
  <r>
    <n v="7"/>
    <s v="Shipped Late"/>
    <n v="6"/>
    <x v="2"/>
    <x v="523"/>
    <x v="0"/>
    <s v="Mick Hernandez"/>
    <n v="0.2"/>
    <x v="849"/>
    <s v="September"/>
    <x v="2"/>
    <s v="US-2018-160528"/>
    <x v="3"/>
    <n v="78577"/>
    <n v="1373"/>
    <s v="SAFCO Boltless Steel Shelving"/>
    <n v="-173"/>
    <n v="8"/>
    <s v="Central"/>
    <m/>
    <n v="-172.73"/>
    <n v="727"/>
    <s v="Home Office"/>
    <x v="892"/>
    <s v="Standard Class"/>
    <s v="Texas"/>
    <s v="Storage"/>
  </r>
  <r>
    <n v="7"/>
    <s v="Shipped Late"/>
    <n v="6"/>
    <x v="0"/>
    <x v="523"/>
    <x v="0"/>
    <s v="Mick Hernandez"/>
    <n v="0.2"/>
    <x v="849"/>
    <s v="September"/>
    <x v="2"/>
    <s v="US-2018-160528"/>
    <x v="3"/>
    <n v="78577"/>
    <n v="1616"/>
    <s v="WD My Passport Ultra 2TB Portable External Hard Drive"/>
    <n v="-33"/>
    <n v="7"/>
    <s v="Central"/>
    <m/>
    <n v="-33.32"/>
    <n v="666"/>
    <s v="Home Office"/>
    <x v="892"/>
    <s v="Standard Class"/>
    <s v="Texas"/>
    <s v="Accessories"/>
  </r>
  <r>
    <n v="6"/>
    <s v="Shipped On Time"/>
    <n v="6"/>
    <x v="1"/>
    <x v="47"/>
    <x v="0"/>
    <s v="Gary Mitchum"/>
    <n v="0.4"/>
    <x v="687"/>
    <s v="September"/>
    <x v="2"/>
    <s v="US-2018-161396"/>
    <x v="0"/>
    <n v="43229"/>
    <n v="380"/>
    <s v="Bush Andora Conference Table, Maple/Graphite Gray Finish"/>
    <n v="-58"/>
    <n v="2"/>
    <s v="East"/>
    <m/>
    <n v="-58.13"/>
    <n v="205"/>
    <s v="Home Office"/>
    <x v="1321"/>
    <s v="Standard Class"/>
    <s v="Ohio"/>
    <s v="Tables"/>
  </r>
  <r>
    <n v="6"/>
    <s v="Shipped On Time"/>
    <n v="6"/>
    <x v="2"/>
    <x v="47"/>
    <x v="0"/>
    <s v="Gary Mitchum"/>
    <n v="0.2"/>
    <x v="687"/>
    <s v="September"/>
    <x v="2"/>
    <s v="US-2018-161396"/>
    <x v="0"/>
    <n v="43229"/>
    <n v="1680"/>
    <s v="Xerox 189"/>
    <n v="147"/>
    <n v="5"/>
    <s v="East"/>
    <m/>
    <n v="146.79"/>
    <n v="419"/>
    <s v="Home Office"/>
    <x v="1321"/>
    <s v="Standard Class"/>
    <s v="Ohio"/>
    <s v="Paper"/>
  </r>
  <r>
    <n v="5"/>
    <s v="Shipped Early"/>
    <n v="6"/>
    <x v="2"/>
    <x v="16"/>
    <x v="0"/>
    <s v="Caroline Jumper"/>
    <n v="0.2"/>
    <x v="770"/>
    <s v="September"/>
    <x v="2"/>
    <s v="US-2018-161683"/>
    <x v="0"/>
    <n v="19134"/>
    <n v="854"/>
    <s v="Honeywell Enviracaire Portable HEPA Air Cleaner for up to 10 x 16 Room"/>
    <n v="94"/>
    <n v="4"/>
    <s v="East"/>
    <m/>
    <n v="93.77"/>
    <n v="395"/>
    <s v="Consumer"/>
    <x v="689"/>
    <s v="Standard Class"/>
    <s v="Pennsylvania"/>
    <s v="Appliances"/>
  </r>
  <r>
    <n v="5"/>
    <s v="Shipped Early"/>
    <n v="6"/>
    <x v="2"/>
    <x v="16"/>
    <x v="0"/>
    <s v="Caroline Jumper"/>
    <n v="0.7"/>
    <x v="770"/>
    <s v="September"/>
    <x v="2"/>
    <s v="US-2018-161683"/>
    <x v="0"/>
    <n v="19134"/>
    <n v="680"/>
    <s v="GBC Clear Cover, 8-1/2 x 11, unpunched, 25 covers per pack"/>
    <n v="-15"/>
    <n v="4"/>
    <s v="East"/>
    <m/>
    <n v="-14.55"/>
    <n v="18"/>
    <s v="Consumer"/>
    <x v="689"/>
    <s v="Standard Class"/>
    <s v="Pennsylvania"/>
    <s v="Binders"/>
  </r>
  <r>
    <n v="5"/>
    <s v="Shipped Late"/>
    <n v="3"/>
    <x v="1"/>
    <x v="218"/>
    <x v="0"/>
    <s v="Damala Kotsonis"/>
    <n v="0.4"/>
    <x v="611"/>
    <s v="September"/>
    <x v="2"/>
    <s v="US-2018-161844"/>
    <x v="2"/>
    <n v="37064"/>
    <n v="829"/>
    <s v="Hon 61000 Series Interactive Training Tables"/>
    <n v="-29"/>
    <n v="3"/>
    <s v="South"/>
    <m/>
    <n v="-29.32"/>
    <n v="80"/>
    <s v="Corporate"/>
    <x v="633"/>
    <s v="Second Class"/>
    <s v="Tennessee"/>
    <s v="Tables"/>
  </r>
  <r>
    <n v="5"/>
    <s v="Shipped Late"/>
    <n v="3"/>
    <x v="2"/>
    <x v="218"/>
    <x v="0"/>
    <s v="Damala Kotsonis"/>
    <n v="0.7"/>
    <x v="611"/>
    <s v="September"/>
    <x v="2"/>
    <s v="US-2018-161844"/>
    <x v="2"/>
    <n v="37064"/>
    <n v="54"/>
    <s v="Acco Pressboard Covers with Storage Hooks, 14 7/8 x 11, Light Blue"/>
    <n v="-2"/>
    <n v="2"/>
    <s v="South"/>
    <m/>
    <n v="-2.06"/>
    <n v="3"/>
    <s v="Corporate"/>
    <x v="633"/>
    <s v="Second Class"/>
    <s v="Tennessee"/>
    <s v="Binders"/>
  </r>
  <r>
    <n v="0"/>
    <s v="Shipped On Time"/>
    <n v="0"/>
    <x v="2"/>
    <x v="17"/>
    <x v="0"/>
    <s v="Joel Eaton"/>
    <n v="0"/>
    <x v="822"/>
    <s v="September"/>
    <x v="2"/>
    <s v="US-2018-162026"/>
    <x v="1"/>
    <n v="90036"/>
    <n v="1719"/>
    <s v="Xerox 1925"/>
    <n v="28"/>
    <n v="2"/>
    <s v="West"/>
    <m/>
    <n v="27.88"/>
    <n v="62"/>
    <s v="Consumer"/>
    <x v="911"/>
    <s v="Same Day"/>
    <s v="California"/>
    <s v="Paper"/>
  </r>
  <r>
    <n v="4"/>
    <s v="Shipped Early"/>
    <n v="6"/>
    <x v="2"/>
    <x v="423"/>
    <x v="0"/>
    <s v="Laurel Beltran"/>
    <n v="0.8"/>
    <x v="594"/>
    <s v="September"/>
    <x v="2"/>
    <s v="US-2018-162103"/>
    <x v="3"/>
    <n v="60035"/>
    <n v="1845"/>
    <s v="XtraLife ClearVue Slant-D Ring Binders by Cardinal"/>
    <n v="-5"/>
    <n v="2"/>
    <s v="Central"/>
    <m/>
    <n v="-4.7"/>
    <n v="3"/>
    <s v="Home Office"/>
    <x v="813"/>
    <s v="Standard Class"/>
    <s v="Illinois"/>
    <s v="Binders"/>
  </r>
  <r>
    <n v="1"/>
    <s v="Shipped On Time"/>
    <n v="1"/>
    <x v="2"/>
    <x v="2"/>
    <x v="0"/>
    <s v="Dean Braden"/>
    <n v="0.2"/>
    <x v="781"/>
    <s v="September"/>
    <x v="2"/>
    <s v="US-2018-162677"/>
    <x v="2"/>
    <n v="28540"/>
    <n v="1546"/>
    <s v="Tenex Personal Self-Stacking Standard File Box, Black/Gray"/>
    <n v="6"/>
    <n v="5"/>
    <s v="South"/>
    <m/>
    <n v="5.92"/>
    <n v="68"/>
    <s v="Consumer"/>
    <x v="825"/>
    <s v="First Class"/>
    <s v="North Carolina"/>
    <s v="Storage"/>
  </r>
  <r>
    <n v="1"/>
    <s v="Shipped On Time"/>
    <n v="1"/>
    <x v="0"/>
    <x v="2"/>
    <x v="0"/>
    <s v="Dean Braden"/>
    <n v="0.2"/>
    <x v="781"/>
    <s v="September"/>
    <x v="2"/>
    <s v="US-2018-162677"/>
    <x v="2"/>
    <n v="28540"/>
    <n v="421"/>
    <s v="Case Logic 2.4GHz Wireless Keyboard"/>
    <n v="-18"/>
    <n v="3"/>
    <s v="South"/>
    <m/>
    <n v="-18"/>
    <n v="120"/>
    <s v="Consumer"/>
    <x v="825"/>
    <s v="First Class"/>
    <s v="North Carolina"/>
    <s v="Accessories"/>
  </r>
  <r>
    <n v="4"/>
    <s v="Shipped Early"/>
    <n v="6"/>
    <x v="1"/>
    <x v="211"/>
    <x v="0"/>
    <s v="Brooke Gillingham"/>
    <n v="0.3"/>
    <x v="616"/>
    <s v="September"/>
    <x v="2"/>
    <s v="US-2018-162852"/>
    <x v="3"/>
    <n v="60098"/>
    <n v="764"/>
    <s v="Global Managers Adjustable Task Chair, Storm"/>
    <n v="-12"/>
    <n v="8"/>
    <s v="Central"/>
    <m/>
    <n v="-12.08"/>
    <n v="845"/>
    <s v="Corporate"/>
    <x v="871"/>
    <s v="Standard Class"/>
    <s v="Illinois"/>
    <s v="Chairs"/>
  </r>
  <r>
    <n v="7"/>
    <s v="Shipped Late"/>
    <n v="6"/>
    <x v="2"/>
    <x v="0"/>
    <x v="0"/>
    <s v="Patrick Gardner"/>
    <n v="0"/>
    <x v="1225"/>
    <s v="September"/>
    <x v="2"/>
    <s v="US-2018-162859"/>
    <x v="0"/>
    <n v="10009"/>
    <n v="110"/>
    <s v="Advantus Push Pins"/>
    <n v="4"/>
    <n v="4"/>
    <s v="East"/>
    <m/>
    <n v="3.58"/>
    <n v="9"/>
    <s v="Consumer"/>
    <x v="705"/>
    <s v="Standard Class"/>
    <s v="New York"/>
    <s v="Fasteners"/>
  </r>
  <r>
    <n v="7"/>
    <s v="Shipped Late"/>
    <n v="6"/>
    <x v="2"/>
    <x v="0"/>
    <x v="0"/>
    <s v="Patrick Gardner"/>
    <n v="0.2"/>
    <x v="1225"/>
    <s v="September"/>
    <x v="2"/>
    <s v="US-2018-162859"/>
    <x v="0"/>
    <n v="10009"/>
    <n v="683"/>
    <s v="GBC DocuBind P100 Manual Binding Machine"/>
    <n v="124"/>
    <n v="3"/>
    <s v="East"/>
    <m/>
    <n v="124.48"/>
    <n v="398"/>
    <s v="Consumer"/>
    <x v="705"/>
    <s v="Standard Class"/>
    <s v="New York"/>
    <s v="Binders"/>
  </r>
  <r>
    <n v="4"/>
    <s v="Shipped Early"/>
    <n v="6"/>
    <x v="2"/>
    <x v="17"/>
    <x v="0"/>
    <s v="Phillip Flathmann"/>
    <n v="0.2"/>
    <x v="708"/>
    <s v="September"/>
    <x v="2"/>
    <s v="US-2018-163258"/>
    <x v="1"/>
    <n v="90045"/>
    <n v="68"/>
    <s v="Acco Translucent Poly Ring Binders"/>
    <n v="4"/>
    <n v="3"/>
    <s v="West"/>
    <m/>
    <n v="3.93"/>
    <n v="11"/>
    <s v="Consumer"/>
    <x v="754"/>
    <s v="Standard Class"/>
    <s v="California"/>
    <s v="Binders"/>
  </r>
  <r>
    <n v="3"/>
    <s v="Shipped Late"/>
    <n v="1"/>
    <x v="2"/>
    <x v="514"/>
    <x v="0"/>
    <s v="Bobby Trafton"/>
    <n v="0.2"/>
    <x v="810"/>
    <s v="September"/>
    <x v="2"/>
    <s v="US-2018-163461"/>
    <x v="3"/>
    <n v="60423"/>
    <n v="1732"/>
    <s v="Xerox 1937"/>
    <n v="27"/>
    <n v="2"/>
    <s v="Central"/>
    <m/>
    <n v="26.9"/>
    <n v="77"/>
    <s v="Consumer"/>
    <x v="906"/>
    <s v="First Class"/>
    <s v="Illinois"/>
    <s v="Paper"/>
  </r>
  <r>
    <n v="4"/>
    <s v="Shipped Early"/>
    <n v="6"/>
    <x v="0"/>
    <x v="218"/>
    <x v="0"/>
    <s v="Shirley Schmidt"/>
    <n v="0"/>
    <x v="646"/>
    <s v="September"/>
    <x v="2"/>
    <s v="US-2018-163538"/>
    <x v="3"/>
    <n v="53132"/>
    <n v="1077"/>
    <s v="Memorex Micro Travel Drive 16 GB"/>
    <n v="15"/>
    <n v="3"/>
    <s v="Central"/>
    <m/>
    <n v="14.87"/>
    <n v="48"/>
    <s v="Home Office"/>
    <x v="892"/>
    <s v="Standard Class"/>
    <s v="Wisconsin"/>
    <s v="Accessories"/>
  </r>
  <r>
    <n v="6"/>
    <s v="Shipped On Time"/>
    <n v="6"/>
    <x v="1"/>
    <x v="17"/>
    <x v="0"/>
    <s v="Sung Pak"/>
    <n v="0.2"/>
    <x v="577"/>
    <s v="September"/>
    <x v="2"/>
    <s v="US-2018-163881"/>
    <x v="1"/>
    <n v="90036"/>
    <n v="760"/>
    <s v="Global Leather Executive Chair"/>
    <n v="211"/>
    <n v="6"/>
    <s v="West"/>
    <m/>
    <n v="210.59"/>
    <n v="1685"/>
    <s v="Corporate"/>
    <x v="711"/>
    <s v="Standard Class"/>
    <s v="California"/>
    <s v="Chairs"/>
  </r>
  <r>
    <n v="6"/>
    <s v="Shipped On Time"/>
    <n v="6"/>
    <x v="0"/>
    <x v="17"/>
    <x v="0"/>
    <s v="Sung Pak"/>
    <n v="0"/>
    <x v="577"/>
    <s v="September"/>
    <x v="2"/>
    <s v="US-2018-163881"/>
    <x v="1"/>
    <n v="90036"/>
    <n v="1278"/>
    <s v="Plantronics CS510 - Over-the-Head monaural Wireless Headset System"/>
    <n v="218"/>
    <n v="2"/>
    <s v="West"/>
    <m/>
    <n v="217.77"/>
    <n v="660"/>
    <s v="Corporate"/>
    <x v="711"/>
    <s v="Standard Class"/>
    <s v="California"/>
    <s v="Accessories"/>
  </r>
  <r>
    <n v="6"/>
    <s v="Shipped On Time"/>
    <n v="6"/>
    <x v="0"/>
    <x v="17"/>
    <x v="0"/>
    <s v="Sung Pak"/>
    <n v="0"/>
    <x v="577"/>
    <s v="September"/>
    <x v="2"/>
    <s v="US-2018-163881"/>
    <x v="1"/>
    <n v="90036"/>
    <n v="1010"/>
    <s v="Logitech G500s Laser Gaming Mouse with Adjustable Weight Tuning"/>
    <n v="190"/>
    <n v="8"/>
    <s v="West"/>
    <m/>
    <n v="190.37"/>
    <n v="560"/>
    <s v="Corporate"/>
    <x v="711"/>
    <s v="Standard Class"/>
    <s v="California"/>
    <s v="Accessories"/>
  </r>
  <r>
    <n v="4"/>
    <s v="Shipped Early"/>
    <n v="6"/>
    <x v="0"/>
    <x v="135"/>
    <x v="0"/>
    <s v="Dan Reichenbach"/>
    <n v="0.2"/>
    <x v="723"/>
    <s v="September"/>
    <x v="2"/>
    <s v="US-2018-164189"/>
    <x v="1"/>
    <n v="97030"/>
    <n v="340"/>
    <s v="BlackBerry Q10"/>
    <n v="25"/>
    <n v="4"/>
    <s v="West"/>
    <m/>
    <n v="25.2"/>
    <n v="403"/>
    <s v="Corporate"/>
    <x v="946"/>
    <s v="Standard Class"/>
    <s v="Oregon"/>
    <s v="Phones"/>
  </r>
  <r>
    <n v="6"/>
    <s v="Shipped On Time"/>
    <n v="6"/>
    <x v="1"/>
    <x v="307"/>
    <x v="0"/>
    <s v="Alejandro Savely"/>
    <n v="0"/>
    <x v="621"/>
    <s v="September"/>
    <x v="2"/>
    <s v="US-2018-164196"/>
    <x v="3"/>
    <n v="46060"/>
    <n v="278"/>
    <s v="Balt Solid Wood Round Tables"/>
    <n v="241"/>
    <n v="6"/>
    <s v="Central"/>
    <m/>
    <n v="241.1"/>
    <n v="2679"/>
    <s v="Corporate"/>
    <x v="813"/>
    <s v="Standard Class"/>
    <s v="Indiana"/>
    <s v="Tables"/>
  </r>
  <r>
    <n v="7"/>
    <s v="Shipped Late"/>
    <n v="6"/>
    <x v="2"/>
    <x v="47"/>
    <x v="0"/>
    <s v="Arthur Prichep"/>
    <n v="0"/>
    <x v="644"/>
    <s v="September"/>
    <x v="2"/>
    <s v="US-2018-164588"/>
    <x v="2"/>
    <n v="31907"/>
    <n v="1158"/>
    <s v="Newell 341"/>
    <n v="4"/>
    <n v="3"/>
    <s v="South"/>
    <m/>
    <n v="3.72"/>
    <n v="13"/>
    <s v="Consumer"/>
    <x v="849"/>
    <s v="Standard Class"/>
    <s v="Georgia"/>
    <s v="Art"/>
  </r>
  <r>
    <n v="5"/>
    <s v="Shipped Early"/>
    <n v="6"/>
    <x v="0"/>
    <x v="26"/>
    <x v="0"/>
    <s v="Erica Bern"/>
    <n v="0.2"/>
    <x v="865"/>
    <s v="September"/>
    <x v="2"/>
    <s v="US-2018-164630"/>
    <x v="2"/>
    <n v="28205"/>
    <n v="796"/>
    <s v="Hewlett Packard 310 Color Digital Copier"/>
    <n v="120"/>
    <n v="4"/>
    <s v="South"/>
    <m/>
    <n v="120"/>
    <n v="960"/>
    <s v="Corporate"/>
    <x v="1322"/>
    <s v="Standard Class"/>
    <s v="North Carolina"/>
    <s v="Copiers"/>
  </r>
  <r>
    <n v="5"/>
    <s v="Shipped Early"/>
    <n v="6"/>
    <x v="2"/>
    <x v="0"/>
    <x v="0"/>
    <s v="Cathy Armstrong"/>
    <n v="0.2"/>
    <x v="809"/>
    <s v="September"/>
    <x v="2"/>
    <s v="US-2018-164945"/>
    <x v="0"/>
    <n v="10009"/>
    <n v="700"/>
    <s v="GBC Premium Transparent Covers with Diagonal Lined Pattern"/>
    <n v="47"/>
    <n v="8"/>
    <s v="East"/>
    <m/>
    <n v="47"/>
    <n v="134"/>
    <s v="Home Office"/>
    <x v="844"/>
    <s v="Standard Class"/>
    <s v="New York"/>
    <s v="Binders"/>
  </r>
  <r>
    <n v="5"/>
    <s v="Shipped Early"/>
    <n v="6"/>
    <x v="2"/>
    <x v="56"/>
    <x v="0"/>
    <s v="Michelle Arnett"/>
    <n v="0"/>
    <x v="789"/>
    <s v="September"/>
    <x v="2"/>
    <s v="US-2018-165078"/>
    <x v="3"/>
    <n v="46226"/>
    <n v="1319"/>
    <s v="Prismacolor Color Pencil Set"/>
    <n v="16"/>
    <n v="2"/>
    <s v="Central"/>
    <m/>
    <n v="16.27"/>
    <n v="40"/>
    <s v="Home Office"/>
    <x v="738"/>
    <s v="Standard Class"/>
    <s v="Indiana"/>
    <s v="Art"/>
  </r>
  <r>
    <n v="5"/>
    <s v="Shipped Early"/>
    <n v="6"/>
    <x v="2"/>
    <x v="56"/>
    <x v="0"/>
    <s v="Michelle Arnett"/>
    <n v="0"/>
    <x v="789"/>
    <s v="September"/>
    <x v="2"/>
    <s v="US-2018-165078"/>
    <x v="3"/>
    <n v="46226"/>
    <n v="1310"/>
    <s v="Premium Transparent Presentation Covers by GBC"/>
    <n v="50"/>
    <n v="5"/>
    <s v="Central"/>
    <m/>
    <n v="50.35"/>
    <n v="105"/>
    <s v="Home Office"/>
    <x v="738"/>
    <s v="Standard Class"/>
    <s v="Indiana"/>
    <s v="Binders"/>
  </r>
  <r>
    <n v="5"/>
    <s v="Shipped Early"/>
    <n v="6"/>
    <x v="2"/>
    <x v="56"/>
    <x v="0"/>
    <s v="Michelle Arnett"/>
    <n v="0"/>
    <x v="789"/>
    <s v="September"/>
    <x v="2"/>
    <s v="US-2018-165078"/>
    <x v="3"/>
    <n v="46226"/>
    <n v="214"/>
    <s v="Avery 503"/>
    <n v="25"/>
    <n v="5"/>
    <s v="Central"/>
    <m/>
    <n v="24.84"/>
    <n v="52"/>
    <s v="Home Office"/>
    <x v="738"/>
    <s v="Standard Class"/>
    <s v="Indiana"/>
    <s v="Labels"/>
  </r>
  <r>
    <n v="4"/>
    <s v="Shipped Early"/>
    <n v="6"/>
    <x v="2"/>
    <x v="276"/>
    <x v="0"/>
    <s v="Claudia Bergmann"/>
    <n v="0"/>
    <x v="720"/>
    <s v="September"/>
    <x v="2"/>
    <s v="US-2018-165505"/>
    <x v="0"/>
    <m/>
    <n v="28"/>
    <s v="4009 Highlighters"/>
    <n v="3"/>
    <n v="6"/>
    <s v="East"/>
    <m/>
    <n v="2.73"/>
    <n v="8"/>
    <s v="Corporate"/>
    <x v="915"/>
    <s v="Standard Class"/>
    <s v="Vermont"/>
    <s v="Art"/>
  </r>
  <r>
    <n v="4"/>
    <s v="Shipped Early"/>
    <n v="6"/>
    <x v="2"/>
    <x v="276"/>
    <x v="0"/>
    <s v="Claudia Bergmann"/>
    <n v="0"/>
    <x v="720"/>
    <s v="September"/>
    <x v="2"/>
    <s v="US-2018-165505"/>
    <x v="0"/>
    <m/>
    <n v="907"/>
    <s v="Iceberg Mobile Mega Data/Printer Cart"/>
    <n v="407"/>
    <n v="13"/>
    <s v="East"/>
    <m/>
    <n v="406.72"/>
    <n v="1564"/>
    <s v="Corporate"/>
    <x v="915"/>
    <s v="Standard Class"/>
    <s v="Vermont"/>
    <s v="Storage"/>
  </r>
  <r>
    <n v="4"/>
    <s v="Shipped Early"/>
    <n v="6"/>
    <x v="0"/>
    <x v="276"/>
    <x v="0"/>
    <s v="Claudia Bergmann"/>
    <n v="0"/>
    <x v="720"/>
    <s v="September"/>
    <x v="2"/>
    <s v="US-2018-165505"/>
    <x v="0"/>
    <m/>
    <n v="1032"/>
    <s v="Logitech Wireless Marathon Mouse M705"/>
    <n v="43"/>
    <n v="2"/>
    <s v="East"/>
    <m/>
    <n v="42.99"/>
    <n v="100"/>
    <s v="Corporate"/>
    <x v="915"/>
    <s v="Standard Class"/>
    <s v="Vermont"/>
    <s v="Accessories"/>
  </r>
  <r>
    <n v="6"/>
    <s v="Shipped On Time"/>
    <n v="6"/>
    <x v="2"/>
    <x v="2"/>
    <x v="0"/>
    <s v="Emily Phan"/>
    <n v="0.2"/>
    <x v="579"/>
    <s v="September"/>
    <x v="2"/>
    <s v="US-2018-165953"/>
    <x v="2"/>
    <n v="32216"/>
    <n v="1162"/>
    <s v="Newell 345"/>
    <n v="4"/>
    <n v="3"/>
    <s v="South"/>
    <m/>
    <n v="3.57"/>
    <n v="48"/>
    <s v="Consumer"/>
    <x v="935"/>
    <s v="Standard Class"/>
    <s v="Florida"/>
    <s v="Art"/>
  </r>
  <r>
    <n v="6"/>
    <s v="Shipped On Time"/>
    <n v="6"/>
    <x v="2"/>
    <x v="2"/>
    <x v="0"/>
    <s v="Emily Phan"/>
    <n v="0.2"/>
    <x v="579"/>
    <s v="September"/>
    <x v="2"/>
    <s v="US-2018-165953"/>
    <x v="2"/>
    <n v="32216"/>
    <n v="1567"/>
    <s v="Things To Do Today Pad"/>
    <n v="8"/>
    <n v="5"/>
    <s v="South"/>
    <m/>
    <n v="8.2200000000000006"/>
    <n v="23"/>
    <s v="Consumer"/>
    <x v="935"/>
    <s v="Standard Class"/>
    <s v="Florida"/>
    <s v="Paper"/>
  </r>
  <r>
    <n v="2"/>
    <s v="Shipped Early"/>
    <n v="3"/>
    <x v="1"/>
    <x v="15"/>
    <x v="0"/>
    <s v="Tim Brockman"/>
    <n v="0"/>
    <x v="729"/>
    <s v="September"/>
    <x v="2"/>
    <s v="US-2018-166660"/>
    <x v="1"/>
    <n v="98103"/>
    <n v="1228"/>
    <s v="OSullivan 2-Shelf Heavy-Duty Bookcases"/>
    <n v="8"/>
    <n v="1"/>
    <s v="West"/>
    <m/>
    <n v="7.77"/>
    <n v="49"/>
    <s v="Consumer"/>
    <x v="916"/>
    <s v="Second Class"/>
    <s v="Washington"/>
    <s v="Bookcases"/>
  </r>
  <r>
    <n v="2"/>
    <s v="Shipped Early"/>
    <n v="3"/>
    <x v="1"/>
    <x v="15"/>
    <x v="0"/>
    <s v="Tim Brockman"/>
    <n v="0.2"/>
    <x v="729"/>
    <s v="September"/>
    <x v="2"/>
    <s v="US-2018-166660"/>
    <x v="1"/>
    <n v="98103"/>
    <n v="745"/>
    <s v="Global Deluxe High-Back Office Chair in Storm"/>
    <n v="-60"/>
    <n v="4"/>
    <s v="West"/>
    <m/>
    <n v="-59.84"/>
    <n v="435"/>
    <s v="Consumer"/>
    <x v="916"/>
    <s v="Second Class"/>
    <s v="Washington"/>
    <s v="Chairs"/>
  </r>
  <r>
    <n v="2"/>
    <s v="Shipped Early"/>
    <n v="3"/>
    <x v="1"/>
    <x v="42"/>
    <x v="0"/>
    <s v="Tamara Dahlen"/>
    <n v="0.2"/>
    <x v="1226"/>
    <s v="September"/>
    <x v="2"/>
    <s v="US-2018-167339"/>
    <x v="1"/>
    <n v="92037"/>
    <n v="768"/>
    <s v="Global Super Steno Chair"/>
    <n v="-6"/>
    <n v="2"/>
    <s v="West"/>
    <m/>
    <n v="-5.76"/>
    <n v="154"/>
    <s v="Consumer"/>
    <x v="1323"/>
    <s v="Second Class"/>
    <s v="California"/>
    <s v="Chairs"/>
  </r>
  <r>
    <n v="2"/>
    <s v="Shipped Early"/>
    <n v="3"/>
    <x v="1"/>
    <x v="42"/>
    <x v="0"/>
    <s v="Tamara Dahlen"/>
    <n v="0.2"/>
    <x v="1226"/>
    <s v="September"/>
    <x v="2"/>
    <s v="US-2018-167339"/>
    <x v="1"/>
    <n v="92037"/>
    <n v="751"/>
    <s v="Global Ergonomic Managers Chair"/>
    <n v="76"/>
    <n v="7"/>
    <s v="West"/>
    <m/>
    <n v="76.010000000000005"/>
    <n v="1013"/>
    <s v="Consumer"/>
    <x v="1323"/>
    <s v="Second Class"/>
    <s v="California"/>
    <s v="Chairs"/>
  </r>
  <r>
    <n v="1"/>
    <s v="Shipped On Time"/>
    <n v="1"/>
    <x v="2"/>
    <x v="79"/>
    <x v="0"/>
    <s v="Clytie Kelty"/>
    <n v="0"/>
    <x v="675"/>
    <s v="September"/>
    <x v="2"/>
    <s v="US-2018-167472"/>
    <x v="2"/>
    <n v="72209"/>
    <n v="1836"/>
    <s v="Xerox 230"/>
    <n v="6"/>
    <n v="2"/>
    <s v="South"/>
    <m/>
    <n v="6.22"/>
    <n v="13"/>
    <s v="Consumer"/>
    <x v="747"/>
    <s v="First Class"/>
    <s v="Arkansas"/>
    <s v="Paper"/>
  </r>
  <r>
    <n v="1"/>
    <s v="Shipped On Time"/>
    <n v="1"/>
    <x v="2"/>
    <x v="79"/>
    <x v="0"/>
    <s v="Clytie Kelty"/>
    <n v="0"/>
    <x v="675"/>
    <s v="September"/>
    <x v="2"/>
    <s v="US-2018-167472"/>
    <x v="2"/>
    <n v="72209"/>
    <n v="235"/>
    <s v="Avery Binder Labels"/>
    <n v="6"/>
    <n v="3"/>
    <s v="South"/>
    <m/>
    <n v="5.6"/>
    <n v="12"/>
    <s v="Consumer"/>
    <x v="747"/>
    <s v="First Class"/>
    <s v="Arkansas"/>
    <s v="Binders"/>
  </r>
  <r>
    <n v="1"/>
    <s v="Shipped On Time"/>
    <n v="1"/>
    <x v="2"/>
    <x v="79"/>
    <x v="0"/>
    <s v="Clytie Kelty"/>
    <n v="0"/>
    <x v="675"/>
    <s v="September"/>
    <x v="2"/>
    <s v="US-2018-167472"/>
    <x v="2"/>
    <n v="72209"/>
    <n v="1581"/>
    <s v="Trimflex Flexible Post Binders"/>
    <n v="31"/>
    <n v="3"/>
    <s v="South"/>
    <m/>
    <n v="30.79"/>
    <n v="64"/>
    <s v="Consumer"/>
    <x v="747"/>
    <s v="First Class"/>
    <s v="Arkansas"/>
    <s v="Binders"/>
  </r>
  <r>
    <n v="1"/>
    <s v="Shipped On Time"/>
    <n v="1"/>
    <x v="2"/>
    <x v="79"/>
    <x v="0"/>
    <s v="Clytie Kelty"/>
    <n v="0"/>
    <x v="675"/>
    <s v="September"/>
    <x v="2"/>
    <s v="US-2018-167472"/>
    <x v="2"/>
    <n v="72209"/>
    <n v="1702"/>
    <s v="Xerox 191"/>
    <n v="28"/>
    <n v="3"/>
    <s v="South"/>
    <m/>
    <n v="28.17"/>
    <n v="60"/>
    <s v="Consumer"/>
    <x v="747"/>
    <s v="First Class"/>
    <s v="Arkansas"/>
    <s v="Paper"/>
  </r>
  <r>
    <n v="1"/>
    <s v="Shipped On Time"/>
    <n v="1"/>
    <x v="0"/>
    <x v="79"/>
    <x v="0"/>
    <s v="Clytie Kelty"/>
    <n v="0"/>
    <x v="675"/>
    <s v="September"/>
    <x v="2"/>
    <s v="US-2018-167472"/>
    <x v="2"/>
    <n v="72209"/>
    <n v="966"/>
    <s v="Kingston Digital DataTraveler 16GB USB 2.0"/>
    <n v="5"/>
    <n v="3"/>
    <s v="South"/>
    <m/>
    <n v="5.0999999999999996"/>
    <n v="27"/>
    <s v="Consumer"/>
    <x v="747"/>
    <s v="First Class"/>
    <s v="Arkansas"/>
    <s v="Accessories"/>
  </r>
  <r>
    <n v="1"/>
    <s v="Shipped On Time"/>
    <n v="1"/>
    <x v="0"/>
    <x v="79"/>
    <x v="0"/>
    <s v="Clytie Kelty"/>
    <n v="0"/>
    <x v="675"/>
    <s v="September"/>
    <x v="2"/>
    <s v="US-2018-167472"/>
    <x v="2"/>
    <n v="72209"/>
    <n v="1282"/>
    <s v="Plantronics S12 Corded Telephone Headset System"/>
    <n v="129"/>
    <n v="3"/>
    <s v="South"/>
    <m/>
    <n v="129.35"/>
    <n v="323"/>
    <s v="Consumer"/>
    <x v="747"/>
    <s v="First Class"/>
    <s v="Arkansas"/>
    <s v="Accessories"/>
  </r>
  <r>
    <n v="1"/>
    <s v="Shipped On Time"/>
    <n v="1"/>
    <x v="0"/>
    <x v="79"/>
    <x v="0"/>
    <s v="Clytie Kelty"/>
    <n v="0"/>
    <x v="675"/>
    <s v="September"/>
    <x v="2"/>
    <s v="US-2018-167472"/>
    <x v="2"/>
    <n v="72209"/>
    <n v="1025"/>
    <s v="Logitech Trackman Marble Mouse"/>
    <n v="76"/>
    <n v="6"/>
    <s v="South"/>
    <m/>
    <n v="75.569999999999993"/>
    <n v="180"/>
    <s v="Consumer"/>
    <x v="747"/>
    <s v="First Class"/>
    <s v="Arkansas"/>
    <s v="Accessories"/>
  </r>
  <r>
    <n v="5"/>
    <s v="Shipped Early"/>
    <n v="6"/>
    <x v="1"/>
    <x v="202"/>
    <x v="0"/>
    <s v="Mark Cousins"/>
    <n v="0.2"/>
    <x v="772"/>
    <s v="September"/>
    <x v="2"/>
    <s v="US-2018-168095"/>
    <x v="1"/>
    <n v="97206"/>
    <n v="319"/>
    <s v="Bevis Steel Folding Chairs"/>
    <n v="23"/>
    <n v="3"/>
    <s v="West"/>
    <m/>
    <n v="23.03"/>
    <n v="230"/>
    <s v="Corporate"/>
    <x v="937"/>
    <s v="Standard Class"/>
    <s v="Oregon"/>
    <s v="Chairs"/>
  </r>
  <r>
    <n v="5"/>
    <s v="Shipped Early"/>
    <n v="6"/>
    <x v="2"/>
    <x v="202"/>
    <x v="0"/>
    <s v="Mark Cousins"/>
    <n v="0.2"/>
    <x v="772"/>
    <s v="September"/>
    <x v="2"/>
    <s v="US-2018-168095"/>
    <x v="1"/>
    <n v="97206"/>
    <n v="1701"/>
    <s v="Xerox 1909"/>
    <n v="34"/>
    <n v="5"/>
    <s v="West"/>
    <m/>
    <n v="34.29"/>
    <n v="106"/>
    <s v="Corporate"/>
    <x v="937"/>
    <s v="Standard Class"/>
    <s v="Oregon"/>
    <s v="Paper"/>
  </r>
  <r>
    <n v="5"/>
    <s v="Shipped Early"/>
    <n v="6"/>
    <x v="1"/>
    <x v="62"/>
    <x v="0"/>
    <s v="Benjamin Venier"/>
    <n v="0"/>
    <x v="767"/>
    <s v="September"/>
    <x v="2"/>
    <s v="US-2018-168410"/>
    <x v="0"/>
    <n v="11572"/>
    <n v="32"/>
    <s v="9-3/4 Diameter Round Wall Clock"/>
    <n v="29"/>
    <n v="5"/>
    <s v="East"/>
    <m/>
    <n v="28.96"/>
    <n v="69"/>
    <s v="Corporate"/>
    <x v="893"/>
    <s v="Standard Class"/>
    <s v="New York"/>
    <s v="Furnishings"/>
  </r>
  <r>
    <n v="5"/>
    <s v="Shipped Early"/>
    <n v="6"/>
    <x v="2"/>
    <x v="62"/>
    <x v="0"/>
    <s v="Benjamin Venier"/>
    <n v="0"/>
    <x v="767"/>
    <s v="September"/>
    <x v="2"/>
    <s v="US-2018-168410"/>
    <x v="0"/>
    <n v="11572"/>
    <n v="1336"/>
    <s v="Recycled Data-Pak for Archival Bound Computer Printouts, 12-1/2 x 12-1/2 x 16"/>
    <n v="80"/>
    <n v="3"/>
    <s v="East"/>
    <m/>
    <n v="80.02"/>
    <n v="296"/>
    <s v="Corporate"/>
    <x v="893"/>
    <s v="Standard Class"/>
    <s v="New York"/>
    <s v="Storage"/>
  </r>
  <r>
    <n v="5"/>
    <s v="Shipped Early"/>
    <n v="6"/>
    <x v="0"/>
    <x v="62"/>
    <x v="0"/>
    <s v="Benjamin Venier"/>
    <n v="0"/>
    <x v="767"/>
    <s v="September"/>
    <x v="2"/>
    <s v="US-2018-168410"/>
    <x v="0"/>
    <n v="11572"/>
    <n v="932"/>
    <s v="iOttie HLCRIO102 Car Mount"/>
    <n v="2"/>
    <n v="2"/>
    <s v="East"/>
    <m/>
    <n v="2"/>
    <n v="40"/>
    <s v="Corporate"/>
    <x v="893"/>
    <s v="Standard Class"/>
    <s v="New York"/>
    <s v="Phones"/>
  </r>
  <r>
    <n v="4"/>
    <s v="Shipped Late"/>
    <n v="3"/>
    <x v="2"/>
    <x v="26"/>
    <x v="0"/>
    <s v="Ross Baird"/>
    <n v="0.2"/>
    <x v="604"/>
    <s v="September"/>
    <x v="2"/>
    <s v="US-2018-168620"/>
    <x v="2"/>
    <n v="28205"/>
    <n v="1553"/>
    <s v="Tennsco Double-Tier Lockers"/>
    <n v="-47"/>
    <n v="3"/>
    <s v="South"/>
    <m/>
    <n v="-47.25"/>
    <n v="540"/>
    <s v="Home Office"/>
    <x v="758"/>
    <s v="Second Class"/>
    <s v="North Carolina"/>
    <s v="Storage"/>
  </r>
  <r>
    <n v="4"/>
    <s v="Shipped Late"/>
    <n v="3"/>
    <x v="2"/>
    <x v="26"/>
    <x v="0"/>
    <s v="Ross Baird"/>
    <n v="0.7"/>
    <x v="604"/>
    <s v="September"/>
    <x v="2"/>
    <s v="US-2018-168620"/>
    <x v="2"/>
    <n v="28205"/>
    <n v="694"/>
    <s v="GBC Linen Binding Covers"/>
    <n v="-20"/>
    <n v="3"/>
    <s v="South"/>
    <m/>
    <n v="-20.45"/>
    <n v="28"/>
    <s v="Home Office"/>
    <x v="758"/>
    <s v="Second Class"/>
    <s v="North Carolina"/>
    <s v="Binders"/>
  </r>
  <r>
    <n v="4"/>
    <s v="Shipped Late"/>
    <n v="3"/>
    <x v="0"/>
    <x v="26"/>
    <x v="0"/>
    <s v="Ross Baird"/>
    <n v="0.2"/>
    <x v="604"/>
    <s v="September"/>
    <x v="2"/>
    <s v="US-2018-168620"/>
    <x v="2"/>
    <n v="28205"/>
    <n v="1096"/>
    <s v="Microsoft Sculpt Comfort Mouse"/>
    <n v="77"/>
    <n v="8"/>
    <s v="South"/>
    <m/>
    <n v="76.7"/>
    <n v="256"/>
    <s v="Home Office"/>
    <x v="758"/>
    <s v="Second Class"/>
    <s v="North Carolina"/>
    <s v="Accessories"/>
  </r>
  <r>
    <n v="6"/>
    <s v="Shipped On Time"/>
    <n v="6"/>
    <x v="2"/>
    <x v="15"/>
    <x v="0"/>
    <s v="Greg Tran"/>
    <n v="0"/>
    <x v="871"/>
    <s v="September"/>
    <x v="2"/>
    <s v="US-2018-169040"/>
    <x v="1"/>
    <n v="98105"/>
    <n v="946"/>
    <s v="Jet-Pak Recycled Peel N Seal Padded Mailers"/>
    <n v="16"/>
    <n v="1"/>
    <s v="West"/>
    <m/>
    <n v="16.149999999999999"/>
    <n v="36"/>
    <s v="Consumer"/>
    <x v="779"/>
    <s v="Standard Class"/>
    <s v="Washington"/>
    <s v="Envelopes"/>
  </r>
  <r>
    <n v="6"/>
    <s v="Shipped On Time"/>
    <n v="6"/>
    <x v="2"/>
    <x v="15"/>
    <x v="0"/>
    <s v="Greg Tran"/>
    <n v="0"/>
    <x v="871"/>
    <s v="September"/>
    <x v="2"/>
    <s v="US-2018-169040"/>
    <x v="1"/>
    <n v="98105"/>
    <n v="1464"/>
    <s v="Snap-A-Way Black Print Carbonless Ruled Speed Letter, Triplicate"/>
    <n v="89"/>
    <n v="5"/>
    <s v="West"/>
    <m/>
    <n v="89.16"/>
    <n v="190"/>
    <s v="Consumer"/>
    <x v="779"/>
    <s v="Standard Class"/>
    <s v="Washington"/>
    <s v="Paper"/>
  </r>
  <r>
    <n v="6"/>
    <s v="Shipped On Time"/>
    <n v="6"/>
    <x v="2"/>
    <x v="15"/>
    <x v="0"/>
    <s v="Greg Tran"/>
    <n v="0"/>
    <x v="871"/>
    <s v="September"/>
    <x v="2"/>
    <s v="US-2018-169040"/>
    <x v="1"/>
    <n v="98105"/>
    <n v="1670"/>
    <s v="Xerox 1880"/>
    <n v="117"/>
    <n v="7"/>
    <s v="West"/>
    <m/>
    <n v="116.6"/>
    <n v="248"/>
    <s v="Consumer"/>
    <x v="779"/>
    <s v="Standard Class"/>
    <s v="Washington"/>
    <s v="Paper"/>
  </r>
  <r>
    <n v="6"/>
    <s v="Shipped On Time"/>
    <n v="6"/>
    <x v="2"/>
    <x v="15"/>
    <x v="0"/>
    <s v="Greg Tran"/>
    <n v="0.2"/>
    <x v="871"/>
    <s v="September"/>
    <x v="2"/>
    <s v="US-2018-169040"/>
    <x v="1"/>
    <n v="98105"/>
    <n v="712"/>
    <s v="GBC Standard Therm-A-Bind Covers"/>
    <n v="19"/>
    <n v="3"/>
    <s v="West"/>
    <m/>
    <n v="19.440000000000001"/>
    <n v="60"/>
    <s v="Consumer"/>
    <x v="779"/>
    <s v="Standard Class"/>
    <s v="Washington"/>
    <s v="Binders"/>
  </r>
  <r>
    <n v="6"/>
    <s v="Shipped On Time"/>
    <n v="6"/>
    <x v="2"/>
    <x v="15"/>
    <x v="0"/>
    <s v="Greg Tran"/>
    <n v="0.2"/>
    <x v="871"/>
    <s v="September"/>
    <x v="2"/>
    <s v="US-2018-169040"/>
    <x v="1"/>
    <n v="98105"/>
    <n v="900"/>
    <s v="Ibico Plastic and Wire Spiral Binding Combs"/>
    <n v="15"/>
    <n v="7"/>
    <s v="West"/>
    <m/>
    <n v="15.34"/>
    <n v="47"/>
    <s v="Consumer"/>
    <x v="779"/>
    <s v="Standard Class"/>
    <s v="Washington"/>
    <s v="Binders"/>
  </r>
  <r>
    <n v="6"/>
    <s v="Shipped On Time"/>
    <n v="6"/>
    <x v="0"/>
    <x v="15"/>
    <x v="0"/>
    <s v="Greg Tran"/>
    <n v="0.2"/>
    <x v="871"/>
    <s v="September"/>
    <x v="2"/>
    <s v="US-2018-169040"/>
    <x v="1"/>
    <n v="98105"/>
    <n v="1275"/>
    <s v="Plantronics Calisto P620-M USB Wireless Speakerphone System"/>
    <n v="14"/>
    <n v="1"/>
    <s v="West"/>
    <m/>
    <n v="13.72"/>
    <n v="157"/>
    <s v="Consumer"/>
    <x v="779"/>
    <s v="Standard Class"/>
    <s v="Washington"/>
    <s v="Phones"/>
  </r>
  <r>
    <n v="6"/>
    <s v="Shipped On Time"/>
    <n v="6"/>
    <x v="0"/>
    <x v="15"/>
    <x v="0"/>
    <s v="Greg Tran"/>
    <n v="0.2"/>
    <x v="871"/>
    <s v="September"/>
    <x v="2"/>
    <s v="US-2018-169040"/>
    <x v="1"/>
    <n v="98105"/>
    <n v="775"/>
    <s v="Google Nexus 5"/>
    <n v="27"/>
    <n v="3"/>
    <s v="West"/>
    <m/>
    <n v="27"/>
    <n v="432"/>
    <s v="Consumer"/>
    <x v="779"/>
    <s v="Standard Class"/>
    <s v="Washington"/>
    <s v="Phones"/>
  </r>
  <r>
    <n v="6"/>
    <s v="Shipped On Time"/>
    <n v="6"/>
    <x v="2"/>
    <x v="47"/>
    <x v="0"/>
    <s v="Erin Creighton"/>
    <n v="0"/>
    <x v="825"/>
    <s v="September"/>
    <x v="2"/>
    <s v="US-2018-169369"/>
    <x v="2"/>
    <n v="31907"/>
    <n v="1699"/>
    <s v="Xerox 1907"/>
    <n v="23"/>
    <n v="4"/>
    <s v="South"/>
    <m/>
    <n v="23.09"/>
    <n v="49"/>
    <s v="Consumer"/>
    <x v="897"/>
    <s v="Standard Class"/>
    <s v="Georgia"/>
    <s v="Paper"/>
  </r>
  <r>
    <n v="6"/>
    <s v="Shipped On Time"/>
    <n v="6"/>
    <x v="0"/>
    <x v="47"/>
    <x v="0"/>
    <s v="Erin Creighton"/>
    <n v="0"/>
    <x v="825"/>
    <s v="September"/>
    <x v="2"/>
    <s v="US-2018-169369"/>
    <x v="2"/>
    <n v="31907"/>
    <n v="421"/>
    <s v="Case Logic 2.4GHz Wireless Keyboard"/>
    <n v="20"/>
    <n v="5"/>
    <s v="South"/>
    <m/>
    <n v="20"/>
    <n v="250"/>
    <s v="Consumer"/>
    <x v="897"/>
    <s v="Standard Class"/>
    <s v="Georgia"/>
    <s v="Accessories"/>
  </r>
  <r>
    <n v="5"/>
    <s v="Shipped Early"/>
    <n v="6"/>
    <x v="2"/>
    <x v="34"/>
    <x v="0"/>
    <s v="Roland Schwarz"/>
    <n v="0"/>
    <x v="1059"/>
    <s v="September"/>
    <x v="3"/>
    <s v="US-2019-100048"/>
    <x v="0"/>
    <n v="10550"/>
    <n v="335"/>
    <s v="Bionaire Personal Warm Mist Humidifier/Vaporizer"/>
    <n v="110"/>
    <n v="6"/>
    <s v="East"/>
    <m/>
    <n v="109.72"/>
    <n v="281"/>
    <s v="Corporate"/>
    <x v="1268"/>
    <s v="Standard Class"/>
    <s v="New York"/>
    <s v="Appliances"/>
  </r>
  <r>
    <n v="5"/>
    <s v="Shipped Early"/>
    <n v="6"/>
    <x v="0"/>
    <x v="34"/>
    <x v="0"/>
    <s v="Roland Schwarz"/>
    <n v="0"/>
    <x v="1059"/>
    <s v="September"/>
    <x v="3"/>
    <s v="US-2019-100048"/>
    <x v="0"/>
    <n v="10550"/>
    <n v="1176"/>
    <s v="Nortel Meridian M3904 Professional Digital phone"/>
    <n v="89"/>
    <n v="2"/>
    <s v="East"/>
    <m/>
    <n v="89.31"/>
    <n v="308"/>
    <s v="Corporate"/>
    <x v="1268"/>
    <s v="Standard Class"/>
    <s v="New York"/>
    <s v="Phones"/>
  </r>
  <r>
    <n v="5"/>
    <s v="Shipped Early"/>
    <n v="6"/>
    <x v="0"/>
    <x v="34"/>
    <x v="0"/>
    <s v="Roland Schwarz"/>
    <n v="0"/>
    <x v="1059"/>
    <s v="September"/>
    <x v="3"/>
    <s v="US-2019-100048"/>
    <x v="0"/>
    <n v="10550"/>
    <n v="1033"/>
    <s v="Logitech Wireless Performance Mouse MX for PC and Mac"/>
    <n v="114"/>
    <n v="3"/>
    <s v="East"/>
    <m/>
    <n v="113.99"/>
    <n v="300"/>
    <s v="Corporate"/>
    <x v="1268"/>
    <s v="Standard Class"/>
    <s v="New York"/>
    <s v="Accessories"/>
  </r>
  <r>
    <n v="6"/>
    <s v="Shipped On Time"/>
    <n v="6"/>
    <x v="2"/>
    <x v="202"/>
    <x v="0"/>
    <s v="Tamara Dahlen"/>
    <n v="0.7"/>
    <x v="1071"/>
    <s v="September"/>
    <x v="3"/>
    <s v="US-2019-100209"/>
    <x v="1"/>
    <n v="97206"/>
    <n v="1639"/>
    <s v="Wilson Jones Easy Flow II Sheet Lifters"/>
    <n v="-1"/>
    <n v="2"/>
    <s v="West"/>
    <m/>
    <n v="-0.79"/>
    <n v="1"/>
    <s v="Consumer"/>
    <x v="1099"/>
    <s v="Standard Class"/>
    <s v="Oregon"/>
    <s v="Binders"/>
  </r>
  <r>
    <n v="4"/>
    <s v="Shipped Early"/>
    <n v="6"/>
    <x v="2"/>
    <x v="12"/>
    <x v="0"/>
    <s v="Denny Ordway"/>
    <n v="0.2"/>
    <x v="924"/>
    <s v="September"/>
    <x v="3"/>
    <s v="US-2019-100398"/>
    <x v="1"/>
    <n v="84106"/>
    <n v="1639"/>
    <s v="Wilson Jones Elliptical Ring 3 1/2 Capacity Binders, 800 sheets"/>
    <n v="37"/>
    <n v="3"/>
    <s v="West"/>
    <m/>
    <n v="37.24"/>
    <n v="103"/>
    <s v="Consumer"/>
    <x v="999"/>
    <s v="Standard Class"/>
    <s v="Utah"/>
    <s v="Binders"/>
  </r>
  <r>
    <n v="4"/>
    <s v="Shipped Early"/>
    <n v="6"/>
    <x v="2"/>
    <x v="97"/>
    <x v="0"/>
    <s v="Jack Lebron"/>
    <n v="0.2"/>
    <x v="1150"/>
    <s v="September"/>
    <x v="3"/>
    <s v="US-2019-100482"/>
    <x v="0"/>
    <n v="43130"/>
    <n v="1513"/>
    <s v="Sterilite Officeware Hinged File Box"/>
    <n v="1"/>
    <n v="2"/>
    <s v="East"/>
    <m/>
    <n v="1.47"/>
    <n v="17"/>
    <s v="Consumer"/>
    <x v="1193"/>
    <s v="Standard Class"/>
    <s v="Ohio"/>
    <s v="Storage"/>
  </r>
  <r>
    <n v="4"/>
    <s v="Shipped Early"/>
    <n v="6"/>
    <x v="0"/>
    <x v="97"/>
    <x v="0"/>
    <s v="Jack Lebron"/>
    <n v="0.2"/>
    <x v="1150"/>
    <s v="September"/>
    <x v="3"/>
    <s v="US-2019-100482"/>
    <x v="0"/>
    <n v="43130"/>
    <n v="967"/>
    <s v="Kingston Digital DataTraveler 32GB USB 2.0"/>
    <n v="-5"/>
    <n v="2"/>
    <s v="East"/>
    <m/>
    <n v="-4.75"/>
    <n v="27"/>
    <s v="Consumer"/>
    <x v="1193"/>
    <s v="Standard Class"/>
    <s v="Ohio"/>
    <s v="Accessories"/>
  </r>
  <r>
    <n v="5"/>
    <s v="Shipped Early"/>
    <n v="6"/>
    <x v="1"/>
    <x v="153"/>
    <x v="0"/>
    <s v="Christopher Schild"/>
    <n v="0.45"/>
    <x v="1190"/>
    <s v="September"/>
    <x v="3"/>
    <s v="US-2019-100930"/>
    <x v="2"/>
    <n v="33614"/>
    <n v="378"/>
    <s v="Bush Advantage Collection Round Conference Table"/>
    <n v="-102"/>
    <n v="2"/>
    <s v="South"/>
    <m/>
    <n v="-102.05"/>
    <n v="234"/>
    <s v="Home Office"/>
    <x v="1082"/>
    <s v="Standard Class"/>
    <s v="Florida"/>
    <s v="Tables"/>
  </r>
  <r>
    <n v="5"/>
    <s v="Shipped Early"/>
    <n v="6"/>
    <x v="1"/>
    <x v="153"/>
    <x v="0"/>
    <s v="Christopher Schild"/>
    <n v="0.45"/>
    <x v="1190"/>
    <s v="September"/>
    <x v="3"/>
    <s v="US-2019-100930"/>
    <x v="2"/>
    <n v="33614"/>
    <n v="370"/>
    <s v="Bretford Rectangular Conference Table Tops"/>
    <n v="-248"/>
    <n v="3"/>
    <s v="South"/>
    <m/>
    <n v="-248.25"/>
    <n v="621"/>
    <s v="Home Office"/>
    <x v="1082"/>
    <s v="Standard Class"/>
    <s v="Florida"/>
    <s v="Tables"/>
  </r>
  <r>
    <n v="5"/>
    <s v="Shipped Early"/>
    <n v="6"/>
    <x v="2"/>
    <x v="153"/>
    <x v="0"/>
    <s v="Christopher Schild"/>
    <n v="0.7"/>
    <x v="1190"/>
    <s v="September"/>
    <x v="3"/>
    <s v="US-2019-100930"/>
    <x v="2"/>
    <n v="33614"/>
    <n v="691"/>
    <s v="GBC Instant Index System for Binding Systems"/>
    <n v="-4"/>
    <n v="2"/>
    <s v="South"/>
    <m/>
    <n v="-3.55"/>
    <n v="5"/>
    <s v="Home Office"/>
    <x v="1082"/>
    <s v="Standard Class"/>
    <s v="Florida"/>
    <s v="Binders"/>
  </r>
  <r>
    <n v="5"/>
    <s v="Shipped Early"/>
    <n v="6"/>
    <x v="1"/>
    <x v="153"/>
    <x v="0"/>
    <s v="Christopher Schild"/>
    <n v="0.2"/>
    <x v="1190"/>
    <s v="September"/>
    <x v="3"/>
    <s v="US-2019-100930"/>
    <x v="2"/>
    <n v="33614"/>
    <n v="1541"/>
    <s v="Tenex Contemporary Contur Chairmats for Low and Medium Pile Carpet, Computer, 39 x 49"/>
    <n v="0"/>
    <n v="3"/>
    <s v="South"/>
    <m/>
    <n v="0"/>
    <n v="258"/>
    <s v="Home Office"/>
    <x v="1082"/>
    <s v="Standard Class"/>
    <s v="Florida"/>
    <s v="Furnishings"/>
  </r>
  <r>
    <n v="5"/>
    <s v="Shipped Early"/>
    <n v="6"/>
    <x v="0"/>
    <x v="153"/>
    <x v="0"/>
    <s v="Christopher Schild"/>
    <n v="0.2"/>
    <x v="1190"/>
    <s v="September"/>
    <x v="3"/>
    <s v="US-2019-100930"/>
    <x v="2"/>
    <n v="33614"/>
    <n v="1024"/>
    <s v="Logitech P710e Mobile Speakerphone"/>
    <n v="-8"/>
    <n v="3"/>
    <s v="South"/>
    <m/>
    <n v="-7.72"/>
    <n v="618"/>
    <s v="Home Office"/>
    <x v="1082"/>
    <s v="Standard Class"/>
    <s v="Florida"/>
    <s v="Accessories"/>
  </r>
  <r>
    <n v="5"/>
    <s v="Shipped Early"/>
    <n v="6"/>
    <x v="0"/>
    <x v="16"/>
    <x v="0"/>
    <s v="Peter Bühler"/>
    <n v="0.2"/>
    <x v="899"/>
    <s v="September"/>
    <x v="3"/>
    <s v="US-2019-101518"/>
    <x v="0"/>
    <n v="19140"/>
    <n v="1073"/>
    <s v="Memorex 25GB 6X Branded Blu-Ray Recordable Disc, 15/Pack"/>
    <n v="1"/>
    <n v="3"/>
    <s v="East"/>
    <m/>
    <n v="0.51"/>
    <n v="41"/>
    <s v="Consumer"/>
    <x v="1013"/>
    <s v="Standard Class"/>
    <s v="Pennsylvania"/>
    <s v="Accessories"/>
  </r>
  <r>
    <n v="2"/>
    <s v="Shipped Early"/>
    <n v="3"/>
    <x v="2"/>
    <x v="15"/>
    <x v="0"/>
    <s v="Valerie Mitchum"/>
    <n v="0"/>
    <x v="1145"/>
    <s v="September"/>
    <x v="3"/>
    <s v="US-2019-101539"/>
    <x v="1"/>
    <n v="98105"/>
    <n v="1818"/>
    <s v="Xerox 214"/>
    <n v="3"/>
    <n v="1"/>
    <s v="West"/>
    <m/>
    <n v="3.11"/>
    <n v="6"/>
    <s v="Home Office"/>
    <x v="1076"/>
    <s v="Second Class"/>
    <s v="Washington"/>
    <s v="Paper"/>
  </r>
  <r>
    <n v="2"/>
    <s v="Shipped Early"/>
    <n v="3"/>
    <x v="2"/>
    <x v="15"/>
    <x v="0"/>
    <s v="Valerie Mitchum"/>
    <n v="0"/>
    <x v="1145"/>
    <s v="September"/>
    <x v="3"/>
    <s v="US-2019-101539"/>
    <x v="1"/>
    <n v="98105"/>
    <n v="1375"/>
    <s v="Safco Commercial Shelving"/>
    <n v="2"/>
    <n v="1"/>
    <s v="West"/>
    <m/>
    <n v="1.86"/>
    <n v="47"/>
    <s v="Home Office"/>
    <x v="1076"/>
    <s v="Second Class"/>
    <s v="Washington"/>
    <s v="Storage"/>
  </r>
  <r>
    <n v="2"/>
    <s v="Shipped Early"/>
    <n v="3"/>
    <x v="0"/>
    <x v="15"/>
    <x v="0"/>
    <s v="Valerie Mitchum"/>
    <n v="0.2"/>
    <x v="1145"/>
    <s v="September"/>
    <x v="3"/>
    <s v="US-2019-101539"/>
    <x v="1"/>
    <n v="98105"/>
    <n v="1100"/>
    <s v="Mitel MiVoice 5330e IP Phone"/>
    <n v="49"/>
    <n v="3"/>
    <s v="West"/>
    <m/>
    <n v="49.5"/>
    <n v="660"/>
    <s v="Home Office"/>
    <x v="1076"/>
    <s v="Second Class"/>
    <s v="Washington"/>
    <s v="Phones"/>
  </r>
  <r>
    <n v="4"/>
    <s v="Shipped Early"/>
    <n v="6"/>
    <x v="2"/>
    <x v="13"/>
    <x v="0"/>
    <s v="Maribeth Yedwab"/>
    <n v="0.2"/>
    <x v="957"/>
    <s v="September"/>
    <x v="3"/>
    <s v="US-2019-101721"/>
    <x v="3"/>
    <n v="60623"/>
    <n v="1701"/>
    <s v="Xerox 1909"/>
    <n v="21"/>
    <n v="3"/>
    <s v="Central"/>
    <m/>
    <n v="20.58"/>
    <n v="63"/>
    <s v="Corporate"/>
    <x v="1030"/>
    <s v="Standard Class"/>
    <s v="Illinois"/>
    <s v="Paper"/>
  </r>
  <r>
    <n v="5"/>
    <s v="Shipped Early"/>
    <n v="6"/>
    <x v="1"/>
    <x v="17"/>
    <x v="0"/>
    <s v="Patrick OBrill"/>
    <n v="0.2"/>
    <x v="1227"/>
    <s v="September"/>
    <x v="3"/>
    <s v="US-2019-101784"/>
    <x v="1"/>
    <n v="90008"/>
    <n v="769"/>
    <s v="Global Task Chair, Black"/>
    <n v="-14"/>
    <n v="3"/>
    <s v="West"/>
    <m/>
    <n v="-13.74"/>
    <n v="122"/>
    <s v="Consumer"/>
    <x v="1074"/>
    <s v="Standard Class"/>
    <s v="California"/>
    <s v="Chairs"/>
  </r>
  <r>
    <n v="6"/>
    <s v="Shipped On Time"/>
    <n v="6"/>
    <x v="2"/>
    <x v="0"/>
    <x v="0"/>
    <s v="Sibella Parks"/>
    <n v="0.2"/>
    <x v="1066"/>
    <s v="September"/>
    <x v="3"/>
    <s v="US-2019-101840"/>
    <x v="0"/>
    <n v="10024"/>
    <n v="61"/>
    <s v="Acco Recycled 2 Capacity Laser Printer Hanging Data Binders"/>
    <n v="16"/>
    <n v="4"/>
    <s v="East"/>
    <m/>
    <n v="15.61"/>
    <n v="46"/>
    <s v="Corporate"/>
    <x v="1324"/>
    <s v="Standard Class"/>
    <s v="New York"/>
    <s v="Binders"/>
  </r>
  <r>
    <n v="6"/>
    <s v="Shipped On Time"/>
    <n v="6"/>
    <x v="0"/>
    <x v="0"/>
    <x v="0"/>
    <s v="Sibella Parks"/>
    <n v="0"/>
    <x v="1066"/>
    <s v="September"/>
    <x v="3"/>
    <s v="US-2019-101840"/>
    <x v="0"/>
    <n v="10024"/>
    <n v="778"/>
    <s v="Grandstream GXP1160 VoIP phone"/>
    <n v="66"/>
    <n v="6"/>
    <s v="East"/>
    <m/>
    <n v="65.959999999999994"/>
    <n v="227"/>
    <s v="Corporate"/>
    <x v="1324"/>
    <s v="Standard Class"/>
    <s v="New York"/>
    <s v="Phones"/>
  </r>
  <r>
    <n v="7"/>
    <s v="Shipped Late"/>
    <n v="6"/>
    <x v="2"/>
    <x v="0"/>
    <x v="0"/>
    <s v="Pete Kriz"/>
    <n v="0.2"/>
    <x v="1051"/>
    <s v="September"/>
    <x v="3"/>
    <s v="US-2019-102183"/>
    <x v="0"/>
    <n v="10035"/>
    <n v="687"/>
    <s v="GBC DocuBind TL300 Electric Binding System"/>
    <n v="1453"/>
    <n v="6"/>
    <s v="East"/>
    <m/>
    <n v="1453.12"/>
    <n v="4306"/>
    <s v="Consumer"/>
    <x v="987"/>
    <s v="Standard Class"/>
    <s v="New York"/>
    <s v="Binders"/>
  </r>
  <r>
    <n v="7"/>
    <s v="Shipped Late"/>
    <n v="6"/>
    <x v="2"/>
    <x v="0"/>
    <x v="0"/>
    <s v="Pete Kriz"/>
    <n v="0.2"/>
    <x v="1051"/>
    <s v="September"/>
    <x v="3"/>
    <s v="US-2019-102183"/>
    <x v="0"/>
    <n v="10035"/>
    <n v="259"/>
    <s v="Avery Metallic Poly Binders"/>
    <n v="11"/>
    <n v="7"/>
    <s v="East"/>
    <m/>
    <n v="11.23"/>
    <n v="32"/>
    <s v="Consumer"/>
    <x v="987"/>
    <s v="Standard Class"/>
    <s v="New York"/>
    <s v="Binders"/>
  </r>
  <r>
    <n v="4"/>
    <s v="Shipped Early"/>
    <n v="6"/>
    <x v="2"/>
    <x v="4"/>
    <x v="0"/>
    <s v="Zuschuss Carroll"/>
    <n v="0.2"/>
    <x v="1143"/>
    <s v="September"/>
    <x v="3"/>
    <s v="US-2019-102288"/>
    <x v="3"/>
    <n v="77095"/>
    <n v="1781"/>
    <s v="Xerox 1982"/>
    <n v="48"/>
    <n v="8"/>
    <s v="Central"/>
    <m/>
    <n v="47.51"/>
    <n v="146"/>
    <s v="Consumer"/>
    <x v="1136"/>
    <s v="Standard Class"/>
    <s v="Texas"/>
    <s v="Paper"/>
  </r>
  <r>
    <n v="4"/>
    <s v="Shipped Early"/>
    <n v="6"/>
    <x v="2"/>
    <x v="4"/>
    <x v="0"/>
    <s v="Zuschuss Carroll"/>
    <n v="0.8"/>
    <x v="1143"/>
    <s v="September"/>
    <x v="3"/>
    <s v="US-2019-102288"/>
    <x v="3"/>
    <n v="77095"/>
    <n v="816"/>
    <s v="Holmes Visible Mist Ultrasonic Humidifier with 2.3-Gallon Output per Day, Replacement Filter"/>
    <n v="-5"/>
    <n v="1"/>
    <s v="Central"/>
    <m/>
    <n v="-5.21"/>
    <n v="2"/>
    <s v="Consumer"/>
    <x v="1136"/>
    <s v="Standard Class"/>
    <s v="Texas"/>
    <s v="Appliances"/>
  </r>
  <r>
    <n v="4"/>
    <s v="Shipped Early"/>
    <n v="6"/>
    <x v="2"/>
    <x v="4"/>
    <x v="0"/>
    <s v="Zuschuss Carroll"/>
    <n v="0.8"/>
    <x v="1143"/>
    <s v="September"/>
    <x v="3"/>
    <s v="US-2019-102288"/>
    <x v="3"/>
    <n v="77095"/>
    <n v="861"/>
    <s v="Hoover Replacement Belt for Commercial Guardsman Heavy-Duty Upright Vacuum"/>
    <n v="-1"/>
    <n v="1"/>
    <s v="Central"/>
    <m/>
    <n v="-1.1100000000000001"/>
    <n v="0"/>
    <s v="Consumer"/>
    <x v="1136"/>
    <s v="Standard Class"/>
    <s v="Texas"/>
    <s v="Appliances"/>
  </r>
  <r>
    <n v="2"/>
    <s v="Shipped Late"/>
    <n v="1"/>
    <x v="2"/>
    <x v="0"/>
    <x v="0"/>
    <s v="Michael Chen"/>
    <n v="0"/>
    <x v="1095"/>
    <s v="September"/>
    <x v="3"/>
    <s v="US-2019-102638"/>
    <x v="0"/>
    <n v="10035"/>
    <n v="910"/>
    <s v="Ideal Clamps"/>
    <n v="3"/>
    <n v="3"/>
    <s v="East"/>
    <m/>
    <n v="2.95"/>
    <n v="6"/>
    <s v="Consumer"/>
    <x v="991"/>
    <s v="First Class"/>
    <s v="New York"/>
    <s v="Fasteners"/>
  </r>
  <r>
    <n v="0"/>
    <s v="Shipped On Time"/>
    <n v="0"/>
    <x v="1"/>
    <x v="0"/>
    <x v="0"/>
    <s v="Sheri Gordon"/>
    <n v="0.4"/>
    <x v="947"/>
    <s v="September"/>
    <x v="3"/>
    <s v="US-2019-102890"/>
    <x v="0"/>
    <n v="10011"/>
    <n v="368"/>
    <s v="Bretford CR4500 Series Slim Rectangular Table"/>
    <n v="-296"/>
    <n v="5"/>
    <s v="East"/>
    <m/>
    <n v="-295.98"/>
    <n v="1045"/>
    <s v="Consumer"/>
    <x v="974"/>
    <s v="Same Day"/>
    <s v="New York"/>
    <s v="Tables"/>
  </r>
  <r>
    <n v="7"/>
    <s v="Shipped Late"/>
    <n v="6"/>
    <x v="0"/>
    <x v="189"/>
    <x v="0"/>
    <s v="Cassandra Brandow"/>
    <n v="0"/>
    <x v="1049"/>
    <s v="September"/>
    <x v="3"/>
    <s v="US-2019-102904"/>
    <x v="2"/>
    <n v="35601"/>
    <n v="141"/>
    <s v="Anker Ultrathin Bluetooth Wireless Keyboard Aluminum Cover with Stand"/>
    <n v="24"/>
    <n v="8"/>
    <s v="South"/>
    <m/>
    <n v="23.99"/>
    <n v="240"/>
    <s v="Consumer"/>
    <x v="971"/>
    <s v="Standard Class"/>
    <s v="Alabama"/>
    <s v="Accessories"/>
  </r>
  <r>
    <n v="6"/>
    <s v="Shipped On Time"/>
    <n v="6"/>
    <x v="2"/>
    <x v="9"/>
    <x v="0"/>
    <s v="David Wiener"/>
    <n v="0"/>
    <x v="948"/>
    <s v="September"/>
    <x v="3"/>
    <s v="US-2019-103226"/>
    <x v="1"/>
    <n v="87105"/>
    <n v="1479"/>
    <s v="Southworth 25% Cotton Linen-Finish Paper &amp; Envelopes"/>
    <n v="12"/>
    <n v="3"/>
    <s v="West"/>
    <m/>
    <n v="12.23"/>
    <n v="27"/>
    <s v="Corporate"/>
    <x v="1130"/>
    <s v="Standard Class"/>
    <s v="New Mexico"/>
    <s v="Paper"/>
  </r>
  <r>
    <n v="3"/>
    <s v="Shipped On Time"/>
    <n v="3"/>
    <x v="2"/>
    <x v="0"/>
    <x v="0"/>
    <s v="Phillina Ober"/>
    <n v="0.2"/>
    <x v="1154"/>
    <s v="September"/>
    <x v="3"/>
    <s v="US-2019-103247"/>
    <x v="0"/>
    <n v="10011"/>
    <n v="1585"/>
    <s v="Tuf-Vin Binders"/>
    <n v="26"/>
    <n v="3"/>
    <s v="East"/>
    <s v="Yes"/>
    <n v="25.58"/>
    <n v="76"/>
    <s v="Home Office"/>
    <x v="1000"/>
    <s v="Second Class"/>
    <s v="New York"/>
    <s v="Binders"/>
  </r>
  <r>
    <n v="3"/>
    <s v="Shipped On Time"/>
    <n v="3"/>
    <x v="0"/>
    <x v="0"/>
    <x v="0"/>
    <s v="Phillina Ober"/>
    <n v="0"/>
    <x v="1154"/>
    <s v="September"/>
    <x v="3"/>
    <s v="US-2019-103247"/>
    <x v="0"/>
    <n v="10011"/>
    <n v="1106"/>
    <s v="Motorola HK250 Universal Bluetooth Headset"/>
    <n v="3"/>
    <n v="7"/>
    <s v="East"/>
    <s v="Yes"/>
    <n v="3.22"/>
    <n v="161"/>
    <s v="Home Office"/>
    <x v="1000"/>
    <s v="Second Class"/>
    <s v="New York"/>
    <s v="Phones"/>
  </r>
  <r>
    <n v="7"/>
    <s v="Shipped Late"/>
    <n v="6"/>
    <x v="2"/>
    <x v="385"/>
    <x v="0"/>
    <s v="Lena Hernandez"/>
    <n v="0.2"/>
    <x v="938"/>
    <s v="September"/>
    <x v="3"/>
    <s v="US-2019-103814"/>
    <x v="3"/>
    <n v="60068"/>
    <n v="1674"/>
    <s v="Xerox 1884"/>
    <n v="49"/>
    <n v="9"/>
    <s v="Central"/>
    <m/>
    <n v="48.55"/>
    <n v="144"/>
    <s v="Consumer"/>
    <x v="1325"/>
    <s v="Standard Class"/>
    <s v="Illinois"/>
    <s v="Paper"/>
  </r>
  <r>
    <n v="0"/>
    <s v="Shipped On Time"/>
    <n v="0"/>
    <x v="2"/>
    <x v="1"/>
    <x v="0"/>
    <s v="Jay Kimmel"/>
    <n v="0"/>
    <x v="896"/>
    <s v="September"/>
    <x v="3"/>
    <s v="US-2019-103828"/>
    <x v="1"/>
    <n v="94122"/>
    <n v="1162"/>
    <s v="Newell 345"/>
    <n v="15"/>
    <n v="3"/>
    <s v="West"/>
    <s v="Yes"/>
    <n v="15.48"/>
    <n v="60"/>
    <s v="Consumer"/>
    <x v="1253"/>
    <s v="Same Day"/>
    <s v="California"/>
    <s v="Art"/>
  </r>
  <r>
    <n v="0"/>
    <s v="Shipped On Time"/>
    <n v="0"/>
    <x v="2"/>
    <x v="1"/>
    <x v="0"/>
    <s v="Jay Kimmel"/>
    <n v="0"/>
    <x v="896"/>
    <s v="September"/>
    <x v="3"/>
    <s v="US-2019-103828"/>
    <x v="1"/>
    <n v="94122"/>
    <n v="1513"/>
    <s v="Sterilite Officeware Hinged File Box"/>
    <n v="8"/>
    <n v="3"/>
    <s v="West"/>
    <s v="Yes"/>
    <n v="8.49"/>
    <n v="31"/>
    <s v="Consumer"/>
    <x v="1253"/>
    <s v="Same Day"/>
    <s v="California"/>
    <s v="Storage"/>
  </r>
  <r>
    <n v="0"/>
    <s v="Shipped On Time"/>
    <n v="0"/>
    <x v="2"/>
    <x v="1"/>
    <x v="0"/>
    <s v="Jay Kimmel"/>
    <n v="0"/>
    <x v="896"/>
    <s v="September"/>
    <x v="3"/>
    <s v="US-2019-103828"/>
    <x v="1"/>
    <n v="94122"/>
    <n v="1504"/>
    <s v="Staple remover"/>
    <n v="9"/>
    <n v="4"/>
    <s v="West"/>
    <s v="Yes"/>
    <n v="9.26"/>
    <n v="32"/>
    <s v="Consumer"/>
    <x v="1253"/>
    <s v="Same Day"/>
    <s v="California"/>
    <s v="Supplies"/>
  </r>
  <r>
    <n v="0"/>
    <s v="Shipped On Time"/>
    <n v="0"/>
    <x v="2"/>
    <x v="1"/>
    <x v="0"/>
    <s v="Jay Kimmel"/>
    <n v="0"/>
    <x v="896"/>
    <s v="September"/>
    <x v="3"/>
    <s v="US-2019-103828"/>
    <x v="1"/>
    <n v="94122"/>
    <n v="1502"/>
    <s v="Staple holder"/>
    <n v="23"/>
    <n v="7"/>
    <s v="West"/>
    <s v="Yes"/>
    <n v="22.62"/>
    <n v="84"/>
    <s v="Consumer"/>
    <x v="1253"/>
    <s v="Same Day"/>
    <s v="California"/>
    <s v="Appliances"/>
  </r>
  <r>
    <n v="4"/>
    <s v="Shipped Early"/>
    <n v="6"/>
    <x v="0"/>
    <x v="141"/>
    <x v="0"/>
    <s v="Anna Gayman"/>
    <n v="0"/>
    <x v="885"/>
    <s v="September"/>
    <x v="3"/>
    <s v="US-2019-104094"/>
    <x v="3"/>
    <n v="53209"/>
    <n v="1363"/>
    <s v="Rosewill 107 Normal Keys USB Wired Standard Keyboard"/>
    <n v="2"/>
    <n v="1"/>
    <s v="Central"/>
    <m/>
    <n v="1.89"/>
    <n v="13"/>
    <s v="Consumer"/>
    <x v="958"/>
    <s v="Standard Class"/>
    <s v="Wisconsin"/>
    <s v="Accessories"/>
  </r>
  <r>
    <n v="4"/>
    <s v="Shipped Early"/>
    <n v="6"/>
    <x v="0"/>
    <x v="0"/>
    <x v="0"/>
    <s v="Toby Gnade"/>
    <n v="0"/>
    <x v="1087"/>
    <s v="September"/>
    <x v="3"/>
    <s v="US-2019-104437"/>
    <x v="0"/>
    <n v="10035"/>
    <n v="945"/>
    <s v="Jensen SMPS-640 - speaker phone"/>
    <n v="36"/>
    <n v="3"/>
    <s v="East"/>
    <m/>
    <n v="35.86"/>
    <n v="138"/>
    <s v="Consumer"/>
    <x v="1157"/>
    <s v="Standard Class"/>
    <s v="New York"/>
    <s v="Phones"/>
  </r>
  <r>
    <n v="4"/>
    <s v="Shipped Late"/>
    <n v="3"/>
    <x v="2"/>
    <x v="1"/>
    <x v="0"/>
    <s v="Michelle Moray"/>
    <n v="0"/>
    <x v="1003"/>
    <s v="September"/>
    <x v="3"/>
    <s v="US-2019-104451"/>
    <x v="1"/>
    <n v="94110"/>
    <n v="645"/>
    <s v="Fellowes Mighty 8 Compact Surge Protector"/>
    <n v="23"/>
    <n v="4"/>
    <s v="West"/>
    <m/>
    <n v="22.7"/>
    <n v="81"/>
    <s v="Consumer"/>
    <x v="1243"/>
    <s v="Second Class"/>
    <s v="California"/>
    <s v="Appliances"/>
  </r>
  <r>
    <n v="3"/>
    <s v="Shipped Late"/>
    <n v="1"/>
    <x v="2"/>
    <x v="173"/>
    <x v="0"/>
    <s v="Tim Brockman"/>
    <n v="0.8"/>
    <x v="1181"/>
    <s v="September"/>
    <x v="3"/>
    <s v="US-2019-104661"/>
    <x v="3"/>
    <n v="78745"/>
    <n v="43"/>
    <s v="Acco D-Ring Binder w/DublLock"/>
    <n v="-7"/>
    <n v="1"/>
    <s v="Central"/>
    <m/>
    <n v="-6.63"/>
    <n v="4"/>
    <s v="Consumer"/>
    <x v="1217"/>
    <s v="First Class"/>
    <s v="Texas"/>
    <s v="Binders"/>
  </r>
  <r>
    <n v="3"/>
    <s v="Shipped Late"/>
    <n v="1"/>
    <x v="2"/>
    <x v="173"/>
    <x v="0"/>
    <s v="Tim Brockman"/>
    <n v="0.8"/>
    <x v="1181"/>
    <s v="September"/>
    <x v="3"/>
    <s v="US-2019-104661"/>
    <x v="3"/>
    <n v="78745"/>
    <n v="1647"/>
    <s v="Wilson Jones Ledger-Size, Piano-Hinge Binder, 2, Blue"/>
    <n v="-52"/>
    <n v="4"/>
    <s v="Central"/>
    <m/>
    <n v="-52.45"/>
    <n v="33"/>
    <s v="Consumer"/>
    <x v="1217"/>
    <s v="First Class"/>
    <s v="Texas"/>
    <s v="Binders"/>
  </r>
  <r>
    <n v="3"/>
    <s v="Shipped Late"/>
    <n v="1"/>
    <x v="0"/>
    <x v="173"/>
    <x v="0"/>
    <s v="Tim Brockman"/>
    <n v="0.2"/>
    <x v="1181"/>
    <s v="September"/>
    <x v="3"/>
    <s v="US-2019-104661"/>
    <x v="3"/>
    <n v="78745"/>
    <n v="1000"/>
    <s v="Logitech 910-002974 M325 Wireless Mouse for Web Scrolling"/>
    <n v="14"/>
    <n v="2"/>
    <s v="Central"/>
    <m/>
    <n v="14.4"/>
    <n v="48"/>
    <s v="Consumer"/>
    <x v="1217"/>
    <s v="First Class"/>
    <s v="Texas"/>
    <s v="Accessories"/>
  </r>
  <r>
    <n v="3"/>
    <s v="Shipped Late"/>
    <n v="1"/>
    <x v="0"/>
    <x v="173"/>
    <x v="0"/>
    <s v="Tim Brockman"/>
    <n v="0.2"/>
    <x v="1181"/>
    <s v="September"/>
    <x v="3"/>
    <s v="US-2019-104661"/>
    <x v="3"/>
    <n v="78745"/>
    <n v="1064"/>
    <s v="Maxell 74 Minute CDR, 10/Pack"/>
    <n v="13"/>
    <n v="8"/>
    <s v="Central"/>
    <m/>
    <n v="13.3"/>
    <n v="63"/>
    <s v="Consumer"/>
    <x v="1217"/>
    <s v="First Class"/>
    <s v="Texas"/>
    <s v="Accessories"/>
  </r>
  <r>
    <n v="5"/>
    <s v="Shipped Early"/>
    <n v="6"/>
    <x v="2"/>
    <x v="0"/>
    <x v="0"/>
    <s v="Catherine Glotzbach"/>
    <n v="0"/>
    <x v="976"/>
    <s v="September"/>
    <x v="3"/>
    <s v="US-2019-104955"/>
    <x v="0"/>
    <n v="10024"/>
    <n v="216"/>
    <s v="Avery 506"/>
    <n v="13"/>
    <n v="7"/>
    <s v="East"/>
    <m/>
    <n v="13.3"/>
    <n v="29"/>
    <s v="Home Office"/>
    <x v="1258"/>
    <s v="Standard Class"/>
    <s v="New York"/>
    <s v="Labels"/>
  </r>
  <r>
    <n v="6"/>
    <s v="Shipped On Time"/>
    <n v="6"/>
    <x v="1"/>
    <x v="294"/>
    <x v="0"/>
    <s v="Bill Eplett"/>
    <n v="0"/>
    <x v="1130"/>
    <s v="September"/>
    <x v="3"/>
    <s v="US-2019-105046"/>
    <x v="0"/>
    <n v="13440"/>
    <n v="495"/>
    <s v="DAX Solid Wood Frames"/>
    <n v="14"/>
    <n v="4"/>
    <s v="East"/>
    <s v="Yes"/>
    <n v="14.46"/>
    <n v="39"/>
    <s v="Home Office"/>
    <x v="1326"/>
    <s v="Standard Class"/>
    <s v="New York"/>
    <s v="Furnishings"/>
  </r>
  <r>
    <n v="6"/>
    <s v="Shipped On Time"/>
    <n v="6"/>
    <x v="2"/>
    <x v="294"/>
    <x v="0"/>
    <s v="Bill Eplett"/>
    <n v="0"/>
    <x v="1130"/>
    <s v="September"/>
    <x v="3"/>
    <s v="US-2019-105046"/>
    <x v="0"/>
    <n v="13440"/>
    <n v="1480"/>
    <s v="Southworth 25% Cotton Premium Laser Paper and Envelopes"/>
    <n v="48"/>
    <n v="5"/>
    <s v="East"/>
    <s v="Yes"/>
    <n v="47.95"/>
    <n v="100"/>
    <s v="Home Office"/>
    <x v="1326"/>
    <s v="Standard Class"/>
    <s v="New York"/>
    <s v="Paper"/>
  </r>
  <r>
    <n v="6"/>
    <s v="Shipped On Time"/>
    <n v="6"/>
    <x v="0"/>
    <x v="294"/>
    <x v="0"/>
    <s v="Bill Eplett"/>
    <n v="0"/>
    <x v="1130"/>
    <s v="September"/>
    <x v="3"/>
    <s v="US-2019-105046"/>
    <x v="0"/>
    <n v="13440"/>
    <n v="175"/>
    <s v="Avaya 5420 Digital phone"/>
    <n v="67"/>
    <n v="2"/>
    <s v="East"/>
    <s v="Yes"/>
    <n v="67.5"/>
    <n v="270"/>
    <s v="Home Office"/>
    <x v="1326"/>
    <s v="Standard Class"/>
    <s v="New York"/>
    <s v="Phones"/>
  </r>
  <r>
    <n v="5"/>
    <s v="Shipped Late"/>
    <n v="3"/>
    <x v="2"/>
    <x v="74"/>
    <x v="0"/>
    <s v="Darrin Martin"/>
    <n v="0.2"/>
    <x v="986"/>
    <s v="September"/>
    <x v="3"/>
    <s v="US-2019-105389"/>
    <x v="3"/>
    <n v="78207"/>
    <n v="1135"/>
    <s v="Newell 320"/>
    <n v="1"/>
    <n v="3"/>
    <s v="Central"/>
    <m/>
    <n v="0.9"/>
    <n v="10"/>
    <s v="Consumer"/>
    <x v="1067"/>
    <s v="Second Class"/>
    <s v="Texas"/>
    <s v="Art"/>
  </r>
  <r>
    <n v="5"/>
    <s v="Shipped Late"/>
    <n v="3"/>
    <x v="2"/>
    <x v="74"/>
    <x v="0"/>
    <s v="Darrin Martin"/>
    <n v="0.8"/>
    <x v="986"/>
    <s v="September"/>
    <x v="3"/>
    <s v="US-2019-105389"/>
    <x v="3"/>
    <n v="78207"/>
    <n v="1519"/>
    <s v="Storex Dura Pro Binders"/>
    <n v="-6"/>
    <n v="3"/>
    <s v="Central"/>
    <m/>
    <n v="-6.24"/>
    <n v="4"/>
    <s v="Consumer"/>
    <x v="1067"/>
    <s v="Second Class"/>
    <s v="Texas"/>
    <s v="Binders"/>
  </r>
  <r>
    <n v="5"/>
    <s v="Shipped Late"/>
    <n v="3"/>
    <x v="0"/>
    <x v="74"/>
    <x v="0"/>
    <s v="Darrin Martin"/>
    <n v="0.2"/>
    <x v="986"/>
    <s v="September"/>
    <x v="3"/>
    <s v="US-2019-105389"/>
    <x v="3"/>
    <n v="78207"/>
    <n v="939"/>
    <s v="Jabra SPEAK 410 Multidevice Speakerphone"/>
    <n v="51"/>
    <n v="5"/>
    <s v="Central"/>
    <m/>
    <n v="51.5"/>
    <n v="824"/>
    <s v="Consumer"/>
    <x v="1067"/>
    <s v="Second Class"/>
    <s v="Texas"/>
    <s v="Phones"/>
  </r>
  <r>
    <n v="2"/>
    <s v="Shipped Late"/>
    <n v="1"/>
    <x v="2"/>
    <x v="32"/>
    <x v="0"/>
    <s v="Joe Elijah"/>
    <n v="0.2"/>
    <x v="912"/>
    <s v="September"/>
    <x v="3"/>
    <s v="US-2019-105697"/>
    <x v="0"/>
    <n v="44105"/>
    <n v="985"/>
    <s v="Letter/Legal File Tote with Clear Snap-On Lid, Black Granite"/>
    <n v="2"/>
    <n v="2"/>
    <s v="East"/>
    <m/>
    <n v="1.93"/>
    <n v="26"/>
    <s v="Consumer"/>
    <x v="1056"/>
    <s v="First Class"/>
    <s v="Ohio"/>
    <s v="Storage"/>
  </r>
  <r>
    <n v="5"/>
    <s v="Shipped Early"/>
    <n v="6"/>
    <x v="1"/>
    <x v="47"/>
    <x v="0"/>
    <s v="Bradley Drucker"/>
    <n v="0"/>
    <x v="1162"/>
    <s v="September"/>
    <x v="3"/>
    <s v="US-2019-105935"/>
    <x v="2"/>
    <n v="31907"/>
    <n v="150"/>
    <s v="Artistic Insta-Plaque"/>
    <n v="24"/>
    <n v="4"/>
    <s v="South"/>
    <m/>
    <n v="24.46"/>
    <n v="63"/>
    <s v="Consumer"/>
    <x v="1157"/>
    <s v="Standard Class"/>
    <s v="Georgia"/>
    <s v="Furnishings"/>
  </r>
  <r>
    <n v="5"/>
    <s v="Shipped Early"/>
    <n v="6"/>
    <x v="0"/>
    <x v="47"/>
    <x v="0"/>
    <s v="Bradley Drucker"/>
    <n v="0"/>
    <x v="1162"/>
    <s v="September"/>
    <x v="3"/>
    <s v="US-2019-105935"/>
    <x v="2"/>
    <n v="31907"/>
    <n v="1393"/>
    <s v="Samsung Galaxy Mega 6.3"/>
    <n v="764"/>
    <n v="7"/>
    <s v="South"/>
    <m/>
    <n v="764.38"/>
    <n v="2940"/>
    <s v="Consumer"/>
    <x v="1157"/>
    <s v="Standard Class"/>
    <s v="Georgia"/>
    <s v="Phones"/>
  </r>
  <r>
    <n v="2"/>
    <s v="Shipped Late"/>
    <n v="1"/>
    <x v="1"/>
    <x v="42"/>
    <x v="0"/>
    <s v="Clay Rozendal"/>
    <n v="0.2"/>
    <x v="899"/>
    <s v="September"/>
    <x v="3"/>
    <s v="US-2019-105998"/>
    <x v="1"/>
    <n v="92037"/>
    <n v="429"/>
    <s v="Chromcraft Round Conference Tables"/>
    <n v="21"/>
    <n v="12"/>
    <s v="West"/>
    <m/>
    <n v="20.91"/>
    <n v="1673"/>
    <s v="Home Office"/>
    <x v="1022"/>
    <s v="First Class"/>
    <s v="California"/>
    <s v="Tables"/>
  </r>
  <r>
    <n v="2"/>
    <s v="Shipped Late"/>
    <n v="1"/>
    <x v="0"/>
    <x v="42"/>
    <x v="0"/>
    <s v="Clay Rozendal"/>
    <n v="0"/>
    <x v="899"/>
    <s v="September"/>
    <x v="3"/>
    <s v="US-2019-105998"/>
    <x v="1"/>
    <n v="92037"/>
    <n v="1096"/>
    <s v="Microsoft Sculpt Comfort Mouse"/>
    <n v="88"/>
    <n v="5"/>
    <s v="West"/>
    <m/>
    <n v="87.89"/>
    <n v="200"/>
    <s v="Home Office"/>
    <x v="1022"/>
    <s v="First Class"/>
    <s v="California"/>
    <s v="Accessories"/>
  </r>
  <r>
    <n v="2"/>
    <s v="Shipped Late"/>
    <n v="1"/>
    <x v="2"/>
    <x v="49"/>
    <x v="0"/>
    <s v="Tracy Poddar"/>
    <n v="0.2"/>
    <x v="1054"/>
    <s v="September"/>
    <x v="3"/>
    <s v="US-2019-106131"/>
    <x v="1"/>
    <n v="80013"/>
    <n v="1101"/>
    <s v="Mobile Personal File Cube"/>
    <n v="15"/>
    <n v="9"/>
    <s v="West"/>
    <m/>
    <n v="14.75"/>
    <n v="169"/>
    <s v="Corporate"/>
    <x v="1094"/>
    <s v="First Class"/>
    <s v="Colorado"/>
    <s v="Storage"/>
  </r>
  <r>
    <n v="2"/>
    <s v="Shipped Late"/>
    <n v="1"/>
    <x v="0"/>
    <x v="49"/>
    <x v="0"/>
    <s v="Tracy Poddar"/>
    <n v="0.2"/>
    <x v="1054"/>
    <s v="September"/>
    <x v="3"/>
    <s v="US-2019-106131"/>
    <x v="1"/>
    <n v="80013"/>
    <n v="917"/>
    <s v="Imation 8GB Mini TravelDrive USB 2.0 Flash Drive"/>
    <n v="-15"/>
    <n v="7"/>
    <s v="West"/>
    <m/>
    <n v="-14.79"/>
    <n v="169"/>
    <s v="Corporate"/>
    <x v="1094"/>
    <s v="First Class"/>
    <s v="Colorado"/>
    <s v="Accessories"/>
  </r>
  <r>
    <n v="0"/>
    <s v="Shipped On Time"/>
    <n v="0"/>
    <x v="1"/>
    <x v="1"/>
    <x v="0"/>
    <s v="Ruben Ausman"/>
    <n v="0"/>
    <x v="1146"/>
    <s v="September"/>
    <x v="3"/>
    <s v="US-2019-106145"/>
    <x v="1"/>
    <n v="94109"/>
    <n v="1494"/>
    <s v="Stackable Trays"/>
    <n v="3"/>
    <n v="3"/>
    <s v="West"/>
    <m/>
    <n v="2.96"/>
    <n v="9"/>
    <s v="Corporate"/>
    <x v="957"/>
    <s v="Same Day"/>
    <s v="California"/>
    <s v="Furnishings"/>
  </r>
  <r>
    <n v="0"/>
    <s v="Shipped On Time"/>
    <n v="0"/>
    <x v="2"/>
    <x v="1"/>
    <x v="0"/>
    <s v="Ruben Ausman"/>
    <n v="0"/>
    <x v="1146"/>
    <s v="September"/>
    <x v="3"/>
    <s v="US-2019-106145"/>
    <x v="1"/>
    <n v="94109"/>
    <n v="1501"/>
    <s v="Staple envelope"/>
    <n v="33"/>
    <n v="6"/>
    <s v="West"/>
    <m/>
    <n v="33.06"/>
    <n v="72"/>
    <s v="Corporate"/>
    <x v="957"/>
    <s v="Same Day"/>
    <s v="California"/>
    <s v="Envelopes"/>
  </r>
  <r>
    <n v="0"/>
    <s v="Shipped On Time"/>
    <n v="0"/>
    <x v="2"/>
    <x v="1"/>
    <x v="0"/>
    <s v="Ruben Ausman"/>
    <n v="0"/>
    <x v="1146"/>
    <s v="September"/>
    <x v="3"/>
    <s v="US-2019-106145"/>
    <x v="1"/>
    <n v="94109"/>
    <n v="1686"/>
    <s v="Xerox 1895"/>
    <n v="16"/>
    <n v="6"/>
    <s v="West"/>
    <m/>
    <n v="16.149999999999999"/>
    <n v="36"/>
    <s v="Corporate"/>
    <x v="957"/>
    <s v="Same Day"/>
    <s v="California"/>
    <s v="Paper"/>
  </r>
  <r>
    <n v="0"/>
    <s v="Shipped On Time"/>
    <n v="0"/>
    <x v="2"/>
    <x v="1"/>
    <x v="0"/>
    <s v="Ruben Ausman"/>
    <n v="0.2"/>
    <x v="1146"/>
    <s v="September"/>
    <x v="3"/>
    <s v="US-2019-106145"/>
    <x v="1"/>
    <n v="94109"/>
    <n v="650"/>
    <s v="Fellowes PB300 Plastic Comb Binding Machine"/>
    <n v="314"/>
    <n v="3"/>
    <s v="West"/>
    <m/>
    <n v="314.27"/>
    <n v="931"/>
    <s v="Corporate"/>
    <x v="957"/>
    <s v="Same Day"/>
    <s v="California"/>
    <s v="Binders"/>
  </r>
  <r>
    <n v="0"/>
    <s v="Shipped On Time"/>
    <n v="0"/>
    <x v="2"/>
    <x v="1"/>
    <x v="0"/>
    <s v="Ruben Ausman"/>
    <n v="0.2"/>
    <x v="1146"/>
    <s v="September"/>
    <x v="3"/>
    <s v="US-2019-106145"/>
    <x v="1"/>
    <n v="94109"/>
    <n v="1642"/>
    <s v="Wilson Jones Hanging View Binder, White, 1"/>
    <n v="6"/>
    <n v="3"/>
    <s v="West"/>
    <m/>
    <n v="5.54"/>
    <n v="17"/>
    <s v="Corporate"/>
    <x v="957"/>
    <s v="Same Day"/>
    <s v="California"/>
    <s v="Binders"/>
  </r>
  <r>
    <n v="5"/>
    <s v="Shipped Early"/>
    <n v="6"/>
    <x v="1"/>
    <x v="13"/>
    <x v="0"/>
    <s v="Eric Barreto"/>
    <n v="0.3"/>
    <x v="1023"/>
    <s v="September"/>
    <x v="3"/>
    <s v="US-2019-106551"/>
    <x v="3"/>
    <n v="60653"/>
    <n v="836"/>
    <s v="Hon Every-Day Series Multi-Task Chairs"/>
    <n v="-75"/>
    <n v="4"/>
    <s v="Central"/>
    <m/>
    <n v="-75.19"/>
    <n v="526"/>
    <s v="Consumer"/>
    <x v="1030"/>
    <s v="Standard Class"/>
    <s v="Illinois"/>
    <s v="Chairs"/>
  </r>
  <r>
    <n v="5"/>
    <s v="Shipped Early"/>
    <n v="6"/>
    <x v="2"/>
    <x v="226"/>
    <x v="0"/>
    <s v="Ben Wallace"/>
    <n v="0.8"/>
    <x v="1084"/>
    <s v="September"/>
    <x v="3"/>
    <s v="US-2019-106579"/>
    <x v="3"/>
    <n v="60076"/>
    <n v="714"/>
    <s v="GBC Twin Loop Wire Binding Elements, 9/16 Spine, Black"/>
    <n v="-19"/>
    <n v="4"/>
    <s v="Central"/>
    <m/>
    <n v="-18.87"/>
    <n v="12"/>
    <s v="Consumer"/>
    <x v="1244"/>
    <s v="Standard Class"/>
    <s v="Illinois"/>
    <s v="Binders"/>
  </r>
  <r>
    <n v="4"/>
    <s v="Shipped Early"/>
    <n v="6"/>
    <x v="1"/>
    <x v="13"/>
    <x v="0"/>
    <s v="Meg OConnel"/>
    <n v="0.6"/>
    <x v="907"/>
    <s v="September"/>
    <x v="3"/>
    <s v="US-2019-106663"/>
    <x v="3"/>
    <n v="60653"/>
    <n v="12"/>
    <s v="12-1/2 Diameter Round Wall Clock"/>
    <n v="-14"/>
    <n v="3"/>
    <s v="Central"/>
    <m/>
    <n v="-14.39"/>
    <n v="24"/>
    <s v="Home Office"/>
    <x v="1244"/>
    <s v="Standard Class"/>
    <s v="Illinois"/>
    <s v="Furnishings"/>
  </r>
  <r>
    <n v="4"/>
    <s v="Shipped Early"/>
    <n v="6"/>
    <x v="1"/>
    <x v="13"/>
    <x v="0"/>
    <s v="Meg OConnel"/>
    <n v="0.5"/>
    <x v="907"/>
    <s v="September"/>
    <x v="3"/>
    <s v="US-2019-106663"/>
    <x v="3"/>
    <n v="60653"/>
    <n v="427"/>
    <s v="Chromcraft Bull-Nose Wood Round Conference Table Top, Wood Base"/>
    <n v="-72"/>
    <n v="1"/>
    <s v="Central"/>
    <m/>
    <n v="-71.89"/>
    <n v="109"/>
    <s v="Home Office"/>
    <x v="1244"/>
    <s v="Standard Class"/>
    <s v="Illinois"/>
    <s v="Tables"/>
  </r>
  <r>
    <n v="4"/>
    <s v="Shipped Early"/>
    <n v="6"/>
    <x v="2"/>
    <x v="13"/>
    <x v="0"/>
    <s v="Meg OConnel"/>
    <n v="0.2"/>
    <x v="907"/>
    <s v="September"/>
    <x v="3"/>
    <s v="US-2019-106663"/>
    <x v="3"/>
    <n v="60653"/>
    <n v="96"/>
    <s v="Adams Telephone Message Book W/Dividers/Space For Phone Numbers, 5 1/4X8 1/2, 200/Messages"/>
    <n v="11"/>
    <n v="8"/>
    <s v="Central"/>
    <m/>
    <n v="11.36"/>
    <n v="36"/>
    <s v="Home Office"/>
    <x v="1244"/>
    <s v="Standard Class"/>
    <s v="Illinois"/>
    <s v="Paper"/>
  </r>
  <r>
    <n v="6"/>
    <s v="Shipped On Time"/>
    <n v="6"/>
    <x v="2"/>
    <x v="276"/>
    <x v="0"/>
    <s v="Patrick OBrill"/>
    <n v="0"/>
    <x v="1044"/>
    <s v="September"/>
    <x v="3"/>
    <s v="US-2019-106705"/>
    <x v="3"/>
    <n v="52601"/>
    <n v="1337"/>
    <s v="Recycled Desk Saver Line While You Were Out Book, 5 1/2 X 4"/>
    <n v="21"/>
    <n v="5"/>
    <s v="Central"/>
    <m/>
    <n v="20.58"/>
    <n v="45"/>
    <s v="Consumer"/>
    <x v="1195"/>
    <s v="Standard Class"/>
    <s v="Iowa"/>
    <s v="Paper"/>
  </r>
  <r>
    <n v="7"/>
    <s v="Shipped Late"/>
    <n v="6"/>
    <x v="2"/>
    <x v="5"/>
    <x v="0"/>
    <s v="Julie Prescott"/>
    <n v="0.2"/>
    <x v="965"/>
    <s v="September"/>
    <x v="3"/>
    <s v="US-2019-106796"/>
    <x v="0"/>
    <n v="45503"/>
    <n v="1164"/>
    <s v="Newell 347"/>
    <n v="1"/>
    <n v="3"/>
    <s v="East"/>
    <m/>
    <n v="1.1599999999999999"/>
    <n v="10"/>
    <s v="Home Office"/>
    <x v="1230"/>
    <s v="Standard Class"/>
    <s v="Ohio"/>
    <s v="Art"/>
  </r>
  <r>
    <n v="7"/>
    <s v="Shipped Late"/>
    <n v="6"/>
    <x v="2"/>
    <x v="130"/>
    <x v="0"/>
    <s v="Troy Staebel"/>
    <n v="0.7"/>
    <x v="946"/>
    <s v="September"/>
    <x v="3"/>
    <s v="US-2019-107272"/>
    <x v="1"/>
    <n v="85023"/>
    <n v="242"/>
    <s v="Avery Durable Slant Ring Binders, No Labels"/>
    <n v="-2"/>
    <n v="2"/>
    <s v="West"/>
    <m/>
    <n v="-1.83"/>
    <n v="2"/>
    <s v="Consumer"/>
    <x v="1071"/>
    <s v="Standard Class"/>
    <s v="Arizona"/>
    <s v="Binders"/>
  </r>
  <r>
    <n v="7"/>
    <s v="Shipped Late"/>
    <n v="6"/>
    <x v="2"/>
    <x v="130"/>
    <x v="0"/>
    <s v="Troy Staebel"/>
    <n v="0.2"/>
    <x v="946"/>
    <s v="September"/>
    <x v="3"/>
    <s v="US-2019-107272"/>
    <x v="1"/>
    <n v="85023"/>
    <n v="1579"/>
    <s v="Trav-L-File Heavy-Duty Shuttle II, Black"/>
    <n v="30"/>
    <n v="7"/>
    <s v="West"/>
    <m/>
    <n v="30.5"/>
    <n v="244"/>
    <s v="Consumer"/>
    <x v="1071"/>
    <s v="Standard Class"/>
    <s v="Arizona"/>
    <s v="Storage"/>
  </r>
  <r>
    <n v="4"/>
    <s v="Shipped Early"/>
    <n v="6"/>
    <x v="2"/>
    <x v="87"/>
    <x v="0"/>
    <s v="Theone Pippenger"/>
    <n v="0"/>
    <x v="1021"/>
    <s v="September"/>
    <x v="3"/>
    <s v="US-2019-107384"/>
    <x v="3"/>
    <n v="55901"/>
    <n v="1124"/>
    <s v="Newell 310"/>
    <n v="3"/>
    <n v="5"/>
    <s v="Central"/>
    <m/>
    <n v="2.5499999999999998"/>
    <n v="9"/>
    <s v="Consumer"/>
    <x v="1027"/>
    <s v="Standard Class"/>
    <s v="Minnesota"/>
    <s v="Art"/>
  </r>
  <r>
    <n v="4"/>
    <s v="Shipped Early"/>
    <n v="6"/>
    <x v="0"/>
    <x v="87"/>
    <x v="0"/>
    <s v="Theone Pippenger"/>
    <n v="0"/>
    <x v="1021"/>
    <s v="September"/>
    <x v="3"/>
    <s v="US-2019-107384"/>
    <x v="3"/>
    <n v="55901"/>
    <n v="668"/>
    <s v="First Data TMFD35 PIN Pad"/>
    <n v="30"/>
    <n v="1"/>
    <s v="Central"/>
    <m/>
    <n v="29.99"/>
    <n v="143"/>
    <s v="Consumer"/>
    <x v="1027"/>
    <s v="Standard Class"/>
    <s v="Minnesota"/>
    <s v="Accessories"/>
  </r>
  <r>
    <n v="4"/>
    <s v="Shipped Early"/>
    <n v="6"/>
    <x v="0"/>
    <x v="87"/>
    <x v="0"/>
    <s v="Theone Pippenger"/>
    <n v="0"/>
    <x v="1021"/>
    <s v="September"/>
    <x v="3"/>
    <s v="US-2019-107384"/>
    <x v="3"/>
    <n v="55901"/>
    <n v="1009"/>
    <s v="Logitech G430 Surround Sound Gaming Headset with Dolby 7.1 Technology"/>
    <n v="144"/>
    <n v="5"/>
    <s v="Central"/>
    <m/>
    <n v="143.97999999999999"/>
    <n v="400"/>
    <s v="Consumer"/>
    <x v="1027"/>
    <s v="Standard Class"/>
    <s v="Minnesota"/>
    <s v="Accessories"/>
  </r>
  <r>
    <n v="2"/>
    <s v="Shipped Late"/>
    <n v="1"/>
    <x v="2"/>
    <x v="323"/>
    <x v="0"/>
    <s v="Neoma Murray"/>
    <n v="0"/>
    <x v="1012"/>
    <s v="September"/>
    <x v="3"/>
    <s v="US-2019-107636"/>
    <x v="0"/>
    <n v="6040"/>
    <n v="209"/>
    <s v="Avery 5"/>
    <n v="3"/>
    <n v="2"/>
    <s v="East"/>
    <m/>
    <n v="2.82"/>
    <n v="6"/>
    <s v="Consumer"/>
    <x v="1112"/>
    <s v="First Class"/>
    <s v="Connecticut"/>
    <s v="Labels"/>
  </r>
  <r>
    <n v="3"/>
    <s v="Shipped Late"/>
    <n v="1"/>
    <x v="1"/>
    <x v="15"/>
    <x v="0"/>
    <s v="Chris Cortes"/>
    <n v="0"/>
    <x v="897"/>
    <s v="September"/>
    <x v="3"/>
    <s v="US-2019-107888"/>
    <x v="1"/>
    <n v="98103"/>
    <n v="1546"/>
    <s v="Tenex The Solids Textured Chair Mats"/>
    <n v="24"/>
    <n v="2"/>
    <s v="West"/>
    <s v="Yes"/>
    <n v="23.79"/>
    <n v="140"/>
    <s v="Consumer"/>
    <x v="1077"/>
    <s v="First Class"/>
    <s v="Washington"/>
    <s v="Furnishings"/>
  </r>
  <r>
    <n v="3"/>
    <s v="Shipped Late"/>
    <n v="1"/>
    <x v="2"/>
    <x v="15"/>
    <x v="0"/>
    <s v="Chris Cortes"/>
    <n v="0"/>
    <x v="897"/>
    <s v="September"/>
    <x v="3"/>
    <s v="US-2019-107888"/>
    <x v="1"/>
    <n v="98103"/>
    <n v="637"/>
    <s v="Fellowes Bases and Tops For Staxonsteel/High-Stak Systems"/>
    <n v="8"/>
    <n v="1"/>
    <s v="West"/>
    <s v="Yes"/>
    <n v="7.99"/>
    <n v="33"/>
    <s v="Consumer"/>
    <x v="1077"/>
    <s v="First Class"/>
    <s v="Washington"/>
    <s v="Storage"/>
  </r>
  <r>
    <n v="3"/>
    <s v="Shipped Late"/>
    <n v="1"/>
    <x v="2"/>
    <x v="15"/>
    <x v="0"/>
    <s v="Chris Cortes"/>
    <n v="0"/>
    <x v="897"/>
    <s v="September"/>
    <x v="3"/>
    <s v="US-2019-107888"/>
    <x v="1"/>
    <n v="98103"/>
    <n v="1728"/>
    <s v="Xerox 1933"/>
    <n v="35"/>
    <n v="6"/>
    <s v="West"/>
    <s v="Yes"/>
    <n v="34.630000000000003"/>
    <n v="74"/>
    <s v="Consumer"/>
    <x v="1077"/>
    <s v="First Class"/>
    <s v="Washington"/>
    <s v="Paper"/>
  </r>
  <r>
    <n v="3"/>
    <s v="Shipped Late"/>
    <n v="1"/>
    <x v="0"/>
    <x v="15"/>
    <x v="0"/>
    <s v="Chris Cortes"/>
    <n v="0.2"/>
    <x v="897"/>
    <s v="September"/>
    <x v="3"/>
    <s v="US-2019-107888"/>
    <x v="1"/>
    <n v="98103"/>
    <n v="1279"/>
    <s v="Plantronics Encore H101 Dual Earpieces Headset"/>
    <n v="11"/>
    <n v="3"/>
    <s v="West"/>
    <s v="Yes"/>
    <n v="10.79"/>
    <n v="108"/>
    <s v="Consumer"/>
    <x v="1077"/>
    <s v="First Class"/>
    <s v="Washington"/>
    <s v="Phones"/>
  </r>
  <r>
    <n v="5"/>
    <s v="Shipped Early"/>
    <n v="6"/>
    <x v="2"/>
    <x v="3"/>
    <x v="0"/>
    <s v="Frank Olsen"/>
    <n v="0.2"/>
    <x v="1084"/>
    <s v="September"/>
    <x v="3"/>
    <s v="US-2019-107979"/>
    <x v="1"/>
    <n v="85301"/>
    <n v="1359"/>
    <s v="Rogers Deluxe File Chest"/>
    <n v="-8"/>
    <n v="2"/>
    <s v="West"/>
    <m/>
    <n v="-8.35"/>
    <n v="35"/>
    <s v="Consumer"/>
    <x v="1244"/>
    <s v="Standard Class"/>
    <s v="Arizona"/>
    <s v="Storage"/>
  </r>
  <r>
    <n v="5"/>
    <s v="Shipped Early"/>
    <n v="6"/>
    <x v="2"/>
    <x v="3"/>
    <x v="0"/>
    <s v="Frank Olsen"/>
    <n v="0.7"/>
    <x v="1084"/>
    <s v="September"/>
    <x v="3"/>
    <s v="US-2019-107979"/>
    <x v="1"/>
    <n v="85301"/>
    <n v="718"/>
    <s v="GBC VeloBinder Electric Binding Machine"/>
    <n v="-48"/>
    <n v="2"/>
    <s v="West"/>
    <m/>
    <n v="-48.39"/>
    <n v="73"/>
    <s v="Consumer"/>
    <x v="1244"/>
    <s v="Standard Class"/>
    <s v="Arizona"/>
    <s v="Binders"/>
  </r>
  <r>
    <n v="5"/>
    <s v="Shipped Early"/>
    <n v="6"/>
    <x v="0"/>
    <x v="3"/>
    <x v="0"/>
    <s v="Frank Olsen"/>
    <n v="0.2"/>
    <x v="1084"/>
    <s v="September"/>
    <x v="3"/>
    <s v="US-2019-107979"/>
    <x v="1"/>
    <n v="85301"/>
    <n v="1077"/>
    <s v="Memorex Micro Travel Drive 16 GB"/>
    <n v="12"/>
    <n v="7"/>
    <s v="West"/>
    <m/>
    <n v="12.31"/>
    <n v="90"/>
    <s v="Consumer"/>
    <x v="1244"/>
    <s v="Standard Class"/>
    <s v="Arizona"/>
    <s v="Accessories"/>
  </r>
  <r>
    <n v="6"/>
    <s v="Shipped On Time"/>
    <n v="6"/>
    <x v="2"/>
    <x v="32"/>
    <x v="0"/>
    <s v="Jennifer Halladay"/>
    <n v="0.7"/>
    <x v="909"/>
    <s v="September"/>
    <x v="3"/>
    <s v="US-2019-108014"/>
    <x v="0"/>
    <n v="44105"/>
    <n v="999"/>
    <s v="Lock-Up Easel Spel-Binder"/>
    <n v="-46"/>
    <n v="7"/>
    <s v="East"/>
    <m/>
    <n v="-45.93"/>
    <n v="60"/>
    <s v="Consumer"/>
    <x v="1026"/>
    <s v="Standard Class"/>
    <s v="Ohio"/>
    <s v="Binders"/>
  </r>
  <r>
    <n v="3"/>
    <s v="Shipped Late"/>
    <n v="1"/>
    <x v="2"/>
    <x v="308"/>
    <x v="0"/>
    <s v="Adam Shillingsburg"/>
    <n v="0"/>
    <x v="937"/>
    <s v="September"/>
    <x v="3"/>
    <s v="US-2019-108063"/>
    <x v="2"/>
    <n v="22901"/>
    <n v="1122"/>
    <s v="Newell 309"/>
    <n v="10"/>
    <n v="3"/>
    <s v="South"/>
    <m/>
    <n v="10.39"/>
    <n v="35"/>
    <s v="Consumer"/>
    <x v="1141"/>
    <s v="First Class"/>
    <s v="Virginia"/>
    <s v="Art"/>
  </r>
  <r>
    <n v="5"/>
    <s v="Shipped Early"/>
    <n v="6"/>
    <x v="2"/>
    <x v="466"/>
    <x v="0"/>
    <s v="Sally Hughsby"/>
    <n v="0.2"/>
    <x v="948"/>
    <s v="September"/>
    <x v="3"/>
    <s v="US-2019-108245"/>
    <x v="3"/>
    <n v="77581"/>
    <n v="1501"/>
    <s v="Staple envelope"/>
    <n v="5"/>
    <n v="3"/>
    <s v="Central"/>
    <m/>
    <n v="5.0199999999999996"/>
    <n v="13"/>
    <s v="Corporate"/>
    <x v="1182"/>
    <s v="Standard Class"/>
    <s v="Texas"/>
    <s v="Envelopes"/>
  </r>
  <r>
    <n v="5"/>
    <s v="Shipped Early"/>
    <n v="6"/>
    <x v="2"/>
    <x v="466"/>
    <x v="0"/>
    <s v="Sally Hughsby"/>
    <n v="0.8"/>
    <x v="948"/>
    <s v="September"/>
    <x v="3"/>
    <s v="US-2019-108245"/>
    <x v="3"/>
    <n v="77581"/>
    <n v="929"/>
    <s v="Insertable Tab Post Binder Dividers"/>
    <n v="-19"/>
    <n v="7"/>
    <s v="Central"/>
    <m/>
    <n v="-18.53"/>
    <n v="11"/>
    <s v="Corporate"/>
    <x v="1182"/>
    <s v="Standard Class"/>
    <s v="Texas"/>
    <s v="Binders"/>
  </r>
  <r>
    <n v="4"/>
    <s v="Shipped Early"/>
    <n v="6"/>
    <x v="1"/>
    <x v="524"/>
    <x v="0"/>
    <s v="Mick Hernandez"/>
    <n v="0.2"/>
    <x v="1012"/>
    <s v="September"/>
    <x v="3"/>
    <s v="US-2019-108315"/>
    <x v="2"/>
    <n v="32771"/>
    <n v="1537"/>
    <s v="Tenex B1-RE Series Chair Mats for Low Pile Carpets"/>
    <n v="-8"/>
    <n v="6"/>
    <s v="South"/>
    <m/>
    <n v="-8.2799999999999994"/>
    <n v="221"/>
    <s v="Home Office"/>
    <x v="1213"/>
    <s v="Standard Class"/>
    <s v="Florida"/>
    <s v="Furnishings"/>
  </r>
  <r>
    <n v="4"/>
    <s v="Shipped Early"/>
    <n v="6"/>
    <x v="2"/>
    <x v="524"/>
    <x v="0"/>
    <s v="Mick Hernandez"/>
    <n v="0.7"/>
    <x v="1012"/>
    <s v="September"/>
    <x v="3"/>
    <s v="US-2019-108315"/>
    <x v="2"/>
    <n v="32771"/>
    <n v="60"/>
    <s v="Acco PRESSTEX Data Binder with Storage Hooks, Light Blue, 9 1/2 X 11"/>
    <n v="-4"/>
    <n v="3"/>
    <s v="South"/>
    <m/>
    <n v="-3.55"/>
    <n v="5"/>
    <s v="Home Office"/>
    <x v="1213"/>
    <s v="Standard Class"/>
    <s v="Florida"/>
    <s v="Binders"/>
  </r>
  <r>
    <n v="5"/>
    <s v="Shipped Early"/>
    <n v="6"/>
    <x v="1"/>
    <x v="0"/>
    <x v="0"/>
    <s v="Anthony Rawles"/>
    <n v="0"/>
    <x v="1093"/>
    <s v="September"/>
    <x v="3"/>
    <s v="US-2019-108343"/>
    <x v="0"/>
    <n v="10009"/>
    <n v="1537"/>
    <s v="Tenex B1-RE Series Chair Mats for Low Pile Carpets"/>
    <n v="31"/>
    <n v="4"/>
    <s v="East"/>
    <m/>
    <n v="31.27"/>
    <n v="184"/>
    <s v="Corporate"/>
    <x v="1170"/>
    <s v="Standard Class"/>
    <s v="New York"/>
    <s v="Furnishings"/>
  </r>
  <r>
    <n v="5"/>
    <s v="Shipped Early"/>
    <n v="6"/>
    <x v="1"/>
    <x v="0"/>
    <x v="0"/>
    <s v="Anthony Rawles"/>
    <n v="0.1"/>
    <x v="1093"/>
    <s v="September"/>
    <x v="3"/>
    <s v="US-2019-108343"/>
    <x v="0"/>
    <n v="10009"/>
    <n v="1212"/>
    <s v="Office Star - Task Chair with Contemporary Loop Arms"/>
    <n v="25"/>
    <n v="2"/>
    <s v="East"/>
    <m/>
    <n v="25.47"/>
    <n v="164"/>
    <s v="Corporate"/>
    <x v="1170"/>
    <s v="Standard Class"/>
    <s v="New York"/>
    <s v="Chairs"/>
  </r>
  <r>
    <n v="5"/>
    <s v="Shipped Early"/>
    <n v="6"/>
    <x v="2"/>
    <x v="0"/>
    <x v="0"/>
    <s v="Anthony Rawles"/>
    <n v="0"/>
    <x v="1093"/>
    <s v="September"/>
    <x v="3"/>
    <s v="US-2019-108343"/>
    <x v="0"/>
    <n v="10009"/>
    <n v="1775"/>
    <s v="Xerox 1977"/>
    <n v="6"/>
    <n v="2"/>
    <s v="East"/>
    <m/>
    <n v="6.41"/>
    <n v="13"/>
    <s v="Corporate"/>
    <x v="1170"/>
    <s v="Standard Class"/>
    <s v="New York"/>
    <s v="Paper"/>
  </r>
  <r>
    <n v="4"/>
    <s v="Shipped Early"/>
    <n v="6"/>
    <x v="2"/>
    <x v="312"/>
    <x v="0"/>
    <s v="Patrick Jones"/>
    <n v="0.2"/>
    <x v="1059"/>
    <s v="September"/>
    <x v="3"/>
    <s v="US-2019-108700"/>
    <x v="3"/>
    <n v="61107"/>
    <n v="1568"/>
    <s v="Things To Do Today Spiral Book"/>
    <n v="14"/>
    <n v="6"/>
    <s v="Central"/>
    <m/>
    <n v="13.78"/>
    <n v="38"/>
    <s v="Corporate"/>
    <x v="1134"/>
    <s v="Standard Class"/>
    <s v="Illinois"/>
    <s v="Paper"/>
  </r>
  <r>
    <n v="1"/>
    <s v="Shipped On Time"/>
    <n v="1"/>
    <x v="1"/>
    <x v="86"/>
    <x v="0"/>
    <s v="Patrick Ryan"/>
    <n v="0"/>
    <x v="1051"/>
    <s v="September"/>
    <x v="3"/>
    <s v="US-2019-109253"/>
    <x v="1"/>
    <n v="94601"/>
    <n v="1541"/>
    <s v="Tenex Chairmats For Use with Hard Floors"/>
    <n v="10"/>
    <n v="4"/>
    <s v="West"/>
    <s v="Yes"/>
    <n v="10.39"/>
    <n v="130"/>
    <s v="Consumer"/>
    <x v="1138"/>
    <s v="First Class"/>
    <s v="California"/>
    <s v="Furnishings"/>
  </r>
  <r>
    <n v="1"/>
    <s v="Shipped On Time"/>
    <n v="1"/>
    <x v="1"/>
    <x v="86"/>
    <x v="0"/>
    <s v="Patrick Ryan"/>
    <n v="0.2"/>
    <x v="1051"/>
    <s v="September"/>
    <x v="3"/>
    <s v="US-2019-109253"/>
    <x v="1"/>
    <n v="94601"/>
    <n v="428"/>
    <s v="Chromcraft Rectangular Conference Tables"/>
    <n v="28"/>
    <n v="3"/>
    <s v="West"/>
    <s v="Yes"/>
    <n v="28.44"/>
    <n v="569"/>
    <s v="Consumer"/>
    <x v="1138"/>
    <s v="First Class"/>
    <s v="California"/>
    <s v="Tables"/>
  </r>
  <r>
    <n v="1"/>
    <s v="Shipped On Time"/>
    <n v="1"/>
    <x v="2"/>
    <x v="86"/>
    <x v="0"/>
    <s v="Patrick Ryan"/>
    <n v="0"/>
    <x v="1051"/>
    <s v="September"/>
    <x v="3"/>
    <s v="US-2019-109253"/>
    <x v="1"/>
    <n v="94601"/>
    <n v="641"/>
    <s v="Fellowes Command Center 5-outlet power strip"/>
    <n v="55"/>
    <n v="3"/>
    <s v="West"/>
    <s v="Yes"/>
    <n v="54.95"/>
    <n v="204"/>
    <s v="Consumer"/>
    <x v="1138"/>
    <s v="First Class"/>
    <s v="California"/>
    <s v="Appliances"/>
  </r>
  <r>
    <n v="1"/>
    <s v="Shipped On Time"/>
    <n v="1"/>
    <x v="2"/>
    <x v="86"/>
    <x v="0"/>
    <s v="Patrick Ryan"/>
    <n v="0"/>
    <x v="1051"/>
    <s v="September"/>
    <x v="3"/>
    <s v="US-2019-109253"/>
    <x v="1"/>
    <n v="94601"/>
    <n v="1152"/>
    <s v="Newell 336"/>
    <n v="5"/>
    <n v="4"/>
    <s v="West"/>
    <s v="Yes"/>
    <n v="4.96"/>
    <n v="17"/>
    <s v="Consumer"/>
    <x v="1138"/>
    <s v="First Class"/>
    <s v="California"/>
    <s v="Art"/>
  </r>
  <r>
    <n v="1"/>
    <s v="Shipped On Time"/>
    <n v="1"/>
    <x v="2"/>
    <x v="86"/>
    <x v="0"/>
    <s v="Patrick Ryan"/>
    <n v="0"/>
    <x v="1051"/>
    <s v="September"/>
    <x v="3"/>
    <s v="US-2019-109253"/>
    <x v="1"/>
    <n v="94601"/>
    <n v="232"/>
    <s v="Avery Address/Shipping Labels for Typewriters, 4 x 2"/>
    <n v="25"/>
    <n v="5"/>
    <s v="West"/>
    <s v="Yes"/>
    <n v="24.84"/>
    <n v="52"/>
    <s v="Consumer"/>
    <x v="1138"/>
    <s v="First Class"/>
    <s v="California"/>
    <s v="Labels"/>
  </r>
  <r>
    <n v="1"/>
    <s v="Shipped On Time"/>
    <n v="1"/>
    <x v="2"/>
    <x v="86"/>
    <x v="0"/>
    <s v="Patrick Ryan"/>
    <n v="0.2"/>
    <x v="1051"/>
    <s v="September"/>
    <x v="3"/>
    <s v="US-2019-109253"/>
    <x v="1"/>
    <n v="94601"/>
    <n v="46"/>
    <s v="Acco Flexible ACCOHIDE Square Ring Data Binder, Dark Blue, 11 1/2 X 14 7/8"/>
    <n v="42"/>
    <n v="9"/>
    <s v="West"/>
    <s v="Yes"/>
    <n v="42.46"/>
    <n v="117"/>
    <s v="Consumer"/>
    <x v="1138"/>
    <s v="First Class"/>
    <s v="California"/>
    <s v="Binders"/>
  </r>
  <r>
    <n v="1"/>
    <s v="Shipped On Time"/>
    <n v="1"/>
    <x v="0"/>
    <x v="86"/>
    <x v="0"/>
    <s v="Patrick Ryan"/>
    <n v="0.2"/>
    <x v="1051"/>
    <s v="September"/>
    <x v="3"/>
    <s v="US-2019-109253"/>
    <x v="1"/>
    <n v="94601"/>
    <n v="431"/>
    <s v="Cisco 8x8 Inc. 6753i IP Business Phone System"/>
    <n v="38"/>
    <n v="4"/>
    <s v="West"/>
    <s v="Yes"/>
    <n v="37.799999999999997"/>
    <n v="432"/>
    <s v="Consumer"/>
    <x v="1138"/>
    <s v="First Class"/>
    <s v="California"/>
    <s v="Phones"/>
  </r>
  <r>
    <n v="2"/>
    <s v="Shipped Late"/>
    <n v="1"/>
    <x v="1"/>
    <x v="17"/>
    <x v="0"/>
    <s v="Maureen Gastineau"/>
    <n v="0.15"/>
    <x v="1084"/>
    <s v="September"/>
    <x v="3"/>
    <s v="US-2019-109316"/>
    <x v="1"/>
    <n v="90049"/>
    <n v="1358"/>
    <s v="Riverside Palais Royal Lawyers Bookcase, Royale Cherry Finish"/>
    <n v="141"/>
    <n v="2"/>
    <s v="West"/>
    <m/>
    <n v="140.96"/>
    <n v="1498"/>
    <s v="Home Office"/>
    <x v="981"/>
    <s v="First Class"/>
    <s v="California"/>
    <s v="Bookcases"/>
  </r>
  <r>
    <n v="2"/>
    <s v="Shipped Late"/>
    <n v="1"/>
    <x v="0"/>
    <x v="17"/>
    <x v="0"/>
    <s v="Maureen Gastineau"/>
    <n v="0.2"/>
    <x v="1084"/>
    <s v="September"/>
    <x v="3"/>
    <s v="US-2019-109316"/>
    <x v="1"/>
    <n v="90049"/>
    <n v="1454"/>
    <s v="Shocksock Galaxy S4 Armband"/>
    <n v="-4"/>
    <n v="2"/>
    <s v="West"/>
    <m/>
    <n v="-3.5"/>
    <n v="18"/>
    <s v="Home Office"/>
    <x v="981"/>
    <s v="First Class"/>
    <s v="California"/>
    <s v="Phones"/>
  </r>
  <r>
    <n v="6"/>
    <s v="Shipped On Time"/>
    <n v="6"/>
    <x v="2"/>
    <x v="202"/>
    <x v="0"/>
    <s v="Roger Barcio"/>
    <n v="0.7"/>
    <x v="881"/>
    <s v="September"/>
    <x v="3"/>
    <s v="US-2019-109484"/>
    <x v="1"/>
    <n v="97206"/>
    <n v="674"/>
    <s v="Flexible Leather- Look Classic Collection Ring Binder"/>
    <n v="-4"/>
    <n v="1"/>
    <s v="West"/>
    <m/>
    <n v="-3.79"/>
    <n v="6"/>
    <s v="Home Office"/>
    <x v="1071"/>
    <s v="Standard Class"/>
    <s v="Oregon"/>
    <s v="Binders"/>
  </r>
  <r>
    <n v="5"/>
    <s v="Shipped Late"/>
    <n v="3"/>
    <x v="2"/>
    <x v="17"/>
    <x v="0"/>
    <s v="John Murray"/>
    <n v="0"/>
    <x v="958"/>
    <s v="September"/>
    <x v="3"/>
    <s v="US-2019-109582"/>
    <x v="1"/>
    <n v="90036"/>
    <n v="539"/>
    <s v="Eaton Premium Continuous-Feed Paper, 25% Cotton, Letter Size, White, 1000 Shts/Box"/>
    <n v="80"/>
    <n v="3"/>
    <s v="West"/>
    <m/>
    <n v="79.89"/>
    <n v="166"/>
    <s v="Consumer"/>
    <x v="1148"/>
    <s v="Second Class"/>
    <s v="California"/>
    <s v="Paper"/>
  </r>
  <r>
    <n v="5"/>
    <s v="Shipped Late"/>
    <n v="3"/>
    <x v="1"/>
    <x v="184"/>
    <x v="0"/>
    <s v="Brendan Sweed"/>
    <n v="0"/>
    <x v="922"/>
    <s v="September"/>
    <x v="3"/>
    <s v="US-2019-109610"/>
    <x v="2"/>
    <n v="40214"/>
    <n v="1211"/>
    <s v="Office Star - Professional Matrix Back Chair with 2-to-1 Synchro Tilt and Mesh Fabric Seat"/>
    <n v="168"/>
    <n v="2"/>
    <s v="South"/>
    <m/>
    <n v="168.47"/>
    <n v="702"/>
    <s v="Corporate"/>
    <x v="1025"/>
    <s v="Second Class"/>
    <s v="Kentucky"/>
    <s v="Chairs"/>
  </r>
  <r>
    <n v="3"/>
    <s v="Shipped Late"/>
    <n v="1"/>
    <x v="1"/>
    <x v="16"/>
    <x v="0"/>
    <s v="William Brown"/>
    <n v="0.2"/>
    <x v="1002"/>
    <s v="September"/>
    <x v="3"/>
    <s v="US-2019-110149"/>
    <x v="0"/>
    <n v="19143"/>
    <n v="470"/>
    <s v="Contract Clock, 14, Brown"/>
    <n v="15"/>
    <n v="5"/>
    <s v="East"/>
    <m/>
    <n v="15.39"/>
    <n v="88"/>
    <s v="Consumer"/>
    <x v="1010"/>
    <s v="First Class"/>
    <s v="Pennsylvania"/>
    <s v="Furnishings"/>
  </r>
  <r>
    <n v="3"/>
    <s v="Shipped Late"/>
    <n v="1"/>
    <x v="2"/>
    <x v="16"/>
    <x v="0"/>
    <s v="William Brown"/>
    <n v="0.7"/>
    <x v="1002"/>
    <s v="September"/>
    <x v="3"/>
    <s v="US-2019-110149"/>
    <x v="0"/>
    <n v="19143"/>
    <n v="795"/>
    <s v="Heavy-Duty E-Z-D Binders"/>
    <n v="-3"/>
    <n v="1"/>
    <s v="East"/>
    <m/>
    <n v="-2.5099999999999998"/>
    <n v="3"/>
    <s v="Consumer"/>
    <x v="1010"/>
    <s v="First Class"/>
    <s v="Pennsylvania"/>
    <s v="Binders"/>
  </r>
  <r>
    <n v="4"/>
    <s v="Shipped Early"/>
    <n v="6"/>
    <x v="1"/>
    <x v="16"/>
    <x v="0"/>
    <s v="Ross Baird"/>
    <n v="0.2"/>
    <x v="1086"/>
    <s v="September"/>
    <x v="3"/>
    <s v="US-2019-110576"/>
    <x v="0"/>
    <n v="19120"/>
    <n v="1043"/>
    <s v="Luxo Professional Fluorescent Magnifier Lamp with Clamp-Mount Base"/>
    <n v="76"/>
    <n v="6"/>
    <s v="East"/>
    <m/>
    <n v="75.540000000000006"/>
    <n v="1007"/>
    <s v="Home Office"/>
    <x v="1079"/>
    <s v="Standard Class"/>
    <s v="Pennsylvania"/>
    <s v="Furnishings"/>
  </r>
  <r>
    <n v="4"/>
    <s v="Shipped Early"/>
    <n v="6"/>
    <x v="1"/>
    <x v="16"/>
    <x v="0"/>
    <s v="Ross Baird"/>
    <n v="0.2"/>
    <x v="1086"/>
    <s v="September"/>
    <x v="3"/>
    <s v="US-2019-110576"/>
    <x v="0"/>
    <n v="19120"/>
    <n v="509"/>
    <s v="Deflect-o RollaMat Studded, Beveled Mat for Medium Pile Carpeting"/>
    <n v="-13"/>
    <n v="7"/>
    <s v="East"/>
    <m/>
    <n v="-12.91"/>
    <n v="516"/>
    <s v="Home Office"/>
    <x v="1079"/>
    <s v="Standard Class"/>
    <s v="Pennsylvania"/>
    <s v="Furnishings"/>
  </r>
  <r>
    <n v="4"/>
    <s v="Shipped Early"/>
    <n v="6"/>
    <x v="1"/>
    <x v="16"/>
    <x v="0"/>
    <s v="Ross Baird"/>
    <n v="0.4"/>
    <x v="1086"/>
    <s v="September"/>
    <x v="3"/>
    <s v="US-2019-110576"/>
    <x v="0"/>
    <n v="19120"/>
    <n v="1356"/>
    <s v="Riverside Furniture Oval Coffee Table, Oval End Table, End Table with Drawer"/>
    <n v="-620"/>
    <n v="12"/>
    <s v="East"/>
    <m/>
    <n v="-619.6"/>
    <n v="2065"/>
    <s v="Home Office"/>
    <x v="1079"/>
    <s v="Standard Class"/>
    <s v="Pennsylvania"/>
    <s v="Tables"/>
  </r>
  <r>
    <n v="4"/>
    <s v="Shipped Early"/>
    <n v="6"/>
    <x v="2"/>
    <x v="16"/>
    <x v="0"/>
    <s v="Ross Baird"/>
    <n v="0.2"/>
    <x v="1086"/>
    <s v="September"/>
    <x v="3"/>
    <s v="US-2019-110576"/>
    <x v="0"/>
    <n v="19120"/>
    <n v="1814"/>
    <s v="Xerox 210"/>
    <n v="5"/>
    <n v="3"/>
    <s v="East"/>
    <m/>
    <n v="5.44"/>
    <n v="16"/>
    <s v="Home Office"/>
    <x v="1079"/>
    <s v="Standard Class"/>
    <s v="Pennsylvania"/>
    <s v="Paper"/>
  </r>
  <r>
    <n v="4"/>
    <s v="Shipped Early"/>
    <n v="6"/>
    <x v="2"/>
    <x v="16"/>
    <x v="0"/>
    <s v="Ross Baird"/>
    <n v="0.2"/>
    <x v="1086"/>
    <s v="September"/>
    <x v="3"/>
    <s v="US-2019-110576"/>
    <x v="0"/>
    <n v="19120"/>
    <n v="1839"/>
    <s v="Xerox 4200 Series MultiUse Premium Copy Paper (20Lb. and 84 Bright)"/>
    <n v="8"/>
    <n v="6"/>
    <s v="East"/>
    <m/>
    <n v="7.92"/>
    <n v="25"/>
    <s v="Home Office"/>
    <x v="1079"/>
    <s v="Standard Class"/>
    <s v="Pennsylvania"/>
    <s v="Paper"/>
  </r>
  <r>
    <n v="5"/>
    <s v="Shipped Early"/>
    <n v="6"/>
    <x v="1"/>
    <x v="15"/>
    <x v="0"/>
    <s v="Jason Fortune-"/>
    <n v="0"/>
    <x v="939"/>
    <s v="September"/>
    <x v="3"/>
    <s v="US-2019-110604"/>
    <x v="1"/>
    <n v="98103"/>
    <n v="16"/>
    <s v="24-Hour Round Wall Clock"/>
    <n v="17"/>
    <n v="2"/>
    <s v="West"/>
    <m/>
    <n v="17.18"/>
    <n v="40"/>
    <s v="Consumer"/>
    <x v="976"/>
    <s v="Standard Class"/>
    <s v="Washington"/>
    <s v="Furnishings"/>
  </r>
  <r>
    <n v="5"/>
    <s v="Shipped Early"/>
    <n v="6"/>
    <x v="1"/>
    <x v="15"/>
    <x v="0"/>
    <s v="Jason Fortune-"/>
    <n v="0.2"/>
    <x v="939"/>
    <s v="September"/>
    <x v="3"/>
    <s v="US-2019-110604"/>
    <x v="1"/>
    <n v="98103"/>
    <n v="1372"/>
    <s v="SAFCO Arco Folding Chair"/>
    <n v="25"/>
    <n v="1"/>
    <s v="West"/>
    <m/>
    <n v="24.86"/>
    <n v="221"/>
    <s v="Consumer"/>
    <x v="976"/>
    <s v="Standard Class"/>
    <s v="Washington"/>
    <s v="Chairs"/>
  </r>
  <r>
    <n v="5"/>
    <s v="Shipped Early"/>
    <n v="6"/>
    <x v="1"/>
    <x v="15"/>
    <x v="0"/>
    <s v="Jason Fortune-"/>
    <n v="0.2"/>
    <x v="939"/>
    <s v="September"/>
    <x v="3"/>
    <s v="US-2019-110604"/>
    <x v="1"/>
    <n v="98103"/>
    <n v="1385"/>
    <s v="SAFCO Optional Arm Kit for Workspace Cribbage Stacking Chair"/>
    <n v="4"/>
    <n v="2"/>
    <s v="West"/>
    <m/>
    <n v="4.26"/>
    <n v="43"/>
    <s v="Consumer"/>
    <x v="976"/>
    <s v="Standard Class"/>
    <s v="Washington"/>
    <s v="Chairs"/>
  </r>
  <r>
    <n v="5"/>
    <s v="Shipped Early"/>
    <n v="6"/>
    <x v="2"/>
    <x v="16"/>
    <x v="0"/>
    <s v="Jamie Frazer"/>
    <n v="0.2"/>
    <x v="942"/>
    <s v="September"/>
    <x v="3"/>
    <s v="US-2019-110646"/>
    <x v="0"/>
    <n v="19134"/>
    <n v="228"/>
    <s v="Avery 517"/>
    <n v="5"/>
    <n v="5"/>
    <s v="East"/>
    <m/>
    <n v="4.9800000000000004"/>
    <n v="15"/>
    <s v="Consumer"/>
    <x v="1014"/>
    <s v="Standard Class"/>
    <s v="Pennsylvania"/>
    <s v="Labels"/>
  </r>
  <r>
    <n v="5"/>
    <s v="Shipped Early"/>
    <n v="6"/>
    <x v="2"/>
    <x v="16"/>
    <x v="0"/>
    <s v="Jamie Frazer"/>
    <n v="0.7"/>
    <x v="942"/>
    <s v="September"/>
    <x v="3"/>
    <s v="US-2019-110646"/>
    <x v="0"/>
    <n v="19134"/>
    <n v="717"/>
    <s v="GBC Velobind Prepunched Cover Sets, Regency Series"/>
    <n v="-28"/>
    <n v="3"/>
    <s v="East"/>
    <m/>
    <n v="-27.73"/>
    <n v="33"/>
    <s v="Consumer"/>
    <x v="1014"/>
    <s v="Standard Class"/>
    <s v="Pennsylvania"/>
    <s v="Binders"/>
  </r>
  <r>
    <n v="5"/>
    <s v="Shipped Early"/>
    <n v="6"/>
    <x v="0"/>
    <x v="16"/>
    <x v="0"/>
    <s v="Jamie Frazer"/>
    <n v="0.4"/>
    <x v="942"/>
    <s v="September"/>
    <x v="3"/>
    <s v="US-2019-110646"/>
    <x v="0"/>
    <n v="19134"/>
    <n v="1104"/>
    <s v="Motorla HX550 Universal Bluetooth Headset"/>
    <n v="20"/>
    <n v="5"/>
    <s v="East"/>
    <m/>
    <n v="19.78"/>
    <n v="119"/>
    <s v="Consumer"/>
    <x v="1014"/>
    <s v="Standard Class"/>
    <s v="Pennsylvania"/>
    <s v="Phones"/>
  </r>
  <r>
    <n v="2"/>
    <s v="Shipped Early"/>
    <n v="3"/>
    <x v="0"/>
    <x v="15"/>
    <x v="0"/>
    <s v="Eva Jacobs"/>
    <n v="0"/>
    <x v="899"/>
    <s v="September"/>
    <x v="3"/>
    <s v="US-2019-110989"/>
    <x v="1"/>
    <n v="98105"/>
    <n v="883"/>
    <s v="HP Standard 104 key PS/2 Keyboard"/>
    <n v="11"/>
    <n v="3"/>
    <s v="West"/>
    <m/>
    <n v="10.88"/>
    <n v="44"/>
    <s v="Consumer"/>
    <x v="1022"/>
    <s v="Second Class"/>
    <s v="Washington"/>
    <s v="Accessories"/>
  </r>
  <r>
    <n v="5"/>
    <s v="Shipped Early"/>
    <n v="6"/>
    <x v="1"/>
    <x v="525"/>
    <x v="0"/>
    <s v="Kelly Andreada"/>
    <n v="0.2"/>
    <x v="956"/>
    <s v="September"/>
    <x v="3"/>
    <s v="US-2019-110996"/>
    <x v="1"/>
    <n v="91761"/>
    <n v="1180"/>
    <s v="Novimex High-Tech Fabric Mesh Task Chair"/>
    <n v="-46"/>
    <n v="5"/>
    <s v="West"/>
    <m/>
    <n v="-46.14"/>
    <n v="284"/>
    <s v="Consumer"/>
    <x v="1026"/>
    <s v="Standard Class"/>
    <s v="California"/>
    <s v="Chairs"/>
  </r>
  <r>
    <n v="3"/>
    <s v="Shipped On Time"/>
    <n v="3"/>
    <x v="1"/>
    <x v="97"/>
    <x v="0"/>
    <s v="Sam Zeldin"/>
    <n v="0.4"/>
    <x v="992"/>
    <s v="September"/>
    <x v="3"/>
    <s v="US-2019-111024"/>
    <x v="0"/>
    <n v="43130"/>
    <n v="318"/>
    <s v="Bevis Round Conference Table Top, X-Base"/>
    <n v="-104"/>
    <n v="2"/>
    <s v="East"/>
    <m/>
    <n v="-103.99"/>
    <n v="215"/>
    <s v="Home Office"/>
    <x v="1184"/>
    <s v="Second Class"/>
    <s v="Ohio"/>
    <s v="Tables"/>
  </r>
  <r>
    <n v="3"/>
    <s v="Shipped On Time"/>
    <n v="3"/>
    <x v="2"/>
    <x v="97"/>
    <x v="0"/>
    <s v="Sam Zeldin"/>
    <n v="0.2"/>
    <x v="992"/>
    <s v="September"/>
    <x v="3"/>
    <s v="US-2019-111024"/>
    <x v="0"/>
    <n v="43130"/>
    <n v="1087"/>
    <s v="Message Book, Wirebound, Four 5 1/2 X 4 Forms/Pg., 200 Dupl. Sets/Book"/>
    <n v="11"/>
    <n v="4"/>
    <s v="East"/>
    <m/>
    <n v="11.1"/>
    <n v="33"/>
    <s v="Home Office"/>
    <x v="1184"/>
    <s v="Second Class"/>
    <s v="Ohio"/>
    <s v="Paper"/>
  </r>
  <r>
    <n v="3"/>
    <s v="Shipped On Time"/>
    <n v="3"/>
    <x v="2"/>
    <x v="97"/>
    <x v="0"/>
    <s v="Sam Zeldin"/>
    <n v="0.2"/>
    <x v="992"/>
    <s v="September"/>
    <x v="3"/>
    <s v="US-2019-111024"/>
    <x v="0"/>
    <n v="43130"/>
    <n v="1654"/>
    <s v="Wirebound Four 2-3/4 x 5 Forms per Page, 400 Sets per Book"/>
    <n v="11"/>
    <n v="6"/>
    <s v="East"/>
    <m/>
    <n v="11.22"/>
    <n v="31"/>
    <s v="Home Office"/>
    <x v="1184"/>
    <s v="Second Class"/>
    <s v="Ohio"/>
    <s v="Paper"/>
  </r>
  <r>
    <n v="2"/>
    <s v="Shipped Early"/>
    <n v="3"/>
    <x v="2"/>
    <x v="180"/>
    <x v="0"/>
    <s v="Gene McClure"/>
    <n v="0.2"/>
    <x v="975"/>
    <s v="September"/>
    <x v="3"/>
    <s v="US-2019-111241"/>
    <x v="1"/>
    <n v="93727"/>
    <n v="707"/>
    <s v="GBC Recycled Regency Composition Covers"/>
    <n v="78"/>
    <n v="5"/>
    <s v="West"/>
    <m/>
    <n v="77.709999999999994"/>
    <n v="239"/>
    <s v="Consumer"/>
    <x v="1138"/>
    <s v="Second Class"/>
    <s v="California"/>
    <s v="Binders"/>
  </r>
  <r>
    <n v="2"/>
    <s v="Shipped Late"/>
    <n v="1"/>
    <x v="1"/>
    <x v="143"/>
    <x v="0"/>
    <s v="Edward Hooks"/>
    <n v="0.1"/>
    <x v="1096"/>
    <s v="September"/>
    <x v="3"/>
    <s v="US-2019-111423"/>
    <x v="0"/>
    <n v="13601"/>
    <n v="743"/>
    <s v="Global Commerce Series Low-Back Swivel/Tilt Chairs"/>
    <n v="98"/>
    <n v="2"/>
    <s v="East"/>
    <m/>
    <n v="97.65"/>
    <n v="463"/>
    <s v="Corporate"/>
    <x v="1265"/>
    <s v="First Class"/>
    <s v="New York"/>
    <s v="Chairs"/>
  </r>
  <r>
    <n v="2"/>
    <s v="Shipped Late"/>
    <n v="1"/>
    <x v="2"/>
    <x v="143"/>
    <x v="0"/>
    <s v="Edward Hooks"/>
    <n v="0.2"/>
    <x v="1096"/>
    <s v="September"/>
    <x v="3"/>
    <s v="US-2019-111423"/>
    <x v="0"/>
    <n v="13601"/>
    <n v="686"/>
    <s v="GBC DocuBind TL200 Manual Binding Machine"/>
    <n v="302"/>
    <n v="5"/>
    <s v="East"/>
    <m/>
    <n v="302.37"/>
    <n v="896"/>
    <s v="Corporate"/>
    <x v="1265"/>
    <s v="First Class"/>
    <s v="New York"/>
    <s v="Binders"/>
  </r>
  <r>
    <n v="1"/>
    <s v="Shipped On Time"/>
    <n v="1"/>
    <x v="0"/>
    <x v="324"/>
    <x v="0"/>
    <s v="Ruben Ausman"/>
    <n v="0"/>
    <x v="946"/>
    <s v="September"/>
    <x v="3"/>
    <s v="US-2019-111745"/>
    <x v="1"/>
    <n v="87401"/>
    <n v="1115"/>
    <s v="NETGEAR AC1750 Dual Band Gigabit Smart WiFi Router"/>
    <n v="54"/>
    <n v="1"/>
    <s v="West"/>
    <m/>
    <n v="54.4"/>
    <n v="160"/>
    <s v="Corporate"/>
    <x v="1160"/>
    <s v="First Class"/>
    <s v="New Mexico"/>
    <s v="Accessories"/>
  </r>
  <r>
    <n v="4"/>
    <s v="Shipped Early"/>
    <n v="6"/>
    <x v="2"/>
    <x v="107"/>
    <x v="0"/>
    <s v="Paul Stevenson"/>
    <n v="0"/>
    <x v="920"/>
    <s v="September"/>
    <x v="3"/>
    <s v="US-2019-111920"/>
    <x v="3"/>
    <n v="74133"/>
    <n v="523"/>
    <s v="Dixon Ticonderoga Core-Lock Colored Pencils"/>
    <n v="12"/>
    <n v="4"/>
    <s v="Central"/>
    <m/>
    <n v="12.03"/>
    <n v="36"/>
    <s v="Home Office"/>
    <x v="1145"/>
    <s v="Standard Class"/>
    <s v="Oklahoma"/>
    <s v="Art"/>
  </r>
  <r>
    <n v="4"/>
    <s v="Shipped Early"/>
    <n v="6"/>
    <x v="1"/>
    <x v="134"/>
    <x v="0"/>
    <s v="Bill Stewart"/>
    <n v="0.2"/>
    <x v="937"/>
    <s v="September"/>
    <x v="3"/>
    <s v="US-2019-112347"/>
    <x v="1"/>
    <n v="80219"/>
    <n v="837"/>
    <s v="Hon GuestStacker Chair"/>
    <n v="68"/>
    <n v="5"/>
    <s v="West"/>
    <m/>
    <n v="68"/>
    <n v="907"/>
    <s v="Corporate"/>
    <x v="1001"/>
    <s v="Standard Class"/>
    <s v="Colorado"/>
    <s v="Chairs"/>
  </r>
  <r>
    <n v="4"/>
    <s v="Shipped Early"/>
    <n v="6"/>
    <x v="1"/>
    <x v="134"/>
    <x v="0"/>
    <s v="Bill Stewart"/>
    <n v="0.2"/>
    <x v="937"/>
    <s v="September"/>
    <x v="3"/>
    <s v="US-2019-112347"/>
    <x v="1"/>
    <n v="80219"/>
    <n v="1534"/>
    <s v="Tenex 46 x 60 Computer Anti-Static Chairmat, Rectangular Shaped"/>
    <n v="0"/>
    <n v="6"/>
    <s v="West"/>
    <m/>
    <n v="0"/>
    <n v="509"/>
    <s v="Corporate"/>
    <x v="1001"/>
    <s v="Standard Class"/>
    <s v="Colorado"/>
    <s v="Furnishings"/>
  </r>
  <r>
    <n v="4"/>
    <s v="Shipped Early"/>
    <n v="6"/>
    <x v="1"/>
    <x v="134"/>
    <x v="0"/>
    <s v="Bill Stewart"/>
    <n v="0.7"/>
    <x v="937"/>
    <s v="September"/>
    <x v="3"/>
    <s v="US-2019-112347"/>
    <x v="1"/>
    <n v="80219"/>
    <n v="822"/>
    <s v="Hon 4-Shelf Metal Bookcases"/>
    <n v="-364"/>
    <n v="8"/>
    <s v="West"/>
    <m/>
    <n v="-363.53"/>
    <n v="242"/>
    <s v="Corporate"/>
    <x v="1001"/>
    <s v="Standard Class"/>
    <s v="Colorado"/>
    <s v="Bookcases"/>
  </r>
  <r>
    <n v="4"/>
    <s v="Shipped Early"/>
    <n v="6"/>
    <x v="2"/>
    <x v="134"/>
    <x v="0"/>
    <s v="Bill Stewart"/>
    <n v="0.2"/>
    <x v="937"/>
    <s v="September"/>
    <x v="3"/>
    <s v="US-2019-112347"/>
    <x v="1"/>
    <n v="80219"/>
    <n v="982"/>
    <s v="Letter Size Cart"/>
    <n v="13"/>
    <n v="1"/>
    <s v="West"/>
    <m/>
    <n v="12.86"/>
    <n v="114"/>
    <s v="Corporate"/>
    <x v="1001"/>
    <s v="Standard Class"/>
    <s v="Colorado"/>
    <s v="Storage"/>
  </r>
  <r>
    <n v="4"/>
    <s v="Shipped Early"/>
    <n v="6"/>
    <x v="2"/>
    <x v="134"/>
    <x v="0"/>
    <s v="Bill Stewart"/>
    <n v="0.7"/>
    <x v="937"/>
    <s v="September"/>
    <x v="3"/>
    <s v="US-2019-112347"/>
    <x v="1"/>
    <n v="80219"/>
    <n v="124"/>
    <s v="Aluminum Screw Posts"/>
    <n v="-24"/>
    <n v="8"/>
    <s v="West"/>
    <m/>
    <n v="-24.42"/>
    <n v="37"/>
    <s v="Corporate"/>
    <x v="1001"/>
    <s v="Standard Class"/>
    <s v="Colorado"/>
    <s v="Binders"/>
  </r>
  <r>
    <n v="4"/>
    <s v="Shipped Early"/>
    <n v="6"/>
    <x v="0"/>
    <x v="134"/>
    <x v="0"/>
    <s v="Bill Stewart"/>
    <n v="0.2"/>
    <x v="937"/>
    <s v="September"/>
    <x v="3"/>
    <s v="US-2019-112347"/>
    <x v="1"/>
    <n v="80219"/>
    <n v="1439"/>
    <s v="Seidio BD2-HK3IPH5-BK DILEX Case and Holster Combo for Apple iPhone 5/5s - Black"/>
    <n v="5"/>
    <n v="2"/>
    <s v="West"/>
    <m/>
    <n v="4.96"/>
    <n v="50"/>
    <s v="Corporate"/>
    <x v="1001"/>
    <s v="Standard Class"/>
    <s v="Colorado"/>
    <s v="Phones"/>
  </r>
  <r>
    <n v="4"/>
    <s v="Shipped Early"/>
    <n v="6"/>
    <x v="0"/>
    <x v="134"/>
    <x v="0"/>
    <s v="Bill Stewart"/>
    <n v="0.2"/>
    <x v="937"/>
    <s v="September"/>
    <x v="3"/>
    <s v="US-2019-112347"/>
    <x v="1"/>
    <n v="80219"/>
    <n v="1045"/>
    <s v="Macally Suction Cup Mount"/>
    <n v="-14"/>
    <n v="6"/>
    <s v="West"/>
    <m/>
    <n v="-14.34"/>
    <n v="57"/>
    <s v="Corporate"/>
    <x v="1001"/>
    <s v="Standard Class"/>
    <s v="Colorado"/>
    <s v="Phones"/>
  </r>
  <r>
    <n v="4"/>
    <s v="Shipped Early"/>
    <n v="6"/>
    <x v="0"/>
    <x v="4"/>
    <x v="0"/>
    <s v="Jonathan Howell"/>
    <n v="0.2"/>
    <x v="882"/>
    <s v="September"/>
    <x v="3"/>
    <s v="US-2019-112613"/>
    <x v="3"/>
    <n v="77070"/>
    <n v="1488"/>
    <s v="Spigen Samsung Galaxy S5 Case Wallet"/>
    <n v="4"/>
    <n v="4"/>
    <s v="Central"/>
    <m/>
    <n v="4.08"/>
    <n v="54"/>
    <s v="Consumer"/>
    <x v="955"/>
    <s v="Standard Class"/>
    <s v="Texas"/>
    <s v="Phones"/>
  </r>
  <r>
    <n v="4"/>
    <s v="Shipped Late"/>
    <n v="3"/>
    <x v="2"/>
    <x v="123"/>
    <x v="0"/>
    <s v="Barry Blumstein"/>
    <n v="0.2"/>
    <x v="994"/>
    <s v="September"/>
    <x v="3"/>
    <s v="US-2019-112928"/>
    <x v="0"/>
    <n v="43615"/>
    <n v="610"/>
    <s v="Eureka Sanitaire  Multi-Pro Heavy-Duty Upright, Disposable Bags"/>
    <n v="1"/>
    <n v="5"/>
    <s v="East"/>
    <m/>
    <n v="1.31"/>
    <n v="17"/>
    <s v="Corporate"/>
    <x v="1259"/>
    <s v="Second Class"/>
    <s v="Ohio"/>
    <s v="Appliances"/>
  </r>
  <r>
    <n v="5"/>
    <s v="Shipped Early"/>
    <n v="6"/>
    <x v="2"/>
    <x v="17"/>
    <x v="0"/>
    <s v="Thomas Thornton"/>
    <n v="0"/>
    <x v="947"/>
    <s v="September"/>
    <x v="3"/>
    <s v="US-2019-113201"/>
    <x v="1"/>
    <n v="90045"/>
    <n v="1712"/>
    <s v="Xerox 1919"/>
    <n v="100"/>
    <n v="5"/>
    <s v="West"/>
    <m/>
    <n v="100.43"/>
    <n v="205"/>
    <s v="Consumer"/>
    <x v="1020"/>
    <s v="Standard Class"/>
    <s v="California"/>
    <s v="Paper"/>
  </r>
  <r>
    <n v="4"/>
    <s v="Shipped Early"/>
    <n v="6"/>
    <x v="0"/>
    <x v="15"/>
    <x v="0"/>
    <s v="Giulietta Weimer"/>
    <n v="0"/>
    <x v="918"/>
    <s v="September"/>
    <x v="3"/>
    <s v="US-2019-113852"/>
    <x v="1"/>
    <n v="98115"/>
    <n v="917"/>
    <s v="Imation 8GB Mini TravelDrive USB 2.0 Flash Drive"/>
    <n v="12"/>
    <n v="3"/>
    <s v="West"/>
    <m/>
    <n v="11.77"/>
    <n v="91"/>
    <s v="Consumer"/>
    <x v="1280"/>
    <s v="Standard Class"/>
    <s v="Washington"/>
    <s v="Accessories"/>
  </r>
  <r>
    <n v="5"/>
    <s v="Shipped Early"/>
    <n v="6"/>
    <x v="1"/>
    <x v="169"/>
    <x v="0"/>
    <s v="Lena Creighton"/>
    <n v="0.3"/>
    <x v="1001"/>
    <s v="September"/>
    <x v="3"/>
    <s v="US-2019-113992"/>
    <x v="3"/>
    <n v="75023"/>
    <n v="368"/>
    <s v="Bretford CR4500 Series Slim Rectangular Table"/>
    <n v="-97"/>
    <n v="4"/>
    <s v="Central"/>
    <m/>
    <n v="-97.5"/>
    <n v="975"/>
    <s v="Consumer"/>
    <x v="1004"/>
    <s v="Standard Class"/>
    <s v="Texas"/>
    <s v="Tables"/>
  </r>
  <r>
    <n v="5"/>
    <s v="Shipped Early"/>
    <n v="6"/>
    <x v="2"/>
    <x v="155"/>
    <x v="0"/>
    <s v="Delfina Latchford"/>
    <n v="0"/>
    <x v="1038"/>
    <s v="September"/>
    <x v="3"/>
    <s v="US-2019-114034"/>
    <x v="1"/>
    <n v="91730"/>
    <n v="1697"/>
    <s v="Xerox 1905"/>
    <n v="19"/>
    <n v="6"/>
    <s v="West"/>
    <m/>
    <n v="18.66"/>
    <n v="39"/>
    <s v="Consumer"/>
    <x v="1327"/>
    <s v="Standard Class"/>
    <s v="California"/>
    <s v="Paper"/>
  </r>
  <r>
    <n v="6"/>
    <s v="Shipped On Time"/>
    <n v="6"/>
    <x v="0"/>
    <x v="26"/>
    <x v="0"/>
    <s v="Tonja Turnell"/>
    <n v="0.2"/>
    <x v="975"/>
    <s v="September"/>
    <x v="3"/>
    <s v="US-2019-114356"/>
    <x v="2"/>
    <n v="28205"/>
    <n v="1279"/>
    <s v="Plantronics Encore H101 Dual Earpieces Headset"/>
    <n v="4"/>
    <n v="1"/>
    <s v="South"/>
    <m/>
    <n v="3.6"/>
    <n v="36"/>
    <s v="Home Office"/>
    <x v="1227"/>
    <s v="Standard Class"/>
    <s v="North Carolina"/>
    <s v="Phones"/>
  </r>
  <r>
    <n v="5"/>
    <s v="Shipped Early"/>
    <n v="6"/>
    <x v="0"/>
    <x v="167"/>
    <x v="0"/>
    <s v="Mick Hernandez"/>
    <n v="0"/>
    <x v="897"/>
    <s v="September"/>
    <x v="3"/>
    <s v="US-2019-114657"/>
    <x v="0"/>
    <n v="10701"/>
    <n v="799"/>
    <s v="Hewlett-Packard 300S Scientific Calculator"/>
    <n v="24"/>
    <n v="4"/>
    <s v="East"/>
    <m/>
    <n v="24.12"/>
    <n v="52"/>
    <s v="Home Office"/>
    <x v="980"/>
    <s v="Standard Class"/>
    <s v="New York"/>
    <s v="Machines"/>
  </r>
  <r>
    <n v="5"/>
    <s v="Shipped Early"/>
    <n v="6"/>
    <x v="2"/>
    <x v="315"/>
    <x v="0"/>
    <s v="Muhammed Yedwab"/>
    <n v="0.2"/>
    <x v="950"/>
    <s v="September"/>
    <x v="3"/>
    <s v="US-2019-115252"/>
    <x v="2"/>
    <n v="27707"/>
    <n v="780"/>
    <s v="Great White Multi-Use Recycled Paper (20Lb. and 84 Bright)"/>
    <n v="4"/>
    <n v="3"/>
    <s v="South"/>
    <m/>
    <n v="4.4800000000000004"/>
    <n v="14"/>
    <s v="Corporate"/>
    <x v="964"/>
    <s v="Standard Class"/>
    <s v="North Carolina"/>
    <s v="Paper"/>
  </r>
  <r>
    <n v="5"/>
    <s v="Shipped Early"/>
    <n v="6"/>
    <x v="0"/>
    <x v="315"/>
    <x v="0"/>
    <s v="Muhammed Yedwab"/>
    <n v="0.2"/>
    <x v="950"/>
    <s v="September"/>
    <x v="3"/>
    <s v="US-2019-115252"/>
    <x v="2"/>
    <n v="27707"/>
    <n v="1254"/>
    <s v="PayAnywhere Card Reader"/>
    <n v="1"/>
    <n v="2"/>
    <s v="South"/>
    <m/>
    <n v="1.4"/>
    <n v="16"/>
    <s v="Corporate"/>
    <x v="964"/>
    <s v="Standard Class"/>
    <s v="North Carolina"/>
    <s v="Phones"/>
  </r>
  <r>
    <n v="4"/>
    <s v="Shipped Early"/>
    <n v="6"/>
    <x v="1"/>
    <x v="15"/>
    <x v="0"/>
    <s v="Vivek Gonzalez"/>
    <n v="0"/>
    <x v="918"/>
    <s v="September"/>
    <x v="3"/>
    <s v="US-2019-115301"/>
    <x v="1"/>
    <n v="98103"/>
    <n v="391"/>
    <s v="Bush Westfield Collection Bookcases, Medium Cherry Finish"/>
    <n v="26"/>
    <n v="2"/>
    <s v="West"/>
    <m/>
    <n v="25.51"/>
    <n v="116"/>
    <s v="Consumer"/>
    <x v="1280"/>
    <s v="Standard Class"/>
    <s v="Washington"/>
    <s v="Bookcases"/>
  </r>
  <r>
    <n v="2"/>
    <s v="Shipped Late"/>
    <n v="1"/>
    <x v="2"/>
    <x v="17"/>
    <x v="0"/>
    <s v="Xylona Preis"/>
    <n v="0"/>
    <x v="1156"/>
    <s v="September"/>
    <x v="3"/>
    <s v="US-2019-115595"/>
    <x v="1"/>
    <n v="90032"/>
    <n v="1655"/>
    <s v="Wirebound Message Books, 2 7/8 x 5, 3 Forms per Page"/>
    <n v="17"/>
    <n v="5"/>
    <s v="West"/>
    <m/>
    <n v="16.54"/>
    <n v="35"/>
    <s v="Consumer"/>
    <x v="1100"/>
    <s v="First Class"/>
    <s v="California"/>
    <s v="Paper"/>
  </r>
  <r>
    <n v="5"/>
    <s v="Shipped Early"/>
    <n v="6"/>
    <x v="2"/>
    <x v="17"/>
    <x v="0"/>
    <s v="Cindy Stewart"/>
    <n v="0"/>
    <x v="1077"/>
    <s v="September"/>
    <x v="3"/>
    <s v="US-2019-115609"/>
    <x v="1"/>
    <n v="90036"/>
    <n v="631"/>
    <s v="Fellowes 8 Outlet Superior Workstation Surge Protector w/o Phone/Fax/Modem Protection"/>
    <n v="44"/>
    <n v="5"/>
    <s v="West"/>
    <m/>
    <n v="43.71"/>
    <n v="168"/>
    <s v="Consumer"/>
    <x v="973"/>
    <s v="Standard Class"/>
    <s v="California"/>
    <s v="Appliances"/>
  </r>
  <r>
    <n v="2"/>
    <s v="Shipped Late"/>
    <n v="1"/>
    <x v="0"/>
    <x v="117"/>
    <x v="0"/>
    <s v="Patrick Gardner"/>
    <n v="0.2"/>
    <x v="1029"/>
    <s v="September"/>
    <x v="3"/>
    <s v="US-2019-116491"/>
    <x v="3"/>
    <n v="75081"/>
    <n v="1229"/>
    <s v="OtterBox Commuter Series Case - iPhone 5 &amp; 5s"/>
    <n v="12"/>
    <n v="2"/>
    <s v="Central"/>
    <m/>
    <n v="12.31"/>
    <n v="35"/>
    <s v="Consumer"/>
    <x v="1081"/>
    <s v="First Class"/>
    <s v="Texas"/>
    <s v="Phones"/>
  </r>
  <r>
    <n v="4"/>
    <s v="Shipped Late"/>
    <n v="3"/>
    <x v="2"/>
    <x v="526"/>
    <x v="0"/>
    <s v="Trudy Brown"/>
    <n v="0"/>
    <x v="906"/>
    <s v="September"/>
    <x v="3"/>
    <s v="US-2019-116505"/>
    <x v="0"/>
    <n v="21740"/>
    <n v="134"/>
    <s v="Angle-D Binders with Locking Rings, Label Holders"/>
    <n v="21"/>
    <n v="6"/>
    <s v="East"/>
    <m/>
    <n v="20.59"/>
    <n v="44"/>
    <s v="Consumer"/>
    <x v="980"/>
    <s v="Second Class"/>
    <s v="Maryland"/>
    <s v="Binders"/>
  </r>
  <r>
    <n v="4"/>
    <s v="Shipped Early"/>
    <n v="6"/>
    <x v="1"/>
    <x v="1"/>
    <x v="0"/>
    <s v="Rick Duston"/>
    <n v="0"/>
    <x v="1106"/>
    <s v="September"/>
    <x v="3"/>
    <s v="US-2019-116652"/>
    <x v="1"/>
    <n v="94122"/>
    <n v="1534"/>
    <s v="Tenex 46 x 60 Computer Anti-Static Chairmat, Rectangular Shaped"/>
    <n v="106"/>
    <n v="5"/>
    <s v="West"/>
    <m/>
    <n v="105.98"/>
    <n v="530"/>
    <s v="Consumer"/>
    <x v="1104"/>
    <s v="Standard Class"/>
    <s v="California"/>
    <s v="Furnishings"/>
  </r>
  <r>
    <n v="4"/>
    <s v="Shipped Early"/>
    <n v="6"/>
    <x v="1"/>
    <x v="1"/>
    <x v="0"/>
    <s v="Rick Duston"/>
    <n v="0.2"/>
    <x v="1106"/>
    <s v="September"/>
    <x v="3"/>
    <s v="US-2019-116652"/>
    <x v="1"/>
    <n v="94122"/>
    <n v="977"/>
    <s v="Leather Task Chair, Black"/>
    <n v="0"/>
    <n v="3"/>
    <s v="West"/>
    <m/>
    <n v="0"/>
    <n v="218"/>
    <s v="Consumer"/>
    <x v="1104"/>
    <s v="Standard Class"/>
    <s v="California"/>
    <s v="Chairs"/>
  </r>
  <r>
    <n v="4"/>
    <s v="Shipped Early"/>
    <n v="6"/>
    <x v="2"/>
    <x v="1"/>
    <x v="0"/>
    <s v="Rick Duston"/>
    <n v="0"/>
    <x v="1106"/>
    <s v="September"/>
    <x v="3"/>
    <s v="US-2019-116652"/>
    <x v="1"/>
    <n v="94122"/>
    <n v="286"/>
    <s v="Belkin 5 Outlet SurgeMaster Power Centers"/>
    <n v="31"/>
    <n v="2"/>
    <s v="West"/>
    <m/>
    <n v="30.51"/>
    <n v="109"/>
    <s v="Consumer"/>
    <x v="1104"/>
    <s v="Standard Class"/>
    <s v="California"/>
    <s v="Appliances"/>
  </r>
  <r>
    <n v="4"/>
    <s v="Shipped Early"/>
    <n v="6"/>
    <x v="2"/>
    <x v="1"/>
    <x v="0"/>
    <s v="Rick Duston"/>
    <n v="0"/>
    <x v="1106"/>
    <s v="September"/>
    <x v="3"/>
    <s v="US-2019-116652"/>
    <x v="1"/>
    <n v="94122"/>
    <n v="1258"/>
    <s v="Peel-Off China Markers"/>
    <n v="42"/>
    <n v="10"/>
    <s v="West"/>
    <m/>
    <n v="41.71"/>
    <n v="99"/>
    <s v="Consumer"/>
    <x v="1104"/>
    <s v="Standard Class"/>
    <s v="California"/>
    <s v="Art"/>
  </r>
  <r>
    <n v="4"/>
    <s v="Shipped Early"/>
    <n v="6"/>
    <x v="2"/>
    <x v="1"/>
    <x v="0"/>
    <s v="Rick Duston"/>
    <n v="0.2"/>
    <x v="1106"/>
    <s v="September"/>
    <x v="3"/>
    <s v="US-2019-116652"/>
    <x v="1"/>
    <n v="94122"/>
    <n v="413"/>
    <s v="Cardinal Poly Pocket Divider Pockets for Ring Binders"/>
    <n v="1"/>
    <n v="1"/>
    <s v="West"/>
    <m/>
    <n v="0.84"/>
    <n v="3"/>
    <s v="Consumer"/>
    <x v="1104"/>
    <s v="Standard Class"/>
    <s v="California"/>
    <s v="Binders"/>
  </r>
  <r>
    <n v="0"/>
    <s v="Shipped On Time"/>
    <n v="0"/>
    <x v="0"/>
    <x v="31"/>
    <x v="0"/>
    <s v="Nat Gilpin"/>
    <n v="0.4"/>
    <x v="1108"/>
    <s v="September"/>
    <x v="3"/>
    <s v="US-2019-116659"/>
    <x v="0"/>
    <n v="43055"/>
    <n v="939"/>
    <s v="Jabra SPEAK 410 Multidevice Speakerphone"/>
    <n v="-93"/>
    <n v="3"/>
    <s v="East"/>
    <m/>
    <n v="-92.7"/>
    <n v="371"/>
    <s v="Corporate"/>
    <x v="1071"/>
    <s v="Same Day"/>
    <s v="Ohio"/>
    <s v="Phones"/>
  </r>
  <r>
    <n v="4"/>
    <s v="Shipped Late"/>
    <n v="3"/>
    <x v="2"/>
    <x v="117"/>
    <x v="0"/>
    <s v="Logan Currie"/>
    <n v="0.8"/>
    <x v="954"/>
    <s v="September"/>
    <x v="3"/>
    <s v="US-2019-116701"/>
    <x v="3"/>
    <n v="75220"/>
    <n v="609"/>
    <s v="Eureka Sanitaire  Commercial Upright"/>
    <n v="-179"/>
    <n v="2"/>
    <s v="Central"/>
    <m/>
    <n v="-178.97"/>
    <n v="66"/>
    <s v="Consumer"/>
    <x v="1162"/>
    <s v="Second Class"/>
    <s v="Texas"/>
    <s v="Appliances"/>
  </r>
  <r>
    <n v="2"/>
    <s v="Shipped Late"/>
    <n v="1"/>
    <x v="1"/>
    <x v="314"/>
    <x v="0"/>
    <s v="James Galang"/>
    <n v="0"/>
    <x v="1159"/>
    <s v="September"/>
    <x v="3"/>
    <s v="US-2019-116897"/>
    <x v="1"/>
    <n v="83201"/>
    <n v="552"/>
    <s v="Eldon 400 Class Desk Accessories, Black Carbon"/>
    <n v="15"/>
    <n v="4"/>
    <s v="West"/>
    <m/>
    <n v="14.7"/>
    <n v="35"/>
    <s v="Consumer"/>
    <x v="1199"/>
    <s v="First Class"/>
    <s v="Idaho"/>
    <s v="Furnishings"/>
  </r>
  <r>
    <n v="2"/>
    <s v="Shipped Late"/>
    <n v="1"/>
    <x v="2"/>
    <x v="314"/>
    <x v="0"/>
    <s v="James Galang"/>
    <n v="0"/>
    <x v="1159"/>
    <s v="September"/>
    <x v="3"/>
    <s v="US-2019-116897"/>
    <x v="1"/>
    <n v="83201"/>
    <n v="659"/>
    <s v="Fellowes Stor/Drawer Steel Plus Storage Drawers"/>
    <n v="29"/>
    <n v="5"/>
    <s v="West"/>
    <m/>
    <n v="28.63"/>
    <n v="477"/>
    <s v="Consumer"/>
    <x v="1199"/>
    <s v="First Class"/>
    <s v="Idaho"/>
    <s v="Storage"/>
  </r>
  <r>
    <n v="2"/>
    <s v="Shipped Late"/>
    <n v="1"/>
    <x v="0"/>
    <x v="314"/>
    <x v="0"/>
    <s v="James Galang"/>
    <n v="0.2"/>
    <x v="1159"/>
    <s v="September"/>
    <x v="3"/>
    <s v="US-2019-116897"/>
    <x v="1"/>
    <n v="83201"/>
    <n v="1173"/>
    <s v="Nokia Lumia 925"/>
    <n v="23"/>
    <n v="3"/>
    <s v="West"/>
    <m/>
    <n v="22.68"/>
    <n v="302"/>
    <s v="Consumer"/>
    <x v="1199"/>
    <s v="First Class"/>
    <s v="Idaho"/>
    <s v="Phones"/>
  </r>
  <r>
    <n v="5"/>
    <s v="Shipped Early"/>
    <n v="6"/>
    <x v="1"/>
    <x v="49"/>
    <x v="0"/>
    <s v="Cyma Kinney"/>
    <n v="0.5"/>
    <x v="1156"/>
    <s v="September"/>
    <x v="3"/>
    <s v="US-2019-117247"/>
    <x v="3"/>
    <n v="60505"/>
    <n v="829"/>
    <s v="Hon 61000 Series Interactive Training Tables"/>
    <n v="-43"/>
    <n v="3"/>
    <s v="Central"/>
    <m/>
    <n v="-42.65"/>
    <n v="67"/>
    <s v="Corporate"/>
    <x v="1024"/>
    <s v="Standard Class"/>
    <s v="Illinois"/>
    <s v="Tables"/>
  </r>
  <r>
    <n v="5"/>
    <s v="Shipped Early"/>
    <n v="6"/>
    <x v="1"/>
    <x v="49"/>
    <x v="0"/>
    <s v="Cyma Kinney"/>
    <n v="0.5"/>
    <x v="1156"/>
    <s v="September"/>
    <x v="3"/>
    <s v="US-2019-117247"/>
    <x v="3"/>
    <n v="60505"/>
    <n v="313"/>
    <s v="Bevis Oval Conference Table, Walnut"/>
    <n v="-431"/>
    <n v="5"/>
    <s v="Central"/>
    <m/>
    <n v="-430.62"/>
    <n v="652"/>
    <s v="Corporate"/>
    <x v="1024"/>
    <s v="Standard Class"/>
    <s v="Illinois"/>
    <s v="Tables"/>
  </r>
  <r>
    <n v="7"/>
    <s v="Shipped Late"/>
    <n v="6"/>
    <x v="2"/>
    <x v="3"/>
    <x v="0"/>
    <s v="Natalie DeCherney"/>
    <n v="0.7"/>
    <x v="890"/>
    <s v="September"/>
    <x v="3"/>
    <s v="US-2019-117331"/>
    <x v="1"/>
    <n v="85301"/>
    <n v="999"/>
    <s v="Lock-Up Easel Spel-Binder"/>
    <n v="-7"/>
    <n v="1"/>
    <s v="West"/>
    <m/>
    <n v="-6.56"/>
    <n v="9"/>
    <s v="Consumer"/>
    <x v="1067"/>
    <s v="Standard Class"/>
    <s v="Arizona"/>
    <s v="Binders"/>
  </r>
  <r>
    <n v="4"/>
    <s v="Shipped Early"/>
    <n v="6"/>
    <x v="1"/>
    <x v="412"/>
    <x v="0"/>
    <s v="Doug OConnell"/>
    <n v="0.2"/>
    <x v="903"/>
    <s v="September"/>
    <x v="3"/>
    <s v="US-2019-117450"/>
    <x v="2"/>
    <n v="33437"/>
    <n v="772"/>
    <s v="Global Value Steno Chair, Gray"/>
    <n v="6"/>
    <n v="2"/>
    <s v="South"/>
    <m/>
    <n v="6.07"/>
    <n v="97"/>
    <s v="Consumer"/>
    <x v="977"/>
    <s v="Standard Class"/>
    <s v="Florida"/>
    <s v="Chairs"/>
  </r>
  <r>
    <n v="4"/>
    <s v="Shipped Early"/>
    <n v="6"/>
    <x v="2"/>
    <x v="412"/>
    <x v="0"/>
    <s v="Doug OConnell"/>
    <n v="0.2"/>
    <x v="903"/>
    <s v="September"/>
    <x v="3"/>
    <s v="US-2019-117450"/>
    <x v="2"/>
    <n v="33437"/>
    <n v="1817"/>
    <s v="Xerox 213"/>
    <n v="4"/>
    <n v="2"/>
    <s v="South"/>
    <m/>
    <n v="3.63"/>
    <n v="10"/>
    <s v="Consumer"/>
    <x v="977"/>
    <s v="Standard Class"/>
    <s v="Florida"/>
    <s v="Paper"/>
  </r>
  <r>
    <n v="1"/>
    <s v="Shipped On Time"/>
    <n v="1"/>
    <x v="2"/>
    <x v="180"/>
    <x v="0"/>
    <s v="Christina VanderZanden"/>
    <n v="0"/>
    <x v="911"/>
    <s v="September"/>
    <x v="3"/>
    <s v="US-2019-117534"/>
    <x v="1"/>
    <n v="93727"/>
    <n v="65"/>
    <s v="Acco Smartsocket Color-Coded Six-Outlet AC Adapter Model Surge Protectors"/>
    <n v="46"/>
    <n v="4"/>
    <s v="West"/>
    <m/>
    <n v="45.77"/>
    <n v="176"/>
    <s v="Consumer"/>
    <x v="1180"/>
    <s v="First Class"/>
    <s v="California"/>
    <s v="Appliances"/>
  </r>
  <r>
    <n v="1"/>
    <s v="Shipped On Time"/>
    <n v="1"/>
    <x v="2"/>
    <x v="180"/>
    <x v="0"/>
    <s v="Christina VanderZanden"/>
    <n v="0"/>
    <x v="911"/>
    <s v="September"/>
    <x v="3"/>
    <s v="US-2019-117534"/>
    <x v="1"/>
    <n v="93727"/>
    <n v="1508"/>
    <s v="Staples in misc. colors"/>
    <n v="4"/>
    <n v="9"/>
    <s v="West"/>
    <m/>
    <n v="4.49"/>
    <n v="16"/>
    <s v="Consumer"/>
    <x v="1180"/>
    <s v="First Class"/>
    <s v="California"/>
    <s v="Art"/>
  </r>
  <r>
    <n v="1"/>
    <s v="Shipped On Time"/>
    <n v="1"/>
    <x v="2"/>
    <x v="180"/>
    <x v="0"/>
    <s v="Christina VanderZanden"/>
    <n v="0.2"/>
    <x v="911"/>
    <s v="September"/>
    <x v="3"/>
    <s v="US-2019-117534"/>
    <x v="1"/>
    <n v="93727"/>
    <n v="234"/>
    <s v="Avery Arch Ring Binders"/>
    <n v="63"/>
    <n v="4"/>
    <s v="West"/>
    <m/>
    <n v="62.75"/>
    <n v="186"/>
    <s v="Consumer"/>
    <x v="1180"/>
    <s v="First Class"/>
    <s v="California"/>
    <s v="Binders"/>
  </r>
  <r>
    <n v="1"/>
    <s v="Shipped On Time"/>
    <n v="1"/>
    <x v="0"/>
    <x v="180"/>
    <x v="0"/>
    <s v="Christina VanderZanden"/>
    <n v="0.2"/>
    <x v="911"/>
    <s v="September"/>
    <x v="3"/>
    <s v="US-2019-117534"/>
    <x v="1"/>
    <n v="93727"/>
    <n v="796"/>
    <s v="Hewlett Packard 310 Color Digital Copier"/>
    <n v="60"/>
    <n v="2"/>
    <s v="West"/>
    <m/>
    <n v="60"/>
    <n v="480"/>
    <s v="Consumer"/>
    <x v="1180"/>
    <s v="First Class"/>
    <s v="California"/>
    <s v="Copiers"/>
  </r>
  <r>
    <n v="1"/>
    <s v="Shipped On Time"/>
    <n v="1"/>
    <x v="0"/>
    <x v="180"/>
    <x v="0"/>
    <s v="Christina VanderZanden"/>
    <n v="0.2"/>
    <x v="911"/>
    <s v="September"/>
    <x v="3"/>
    <s v="US-2019-117534"/>
    <x v="1"/>
    <n v="93727"/>
    <n v="452"/>
    <s v="Clearsounds A400"/>
    <n v="16"/>
    <n v="4"/>
    <s v="West"/>
    <m/>
    <n v="15.84"/>
    <n v="211"/>
    <s v="Consumer"/>
    <x v="1180"/>
    <s v="First Class"/>
    <s v="California"/>
    <s v="Phones"/>
  </r>
  <r>
    <n v="3"/>
    <s v="Shipped On Time"/>
    <n v="3"/>
    <x v="2"/>
    <x v="16"/>
    <x v="0"/>
    <s v="Dionis Lloyd"/>
    <n v="0.2"/>
    <x v="1167"/>
    <s v="September"/>
    <x v="3"/>
    <s v="US-2019-117723"/>
    <x v="0"/>
    <n v="19120"/>
    <n v="1558"/>
    <s v="Tennsco Single-Tier Lockers"/>
    <n v="-338"/>
    <n v="6"/>
    <s v="East"/>
    <m/>
    <n v="-337.81"/>
    <n v="1802"/>
    <s v="Corporate"/>
    <x v="1223"/>
    <s v="Second Class"/>
    <s v="Pennsylvania"/>
    <s v="Storage"/>
  </r>
  <r>
    <n v="2"/>
    <s v="Shipped Late"/>
    <n v="1"/>
    <x v="2"/>
    <x v="4"/>
    <x v="0"/>
    <s v="Ken Brennan"/>
    <n v="0.8"/>
    <x v="938"/>
    <s v="September"/>
    <x v="3"/>
    <s v="US-2019-118038"/>
    <x v="3"/>
    <n v="77041"/>
    <n v="542"/>
    <s v="Economy Binders"/>
    <n v="-2"/>
    <n v="3"/>
    <s v="Central"/>
    <m/>
    <n v="-1.93"/>
    <n v="1"/>
    <s v="Corporate"/>
    <x v="1055"/>
    <s v="First Class"/>
    <s v="Texas"/>
    <s v="Binders"/>
  </r>
  <r>
    <n v="2"/>
    <s v="Shipped Late"/>
    <n v="1"/>
    <x v="1"/>
    <x v="4"/>
    <x v="0"/>
    <s v="Ken Brennan"/>
    <n v="0.6"/>
    <x v="938"/>
    <s v="September"/>
    <x v="3"/>
    <s v="US-2019-118038"/>
    <x v="3"/>
    <n v="77041"/>
    <n v="30"/>
    <s v="6 Cubicle Wall Clock, Black"/>
    <n v="-6"/>
    <n v="3"/>
    <s v="Central"/>
    <m/>
    <n v="-5.82"/>
    <n v="10"/>
    <s v="Corporate"/>
    <x v="1055"/>
    <s v="First Class"/>
    <s v="Texas"/>
    <s v="Furnishings"/>
  </r>
  <r>
    <n v="2"/>
    <s v="Shipped Late"/>
    <n v="1"/>
    <x v="2"/>
    <x v="4"/>
    <x v="0"/>
    <s v="Ken Brennan"/>
    <n v="0.2"/>
    <x v="938"/>
    <s v="September"/>
    <x v="3"/>
    <s v="US-2019-118038"/>
    <x v="3"/>
    <n v="77041"/>
    <n v="1456"/>
    <s v="SimpliFile Personal File, Black Granite, 15w x 6-15/16d x 11-1/4h"/>
    <n v="3"/>
    <n v="3"/>
    <s v="Central"/>
    <m/>
    <n v="2.72"/>
    <n v="27"/>
    <s v="Corporate"/>
    <x v="1055"/>
    <s v="First Class"/>
    <s v="Texas"/>
    <s v="Storage"/>
  </r>
  <r>
    <n v="4"/>
    <s v="Shipped Early"/>
    <n v="6"/>
    <x v="1"/>
    <x v="16"/>
    <x v="0"/>
    <s v="Stefania Perrino"/>
    <n v="0.2"/>
    <x v="905"/>
    <s v="September"/>
    <x v="3"/>
    <s v="US-2019-118087"/>
    <x v="0"/>
    <n v="19134"/>
    <n v="569"/>
    <s v="Eldon Expressions Punched Metal &amp; Wood Desk Accessories, Pewter &amp; Cherry"/>
    <n v="2"/>
    <n v="2"/>
    <s v="East"/>
    <s v="Yes"/>
    <n v="1.7"/>
    <n v="17"/>
    <s v="Corporate"/>
    <x v="963"/>
    <s v="Standard Class"/>
    <s v="Pennsylvania"/>
    <s v="Furnishings"/>
  </r>
  <r>
    <n v="4"/>
    <s v="Shipped Early"/>
    <n v="6"/>
    <x v="1"/>
    <x v="16"/>
    <x v="0"/>
    <s v="Stefania Perrino"/>
    <n v="0.3"/>
    <x v="905"/>
    <s v="September"/>
    <x v="3"/>
    <s v="US-2019-118087"/>
    <x v="0"/>
    <n v="19134"/>
    <n v="763"/>
    <s v="Global Low Back Tilter Chair"/>
    <n v="-48"/>
    <n v="2"/>
    <s v="East"/>
    <s v="Yes"/>
    <n v="-48.47"/>
    <n v="141"/>
    <s v="Corporate"/>
    <x v="963"/>
    <s v="Standard Class"/>
    <s v="Pennsylvania"/>
    <s v="Chairs"/>
  </r>
  <r>
    <n v="4"/>
    <s v="Shipped Early"/>
    <n v="6"/>
    <x v="2"/>
    <x v="16"/>
    <x v="0"/>
    <s v="Stefania Perrino"/>
    <n v="0.2"/>
    <x v="905"/>
    <s v="September"/>
    <x v="3"/>
    <s v="US-2019-118087"/>
    <x v="0"/>
    <n v="19134"/>
    <n v="1326"/>
    <s v="Quartet Omega Colored Chalk, 12/Pack"/>
    <n v="2"/>
    <n v="1"/>
    <s v="East"/>
    <s v="Yes"/>
    <n v="1.58"/>
    <n v="5"/>
    <s v="Corporate"/>
    <x v="963"/>
    <s v="Standard Class"/>
    <s v="Pennsylvania"/>
    <s v="Art"/>
  </r>
  <r>
    <n v="4"/>
    <s v="Shipped Early"/>
    <n v="6"/>
    <x v="2"/>
    <x v="16"/>
    <x v="0"/>
    <s v="Stefania Perrino"/>
    <n v="0.7"/>
    <x v="905"/>
    <s v="September"/>
    <x v="3"/>
    <s v="US-2019-118087"/>
    <x v="0"/>
    <n v="19134"/>
    <n v="701"/>
    <s v="GBC Prepunched Paper, 19-Hole, for Binding Systems, 24-lb"/>
    <n v="-4"/>
    <n v="1"/>
    <s v="East"/>
    <s v="Yes"/>
    <n v="-3.6"/>
    <n v="5"/>
    <s v="Corporate"/>
    <x v="963"/>
    <s v="Standard Class"/>
    <s v="Pennsylvania"/>
    <s v="Binders"/>
  </r>
  <r>
    <n v="4"/>
    <s v="Shipped Early"/>
    <n v="6"/>
    <x v="2"/>
    <x v="16"/>
    <x v="0"/>
    <s v="Stefania Perrino"/>
    <n v="0.7"/>
    <x v="905"/>
    <s v="September"/>
    <x v="3"/>
    <s v="US-2019-118087"/>
    <x v="0"/>
    <n v="19134"/>
    <n v="1650"/>
    <s v="Wilson Jones Standard D-Ring Binders"/>
    <n v="-2"/>
    <n v="2"/>
    <s v="East"/>
    <s v="Yes"/>
    <n v="-2.33"/>
    <n v="3"/>
    <s v="Corporate"/>
    <x v="963"/>
    <s v="Standard Class"/>
    <s v="Pennsylvania"/>
    <s v="Binders"/>
  </r>
  <r>
    <n v="4"/>
    <s v="Shipped Early"/>
    <n v="6"/>
    <x v="0"/>
    <x v="16"/>
    <x v="0"/>
    <s v="Stefania Perrino"/>
    <n v="0.2"/>
    <x v="905"/>
    <s v="September"/>
    <x v="3"/>
    <s v="US-2019-118087"/>
    <x v="0"/>
    <n v="19134"/>
    <n v="1096"/>
    <s v="Microsoft Sculpt Comfort Mouse"/>
    <n v="29"/>
    <n v="3"/>
    <s v="East"/>
    <s v="Yes"/>
    <n v="28.76"/>
    <n v="96"/>
    <s v="Corporate"/>
    <x v="963"/>
    <s v="Standard Class"/>
    <s v="Pennsylvania"/>
    <s v="Accessories"/>
  </r>
  <r>
    <n v="4"/>
    <s v="Shipped Early"/>
    <n v="6"/>
    <x v="0"/>
    <x v="16"/>
    <x v="0"/>
    <s v="Stefania Perrino"/>
    <n v="0.2"/>
    <x v="905"/>
    <s v="September"/>
    <x v="3"/>
    <s v="US-2019-118087"/>
    <x v="0"/>
    <n v="19134"/>
    <n v="1282"/>
    <s v="Plantronics S12 Corded Telephone Headset System"/>
    <n v="65"/>
    <n v="3"/>
    <s v="East"/>
    <s v="Yes"/>
    <n v="64.67"/>
    <n v="259"/>
    <s v="Corporate"/>
    <x v="963"/>
    <s v="Standard Class"/>
    <s v="Pennsylvania"/>
    <s v="Accessories"/>
  </r>
  <r>
    <n v="4"/>
    <s v="Shipped Early"/>
    <n v="6"/>
    <x v="0"/>
    <x v="16"/>
    <x v="0"/>
    <s v="Stefania Perrino"/>
    <n v="0.4"/>
    <x v="905"/>
    <s v="September"/>
    <x v="3"/>
    <s v="US-2019-118087"/>
    <x v="0"/>
    <n v="19134"/>
    <n v="1394"/>
    <s v="Samsung Galaxy Note 2"/>
    <n v="-386"/>
    <n v="7"/>
    <s v="East"/>
    <s v="Yes"/>
    <n v="-386.39"/>
    <n v="1932"/>
    <s v="Corporate"/>
    <x v="963"/>
    <s v="Standard Class"/>
    <s v="Pennsylvania"/>
    <s v="Phones"/>
  </r>
  <r>
    <n v="3"/>
    <s v="Shipped Late"/>
    <n v="1"/>
    <x v="2"/>
    <x v="104"/>
    <x v="0"/>
    <s v="Arthur Wiediger"/>
    <n v="0"/>
    <x v="995"/>
    <s v="September"/>
    <x v="3"/>
    <s v="US-2019-118157"/>
    <x v="3"/>
    <n v="55407"/>
    <n v="1438"/>
    <s v="Security-Tint Envelopes"/>
    <n v="7"/>
    <n v="2"/>
    <s v="Central"/>
    <m/>
    <n v="7.49"/>
    <n v="15"/>
    <s v="Home Office"/>
    <x v="1192"/>
    <s v="First Class"/>
    <s v="Minnesota"/>
    <s v="Envelopes"/>
  </r>
  <r>
    <n v="4"/>
    <s v="Shipped Early"/>
    <n v="6"/>
    <x v="2"/>
    <x v="0"/>
    <x v="0"/>
    <s v="Don Jones"/>
    <n v="0"/>
    <x v="1075"/>
    <s v="September"/>
    <x v="3"/>
    <s v="US-2019-118535"/>
    <x v="0"/>
    <n v="10024"/>
    <n v="180"/>
    <s v="Avery 473"/>
    <n v="10"/>
    <n v="2"/>
    <s v="East"/>
    <m/>
    <n v="9.94"/>
    <n v="21"/>
    <s v="Corporate"/>
    <x v="1328"/>
    <s v="Standard Class"/>
    <s v="New York"/>
    <s v="Labels"/>
  </r>
  <r>
    <n v="5"/>
    <s v="Shipped Late"/>
    <n v="3"/>
    <x v="1"/>
    <x v="13"/>
    <x v="0"/>
    <s v="Tiffany House"/>
    <n v="0.3"/>
    <x v="882"/>
    <s v="September"/>
    <x v="3"/>
    <s v="US-2019-118556"/>
    <x v="3"/>
    <n v="60653"/>
    <n v="769"/>
    <s v="Global Task Chair, Black"/>
    <n v="-29"/>
    <n v="3"/>
    <s v="Central"/>
    <m/>
    <n v="-29.01"/>
    <n v="107"/>
    <s v="Corporate"/>
    <x v="1264"/>
    <s v="Second Class"/>
    <s v="Illinois"/>
    <s v="Chairs"/>
  </r>
  <r>
    <n v="5"/>
    <s v="Shipped Late"/>
    <n v="3"/>
    <x v="2"/>
    <x v="13"/>
    <x v="0"/>
    <s v="Tiffany House"/>
    <n v="0.8"/>
    <x v="882"/>
    <s v="September"/>
    <x v="3"/>
    <s v="US-2019-118556"/>
    <x v="3"/>
    <n v="60653"/>
    <n v="1519"/>
    <s v="Storex Dura Pro Binders"/>
    <n v="-6"/>
    <n v="3"/>
    <s v="Central"/>
    <m/>
    <n v="-6.24"/>
    <n v="4"/>
    <s v="Corporate"/>
    <x v="1264"/>
    <s v="Second Class"/>
    <s v="Illinois"/>
    <s v="Binders"/>
  </r>
  <r>
    <n v="0"/>
    <s v="Shipped On Time"/>
    <n v="0"/>
    <x v="0"/>
    <x v="133"/>
    <x v="0"/>
    <s v="Charlotte Melton"/>
    <n v="0"/>
    <x v="897"/>
    <s v="September"/>
    <x v="3"/>
    <s v="US-2019-118598"/>
    <x v="0"/>
    <n v="13501"/>
    <n v="932"/>
    <s v="iOttie HLCRIO102 Car Mount"/>
    <n v="6"/>
    <n v="6"/>
    <s v="East"/>
    <m/>
    <n v="6"/>
    <n v="120"/>
    <s v="Consumer"/>
    <x v="1044"/>
    <s v="Same Day"/>
    <s v="New York"/>
    <s v="Phones"/>
  </r>
  <r>
    <n v="0"/>
    <s v="Shipped On Time"/>
    <n v="0"/>
    <x v="1"/>
    <x v="19"/>
    <x v="0"/>
    <s v="Brenda Bowman"/>
    <n v="0"/>
    <x v="991"/>
    <s v="September"/>
    <x v="3"/>
    <s v="US-2019-118941"/>
    <x v="0"/>
    <n v="21044"/>
    <n v="826"/>
    <s v="Hon 4700 Series Mobuis Mid-Back Task Chairs with Adjustable Arms"/>
    <n v="374"/>
    <n v="5"/>
    <s v="East"/>
    <m/>
    <n v="373.78"/>
    <n v="1780"/>
    <s v="Corporate"/>
    <x v="1152"/>
    <s v="Same Day"/>
    <s v="Maryland"/>
    <s v="Chairs"/>
  </r>
  <r>
    <n v="0"/>
    <s v="Shipped On Time"/>
    <n v="0"/>
    <x v="2"/>
    <x v="19"/>
    <x v="0"/>
    <s v="Brenda Bowman"/>
    <n v="0"/>
    <x v="991"/>
    <s v="September"/>
    <x v="3"/>
    <s v="US-2019-118941"/>
    <x v="0"/>
    <n v="21044"/>
    <n v="1126"/>
    <s v="Newell 312"/>
    <n v="5"/>
    <n v="3"/>
    <s v="East"/>
    <m/>
    <n v="5.26"/>
    <n v="18"/>
    <s v="Corporate"/>
    <x v="1152"/>
    <s v="Same Day"/>
    <s v="Maryland"/>
    <s v="Art"/>
  </r>
  <r>
    <n v="0"/>
    <s v="Shipped On Time"/>
    <n v="0"/>
    <x v="2"/>
    <x v="19"/>
    <x v="0"/>
    <s v="Brenda Bowman"/>
    <n v="0"/>
    <x v="991"/>
    <s v="September"/>
    <x v="3"/>
    <s v="US-2019-118941"/>
    <x v="0"/>
    <n v="21044"/>
    <n v="346"/>
    <s v="Boston 1645 Deluxe Heavier-Duty Electric Pencil Sharpener"/>
    <n v="59"/>
    <n v="5"/>
    <s v="East"/>
    <m/>
    <n v="59.37"/>
    <n v="220"/>
    <s v="Corporate"/>
    <x v="1152"/>
    <s v="Same Day"/>
    <s v="Maryland"/>
    <s v="Art"/>
  </r>
  <r>
    <n v="4"/>
    <s v="Shipped Early"/>
    <n v="6"/>
    <x v="2"/>
    <x v="1"/>
    <x v="0"/>
    <s v="Ben Ferrer"/>
    <n v="0.2"/>
    <x v="1122"/>
    <s v="September"/>
    <x v="3"/>
    <s v="US-2019-119039"/>
    <x v="1"/>
    <n v="94109"/>
    <n v="542"/>
    <s v="Economy Binders"/>
    <n v="5"/>
    <n v="9"/>
    <s v="West"/>
    <m/>
    <n v="5.43"/>
    <n v="15"/>
    <s v="Home Office"/>
    <x v="1129"/>
    <s v="Standard Class"/>
    <s v="California"/>
    <s v="Binders"/>
  </r>
  <r>
    <n v="3"/>
    <s v="Shipped On Time"/>
    <n v="3"/>
    <x v="1"/>
    <x v="117"/>
    <x v="0"/>
    <s v="Liz Carlisle"/>
    <n v="0.6"/>
    <x v="881"/>
    <s v="September"/>
    <x v="3"/>
    <s v="US-2019-119319"/>
    <x v="3"/>
    <n v="75217"/>
    <n v="996"/>
    <s v="Linden 10 Round Wall Clock, Black"/>
    <n v="-20"/>
    <n v="5"/>
    <s v="Central"/>
    <m/>
    <n v="-19.86"/>
    <n v="31"/>
    <s v="Consumer"/>
    <x v="1143"/>
    <s v="Second Class"/>
    <s v="Texas"/>
    <s v="Furnishings"/>
  </r>
  <r>
    <n v="5"/>
    <s v="Shipped Early"/>
    <n v="6"/>
    <x v="2"/>
    <x v="507"/>
    <x v="0"/>
    <s v="Carol Darley"/>
    <n v="0.8"/>
    <x v="1107"/>
    <s v="September"/>
    <x v="3"/>
    <s v="US-2019-119438"/>
    <x v="3"/>
    <n v="75701"/>
    <n v="860"/>
    <s v="Hoover Portapower Portable Vacuum"/>
    <n v="-7"/>
    <n v="3"/>
    <s v="Central"/>
    <m/>
    <n v="-7.39"/>
    <n v="3"/>
    <s v="Consumer"/>
    <x v="1097"/>
    <s v="Standard Class"/>
    <s v="Texas"/>
    <s v="Appliances"/>
  </r>
  <r>
    <n v="5"/>
    <s v="Shipped Early"/>
    <n v="6"/>
    <x v="0"/>
    <x v="507"/>
    <x v="0"/>
    <s v="Carol Darley"/>
    <n v="0.2"/>
    <x v="1107"/>
    <s v="September"/>
    <x v="3"/>
    <s v="US-2019-119438"/>
    <x v="3"/>
    <n v="75701"/>
    <n v="1604"/>
    <s v="Verbatim 25 GB 6x Blu-ray Single Layer Recordable Disc, 10/Pack"/>
    <n v="5"/>
    <n v="3"/>
    <s v="Central"/>
    <m/>
    <n v="4.5199999999999996"/>
    <n v="28"/>
    <s v="Consumer"/>
    <x v="1097"/>
    <s v="Standard Class"/>
    <s v="Texas"/>
    <s v="Accessories"/>
  </r>
  <r>
    <n v="5"/>
    <s v="Shipped Early"/>
    <n v="6"/>
    <x v="1"/>
    <x v="507"/>
    <x v="0"/>
    <s v="Carol Darley"/>
    <n v="0.6"/>
    <x v="1107"/>
    <s v="September"/>
    <x v="3"/>
    <s v="US-2019-119438"/>
    <x v="3"/>
    <n v="75701"/>
    <n v="871"/>
    <s v="Howard Miller 13-1/2 Diameter Rosebrook Wall Clock"/>
    <n v="-41"/>
    <n v="3"/>
    <s v="Central"/>
    <m/>
    <n v="-41.26"/>
    <n v="83"/>
    <s v="Consumer"/>
    <x v="1097"/>
    <s v="Standard Class"/>
    <s v="Texas"/>
    <s v="Furnishings"/>
  </r>
  <r>
    <n v="5"/>
    <s v="Shipped Early"/>
    <n v="6"/>
    <x v="2"/>
    <x v="507"/>
    <x v="0"/>
    <s v="Carol Darley"/>
    <n v="0.8"/>
    <x v="1107"/>
    <s v="September"/>
    <x v="3"/>
    <s v="US-2019-119438"/>
    <x v="3"/>
    <n v="75701"/>
    <n v="897"/>
    <s v="Ibico Hi-Tech Manual Binding System"/>
    <n v="-320"/>
    <n v="3"/>
    <s v="Central"/>
    <m/>
    <n v="-320.24"/>
    <n v="183"/>
    <s v="Consumer"/>
    <x v="1097"/>
    <s v="Standard Class"/>
    <s v="Texas"/>
    <s v="Binders"/>
  </r>
  <r>
    <n v="3"/>
    <s v="Shipped Late"/>
    <n v="1"/>
    <x v="2"/>
    <x v="13"/>
    <x v="0"/>
    <s v="Christopher Schild"/>
    <n v="0.2"/>
    <x v="1049"/>
    <s v="September"/>
    <x v="3"/>
    <s v="US-2019-119662"/>
    <x v="3"/>
    <n v="60623"/>
    <n v="1382"/>
    <s v="Safco Industrial Wire Shelving"/>
    <n v="-49"/>
    <n v="3"/>
    <s v="Central"/>
    <m/>
    <n v="-48.95"/>
    <n v="230"/>
    <s v="Home Office"/>
    <x v="1044"/>
    <s v="First Class"/>
    <s v="Illinois"/>
    <s v="Storage"/>
  </r>
  <r>
    <n v="2"/>
    <s v="Shipped Early"/>
    <n v="3"/>
    <x v="1"/>
    <x v="4"/>
    <x v="0"/>
    <s v="Tonja Turnell"/>
    <n v="0.6"/>
    <x v="1026"/>
    <s v="September"/>
    <x v="3"/>
    <s v="US-2019-119816"/>
    <x v="3"/>
    <n v="77095"/>
    <n v="872"/>
    <s v="Howard Miller 13-3/4 Diameter Brushed Chrome Round Wall Clock"/>
    <n v="-78"/>
    <n v="5"/>
    <s v="Central"/>
    <m/>
    <n v="-77.63"/>
    <n v="104"/>
    <s v="Home Office"/>
    <x v="1003"/>
    <s v="Second Class"/>
    <s v="Texas"/>
    <s v="Furnishings"/>
  </r>
  <r>
    <n v="2"/>
    <s v="Shipped Early"/>
    <n v="3"/>
    <x v="2"/>
    <x v="4"/>
    <x v="0"/>
    <s v="Tonja Turnell"/>
    <n v="0.2"/>
    <x v="1026"/>
    <s v="September"/>
    <x v="3"/>
    <s v="US-2019-119816"/>
    <x v="3"/>
    <n v="77095"/>
    <n v="206"/>
    <s v="Avery 497"/>
    <n v="1"/>
    <n v="1"/>
    <s v="Central"/>
    <m/>
    <n v="0.86"/>
    <n v="2"/>
    <s v="Home Office"/>
    <x v="1003"/>
    <s v="Second Class"/>
    <s v="Texas"/>
    <s v="Labels"/>
  </r>
  <r>
    <n v="2"/>
    <s v="Shipped Early"/>
    <n v="3"/>
    <x v="2"/>
    <x v="4"/>
    <x v="0"/>
    <s v="Tonja Turnell"/>
    <n v="0.2"/>
    <x v="1026"/>
    <s v="September"/>
    <x v="3"/>
    <s v="US-2019-119816"/>
    <x v="3"/>
    <n v="77095"/>
    <n v="473"/>
    <s v="Crate-A-Files"/>
    <n v="1"/>
    <n v="1"/>
    <s v="Central"/>
    <m/>
    <n v="0.65"/>
    <n v="9"/>
    <s v="Home Office"/>
    <x v="1003"/>
    <s v="Second Class"/>
    <s v="Texas"/>
    <s v="Storage"/>
  </r>
  <r>
    <n v="0"/>
    <s v="Shipped On Time"/>
    <n v="0"/>
    <x v="2"/>
    <x v="123"/>
    <x v="0"/>
    <s v="Max Ludwig"/>
    <n v="0.2"/>
    <x v="934"/>
    <s v="September"/>
    <x v="3"/>
    <s v="US-2019-120089"/>
    <x v="0"/>
    <n v="43615"/>
    <n v="955"/>
    <s v="Kensington 7 Outlet MasterPiece Power Center with Fax/Phone Line Protection"/>
    <n v="83"/>
    <n v="4"/>
    <s v="East"/>
    <m/>
    <n v="82.99"/>
    <n v="664"/>
    <s v="Home Office"/>
    <x v="1025"/>
    <s v="Same Day"/>
    <s v="Ohio"/>
    <s v="Appliances"/>
  </r>
  <r>
    <n v="0"/>
    <s v="Shipped On Time"/>
    <n v="0"/>
    <x v="2"/>
    <x v="17"/>
    <x v="0"/>
    <s v="Tom Boeckenhauer"/>
    <n v="0"/>
    <x v="1057"/>
    <s v="September"/>
    <x v="3"/>
    <s v="US-2019-120147"/>
    <x v="1"/>
    <n v="90036"/>
    <n v="1048"/>
    <s v="Manco Dry-Lighter Erasable Highlighter"/>
    <n v="2"/>
    <n v="2"/>
    <s v="West"/>
    <m/>
    <n v="2.0699999999999998"/>
    <n v="6"/>
    <s v="Consumer"/>
    <x v="985"/>
    <s v="Same Day"/>
    <s v="California"/>
    <s v="Art"/>
  </r>
  <r>
    <n v="0"/>
    <s v="Shipped On Time"/>
    <n v="0"/>
    <x v="0"/>
    <x v="17"/>
    <x v="0"/>
    <s v="Tom Boeckenhauer"/>
    <n v="0.2"/>
    <x v="1057"/>
    <s v="September"/>
    <x v="3"/>
    <s v="US-2019-120147"/>
    <x v="1"/>
    <n v="90036"/>
    <n v="160"/>
    <s v="AT&amp;T CL83451 4-Handset Telephone"/>
    <n v="19"/>
    <n v="1"/>
    <s v="West"/>
    <m/>
    <n v="18.54"/>
    <n v="165"/>
    <s v="Consumer"/>
    <x v="985"/>
    <s v="Same Day"/>
    <s v="California"/>
    <s v="Phones"/>
  </r>
  <r>
    <n v="7"/>
    <s v="Shipped Late"/>
    <n v="6"/>
    <x v="2"/>
    <x v="276"/>
    <x v="0"/>
    <s v="Tracy Hopkins"/>
    <n v="0.7"/>
    <x v="990"/>
    <s v="September"/>
    <x v="3"/>
    <s v="US-2019-120390"/>
    <x v="2"/>
    <n v="27217"/>
    <n v="684"/>
    <s v="GBC DocuBind P400 Electric Binding System"/>
    <n v="-1307"/>
    <n v="4"/>
    <s v="South"/>
    <m/>
    <n v="-1306.55"/>
    <n v="1633"/>
    <s v="Home Office"/>
    <x v="1145"/>
    <s v="Standard Class"/>
    <s v="North Carolina"/>
    <s v="Binders"/>
  </r>
  <r>
    <n v="1"/>
    <s v="Shipped On Time"/>
    <n v="1"/>
    <x v="1"/>
    <x v="279"/>
    <x v="0"/>
    <s v="Becky Castell"/>
    <n v="0.2"/>
    <x v="940"/>
    <s v="September"/>
    <x v="3"/>
    <s v="US-2019-120418"/>
    <x v="1"/>
    <n v="85345"/>
    <n v="760"/>
    <s v="Global Leather Executive Chair"/>
    <n v="35"/>
    <n v="1"/>
    <s v="West"/>
    <m/>
    <n v="35.1"/>
    <n v="281"/>
    <s v="Home Office"/>
    <x v="1329"/>
    <s v="First Class"/>
    <s v="Arizona"/>
    <s v="Chairs"/>
  </r>
  <r>
    <n v="1"/>
    <s v="Shipped On Time"/>
    <n v="1"/>
    <x v="2"/>
    <x v="279"/>
    <x v="0"/>
    <s v="Becky Castell"/>
    <n v="0.2"/>
    <x v="940"/>
    <s v="September"/>
    <x v="3"/>
    <s v="US-2019-120418"/>
    <x v="1"/>
    <n v="85345"/>
    <n v="1133"/>
    <s v="Newell 319"/>
    <n v="2"/>
    <n v="1"/>
    <s v="West"/>
    <m/>
    <n v="1.98"/>
    <n v="16"/>
    <s v="Home Office"/>
    <x v="1329"/>
    <s v="First Class"/>
    <s v="Arizona"/>
    <s v="Art"/>
  </r>
  <r>
    <n v="1"/>
    <s v="Shipped On Time"/>
    <n v="1"/>
    <x v="2"/>
    <x v="279"/>
    <x v="0"/>
    <s v="Becky Castell"/>
    <n v="0.2"/>
    <x v="940"/>
    <s v="September"/>
    <x v="3"/>
    <s v="US-2019-120418"/>
    <x v="1"/>
    <n v="85345"/>
    <n v="648"/>
    <s v="Fellowes Officeware Wire Shelving"/>
    <n v="-49"/>
    <n v="3"/>
    <s v="West"/>
    <m/>
    <n v="-48.51"/>
    <n v="216"/>
    <s v="Home Office"/>
    <x v="1329"/>
    <s v="First Class"/>
    <s v="Arizona"/>
    <s v="Storage"/>
  </r>
  <r>
    <n v="1"/>
    <s v="Shipped On Time"/>
    <n v="1"/>
    <x v="2"/>
    <x v="279"/>
    <x v="0"/>
    <s v="Becky Castell"/>
    <n v="0.2"/>
    <x v="940"/>
    <s v="September"/>
    <x v="3"/>
    <s v="US-2019-120418"/>
    <x v="1"/>
    <n v="85345"/>
    <n v="1474"/>
    <s v="Sortfiler Multipurpose Personal File Organizer, Black"/>
    <n v="8"/>
    <n v="4"/>
    <s v="West"/>
    <m/>
    <n v="7.7"/>
    <n v="68"/>
    <s v="Home Office"/>
    <x v="1329"/>
    <s v="First Class"/>
    <s v="Arizona"/>
    <s v="Storage"/>
  </r>
  <r>
    <n v="1"/>
    <s v="Shipped On Time"/>
    <n v="1"/>
    <x v="2"/>
    <x v="279"/>
    <x v="0"/>
    <s v="Becky Castell"/>
    <n v="0.2"/>
    <x v="940"/>
    <s v="September"/>
    <x v="3"/>
    <s v="US-2019-120418"/>
    <x v="1"/>
    <n v="85345"/>
    <n v="350"/>
    <s v="Boston 16801 Nautilus Battery Pencil Sharpener"/>
    <n v="7"/>
    <n v="5"/>
    <s v="West"/>
    <m/>
    <n v="6.6"/>
    <n v="88"/>
    <s v="Home Office"/>
    <x v="1329"/>
    <s v="First Class"/>
    <s v="Arizona"/>
    <s v="Art"/>
  </r>
  <r>
    <n v="0"/>
    <s v="Shipped On Time"/>
    <n v="0"/>
    <x v="2"/>
    <x v="101"/>
    <x v="0"/>
    <s v="John Castell"/>
    <n v="0"/>
    <x v="1059"/>
    <s v="September"/>
    <x v="3"/>
    <s v="US-2019-120607"/>
    <x v="2"/>
    <n v="30318"/>
    <n v="1575"/>
    <s v="Tops White Computer Printout Paper"/>
    <n v="92"/>
    <n v="4"/>
    <s v="South"/>
    <m/>
    <n v="91.95"/>
    <n v="196"/>
    <s v="Consumer"/>
    <x v="1230"/>
    <s v="Same Day"/>
    <s v="Georgia"/>
    <s v="Paper"/>
  </r>
  <r>
    <n v="6"/>
    <s v="Shipped On Time"/>
    <n v="6"/>
    <x v="2"/>
    <x v="403"/>
    <x v="0"/>
    <s v="Jeremy Farry"/>
    <n v="0"/>
    <x v="1177"/>
    <s v="September"/>
    <x v="3"/>
    <s v="US-2019-120649"/>
    <x v="0"/>
    <n v="6708"/>
    <n v="1141"/>
    <s v="Newell 326"/>
    <n v="1"/>
    <n v="2"/>
    <s v="East"/>
    <m/>
    <n v="1.02"/>
    <n v="4"/>
    <s v="Consumer"/>
    <x v="1285"/>
    <s v="Standard Class"/>
    <s v="Connecticut"/>
    <s v="Art"/>
  </r>
  <r>
    <n v="2"/>
    <s v="Shipped Late"/>
    <n v="1"/>
    <x v="2"/>
    <x v="16"/>
    <x v="0"/>
    <s v="Barbara Fisher"/>
    <n v="0.2"/>
    <x v="1114"/>
    <s v="September"/>
    <x v="3"/>
    <s v="US-2019-120908"/>
    <x v="0"/>
    <n v="19120"/>
    <n v="1441"/>
    <s v="Self-Adhesive Address Labels for Typewriters with Dispenser Box"/>
    <n v="7"/>
    <n v="7"/>
    <s v="East"/>
    <m/>
    <n v="6.97"/>
    <n v="21"/>
    <s v="Corporate"/>
    <x v="1196"/>
    <s v="First Class"/>
    <s v="Pennsylvania"/>
    <s v="Labels"/>
  </r>
  <r>
    <n v="1"/>
    <s v="Shipped On Time"/>
    <n v="1"/>
    <x v="1"/>
    <x v="0"/>
    <x v="0"/>
    <s v="Gary McGarr"/>
    <n v="0.2"/>
    <x v="1053"/>
    <s v="September"/>
    <x v="3"/>
    <s v="US-2019-121251"/>
    <x v="0"/>
    <n v="10009"/>
    <n v="1434"/>
    <s v="Sauder Forest Hills Library with Doors, Woodland Oak Finish"/>
    <n v="-29"/>
    <n v="2"/>
    <s v="East"/>
    <m/>
    <n v="-28.98"/>
    <n v="258"/>
    <s v="Consumer"/>
    <x v="1175"/>
    <s v="First Class"/>
    <s v="New York"/>
    <s v="Bookcases"/>
  </r>
  <r>
    <n v="1"/>
    <s v="Shipped On Time"/>
    <n v="1"/>
    <x v="0"/>
    <x v="0"/>
    <x v="0"/>
    <s v="Gary McGarr"/>
    <n v="0"/>
    <x v="1053"/>
    <s v="September"/>
    <x v="3"/>
    <s v="US-2019-121251"/>
    <x v="0"/>
    <n v="10009"/>
    <n v="1172"/>
    <s v="Nokia Lumia 521 (T-Mobile)"/>
    <n v="34"/>
    <n v="4"/>
    <s v="East"/>
    <m/>
    <n v="33.590000000000003"/>
    <n v="120"/>
    <s v="Consumer"/>
    <x v="1175"/>
    <s v="First Class"/>
    <s v="New York"/>
    <s v="Phones"/>
  </r>
  <r>
    <n v="5"/>
    <s v="Shipped Late"/>
    <n v="3"/>
    <x v="2"/>
    <x v="13"/>
    <x v="0"/>
    <s v="Emily Phan"/>
    <n v="0.8"/>
    <x v="1113"/>
    <s v="September"/>
    <x v="3"/>
    <s v="US-2019-122637"/>
    <x v="3"/>
    <n v="60653"/>
    <n v="1309"/>
    <s v="Premier Elliptical Ring Binder, Black"/>
    <n v="-68"/>
    <n v="7"/>
    <s v="Central"/>
    <m/>
    <n v="-68.19"/>
    <n v="43"/>
    <s v="Consumer"/>
    <x v="977"/>
    <s v="Second Class"/>
    <s v="Illinois"/>
    <s v="Binders"/>
  </r>
  <r>
    <n v="5"/>
    <s v="Shipped Early"/>
    <n v="6"/>
    <x v="2"/>
    <x v="97"/>
    <x v="0"/>
    <s v="Henry Goldwyn"/>
    <n v="0.2"/>
    <x v="941"/>
    <s v="September"/>
    <x v="3"/>
    <s v="US-2019-122672"/>
    <x v="0"/>
    <n v="43130"/>
    <n v="417"/>
    <s v="Carina 42Hx23 3/4W Media Storage Unit"/>
    <n v="-44"/>
    <n v="3"/>
    <s v="East"/>
    <m/>
    <n v="-43.73"/>
    <n v="194"/>
    <s v="Corporate"/>
    <x v="1143"/>
    <s v="Standard Class"/>
    <s v="Ohio"/>
    <s v="Storage"/>
  </r>
  <r>
    <n v="5"/>
    <s v="Shipped Early"/>
    <n v="6"/>
    <x v="0"/>
    <x v="97"/>
    <x v="0"/>
    <s v="Henry Goldwyn"/>
    <n v="0.2"/>
    <x v="941"/>
    <s v="September"/>
    <x v="3"/>
    <s v="US-2019-122672"/>
    <x v="0"/>
    <n v="43130"/>
    <n v="1409"/>
    <s v="SanDisk Ultra 32 GB MicroSDHC Class 10 Memory Card"/>
    <n v="-6"/>
    <n v="4"/>
    <s v="East"/>
    <m/>
    <n v="-6.19"/>
    <n v="71"/>
    <s v="Corporate"/>
    <x v="1143"/>
    <s v="Standard Class"/>
    <s v="Ohio"/>
    <s v="Accessories"/>
  </r>
  <r>
    <n v="6"/>
    <s v="Shipped On Time"/>
    <n v="6"/>
    <x v="2"/>
    <x v="13"/>
    <x v="0"/>
    <s v="Henry Goldwyn"/>
    <n v="0.8"/>
    <x v="1160"/>
    <s v="September"/>
    <x v="3"/>
    <s v="US-2019-122714"/>
    <x v="3"/>
    <n v="60653"/>
    <n v="896"/>
    <s v="Ibico EPK-21 Electric Binding System"/>
    <n v="-2929"/>
    <n v="5"/>
    <s v="Central"/>
    <m/>
    <n v="-2929.48"/>
    <n v="1890"/>
    <s v="Corporate"/>
    <x v="1010"/>
    <s v="Standard Class"/>
    <s v="Illinois"/>
    <s v="Binders"/>
  </r>
  <r>
    <n v="6"/>
    <s v="Shipped On Time"/>
    <n v="6"/>
    <x v="2"/>
    <x v="0"/>
    <x v="0"/>
    <s v="Cari Schnelling"/>
    <n v="0"/>
    <x v="955"/>
    <s v="September"/>
    <x v="3"/>
    <s v="US-2019-123204"/>
    <x v="0"/>
    <n v="10024"/>
    <n v="610"/>
    <s v="Eureka Sanitaire  Multi-Pro Heavy-Duty Upright, Disposable Bags"/>
    <n v="5"/>
    <n v="4"/>
    <s v="East"/>
    <m/>
    <n v="4.54"/>
    <n v="17"/>
    <s v="Consumer"/>
    <x v="1030"/>
    <s v="Standard Class"/>
    <s v="New York"/>
    <s v="Appliances"/>
  </r>
  <r>
    <n v="5"/>
    <s v="Shipped Early"/>
    <n v="6"/>
    <x v="1"/>
    <x v="17"/>
    <x v="0"/>
    <s v="Jamie Frazer"/>
    <n v="0"/>
    <x v="989"/>
    <s v="September"/>
    <x v="3"/>
    <s v="US-2019-123281"/>
    <x v="1"/>
    <n v="90008"/>
    <n v="1618"/>
    <s v="Westinghouse Clip-On Gooseneck Lamps"/>
    <n v="7"/>
    <n v="3"/>
    <s v="West"/>
    <m/>
    <n v="6.53"/>
    <n v="25"/>
    <s v="Consumer"/>
    <x v="1167"/>
    <s v="Standard Class"/>
    <s v="California"/>
    <s v="Furnishings"/>
  </r>
  <r>
    <n v="0"/>
    <s v="Shipped On Time"/>
    <n v="0"/>
    <x v="2"/>
    <x v="1"/>
    <x v="0"/>
    <s v="Gary Zandusky"/>
    <n v="0"/>
    <x v="1027"/>
    <s v="September"/>
    <x v="3"/>
    <s v="US-2019-123463"/>
    <x v="1"/>
    <n v="94109"/>
    <n v="330"/>
    <s v="Binney &amp; Smith Crayola Metallic Crayons, 16-Color Pack"/>
    <n v="6"/>
    <n v="4"/>
    <s v="West"/>
    <m/>
    <n v="5.93"/>
    <n v="13"/>
    <s v="Consumer"/>
    <x v="1028"/>
    <s v="Same Day"/>
    <s v="California"/>
    <s v="Art"/>
  </r>
  <r>
    <n v="4"/>
    <s v="Shipped Early"/>
    <n v="6"/>
    <x v="1"/>
    <x v="523"/>
    <x v="0"/>
    <s v="Gene McClure"/>
    <n v="0.3"/>
    <x v="955"/>
    <s v="September"/>
    <x v="3"/>
    <s v="US-2019-123834"/>
    <x v="3"/>
    <n v="78577"/>
    <n v="829"/>
    <s v="Hon 61000 Series Interactive Training Tables"/>
    <n v="-21"/>
    <n v="4"/>
    <s v="Central"/>
    <s v="Yes"/>
    <n v="-21.33"/>
    <n v="124"/>
    <s v="Consumer"/>
    <x v="1170"/>
    <s v="Standard Class"/>
    <s v="Texas"/>
    <s v="Tables"/>
  </r>
  <r>
    <n v="2"/>
    <s v="Shipped Early"/>
    <n v="3"/>
    <x v="2"/>
    <x v="63"/>
    <x v="0"/>
    <s v="Jamie Frazer"/>
    <n v="0"/>
    <x v="1184"/>
    <s v="September"/>
    <x v="3"/>
    <s v="US-2019-123862"/>
    <x v="1"/>
    <n v="90805"/>
    <n v="1507"/>
    <s v="Staples"/>
    <n v="4"/>
    <n v="1"/>
    <s v="West"/>
    <m/>
    <n v="3.55"/>
    <n v="8"/>
    <s v="Consumer"/>
    <x v="1330"/>
    <s v="Second Class"/>
    <s v="California"/>
    <s v="Fasteners"/>
  </r>
  <r>
    <n v="2"/>
    <s v="Shipped Early"/>
    <n v="3"/>
    <x v="2"/>
    <x v="63"/>
    <x v="0"/>
    <s v="Jamie Frazer"/>
    <n v="0"/>
    <x v="1184"/>
    <s v="September"/>
    <x v="3"/>
    <s v="US-2019-123862"/>
    <x v="1"/>
    <n v="90805"/>
    <n v="1552"/>
    <s v="Tennsco Commercial Shelving"/>
    <n v="1"/>
    <n v="3"/>
    <s v="West"/>
    <m/>
    <n v="0.61"/>
    <n v="61"/>
    <s v="Consumer"/>
    <x v="1330"/>
    <s v="Second Class"/>
    <s v="California"/>
    <s v="Storage"/>
  </r>
  <r>
    <n v="2"/>
    <s v="Shipped Early"/>
    <n v="3"/>
    <x v="2"/>
    <x v="63"/>
    <x v="0"/>
    <s v="Jamie Frazer"/>
    <n v="0"/>
    <x v="1184"/>
    <s v="September"/>
    <x v="3"/>
    <s v="US-2019-123862"/>
    <x v="1"/>
    <n v="90805"/>
    <n v="78"/>
    <s v="Acme Galleria Hot Forged Steel Scissors with Colored Handles"/>
    <n v="32"/>
    <n v="7"/>
    <s v="West"/>
    <m/>
    <n v="31.93"/>
    <n v="110"/>
    <s v="Consumer"/>
    <x v="1330"/>
    <s v="Second Class"/>
    <s v="California"/>
    <s v="Supplies"/>
  </r>
  <r>
    <n v="2"/>
    <s v="Shipped Early"/>
    <n v="3"/>
    <x v="2"/>
    <x v="63"/>
    <x v="0"/>
    <s v="Jamie Frazer"/>
    <n v="0"/>
    <x v="1184"/>
    <s v="September"/>
    <x v="3"/>
    <s v="US-2019-123862"/>
    <x v="1"/>
    <n v="90805"/>
    <n v="574"/>
    <s v="Eldon Fold N Roll Cart System"/>
    <n v="45"/>
    <n v="11"/>
    <s v="West"/>
    <m/>
    <n v="44.6"/>
    <n v="154"/>
    <s v="Consumer"/>
    <x v="1330"/>
    <s v="Second Class"/>
    <s v="California"/>
    <s v="Storage"/>
  </r>
  <r>
    <n v="7"/>
    <s v="Shipped Late"/>
    <n v="6"/>
    <x v="2"/>
    <x v="16"/>
    <x v="0"/>
    <s v="Fred Hopkins"/>
    <n v="0.7"/>
    <x v="1227"/>
    <s v="September"/>
    <x v="3"/>
    <s v="US-2019-124303"/>
    <x v="0"/>
    <n v="19120"/>
    <n v="1312"/>
    <s v="Pressboard Covers with Storage Hooks, 9 1/2 x 11, Light Blue"/>
    <n v="-2"/>
    <n v="2"/>
    <s v="East"/>
    <m/>
    <n v="-2.2599999999999998"/>
    <n v="3"/>
    <s v="Corporate"/>
    <x v="1281"/>
    <s v="Standard Class"/>
    <s v="Pennsylvania"/>
    <s v="Binders"/>
  </r>
  <r>
    <n v="7"/>
    <s v="Shipped Late"/>
    <n v="6"/>
    <x v="2"/>
    <x v="16"/>
    <x v="0"/>
    <s v="Fred Hopkins"/>
    <n v="0.2"/>
    <x v="1227"/>
    <s v="September"/>
    <x v="3"/>
    <s v="US-2019-124303"/>
    <x v="0"/>
    <n v="19120"/>
    <n v="1657"/>
    <s v="Wirebound Message Books, 5-1/2 x 4 Forms, 2 or 4 Forms per Page"/>
    <n v="6"/>
    <n v="3"/>
    <s v="East"/>
    <m/>
    <n v="5.82"/>
    <n v="16"/>
    <s v="Corporate"/>
    <x v="1281"/>
    <s v="Standard Class"/>
    <s v="Pennsylvania"/>
    <s v="Paper"/>
  </r>
  <r>
    <n v="3"/>
    <s v="Shipped Late"/>
    <n v="1"/>
    <x v="1"/>
    <x v="80"/>
    <x v="0"/>
    <s v="Barry Französisch"/>
    <n v="0.3"/>
    <x v="1128"/>
    <s v="September"/>
    <x v="3"/>
    <s v="US-2019-124779"/>
    <x v="3"/>
    <n v="76017"/>
    <n v="738"/>
    <s v="Global Armless Task Chair, Royal Blue"/>
    <n v="-40"/>
    <n v="5"/>
    <s v="Central"/>
    <m/>
    <n v="-39.64"/>
    <n v="213"/>
    <s v="Corporate"/>
    <x v="958"/>
    <s v="First Class"/>
    <s v="Texas"/>
    <s v="Chairs"/>
  </r>
  <r>
    <n v="3"/>
    <s v="Shipped Late"/>
    <n v="1"/>
    <x v="1"/>
    <x v="80"/>
    <x v="0"/>
    <s v="Barry Französisch"/>
    <n v="0.6"/>
    <x v="1128"/>
    <s v="September"/>
    <x v="3"/>
    <s v="US-2019-124779"/>
    <x v="3"/>
    <n v="76017"/>
    <n v="484"/>
    <s v="DAX Black Cherry Wood-Tone Poster Frame"/>
    <n v="-12"/>
    <n v="2"/>
    <s v="Central"/>
    <m/>
    <n v="-11.65"/>
    <n v="21"/>
    <s v="Corporate"/>
    <x v="958"/>
    <s v="First Class"/>
    <s v="Texas"/>
    <s v="Furnishings"/>
  </r>
  <r>
    <n v="3"/>
    <s v="Shipped Late"/>
    <n v="1"/>
    <x v="2"/>
    <x v="80"/>
    <x v="0"/>
    <s v="Barry Französisch"/>
    <n v="0.2"/>
    <x v="1128"/>
    <s v="September"/>
    <x v="3"/>
    <s v="US-2019-124779"/>
    <x v="3"/>
    <n v="76017"/>
    <n v="1808"/>
    <s v="Xerox 205"/>
    <n v="7"/>
    <n v="4"/>
    <s v="Central"/>
    <m/>
    <n v="7.26"/>
    <n v="21"/>
    <s v="Corporate"/>
    <x v="958"/>
    <s v="First Class"/>
    <s v="Texas"/>
    <s v="Paper"/>
  </r>
  <r>
    <n v="3"/>
    <s v="Shipped Late"/>
    <n v="1"/>
    <x v="2"/>
    <x v="80"/>
    <x v="0"/>
    <s v="Barry Französisch"/>
    <n v="0.2"/>
    <x v="1128"/>
    <s v="September"/>
    <x v="3"/>
    <s v="US-2019-124779"/>
    <x v="3"/>
    <n v="76017"/>
    <n v="1608"/>
    <s v="Vinyl Coated Wire Paper Clips in Organizer Box, 800/Box"/>
    <n v="15"/>
    <n v="5"/>
    <s v="Central"/>
    <m/>
    <n v="15.5"/>
    <n v="46"/>
    <s v="Corporate"/>
    <x v="958"/>
    <s v="First Class"/>
    <s v="Texas"/>
    <s v="Fasteners"/>
  </r>
  <r>
    <n v="3"/>
    <s v="Shipped Late"/>
    <n v="1"/>
    <x v="2"/>
    <x v="80"/>
    <x v="0"/>
    <s v="Barry Französisch"/>
    <n v="0.8"/>
    <x v="1128"/>
    <s v="September"/>
    <x v="3"/>
    <s v="US-2019-124779"/>
    <x v="3"/>
    <n v="76017"/>
    <n v="1309"/>
    <s v="Premier Elliptical Ring Binder, Black"/>
    <n v="-68"/>
    <n v="7"/>
    <s v="Central"/>
    <m/>
    <n v="-68.19"/>
    <n v="43"/>
    <s v="Corporate"/>
    <x v="958"/>
    <s v="First Class"/>
    <s v="Texas"/>
    <s v="Binders"/>
  </r>
  <r>
    <n v="3"/>
    <s v="Shipped Late"/>
    <n v="1"/>
    <x v="0"/>
    <x v="80"/>
    <x v="0"/>
    <s v="Barry Französisch"/>
    <n v="0.2"/>
    <x v="1128"/>
    <s v="September"/>
    <x v="3"/>
    <s v="US-2019-124779"/>
    <x v="3"/>
    <n v="76017"/>
    <n v="402"/>
    <s v="Canon PC-428 Personal Copier"/>
    <n v="108"/>
    <n v="2"/>
    <s v="Central"/>
    <m/>
    <n v="107.99"/>
    <n v="320"/>
    <s v="Corporate"/>
    <x v="958"/>
    <s v="First Class"/>
    <s v="Texas"/>
    <s v="Copiers"/>
  </r>
  <r>
    <n v="4"/>
    <s v="Shipped Late"/>
    <n v="3"/>
    <x v="1"/>
    <x v="15"/>
    <x v="0"/>
    <s v="Anne McFarland"/>
    <n v="0"/>
    <x v="1074"/>
    <s v="September"/>
    <x v="3"/>
    <s v="US-2019-124821"/>
    <x v="1"/>
    <n v="98115"/>
    <n v="427"/>
    <s v="Chromcraft Bull-Nose Wood Round Conference Table Top, Wood Base"/>
    <n v="148"/>
    <n v="4"/>
    <s v="West"/>
    <m/>
    <n v="148.13999999999999"/>
    <n v="871"/>
    <s v="Consumer"/>
    <x v="1053"/>
    <s v="Second Class"/>
    <s v="Washington"/>
    <s v="Tables"/>
  </r>
  <r>
    <n v="5"/>
    <s v="Shipped Late"/>
    <n v="3"/>
    <x v="2"/>
    <x v="4"/>
    <x v="0"/>
    <s v="Maria Etezadi"/>
    <n v="0.8"/>
    <x v="1049"/>
    <s v="September"/>
    <x v="3"/>
    <s v="US-2019-124926"/>
    <x v="3"/>
    <n v="77095"/>
    <n v="858"/>
    <s v="Hoover Commercial Soft Guard Upright Vacuum And Disposable Filtration Bags"/>
    <n v="-25"/>
    <n v="6"/>
    <s v="Central"/>
    <m/>
    <n v="-24.71"/>
    <n v="9"/>
    <s v="Home Office"/>
    <x v="1091"/>
    <s v="Second Class"/>
    <s v="Texas"/>
    <s v="Appliances"/>
  </r>
  <r>
    <n v="5"/>
    <s v="Shipped Late"/>
    <n v="3"/>
    <x v="1"/>
    <x v="13"/>
    <x v="0"/>
    <s v="Michelle Moray"/>
    <n v="0.5"/>
    <x v="1128"/>
    <s v="September"/>
    <x v="3"/>
    <s v="US-2019-124968"/>
    <x v="3"/>
    <n v="60610"/>
    <n v="364"/>
    <s v="BoxOffice By Design Rectangular and Half-Moon Meeting Room Tables"/>
    <n v="-567"/>
    <n v="7"/>
    <s v="Central"/>
    <m/>
    <n v="-566.55999999999995"/>
    <n v="766"/>
    <s v="Consumer"/>
    <x v="963"/>
    <s v="Second Class"/>
    <s v="Illinois"/>
    <s v="Tables"/>
  </r>
  <r>
    <n v="2"/>
    <s v="Shipped Late"/>
    <n v="1"/>
    <x v="2"/>
    <x v="292"/>
    <x v="0"/>
    <s v="Nona Balk"/>
    <n v="0"/>
    <x v="887"/>
    <s v="September"/>
    <x v="3"/>
    <s v="US-2019-125213"/>
    <x v="0"/>
    <n v="7501"/>
    <n v="1518"/>
    <s v="Stockwell Push Pins"/>
    <n v="2"/>
    <n v="3"/>
    <s v="East"/>
    <m/>
    <n v="2.16"/>
    <n v="7"/>
    <s v="Corporate"/>
    <x v="1010"/>
    <s v="First Class"/>
    <s v="New Jersey"/>
    <s v="Fasteners"/>
  </r>
  <r>
    <n v="5"/>
    <s v="Shipped Early"/>
    <n v="6"/>
    <x v="2"/>
    <x v="13"/>
    <x v="0"/>
    <s v="Lena Cacioppo"/>
    <n v="0.2"/>
    <x v="935"/>
    <s v="September"/>
    <x v="3"/>
    <s v="US-2019-125647"/>
    <x v="3"/>
    <n v="60653"/>
    <n v="1821"/>
    <s v="Xerox 217"/>
    <n v="7"/>
    <n v="4"/>
    <s v="Central"/>
    <m/>
    <n v="7.26"/>
    <n v="21"/>
    <s v="Consumer"/>
    <x v="1130"/>
    <s v="Standard Class"/>
    <s v="Illinois"/>
    <s v="Paper"/>
  </r>
  <r>
    <n v="5"/>
    <s v="Shipped Early"/>
    <n v="6"/>
    <x v="2"/>
    <x v="13"/>
    <x v="0"/>
    <s v="Lena Cacioppo"/>
    <n v="0.8"/>
    <x v="935"/>
    <s v="September"/>
    <x v="3"/>
    <s v="US-2019-125647"/>
    <x v="3"/>
    <n v="60653"/>
    <n v="614"/>
    <s v="Euro Pro Shark Stick Mini Vacuum"/>
    <n v="-198"/>
    <n v="6"/>
    <s v="Central"/>
    <m/>
    <n v="-197.58"/>
    <n v="73"/>
    <s v="Consumer"/>
    <x v="1130"/>
    <s v="Standard Class"/>
    <s v="Illinois"/>
    <s v="Appliances"/>
  </r>
  <r>
    <n v="5"/>
    <s v="Shipped Early"/>
    <n v="6"/>
    <x v="0"/>
    <x v="13"/>
    <x v="0"/>
    <s v="Lena Cacioppo"/>
    <n v="0.2"/>
    <x v="935"/>
    <s v="September"/>
    <x v="3"/>
    <s v="US-2019-125647"/>
    <x v="3"/>
    <n v="60653"/>
    <n v="1230"/>
    <s v="OtterBox Commuter Series Case - Samsung Galaxy S4"/>
    <n v="-9"/>
    <n v="2"/>
    <s v="Central"/>
    <m/>
    <n v="-9"/>
    <n v="40"/>
    <s v="Consumer"/>
    <x v="1130"/>
    <s v="Standard Class"/>
    <s v="Illinois"/>
    <s v="Phones"/>
  </r>
  <r>
    <n v="3"/>
    <s v="Shipped Late"/>
    <n v="1"/>
    <x v="1"/>
    <x v="49"/>
    <x v="0"/>
    <s v="Darrin Sayre"/>
    <n v="0.2"/>
    <x v="919"/>
    <s v="September"/>
    <x v="3"/>
    <s v="US-2019-125717"/>
    <x v="1"/>
    <n v="80013"/>
    <n v="481"/>
    <s v="Dana Halogen Swing-Arm Architect Lamp"/>
    <n v="3"/>
    <n v="1"/>
    <s v="West"/>
    <m/>
    <n v="3.28"/>
    <n v="33"/>
    <s v="Home Office"/>
    <x v="1212"/>
    <s v="First Class"/>
    <s v="Colorado"/>
    <s v="Furnishings"/>
  </r>
  <r>
    <n v="3"/>
    <s v="Shipped Late"/>
    <n v="1"/>
    <x v="2"/>
    <x v="49"/>
    <x v="0"/>
    <s v="Darrin Sayre"/>
    <n v="0.2"/>
    <x v="919"/>
    <s v="September"/>
    <x v="3"/>
    <s v="US-2019-125717"/>
    <x v="1"/>
    <n v="80013"/>
    <n v="953"/>
    <s v="Kensington 7 Outlet MasterPiece HOMEOFFICE Power Control Center"/>
    <n v="26"/>
    <n v="2"/>
    <s v="West"/>
    <m/>
    <n v="26.22"/>
    <n v="210"/>
    <s v="Home Office"/>
    <x v="1212"/>
    <s v="First Class"/>
    <s v="Colorado"/>
    <s v="Appliances"/>
  </r>
  <r>
    <n v="3"/>
    <s v="Shipped Late"/>
    <n v="1"/>
    <x v="2"/>
    <x v="49"/>
    <x v="0"/>
    <s v="Darrin Sayre"/>
    <n v="0.2"/>
    <x v="919"/>
    <s v="September"/>
    <x v="3"/>
    <s v="US-2019-125717"/>
    <x v="1"/>
    <n v="80013"/>
    <n v="776"/>
    <s v="Gould Plastics 18-Pocket Panel Bin, 34w x 5-1/4d x 20-1/2h"/>
    <n v="-29"/>
    <n v="2"/>
    <s v="West"/>
    <m/>
    <n v="-29.44"/>
    <n v="147"/>
    <s v="Home Office"/>
    <x v="1212"/>
    <s v="First Class"/>
    <s v="Colorado"/>
    <s v="Storage"/>
  </r>
  <r>
    <n v="3"/>
    <s v="Shipped Late"/>
    <n v="1"/>
    <x v="2"/>
    <x v="49"/>
    <x v="0"/>
    <s v="Darrin Sayre"/>
    <n v="0.2"/>
    <x v="919"/>
    <s v="September"/>
    <x v="3"/>
    <s v="US-2019-125717"/>
    <x v="1"/>
    <n v="80013"/>
    <n v="1792"/>
    <s v="Xerox 1992"/>
    <n v="5"/>
    <n v="3"/>
    <s v="West"/>
    <m/>
    <n v="5.2"/>
    <n v="14"/>
    <s v="Home Office"/>
    <x v="1212"/>
    <s v="First Class"/>
    <s v="Colorado"/>
    <s v="Paper"/>
  </r>
  <r>
    <n v="3"/>
    <s v="Shipped Late"/>
    <n v="1"/>
    <x v="2"/>
    <x v="49"/>
    <x v="0"/>
    <s v="Darrin Sayre"/>
    <n v="0.7"/>
    <x v="919"/>
    <s v="September"/>
    <x v="3"/>
    <s v="US-2019-125717"/>
    <x v="1"/>
    <n v="80013"/>
    <n v="685"/>
    <s v="GBC DocuBind P50 Personal Binding Machine"/>
    <n v="-59"/>
    <n v="4"/>
    <s v="West"/>
    <m/>
    <n v="-58.86"/>
    <n v="77"/>
    <s v="Home Office"/>
    <x v="1212"/>
    <s v="First Class"/>
    <s v="Colorado"/>
    <s v="Binders"/>
  </r>
  <r>
    <n v="3"/>
    <s v="Shipped Late"/>
    <n v="1"/>
    <x v="0"/>
    <x v="49"/>
    <x v="0"/>
    <s v="Darrin Sayre"/>
    <n v="0.2"/>
    <x v="919"/>
    <s v="September"/>
    <x v="3"/>
    <s v="US-2019-125717"/>
    <x v="1"/>
    <n v="80013"/>
    <n v="978"/>
    <s v="Lenovo 17-Key USB Numeric Keypad"/>
    <n v="1"/>
    <n v="2"/>
    <s v="West"/>
    <m/>
    <n v="1.36"/>
    <n v="54"/>
    <s v="Home Office"/>
    <x v="1212"/>
    <s v="First Class"/>
    <s v="Colorado"/>
    <s v="Accessories"/>
  </r>
  <r>
    <n v="3"/>
    <s v="Shipped On Time"/>
    <n v="3"/>
    <x v="2"/>
    <x v="17"/>
    <x v="0"/>
    <s v="Emily Phan"/>
    <n v="0"/>
    <x v="1108"/>
    <s v="September"/>
    <x v="3"/>
    <s v="US-2019-125808"/>
    <x v="1"/>
    <n v="90032"/>
    <n v="1690"/>
    <s v="Xerox 1899"/>
    <n v="6"/>
    <n v="2"/>
    <s v="West"/>
    <m/>
    <n v="5.66"/>
    <n v="12"/>
    <s v="Consumer"/>
    <x v="1245"/>
    <s v="Second Class"/>
    <s v="California"/>
    <s v="Paper"/>
  </r>
  <r>
    <n v="3"/>
    <s v="Shipped Late"/>
    <n v="1"/>
    <x v="1"/>
    <x v="0"/>
    <x v="0"/>
    <s v="Carlos Soltero"/>
    <n v="0"/>
    <x v="960"/>
    <s v="September"/>
    <x v="3"/>
    <s v="US-2019-126053"/>
    <x v="0"/>
    <n v="10024"/>
    <n v="1047"/>
    <s v="Magnifier Swing Arm Lamp"/>
    <n v="11"/>
    <n v="2"/>
    <s v="East"/>
    <m/>
    <n v="10.91"/>
    <n v="42"/>
    <s v="Consumer"/>
    <x v="1027"/>
    <s v="First Class"/>
    <s v="New York"/>
    <s v="Furnishings"/>
  </r>
  <r>
    <n v="3"/>
    <s v="Shipped Late"/>
    <n v="1"/>
    <x v="2"/>
    <x v="0"/>
    <x v="0"/>
    <s v="Carlos Soltero"/>
    <n v="0"/>
    <x v="960"/>
    <s v="September"/>
    <x v="3"/>
    <s v="US-2019-126053"/>
    <x v="0"/>
    <n v="10024"/>
    <n v="1442"/>
    <s v="Self-Adhesive Removable Labels"/>
    <n v="5"/>
    <n v="3"/>
    <s v="East"/>
    <m/>
    <n v="4.54"/>
    <n v="9"/>
    <s v="Consumer"/>
    <x v="1027"/>
    <s v="First Class"/>
    <s v="New York"/>
    <s v="Labels"/>
  </r>
  <r>
    <n v="4"/>
    <s v="Shipped Early"/>
    <n v="6"/>
    <x v="1"/>
    <x v="93"/>
    <x v="0"/>
    <s v="Dorothy Wardle"/>
    <n v="0.2"/>
    <x v="1134"/>
    <s v="September"/>
    <x v="3"/>
    <s v="US-2019-126060"/>
    <x v="2"/>
    <n v="28314"/>
    <n v="1431"/>
    <s v="Sauder Cornerstone Collection Library"/>
    <n v="-32"/>
    <n v="8"/>
    <s v="South"/>
    <m/>
    <n v="-32.22"/>
    <n v="198"/>
    <s v="Corporate"/>
    <x v="1171"/>
    <s v="Standard Class"/>
    <s v="North Carolina"/>
    <s v="Bookcases"/>
  </r>
  <r>
    <n v="5"/>
    <s v="Shipped Early"/>
    <n v="6"/>
    <x v="2"/>
    <x v="115"/>
    <x v="0"/>
    <s v="Fred Chung"/>
    <n v="0.2"/>
    <x v="901"/>
    <s v="September"/>
    <x v="3"/>
    <s v="US-2019-126081"/>
    <x v="3"/>
    <n v="75150"/>
    <n v="1822"/>
    <s v="Xerox 218"/>
    <n v="2"/>
    <n v="1"/>
    <s v="Central"/>
    <m/>
    <n v="1.81"/>
    <n v="5"/>
    <s v="Corporate"/>
    <x v="1072"/>
    <s v="Standard Class"/>
    <s v="Texas"/>
    <s v="Paper"/>
  </r>
  <r>
    <n v="4"/>
    <s v="Shipped Early"/>
    <n v="6"/>
    <x v="1"/>
    <x v="47"/>
    <x v="0"/>
    <s v="Chuck Sachs"/>
    <n v="0"/>
    <x v="992"/>
    <s v="September"/>
    <x v="3"/>
    <s v="US-2019-126179"/>
    <x v="2"/>
    <n v="31907"/>
    <n v="1619"/>
    <s v="Westinghouse Floor Lamp with Metal Mesh Shade, Black"/>
    <n v="6"/>
    <n v="1"/>
    <s v="South"/>
    <m/>
    <n v="5.52"/>
    <n v="24"/>
    <s v="Consumer"/>
    <x v="1041"/>
    <s v="Standard Class"/>
    <s v="Georgia"/>
    <s v="Furnishings"/>
  </r>
  <r>
    <n v="4"/>
    <s v="Shipped Early"/>
    <n v="6"/>
    <x v="0"/>
    <x v="47"/>
    <x v="0"/>
    <s v="Chuck Sachs"/>
    <n v="0"/>
    <x v="992"/>
    <s v="September"/>
    <x v="3"/>
    <s v="US-2019-126179"/>
    <x v="2"/>
    <n v="31907"/>
    <n v="1322"/>
    <s v="Pyle PMP37LED"/>
    <n v="78"/>
    <n v="3"/>
    <s v="South"/>
    <m/>
    <n v="77.75"/>
    <n v="288"/>
    <s v="Consumer"/>
    <x v="1041"/>
    <s v="Standard Class"/>
    <s v="Georgia"/>
    <s v="Phones"/>
  </r>
  <r>
    <n v="4"/>
    <s v="Shipped Early"/>
    <n v="6"/>
    <x v="2"/>
    <x v="276"/>
    <x v="0"/>
    <s v="Raymond Messe"/>
    <n v="0"/>
    <x v="1182"/>
    <s v="September"/>
    <x v="3"/>
    <s v="US-2019-127292"/>
    <x v="0"/>
    <m/>
    <n v="1292"/>
    <s v="Poly String Tie Envelopes"/>
    <n v="1"/>
    <n v="1"/>
    <s v="East"/>
    <m/>
    <n v="0.96"/>
    <n v="2"/>
    <s v="Consumer"/>
    <x v="1278"/>
    <s v="Standard Class"/>
    <s v="Vermont"/>
    <s v="Envelopes"/>
  </r>
  <r>
    <n v="4"/>
    <s v="Shipped Early"/>
    <n v="6"/>
    <x v="2"/>
    <x v="276"/>
    <x v="0"/>
    <s v="Raymond Messe"/>
    <n v="0"/>
    <x v="1182"/>
    <s v="September"/>
    <x v="3"/>
    <s v="US-2019-127292"/>
    <x v="0"/>
    <m/>
    <n v="1671"/>
    <s v="Xerox 1881"/>
    <n v="6"/>
    <n v="1"/>
    <s v="East"/>
    <m/>
    <n v="5.77"/>
    <n v="12"/>
    <s v="Consumer"/>
    <x v="1278"/>
    <s v="Standard Class"/>
    <s v="Vermont"/>
    <s v="Paper"/>
  </r>
  <r>
    <n v="4"/>
    <s v="Shipped Early"/>
    <n v="6"/>
    <x v="2"/>
    <x v="276"/>
    <x v="0"/>
    <s v="Raymond Messe"/>
    <n v="0"/>
    <x v="1182"/>
    <s v="September"/>
    <x v="3"/>
    <s v="US-2019-127292"/>
    <x v="0"/>
    <m/>
    <n v="172"/>
    <s v="Avanti 4.4 Cu. Ft. Refrigerator"/>
    <n v="152"/>
    <n v="3"/>
    <s v="East"/>
    <m/>
    <n v="152.02000000000001"/>
    <n v="543"/>
    <s v="Consumer"/>
    <x v="1278"/>
    <s v="Standard Class"/>
    <s v="Vermont"/>
    <s v="Appliances"/>
  </r>
  <r>
    <n v="4"/>
    <s v="Shipped Early"/>
    <n v="6"/>
    <x v="2"/>
    <x v="276"/>
    <x v="0"/>
    <s v="Raymond Messe"/>
    <n v="0"/>
    <x v="1182"/>
    <s v="September"/>
    <x v="3"/>
    <s v="US-2019-127292"/>
    <x v="0"/>
    <m/>
    <n v="1702"/>
    <s v="Xerox 191"/>
    <n v="38"/>
    <n v="4"/>
    <s v="East"/>
    <m/>
    <n v="37.56"/>
    <n v="80"/>
    <s v="Consumer"/>
    <x v="1278"/>
    <s v="Standard Class"/>
    <s v="Vermont"/>
    <s v="Paper"/>
  </r>
  <r>
    <n v="4"/>
    <s v="Shipped Early"/>
    <n v="6"/>
    <x v="2"/>
    <x v="13"/>
    <x v="0"/>
    <s v="Clytie Kelty"/>
    <n v="0.8"/>
    <x v="1153"/>
    <s v="September"/>
    <x v="3"/>
    <s v="US-2019-127341"/>
    <x v="3"/>
    <n v="60653"/>
    <n v="680"/>
    <s v="GBC Clear Cover, 8-1/2 x 11, unpunched, 25 covers per pack"/>
    <n v="-21"/>
    <n v="4"/>
    <s v="Central"/>
    <m/>
    <n v="-20.62"/>
    <n v="12"/>
    <s v="Consumer"/>
    <x v="1252"/>
    <s v="Standard Class"/>
    <s v="Illinois"/>
    <s v="Binders"/>
  </r>
  <r>
    <n v="4"/>
    <s v="Shipped Early"/>
    <n v="6"/>
    <x v="2"/>
    <x v="57"/>
    <x v="0"/>
    <s v="Tamara Willingham"/>
    <n v="0"/>
    <x v="955"/>
    <s v="September"/>
    <x v="3"/>
    <s v="US-2019-127719"/>
    <x v="0"/>
    <n v="7060"/>
    <n v="1793"/>
    <s v="Xerox 1993"/>
    <n v="3"/>
    <n v="1"/>
    <s v="East"/>
    <m/>
    <n v="3.18"/>
    <n v="6"/>
    <s v="Home Office"/>
    <x v="1170"/>
    <s v="Standard Class"/>
    <s v="New Jersey"/>
    <s v="Paper"/>
  </r>
  <r>
    <n v="7"/>
    <s v="Shipped Late"/>
    <n v="6"/>
    <x v="2"/>
    <x v="60"/>
    <x v="0"/>
    <s v="Maribeth Yedwab"/>
    <n v="0.2"/>
    <x v="927"/>
    <s v="September"/>
    <x v="3"/>
    <s v="US-2019-128118"/>
    <x v="2"/>
    <n v="38109"/>
    <n v="1256"/>
    <s v="Peel &amp; Seel Recycled Catalog Envelopes, Brown"/>
    <n v="24"/>
    <n v="7"/>
    <s v="South"/>
    <m/>
    <n v="24.32"/>
    <n v="65"/>
    <s v="Corporate"/>
    <x v="997"/>
    <s v="Standard Class"/>
    <s v="Tennessee"/>
    <s v="Envelopes"/>
  </r>
  <r>
    <n v="7"/>
    <s v="Shipped Late"/>
    <n v="6"/>
    <x v="2"/>
    <x v="60"/>
    <x v="0"/>
    <s v="Maribeth Yedwab"/>
    <n v="0.7"/>
    <x v="927"/>
    <s v="September"/>
    <x v="3"/>
    <s v="US-2019-128118"/>
    <x v="2"/>
    <n v="38109"/>
    <n v="1069"/>
    <s v="Mead 1st Gear 2 Zipper Binder, Asst. Colors"/>
    <n v="-8"/>
    <n v="3"/>
    <s v="South"/>
    <m/>
    <n v="-7.78"/>
    <n v="12"/>
    <s v="Corporate"/>
    <x v="997"/>
    <s v="Standard Class"/>
    <s v="Tennessee"/>
    <s v="Binders"/>
  </r>
  <r>
    <n v="3"/>
    <s v="Shipped On Time"/>
    <n v="3"/>
    <x v="0"/>
    <x v="17"/>
    <x v="0"/>
    <s v="Elizabeth Moffitt"/>
    <n v="0"/>
    <x v="1116"/>
    <s v="September"/>
    <x v="3"/>
    <s v="US-2019-128398"/>
    <x v="1"/>
    <n v="90049"/>
    <n v="1023"/>
    <s v="Logitech MX Performance Wireless Mouse"/>
    <n v="59"/>
    <n v="4"/>
    <s v="West"/>
    <m/>
    <n v="59.04"/>
    <n v="160"/>
    <s v="Corporate"/>
    <x v="1086"/>
    <s v="Second Class"/>
    <s v="California"/>
    <s v="Accessories"/>
  </r>
  <r>
    <n v="7"/>
    <s v="Shipped Late"/>
    <n v="6"/>
    <x v="2"/>
    <x v="61"/>
    <x v="0"/>
    <s v="Michael Chen"/>
    <n v="0"/>
    <x v="967"/>
    <s v="September"/>
    <x v="3"/>
    <s v="US-2019-128447"/>
    <x v="1"/>
    <n v="99301"/>
    <n v="612"/>
    <s v="Eureka The Boss Lite 10-Amp Upright Vacuum, Blue"/>
    <n v="112"/>
    <n v="5"/>
    <s v="West"/>
    <m/>
    <n v="112.22"/>
    <n v="401"/>
    <s v="Consumer"/>
    <x v="1192"/>
    <s v="Standard Class"/>
    <s v="Washington"/>
    <s v="Appliances"/>
  </r>
  <r>
    <n v="7"/>
    <s v="Shipped Late"/>
    <n v="6"/>
    <x v="2"/>
    <x v="61"/>
    <x v="0"/>
    <s v="Michael Chen"/>
    <n v="0.2"/>
    <x v="967"/>
    <s v="September"/>
    <x v="3"/>
    <s v="US-2019-128447"/>
    <x v="1"/>
    <n v="99301"/>
    <n v="719"/>
    <s v="GBC VeloBinder Manual Binding System"/>
    <n v="10"/>
    <n v="1"/>
    <s v="West"/>
    <m/>
    <n v="10.08"/>
    <n v="29"/>
    <s v="Consumer"/>
    <x v="1192"/>
    <s v="Standard Class"/>
    <s v="Washington"/>
    <s v="Binders"/>
  </r>
  <r>
    <n v="3"/>
    <s v="Shipped Late"/>
    <n v="1"/>
    <x v="0"/>
    <x v="164"/>
    <x v="0"/>
    <s v="Linda Southworth"/>
    <n v="0"/>
    <x v="1080"/>
    <s v="September"/>
    <x v="3"/>
    <s v="US-2019-128832"/>
    <x v="0"/>
    <n v="2908"/>
    <n v="1601"/>
    <s v="V7 USB Numeric Keypad"/>
    <n v="5"/>
    <n v="2"/>
    <s v="East"/>
    <m/>
    <n v="4.9000000000000004"/>
    <n v="70"/>
    <s v="Corporate"/>
    <x v="1206"/>
    <s v="First Class"/>
    <s v="Rhode Island"/>
    <s v="Accessories"/>
  </r>
  <r>
    <n v="2"/>
    <s v="Shipped Late"/>
    <n v="1"/>
    <x v="1"/>
    <x v="247"/>
    <x v="0"/>
    <s v="Ricardo Sperren"/>
    <n v="0"/>
    <x v="1188"/>
    <s v="September"/>
    <x v="3"/>
    <s v="US-2019-128951"/>
    <x v="2"/>
    <n v="23434"/>
    <n v="827"/>
    <s v="Hon 5100 Series Wood Tables"/>
    <n v="157"/>
    <n v="3"/>
    <s v="South"/>
    <m/>
    <n v="157.13"/>
    <n v="873"/>
    <s v="Corporate"/>
    <x v="1005"/>
    <s v="First Class"/>
    <s v="Virginia"/>
    <s v="Tables"/>
  </r>
  <r>
    <n v="2"/>
    <s v="Shipped Late"/>
    <n v="1"/>
    <x v="2"/>
    <x v="247"/>
    <x v="0"/>
    <s v="Ricardo Sperren"/>
    <n v="0"/>
    <x v="1188"/>
    <s v="September"/>
    <x v="3"/>
    <s v="US-2019-128951"/>
    <x v="2"/>
    <n v="23434"/>
    <n v="1799"/>
    <s v="Xerox 1999"/>
    <n v="6"/>
    <n v="2"/>
    <s v="South"/>
    <m/>
    <n v="6.22"/>
    <n v="13"/>
    <s v="Corporate"/>
    <x v="1005"/>
    <s v="First Class"/>
    <s v="Virginia"/>
    <s v="Paper"/>
  </r>
  <r>
    <n v="2"/>
    <s v="Shipped Late"/>
    <n v="1"/>
    <x v="2"/>
    <x v="247"/>
    <x v="0"/>
    <s v="Ricardo Sperren"/>
    <n v="0"/>
    <x v="1188"/>
    <s v="September"/>
    <x v="3"/>
    <s v="US-2019-128951"/>
    <x v="2"/>
    <n v="23434"/>
    <n v="292"/>
    <s v="Belkin 8 Outlet SurgeMaster II Gold Surge Protector"/>
    <n v="50"/>
    <n v="3"/>
    <s v="South"/>
    <m/>
    <n v="50.38"/>
    <n v="180"/>
    <s v="Corporate"/>
    <x v="1005"/>
    <s v="First Class"/>
    <s v="Virginia"/>
    <s v="Appliances"/>
  </r>
  <r>
    <n v="5"/>
    <s v="Shipped Early"/>
    <n v="6"/>
    <x v="2"/>
    <x v="13"/>
    <x v="0"/>
    <s v="Brendan Murry"/>
    <n v="0.2"/>
    <x v="1097"/>
    <s v="September"/>
    <x v="3"/>
    <s v="US-2019-129203"/>
    <x v="3"/>
    <n v="60653"/>
    <n v="419"/>
    <s v="Carina Media Storage Towers in Natural &amp; Black"/>
    <n v="-44"/>
    <n v="4"/>
    <s v="Central"/>
    <m/>
    <n v="-43.91"/>
    <n v="195"/>
    <s v="Corporate"/>
    <x v="1226"/>
    <s v="Standard Class"/>
    <s v="Illinois"/>
    <s v="Storage"/>
  </r>
  <r>
    <n v="6"/>
    <s v="Shipped On Time"/>
    <n v="6"/>
    <x v="2"/>
    <x v="209"/>
    <x v="0"/>
    <s v="Ann Steele"/>
    <n v="0.2"/>
    <x v="1147"/>
    <s v="September"/>
    <x v="3"/>
    <s v="US-2019-129224"/>
    <x v="2"/>
    <n v="37918"/>
    <n v="181"/>
    <s v="Avery 474"/>
    <n v="2"/>
    <n v="2"/>
    <s v="South"/>
    <m/>
    <n v="1.67"/>
    <n v="5"/>
    <s v="Home Office"/>
    <x v="1097"/>
    <s v="Standard Class"/>
    <s v="Tennessee"/>
    <s v="Labels"/>
  </r>
  <r>
    <n v="4"/>
    <s v="Shipped Early"/>
    <n v="6"/>
    <x v="1"/>
    <x v="17"/>
    <x v="0"/>
    <s v="Jasper Cacioppo"/>
    <n v="0"/>
    <x v="885"/>
    <s v="September"/>
    <x v="3"/>
    <s v="US-2019-129441"/>
    <x v="1"/>
    <n v="90032"/>
    <n v="1540"/>
    <s v="Tenex Chairmats For Use With Carpeted Floors"/>
    <n v="2"/>
    <n v="3"/>
    <s v="West"/>
    <m/>
    <n v="2.4"/>
    <n v="48"/>
    <s v="Consumer"/>
    <x v="958"/>
    <s v="Standard Class"/>
    <s v="California"/>
    <s v="Furnishings"/>
  </r>
  <r>
    <n v="6"/>
    <s v="Shipped On Time"/>
    <n v="6"/>
    <x v="2"/>
    <x v="246"/>
    <x v="0"/>
    <s v="Frank Merwin"/>
    <n v="0"/>
    <x v="992"/>
    <s v="September"/>
    <x v="3"/>
    <s v="US-2019-129777"/>
    <x v="0"/>
    <n v="2169"/>
    <n v="1671"/>
    <s v="Xerox 1881"/>
    <n v="12"/>
    <n v="2"/>
    <s v="East"/>
    <m/>
    <n v="11.54"/>
    <n v="25"/>
    <s v="Home Office"/>
    <x v="1052"/>
    <s v="Standard Class"/>
    <s v="Massachusetts"/>
    <s v="Paper"/>
  </r>
  <r>
    <n v="6"/>
    <s v="Shipped On Time"/>
    <n v="6"/>
    <x v="0"/>
    <x v="246"/>
    <x v="0"/>
    <s v="Frank Merwin"/>
    <n v="0"/>
    <x v="992"/>
    <s v="September"/>
    <x v="3"/>
    <s v="US-2019-129777"/>
    <x v="0"/>
    <n v="2169"/>
    <n v="1580"/>
    <s v="TRENDnet 56K USB 2.0 Phone, Internet and Fax Modem"/>
    <n v="93"/>
    <n v="10"/>
    <s v="East"/>
    <m/>
    <n v="93.2"/>
    <n v="259"/>
    <s v="Home Office"/>
    <x v="1052"/>
    <s v="Standard Class"/>
    <s v="Massachusetts"/>
    <s v="Accessories"/>
  </r>
  <r>
    <n v="6"/>
    <s v="Shipped On Time"/>
    <n v="6"/>
    <x v="2"/>
    <x v="80"/>
    <x v="0"/>
    <s v="Sample Company A"/>
    <n v="0.8"/>
    <x v="1114"/>
    <s v="September"/>
    <x v="3"/>
    <s v="US-2019-130603"/>
    <x v="3"/>
    <n v="76017"/>
    <n v="692"/>
    <s v="GBC Instant Report Kit"/>
    <n v="-17"/>
    <n v="9"/>
    <s v="Central"/>
    <m/>
    <n v="-17.47"/>
    <n v="12"/>
    <s v="Home Office"/>
    <x v="1158"/>
    <s v="Standard Class"/>
    <s v="Texas"/>
    <s v="Binders"/>
  </r>
  <r>
    <n v="3"/>
    <s v="Shipped Late"/>
    <n v="1"/>
    <x v="1"/>
    <x v="208"/>
    <x v="0"/>
    <s v="Phillip Flathmann"/>
    <n v="0"/>
    <x v="885"/>
    <s v="September"/>
    <x v="3"/>
    <s v="US-2019-130687"/>
    <x v="1"/>
    <n v="98026"/>
    <n v="497"/>
    <s v="DAX Two-Tone Silver Metal Document Frame"/>
    <n v="35"/>
    <n v="4"/>
    <s v="West"/>
    <m/>
    <n v="34.81"/>
    <n v="81"/>
    <s v="Consumer"/>
    <x v="1163"/>
    <s v="First Class"/>
    <s v="Washington"/>
    <s v="Furnishings"/>
  </r>
  <r>
    <n v="3"/>
    <s v="Shipped Late"/>
    <n v="1"/>
    <x v="2"/>
    <x v="208"/>
    <x v="0"/>
    <s v="Phillip Flathmann"/>
    <n v="0"/>
    <x v="885"/>
    <s v="September"/>
    <x v="3"/>
    <s v="US-2019-130687"/>
    <x v="1"/>
    <n v="98026"/>
    <n v="352"/>
    <s v="Boston 1799 Powerhouse Electric Pencil Sharpener"/>
    <n v="7"/>
    <n v="1"/>
    <s v="West"/>
    <m/>
    <n v="7.27"/>
    <n v="26"/>
    <s v="Consumer"/>
    <x v="1163"/>
    <s v="First Class"/>
    <s v="Washington"/>
    <s v="Art"/>
  </r>
  <r>
    <n v="3"/>
    <s v="Shipped Late"/>
    <n v="1"/>
    <x v="0"/>
    <x v="208"/>
    <x v="0"/>
    <s v="Phillip Flathmann"/>
    <n v="0.2"/>
    <x v="885"/>
    <s v="September"/>
    <x v="3"/>
    <s v="US-2019-130687"/>
    <x v="1"/>
    <n v="98026"/>
    <n v="972"/>
    <s v="Konftel 250 Conference phone - Charcoal black"/>
    <n v="34"/>
    <n v="2"/>
    <s v="West"/>
    <m/>
    <n v="34.18"/>
    <n v="456"/>
    <s v="Consumer"/>
    <x v="1163"/>
    <s v="First Class"/>
    <s v="Washington"/>
    <s v="Phones"/>
  </r>
  <r>
    <n v="5"/>
    <s v="Shipped Early"/>
    <n v="6"/>
    <x v="1"/>
    <x v="127"/>
    <x v="0"/>
    <s v="Roland Fjeld"/>
    <n v="0"/>
    <x v="918"/>
    <s v="September"/>
    <x v="3"/>
    <s v="US-2019-130953"/>
    <x v="3"/>
    <n v="73120"/>
    <n v="1213"/>
    <s v="Office Star Flex Back Scooter Chair with Aluminum Finish Frame"/>
    <n v="73"/>
    <n v="3"/>
    <s v="Central"/>
    <m/>
    <n v="72.64"/>
    <n v="303"/>
    <s v="Consumer"/>
    <x v="1235"/>
    <s v="Standard Class"/>
    <s v="Oklahoma"/>
    <s v="Chairs"/>
  </r>
  <r>
    <n v="5"/>
    <s v="Shipped Early"/>
    <n v="6"/>
    <x v="2"/>
    <x v="127"/>
    <x v="0"/>
    <s v="Roland Fjeld"/>
    <n v="0"/>
    <x v="918"/>
    <s v="September"/>
    <x v="3"/>
    <s v="US-2019-130953"/>
    <x v="3"/>
    <n v="73120"/>
    <n v="815"/>
    <s v="Holmes Replacement Filter for HEPA Air Cleaner, Very Large Room, HEPA Filter"/>
    <n v="61"/>
    <n v="2"/>
    <s v="Central"/>
    <m/>
    <n v="60.55"/>
    <n v="138"/>
    <s v="Consumer"/>
    <x v="1235"/>
    <s v="Standard Class"/>
    <s v="Oklahoma"/>
    <s v="Appliances"/>
  </r>
  <r>
    <n v="5"/>
    <s v="Shipped Early"/>
    <n v="6"/>
    <x v="2"/>
    <x v="127"/>
    <x v="0"/>
    <s v="Roland Fjeld"/>
    <n v="0"/>
    <x v="918"/>
    <s v="September"/>
    <x v="3"/>
    <s v="US-2019-130953"/>
    <x v="3"/>
    <n v="73120"/>
    <n v="698"/>
    <s v="GBC Poly Designer Binding Covers"/>
    <n v="16"/>
    <n v="2"/>
    <s v="Central"/>
    <m/>
    <n v="16.41"/>
    <n v="33"/>
    <s v="Consumer"/>
    <x v="1235"/>
    <s v="Standard Class"/>
    <s v="Oklahoma"/>
    <s v="Binders"/>
  </r>
  <r>
    <n v="5"/>
    <s v="Shipped Early"/>
    <n v="6"/>
    <x v="0"/>
    <x v="127"/>
    <x v="0"/>
    <s v="Roland Fjeld"/>
    <n v="0"/>
    <x v="918"/>
    <s v="September"/>
    <x v="3"/>
    <s v="US-2019-130953"/>
    <x v="3"/>
    <n v="73120"/>
    <n v="1176"/>
    <s v="Nortel Meridian M3904 Professional Digital phone"/>
    <n v="134"/>
    <n v="3"/>
    <s v="Central"/>
    <m/>
    <n v="133.97"/>
    <n v="462"/>
    <s v="Consumer"/>
    <x v="1235"/>
    <s v="Standard Class"/>
    <s v="Oklahoma"/>
    <s v="Phones"/>
  </r>
  <r>
    <n v="0"/>
    <s v="Shipped On Time"/>
    <n v="0"/>
    <x v="2"/>
    <x v="16"/>
    <x v="0"/>
    <s v="Carl Ludwig"/>
    <n v="0.2"/>
    <x v="987"/>
    <s v="September"/>
    <x v="3"/>
    <s v="US-2019-131583"/>
    <x v="0"/>
    <n v="19143"/>
    <n v="1346"/>
    <s v="REDIFORM Incoming/Outgoing Call Register, 11 X 8 1/2, 100 Messages"/>
    <n v="15"/>
    <n v="6"/>
    <s v="East"/>
    <m/>
    <n v="15.01"/>
    <n v="40"/>
    <s v="Consumer"/>
    <x v="981"/>
    <s v="Same Day"/>
    <s v="Pennsylvania"/>
    <s v="Paper"/>
  </r>
  <r>
    <n v="4"/>
    <s v="Shipped Early"/>
    <n v="6"/>
    <x v="1"/>
    <x v="1"/>
    <x v="0"/>
    <s v="Gary Hansen"/>
    <n v="0"/>
    <x v="1228"/>
    <s v="September"/>
    <x v="3"/>
    <s v="US-2019-131849"/>
    <x v="1"/>
    <n v="94122"/>
    <n v="551"/>
    <s v="Eldon 300 Class Desk Accessories, Black"/>
    <n v="2"/>
    <n v="1"/>
    <s v="West"/>
    <m/>
    <n v="2.1800000000000002"/>
    <n v="5"/>
    <s v="Home Office"/>
    <x v="981"/>
    <s v="Standard Class"/>
    <s v="California"/>
    <s v="Furnishings"/>
  </r>
  <r>
    <n v="4"/>
    <s v="Shipped Early"/>
    <n v="6"/>
    <x v="2"/>
    <x v="1"/>
    <x v="0"/>
    <s v="Gary Hansen"/>
    <n v="0"/>
    <x v="1228"/>
    <s v="September"/>
    <x v="3"/>
    <s v="US-2019-131849"/>
    <x v="1"/>
    <n v="94122"/>
    <n v="1514"/>
    <s v="Sterilite Show Offs Storage Containers"/>
    <n v="0"/>
    <n v="5"/>
    <s v="West"/>
    <m/>
    <n v="0"/>
    <n v="26"/>
    <s v="Home Office"/>
    <x v="981"/>
    <s v="Standard Class"/>
    <s v="California"/>
    <s v="Storage"/>
  </r>
  <r>
    <n v="3"/>
    <s v="Shipped Late"/>
    <n v="1"/>
    <x v="2"/>
    <x v="16"/>
    <x v="0"/>
    <s v="Max Jones"/>
    <n v="0.2"/>
    <x v="1016"/>
    <s v="September"/>
    <x v="3"/>
    <s v="US-2019-131961"/>
    <x v="0"/>
    <n v="19140"/>
    <n v="323"/>
    <s v="BIC Brite Liner Highlighters"/>
    <n v="4"/>
    <n v="4"/>
    <s v="East"/>
    <m/>
    <n v="3.64"/>
    <n v="13"/>
    <s v="Consumer"/>
    <x v="1055"/>
    <s v="First Class"/>
    <s v="Pennsylvania"/>
    <s v="Art"/>
  </r>
  <r>
    <n v="3"/>
    <s v="Shipped Late"/>
    <n v="1"/>
    <x v="0"/>
    <x v="16"/>
    <x v="0"/>
    <s v="Max Jones"/>
    <n v="0.4"/>
    <x v="1016"/>
    <s v="September"/>
    <x v="3"/>
    <s v="US-2019-131961"/>
    <x v="0"/>
    <n v="19140"/>
    <n v="911"/>
    <s v="iHome FM Clock Radio with Lightning Dock"/>
    <n v="-21"/>
    <n v="2"/>
    <s v="East"/>
    <m/>
    <n v="-21"/>
    <n v="84"/>
    <s v="Consumer"/>
    <x v="1055"/>
    <s v="First Class"/>
    <s v="Pennsylvania"/>
    <s v="Phones"/>
  </r>
  <r>
    <n v="4"/>
    <s v="Shipped Early"/>
    <n v="6"/>
    <x v="1"/>
    <x v="179"/>
    <x v="0"/>
    <s v="Parhena Norris"/>
    <n v="0.2"/>
    <x v="923"/>
    <s v="September"/>
    <x v="3"/>
    <s v="US-2019-132031"/>
    <x v="2"/>
    <n v="37042"/>
    <n v="1541"/>
    <s v="Tenex Chairmats For Use with Hard Floors"/>
    <n v="-12"/>
    <n v="3"/>
    <s v="South"/>
    <m/>
    <n v="-11.69"/>
    <n v="78"/>
    <s v="Home Office"/>
    <x v="1206"/>
    <s v="Standard Class"/>
    <s v="Tennessee"/>
    <s v="Furnishings"/>
  </r>
  <r>
    <n v="4"/>
    <s v="Shipped Early"/>
    <n v="6"/>
    <x v="1"/>
    <x v="179"/>
    <x v="0"/>
    <s v="Parhena Norris"/>
    <n v="0.2"/>
    <x v="923"/>
    <s v="September"/>
    <x v="3"/>
    <s v="US-2019-132031"/>
    <x v="2"/>
    <n v="37042"/>
    <n v="1228"/>
    <s v="OSullivan 4-Shelf Bookcase in Odessa Pine"/>
    <n v="-15"/>
    <n v="4"/>
    <s v="South"/>
    <m/>
    <n v="-14.52"/>
    <n v="387"/>
    <s v="Home Office"/>
    <x v="1206"/>
    <s v="Standard Class"/>
    <s v="Tennessee"/>
    <s v="Bookcases"/>
  </r>
  <r>
    <n v="4"/>
    <s v="Shipped Early"/>
    <n v="6"/>
    <x v="2"/>
    <x v="179"/>
    <x v="0"/>
    <s v="Parhena Norris"/>
    <n v="0.2"/>
    <x v="923"/>
    <s v="September"/>
    <x v="3"/>
    <s v="US-2019-132031"/>
    <x v="2"/>
    <n v="37042"/>
    <n v="205"/>
    <s v="Avery 496"/>
    <n v="1"/>
    <n v="1"/>
    <s v="South"/>
    <m/>
    <n v="1.05"/>
    <n v="3"/>
    <s v="Home Office"/>
    <x v="1206"/>
    <s v="Standard Class"/>
    <s v="Tennessee"/>
    <s v="Labels"/>
  </r>
  <r>
    <n v="4"/>
    <s v="Shipped Early"/>
    <n v="6"/>
    <x v="0"/>
    <x v="179"/>
    <x v="0"/>
    <s v="Parhena Norris"/>
    <n v="0.2"/>
    <x v="923"/>
    <s v="September"/>
    <x v="3"/>
    <s v="US-2019-132031"/>
    <x v="2"/>
    <n v="37042"/>
    <n v="1058"/>
    <s v="Maxell 4.7GB DVD-R"/>
    <n v="12"/>
    <n v="2"/>
    <s v="South"/>
    <m/>
    <n v="11.92"/>
    <n v="45"/>
    <s v="Home Office"/>
    <x v="1206"/>
    <s v="Standard Class"/>
    <s v="Tennessee"/>
    <s v="Accessories"/>
  </r>
  <r>
    <n v="6"/>
    <s v="Shipped On Time"/>
    <n v="6"/>
    <x v="1"/>
    <x v="442"/>
    <x v="0"/>
    <s v="Arthur Prichep"/>
    <n v="0.7"/>
    <x v="935"/>
    <s v="September"/>
    <x v="3"/>
    <s v="US-2019-132059"/>
    <x v="1"/>
    <n v="80525"/>
    <n v="170"/>
    <s v="Atlantic Metals Mobile 5-Shelf Bookcases, Custom Colors"/>
    <n v="-241"/>
    <n v="2"/>
    <s v="West"/>
    <m/>
    <n v="-240.78"/>
    <n v="181"/>
    <s v="Consumer"/>
    <x v="1103"/>
    <s v="Standard Class"/>
    <s v="Colorado"/>
    <s v="Bookcases"/>
  </r>
  <r>
    <n v="6"/>
    <s v="Shipped On Time"/>
    <n v="6"/>
    <x v="0"/>
    <x v="442"/>
    <x v="0"/>
    <s v="Arthur Prichep"/>
    <n v="0.2"/>
    <x v="935"/>
    <s v="September"/>
    <x v="3"/>
    <s v="US-2019-132059"/>
    <x v="1"/>
    <n v="80525"/>
    <n v="296"/>
    <s v="Belkin F8E887 USB Wired Ergonomic Keyboard"/>
    <n v="1"/>
    <n v="2"/>
    <s v="West"/>
    <m/>
    <n v="0.6"/>
    <n v="48"/>
    <s v="Consumer"/>
    <x v="1103"/>
    <s v="Standard Class"/>
    <s v="Colorado"/>
    <s v="Accessories"/>
  </r>
  <r>
    <n v="5"/>
    <s v="Shipped Early"/>
    <n v="6"/>
    <x v="2"/>
    <x v="13"/>
    <x v="0"/>
    <s v="Michael Kennedy"/>
    <n v="0.8"/>
    <x v="974"/>
    <s v="September"/>
    <x v="3"/>
    <s v="US-2019-132206"/>
    <x v="3"/>
    <n v="60653"/>
    <n v="1520"/>
    <s v="Storex DuraTech Recycled Plastic Frosted Binders"/>
    <n v="-9"/>
    <n v="7"/>
    <s v="Central"/>
    <m/>
    <n v="-8.9"/>
    <n v="6"/>
    <s v="Corporate"/>
    <x v="1168"/>
    <s v="Standard Class"/>
    <s v="Illinois"/>
    <s v="Binders"/>
  </r>
  <r>
    <n v="4"/>
    <s v="Shipped Early"/>
    <n v="6"/>
    <x v="0"/>
    <x v="65"/>
    <x v="0"/>
    <s v="Don Jones"/>
    <n v="0.2"/>
    <x v="1108"/>
    <s v="September"/>
    <x v="3"/>
    <s v="US-2019-132220"/>
    <x v="1"/>
    <n v="85281"/>
    <n v="1408"/>
    <s v="SanDisk Ultra 16 GB MicroSDHC Class 10 Memory Card"/>
    <n v="-11"/>
    <n v="6"/>
    <s v="West"/>
    <m/>
    <n v="-10.91"/>
    <n v="62"/>
    <s v="Corporate"/>
    <x v="1044"/>
    <s v="Standard Class"/>
    <s v="Arizona"/>
    <s v="Accessories"/>
  </r>
  <r>
    <n v="6"/>
    <s v="Shipped On Time"/>
    <n v="6"/>
    <x v="2"/>
    <x v="184"/>
    <x v="0"/>
    <s v="Dianna Wilson"/>
    <n v="0"/>
    <x v="1159"/>
    <s v="September"/>
    <x v="3"/>
    <s v="US-2019-132297"/>
    <x v="2"/>
    <n v="40214"/>
    <n v="328"/>
    <s v="Binding Machine Supplies"/>
    <n v="28"/>
    <n v="2"/>
    <s v="South"/>
    <m/>
    <n v="28"/>
    <n v="58"/>
    <s v="Home Office"/>
    <x v="1264"/>
    <s v="Standard Class"/>
    <s v="Kentucky"/>
    <s v="Binders"/>
  </r>
  <r>
    <n v="6"/>
    <s v="Shipped On Time"/>
    <n v="6"/>
    <x v="0"/>
    <x v="184"/>
    <x v="0"/>
    <s v="Dianna Wilson"/>
    <n v="0"/>
    <x v="1159"/>
    <s v="September"/>
    <x v="3"/>
    <s v="US-2019-132297"/>
    <x v="2"/>
    <n v="40214"/>
    <n v="775"/>
    <s v="Google Nexus 5"/>
    <n v="135"/>
    <n v="3"/>
    <s v="South"/>
    <m/>
    <n v="134.99"/>
    <n v="540"/>
    <s v="Home Office"/>
    <x v="1264"/>
    <s v="Standard Class"/>
    <s v="Kentucky"/>
    <s v="Phones"/>
  </r>
  <r>
    <n v="2"/>
    <s v="Shipped Late"/>
    <n v="1"/>
    <x v="1"/>
    <x v="16"/>
    <x v="0"/>
    <s v="Dean percer"/>
    <n v="0.4"/>
    <x v="1152"/>
    <s v="September"/>
    <x v="3"/>
    <s v="US-2019-132381"/>
    <x v="0"/>
    <n v="19143"/>
    <n v="312"/>
    <s v="Bevis Boat-Shaped Conference Table"/>
    <n v="-84"/>
    <n v="2"/>
    <s v="East"/>
    <m/>
    <n v="-83.88"/>
    <n v="315"/>
    <s v="Home Office"/>
    <x v="1156"/>
    <s v="First Class"/>
    <s v="Pennsylvania"/>
    <s v="Tables"/>
  </r>
  <r>
    <n v="3"/>
    <s v="Shipped Late"/>
    <n v="1"/>
    <x v="2"/>
    <x v="15"/>
    <x v="0"/>
    <s v="Christina DeMoss"/>
    <n v="0"/>
    <x v="971"/>
    <s v="September"/>
    <x v="3"/>
    <s v="US-2019-132444"/>
    <x v="1"/>
    <n v="98105"/>
    <n v="326"/>
    <s v="Binder Clips by OIC"/>
    <n v="1"/>
    <n v="2"/>
    <s v="West"/>
    <m/>
    <n v="1.42"/>
    <n v="3"/>
    <s v="Consumer"/>
    <x v="980"/>
    <s v="First Class"/>
    <s v="Washington"/>
    <s v="Fasteners"/>
  </r>
  <r>
    <n v="3"/>
    <s v="Shipped Late"/>
    <n v="1"/>
    <x v="2"/>
    <x v="15"/>
    <x v="0"/>
    <s v="Christina DeMoss"/>
    <n v="0"/>
    <x v="971"/>
    <s v="September"/>
    <x v="3"/>
    <s v="US-2019-132444"/>
    <x v="1"/>
    <n v="98105"/>
    <n v="636"/>
    <s v="Fellowes Bankers Box Stor/Drawer Steel Plus"/>
    <n v="10"/>
    <n v="3"/>
    <s v="West"/>
    <m/>
    <n v="9.59"/>
    <n v="96"/>
    <s v="Consumer"/>
    <x v="980"/>
    <s v="First Class"/>
    <s v="Washington"/>
    <s v="Storage"/>
  </r>
  <r>
    <n v="3"/>
    <s v="Shipped Late"/>
    <n v="1"/>
    <x v="2"/>
    <x v="15"/>
    <x v="0"/>
    <s v="Christina DeMoss"/>
    <n v="0"/>
    <x v="971"/>
    <s v="September"/>
    <x v="3"/>
    <s v="US-2019-132444"/>
    <x v="1"/>
    <n v="98105"/>
    <n v="583"/>
    <s v="Eldon Portable Mobile Manager"/>
    <n v="46"/>
    <n v="6"/>
    <s v="West"/>
    <m/>
    <n v="45.81"/>
    <n v="170"/>
    <s v="Consumer"/>
    <x v="980"/>
    <s v="First Class"/>
    <s v="Washington"/>
    <s v="Storage"/>
  </r>
  <r>
    <n v="3"/>
    <s v="Shipped Late"/>
    <n v="1"/>
    <x v="2"/>
    <x v="15"/>
    <x v="0"/>
    <s v="Christina DeMoss"/>
    <n v="0.2"/>
    <x v="971"/>
    <s v="September"/>
    <x v="3"/>
    <s v="US-2019-132444"/>
    <x v="1"/>
    <n v="98105"/>
    <n v="1630"/>
    <s v="Wilson Jones 1 Hanging DublLock Ring Binders"/>
    <n v="3"/>
    <n v="2"/>
    <s v="West"/>
    <m/>
    <n v="2.96"/>
    <n v="8"/>
    <s v="Consumer"/>
    <x v="980"/>
    <s v="First Class"/>
    <s v="Washington"/>
    <s v="Binders"/>
  </r>
  <r>
    <n v="3"/>
    <s v="Shipped Late"/>
    <n v="1"/>
    <x v="0"/>
    <x v="15"/>
    <x v="0"/>
    <s v="Christina DeMoss"/>
    <n v="0"/>
    <x v="971"/>
    <s v="September"/>
    <x v="3"/>
    <s v="US-2019-132444"/>
    <x v="1"/>
    <n v="98105"/>
    <n v="913"/>
    <s v="Imation 16GB Mini TravelDrive USB 2.0 Flash Drive"/>
    <n v="54"/>
    <n v="4"/>
    <s v="West"/>
    <m/>
    <n v="54.33"/>
    <n v="133"/>
    <s v="Consumer"/>
    <x v="980"/>
    <s v="First Class"/>
    <s v="Washington"/>
    <s v="Accessories"/>
  </r>
  <r>
    <n v="4"/>
    <s v="Shipped Early"/>
    <n v="6"/>
    <x v="2"/>
    <x v="36"/>
    <x v="0"/>
    <s v="Karen Ferguson"/>
    <n v="0"/>
    <x v="1017"/>
    <s v="September"/>
    <x v="3"/>
    <s v="US-2019-132675"/>
    <x v="2"/>
    <n v="30328"/>
    <n v="1544"/>
    <s v="Tenex Personal Filing Tote With Secure Closure Lid, Black/Frost"/>
    <n v="4"/>
    <n v="1"/>
    <s v="South"/>
    <m/>
    <n v="3.88"/>
    <n v="16"/>
    <s v="Home Office"/>
    <x v="1130"/>
    <s v="Standard Class"/>
    <s v="Georgia"/>
    <s v="Storage"/>
  </r>
  <r>
    <n v="4"/>
    <s v="Shipped Early"/>
    <n v="6"/>
    <x v="2"/>
    <x v="36"/>
    <x v="0"/>
    <s v="Karen Ferguson"/>
    <n v="0"/>
    <x v="1017"/>
    <s v="September"/>
    <x v="3"/>
    <s v="US-2019-132675"/>
    <x v="2"/>
    <n v="30328"/>
    <n v="322"/>
    <s v="BIC Brite Liner Grip Highlighters, Assorted, 5/Pack"/>
    <n v="5"/>
    <n v="3"/>
    <s v="South"/>
    <m/>
    <n v="4.96"/>
    <n v="13"/>
    <s v="Home Office"/>
    <x v="1130"/>
    <s v="Standard Class"/>
    <s v="Georgia"/>
    <s v="Art"/>
  </r>
  <r>
    <n v="4"/>
    <s v="Shipped Early"/>
    <n v="6"/>
    <x v="2"/>
    <x v="36"/>
    <x v="0"/>
    <s v="Karen Ferguson"/>
    <n v="0"/>
    <x v="1017"/>
    <s v="September"/>
    <x v="3"/>
    <s v="US-2019-132675"/>
    <x v="2"/>
    <n v="30328"/>
    <n v="280"/>
    <s v="Barrel Sharpener"/>
    <n v="4"/>
    <n v="4"/>
    <s v="South"/>
    <m/>
    <n v="3.71"/>
    <n v="14"/>
    <s v="Home Office"/>
    <x v="1130"/>
    <s v="Standard Class"/>
    <s v="Georgia"/>
    <s v="Art"/>
  </r>
  <r>
    <n v="4"/>
    <s v="Shipped Early"/>
    <n v="6"/>
    <x v="2"/>
    <x v="36"/>
    <x v="0"/>
    <s v="Karen Ferguson"/>
    <n v="0"/>
    <x v="1017"/>
    <s v="September"/>
    <x v="3"/>
    <s v="US-2019-132675"/>
    <x v="2"/>
    <n v="30328"/>
    <n v="1442"/>
    <s v="Self-Adhesive Removable Labels"/>
    <n v="8"/>
    <n v="5"/>
    <s v="South"/>
    <m/>
    <n v="7.56"/>
    <n v="16"/>
    <s v="Home Office"/>
    <x v="1130"/>
    <s v="Standard Class"/>
    <s v="Georgia"/>
    <s v="Labels"/>
  </r>
  <r>
    <n v="4"/>
    <s v="Shipped Early"/>
    <n v="6"/>
    <x v="0"/>
    <x v="36"/>
    <x v="0"/>
    <s v="Karen Ferguson"/>
    <n v="0"/>
    <x v="1017"/>
    <s v="September"/>
    <x v="3"/>
    <s v="US-2019-132675"/>
    <x v="2"/>
    <n v="30328"/>
    <n v="1279"/>
    <s v="Plantronics Encore H101 Dual Earpieces Headset"/>
    <n v="25"/>
    <n v="2"/>
    <s v="South"/>
    <m/>
    <n v="25.17"/>
    <n v="90"/>
    <s v="Home Office"/>
    <x v="1130"/>
    <s v="Standard Class"/>
    <s v="Georgia"/>
    <s v="Phones"/>
  </r>
  <r>
    <n v="6"/>
    <s v="Shipped On Time"/>
    <n v="6"/>
    <x v="2"/>
    <x v="16"/>
    <x v="0"/>
    <s v="Roger Demir"/>
    <n v="0.7"/>
    <x v="938"/>
    <s v="September"/>
    <x v="3"/>
    <s v="US-2019-132927"/>
    <x v="0"/>
    <n v="19134"/>
    <n v="1630"/>
    <s v="Wilson Jones 1 Hanging DublLock Ring Binders"/>
    <n v="-8"/>
    <n v="7"/>
    <s v="East"/>
    <m/>
    <n v="-8.1300000000000008"/>
    <n v="11"/>
    <s v="Consumer"/>
    <x v="960"/>
    <s v="Standard Class"/>
    <s v="Pennsylvania"/>
    <s v="Binders"/>
  </r>
  <r>
    <n v="4"/>
    <s v="Shipped Early"/>
    <n v="6"/>
    <x v="1"/>
    <x v="272"/>
    <x v="0"/>
    <s v="Paul Van Hugh"/>
    <n v="0"/>
    <x v="1178"/>
    <s v="September"/>
    <x v="3"/>
    <s v="US-2019-133081"/>
    <x v="0"/>
    <n v="2138"/>
    <n v="624"/>
    <s v="Executive Impressions 16-1/2 Circular Wall Clock"/>
    <n v="12"/>
    <n v="1"/>
    <s v="East"/>
    <m/>
    <n v="11.76"/>
    <n v="27"/>
    <s v="Home Office"/>
    <x v="1037"/>
    <s v="Standard Class"/>
    <s v="Massachusetts"/>
    <s v="Furnishings"/>
  </r>
  <r>
    <n v="4"/>
    <s v="Shipped Early"/>
    <n v="6"/>
    <x v="0"/>
    <x v="272"/>
    <x v="0"/>
    <s v="Paul Van Hugh"/>
    <n v="0"/>
    <x v="1178"/>
    <s v="September"/>
    <x v="3"/>
    <s v="US-2019-133081"/>
    <x v="0"/>
    <n v="2138"/>
    <n v="1081"/>
    <s v="Memorex Mini Travel Drive 16 GB USB 2.0 Flash Drive"/>
    <n v="25"/>
    <n v="4"/>
    <s v="East"/>
    <m/>
    <n v="24.91"/>
    <n v="64"/>
    <s v="Home Office"/>
    <x v="1037"/>
    <s v="Standard Class"/>
    <s v="Massachusetts"/>
    <s v="Accessories"/>
  </r>
  <r>
    <n v="5"/>
    <s v="Shipped Early"/>
    <n v="6"/>
    <x v="1"/>
    <x v="37"/>
    <x v="0"/>
    <s v="Dorothy Badders"/>
    <n v="0.32"/>
    <x v="1158"/>
    <s v="September"/>
    <x v="3"/>
    <s v="US-2019-133200"/>
    <x v="3"/>
    <n v="76106"/>
    <n v="1437"/>
    <s v="Sauder Mission Library with Doors, Fruitwood Finish"/>
    <n v="-119"/>
    <n v="7"/>
    <s v="Central"/>
    <m/>
    <n v="-119.19"/>
    <n v="623"/>
    <s v="Corporate"/>
    <x v="1017"/>
    <s v="Standard Class"/>
    <s v="Texas"/>
    <s v="Bookcases"/>
  </r>
  <r>
    <n v="5"/>
    <s v="Shipped Early"/>
    <n v="6"/>
    <x v="2"/>
    <x v="37"/>
    <x v="0"/>
    <s v="Dorothy Badders"/>
    <n v="0.2"/>
    <x v="1158"/>
    <s v="September"/>
    <x v="3"/>
    <s v="US-2019-133200"/>
    <x v="3"/>
    <n v="76106"/>
    <n v="658"/>
    <s v="Fellowes Staxonsteel Drawer Files"/>
    <n v="-58"/>
    <n v="5"/>
    <s v="Central"/>
    <m/>
    <n v="-57.95"/>
    <n v="773"/>
    <s v="Corporate"/>
    <x v="1017"/>
    <s v="Standard Class"/>
    <s v="Texas"/>
    <s v="Storage"/>
  </r>
  <r>
    <n v="5"/>
    <s v="Shipped Early"/>
    <n v="6"/>
    <x v="2"/>
    <x v="37"/>
    <x v="0"/>
    <s v="Dorothy Badders"/>
    <n v="0.8"/>
    <x v="1158"/>
    <s v="September"/>
    <x v="3"/>
    <s v="US-2019-133200"/>
    <x v="3"/>
    <n v="76106"/>
    <n v="239"/>
    <s v="Avery Durable Poly Binders"/>
    <n v="-19"/>
    <n v="10"/>
    <s v="Central"/>
    <m/>
    <n v="-18.8"/>
    <n v="11"/>
    <s v="Corporate"/>
    <x v="1017"/>
    <s v="Standard Class"/>
    <s v="Texas"/>
    <s v="Binders"/>
  </r>
  <r>
    <n v="4"/>
    <s v="Shipped Early"/>
    <n v="6"/>
    <x v="1"/>
    <x v="1"/>
    <x v="0"/>
    <s v="Bradley Drucker"/>
    <n v="0.15"/>
    <x v="922"/>
    <s v="September"/>
    <x v="3"/>
    <s v="US-2019-133312"/>
    <x v="1"/>
    <n v="94122"/>
    <n v="1435"/>
    <s v="Sauder Forest Hills Library, Woodland Oak Finish"/>
    <n v="-30"/>
    <n v="3"/>
    <s v="West"/>
    <m/>
    <n v="-29.61"/>
    <n v="359"/>
    <s v="Consumer"/>
    <x v="956"/>
    <s v="Standard Class"/>
    <s v="California"/>
    <s v="Bookcases"/>
  </r>
  <r>
    <n v="4"/>
    <s v="Shipped Early"/>
    <n v="6"/>
    <x v="2"/>
    <x v="1"/>
    <x v="0"/>
    <s v="Bradley Drucker"/>
    <n v="0"/>
    <x v="922"/>
    <s v="September"/>
    <x v="3"/>
    <s v="US-2019-133312"/>
    <x v="1"/>
    <n v="94122"/>
    <n v="1513"/>
    <s v="Sterilite Officeware Hinged File Box"/>
    <n v="3"/>
    <n v="1"/>
    <s v="West"/>
    <m/>
    <n v="2.83"/>
    <n v="10"/>
    <s v="Consumer"/>
    <x v="956"/>
    <s v="Standard Class"/>
    <s v="California"/>
    <s v="Storage"/>
  </r>
  <r>
    <n v="3"/>
    <s v="Shipped Late"/>
    <n v="1"/>
    <x v="1"/>
    <x v="111"/>
    <x v="0"/>
    <s v="Anthony Jacobs"/>
    <n v="0"/>
    <x v="1070"/>
    <s v="September"/>
    <x v="3"/>
    <s v="US-2019-133361"/>
    <x v="0"/>
    <n v="21215"/>
    <n v="1206"/>
    <s v="Office Star - Contemporary Task Swivel chair with Loop Arms, Charcoal"/>
    <n v="24"/>
    <n v="2"/>
    <s v="East"/>
    <m/>
    <n v="23.58"/>
    <n v="262"/>
    <s v="Corporate"/>
    <x v="1042"/>
    <s v="First Class"/>
    <s v="Maryland"/>
    <s v="Chairs"/>
  </r>
  <r>
    <n v="3"/>
    <s v="Shipped Late"/>
    <n v="1"/>
    <x v="2"/>
    <x v="111"/>
    <x v="0"/>
    <s v="Anthony Jacobs"/>
    <n v="0"/>
    <x v="1070"/>
    <s v="September"/>
    <x v="3"/>
    <s v="US-2019-133361"/>
    <x v="0"/>
    <n v="21215"/>
    <n v="1215"/>
    <s v="OIC #2 Pencils, Medium Soft"/>
    <n v="1"/>
    <n v="2"/>
    <s v="East"/>
    <m/>
    <n v="1.0900000000000001"/>
    <n v="4"/>
    <s v="Corporate"/>
    <x v="1042"/>
    <s v="First Class"/>
    <s v="Maryland"/>
    <s v="Art"/>
  </r>
  <r>
    <n v="3"/>
    <s v="Shipped Late"/>
    <n v="1"/>
    <x v="2"/>
    <x v="111"/>
    <x v="0"/>
    <s v="Anthony Jacobs"/>
    <n v="0"/>
    <x v="1070"/>
    <s v="September"/>
    <x v="3"/>
    <s v="US-2019-133361"/>
    <x v="0"/>
    <n v="21215"/>
    <n v="539"/>
    <s v="Eberhard Faber 3 1/2 Golf Pencils"/>
    <n v="9"/>
    <n v="5"/>
    <s v="East"/>
    <m/>
    <n v="9.3000000000000007"/>
    <n v="37"/>
    <s v="Corporate"/>
    <x v="1042"/>
    <s v="First Class"/>
    <s v="Maryland"/>
    <s v="Art"/>
  </r>
  <r>
    <n v="3"/>
    <s v="Shipped Late"/>
    <n v="1"/>
    <x v="2"/>
    <x v="111"/>
    <x v="0"/>
    <s v="Anthony Jacobs"/>
    <n v="0"/>
    <x v="1070"/>
    <s v="September"/>
    <x v="3"/>
    <s v="US-2019-133361"/>
    <x v="0"/>
    <n v="21215"/>
    <n v="1304"/>
    <s v="Prang Colored Pencils"/>
    <n v="7"/>
    <n v="5"/>
    <s v="East"/>
    <m/>
    <n v="6.62"/>
    <n v="15"/>
    <s v="Corporate"/>
    <x v="1042"/>
    <s v="First Class"/>
    <s v="Maryland"/>
    <s v="Art"/>
  </r>
  <r>
    <n v="3"/>
    <s v="Shipped Late"/>
    <n v="1"/>
    <x v="2"/>
    <x v="111"/>
    <x v="0"/>
    <s v="Anthony Jacobs"/>
    <n v="0"/>
    <x v="1070"/>
    <s v="September"/>
    <x v="3"/>
    <s v="US-2019-133361"/>
    <x v="0"/>
    <n v="21215"/>
    <n v="215"/>
    <s v="Avery 505"/>
    <n v="37"/>
    <n v="5"/>
    <s v="East"/>
    <m/>
    <n v="37"/>
    <n v="74"/>
    <s v="Corporate"/>
    <x v="1042"/>
    <s v="First Class"/>
    <s v="Maryland"/>
    <s v="Labels"/>
  </r>
  <r>
    <n v="3"/>
    <s v="Shipped Late"/>
    <n v="1"/>
    <x v="0"/>
    <x v="111"/>
    <x v="0"/>
    <s v="Anthony Jacobs"/>
    <n v="0"/>
    <x v="1070"/>
    <s v="September"/>
    <x v="3"/>
    <s v="US-2019-133361"/>
    <x v="0"/>
    <n v="21215"/>
    <n v="296"/>
    <s v="Belkin F8E887 USB Wired Ergonomic Keyboard"/>
    <n v="19"/>
    <n v="3"/>
    <s v="East"/>
    <m/>
    <n v="18.89"/>
    <n v="90"/>
    <s v="Corporate"/>
    <x v="1042"/>
    <s v="First Class"/>
    <s v="Maryland"/>
    <s v="Accessories"/>
  </r>
  <r>
    <n v="1"/>
    <s v="Shipped On Time"/>
    <n v="1"/>
    <x v="2"/>
    <x v="21"/>
    <x v="0"/>
    <s v="Dan Campbell"/>
    <n v="0.2"/>
    <x v="981"/>
    <s v="September"/>
    <x v="3"/>
    <s v="US-2019-133781"/>
    <x v="2"/>
    <n v="33178"/>
    <n v="4"/>
    <s v="#10 White Business Envelopes,4 1/8 x 9 1/2"/>
    <n v="13"/>
    <n v="3"/>
    <s v="South"/>
    <m/>
    <n v="12.69"/>
    <n v="38"/>
    <s v="Consumer"/>
    <x v="1136"/>
    <s v="First Class"/>
    <s v="Florida"/>
    <s v="Envelopes"/>
  </r>
  <r>
    <n v="5"/>
    <s v="Shipped Early"/>
    <n v="6"/>
    <x v="1"/>
    <x v="218"/>
    <x v="0"/>
    <s v="Allen Rosenblatt"/>
    <n v="0.3"/>
    <x v="914"/>
    <s v="September"/>
    <x v="3"/>
    <s v="US-2019-134481"/>
    <x v="0"/>
    <n v="2038"/>
    <n v="1201"/>
    <s v="Office Impressions End Table, 20-1/2H x 24W x 20D"/>
    <n v="-298"/>
    <n v="7"/>
    <s v="East"/>
    <m/>
    <n v="-297.68"/>
    <n v="1488"/>
    <s v="Corporate"/>
    <x v="1221"/>
    <s v="Standard Class"/>
    <s v="Massachusetts"/>
    <s v="Tables"/>
  </r>
  <r>
    <n v="4"/>
    <s v="Shipped Early"/>
    <n v="6"/>
    <x v="1"/>
    <x v="373"/>
    <x v="0"/>
    <s v="Scot Wooten"/>
    <n v="0.2"/>
    <x v="1123"/>
    <s v="September"/>
    <x v="3"/>
    <s v="US-2019-134642"/>
    <x v="2"/>
    <n v="27834"/>
    <n v="755"/>
    <s v="Global High-Back Leather Tilter, Burgundy"/>
    <n v="-22"/>
    <n v="2"/>
    <s v="South"/>
    <m/>
    <n v="-22.14"/>
    <n v="197"/>
    <s v="Consumer"/>
    <x v="1045"/>
    <s v="Standard Class"/>
    <s v="North Carolina"/>
    <s v="Chairs"/>
  </r>
  <r>
    <n v="4"/>
    <s v="Shipped Early"/>
    <n v="6"/>
    <x v="1"/>
    <x v="373"/>
    <x v="0"/>
    <s v="Scot Wooten"/>
    <n v="0.2"/>
    <x v="1123"/>
    <s v="September"/>
    <x v="3"/>
    <s v="US-2019-134642"/>
    <x v="2"/>
    <n v="27834"/>
    <n v="391"/>
    <s v="Bush Westfield Collection Bookcases, Medium Cherry Finish"/>
    <n v="6"/>
    <n v="5"/>
    <s v="South"/>
    <m/>
    <n v="5.8"/>
    <n v="232"/>
    <s v="Consumer"/>
    <x v="1045"/>
    <s v="Standard Class"/>
    <s v="North Carolina"/>
    <s v="Bookcases"/>
  </r>
  <r>
    <n v="0"/>
    <s v="Shipped On Time"/>
    <n v="0"/>
    <x v="0"/>
    <x v="220"/>
    <x v="0"/>
    <s v="Harold Ryan"/>
    <n v="0.2"/>
    <x v="1229"/>
    <s v="September"/>
    <x v="3"/>
    <s v="US-2019-135013"/>
    <x v="1"/>
    <n v="92646"/>
    <n v="798"/>
    <s v="Hewlett Packard LaserJet 3310 Copier"/>
    <n v="840"/>
    <n v="5"/>
    <s v="West"/>
    <m/>
    <n v="839.99"/>
    <n v="2400"/>
    <s v="Corporate"/>
    <x v="1029"/>
    <s v="Same Day"/>
    <s v="California"/>
    <s v="Copiers"/>
  </r>
  <r>
    <n v="4"/>
    <s v="Shipped Late"/>
    <n v="3"/>
    <x v="2"/>
    <x v="93"/>
    <x v="0"/>
    <s v="Rob Lucas"/>
    <n v="0.2"/>
    <x v="998"/>
    <s v="September"/>
    <x v="3"/>
    <s v="US-2019-135062"/>
    <x v="2"/>
    <n v="28314"/>
    <n v="1741"/>
    <s v="Xerox 1945"/>
    <n v="83"/>
    <n v="7"/>
    <s v="South"/>
    <m/>
    <n v="83.21"/>
    <n v="230"/>
    <s v="Consumer"/>
    <x v="982"/>
    <s v="Second Class"/>
    <s v="North Carolina"/>
    <s v="Paper"/>
  </r>
  <r>
    <n v="6"/>
    <s v="Shipped On Time"/>
    <n v="6"/>
    <x v="2"/>
    <x v="15"/>
    <x v="0"/>
    <s v="Christine Kargatis"/>
    <n v="0"/>
    <x v="1005"/>
    <s v="September"/>
    <x v="3"/>
    <s v="US-2019-135230"/>
    <x v="1"/>
    <n v="98103"/>
    <n v="1508"/>
    <s v="Staples in misc. colors"/>
    <n v="3"/>
    <n v="1"/>
    <s v="West"/>
    <m/>
    <n v="2.96"/>
    <n v="8"/>
    <s v="Home Office"/>
    <x v="1115"/>
    <s v="Standard Class"/>
    <s v="Washington"/>
    <s v="Art"/>
  </r>
  <r>
    <n v="5"/>
    <s v="Shipped Early"/>
    <n v="6"/>
    <x v="1"/>
    <x v="295"/>
    <x v="0"/>
    <s v="Justin Ellison"/>
    <n v="0"/>
    <x v="1002"/>
    <s v="September"/>
    <x v="3"/>
    <s v="US-2019-135503"/>
    <x v="2"/>
    <n v="29406"/>
    <n v="572"/>
    <s v="Eldon Expressions Wood Desk Accessories, Oak"/>
    <n v="4"/>
    <n v="2"/>
    <s v="South"/>
    <m/>
    <n v="4.28"/>
    <n v="15"/>
    <s v="Corporate"/>
    <x v="960"/>
    <s v="Standard Class"/>
    <s v="South Carolina"/>
    <s v="Furnishings"/>
  </r>
  <r>
    <n v="7"/>
    <s v="Shipped Late"/>
    <n v="6"/>
    <x v="2"/>
    <x v="22"/>
    <x v="0"/>
    <s v="Paul Gonzalez"/>
    <n v="0"/>
    <x v="917"/>
    <s v="September"/>
    <x v="3"/>
    <s v="US-2019-135986"/>
    <x v="2"/>
    <n v="23223"/>
    <n v="1836"/>
    <s v="Xerox 230"/>
    <n v="16"/>
    <n v="5"/>
    <s v="South"/>
    <m/>
    <n v="15.55"/>
    <n v="32"/>
    <s v="Consumer"/>
    <x v="992"/>
    <s v="Standard Class"/>
    <s v="Virginia"/>
    <s v="Paper"/>
  </r>
  <r>
    <n v="7"/>
    <s v="Shipped Late"/>
    <n v="6"/>
    <x v="0"/>
    <x v="22"/>
    <x v="0"/>
    <s v="Paul Gonzalez"/>
    <n v="0"/>
    <x v="917"/>
    <s v="September"/>
    <x v="3"/>
    <s v="US-2019-135986"/>
    <x v="2"/>
    <n v="23223"/>
    <n v="340"/>
    <s v="BlackBerry Q10"/>
    <n v="126"/>
    <n v="4"/>
    <s v="South"/>
    <m/>
    <n v="125.99"/>
    <n v="504"/>
    <s v="Consumer"/>
    <x v="992"/>
    <s v="Standard Class"/>
    <s v="Virginia"/>
    <s v="Phones"/>
  </r>
  <r>
    <n v="4"/>
    <s v="Shipped Early"/>
    <n v="6"/>
    <x v="1"/>
    <x v="22"/>
    <x v="0"/>
    <s v="Debra Catini"/>
    <n v="0"/>
    <x v="1160"/>
    <s v="September"/>
    <x v="3"/>
    <s v="US-2019-136189"/>
    <x v="2"/>
    <n v="23223"/>
    <n v="500"/>
    <s v="DAX Wood Document Frame."/>
    <n v="26"/>
    <n v="6"/>
    <s v="South"/>
    <m/>
    <n v="25.54"/>
    <n v="82"/>
    <s v="Consumer"/>
    <x v="1055"/>
    <s v="Standard Class"/>
    <s v="Virginia"/>
    <s v="Furnishings"/>
  </r>
  <r>
    <n v="4"/>
    <s v="Shipped Early"/>
    <n v="6"/>
    <x v="2"/>
    <x v="45"/>
    <x v="0"/>
    <s v="Xylona Preis"/>
    <n v="0.2"/>
    <x v="995"/>
    <s v="September"/>
    <x v="3"/>
    <s v="US-2019-136679"/>
    <x v="3"/>
    <n v="77506"/>
    <n v="356"/>
    <s v="Boston Electric Pencil Sharpener, Model 1818, Charcoal Black"/>
    <n v="5"/>
    <n v="2"/>
    <s v="Central"/>
    <s v="Yes"/>
    <n v="4.5"/>
    <n v="45"/>
    <s v="Consumer"/>
    <x v="1091"/>
    <s v="Standard Class"/>
    <s v="Texas"/>
    <s v="Art"/>
  </r>
  <r>
    <n v="4"/>
    <s v="Shipped Early"/>
    <n v="6"/>
    <x v="0"/>
    <x v="45"/>
    <x v="0"/>
    <s v="Xylona Preis"/>
    <n v="0.2"/>
    <x v="995"/>
    <s v="September"/>
    <x v="3"/>
    <s v="US-2019-136679"/>
    <x v="3"/>
    <n v="77506"/>
    <n v="1601"/>
    <s v="V7 USB Numeric Keypad"/>
    <n v="-27"/>
    <n v="6"/>
    <s v="Central"/>
    <s v="Yes"/>
    <n v="-27.29"/>
    <n v="168"/>
    <s v="Consumer"/>
    <x v="1091"/>
    <s v="Standard Class"/>
    <s v="Texas"/>
    <s v="Accessories"/>
  </r>
  <r>
    <n v="3"/>
    <s v="Shipped Late"/>
    <n v="1"/>
    <x v="2"/>
    <x v="17"/>
    <x v="0"/>
    <s v="Jim Epp"/>
    <n v="0.2"/>
    <x v="1108"/>
    <s v="September"/>
    <x v="3"/>
    <s v="US-2019-136707"/>
    <x v="1"/>
    <n v="90036"/>
    <n v="35"/>
    <s v="Acco 3-Hole Punch"/>
    <n v="5"/>
    <n v="4"/>
    <s v="West"/>
    <m/>
    <n v="4.91"/>
    <n v="14"/>
    <s v="Corporate"/>
    <x v="1245"/>
    <s v="First Class"/>
    <s v="California"/>
    <s v="Binders"/>
  </r>
  <r>
    <n v="4"/>
    <s v="Shipped Early"/>
    <n v="6"/>
    <x v="1"/>
    <x v="477"/>
    <x v="0"/>
    <s v="Nicole Hansen"/>
    <n v="0"/>
    <x v="1041"/>
    <s v="September"/>
    <x v="3"/>
    <s v="US-2019-136721"/>
    <x v="3"/>
    <n v="48237"/>
    <n v="26"/>
    <s v="3M Polarizing Task Lamp with Clamp Arm, Light Gray"/>
    <n v="71"/>
    <n v="2"/>
    <s v="Central"/>
    <m/>
    <n v="71.23"/>
    <n v="274"/>
    <s v="Corporate"/>
    <x v="1082"/>
    <s v="Standard Class"/>
    <s v="Michigan"/>
    <s v="Furnishings"/>
  </r>
  <r>
    <n v="4"/>
    <s v="Shipped Early"/>
    <n v="6"/>
    <x v="1"/>
    <x v="477"/>
    <x v="0"/>
    <s v="Nicole Hansen"/>
    <n v="0"/>
    <x v="1041"/>
    <s v="September"/>
    <x v="3"/>
    <s v="US-2019-136721"/>
    <x v="3"/>
    <n v="48237"/>
    <n v="1042"/>
    <s v="Luxo Professional Combination Clamp-On Lamps"/>
    <n v="80"/>
    <n v="3"/>
    <s v="Central"/>
    <m/>
    <n v="79.790000000000006"/>
    <n v="307"/>
    <s v="Corporate"/>
    <x v="1082"/>
    <s v="Standard Class"/>
    <s v="Michigan"/>
    <s v="Furnishings"/>
  </r>
  <r>
    <n v="5"/>
    <s v="Shipped Early"/>
    <n v="6"/>
    <x v="2"/>
    <x v="1"/>
    <x v="0"/>
    <s v="Alan Dominguez"/>
    <n v="0"/>
    <x v="1012"/>
    <s v="September"/>
    <x v="3"/>
    <s v="US-2019-136784"/>
    <x v="1"/>
    <n v="94122"/>
    <n v="1712"/>
    <s v="Xerox 1919"/>
    <n v="80"/>
    <n v="4"/>
    <s v="West"/>
    <m/>
    <n v="80.34"/>
    <n v="164"/>
    <s v="Home Office"/>
    <x v="1086"/>
    <s v="Standard Class"/>
    <s v="California"/>
    <s v="Paper"/>
  </r>
  <r>
    <n v="6"/>
    <s v="Shipped On Time"/>
    <n v="6"/>
    <x v="2"/>
    <x v="0"/>
    <x v="0"/>
    <s v="Cyra Reiten"/>
    <n v="0"/>
    <x v="1020"/>
    <s v="September"/>
    <x v="3"/>
    <s v="US-2019-136868"/>
    <x v="0"/>
    <n v="10035"/>
    <n v="96"/>
    <s v="Adams Telephone Message Book W/Dividers/Space For Phone Numbers, 5 1/4X8 1/2, 200/Messages"/>
    <n v="8"/>
    <n v="3"/>
    <s v="East"/>
    <m/>
    <n v="7.67"/>
    <n v="17"/>
    <s v="Home Office"/>
    <x v="1233"/>
    <s v="Standard Class"/>
    <s v="New York"/>
    <s v="Paper"/>
  </r>
  <r>
    <n v="6"/>
    <s v="Shipped On Time"/>
    <n v="6"/>
    <x v="2"/>
    <x v="0"/>
    <x v="0"/>
    <s v="Cyra Reiten"/>
    <n v="0"/>
    <x v="1020"/>
    <s v="September"/>
    <x v="3"/>
    <s v="US-2019-136868"/>
    <x v="0"/>
    <n v="10035"/>
    <n v="1484"/>
    <s v="Space Solutions HD Industrial Steel Shelving."/>
    <n v="10"/>
    <n v="3"/>
    <s v="East"/>
    <m/>
    <n v="10.35"/>
    <n v="345"/>
    <s v="Home Office"/>
    <x v="1233"/>
    <s v="Standard Class"/>
    <s v="New York"/>
    <s v="Storage"/>
  </r>
  <r>
    <n v="6"/>
    <s v="Shipped On Time"/>
    <n v="6"/>
    <x v="0"/>
    <x v="0"/>
    <x v="0"/>
    <s v="Cyra Reiten"/>
    <n v="0"/>
    <x v="1020"/>
    <s v="September"/>
    <x v="3"/>
    <s v="US-2019-136868"/>
    <x v="0"/>
    <n v="10035"/>
    <n v="1009"/>
    <s v="Logitech G430 Surround Sound Gaming Headset with Dolby 7.1 Technology"/>
    <n v="115"/>
    <n v="4"/>
    <s v="East"/>
    <m/>
    <n v="115.19"/>
    <n v="320"/>
    <s v="Home Office"/>
    <x v="1233"/>
    <s v="Standard Class"/>
    <s v="New York"/>
    <s v="Accessories"/>
  </r>
  <r>
    <n v="6"/>
    <s v="Shipped On Time"/>
    <n v="6"/>
    <x v="1"/>
    <x v="400"/>
    <x v="0"/>
    <s v="Linda Cazamias"/>
    <n v="0.3"/>
    <x v="909"/>
    <s v="September"/>
    <x v="3"/>
    <s v="US-2019-137491"/>
    <x v="3"/>
    <n v="76903"/>
    <n v="996"/>
    <s v="Lifetime Advantage Folding Chairs, 4/Carton"/>
    <n v="-9"/>
    <n v="2"/>
    <s v="Central"/>
    <m/>
    <n v="-8.7200000000000006"/>
    <n v="305"/>
    <s v="Corporate"/>
    <x v="1026"/>
    <s v="Standard Class"/>
    <s v="Texas"/>
    <s v="Chairs"/>
  </r>
  <r>
    <n v="4"/>
    <s v="Shipped Early"/>
    <n v="6"/>
    <x v="2"/>
    <x v="1"/>
    <x v="0"/>
    <s v="Jesus Ocampo"/>
    <n v="0"/>
    <x v="1010"/>
    <s v="September"/>
    <x v="3"/>
    <s v="US-2019-138086"/>
    <x v="1"/>
    <n v="94109"/>
    <n v="859"/>
    <s v="Hoover Commercial SteamVac"/>
    <n v="12"/>
    <n v="3"/>
    <s v="West"/>
    <m/>
    <n v="12.22"/>
    <n v="41"/>
    <s v="Home Office"/>
    <x v="1095"/>
    <s v="Standard Class"/>
    <s v="California"/>
    <s v="Appliances"/>
  </r>
  <r>
    <n v="3"/>
    <s v="Shipped Late"/>
    <n v="1"/>
    <x v="2"/>
    <x v="0"/>
    <x v="0"/>
    <s v="Mathew Reese"/>
    <n v="0"/>
    <x v="914"/>
    <s v="September"/>
    <x v="3"/>
    <s v="US-2019-139465"/>
    <x v="0"/>
    <n v="10024"/>
    <n v="935"/>
    <s v="Iris Project Case"/>
    <n v="17"/>
    <n v="8"/>
    <s v="East"/>
    <m/>
    <n v="16.600000000000001"/>
    <n v="64"/>
    <s v="Home Office"/>
    <x v="989"/>
    <s v="First Class"/>
    <s v="New York"/>
    <s v="Storage"/>
  </r>
  <r>
    <n v="3"/>
    <s v="Shipped Late"/>
    <n v="1"/>
    <x v="2"/>
    <x v="0"/>
    <x v="0"/>
    <s v="Mathew Reese"/>
    <n v="0.2"/>
    <x v="914"/>
    <s v="September"/>
    <x v="3"/>
    <s v="US-2019-139465"/>
    <x v="0"/>
    <n v="10024"/>
    <n v="535"/>
    <s v="DXL Angle-View Binders with Locking Rings by Samsill"/>
    <n v="12"/>
    <n v="6"/>
    <s v="East"/>
    <m/>
    <n v="11.56"/>
    <n v="37"/>
    <s v="Home Office"/>
    <x v="989"/>
    <s v="First Class"/>
    <s v="New York"/>
    <s v="Binders"/>
  </r>
  <r>
    <n v="3"/>
    <s v="Shipped Late"/>
    <n v="1"/>
    <x v="0"/>
    <x v="0"/>
    <x v="0"/>
    <s v="Mathew Reese"/>
    <n v="0"/>
    <x v="914"/>
    <s v="September"/>
    <x v="3"/>
    <s v="US-2019-139465"/>
    <x v="0"/>
    <n v="10024"/>
    <n v="725"/>
    <s v="GE 30522EE2"/>
    <n v="101"/>
    <n v="3"/>
    <s v="East"/>
    <m/>
    <n v="100.91"/>
    <n v="348"/>
    <s v="Home Office"/>
    <x v="989"/>
    <s v="First Class"/>
    <s v="New York"/>
    <s v="Phones"/>
  </r>
  <r>
    <n v="5"/>
    <s v="Shipped Early"/>
    <n v="6"/>
    <x v="0"/>
    <x v="1"/>
    <x v="0"/>
    <s v="Tanja Norvell"/>
    <n v="0"/>
    <x v="1055"/>
    <s v="September"/>
    <x v="3"/>
    <s v="US-2019-139577"/>
    <x v="1"/>
    <n v="94110"/>
    <n v="1468"/>
    <s v="Sony 32GB Class 10 Micro SDHC R40 Memory Card"/>
    <n v="22"/>
    <n v="5"/>
    <s v="West"/>
    <m/>
    <n v="22"/>
    <n v="105"/>
    <s v="Home Office"/>
    <x v="1158"/>
    <s v="Standard Class"/>
    <s v="California"/>
    <s v="Accessories"/>
  </r>
  <r>
    <n v="2"/>
    <s v="Shipped Late"/>
    <n v="1"/>
    <x v="1"/>
    <x v="130"/>
    <x v="0"/>
    <s v="Todd Sumrall"/>
    <n v="0.7"/>
    <x v="1068"/>
    <s v="September"/>
    <x v="3"/>
    <s v="US-2019-139647"/>
    <x v="1"/>
    <n v="85023"/>
    <n v="309"/>
    <s v="Bestar Classic Bookcase"/>
    <n v="-357"/>
    <n v="7"/>
    <s v="West"/>
    <m/>
    <n v="-356.96"/>
    <n v="210"/>
    <s v="Corporate"/>
    <x v="1331"/>
    <s v="First Class"/>
    <s v="Arizona"/>
    <s v="Bookcases"/>
  </r>
  <r>
    <n v="2"/>
    <s v="Shipped Early"/>
    <n v="3"/>
    <x v="2"/>
    <x v="72"/>
    <x v="0"/>
    <s v="Charles McCrossin"/>
    <n v="0.2"/>
    <x v="919"/>
    <s v="September"/>
    <x v="3"/>
    <s v="US-2019-139955"/>
    <x v="3"/>
    <n v="78521"/>
    <n v="1504"/>
    <s v="Staple remover"/>
    <n v="0"/>
    <n v="1"/>
    <s v="Central"/>
    <m/>
    <n v="-0.35"/>
    <n v="2"/>
    <s v="Consumer"/>
    <x v="1200"/>
    <s v="Second Class"/>
    <s v="Texas"/>
    <s v="Supplies"/>
  </r>
  <r>
    <n v="7"/>
    <s v="Shipped Late"/>
    <n v="6"/>
    <x v="1"/>
    <x v="459"/>
    <x v="0"/>
    <s v="Art Ferguson"/>
    <n v="0.3"/>
    <x v="909"/>
    <s v="September"/>
    <x v="3"/>
    <s v="US-2019-139969"/>
    <x v="3"/>
    <n v="77840"/>
    <n v="1214"/>
    <s v="Office Star Flex Back Scooter Chair with White Frame"/>
    <n v="-53"/>
    <n v="3"/>
    <s v="Central"/>
    <m/>
    <n v="-53.27"/>
    <n v="233"/>
    <s v="Consumer"/>
    <x v="1092"/>
    <s v="Standard Class"/>
    <s v="Texas"/>
    <s v="Chairs"/>
  </r>
  <r>
    <n v="6"/>
    <s v="Shipped On Time"/>
    <n v="6"/>
    <x v="2"/>
    <x v="0"/>
    <x v="0"/>
    <s v="Erin Creighton"/>
    <n v="0"/>
    <x v="1102"/>
    <s v="September"/>
    <x v="3"/>
    <s v="US-2019-140074"/>
    <x v="0"/>
    <n v="10024"/>
    <n v="1779"/>
    <s v="Xerox 1980"/>
    <n v="12"/>
    <n v="6"/>
    <s v="East"/>
    <m/>
    <n v="11.56"/>
    <n v="26"/>
    <s v="Consumer"/>
    <x v="1131"/>
    <s v="Standard Class"/>
    <s v="New York"/>
    <s v="Paper"/>
  </r>
  <r>
    <n v="6"/>
    <s v="Shipped On Time"/>
    <n v="6"/>
    <x v="0"/>
    <x v="347"/>
    <x v="0"/>
    <s v="Ken Lonsdale"/>
    <n v="0.2"/>
    <x v="1049"/>
    <s v="September"/>
    <x v="3"/>
    <s v="US-2019-140312"/>
    <x v="1"/>
    <n v="94568"/>
    <n v="1401"/>
    <s v="Samsung Replacement EH64AVFWE Premium Headset"/>
    <n v="1"/>
    <n v="5"/>
    <s v="West"/>
    <m/>
    <n v="1.38"/>
    <n v="22"/>
    <s v="Consumer"/>
    <x v="1077"/>
    <s v="Standard Class"/>
    <s v="California"/>
    <s v="Phones"/>
  </r>
  <r>
    <n v="2"/>
    <s v="Shipped Early"/>
    <n v="3"/>
    <x v="2"/>
    <x v="15"/>
    <x v="0"/>
    <s v="Ben Peterman"/>
    <n v="0"/>
    <x v="1002"/>
    <s v="September"/>
    <x v="3"/>
    <s v="US-2019-140907"/>
    <x v="1"/>
    <n v="98103"/>
    <n v="454"/>
    <s v="Col-Erase Pencils with Erasers"/>
    <n v="5"/>
    <n v="3"/>
    <s v="West"/>
    <m/>
    <n v="5.29"/>
    <n v="18"/>
    <s v="Corporate"/>
    <x v="1090"/>
    <s v="Second Class"/>
    <s v="Washington"/>
    <s v="Art"/>
  </r>
  <r>
    <n v="2"/>
    <s v="Shipped Early"/>
    <n v="3"/>
    <x v="2"/>
    <x v="15"/>
    <x v="0"/>
    <s v="Ben Peterman"/>
    <n v="0"/>
    <x v="1002"/>
    <s v="September"/>
    <x v="3"/>
    <s v="US-2019-140907"/>
    <x v="1"/>
    <n v="98103"/>
    <n v="635"/>
    <s v="Fellowes Bankers Box Staxonsteel Drawer File/Stacking System"/>
    <n v="39"/>
    <n v="5"/>
    <s v="West"/>
    <m/>
    <n v="38.99"/>
    <n v="325"/>
    <s v="Corporate"/>
    <x v="1090"/>
    <s v="Second Class"/>
    <s v="Washington"/>
    <s v="Storage"/>
  </r>
  <r>
    <n v="2"/>
    <s v="Shipped Early"/>
    <n v="3"/>
    <x v="0"/>
    <x v="15"/>
    <x v="0"/>
    <s v="Ben Peterman"/>
    <n v="0"/>
    <x v="1002"/>
    <s v="September"/>
    <x v="3"/>
    <s v="US-2019-140907"/>
    <x v="1"/>
    <n v="98103"/>
    <n v="1003"/>
    <s v="Logitech Desktop MK120 Mouse and keyboard Combo"/>
    <n v="5"/>
    <n v="3"/>
    <s v="West"/>
    <m/>
    <n v="4.91"/>
    <n v="49"/>
    <s v="Corporate"/>
    <x v="1090"/>
    <s v="Second Class"/>
    <s v="Washington"/>
    <s v="Accessories"/>
  </r>
  <r>
    <n v="2"/>
    <s v="Shipped Late"/>
    <n v="1"/>
    <x v="2"/>
    <x v="17"/>
    <x v="0"/>
    <s v="Sonia Cooley"/>
    <n v="0"/>
    <x v="889"/>
    <s v="September"/>
    <x v="3"/>
    <s v="US-2019-141509"/>
    <x v="1"/>
    <n v="90036"/>
    <n v="1150"/>
    <s v="Newell 334"/>
    <n v="26"/>
    <n v="5"/>
    <s v="West"/>
    <m/>
    <n v="25.79"/>
    <n v="99"/>
    <s v="Consumer"/>
    <x v="1212"/>
    <s v="First Class"/>
    <s v="California"/>
    <s v="Art"/>
  </r>
  <r>
    <n v="5"/>
    <s v="Shipped Early"/>
    <n v="6"/>
    <x v="1"/>
    <x v="16"/>
    <x v="0"/>
    <s v="Marc Harrigan"/>
    <n v="0.4"/>
    <x v="1178"/>
    <s v="September"/>
    <x v="3"/>
    <s v="US-2019-141558"/>
    <x v="0"/>
    <n v="19140"/>
    <n v="964"/>
    <s v="KI Adjustable-Height Table"/>
    <n v="-46"/>
    <n v="3"/>
    <s v="East"/>
    <m/>
    <n v="-46.43"/>
    <n v="155"/>
    <s v="Home Office"/>
    <x v="1237"/>
    <s v="Standard Class"/>
    <s v="Pennsylvania"/>
    <s v="Tables"/>
  </r>
  <r>
    <n v="5"/>
    <s v="Shipped Early"/>
    <n v="6"/>
    <x v="2"/>
    <x v="16"/>
    <x v="0"/>
    <s v="Marc Harrigan"/>
    <n v="0.2"/>
    <x v="1178"/>
    <s v="September"/>
    <x v="3"/>
    <s v="US-2019-141558"/>
    <x v="0"/>
    <n v="19140"/>
    <n v="516"/>
    <s v="Desktop 3-Pocket Hot File"/>
    <n v="3"/>
    <n v="1"/>
    <s v="East"/>
    <m/>
    <n v="3.25"/>
    <n v="43"/>
    <s v="Home Office"/>
    <x v="1237"/>
    <s v="Standard Class"/>
    <s v="Pennsylvania"/>
    <s v="Storage"/>
  </r>
  <r>
    <n v="5"/>
    <s v="Shipped Early"/>
    <n v="6"/>
    <x v="2"/>
    <x v="16"/>
    <x v="0"/>
    <s v="Marc Harrigan"/>
    <n v="0.7"/>
    <x v="1178"/>
    <s v="September"/>
    <x v="3"/>
    <s v="US-2019-141558"/>
    <x v="0"/>
    <n v="19140"/>
    <n v="270"/>
    <s v="Avery Trapezoid Ring Binder, 3 Capacity, Black, 1040 sheets"/>
    <n v="-9"/>
    <n v="1"/>
    <s v="East"/>
    <m/>
    <n v="-8.61"/>
    <n v="12"/>
    <s v="Home Office"/>
    <x v="1237"/>
    <s v="Standard Class"/>
    <s v="Pennsylvania"/>
    <s v="Binders"/>
  </r>
  <r>
    <n v="5"/>
    <s v="Shipped Early"/>
    <n v="6"/>
    <x v="0"/>
    <x v="16"/>
    <x v="0"/>
    <s v="Marc Harrigan"/>
    <n v="0.4"/>
    <x v="1178"/>
    <s v="September"/>
    <x v="3"/>
    <s v="US-2019-141558"/>
    <x v="0"/>
    <n v="19140"/>
    <n v="1177"/>
    <s v="Nortel Meridian M5316 Digital phone"/>
    <n v="-181"/>
    <n v="5"/>
    <s v="East"/>
    <m/>
    <n v="-181.26"/>
    <n v="777"/>
    <s v="Home Office"/>
    <x v="1237"/>
    <s v="Standard Class"/>
    <s v="Pennsylvania"/>
    <s v="Phones"/>
  </r>
  <r>
    <n v="4"/>
    <s v="Shipped Early"/>
    <n v="6"/>
    <x v="2"/>
    <x v="4"/>
    <x v="0"/>
    <s v="Heather Kirkland"/>
    <n v="0.2"/>
    <x v="1053"/>
    <s v="September"/>
    <x v="3"/>
    <s v="US-2019-141677"/>
    <x v="3"/>
    <n v="77070"/>
    <n v="1748"/>
    <s v="Xerox 1951"/>
    <n v="23"/>
    <n v="3"/>
    <s v="Central"/>
    <m/>
    <n v="23.23"/>
    <n v="74"/>
    <s v="Corporate"/>
    <x v="985"/>
    <s v="Standard Class"/>
    <s v="Texas"/>
    <s v="Paper"/>
  </r>
  <r>
    <n v="4"/>
    <s v="Shipped Early"/>
    <n v="6"/>
    <x v="2"/>
    <x v="4"/>
    <x v="0"/>
    <s v="Heather Kirkland"/>
    <n v="0.2"/>
    <x v="1053"/>
    <s v="September"/>
    <x v="3"/>
    <s v="US-2019-141677"/>
    <x v="3"/>
    <n v="77070"/>
    <n v="1113"/>
    <s v="Neat Ideas Personal Hanging Folder Files, Black"/>
    <n v="2"/>
    <n v="3"/>
    <s v="Central"/>
    <m/>
    <n v="2.42"/>
    <n v="32"/>
    <s v="Corporate"/>
    <x v="985"/>
    <s v="Standard Class"/>
    <s v="Texas"/>
    <s v="Storage"/>
  </r>
  <r>
    <n v="4"/>
    <s v="Shipped Early"/>
    <n v="6"/>
    <x v="2"/>
    <x v="4"/>
    <x v="0"/>
    <s v="Heather Kirkland"/>
    <n v="0.8"/>
    <x v="1053"/>
    <s v="September"/>
    <x v="3"/>
    <s v="US-2019-141677"/>
    <x v="3"/>
    <n v="77070"/>
    <n v="286"/>
    <s v="Belkin 5 Outlet SurgeMaster Power Centers"/>
    <n v="-227"/>
    <n v="8"/>
    <s v="Central"/>
    <m/>
    <n v="-226.64"/>
    <n v="87"/>
    <s v="Corporate"/>
    <x v="985"/>
    <s v="Standard Class"/>
    <s v="Texas"/>
    <s v="Appliances"/>
  </r>
  <r>
    <n v="4"/>
    <s v="Shipped Early"/>
    <n v="6"/>
    <x v="0"/>
    <x v="4"/>
    <x v="0"/>
    <s v="Heather Kirkland"/>
    <n v="0.2"/>
    <x v="1053"/>
    <s v="September"/>
    <x v="3"/>
    <s v="US-2019-141677"/>
    <x v="3"/>
    <n v="77070"/>
    <n v="1469"/>
    <s v="Sony 64GB Class 10 Micro SDHC R40 Memory Card"/>
    <n v="2"/>
    <n v="5"/>
    <s v="Central"/>
    <m/>
    <n v="1.8"/>
    <n v="144"/>
    <s v="Corporate"/>
    <x v="985"/>
    <s v="Standard Class"/>
    <s v="Texas"/>
    <s v="Accessories"/>
  </r>
  <r>
    <n v="4"/>
    <s v="Shipped Early"/>
    <n v="6"/>
    <x v="0"/>
    <x v="4"/>
    <x v="0"/>
    <s v="Heather Kirkland"/>
    <n v="0.2"/>
    <x v="1053"/>
    <s v="September"/>
    <x v="3"/>
    <s v="US-2019-141677"/>
    <x v="3"/>
    <n v="77070"/>
    <n v="404"/>
    <s v="Canon PC1080F Personal Copier"/>
    <n v="570"/>
    <n v="5"/>
    <s v="Central"/>
    <m/>
    <n v="569.99"/>
    <n v="2400"/>
    <s v="Corporate"/>
    <x v="985"/>
    <s v="Standard Class"/>
    <s v="Texas"/>
    <s v="Copiers"/>
  </r>
  <r>
    <n v="6"/>
    <s v="Shipped On Time"/>
    <n v="6"/>
    <x v="2"/>
    <x v="4"/>
    <x v="0"/>
    <s v="Shirley Daniels"/>
    <n v="0.2"/>
    <x v="1063"/>
    <s v="September"/>
    <x v="3"/>
    <s v="US-2019-141698"/>
    <x v="3"/>
    <n v="77041"/>
    <n v="1810"/>
    <s v="Xerox 207"/>
    <n v="7"/>
    <n v="4"/>
    <s v="Central"/>
    <m/>
    <n v="7.26"/>
    <n v="21"/>
    <s v="Home Office"/>
    <x v="1111"/>
    <s v="Standard Class"/>
    <s v="Texas"/>
    <s v="Paper"/>
  </r>
  <r>
    <n v="5"/>
    <s v="Shipped Early"/>
    <n v="6"/>
    <x v="1"/>
    <x v="62"/>
    <x v="0"/>
    <s v="Joel Eaton"/>
    <n v="0"/>
    <x v="1098"/>
    <s v="September"/>
    <x v="3"/>
    <s v="US-2019-141852"/>
    <x v="1"/>
    <n v="92054"/>
    <n v="592"/>
    <s v="Eldon Wave Desk Accessories"/>
    <n v="21"/>
    <n v="8"/>
    <s v="West"/>
    <m/>
    <n v="20.73"/>
    <n v="47"/>
    <s v="Consumer"/>
    <x v="1155"/>
    <s v="Standard Class"/>
    <s v="California"/>
    <s v="Furnishings"/>
  </r>
  <r>
    <n v="4"/>
    <s v="Shipped Early"/>
    <n v="6"/>
    <x v="2"/>
    <x v="1"/>
    <x v="0"/>
    <s v="Darren Koutras"/>
    <n v="0"/>
    <x v="984"/>
    <s v="September"/>
    <x v="3"/>
    <s v="US-2019-141943"/>
    <x v="1"/>
    <n v="94122"/>
    <n v="1256"/>
    <s v="Peel &amp; Seel Recycled Catalog Envelopes, Brown"/>
    <n v="12"/>
    <n v="2"/>
    <s v="West"/>
    <m/>
    <n v="11.58"/>
    <n v="23"/>
    <s v="Consumer"/>
    <x v="1177"/>
    <s v="Standard Class"/>
    <s v="California"/>
    <s v="Envelopes"/>
  </r>
  <r>
    <n v="0"/>
    <s v="Shipped On Time"/>
    <n v="0"/>
    <x v="1"/>
    <x v="15"/>
    <x v="0"/>
    <s v="Jennifer Ferguson"/>
    <n v="0.2"/>
    <x v="1047"/>
    <s v="September"/>
    <x v="3"/>
    <s v="US-2019-142188"/>
    <x v="1"/>
    <n v="98105"/>
    <n v="1204"/>
    <s v="Office Star - Contemporary Task Swivel Chair"/>
    <n v="9"/>
    <n v="2"/>
    <s v="West"/>
    <m/>
    <n v="8.8800000000000008"/>
    <n v="178"/>
    <s v="Consumer"/>
    <x v="958"/>
    <s v="Same Day"/>
    <s v="Washington"/>
    <s v="Chairs"/>
  </r>
  <r>
    <n v="0"/>
    <s v="Shipped On Time"/>
    <n v="0"/>
    <x v="2"/>
    <x v="15"/>
    <x v="0"/>
    <s v="Jennifer Ferguson"/>
    <n v="0"/>
    <x v="1047"/>
    <s v="September"/>
    <x v="3"/>
    <s v="US-2019-142188"/>
    <x v="1"/>
    <n v="98105"/>
    <n v="1830"/>
    <s v="Xerox 225"/>
    <n v="9"/>
    <n v="3"/>
    <s v="West"/>
    <m/>
    <n v="9.33"/>
    <n v="19"/>
    <s v="Consumer"/>
    <x v="958"/>
    <s v="Same Day"/>
    <s v="Washington"/>
    <s v="Paper"/>
  </r>
  <r>
    <n v="0"/>
    <s v="Shipped On Time"/>
    <n v="0"/>
    <x v="2"/>
    <x v="15"/>
    <x v="0"/>
    <s v="Jennifer Ferguson"/>
    <n v="0"/>
    <x v="1047"/>
    <s v="September"/>
    <x v="3"/>
    <s v="US-2019-142188"/>
    <x v="1"/>
    <n v="98105"/>
    <n v="1685"/>
    <s v="Xerox 1894"/>
    <n v="34"/>
    <n v="11"/>
    <s v="West"/>
    <m/>
    <n v="34.21"/>
    <n v="71"/>
    <s v="Consumer"/>
    <x v="958"/>
    <s v="Same Day"/>
    <s v="Washington"/>
    <s v="Paper"/>
  </r>
  <r>
    <n v="0"/>
    <s v="Shipped On Time"/>
    <n v="0"/>
    <x v="2"/>
    <x v="15"/>
    <x v="0"/>
    <s v="Jennifer Ferguson"/>
    <n v="0.2"/>
    <x v="1047"/>
    <s v="September"/>
    <x v="3"/>
    <s v="US-2019-142188"/>
    <x v="1"/>
    <n v="98105"/>
    <n v="898"/>
    <s v="Ibico Ibimaster 300 Manual Binding System"/>
    <n v="460"/>
    <n v="5"/>
    <s v="West"/>
    <m/>
    <n v="459.99"/>
    <n v="1472"/>
    <s v="Consumer"/>
    <x v="958"/>
    <s v="Same Day"/>
    <s v="Washington"/>
    <s v="Binders"/>
  </r>
  <r>
    <n v="0"/>
    <s v="Shipped On Time"/>
    <n v="0"/>
    <x v="0"/>
    <x v="15"/>
    <x v="0"/>
    <s v="Jennifer Ferguson"/>
    <n v="0.2"/>
    <x v="1047"/>
    <s v="September"/>
    <x v="3"/>
    <s v="US-2019-142188"/>
    <x v="1"/>
    <n v="98105"/>
    <n v="933"/>
    <s v="iOttie XL Car Mount"/>
    <n v="-18"/>
    <n v="5"/>
    <s v="West"/>
    <m/>
    <n v="-17.989999999999998"/>
    <n v="80"/>
    <s v="Consumer"/>
    <x v="958"/>
    <s v="Same Day"/>
    <s v="Washington"/>
    <s v="Phones"/>
  </r>
  <r>
    <n v="5"/>
    <s v="Shipped Early"/>
    <n v="6"/>
    <x v="1"/>
    <x v="130"/>
    <x v="0"/>
    <s v="Maris LaWare"/>
    <n v="0.2"/>
    <x v="1230"/>
    <s v="September"/>
    <x v="3"/>
    <s v="US-2019-142573"/>
    <x v="1"/>
    <n v="85023"/>
    <n v="753"/>
    <s v="Global Fabric Managers Chair, Dark Gray"/>
    <n v="10"/>
    <n v="2"/>
    <s v="West"/>
    <m/>
    <n v="10.1"/>
    <n v="162"/>
    <s v="Consumer"/>
    <x v="1326"/>
    <s v="Standard Class"/>
    <s v="Arizona"/>
    <s v="Chairs"/>
  </r>
  <r>
    <n v="5"/>
    <s v="Shipped Early"/>
    <n v="6"/>
    <x v="1"/>
    <x v="130"/>
    <x v="0"/>
    <s v="Maris LaWare"/>
    <n v="0.2"/>
    <x v="1230"/>
    <s v="September"/>
    <x v="3"/>
    <s v="US-2019-142573"/>
    <x v="1"/>
    <n v="85023"/>
    <n v="807"/>
    <s v="High-Back Leather Managers Chair"/>
    <n v="-43"/>
    <n v="3"/>
    <s v="West"/>
    <m/>
    <n v="-42.9"/>
    <n v="312"/>
    <s v="Consumer"/>
    <x v="1326"/>
    <s v="Standard Class"/>
    <s v="Arizona"/>
    <s v="Chairs"/>
  </r>
  <r>
    <n v="5"/>
    <s v="Shipped Early"/>
    <n v="6"/>
    <x v="1"/>
    <x v="130"/>
    <x v="0"/>
    <s v="Maris LaWare"/>
    <n v="0.5"/>
    <x v="1230"/>
    <s v="September"/>
    <x v="3"/>
    <s v="US-2019-142573"/>
    <x v="1"/>
    <n v="85023"/>
    <n v="423"/>
    <s v="Chromcraft 48 x 96 Racetrack Double Pedestal Table"/>
    <n v="-449"/>
    <n v="5"/>
    <s v="West"/>
    <m/>
    <n v="-448.9"/>
    <n v="802"/>
    <s v="Consumer"/>
    <x v="1326"/>
    <s v="Standard Class"/>
    <s v="Arizona"/>
    <s v="Tables"/>
  </r>
  <r>
    <n v="5"/>
    <s v="Shipped Early"/>
    <n v="6"/>
    <x v="2"/>
    <x v="130"/>
    <x v="0"/>
    <s v="Maris LaWare"/>
    <n v="0.2"/>
    <x v="1230"/>
    <s v="September"/>
    <x v="3"/>
    <s v="US-2019-142573"/>
    <x v="1"/>
    <n v="85023"/>
    <n v="1355"/>
    <s v="Riverleaf Stik-Withit Designer Note Cubes"/>
    <n v="5"/>
    <n v="2"/>
    <s v="West"/>
    <m/>
    <n v="5.23"/>
    <n v="16"/>
    <s v="Consumer"/>
    <x v="1326"/>
    <s v="Standard Class"/>
    <s v="Arizona"/>
    <s v="Paper"/>
  </r>
  <r>
    <n v="5"/>
    <s v="Shipped Early"/>
    <n v="6"/>
    <x v="2"/>
    <x v="130"/>
    <x v="0"/>
    <s v="Maris LaWare"/>
    <n v="0.7"/>
    <x v="1230"/>
    <s v="September"/>
    <x v="3"/>
    <s v="US-2019-142573"/>
    <x v="1"/>
    <n v="85023"/>
    <n v="46"/>
    <s v="Acco Expandable Hanging Binders"/>
    <n v="-6"/>
    <n v="4"/>
    <s v="West"/>
    <m/>
    <n v="-6.12"/>
    <n v="8"/>
    <s v="Consumer"/>
    <x v="1326"/>
    <s v="Standard Class"/>
    <s v="Arizona"/>
    <s v="Binders"/>
  </r>
  <r>
    <n v="7"/>
    <s v="Shipped Late"/>
    <n v="6"/>
    <x v="2"/>
    <x v="258"/>
    <x v="0"/>
    <s v="Sample Company A"/>
    <n v="0.8"/>
    <x v="1150"/>
    <s v="September"/>
    <x v="3"/>
    <s v="US-2019-143028"/>
    <x v="3"/>
    <n v="79424"/>
    <n v="674"/>
    <s v="Flexible Leather- Look Classic Collection Ring Binder"/>
    <n v="-17"/>
    <n v="3"/>
    <s v="Central"/>
    <m/>
    <n v="-17.05"/>
    <n v="11"/>
    <s v="Home Office"/>
    <x v="1171"/>
    <s v="Standard Class"/>
    <s v="Texas"/>
    <s v="Binders"/>
  </r>
  <r>
    <n v="3"/>
    <s v="Shipped On Time"/>
    <n v="3"/>
    <x v="2"/>
    <x v="17"/>
    <x v="0"/>
    <s v="George Ashbrook"/>
    <n v="0"/>
    <x v="1170"/>
    <s v="September"/>
    <x v="3"/>
    <s v="US-2019-143175"/>
    <x v="1"/>
    <n v="90004"/>
    <n v="637"/>
    <s v="Fellowes Bases and Tops For Staxonsteel/High-Stak Systems"/>
    <n v="24"/>
    <n v="3"/>
    <s v="West"/>
    <m/>
    <n v="23.97"/>
    <n v="100"/>
    <s v="Consumer"/>
    <x v="1260"/>
    <s v="Second Class"/>
    <s v="California"/>
    <s v="Storage"/>
  </r>
  <r>
    <n v="4"/>
    <s v="Shipped Early"/>
    <n v="6"/>
    <x v="2"/>
    <x v="216"/>
    <x v="0"/>
    <s v="Roger Demir"/>
    <n v="0"/>
    <x v="1111"/>
    <s v="September"/>
    <x v="3"/>
    <s v="US-2019-143770"/>
    <x v="0"/>
    <n v="6457"/>
    <n v="1787"/>
    <s v="Xerox 1988"/>
    <n v="28"/>
    <n v="2"/>
    <s v="East"/>
    <m/>
    <n v="27.88"/>
    <n v="62"/>
    <s v="Consumer"/>
    <x v="1258"/>
    <s v="Standard Class"/>
    <s v="Connecticut"/>
    <s v="Paper"/>
  </r>
  <r>
    <n v="4"/>
    <s v="Shipped Early"/>
    <n v="6"/>
    <x v="0"/>
    <x v="216"/>
    <x v="0"/>
    <s v="Roger Demir"/>
    <n v="0"/>
    <x v="1111"/>
    <s v="September"/>
    <x v="3"/>
    <s v="US-2019-143770"/>
    <x v="0"/>
    <n v="6457"/>
    <n v="1616"/>
    <s v="WD My Passport Ultra 2TB Portable External Hard Drive"/>
    <n v="38"/>
    <n v="2"/>
    <s v="East"/>
    <m/>
    <n v="38.08"/>
    <n v="238"/>
    <s v="Consumer"/>
    <x v="1258"/>
    <s v="Standard Class"/>
    <s v="Connecticut"/>
    <s v="Accessories"/>
  </r>
  <r>
    <n v="5"/>
    <s v="Shipped Early"/>
    <n v="6"/>
    <x v="2"/>
    <x v="527"/>
    <x v="0"/>
    <s v="Tony Chapman"/>
    <n v="0.8"/>
    <x v="1012"/>
    <s v="September"/>
    <x v="3"/>
    <s v="US-2019-144582"/>
    <x v="3"/>
    <n v="61832"/>
    <n v="694"/>
    <s v="GBC Linen Binding Covers"/>
    <n v="-69"/>
    <n v="7"/>
    <s v="Central"/>
    <m/>
    <n v="-69.400000000000006"/>
    <n v="43"/>
    <s v="Home Office"/>
    <x v="1086"/>
    <s v="Standard Class"/>
    <s v="Illinois"/>
    <s v="Binders"/>
  </r>
  <r>
    <n v="4"/>
    <s v="Shipped Early"/>
    <n v="6"/>
    <x v="2"/>
    <x v="99"/>
    <x v="0"/>
    <s v="Christine Abelman"/>
    <n v="0.2"/>
    <x v="938"/>
    <s v="September"/>
    <x v="3"/>
    <s v="US-2019-145366"/>
    <x v="0"/>
    <n v="45231"/>
    <n v="1375"/>
    <s v="Safco Commercial Shelving"/>
    <n v="-7"/>
    <n v="1"/>
    <s v="East"/>
    <m/>
    <n v="-7.44"/>
    <n v="37"/>
    <s v="Corporate"/>
    <x v="1010"/>
    <s v="Standard Class"/>
    <s v="Ohio"/>
    <s v="Storage"/>
  </r>
  <r>
    <n v="4"/>
    <s v="Shipped Early"/>
    <n v="6"/>
    <x v="2"/>
    <x v="99"/>
    <x v="0"/>
    <s v="Christine Abelman"/>
    <n v="0.2"/>
    <x v="938"/>
    <s v="September"/>
    <x v="3"/>
    <s v="US-2019-145366"/>
    <x v="0"/>
    <n v="45231"/>
    <n v="1341"/>
    <s v="Recycled Interoffice Envelopes with String and Button Closure, 10 x 13"/>
    <n v="22"/>
    <n v="3"/>
    <s v="East"/>
    <m/>
    <n v="21.59"/>
    <n v="58"/>
    <s v="Corporate"/>
    <x v="1010"/>
    <s v="Standard Class"/>
    <s v="Ohio"/>
    <s v="Envelopes"/>
  </r>
  <r>
    <n v="3"/>
    <s v="Shipped Late"/>
    <n v="1"/>
    <x v="2"/>
    <x v="277"/>
    <x v="0"/>
    <s v="Greg Guthrie"/>
    <n v="0.2"/>
    <x v="1077"/>
    <s v="September"/>
    <x v="3"/>
    <s v="US-2019-145597"/>
    <x v="3"/>
    <n v="61701"/>
    <n v="1499"/>
    <s v="Stanley Bostitch Contemporary Electric Pencil Sharpeners"/>
    <n v="5"/>
    <n v="4"/>
    <s v="Central"/>
    <m/>
    <n v="5.43"/>
    <n v="54"/>
    <s v="Corporate"/>
    <x v="1022"/>
    <s v="First Class"/>
    <s v="Illinois"/>
    <s v="Art"/>
  </r>
  <r>
    <n v="6"/>
    <s v="Shipped On Time"/>
    <n v="6"/>
    <x v="2"/>
    <x v="4"/>
    <x v="0"/>
    <s v="Resi Pölking"/>
    <n v="0.8"/>
    <x v="1142"/>
    <s v="September"/>
    <x v="3"/>
    <s v="US-2019-145863"/>
    <x v="3"/>
    <n v="77041"/>
    <n v="260"/>
    <s v="Avery Non-Stick Binders"/>
    <n v="-5"/>
    <n v="3"/>
    <s v="Central"/>
    <m/>
    <n v="-4.71"/>
    <n v="3"/>
    <s v="Consumer"/>
    <x v="1206"/>
    <s v="Standard Class"/>
    <s v="Texas"/>
    <s v="Binders"/>
  </r>
  <r>
    <n v="6"/>
    <s v="Shipped On Time"/>
    <n v="6"/>
    <x v="2"/>
    <x v="4"/>
    <x v="0"/>
    <s v="Resi Pölking"/>
    <n v="0.8"/>
    <x v="1142"/>
    <s v="September"/>
    <x v="3"/>
    <s v="US-2019-145863"/>
    <x v="3"/>
    <n v="77041"/>
    <n v="1596"/>
    <s v="UniKeep View Case Binders"/>
    <n v="-5"/>
    <n v="3"/>
    <s v="Central"/>
    <m/>
    <n v="-4.99"/>
    <n v="3"/>
    <s v="Consumer"/>
    <x v="1206"/>
    <s v="Standard Class"/>
    <s v="Texas"/>
    <s v="Binders"/>
  </r>
  <r>
    <n v="5"/>
    <s v="Shipped Early"/>
    <n v="6"/>
    <x v="0"/>
    <x v="17"/>
    <x v="0"/>
    <s v="Matt Connell"/>
    <n v="0"/>
    <x v="905"/>
    <s v="September"/>
    <x v="3"/>
    <s v="US-2019-146213"/>
    <x v="1"/>
    <n v="90032"/>
    <n v="1097"/>
    <s v="Microsoft Wireless Mobile Mouse 4000"/>
    <n v="51"/>
    <n v="4"/>
    <s v="West"/>
    <m/>
    <n v="51.19"/>
    <n v="160"/>
    <s v="Corporate"/>
    <x v="979"/>
    <s v="Standard Class"/>
    <s v="California"/>
    <s v="Accessories"/>
  </r>
  <r>
    <n v="2"/>
    <s v="Shipped Early"/>
    <n v="3"/>
    <x v="2"/>
    <x v="366"/>
    <x v="0"/>
    <s v="Justin Ellison"/>
    <n v="0"/>
    <x v="950"/>
    <s v="September"/>
    <x v="3"/>
    <s v="US-2019-146416"/>
    <x v="1"/>
    <n v="95695"/>
    <n v="221"/>
    <s v="Avery 510"/>
    <n v="2"/>
    <n v="1"/>
    <s v="West"/>
    <m/>
    <n v="1.8"/>
    <n v="4"/>
    <s v="Corporate"/>
    <x v="1232"/>
    <s v="Second Class"/>
    <s v="California"/>
    <s v="Labels"/>
  </r>
  <r>
    <n v="2"/>
    <s v="Shipped Early"/>
    <n v="3"/>
    <x v="2"/>
    <x v="366"/>
    <x v="0"/>
    <s v="Justin Ellison"/>
    <n v="0.2"/>
    <x v="950"/>
    <s v="September"/>
    <x v="3"/>
    <s v="US-2019-146416"/>
    <x v="1"/>
    <n v="95695"/>
    <n v="1641"/>
    <s v="Wilson Jones Four-Pocket Poly Binders"/>
    <n v="8"/>
    <n v="4"/>
    <s v="West"/>
    <m/>
    <n v="7.59"/>
    <n v="21"/>
    <s v="Corporate"/>
    <x v="1232"/>
    <s v="Second Class"/>
    <s v="California"/>
    <s v="Binders"/>
  </r>
  <r>
    <n v="5"/>
    <s v="Shipped Early"/>
    <n v="6"/>
    <x v="2"/>
    <x v="149"/>
    <x v="0"/>
    <s v="Anna Gayman"/>
    <n v="0"/>
    <x v="907"/>
    <s v="September"/>
    <x v="3"/>
    <s v="US-2019-146822"/>
    <x v="2"/>
    <n v="24153"/>
    <n v="538"/>
    <s v="Easy-staple paper"/>
    <n v="23"/>
    <n v="4"/>
    <s v="South"/>
    <m/>
    <n v="23.09"/>
    <n v="49"/>
    <s v="Consumer"/>
    <x v="1080"/>
    <s v="Standard Class"/>
    <s v="Virginia"/>
    <s v="Paper"/>
  </r>
  <r>
    <n v="6"/>
    <s v="Shipped On Time"/>
    <n v="6"/>
    <x v="2"/>
    <x v="21"/>
    <x v="0"/>
    <s v="Dan Lawera"/>
    <n v="0.7"/>
    <x v="1117"/>
    <s v="September"/>
    <x v="3"/>
    <s v="US-2019-146878"/>
    <x v="2"/>
    <n v="33142"/>
    <n v="270"/>
    <s v="Avery Trapezoid Ring Binder, 3 Capacity, Black, 1040 sheets"/>
    <n v="-9"/>
    <n v="1"/>
    <s v="South"/>
    <m/>
    <n v="-8.61"/>
    <n v="12"/>
    <s v="Consumer"/>
    <x v="1182"/>
    <s v="Standard Class"/>
    <s v="Florida"/>
    <s v="Binders"/>
  </r>
  <r>
    <n v="4"/>
    <s v="Shipped Early"/>
    <n v="6"/>
    <x v="0"/>
    <x v="0"/>
    <x v="0"/>
    <s v="Meg Tillman"/>
    <n v="0"/>
    <x v="982"/>
    <s v="September"/>
    <x v="3"/>
    <s v="US-2019-146906"/>
    <x v="0"/>
    <n v="10011"/>
    <n v="1244"/>
    <s v="Panasonic KX T7736-B Digital phone"/>
    <n v="75"/>
    <n v="2"/>
    <s v="East"/>
    <m/>
    <n v="74.97"/>
    <n v="300"/>
    <s v="Consumer"/>
    <x v="1088"/>
    <s v="Standard Class"/>
    <s v="New York"/>
    <s v="Phones"/>
  </r>
  <r>
    <n v="2"/>
    <s v="Shipped Early"/>
    <n v="3"/>
    <x v="1"/>
    <x v="4"/>
    <x v="0"/>
    <s v="Joy Smith"/>
    <n v="0.6"/>
    <x v="937"/>
    <s v="September"/>
    <x v="3"/>
    <s v="US-2019-147221"/>
    <x v="3"/>
    <n v="77036"/>
    <n v="107"/>
    <s v="Advantus Panel Wall Acrylic Frame"/>
    <n v="-4"/>
    <n v="4"/>
    <s v="Central"/>
    <m/>
    <n v="-3.72"/>
    <n v="9"/>
    <s v="Consumer"/>
    <x v="1007"/>
    <s v="Second Class"/>
    <s v="Texas"/>
    <s v="Furnishings"/>
  </r>
  <r>
    <n v="2"/>
    <s v="Shipped Early"/>
    <n v="3"/>
    <x v="2"/>
    <x v="4"/>
    <x v="0"/>
    <s v="Joy Smith"/>
    <n v="0.8"/>
    <x v="937"/>
    <s v="September"/>
    <x v="3"/>
    <s v="US-2019-147221"/>
    <x v="3"/>
    <n v="77036"/>
    <n v="18"/>
    <s v="3.6 Cubic Foot Counter Height Office Refrigerator"/>
    <n v="-766"/>
    <n v="5"/>
    <s v="Central"/>
    <m/>
    <n v="-766.01"/>
    <n v="295"/>
    <s v="Consumer"/>
    <x v="1007"/>
    <s v="Second Class"/>
    <s v="Texas"/>
    <s v="Appliances"/>
  </r>
  <r>
    <n v="1"/>
    <s v="Shipped On Time"/>
    <n v="1"/>
    <x v="2"/>
    <x v="437"/>
    <x v="0"/>
    <s v="Aaron Smayling"/>
    <n v="0.7"/>
    <x v="903"/>
    <s v="September"/>
    <x v="3"/>
    <s v="US-2019-147655"/>
    <x v="1"/>
    <n v="97756"/>
    <n v="269"/>
    <s v="Avery Trapezoid Extra Heavy Duty 4 Binders"/>
    <n v="-59"/>
    <n v="7"/>
    <s v="West"/>
    <m/>
    <n v="-58.72"/>
    <n v="88"/>
    <s v="Corporate"/>
    <x v="986"/>
    <s v="First Class"/>
    <s v="Oregon"/>
    <s v="Binders"/>
  </r>
  <r>
    <n v="5"/>
    <s v="Shipped Early"/>
    <n v="6"/>
    <x v="1"/>
    <x v="35"/>
    <x v="0"/>
    <s v="Susan Vittorini"/>
    <n v="0.4"/>
    <x v="979"/>
    <s v="September"/>
    <x v="3"/>
    <s v="US-2019-147669"/>
    <x v="0"/>
    <n v="45014"/>
    <n v="849"/>
    <s v="Hon Rectangular Conference Tables"/>
    <n v="-105"/>
    <n v="2"/>
    <s v="East"/>
    <m/>
    <n v="-104.67"/>
    <n v="273"/>
    <s v="Consumer"/>
    <x v="1117"/>
    <s v="Standard Class"/>
    <s v="Ohio"/>
    <s v="Tables"/>
  </r>
  <r>
    <n v="5"/>
    <s v="Shipped Early"/>
    <n v="6"/>
    <x v="2"/>
    <x v="35"/>
    <x v="0"/>
    <s v="Susan Vittorini"/>
    <n v="0.2"/>
    <x v="979"/>
    <s v="September"/>
    <x v="3"/>
    <s v="US-2019-147669"/>
    <x v="0"/>
    <n v="45014"/>
    <n v="1507"/>
    <s v="Staples"/>
    <n v="13"/>
    <n v="13"/>
    <s v="East"/>
    <m/>
    <n v="12.78"/>
    <n v="39"/>
    <s v="Consumer"/>
    <x v="1117"/>
    <s v="Standard Class"/>
    <s v="Ohio"/>
    <s v="Fasteners"/>
  </r>
  <r>
    <n v="5"/>
    <s v="Shipped Early"/>
    <n v="6"/>
    <x v="2"/>
    <x v="35"/>
    <x v="0"/>
    <s v="Susan Vittorini"/>
    <n v="0.7"/>
    <x v="979"/>
    <s v="September"/>
    <x v="3"/>
    <s v="US-2019-147669"/>
    <x v="0"/>
    <n v="45014"/>
    <n v="1426"/>
    <s v="Satellite Sectional Post Binders"/>
    <n v="-10"/>
    <n v="1"/>
    <s v="East"/>
    <m/>
    <n v="-10.42"/>
    <n v="13"/>
    <s v="Consumer"/>
    <x v="1117"/>
    <s v="Standard Class"/>
    <s v="Ohio"/>
    <s v="Binders"/>
  </r>
  <r>
    <n v="5"/>
    <s v="Shipped Early"/>
    <n v="6"/>
    <x v="0"/>
    <x v="35"/>
    <x v="0"/>
    <s v="Susan Vittorini"/>
    <n v="0.2"/>
    <x v="979"/>
    <s v="September"/>
    <x v="3"/>
    <s v="US-2019-147669"/>
    <x v="0"/>
    <n v="45014"/>
    <n v="1058"/>
    <s v="Maxell 4.7GB DVD-R"/>
    <n v="42"/>
    <n v="7"/>
    <s v="East"/>
    <m/>
    <n v="41.72"/>
    <n v="159"/>
    <s v="Consumer"/>
    <x v="1117"/>
    <s v="Standard Class"/>
    <s v="Ohio"/>
    <s v="Accessories"/>
  </r>
  <r>
    <n v="3"/>
    <s v="Shipped Late"/>
    <n v="1"/>
    <x v="1"/>
    <x v="35"/>
    <x v="0"/>
    <s v="Dave Hallsten"/>
    <n v="0"/>
    <x v="1231"/>
    <s v="September"/>
    <x v="3"/>
    <s v="US-2019-147886"/>
    <x v="1"/>
    <n v="94533"/>
    <n v="484"/>
    <s v="DAX Black Cherry Wood-Tone Poster Frame"/>
    <n v="10"/>
    <n v="1"/>
    <s v="West"/>
    <s v="Yes"/>
    <n v="10.06"/>
    <n v="26"/>
    <s v="Corporate"/>
    <x v="1054"/>
    <s v="First Class"/>
    <s v="California"/>
    <s v="Furnishings"/>
  </r>
  <r>
    <n v="3"/>
    <s v="Shipped Late"/>
    <n v="1"/>
    <x v="1"/>
    <x v="35"/>
    <x v="0"/>
    <s v="Dave Hallsten"/>
    <n v="0"/>
    <x v="1231"/>
    <s v="September"/>
    <x v="3"/>
    <s v="US-2019-147886"/>
    <x v="1"/>
    <n v="94533"/>
    <n v="1494"/>
    <s v="Stackable Trays"/>
    <n v="7"/>
    <n v="7"/>
    <s v="West"/>
    <s v="Yes"/>
    <n v="6.9"/>
    <n v="22"/>
    <s v="Corporate"/>
    <x v="1054"/>
    <s v="First Class"/>
    <s v="California"/>
    <s v="Furnishings"/>
  </r>
  <r>
    <n v="3"/>
    <s v="Shipped Late"/>
    <n v="1"/>
    <x v="2"/>
    <x v="35"/>
    <x v="0"/>
    <s v="Dave Hallsten"/>
    <n v="0"/>
    <x v="1231"/>
    <s v="September"/>
    <x v="3"/>
    <s v="US-2019-147886"/>
    <x v="1"/>
    <n v="94533"/>
    <n v="1773"/>
    <s v="Xerox 1975"/>
    <n v="6"/>
    <n v="2"/>
    <s v="West"/>
    <s v="Yes"/>
    <n v="6.35"/>
    <n v="13"/>
    <s v="Corporate"/>
    <x v="1054"/>
    <s v="First Class"/>
    <s v="California"/>
    <s v="Paper"/>
  </r>
  <r>
    <n v="3"/>
    <s v="Shipped Late"/>
    <n v="1"/>
    <x v="2"/>
    <x v="35"/>
    <x v="0"/>
    <s v="Dave Hallsten"/>
    <n v="0"/>
    <x v="1231"/>
    <s v="September"/>
    <x v="3"/>
    <s v="US-2019-147886"/>
    <x v="1"/>
    <n v="94533"/>
    <n v="1775"/>
    <s v="Xerox 1977"/>
    <n v="10"/>
    <n v="3"/>
    <s v="West"/>
    <s v="Yes"/>
    <n v="9.6199999999999992"/>
    <n v="20"/>
    <s v="Corporate"/>
    <x v="1054"/>
    <s v="First Class"/>
    <s v="California"/>
    <s v="Paper"/>
  </r>
  <r>
    <n v="3"/>
    <s v="Shipped Late"/>
    <n v="1"/>
    <x v="2"/>
    <x v="35"/>
    <x v="0"/>
    <s v="Dave Hallsten"/>
    <n v="0"/>
    <x v="1231"/>
    <s v="September"/>
    <x v="3"/>
    <s v="US-2019-147886"/>
    <x v="1"/>
    <n v="94533"/>
    <n v="1765"/>
    <s v="Xerox 1968"/>
    <n v="13"/>
    <n v="4"/>
    <s v="West"/>
    <s v="Yes"/>
    <n v="12.83"/>
    <n v="27"/>
    <s v="Corporate"/>
    <x v="1054"/>
    <s v="First Class"/>
    <s v="California"/>
    <s v="Paper"/>
  </r>
  <r>
    <n v="3"/>
    <s v="Shipped Late"/>
    <n v="1"/>
    <x v="2"/>
    <x v="35"/>
    <x v="0"/>
    <s v="Dave Hallsten"/>
    <n v="0"/>
    <x v="1231"/>
    <s v="September"/>
    <x v="3"/>
    <s v="US-2019-147886"/>
    <x v="1"/>
    <n v="94533"/>
    <n v="1373"/>
    <s v="SAFCO Boltless Steel Shelving"/>
    <n v="8"/>
    <n v="7"/>
    <s v="West"/>
    <s v="Yes"/>
    <n v="7.95"/>
    <n v="795"/>
    <s v="Corporate"/>
    <x v="1054"/>
    <s v="First Class"/>
    <s v="California"/>
    <s v="Storage"/>
  </r>
  <r>
    <n v="3"/>
    <s v="Shipped Late"/>
    <n v="1"/>
    <x v="0"/>
    <x v="35"/>
    <x v="0"/>
    <s v="Dave Hallsten"/>
    <n v="0.2"/>
    <x v="1231"/>
    <s v="September"/>
    <x v="3"/>
    <s v="US-2019-147886"/>
    <x v="1"/>
    <n v="94533"/>
    <n v="1511"/>
    <s v="StarTech.com 10/100 VDSL2 Ethernet Extender Kit"/>
    <n v="53"/>
    <n v="2"/>
    <s v="West"/>
    <s v="Yes"/>
    <n v="53.27"/>
    <n v="533"/>
    <s v="Corporate"/>
    <x v="1054"/>
    <s v="First Class"/>
    <s v="California"/>
    <s v="Machines"/>
  </r>
  <r>
    <n v="4"/>
    <s v="Shipped Early"/>
    <n v="6"/>
    <x v="2"/>
    <x v="388"/>
    <x v="0"/>
    <s v="Giulietta Baptist"/>
    <n v="0"/>
    <x v="1073"/>
    <s v="September"/>
    <x v="3"/>
    <s v="US-2019-147984"/>
    <x v="3"/>
    <n v="67212"/>
    <n v="1729"/>
    <s v="Xerox 1934"/>
    <n v="137"/>
    <n v="5"/>
    <s v="Central"/>
    <m/>
    <n v="137.15"/>
    <n v="280"/>
    <s v="Consumer"/>
    <x v="1267"/>
    <s v="Standard Class"/>
    <s v="Kansas"/>
    <s v="Paper"/>
  </r>
  <r>
    <n v="5"/>
    <s v="Shipped Early"/>
    <n v="6"/>
    <x v="2"/>
    <x v="29"/>
    <x v="0"/>
    <s v="Sue Ann Reed"/>
    <n v="0.2"/>
    <x v="1059"/>
    <s v="September"/>
    <x v="3"/>
    <s v="US-2019-147998"/>
    <x v="1"/>
    <n v="95123"/>
    <n v="714"/>
    <s v="GBC Twin Loop Wire Binding Elements"/>
    <n v="50"/>
    <n v="5"/>
    <s v="West"/>
    <s v="Yes"/>
    <n v="49.92"/>
    <n v="133"/>
    <s v="Consumer"/>
    <x v="1268"/>
    <s v="Standard Class"/>
    <s v="California"/>
    <s v="Binders"/>
  </r>
  <r>
    <n v="5"/>
    <s v="Shipped Early"/>
    <n v="6"/>
    <x v="1"/>
    <x v="499"/>
    <x v="0"/>
    <s v="Nick Zandusky"/>
    <n v="0"/>
    <x v="1020"/>
    <s v="September"/>
    <x v="3"/>
    <s v="US-2019-148054"/>
    <x v="1"/>
    <n v="83642"/>
    <n v="19"/>
    <s v="36X48 HARDFLOOR CHAIRMAT"/>
    <n v="3"/>
    <n v="2"/>
    <s v="West"/>
    <m/>
    <n v="2.94"/>
    <n v="42"/>
    <s v="Home Office"/>
    <x v="1100"/>
    <s v="Standard Class"/>
    <s v="Idaho"/>
    <s v="Furnishings"/>
  </r>
  <r>
    <n v="5"/>
    <s v="Shipped Early"/>
    <n v="6"/>
    <x v="2"/>
    <x v="499"/>
    <x v="0"/>
    <s v="Nick Zandusky"/>
    <n v="0"/>
    <x v="1020"/>
    <s v="September"/>
    <x v="3"/>
    <s v="US-2019-148054"/>
    <x v="1"/>
    <n v="83642"/>
    <n v="465"/>
    <s v="Computer Printout Paper with Letter-Trim Perforations"/>
    <n v="18"/>
    <n v="2"/>
    <s v="West"/>
    <m/>
    <n v="18.21"/>
    <n v="38"/>
    <s v="Home Office"/>
    <x v="1100"/>
    <s v="Standard Class"/>
    <s v="Idaho"/>
    <s v="Paper"/>
  </r>
  <r>
    <n v="5"/>
    <s v="Shipped Early"/>
    <n v="6"/>
    <x v="2"/>
    <x v="499"/>
    <x v="0"/>
    <s v="Nick Zandusky"/>
    <n v="0"/>
    <x v="1020"/>
    <s v="September"/>
    <x v="3"/>
    <s v="US-2019-148054"/>
    <x v="1"/>
    <n v="83642"/>
    <n v="467"/>
    <s v="Conquest 14 Commercial Heavy-Duty Upright Vacuum, Collection System, Accessory Kit"/>
    <n v="66"/>
    <n v="4"/>
    <s v="West"/>
    <m/>
    <n v="66.069999999999993"/>
    <n v="228"/>
    <s v="Home Office"/>
    <x v="1100"/>
    <s v="Standard Class"/>
    <s v="Idaho"/>
    <s v="Appliances"/>
  </r>
  <r>
    <n v="7"/>
    <s v="Shipped Late"/>
    <n v="6"/>
    <x v="2"/>
    <x v="28"/>
    <x v="0"/>
    <s v="Karen Ferguson"/>
    <n v="0"/>
    <x v="1232"/>
    <s v="September"/>
    <x v="3"/>
    <s v="US-2019-148362"/>
    <x v="3"/>
    <n v="46203"/>
    <n v="649"/>
    <s v="Fellowes PB200 Plastic Comb Binding Machine"/>
    <n v="78"/>
    <n v="1"/>
    <s v="Central"/>
    <m/>
    <n v="78.2"/>
    <n v="170"/>
    <s v="Home Office"/>
    <x v="1254"/>
    <s v="Standard Class"/>
    <s v="Indiana"/>
    <s v="Binders"/>
  </r>
  <r>
    <n v="7"/>
    <s v="Shipped Late"/>
    <n v="6"/>
    <x v="2"/>
    <x v="28"/>
    <x v="0"/>
    <s v="Karen Ferguson"/>
    <n v="0"/>
    <x v="1232"/>
    <s v="September"/>
    <x v="3"/>
    <s v="US-2019-148362"/>
    <x v="3"/>
    <n v="46203"/>
    <n v="1831"/>
    <s v="Xerox 226"/>
    <n v="12"/>
    <n v="4"/>
    <s v="Central"/>
    <m/>
    <n v="12.44"/>
    <n v="26"/>
    <s v="Home Office"/>
    <x v="1254"/>
    <s v="Standard Class"/>
    <s v="Indiana"/>
    <s v="Paper"/>
  </r>
  <r>
    <n v="7"/>
    <s v="Shipped Late"/>
    <n v="6"/>
    <x v="2"/>
    <x v="28"/>
    <x v="0"/>
    <s v="Karen Ferguson"/>
    <n v="0"/>
    <x v="1232"/>
    <s v="September"/>
    <x v="3"/>
    <s v="US-2019-148362"/>
    <x v="3"/>
    <n v="46203"/>
    <n v="420"/>
    <s v="Carina Mini System Audio Rack, Model AR050B"/>
    <n v="13"/>
    <n v="4"/>
    <s v="Central"/>
    <m/>
    <n v="13.32"/>
    <n v="444"/>
    <s v="Home Office"/>
    <x v="1254"/>
    <s v="Standard Class"/>
    <s v="Indiana"/>
    <s v="Storage"/>
  </r>
  <r>
    <n v="4"/>
    <s v="Shipped Early"/>
    <n v="6"/>
    <x v="2"/>
    <x v="117"/>
    <x v="0"/>
    <s v="David Bremer"/>
    <n v="0.8"/>
    <x v="1008"/>
    <s v="September"/>
    <x v="3"/>
    <s v="US-2019-148551"/>
    <x v="3"/>
    <n v="75217"/>
    <n v="689"/>
    <s v="GBC Ibimaster 500 Manual ProClick Binding System"/>
    <n v="-1141"/>
    <n v="5"/>
    <s v="Central"/>
    <m/>
    <n v="-1141.47"/>
    <n v="761"/>
    <s v="Corporate"/>
    <x v="1094"/>
    <s v="Standard Class"/>
    <s v="Texas"/>
    <s v="Binders"/>
  </r>
  <r>
    <n v="2"/>
    <s v="Shipped Early"/>
    <n v="3"/>
    <x v="0"/>
    <x v="21"/>
    <x v="0"/>
    <s v="Parhena Norris"/>
    <n v="0.2"/>
    <x v="934"/>
    <s v="September"/>
    <x v="3"/>
    <s v="US-2019-148768"/>
    <x v="2"/>
    <n v="33180"/>
    <n v="1232"/>
    <s v="OtterBox Defender Series Case - Samsung Galaxy S4"/>
    <n v="9"/>
    <n v="3"/>
    <s v="South"/>
    <m/>
    <n v="9"/>
    <n v="72"/>
    <s v="Home Office"/>
    <x v="1079"/>
    <s v="Second Class"/>
    <s v="Florida"/>
    <s v="Phones"/>
  </r>
  <r>
    <n v="2"/>
    <s v="Shipped Late"/>
    <n v="1"/>
    <x v="2"/>
    <x v="184"/>
    <x v="0"/>
    <s v="Alan Hwang"/>
    <n v="0"/>
    <x v="952"/>
    <s v="September"/>
    <x v="3"/>
    <s v="US-2019-148831"/>
    <x v="2"/>
    <n v="40214"/>
    <n v="1579"/>
    <s v="Trav-L-File Heavy-Duty Shuttle II, Black"/>
    <n v="105"/>
    <n v="8"/>
    <s v="South"/>
    <m/>
    <n v="104.57"/>
    <n v="349"/>
    <s v="Consumer"/>
    <x v="1161"/>
    <s v="First Class"/>
    <s v="Kentucky"/>
    <s v="Storage"/>
  </r>
  <r>
    <n v="5"/>
    <s v="Shipped Early"/>
    <n v="6"/>
    <x v="2"/>
    <x v="0"/>
    <x v="0"/>
    <s v="Jessica Myrick"/>
    <n v="0"/>
    <x v="949"/>
    <s v="September"/>
    <x v="3"/>
    <s v="US-2019-148866"/>
    <x v="0"/>
    <n v="10011"/>
    <n v="1833"/>
    <s v="Xerox 228"/>
    <n v="16"/>
    <n v="5"/>
    <s v="East"/>
    <m/>
    <n v="15.55"/>
    <n v="32"/>
    <s v="Consumer"/>
    <x v="1021"/>
    <s v="Standard Class"/>
    <s v="New York"/>
    <s v="Paper"/>
  </r>
  <r>
    <n v="2"/>
    <s v="Shipped Early"/>
    <n v="3"/>
    <x v="2"/>
    <x v="24"/>
    <x v="0"/>
    <s v="Brad Norvell"/>
    <n v="0"/>
    <x v="1233"/>
    <s v="September"/>
    <x v="3"/>
    <s v="US-2019-149006"/>
    <x v="1"/>
    <n v="94513"/>
    <n v="1503"/>
    <s v="Staple magnet"/>
    <n v="3"/>
    <n v="1"/>
    <s v="West"/>
    <m/>
    <n v="2.88"/>
    <n v="11"/>
    <s v="Corporate"/>
    <x v="1027"/>
    <s v="Second Class"/>
    <s v="California"/>
    <s v="Storage"/>
  </r>
  <r>
    <n v="7"/>
    <s v="Shipped Late"/>
    <n v="6"/>
    <x v="2"/>
    <x v="93"/>
    <x v="0"/>
    <s v="Matt Collins"/>
    <n v="0.2"/>
    <x v="953"/>
    <s v="September"/>
    <x v="3"/>
    <s v="US-2019-149510"/>
    <x v="2"/>
    <n v="28314"/>
    <n v="298"/>
    <s v="Belkin F9H710-06 7 Outlet SurgeMaster Surge Protector"/>
    <n v="5"/>
    <n v="3"/>
    <s v="South"/>
    <m/>
    <n v="4.5199999999999996"/>
    <n v="45"/>
    <s v="Consumer"/>
    <x v="1036"/>
    <s v="Standard Class"/>
    <s v="North Carolina"/>
    <s v="Appliances"/>
  </r>
  <r>
    <n v="7"/>
    <s v="Shipped Late"/>
    <n v="6"/>
    <x v="2"/>
    <x v="93"/>
    <x v="0"/>
    <s v="Matt Collins"/>
    <n v="0.2"/>
    <x v="953"/>
    <s v="September"/>
    <x v="3"/>
    <s v="US-2019-149510"/>
    <x v="2"/>
    <n v="28314"/>
    <n v="1351"/>
    <s v="Rediform Wirebound Phone Memo Message Book, 11 x 5-3/4"/>
    <n v="9"/>
    <n v="4"/>
    <s v="South"/>
    <m/>
    <n v="8.86"/>
    <n v="24"/>
    <s v="Consumer"/>
    <x v="1036"/>
    <s v="Standard Class"/>
    <s v="North Carolina"/>
    <s v="Paper"/>
  </r>
  <r>
    <n v="7"/>
    <s v="Shipped Late"/>
    <n v="6"/>
    <x v="2"/>
    <x v="93"/>
    <x v="0"/>
    <s v="Matt Collins"/>
    <n v="0.7"/>
    <x v="953"/>
    <s v="September"/>
    <x v="3"/>
    <s v="US-2019-149510"/>
    <x v="2"/>
    <n v="28314"/>
    <n v="698"/>
    <s v="GBC Pre-Punched Binding Paper, Plastic, White, 8-1/2 x 11"/>
    <n v="-21"/>
    <n v="6"/>
    <s v="South"/>
    <m/>
    <n v="-21.11"/>
    <n v="29"/>
    <s v="Consumer"/>
    <x v="1036"/>
    <s v="Standard Class"/>
    <s v="North Carolina"/>
    <s v="Binders"/>
  </r>
  <r>
    <n v="5"/>
    <s v="Shipped Early"/>
    <n v="6"/>
    <x v="1"/>
    <x v="454"/>
    <x v="0"/>
    <s v="Joseph Airdo"/>
    <n v="0.2"/>
    <x v="885"/>
    <s v="September"/>
    <x v="3"/>
    <s v="US-2019-150070"/>
    <x v="1"/>
    <n v="95351"/>
    <n v="763"/>
    <s v="Global Low Back Tilter Chair"/>
    <n v="-28"/>
    <n v="2"/>
    <s v="West"/>
    <m/>
    <n v="-28.27"/>
    <n v="162"/>
    <s v="Consumer"/>
    <x v="1137"/>
    <s v="Standard Class"/>
    <s v="California"/>
    <s v="Chairs"/>
  </r>
  <r>
    <n v="4"/>
    <s v="Shipped Early"/>
    <n v="6"/>
    <x v="1"/>
    <x v="13"/>
    <x v="0"/>
    <s v="Laurel Elliston"/>
    <n v="0.3"/>
    <x v="1148"/>
    <s v="September"/>
    <x v="3"/>
    <s v="US-2019-150595"/>
    <x v="3"/>
    <n v="60653"/>
    <n v="807"/>
    <s v="High-Back Leather Managers Chair"/>
    <n v="-55"/>
    <n v="2"/>
    <s v="Central"/>
    <m/>
    <n v="-54.6"/>
    <n v="182"/>
    <s v="Consumer"/>
    <x v="1231"/>
    <s v="Standard Class"/>
    <s v="Illinois"/>
    <s v="Chairs"/>
  </r>
  <r>
    <n v="4"/>
    <s v="Shipped Early"/>
    <n v="6"/>
    <x v="2"/>
    <x v="13"/>
    <x v="0"/>
    <s v="Laurel Elliston"/>
    <n v="0.2"/>
    <x v="1148"/>
    <s v="September"/>
    <x v="3"/>
    <s v="US-2019-150595"/>
    <x v="3"/>
    <n v="60653"/>
    <n v="77"/>
    <s v="Acme Forged Steel Scissors with Black Enamel Handles"/>
    <n v="3"/>
    <n v="3"/>
    <s v="Central"/>
    <m/>
    <n v="2.5099999999999998"/>
    <n v="22"/>
    <s v="Consumer"/>
    <x v="1231"/>
    <s v="Standard Class"/>
    <s v="Illinois"/>
    <s v="Supplies"/>
  </r>
  <r>
    <n v="4"/>
    <s v="Shipped Early"/>
    <n v="6"/>
    <x v="2"/>
    <x v="13"/>
    <x v="0"/>
    <s v="Laurel Elliston"/>
    <n v="0.8"/>
    <x v="1148"/>
    <s v="September"/>
    <x v="3"/>
    <s v="US-2019-150595"/>
    <x v="3"/>
    <n v="60653"/>
    <n v="242"/>
    <s v="Avery Durable Slant Ring Binders, No Labels"/>
    <n v="-3"/>
    <n v="2"/>
    <s v="Central"/>
    <m/>
    <n v="-2.63"/>
    <n v="2"/>
    <s v="Consumer"/>
    <x v="1231"/>
    <s v="Standard Class"/>
    <s v="Illinois"/>
    <s v="Binders"/>
  </r>
  <r>
    <n v="6"/>
    <s v="Shipped On Time"/>
    <n v="6"/>
    <x v="2"/>
    <x v="47"/>
    <x v="0"/>
    <s v="Jeremy Farry"/>
    <n v="0.2"/>
    <x v="1012"/>
    <s v="September"/>
    <x v="3"/>
    <s v="US-2019-150847"/>
    <x v="0"/>
    <n v="43229"/>
    <n v="1827"/>
    <s v="Xerox 222"/>
    <n v="4"/>
    <n v="2"/>
    <s v="East"/>
    <m/>
    <n v="3.63"/>
    <n v="10"/>
    <s v="Consumer"/>
    <x v="1006"/>
    <s v="Standard Class"/>
    <s v="Ohio"/>
    <s v="Paper"/>
  </r>
  <r>
    <n v="3"/>
    <s v="Shipped Late"/>
    <n v="1"/>
    <x v="2"/>
    <x v="17"/>
    <x v="0"/>
    <s v="Rob Lucas"/>
    <n v="0"/>
    <x v="1148"/>
    <s v="September"/>
    <x v="3"/>
    <s v="US-2019-151127"/>
    <x v="1"/>
    <n v="90049"/>
    <n v="1418"/>
    <s v="SANFORD Major Accent Highlighters"/>
    <n v="19"/>
    <n v="7"/>
    <s v="West"/>
    <s v="Yes"/>
    <n v="18.829999999999998"/>
    <n v="50"/>
    <s v="Consumer"/>
    <x v="1179"/>
    <s v="First Class"/>
    <s v="California"/>
    <s v="Art"/>
  </r>
  <r>
    <n v="6"/>
    <s v="Shipped On Time"/>
    <n v="6"/>
    <x v="2"/>
    <x v="189"/>
    <x v="0"/>
    <s v="Matthew Clasen"/>
    <n v="0.2"/>
    <x v="891"/>
    <s v="September"/>
    <x v="3"/>
    <s v="US-2019-151316"/>
    <x v="3"/>
    <n v="62521"/>
    <n v="1769"/>
    <s v="Xerox 1971"/>
    <n v="3"/>
    <n v="3"/>
    <s v="Central"/>
    <m/>
    <n v="3.21"/>
    <n v="10"/>
    <s v="Corporate"/>
    <x v="974"/>
    <s v="Standard Class"/>
    <s v="Illinois"/>
    <s v="Paper"/>
  </r>
  <r>
    <n v="6"/>
    <s v="Shipped On Time"/>
    <n v="6"/>
    <x v="2"/>
    <x v="189"/>
    <x v="0"/>
    <s v="Matthew Clasen"/>
    <n v="0.8"/>
    <x v="891"/>
    <s v="September"/>
    <x v="3"/>
    <s v="US-2019-151316"/>
    <x v="3"/>
    <n v="62521"/>
    <n v="897"/>
    <s v="Ibico Hi-Tech Manual Binding System"/>
    <n v="-320"/>
    <n v="3"/>
    <s v="Central"/>
    <m/>
    <n v="-320.24"/>
    <n v="183"/>
    <s v="Corporate"/>
    <x v="974"/>
    <s v="Standard Class"/>
    <s v="Illinois"/>
    <s v="Binders"/>
  </r>
  <r>
    <n v="0"/>
    <s v="Shipped On Time"/>
    <n v="0"/>
    <x v="2"/>
    <x v="17"/>
    <x v="0"/>
    <s v="Dianna Vittorini"/>
    <n v="0"/>
    <x v="940"/>
    <s v="September"/>
    <x v="3"/>
    <s v="US-2019-152002"/>
    <x v="1"/>
    <n v="90004"/>
    <n v="1625"/>
    <s v="White Dual Perf Computer Printout Paper, 2700 Sheets, 1 Part, Heavyweight, 20 lbs., 14 7/8 x 11"/>
    <n v="60"/>
    <n v="3"/>
    <s v="West"/>
    <m/>
    <n v="60.26"/>
    <n v="123"/>
    <s v="Consumer"/>
    <x v="1332"/>
    <s v="Same Day"/>
    <s v="California"/>
    <s v="Paper"/>
  </r>
  <r>
    <n v="4"/>
    <s v="Shipped Late"/>
    <n v="3"/>
    <x v="2"/>
    <x v="4"/>
    <x v="0"/>
    <s v="Shirley Jackson"/>
    <n v="0.8"/>
    <x v="1142"/>
    <s v="September"/>
    <x v="3"/>
    <s v="US-2019-152366"/>
    <x v="3"/>
    <n v="77036"/>
    <n v="40"/>
    <s v="Acco 7-Outlet Masterpiece Power Center, Wihtout Fax/Phone Line Protection"/>
    <n v="-243"/>
    <n v="4"/>
    <s v="Central"/>
    <m/>
    <n v="-243.16"/>
    <n v="97"/>
    <s v="Consumer"/>
    <x v="1034"/>
    <s v="Second Class"/>
    <s v="Texas"/>
    <s v="Appliances"/>
  </r>
  <r>
    <n v="4"/>
    <s v="Shipped Early"/>
    <n v="6"/>
    <x v="1"/>
    <x v="13"/>
    <x v="0"/>
    <s v="Jonathan Howell"/>
    <n v="0.5"/>
    <x v="909"/>
    <s v="September"/>
    <x v="3"/>
    <s v="US-2019-152380"/>
    <x v="3"/>
    <n v="60623"/>
    <n v="365"/>
    <s v="BPI Conference Tables"/>
    <n v="-131"/>
    <n v="3"/>
    <s v="Central"/>
    <m/>
    <n v="-131.44999999999999"/>
    <n v="219"/>
    <s v="Consumer"/>
    <x v="983"/>
    <s v="Standard Class"/>
    <s v="Illinois"/>
    <s v="Tables"/>
  </r>
  <r>
    <n v="0"/>
    <s v="Shipped On Time"/>
    <n v="0"/>
    <x v="1"/>
    <x v="21"/>
    <x v="0"/>
    <s v="Angele Hood"/>
    <n v="0.2"/>
    <x v="1227"/>
    <s v="September"/>
    <x v="3"/>
    <s v="US-2019-152492"/>
    <x v="2"/>
    <n v="33142"/>
    <n v="741"/>
    <s v="Global Comet Stacking Armless Chair"/>
    <n v="24"/>
    <n v="1"/>
    <s v="South"/>
    <m/>
    <n v="23.92"/>
    <n v="239"/>
    <s v="Consumer"/>
    <x v="1184"/>
    <s v="Same Day"/>
    <s v="Florida"/>
    <s v="Chairs"/>
  </r>
  <r>
    <n v="5"/>
    <s v="Shipped Early"/>
    <n v="6"/>
    <x v="2"/>
    <x v="13"/>
    <x v="0"/>
    <s v="Joy Daniels"/>
    <n v="0.2"/>
    <x v="939"/>
    <s v="September"/>
    <x v="3"/>
    <s v="US-2019-152569"/>
    <x v="3"/>
    <n v="60653"/>
    <n v="1670"/>
    <s v="Xerox 1880"/>
    <n v="19"/>
    <n v="2"/>
    <s v="Central"/>
    <m/>
    <n v="19.14"/>
    <n v="57"/>
    <s v="Consumer"/>
    <x v="976"/>
    <s v="Standard Class"/>
    <s v="Illinois"/>
    <s v="Paper"/>
  </r>
  <r>
    <n v="5"/>
    <s v="Shipped Early"/>
    <n v="6"/>
    <x v="0"/>
    <x v="13"/>
    <x v="0"/>
    <s v="Joy Daniels"/>
    <n v="0.2"/>
    <x v="939"/>
    <s v="September"/>
    <x v="3"/>
    <s v="US-2019-152569"/>
    <x v="3"/>
    <n v="60653"/>
    <n v="1327"/>
    <s v="QVS USB Car Charger 2-Port 2.1Amp for iPod/iPhone/iPad/iPad 2/iPad 3"/>
    <n v="3"/>
    <n v="2"/>
    <s v="Central"/>
    <m/>
    <n v="3.47"/>
    <n v="11"/>
    <s v="Consumer"/>
    <x v="976"/>
    <s v="Standard Class"/>
    <s v="Illinois"/>
    <s v="Phones"/>
  </r>
  <r>
    <n v="7"/>
    <s v="Shipped Late"/>
    <n v="6"/>
    <x v="1"/>
    <x v="26"/>
    <x v="0"/>
    <s v="Natalie Fritzler"/>
    <n v="0.2"/>
    <x v="1024"/>
    <s v="September"/>
    <x v="3"/>
    <s v="US-2019-152842"/>
    <x v="2"/>
    <n v="28205"/>
    <n v="753"/>
    <s v="Global Fabric Managers Chair, Dark Gray"/>
    <n v="15"/>
    <n v="3"/>
    <s v="South"/>
    <m/>
    <n v="15.15"/>
    <n v="242"/>
    <s v="Consumer"/>
    <x v="1326"/>
    <s v="Standard Class"/>
    <s v="North Carolina"/>
    <s v="Chairs"/>
  </r>
  <r>
    <n v="4"/>
    <s v="Shipped Early"/>
    <n v="6"/>
    <x v="2"/>
    <x v="22"/>
    <x v="0"/>
    <s v="Cassandra Brandow"/>
    <n v="0"/>
    <x v="1047"/>
    <s v="September"/>
    <x v="3"/>
    <s v="US-2019-152898"/>
    <x v="2"/>
    <n v="23223"/>
    <n v="859"/>
    <s v="Hoover Commercial SteamVac"/>
    <n v="20"/>
    <n v="5"/>
    <s v="South"/>
    <m/>
    <n v="20.37"/>
    <n v="68"/>
    <s v="Consumer"/>
    <x v="1031"/>
    <s v="Standard Class"/>
    <s v="Virginia"/>
    <s v="Appliances"/>
  </r>
  <r>
    <n v="4"/>
    <s v="Shipped Late"/>
    <n v="3"/>
    <x v="1"/>
    <x v="183"/>
    <x v="0"/>
    <s v="Joe Kamberova"/>
    <n v="0.15"/>
    <x v="1113"/>
    <s v="September"/>
    <x v="3"/>
    <s v="US-2019-153255"/>
    <x v="1"/>
    <n v="94521"/>
    <n v="384"/>
    <s v="Bush Heritage Pine Collection 5-Shelf Bookcase, Albany Pine Finish, *Special Order"/>
    <n v="14"/>
    <n v="2"/>
    <s v="West"/>
    <m/>
    <n v="14.1"/>
    <n v="240"/>
    <s v="Consumer"/>
    <x v="1115"/>
    <s v="Second Class"/>
    <s v="California"/>
    <s v="Bookcases"/>
  </r>
  <r>
    <n v="5"/>
    <s v="Shipped Late"/>
    <n v="3"/>
    <x v="2"/>
    <x v="528"/>
    <x v="0"/>
    <s v="Toby Carlisle"/>
    <n v="0.2"/>
    <x v="1049"/>
    <s v="September"/>
    <x v="3"/>
    <s v="US-2019-153633"/>
    <x v="2"/>
    <n v="33458"/>
    <n v="521"/>
    <s v="DIXON Oriole Pencils"/>
    <n v="0"/>
    <n v="1"/>
    <s v="South"/>
    <m/>
    <n v="0.15"/>
    <n v="2"/>
    <s v="Consumer"/>
    <x v="1091"/>
    <s v="Second Class"/>
    <s v="Florida"/>
    <s v="Art"/>
  </r>
  <r>
    <n v="0"/>
    <s v="Shipped On Time"/>
    <n v="0"/>
    <x v="2"/>
    <x v="1"/>
    <x v="0"/>
    <s v="Frank Merwin"/>
    <n v="0"/>
    <x v="881"/>
    <s v="September"/>
    <x v="3"/>
    <s v="US-2019-153948"/>
    <x v="1"/>
    <n v="94122"/>
    <n v="1702"/>
    <s v="Xerox 191"/>
    <n v="28"/>
    <n v="3"/>
    <s v="West"/>
    <m/>
    <n v="28.17"/>
    <n v="60"/>
    <s v="Home Office"/>
    <x v="1160"/>
    <s v="Same Day"/>
    <s v="California"/>
    <s v="Paper"/>
  </r>
  <r>
    <n v="0"/>
    <s v="Shipped On Time"/>
    <n v="0"/>
    <x v="2"/>
    <x v="1"/>
    <x v="0"/>
    <s v="Frank Merwin"/>
    <n v="0"/>
    <x v="881"/>
    <s v="September"/>
    <x v="3"/>
    <s v="US-2019-153948"/>
    <x v="1"/>
    <n v="94122"/>
    <n v="214"/>
    <s v="Avery 503"/>
    <n v="20"/>
    <n v="4"/>
    <s v="West"/>
    <m/>
    <n v="19.87"/>
    <n v="41"/>
    <s v="Home Office"/>
    <x v="1160"/>
    <s v="Same Day"/>
    <s v="California"/>
    <s v="Labels"/>
  </r>
  <r>
    <n v="0"/>
    <s v="Shipped On Time"/>
    <n v="0"/>
    <x v="2"/>
    <x v="1"/>
    <x v="0"/>
    <s v="Frank Merwin"/>
    <n v="0"/>
    <x v="881"/>
    <s v="September"/>
    <x v="3"/>
    <s v="US-2019-153948"/>
    <x v="1"/>
    <n v="94122"/>
    <n v="538"/>
    <s v="Easy-staple paper"/>
    <n v="22"/>
    <n v="4"/>
    <s v="West"/>
    <m/>
    <n v="22.23"/>
    <n v="45"/>
    <s v="Home Office"/>
    <x v="1160"/>
    <s v="Same Day"/>
    <s v="California"/>
    <s v="Paper"/>
  </r>
  <r>
    <n v="0"/>
    <s v="Shipped On Time"/>
    <n v="0"/>
    <x v="2"/>
    <x v="1"/>
    <x v="0"/>
    <s v="Frank Merwin"/>
    <n v="0"/>
    <x v="881"/>
    <s v="September"/>
    <x v="3"/>
    <s v="US-2019-153948"/>
    <x v="1"/>
    <n v="94122"/>
    <n v="152"/>
    <s v="Astroparche Fine Business Paper"/>
    <n v="13"/>
    <n v="5"/>
    <s v="West"/>
    <m/>
    <n v="12.67"/>
    <n v="26"/>
    <s v="Home Office"/>
    <x v="1160"/>
    <s v="Same Day"/>
    <s v="California"/>
    <s v="Paper"/>
  </r>
  <r>
    <n v="0"/>
    <s v="Shipped On Time"/>
    <n v="0"/>
    <x v="0"/>
    <x v="1"/>
    <x v="0"/>
    <s v="Frank Merwin"/>
    <n v="0"/>
    <x v="881"/>
    <s v="September"/>
    <x v="3"/>
    <s v="US-2019-153948"/>
    <x v="1"/>
    <n v="94122"/>
    <n v="967"/>
    <s v="Kingston Digital DataTraveler 32GB USB 2.0"/>
    <n v="1"/>
    <n v="1"/>
    <s v="West"/>
    <m/>
    <n v="1.02"/>
    <n v="17"/>
    <s v="Home Office"/>
    <x v="1160"/>
    <s v="Same Day"/>
    <s v="California"/>
    <s v="Accessories"/>
  </r>
  <r>
    <n v="4"/>
    <s v="Shipped Early"/>
    <n v="6"/>
    <x v="2"/>
    <x v="97"/>
    <x v="0"/>
    <s v="Becky Pak"/>
    <n v="0.7"/>
    <x v="1057"/>
    <s v="September"/>
    <x v="3"/>
    <s v="US-2019-154851"/>
    <x v="0"/>
    <n v="17602"/>
    <n v="54"/>
    <s v="Acco Pressboard Covers with Storage Hooks, 14 7/8 x 11, Executive Red"/>
    <n v="-5"/>
    <n v="5"/>
    <s v="East"/>
    <m/>
    <n v="-4.76"/>
    <n v="6"/>
    <s v="Consumer"/>
    <x v="1228"/>
    <s v="Standard Class"/>
    <s v="Pennsylvania"/>
    <s v="Binders"/>
  </r>
  <r>
    <n v="4"/>
    <s v="Shipped Early"/>
    <n v="6"/>
    <x v="2"/>
    <x v="32"/>
    <x v="0"/>
    <s v="Darren Powers"/>
    <n v="0.2"/>
    <x v="1070"/>
    <s v="September"/>
    <x v="3"/>
    <s v="US-2019-154872"/>
    <x v="0"/>
    <n v="44105"/>
    <n v="1691"/>
    <s v="Xerox 19"/>
    <n v="8"/>
    <n v="1"/>
    <s v="East"/>
    <m/>
    <n v="7.74"/>
    <n v="25"/>
    <s v="Consumer"/>
    <x v="1011"/>
    <s v="Standard Class"/>
    <s v="Ohio"/>
    <s v="Paper"/>
  </r>
  <r>
    <n v="4"/>
    <s v="Shipped Early"/>
    <n v="6"/>
    <x v="2"/>
    <x v="32"/>
    <x v="0"/>
    <s v="Darren Powers"/>
    <n v="0.2"/>
    <x v="1070"/>
    <s v="September"/>
    <x v="3"/>
    <s v="US-2019-154872"/>
    <x v="0"/>
    <n v="44105"/>
    <n v="213"/>
    <s v="Avery 502"/>
    <n v="2"/>
    <n v="2"/>
    <s v="East"/>
    <m/>
    <n v="1.76"/>
    <n v="5"/>
    <s v="Consumer"/>
    <x v="1011"/>
    <s v="Standard Class"/>
    <s v="Ohio"/>
    <s v="Labels"/>
  </r>
  <r>
    <n v="4"/>
    <s v="Shipped Early"/>
    <n v="6"/>
    <x v="2"/>
    <x v="32"/>
    <x v="0"/>
    <s v="Darren Powers"/>
    <n v="0.7"/>
    <x v="1070"/>
    <s v="September"/>
    <x v="3"/>
    <s v="US-2019-154872"/>
    <x v="0"/>
    <n v="44105"/>
    <n v="1310"/>
    <s v="Premium Transparent Presentation Covers, No Pattern/Clear, 8 1/2 x 11"/>
    <n v="-47"/>
    <n v="5"/>
    <s v="East"/>
    <m/>
    <n v="-46.54"/>
    <n v="58"/>
    <s v="Consumer"/>
    <x v="1011"/>
    <s v="Standard Class"/>
    <s v="Ohio"/>
    <s v="Binders"/>
  </r>
  <r>
    <n v="4"/>
    <s v="Shipped Early"/>
    <n v="6"/>
    <x v="2"/>
    <x v="45"/>
    <x v="0"/>
    <s v="Dorris liebe"/>
    <n v="0.8"/>
    <x v="1084"/>
    <s v="September"/>
    <x v="3"/>
    <s v="US-2019-155299"/>
    <x v="3"/>
    <n v="77506"/>
    <n v="606"/>
    <s v="Eureka Disposable Bags for Sanitaire Vibra Groomer I Upright Vac"/>
    <n v="-4"/>
    <n v="2"/>
    <s v="Central"/>
    <m/>
    <n v="-4.47"/>
    <n v="2"/>
    <s v="Corporate"/>
    <x v="1329"/>
    <s v="Standard Class"/>
    <s v="Texas"/>
    <s v="Appliances"/>
  </r>
  <r>
    <n v="1"/>
    <s v="Shipped On Time"/>
    <n v="1"/>
    <x v="1"/>
    <x v="128"/>
    <x v="0"/>
    <s v="Ann Blume"/>
    <n v="0.2"/>
    <x v="967"/>
    <s v="September"/>
    <x v="3"/>
    <s v="US-2019-155425"/>
    <x v="1"/>
    <n v="85705"/>
    <n v="818"/>
    <s v="Hon 2090 “Pillow Soft” Series Mid Back Swivel/Tilt Chairs"/>
    <n v="-146"/>
    <n v="4"/>
    <s v="West"/>
    <m/>
    <n v="-146.11000000000001"/>
    <n v="899"/>
    <s v="Corporate"/>
    <x v="954"/>
    <s v="First Class"/>
    <s v="Arizona"/>
    <s v="Chairs"/>
  </r>
  <r>
    <n v="1"/>
    <s v="Shipped On Time"/>
    <n v="1"/>
    <x v="2"/>
    <x v="128"/>
    <x v="0"/>
    <s v="Ann Blume"/>
    <n v="0.7"/>
    <x v="967"/>
    <s v="September"/>
    <x v="3"/>
    <s v="US-2019-155425"/>
    <x v="1"/>
    <n v="85705"/>
    <n v="408"/>
    <s v="Cardinal EasyOpen D-Ring Binders"/>
    <n v="-26"/>
    <n v="14"/>
    <s v="West"/>
    <m/>
    <n v="-25.59"/>
    <n v="38"/>
    <s v="Corporate"/>
    <x v="954"/>
    <s v="First Class"/>
    <s v="Arizona"/>
    <s v="Binders"/>
  </r>
  <r>
    <n v="1"/>
    <s v="Shipped On Time"/>
    <n v="1"/>
    <x v="0"/>
    <x v="128"/>
    <x v="0"/>
    <s v="Ann Blume"/>
    <n v="0.2"/>
    <x v="967"/>
    <s v="September"/>
    <x v="3"/>
    <s v="US-2019-155425"/>
    <x v="1"/>
    <n v="85705"/>
    <n v="102"/>
    <s v="Adtran 1202752G1"/>
    <n v="15"/>
    <n v="2"/>
    <s v="West"/>
    <m/>
    <n v="15.12"/>
    <n v="202"/>
    <s v="Corporate"/>
    <x v="954"/>
    <s v="First Class"/>
    <s v="Arizona"/>
    <s v="Phones"/>
  </r>
  <r>
    <n v="1"/>
    <s v="Shipped On Time"/>
    <n v="1"/>
    <x v="0"/>
    <x v="128"/>
    <x v="0"/>
    <s v="Ann Blume"/>
    <n v="0.2"/>
    <x v="967"/>
    <s v="September"/>
    <x v="3"/>
    <s v="US-2019-155425"/>
    <x v="1"/>
    <n v="85705"/>
    <n v="421"/>
    <s v="Case Logic 2.4GHz Wireless Keyboard"/>
    <n v="-36"/>
    <n v="6"/>
    <s v="West"/>
    <m/>
    <n v="-35.99"/>
    <n v="240"/>
    <s v="Corporate"/>
    <x v="954"/>
    <s v="First Class"/>
    <s v="Arizona"/>
    <s v="Accessories"/>
  </r>
  <r>
    <n v="1"/>
    <s v="Shipped On Time"/>
    <n v="1"/>
    <x v="0"/>
    <x v="128"/>
    <x v="0"/>
    <s v="Ann Blume"/>
    <n v="0.7"/>
    <x v="967"/>
    <s v="September"/>
    <x v="3"/>
    <s v="US-2019-155425"/>
    <x v="1"/>
    <n v="85705"/>
    <n v="537"/>
    <s v="DYMO CardScan Personal V9 Business Card Scanner"/>
    <n v="-64"/>
    <n v="2"/>
    <s v="West"/>
    <m/>
    <n v="-64"/>
    <n v="96"/>
    <s v="Corporate"/>
    <x v="954"/>
    <s v="First Class"/>
    <s v="Arizona"/>
    <s v="Machines"/>
  </r>
  <r>
    <n v="4"/>
    <s v="Shipped Early"/>
    <n v="6"/>
    <x v="1"/>
    <x v="0"/>
    <x v="0"/>
    <s v="Christopher Conant"/>
    <n v="0"/>
    <x v="906"/>
    <s v="September"/>
    <x v="3"/>
    <s v="US-2019-155866"/>
    <x v="0"/>
    <n v="10011"/>
    <n v="871"/>
    <s v="Howard Miller 13 Diameter Goldtone Round Wall Clock"/>
    <n v="77"/>
    <n v="4"/>
    <s v="East"/>
    <m/>
    <n v="76.98"/>
    <n v="188"/>
    <s v="Consumer"/>
    <x v="980"/>
    <s v="Standard Class"/>
    <s v="New York"/>
    <s v="Furnishings"/>
  </r>
  <r>
    <n v="4"/>
    <s v="Shipped Early"/>
    <n v="6"/>
    <x v="2"/>
    <x v="0"/>
    <x v="0"/>
    <s v="Christopher Conant"/>
    <n v="0"/>
    <x v="906"/>
    <s v="September"/>
    <x v="3"/>
    <s v="US-2019-155866"/>
    <x v="0"/>
    <n v="10011"/>
    <n v="1697"/>
    <s v="Xerox 1905"/>
    <n v="19"/>
    <n v="6"/>
    <s v="East"/>
    <m/>
    <n v="18.66"/>
    <n v="39"/>
    <s v="Consumer"/>
    <x v="980"/>
    <s v="Standard Class"/>
    <s v="New York"/>
    <s v="Paper"/>
  </r>
  <r>
    <n v="6"/>
    <s v="Shipped On Time"/>
    <n v="6"/>
    <x v="2"/>
    <x v="42"/>
    <x v="0"/>
    <s v="Jay Kimmel"/>
    <n v="0.2"/>
    <x v="1028"/>
    <s v="September"/>
    <x v="3"/>
    <s v="US-2019-155999"/>
    <x v="1"/>
    <n v="92105"/>
    <n v="265"/>
    <s v="Avery Printable Repositionable Plastic Tabs"/>
    <n v="5"/>
    <n v="2"/>
    <s v="West"/>
    <s v="Yes"/>
    <n v="4.6399999999999997"/>
    <n v="14"/>
    <s v="Consumer"/>
    <x v="1253"/>
    <s v="Standard Class"/>
    <s v="California"/>
    <s v="Binders"/>
  </r>
  <r>
    <n v="6"/>
    <s v="Shipped On Time"/>
    <n v="6"/>
    <x v="0"/>
    <x v="42"/>
    <x v="0"/>
    <s v="Jay Kimmel"/>
    <n v="0.2"/>
    <x v="1028"/>
    <s v="September"/>
    <x v="3"/>
    <s v="US-2019-155999"/>
    <x v="1"/>
    <n v="92105"/>
    <n v="729"/>
    <s v="GE DSL Phone Line Filter"/>
    <n v="18"/>
    <n v="5"/>
    <s v="West"/>
    <s v="Yes"/>
    <n v="18"/>
    <n v="160"/>
    <s v="Consumer"/>
    <x v="1253"/>
    <s v="Standard Class"/>
    <s v="California"/>
    <s v="Phones"/>
  </r>
  <r>
    <n v="7"/>
    <s v="Shipped Late"/>
    <n v="6"/>
    <x v="2"/>
    <x v="19"/>
    <x v="0"/>
    <s v="James Lanier"/>
    <n v="0.2"/>
    <x v="941"/>
    <s v="September"/>
    <x v="3"/>
    <s v="US-2019-156083"/>
    <x v="2"/>
    <n v="38401"/>
    <n v="98"/>
    <s v="Adams Telephone Message Books, 5 1/4” x 11”"/>
    <n v="3"/>
    <n v="2"/>
    <s v="South"/>
    <m/>
    <n v="3.26"/>
    <n v="10"/>
    <s v="Home Office"/>
    <x v="954"/>
    <s v="Standard Class"/>
    <s v="Tennessee"/>
    <s v="Paper"/>
  </r>
  <r>
    <n v="6"/>
    <s v="Shipped On Time"/>
    <n v="6"/>
    <x v="2"/>
    <x v="4"/>
    <x v="0"/>
    <s v="Natalie DeCherney"/>
    <n v="0.2"/>
    <x v="1010"/>
    <s v="September"/>
    <x v="3"/>
    <s v="US-2019-156356"/>
    <x v="3"/>
    <n v="77095"/>
    <n v="1552"/>
    <s v="Tennsco Commercial Shelving"/>
    <n v="-8"/>
    <n v="2"/>
    <s v="Central"/>
    <m/>
    <n v="-7.73"/>
    <n v="33"/>
    <s v="Consumer"/>
    <x v="1226"/>
    <s v="Standard Class"/>
    <s v="Texas"/>
    <s v="Storage"/>
  </r>
  <r>
    <n v="6"/>
    <s v="Shipped On Time"/>
    <n v="6"/>
    <x v="2"/>
    <x v="4"/>
    <x v="0"/>
    <s v="Natalie DeCherney"/>
    <n v="0.8"/>
    <x v="1010"/>
    <s v="September"/>
    <x v="3"/>
    <s v="US-2019-156356"/>
    <x v="3"/>
    <n v="77095"/>
    <n v="721"/>
    <s v="GBC White Gloss Covers, Plain Front"/>
    <n v="-5"/>
    <n v="1"/>
    <s v="Central"/>
    <m/>
    <n v="-4.78"/>
    <n v="3"/>
    <s v="Consumer"/>
    <x v="1226"/>
    <s v="Standard Class"/>
    <s v="Texas"/>
    <s v="Binders"/>
  </r>
  <r>
    <n v="6"/>
    <s v="Shipped On Time"/>
    <n v="6"/>
    <x v="2"/>
    <x v="4"/>
    <x v="0"/>
    <s v="Natalie DeCherney"/>
    <n v="0.8"/>
    <x v="1010"/>
    <s v="September"/>
    <x v="3"/>
    <s v="US-2019-156356"/>
    <x v="3"/>
    <n v="77095"/>
    <n v="1426"/>
    <s v="Satellite Sectional Post Binders"/>
    <n v="-44"/>
    <n v="3"/>
    <s v="Central"/>
    <m/>
    <n v="-44.28"/>
    <n v="26"/>
    <s v="Consumer"/>
    <x v="1226"/>
    <s v="Standard Class"/>
    <s v="Texas"/>
    <s v="Binders"/>
  </r>
  <r>
    <n v="2"/>
    <s v="Shipped Early"/>
    <n v="3"/>
    <x v="1"/>
    <x v="16"/>
    <x v="0"/>
    <s v="Sandra Flanagan"/>
    <n v="0.3"/>
    <x v="1024"/>
    <s v="September"/>
    <x v="3"/>
    <s v="US-2019-156909"/>
    <x v="0"/>
    <n v="19140"/>
    <n v="747"/>
    <s v="Global Deluxe Stacking Chair, Gray"/>
    <n v="-1"/>
    <n v="2"/>
    <s v="East"/>
    <m/>
    <n v="-1.02"/>
    <n v="71"/>
    <s v="Consumer"/>
    <x v="1066"/>
    <s v="Second Class"/>
    <s v="Pennsylvania"/>
    <s v="Chairs"/>
  </r>
  <r>
    <n v="4"/>
    <s v="Shipped Late"/>
    <n v="3"/>
    <x v="2"/>
    <x v="17"/>
    <x v="0"/>
    <s v="Joy Bell-"/>
    <n v="0"/>
    <x v="1018"/>
    <s v="September"/>
    <x v="3"/>
    <s v="US-2019-157224"/>
    <x v="1"/>
    <n v="90045"/>
    <n v="187"/>
    <s v="Avery 48"/>
    <n v="26"/>
    <n v="9"/>
    <s v="West"/>
    <m/>
    <n v="26.08"/>
    <n v="57"/>
    <s v="Consumer"/>
    <x v="1139"/>
    <s v="Second Class"/>
    <s v="California"/>
    <s v="Labels"/>
  </r>
  <r>
    <n v="0"/>
    <s v="Shipped On Time"/>
    <n v="0"/>
    <x v="2"/>
    <x v="0"/>
    <x v="0"/>
    <s v="Christy Brittain"/>
    <n v="0"/>
    <x v="897"/>
    <s v="September"/>
    <x v="3"/>
    <s v="US-2019-157896"/>
    <x v="0"/>
    <n v="10009"/>
    <n v="1572"/>
    <s v="Tops Green Bar Computer Printout Paper"/>
    <n v="73"/>
    <n v="3"/>
    <s v="East"/>
    <m/>
    <n v="73.41"/>
    <n v="147"/>
    <s v="Consumer"/>
    <x v="1044"/>
    <s v="Same Day"/>
    <s v="New York"/>
    <s v="Paper"/>
  </r>
  <r>
    <n v="3"/>
    <s v="Shipped On Time"/>
    <n v="3"/>
    <x v="2"/>
    <x v="4"/>
    <x v="0"/>
    <s v="Alyssa Crouse"/>
    <n v="0.2"/>
    <x v="965"/>
    <s v="September"/>
    <x v="3"/>
    <s v="US-2019-158218"/>
    <x v="3"/>
    <n v="77041"/>
    <n v="636"/>
    <s v="Fellowes Bankers Box Stor/Drawer Steel Plus"/>
    <n v="-16"/>
    <n v="5"/>
    <s v="Central"/>
    <m/>
    <n v="-15.99"/>
    <n v="128"/>
    <s v="Corporate"/>
    <x v="1287"/>
    <s v="Second Class"/>
    <s v="Texas"/>
    <s v="Storage"/>
  </r>
  <r>
    <n v="3"/>
    <s v="Shipped On Time"/>
    <n v="3"/>
    <x v="2"/>
    <x v="4"/>
    <x v="0"/>
    <s v="Alyssa Crouse"/>
    <n v="0.8"/>
    <x v="965"/>
    <s v="September"/>
    <x v="3"/>
    <s v="US-2019-158218"/>
    <x v="3"/>
    <n v="77041"/>
    <n v="1639"/>
    <s v="Wilson Jones Elliptical Ring 3 1/2 Capacity Binders, 800 sheets"/>
    <n v="-53"/>
    <n v="4"/>
    <s v="Central"/>
    <m/>
    <n v="-53.07"/>
    <n v="34"/>
    <s v="Corporate"/>
    <x v="1287"/>
    <s v="Second Class"/>
    <s v="Texas"/>
    <s v="Binders"/>
  </r>
  <r>
    <n v="0"/>
    <s v="Shipped On Time"/>
    <n v="0"/>
    <x v="2"/>
    <x v="150"/>
    <x v="0"/>
    <s v="Sarah Foster"/>
    <n v="0"/>
    <x v="955"/>
    <s v="September"/>
    <x v="3"/>
    <s v="US-2019-158505"/>
    <x v="1"/>
    <n v="84107"/>
    <n v="362"/>
    <s v="BOSTON Ranger #55 Pencil Sharpener, Black"/>
    <n v="8"/>
    <n v="1"/>
    <s v="West"/>
    <m/>
    <n v="7.54"/>
    <n v="26"/>
    <s v="Consumer"/>
    <x v="1110"/>
    <s v="Same Day"/>
    <s v="Utah"/>
    <s v="Art"/>
  </r>
  <r>
    <n v="0"/>
    <s v="Shipped On Time"/>
    <n v="0"/>
    <x v="0"/>
    <x v="150"/>
    <x v="0"/>
    <s v="Sarah Foster"/>
    <n v="0.2"/>
    <x v="955"/>
    <s v="September"/>
    <x v="3"/>
    <s v="US-2019-158505"/>
    <x v="1"/>
    <n v="84107"/>
    <n v="1254"/>
    <s v="PayAnywhere Card Reader"/>
    <n v="6"/>
    <n v="9"/>
    <s v="West"/>
    <m/>
    <n v="6.29"/>
    <n v="72"/>
    <s v="Consumer"/>
    <x v="1110"/>
    <s v="Same Day"/>
    <s v="Utah"/>
    <s v="Phones"/>
  </r>
  <r>
    <n v="5"/>
    <s v="Shipped Late"/>
    <n v="3"/>
    <x v="1"/>
    <x v="289"/>
    <x v="0"/>
    <s v="Dianna Arnett"/>
    <n v="0"/>
    <x v="1008"/>
    <s v="September"/>
    <x v="3"/>
    <s v="US-2019-158512"/>
    <x v="0"/>
    <n v="20016"/>
    <n v="673"/>
    <s v="Flat Face Poster Frame"/>
    <n v="16"/>
    <n v="2"/>
    <s v="East"/>
    <m/>
    <n v="15.83"/>
    <n v="38"/>
    <s v="Home Office"/>
    <x v="1333"/>
    <s v="Second Class"/>
    <s v="District of Columbia"/>
    <s v="Furnishings"/>
  </r>
  <r>
    <n v="5"/>
    <s v="Shipped Late"/>
    <n v="3"/>
    <x v="2"/>
    <x v="289"/>
    <x v="0"/>
    <s v="Dianna Arnett"/>
    <n v="0"/>
    <x v="1008"/>
    <s v="September"/>
    <x v="3"/>
    <s v="US-2019-158512"/>
    <x v="0"/>
    <n v="20016"/>
    <n v="1746"/>
    <s v="Xerox 195"/>
    <n v="19"/>
    <n v="6"/>
    <s v="East"/>
    <m/>
    <n v="19.239999999999998"/>
    <n v="40"/>
    <s v="Home Office"/>
    <x v="1333"/>
    <s v="Second Class"/>
    <s v="District of Columbia"/>
    <s v="Paper"/>
  </r>
  <r>
    <n v="3"/>
    <s v="Shipped On Time"/>
    <n v="3"/>
    <x v="1"/>
    <x v="184"/>
    <x v="0"/>
    <s v="Katherine Hughes"/>
    <n v="0"/>
    <x v="1095"/>
    <s v="September"/>
    <x v="3"/>
    <s v="US-2019-158526"/>
    <x v="2"/>
    <n v="40214"/>
    <n v="759"/>
    <s v="Global Leather and Oak Executive Chair, Black"/>
    <n v="87"/>
    <n v="1"/>
    <s v="South"/>
    <m/>
    <n v="87.28"/>
    <n v="301"/>
    <s v="Consumer"/>
    <x v="1195"/>
    <s v="Second Class"/>
    <s v="Kentucky"/>
    <s v="Chairs"/>
  </r>
  <r>
    <n v="3"/>
    <s v="Shipped On Time"/>
    <n v="3"/>
    <x v="1"/>
    <x v="184"/>
    <x v="0"/>
    <s v="Katherine Hughes"/>
    <n v="0"/>
    <x v="1095"/>
    <s v="September"/>
    <x v="3"/>
    <s v="US-2019-158526"/>
    <x v="2"/>
    <n v="40214"/>
    <n v="792"/>
    <s v="Harbour Creations Steel Folding Chair"/>
    <n v="78"/>
    <n v="3"/>
    <s v="South"/>
    <m/>
    <n v="77.62"/>
    <n v="259"/>
    <s v="Consumer"/>
    <x v="1195"/>
    <s v="Second Class"/>
    <s v="Kentucky"/>
    <s v="Chairs"/>
  </r>
  <r>
    <n v="3"/>
    <s v="Shipped On Time"/>
    <n v="3"/>
    <x v="1"/>
    <x v="184"/>
    <x v="0"/>
    <s v="Katherine Hughes"/>
    <n v="0"/>
    <x v="1095"/>
    <s v="September"/>
    <x v="3"/>
    <s v="US-2019-158526"/>
    <x v="2"/>
    <n v="40214"/>
    <n v="529"/>
    <s v="DMI Arturo Collection Mission-style Design Wood Chair"/>
    <n v="314"/>
    <n v="8"/>
    <s v="South"/>
    <m/>
    <n v="314.04000000000002"/>
    <n v="1208"/>
    <s v="Consumer"/>
    <x v="1195"/>
    <s v="Second Class"/>
    <s v="Kentucky"/>
    <s v="Chairs"/>
  </r>
  <r>
    <n v="3"/>
    <s v="Shipped On Time"/>
    <n v="3"/>
    <x v="2"/>
    <x v="184"/>
    <x v="0"/>
    <s v="Katherine Hughes"/>
    <n v="0"/>
    <x v="1095"/>
    <s v="September"/>
    <x v="3"/>
    <s v="US-2019-158526"/>
    <x v="2"/>
    <n v="40214"/>
    <n v="1237"/>
    <s v="Panasonic KP-350BK Electric Pencil Sharpener with Auto Stop"/>
    <n v="10"/>
    <n v="1"/>
    <s v="South"/>
    <m/>
    <n v="10.029999999999999"/>
    <n v="35"/>
    <s v="Consumer"/>
    <x v="1195"/>
    <s v="Second Class"/>
    <s v="Kentucky"/>
    <s v="Art"/>
  </r>
  <r>
    <n v="3"/>
    <s v="Shipped On Time"/>
    <n v="3"/>
    <x v="2"/>
    <x v="184"/>
    <x v="0"/>
    <s v="Katherine Hughes"/>
    <n v="0"/>
    <x v="1095"/>
    <s v="September"/>
    <x v="3"/>
    <s v="US-2019-158526"/>
    <x v="2"/>
    <n v="40214"/>
    <n v="705"/>
    <s v="GBC ProClick Spines for 32-Hole Punch"/>
    <n v="6"/>
    <n v="1"/>
    <s v="South"/>
    <m/>
    <n v="5.89"/>
    <n v="13"/>
    <s v="Consumer"/>
    <x v="1195"/>
    <s v="Second Class"/>
    <s v="Kentucky"/>
    <s v="Binders"/>
  </r>
  <r>
    <n v="5"/>
    <s v="Shipped Early"/>
    <n v="6"/>
    <x v="2"/>
    <x v="8"/>
    <x v="0"/>
    <s v="Jane Waco"/>
    <n v="0.2"/>
    <x v="971"/>
    <s v="September"/>
    <x v="3"/>
    <s v="US-2019-158946"/>
    <x v="0"/>
    <n v="44107"/>
    <n v="325"/>
    <s v="BIC Liqua Brite Liner"/>
    <n v="8"/>
    <n v="7"/>
    <s v="East"/>
    <m/>
    <n v="7.77"/>
    <n v="39"/>
    <s v="Corporate"/>
    <x v="983"/>
    <s v="Standard Class"/>
    <s v="Ohio"/>
    <s v="Art"/>
  </r>
  <r>
    <n v="2"/>
    <s v="Shipped Early"/>
    <n v="3"/>
    <x v="1"/>
    <x v="151"/>
    <x v="0"/>
    <s v="Daniel Byrd"/>
    <n v="0"/>
    <x v="895"/>
    <s v="September"/>
    <x v="3"/>
    <s v="US-2019-159205"/>
    <x v="2"/>
    <n v="42420"/>
    <n v="108"/>
    <s v="Advantus Panel Wall Certificate Holder - 8.5x11"/>
    <n v="26"/>
    <n v="5"/>
    <s v="South"/>
    <m/>
    <n v="25.62"/>
    <n v="61"/>
    <s v="Home Office"/>
    <x v="969"/>
    <s v="Second Class"/>
    <s v="Kentucky"/>
    <s v="Furnishings"/>
  </r>
  <r>
    <n v="2"/>
    <s v="Shipped Early"/>
    <n v="3"/>
    <x v="0"/>
    <x v="151"/>
    <x v="0"/>
    <s v="Daniel Byrd"/>
    <n v="0"/>
    <x v="895"/>
    <s v="September"/>
    <x v="3"/>
    <s v="US-2019-159205"/>
    <x v="2"/>
    <n v="42420"/>
    <n v="1611"/>
    <s v="Vtech CS6719"/>
    <n v="188"/>
    <n v="7"/>
    <s v="South"/>
    <m/>
    <n v="188.14"/>
    <n v="672"/>
    <s v="Home Office"/>
    <x v="969"/>
    <s v="Second Class"/>
    <s v="Kentucky"/>
    <s v="Phones"/>
  </r>
  <r>
    <n v="6"/>
    <s v="Shipped On Time"/>
    <n v="6"/>
    <x v="2"/>
    <x v="285"/>
    <x v="0"/>
    <s v="Joy Bell-"/>
    <n v="0"/>
    <x v="905"/>
    <s v="September"/>
    <x v="3"/>
    <s v="US-2019-159562"/>
    <x v="3"/>
    <n v="48066"/>
    <n v="4"/>
    <s v="#10- 4 1/8 x 9 1/2 Recycled Envelopes"/>
    <n v="8"/>
    <n v="2"/>
    <s v="Central"/>
    <m/>
    <n v="8.2200000000000006"/>
    <n v="17"/>
    <s v="Consumer"/>
    <x v="1031"/>
    <s v="Standard Class"/>
    <s v="Michigan"/>
    <s v="Envelopes"/>
  </r>
  <r>
    <n v="7"/>
    <s v="Shipped Late"/>
    <n v="6"/>
    <x v="2"/>
    <x v="17"/>
    <x v="0"/>
    <s v="Henry Goldwyn"/>
    <n v="0"/>
    <x v="895"/>
    <s v="September"/>
    <x v="3"/>
    <s v="US-2019-160143"/>
    <x v="1"/>
    <n v="90004"/>
    <n v="88"/>
    <s v="Acme Tagit Stainless Steel Antibacterial Scissors"/>
    <n v="8"/>
    <n v="3"/>
    <s v="West"/>
    <m/>
    <n v="8.02"/>
    <n v="30"/>
    <s v="Corporate"/>
    <x v="1167"/>
    <s v="Standard Class"/>
    <s v="California"/>
    <s v="Supplies"/>
  </r>
  <r>
    <n v="5"/>
    <s v="Shipped Early"/>
    <n v="6"/>
    <x v="2"/>
    <x v="32"/>
    <x v="0"/>
    <s v="Sean Wendt"/>
    <n v="0.2"/>
    <x v="955"/>
    <s v="September"/>
    <x v="3"/>
    <s v="US-2019-160465"/>
    <x v="0"/>
    <n v="44105"/>
    <n v="983"/>
    <s v="Letter Size File"/>
    <n v="25"/>
    <n v="7"/>
    <s v="East"/>
    <m/>
    <n v="25.01"/>
    <n v="222"/>
    <s v="Home Office"/>
    <x v="1169"/>
    <s v="Standard Class"/>
    <s v="Ohio"/>
    <s v="Storage"/>
  </r>
  <r>
    <n v="5"/>
    <s v="Shipped Early"/>
    <n v="6"/>
    <x v="2"/>
    <x v="32"/>
    <x v="0"/>
    <s v="Sean Wendt"/>
    <n v="0.7"/>
    <x v="955"/>
    <s v="September"/>
    <x v="3"/>
    <s v="US-2019-160465"/>
    <x v="0"/>
    <n v="44105"/>
    <n v="1609"/>
    <s v="Vinyl Sectional Post Binders"/>
    <n v="-23"/>
    <n v="3"/>
    <s v="East"/>
    <m/>
    <n v="-22.62"/>
    <n v="34"/>
    <s v="Home Office"/>
    <x v="1169"/>
    <s v="Standard Class"/>
    <s v="Ohio"/>
    <s v="Binders"/>
  </r>
  <r>
    <n v="5"/>
    <s v="Shipped Early"/>
    <n v="6"/>
    <x v="0"/>
    <x v="32"/>
    <x v="0"/>
    <s v="Sean Wendt"/>
    <n v="0.4"/>
    <x v="955"/>
    <s v="September"/>
    <x v="3"/>
    <s v="US-2019-160465"/>
    <x v="0"/>
    <n v="44105"/>
    <n v="517"/>
    <s v="Dexim XPower Skin Super-Thin Power Case for iPhone 5 - Black"/>
    <n v="-53"/>
    <n v="6"/>
    <s v="East"/>
    <m/>
    <n v="-52.64"/>
    <n v="211"/>
    <s v="Home Office"/>
    <x v="1169"/>
    <s v="Standard Class"/>
    <s v="Ohio"/>
    <s v="Phones"/>
  </r>
  <r>
    <n v="6"/>
    <s v="Shipped On Time"/>
    <n v="6"/>
    <x v="1"/>
    <x v="16"/>
    <x v="0"/>
    <s v="Arianne Irving"/>
    <n v="0.3"/>
    <x v="887"/>
    <s v="September"/>
    <x v="3"/>
    <s v="US-2019-160759"/>
    <x v="0"/>
    <n v="19120"/>
    <n v="977"/>
    <s v="Leather Task Chair, Black"/>
    <n v="-9"/>
    <n v="1"/>
    <s v="East"/>
    <m/>
    <n v="-9.1"/>
    <n v="64"/>
    <s v="Consumer"/>
    <x v="1276"/>
    <s v="Standard Class"/>
    <s v="Pennsylvania"/>
    <s v="Chairs"/>
  </r>
  <r>
    <n v="5"/>
    <s v="Shipped Early"/>
    <n v="6"/>
    <x v="1"/>
    <x v="4"/>
    <x v="0"/>
    <s v="Cindy Chapman"/>
    <n v="0.3"/>
    <x v="1047"/>
    <s v="September"/>
    <x v="3"/>
    <s v="US-2019-160836"/>
    <x v="3"/>
    <n v="77070"/>
    <n v="317"/>
    <s v="Bevis Round Conference Table Top &amp; Single Column Base"/>
    <n v="-66"/>
    <n v="5"/>
    <s v="Central"/>
    <m/>
    <n v="-65.849999999999994"/>
    <n v="512"/>
    <s v="Consumer"/>
    <x v="1274"/>
    <s v="Standard Class"/>
    <s v="Texas"/>
    <s v="Tables"/>
  </r>
  <r>
    <n v="5"/>
    <s v="Shipped Early"/>
    <n v="6"/>
    <x v="2"/>
    <x v="4"/>
    <x v="0"/>
    <s v="Cindy Chapman"/>
    <n v="0.2"/>
    <x v="1047"/>
    <s v="September"/>
    <x v="3"/>
    <s v="US-2019-160836"/>
    <x v="3"/>
    <n v="77070"/>
    <n v="1750"/>
    <s v="Xerox 1953"/>
    <n v="3"/>
    <n v="3"/>
    <s v="Central"/>
    <m/>
    <n v="3.21"/>
    <n v="10"/>
    <s v="Consumer"/>
    <x v="1274"/>
    <s v="Standard Class"/>
    <s v="Texas"/>
    <s v="Paper"/>
  </r>
  <r>
    <n v="5"/>
    <s v="Shipped Early"/>
    <n v="6"/>
    <x v="2"/>
    <x v="4"/>
    <x v="0"/>
    <s v="Cindy Chapman"/>
    <n v="0.8"/>
    <x v="1047"/>
    <s v="September"/>
    <x v="3"/>
    <s v="US-2019-160836"/>
    <x v="3"/>
    <n v="77070"/>
    <n v="460"/>
    <s v="Commercial WindTunnel Clean Air Upright Vacuum, Replacement Belts, Filtration Bags"/>
    <n v="-4"/>
    <n v="2"/>
    <s v="Central"/>
    <m/>
    <n v="-4.2"/>
    <n v="2"/>
    <s v="Consumer"/>
    <x v="1274"/>
    <s v="Standard Class"/>
    <s v="Texas"/>
    <s v="Appliances"/>
  </r>
  <r>
    <n v="6"/>
    <s v="Shipped On Time"/>
    <n v="6"/>
    <x v="1"/>
    <x v="31"/>
    <x v="0"/>
    <s v="Brian Thompson"/>
    <n v="0.2"/>
    <x v="956"/>
    <s v="September"/>
    <x v="3"/>
    <s v="US-2019-161193"/>
    <x v="0"/>
    <n v="43055"/>
    <n v="730"/>
    <s v="GE General Purpose, Extra Long Life, Showcase &amp; Floodlight Incandescent Bulbs"/>
    <n v="2"/>
    <n v="2"/>
    <s v="East"/>
    <m/>
    <n v="1.57"/>
    <n v="5"/>
    <s v="Consumer"/>
    <x v="1092"/>
    <s v="Standard Class"/>
    <s v="Ohio"/>
    <s v="Furnishings"/>
  </r>
  <r>
    <n v="6"/>
    <s v="Shipped On Time"/>
    <n v="6"/>
    <x v="1"/>
    <x v="31"/>
    <x v="0"/>
    <s v="Brian Thompson"/>
    <n v="0.2"/>
    <x v="956"/>
    <s v="September"/>
    <x v="3"/>
    <s v="US-2019-161193"/>
    <x v="0"/>
    <n v="43055"/>
    <n v="675"/>
    <s v="Floodlight Indoor Halogen Bulbs, 1 Bulb per Pack, 60 Watts"/>
    <n v="28"/>
    <n v="5"/>
    <s v="East"/>
    <m/>
    <n v="28.13"/>
    <n v="78"/>
    <s v="Consumer"/>
    <x v="1092"/>
    <s v="Standard Class"/>
    <s v="Ohio"/>
    <s v="Furnishings"/>
  </r>
  <r>
    <n v="4"/>
    <s v="Shipped Early"/>
    <n v="6"/>
    <x v="1"/>
    <x v="47"/>
    <x v="0"/>
    <s v="John Lee"/>
    <n v="0.2"/>
    <x v="1104"/>
    <s v="September"/>
    <x v="3"/>
    <s v="US-2019-161935"/>
    <x v="0"/>
    <n v="43229"/>
    <n v="727"/>
    <s v="GE 48 Fluorescent Tube, Cool White Energy Saver, 34 Watts, 30/Box"/>
    <n v="149"/>
    <n v="5"/>
    <s v="East"/>
    <m/>
    <n v="148.84"/>
    <n v="397"/>
    <s v="Consumer"/>
    <x v="1066"/>
    <s v="Standard Class"/>
    <s v="Ohio"/>
    <s v="Furnishings"/>
  </r>
  <r>
    <n v="4"/>
    <s v="Shipped Early"/>
    <n v="6"/>
    <x v="2"/>
    <x v="47"/>
    <x v="0"/>
    <s v="John Lee"/>
    <n v="0.2"/>
    <x v="1104"/>
    <s v="September"/>
    <x v="3"/>
    <s v="US-2019-161935"/>
    <x v="0"/>
    <n v="43229"/>
    <n v="1747"/>
    <s v="Xerox 1950"/>
    <n v="3"/>
    <n v="2"/>
    <s v="East"/>
    <m/>
    <n v="3.35"/>
    <n v="9"/>
    <s v="Consumer"/>
    <x v="1066"/>
    <s v="Standard Class"/>
    <s v="Ohio"/>
    <s v="Paper"/>
  </r>
  <r>
    <n v="4"/>
    <s v="Shipped Early"/>
    <n v="6"/>
    <x v="2"/>
    <x v="47"/>
    <x v="0"/>
    <s v="John Lee"/>
    <n v="0.2"/>
    <x v="1104"/>
    <s v="September"/>
    <x v="3"/>
    <s v="US-2019-161935"/>
    <x v="0"/>
    <n v="43229"/>
    <n v="475"/>
    <s v="Crayola Colored Pencils"/>
    <n v="2"/>
    <n v="5"/>
    <s v="East"/>
    <m/>
    <n v="2.13"/>
    <n v="13"/>
    <s v="Consumer"/>
    <x v="1066"/>
    <s v="Standard Class"/>
    <s v="Ohio"/>
    <s v="Art"/>
  </r>
  <r>
    <n v="4"/>
    <s v="Shipped Early"/>
    <n v="6"/>
    <x v="2"/>
    <x v="47"/>
    <x v="0"/>
    <s v="John Lee"/>
    <n v="0.2"/>
    <x v="1104"/>
    <s v="September"/>
    <x v="3"/>
    <s v="US-2019-161935"/>
    <x v="0"/>
    <n v="43229"/>
    <n v="1543"/>
    <s v="Tenex File Box, Personal Filing Tote with Lid, Black"/>
    <n v="5"/>
    <n v="5"/>
    <s v="East"/>
    <m/>
    <n v="4.6500000000000004"/>
    <n v="62"/>
    <s v="Consumer"/>
    <x v="1066"/>
    <s v="Standard Class"/>
    <s v="Ohio"/>
    <s v="Storage"/>
  </r>
  <r>
    <n v="4"/>
    <s v="Shipped Early"/>
    <n v="6"/>
    <x v="2"/>
    <x v="47"/>
    <x v="0"/>
    <s v="John Lee"/>
    <n v="0.2"/>
    <x v="1104"/>
    <s v="September"/>
    <x v="3"/>
    <s v="US-2019-161935"/>
    <x v="0"/>
    <n v="43229"/>
    <n v="1384"/>
    <s v="SAFCO Mobile Desk Side File, Wire Frame"/>
    <n v="18"/>
    <n v="7"/>
    <s v="East"/>
    <m/>
    <n v="17.96"/>
    <n v="239"/>
    <s v="Consumer"/>
    <x v="1066"/>
    <s v="Standard Class"/>
    <s v="Ohio"/>
    <s v="Storage"/>
  </r>
  <r>
    <n v="4"/>
    <s v="Shipped Early"/>
    <n v="6"/>
    <x v="0"/>
    <x v="47"/>
    <x v="0"/>
    <s v="John Lee"/>
    <n v="0.4"/>
    <x v="1104"/>
    <s v="September"/>
    <x v="3"/>
    <s v="US-2019-161935"/>
    <x v="0"/>
    <n v="43229"/>
    <n v="1396"/>
    <s v="Samsung Galaxy S III - 16GB - pebble blue (T-Mobile)"/>
    <n v="-378"/>
    <n v="9"/>
    <s v="East"/>
    <m/>
    <n v="-377.99"/>
    <n v="1890"/>
    <s v="Consumer"/>
    <x v="1066"/>
    <s v="Standard Class"/>
    <s v="Ohio"/>
    <s v="Phones"/>
  </r>
  <r>
    <n v="3"/>
    <s v="Shipped On Time"/>
    <n v="3"/>
    <x v="2"/>
    <x v="471"/>
    <x v="0"/>
    <s v="Pamela Coakley"/>
    <n v="0.7"/>
    <x v="916"/>
    <s v="September"/>
    <x v="3"/>
    <s v="US-2019-162068"/>
    <x v="1"/>
    <n v="80538"/>
    <n v="267"/>
    <s v="Avery Reinforcements for Hole-Punch Pages"/>
    <n v="-1"/>
    <n v="2"/>
    <s v="West"/>
    <m/>
    <n v="-0.99"/>
    <n v="1"/>
    <s v="Corporate"/>
    <x v="991"/>
    <s v="Second Class"/>
    <s v="Colorado"/>
    <s v="Binders"/>
  </r>
  <r>
    <n v="4"/>
    <s v="Shipped Early"/>
    <n v="6"/>
    <x v="0"/>
    <x v="13"/>
    <x v="0"/>
    <s v="Jeremy Farry"/>
    <n v="0.2"/>
    <x v="1158"/>
    <s v="September"/>
    <x v="3"/>
    <s v="US-2019-162124"/>
    <x v="3"/>
    <n v="60653"/>
    <n v="958"/>
    <s v="Kensington Orbit Wireless Mobile Trackball for PC and Mac"/>
    <n v="29"/>
    <n v="4"/>
    <s v="Central"/>
    <m/>
    <n v="28.8"/>
    <n v="192"/>
    <s v="Consumer"/>
    <x v="1242"/>
    <s v="Standard Class"/>
    <s v="Illinois"/>
    <s v="Accessories"/>
  </r>
  <r>
    <n v="3"/>
    <s v="Shipped Late"/>
    <n v="1"/>
    <x v="2"/>
    <x v="153"/>
    <x v="0"/>
    <s v="Stefania Perrino"/>
    <n v="0.2"/>
    <x v="914"/>
    <s v="September"/>
    <x v="3"/>
    <s v="US-2019-162208"/>
    <x v="2"/>
    <n v="33614"/>
    <n v="472"/>
    <s v="Convenience Packs of Business Envelopes"/>
    <n v="1"/>
    <n v="1"/>
    <s v="South"/>
    <m/>
    <n v="0.98"/>
    <n v="3"/>
    <s v="Corporate"/>
    <x v="989"/>
    <s v="First Class"/>
    <s v="Florida"/>
    <s v="Envelopes"/>
  </r>
  <r>
    <n v="3"/>
    <s v="Shipped Late"/>
    <n v="1"/>
    <x v="1"/>
    <x v="209"/>
    <x v="0"/>
    <s v="Dean percer"/>
    <n v="0.2"/>
    <x v="915"/>
    <s v="September"/>
    <x v="3"/>
    <s v="US-2019-162558"/>
    <x v="2"/>
    <n v="37918"/>
    <n v="553"/>
    <s v="Eldon 500 Class Desk Accessories"/>
    <n v="2"/>
    <n v="1"/>
    <s v="South"/>
    <m/>
    <n v="1.57"/>
    <n v="10"/>
    <s v="Home Office"/>
    <x v="962"/>
    <s v="First Class"/>
    <s v="Tennessee"/>
    <s v="Furnishings"/>
  </r>
  <r>
    <n v="3"/>
    <s v="Shipped Late"/>
    <n v="1"/>
    <x v="1"/>
    <x v="209"/>
    <x v="0"/>
    <s v="Dean percer"/>
    <n v="0.2"/>
    <x v="915"/>
    <s v="September"/>
    <x v="3"/>
    <s v="US-2019-162558"/>
    <x v="2"/>
    <n v="37918"/>
    <n v="572"/>
    <s v="Eldon Expressions Wood Desk Accessories, Oak"/>
    <n v="1"/>
    <n v="2"/>
    <s v="South"/>
    <m/>
    <n v="1.33"/>
    <n v="12"/>
    <s v="Home Office"/>
    <x v="962"/>
    <s v="First Class"/>
    <s v="Tennessee"/>
    <s v="Furnishings"/>
  </r>
  <r>
    <n v="3"/>
    <s v="Shipped Late"/>
    <n v="1"/>
    <x v="1"/>
    <x v="209"/>
    <x v="0"/>
    <s v="Dean percer"/>
    <n v="0.2"/>
    <x v="915"/>
    <s v="September"/>
    <x v="3"/>
    <s v="US-2019-162558"/>
    <x v="2"/>
    <n v="37918"/>
    <n v="579"/>
    <s v="Eldon Image Series Desk Accessories, Ebony"/>
    <n v="6"/>
    <n v="2"/>
    <s v="South"/>
    <m/>
    <n v="5.93"/>
    <n v="20"/>
    <s v="Home Office"/>
    <x v="962"/>
    <s v="First Class"/>
    <s v="Tennessee"/>
    <s v="Furnishings"/>
  </r>
  <r>
    <n v="3"/>
    <s v="Shipped Late"/>
    <n v="1"/>
    <x v="1"/>
    <x v="209"/>
    <x v="0"/>
    <s v="Dean percer"/>
    <n v="0.4"/>
    <x v="915"/>
    <s v="September"/>
    <x v="3"/>
    <s v="US-2019-162558"/>
    <x v="2"/>
    <n v="37918"/>
    <n v="426"/>
    <s v="Chromcraft Bull-Nose Wood Oval Conference Tables &amp; Bases"/>
    <n v="-1003"/>
    <n v="7"/>
    <s v="South"/>
    <m/>
    <n v="-1002.78"/>
    <n v="2314"/>
    <s v="Home Office"/>
    <x v="962"/>
    <s v="First Class"/>
    <s v="Tennessee"/>
    <s v="Tables"/>
  </r>
  <r>
    <n v="3"/>
    <s v="Shipped Late"/>
    <n v="1"/>
    <x v="2"/>
    <x v="209"/>
    <x v="0"/>
    <s v="Dean percer"/>
    <n v="0.2"/>
    <x v="915"/>
    <s v="September"/>
    <x v="3"/>
    <s v="US-2019-162558"/>
    <x v="2"/>
    <n v="37918"/>
    <n v="1796"/>
    <s v="Xerox 1996"/>
    <n v="7"/>
    <n v="4"/>
    <s v="South"/>
    <m/>
    <n v="7.26"/>
    <n v="21"/>
    <s v="Home Office"/>
    <x v="962"/>
    <s v="First Class"/>
    <s v="Tennessee"/>
    <s v="Paper"/>
  </r>
  <r>
    <n v="3"/>
    <s v="Shipped Late"/>
    <n v="1"/>
    <x v="2"/>
    <x v="209"/>
    <x v="0"/>
    <s v="Dean percer"/>
    <n v="0.7"/>
    <x v="915"/>
    <s v="September"/>
    <x v="3"/>
    <s v="US-2019-162558"/>
    <x v="2"/>
    <n v="37918"/>
    <n v="901"/>
    <s v="Ibico Plastic Spiral Binding Combs"/>
    <n v="-22"/>
    <n v="3"/>
    <s v="South"/>
    <m/>
    <n v="-21.89"/>
    <n v="27"/>
    <s v="Home Office"/>
    <x v="962"/>
    <s v="First Class"/>
    <s v="Tennessee"/>
    <s v="Binders"/>
  </r>
  <r>
    <n v="3"/>
    <s v="Shipped Late"/>
    <n v="1"/>
    <x v="2"/>
    <x v="209"/>
    <x v="0"/>
    <s v="Dean percer"/>
    <n v="0.7"/>
    <x v="915"/>
    <s v="September"/>
    <x v="3"/>
    <s v="US-2019-162558"/>
    <x v="2"/>
    <n v="37918"/>
    <n v="999"/>
    <s v="Lock-Up Easel Spel-Binder"/>
    <n v="-26"/>
    <n v="4"/>
    <s v="South"/>
    <m/>
    <n v="-26.25"/>
    <n v="34"/>
    <s v="Home Office"/>
    <x v="962"/>
    <s v="First Class"/>
    <s v="Tennessee"/>
    <s v="Binders"/>
  </r>
  <r>
    <n v="5"/>
    <s v="Shipped Late"/>
    <n v="3"/>
    <x v="2"/>
    <x v="79"/>
    <x v="0"/>
    <s v="Monica Federle"/>
    <n v="0"/>
    <x v="1027"/>
    <s v="September"/>
    <x v="3"/>
    <s v="US-2019-162670"/>
    <x v="2"/>
    <n v="72209"/>
    <n v="925"/>
    <s v="Ink Jet Note and Greeting Cards, 8-1/2 x 5-1/2 Card Size"/>
    <n v="21"/>
    <n v="2"/>
    <s v="South"/>
    <m/>
    <n v="20.68"/>
    <n v="45"/>
    <s v="Corporate"/>
    <x v="1059"/>
    <s v="Second Class"/>
    <s v="Arkansas"/>
    <s v="Paper"/>
  </r>
  <r>
    <n v="5"/>
    <s v="Shipped Late"/>
    <n v="3"/>
    <x v="2"/>
    <x v="79"/>
    <x v="0"/>
    <s v="Monica Federle"/>
    <n v="0"/>
    <x v="1027"/>
    <s v="September"/>
    <x v="3"/>
    <s v="US-2019-162670"/>
    <x v="2"/>
    <n v="72209"/>
    <n v="1589"/>
    <s v="Tyvek Interoffice Envelopes, 9 1/2 x 12 1/2, 100/Box"/>
    <n v="86"/>
    <n v="3"/>
    <s v="South"/>
    <m/>
    <n v="85.98"/>
    <n v="183"/>
    <s v="Corporate"/>
    <x v="1059"/>
    <s v="Second Class"/>
    <s v="Arkansas"/>
    <s v="Envelopes"/>
  </r>
  <r>
    <n v="5"/>
    <s v="Shipped Late"/>
    <n v="3"/>
    <x v="2"/>
    <x v="79"/>
    <x v="0"/>
    <s v="Monica Federle"/>
    <n v="0"/>
    <x v="1027"/>
    <s v="September"/>
    <x v="3"/>
    <s v="US-2019-162670"/>
    <x v="2"/>
    <n v="72209"/>
    <n v="776"/>
    <s v="Gould Plastics 18-Pocket Panel Bin, 34w x 5-1/4d x 20-1/2h"/>
    <n v="15"/>
    <n v="4"/>
    <s v="South"/>
    <m/>
    <n v="14.72"/>
    <n v="368"/>
    <s v="Corporate"/>
    <x v="1059"/>
    <s v="Second Class"/>
    <s v="Arkansas"/>
    <s v="Storage"/>
  </r>
  <r>
    <n v="5"/>
    <s v="Shipped Late"/>
    <n v="3"/>
    <x v="2"/>
    <x v="79"/>
    <x v="0"/>
    <s v="Monica Federle"/>
    <n v="0"/>
    <x v="1027"/>
    <s v="September"/>
    <x v="3"/>
    <s v="US-2019-162670"/>
    <x v="2"/>
    <n v="72209"/>
    <n v="1268"/>
    <s v="Personal Filing Tote with Lid, Black/Gray"/>
    <n v="17"/>
    <n v="4"/>
    <s v="South"/>
    <m/>
    <n v="17.37"/>
    <n v="62"/>
    <s v="Corporate"/>
    <x v="1059"/>
    <s v="Second Class"/>
    <s v="Arkansas"/>
    <s v="Storage"/>
  </r>
  <r>
    <n v="5"/>
    <s v="Shipped Late"/>
    <n v="3"/>
    <x v="0"/>
    <x v="79"/>
    <x v="0"/>
    <s v="Monica Federle"/>
    <n v="0"/>
    <x v="1027"/>
    <s v="September"/>
    <x v="3"/>
    <s v="US-2019-162670"/>
    <x v="2"/>
    <n v="72209"/>
    <n v="164"/>
    <s v="Ativa D5772 2-Line 5.8GHz Digital Expandable Corded/Cordless Phone System with Answering &amp; Caller ID/Call Waiting, Black/Silver"/>
    <n v="148"/>
    <n v="3"/>
    <s v="South"/>
    <m/>
    <n v="148.49"/>
    <n v="495"/>
    <s v="Corporate"/>
    <x v="1059"/>
    <s v="Second Class"/>
    <s v="Arkansas"/>
    <s v="Phones"/>
  </r>
  <r>
    <n v="4"/>
    <s v="Shipped Late"/>
    <n v="3"/>
    <x v="0"/>
    <x v="197"/>
    <x v="0"/>
    <s v="Lauren Leatherbury"/>
    <n v="0"/>
    <x v="1019"/>
    <s v="September"/>
    <x v="3"/>
    <s v="US-2019-163195"/>
    <x v="2"/>
    <n v="70506"/>
    <n v="970"/>
    <s v="KLD Oscar II Style Snap-on Ultra Thin Side Flip Synthetic Leather Cover Case for HTC One HTC M7"/>
    <n v="8"/>
    <n v="3"/>
    <s v="South"/>
    <m/>
    <n v="8.4600000000000009"/>
    <n v="29"/>
    <s v="Consumer"/>
    <x v="1178"/>
    <s v="Second Class"/>
    <s v="Louisiana"/>
    <s v="Phones"/>
  </r>
  <r>
    <n v="6"/>
    <s v="Shipped On Time"/>
    <n v="6"/>
    <x v="1"/>
    <x v="17"/>
    <x v="0"/>
    <s v="Erica Smith"/>
    <n v="0.2"/>
    <x v="1106"/>
    <s v="September"/>
    <x v="3"/>
    <s v="US-2019-163300"/>
    <x v="1"/>
    <n v="90049"/>
    <n v="748"/>
    <s v="Global Deluxe Steno Chair"/>
    <n v="-21"/>
    <n v="3"/>
    <s v="West"/>
    <m/>
    <n v="-20.78"/>
    <n v="185"/>
    <s v="Consumer"/>
    <x v="1133"/>
    <s v="Standard Class"/>
    <s v="California"/>
    <s v="Chairs"/>
  </r>
  <r>
    <n v="6"/>
    <s v="Shipped On Time"/>
    <n v="6"/>
    <x v="2"/>
    <x v="17"/>
    <x v="0"/>
    <s v="Erica Smith"/>
    <n v="0.2"/>
    <x v="1106"/>
    <s v="September"/>
    <x v="3"/>
    <s v="US-2019-163300"/>
    <x v="1"/>
    <n v="90049"/>
    <n v="681"/>
    <s v="GBC DocuBind 200 Manual Binding Machine"/>
    <n v="884"/>
    <n v="7"/>
    <s v="West"/>
    <m/>
    <n v="884.06"/>
    <n v="2357"/>
    <s v="Consumer"/>
    <x v="1133"/>
    <s v="Standard Class"/>
    <s v="California"/>
    <s v="Binders"/>
  </r>
  <r>
    <n v="6"/>
    <s v="Shipped On Time"/>
    <n v="6"/>
    <x v="0"/>
    <x v="17"/>
    <x v="0"/>
    <s v="Erica Smith"/>
    <n v="0.2"/>
    <x v="1106"/>
    <s v="September"/>
    <x v="3"/>
    <s v="US-2019-163300"/>
    <x v="1"/>
    <n v="90049"/>
    <n v="1248"/>
    <s v="Panasonic KX-TG6844B Expandable Digital Cordless Telephone"/>
    <n v="32"/>
    <n v="7"/>
    <s v="West"/>
    <m/>
    <n v="32.340000000000003"/>
    <n v="370"/>
    <s v="Consumer"/>
    <x v="1133"/>
    <s v="Standard Class"/>
    <s v="California"/>
    <s v="Phones"/>
  </r>
  <r>
    <n v="4"/>
    <s v="Shipped Early"/>
    <n v="6"/>
    <x v="1"/>
    <x v="17"/>
    <x v="0"/>
    <s v="Janet Lee"/>
    <n v="0.2"/>
    <x v="933"/>
    <s v="September"/>
    <x v="3"/>
    <s v="US-2019-163657"/>
    <x v="1"/>
    <n v="90049"/>
    <n v="820"/>
    <s v="Hon 2111 Invitation Series Straight Table"/>
    <n v="-3"/>
    <n v="2"/>
    <s v="West"/>
    <m/>
    <n v="-2.96"/>
    <n v="237"/>
    <s v="Consumer"/>
    <x v="1083"/>
    <s v="Standard Class"/>
    <s v="California"/>
    <s v="Tables"/>
  </r>
  <r>
    <n v="4"/>
    <s v="Shipped Early"/>
    <n v="6"/>
    <x v="2"/>
    <x v="17"/>
    <x v="0"/>
    <s v="Janet Lee"/>
    <n v="0.2"/>
    <x v="933"/>
    <s v="September"/>
    <x v="3"/>
    <s v="US-2019-163657"/>
    <x v="1"/>
    <n v="90049"/>
    <n v="68"/>
    <s v="Acco Translucent Poly Ring Binders"/>
    <n v="7"/>
    <n v="5"/>
    <s v="West"/>
    <m/>
    <n v="6.55"/>
    <n v="19"/>
    <s v="Consumer"/>
    <x v="1083"/>
    <s v="Standard Class"/>
    <s v="California"/>
    <s v="Binders"/>
  </r>
  <r>
    <n v="2"/>
    <s v="Shipped Early"/>
    <n v="3"/>
    <x v="1"/>
    <x v="527"/>
    <x v="0"/>
    <s v="Nancy Lomonaco"/>
    <n v="0"/>
    <x v="1077"/>
    <s v="September"/>
    <x v="3"/>
    <s v="US-2019-163790"/>
    <x v="1"/>
    <n v="94526"/>
    <n v="531"/>
    <s v="Document Clip Frames"/>
    <n v="11"/>
    <n v="3"/>
    <s v="West"/>
    <m/>
    <n v="10.51"/>
    <n v="25"/>
    <s v="Home Office"/>
    <x v="1039"/>
    <s v="Second Class"/>
    <s v="California"/>
    <s v="Furnishings"/>
  </r>
  <r>
    <n v="2"/>
    <s v="Shipped Early"/>
    <n v="3"/>
    <x v="2"/>
    <x v="527"/>
    <x v="0"/>
    <s v="Nancy Lomonaco"/>
    <n v="0"/>
    <x v="1077"/>
    <s v="September"/>
    <x v="3"/>
    <s v="US-2019-163790"/>
    <x v="1"/>
    <n v="94526"/>
    <n v="1527"/>
    <s v="Super Bands, 12/Pack"/>
    <n v="0"/>
    <n v="3"/>
    <s v="West"/>
    <m/>
    <n v="0.17"/>
    <n v="6"/>
    <s v="Home Office"/>
    <x v="1039"/>
    <s v="Second Class"/>
    <s v="California"/>
    <s v="Fasteners"/>
  </r>
  <r>
    <n v="2"/>
    <s v="Shipped Early"/>
    <n v="3"/>
    <x v="2"/>
    <x v="527"/>
    <x v="0"/>
    <s v="Nancy Lomonaco"/>
    <n v="0"/>
    <x v="1077"/>
    <s v="September"/>
    <x v="3"/>
    <s v="US-2019-163790"/>
    <x v="1"/>
    <n v="94526"/>
    <n v="1174"/>
    <s v="Nontoxic Chalk"/>
    <n v="4"/>
    <n v="5"/>
    <s v="West"/>
    <m/>
    <n v="4.22"/>
    <n v="9"/>
    <s v="Home Office"/>
    <x v="1039"/>
    <s v="Second Class"/>
    <s v="California"/>
    <s v="Art"/>
  </r>
  <r>
    <n v="2"/>
    <s v="Shipped Early"/>
    <n v="3"/>
    <x v="2"/>
    <x v="527"/>
    <x v="0"/>
    <s v="Nancy Lomonaco"/>
    <n v="0"/>
    <x v="1077"/>
    <s v="September"/>
    <x v="3"/>
    <s v="US-2019-163790"/>
    <x v="1"/>
    <n v="94526"/>
    <n v="1623"/>
    <s v="White Business Envelopes with Contemporary Seam, Recycled White Business Envelopes"/>
    <n v="38"/>
    <n v="7"/>
    <s v="West"/>
    <m/>
    <n v="38.29"/>
    <n v="77"/>
    <s v="Home Office"/>
    <x v="1039"/>
    <s v="Second Class"/>
    <s v="California"/>
    <s v="Envelopes"/>
  </r>
  <r>
    <n v="2"/>
    <s v="Shipped Early"/>
    <n v="3"/>
    <x v="2"/>
    <x v="527"/>
    <x v="0"/>
    <s v="Nancy Lomonaco"/>
    <n v="0"/>
    <x v="1077"/>
    <s v="September"/>
    <x v="3"/>
    <s v="US-2019-163790"/>
    <x v="1"/>
    <n v="94526"/>
    <n v="1483"/>
    <s v="Space Solutions Commercial Steel Shelving"/>
    <n v="23"/>
    <n v="7"/>
    <s v="West"/>
    <m/>
    <n v="22.63"/>
    <n v="453"/>
    <s v="Home Office"/>
    <x v="1039"/>
    <s v="Second Class"/>
    <s v="California"/>
    <s v="Storage"/>
  </r>
  <r>
    <n v="2"/>
    <s v="Shipped Early"/>
    <n v="3"/>
    <x v="2"/>
    <x v="527"/>
    <x v="0"/>
    <s v="Nancy Lomonaco"/>
    <n v="0.2"/>
    <x v="1077"/>
    <s v="September"/>
    <x v="3"/>
    <s v="US-2019-163790"/>
    <x v="1"/>
    <n v="94526"/>
    <n v="713"/>
    <s v="GBC Therma-A-Bind 250T Electric Binding System"/>
    <n v="207"/>
    <n v="6"/>
    <s v="West"/>
    <m/>
    <n v="206.62"/>
    <n v="590"/>
    <s v="Home Office"/>
    <x v="1039"/>
    <s v="Second Class"/>
    <s v="California"/>
    <s v="Binders"/>
  </r>
  <r>
    <n v="5"/>
    <s v="Shipped Late"/>
    <n v="3"/>
    <x v="1"/>
    <x v="347"/>
    <x v="0"/>
    <s v="Filia McAdams"/>
    <n v="0.4"/>
    <x v="1131"/>
    <s v="September"/>
    <x v="3"/>
    <s v="US-2019-164056"/>
    <x v="0"/>
    <n v="43017"/>
    <n v="1387"/>
    <s v="SAFCO PlanMaster Heigh-Adjustable Drafting Table Base, 43w x 30d x 30-37h, Black"/>
    <n v="-70"/>
    <n v="5"/>
    <s v="East"/>
    <m/>
    <n v="-69.89"/>
    <n v="1048"/>
    <s v="Corporate"/>
    <x v="1213"/>
    <s v="Second Class"/>
    <s v="Ohio"/>
    <s v="Tables"/>
  </r>
  <r>
    <n v="3"/>
    <s v="Shipped Late"/>
    <n v="1"/>
    <x v="0"/>
    <x v="47"/>
    <x v="0"/>
    <s v="Dorothy Wardle"/>
    <n v="0.4"/>
    <x v="1140"/>
    <s v="September"/>
    <x v="3"/>
    <s v="US-2019-164147"/>
    <x v="0"/>
    <n v="43229"/>
    <n v="137"/>
    <s v="Anker 36W 4-Port USB Wall Charger Travel Power Adapter for iPhone 5s 5c 5"/>
    <n v="-12"/>
    <n v="5"/>
    <s v="East"/>
    <m/>
    <n v="-11.99"/>
    <n v="60"/>
    <s v="Corporate"/>
    <x v="1040"/>
    <s v="First Class"/>
    <s v="Ohio"/>
    <s v="Phones"/>
  </r>
  <r>
    <n v="3"/>
    <s v="Shipped Late"/>
    <n v="1"/>
    <x v="2"/>
    <x v="47"/>
    <x v="0"/>
    <s v="Dorothy Wardle"/>
    <n v="0.2"/>
    <x v="1140"/>
    <s v="September"/>
    <x v="3"/>
    <s v="US-2019-164147"/>
    <x v="0"/>
    <n v="43229"/>
    <n v="1709"/>
    <s v="Xerox 1916"/>
    <n v="29"/>
    <n v="2"/>
    <s v="East"/>
    <m/>
    <n v="29.36"/>
    <n v="78"/>
    <s v="Corporate"/>
    <x v="1040"/>
    <s v="First Class"/>
    <s v="Ohio"/>
    <s v="Paper"/>
  </r>
  <r>
    <n v="3"/>
    <s v="Shipped Late"/>
    <n v="1"/>
    <x v="2"/>
    <x v="47"/>
    <x v="0"/>
    <s v="Dorothy Wardle"/>
    <n v="0.2"/>
    <x v="1140"/>
    <s v="September"/>
    <x v="3"/>
    <s v="US-2019-164147"/>
    <x v="0"/>
    <n v="43229"/>
    <n v="1507"/>
    <s v="Staples"/>
    <n v="7"/>
    <n v="9"/>
    <s v="East"/>
    <m/>
    <n v="6.97"/>
    <n v="21"/>
    <s v="Corporate"/>
    <x v="1040"/>
    <s v="First Class"/>
    <s v="Ohio"/>
    <s v="Fasteners"/>
  </r>
  <r>
    <n v="2"/>
    <s v="Shipped Late"/>
    <n v="1"/>
    <x v="2"/>
    <x v="5"/>
    <x v="0"/>
    <s v="Sean Braxton"/>
    <n v="0.7"/>
    <x v="1049"/>
    <s v="September"/>
    <x v="3"/>
    <s v="US-2019-165344"/>
    <x v="0"/>
    <n v="45503"/>
    <n v="71"/>
    <s v="Accohide Poly Flexible Ring Binders"/>
    <n v="-7"/>
    <n v="10"/>
    <s v="East"/>
    <m/>
    <n v="-7.48"/>
    <n v="11"/>
    <s v="Corporate"/>
    <x v="1245"/>
    <s v="First Class"/>
    <s v="Ohio"/>
    <s v="Binders"/>
  </r>
  <r>
    <n v="2"/>
    <s v="Shipped Late"/>
    <n v="1"/>
    <x v="0"/>
    <x v="5"/>
    <x v="0"/>
    <s v="Sean Braxton"/>
    <n v="0.2"/>
    <x v="1049"/>
    <s v="September"/>
    <x v="3"/>
    <s v="US-2019-165344"/>
    <x v="0"/>
    <n v="45503"/>
    <n v="1404"/>
    <s v="SanDisk Cruzer 32 GB USB Flash Drive"/>
    <n v="9"/>
    <n v="4"/>
    <s v="East"/>
    <m/>
    <n v="9.1300000000000008"/>
    <n v="61"/>
    <s v="Corporate"/>
    <x v="1245"/>
    <s v="First Class"/>
    <s v="Ohio"/>
    <s v="Accessories"/>
  </r>
  <r>
    <n v="2"/>
    <s v="Shipped Late"/>
    <n v="1"/>
    <x v="0"/>
    <x v="5"/>
    <x v="0"/>
    <s v="Sean Braxton"/>
    <n v="0.7"/>
    <x v="1049"/>
    <s v="September"/>
    <x v="3"/>
    <s v="US-2019-165344"/>
    <x v="0"/>
    <n v="45503"/>
    <n v="604"/>
    <s v="Epson TM-T88V Direct Thermal Printer - Monochrome - Desktop"/>
    <n v="-936"/>
    <n v="7"/>
    <s v="East"/>
    <m/>
    <n v="-935.96"/>
    <n v="653"/>
    <s v="Corporate"/>
    <x v="1245"/>
    <s v="First Class"/>
    <s v="Ohio"/>
    <s v="Machines"/>
  </r>
  <r>
    <n v="5"/>
    <s v="Shipped Early"/>
    <n v="6"/>
    <x v="1"/>
    <x v="16"/>
    <x v="0"/>
    <s v="Seth Vernon"/>
    <n v="0.3"/>
    <x v="1230"/>
    <s v="September"/>
    <x v="3"/>
    <s v="US-2019-165358"/>
    <x v="0"/>
    <n v="19134"/>
    <n v="1457"/>
    <s v="Situations Contoured Folding Chairs, 4/Set"/>
    <n v="-14"/>
    <n v="4"/>
    <s v="East"/>
    <m/>
    <n v="-14.2"/>
    <n v="199"/>
    <s v="Consumer"/>
    <x v="1326"/>
    <s v="Standard Class"/>
    <s v="Pennsylvania"/>
    <s v="Chairs"/>
  </r>
  <r>
    <n v="5"/>
    <s v="Shipped Early"/>
    <n v="6"/>
    <x v="2"/>
    <x v="16"/>
    <x v="0"/>
    <s v="Seth Vernon"/>
    <n v="0.2"/>
    <x v="1230"/>
    <s v="September"/>
    <x v="3"/>
    <s v="US-2019-165358"/>
    <x v="0"/>
    <n v="19134"/>
    <n v="81"/>
    <s v="Acme Kleencut Forged Steel Scissors"/>
    <n v="1"/>
    <n v="2"/>
    <s v="East"/>
    <m/>
    <n v="1.1499999999999999"/>
    <n v="9"/>
    <s v="Consumer"/>
    <x v="1326"/>
    <s v="Standard Class"/>
    <s v="Pennsylvania"/>
    <s v="Supplies"/>
  </r>
  <r>
    <n v="5"/>
    <s v="Shipped Early"/>
    <n v="6"/>
    <x v="0"/>
    <x v="16"/>
    <x v="0"/>
    <s v="Seth Vernon"/>
    <n v="0.4"/>
    <x v="1230"/>
    <s v="September"/>
    <x v="3"/>
    <s v="US-2019-165358"/>
    <x v="0"/>
    <n v="19134"/>
    <n v="402"/>
    <s v="Canon PC-428 Personal Copier"/>
    <n v="70"/>
    <n v="5"/>
    <s v="East"/>
    <m/>
    <n v="70"/>
    <n v="600"/>
    <s v="Consumer"/>
    <x v="1326"/>
    <s v="Standard Class"/>
    <s v="Pennsylvania"/>
    <s v="Copiers"/>
  </r>
  <r>
    <n v="3"/>
    <s v="Shipped Late"/>
    <n v="1"/>
    <x v="1"/>
    <x v="16"/>
    <x v="0"/>
    <s v="Trudy Brown"/>
    <n v="0.3"/>
    <x v="934"/>
    <s v="September"/>
    <x v="3"/>
    <s v="US-2019-165456"/>
    <x v="0"/>
    <n v="19134"/>
    <n v="743"/>
    <s v="Global Commerce Series Low-Back Swivel/Tilt Chairs"/>
    <n v="-15"/>
    <n v="6"/>
    <s v="East"/>
    <m/>
    <n v="-15.42"/>
    <n v="1079"/>
    <s v="Consumer"/>
    <x v="988"/>
    <s v="First Class"/>
    <s v="Pennsylvania"/>
    <s v="Chairs"/>
  </r>
  <r>
    <n v="5"/>
    <s v="Shipped Early"/>
    <n v="6"/>
    <x v="2"/>
    <x v="141"/>
    <x v="0"/>
    <s v="Luke Schmidt"/>
    <n v="0"/>
    <x v="1072"/>
    <s v="September"/>
    <x v="3"/>
    <s v="US-2019-165869"/>
    <x v="3"/>
    <n v="53209"/>
    <n v="35"/>
    <s v="Acco 3-Hole Punch"/>
    <n v="8"/>
    <n v="4"/>
    <s v="Central"/>
    <m/>
    <n v="8.41"/>
    <n v="18"/>
    <s v="Corporate"/>
    <x v="1186"/>
    <s v="Standard Class"/>
    <s v="Wisconsin"/>
    <s v="Binders"/>
  </r>
  <r>
    <n v="5"/>
    <s v="Shipped Early"/>
    <n v="6"/>
    <x v="2"/>
    <x v="141"/>
    <x v="0"/>
    <s v="Luke Schmidt"/>
    <n v="0"/>
    <x v="1072"/>
    <s v="September"/>
    <x v="3"/>
    <s v="US-2019-165869"/>
    <x v="3"/>
    <n v="53209"/>
    <n v="23"/>
    <s v="3M Office Air Cleaner"/>
    <n v="55"/>
    <n v="6"/>
    <s v="Central"/>
    <m/>
    <n v="54.56"/>
    <n v="156"/>
    <s v="Corporate"/>
    <x v="1186"/>
    <s v="Standard Class"/>
    <s v="Wisconsin"/>
    <s v="Appliances"/>
  </r>
  <r>
    <n v="4"/>
    <s v="Shipped Early"/>
    <n v="6"/>
    <x v="0"/>
    <x v="0"/>
    <x v="0"/>
    <s v="Craig Leslie"/>
    <n v="0"/>
    <x v="1073"/>
    <s v="September"/>
    <x v="3"/>
    <s v="US-2019-166037"/>
    <x v="0"/>
    <n v="10009"/>
    <n v="1273"/>
    <s v="Plantronics Audio 478 Stereo USB Headset"/>
    <n v="157"/>
    <n v="9"/>
    <s v="East"/>
    <m/>
    <n v="157.47"/>
    <n v="450"/>
    <s v="Home Office"/>
    <x v="1267"/>
    <s v="Standard Class"/>
    <s v="New York"/>
    <s v="Accessories"/>
  </r>
  <r>
    <n v="6"/>
    <s v="Shipped On Time"/>
    <n v="6"/>
    <x v="0"/>
    <x v="2"/>
    <x v="0"/>
    <s v="Michael Oakman"/>
    <n v="0.2"/>
    <x v="992"/>
    <s v="September"/>
    <x v="3"/>
    <s v="US-2019-166233"/>
    <x v="2"/>
    <n v="28540"/>
    <n v="916"/>
    <s v="Imation 8gb Micro Traveldrive Usb 2.0 Flash Drive"/>
    <n v="-3"/>
    <n v="2"/>
    <s v="South"/>
    <m/>
    <n v="-2.7"/>
    <n v="24"/>
    <s v="Consumer"/>
    <x v="1052"/>
    <s v="Standard Class"/>
    <s v="North Carolina"/>
    <s v="Accessories"/>
  </r>
  <r>
    <n v="1"/>
    <s v="Shipped On Time"/>
    <n v="1"/>
    <x v="2"/>
    <x v="32"/>
    <x v="0"/>
    <s v="Brad Eason"/>
    <n v="0.2"/>
    <x v="898"/>
    <s v="September"/>
    <x v="3"/>
    <s v="US-2019-166324"/>
    <x v="0"/>
    <n v="44105"/>
    <n v="1551"/>
    <s v="Tennsco 6- and 18-Compartment Lockers"/>
    <n v="-21"/>
    <n v="4"/>
    <s v="East"/>
    <m/>
    <n v="-21.21"/>
    <n v="849"/>
    <s v="Home Office"/>
    <x v="1111"/>
    <s v="First Class"/>
    <s v="Ohio"/>
    <s v="Storage"/>
  </r>
  <r>
    <n v="1"/>
    <s v="Shipped On Time"/>
    <n v="1"/>
    <x v="2"/>
    <x v="32"/>
    <x v="0"/>
    <s v="Brad Eason"/>
    <n v="0.7"/>
    <x v="898"/>
    <s v="September"/>
    <x v="3"/>
    <s v="US-2019-166324"/>
    <x v="0"/>
    <n v="44105"/>
    <n v="1635"/>
    <s v="Wilson Jones Clip &amp; Carry Folder Binder Tool for Ring Binders, Clear"/>
    <n v="-6"/>
    <n v="5"/>
    <s v="East"/>
    <m/>
    <n v="-6.38"/>
    <n v="9"/>
    <s v="Home Office"/>
    <x v="1111"/>
    <s v="First Class"/>
    <s v="Ohio"/>
    <s v="Binders"/>
  </r>
  <r>
    <n v="1"/>
    <s v="Shipped On Time"/>
    <n v="1"/>
    <x v="0"/>
    <x v="32"/>
    <x v="0"/>
    <s v="Brad Eason"/>
    <n v="0.4"/>
    <x v="898"/>
    <s v="September"/>
    <x v="3"/>
    <s v="US-2019-166324"/>
    <x v="0"/>
    <n v="44105"/>
    <n v="174"/>
    <s v="Avaya 5410 Digital phone"/>
    <n v="-24"/>
    <n v="3"/>
    <s v="East"/>
    <m/>
    <n v="-24.48"/>
    <n v="122"/>
    <s v="Home Office"/>
    <x v="1111"/>
    <s v="First Class"/>
    <s v="Ohio"/>
    <s v="Phones"/>
  </r>
  <r>
    <n v="2"/>
    <s v="Shipped Early"/>
    <n v="3"/>
    <x v="2"/>
    <x v="352"/>
    <x v="0"/>
    <s v="Vivian Mathis"/>
    <n v="0"/>
    <x v="903"/>
    <s v="September"/>
    <x v="3"/>
    <s v="US-2019-166394"/>
    <x v="0"/>
    <n v="3060"/>
    <n v="1507"/>
    <s v="Staples"/>
    <n v="7"/>
    <n v="6"/>
    <s v="East"/>
    <m/>
    <n v="6.97"/>
    <n v="15"/>
    <s v="Consumer"/>
    <x v="1083"/>
    <s v="Second Class"/>
    <s v="New Hampshire"/>
    <s v="Fasteners"/>
  </r>
  <r>
    <n v="5"/>
    <s v="Shipped Early"/>
    <n v="6"/>
    <x v="2"/>
    <x v="2"/>
    <x v="0"/>
    <s v="Cyma Kinney"/>
    <n v="0.7"/>
    <x v="1231"/>
    <s v="September"/>
    <x v="3"/>
    <s v="US-2019-166611"/>
    <x v="2"/>
    <n v="32216"/>
    <n v="407"/>
    <s v="Canvas Sectional Post Binders"/>
    <n v="-48"/>
    <n v="9"/>
    <s v="South"/>
    <m/>
    <n v="-48.12"/>
    <n v="69"/>
    <s v="Corporate"/>
    <x v="969"/>
    <s v="Standard Class"/>
    <s v="Florida"/>
    <s v="Binders"/>
  </r>
  <r>
    <n v="6"/>
    <s v="Shipped On Time"/>
    <n v="6"/>
    <x v="2"/>
    <x v="25"/>
    <x v="0"/>
    <s v="Rick Duston"/>
    <n v="0"/>
    <x v="1034"/>
    <s v="September"/>
    <x v="3"/>
    <s v="US-2019-166688"/>
    <x v="1"/>
    <n v="89115"/>
    <n v="638"/>
    <s v="Fellowes Basic Home/Office Series Surge Protectors"/>
    <n v="19"/>
    <n v="5"/>
    <s v="West"/>
    <m/>
    <n v="18.82"/>
    <n v="65"/>
    <s v="Consumer"/>
    <x v="1231"/>
    <s v="Standard Class"/>
    <s v="Nevada"/>
    <s v="Appliances"/>
  </r>
  <r>
    <n v="6"/>
    <s v="Shipped On Time"/>
    <n v="6"/>
    <x v="2"/>
    <x v="25"/>
    <x v="0"/>
    <s v="Rick Duston"/>
    <n v="0.2"/>
    <x v="1034"/>
    <s v="September"/>
    <x v="3"/>
    <s v="US-2019-166688"/>
    <x v="1"/>
    <n v="89115"/>
    <n v="1645"/>
    <s v="Wilson Jones Impact Binders"/>
    <n v="3"/>
    <n v="2"/>
    <s v="West"/>
    <m/>
    <n v="3"/>
    <n v="8"/>
    <s v="Consumer"/>
    <x v="1231"/>
    <s v="Standard Class"/>
    <s v="Nevada"/>
    <s v="Binders"/>
  </r>
  <r>
    <n v="6"/>
    <s v="Shipped On Time"/>
    <n v="6"/>
    <x v="0"/>
    <x v="25"/>
    <x v="0"/>
    <s v="Rick Duston"/>
    <n v="0.2"/>
    <x v="1034"/>
    <s v="September"/>
    <x v="3"/>
    <s v="US-2019-166688"/>
    <x v="1"/>
    <n v="89115"/>
    <n v="1107"/>
    <s v="Motorola L703CM"/>
    <n v="70"/>
    <n v="9"/>
    <s v="West"/>
    <m/>
    <n v="70.2"/>
    <n v="1123"/>
    <s v="Consumer"/>
    <x v="1231"/>
    <s v="Standard Class"/>
    <s v="Nevada"/>
    <s v="Phones"/>
  </r>
  <r>
    <n v="6"/>
    <s v="Shipped On Time"/>
    <n v="6"/>
    <x v="1"/>
    <x v="17"/>
    <x v="0"/>
    <s v="George Zrebassa"/>
    <n v="0.2"/>
    <x v="1234"/>
    <s v="September"/>
    <x v="3"/>
    <s v="US-2019-167318"/>
    <x v="1"/>
    <n v="90036"/>
    <n v="737"/>
    <s v="Global Airflow Leather Mesh Back Chair, Black"/>
    <n v="45"/>
    <n v="3"/>
    <s v="West"/>
    <m/>
    <n v="45.29"/>
    <n v="362"/>
    <s v="Corporate"/>
    <x v="993"/>
    <s v="Standard Class"/>
    <s v="California"/>
    <s v="Chairs"/>
  </r>
  <r>
    <n v="6"/>
    <s v="Shipped On Time"/>
    <n v="6"/>
    <x v="0"/>
    <x v="17"/>
    <x v="0"/>
    <s v="George Zrebassa"/>
    <n v="0"/>
    <x v="1234"/>
    <s v="September"/>
    <x v="3"/>
    <s v="US-2019-167318"/>
    <x v="1"/>
    <n v="90036"/>
    <n v="1035"/>
    <s v="Logitech Z-906 Speaker sys - home theater - 5.1-CH"/>
    <n v="660"/>
    <n v="5"/>
    <s v="West"/>
    <m/>
    <n v="659.98"/>
    <n v="1650"/>
    <s v="Corporate"/>
    <x v="993"/>
    <s v="Standard Class"/>
    <s v="California"/>
    <s v="Accessories"/>
  </r>
  <r>
    <n v="5"/>
    <s v="Shipped Late"/>
    <n v="3"/>
    <x v="1"/>
    <x v="5"/>
    <x v="0"/>
    <s v="Cathy Prescott"/>
    <n v="0"/>
    <x v="1235"/>
    <s v="September"/>
    <x v="3"/>
    <s v="US-2019-167402"/>
    <x v="3"/>
    <n v="65807"/>
    <n v="838"/>
    <s v="Hon Metal Bookcases, Black"/>
    <n v="53"/>
    <n v="3"/>
    <s v="Central"/>
    <m/>
    <n v="53.24"/>
    <n v="213"/>
    <s v="Corporate"/>
    <x v="1217"/>
    <s v="Second Class"/>
    <s v="Missouri"/>
    <s v="Bookcases"/>
  </r>
  <r>
    <n v="5"/>
    <s v="Shipped Late"/>
    <n v="3"/>
    <x v="2"/>
    <x v="5"/>
    <x v="0"/>
    <s v="Cathy Prescott"/>
    <n v="0"/>
    <x v="1235"/>
    <s v="September"/>
    <x v="3"/>
    <s v="US-2019-167402"/>
    <x v="3"/>
    <n v="65807"/>
    <n v="1835"/>
    <s v="Xerox 23"/>
    <n v="16"/>
    <n v="5"/>
    <s v="Central"/>
    <m/>
    <n v="15.55"/>
    <n v="32"/>
    <s v="Corporate"/>
    <x v="1217"/>
    <s v="Second Class"/>
    <s v="Missouri"/>
    <s v="Paper"/>
  </r>
  <r>
    <n v="5"/>
    <s v="Shipped Late"/>
    <n v="3"/>
    <x v="2"/>
    <x v="5"/>
    <x v="0"/>
    <s v="Cathy Prescott"/>
    <n v="0"/>
    <x v="1235"/>
    <s v="September"/>
    <x v="3"/>
    <s v="US-2019-167402"/>
    <x v="3"/>
    <n v="65807"/>
    <n v="1050"/>
    <s v="Martin Yale Chadless Opener Electric Letter Opener"/>
    <n v="83"/>
    <n v="5"/>
    <s v="Central"/>
    <m/>
    <n v="83.28"/>
    <n v="4164"/>
    <s v="Corporate"/>
    <x v="1217"/>
    <s v="Second Class"/>
    <s v="Missouri"/>
    <s v="Supplies"/>
  </r>
  <r>
    <n v="5"/>
    <s v="Shipped Late"/>
    <n v="3"/>
    <x v="2"/>
    <x v="5"/>
    <x v="0"/>
    <s v="Cathy Prescott"/>
    <n v="0"/>
    <x v="1235"/>
    <s v="September"/>
    <x v="3"/>
    <s v="US-2019-167402"/>
    <x v="3"/>
    <n v="65807"/>
    <n v="887"/>
    <s v="Hunt Boston Vacuum Mount KS Pencil Sharpener"/>
    <n v="55"/>
    <n v="6"/>
    <s v="Central"/>
    <m/>
    <n v="54.58"/>
    <n v="210"/>
    <s v="Corporate"/>
    <x v="1217"/>
    <s v="Second Class"/>
    <s v="Missouri"/>
    <s v="Art"/>
  </r>
  <r>
    <n v="7"/>
    <s v="Shipped Late"/>
    <n v="6"/>
    <x v="1"/>
    <x v="16"/>
    <x v="0"/>
    <s v="Emily Grady"/>
    <n v="0.3"/>
    <x v="1016"/>
    <s v="September"/>
    <x v="3"/>
    <s v="US-2019-167570"/>
    <x v="0"/>
    <n v="19140"/>
    <n v="748"/>
    <s v="Global Deluxe Steno Chair"/>
    <n v="-59"/>
    <n v="4"/>
    <s v="East"/>
    <m/>
    <n v="-58.5"/>
    <n v="216"/>
    <s v="Consumer"/>
    <x v="960"/>
    <s v="Standard Class"/>
    <s v="Pennsylvania"/>
    <s v="Chairs"/>
  </r>
  <r>
    <n v="3"/>
    <s v="Shipped On Time"/>
    <n v="3"/>
    <x v="2"/>
    <x v="22"/>
    <x v="0"/>
    <s v="John Lee"/>
    <n v="0"/>
    <x v="938"/>
    <s v="September"/>
    <x v="3"/>
    <s v="US-2019-167920"/>
    <x v="2"/>
    <n v="40475"/>
    <n v="575"/>
    <s v="Eldon Gobal File Keepers"/>
    <n v="1"/>
    <n v="1"/>
    <s v="South"/>
    <m/>
    <n v="0.61"/>
    <n v="15"/>
    <s v="Consumer"/>
    <x v="1090"/>
    <s v="Second Class"/>
    <s v="Kentucky"/>
    <s v="Storage"/>
  </r>
  <r>
    <n v="3"/>
    <s v="Shipped On Time"/>
    <n v="3"/>
    <x v="2"/>
    <x v="22"/>
    <x v="0"/>
    <s v="John Lee"/>
    <n v="0"/>
    <x v="938"/>
    <s v="September"/>
    <x v="3"/>
    <s v="US-2019-167920"/>
    <x v="2"/>
    <n v="40475"/>
    <n v="1843"/>
    <s v="XtraLife ClearVue Slant-D Ring Binder, White, 3"/>
    <n v="14"/>
    <n v="2"/>
    <s v="South"/>
    <m/>
    <n v="13.51"/>
    <n v="29"/>
    <s v="Consumer"/>
    <x v="1090"/>
    <s v="Second Class"/>
    <s v="Kentucky"/>
    <s v="Binders"/>
  </r>
  <r>
    <n v="3"/>
    <s v="Shipped On Time"/>
    <n v="3"/>
    <x v="2"/>
    <x v="22"/>
    <x v="0"/>
    <s v="John Lee"/>
    <n v="0"/>
    <x v="938"/>
    <s v="September"/>
    <x v="3"/>
    <s v="US-2019-167920"/>
    <x v="2"/>
    <n v="40475"/>
    <n v="201"/>
    <s v="Avery 492"/>
    <n v="3"/>
    <n v="2"/>
    <s v="South"/>
    <m/>
    <n v="2.65"/>
    <n v="6"/>
    <s v="Consumer"/>
    <x v="1090"/>
    <s v="Second Class"/>
    <s v="Kentucky"/>
    <s v="Labels"/>
  </r>
  <r>
    <n v="3"/>
    <s v="Shipped On Time"/>
    <n v="3"/>
    <x v="2"/>
    <x v="22"/>
    <x v="0"/>
    <s v="John Lee"/>
    <n v="0"/>
    <x v="938"/>
    <s v="September"/>
    <x v="3"/>
    <s v="US-2019-167920"/>
    <x v="2"/>
    <n v="40475"/>
    <n v="242"/>
    <s v="Avery Durable Slant Ring Binders, No Labels"/>
    <n v="7"/>
    <n v="4"/>
    <s v="South"/>
    <m/>
    <n v="7.48"/>
    <n v="16"/>
    <s v="Consumer"/>
    <x v="1090"/>
    <s v="Second Class"/>
    <s v="Kentucky"/>
    <s v="Binders"/>
  </r>
  <r>
    <n v="3"/>
    <s v="Shipped On Time"/>
    <n v="3"/>
    <x v="2"/>
    <x v="22"/>
    <x v="0"/>
    <s v="John Lee"/>
    <n v="0"/>
    <x v="938"/>
    <s v="September"/>
    <x v="3"/>
    <s v="US-2019-167920"/>
    <x v="2"/>
    <n v="40475"/>
    <n v="299"/>
    <s v="Belkin F9M820V08 8 Outlet Surge"/>
    <n v="62"/>
    <n v="5"/>
    <s v="South"/>
    <m/>
    <n v="62.32"/>
    <n v="215"/>
    <s v="Consumer"/>
    <x v="1090"/>
    <s v="Second Class"/>
    <s v="Kentucky"/>
    <s v="Appliances"/>
  </r>
  <r>
    <n v="3"/>
    <s v="Shipped On Time"/>
    <n v="3"/>
    <x v="0"/>
    <x v="22"/>
    <x v="0"/>
    <s v="John Lee"/>
    <n v="0"/>
    <x v="938"/>
    <s v="September"/>
    <x v="3"/>
    <s v="US-2019-167920"/>
    <x v="2"/>
    <n v="40475"/>
    <n v="400"/>
    <s v="Canon Imageclass D680 Copier / Fax"/>
    <n v="630"/>
    <n v="2"/>
    <s v="South"/>
    <m/>
    <n v="629.99"/>
    <n v="1400"/>
    <s v="Consumer"/>
    <x v="1090"/>
    <s v="Second Class"/>
    <s v="Kentucky"/>
    <s v="Copiers"/>
  </r>
  <r>
    <n v="3"/>
    <s v="Shipped On Time"/>
    <n v="3"/>
    <x v="0"/>
    <x v="22"/>
    <x v="0"/>
    <s v="John Lee"/>
    <n v="0"/>
    <x v="938"/>
    <s v="September"/>
    <x v="3"/>
    <s v="US-2019-167920"/>
    <x v="2"/>
    <n v="40475"/>
    <n v="1002"/>
    <s v="Logitech ClearChat Comfort/USB Headset H390"/>
    <n v="48"/>
    <n v="5"/>
    <s v="South"/>
    <m/>
    <n v="48.33"/>
    <n v="146"/>
    <s v="Consumer"/>
    <x v="1090"/>
    <s v="Second Class"/>
    <s v="Kentucky"/>
    <s v="Accessories"/>
  </r>
  <r>
    <n v="0"/>
    <s v="Shipped On Time"/>
    <n v="0"/>
    <x v="0"/>
    <x v="276"/>
    <x v="0"/>
    <s v="Grant Thornton"/>
    <n v="0.5"/>
    <x v="941"/>
    <s v="September"/>
    <x v="3"/>
    <s v="US-2019-168116"/>
    <x v="2"/>
    <n v="27217"/>
    <n v="477"/>
    <s v="Cubify CubeX 3D Printer Triple Head Print"/>
    <n v="-3840"/>
    <n v="4"/>
    <s v="South"/>
    <m/>
    <n v="-3839.99"/>
    <n v="8000"/>
    <s v="Corporate"/>
    <x v="1039"/>
    <s v="Same Day"/>
    <s v="North Carolina"/>
    <s v="Machines"/>
  </r>
  <r>
    <n v="0"/>
    <s v="Shipped On Time"/>
    <n v="0"/>
    <x v="2"/>
    <x v="276"/>
    <x v="0"/>
    <s v="Grant Thornton"/>
    <n v="0.2"/>
    <x v="941"/>
    <s v="September"/>
    <x v="3"/>
    <s v="US-2019-168116"/>
    <x v="2"/>
    <n v="27217"/>
    <n v="613"/>
    <s v="Eureka The Boss Plus 12-Amp Hard Box Upright Vacuum, Red"/>
    <n v="15"/>
    <n v="2"/>
    <s v="South"/>
    <m/>
    <n v="14.65"/>
    <n v="167"/>
    <s v="Corporate"/>
    <x v="1039"/>
    <s v="Same Day"/>
    <s v="North Carolina"/>
    <s v="Appliances"/>
  </r>
  <r>
    <n v="6"/>
    <s v="Shipped On Time"/>
    <n v="6"/>
    <x v="1"/>
    <x v="0"/>
    <x v="0"/>
    <s v="Gary McGarr"/>
    <n v="0.1"/>
    <x v="978"/>
    <s v="September"/>
    <x v="3"/>
    <s v="US-2019-168613"/>
    <x v="0"/>
    <n v="10009"/>
    <n v="1208"/>
    <s v="Office Star - Ergonomically Designed Knee Chair"/>
    <n v="3"/>
    <n v="2"/>
    <s v="East"/>
    <m/>
    <n v="3.24"/>
    <n v="146"/>
    <s v="Consumer"/>
    <x v="1024"/>
    <s v="Standard Class"/>
    <s v="New York"/>
    <s v="Chairs"/>
  </r>
  <r>
    <n v="6"/>
    <s v="Shipped On Time"/>
    <n v="6"/>
    <x v="2"/>
    <x v="529"/>
    <x v="0"/>
    <s v="Thais Sissman"/>
    <n v="0.7"/>
    <x v="1184"/>
    <s v="September"/>
    <x v="3"/>
    <s v="US-2019-168690"/>
    <x v="2"/>
    <n v="32174"/>
    <n v="1850"/>
    <s v="Zipper Ring Binder Pockets"/>
    <n v="-2"/>
    <n v="3"/>
    <s v="South"/>
    <m/>
    <n v="-1.97"/>
    <n v="3"/>
    <s v="Consumer"/>
    <x v="1272"/>
    <s v="Standard Class"/>
    <s v="Florida"/>
    <s v="Binders"/>
  </r>
  <r>
    <n v="4"/>
    <s v="Shipped Early"/>
    <n v="6"/>
    <x v="2"/>
    <x v="15"/>
    <x v="0"/>
    <s v="Jack OBriant"/>
    <n v="0.2"/>
    <x v="899"/>
    <s v="September"/>
    <x v="3"/>
    <s v="US-2019-168802"/>
    <x v="1"/>
    <n v="98103"/>
    <n v="327"/>
    <s v="Binder Posts"/>
    <n v="6"/>
    <n v="4"/>
    <s v="West"/>
    <m/>
    <n v="5.97"/>
    <n v="18"/>
    <s v="Corporate"/>
    <x v="973"/>
    <s v="Standard Class"/>
    <s v="Washington"/>
    <s v="Binders"/>
  </r>
  <r>
    <n v="2"/>
    <s v="Shipped Early"/>
    <n v="3"/>
    <x v="2"/>
    <x v="530"/>
    <x v="0"/>
    <s v="Lena Hernandez"/>
    <n v="0"/>
    <x v="957"/>
    <s v="September"/>
    <x v="3"/>
    <s v="US-2019-169320"/>
    <x v="3"/>
    <n v="46514"/>
    <n v="1326"/>
    <s v="Quartet Omega Colored Chalk, 12/Pack"/>
    <n v="5"/>
    <n v="2"/>
    <s v="Central"/>
    <m/>
    <n v="5.49"/>
    <n v="12"/>
    <s v="Consumer"/>
    <x v="1170"/>
    <s v="Second Class"/>
    <s v="Indiana"/>
    <s v="Art"/>
  </r>
  <r>
    <n v="2"/>
    <s v="Shipped Early"/>
    <n v="3"/>
    <x v="0"/>
    <x v="530"/>
    <x v="0"/>
    <s v="Lena Hernandez"/>
    <n v="0"/>
    <x v="957"/>
    <s v="September"/>
    <x v="3"/>
    <s v="US-2019-169320"/>
    <x v="3"/>
    <n v="46514"/>
    <n v="1074"/>
    <s v="Memorex 25GB 6X Branded Blu-Ray Recordable Disc, 30/Pack"/>
    <n v="11"/>
    <n v="5"/>
    <s v="Central"/>
    <m/>
    <n v="11.18"/>
    <n v="160"/>
    <s v="Consumer"/>
    <x v="1170"/>
    <s v="Second Class"/>
    <s v="Indiana"/>
    <s v="Accessories"/>
  </r>
  <r>
    <n v="2"/>
    <s v="Shipped Late"/>
    <n v="1"/>
    <x v="2"/>
    <x v="164"/>
    <x v="0"/>
    <s v="Allen Armold"/>
    <n v="0"/>
    <x v="885"/>
    <s v="September"/>
    <x v="3"/>
    <s v="US-2019-169488"/>
    <x v="0"/>
    <n v="2908"/>
    <n v="1702"/>
    <s v="Xerox 191"/>
    <n v="19"/>
    <n v="2"/>
    <s v="East"/>
    <m/>
    <n v="18.78"/>
    <n v="40"/>
    <s v="Consumer"/>
    <x v="1015"/>
    <s v="First Class"/>
    <s v="Rhode Island"/>
    <s v="Paper"/>
  </r>
  <r>
    <n v="2"/>
    <s v="Shipped Late"/>
    <n v="1"/>
    <x v="2"/>
    <x v="164"/>
    <x v="0"/>
    <s v="Allen Armold"/>
    <n v="0"/>
    <x v="885"/>
    <s v="September"/>
    <x v="3"/>
    <s v="US-2019-169488"/>
    <x v="0"/>
    <n v="2908"/>
    <n v="274"/>
    <s v="Avoid Verbal Orders Carbonless Minifold Book"/>
    <n v="8"/>
    <n v="5"/>
    <s v="East"/>
    <m/>
    <n v="7.77"/>
    <n v="17"/>
    <s v="Consumer"/>
    <x v="1015"/>
    <s v="First Class"/>
    <s v="Rhode Island"/>
    <s v="Paper"/>
  </r>
  <r>
    <n v="4"/>
    <s v="Shipped Early"/>
    <n v="6"/>
    <x v="2"/>
    <x v="141"/>
    <x v="0"/>
    <s v="Matthew Grinstein"/>
    <n v="0"/>
    <x v="1125"/>
    <s v="September"/>
    <x v="3"/>
    <s v="US-2019-169502"/>
    <x v="3"/>
    <n v="53209"/>
    <n v="87"/>
    <s v="Acme Stainless Steel Office Snips"/>
    <n v="6"/>
    <n v="3"/>
    <s v="Central"/>
    <m/>
    <n v="5.89"/>
    <n v="22"/>
    <s v="Home Office"/>
    <x v="1221"/>
    <s v="Standard Class"/>
    <s v="Wisconsin"/>
    <s v="Supplies"/>
  </r>
  <r>
    <n v="4"/>
    <s v="Shipped Early"/>
    <n v="6"/>
    <x v="2"/>
    <x v="141"/>
    <x v="0"/>
    <s v="Matthew Grinstein"/>
    <n v="0"/>
    <x v="1125"/>
    <s v="September"/>
    <x v="3"/>
    <s v="US-2019-169502"/>
    <x v="3"/>
    <n v="53209"/>
    <n v="37"/>
    <s v="Acco 6 Outlet Guardian Premium Plus Surge Suppressor"/>
    <n v="27"/>
    <n v="5"/>
    <s v="Central"/>
    <m/>
    <n v="26.56"/>
    <n v="92"/>
    <s v="Home Office"/>
    <x v="1221"/>
    <s v="Standard Class"/>
    <s v="Wisconsin"/>
    <s v="Appliances"/>
  </r>
  <r>
    <n v="2"/>
    <s v="Shipped Late"/>
    <n v="1"/>
    <x v="1"/>
    <x v="16"/>
    <x v="0"/>
    <s v="Rob Lucas"/>
    <n v="0.5"/>
    <x v="973"/>
    <s v="September"/>
    <x v="3"/>
    <s v="US-2019-169551"/>
    <x v="0"/>
    <n v="19120"/>
    <n v="1228"/>
    <s v="OSullivan 3-Shelf Heavy-Duty Bookcases"/>
    <n v="-45"/>
    <n v="3"/>
    <s v="East"/>
    <m/>
    <n v="-45.35"/>
    <n v="87"/>
    <s v="Consumer"/>
    <x v="1052"/>
    <s v="First Class"/>
    <s v="Pennsylvania"/>
    <s v="Bookcases"/>
  </r>
  <r>
    <n v="2"/>
    <s v="Shipped Late"/>
    <n v="1"/>
    <x v="2"/>
    <x v="16"/>
    <x v="0"/>
    <s v="Rob Lucas"/>
    <n v="0.2"/>
    <x v="973"/>
    <s v="September"/>
    <x v="3"/>
    <s v="US-2019-169551"/>
    <x v="0"/>
    <n v="19120"/>
    <n v="1820"/>
    <s v="Xerox 216"/>
    <n v="5"/>
    <n v="3"/>
    <s v="East"/>
    <m/>
    <n v="5.44"/>
    <n v="16"/>
    <s v="Consumer"/>
    <x v="1052"/>
    <s v="First Class"/>
    <s v="Pennsylvania"/>
    <s v="Paper"/>
  </r>
  <r>
    <n v="2"/>
    <s v="Shipped Late"/>
    <n v="1"/>
    <x v="2"/>
    <x v="16"/>
    <x v="0"/>
    <s v="Rob Lucas"/>
    <n v="0.2"/>
    <x v="973"/>
    <s v="September"/>
    <x v="3"/>
    <s v="US-2019-169551"/>
    <x v="0"/>
    <n v="19120"/>
    <n v="1288"/>
    <s v="Plastic Stacking Crates &amp; Casters"/>
    <n v="1"/>
    <n v="3"/>
    <s v="East"/>
    <m/>
    <n v="1"/>
    <n v="13"/>
    <s v="Consumer"/>
    <x v="1052"/>
    <s v="First Class"/>
    <s v="Pennsylvania"/>
    <s v="Storage"/>
  </r>
  <r>
    <n v="2"/>
    <s v="Shipped Late"/>
    <n v="1"/>
    <x v="0"/>
    <x v="16"/>
    <x v="0"/>
    <s v="Rob Lucas"/>
    <n v="0.2"/>
    <x v="973"/>
    <s v="September"/>
    <x v="3"/>
    <s v="US-2019-169551"/>
    <x v="0"/>
    <n v="19120"/>
    <n v="1278"/>
    <s v="Plantronics CS510 - Over-the-Head monaural Wireless Headset System"/>
    <n v="86"/>
    <n v="2"/>
    <s v="East"/>
    <m/>
    <n v="85.79"/>
    <n v="528"/>
    <s v="Consumer"/>
    <x v="1052"/>
    <s v="First Class"/>
    <s v="Pennsylvania"/>
    <s v="Accessories"/>
  </r>
  <r>
    <n v="2"/>
    <s v="Shipped Late"/>
    <n v="1"/>
    <x v="0"/>
    <x v="16"/>
    <x v="0"/>
    <s v="Rob Lucas"/>
    <n v="0.2"/>
    <x v="973"/>
    <s v="September"/>
    <x v="3"/>
    <s v="US-2019-169551"/>
    <x v="0"/>
    <n v="19120"/>
    <n v="125"/>
    <s v="AmazonBasics 3-Button USB Wired Mouse"/>
    <n v="5"/>
    <n v="3"/>
    <s v="East"/>
    <m/>
    <n v="4.82"/>
    <n v="17"/>
    <s v="Consumer"/>
    <x v="1052"/>
    <s v="First Class"/>
    <s v="Pennsylvania"/>
    <s v="Accessories"/>
  </r>
  <r>
    <n v="2"/>
    <s v="Shipped Late"/>
    <n v="1"/>
    <x v="0"/>
    <x v="16"/>
    <x v="0"/>
    <s v="Rob Lucas"/>
    <n v="0.4"/>
    <x v="973"/>
    <s v="September"/>
    <x v="3"/>
    <s v="US-2019-169551"/>
    <x v="0"/>
    <n v="19120"/>
    <n v="146"/>
    <s v="Apple iPhone 5S"/>
    <n v="-114"/>
    <n v="2"/>
    <s v="East"/>
    <m/>
    <n v="-114"/>
    <n v="684"/>
    <s v="Consumer"/>
    <x v="1052"/>
    <s v="First Class"/>
    <s v="Pennsylvania"/>
    <s v="Phon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8" firstHeaderRow="0" firstDataRow="1" firstDataCol="1"/>
  <pivotFields count="31">
    <pivotField showAll="0"/>
    <pivotField showAll="0"/>
    <pivotField showAll="0"/>
    <pivotField showAll="0"/>
    <pivotField showAll="0"/>
    <pivotField showAll="0"/>
    <pivotField showAll="0"/>
    <pivotField numFmtId="9" showAll="0"/>
    <pivotField numFmtId="14" showAll="0">
      <items count="15">
        <item x="0"/>
        <item x="1"/>
        <item x="2"/>
        <item x="3"/>
        <item x="4"/>
        <item x="5"/>
        <item x="6"/>
        <item x="7"/>
        <item x="8"/>
        <item x="9"/>
        <item x="10"/>
        <item x="11"/>
        <item x="12"/>
        <item x="13"/>
        <item t="default"/>
      </items>
    </pivotField>
    <pivotField showAll="0" defaultSubtotal="0"/>
    <pivotField numFmtId="165" showAll="0">
      <items count="5">
        <item x="0"/>
        <item x="1"/>
        <item x="2"/>
        <item x="3"/>
        <item t="default"/>
      </items>
    </pivotField>
    <pivotField showAll="0"/>
    <pivotField axis="axisRow" showAll="0">
      <items count="5">
        <item x="1"/>
        <item x="2"/>
        <item x="0"/>
        <item x="3"/>
        <item t="default"/>
      </items>
    </pivotField>
    <pivotField showAll="0"/>
    <pivotField showAll="0"/>
    <pivotField showAll="0"/>
    <pivotField dataField="1" showAll="0"/>
    <pivotField showAll="0"/>
    <pivotField showAll="0"/>
    <pivotField showAll="0"/>
    <pivotField showAll="0"/>
    <pivotField dataField="1" showAll="0"/>
    <pivotField showAll="0"/>
    <pivotField numFmtId="14"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Fields count="1">
    <field x="-2"/>
  </colFields>
  <colItems count="2">
    <i>
      <x/>
    </i>
    <i i="1">
      <x v="1"/>
    </i>
  </colItems>
  <dataFields count="2">
    <dataField name="Sum of Sales" fld="21" baseField="0" baseItem="0"/>
    <dataField name="Sum of Profit" fld="1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4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19" firstHeaderRow="0" firstDataRow="1" firstDataCol="1"/>
  <pivotFields count="4">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dataField="1" showAll="0"/>
    <pivotField dataField="1" showAll="0"/>
    <pivotField allDrilled="1" showAll="0" dataSourceSort="1"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dataField name="Sum of Profit"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Years].&amp;[201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1 Assignment.xlsx!Data">
        <x15:activeTabTopLevelEntity name="[Data]"/>
      </x15:pivotTableUISettings>
    </ext>
  </extLst>
</pivotTableDefinition>
</file>

<file path=xl/pivotTables/pivotTable3.xml><?xml version="1.0" encoding="utf-8"?>
<pivotTableDefinition xmlns="http://schemas.openxmlformats.org/spreadsheetml/2006/main" name="PivotTable4"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535" firstHeaderRow="1" firstDataRow="1" firstDataCol="1" rowPageCount="1" colPageCount="1"/>
  <pivotFields count="31">
    <pivotField showAll="0"/>
    <pivotField showAll="0"/>
    <pivotField showAll="0"/>
    <pivotField showAll="0"/>
    <pivotField axis="axisRow" showAll="0">
      <items count="532">
        <item x="503"/>
        <item x="500"/>
        <item x="77"/>
        <item x="9"/>
        <item x="27"/>
        <item x="297"/>
        <item x="389"/>
        <item x="262"/>
        <item x="266"/>
        <item x="187"/>
        <item x="422"/>
        <item x="288"/>
        <item x="515"/>
        <item x="159"/>
        <item x="382"/>
        <item x="152"/>
        <item x="80"/>
        <item x="355"/>
        <item x="410"/>
        <item x="230"/>
        <item x="48"/>
        <item x="101"/>
        <item x="427"/>
        <item x="242"/>
        <item x="49"/>
        <item x="173"/>
        <item x="196"/>
        <item x="311"/>
        <item x="111"/>
        <item x="165"/>
        <item x="327"/>
        <item x="339"/>
        <item x="284"/>
        <item x="85"/>
        <item x="316"/>
        <item x="405"/>
        <item x="172"/>
        <item x="464"/>
        <item x="290"/>
        <item x="182"/>
        <item x="52"/>
        <item x="277"/>
        <item x="142"/>
        <item x="326"/>
        <item x="270"/>
        <item x="207"/>
        <item x="51"/>
        <item x="412"/>
        <item x="281"/>
        <item x="24"/>
        <item x="368"/>
        <item x="192"/>
        <item x="358"/>
        <item x="367"/>
        <item x="72"/>
        <item x="417"/>
        <item x="146"/>
        <item x="55"/>
        <item x="334"/>
        <item x="510"/>
        <item x="276"/>
        <item x="506"/>
        <item x="237"/>
        <item x="272"/>
        <item x="469"/>
        <item x="402"/>
        <item x="341"/>
        <item x="126"/>
        <item x="122"/>
        <item x="156"/>
        <item x="431"/>
        <item x="340"/>
        <item x="170"/>
        <item x="478"/>
        <item x="26"/>
        <item x="308"/>
        <item x="391"/>
        <item x="144"/>
        <item x="215"/>
        <item x="420"/>
        <item x="13"/>
        <item x="338"/>
        <item x="83"/>
        <item x="99"/>
        <item x="504"/>
        <item x="179"/>
        <item x="32"/>
        <item x="88"/>
        <item x="213"/>
        <item x="501"/>
        <item x="496"/>
        <item x="459"/>
        <item x="78"/>
        <item x="19"/>
        <item x="47"/>
        <item x="486"/>
        <item x="183"/>
        <item x="351"/>
        <item x="257"/>
        <item x="205"/>
        <item x="248"/>
        <item x="415"/>
        <item x="280"/>
        <item x="498"/>
        <item x="269"/>
        <item x="53"/>
        <item x="320"/>
        <item x="190"/>
        <item x="268"/>
        <item x="117"/>
        <item x="451"/>
        <item x="527"/>
        <item x="371"/>
        <item x="264"/>
        <item x="310"/>
        <item x="203"/>
        <item x="189"/>
        <item x="377"/>
        <item x="228"/>
        <item x="103"/>
        <item x="134"/>
        <item x="274"/>
        <item x="227"/>
        <item x="162"/>
        <item x="109"/>
        <item x="222"/>
        <item x="347"/>
        <item x="330"/>
        <item x="315"/>
        <item x="301"/>
        <item x="379"/>
        <item x="255"/>
        <item x="200"/>
        <item x="372"/>
        <item x="374"/>
        <item x="208"/>
        <item x="198"/>
        <item x="20"/>
        <item x="530"/>
        <item x="90"/>
        <item x="461"/>
        <item x="430"/>
        <item x="520"/>
        <item x="43"/>
        <item x="434"/>
        <item x="212"/>
        <item x="206"/>
        <item x="35"/>
        <item x="453"/>
        <item x="324"/>
        <item x="93"/>
        <item x="116"/>
        <item x="442"/>
        <item x="67"/>
        <item x="37"/>
        <item x="514"/>
        <item x="218"/>
        <item x="121"/>
        <item x="407"/>
        <item x="180"/>
        <item x="488"/>
        <item x="428"/>
        <item x="59"/>
        <item x="440"/>
        <item x="517"/>
        <item x="365"/>
        <item x="50"/>
        <item x="475"/>
        <item x="3"/>
        <item x="511"/>
        <item x="401"/>
        <item x="474"/>
        <item x="118"/>
        <item x="393"/>
        <item x="519"/>
        <item x="76"/>
        <item x="441"/>
        <item x="177"/>
        <item x="305"/>
        <item x="373"/>
        <item x="457"/>
        <item x="135"/>
        <item x="481"/>
        <item x="364"/>
        <item x="119"/>
        <item x="526"/>
        <item x="283"/>
        <item x="174"/>
        <item x="94"/>
        <item x="432"/>
        <item x="160"/>
        <item x="344"/>
        <item x="319"/>
        <item x="91"/>
        <item x="151"/>
        <item x="383"/>
        <item x="433"/>
        <item x="175"/>
        <item x="473"/>
        <item x="423"/>
        <item x="493"/>
        <item x="348"/>
        <item x="68"/>
        <item x="321"/>
        <item x="502"/>
        <item x="462"/>
        <item x="349"/>
        <item x="4"/>
        <item x="220"/>
        <item x="33"/>
        <item x="444"/>
        <item x="28"/>
        <item x="456"/>
        <item x="426"/>
        <item x="201"/>
        <item x="6"/>
        <item x="2"/>
        <item x="161"/>
        <item x="370"/>
        <item x="102"/>
        <item x="381"/>
        <item x="528"/>
        <item x="492"/>
        <item x="522"/>
        <item x="253"/>
        <item x="224"/>
        <item x="513"/>
        <item x="480"/>
        <item x="209"/>
        <item x="353"/>
        <item x="463"/>
        <item x="394"/>
        <item x="317"/>
        <item x="197"/>
        <item x="465"/>
        <item x="185"/>
        <item x="240"/>
        <item x="354"/>
        <item x="38"/>
        <item x="110"/>
        <item x="8"/>
        <item x="97"/>
        <item x="265"/>
        <item x="41"/>
        <item x="300"/>
        <item x="25"/>
        <item x="438"/>
        <item x="56"/>
        <item x="470"/>
        <item x="296"/>
        <item x="225"/>
        <item x="271"/>
        <item x="336"/>
        <item x="278"/>
        <item x="335"/>
        <item x="346"/>
        <item x="58"/>
        <item x="332"/>
        <item x="79"/>
        <item x="360"/>
        <item x="186"/>
        <item x="95"/>
        <item x="63"/>
        <item x="362"/>
        <item x="435"/>
        <item x="66"/>
        <item x="17"/>
        <item x="184"/>
        <item x="471"/>
        <item x="140"/>
        <item x="258"/>
        <item x="223"/>
        <item x="46"/>
        <item x="398"/>
        <item x="323"/>
        <item x="204"/>
        <item x="447"/>
        <item x="176"/>
        <item x="490"/>
        <item x="105"/>
        <item x="231"/>
        <item x="239"/>
        <item x="521"/>
        <item x="395"/>
        <item x="92"/>
        <item x="252"/>
        <item x="241"/>
        <item x="148"/>
        <item x="482"/>
        <item x="60"/>
        <item x="460"/>
        <item x="181"/>
        <item x="499"/>
        <item x="14"/>
        <item x="115"/>
        <item x="21"/>
        <item x="216"/>
        <item x="120"/>
        <item x="384"/>
        <item x="141"/>
        <item x="104"/>
        <item x="445"/>
        <item x="168"/>
        <item x="98"/>
        <item x="259"/>
        <item x="494"/>
        <item x="129"/>
        <item x="454"/>
        <item x="221"/>
        <item x="409"/>
        <item x="75"/>
        <item x="191"/>
        <item x="163"/>
        <item x="418"/>
        <item x="286"/>
        <item x="69"/>
        <item x="34"/>
        <item x="245"/>
        <item x="150"/>
        <item x="293"/>
        <item x="485"/>
        <item x="81"/>
        <item x="352"/>
        <item x="195"/>
        <item x="273"/>
        <item x="261"/>
        <item x="497"/>
        <item x="329"/>
        <item x="18"/>
        <item x="0"/>
        <item x="31"/>
        <item x="11"/>
        <item x="232"/>
        <item x="307"/>
        <item x="282"/>
        <item x="250"/>
        <item x="350"/>
        <item x="295"/>
        <item x="136"/>
        <item x="157"/>
        <item x="238"/>
        <item x="477"/>
        <item x="86"/>
        <item x="62"/>
        <item x="89"/>
        <item x="127"/>
        <item x="408"/>
        <item x="166"/>
        <item x="70"/>
        <item x="525"/>
        <item x="112"/>
        <item x="40"/>
        <item x="298"/>
        <item x="199"/>
        <item x="529"/>
        <item x="137"/>
        <item x="413"/>
        <item x="114"/>
        <item x="82"/>
        <item x="487"/>
        <item x="30"/>
        <item x="385"/>
        <item x="455"/>
        <item x="390"/>
        <item x="45"/>
        <item x="61"/>
        <item x="416"/>
        <item x="292"/>
        <item x="466"/>
        <item x="375"/>
        <item x="518"/>
        <item x="279"/>
        <item x="328"/>
        <item x="523"/>
        <item x="16"/>
        <item x="130"/>
        <item x="472"/>
        <item x="443"/>
        <item x="57"/>
        <item x="169"/>
        <item x="267"/>
        <item x="139"/>
        <item x="314"/>
        <item x="7"/>
        <item x="448"/>
        <item x="138"/>
        <item x="484"/>
        <item x="363"/>
        <item x="509"/>
        <item x="202"/>
        <item x="164"/>
        <item x="44"/>
        <item x="256"/>
        <item x="246"/>
        <item x="219"/>
        <item x="155"/>
        <item x="235"/>
        <item x="217"/>
        <item x="508"/>
        <item x="303"/>
        <item x="437"/>
        <item x="147"/>
        <item x="404"/>
        <item x="429"/>
        <item x="450"/>
        <item x="171"/>
        <item x="380"/>
        <item x="22"/>
        <item x="287"/>
        <item x="145"/>
        <item x="87"/>
        <item x="446"/>
        <item x="84"/>
        <item x="312"/>
        <item x="313"/>
        <item x="491"/>
        <item x="294"/>
        <item x="64"/>
        <item x="285"/>
        <item x="10"/>
        <item x="357"/>
        <item x="318"/>
        <item x="23"/>
        <item x="476"/>
        <item x="108"/>
        <item x="483"/>
        <item x="229"/>
        <item x="406"/>
        <item x="397"/>
        <item x="54"/>
        <item x="149"/>
        <item x="421"/>
        <item x="12"/>
        <item x="400"/>
        <item x="74"/>
        <item x="251"/>
        <item x="392"/>
        <item x="42"/>
        <item x="1"/>
        <item x="233"/>
        <item x="29"/>
        <item x="359"/>
        <item x="154"/>
        <item x="489"/>
        <item x="36"/>
        <item x="524"/>
        <item x="333"/>
        <item x="304"/>
        <item x="71"/>
        <item x="188"/>
        <item x="512"/>
        <item x="193"/>
        <item x="15"/>
        <item x="516"/>
        <item x="414"/>
        <item x="356"/>
        <item x="100"/>
        <item x="226"/>
        <item x="244"/>
        <item x="343"/>
        <item x="39"/>
        <item x="254"/>
        <item x="243"/>
        <item x="495"/>
        <item x="5"/>
        <item x="302"/>
        <item x="369"/>
        <item x="247"/>
        <item x="468"/>
        <item x="479"/>
        <item x="331"/>
        <item x="260"/>
        <item x="306"/>
        <item x="153"/>
        <item x="158"/>
        <item x="342"/>
        <item x="65"/>
        <item x="96"/>
        <item x="132"/>
        <item x="386"/>
        <item x="387"/>
        <item x="178"/>
        <item x="322"/>
        <item x="236"/>
        <item x="299"/>
        <item x="123"/>
        <item x="411"/>
        <item x="131"/>
        <item x="124"/>
        <item x="128"/>
        <item x="107"/>
        <item x="439"/>
        <item x="376"/>
        <item x="507"/>
        <item x="399"/>
        <item x="133"/>
        <item x="214"/>
        <item x="210"/>
        <item x="424"/>
        <item x="275"/>
        <item x="106"/>
        <item x="337"/>
        <item x="378"/>
        <item x="345"/>
        <item x="396"/>
        <item x="289"/>
        <item x="403"/>
        <item x="467"/>
        <item x="143"/>
        <item x="436"/>
        <item x="113"/>
        <item x="309"/>
        <item x="425"/>
        <item x="234"/>
        <item x="249"/>
        <item x="419"/>
        <item x="194"/>
        <item x="458"/>
        <item x="452"/>
        <item x="449"/>
        <item x="388"/>
        <item x="73"/>
        <item x="291"/>
        <item x="325"/>
        <item x="366"/>
        <item x="211"/>
        <item x="125"/>
        <item x="167"/>
        <item x="505"/>
        <item x="263"/>
        <item x="361"/>
        <item t="default"/>
      </items>
    </pivotField>
    <pivotField axis="axisPage" showAll="0">
      <items count="2">
        <item x="0"/>
        <item t="default"/>
      </items>
    </pivotField>
    <pivotField showAll="0"/>
    <pivotField numFmtId="9" showAll="0" countASubtotal="1"/>
    <pivotField numFmtId="14" showAll="0"/>
    <pivotField showAll="0" defaultSubtotal="0"/>
    <pivotField numFmtId="165"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showAll="0"/>
    <pivotField showAll="0"/>
    <pivotField showAll="0"/>
    <pivotField showAll="0" defaultSubtotal="0">
      <items count="6">
        <item x="0"/>
        <item x="1"/>
        <item x="2"/>
        <item x="3"/>
        <item x="4"/>
        <item x="5"/>
      </items>
    </pivotField>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4"/>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pageFields count="1">
    <pageField fld="5" hier="-1"/>
  </pageFields>
  <dataFields count="1">
    <dataField name="Count of Profit" fld="16" subtotal="count" baseField="7"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0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7" firstHeaderRow="1" firstDataRow="1" firstDataCol="1"/>
  <pivotFields count="31">
    <pivotField showAll="0"/>
    <pivotField showAll="0"/>
    <pivotField showAll="0"/>
    <pivotField axis="axisRow" showAll="0">
      <items count="4">
        <item x="1"/>
        <item x="2"/>
        <item x="0"/>
        <item t="default"/>
      </items>
    </pivotField>
    <pivotField showAll="0"/>
    <pivotField showAll="0"/>
    <pivotField showAll="0"/>
    <pivotField numFmtId="9" showAll="0"/>
    <pivotField numFmtId="14" showAll="0"/>
    <pivotField showAll="0" defaultSubtotal="0"/>
    <pivotField numFmtId="165" showAll="0">
      <items count="5">
        <item x="0"/>
        <item x="1"/>
        <item x="2"/>
        <item x="3"/>
        <item t="default"/>
      </items>
    </pivotField>
    <pivotField showAll="0"/>
    <pivotField showAll="0"/>
    <pivotField showAll="0"/>
    <pivotField showAll="0"/>
    <pivotField showAll="0"/>
    <pivotField dataField="1" showAll="0"/>
    <pivotField showAll="0"/>
    <pivotField showAll="0"/>
    <pivotField showAll="0"/>
    <pivotField showAll="0"/>
    <pivotField showAll="0" defaultSubtotal="0"/>
    <pivotField showAll="0"/>
    <pivotField numFmtId="14" showAll="0"/>
    <pivotField showAll="0"/>
    <pivotField showAll="0"/>
    <pivotField showAll="0"/>
    <pivotField showAll="0" defaultSubtotal="0"/>
    <pivotField showAll="0" defaultSubtotal="0"/>
    <pivotField showAll="0" defaultSubtotal="0"/>
    <pivotField showAll="0" defaultSubtotal="0"/>
  </pivotFields>
  <rowFields count="1">
    <field x="3"/>
  </rowFields>
  <rowItems count="4">
    <i>
      <x/>
    </i>
    <i>
      <x v="1"/>
    </i>
    <i>
      <x v="2"/>
    </i>
    <i t="grand">
      <x/>
    </i>
  </rowItems>
  <colItems count="1">
    <i/>
  </colItems>
  <dataFields count="1">
    <dataField name="Sum of Profit" fld="16" baseField="0" baseItem="0"/>
  </dataFields>
  <chartFormats count="7">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48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4">
  <location ref="A1:B49" firstHeaderRow="1" firstDataRow="1" firstDataCol="1"/>
  <pivotFields count="3">
    <pivotField dataField="1" showAll="0"/>
    <pivotField axis="axisRow" allDrilled="1" showAll="0" dataSourceSort="1"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allDrilled="1" showAll="0" dataSourceSort="1" defaultAttributeDrillState="1"/>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Profit"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Years].&amp;[201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Lst>
</pivotTableDefinition>
</file>

<file path=xl/pivotTables/pivotTable6.xml><?xml version="1.0" encoding="utf-8"?>
<pivotTableDefinition xmlns="http://schemas.openxmlformats.org/spreadsheetml/2006/main" name="PivotTable2" cacheId="49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I9" firstHeaderRow="1" firstDataRow="2" firstDataCol="1"/>
  <pivotFields count="4">
    <pivotField dataField="1" showAll="0"/>
    <pivotField axis="axisCol"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Fields count="1">
    <field x="1"/>
  </colFields>
  <colItems count="8">
    <i>
      <x/>
    </i>
    <i>
      <x v="1"/>
    </i>
    <i>
      <x v="2"/>
    </i>
    <i>
      <x v="3"/>
    </i>
    <i>
      <x v="4"/>
    </i>
    <i>
      <x v="5"/>
    </i>
    <i>
      <x v="6"/>
    </i>
    <i t="grand">
      <x/>
    </i>
  </colItems>
  <dataFields count="1">
    <dataField name="Sum of Profit" fld="0" baseField="0" baseItem="0"/>
  </dataFields>
  <chartFormats count="25">
    <chartFormat chart="8" format="0" series="1">
      <pivotArea type="data" outline="0" fieldPosition="0">
        <references count="1">
          <reference field="4294967294" count="1" selected="0">
            <x v="0"/>
          </reference>
        </references>
      </pivotArea>
    </chartFormat>
    <chartFormat chart="11" format="13" series="1">
      <pivotArea type="data" outline="0" fieldPosition="0">
        <references count="2">
          <reference field="4294967294" count="1" selected="0">
            <x v="0"/>
          </reference>
          <reference field="1" count="1" selected="0">
            <x v="0"/>
          </reference>
        </references>
      </pivotArea>
    </chartFormat>
    <chartFormat chart="11" format="14" series="1">
      <pivotArea type="data" outline="0" fieldPosition="0">
        <references count="2">
          <reference field="4294967294" count="1" selected="0">
            <x v="0"/>
          </reference>
          <reference field="1" count="1" selected="0">
            <x v="1"/>
          </reference>
        </references>
      </pivotArea>
    </chartFormat>
    <chartFormat chart="11" format="15" series="1">
      <pivotArea type="data" outline="0" fieldPosition="0">
        <references count="2">
          <reference field="4294967294" count="1" selected="0">
            <x v="0"/>
          </reference>
          <reference field="1" count="1" selected="0">
            <x v="8"/>
          </reference>
        </references>
      </pivotArea>
    </chartFormat>
    <chartFormat chart="11" format="16" series="1">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2">
          <reference field="4294967294" count="1" selected="0">
            <x v="0"/>
          </reference>
          <reference field="1" count="1" selected="0">
            <x v="3"/>
          </reference>
        </references>
      </pivotArea>
    </chartFormat>
    <chartFormat chart="11" format="18" series="1">
      <pivotArea type="data" outline="0" fieldPosition="0">
        <references count="2">
          <reference field="4294967294" count="1" selected="0">
            <x v="0"/>
          </reference>
          <reference field="1" count="1" selected="0">
            <x v="9"/>
          </reference>
        </references>
      </pivotArea>
    </chartFormat>
    <chartFormat chart="11" format="19" series="1">
      <pivotArea type="data" outline="0" fieldPosition="0">
        <references count="2">
          <reference field="4294967294" count="1" selected="0">
            <x v="0"/>
          </reference>
          <reference field="1" count="1" selected="0">
            <x v="4"/>
          </reference>
        </references>
      </pivotArea>
    </chartFormat>
    <chartFormat chart="11" format="20" series="1">
      <pivotArea type="data" outline="0" fieldPosition="0">
        <references count="2">
          <reference field="4294967294" count="1" selected="0">
            <x v="0"/>
          </reference>
          <reference field="1" count="1" selected="0">
            <x v="10"/>
          </reference>
        </references>
      </pivotArea>
    </chartFormat>
    <chartFormat chart="11" format="21" series="1">
      <pivotArea type="data" outline="0" fieldPosition="0">
        <references count="2">
          <reference field="4294967294" count="1" selected="0">
            <x v="0"/>
          </reference>
          <reference field="1" count="1" selected="0">
            <x v="5"/>
          </reference>
        </references>
      </pivotArea>
    </chartFormat>
    <chartFormat chart="11" format="22" series="1">
      <pivotArea type="data" outline="0" fieldPosition="0">
        <references count="2">
          <reference field="4294967294" count="1" selected="0">
            <x v="0"/>
          </reference>
          <reference field="1" count="1" selected="0">
            <x v="11"/>
          </reference>
        </references>
      </pivotArea>
    </chartFormat>
    <chartFormat chart="11" format="23" series="1">
      <pivotArea type="data" outline="0" fieldPosition="0">
        <references count="2">
          <reference field="4294967294" count="1" selected="0">
            <x v="0"/>
          </reference>
          <reference field="1" count="1" selected="0">
            <x v="6"/>
          </reference>
        </references>
      </pivotArea>
    </chartFormat>
    <chartFormat chart="11" format="24" series="1">
      <pivotArea type="data" outline="0" fieldPosition="0">
        <references count="2">
          <reference field="4294967294" count="1" selected="0">
            <x v="0"/>
          </reference>
          <reference field="1" count="1" selected="0">
            <x v="7"/>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8" format="2" series="1">
      <pivotArea type="data" outline="0" fieldPosition="0">
        <references count="2">
          <reference field="4294967294" count="1" selected="0">
            <x v="0"/>
          </reference>
          <reference field="1" count="1" selected="0">
            <x v="1"/>
          </reference>
        </references>
      </pivotArea>
    </chartFormat>
    <chartFormat chart="8" format="3" series="1">
      <pivotArea type="data" outline="0" fieldPosition="0">
        <references count="2">
          <reference field="4294967294" count="1" selected="0">
            <x v="0"/>
          </reference>
          <reference field="1" count="1" selected="0">
            <x v="8"/>
          </reference>
        </references>
      </pivotArea>
    </chartFormat>
    <chartFormat chart="8" format="4" series="1">
      <pivotArea type="data" outline="0" fieldPosition="0">
        <references count="2">
          <reference field="4294967294" count="1" selected="0">
            <x v="0"/>
          </reference>
          <reference field="1" count="1" selected="0">
            <x v="2"/>
          </reference>
        </references>
      </pivotArea>
    </chartFormat>
    <chartFormat chart="8" format="5" series="1">
      <pivotArea type="data" outline="0" fieldPosition="0">
        <references count="2">
          <reference field="4294967294" count="1" selected="0">
            <x v="0"/>
          </reference>
          <reference field="1" count="1" selected="0">
            <x v="3"/>
          </reference>
        </references>
      </pivotArea>
    </chartFormat>
    <chartFormat chart="8" format="6" series="1">
      <pivotArea type="data" outline="0" fieldPosition="0">
        <references count="2">
          <reference field="4294967294" count="1" selected="0">
            <x v="0"/>
          </reference>
          <reference field="1" count="1" selected="0">
            <x v="9"/>
          </reference>
        </references>
      </pivotArea>
    </chartFormat>
    <chartFormat chart="8" format="7" series="1">
      <pivotArea type="data" outline="0" fieldPosition="0">
        <references count="2">
          <reference field="4294967294" count="1" selected="0">
            <x v="0"/>
          </reference>
          <reference field="1" count="1" selected="0">
            <x v="4"/>
          </reference>
        </references>
      </pivotArea>
    </chartFormat>
    <chartFormat chart="8" format="8" series="1">
      <pivotArea type="data" outline="0" fieldPosition="0">
        <references count="2">
          <reference field="4294967294" count="1" selected="0">
            <x v="0"/>
          </reference>
          <reference field="1" count="1" selected="0">
            <x v="10"/>
          </reference>
        </references>
      </pivotArea>
    </chartFormat>
    <chartFormat chart="8" format="9" series="1">
      <pivotArea type="data" outline="0" fieldPosition="0">
        <references count="2">
          <reference field="4294967294" count="1" selected="0">
            <x v="0"/>
          </reference>
          <reference field="1" count="1" selected="0">
            <x v="5"/>
          </reference>
        </references>
      </pivotArea>
    </chartFormat>
    <chartFormat chart="8" format="10" series="1">
      <pivotArea type="data" outline="0" fieldPosition="0">
        <references count="2">
          <reference field="4294967294" count="1" selected="0">
            <x v="0"/>
          </reference>
          <reference field="1" count="1" selected="0">
            <x v="11"/>
          </reference>
        </references>
      </pivotArea>
    </chartFormat>
    <chartFormat chart="8" format="11" series="1">
      <pivotArea type="data" outline="0" fieldPosition="0">
        <references count="2">
          <reference field="4294967294" count="1" selected="0">
            <x v="0"/>
          </reference>
          <reference field="1" count="1" selected="0">
            <x v="6"/>
          </reference>
        </references>
      </pivotArea>
    </chartFormat>
    <chartFormat chart="8" format="12" series="1">
      <pivotArea type="data" outline="0" fieldPosition="0">
        <references count="2">
          <reference field="4294967294" count="1" selected="0">
            <x v="0"/>
          </reference>
          <reference field="1" count="1" selected="0">
            <x v="7"/>
          </reference>
        </references>
      </pivotArea>
    </chartFormat>
  </chartFormats>
  <pivotHierarchies count="35">
    <pivotHierarchy dragToData="1"/>
    <pivotHierarchy dragToData="1"/>
    <pivotHierarchy dragToData="1"/>
    <pivotHierarchy multipleItemSelectionAllowed="1" dragToData="1">
      <members count="1" level="1">
        <member name="[Data].[Category].&amp;[Technology]"/>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Sales" fld="0"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Lst>
</pivotTableDefinition>
</file>

<file path=xl/pivotTables/pivotTable8.xml><?xml version="1.0" encoding="utf-8"?>
<pivotTableDefinition xmlns="http://schemas.openxmlformats.org/spreadsheetml/2006/main" name="PivotTable2" cacheId="47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6"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Sum of Sales" fld="1" baseField="0" baseItem="0"/>
  </dataFields>
  <chartFormats count="4">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Years].&amp;[201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1 Assignment.xlsx!Data">
        <x15:activeTabTopLevelEntity name="[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Data].[Years]">
  <pivotTables>
    <pivotTable tabId="15" name="PivotTable1"/>
    <pivotTable tabId="16" name="PivotTable2"/>
    <pivotTable tabId="19" name="PivotTable3"/>
  </pivotTables>
  <data>
    <olap pivotCacheId="3">
      <levels count="2">
        <level uniqueName="[Data].[Years].[(All)]" sourceCaption="(All)" count="0"/>
        <level uniqueName="[Data].[Years].[Years]" sourceCaption="Years" count="4">
          <ranges>
            <range startItem="0">
              <i n="[Data].[Years].&amp;[2016]" c="2016"/>
              <i n="[Data].[Years].&amp;[2017]" c="2017"/>
              <i n="[Data].[Years].&amp;[2018]" c="2018"/>
              <i n="[Data].[Years].&amp;[2019]" c="2019"/>
            </range>
          </ranges>
        </level>
      </levels>
      <selections count="1">
        <selection n="[Data].[Years].&amp;[2019]"/>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Data].[Category]">
  <pivotTables>
    <pivotTable tabId="18" name="PivotTable2"/>
  </pivotTables>
  <data>
    <olap pivotCacheId="3">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mp;[Technolog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1" sourceName="Years">
  <pivotTables>
    <pivotTable tabId="10" name="PivotTable2"/>
  </pivotTables>
  <data>
    <tabular pivotCacheId="1">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2" sourceName="Years">
  <pivotTables>
    <pivotTable tabId="14" name="PivotTable7"/>
  </pivotTables>
  <data>
    <tabular pivotCacheId="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4" cache="Slicer_Years1" caption="Years" columnCount="4" rowHeight="196850"/>
</slicers>
</file>

<file path=xl/slicers/slicer2.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level="1" rowHeight="196850"/>
</slicers>
</file>

<file path=xl/slicers/slicer3.xml><?xml version="1.0" encoding="utf-8"?>
<slicers xmlns="http://schemas.microsoft.com/office/spreadsheetml/2009/9/main" xmlns:mc="http://schemas.openxmlformats.org/markup-compatibility/2006" xmlns:x="http://schemas.openxmlformats.org/spreadsheetml/2006/main" mc:Ignorable="x">
  <slicer name="Years 5" cache="Slicer_Years2" caption="Years" columnCount="4" rowHeight="196850"/>
</slicers>
</file>

<file path=xl/slicers/slicer4.xml><?xml version="1.0" encoding="utf-8"?>
<slicers xmlns="http://schemas.microsoft.com/office/spreadsheetml/2009/9/main" xmlns:mc="http://schemas.openxmlformats.org/markup-compatibility/2006" xmlns:x="http://schemas.openxmlformats.org/spreadsheetml/2006/main" mc:Ignorable="x">
  <slicer name="Years 3" cache="Slicer_Years" caption="Years" columnCount="4" level="1" rowHeight="196850"/>
</slicers>
</file>

<file path=xl/slicers/slicer5.xml><?xml version="1.0" encoding="utf-8"?>
<slicers xmlns="http://schemas.microsoft.com/office/spreadsheetml/2009/9/main" xmlns:mc="http://schemas.openxmlformats.org/markup-compatibility/2006" xmlns:x="http://schemas.openxmlformats.org/spreadsheetml/2006/main" mc:Ignorable="x">
  <slicer name="Years 2" cache="Slicer_Years" caption="Years" columnCount="4" level="1" rowHeight="196850"/>
  <slicer name="Category 1" cache="Slicer_Category" caption="Category" columnCount="3" level="1" rowHeight="196850"/>
</slicers>
</file>

<file path=xl/slicers/slicer6.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level="1" rowHeight="196850"/>
</slicers>
</file>

<file path=xl/slicers/slicer7.xml><?xml version="1.0" encoding="utf-8"?>
<slicers xmlns="http://schemas.microsoft.com/office/spreadsheetml/2009/9/main" xmlns:mc="http://schemas.openxmlformats.org/markup-compatibility/2006" xmlns:x="http://schemas.openxmlformats.org/spreadsheetml/2006/main" mc:Ignorable="x">
  <slicer name="Years 1" cache="Slicer_Years" caption="Years" columnCount="4" level="1" rowHeight="196850"/>
</slicers>
</file>

<file path=xl/tables/table1.xml><?xml version="1.0" encoding="utf-8"?>
<table xmlns="http://schemas.openxmlformats.org/spreadsheetml/2006/main" id="1" name="Data" displayName="Data" ref="A1:AA9994" totalsRowShown="0" headerRowDxfId="5">
  <autoFilter ref="A1:AA9994"/>
  <tableColumns count="27">
    <tableColumn id="1" name="DaystoShipActual"/>
    <tableColumn id="2" name="ShipStatus"/>
    <tableColumn id="3" name="DaystoShipScheduled"/>
    <tableColumn id="4" name="Category"/>
    <tableColumn id="5" name="City"/>
    <tableColumn id="6" name="Country"/>
    <tableColumn id="7" name="CustomerName"/>
    <tableColumn id="8" name="DiscountPercent" dataDxfId="4" dataCellStyle="Percent"/>
    <tableColumn id="9" name="OrderDate" dataDxfId="3"/>
    <tableColumn id="28" name="Months" dataDxfId="2">
      <calculatedColumnFormula>TEXT($I$2,"mmmm")</calculatedColumnFormula>
    </tableColumn>
    <tableColumn id="10" name="Years" dataDxfId="1">
      <calculatedColumnFormula>YEAR(I2)</calculatedColumnFormula>
    </tableColumn>
    <tableColumn id="11" name="OrderID"/>
    <tableColumn id="12" name="Sales Person"/>
    <tableColumn id="13" name="PostalCode"/>
    <tableColumn id="14" name="ProductId"/>
    <tableColumn id="15" name="ProductName"/>
    <tableColumn id="16" name="Profit"/>
    <tableColumn id="17" name="Quantity"/>
    <tableColumn id="18" name="Region"/>
    <tableColumn id="19" name="Returned"/>
    <tableColumn id="20" name="ProfitperOrder"/>
    <tableColumn id="21" name="Sales"/>
    <tableColumn id="22" name="Segment"/>
    <tableColumn id="23" name="ShipDate" dataDxfId="0"/>
    <tableColumn id="24" name="ShipMode"/>
    <tableColumn id="25" name="State"/>
    <tableColumn id="26"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K8" sqref="K7:K8"/>
    </sheetView>
  </sheetViews>
  <sheetFormatPr defaultRowHeight="15.6" x14ac:dyDescent="0.3"/>
  <cols>
    <col min="1" max="1" width="17.69921875" bestFit="1" customWidth="1"/>
    <col min="2" max="2" width="11.3984375" bestFit="1" customWidth="1"/>
    <col min="3" max="3" width="11.8984375" bestFit="1" customWidth="1"/>
    <col min="4" max="4" width="23.296875" customWidth="1"/>
    <col min="5" max="5" width="30.69921875" customWidth="1"/>
  </cols>
  <sheetData>
    <row r="3" spans="1:6" x14ac:dyDescent="0.3">
      <c r="A3" s="8" t="s">
        <v>8292</v>
      </c>
      <c r="B3" t="s">
        <v>8294</v>
      </c>
      <c r="C3" t="s">
        <v>8295</v>
      </c>
      <c r="D3" t="s">
        <v>8296</v>
      </c>
      <c r="E3" t="s">
        <v>8297</v>
      </c>
      <c r="F3" t="s">
        <v>8297</v>
      </c>
    </row>
    <row r="4" spans="1:6" x14ac:dyDescent="0.3">
      <c r="A4" s="9" t="s">
        <v>30</v>
      </c>
      <c r="B4" s="10">
        <v>725514</v>
      </c>
      <c r="C4" s="10">
        <v>108386</v>
      </c>
      <c r="D4" s="11">
        <f>GETPIVOTDATA("Sum of Sales",$A$3,"Sales Person","Anna Andreadi")/GETPIVOTDATA("Sum of Sales",$A$3)*100</f>
        <v>31.584281387661601</v>
      </c>
      <c r="E4" s="11">
        <f>GETPIVOTDATA("Sum of Profit",$A$3,"Sales Person","Anna Andreadi")/GETPIVOTDATA("Sum of Profit",$A$3)*100</f>
        <v>37.849692169619253</v>
      </c>
    </row>
    <row r="5" spans="1:6" x14ac:dyDescent="0.3">
      <c r="A5" s="9" t="s">
        <v>16</v>
      </c>
      <c r="B5" s="10">
        <v>391750</v>
      </c>
      <c r="C5" s="10">
        <v>46721</v>
      </c>
      <c r="D5" s="11">
        <f>GETPIVOTDATA("Sum of Sales",$A$3,"Sales Person","Cassandra Brandow")/GETPIVOTDATA("Sum of Sales",$A$3)*100</f>
        <v>17.054312161607402</v>
      </c>
      <c r="E5" s="11">
        <f>GETPIVOTDATA("Sum of Profit",$A$3,"Sales Person","Cassandra Brandow")/GETPIVOTDATA("Sum of Profit",$A$3)*100</f>
        <v>16.315533997534562</v>
      </c>
    </row>
    <row r="6" spans="1:6" x14ac:dyDescent="0.3">
      <c r="A6" s="9" t="s">
        <v>102</v>
      </c>
      <c r="B6" s="10">
        <v>678553</v>
      </c>
      <c r="C6" s="10">
        <v>91533</v>
      </c>
      <c r="D6" s="11">
        <f>GETPIVOTDATA("Sum of Sales",$A$3,"Sales Person","Chuck Magee")/GETPIVOTDATA("Sum of Sales",$A$3)*100</f>
        <v>29.53989707771586</v>
      </c>
      <c r="E6" s="11">
        <f>GETPIVOTDATA("Sum of Profit",$A$3,"Sales Person","Chuck Magee")/GETPIVOTDATA("Sum of Profit",$A$3)*100</f>
        <v>31.964422281122644</v>
      </c>
    </row>
    <row r="7" spans="1:6" x14ac:dyDescent="0.3">
      <c r="A7" s="9" t="s">
        <v>73</v>
      </c>
      <c r="B7" s="10">
        <v>501256</v>
      </c>
      <c r="C7" s="10">
        <v>39719</v>
      </c>
      <c r="D7" s="11">
        <f>GETPIVOTDATA("Sum of Sales",$A$3,"Sales Person","Kelly Williams")/GETPIVOTDATA("Sum of Sales",$A$3)*100</f>
        <v>21.821509373015139</v>
      </c>
      <c r="E7" s="11">
        <f>GETPIVOTDATA("Sum of Profit",$A$3,"Sales Person","Kelly Williams")/GETPIVOTDATA("Sum of Profit",$A$3)*100</f>
        <v>13.870351551723537</v>
      </c>
    </row>
    <row r="8" spans="1:6" x14ac:dyDescent="0.3">
      <c r="A8" s="9" t="s">
        <v>8293</v>
      </c>
      <c r="B8" s="10">
        <v>2297073</v>
      </c>
      <c r="C8" s="10">
        <v>286359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A2" sqref="A2:C18"/>
    </sheetView>
  </sheetViews>
  <sheetFormatPr defaultRowHeight="15.6" x14ac:dyDescent="0.3"/>
  <cols>
    <col min="1" max="1" width="12.296875" bestFit="1" customWidth="1"/>
    <col min="2" max="2" width="11.3984375" bestFit="1" customWidth="1"/>
    <col min="3" max="3" width="11.8984375" bestFit="1" customWidth="1"/>
  </cols>
  <sheetData>
    <row r="1" spans="1:3" x14ac:dyDescent="0.3">
      <c r="A1" s="8" t="s">
        <v>8292</v>
      </c>
      <c r="B1" t="s">
        <v>8294</v>
      </c>
      <c r="C1" t="s">
        <v>8295</v>
      </c>
    </row>
    <row r="2" spans="1:3" x14ac:dyDescent="0.3">
      <c r="A2" s="9" t="s">
        <v>113</v>
      </c>
      <c r="B2" s="10">
        <v>59956</v>
      </c>
      <c r="C2" s="10">
        <v>15674</v>
      </c>
    </row>
    <row r="3" spans="1:3" x14ac:dyDescent="0.3">
      <c r="A3" s="9" t="s">
        <v>56</v>
      </c>
      <c r="B3" s="10">
        <v>42926</v>
      </c>
      <c r="C3" s="10">
        <v>7866</v>
      </c>
    </row>
    <row r="4" spans="1:3" x14ac:dyDescent="0.3">
      <c r="A4" s="9" t="s">
        <v>49</v>
      </c>
      <c r="B4" s="10">
        <v>8875</v>
      </c>
      <c r="C4" s="10">
        <v>2224</v>
      </c>
    </row>
    <row r="5" spans="1:3" x14ac:dyDescent="0.3">
      <c r="A5" s="9" t="s">
        <v>54</v>
      </c>
      <c r="B5" s="10">
        <v>72797</v>
      </c>
      <c r="C5" s="10">
        <v>7658</v>
      </c>
    </row>
    <row r="6" spans="1:3" x14ac:dyDescent="0.3">
      <c r="A6" s="9" t="s">
        <v>22</v>
      </c>
      <c r="B6" s="10">
        <v>30026</v>
      </c>
      <c r="C6" s="10">
        <v>-582</v>
      </c>
    </row>
    <row r="7" spans="1:3" x14ac:dyDescent="0.3">
      <c r="A7" s="9" t="s">
        <v>24</v>
      </c>
      <c r="B7" s="10">
        <v>95555</v>
      </c>
      <c r="C7" s="10">
        <v>7644</v>
      </c>
    </row>
    <row r="8" spans="1:3" x14ac:dyDescent="0.3">
      <c r="A8" s="9" t="s">
        <v>727</v>
      </c>
      <c r="B8" s="10">
        <v>62900</v>
      </c>
      <c r="C8" s="10">
        <v>25032</v>
      </c>
    </row>
    <row r="9" spans="1:3" x14ac:dyDescent="0.3">
      <c r="A9" s="9" t="s">
        <v>119</v>
      </c>
      <c r="B9" s="10">
        <v>3381</v>
      </c>
      <c r="C9" s="10">
        <v>1439</v>
      </c>
    </row>
    <row r="10" spans="1:3" x14ac:dyDescent="0.3">
      <c r="A10" s="9" t="s">
        <v>176</v>
      </c>
      <c r="B10" s="10">
        <v>858</v>
      </c>
      <c r="C10" s="10">
        <v>306</v>
      </c>
    </row>
    <row r="11" spans="1:3" x14ac:dyDescent="0.3">
      <c r="A11" s="9" t="s">
        <v>47</v>
      </c>
      <c r="B11" s="10">
        <v>28916</v>
      </c>
      <c r="C11" s="10">
        <v>4103</v>
      </c>
    </row>
    <row r="12" spans="1:3" x14ac:dyDescent="0.3">
      <c r="A12" s="9" t="s">
        <v>35</v>
      </c>
      <c r="B12" s="10">
        <v>3866</v>
      </c>
      <c r="C12" s="10">
        <v>1748</v>
      </c>
    </row>
    <row r="13" spans="1:3" x14ac:dyDescent="0.3">
      <c r="A13" s="9" t="s">
        <v>422</v>
      </c>
      <c r="B13" s="10">
        <v>43546</v>
      </c>
      <c r="C13" s="10">
        <v>-2870</v>
      </c>
    </row>
    <row r="14" spans="1:3" x14ac:dyDescent="0.3">
      <c r="A14" s="9" t="s">
        <v>64</v>
      </c>
      <c r="B14" s="10">
        <v>27701</v>
      </c>
      <c r="C14" s="10">
        <v>12034</v>
      </c>
    </row>
    <row r="15" spans="1:3" x14ac:dyDescent="0.3">
      <c r="A15" s="9" t="s">
        <v>52</v>
      </c>
      <c r="B15" s="10">
        <v>105356</v>
      </c>
      <c r="C15" s="10">
        <v>12847</v>
      </c>
    </row>
    <row r="16" spans="1:3" x14ac:dyDescent="0.3">
      <c r="A16" s="9" t="s">
        <v>42</v>
      </c>
      <c r="B16" s="10">
        <v>69681</v>
      </c>
      <c r="C16" s="10">
        <v>7407</v>
      </c>
    </row>
    <row r="17" spans="1:3" x14ac:dyDescent="0.3">
      <c r="A17" s="9" t="s">
        <v>356</v>
      </c>
      <c r="B17" s="10">
        <v>16051</v>
      </c>
      <c r="C17" s="10">
        <v>-955</v>
      </c>
    </row>
    <row r="18" spans="1:3" x14ac:dyDescent="0.3">
      <c r="A18" s="9" t="s">
        <v>41</v>
      </c>
      <c r="B18" s="10">
        <v>60893</v>
      </c>
      <c r="C18" s="10">
        <v>-8144</v>
      </c>
    </row>
    <row r="19" spans="1:3" x14ac:dyDescent="0.3">
      <c r="A19" s="9" t="s">
        <v>8293</v>
      </c>
      <c r="B19" s="10">
        <v>733284</v>
      </c>
      <c r="C19" s="10">
        <v>93431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5"/>
  <sheetViews>
    <sheetView workbookViewId="0">
      <selection activeCell="A4" sqref="A3:B537"/>
    </sheetView>
  </sheetViews>
  <sheetFormatPr defaultRowHeight="15.6" x14ac:dyDescent="0.3"/>
  <cols>
    <col min="1" max="1" width="17.5" customWidth="1"/>
    <col min="2" max="2" width="13.5" customWidth="1"/>
    <col min="3" max="3" width="15.5" customWidth="1"/>
    <col min="4" max="755" width="15.19921875" bestFit="1" customWidth="1"/>
    <col min="756" max="756" width="10.8984375" bestFit="1" customWidth="1"/>
  </cols>
  <sheetData>
    <row r="1" spans="1:4" x14ac:dyDescent="0.3">
      <c r="A1" s="8" t="s">
        <v>2</v>
      </c>
      <c r="B1" t="s">
        <v>8299</v>
      </c>
    </row>
    <row r="3" spans="1:4" x14ac:dyDescent="0.3">
      <c r="A3" s="8" t="s">
        <v>8292</v>
      </c>
      <c r="B3" t="s">
        <v>8300</v>
      </c>
    </row>
    <row r="4" spans="1:4" x14ac:dyDescent="0.3">
      <c r="A4" s="9" t="s">
        <v>3349</v>
      </c>
      <c r="B4" s="10">
        <v>1</v>
      </c>
    </row>
    <row r="5" spans="1:4" x14ac:dyDescent="0.3">
      <c r="A5" s="9" t="s">
        <v>2842</v>
      </c>
      <c r="B5" s="10">
        <v>1</v>
      </c>
      <c r="D5" s="10"/>
    </row>
    <row r="6" spans="1:4" x14ac:dyDescent="0.3">
      <c r="A6" s="9" t="s">
        <v>489</v>
      </c>
      <c r="B6" s="10">
        <v>21</v>
      </c>
      <c r="D6" s="10"/>
    </row>
    <row r="7" spans="1:4" x14ac:dyDescent="0.3">
      <c r="A7" s="9" t="s">
        <v>4447</v>
      </c>
      <c r="B7" s="10">
        <v>14</v>
      </c>
      <c r="D7" s="10"/>
    </row>
    <row r="8" spans="1:4" x14ac:dyDescent="0.3">
      <c r="A8" s="9" t="s">
        <v>3557</v>
      </c>
      <c r="B8" s="10">
        <v>16</v>
      </c>
      <c r="D8" s="10"/>
    </row>
    <row r="9" spans="1:4" x14ac:dyDescent="0.3">
      <c r="A9" s="9" t="s">
        <v>2191</v>
      </c>
      <c r="B9" s="10">
        <v>4</v>
      </c>
      <c r="D9" s="10"/>
    </row>
    <row r="10" spans="1:4" x14ac:dyDescent="0.3">
      <c r="A10" s="9" t="s">
        <v>2398</v>
      </c>
      <c r="B10" s="10">
        <v>7</v>
      </c>
      <c r="D10" s="10"/>
    </row>
    <row r="11" spans="1:4" x14ac:dyDescent="0.3">
      <c r="A11" s="9" t="s">
        <v>5899</v>
      </c>
      <c r="B11" s="10">
        <v>2</v>
      </c>
      <c r="D11" s="10"/>
    </row>
    <row r="12" spans="1:4" x14ac:dyDescent="0.3">
      <c r="A12" s="9" t="s">
        <v>961</v>
      </c>
      <c r="B12" s="10">
        <v>10</v>
      </c>
      <c r="D12" s="10"/>
    </row>
    <row r="13" spans="1:4" x14ac:dyDescent="0.3">
      <c r="A13" s="9" t="s">
        <v>1121</v>
      </c>
      <c r="B13" s="10">
        <v>27</v>
      </c>
      <c r="D13" s="10"/>
    </row>
    <row r="14" spans="1:4" x14ac:dyDescent="0.3">
      <c r="A14" s="9" t="s">
        <v>1542</v>
      </c>
      <c r="B14" s="10">
        <v>4</v>
      </c>
      <c r="D14" s="10"/>
    </row>
    <row r="15" spans="1:4" x14ac:dyDescent="0.3">
      <c r="A15" s="9" t="s">
        <v>6020</v>
      </c>
      <c r="B15" s="10">
        <v>5</v>
      </c>
      <c r="D15" s="10"/>
    </row>
    <row r="16" spans="1:4" x14ac:dyDescent="0.3">
      <c r="A16" s="9" t="s">
        <v>5959</v>
      </c>
      <c r="B16" s="10">
        <v>1</v>
      </c>
      <c r="D16" s="10"/>
    </row>
    <row r="17" spans="1:4" x14ac:dyDescent="0.3">
      <c r="A17" s="9" t="s">
        <v>1799</v>
      </c>
      <c r="B17" s="10">
        <v>7</v>
      </c>
      <c r="D17" s="10"/>
    </row>
    <row r="18" spans="1:4" x14ac:dyDescent="0.3">
      <c r="A18" s="9" t="s">
        <v>2732</v>
      </c>
      <c r="B18" s="10">
        <v>9</v>
      </c>
      <c r="D18" s="10"/>
    </row>
    <row r="19" spans="1:4" x14ac:dyDescent="0.3">
      <c r="A19" s="9" t="s">
        <v>4969</v>
      </c>
      <c r="B19" s="10">
        <v>2</v>
      </c>
      <c r="D19" s="10"/>
    </row>
    <row r="20" spans="1:4" x14ac:dyDescent="0.3">
      <c r="A20" s="9" t="s">
        <v>672</v>
      </c>
      <c r="B20" s="10">
        <v>60</v>
      </c>
    </row>
    <row r="21" spans="1:4" x14ac:dyDescent="0.3">
      <c r="A21" s="9" t="s">
        <v>3918</v>
      </c>
      <c r="B21" s="10">
        <v>1</v>
      </c>
    </row>
    <row r="22" spans="1:4" x14ac:dyDescent="0.3">
      <c r="A22" s="9" t="s">
        <v>676</v>
      </c>
      <c r="B22" s="10">
        <v>4</v>
      </c>
    </row>
    <row r="23" spans="1:4" x14ac:dyDescent="0.3">
      <c r="A23" s="9" t="s">
        <v>4342</v>
      </c>
      <c r="B23" s="10">
        <v>7</v>
      </c>
    </row>
    <row r="24" spans="1:4" x14ac:dyDescent="0.3">
      <c r="A24" s="9" t="s">
        <v>2483</v>
      </c>
      <c r="B24" s="10">
        <v>8</v>
      </c>
    </row>
    <row r="25" spans="1:4" x14ac:dyDescent="0.3">
      <c r="A25" s="9" t="s">
        <v>1030</v>
      </c>
      <c r="B25" s="10">
        <v>39</v>
      </c>
    </row>
    <row r="26" spans="1:4" x14ac:dyDescent="0.3">
      <c r="A26" s="9" t="s">
        <v>6048</v>
      </c>
      <c r="B26" s="10">
        <v>1</v>
      </c>
    </row>
    <row r="27" spans="1:4" x14ac:dyDescent="0.3">
      <c r="A27" s="9" t="s">
        <v>928</v>
      </c>
      <c r="B27" s="10">
        <v>24</v>
      </c>
    </row>
    <row r="28" spans="1:4" x14ac:dyDescent="0.3">
      <c r="A28" s="9" t="s">
        <v>281</v>
      </c>
      <c r="B28" s="10">
        <v>68</v>
      </c>
    </row>
    <row r="29" spans="1:4" x14ac:dyDescent="0.3">
      <c r="A29" s="9" t="s">
        <v>737</v>
      </c>
      <c r="B29" s="10">
        <v>39</v>
      </c>
    </row>
    <row r="30" spans="1:4" x14ac:dyDescent="0.3">
      <c r="A30" s="9" t="s">
        <v>3694</v>
      </c>
      <c r="B30" s="10">
        <v>6</v>
      </c>
    </row>
    <row r="31" spans="1:4" x14ac:dyDescent="0.3">
      <c r="A31" s="9" t="s">
        <v>2072</v>
      </c>
      <c r="B31" s="10">
        <v>16</v>
      </c>
    </row>
    <row r="32" spans="1:4" x14ac:dyDescent="0.3">
      <c r="A32" s="9" t="s">
        <v>1550</v>
      </c>
      <c r="B32" s="10">
        <v>43</v>
      </c>
    </row>
    <row r="33" spans="1:2" x14ac:dyDescent="0.3">
      <c r="A33" s="9" t="s">
        <v>5567</v>
      </c>
      <c r="B33" s="10">
        <v>5</v>
      </c>
    </row>
    <row r="34" spans="1:2" x14ac:dyDescent="0.3">
      <c r="A34" s="9" t="s">
        <v>7910</v>
      </c>
      <c r="B34" s="10">
        <v>1</v>
      </c>
    </row>
    <row r="35" spans="1:2" x14ac:dyDescent="0.3">
      <c r="A35" s="9" t="s">
        <v>7331</v>
      </c>
      <c r="B35" s="10">
        <v>3</v>
      </c>
    </row>
    <row r="36" spans="1:2" x14ac:dyDescent="0.3">
      <c r="A36" s="9" t="s">
        <v>6237</v>
      </c>
      <c r="B36" s="10">
        <v>1</v>
      </c>
    </row>
    <row r="37" spans="1:2" x14ac:dyDescent="0.3">
      <c r="A37" s="9" t="s">
        <v>1888</v>
      </c>
      <c r="B37" s="10">
        <v>5</v>
      </c>
    </row>
    <row r="38" spans="1:2" x14ac:dyDescent="0.3">
      <c r="A38" s="9" t="s">
        <v>5837</v>
      </c>
      <c r="B38" s="10">
        <v>5</v>
      </c>
    </row>
    <row r="39" spans="1:2" x14ac:dyDescent="0.3">
      <c r="A39" s="9" t="s">
        <v>653</v>
      </c>
      <c r="B39" s="10">
        <v>10</v>
      </c>
    </row>
    <row r="40" spans="1:2" x14ac:dyDescent="0.3">
      <c r="A40" s="9" t="s">
        <v>2580</v>
      </c>
      <c r="B40" s="10">
        <v>6</v>
      </c>
    </row>
    <row r="41" spans="1:2" x14ac:dyDescent="0.3">
      <c r="A41" s="9" t="s">
        <v>2069</v>
      </c>
      <c r="B41" s="10">
        <v>3</v>
      </c>
    </row>
    <row r="42" spans="1:2" x14ac:dyDescent="0.3">
      <c r="A42" s="9" t="s">
        <v>1607</v>
      </c>
      <c r="B42" s="10">
        <v>5</v>
      </c>
    </row>
    <row r="43" spans="1:2" x14ac:dyDescent="0.3">
      <c r="A43" s="9" t="s">
        <v>6354</v>
      </c>
      <c r="B43" s="10">
        <v>3</v>
      </c>
    </row>
    <row r="44" spans="1:2" x14ac:dyDescent="0.3">
      <c r="A44" s="9" t="s">
        <v>6008</v>
      </c>
      <c r="B44" s="10">
        <v>1</v>
      </c>
    </row>
    <row r="45" spans="1:2" x14ac:dyDescent="0.3">
      <c r="A45" s="9" t="s">
        <v>329</v>
      </c>
      <c r="B45" s="10">
        <v>15</v>
      </c>
    </row>
    <row r="46" spans="1:2" x14ac:dyDescent="0.3">
      <c r="A46" s="9" t="s">
        <v>3071</v>
      </c>
      <c r="B46" s="10">
        <v>3</v>
      </c>
    </row>
    <row r="47" spans="1:2" x14ac:dyDescent="0.3">
      <c r="A47" s="9" t="s">
        <v>4786</v>
      </c>
      <c r="B47" s="10">
        <v>4</v>
      </c>
    </row>
    <row r="48" spans="1:2" x14ac:dyDescent="0.3">
      <c r="A48" s="9" t="s">
        <v>3194</v>
      </c>
      <c r="B48" s="10">
        <v>6</v>
      </c>
    </row>
    <row r="49" spans="1:2" x14ac:dyDescent="0.3">
      <c r="A49" s="9" t="s">
        <v>1437</v>
      </c>
      <c r="B49" s="10">
        <v>6</v>
      </c>
    </row>
    <row r="50" spans="1:2" x14ac:dyDescent="0.3">
      <c r="A50" s="9" t="s">
        <v>3500</v>
      </c>
      <c r="B50" s="10">
        <v>10</v>
      </c>
    </row>
    <row r="51" spans="1:2" x14ac:dyDescent="0.3">
      <c r="A51" s="9" t="s">
        <v>1791</v>
      </c>
      <c r="B51" s="10">
        <v>10</v>
      </c>
    </row>
    <row r="52" spans="1:2" x14ac:dyDescent="0.3">
      <c r="A52" s="9" t="s">
        <v>8074</v>
      </c>
      <c r="B52" s="10">
        <v>2</v>
      </c>
    </row>
    <row r="53" spans="1:2" x14ac:dyDescent="0.3">
      <c r="A53" s="9" t="s">
        <v>596</v>
      </c>
      <c r="B53" s="10">
        <v>16</v>
      </c>
    </row>
    <row r="54" spans="1:2" x14ac:dyDescent="0.3">
      <c r="A54" s="9" t="s">
        <v>6332</v>
      </c>
      <c r="B54" s="10">
        <v>2</v>
      </c>
    </row>
    <row r="55" spans="1:2" x14ac:dyDescent="0.3">
      <c r="A55" s="9" t="s">
        <v>316</v>
      </c>
      <c r="B55" s="10">
        <v>13</v>
      </c>
    </row>
    <row r="56" spans="1:2" x14ac:dyDescent="0.3">
      <c r="A56" s="9" t="s">
        <v>3717</v>
      </c>
      <c r="B56" s="10">
        <v>5</v>
      </c>
    </row>
    <row r="57" spans="1:2" x14ac:dyDescent="0.3">
      <c r="A57" s="9" t="s">
        <v>2703</v>
      </c>
      <c r="B57" s="10">
        <v>5</v>
      </c>
    </row>
    <row r="58" spans="1:2" x14ac:dyDescent="0.3">
      <c r="A58" s="9" t="s">
        <v>2237</v>
      </c>
      <c r="B58" s="10">
        <v>7</v>
      </c>
    </row>
    <row r="59" spans="1:2" x14ac:dyDescent="0.3">
      <c r="A59" s="9" t="s">
        <v>5517</v>
      </c>
      <c r="B59" s="10">
        <v>6</v>
      </c>
    </row>
    <row r="60" spans="1:2" x14ac:dyDescent="0.3">
      <c r="A60" s="9" t="s">
        <v>1556</v>
      </c>
      <c r="B60" s="10">
        <v>10</v>
      </c>
    </row>
    <row r="61" spans="1:2" x14ac:dyDescent="0.3">
      <c r="A61" s="9" t="s">
        <v>2248</v>
      </c>
      <c r="B61" s="10">
        <v>2</v>
      </c>
    </row>
    <row r="62" spans="1:2" x14ac:dyDescent="0.3">
      <c r="A62" s="9" t="s">
        <v>2692</v>
      </c>
      <c r="B62" s="10">
        <v>2</v>
      </c>
    </row>
    <row r="63" spans="1:2" x14ac:dyDescent="0.3">
      <c r="A63" s="9" t="s">
        <v>7143</v>
      </c>
      <c r="B63" s="10">
        <v>3</v>
      </c>
    </row>
    <row r="64" spans="1:2" x14ac:dyDescent="0.3">
      <c r="A64" s="9" t="s">
        <v>1319</v>
      </c>
      <c r="B64" s="10">
        <v>25</v>
      </c>
    </row>
    <row r="65" spans="1:2" x14ac:dyDescent="0.3">
      <c r="A65" s="9" t="s">
        <v>5775</v>
      </c>
      <c r="B65" s="10">
        <v>3</v>
      </c>
    </row>
    <row r="66" spans="1:2" x14ac:dyDescent="0.3">
      <c r="A66" s="9" t="s">
        <v>5730</v>
      </c>
      <c r="B66" s="10">
        <v>5</v>
      </c>
    </row>
    <row r="67" spans="1:2" x14ac:dyDescent="0.3">
      <c r="A67" s="9" t="s">
        <v>7053</v>
      </c>
      <c r="B67" s="10">
        <v>6</v>
      </c>
    </row>
    <row r="68" spans="1:2" x14ac:dyDescent="0.3">
      <c r="A68" s="9" t="s">
        <v>888</v>
      </c>
      <c r="B68" s="10">
        <v>3</v>
      </c>
    </row>
    <row r="69" spans="1:2" x14ac:dyDescent="0.3">
      <c r="A69" s="9" t="s">
        <v>409</v>
      </c>
      <c r="B69" s="10">
        <v>11</v>
      </c>
    </row>
    <row r="70" spans="1:2" x14ac:dyDescent="0.3">
      <c r="A70" s="9" t="s">
        <v>2177</v>
      </c>
      <c r="B70" s="10">
        <v>5</v>
      </c>
    </row>
    <row r="71" spans="1:2" x14ac:dyDescent="0.3">
      <c r="A71" s="9" t="s">
        <v>1872</v>
      </c>
      <c r="B71" s="10">
        <v>15</v>
      </c>
    </row>
    <row r="72" spans="1:2" x14ac:dyDescent="0.3">
      <c r="A72" s="9" t="s">
        <v>1350</v>
      </c>
      <c r="B72" s="10">
        <v>6</v>
      </c>
    </row>
    <row r="73" spans="1:2" x14ac:dyDescent="0.3">
      <c r="A73" s="9" t="s">
        <v>3883</v>
      </c>
      <c r="B73" s="10">
        <v>2</v>
      </c>
    </row>
    <row r="74" spans="1:2" x14ac:dyDescent="0.3">
      <c r="A74" s="9" t="s">
        <v>4705</v>
      </c>
      <c r="B74" s="10">
        <v>1</v>
      </c>
    </row>
    <row r="75" spans="1:2" x14ac:dyDescent="0.3">
      <c r="A75" s="9" t="s">
        <v>2287</v>
      </c>
      <c r="B75" s="10">
        <v>1</v>
      </c>
    </row>
    <row r="76" spans="1:2" x14ac:dyDescent="0.3">
      <c r="A76" s="9" t="s">
        <v>4629</v>
      </c>
      <c r="B76" s="10">
        <v>7</v>
      </c>
    </row>
    <row r="77" spans="1:2" x14ac:dyDescent="0.3">
      <c r="A77" s="9" t="s">
        <v>600</v>
      </c>
      <c r="B77" s="10">
        <v>1</v>
      </c>
    </row>
    <row r="78" spans="1:2" x14ac:dyDescent="0.3">
      <c r="A78" s="9" t="s">
        <v>287</v>
      </c>
      <c r="B78" s="10">
        <v>52</v>
      </c>
    </row>
    <row r="79" spans="1:2" x14ac:dyDescent="0.3">
      <c r="A79" s="9" t="s">
        <v>3001</v>
      </c>
      <c r="B79" s="10">
        <v>2</v>
      </c>
    </row>
    <row r="80" spans="1:2" x14ac:dyDescent="0.3">
      <c r="A80" s="9" t="s">
        <v>2531</v>
      </c>
      <c r="B80" s="10">
        <v>10</v>
      </c>
    </row>
    <row r="81" spans="1:2" x14ac:dyDescent="0.3">
      <c r="A81" s="9" t="s">
        <v>2489</v>
      </c>
      <c r="B81" s="10">
        <v>18</v>
      </c>
    </row>
    <row r="82" spans="1:2" x14ac:dyDescent="0.3">
      <c r="A82" s="9" t="s">
        <v>1338</v>
      </c>
      <c r="B82" s="10">
        <v>16</v>
      </c>
    </row>
    <row r="83" spans="1:2" x14ac:dyDescent="0.3">
      <c r="A83" s="9" t="s">
        <v>7192</v>
      </c>
      <c r="B83" s="10">
        <v>1</v>
      </c>
    </row>
    <row r="84" spans="1:2" x14ac:dyDescent="0.3">
      <c r="A84" s="9" t="s">
        <v>192</v>
      </c>
      <c r="B84" s="10">
        <v>314</v>
      </c>
    </row>
    <row r="85" spans="1:2" x14ac:dyDescent="0.3">
      <c r="A85" s="9" t="s">
        <v>3604</v>
      </c>
      <c r="B85" s="10">
        <v>11</v>
      </c>
    </row>
    <row r="86" spans="1:2" x14ac:dyDescent="0.3">
      <c r="A86" s="9" t="s">
        <v>3299</v>
      </c>
      <c r="B86" s="10">
        <v>3</v>
      </c>
    </row>
    <row r="87" spans="1:2" x14ac:dyDescent="0.3">
      <c r="A87" s="9" t="s">
        <v>607</v>
      </c>
      <c r="B87" s="10">
        <v>17</v>
      </c>
    </row>
    <row r="88" spans="1:2" x14ac:dyDescent="0.3">
      <c r="A88" s="9" t="s">
        <v>2606</v>
      </c>
      <c r="B88" s="10">
        <v>1</v>
      </c>
    </row>
    <row r="89" spans="1:2" x14ac:dyDescent="0.3">
      <c r="A89" s="9" t="s">
        <v>3592</v>
      </c>
      <c r="B89" s="10">
        <v>7</v>
      </c>
    </row>
    <row r="90" spans="1:2" x14ac:dyDescent="0.3">
      <c r="A90" s="9" t="s">
        <v>1296</v>
      </c>
      <c r="B90" s="10">
        <v>42</v>
      </c>
    </row>
    <row r="91" spans="1:2" x14ac:dyDescent="0.3">
      <c r="A91" s="9" t="s">
        <v>1545</v>
      </c>
      <c r="B91" s="10">
        <v>2</v>
      </c>
    </row>
    <row r="92" spans="1:2" x14ac:dyDescent="0.3">
      <c r="A92" s="9" t="s">
        <v>1547</v>
      </c>
      <c r="B92" s="10">
        <v>29</v>
      </c>
    </row>
    <row r="93" spans="1:2" x14ac:dyDescent="0.3">
      <c r="A93" s="9" t="s">
        <v>4689</v>
      </c>
      <c r="B93" s="10">
        <v>2</v>
      </c>
    </row>
    <row r="94" spans="1:2" x14ac:dyDescent="0.3">
      <c r="A94" s="9" t="s">
        <v>6568</v>
      </c>
      <c r="B94" s="10">
        <v>2</v>
      </c>
    </row>
    <row r="95" spans="1:2" x14ac:dyDescent="0.3">
      <c r="A95" s="9" t="s">
        <v>2203</v>
      </c>
      <c r="B95" s="10">
        <v>3</v>
      </c>
    </row>
    <row r="96" spans="1:2" x14ac:dyDescent="0.3">
      <c r="A96" s="9" t="s">
        <v>646</v>
      </c>
      <c r="B96" s="10">
        <v>25</v>
      </c>
    </row>
    <row r="97" spans="1:2" x14ac:dyDescent="0.3">
      <c r="A97" s="9" t="s">
        <v>237</v>
      </c>
      <c r="B97" s="10">
        <v>81</v>
      </c>
    </row>
    <row r="98" spans="1:2" x14ac:dyDescent="0.3">
      <c r="A98" s="9" t="s">
        <v>305</v>
      </c>
      <c r="B98" s="10">
        <v>221</v>
      </c>
    </row>
    <row r="99" spans="1:2" x14ac:dyDescent="0.3">
      <c r="A99" s="9" t="s">
        <v>3155</v>
      </c>
      <c r="B99" s="10">
        <v>1</v>
      </c>
    </row>
    <row r="100" spans="1:2" x14ac:dyDescent="0.3">
      <c r="A100" s="9" t="s">
        <v>59</v>
      </c>
      <c r="B100" s="10">
        <v>31</v>
      </c>
    </row>
    <row r="101" spans="1:2" x14ac:dyDescent="0.3">
      <c r="A101" s="9" t="s">
        <v>5846</v>
      </c>
      <c r="B101" s="10">
        <v>1</v>
      </c>
    </row>
    <row r="102" spans="1:2" x14ac:dyDescent="0.3">
      <c r="A102" s="9" t="s">
        <v>2476</v>
      </c>
      <c r="B102" s="10">
        <v>1</v>
      </c>
    </row>
    <row r="103" spans="1:2" x14ac:dyDescent="0.3">
      <c r="A103" s="9" t="s">
        <v>3778</v>
      </c>
      <c r="B103" s="10">
        <v>2</v>
      </c>
    </row>
    <row r="104" spans="1:2" x14ac:dyDescent="0.3">
      <c r="A104" s="9" t="s">
        <v>3832</v>
      </c>
      <c r="B104" s="10">
        <v>4</v>
      </c>
    </row>
    <row r="105" spans="1:2" x14ac:dyDescent="0.3">
      <c r="A105" s="9" t="s">
        <v>5695</v>
      </c>
      <c r="B105" s="10">
        <v>2</v>
      </c>
    </row>
    <row r="106" spans="1:2" x14ac:dyDescent="0.3">
      <c r="A106" s="9" t="s">
        <v>1639</v>
      </c>
      <c r="B106" s="10">
        <v>8</v>
      </c>
    </row>
    <row r="107" spans="1:2" x14ac:dyDescent="0.3">
      <c r="A107" s="9" t="s">
        <v>5367</v>
      </c>
      <c r="B107" s="10">
        <v>8</v>
      </c>
    </row>
    <row r="108" spans="1:2" x14ac:dyDescent="0.3">
      <c r="A108" s="9" t="s">
        <v>1017</v>
      </c>
      <c r="B108" s="10">
        <v>11</v>
      </c>
    </row>
    <row r="109" spans="1:2" x14ac:dyDescent="0.3">
      <c r="A109" s="9" t="s">
        <v>1425</v>
      </c>
      <c r="B109" s="10">
        <v>2</v>
      </c>
    </row>
    <row r="110" spans="1:2" x14ac:dyDescent="0.3">
      <c r="A110" s="9" t="s">
        <v>5446</v>
      </c>
      <c r="B110" s="10">
        <v>4</v>
      </c>
    </row>
    <row r="111" spans="1:2" x14ac:dyDescent="0.3">
      <c r="A111" s="9" t="s">
        <v>1905</v>
      </c>
      <c r="B111" s="10">
        <v>16</v>
      </c>
    </row>
    <row r="112" spans="1:2" x14ac:dyDescent="0.3">
      <c r="A112" s="9" t="s">
        <v>3525</v>
      </c>
      <c r="B112" s="10">
        <v>3</v>
      </c>
    </row>
    <row r="113" spans="1:2" x14ac:dyDescent="0.3">
      <c r="A113" s="9" t="s">
        <v>498</v>
      </c>
      <c r="B113" s="10">
        <v>157</v>
      </c>
    </row>
    <row r="114" spans="1:2" x14ac:dyDescent="0.3">
      <c r="A114" s="9" t="s">
        <v>7058</v>
      </c>
      <c r="B114" s="10">
        <v>1</v>
      </c>
    </row>
    <row r="115" spans="1:2" x14ac:dyDescent="0.3">
      <c r="A115" s="9" t="s">
        <v>6980</v>
      </c>
      <c r="B115" s="10">
        <v>7</v>
      </c>
    </row>
    <row r="116" spans="1:2" x14ac:dyDescent="0.3">
      <c r="A116" s="9" t="s">
        <v>4578</v>
      </c>
      <c r="B116" s="10">
        <v>1</v>
      </c>
    </row>
    <row r="117" spans="1:2" x14ac:dyDescent="0.3">
      <c r="A117" s="9" t="s">
        <v>2572</v>
      </c>
      <c r="B117" s="10">
        <v>4</v>
      </c>
    </row>
    <row r="118" spans="1:2" x14ac:dyDescent="0.3">
      <c r="A118" s="9" t="s">
        <v>1223</v>
      </c>
      <c r="B118" s="10">
        <v>5</v>
      </c>
    </row>
    <row r="119" spans="1:2" x14ac:dyDescent="0.3">
      <c r="A119" s="9" t="s">
        <v>2119</v>
      </c>
      <c r="B119" s="10">
        <v>6</v>
      </c>
    </row>
    <row r="120" spans="1:2" x14ac:dyDescent="0.3">
      <c r="A120" s="9" t="s">
        <v>222</v>
      </c>
      <c r="B120" s="10">
        <v>35</v>
      </c>
    </row>
    <row r="121" spans="1:2" x14ac:dyDescent="0.3">
      <c r="A121" s="9" t="s">
        <v>5854</v>
      </c>
      <c r="B121" s="10">
        <v>1</v>
      </c>
    </row>
    <row r="122" spans="1:2" x14ac:dyDescent="0.3">
      <c r="A122" s="9" t="s">
        <v>3046</v>
      </c>
      <c r="B122" s="10">
        <v>3</v>
      </c>
    </row>
    <row r="123" spans="1:2" x14ac:dyDescent="0.3">
      <c r="A123" s="9" t="s">
        <v>2552</v>
      </c>
      <c r="B123" s="10">
        <v>5</v>
      </c>
    </row>
    <row r="124" spans="1:2" x14ac:dyDescent="0.3">
      <c r="A124" s="9" t="s">
        <v>493</v>
      </c>
      <c r="B124" s="10">
        <v>44</v>
      </c>
    </row>
    <row r="125" spans="1:2" x14ac:dyDescent="0.3">
      <c r="A125" s="9" t="s">
        <v>818</v>
      </c>
      <c r="B125" s="10">
        <v>19</v>
      </c>
    </row>
    <row r="126" spans="1:2" x14ac:dyDescent="0.3">
      <c r="A126" s="9" t="s">
        <v>1494</v>
      </c>
      <c r="B126" s="10">
        <v>6</v>
      </c>
    </row>
    <row r="127" spans="1:2" x14ac:dyDescent="0.3">
      <c r="A127" s="9" t="s">
        <v>535</v>
      </c>
      <c r="B127" s="10">
        <v>115</v>
      </c>
    </row>
    <row r="128" spans="1:2" x14ac:dyDescent="0.3">
      <c r="A128" s="9" t="s">
        <v>157</v>
      </c>
      <c r="B128" s="10">
        <v>19</v>
      </c>
    </row>
    <row r="129" spans="1:2" x14ac:dyDescent="0.3">
      <c r="A129" s="9" t="s">
        <v>1663</v>
      </c>
      <c r="B129" s="10">
        <v>3</v>
      </c>
    </row>
    <row r="130" spans="1:2" x14ac:dyDescent="0.3">
      <c r="A130" s="9" t="s">
        <v>528</v>
      </c>
      <c r="B130" s="10">
        <v>14</v>
      </c>
    </row>
    <row r="131" spans="1:2" x14ac:dyDescent="0.3">
      <c r="A131" s="9" t="s">
        <v>4961</v>
      </c>
      <c r="B131" s="10">
        <v>3</v>
      </c>
    </row>
    <row r="132" spans="1:2" x14ac:dyDescent="0.3">
      <c r="A132" s="9" t="s">
        <v>231</v>
      </c>
      <c r="B132" s="10">
        <v>9</v>
      </c>
    </row>
    <row r="133" spans="1:2" x14ac:dyDescent="0.3">
      <c r="A133" s="9" t="s">
        <v>147</v>
      </c>
      <c r="B133" s="10">
        <v>8</v>
      </c>
    </row>
    <row r="134" spans="1:2" x14ac:dyDescent="0.3">
      <c r="A134" s="9" t="s">
        <v>2891</v>
      </c>
      <c r="B134" s="10">
        <v>5</v>
      </c>
    </row>
    <row r="135" spans="1:2" x14ac:dyDescent="0.3">
      <c r="A135" s="9" t="s">
        <v>5667</v>
      </c>
      <c r="B135" s="10">
        <v>3</v>
      </c>
    </row>
    <row r="136" spans="1:2" x14ac:dyDescent="0.3">
      <c r="A136" s="9" t="s">
        <v>2135</v>
      </c>
      <c r="B136" s="10">
        <v>6</v>
      </c>
    </row>
    <row r="137" spans="1:2" x14ac:dyDescent="0.3">
      <c r="A137" s="9" t="s">
        <v>2831</v>
      </c>
      <c r="B137" s="10">
        <v>3</v>
      </c>
    </row>
    <row r="138" spans="1:2" x14ac:dyDescent="0.3">
      <c r="A138" s="9" t="s">
        <v>397</v>
      </c>
      <c r="B138" s="10">
        <v>2</v>
      </c>
    </row>
    <row r="139" spans="1:2" x14ac:dyDescent="0.3">
      <c r="A139" s="9" t="s">
        <v>1678</v>
      </c>
      <c r="B139" s="10">
        <v>14</v>
      </c>
    </row>
    <row r="140" spans="1:2" x14ac:dyDescent="0.3">
      <c r="A140" s="9" t="s">
        <v>5790</v>
      </c>
      <c r="B140" s="10">
        <v>2</v>
      </c>
    </row>
    <row r="141" spans="1:2" x14ac:dyDescent="0.3">
      <c r="A141" s="9" t="s">
        <v>1485</v>
      </c>
      <c r="B141" s="10">
        <v>19</v>
      </c>
    </row>
    <row r="142" spans="1:2" x14ac:dyDescent="0.3">
      <c r="A142" s="9" t="s">
        <v>3324</v>
      </c>
      <c r="B142" s="10">
        <v>2</v>
      </c>
    </row>
    <row r="143" spans="1:2" x14ac:dyDescent="0.3">
      <c r="A143" s="9" t="s">
        <v>7029</v>
      </c>
      <c r="B143" s="10">
        <v>4</v>
      </c>
    </row>
    <row r="144" spans="1:2" x14ac:dyDescent="0.3">
      <c r="A144" s="9" t="s">
        <v>6090</v>
      </c>
      <c r="B144" s="10">
        <v>1</v>
      </c>
    </row>
    <row r="145" spans="1:2" x14ac:dyDescent="0.3">
      <c r="A145" s="9" t="s">
        <v>1709</v>
      </c>
      <c r="B145" s="10">
        <v>5</v>
      </c>
    </row>
    <row r="146" spans="1:2" x14ac:dyDescent="0.3">
      <c r="A146" s="9" t="s">
        <v>4670</v>
      </c>
      <c r="B146" s="10">
        <v>2</v>
      </c>
    </row>
    <row r="147" spans="1:2" x14ac:dyDescent="0.3">
      <c r="A147" s="9" t="s">
        <v>6165</v>
      </c>
      <c r="B147" s="10">
        <v>3</v>
      </c>
    </row>
    <row r="148" spans="1:2" x14ac:dyDescent="0.3">
      <c r="A148" s="9" t="s">
        <v>5452</v>
      </c>
      <c r="B148" s="10">
        <v>6</v>
      </c>
    </row>
    <row r="149" spans="1:2" x14ac:dyDescent="0.3">
      <c r="A149" s="9" t="s">
        <v>1409</v>
      </c>
      <c r="B149" s="10">
        <v>4</v>
      </c>
    </row>
    <row r="150" spans="1:2" x14ac:dyDescent="0.3">
      <c r="A150" s="9" t="s">
        <v>1552</v>
      </c>
      <c r="B150" s="10">
        <v>22</v>
      </c>
    </row>
    <row r="151" spans="1:2" x14ac:dyDescent="0.3">
      <c r="A151" s="9" t="s">
        <v>457</v>
      </c>
      <c r="B151" s="10">
        <v>45</v>
      </c>
    </row>
    <row r="152" spans="1:2" x14ac:dyDescent="0.3">
      <c r="A152" s="9" t="s">
        <v>3339</v>
      </c>
      <c r="B152" s="10">
        <v>7</v>
      </c>
    </row>
    <row r="153" spans="1:2" x14ac:dyDescent="0.3">
      <c r="A153" s="9" t="s">
        <v>3619</v>
      </c>
      <c r="B153" s="10">
        <v>3</v>
      </c>
    </row>
    <row r="154" spans="1:2" x14ac:dyDescent="0.3">
      <c r="A154" s="9" t="s">
        <v>1012</v>
      </c>
      <c r="B154" s="10">
        <v>41</v>
      </c>
    </row>
    <row r="155" spans="1:2" x14ac:dyDescent="0.3">
      <c r="A155" s="9" t="s">
        <v>1983</v>
      </c>
      <c r="B155" s="10">
        <v>21</v>
      </c>
    </row>
    <row r="156" spans="1:2" x14ac:dyDescent="0.3">
      <c r="A156" s="9" t="s">
        <v>2097</v>
      </c>
      <c r="B156" s="10">
        <v>7</v>
      </c>
    </row>
    <row r="157" spans="1:2" x14ac:dyDescent="0.3">
      <c r="A157" s="9" t="s">
        <v>36</v>
      </c>
      <c r="B157" s="10">
        <v>15</v>
      </c>
    </row>
    <row r="158" spans="1:2" x14ac:dyDescent="0.3">
      <c r="A158" s="9" t="s">
        <v>70</v>
      </c>
      <c r="B158" s="10">
        <v>27</v>
      </c>
    </row>
    <row r="159" spans="1:2" x14ac:dyDescent="0.3">
      <c r="A159" s="9" t="s">
        <v>2794</v>
      </c>
      <c r="B159" s="10">
        <v>2</v>
      </c>
    </row>
    <row r="160" spans="1:2" x14ac:dyDescent="0.3">
      <c r="A160" s="9" t="s">
        <v>375</v>
      </c>
      <c r="B160" s="10">
        <v>37</v>
      </c>
    </row>
    <row r="161" spans="1:2" x14ac:dyDescent="0.3">
      <c r="A161" s="9" t="s">
        <v>1512</v>
      </c>
      <c r="B161" s="10">
        <v>10</v>
      </c>
    </row>
    <row r="162" spans="1:2" x14ac:dyDescent="0.3">
      <c r="A162" s="9" t="s">
        <v>94</v>
      </c>
      <c r="B162" s="10">
        <v>8</v>
      </c>
    </row>
    <row r="163" spans="1:2" x14ac:dyDescent="0.3">
      <c r="A163" s="9" t="s">
        <v>2032</v>
      </c>
      <c r="B163" s="10">
        <v>26</v>
      </c>
    </row>
    <row r="164" spans="1:2" x14ac:dyDescent="0.3">
      <c r="A164" s="9" t="s">
        <v>1885</v>
      </c>
      <c r="B164" s="10">
        <v>2</v>
      </c>
    </row>
    <row r="165" spans="1:2" x14ac:dyDescent="0.3">
      <c r="A165" s="9" t="s">
        <v>5580</v>
      </c>
      <c r="B165" s="10">
        <v>2</v>
      </c>
    </row>
    <row r="166" spans="1:2" x14ac:dyDescent="0.3">
      <c r="A166" s="9" t="s">
        <v>2760</v>
      </c>
      <c r="B166" s="10">
        <v>5</v>
      </c>
    </row>
    <row r="167" spans="1:2" x14ac:dyDescent="0.3">
      <c r="A167" s="9" t="s">
        <v>2818</v>
      </c>
      <c r="B167" s="10">
        <v>4</v>
      </c>
    </row>
    <row r="168" spans="1:2" x14ac:dyDescent="0.3">
      <c r="A168" s="9" t="s">
        <v>899</v>
      </c>
      <c r="B168" s="10">
        <v>4</v>
      </c>
    </row>
    <row r="169" spans="1:2" x14ac:dyDescent="0.3">
      <c r="A169" s="9" t="s">
        <v>2486</v>
      </c>
      <c r="B169" s="10">
        <v>8</v>
      </c>
    </row>
    <row r="170" spans="1:2" x14ac:dyDescent="0.3">
      <c r="A170" s="9" t="s">
        <v>195</v>
      </c>
      <c r="B170" s="10">
        <v>15</v>
      </c>
    </row>
    <row r="171" spans="1:2" x14ac:dyDescent="0.3">
      <c r="A171" s="9" t="s">
        <v>1037</v>
      </c>
      <c r="B171" s="10">
        <v>2</v>
      </c>
    </row>
    <row r="172" spans="1:2" x14ac:dyDescent="0.3">
      <c r="A172" s="9" t="s">
        <v>1822</v>
      </c>
      <c r="B172" s="10">
        <v>23</v>
      </c>
    </row>
    <row r="173" spans="1:2" x14ac:dyDescent="0.3">
      <c r="A173" s="9" t="s">
        <v>4858</v>
      </c>
      <c r="B173" s="10">
        <v>1</v>
      </c>
    </row>
    <row r="174" spans="1:2" x14ac:dyDescent="0.3">
      <c r="A174" s="9" t="s">
        <v>3039</v>
      </c>
      <c r="B174" s="10">
        <v>1</v>
      </c>
    </row>
    <row r="175" spans="1:2" x14ac:dyDescent="0.3">
      <c r="A175" s="9" t="s">
        <v>3334</v>
      </c>
      <c r="B175" s="10">
        <v>1</v>
      </c>
    </row>
    <row r="176" spans="1:2" x14ac:dyDescent="0.3">
      <c r="A176" s="9" t="s">
        <v>465</v>
      </c>
      <c r="B176" s="10">
        <v>13</v>
      </c>
    </row>
    <row r="177" spans="1:2" x14ac:dyDescent="0.3">
      <c r="A177" s="9" t="s">
        <v>3786</v>
      </c>
      <c r="B177" s="10">
        <v>7</v>
      </c>
    </row>
    <row r="178" spans="1:2" x14ac:dyDescent="0.3">
      <c r="A178" s="9" t="s">
        <v>6277</v>
      </c>
      <c r="B178" s="10">
        <v>2</v>
      </c>
    </row>
    <row r="179" spans="1:2" x14ac:dyDescent="0.3">
      <c r="A179" s="9" t="s">
        <v>1047</v>
      </c>
      <c r="B179" s="10">
        <v>8</v>
      </c>
    </row>
    <row r="180" spans="1:2" x14ac:dyDescent="0.3">
      <c r="A180" s="9" t="s">
        <v>7803</v>
      </c>
      <c r="B180" s="10">
        <v>2</v>
      </c>
    </row>
    <row r="181" spans="1:2" x14ac:dyDescent="0.3">
      <c r="A181" s="9" t="s">
        <v>1097</v>
      </c>
      <c r="B181" s="10">
        <v>4</v>
      </c>
    </row>
    <row r="182" spans="1:2" x14ac:dyDescent="0.3">
      <c r="A182" s="9" t="s">
        <v>2569</v>
      </c>
      <c r="B182" s="10">
        <v>13</v>
      </c>
    </row>
    <row r="183" spans="1:2" x14ac:dyDescent="0.3">
      <c r="A183" s="9" t="s">
        <v>2529</v>
      </c>
      <c r="B183" s="10">
        <v>9</v>
      </c>
    </row>
    <row r="184" spans="1:2" x14ac:dyDescent="0.3">
      <c r="A184" s="9" t="s">
        <v>1732</v>
      </c>
      <c r="B184" s="10">
        <v>4</v>
      </c>
    </row>
    <row r="185" spans="1:2" x14ac:dyDescent="0.3">
      <c r="A185" s="9" t="s">
        <v>2738</v>
      </c>
      <c r="B185" s="10">
        <v>5</v>
      </c>
    </row>
    <row r="186" spans="1:2" x14ac:dyDescent="0.3">
      <c r="A186" s="9" t="s">
        <v>1210</v>
      </c>
      <c r="B186" s="10">
        <v>2</v>
      </c>
    </row>
    <row r="187" spans="1:2" x14ac:dyDescent="0.3">
      <c r="A187" s="9" t="s">
        <v>4338</v>
      </c>
      <c r="B187" s="10">
        <v>3</v>
      </c>
    </row>
    <row r="188" spans="1:2" x14ac:dyDescent="0.3">
      <c r="A188" s="9" t="s">
        <v>683</v>
      </c>
      <c r="B188" s="10">
        <v>6</v>
      </c>
    </row>
    <row r="189" spans="1:2" x14ac:dyDescent="0.3">
      <c r="A189" s="9" t="s">
        <v>3469</v>
      </c>
      <c r="B189" s="10">
        <v>1</v>
      </c>
    </row>
    <row r="190" spans="1:2" x14ac:dyDescent="0.3">
      <c r="A190" s="9" t="s">
        <v>6231</v>
      </c>
      <c r="B190" s="10">
        <v>4</v>
      </c>
    </row>
    <row r="191" spans="1:2" x14ac:dyDescent="0.3">
      <c r="A191" s="9" t="s">
        <v>477</v>
      </c>
      <c r="B191" s="10">
        <v>4</v>
      </c>
    </row>
    <row r="192" spans="1:2" x14ac:dyDescent="0.3">
      <c r="A192" s="9" t="s">
        <v>1784</v>
      </c>
      <c r="B192" s="10">
        <v>11</v>
      </c>
    </row>
    <row r="193" spans="1:2" x14ac:dyDescent="0.3">
      <c r="A193" s="9" t="s">
        <v>776</v>
      </c>
      <c r="B193" s="10">
        <v>5</v>
      </c>
    </row>
    <row r="194" spans="1:2" x14ac:dyDescent="0.3">
      <c r="A194" s="9" t="s">
        <v>2009</v>
      </c>
      <c r="B194" s="10">
        <v>7</v>
      </c>
    </row>
    <row r="195" spans="1:2" x14ac:dyDescent="0.3">
      <c r="A195" s="9" t="s">
        <v>2497</v>
      </c>
      <c r="B195" s="10">
        <v>9</v>
      </c>
    </row>
    <row r="196" spans="1:2" x14ac:dyDescent="0.3">
      <c r="A196" s="9" t="s">
        <v>5962</v>
      </c>
      <c r="B196" s="10">
        <v>3</v>
      </c>
    </row>
    <row r="197" spans="1:2" x14ac:dyDescent="0.3">
      <c r="A197" s="9" t="s">
        <v>2332</v>
      </c>
      <c r="B197" s="10">
        <v>11</v>
      </c>
    </row>
    <row r="198" spans="1:2" x14ac:dyDescent="0.3">
      <c r="A198" s="9" t="s">
        <v>12</v>
      </c>
      <c r="B198" s="10">
        <v>51</v>
      </c>
    </row>
    <row r="199" spans="1:2" x14ac:dyDescent="0.3">
      <c r="A199" s="9" t="s">
        <v>2563</v>
      </c>
      <c r="B199" s="10">
        <v>5</v>
      </c>
    </row>
    <row r="200" spans="1:2" x14ac:dyDescent="0.3">
      <c r="A200" s="9" t="s">
        <v>704</v>
      </c>
      <c r="B200" s="10">
        <v>4</v>
      </c>
    </row>
    <row r="201" spans="1:2" x14ac:dyDescent="0.3">
      <c r="A201" s="9" t="s">
        <v>1382</v>
      </c>
      <c r="B201" s="10">
        <v>18</v>
      </c>
    </row>
    <row r="202" spans="1:2" x14ac:dyDescent="0.3">
      <c r="A202" s="9" t="s">
        <v>4431</v>
      </c>
      <c r="B202" s="10">
        <v>2</v>
      </c>
    </row>
    <row r="203" spans="1:2" x14ac:dyDescent="0.3">
      <c r="A203" s="9" t="s">
        <v>2216</v>
      </c>
      <c r="B203" s="10">
        <v>7</v>
      </c>
    </row>
    <row r="204" spans="1:2" x14ac:dyDescent="0.3">
      <c r="A204" s="9" t="s">
        <v>1694</v>
      </c>
      <c r="B204" s="10">
        <v>4</v>
      </c>
    </row>
    <row r="205" spans="1:2" x14ac:dyDescent="0.3">
      <c r="A205" s="9" t="s">
        <v>3330</v>
      </c>
      <c r="B205" s="10">
        <v>3</v>
      </c>
    </row>
    <row r="206" spans="1:2" x14ac:dyDescent="0.3">
      <c r="A206" s="9" t="s">
        <v>2556</v>
      </c>
      <c r="B206" s="10">
        <v>11</v>
      </c>
    </row>
    <row r="207" spans="1:2" x14ac:dyDescent="0.3">
      <c r="A207" s="9" t="s">
        <v>7055</v>
      </c>
      <c r="B207" s="10">
        <v>1</v>
      </c>
    </row>
    <row r="208" spans="1:2" x14ac:dyDescent="0.3">
      <c r="A208" s="9" t="s">
        <v>3265</v>
      </c>
      <c r="B208" s="10">
        <v>3</v>
      </c>
    </row>
    <row r="209" spans="1:2" x14ac:dyDescent="0.3">
      <c r="A209" s="9" t="s">
        <v>5924</v>
      </c>
      <c r="B209" s="10">
        <v>4</v>
      </c>
    </row>
    <row r="210" spans="1:2" x14ac:dyDescent="0.3">
      <c r="A210" s="9" t="s">
        <v>5094</v>
      </c>
      <c r="B210" s="10">
        <v>4</v>
      </c>
    </row>
    <row r="211" spans="1:2" x14ac:dyDescent="0.3">
      <c r="A211" s="9" t="s">
        <v>122</v>
      </c>
      <c r="B211" s="10">
        <v>377</v>
      </c>
    </row>
    <row r="212" spans="1:2" x14ac:dyDescent="0.3">
      <c r="A212" s="9" t="s">
        <v>863</v>
      </c>
      <c r="B212" s="10">
        <v>6</v>
      </c>
    </row>
    <row r="213" spans="1:2" x14ac:dyDescent="0.3">
      <c r="A213" s="9" t="s">
        <v>998</v>
      </c>
      <c r="B213" s="10">
        <v>36</v>
      </c>
    </row>
    <row r="214" spans="1:2" x14ac:dyDescent="0.3">
      <c r="A214" s="9" t="s">
        <v>364</v>
      </c>
      <c r="B214" s="10">
        <v>2</v>
      </c>
    </row>
    <row r="215" spans="1:2" x14ac:dyDescent="0.3">
      <c r="A215" s="9" t="s">
        <v>2762</v>
      </c>
      <c r="B215" s="10">
        <v>23</v>
      </c>
    </row>
    <row r="216" spans="1:2" x14ac:dyDescent="0.3">
      <c r="A216" s="9" t="s">
        <v>619</v>
      </c>
      <c r="B216" s="10">
        <v>16</v>
      </c>
    </row>
    <row r="217" spans="1:2" x14ac:dyDescent="0.3">
      <c r="A217" s="9" t="s">
        <v>6010</v>
      </c>
      <c r="B217" s="10">
        <v>1</v>
      </c>
    </row>
    <row r="218" spans="1:2" x14ac:dyDescent="0.3">
      <c r="A218" s="9" t="s">
        <v>3400</v>
      </c>
      <c r="B218" s="10">
        <v>8</v>
      </c>
    </row>
    <row r="219" spans="1:2" x14ac:dyDescent="0.3">
      <c r="A219" s="9" t="s">
        <v>209</v>
      </c>
      <c r="B219" s="10">
        <v>82</v>
      </c>
    </row>
    <row r="220" spans="1:2" x14ac:dyDescent="0.3">
      <c r="A220" s="9" t="s">
        <v>906</v>
      </c>
      <c r="B220" s="10">
        <v>125</v>
      </c>
    </row>
    <row r="221" spans="1:2" x14ac:dyDescent="0.3">
      <c r="A221" s="9" t="s">
        <v>5063</v>
      </c>
      <c r="B221" s="10">
        <v>2</v>
      </c>
    </row>
    <row r="222" spans="1:2" x14ac:dyDescent="0.3">
      <c r="A222" s="9" t="s">
        <v>7002</v>
      </c>
      <c r="B222" s="10">
        <v>1</v>
      </c>
    </row>
    <row r="223" spans="1:2" x14ac:dyDescent="0.3">
      <c r="A223" s="9" t="s">
        <v>3582</v>
      </c>
      <c r="B223" s="10">
        <v>12</v>
      </c>
    </row>
    <row r="224" spans="1:2" x14ac:dyDescent="0.3">
      <c r="A224" s="9" t="s">
        <v>2479</v>
      </c>
      <c r="B224" s="10">
        <v>11</v>
      </c>
    </row>
    <row r="225" spans="1:2" x14ac:dyDescent="0.3">
      <c r="A225" s="9" t="s">
        <v>3566</v>
      </c>
      <c r="B225" s="10">
        <v>1</v>
      </c>
    </row>
    <row r="226" spans="1:2" x14ac:dyDescent="0.3">
      <c r="A226" s="9" t="s">
        <v>3377</v>
      </c>
      <c r="B226" s="10">
        <v>1</v>
      </c>
    </row>
    <row r="227" spans="1:2" x14ac:dyDescent="0.3">
      <c r="A227" s="9" t="s">
        <v>3249</v>
      </c>
      <c r="B227" s="10">
        <v>2</v>
      </c>
    </row>
    <row r="228" spans="1:2" x14ac:dyDescent="0.3">
      <c r="A228" s="9" t="s">
        <v>2125</v>
      </c>
      <c r="B228" s="10">
        <v>9</v>
      </c>
    </row>
    <row r="229" spans="1:2" x14ac:dyDescent="0.3">
      <c r="A229" s="9" t="s">
        <v>2602</v>
      </c>
      <c r="B229" s="10">
        <v>13</v>
      </c>
    </row>
    <row r="230" spans="1:2" x14ac:dyDescent="0.3">
      <c r="A230" s="9" t="s">
        <v>1459</v>
      </c>
      <c r="B230" s="10">
        <v>2</v>
      </c>
    </row>
    <row r="231" spans="1:2" x14ac:dyDescent="0.3">
      <c r="A231" s="9" t="s">
        <v>5112</v>
      </c>
      <c r="B231" s="10">
        <v>1</v>
      </c>
    </row>
    <row r="232" spans="1:2" x14ac:dyDescent="0.3">
      <c r="A232" s="9" t="s">
        <v>1645</v>
      </c>
      <c r="B232" s="10">
        <v>24</v>
      </c>
    </row>
    <row r="233" spans="1:2" x14ac:dyDescent="0.3">
      <c r="A233" s="9" t="s">
        <v>3344</v>
      </c>
      <c r="B233" s="10">
        <v>5</v>
      </c>
    </row>
    <row r="234" spans="1:2" x14ac:dyDescent="0.3">
      <c r="A234" s="9" t="s">
        <v>7698</v>
      </c>
      <c r="B234" s="10">
        <v>2</v>
      </c>
    </row>
    <row r="235" spans="1:2" x14ac:dyDescent="0.3">
      <c r="A235" s="9" t="s">
        <v>1461</v>
      </c>
      <c r="B235" s="10">
        <v>10</v>
      </c>
    </row>
    <row r="236" spans="1:2" x14ac:dyDescent="0.3">
      <c r="A236" s="9" t="s">
        <v>8032</v>
      </c>
      <c r="B236" s="10">
        <v>1</v>
      </c>
    </row>
    <row r="237" spans="1:2" x14ac:dyDescent="0.3">
      <c r="A237" s="9" t="s">
        <v>1609</v>
      </c>
      <c r="B237" s="10">
        <v>31</v>
      </c>
    </row>
    <row r="238" spans="1:2" x14ac:dyDescent="0.3">
      <c r="A238" s="9" t="s">
        <v>7173</v>
      </c>
      <c r="B238" s="10">
        <v>4</v>
      </c>
    </row>
    <row r="239" spans="1:2" x14ac:dyDescent="0.3">
      <c r="A239" s="9" t="s">
        <v>1986</v>
      </c>
      <c r="B239" s="10">
        <v>3</v>
      </c>
    </row>
    <row r="240" spans="1:2" x14ac:dyDescent="0.3">
      <c r="A240" s="9" t="s">
        <v>7866</v>
      </c>
      <c r="B240" s="10">
        <v>1</v>
      </c>
    </row>
    <row r="241" spans="1:2" x14ac:dyDescent="0.3">
      <c r="A241" s="9" t="s">
        <v>1670</v>
      </c>
      <c r="B241" s="10">
        <v>6</v>
      </c>
    </row>
    <row r="242" spans="1:2" x14ac:dyDescent="0.3">
      <c r="A242" s="9" t="s">
        <v>1065</v>
      </c>
      <c r="B242" s="10">
        <v>22</v>
      </c>
    </row>
    <row r="243" spans="1:2" x14ac:dyDescent="0.3">
      <c r="A243" s="9" t="s">
        <v>564</v>
      </c>
      <c r="B243" s="10">
        <v>15</v>
      </c>
    </row>
    <row r="244" spans="1:2" x14ac:dyDescent="0.3">
      <c r="A244" s="9" t="s">
        <v>667</v>
      </c>
      <c r="B244" s="10">
        <v>49</v>
      </c>
    </row>
    <row r="245" spans="1:2" x14ac:dyDescent="0.3">
      <c r="A245" s="9" t="s">
        <v>1595</v>
      </c>
      <c r="B245" s="10">
        <v>46</v>
      </c>
    </row>
    <row r="246" spans="1:2" x14ac:dyDescent="0.3">
      <c r="A246" s="9" t="s">
        <v>1465</v>
      </c>
      <c r="B246" s="10">
        <v>8</v>
      </c>
    </row>
    <row r="247" spans="1:2" x14ac:dyDescent="0.3">
      <c r="A247" s="9" t="s">
        <v>1180</v>
      </c>
      <c r="B247" s="10">
        <v>13</v>
      </c>
    </row>
    <row r="248" spans="1:2" x14ac:dyDescent="0.3">
      <c r="A248" s="9" t="s">
        <v>2626</v>
      </c>
      <c r="B248" s="10">
        <v>3</v>
      </c>
    </row>
    <row r="249" spans="1:2" x14ac:dyDescent="0.3">
      <c r="A249" s="9" t="s">
        <v>827</v>
      </c>
      <c r="B249" s="10">
        <v>13</v>
      </c>
    </row>
    <row r="250" spans="1:2" x14ac:dyDescent="0.3">
      <c r="A250" s="9" t="s">
        <v>5570</v>
      </c>
      <c r="B250" s="10">
        <v>2</v>
      </c>
    </row>
    <row r="251" spans="1:2" x14ac:dyDescent="0.3">
      <c r="A251" s="9" t="s">
        <v>879</v>
      </c>
      <c r="B251" s="10">
        <v>44</v>
      </c>
    </row>
    <row r="252" spans="1:2" x14ac:dyDescent="0.3">
      <c r="A252" s="9" t="s">
        <v>1730</v>
      </c>
      <c r="B252" s="10">
        <v>4</v>
      </c>
    </row>
    <row r="253" spans="1:2" x14ac:dyDescent="0.3">
      <c r="A253" s="9" t="s">
        <v>733</v>
      </c>
      <c r="B253" s="10">
        <v>1</v>
      </c>
    </row>
    <row r="254" spans="1:2" x14ac:dyDescent="0.3">
      <c r="A254" s="9" t="s">
        <v>1850</v>
      </c>
      <c r="B254" s="10">
        <v>6</v>
      </c>
    </row>
    <row r="255" spans="1:2" x14ac:dyDescent="0.3">
      <c r="A255" s="9" t="s">
        <v>4401</v>
      </c>
      <c r="B255" s="10">
        <v>3</v>
      </c>
    </row>
    <row r="256" spans="1:2" x14ac:dyDescent="0.3">
      <c r="A256" s="9" t="s">
        <v>6815</v>
      </c>
      <c r="B256" s="10">
        <v>2</v>
      </c>
    </row>
    <row r="257" spans="1:2" x14ac:dyDescent="0.3">
      <c r="A257" s="9" t="s">
        <v>4000</v>
      </c>
      <c r="B257" s="10">
        <v>6</v>
      </c>
    </row>
    <row r="258" spans="1:2" x14ac:dyDescent="0.3">
      <c r="A258" s="9" t="s">
        <v>4622</v>
      </c>
      <c r="B258" s="10">
        <v>4</v>
      </c>
    </row>
    <row r="259" spans="1:2" x14ac:dyDescent="0.3">
      <c r="A259" s="9" t="s">
        <v>5831</v>
      </c>
      <c r="B259" s="10">
        <v>3</v>
      </c>
    </row>
    <row r="260" spans="1:2" x14ac:dyDescent="0.3">
      <c r="A260" s="9" t="s">
        <v>6762</v>
      </c>
      <c r="B260" s="10">
        <v>1</v>
      </c>
    </row>
    <row r="261" spans="1:2" x14ac:dyDescent="0.3">
      <c r="A261" s="9" t="s">
        <v>966</v>
      </c>
      <c r="B261" s="10">
        <v>1</v>
      </c>
    </row>
    <row r="262" spans="1:2" x14ac:dyDescent="0.3">
      <c r="A262" s="9" t="s">
        <v>2509</v>
      </c>
      <c r="B262" s="10">
        <v>24</v>
      </c>
    </row>
    <row r="263" spans="1:2" x14ac:dyDescent="0.3">
      <c r="A263" s="9" t="s">
        <v>2112</v>
      </c>
      <c r="B263" s="10">
        <v>1</v>
      </c>
    </row>
    <row r="264" spans="1:2" x14ac:dyDescent="0.3">
      <c r="A264" s="9" t="s">
        <v>4610</v>
      </c>
      <c r="B264" s="10">
        <v>2</v>
      </c>
    </row>
    <row r="265" spans="1:2" x14ac:dyDescent="0.3">
      <c r="A265" s="9" t="s">
        <v>4450</v>
      </c>
      <c r="B265" s="10">
        <v>5</v>
      </c>
    </row>
    <row r="266" spans="1:2" x14ac:dyDescent="0.3">
      <c r="A266" s="9" t="s">
        <v>700</v>
      </c>
      <c r="B266" s="10">
        <v>61</v>
      </c>
    </row>
    <row r="267" spans="1:2" x14ac:dyDescent="0.3">
      <c r="A267" s="9" t="s">
        <v>1707</v>
      </c>
      <c r="B267" s="10">
        <v>3</v>
      </c>
    </row>
    <row r="268" spans="1:2" x14ac:dyDescent="0.3">
      <c r="A268" s="9" t="s">
        <v>2062</v>
      </c>
      <c r="B268" s="10">
        <v>3</v>
      </c>
    </row>
    <row r="269" spans="1:2" x14ac:dyDescent="0.3">
      <c r="A269" s="9" t="s">
        <v>2414</v>
      </c>
      <c r="B269" s="10">
        <v>9</v>
      </c>
    </row>
    <row r="270" spans="1:2" x14ac:dyDescent="0.3">
      <c r="A270" s="9" t="s">
        <v>27</v>
      </c>
      <c r="B270" s="10">
        <v>747</v>
      </c>
    </row>
    <row r="271" spans="1:2" x14ac:dyDescent="0.3">
      <c r="A271" s="9" t="s">
        <v>876</v>
      </c>
      <c r="B271" s="10">
        <v>57</v>
      </c>
    </row>
    <row r="272" spans="1:2" x14ac:dyDescent="0.3">
      <c r="A272" s="9" t="s">
        <v>4666</v>
      </c>
      <c r="B272" s="10">
        <v>4</v>
      </c>
    </row>
    <row r="273" spans="1:2" x14ac:dyDescent="0.3">
      <c r="A273" s="9" t="s">
        <v>741</v>
      </c>
      <c r="B273" s="10">
        <v>16</v>
      </c>
    </row>
    <row r="274" spans="1:2" x14ac:dyDescent="0.3">
      <c r="A274" s="9" t="s">
        <v>1751</v>
      </c>
      <c r="B274" s="10">
        <v>6</v>
      </c>
    </row>
    <row r="275" spans="1:2" x14ac:dyDescent="0.3">
      <c r="A275" s="9" t="s">
        <v>2501</v>
      </c>
      <c r="B275" s="10">
        <v>6</v>
      </c>
    </row>
    <row r="276" spans="1:2" x14ac:dyDescent="0.3">
      <c r="A276" s="9" t="s">
        <v>79</v>
      </c>
      <c r="B276" s="10">
        <v>10</v>
      </c>
    </row>
    <row r="277" spans="1:2" x14ac:dyDescent="0.3">
      <c r="A277" s="9" t="s">
        <v>4025</v>
      </c>
      <c r="B277" s="10">
        <v>3</v>
      </c>
    </row>
    <row r="278" spans="1:2" x14ac:dyDescent="0.3">
      <c r="A278" s="9" t="s">
        <v>769</v>
      </c>
      <c r="B278" s="10">
        <v>11</v>
      </c>
    </row>
    <row r="279" spans="1:2" x14ac:dyDescent="0.3">
      <c r="A279" s="9" t="s">
        <v>7743</v>
      </c>
      <c r="B279" s="10">
        <v>1</v>
      </c>
    </row>
    <row r="280" spans="1:2" x14ac:dyDescent="0.3">
      <c r="A280" s="9" t="s">
        <v>1491</v>
      </c>
      <c r="B280" s="10">
        <v>2</v>
      </c>
    </row>
    <row r="281" spans="1:2" x14ac:dyDescent="0.3">
      <c r="A281" s="9" t="s">
        <v>6919</v>
      </c>
      <c r="B281" s="10">
        <v>3</v>
      </c>
    </row>
    <row r="282" spans="1:2" x14ac:dyDescent="0.3">
      <c r="A282" s="9" t="s">
        <v>6186</v>
      </c>
      <c r="B282" s="10">
        <v>4</v>
      </c>
    </row>
    <row r="283" spans="1:2" x14ac:dyDescent="0.3">
      <c r="A283" s="9" t="s">
        <v>4370</v>
      </c>
      <c r="B283" s="10">
        <v>1</v>
      </c>
    </row>
    <row r="284" spans="1:2" x14ac:dyDescent="0.3">
      <c r="A284" s="9" t="s">
        <v>4295</v>
      </c>
      <c r="B284" s="10">
        <v>7</v>
      </c>
    </row>
    <row r="285" spans="1:2" x14ac:dyDescent="0.3">
      <c r="A285" s="9" t="s">
        <v>1772</v>
      </c>
      <c r="B285" s="10">
        <v>20</v>
      </c>
    </row>
    <row r="286" spans="1:2" x14ac:dyDescent="0.3">
      <c r="A286" s="9" t="s">
        <v>2328</v>
      </c>
      <c r="B286" s="10">
        <v>2</v>
      </c>
    </row>
    <row r="287" spans="1:2" x14ac:dyDescent="0.3">
      <c r="A287" s="9" t="s">
        <v>1154</v>
      </c>
      <c r="B287" s="10">
        <v>2</v>
      </c>
    </row>
    <row r="288" spans="1:2" x14ac:dyDescent="0.3">
      <c r="A288" s="9" t="s">
        <v>5233</v>
      </c>
      <c r="B288" s="10">
        <v>3</v>
      </c>
    </row>
    <row r="289" spans="1:2" x14ac:dyDescent="0.3">
      <c r="A289" s="9" t="s">
        <v>3827</v>
      </c>
      <c r="B289" s="10">
        <v>19</v>
      </c>
    </row>
    <row r="290" spans="1:2" x14ac:dyDescent="0.3">
      <c r="A290" s="9" t="s">
        <v>4625</v>
      </c>
      <c r="B290" s="10">
        <v>4</v>
      </c>
    </row>
    <row r="291" spans="1:2" x14ac:dyDescent="0.3">
      <c r="A291" s="9" t="s">
        <v>519</v>
      </c>
      <c r="B291" s="10">
        <v>9</v>
      </c>
    </row>
    <row r="292" spans="1:2" x14ac:dyDescent="0.3">
      <c r="A292" s="9" t="s">
        <v>143</v>
      </c>
      <c r="B292" s="10">
        <v>1</v>
      </c>
    </row>
    <row r="293" spans="1:2" x14ac:dyDescent="0.3">
      <c r="A293" s="9" t="s">
        <v>211</v>
      </c>
      <c r="B293" s="10">
        <v>30</v>
      </c>
    </row>
    <row r="294" spans="1:2" x14ac:dyDescent="0.3">
      <c r="A294" s="9" t="s">
        <v>6903</v>
      </c>
      <c r="B294" s="10">
        <v>6</v>
      </c>
    </row>
    <row r="295" spans="1:2" x14ac:dyDescent="0.3">
      <c r="A295" s="9" t="s">
        <v>2915</v>
      </c>
      <c r="B295" s="10">
        <v>11</v>
      </c>
    </row>
    <row r="296" spans="1:2" x14ac:dyDescent="0.3">
      <c r="A296" s="9" t="s">
        <v>6641</v>
      </c>
      <c r="B296" s="10">
        <v>4</v>
      </c>
    </row>
    <row r="297" spans="1:2" x14ac:dyDescent="0.3">
      <c r="A297" s="9" t="s">
        <v>1084</v>
      </c>
      <c r="B297" s="10">
        <v>28</v>
      </c>
    </row>
    <row r="298" spans="1:2" x14ac:dyDescent="0.3">
      <c r="A298" s="9" t="s">
        <v>5543</v>
      </c>
      <c r="B298" s="10">
        <v>5</v>
      </c>
    </row>
    <row r="299" spans="1:2" x14ac:dyDescent="0.3">
      <c r="A299" s="9" t="s">
        <v>843</v>
      </c>
      <c r="B299" s="10">
        <v>57</v>
      </c>
    </row>
    <row r="300" spans="1:2" x14ac:dyDescent="0.3">
      <c r="A300" s="9" t="s">
        <v>1758</v>
      </c>
      <c r="B300" s="10">
        <v>9</v>
      </c>
    </row>
    <row r="301" spans="1:2" x14ac:dyDescent="0.3">
      <c r="A301" s="9" t="s">
        <v>2130</v>
      </c>
      <c r="B301" s="10">
        <v>12</v>
      </c>
    </row>
    <row r="302" spans="1:2" x14ac:dyDescent="0.3">
      <c r="A302" s="9" t="s">
        <v>3214</v>
      </c>
      <c r="B302" s="10">
        <v>6</v>
      </c>
    </row>
    <row r="303" spans="1:2" x14ac:dyDescent="0.3">
      <c r="A303" s="9" t="s">
        <v>1468</v>
      </c>
      <c r="B303" s="10">
        <v>45</v>
      </c>
    </row>
    <row r="304" spans="1:2" x14ac:dyDescent="0.3">
      <c r="A304" s="9" t="s">
        <v>253</v>
      </c>
      <c r="B304" s="10">
        <v>23</v>
      </c>
    </row>
    <row r="305" spans="1:2" x14ac:dyDescent="0.3">
      <c r="A305" s="9" t="s">
        <v>2559</v>
      </c>
      <c r="B305" s="10">
        <v>8</v>
      </c>
    </row>
    <row r="306" spans="1:2" x14ac:dyDescent="0.3">
      <c r="A306" s="9" t="s">
        <v>2170</v>
      </c>
      <c r="B306" s="10">
        <v>2</v>
      </c>
    </row>
    <row r="307" spans="1:2" x14ac:dyDescent="0.3">
      <c r="A307" s="9" t="s">
        <v>1255</v>
      </c>
      <c r="B307" s="10">
        <v>5</v>
      </c>
    </row>
    <row r="308" spans="1:2" x14ac:dyDescent="0.3">
      <c r="A308" s="9" t="s">
        <v>4640</v>
      </c>
      <c r="B308" s="10">
        <v>1</v>
      </c>
    </row>
    <row r="309" spans="1:2" x14ac:dyDescent="0.3">
      <c r="A309" s="9" t="s">
        <v>6303</v>
      </c>
      <c r="B309" s="10">
        <v>1</v>
      </c>
    </row>
    <row r="310" spans="1:2" x14ac:dyDescent="0.3">
      <c r="A310" s="9" t="s">
        <v>1613</v>
      </c>
      <c r="B310" s="10">
        <v>11</v>
      </c>
    </row>
    <row r="311" spans="1:2" x14ac:dyDescent="0.3">
      <c r="A311" s="9" t="s">
        <v>2688</v>
      </c>
      <c r="B311" s="10">
        <v>3</v>
      </c>
    </row>
    <row r="312" spans="1:2" x14ac:dyDescent="0.3">
      <c r="A312" s="9" t="s">
        <v>450</v>
      </c>
      <c r="B312" s="10">
        <v>21</v>
      </c>
    </row>
    <row r="313" spans="1:2" x14ac:dyDescent="0.3">
      <c r="A313" s="9" t="s">
        <v>6787</v>
      </c>
      <c r="B313" s="10">
        <v>1</v>
      </c>
    </row>
    <row r="314" spans="1:2" x14ac:dyDescent="0.3">
      <c r="A314" s="9" t="s">
        <v>1080</v>
      </c>
      <c r="B314" s="10">
        <v>10</v>
      </c>
    </row>
    <row r="315" spans="1:2" x14ac:dyDescent="0.3">
      <c r="A315" s="9" t="s">
        <v>4958</v>
      </c>
      <c r="B315" s="10">
        <v>2</v>
      </c>
    </row>
    <row r="316" spans="1:2" x14ac:dyDescent="0.3">
      <c r="A316" s="9" t="s">
        <v>2595</v>
      </c>
      <c r="B316" s="10">
        <v>10</v>
      </c>
    </row>
    <row r="317" spans="1:2" x14ac:dyDescent="0.3">
      <c r="A317" s="9" t="s">
        <v>2669</v>
      </c>
      <c r="B317" s="10">
        <v>4</v>
      </c>
    </row>
    <row r="318" spans="1:2" x14ac:dyDescent="0.3">
      <c r="A318" s="9" t="s">
        <v>604</v>
      </c>
      <c r="B318" s="10">
        <v>7</v>
      </c>
    </row>
    <row r="319" spans="1:2" x14ac:dyDescent="0.3">
      <c r="A319" s="9" t="s">
        <v>1726</v>
      </c>
      <c r="B319" s="10">
        <v>2</v>
      </c>
    </row>
    <row r="320" spans="1:2" x14ac:dyDescent="0.3">
      <c r="A320" s="9" t="s">
        <v>1362</v>
      </c>
      <c r="B320" s="10">
        <v>8</v>
      </c>
    </row>
    <row r="321" spans="1:2" x14ac:dyDescent="0.3">
      <c r="A321" s="9" t="s">
        <v>708</v>
      </c>
      <c r="B321" s="10">
        <v>11</v>
      </c>
    </row>
    <row r="322" spans="1:2" x14ac:dyDescent="0.3">
      <c r="A322" s="9" t="s">
        <v>1618</v>
      </c>
      <c r="B322" s="10">
        <v>5</v>
      </c>
    </row>
    <row r="323" spans="1:2" x14ac:dyDescent="0.3">
      <c r="A323" s="9" t="s">
        <v>4548</v>
      </c>
      <c r="B323" s="10">
        <v>1</v>
      </c>
    </row>
    <row r="324" spans="1:2" x14ac:dyDescent="0.3">
      <c r="A324" s="9" t="s">
        <v>6893</v>
      </c>
      <c r="B324" s="10">
        <v>4</v>
      </c>
    </row>
    <row r="325" spans="1:2" x14ac:dyDescent="0.3">
      <c r="A325" s="9" t="s">
        <v>135</v>
      </c>
      <c r="B325" s="10">
        <v>8</v>
      </c>
    </row>
    <row r="326" spans="1:2" x14ac:dyDescent="0.3">
      <c r="A326" s="9" t="s">
        <v>3471</v>
      </c>
      <c r="B326" s="10">
        <v>2</v>
      </c>
    </row>
    <row r="327" spans="1:2" x14ac:dyDescent="0.3">
      <c r="A327" s="9" t="s">
        <v>2548</v>
      </c>
      <c r="B327" s="10">
        <v>29</v>
      </c>
    </row>
    <row r="328" spans="1:2" x14ac:dyDescent="0.3">
      <c r="A328" s="9" t="s">
        <v>163</v>
      </c>
      <c r="B328" s="10">
        <v>4</v>
      </c>
    </row>
    <row r="329" spans="1:2" x14ac:dyDescent="0.3">
      <c r="A329" s="9" t="s">
        <v>5026</v>
      </c>
      <c r="B329" s="10">
        <v>5</v>
      </c>
    </row>
    <row r="330" spans="1:2" x14ac:dyDescent="0.3">
      <c r="A330" s="9" t="s">
        <v>7465</v>
      </c>
      <c r="B330" s="10">
        <v>2</v>
      </c>
    </row>
    <row r="331" spans="1:2" x14ac:dyDescent="0.3">
      <c r="A331" s="9" t="s">
        <v>3803</v>
      </c>
      <c r="B331" s="10">
        <v>2</v>
      </c>
    </row>
    <row r="332" spans="1:2" x14ac:dyDescent="0.3">
      <c r="A332" s="9" t="s">
        <v>892</v>
      </c>
      <c r="B332" s="10">
        <v>9</v>
      </c>
    </row>
    <row r="333" spans="1:2" x14ac:dyDescent="0.3">
      <c r="A333" s="9" t="s">
        <v>171</v>
      </c>
      <c r="B333" s="10">
        <v>915</v>
      </c>
    </row>
    <row r="334" spans="1:2" x14ac:dyDescent="0.3">
      <c r="A334" s="9" t="s">
        <v>372</v>
      </c>
      <c r="B334" s="10">
        <v>95</v>
      </c>
    </row>
    <row r="335" spans="1:2" x14ac:dyDescent="0.3">
      <c r="A335" s="9" t="s">
        <v>4264</v>
      </c>
      <c r="B335" s="10">
        <v>12</v>
      </c>
    </row>
    <row r="336" spans="1:2" x14ac:dyDescent="0.3">
      <c r="A336" s="9" t="s">
        <v>4735</v>
      </c>
      <c r="B336" s="10">
        <v>3</v>
      </c>
    </row>
    <row r="337" spans="1:2" x14ac:dyDescent="0.3">
      <c r="A337" s="9" t="s">
        <v>3328</v>
      </c>
      <c r="B337" s="10">
        <v>4</v>
      </c>
    </row>
    <row r="338" spans="1:2" x14ac:dyDescent="0.3">
      <c r="A338" s="9" t="s">
        <v>3759</v>
      </c>
      <c r="B338" s="10">
        <v>1</v>
      </c>
    </row>
    <row r="339" spans="1:2" x14ac:dyDescent="0.3">
      <c r="A339" s="9" t="s">
        <v>7026</v>
      </c>
      <c r="B339" s="10">
        <v>1</v>
      </c>
    </row>
    <row r="340" spans="1:2" x14ac:dyDescent="0.3">
      <c r="A340" s="9" t="s">
        <v>940</v>
      </c>
      <c r="B340" s="10">
        <v>2</v>
      </c>
    </row>
    <row r="341" spans="1:2" x14ac:dyDescent="0.3">
      <c r="A341" s="9" t="s">
        <v>3551</v>
      </c>
      <c r="B341" s="10">
        <v>2</v>
      </c>
    </row>
    <row r="342" spans="1:2" x14ac:dyDescent="0.3">
      <c r="A342" s="9" t="s">
        <v>2056</v>
      </c>
      <c r="B342" s="10">
        <v>16</v>
      </c>
    </row>
    <row r="343" spans="1:2" x14ac:dyDescent="0.3">
      <c r="A343" s="9" t="s">
        <v>3589</v>
      </c>
      <c r="B343" s="10">
        <v>2</v>
      </c>
    </row>
    <row r="344" spans="1:2" x14ac:dyDescent="0.3">
      <c r="A344" s="9" t="s">
        <v>4035</v>
      </c>
      <c r="B344" s="10">
        <v>4</v>
      </c>
    </row>
    <row r="345" spans="1:2" x14ac:dyDescent="0.3">
      <c r="A345" s="9" t="s">
        <v>5475</v>
      </c>
      <c r="B345" s="10">
        <v>3</v>
      </c>
    </row>
    <row r="346" spans="1:2" x14ac:dyDescent="0.3">
      <c r="A346" s="9" t="s">
        <v>1658</v>
      </c>
      <c r="B346" s="10">
        <v>26</v>
      </c>
    </row>
    <row r="347" spans="1:2" x14ac:dyDescent="0.3">
      <c r="A347" s="9" t="s">
        <v>1389</v>
      </c>
      <c r="B347" s="10">
        <v>30</v>
      </c>
    </row>
    <row r="348" spans="1:2" x14ac:dyDescent="0.3">
      <c r="A348" s="9" t="s">
        <v>5200</v>
      </c>
      <c r="B348" s="10">
        <v>5</v>
      </c>
    </row>
    <row r="349" spans="1:2" x14ac:dyDescent="0.3">
      <c r="A349" s="9" t="s">
        <v>1452</v>
      </c>
      <c r="B349" s="10">
        <v>23</v>
      </c>
    </row>
    <row r="350" spans="1:2" x14ac:dyDescent="0.3">
      <c r="A350" s="9" t="s">
        <v>7000</v>
      </c>
      <c r="B350" s="10">
        <v>5</v>
      </c>
    </row>
    <row r="351" spans="1:2" x14ac:dyDescent="0.3">
      <c r="A351" s="9" t="s">
        <v>2045</v>
      </c>
      <c r="B351" s="10">
        <v>5</v>
      </c>
    </row>
    <row r="352" spans="1:2" x14ac:dyDescent="0.3">
      <c r="A352" s="9" t="s">
        <v>1456</v>
      </c>
      <c r="B352" s="10">
        <v>28</v>
      </c>
    </row>
    <row r="353" spans="1:2" x14ac:dyDescent="0.3">
      <c r="A353" s="9" t="s">
        <v>2735</v>
      </c>
      <c r="B353" s="10">
        <v>1</v>
      </c>
    </row>
    <row r="354" spans="1:2" x14ac:dyDescent="0.3">
      <c r="A354" s="9" t="s">
        <v>3217</v>
      </c>
      <c r="B354" s="10">
        <v>6</v>
      </c>
    </row>
    <row r="355" spans="1:2" x14ac:dyDescent="0.3">
      <c r="A355" s="9" t="s">
        <v>106</v>
      </c>
      <c r="B355" s="10">
        <v>9</v>
      </c>
    </row>
    <row r="356" spans="1:2" x14ac:dyDescent="0.3">
      <c r="A356" s="9" t="s">
        <v>293</v>
      </c>
      <c r="B356" s="10">
        <v>1</v>
      </c>
    </row>
    <row r="357" spans="1:2" x14ac:dyDescent="0.3">
      <c r="A357" s="9" t="s">
        <v>4353</v>
      </c>
      <c r="B357" s="10">
        <v>11</v>
      </c>
    </row>
    <row r="358" spans="1:2" x14ac:dyDescent="0.3">
      <c r="A358" s="9" t="s">
        <v>4427</v>
      </c>
      <c r="B358" s="10">
        <v>1</v>
      </c>
    </row>
    <row r="359" spans="1:2" x14ac:dyDescent="0.3">
      <c r="A359" s="9" t="s">
        <v>3909</v>
      </c>
      <c r="B359" s="10">
        <v>3</v>
      </c>
    </row>
    <row r="360" spans="1:2" x14ac:dyDescent="0.3">
      <c r="A360" s="9" t="s">
        <v>5827</v>
      </c>
      <c r="B360" s="10">
        <v>6</v>
      </c>
    </row>
    <row r="361" spans="1:2" x14ac:dyDescent="0.3">
      <c r="A361" s="9" t="s">
        <v>4285</v>
      </c>
      <c r="B361" s="10">
        <v>2</v>
      </c>
    </row>
    <row r="362" spans="1:2" x14ac:dyDescent="0.3">
      <c r="A362" s="9" t="s">
        <v>2613</v>
      </c>
      <c r="B362" s="10">
        <v>9</v>
      </c>
    </row>
    <row r="363" spans="1:2" x14ac:dyDescent="0.3">
      <c r="A363" s="9" t="s">
        <v>6673</v>
      </c>
      <c r="B363" s="10">
        <v>1</v>
      </c>
    </row>
    <row r="364" spans="1:2" x14ac:dyDescent="0.3">
      <c r="A364" s="9" t="s">
        <v>1359</v>
      </c>
      <c r="B364" s="10">
        <v>5</v>
      </c>
    </row>
    <row r="365" spans="1:2" x14ac:dyDescent="0.3">
      <c r="A365" s="9" t="s">
        <v>958</v>
      </c>
      <c r="B365" s="10">
        <v>3</v>
      </c>
    </row>
    <row r="366" spans="1:2" x14ac:dyDescent="0.3">
      <c r="A366" s="9" t="s">
        <v>1021</v>
      </c>
      <c r="B366" s="10">
        <v>8</v>
      </c>
    </row>
    <row r="367" spans="1:2" x14ac:dyDescent="0.3">
      <c r="A367" s="9" t="s">
        <v>1597</v>
      </c>
      <c r="B367" s="10">
        <v>10</v>
      </c>
    </row>
    <row r="368" spans="1:2" x14ac:dyDescent="0.3">
      <c r="A368" s="9" t="s">
        <v>369</v>
      </c>
      <c r="B368" s="10">
        <v>42</v>
      </c>
    </row>
    <row r="369" spans="1:2" x14ac:dyDescent="0.3">
      <c r="A369" s="9" t="s">
        <v>2740</v>
      </c>
      <c r="B369" s="10">
        <v>6</v>
      </c>
    </row>
    <row r="370" spans="1:2" x14ac:dyDescent="0.3">
      <c r="A370" s="9" t="s">
        <v>2437</v>
      </c>
      <c r="B370" s="10">
        <v>6</v>
      </c>
    </row>
    <row r="371" spans="1:2" x14ac:dyDescent="0.3">
      <c r="A371" s="9" t="s">
        <v>1896</v>
      </c>
      <c r="B371" s="10">
        <v>20</v>
      </c>
    </row>
    <row r="372" spans="1:2" x14ac:dyDescent="0.3">
      <c r="A372" s="9" t="s">
        <v>4720</v>
      </c>
      <c r="B372" s="10">
        <v>3</v>
      </c>
    </row>
    <row r="373" spans="1:2" x14ac:dyDescent="0.3">
      <c r="A373" s="9" t="s">
        <v>803</v>
      </c>
      <c r="B373" s="10">
        <v>14</v>
      </c>
    </row>
    <row r="374" spans="1:2" x14ac:dyDescent="0.3">
      <c r="A374" s="9" t="s">
        <v>3069</v>
      </c>
      <c r="B374" s="10">
        <v>1</v>
      </c>
    </row>
    <row r="375" spans="1:2" x14ac:dyDescent="0.3">
      <c r="A375" s="9" t="s">
        <v>823</v>
      </c>
      <c r="B375" s="10">
        <v>23</v>
      </c>
    </row>
    <row r="376" spans="1:2" x14ac:dyDescent="0.3">
      <c r="A376" s="9" t="s">
        <v>1523</v>
      </c>
      <c r="B376" s="10">
        <v>8</v>
      </c>
    </row>
    <row r="377" spans="1:2" x14ac:dyDescent="0.3">
      <c r="A377" s="9" t="s">
        <v>7045</v>
      </c>
      <c r="B377" s="10">
        <v>4</v>
      </c>
    </row>
    <row r="378" spans="1:2" x14ac:dyDescent="0.3">
      <c r="A378" s="9" t="s">
        <v>99</v>
      </c>
      <c r="B378" s="10">
        <v>537</v>
      </c>
    </row>
    <row r="379" spans="1:2" x14ac:dyDescent="0.3">
      <c r="A379" s="9" t="s">
        <v>333</v>
      </c>
      <c r="B379" s="10">
        <v>63</v>
      </c>
    </row>
    <row r="380" spans="1:2" x14ac:dyDescent="0.3">
      <c r="A380" s="9" t="s">
        <v>6875</v>
      </c>
      <c r="B380" s="10">
        <v>1</v>
      </c>
    </row>
    <row r="381" spans="1:2" x14ac:dyDescent="0.3">
      <c r="A381" s="9" t="s">
        <v>3541</v>
      </c>
      <c r="B381" s="10">
        <v>2</v>
      </c>
    </row>
    <row r="382" spans="1:2" x14ac:dyDescent="0.3">
      <c r="A382" s="9" t="s">
        <v>1263</v>
      </c>
      <c r="B382" s="10">
        <v>13</v>
      </c>
    </row>
    <row r="383" spans="1:2" x14ac:dyDescent="0.3">
      <c r="A383" s="9" t="s">
        <v>2211</v>
      </c>
      <c r="B383" s="10">
        <v>15</v>
      </c>
    </row>
    <row r="384" spans="1:2" x14ac:dyDescent="0.3">
      <c r="A384" s="9" t="s">
        <v>3275</v>
      </c>
      <c r="B384" s="10">
        <v>11</v>
      </c>
    </row>
    <row r="385" spans="1:2" x14ac:dyDescent="0.3">
      <c r="A385" s="9" t="s">
        <v>6170</v>
      </c>
      <c r="B385" s="10">
        <v>7</v>
      </c>
    </row>
    <row r="386" spans="1:2" x14ac:dyDescent="0.3">
      <c r="A386" s="9" t="s">
        <v>1675</v>
      </c>
      <c r="B386" s="10">
        <v>7</v>
      </c>
    </row>
    <row r="387" spans="1:2" x14ac:dyDescent="0.3">
      <c r="A387" s="9" t="s">
        <v>1806</v>
      </c>
      <c r="B387" s="10">
        <v>7</v>
      </c>
    </row>
    <row r="388" spans="1:2" x14ac:dyDescent="0.3">
      <c r="A388" s="9" t="s">
        <v>5710</v>
      </c>
      <c r="B388" s="10">
        <v>3</v>
      </c>
    </row>
    <row r="389" spans="1:2" x14ac:dyDescent="0.3">
      <c r="A389" s="9" t="s">
        <v>3864</v>
      </c>
      <c r="B389" s="10">
        <v>6</v>
      </c>
    </row>
    <row r="390" spans="1:2" x14ac:dyDescent="0.3">
      <c r="A390" s="9" t="s">
        <v>3568</v>
      </c>
      <c r="B390" s="10">
        <v>1</v>
      </c>
    </row>
    <row r="391" spans="1:2" x14ac:dyDescent="0.3">
      <c r="A391" s="9" t="s">
        <v>4423</v>
      </c>
      <c r="B391" s="10">
        <v>3</v>
      </c>
    </row>
    <row r="392" spans="1:2" x14ac:dyDescent="0.3">
      <c r="A392" s="9" t="s">
        <v>3175</v>
      </c>
      <c r="B392" s="10">
        <v>1</v>
      </c>
    </row>
    <row r="393" spans="1:2" x14ac:dyDescent="0.3">
      <c r="A393" s="9" t="s">
        <v>258</v>
      </c>
      <c r="B393" s="10">
        <v>24</v>
      </c>
    </row>
    <row r="394" spans="1:2" x14ac:dyDescent="0.3">
      <c r="A394" s="9" t="s">
        <v>2877</v>
      </c>
      <c r="B394" s="10">
        <v>31</v>
      </c>
    </row>
    <row r="395" spans="1:2" x14ac:dyDescent="0.3">
      <c r="A395" s="9" t="s">
        <v>2648</v>
      </c>
      <c r="B395" s="10">
        <v>10</v>
      </c>
    </row>
    <row r="396" spans="1:2" x14ac:dyDescent="0.3">
      <c r="A396" s="9" t="s">
        <v>3312</v>
      </c>
      <c r="B396" s="10">
        <v>8</v>
      </c>
    </row>
    <row r="397" spans="1:2" x14ac:dyDescent="0.3">
      <c r="A397" s="9" t="s">
        <v>787</v>
      </c>
      <c r="B397" s="10">
        <v>20</v>
      </c>
    </row>
    <row r="398" spans="1:2" x14ac:dyDescent="0.3">
      <c r="A398" s="9" t="s">
        <v>2026</v>
      </c>
      <c r="B398" s="10">
        <v>22</v>
      </c>
    </row>
    <row r="399" spans="1:2" x14ac:dyDescent="0.3">
      <c r="A399" s="9" t="s">
        <v>3641</v>
      </c>
      <c r="B399" s="10">
        <v>4</v>
      </c>
    </row>
    <row r="400" spans="1:2" x14ac:dyDescent="0.3">
      <c r="A400" s="9" t="s">
        <v>5192</v>
      </c>
      <c r="B400" s="10">
        <v>2</v>
      </c>
    </row>
    <row r="401" spans="1:2" x14ac:dyDescent="0.3">
      <c r="A401" s="9" t="s">
        <v>1960</v>
      </c>
      <c r="B401" s="10">
        <v>5</v>
      </c>
    </row>
    <row r="402" spans="1:2" x14ac:dyDescent="0.3">
      <c r="A402" s="9" t="s">
        <v>5173</v>
      </c>
      <c r="B402" s="10">
        <v>1</v>
      </c>
    </row>
    <row r="403" spans="1:2" x14ac:dyDescent="0.3">
      <c r="A403" s="9" t="s">
        <v>474</v>
      </c>
      <c r="B403" s="10">
        <v>16</v>
      </c>
    </row>
    <row r="404" spans="1:2" x14ac:dyDescent="0.3">
      <c r="A404" s="9" t="s">
        <v>2682</v>
      </c>
      <c r="B404" s="10">
        <v>11</v>
      </c>
    </row>
    <row r="405" spans="1:2" x14ac:dyDescent="0.3">
      <c r="A405" s="9" t="s">
        <v>4439</v>
      </c>
      <c r="B405" s="10">
        <v>8</v>
      </c>
    </row>
    <row r="406" spans="1:2" x14ac:dyDescent="0.3">
      <c r="A406" s="9" t="s">
        <v>8030</v>
      </c>
      <c r="B406" s="10">
        <v>1</v>
      </c>
    </row>
    <row r="407" spans="1:2" x14ac:dyDescent="0.3">
      <c r="A407" s="9" t="s">
        <v>6550</v>
      </c>
      <c r="B407" s="10">
        <v>4</v>
      </c>
    </row>
    <row r="408" spans="1:2" x14ac:dyDescent="0.3">
      <c r="A408" s="9" t="s">
        <v>4614</v>
      </c>
      <c r="B408" s="10">
        <v>3</v>
      </c>
    </row>
    <row r="409" spans="1:2" x14ac:dyDescent="0.3">
      <c r="A409" s="9" t="s">
        <v>5564</v>
      </c>
      <c r="B409" s="10">
        <v>7</v>
      </c>
    </row>
    <row r="410" spans="1:2" x14ac:dyDescent="0.3">
      <c r="A410" s="9" t="s">
        <v>126</v>
      </c>
      <c r="B410" s="10">
        <v>2</v>
      </c>
    </row>
    <row r="411" spans="1:2" x14ac:dyDescent="0.3">
      <c r="A411" s="9" t="s">
        <v>870</v>
      </c>
      <c r="B411" s="10">
        <v>90</v>
      </c>
    </row>
    <row r="412" spans="1:2" x14ac:dyDescent="0.3">
      <c r="A412" s="9" t="s">
        <v>2705</v>
      </c>
      <c r="B412" s="10">
        <v>2</v>
      </c>
    </row>
    <row r="413" spans="1:2" x14ac:dyDescent="0.3">
      <c r="A413" s="9" t="s">
        <v>3138</v>
      </c>
      <c r="B413" s="10">
        <v>14</v>
      </c>
    </row>
    <row r="414" spans="1:2" x14ac:dyDescent="0.3">
      <c r="A414" s="9" t="s">
        <v>241</v>
      </c>
      <c r="B414" s="10">
        <v>53</v>
      </c>
    </row>
    <row r="415" spans="1:2" x14ac:dyDescent="0.3">
      <c r="A415" s="9" t="s">
        <v>1260</v>
      </c>
      <c r="B415" s="10">
        <v>1</v>
      </c>
    </row>
    <row r="416" spans="1:2" x14ac:dyDescent="0.3">
      <c r="A416" s="9" t="s">
        <v>3253</v>
      </c>
      <c r="B416" s="10">
        <v>1</v>
      </c>
    </row>
    <row r="417" spans="1:2" x14ac:dyDescent="0.3">
      <c r="A417" s="9" t="s">
        <v>2250</v>
      </c>
      <c r="B417" s="10">
        <v>11</v>
      </c>
    </row>
    <row r="418" spans="1:2" x14ac:dyDescent="0.3">
      <c r="A418" s="9" t="s">
        <v>2305</v>
      </c>
      <c r="B418" s="10">
        <v>5</v>
      </c>
    </row>
    <row r="419" spans="1:2" x14ac:dyDescent="0.3">
      <c r="A419" s="9" t="s">
        <v>4335</v>
      </c>
      <c r="B419" s="10">
        <v>1</v>
      </c>
    </row>
    <row r="420" spans="1:2" x14ac:dyDescent="0.3">
      <c r="A420" s="9" t="s">
        <v>3993</v>
      </c>
      <c r="B420" s="10">
        <v>6</v>
      </c>
    </row>
    <row r="421" spans="1:2" x14ac:dyDescent="0.3">
      <c r="A421" s="9" t="s">
        <v>3411</v>
      </c>
      <c r="B421" s="10">
        <v>1</v>
      </c>
    </row>
    <row r="422" spans="1:2" x14ac:dyDescent="0.3">
      <c r="A422" s="9" t="s">
        <v>347</v>
      </c>
      <c r="B422" s="10">
        <v>26</v>
      </c>
    </row>
    <row r="423" spans="1:2" x14ac:dyDescent="0.3">
      <c r="A423" s="9" t="s">
        <v>4262</v>
      </c>
      <c r="B423" s="10">
        <v>18</v>
      </c>
    </row>
    <row r="424" spans="1:2" x14ac:dyDescent="0.3">
      <c r="A424" s="9" t="s">
        <v>3823</v>
      </c>
      <c r="B424" s="10">
        <v>7</v>
      </c>
    </row>
    <row r="425" spans="1:2" x14ac:dyDescent="0.3">
      <c r="A425" s="9" t="s">
        <v>3742</v>
      </c>
      <c r="B425" s="10">
        <v>2</v>
      </c>
    </row>
    <row r="426" spans="1:2" x14ac:dyDescent="0.3">
      <c r="A426" s="9" t="s">
        <v>2078</v>
      </c>
      <c r="B426" s="10">
        <v>13</v>
      </c>
    </row>
    <row r="427" spans="1:2" x14ac:dyDescent="0.3">
      <c r="A427" s="9" t="s">
        <v>509</v>
      </c>
      <c r="B427" s="10">
        <v>6</v>
      </c>
    </row>
    <row r="428" spans="1:2" x14ac:dyDescent="0.3">
      <c r="A428" s="9" t="s">
        <v>1735</v>
      </c>
      <c r="B428" s="10">
        <v>10</v>
      </c>
    </row>
    <row r="429" spans="1:2" x14ac:dyDescent="0.3">
      <c r="A429" s="9" t="s">
        <v>5490</v>
      </c>
      <c r="B429" s="10">
        <v>3</v>
      </c>
    </row>
    <row r="430" spans="1:2" x14ac:dyDescent="0.3">
      <c r="A430" s="9" t="s">
        <v>2775</v>
      </c>
      <c r="B430" s="10">
        <v>5</v>
      </c>
    </row>
    <row r="431" spans="1:2" x14ac:dyDescent="0.3">
      <c r="A431" s="9" t="s">
        <v>269</v>
      </c>
      <c r="B431" s="10">
        <v>2</v>
      </c>
    </row>
    <row r="432" spans="1:2" x14ac:dyDescent="0.3">
      <c r="A432" s="9" t="s">
        <v>7011</v>
      </c>
      <c r="B432" s="10">
        <v>1</v>
      </c>
    </row>
    <row r="433" spans="1:2" x14ac:dyDescent="0.3">
      <c r="A433" s="9" t="s">
        <v>687</v>
      </c>
      <c r="B433" s="10">
        <v>14</v>
      </c>
    </row>
    <row r="434" spans="1:2" x14ac:dyDescent="0.3">
      <c r="A434" s="9" t="s">
        <v>1174</v>
      </c>
      <c r="B434" s="10">
        <v>40</v>
      </c>
    </row>
    <row r="435" spans="1:2" x14ac:dyDescent="0.3">
      <c r="A435" s="9" t="s">
        <v>6134</v>
      </c>
      <c r="B435" s="10">
        <v>8</v>
      </c>
    </row>
    <row r="436" spans="1:2" x14ac:dyDescent="0.3">
      <c r="A436" s="9" t="s">
        <v>4546</v>
      </c>
      <c r="B436" s="10">
        <v>8</v>
      </c>
    </row>
    <row r="437" spans="1:2" x14ac:dyDescent="0.3">
      <c r="A437" s="9" t="s">
        <v>1843</v>
      </c>
      <c r="B437" s="10">
        <v>4</v>
      </c>
    </row>
    <row r="438" spans="1:2" x14ac:dyDescent="0.3">
      <c r="A438" s="9" t="s">
        <v>417</v>
      </c>
      <c r="B438" s="10">
        <v>59</v>
      </c>
    </row>
    <row r="439" spans="1:2" x14ac:dyDescent="0.3">
      <c r="A439" s="9" t="s">
        <v>2677</v>
      </c>
      <c r="B439" s="10">
        <v>9</v>
      </c>
    </row>
    <row r="440" spans="1:2" x14ac:dyDescent="0.3">
      <c r="A440" s="9" t="s">
        <v>4520</v>
      </c>
      <c r="B440" s="10">
        <v>2</v>
      </c>
    </row>
    <row r="441" spans="1:2" x14ac:dyDescent="0.3">
      <c r="A441" s="9" t="s">
        <v>572</v>
      </c>
      <c r="B441" s="10">
        <v>170</v>
      </c>
    </row>
    <row r="442" spans="1:2" x14ac:dyDescent="0.3">
      <c r="A442" s="9" t="s">
        <v>88</v>
      </c>
      <c r="B442" s="10">
        <v>510</v>
      </c>
    </row>
    <row r="443" spans="1:2" x14ac:dyDescent="0.3">
      <c r="A443" s="9" t="s">
        <v>7161</v>
      </c>
      <c r="B443" s="10">
        <v>3</v>
      </c>
    </row>
    <row r="444" spans="1:2" x14ac:dyDescent="0.3">
      <c r="A444" s="9" t="s">
        <v>386</v>
      </c>
      <c r="B444" s="10">
        <v>42</v>
      </c>
    </row>
    <row r="445" spans="1:2" x14ac:dyDescent="0.3">
      <c r="A445" s="9" t="s">
        <v>7913</v>
      </c>
      <c r="B445" s="10">
        <v>1</v>
      </c>
    </row>
    <row r="446" spans="1:2" x14ac:dyDescent="0.3">
      <c r="A446" s="9" t="s">
        <v>5363</v>
      </c>
      <c r="B446" s="10">
        <v>4</v>
      </c>
    </row>
    <row r="447" spans="1:2" x14ac:dyDescent="0.3">
      <c r="A447" s="9" t="s">
        <v>3129</v>
      </c>
      <c r="B447" s="10">
        <v>1</v>
      </c>
    </row>
    <row r="448" spans="1:2" x14ac:dyDescent="0.3">
      <c r="A448" s="9" t="s">
        <v>2005</v>
      </c>
      <c r="B448" s="10">
        <v>14</v>
      </c>
    </row>
    <row r="449" spans="1:2" x14ac:dyDescent="0.3">
      <c r="A449" s="9" t="s">
        <v>7133</v>
      </c>
      <c r="B449" s="10">
        <v>2</v>
      </c>
    </row>
    <row r="450" spans="1:2" x14ac:dyDescent="0.3">
      <c r="A450" s="9" t="s">
        <v>1804</v>
      </c>
      <c r="B450" s="10">
        <v>14</v>
      </c>
    </row>
    <row r="451" spans="1:2" x14ac:dyDescent="0.3">
      <c r="A451" s="9" t="s">
        <v>4599</v>
      </c>
      <c r="B451" s="10">
        <v>8</v>
      </c>
    </row>
    <row r="452" spans="1:2" x14ac:dyDescent="0.3">
      <c r="A452" s="9" t="s">
        <v>552</v>
      </c>
      <c r="B452" s="10">
        <v>6</v>
      </c>
    </row>
    <row r="453" spans="1:2" x14ac:dyDescent="0.3">
      <c r="A453" s="9" t="s">
        <v>5154</v>
      </c>
      <c r="B453" s="10">
        <v>2</v>
      </c>
    </row>
    <row r="454" spans="1:2" x14ac:dyDescent="0.3">
      <c r="A454" s="9" t="s">
        <v>3108</v>
      </c>
      <c r="B454" s="10">
        <v>1</v>
      </c>
    </row>
    <row r="455" spans="1:2" x14ac:dyDescent="0.3">
      <c r="A455" s="9" t="s">
        <v>381</v>
      </c>
      <c r="B455" s="10">
        <v>12</v>
      </c>
    </row>
    <row r="456" spans="1:2" x14ac:dyDescent="0.3">
      <c r="A456" s="9" t="s">
        <v>65</v>
      </c>
      <c r="B456" s="10">
        <v>428</v>
      </c>
    </row>
    <row r="457" spans="1:2" x14ac:dyDescent="0.3">
      <c r="A457" s="9" t="s">
        <v>7393</v>
      </c>
      <c r="B457" s="10">
        <v>4</v>
      </c>
    </row>
    <row r="458" spans="1:2" x14ac:dyDescent="0.3">
      <c r="A458" s="9" t="s">
        <v>7224</v>
      </c>
      <c r="B458" s="10">
        <v>2</v>
      </c>
    </row>
    <row r="459" spans="1:2" x14ac:dyDescent="0.3">
      <c r="A459" s="9" t="s">
        <v>1269</v>
      </c>
      <c r="B459" s="10">
        <v>3</v>
      </c>
    </row>
    <row r="460" spans="1:2" x14ac:dyDescent="0.3">
      <c r="A460" s="9" t="s">
        <v>3809</v>
      </c>
      <c r="B460" s="10">
        <v>9</v>
      </c>
    </row>
    <row r="461" spans="1:2" x14ac:dyDescent="0.3">
      <c r="A461" s="9" t="s">
        <v>1747</v>
      </c>
      <c r="B461" s="10">
        <v>11</v>
      </c>
    </row>
    <row r="462" spans="1:2" x14ac:dyDescent="0.3">
      <c r="A462" s="9" t="s">
        <v>4283</v>
      </c>
      <c r="B462" s="10">
        <v>24</v>
      </c>
    </row>
    <row r="463" spans="1:2" x14ac:dyDescent="0.3">
      <c r="A463" s="9" t="s">
        <v>3319</v>
      </c>
      <c r="B463" s="10">
        <v>6</v>
      </c>
    </row>
    <row r="464" spans="1:2" x14ac:dyDescent="0.3">
      <c r="A464" s="9" t="s">
        <v>2470</v>
      </c>
      <c r="B464" s="10">
        <v>7</v>
      </c>
    </row>
    <row r="465" spans="1:2" x14ac:dyDescent="0.3">
      <c r="A465" s="9" t="s">
        <v>3669</v>
      </c>
      <c r="B465" s="10">
        <v>3</v>
      </c>
    </row>
    <row r="466" spans="1:2" x14ac:dyDescent="0.3">
      <c r="A466" s="9" t="s">
        <v>3305</v>
      </c>
      <c r="B466" s="10">
        <v>7</v>
      </c>
    </row>
    <row r="467" spans="1:2" x14ac:dyDescent="0.3">
      <c r="A467" s="9" t="s">
        <v>7560</v>
      </c>
      <c r="B467" s="10">
        <v>1</v>
      </c>
    </row>
    <row r="468" spans="1:2" x14ac:dyDescent="0.3">
      <c r="A468" s="9" t="s">
        <v>201</v>
      </c>
      <c r="B468" s="10">
        <v>163</v>
      </c>
    </row>
    <row r="469" spans="1:2" x14ac:dyDescent="0.3">
      <c r="A469" s="9" t="s">
        <v>3727</v>
      </c>
      <c r="B469" s="10">
        <v>3</v>
      </c>
    </row>
    <row r="470" spans="1:2" x14ac:dyDescent="0.3">
      <c r="A470" s="9" t="s">
        <v>3634</v>
      </c>
      <c r="B470" s="10">
        <v>6</v>
      </c>
    </row>
    <row r="471" spans="1:2" x14ac:dyDescent="0.3">
      <c r="A471" s="9" t="s">
        <v>2995</v>
      </c>
      <c r="B471" s="10">
        <v>10</v>
      </c>
    </row>
    <row r="472" spans="1:2" x14ac:dyDescent="0.3">
      <c r="A472" s="9" t="s">
        <v>6114</v>
      </c>
      <c r="B472" s="10">
        <v>2</v>
      </c>
    </row>
    <row r="473" spans="1:2" x14ac:dyDescent="0.3">
      <c r="A473" s="9" t="s">
        <v>5306</v>
      </c>
      <c r="B473" s="10">
        <v>6</v>
      </c>
    </row>
    <row r="474" spans="1:2" x14ac:dyDescent="0.3">
      <c r="A474" s="9" t="s">
        <v>7015</v>
      </c>
      <c r="B474" s="10">
        <v>9</v>
      </c>
    </row>
    <row r="475" spans="1:2" x14ac:dyDescent="0.3">
      <c r="A475" s="9" t="s">
        <v>2017</v>
      </c>
      <c r="B475" s="10">
        <v>17</v>
      </c>
    </row>
    <row r="476" spans="1:2" x14ac:dyDescent="0.3">
      <c r="A476" s="9" t="s">
        <v>635</v>
      </c>
      <c r="B476" s="10">
        <v>4</v>
      </c>
    </row>
    <row r="477" spans="1:2" x14ac:dyDescent="0.3">
      <c r="A477" s="9" t="s">
        <v>547</v>
      </c>
      <c r="B477" s="10">
        <v>36</v>
      </c>
    </row>
    <row r="478" spans="1:2" x14ac:dyDescent="0.3">
      <c r="A478" s="9" t="s">
        <v>664</v>
      </c>
      <c r="B478" s="10">
        <v>3</v>
      </c>
    </row>
    <row r="479" spans="1:2" x14ac:dyDescent="0.3">
      <c r="A479" s="9" t="s">
        <v>7880</v>
      </c>
      <c r="B479" s="10">
        <v>4</v>
      </c>
    </row>
    <row r="480" spans="1:2" x14ac:dyDescent="0.3">
      <c r="A480" s="9" t="s">
        <v>2730</v>
      </c>
      <c r="B480" s="10">
        <v>13</v>
      </c>
    </row>
    <row r="481" spans="1:2" x14ac:dyDescent="0.3">
      <c r="A481" s="9" t="s">
        <v>5675</v>
      </c>
      <c r="B481" s="10">
        <v>2</v>
      </c>
    </row>
    <row r="482" spans="1:2" x14ac:dyDescent="0.3">
      <c r="A482" s="9" t="s">
        <v>2175</v>
      </c>
      <c r="B482" s="10">
        <v>3</v>
      </c>
    </row>
    <row r="483" spans="1:2" x14ac:dyDescent="0.3">
      <c r="A483" s="9" t="s">
        <v>2812</v>
      </c>
      <c r="B483" s="10">
        <v>3</v>
      </c>
    </row>
    <row r="484" spans="1:2" x14ac:dyDescent="0.3">
      <c r="A484" s="9" t="s">
        <v>4376</v>
      </c>
      <c r="B484" s="10">
        <v>3</v>
      </c>
    </row>
    <row r="485" spans="1:2" x14ac:dyDescent="0.3">
      <c r="A485" s="9" t="s">
        <v>2083</v>
      </c>
      <c r="B485" s="10">
        <v>10</v>
      </c>
    </row>
    <row r="486" spans="1:2" x14ac:dyDescent="0.3">
      <c r="A486" s="9" t="s">
        <v>4795</v>
      </c>
      <c r="B486" s="10">
        <v>5</v>
      </c>
    </row>
    <row r="487" spans="1:2" x14ac:dyDescent="0.3">
      <c r="A487" s="9" t="s">
        <v>4673</v>
      </c>
      <c r="B487" s="10">
        <v>8</v>
      </c>
    </row>
    <row r="488" spans="1:2" x14ac:dyDescent="0.3">
      <c r="A488" s="9" t="s">
        <v>5215</v>
      </c>
      <c r="B488" s="10">
        <v>1</v>
      </c>
    </row>
    <row r="489" spans="1:2" x14ac:dyDescent="0.3">
      <c r="A489" s="9" t="s">
        <v>2422</v>
      </c>
      <c r="B489" s="10">
        <v>32</v>
      </c>
    </row>
    <row r="490" spans="1:2" x14ac:dyDescent="0.3">
      <c r="A490" s="9" t="s">
        <v>5793</v>
      </c>
      <c r="B490" s="10">
        <v>4</v>
      </c>
    </row>
    <row r="491" spans="1:2" x14ac:dyDescent="0.3">
      <c r="A491" s="9" t="s">
        <v>1413</v>
      </c>
      <c r="B491" s="10">
        <v>13</v>
      </c>
    </row>
    <row r="492" spans="1:2" x14ac:dyDescent="0.3">
      <c r="A492" s="9" t="s">
        <v>178</v>
      </c>
      <c r="B492" s="10">
        <v>29</v>
      </c>
    </row>
    <row r="493" spans="1:2" x14ac:dyDescent="0.3">
      <c r="A493" s="9" t="s">
        <v>781</v>
      </c>
      <c r="B493" s="10">
        <v>32</v>
      </c>
    </row>
    <row r="494" spans="1:2" x14ac:dyDescent="0.3">
      <c r="A494" s="9" t="s">
        <v>1832</v>
      </c>
      <c r="B494" s="10">
        <v>26</v>
      </c>
    </row>
    <row r="495" spans="1:2" x14ac:dyDescent="0.3">
      <c r="A495" s="9" t="s">
        <v>7104</v>
      </c>
      <c r="B495" s="10">
        <v>2</v>
      </c>
    </row>
    <row r="496" spans="1:2" x14ac:dyDescent="0.3">
      <c r="A496" s="9" t="s">
        <v>5739</v>
      </c>
      <c r="B496" s="10">
        <v>2</v>
      </c>
    </row>
    <row r="497" spans="1:2" x14ac:dyDescent="0.3">
      <c r="A497" s="9" t="s">
        <v>1309</v>
      </c>
      <c r="B497" s="10">
        <v>5</v>
      </c>
    </row>
    <row r="498" spans="1:2" x14ac:dyDescent="0.3">
      <c r="A498" s="9" t="s">
        <v>300</v>
      </c>
      <c r="B498" s="10">
        <v>3</v>
      </c>
    </row>
    <row r="499" spans="1:2" x14ac:dyDescent="0.3">
      <c r="A499" s="9" t="s">
        <v>3222</v>
      </c>
      <c r="B499" s="10">
        <v>8</v>
      </c>
    </row>
    <row r="500" spans="1:2" x14ac:dyDescent="0.3">
      <c r="A500" s="9" t="s">
        <v>3689</v>
      </c>
      <c r="B500" s="10">
        <v>1</v>
      </c>
    </row>
    <row r="501" spans="1:2" x14ac:dyDescent="0.3">
      <c r="A501" s="9" t="s">
        <v>1249</v>
      </c>
      <c r="B501" s="10">
        <v>6</v>
      </c>
    </row>
    <row r="502" spans="1:2" x14ac:dyDescent="0.3">
      <c r="A502" s="9" t="s">
        <v>1272</v>
      </c>
      <c r="B502" s="10">
        <v>5</v>
      </c>
    </row>
    <row r="503" spans="1:2" x14ac:dyDescent="0.3">
      <c r="A503" s="9" t="s">
        <v>1926</v>
      </c>
      <c r="B503" s="10">
        <v>8</v>
      </c>
    </row>
    <row r="504" spans="1:2" x14ac:dyDescent="0.3">
      <c r="A504" s="9" t="s">
        <v>2505</v>
      </c>
      <c r="B504" s="10">
        <v>16</v>
      </c>
    </row>
    <row r="505" spans="1:2" x14ac:dyDescent="0.3">
      <c r="A505" s="9" t="s">
        <v>4469</v>
      </c>
      <c r="B505" s="10">
        <v>4</v>
      </c>
    </row>
    <row r="506" spans="1:2" x14ac:dyDescent="0.3">
      <c r="A506" s="9" t="s">
        <v>2240</v>
      </c>
      <c r="B506" s="10">
        <v>6</v>
      </c>
    </row>
    <row r="507" spans="1:2" x14ac:dyDescent="0.3">
      <c r="A507" s="9" t="s">
        <v>1241</v>
      </c>
      <c r="B507" s="10">
        <v>2</v>
      </c>
    </row>
    <row r="508" spans="1:2" x14ac:dyDescent="0.3">
      <c r="A508" s="9" t="s">
        <v>832</v>
      </c>
      <c r="B508" s="10">
        <v>5</v>
      </c>
    </row>
    <row r="509" spans="1:2" x14ac:dyDescent="0.3">
      <c r="A509" s="9" t="s">
        <v>69</v>
      </c>
      <c r="B509" s="10">
        <v>10</v>
      </c>
    </row>
    <row r="510" spans="1:2" x14ac:dyDescent="0.3">
      <c r="A510" s="9" t="s">
        <v>1539</v>
      </c>
      <c r="B510" s="10">
        <v>11</v>
      </c>
    </row>
    <row r="511" spans="1:2" x14ac:dyDescent="0.3">
      <c r="A511" s="9" t="s">
        <v>3771</v>
      </c>
      <c r="B511" s="10">
        <v>1</v>
      </c>
    </row>
    <row r="512" spans="1:2" x14ac:dyDescent="0.3">
      <c r="A512" s="9" t="s">
        <v>1530</v>
      </c>
      <c r="B512" s="10">
        <v>10</v>
      </c>
    </row>
    <row r="513" spans="1:2" x14ac:dyDescent="0.3">
      <c r="A513" s="9" t="s">
        <v>3797</v>
      </c>
      <c r="B513" s="10">
        <v>1</v>
      </c>
    </row>
    <row r="514" spans="1:2" x14ac:dyDescent="0.3">
      <c r="A514" s="9" t="s">
        <v>3750</v>
      </c>
      <c r="B514" s="10">
        <v>4</v>
      </c>
    </row>
    <row r="515" spans="1:2" x14ac:dyDescent="0.3">
      <c r="A515" s="9" t="s">
        <v>1329</v>
      </c>
      <c r="B515" s="10">
        <v>10</v>
      </c>
    </row>
    <row r="516" spans="1:2" x14ac:dyDescent="0.3">
      <c r="A516" s="9" t="s">
        <v>5343</v>
      </c>
      <c r="B516" s="10">
        <v>2</v>
      </c>
    </row>
    <row r="517" spans="1:2" x14ac:dyDescent="0.3">
      <c r="A517" s="9" t="s">
        <v>83</v>
      </c>
      <c r="B517" s="10">
        <v>5</v>
      </c>
    </row>
    <row r="518" spans="1:2" x14ac:dyDescent="0.3">
      <c r="A518" s="9" t="s">
        <v>4393</v>
      </c>
      <c r="B518" s="10">
        <v>3</v>
      </c>
    </row>
    <row r="519" spans="1:2" x14ac:dyDescent="0.3">
      <c r="A519" s="9" t="s">
        <v>481</v>
      </c>
      <c r="B519" s="10">
        <v>6</v>
      </c>
    </row>
    <row r="520" spans="1:2" x14ac:dyDescent="0.3">
      <c r="A520" s="9" t="s">
        <v>153</v>
      </c>
      <c r="B520" s="10">
        <v>13</v>
      </c>
    </row>
    <row r="521" spans="1:2" x14ac:dyDescent="0.3">
      <c r="A521" s="9" t="s">
        <v>2578</v>
      </c>
      <c r="B521" s="10">
        <v>17</v>
      </c>
    </row>
    <row r="522" spans="1:2" x14ac:dyDescent="0.3">
      <c r="A522" s="9" t="s">
        <v>1776</v>
      </c>
      <c r="B522" s="10">
        <v>7</v>
      </c>
    </row>
    <row r="523" spans="1:2" x14ac:dyDescent="0.3">
      <c r="A523" s="9" t="s">
        <v>505</v>
      </c>
      <c r="B523" s="10">
        <v>1</v>
      </c>
    </row>
    <row r="524" spans="1:2" x14ac:dyDescent="0.3">
      <c r="A524" s="9" t="s">
        <v>2163</v>
      </c>
      <c r="B524" s="10">
        <v>7</v>
      </c>
    </row>
    <row r="525" spans="1:2" x14ac:dyDescent="0.3">
      <c r="A525" s="9" t="s">
        <v>320</v>
      </c>
      <c r="B525" s="10">
        <v>36</v>
      </c>
    </row>
    <row r="526" spans="1:2" x14ac:dyDescent="0.3">
      <c r="A526" s="9" t="s">
        <v>2561</v>
      </c>
      <c r="B526" s="10">
        <v>6</v>
      </c>
    </row>
    <row r="527" spans="1:2" x14ac:dyDescent="0.3">
      <c r="A527" s="9" t="s">
        <v>6195</v>
      </c>
      <c r="B527" s="10">
        <v>3</v>
      </c>
    </row>
    <row r="528" spans="1:2" x14ac:dyDescent="0.3">
      <c r="A528" s="9" t="s">
        <v>5162</v>
      </c>
      <c r="B528" s="10">
        <v>3</v>
      </c>
    </row>
    <row r="529" spans="1:2" x14ac:dyDescent="0.3">
      <c r="A529" s="9" t="s">
        <v>3003</v>
      </c>
      <c r="B529" s="10">
        <v>5</v>
      </c>
    </row>
    <row r="530" spans="1:2" x14ac:dyDescent="0.3">
      <c r="A530" s="9" t="s">
        <v>1908</v>
      </c>
      <c r="B530" s="10">
        <v>4</v>
      </c>
    </row>
    <row r="531" spans="1:2" x14ac:dyDescent="0.3">
      <c r="A531" s="9" t="s">
        <v>2303</v>
      </c>
      <c r="B531" s="10">
        <v>15</v>
      </c>
    </row>
    <row r="532" spans="1:2" x14ac:dyDescent="0.3">
      <c r="A532" s="9" t="s">
        <v>6394</v>
      </c>
      <c r="B532" s="10">
        <v>5</v>
      </c>
    </row>
    <row r="533" spans="1:2" x14ac:dyDescent="0.3">
      <c r="A533" s="9" t="s">
        <v>6605</v>
      </c>
      <c r="B533" s="10">
        <v>1</v>
      </c>
    </row>
    <row r="534" spans="1:2" x14ac:dyDescent="0.3">
      <c r="A534" s="9" t="s">
        <v>6175</v>
      </c>
      <c r="B534" s="10">
        <v>4</v>
      </c>
    </row>
    <row r="535" spans="1:2" x14ac:dyDescent="0.3">
      <c r="A535" s="9" t="s">
        <v>8293</v>
      </c>
      <c r="B535" s="10">
        <v>9993</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A4" sqref="A4:B6"/>
    </sheetView>
  </sheetViews>
  <sheetFormatPr defaultRowHeight="15.6" x14ac:dyDescent="0.3"/>
  <cols>
    <col min="1" max="1" width="13.296875" bestFit="1" customWidth="1"/>
    <col min="2" max="3" width="11.8984375" bestFit="1" customWidth="1"/>
  </cols>
  <sheetData>
    <row r="3" spans="1:4" x14ac:dyDescent="0.3">
      <c r="A3" s="8" t="s">
        <v>8292</v>
      </c>
      <c r="B3" t="s">
        <v>8295</v>
      </c>
    </row>
    <row r="4" spans="1:4" x14ac:dyDescent="0.3">
      <c r="A4" s="9" t="s">
        <v>11</v>
      </c>
      <c r="B4" s="10">
        <v>18456</v>
      </c>
      <c r="D4" s="10"/>
    </row>
    <row r="5" spans="1:4" x14ac:dyDescent="0.3">
      <c r="A5" s="9" t="s">
        <v>26</v>
      </c>
      <c r="B5" s="10">
        <v>122474</v>
      </c>
    </row>
    <row r="6" spans="1:4" x14ac:dyDescent="0.3">
      <c r="A6" s="9" t="s">
        <v>50</v>
      </c>
      <c r="B6" s="10">
        <v>145429</v>
      </c>
    </row>
    <row r="7" spans="1:4" x14ac:dyDescent="0.3">
      <c r="A7" s="9" t="s">
        <v>8293</v>
      </c>
      <c r="B7" s="10">
        <v>286359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A27" workbookViewId="0">
      <selection activeCell="L43" sqref="L43"/>
    </sheetView>
  </sheetViews>
  <sheetFormatPr defaultRowHeight="15.6" x14ac:dyDescent="0.3"/>
  <cols>
    <col min="1" max="1" width="17.69921875" customWidth="1"/>
    <col min="2" max="2" width="11.8984375" bestFit="1" customWidth="1"/>
    <col min="3" max="3" width="11.3984375" customWidth="1"/>
    <col min="4" max="4" width="10.8984375" customWidth="1"/>
    <col min="5" max="5" width="13.296875" bestFit="1" customWidth="1"/>
    <col min="6" max="6" width="10.8984375" bestFit="1" customWidth="1"/>
  </cols>
  <sheetData>
    <row r="1" spans="1:2" x14ac:dyDescent="0.3">
      <c r="A1" s="8" t="s">
        <v>8292</v>
      </c>
      <c r="B1" t="s">
        <v>8295</v>
      </c>
    </row>
    <row r="2" spans="1:2" x14ac:dyDescent="0.3">
      <c r="A2" s="9" t="s">
        <v>225</v>
      </c>
      <c r="B2" s="10">
        <v>497</v>
      </c>
    </row>
    <row r="3" spans="1:2" x14ac:dyDescent="0.3">
      <c r="A3" s="9" t="s">
        <v>199</v>
      </c>
      <c r="B3" s="10">
        <v>-1279</v>
      </c>
    </row>
    <row r="4" spans="1:2" x14ac:dyDescent="0.3">
      <c r="A4" s="9" t="s">
        <v>1016</v>
      </c>
      <c r="B4" s="10">
        <v>958</v>
      </c>
    </row>
    <row r="5" spans="1:2" x14ac:dyDescent="0.3">
      <c r="A5" s="9" t="s">
        <v>34</v>
      </c>
      <c r="B5" s="10">
        <v>29367</v>
      </c>
    </row>
    <row r="6" spans="1:2" x14ac:dyDescent="0.3">
      <c r="A6" s="9" t="s">
        <v>285</v>
      </c>
      <c r="B6" s="10">
        <v>-4438</v>
      </c>
    </row>
    <row r="7" spans="1:2" x14ac:dyDescent="0.3">
      <c r="A7" s="9" t="s">
        <v>461</v>
      </c>
      <c r="B7" s="10">
        <v>1481</v>
      </c>
    </row>
    <row r="8" spans="1:2" x14ac:dyDescent="0.3">
      <c r="A8" s="9" t="s">
        <v>161</v>
      </c>
      <c r="B8" s="10">
        <v>6052</v>
      </c>
    </row>
    <row r="9" spans="1:2" x14ac:dyDescent="0.3">
      <c r="A9" s="9" t="s">
        <v>2324</v>
      </c>
      <c r="B9" s="10">
        <v>35</v>
      </c>
    </row>
    <row r="10" spans="1:2" x14ac:dyDescent="0.3">
      <c r="A10" s="9" t="s">
        <v>40</v>
      </c>
      <c r="B10" s="10">
        <v>243</v>
      </c>
    </row>
    <row r="11" spans="1:2" x14ac:dyDescent="0.3">
      <c r="A11" s="9" t="s">
        <v>761</v>
      </c>
      <c r="B11" s="10">
        <v>6449</v>
      </c>
    </row>
    <row r="12" spans="1:2" x14ac:dyDescent="0.3">
      <c r="A12" s="9" t="s">
        <v>1677</v>
      </c>
      <c r="B12" s="10">
        <v>200</v>
      </c>
    </row>
    <row r="13" spans="1:2" x14ac:dyDescent="0.3">
      <c r="A13" s="9" t="s">
        <v>139</v>
      </c>
      <c r="B13" s="10">
        <v>-6743</v>
      </c>
    </row>
    <row r="14" spans="1:2" x14ac:dyDescent="0.3">
      <c r="A14" s="9" t="s">
        <v>167</v>
      </c>
      <c r="B14" s="10">
        <v>5139</v>
      </c>
    </row>
    <row r="15" spans="1:2" x14ac:dyDescent="0.3">
      <c r="A15" s="9" t="s">
        <v>304</v>
      </c>
      <c r="B15" s="10">
        <v>278</v>
      </c>
    </row>
    <row r="16" spans="1:2" x14ac:dyDescent="0.3">
      <c r="A16" s="9" t="s">
        <v>2166</v>
      </c>
      <c r="B16" s="10">
        <v>263</v>
      </c>
    </row>
    <row r="17" spans="1:2" x14ac:dyDescent="0.3">
      <c r="A17" s="9" t="s">
        <v>21</v>
      </c>
      <c r="B17" s="10">
        <v>4754</v>
      </c>
    </row>
    <row r="18" spans="1:2" x14ac:dyDescent="0.3">
      <c r="A18" s="9" t="s">
        <v>454</v>
      </c>
      <c r="B18" s="10">
        <v>1212</v>
      </c>
    </row>
    <row r="19" spans="1:2" x14ac:dyDescent="0.3">
      <c r="A19" s="9" t="s">
        <v>1549</v>
      </c>
      <c r="B19" s="10">
        <v>2782</v>
      </c>
    </row>
    <row r="20" spans="1:2" x14ac:dyDescent="0.3">
      <c r="A20" s="9" t="s">
        <v>744</v>
      </c>
      <c r="B20" s="10">
        <v>1710</v>
      </c>
    </row>
    <row r="21" spans="1:2" x14ac:dyDescent="0.3">
      <c r="A21" s="9" t="s">
        <v>156</v>
      </c>
      <c r="B21" s="10">
        <v>8485</v>
      </c>
    </row>
    <row r="22" spans="1:2" x14ac:dyDescent="0.3">
      <c r="A22" s="9" t="s">
        <v>151</v>
      </c>
      <c r="B22" s="10">
        <v>2462</v>
      </c>
    </row>
    <row r="23" spans="1:2" x14ac:dyDescent="0.3">
      <c r="A23" s="9" t="s">
        <v>887</v>
      </c>
      <c r="B23" s="10">
        <v>1028</v>
      </c>
    </row>
    <row r="24" spans="1:2" x14ac:dyDescent="0.3">
      <c r="A24" s="9" t="s">
        <v>368</v>
      </c>
      <c r="B24" s="10">
        <v>1734</v>
      </c>
    </row>
    <row r="25" spans="1:2" x14ac:dyDescent="0.3">
      <c r="A25" s="9" t="s">
        <v>1050</v>
      </c>
      <c r="B25" s="10">
        <v>1465</v>
      </c>
    </row>
    <row r="26" spans="1:2" x14ac:dyDescent="0.3">
      <c r="A26" s="9" t="s">
        <v>98</v>
      </c>
      <c r="B26" s="10">
        <v>921</v>
      </c>
    </row>
    <row r="27" spans="1:2" x14ac:dyDescent="0.3">
      <c r="A27" s="9" t="s">
        <v>831</v>
      </c>
      <c r="B27" s="10">
        <v>306</v>
      </c>
    </row>
    <row r="28" spans="1:2" x14ac:dyDescent="0.3">
      <c r="A28" s="9" t="s">
        <v>1529</v>
      </c>
      <c r="B28" s="10">
        <v>480</v>
      </c>
    </row>
    <row r="29" spans="1:2" x14ac:dyDescent="0.3">
      <c r="A29" s="9" t="s">
        <v>485</v>
      </c>
      <c r="B29" s="10">
        <v>2266</v>
      </c>
    </row>
    <row r="30" spans="1:2" x14ac:dyDescent="0.3">
      <c r="A30" s="9" t="s">
        <v>413</v>
      </c>
      <c r="B30" s="10">
        <v>825</v>
      </c>
    </row>
    <row r="31" spans="1:2" x14ac:dyDescent="0.3">
      <c r="A31" s="9" t="s">
        <v>175</v>
      </c>
      <c r="B31" s="10">
        <v>24348</v>
      </c>
    </row>
    <row r="32" spans="1:2" x14ac:dyDescent="0.3">
      <c r="A32" s="9" t="s">
        <v>63</v>
      </c>
      <c r="B32" s="10">
        <v>-5091</v>
      </c>
    </row>
    <row r="33" spans="1:2" x14ac:dyDescent="0.3">
      <c r="A33" s="9" t="s">
        <v>3341</v>
      </c>
      <c r="B33" s="10">
        <v>230</v>
      </c>
    </row>
    <row r="34" spans="1:2" x14ac:dyDescent="0.3">
      <c r="A34" s="9" t="s">
        <v>309</v>
      </c>
      <c r="B34" s="10">
        <v>-1731</v>
      </c>
    </row>
    <row r="35" spans="1:2" x14ac:dyDescent="0.3">
      <c r="A35" s="9" t="s">
        <v>401</v>
      </c>
      <c r="B35" s="10">
        <v>1754</v>
      </c>
    </row>
    <row r="36" spans="1:2" x14ac:dyDescent="0.3">
      <c r="A36" s="9" t="s">
        <v>262</v>
      </c>
      <c r="B36" s="10">
        <v>-376</v>
      </c>
    </row>
    <row r="37" spans="1:2" x14ac:dyDescent="0.3">
      <c r="A37" s="9" t="s">
        <v>105</v>
      </c>
      <c r="B37" s="10">
        <v>-5112</v>
      </c>
    </row>
    <row r="38" spans="1:2" x14ac:dyDescent="0.3">
      <c r="A38" s="9" t="s">
        <v>836</v>
      </c>
      <c r="B38" s="10">
        <v>467</v>
      </c>
    </row>
    <row r="39" spans="1:2" x14ac:dyDescent="0.3">
      <c r="A39" s="9" t="s">
        <v>240</v>
      </c>
      <c r="B39" s="10">
        <v>295</v>
      </c>
    </row>
    <row r="40" spans="1:2" x14ac:dyDescent="0.3">
      <c r="A40" s="9" t="s">
        <v>3351</v>
      </c>
      <c r="B40" s="10">
        <v>346</v>
      </c>
    </row>
    <row r="41" spans="1:2" x14ac:dyDescent="0.3">
      <c r="A41" s="9" t="s">
        <v>214</v>
      </c>
      <c r="B41" s="10">
        <v>-3307</v>
      </c>
    </row>
    <row r="42" spans="1:2" x14ac:dyDescent="0.3">
      <c r="A42" s="9" t="s">
        <v>77</v>
      </c>
      <c r="B42" s="10">
        <v>-8832</v>
      </c>
    </row>
    <row r="43" spans="1:2" x14ac:dyDescent="0.3">
      <c r="A43" s="9" t="s">
        <v>87</v>
      </c>
      <c r="B43" s="10">
        <v>477</v>
      </c>
    </row>
    <row r="44" spans="1:2" x14ac:dyDescent="0.3">
      <c r="A44" s="9" t="s">
        <v>1915</v>
      </c>
      <c r="B44" s="10">
        <v>265</v>
      </c>
    </row>
    <row r="45" spans="1:2" x14ac:dyDescent="0.3">
      <c r="A45" s="9" t="s">
        <v>205</v>
      </c>
      <c r="B45" s="10">
        <v>1808</v>
      </c>
    </row>
    <row r="46" spans="1:2" x14ac:dyDescent="0.3">
      <c r="A46" s="9" t="s">
        <v>69</v>
      </c>
      <c r="B46" s="10">
        <v>17248</v>
      </c>
    </row>
    <row r="47" spans="1:2" x14ac:dyDescent="0.3">
      <c r="A47" s="9" t="s">
        <v>1778</v>
      </c>
      <c r="B47" s="10">
        <v>185</v>
      </c>
    </row>
    <row r="48" spans="1:2" x14ac:dyDescent="0.3">
      <c r="A48" s="9" t="s">
        <v>82</v>
      </c>
      <c r="B48" s="10">
        <v>1525</v>
      </c>
    </row>
    <row r="49" spans="1:2" x14ac:dyDescent="0.3">
      <c r="A49" s="9" t="s">
        <v>8293</v>
      </c>
      <c r="B49" s="10">
        <v>93431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4"/>
  <sheetViews>
    <sheetView zoomScale="105" workbookViewId="0">
      <selection activeCell="D2" sqref="D2"/>
    </sheetView>
  </sheetViews>
  <sheetFormatPr defaultColWidth="11.19921875" defaultRowHeight="15.6" x14ac:dyDescent="0.3"/>
  <cols>
    <col min="1" max="1" width="17.296875" customWidth="1"/>
    <col min="2" max="2" width="15.19921875" bestFit="1" customWidth="1"/>
    <col min="3" max="3" width="20.59765625" customWidth="1"/>
    <col min="4" max="4" width="13.5" bestFit="1" customWidth="1"/>
    <col min="5" max="5" width="17.296875" bestFit="1" customWidth="1"/>
    <col min="6" max="6" width="12.296875" bestFit="1" customWidth="1"/>
    <col min="7" max="7" width="20.796875" bestFit="1" customWidth="1"/>
    <col min="8" max="8" width="16.3984375" style="3" customWidth="1"/>
    <col min="9" max="10" width="14.69921875" style="5" customWidth="1"/>
    <col min="11" max="11" width="14.796875" bestFit="1" customWidth="1"/>
    <col min="12" max="12" width="17.5" bestFit="1" customWidth="1"/>
    <col min="13" max="13" width="12.09765625" customWidth="1"/>
    <col min="14" max="14" width="10.796875" customWidth="1"/>
    <col min="15" max="15" width="16.09765625" customWidth="1"/>
    <col min="16" max="16" width="48.09765625" customWidth="1"/>
    <col min="17" max="17" width="16.796875" customWidth="1"/>
    <col min="18" max="18" width="8.296875" customWidth="1"/>
    <col min="19" max="19" width="10.3984375" customWidth="1"/>
    <col min="20" max="20" width="15" customWidth="1"/>
    <col min="21" max="21" width="6.796875" customWidth="1"/>
    <col min="22" max="22" width="11.5" bestFit="1" customWidth="1"/>
    <col min="23" max="23" width="15.296875" style="5" customWidth="1"/>
    <col min="24" max="24" width="24.09765625" customWidth="1"/>
    <col min="25" max="25" width="17.5" bestFit="1" customWidth="1"/>
    <col min="26" max="26" width="13.09765625" customWidth="1"/>
  </cols>
  <sheetData>
    <row r="1" spans="1:27" x14ac:dyDescent="0.3">
      <c r="A1" s="1" t="s">
        <v>8085</v>
      </c>
      <c r="B1" s="1" t="s">
        <v>8086</v>
      </c>
      <c r="C1" s="1" t="s">
        <v>8087</v>
      </c>
      <c r="D1" s="1" t="s">
        <v>0</v>
      </c>
      <c r="E1" s="1" t="s">
        <v>1</v>
      </c>
      <c r="F1" s="1" t="s">
        <v>2</v>
      </c>
      <c r="G1" s="1" t="s">
        <v>8088</v>
      </c>
      <c r="H1" s="2" t="s">
        <v>8096</v>
      </c>
      <c r="I1" s="4" t="s">
        <v>8089</v>
      </c>
      <c r="J1" s="4" t="s">
        <v>8298</v>
      </c>
      <c r="K1" s="6" t="s">
        <v>8291</v>
      </c>
      <c r="L1" s="1" t="s">
        <v>8090</v>
      </c>
      <c r="M1" s="1" t="s">
        <v>8290</v>
      </c>
      <c r="N1" s="1" t="s">
        <v>8091</v>
      </c>
      <c r="O1" s="1" t="s">
        <v>8097</v>
      </c>
      <c r="P1" s="1" t="s">
        <v>8092</v>
      </c>
      <c r="Q1" s="1" t="s">
        <v>3</v>
      </c>
      <c r="R1" s="1" t="s">
        <v>4</v>
      </c>
      <c r="S1" s="1" t="s">
        <v>5</v>
      </c>
      <c r="T1" s="1" t="s">
        <v>6</v>
      </c>
      <c r="U1" s="1" t="s">
        <v>8093</v>
      </c>
      <c r="V1" s="1" t="s">
        <v>7</v>
      </c>
      <c r="W1" s="1" t="s">
        <v>8</v>
      </c>
      <c r="X1" s="4" t="s">
        <v>8094</v>
      </c>
      <c r="Y1" s="1" t="s">
        <v>8095</v>
      </c>
      <c r="Z1" s="1" t="s">
        <v>9</v>
      </c>
      <c r="AA1" s="1" t="s">
        <v>8098</v>
      </c>
    </row>
    <row r="2" spans="1:27" x14ac:dyDescent="0.3">
      <c r="A2">
        <v>6</v>
      </c>
      <c r="B2" t="s">
        <v>10</v>
      </c>
      <c r="C2">
        <v>6</v>
      </c>
      <c r="D2" t="s">
        <v>50</v>
      </c>
      <c r="E2" t="s">
        <v>171</v>
      </c>
      <c r="F2" t="s">
        <v>13</v>
      </c>
      <c r="G2" t="s">
        <v>1773</v>
      </c>
      <c r="H2" s="3">
        <v>0</v>
      </c>
      <c r="I2" s="5">
        <v>42620</v>
      </c>
      <c r="J2" s="5" t="str">
        <f>TEXT($I$2,"mmmm")</f>
        <v>September</v>
      </c>
      <c r="K2" s="7">
        <f>YEAR(I2)</f>
        <v>2016</v>
      </c>
      <c r="L2" t="s">
        <v>5047</v>
      </c>
      <c r="M2" t="s">
        <v>102</v>
      </c>
      <c r="N2">
        <v>10024</v>
      </c>
      <c r="O2">
        <v>161</v>
      </c>
      <c r="P2" t="s">
        <v>5048</v>
      </c>
      <c r="Q2">
        <v>110</v>
      </c>
      <c r="R2">
        <v>3</v>
      </c>
      <c r="S2" t="s">
        <v>104</v>
      </c>
      <c r="U2">
        <v>109.61</v>
      </c>
      <c r="V2">
        <v>378</v>
      </c>
      <c r="W2" t="s">
        <v>19</v>
      </c>
      <c r="X2" s="5">
        <v>42626</v>
      </c>
      <c r="Y2" t="s">
        <v>39</v>
      </c>
      <c r="Z2" t="s">
        <v>175</v>
      </c>
      <c r="AA2" t="s">
        <v>52</v>
      </c>
    </row>
    <row r="3" spans="1:27" x14ac:dyDescent="0.3">
      <c r="A3">
        <v>4</v>
      </c>
      <c r="B3" t="s">
        <v>43</v>
      </c>
      <c r="C3">
        <v>6</v>
      </c>
      <c r="D3" t="s">
        <v>11</v>
      </c>
      <c r="E3" t="s">
        <v>88</v>
      </c>
      <c r="F3" t="s">
        <v>13</v>
      </c>
      <c r="G3" t="s">
        <v>937</v>
      </c>
      <c r="H3" s="3">
        <v>0.2</v>
      </c>
      <c r="I3" s="5">
        <v>42559</v>
      </c>
      <c r="J3" s="5" t="str">
        <f>TEXT($I$3,"mmmm")</f>
        <v>July</v>
      </c>
      <c r="K3" s="7">
        <f t="shared" ref="K3:K66" si="0">YEAR(I3)</f>
        <v>2016</v>
      </c>
      <c r="L3" t="s">
        <v>5788</v>
      </c>
      <c r="M3" t="s">
        <v>30</v>
      </c>
      <c r="N3">
        <v>94122</v>
      </c>
      <c r="O3">
        <v>819</v>
      </c>
      <c r="P3" t="s">
        <v>2515</v>
      </c>
      <c r="Q3">
        <v>-88</v>
      </c>
      <c r="R3">
        <v>3</v>
      </c>
      <c r="S3" t="s">
        <v>32</v>
      </c>
      <c r="U3">
        <v>-87.94</v>
      </c>
      <c r="V3">
        <v>502</v>
      </c>
      <c r="W3" t="s">
        <v>33</v>
      </c>
      <c r="X3" s="5">
        <v>42563</v>
      </c>
      <c r="Y3" t="s">
        <v>39</v>
      </c>
      <c r="Z3" t="s">
        <v>34</v>
      </c>
      <c r="AA3" t="s">
        <v>41</v>
      </c>
    </row>
    <row r="4" spans="1:27" x14ac:dyDescent="0.3">
      <c r="A4">
        <v>4</v>
      </c>
      <c r="B4" t="s">
        <v>43</v>
      </c>
      <c r="C4">
        <v>6</v>
      </c>
      <c r="D4" t="s">
        <v>26</v>
      </c>
      <c r="E4" t="s">
        <v>88</v>
      </c>
      <c r="F4" t="s">
        <v>13</v>
      </c>
      <c r="G4" t="s">
        <v>937</v>
      </c>
      <c r="H4" s="3">
        <v>0.2</v>
      </c>
      <c r="I4" s="5">
        <v>42559</v>
      </c>
      <c r="J4" s="5" t="str">
        <f>TEXT($I$4,"mmmm")</f>
        <v>July</v>
      </c>
      <c r="K4" s="7">
        <f t="shared" si="0"/>
        <v>2016</v>
      </c>
      <c r="L4" t="s">
        <v>5788</v>
      </c>
      <c r="M4" t="s">
        <v>30</v>
      </c>
      <c r="N4">
        <v>94122</v>
      </c>
      <c r="O4">
        <v>1647</v>
      </c>
      <c r="P4" t="s">
        <v>8227</v>
      </c>
      <c r="Q4">
        <v>69</v>
      </c>
      <c r="R4">
        <v>6</v>
      </c>
      <c r="S4" t="s">
        <v>32</v>
      </c>
      <c r="U4">
        <v>68.849999999999994</v>
      </c>
      <c r="V4">
        <v>197</v>
      </c>
      <c r="W4" t="s">
        <v>33</v>
      </c>
      <c r="X4" s="5">
        <v>42563</v>
      </c>
      <c r="Y4" t="s">
        <v>39</v>
      </c>
      <c r="Z4" t="s">
        <v>34</v>
      </c>
      <c r="AA4" t="s">
        <v>54</v>
      </c>
    </row>
    <row r="5" spans="1:27" x14ac:dyDescent="0.3">
      <c r="A5">
        <v>4</v>
      </c>
      <c r="B5" t="s">
        <v>43</v>
      </c>
      <c r="C5">
        <v>6</v>
      </c>
      <c r="D5" t="s">
        <v>26</v>
      </c>
      <c r="E5" t="s">
        <v>906</v>
      </c>
      <c r="F5" t="s">
        <v>13</v>
      </c>
      <c r="G5" t="s">
        <v>7452</v>
      </c>
      <c r="H5" s="3">
        <v>0.2</v>
      </c>
      <c r="I5" s="5">
        <v>42443</v>
      </c>
      <c r="J5" s="5" t="str">
        <f>TEXT($I$4,"mmmm")</f>
        <v>July</v>
      </c>
      <c r="K5" s="7">
        <f t="shared" si="0"/>
        <v>2016</v>
      </c>
      <c r="L5" t="s">
        <v>7598</v>
      </c>
      <c r="M5" t="s">
        <v>16</v>
      </c>
      <c r="N5">
        <v>32216</v>
      </c>
      <c r="O5">
        <v>1677</v>
      </c>
      <c r="P5" t="s">
        <v>3357</v>
      </c>
      <c r="Q5">
        <v>32</v>
      </c>
      <c r="R5">
        <v>6</v>
      </c>
      <c r="S5" t="s">
        <v>18</v>
      </c>
      <c r="U5">
        <v>31.87</v>
      </c>
      <c r="V5">
        <v>91</v>
      </c>
      <c r="W5" t="s">
        <v>76</v>
      </c>
      <c r="X5" s="5">
        <v>42447</v>
      </c>
      <c r="Y5" t="s">
        <v>39</v>
      </c>
      <c r="Z5" t="s">
        <v>40</v>
      </c>
      <c r="AA5" t="s">
        <v>64</v>
      </c>
    </row>
    <row r="6" spans="1:27" x14ac:dyDescent="0.3">
      <c r="A6">
        <v>6</v>
      </c>
      <c r="B6" t="s">
        <v>10</v>
      </c>
      <c r="C6">
        <v>6</v>
      </c>
      <c r="D6" t="s">
        <v>26</v>
      </c>
      <c r="E6" t="s">
        <v>171</v>
      </c>
      <c r="F6" t="s">
        <v>13</v>
      </c>
      <c r="G6" t="s">
        <v>1077</v>
      </c>
      <c r="H6" s="3">
        <v>0.2</v>
      </c>
      <c r="I6" s="5">
        <v>42397</v>
      </c>
      <c r="J6" s="5" t="str">
        <f>TEXT($I$6,"mmmm")</f>
        <v>January</v>
      </c>
      <c r="K6" s="7">
        <f t="shared" si="0"/>
        <v>2016</v>
      </c>
      <c r="L6" t="s">
        <v>4148</v>
      </c>
      <c r="M6" t="s">
        <v>102</v>
      </c>
      <c r="N6">
        <v>10024</v>
      </c>
      <c r="O6">
        <v>1312</v>
      </c>
      <c r="P6" t="s">
        <v>8157</v>
      </c>
      <c r="Q6">
        <v>1</v>
      </c>
      <c r="R6">
        <v>1</v>
      </c>
      <c r="S6" t="s">
        <v>104</v>
      </c>
      <c r="U6">
        <v>1.33</v>
      </c>
      <c r="V6">
        <v>4</v>
      </c>
      <c r="W6" t="s">
        <v>19</v>
      </c>
      <c r="X6" s="5">
        <v>42403</v>
      </c>
      <c r="Y6" t="s">
        <v>39</v>
      </c>
      <c r="Z6" t="s">
        <v>175</v>
      </c>
      <c r="AA6" t="s">
        <v>54</v>
      </c>
    </row>
    <row r="7" spans="1:27" x14ac:dyDescent="0.3">
      <c r="A7">
        <v>7</v>
      </c>
      <c r="B7" t="s">
        <v>25</v>
      </c>
      <c r="C7">
        <v>6</v>
      </c>
      <c r="D7" t="s">
        <v>26</v>
      </c>
      <c r="E7" t="s">
        <v>1822</v>
      </c>
      <c r="F7" t="s">
        <v>13</v>
      </c>
      <c r="G7" t="s">
        <v>5297</v>
      </c>
      <c r="H7" s="3">
        <v>0.2</v>
      </c>
      <c r="I7" s="5">
        <v>42468</v>
      </c>
      <c r="J7" s="5" t="str">
        <f t="shared" ref="J7:J65" si="1">TEXT($I$2,"mmmm")</f>
        <v>September</v>
      </c>
      <c r="K7" s="7">
        <f t="shared" si="0"/>
        <v>2016</v>
      </c>
      <c r="L7" t="s">
        <v>6637</v>
      </c>
      <c r="M7" t="s">
        <v>30</v>
      </c>
      <c r="N7">
        <v>85301</v>
      </c>
      <c r="O7">
        <v>326</v>
      </c>
      <c r="P7" t="s">
        <v>3089</v>
      </c>
      <c r="Q7">
        <v>1</v>
      </c>
      <c r="R7">
        <v>2</v>
      </c>
      <c r="S7" t="s">
        <v>32</v>
      </c>
      <c r="U7">
        <v>0.83</v>
      </c>
      <c r="V7">
        <v>2</v>
      </c>
      <c r="W7" t="s">
        <v>33</v>
      </c>
      <c r="X7" s="5">
        <v>42475</v>
      </c>
      <c r="Y7" t="s">
        <v>39</v>
      </c>
      <c r="Z7" t="s">
        <v>199</v>
      </c>
      <c r="AA7" t="s">
        <v>176</v>
      </c>
    </row>
    <row r="8" spans="1:27" x14ac:dyDescent="0.3">
      <c r="A8">
        <v>7</v>
      </c>
      <c r="B8" t="s">
        <v>25</v>
      </c>
      <c r="C8">
        <v>6</v>
      </c>
      <c r="D8" t="s">
        <v>26</v>
      </c>
      <c r="E8" t="s">
        <v>1822</v>
      </c>
      <c r="F8" t="s">
        <v>13</v>
      </c>
      <c r="G8" t="s">
        <v>5297</v>
      </c>
      <c r="H8" s="3">
        <v>0.2</v>
      </c>
      <c r="I8" s="5">
        <v>42468</v>
      </c>
      <c r="J8" s="5" t="str">
        <f t="shared" si="1"/>
        <v>September</v>
      </c>
      <c r="K8" s="7">
        <f t="shared" si="0"/>
        <v>2016</v>
      </c>
      <c r="L8" t="s">
        <v>6637</v>
      </c>
      <c r="M8" t="s">
        <v>30</v>
      </c>
      <c r="N8">
        <v>85301</v>
      </c>
      <c r="O8">
        <v>1568</v>
      </c>
      <c r="P8" t="s">
        <v>3270</v>
      </c>
      <c r="Q8">
        <v>7</v>
      </c>
      <c r="R8">
        <v>3</v>
      </c>
      <c r="S8" t="s">
        <v>32</v>
      </c>
      <c r="U8">
        <v>6.89</v>
      </c>
      <c r="V8">
        <v>19</v>
      </c>
      <c r="W8" t="s">
        <v>33</v>
      </c>
      <c r="X8" s="5">
        <v>42475</v>
      </c>
      <c r="Y8" t="s">
        <v>39</v>
      </c>
      <c r="Z8" t="s">
        <v>199</v>
      </c>
      <c r="AA8" t="s">
        <v>64</v>
      </c>
    </row>
    <row r="9" spans="1:27" x14ac:dyDescent="0.3">
      <c r="A9">
        <v>4</v>
      </c>
      <c r="B9" t="s">
        <v>43</v>
      </c>
      <c r="C9">
        <v>6</v>
      </c>
      <c r="D9" t="s">
        <v>26</v>
      </c>
      <c r="E9" t="s">
        <v>171</v>
      </c>
      <c r="F9" t="s">
        <v>13</v>
      </c>
      <c r="G9" t="s">
        <v>2545</v>
      </c>
      <c r="H9" s="3">
        <v>0</v>
      </c>
      <c r="I9" s="5">
        <v>42515</v>
      </c>
      <c r="J9" s="5" t="str">
        <f t="shared" si="1"/>
        <v>September</v>
      </c>
      <c r="K9" s="7">
        <f t="shared" si="0"/>
        <v>2016</v>
      </c>
      <c r="L9" t="s">
        <v>4052</v>
      </c>
      <c r="M9" t="s">
        <v>102</v>
      </c>
      <c r="N9">
        <v>10035</v>
      </c>
      <c r="O9">
        <v>1523</v>
      </c>
      <c r="P9" t="s">
        <v>3765</v>
      </c>
      <c r="Q9">
        <v>7</v>
      </c>
      <c r="R9">
        <v>2</v>
      </c>
      <c r="S9" t="s">
        <v>104</v>
      </c>
      <c r="U9">
        <v>6.73</v>
      </c>
      <c r="V9">
        <v>15</v>
      </c>
      <c r="W9" t="s">
        <v>19</v>
      </c>
      <c r="X9" s="5">
        <v>42519</v>
      </c>
      <c r="Y9" t="s">
        <v>39</v>
      </c>
      <c r="Z9" t="s">
        <v>175</v>
      </c>
      <c r="AA9" t="s">
        <v>64</v>
      </c>
    </row>
    <row r="10" spans="1:27" x14ac:dyDescent="0.3">
      <c r="A10">
        <v>4</v>
      </c>
      <c r="B10" t="s">
        <v>43</v>
      </c>
      <c r="C10">
        <v>6</v>
      </c>
      <c r="D10" t="s">
        <v>11</v>
      </c>
      <c r="E10" t="s">
        <v>122</v>
      </c>
      <c r="F10" t="s">
        <v>13</v>
      </c>
      <c r="G10" t="s">
        <v>187</v>
      </c>
      <c r="H10" s="3">
        <v>0.3</v>
      </c>
      <c r="I10" s="5">
        <v>42478</v>
      </c>
      <c r="J10" s="5" t="str">
        <f t="shared" si="1"/>
        <v>September</v>
      </c>
      <c r="K10" s="7">
        <f t="shared" si="0"/>
        <v>2016</v>
      </c>
      <c r="L10" t="s">
        <v>2207</v>
      </c>
      <c r="M10" t="s">
        <v>73</v>
      </c>
      <c r="N10">
        <v>77095</v>
      </c>
      <c r="O10">
        <v>529</v>
      </c>
      <c r="P10" t="s">
        <v>697</v>
      </c>
      <c r="Q10">
        <v>-18</v>
      </c>
      <c r="R10">
        <v>3</v>
      </c>
      <c r="S10" t="s">
        <v>75</v>
      </c>
      <c r="U10">
        <v>-18.12</v>
      </c>
      <c r="V10">
        <v>317</v>
      </c>
      <c r="W10" t="s">
        <v>19</v>
      </c>
      <c r="X10" s="5">
        <v>42482</v>
      </c>
      <c r="Y10" t="s">
        <v>39</v>
      </c>
      <c r="Z10" t="s">
        <v>77</v>
      </c>
      <c r="AA10" t="s">
        <v>24</v>
      </c>
    </row>
    <row r="11" spans="1:27" x14ac:dyDescent="0.3">
      <c r="A11">
        <v>4</v>
      </c>
      <c r="B11" t="s">
        <v>43</v>
      </c>
      <c r="C11">
        <v>6</v>
      </c>
      <c r="D11" t="s">
        <v>26</v>
      </c>
      <c r="E11" t="s">
        <v>122</v>
      </c>
      <c r="F11" t="s">
        <v>13</v>
      </c>
      <c r="G11" t="s">
        <v>187</v>
      </c>
      <c r="H11" s="3">
        <v>0.2</v>
      </c>
      <c r="I11" s="5">
        <v>42478</v>
      </c>
      <c r="J11" s="5" t="str">
        <f t="shared" si="1"/>
        <v>September</v>
      </c>
      <c r="K11" s="7">
        <f t="shared" si="0"/>
        <v>2016</v>
      </c>
      <c r="L11" t="s">
        <v>2207</v>
      </c>
      <c r="M11" t="s">
        <v>73</v>
      </c>
      <c r="N11">
        <v>77095</v>
      </c>
      <c r="O11">
        <v>1306</v>
      </c>
      <c r="P11" t="s">
        <v>186</v>
      </c>
      <c r="Q11">
        <v>1</v>
      </c>
      <c r="R11">
        <v>2</v>
      </c>
      <c r="S11" t="s">
        <v>75</v>
      </c>
      <c r="U11">
        <v>1.01</v>
      </c>
      <c r="V11">
        <v>3</v>
      </c>
      <c r="W11" t="s">
        <v>19</v>
      </c>
      <c r="X11" s="5">
        <v>42482</v>
      </c>
      <c r="Y11" t="s">
        <v>39</v>
      </c>
      <c r="Z11" t="s">
        <v>77</v>
      </c>
      <c r="AA11" t="s">
        <v>49</v>
      </c>
    </row>
    <row r="12" spans="1:27" x14ac:dyDescent="0.3">
      <c r="A12">
        <v>4</v>
      </c>
      <c r="B12" t="s">
        <v>43</v>
      </c>
      <c r="C12">
        <v>6</v>
      </c>
      <c r="D12" t="s">
        <v>26</v>
      </c>
      <c r="E12" t="s">
        <v>122</v>
      </c>
      <c r="F12" t="s">
        <v>13</v>
      </c>
      <c r="G12" t="s">
        <v>187</v>
      </c>
      <c r="H12" s="3">
        <v>0.2</v>
      </c>
      <c r="I12" s="5">
        <v>42478</v>
      </c>
      <c r="J12" s="5" t="str">
        <f t="shared" si="1"/>
        <v>September</v>
      </c>
      <c r="K12" s="7">
        <f t="shared" si="0"/>
        <v>2016</v>
      </c>
      <c r="L12" t="s">
        <v>2207</v>
      </c>
      <c r="M12" t="s">
        <v>73</v>
      </c>
      <c r="N12">
        <v>77095</v>
      </c>
      <c r="O12">
        <v>396</v>
      </c>
      <c r="P12" t="s">
        <v>3846</v>
      </c>
      <c r="Q12">
        <v>50</v>
      </c>
      <c r="R12">
        <v>3</v>
      </c>
      <c r="S12" t="s">
        <v>75</v>
      </c>
      <c r="U12">
        <v>50.41</v>
      </c>
      <c r="V12">
        <v>149</v>
      </c>
      <c r="W12" t="s">
        <v>19</v>
      </c>
      <c r="X12" s="5">
        <v>42482</v>
      </c>
      <c r="Y12" t="s">
        <v>39</v>
      </c>
      <c r="Z12" t="s">
        <v>77</v>
      </c>
      <c r="AA12" t="s">
        <v>119</v>
      </c>
    </row>
    <row r="13" spans="1:27" x14ac:dyDescent="0.3">
      <c r="A13">
        <v>4</v>
      </c>
      <c r="B13" t="s">
        <v>43</v>
      </c>
      <c r="C13">
        <v>6</v>
      </c>
      <c r="D13" t="s">
        <v>50</v>
      </c>
      <c r="E13" t="s">
        <v>122</v>
      </c>
      <c r="F13" t="s">
        <v>13</v>
      </c>
      <c r="G13" t="s">
        <v>187</v>
      </c>
      <c r="H13" s="3">
        <v>0.2</v>
      </c>
      <c r="I13" s="5">
        <v>42478</v>
      </c>
      <c r="J13" s="5" t="str">
        <f t="shared" si="1"/>
        <v>September</v>
      </c>
      <c r="K13" s="7">
        <f t="shared" si="0"/>
        <v>2016</v>
      </c>
      <c r="L13" t="s">
        <v>2207</v>
      </c>
      <c r="M13" t="s">
        <v>73</v>
      </c>
      <c r="N13">
        <v>77095</v>
      </c>
      <c r="O13">
        <v>956</v>
      </c>
      <c r="P13" t="s">
        <v>4790</v>
      </c>
      <c r="Q13">
        <v>28</v>
      </c>
      <c r="R13">
        <v>3</v>
      </c>
      <c r="S13" t="s">
        <v>75</v>
      </c>
      <c r="U13">
        <v>28.5</v>
      </c>
      <c r="V13">
        <v>228</v>
      </c>
      <c r="W13" t="s">
        <v>19</v>
      </c>
      <c r="X13" s="5">
        <v>42482</v>
      </c>
      <c r="Y13" t="s">
        <v>39</v>
      </c>
      <c r="Z13" t="s">
        <v>77</v>
      </c>
      <c r="AA13" t="s">
        <v>113</v>
      </c>
    </row>
    <row r="14" spans="1:27" x14ac:dyDescent="0.3">
      <c r="A14">
        <v>2</v>
      </c>
      <c r="B14" t="s">
        <v>43</v>
      </c>
      <c r="C14">
        <v>3</v>
      </c>
      <c r="D14" t="s">
        <v>11</v>
      </c>
      <c r="E14" t="s">
        <v>201</v>
      </c>
      <c r="F14" t="s">
        <v>13</v>
      </c>
      <c r="G14" t="s">
        <v>506</v>
      </c>
      <c r="H14" s="3">
        <v>0</v>
      </c>
      <c r="I14" s="5">
        <v>42720</v>
      </c>
      <c r="J14" s="5" t="str">
        <f t="shared" si="1"/>
        <v>September</v>
      </c>
      <c r="K14" s="7">
        <f t="shared" si="0"/>
        <v>2016</v>
      </c>
      <c r="L14" t="s">
        <v>2004</v>
      </c>
      <c r="M14" t="s">
        <v>16</v>
      </c>
      <c r="N14">
        <v>22153</v>
      </c>
      <c r="O14">
        <v>1595</v>
      </c>
      <c r="P14" t="s">
        <v>1535</v>
      </c>
      <c r="Q14">
        <v>10</v>
      </c>
      <c r="R14">
        <v>6</v>
      </c>
      <c r="S14" t="s">
        <v>18</v>
      </c>
      <c r="U14">
        <v>9.7200000000000006</v>
      </c>
      <c r="V14">
        <v>29</v>
      </c>
      <c r="W14" t="s">
        <v>19</v>
      </c>
      <c r="X14" s="5">
        <v>42722</v>
      </c>
      <c r="Y14" t="s">
        <v>20</v>
      </c>
      <c r="Z14" t="s">
        <v>205</v>
      </c>
      <c r="AA14" t="s">
        <v>47</v>
      </c>
    </row>
    <row r="15" spans="1:27" x14ac:dyDescent="0.3">
      <c r="A15">
        <v>2</v>
      </c>
      <c r="B15" t="s">
        <v>43</v>
      </c>
      <c r="C15">
        <v>3</v>
      </c>
      <c r="D15" t="s">
        <v>50</v>
      </c>
      <c r="E15" t="s">
        <v>201</v>
      </c>
      <c r="F15" t="s">
        <v>13</v>
      </c>
      <c r="G15" t="s">
        <v>506</v>
      </c>
      <c r="H15" s="3">
        <v>0</v>
      </c>
      <c r="I15" s="5">
        <v>42720</v>
      </c>
      <c r="J15" s="5" t="str">
        <f t="shared" si="1"/>
        <v>September</v>
      </c>
      <c r="K15" s="7">
        <f t="shared" si="0"/>
        <v>2016</v>
      </c>
      <c r="L15" t="s">
        <v>2004</v>
      </c>
      <c r="M15" t="s">
        <v>16</v>
      </c>
      <c r="N15">
        <v>22153</v>
      </c>
      <c r="O15">
        <v>421</v>
      </c>
      <c r="P15" t="s">
        <v>4728</v>
      </c>
      <c r="Q15">
        <v>8</v>
      </c>
      <c r="R15">
        <v>2</v>
      </c>
      <c r="S15" t="s">
        <v>18</v>
      </c>
      <c r="U15">
        <v>8</v>
      </c>
      <c r="V15">
        <v>100</v>
      </c>
      <c r="W15" t="s">
        <v>19</v>
      </c>
      <c r="X15" s="5">
        <v>42722</v>
      </c>
      <c r="Y15" t="s">
        <v>20</v>
      </c>
      <c r="Z15" t="s">
        <v>205</v>
      </c>
      <c r="AA15" t="s">
        <v>113</v>
      </c>
    </row>
    <row r="16" spans="1:27" x14ac:dyDescent="0.3">
      <c r="A16">
        <v>5</v>
      </c>
      <c r="B16" t="s">
        <v>43</v>
      </c>
      <c r="C16">
        <v>6</v>
      </c>
      <c r="D16" t="s">
        <v>26</v>
      </c>
      <c r="E16" t="s">
        <v>209</v>
      </c>
      <c r="F16" t="s">
        <v>13</v>
      </c>
      <c r="G16" t="s">
        <v>1214</v>
      </c>
      <c r="H16" s="3">
        <v>0</v>
      </c>
      <c r="I16" s="5">
        <v>42698</v>
      </c>
      <c r="J16" s="5" t="str">
        <f t="shared" si="1"/>
        <v>September</v>
      </c>
      <c r="K16" s="7">
        <f t="shared" si="0"/>
        <v>2016</v>
      </c>
      <c r="L16" t="s">
        <v>8009</v>
      </c>
      <c r="M16" t="s">
        <v>73</v>
      </c>
      <c r="N16">
        <v>49201</v>
      </c>
      <c r="O16">
        <v>532</v>
      </c>
      <c r="P16" t="s">
        <v>1173</v>
      </c>
      <c r="Q16">
        <v>96</v>
      </c>
      <c r="R16">
        <v>2</v>
      </c>
      <c r="S16" t="s">
        <v>75</v>
      </c>
      <c r="T16" t="s">
        <v>92</v>
      </c>
      <c r="U16">
        <v>96.34</v>
      </c>
      <c r="V16">
        <v>197</v>
      </c>
      <c r="W16" t="s">
        <v>33</v>
      </c>
      <c r="X16" s="5">
        <v>42703</v>
      </c>
      <c r="Y16" t="s">
        <v>39</v>
      </c>
      <c r="Z16" t="s">
        <v>156</v>
      </c>
      <c r="AA16" t="s">
        <v>35</v>
      </c>
    </row>
    <row r="17" spans="1:27" x14ac:dyDescent="0.3">
      <c r="A17">
        <v>5</v>
      </c>
      <c r="B17" t="s">
        <v>43</v>
      </c>
      <c r="C17">
        <v>6</v>
      </c>
      <c r="D17" t="s">
        <v>26</v>
      </c>
      <c r="E17" t="s">
        <v>209</v>
      </c>
      <c r="F17" t="s">
        <v>13</v>
      </c>
      <c r="G17" t="s">
        <v>1214</v>
      </c>
      <c r="H17" s="3">
        <v>0</v>
      </c>
      <c r="I17" s="5">
        <v>42698</v>
      </c>
      <c r="J17" s="5" t="str">
        <f t="shared" si="1"/>
        <v>September</v>
      </c>
      <c r="K17" s="7">
        <f t="shared" si="0"/>
        <v>2016</v>
      </c>
      <c r="L17" t="s">
        <v>8009</v>
      </c>
      <c r="M17" t="s">
        <v>73</v>
      </c>
      <c r="N17">
        <v>49201</v>
      </c>
      <c r="O17">
        <v>97</v>
      </c>
      <c r="P17" t="s">
        <v>568</v>
      </c>
      <c r="Q17">
        <v>8</v>
      </c>
      <c r="R17">
        <v>2</v>
      </c>
      <c r="S17" t="s">
        <v>75</v>
      </c>
      <c r="T17" t="s">
        <v>92</v>
      </c>
      <c r="U17">
        <v>7.98</v>
      </c>
      <c r="V17">
        <v>16</v>
      </c>
      <c r="W17" t="s">
        <v>33</v>
      </c>
      <c r="X17" s="5">
        <v>42703</v>
      </c>
      <c r="Y17" t="s">
        <v>39</v>
      </c>
      <c r="Z17" t="s">
        <v>156</v>
      </c>
      <c r="AA17" t="s">
        <v>64</v>
      </c>
    </row>
    <row r="18" spans="1:27" x14ac:dyDescent="0.3">
      <c r="A18">
        <v>5</v>
      </c>
      <c r="B18" t="s">
        <v>43</v>
      </c>
      <c r="C18">
        <v>6</v>
      </c>
      <c r="D18" t="s">
        <v>26</v>
      </c>
      <c r="E18" t="s">
        <v>209</v>
      </c>
      <c r="F18" t="s">
        <v>13</v>
      </c>
      <c r="G18" t="s">
        <v>1214</v>
      </c>
      <c r="H18" s="3">
        <v>0</v>
      </c>
      <c r="I18" s="5">
        <v>42698</v>
      </c>
      <c r="J18" s="5" t="str">
        <f t="shared" si="1"/>
        <v>September</v>
      </c>
      <c r="K18" s="7">
        <f t="shared" si="0"/>
        <v>2016</v>
      </c>
      <c r="L18" t="s">
        <v>8009</v>
      </c>
      <c r="M18" t="s">
        <v>73</v>
      </c>
      <c r="N18">
        <v>49201</v>
      </c>
      <c r="O18">
        <v>1675</v>
      </c>
      <c r="P18" t="s">
        <v>6345</v>
      </c>
      <c r="Q18">
        <v>69</v>
      </c>
      <c r="R18">
        <v>3</v>
      </c>
      <c r="S18" t="s">
        <v>75</v>
      </c>
      <c r="T18" t="s">
        <v>92</v>
      </c>
      <c r="U18">
        <v>69.180000000000007</v>
      </c>
      <c r="V18">
        <v>144</v>
      </c>
      <c r="W18" t="s">
        <v>33</v>
      </c>
      <c r="X18" s="5">
        <v>42703</v>
      </c>
      <c r="Y18" t="s">
        <v>39</v>
      </c>
      <c r="Z18" t="s">
        <v>156</v>
      </c>
      <c r="AA18" t="s">
        <v>64</v>
      </c>
    </row>
    <row r="19" spans="1:27" x14ac:dyDescent="0.3">
      <c r="A19">
        <v>5</v>
      </c>
      <c r="B19" t="s">
        <v>43</v>
      </c>
      <c r="C19">
        <v>6</v>
      </c>
      <c r="D19" t="s">
        <v>26</v>
      </c>
      <c r="E19" t="s">
        <v>209</v>
      </c>
      <c r="F19" t="s">
        <v>13</v>
      </c>
      <c r="G19" t="s">
        <v>1214</v>
      </c>
      <c r="H19" s="3">
        <v>0</v>
      </c>
      <c r="I19" s="5">
        <v>42698</v>
      </c>
      <c r="J19" s="5" t="str">
        <f t="shared" si="1"/>
        <v>September</v>
      </c>
      <c r="K19" s="7">
        <f t="shared" si="0"/>
        <v>2016</v>
      </c>
      <c r="L19" t="s">
        <v>8009</v>
      </c>
      <c r="M19" t="s">
        <v>73</v>
      </c>
      <c r="N19">
        <v>49201</v>
      </c>
      <c r="O19">
        <v>889</v>
      </c>
      <c r="P19" t="s">
        <v>303</v>
      </c>
      <c r="Q19">
        <v>46</v>
      </c>
      <c r="R19">
        <v>4</v>
      </c>
      <c r="S19" t="s">
        <v>75</v>
      </c>
      <c r="T19" t="s">
        <v>92</v>
      </c>
      <c r="U19">
        <v>45.58</v>
      </c>
      <c r="V19">
        <v>152</v>
      </c>
      <c r="W19" t="s">
        <v>33</v>
      </c>
      <c r="X19" s="5">
        <v>42703</v>
      </c>
      <c r="Y19" t="s">
        <v>39</v>
      </c>
      <c r="Z19" t="s">
        <v>156</v>
      </c>
      <c r="AA19" t="s">
        <v>49</v>
      </c>
    </row>
    <row r="20" spans="1:27" x14ac:dyDescent="0.3">
      <c r="A20">
        <v>4</v>
      </c>
      <c r="B20" t="s">
        <v>25</v>
      </c>
      <c r="C20">
        <v>3</v>
      </c>
      <c r="D20" t="s">
        <v>26</v>
      </c>
      <c r="E20" t="s">
        <v>1806</v>
      </c>
      <c r="F20" t="s">
        <v>13</v>
      </c>
      <c r="G20" t="s">
        <v>3679</v>
      </c>
      <c r="H20" s="3">
        <v>0</v>
      </c>
      <c r="I20" s="5">
        <v>42455</v>
      </c>
      <c r="J20" s="5" t="str">
        <f t="shared" si="1"/>
        <v>September</v>
      </c>
      <c r="K20" s="7">
        <f t="shared" si="0"/>
        <v>2016</v>
      </c>
      <c r="L20" t="s">
        <v>3680</v>
      </c>
      <c r="M20" t="s">
        <v>30</v>
      </c>
      <c r="N20">
        <v>91767</v>
      </c>
      <c r="O20">
        <v>1462</v>
      </c>
      <c r="P20" t="s">
        <v>3332</v>
      </c>
      <c r="Q20">
        <v>9</v>
      </c>
      <c r="R20">
        <v>5</v>
      </c>
      <c r="S20" t="s">
        <v>32</v>
      </c>
      <c r="U20">
        <v>9</v>
      </c>
      <c r="V20">
        <v>19</v>
      </c>
      <c r="W20" t="s">
        <v>19</v>
      </c>
      <c r="X20" s="5">
        <v>42459</v>
      </c>
      <c r="Y20" t="s">
        <v>20</v>
      </c>
      <c r="Z20" t="s">
        <v>34</v>
      </c>
      <c r="AA20" t="s">
        <v>35</v>
      </c>
    </row>
    <row r="21" spans="1:27" x14ac:dyDescent="0.3">
      <c r="A21">
        <v>5</v>
      </c>
      <c r="B21" t="s">
        <v>43</v>
      </c>
      <c r="C21">
        <v>6</v>
      </c>
      <c r="D21" t="s">
        <v>50</v>
      </c>
      <c r="E21" t="s">
        <v>667</v>
      </c>
      <c r="F21" t="s">
        <v>13</v>
      </c>
      <c r="G21" t="s">
        <v>1285</v>
      </c>
      <c r="H21" s="3">
        <v>0.2</v>
      </c>
      <c r="I21" s="5">
        <v>42662</v>
      </c>
      <c r="J21" s="5" t="str">
        <f t="shared" si="1"/>
        <v>September</v>
      </c>
      <c r="K21" s="7">
        <f t="shared" si="0"/>
        <v>2016</v>
      </c>
      <c r="L21" t="s">
        <v>8084</v>
      </c>
      <c r="M21" t="s">
        <v>30</v>
      </c>
      <c r="N21">
        <v>90712</v>
      </c>
      <c r="O21">
        <v>1335</v>
      </c>
      <c r="P21" t="s">
        <v>4731</v>
      </c>
      <c r="Q21">
        <v>20</v>
      </c>
      <c r="R21">
        <v>6</v>
      </c>
      <c r="S21" t="s">
        <v>32</v>
      </c>
      <c r="T21" t="s">
        <v>92</v>
      </c>
      <c r="U21">
        <v>20.100000000000001</v>
      </c>
      <c r="V21">
        <v>322</v>
      </c>
      <c r="W21" t="s">
        <v>76</v>
      </c>
      <c r="X21" s="5">
        <v>42667</v>
      </c>
      <c r="Y21" t="s">
        <v>39</v>
      </c>
      <c r="Z21" t="s">
        <v>34</v>
      </c>
      <c r="AA21" t="s">
        <v>52</v>
      </c>
    </row>
    <row r="22" spans="1:27" x14ac:dyDescent="0.3">
      <c r="A22">
        <v>4</v>
      </c>
      <c r="B22" t="s">
        <v>43</v>
      </c>
      <c r="C22">
        <v>6</v>
      </c>
      <c r="D22" t="s">
        <v>50</v>
      </c>
      <c r="E22" t="s">
        <v>4447</v>
      </c>
      <c r="F22" t="s">
        <v>13</v>
      </c>
      <c r="G22" t="s">
        <v>6944</v>
      </c>
      <c r="H22" s="3">
        <v>0.2</v>
      </c>
      <c r="I22" s="5">
        <v>42457</v>
      </c>
      <c r="J22" s="5" t="str">
        <f t="shared" si="1"/>
        <v>September</v>
      </c>
      <c r="K22" s="7">
        <f t="shared" si="0"/>
        <v>2016</v>
      </c>
      <c r="L22" t="s">
        <v>7791</v>
      </c>
      <c r="M22" t="s">
        <v>30</v>
      </c>
      <c r="N22">
        <v>87105</v>
      </c>
      <c r="O22">
        <v>163</v>
      </c>
      <c r="P22" t="s">
        <v>453</v>
      </c>
      <c r="Q22">
        <v>23</v>
      </c>
      <c r="R22">
        <v>3</v>
      </c>
      <c r="S22" t="s">
        <v>32</v>
      </c>
      <c r="U22">
        <v>22.68</v>
      </c>
      <c r="V22">
        <v>302</v>
      </c>
      <c r="W22" t="s">
        <v>76</v>
      </c>
      <c r="X22" s="5">
        <v>42461</v>
      </c>
      <c r="Y22" t="s">
        <v>39</v>
      </c>
      <c r="Z22" t="s">
        <v>413</v>
      </c>
      <c r="AA22" t="s">
        <v>52</v>
      </c>
    </row>
    <row r="23" spans="1:27" x14ac:dyDescent="0.3">
      <c r="A23">
        <v>4</v>
      </c>
      <c r="B23" t="s">
        <v>43</v>
      </c>
      <c r="C23">
        <v>6</v>
      </c>
      <c r="D23" t="s">
        <v>26</v>
      </c>
      <c r="E23" t="s">
        <v>4262</v>
      </c>
      <c r="F23" t="s">
        <v>13</v>
      </c>
      <c r="G23" t="s">
        <v>1913</v>
      </c>
      <c r="H23" s="3">
        <v>0</v>
      </c>
      <c r="I23" s="5">
        <v>42523</v>
      </c>
      <c r="J23" s="5" t="str">
        <f t="shared" si="1"/>
        <v>September</v>
      </c>
      <c r="K23" s="7">
        <f t="shared" si="0"/>
        <v>2016</v>
      </c>
      <c r="L23" t="s">
        <v>4271</v>
      </c>
      <c r="M23" t="s">
        <v>16</v>
      </c>
      <c r="N23">
        <v>30076</v>
      </c>
      <c r="O23">
        <v>1414</v>
      </c>
      <c r="P23" t="s">
        <v>4272</v>
      </c>
      <c r="Q23">
        <v>3</v>
      </c>
      <c r="R23">
        <v>2</v>
      </c>
      <c r="S23" t="s">
        <v>18</v>
      </c>
      <c r="U23">
        <v>2.65</v>
      </c>
      <c r="V23">
        <v>9</v>
      </c>
      <c r="W23" t="s">
        <v>19</v>
      </c>
      <c r="X23" s="5">
        <v>42527</v>
      </c>
      <c r="Y23" t="s">
        <v>39</v>
      </c>
      <c r="Z23" t="s">
        <v>761</v>
      </c>
      <c r="AA23" t="s">
        <v>49</v>
      </c>
    </row>
    <row r="24" spans="1:27" x14ac:dyDescent="0.3">
      <c r="A24">
        <v>4</v>
      </c>
      <c r="B24" t="s">
        <v>43</v>
      </c>
      <c r="C24">
        <v>6</v>
      </c>
      <c r="D24" t="s">
        <v>26</v>
      </c>
      <c r="E24" t="s">
        <v>4262</v>
      </c>
      <c r="F24" t="s">
        <v>13</v>
      </c>
      <c r="G24" t="s">
        <v>1913</v>
      </c>
      <c r="H24" s="3">
        <v>0</v>
      </c>
      <c r="I24" s="5">
        <v>42523</v>
      </c>
      <c r="J24" s="5" t="str">
        <f t="shared" si="1"/>
        <v>September</v>
      </c>
      <c r="K24" s="7">
        <f t="shared" si="0"/>
        <v>2016</v>
      </c>
      <c r="L24" t="s">
        <v>4271</v>
      </c>
      <c r="M24" t="s">
        <v>16</v>
      </c>
      <c r="N24">
        <v>30076</v>
      </c>
      <c r="O24">
        <v>866</v>
      </c>
      <c r="P24" t="s">
        <v>1197</v>
      </c>
      <c r="Q24">
        <v>107</v>
      </c>
      <c r="R24">
        <v>2</v>
      </c>
      <c r="S24" t="s">
        <v>18</v>
      </c>
      <c r="U24">
        <v>107.08</v>
      </c>
      <c r="V24">
        <v>357</v>
      </c>
      <c r="W24" t="s">
        <v>19</v>
      </c>
      <c r="X24" s="5">
        <v>42527</v>
      </c>
      <c r="Y24" t="s">
        <v>39</v>
      </c>
      <c r="Z24" t="s">
        <v>761</v>
      </c>
      <c r="AA24" t="s">
        <v>42</v>
      </c>
    </row>
    <row r="25" spans="1:27" x14ac:dyDescent="0.3">
      <c r="A25">
        <v>4</v>
      </c>
      <c r="B25" t="s">
        <v>43</v>
      </c>
      <c r="C25">
        <v>6</v>
      </c>
      <c r="D25" t="s">
        <v>50</v>
      </c>
      <c r="E25" t="s">
        <v>4262</v>
      </c>
      <c r="F25" t="s">
        <v>13</v>
      </c>
      <c r="G25" t="s">
        <v>1913</v>
      </c>
      <c r="H25" s="3">
        <v>0</v>
      </c>
      <c r="I25" s="5">
        <v>42523</v>
      </c>
      <c r="J25" s="5" t="str">
        <f t="shared" si="1"/>
        <v>September</v>
      </c>
      <c r="K25" s="7">
        <f t="shared" si="0"/>
        <v>2016</v>
      </c>
      <c r="L25" t="s">
        <v>4271</v>
      </c>
      <c r="M25" t="s">
        <v>16</v>
      </c>
      <c r="N25">
        <v>30076</v>
      </c>
      <c r="O25">
        <v>1103</v>
      </c>
      <c r="P25" t="s">
        <v>1193</v>
      </c>
      <c r="Q25">
        <v>67</v>
      </c>
      <c r="R25">
        <v>3</v>
      </c>
      <c r="S25" t="s">
        <v>18</v>
      </c>
      <c r="U25">
        <v>67.19</v>
      </c>
      <c r="V25">
        <v>240</v>
      </c>
      <c r="W25" t="s">
        <v>19</v>
      </c>
      <c r="X25" s="5">
        <v>42527</v>
      </c>
      <c r="Y25" t="s">
        <v>39</v>
      </c>
      <c r="Z25" t="s">
        <v>761</v>
      </c>
      <c r="AA25" t="s">
        <v>52</v>
      </c>
    </row>
    <row r="26" spans="1:27" x14ac:dyDescent="0.3">
      <c r="A26">
        <v>5</v>
      </c>
      <c r="B26" t="s">
        <v>43</v>
      </c>
      <c r="C26">
        <v>6</v>
      </c>
      <c r="D26" t="s">
        <v>11</v>
      </c>
      <c r="E26" t="s">
        <v>4264</v>
      </c>
      <c r="F26" t="s">
        <v>13</v>
      </c>
      <c r="G26" t="s">
        <v>5337</v>
      </c>
      <c r="H26" s="3">
        <v>0</v>
      </c>
      <c r="I26" s="5">
        <v>42664</v>
      </c>
      <c r="J26" s="5" t="str">
        <f t="shared" si="1"/>
        <v>September</v>
      </c>
      <c r="K26" s="7">
        <f t="shared" si="0"/>
        <v>2016</v>
      </c>
      <c r="L26" t="s">
        <v>5674</v>
      </c>
      <c r="M26" t="s">
        <v>16</v>
      </c>
      <c r="N26">
        <v>23602</v>
      </c>
      <c r="O26">
        <v>820</v>
      </c>
      <c r="P26" t="s">
        <v>1493</v>
      </c>
      <c r="Q26">
        <v>112</v>
      </c>
      <c r="R26">
        <v>4</v>
      </c>
      <c r="S26" t="s">
        <v>18</v>
      </c>
      <c r="U26">
        <v>112.35</v>
      </c>
      <c r="V26">
        <v>591</v>
      </c>
      <c r="W26" t="s">
        <v>33</v>
      </c>
      <c r="X26" s="5">
        <v>42669</v>
      </c>
      <c r="Y26" t="s">
        <v>39</v>
      </c>
      <c r="Z26" t="s">
        <v>205</v>
      </c>
      <c r="AA26" t="s">
        <v>41</v>
      </c>
    </row>
    <row r="27" spans="1:27" x14ac:dyDescent="0.3">
      <c r="A27">
        <v>5</v>
      </c>
      <c r="B27" t="s">
        <v>43</v>
      </c>
      <c r="C27">
        <v>6</v>
      </c>
      <c r="D27" t="s">
        <v>26</v>
      </c>
      <c r="E27" t="s">
        <v>4264</v>
      </c>
      <c r="F27" t="s">
        <v>13</v>
      </c>
      <c r="G27" t="s">
        <v>5337</v>
      </c>
      <c r="H27" s="3">
        <v>0</v>
      </c>
      <c r="I27" s="5">
        <v>42664</v>
      </c>
      <c r="J27" s="5" t="str">
        <f t="shared" si="1"/>
        <v>September</v>
      </c>
      <c r="K27" s="7">
        <f t="shared" si="0"/>
        <v>2016</v>
      </c>
      <c r="L27" t="s">
        <v>5674</v>
      </c>
      <c r="M27" t="s">
        <v>16</v>
      </c>
      <c r="N27">
        <v>23602</v>
      </c>
      <c r="O27">
        <v>1417</v>
      </c>
      <c r="P27" t="s">
        <v>4024</v>
      </c>
      <c r="Q27">
        <v>1</v>
      </c>
      <c r="R27">
        <v>1</v>
      </c>
      <c r="S27" t="s">
        <v>18</v>
      </c>
      <c r="U27">
        <v>0.88</v>
      </c>
      <c r="V27">
        <v>3</v>
      </c>
      <c r="W27" t="s">
        <v>33</v>
      </c>
      <c r="X27" s="5">
        <v>42669</v>
      </c>
      <c r="Y27" t="s">
        <v>39</v>
      </c>
      <c r="Z27" t="s">
        <v>205</v>
      </c>
      <c r="AA27" t="s">
        <v>49</v>
      </c>
    </row>
    <row r="28" spans="1:27" x14ac:dyDescent="0.3">
      <c r="A28">
        <v>5</v>
      </c>
      <c r="B28" t="s">
        <v>43</v>
      </c>
      <c r="C28">
        <v>6</v>
      </c>
      <c r="D28" t="s">
        <v>26</v>
      </c>
      <c r="E28" t="s">
        <v>4264</v>
      </c>
      <c r="F28" t="s">
        <v>13</v>
      </c>
      <c r="G28" t="s">
        <v>5337</v>
      </c>
      <c r="H28" s="3">
        <v>0</v>
      </c>
      <c r="I28" s="5">
        <v>42664</v>
      </c>
      <c r="J28" s="5" t="str">
        <f t="shared" si="1"/>
        <v>September</v>
      </c>
      <c r="K28" s="7">
        <f t="shared" si="0"/>
        <v>2016</v>
      </c>
      <c r="L28" t="s">
        <v>5674</v>
      </c>
      <c r="M28" t="s">
        <v>16</v>
      </c>
      <c r="N28">
        <v>23602</v>
      </c>
      <c r="O28">
        <v>557</v>
      </c>
      <c r="P28" t="s">
        <v>142</v>
      </c>
      <c r="Q28">
        <v>10</v>
      </c>
      <c r="R28">
        <v>5</v>
      </c>
      <c r="S28" t="s">
        <v>18</v>
      </c>
      <c r="U28">
        <v>9.73</v>
      </c>
      <c r="V28">
        <v>195</v>
      </c>
      <c r="W28" t="s">
        <v>33</v>
      </c>
      <c r="X28" s="5">
        <v>42669</v>
      </c>
      <c r="Y28" t="s">
        <v>39</v>
      </c>
      <c r="Z28" t="s">
        <v>205</v>
      </c>
      <c r="AA28" t="s">
        <v>42</v>
      </c>
    </row>
    <row r="29" spans="1:27" x14ac:dyDescent="0.3">
      <c r="A29">
        <v>5</v>
      </c>
      <c r="B29" t="s">
        <v>25</v>
      </c>
      <c r="C29">
        <v>3</v>
      </c>
      <c r="D29" t="s">
        <v>26</v>
      </c>
      <c r="E29" t="s">
        <v>4546</v>
      </c>
      <c r="F29" t="s">
        <v>13</v>
      </c>
      <c r="G29" t="s">
        <v>7078</v>
      </c>
      <c r="H29" s="3">
        <v>0</v>
      </c>
      <c r="I29" s="5">
        <v>42693</v>
      </c>
      <c r="J29" s="5" t="str">
        <f t="shared" si="1"/>
        <v>September</v>
      </c>
      <c r="K29" s="7">
        <f t="shared" si="0"/>
        <v>2016</v>
      </c>
      <c r="L29" t="s">
        <v>7375</v>
      </c>
      <c r="M29" t="s">
        <v>30</v>
      </c>
      <c r="N29">
        <v>84106</v>
      </c>
      <c r="O29">
        <v>1678</v>
      </c>
      <c r="P29" t="s">
        <v>3163</v>
      </c>
      <c r="Q29">
        <v>80</v>
      </c>
      <c r="R29">
        <v>3</v>
      </c>
      <c r="S29" t="s">
        <v>32</v>
      </c>
      <c r="U29">
        <v>79.89</v>
      </c>
      <c r="V29">
        <v>166</v>
      </c>
      <c r="W29" t="s">
        <v>76</v>
      </c>
      <c r="X29" s="5">
        <v>42698</v>
      </c>
      <c r="Y29" t="s">
        <v>20</v>
      </c>
      <c r="Z29" t="s">
        <v>87</v>
      </c>
      <c r="AA29" t="s">
        <v>64</v>
      </c>
    </row>
    <row r="30" spans="1:27" x14ac:dyDescent="0.3">
      <c r="A30">
        <v>2</v>
      </c>
      <c r="B30" t="s">
        <v>25</v>
      </c>
      <c r="C30">
        <v>1</v>
      </c>
      <c r="D30" t="s">
        <v>26</v>
      </c>
      <c r="E30" t="s">
        <v>192</v>
      </c>
      <c r="F30" t="s">
        <v>13</v>
      </c>
      <c r="G30" t="s">
        <v>2834</v>
      </c>
      <c r="H30" s="3">
        <v>0.8</v>
      </c>
      <c r="I30" s="5">
        <v>42706</v>
      </c>
      <c r="J30" s="5" t="str">
        <f t="shared" si="1"/>
        <v>September</v>
      </c>
      <c r="K30" s="7">
        <f t="shared" si="0"/>
        <v>2016</v>
      </c>
      <c r="L30" t="s">
        <v>2835</v>
      </c>
      <c r="M30" t="s">
        <v>73</v>
      </c>
      <c r="N30">
        <v>60623</v>
      </c>
      <c r="O30">
        <v>1502</v>
      </c>
      <c r="P30" t="s">
        <v>851</v>
      </c>
      <c r="Q30">
        <v>-6</v>
      </c>
      <c r="R30">
        <v>1</v>
      </c>
      <c r="S30" t="s">
        <v>75</v>
      </c>
      <c r="U30">
        <v>-6.34</v>
      </c>
      <c r="V30">
        <v>2</v>
      </c>
      <c r="W30" t="s">
        <v>19</v>
      </c>
      <c r="X30" s="5">
        <v>42708</v>
      </c>
      <c r="Y30" t="s">
        <v>130</v>
      </c>
      <c r="Z30" t="s">
        <v>139</v>
      </c>
      <c r="AA30" t="s">
        <v>56</v>
      </c>
    </row>
    <row r="31" spans="1:27" x14ac:dyDescent="0.3">
      <c r="A31">
        <v>5</v>
      </c>
      <c r="B31" t="s">
        <v>43</v>
      </c>
      <c r="C31">
        <v>6</v>
      </c>
      <c r="D31" t="s">
        <v>26</v>
      </c>
      <c r="E31" t="s">
        <v>1084</v>
      </c>
      <c r="F31" t="s">
        <v>13</v>
      </c>
      <c r="G31" t="s">
        <v>5508</v>
      </c>
      <c r="H31" s="3">
        <v>0.2</v>
      </c>
      <c r="I31" s="5">
        <v>42713</v>
      </c>
      <c r="J31" s="5" t="str">
        <f t="shared" si="1"/>
        <v>September</v>
      </c>
      <c r="K31" s="7">
        <f t="shared" si="0"/>
        <v>2016</v>
      </c>
      <c r="L31" t="s">
        <v>6659</v>
      </c>
      <c r="M31" t="s">
        <v>30</v>
      </c>
      <c r="N31">
        <v>85204</v>
      </c>
      <c r="O31">
        <v>53</v>
      </c>
      <c r="P31" t="s">
        <v>3272</v>
      </c>
      <c r="Q31">
        <v>-1</v>
      </c>
      <c r="R31">
        <v>6</v>
      </c>
      <c r="S31" t="s">
        <v>32</v>
      </c>
      <c r="U31">
        <v>-1.26</v>
      </c>
      <c r="V31">
        <v>101</v>
      </c>
      <c r="W31" t="s">
        <v>33</v>
      </c>
      <c r="X31" s="5">
        <v>42718</v>
      </c>
      <c r="Y31" t="s">
        <v>39</v>
      </c>
      <c r="Z31" t="s">
        <v>199</v>
      </c>
      <c r="AA31" t="s">
        <v>42</v>
      </c>
    </row>
    <row r="32" spans="1:27" x14ac:dyDescent="0.3">
      <c r="A32">
        <v>3</v>
      </c>
      <c r="B32" t="s">
        <v>10</v>
      </c>
      <c r="C32">
        <v>3</v>
      </c>
      <c r="D32" t="s">
        <v>26</v>
      </c>
      <c r="E32" t="s">
        <v>201</v>
      </c>
      <c r="F32" t="s">
        <v>13</v>
      </c>
      <c r="G32" t="s">
        <v>2117</v>
      </c>
      <c r="H32" s="3">
        <v>0</v>
      </c>
      <c r="I32" s="5">
        <v>42609</v>
      </c>
      <c r="J32" s="5" t="str">
        <f t="shared" si="1"/>
        <v>September</v>
      </c>
      <c r="K32" s="7">
        <f t="shared" si="0"/>
        <v>2016</v>
      </c>
      <c r="L32" t="s">
        <v>3544</v>
      </c>
      <c r="M32" t="s">
        <v>16</v>
      </c>
      <c r="N32">
        <v>22153</v>
      </c>
      <c r="O32">
        <v>1689</v>
      </c>
      <c r="P32" t="s">
        <v>1112</v>
      </c>
      <c r="Q32">
        <v>6</v>
      </c>
      <c r="R32">
        <v>2</v>
      </c>
      <c r="S32" t="s">
        <v>18</v>
      </c>
      <c r="U32">
        <v>6.41</v>
      </c>
      <c r="V32">
        <v>13</v>
      </c>
      <c r="W32" t="s">
        <v>19</v>
      </c>
      <c r="X32" s="5">
        <v>42612</v>
      </c>
      <c r="Y32" t="s">
        <v>20</v>
      </c>
      <c r="Z32" t="s">
        <v>205</v>
      </c>
      <c r="AA32" t="s">
        <v>64</v>
      </c>
    </row>
    <row r="33" spans="1:27" x14ac:dyDescent="0.3">
      <c r="A33">
        <v>4</v>
      </c>
      <c r="B33" t="s">
        <v>43</v>
      </c>
      <c r="C33">
        <v>6</v>
      </c>
      <c r="D33" t="s">
        <v>26</v>
      </c>
      <c r="E33" t="s">
        <v>171</v>
      </c>
      <c r="F33" t="s">
        <v>13</v>
      </c>
      <c r="G33" t="s">
        <v>382</v>
      </c>
      <c r="H33" s="3">
        <v>0.2</v>
      </c>
      <c r="I33" s="5">
        <v>42726</v>
      </c>
      <c r="J33" s="5" t="str">
        <f t="shared" si="1"/>
        <v>September</v>
      </c>
      <c r="K33" s="7">
        <f t="shared" si="0"/>
        <v>2016</v>
      </c>
      <c r="L33" t="s">
        <v>7545</v>
      </c>
      <c r="M33" t="s">
        <v>102</v>
      </c>
      <c r="N33">
        <v>10011</v>
      </c>
      <c r="O33">
        <v>999</v>
      </c>
      <c r="P33" t="s">
        <v>8138</v>
      </c>
      <c r="Q33">
        <v>100</v>
      </c>
      <c r="R33">
        <v>13</v>
      </c>
      <c r="S33" t="s">
        <v>104</v>
      </c>
      <c r="U33">
        <v>100.14</v>
      </c>
      <c r="V33">
        <v>297</v>
      </c>
      <c r="W33" t="s">
        <v>76</v>
      </c>
      <c r="X33" s="5">
        <v>42730</v>
      </c>
      <c r="Y33" t="s">
        <v>39</v>
      </c>
      <c r="Z33" t="s">
        <v>175</v>
      </c>
      <c r="AA33" t="s">
        <v>54</v>
      </c>
    </row>
    <row r="34" spans="1:27" x14ac:dyDescent="0.3">
      <c r="A34">
        <v>6</v>
      </c>
      <c r="B34" t="s">
        <v>10</v>
      </c>
      <c r="C34">
        <v>6</v>
      </c>
      <c r="D34" t="s">
        <v>26</v>
      </c>
      <c r="E34" t="s">
        <v>65</v>
      </c>
      <c r="F34" t="s">
        <v>13</v>
      </c>
      <c r="G34" t="s">
        <v>7107</v>
      </c>
      <c r="H34" s="3">
        <v>0</v>
      </c>
      <c r="I34" s="5">
        <v>42711</v>
      </c>
      <c r="J34" s="5" t="str">
        <f t="shared" si="1"/>
        <v>September</v>
      </c>
      <c r="K34" s="7">
        <f t="shared" si="0"/>
        <v>2016</v>
      </c>
      <c r="L34" t="s">
        <v>7679</v>
      </c>
      <c r="M34" t="s">
        <v>30</v>
      </c>
      <c r="N34">
        <v>98103</v>
      </c>
      <c r="O34">
        <v>112</v>
      </c>
      <c r="P34" t="s">
        <v>3110</v>
      </c>
      <c r="Q34">
        <v>70</v>
      </c>
      <c r="R34">
        <v>7</v>
      </c>
      <c r="S34" t="s">
        <v>32</v>
      </c>
      <c r="U34">
        <v>70.03</v>
      </c>
      <c r="V34">
        <v>269</v>
      </c>
      <c r="W34" t="s">
        <v>76</v>
      </c>
      <c r="X34" s="5">
        <v>42717</v>
      </c>
      <c r="Y34" t="s">
        <v>39</v>
      </c>
      <c r="Z34" t="s">
        <v>69</v>
      </c>
      <c r="AA34" t="s">
        <v>42</v>
      </c>
    </row>
    <row r="35" spans="1:27" x14ac:dyDescent="0.3">
      <c r="A35">
        <v>4</v>
      </c>
      <c r="B35" t="s">
        <v>43</v>
      </c>
      <c r="C35">
        <v>6</v>
      </c>
      <c r="D35" t="s">
        <v>26</v>
      </c>
      <c r="E35" t="s">
        <v>99</v>
      </c>
      <c r="F35" t="s">
        <v>13</v>
      </c>
      <c r="G35" t="s">
        <v>6405</v>
      </c>
      <c r="H35" s="3">
        <v>0.2</v>
      </c>
      <c r="I35" s="5">
        <v>42730</v>
      </c>
      <c r="J35" s="5" t="str">
        <f t="shared" si="1"/>
        <v>September</v>
      </c>
      <c r="K35" s="7">
        <f t="shared" si="0"/>
        <v>2016</v>
      </c>
      <c r="L35" t="s">
        <v>6406</v>
      </c>
      <c r="M35" t="s">
        <v>102</v>
      </c>
      <c r="N35">
        <v>19140</v>
      </c>
      <c r="O35">
        <v>590</v>
      </c>
      <c r="P35" t="s">
        <v>2927</v>
      </c>
      <c r="Q35">
        <v>1</v>
      </c>
      <c r="R35">
        <v>3</v>
      </c>
      <c r="S35" t="s">
        <v>104</v>
      </c>
      <c r="U35">
        <v>1.1000000000000001</v>
      </c>
      <c r="V35">
        <v>8</v>
      </c>
      <c r="W35" t="s">
        <v>33</v>
      </c>
      <c r="X35" s="5">
        <v>42734</v>
      </c>
      <c r="Y35" t="s">
        <v>39</v>
      </c>
      <c r="Z35" t="s">
        <v>105</v>
      </c>
      <c r="AA35" t="s">
        <v>49</v>
      </c>
    </row>
    <row r="36" spans="1:27" x14ac:dyDescent="0.3">
      <c r="A36">
        <v>5</v>
      </c>
      <c r="B36" t="s">
        <v>43</v>
      </c>
      <c r="C36">
        <v>6</v>
      </c>
      <c r="D36" t="s">
        <v>11</v>
      </c>
      <c r="E36" t="s">
        <v>27</v>
      </c>
      <c r="F36" t="s">
        <v>13</v>
      </c>
      <c r="G36" t="s">
        <v>2589</v>
      </c>
      <c r="H36" s="3">
        <v>0</v>
      </c>
      <c r="I36" s="5">
        <v>42480</v>
      </c>
      <c r="J36" s="5" t="str">
        <f t="shared" si="1"/>
        <v>September</v>
      </c>
      <c r="K36" s="7">
        <f t="shared" si="0"/>
        <v>2016</v>
      </c>
      <c r="L36" t="s">
        <v>2638</v>
      </c>
      <c r="M36" t="s">
        <v>30</v>
      </c>
      <c r="N36">
        <v>90045</v>
      </c>
      <c r="O36">
        <v>727</v>
      </c>
      <c r="P36" t="s">
        <v>1895</v>
      </c>
      <c r="Q36">
        <v>28</v>
      </c>
      <c r="R36">
        <v>4</v>
      </c>
      <c r="S36" t="s">
        <v>32</v>
      </c>
      <c r="U36">
        <v>27.56</v>
      </c>
      <c r="V36">
        <v>60</v>
      </c>
      <c r="W36" t="s">
        <v>19</v>
      </c>
      <c r="X36" s="5">
        <v>42485</v>
      </c>
      <c r="Y36" t="s">
        <v>39</v>
      </c>
      <c r="Z36" t="s">
        <v>34</v>
      </c>
      <c r="AA36" t="s">
        <v>47</v>
      </c>
    </row>
    <row r="37" spans="1:27" x14ac:dyDescent="0.3">
      <c r="A37">
        <v>1</v>
      </c>
      <c r="B37" t="s">
        <v>10</v>
      </c>
      <c r="C37">
        <v>1</v>
      </c>
      <c r="D37" t="s">
        <v>50</v>
      </c>
      <c r="E37" t="s">
        <v>892</v>
      </c>
      <c r="F37" t="s">
        <v>13</v>
      </c>
      <c r="G37" t="s">
        <v>893</v>
      </c>
      <c r="H37" s="3">
        <v>0</v>
      </c>
      <c r="I37" s="5">
        <v>42625</v>
      </c>
      <c r="J37" s="5" t="str">
        <f t="shared" si="1"/>
        <v>September</v>
      </c>
      <c r="K37" s="7">
        <f t="shared" si="0"/>
        <v>2016</v>
      </c>
      <c r="L37" t="s">
        <v>894</v>
      </c>
      <c r="M37" t="s">
        <v>102</v>
      </c>
      <c r="N37">
        <v>10801</v>
      </c>
      <c r="O37">
        <v>605</v>
      </c>
      <c r="P37" t="s">
        <v>895</v>
      </c>
      <c r="Q37">
        <v>30</v>
      </c>
      <c r="R37">
        <v>1</v>
      </c>
      <c r="S37" t="s">
        <v>104</v>
      </c>
      <c r="U37">
        <v>30.1</v>
      </c>
      <c r="V37">
        <v>70</v>
      </c>
      <c r="W37" t="s">
        <v>76</v>
      </c>
      <c r="X37" s="5">
        <v>42626</v>
      </c>
      <c r="Y37" t="s">
        <v>130</v>
      </c>
      <c r="Z37" t="s">
        <v>175</v>
      </c>
      <c r="AA37" t="s">
        <v>422</v>
      </c>
    </row>
    <row r="38" spans="1:27" x14ac:dyDescent="0.3">
      <c r="A38">
        <v>3</v>
      </c>
      <c r="B38" t="s">
        <v>10</v>
      </c>
      <c r="C38">
        <v>3</v>
      </c>
      <c r="D38" t="s">
        <v>11</v>
      </c>
      <c r="E38" t="s">
        <v>237</v>
      </c>
      <c r="F38" t="s">
        <v>13</v>
      </c>
      <c r="G38" t="s">
        <v>1438</v>
      </c>
      <c r="H38" s="3">
        <v>0</v>
      </c>
      <c r="I38" s="5">
        <v>42702</v>
      </c>
      <c r="J38" s="5" t="str">
        <f t="shared" si="1"/>
        <v>September</v>
      </c>
      <c r="K38" s="7">
        <f t="shared" si="0"/>
        <v>2016</v>
      </c>
      <c r="L38" t="s">
        <v>5423</v>
      </c>
      <c r="M38" t="s">
        <v>16</v>
      </c>
      <c r="N38">
        <v>29203</v>
      </c>
      <c r="O38">
        <v>559</v>
      </c>
      <c r="P38" t="s">
        <v>341</v>
      </c>
      <c r="Q38">
        <v>44</v>
      </c>
      <c r="R38">
        <v>5</v>
      </c>
      <c r="S38" t="s">
        <v>18</v>
      </c>
      <c r="U38">
        <v>43.74</v>
      </c>
      <c r="V38">
        <v>398</v>
      </c>
      <c r="W38" t="s">
        <v>33</v>
      </c>
      <c r="X38" s="5">
        <v>42705</v>
      </c>
      <c r="Y38" t="s">
        <v>20</v>
      </c>
      <c r="Z38" t="s">
        <v>240</v>
      </c>
      <c r="AA38" t="s">
        <v>47</v>
      </c>
    </row>
    <row r="39" spans="1:27" x14ac:dyDescent="0.3">
      <c r="A39">
        <v>3</v>
      </c>
      <c r="B39" t="s">
        <v>10</v>
      </c>
      <c r="C39">
        <v>3</v>
      </c>
      <c r="D39" t="s">
        <v>26</v>
      </c>
      <c r="E39" t="s">
        <v>237</v>
      </c>
      <c r="F39" t="s">
        <v>13</v>
      </c>
      <c r="G39" t="s">
        <v>1438</v>
      </c>
      <c r="H39" s="3">
        <v>0</v>
      </c>
      <c r="I39" s="5">
        <v>42702</v>
      </c>
      <c r="J39" s="5" t="str">
        <f t="shared" si="1"/>
        <v>September</v>
      </c>
      <c r="K39" s="7">
        <f t="shared" si="0"/>
        <v>2016</v>
      </c>
      <c r="L39" t="s">
        <v>5423</v>
      </c>
      <c r="M39" t="s">
        <v>16</v>
      </c>
      <c r="N39">
        <v>29203</v>
      </c>
      <c r="O39">
        <v>714</v>
      </c>
      <c r="P39" t="s">
        <v>8171</v>
      </c>
      <c r="Q39">
        <v>22</v>
      </c>
      <c r="R39">
        <v>3</v>
      </c>
      <c r="S39" t="s">
        <v>18</v>
      </c>
      <c r="U39">
        <v>22.37</v>
      </c>
      <c r="V39">
        <v>46</v>
      </c>
      <c r="W39" t="s">
        <v>33</v>
      </c>
      <c r="X39" s="5">
        <v>42705</v>
      </c>
      <c r="Y39" t="s">
        <v>20</v>
      </c>
      <c r="Z39" t="s">
        <v>240</v>
      </c>
      <c r="AA39" t="s">
        <v>54</v>
      </c>
    </row>
    <row r="40" spans="1:27" x14ac:dyDescent="0.3">
      <c r="A40">
        <v>3</v>
      </c>
      <c r="B40" t="s">
        <v>10</v>
      </c>
      <c r="C40">
        <v>3</v>
      </c>
      <c r="D40" t="s">
        <v>26</v>
      </c>
      <c r="E40" t="s">
        <v>237</v>
      </c>
      <c r="F40" t="s">
        <v>13</v>
      </c>
      <c r="G40" t="s">
        <v>1438</v>
      </c>
      <c r="H40" s="3">
        <v>0</v>
      </c>
      <c r="I40" s="5">
        <v>42702</v>
      </c>
      <c r="J40" s="5" t="str">
        <f t="shared" si="1"/>
        <v>September</v>
      </c>
      <c r="K40" s="7">
        <f t="shared" si="0"/>
        <v>2016</v>
      </c>
      <c r="L40" t="s">
        <v>5423</v>
      </c>
      <c r="M40" t="s">
        <v>16</v>
      </c>
      <c r="N40">
        <v>29203</v>
      </c>
      <c r="O40">
        <v>475</v>
      </c>
      <c r="P40" t="s">
        <v>814</v>
      </c>
      <c r="Q40">
        <v>4</v>
      </c>
      <c r="R40">
        <v>4</v>
      </c>
      <c r="S40" t="s">
        <v>18</v>
      </c>
      <c r="U40">
        <v>4.33</v>
      </c>
      <c r="V40">
        <v>13</v>
      </c>
      <c r="W40" t="s">
        <v>33</v>
      </c>
      <c r="X40" s="5">
        <v>42705</v>
      </c>
      <c r="Y40" t="s">
        <v>20</v>
      </c>
      <c r="Z40" t="s">
        <v>240</v>
      </c>
      <c r="AA40" t="s">
        <v>49</v>
      </c>
    </row>
    <row r="41" spans="1:27" x14ac:dyDescent="0.3">
      <c r="A41">
        <v>3</v>
      </c>
      <c r="B41" t="s">
        <v>10</v>
      </c>
      <c r="C41">
        <v>3</v>
      </c>
      <c r="D41" t="s">
        <v>26</v>
      </c>
      <c r="E41" t="s">
        <v>237</v>
      </c>
      <c r="F41" t="s">
        <v>13</v>
      </c>
      <c r="G41" t="s">
        <v>1438</v>
      </c>
      <c r="H41" s="3">
        <v>0</v>
      </c>
      <c r="I41" s="5">
        <v>42702</v>
      </c>
      <c r="J41" s="5" t="str">
        <f t="shared" si="1"/>
        <v>September</v>
      </c>
      <c r="K41" s="7">
        <f t="shared" si="0"/>
        <v>2016</v>
      </c>
      <c r="L41" t="s">
        <v>5423</v>
      </c>
      <c r="M41" t="s">
        <v>16</v>
      </c>
      <c r="N41">
        <v>29203</v>
      </c>
      <c r="O41">
        <v>1728</v>
      </c>
      <c r="P41" t="s">
        <v>3543</v>
      </c>
      <c r="Q41">
        <v>40</v>
      </c>
      <c r="R41">
        <v>7</v>
      </c>
      <c r="S41" t="s">
        <v>18</v>
      </c>
      <c r="U41">
        <v>40.4</v>
      </c>
      <c r="V41">
        <v>86</v>
      </c>
      <c r="W41" t="s">
        <v>33</v>
      </c>
      <c r="X41" s="5">
        <v>42705</v>
      </c>
      <c r="Y41" t="s">
        <v>20</v>
      </c>
      <c r="Z41" t="s">
        <v>240</v>
      </c>
      <c r="AA41" t="s">
        <v>64</v>
      </c>
    </row>
    <row r="42" spans="1:27" x14ac:dyDescent="0.3">
      <c r="A42">
        <v>3</v>
      </c>
      <c r="B42" t="s">
        <v>25</v>
      </c>
      <c r="C42">
        <v>1</v>
      </c>
      <c r="D42" t="s">
        <v>11</v>
      </c>
      <c r="E42" t="s">
        <v>1485</v>
      </c>
      <c r="F42" t="s">
        <v>13</v>
      </c>
      <c r="G42" t="s">
        <v>1486</v>
      </c>
      <c r="H42" s="3">
        <v>0.3</v>
      </c>
      <c r="I42" s="5">
        <v>42719</v>
      </c>
      <c r="J42" s="5" t="str">
        <f t="shared" si="1"/>
        <v>September</v>
      </c>
      <c r="K42" s="7">
        <f t="shared" si="0"/>
        <v>2016</v>
      </c>
      <c r="L42" t="s">
        <v>1487</v>
      </c>
      <c r="M42" t="s">
        <v>73</v>
      </c>
      <c r="N42">
        <v>79907</v>
      </c>
      <c r="O42">
        <v>996</v>
      </c>
      <c r="P42" t="s">
        <v>1488</v>
      </c>
      <c r="Q42">
        <v>-22</v>
      </c>
      <c r="R42">
        <v>5</v>
      </c>
      <c r="S42" t="s">
        <v>75</v>
      </c>
      <c r="U42">
        <v>-21.81</v>
      </c>
      <c r="V42">
        <v>763</v>
      </c>
      <c r="W42" t="s">
        <v>19</v>
      </c>
      <c r="X42" s="5">
        <v>42722</v>
      </c>
      <c r="Y42" t="s">
        <v>130</v>
      </c>
      <c r="Z42" t="s">
        <v>77</v>
      </c>
      <c r="AA42" t="s">
        <v>24</v>
      </c>
    </row>
    <row r="43" spans="1:27" x14ac:dyDescent="0.3">
      <c r="A43">
        <v>3</v>
      </c>
      <c r="B43" t="s">
        <v>25</v>
      </c>
      <c r="C43">
        <v>1</v>
      </c>
      <c r="D43" t="s">
        <v>50</v>
      </c>
      <c r="E43" t="s">
        <v>1485</v>
      </c>
      <c r="F43" t="s">
        <v>13</v>
      </c>
      <c r="G43" t="s">
        <v>1486</v>
      </c>
      <c r="H43" s="3">
        <v>0.2</v>
      </c>
      <c r="I43" s="5">
        <v>42719</v>
      </c>
      <c r="J43" s="5" t="str">
        <f t="shared" si="1"/>
        <v>September</v>
      </c>
      <c r="K43" s="7">
        <f t="shared" si="0"/>
        <v>2016</v>
      </c>
      <c r="L43" t="s">
        <v>1487</v>
      </c>
      <c r="M43" t="s">
        <v>73</v>
      </c>
      <c r="N43">
        <v>79907</v>
      </c>
      <c r="O43">
        <v>147</v>
      </c>
      <c r="P43" t="s">
        <v>4719</v>
      </c>
      <c r="Q43">
        <v>-9</v>
      </c>
      <c r="R43">
        <v>3</v>
      </c>
      <c r="S43" t="s">
        <v>75</v>
      </c>
      <c r="U43">
        <v>-9.15</v>
      </c>
      <c r="V43">
        <v>41</v>
      </c>
      <c r="W43" t="s">
        <v>19</v>
      </c>
      <c r="X43" s="5">
        <v>42722</v>
      </c>
      <c r="Y43" t="s">
        <v>130</v>
      </c>
      <c r="Z43" t="s">
        <v>77</v>
      </c>
      <c r="AA43" t="s">
        <v>52</v>
      </c>
    </row>
    <row r="44" spans="1:27" x14ac:dyDescent="0.3">
      <c r="A44">
        <v>4</v>
      </c>
      <c r="B44" t="s">
        <v>43</v>
      </c>
      <c r="C44">
        <v>6</v>
      </c>
      <c r="D44" t="s">
        <v>26</v>
      </c>
      <c r="E44" t="s">
        <v>843</v>
      </c>
      <c r="F44" t="s">
        <v>13</v>
      </c>
      <c r="G44" t="s">
        <v>1074</v>
      </c>
      <c r="H44" s="3">
        <v>0.7</v>
      </c>
      <c r="I44" s="5">
        <v>42460</v>
      </c>
      <c r="J44" s="5" t="str">
        <f t="shared" si="1"/>
        <v>September</v>
      </c>
      <c r="K44" s="7">
        <f t="shared" si="0"/>
        <v>2016</v>
      </c>
      <c r="L44" t="s">
        <v>6522</v>
      </c>
      <c r="M44" t="s">
        <v>16</v>
      </c>
      <c r="N44">
        <v>33180</v>
      </c>
      <c r="O44">
        <v>257</v>
      </c>
      <c r="P44" t="s">
        <v>3184</v>
      </c>
      <c r="Q44">
        <v>-1</v>
      </c>
      <c r="R44">
        <v>1</v>
      </c>
      <c r="S44" t="s">
        <v>18</v>
      </c>
      <c r="U44">
        <v>-1.31</v>
      </c>
      <c r="V44">
        <v>2</v>
      </c>
      <c r="W44" t="s">
        <v>33</v>
      </c>
      <c r="X44" s="5">
        <v>42464</v>
      </c>
      <c r="Y44" t="s">
        <v>39</v>
      </c>
      <c r="Z44" t="s">
        <v>40</v>
      </c>
      <c r="AA44" t="s">
        <v>54</v>
      </c>
    </row>
    <row r="45" spans="1:27" x14ac:dyDescent="0.3">
      <c r="A45">
        <v>5</v>
      </c>
      <c r="B45" t="s">
        <v>25</v>
      </c>
      <c r="C45">
        <v>3</v>
      </c>
      <c r="D45" t="s">
        <v>26</v>
      </c>
      <c r="E45" t="s">
        <v>171</v>
      </c>
      <c r="F45" t="s">
        <v>13</v>
      </c>
      <c r="G45" t="s">
        <v>7290</v>
      </c>
      <c r="H45" s="3">
        <v>0</v>
      </c>
      <c r="I45" s="5">
        <v>42691</v>
      </c>
      <c r="J45" s="5" t="str">
        <f t="shared" si="1"/>
        <v>September</v>
      </c>
      <c r="K45" s="7">
        <f t="shared" si="0"/>
        <v>2016</v>
      </c>
      <c r="L45" t="s">
        <v>7335</v>
      </c>
      <c r="M45" t="s">
        <v>102</v>
      </c>
      <c r="N45">
        <v>10024</v>
      </c>
      <c r="O45">
        <v>1475</v>
      </c>
      <c r="P45" t="s">
        <v>2900</v>
      </c>
      <c r="Q45">
        <v>17</v>
      </c>
      <c r="R45">
        <v>3</v>
      </c>
      <c r="S45" t="s">
        <v>104</v>
      </c>
      <c r="U45">
        <v>17.22</v>
      </c>
      <c r="V45">
        <v>34</v>
      </c>
      <c r="W45" t="s">
        <v>76</v>
      </c>
      <c r="X45" s="5">
        <v>42696</v>
      </c>
      <c r="Y45" t="s">
        <v>20</v>
      </c>
      <c r="Z45" t="s">
        <v>175</v>
      </c>
      <c r="AA45" t="s">
        <v>64</v>
      </c>
    </row>
    <row r="46" spans="1:27" x14ac:dyDescent="0.3">
      <c r="A46">
        <v>3</v>
      </c>
      <c r="B46" t="s">
        <v>25</v>
      </c>
      <c r="C46">
        <v>1</v>
      </c>
      <c r="D46" t="s">
        <v>11</v>
      </c>
      <c r="E46" t="s">
        <v>27</v>
      </c>
      <c r="F46" t="s">
        <v>13</v>
      </c>
      <c r="G46" t="s">
        <v>5244</v>
      </c>
      <c r="H46" s="3">
        <v>0.15</v>
      </c>
      <c r="I46" s="5">
        <v>42671</v>
      </c>
      <c r="J46" s="5" t="str">
        <f t="shared" si="1"/>
        <v>September</v>
      </c>
      <c r="K46" s="7">
        <f t="shared" si="0"/>
        <v>2016</v>
      </c>
      <c r="L46" t="s">
        <v>5290</v>
      </c>
      <c r="M46" t="s">
        <v>30</v>
      </c>
      <c r="N46">
        <v>90049</v>
      </c>
      <c r="O46">
        <v>1228</v>
      </c>
      <c r="P46" t="s">
        <v>8116</v>
      </c>
      <c r="Q46">
        <v>-36</v>
      </c>
      <c r="R46">
        <v>6</v>
      </c>
      <c r="S46" t="s">
        <v>32</v>
      </c>
      <c r="U46">
        <v>-36.29</v>
      </c>
      <c r="V46">
        <v>617</v>
      </c>
      <c r="W46" t="s">
        <v>33</v>
      </c>
      <c r="X46" s="5">
        <v>42674</v>
      </c>
      <c r="Y46" t="s">
        <v>130</v>
      </c>
      <c r="Z46" t="s">
        <v>34</v>
      </c>
      <c r="AA46" t="s">
        <v>22</v>
      </c>
    </row>
    <row r="47" spans="1:27" x14ac:dyDescent="0.3">
      <c r="A47">
        <v>3</v>
      </c>
      <c r="B47" t="s">
        <v>25</v>
      </c>
      <c r="C47">
        <v>1</v>
      </c>
      <c r="D47" t="s">
        <v>26</v>
      </c>
      <c r="E47" t="s">
        <v>27</v>
      </c>
      <c r="F47" t="s">
        <v>13</v>
      </c>
      <c r="G47" t="s">
        <v>5244</v>
      </c>
      <c r="H47" s="3">
        <v>0</v>
      </c>
      <c r="I47" s="5">
        <v>42671</v>
      </c>
      <c r="J47" s="5" t="str">
        <f t="shared" si="1"/>
        <v>September</v>
      </c>
      <c r="K47" s="7">
        <f t="shared" si="0"/>
        <v>2016</v>
      </c>
      <c r="L47" t="s">
        <v>5290</v>
      </c>
      <c r="M47" t="s">
        <v>30</v>
      </c>
      <c r="N47">
        <v>90049</v>
      </c>
      <c r="O47">
        <v>1307</v>
      </c>
      <c r="P47" t="s">
        <v>639</v>
      </c>
      <c r="Q47">
        <v>14</v>
      </c>
      <c r="R47">
        <v>2</v>
      </c>
      <c r="S47" t="s">
        <v>32</v>
      </c>
      <c r="U47">
        <v>14.42</v>
      </c>
      <c r="V47">
        <v>481</v>
      </c>
      <c r="W47" t="s">
        <v>33</v>
      </c>
      <c r="X47" s="5">
        <v>42674</v>
      </c>
      <c r="Y47" t="s">
        <v>130</v>
      </c>
      <c r="Z47" t="s">
        <v>34</v>
      </c>
      <c r="AA47" t="s">
        <v>356</v>
      </c>
    </row>
    <row r="48" spans="1:27" x14ac:dyDescent="0.3">
      <c r="A48">
        <v>3</v>
      </c>
      <c r="B48" t="s">
        <v>25</v>
      </c>
      <c r="C48">
        <v>1</v>
      </c>
      <c r="D48" t="s">
        <v>26</v>
      </c>
      <c r="E48" t="s">
        <v>27</v>
      </c>
      <c r="F48" t="s">
        <v>13</v>
      </c>
      <c r="G48" t="s">
        <v>5244</v>
      </c>
      <c r="H48" s="3">
        <v>0</v>
      </c>
      <c r="I48" s="5">
        <v>42671</v>
      </c>
      <c r="J48" s="5" t="str">
        <f t="shared" si="1"/>
        <v>September</v>
      </c>
      <c r="K48" s="7">
        <f t="shared" si="0"/>
        <v>2016</v>
      </c>
      <c r="L48" t="s">
        <v>5290</v>
      </c>
      <c r="M48" t="s">
        <v>30</v>
      </c>
      <c r="N48">
        <v>90049</v>
      </c>
      <c r="O48">
        <v>1445</v>
      </c>
      <c r="P48" t="s">
        <v>5955</v>
      </c>
      <c r="Q48">
        <v>0</v>
      </c>
      <c r="R48">
        <v>2</v>
      </c>
      <c r="S48" t="s">
        <v>32</v>
      </c>
      <c r="U48">
        <v>0.06</v>
      </c>
      <c r="V48">
        <v>6</v>
      </c>
      <c r="W48" t="s">
        <v>33</v>
      </c>
      <c r="X48" s="5">
        <v>42674</v>
      </c>
      <c r="Y48" t="s">
        <v>130</v>
      </c>
      <c r="Z48" t="s">
        <v>34</v>
      </c>
      <c r="AA48" t="s">
        <v>356</v>
      </c>
    </row>
    <row r="49" spans="1:27" x14ac:dyDescent="0.3">
      <c r="A49">
        <v>3</v>
      </c>
      <c r="B49" t="s">
        <v>25</v>
      </c>
      <c r="C49">
        <v>1</v>
      </c>
      <c r="D49" t="s">
        <v>26</v>
      </c>
      <c r="E49" t="s">
        <v>27</v>
      </c>
      <c r="F49" t="s">
        <v>13</v>
      </c>
      <c r="G49" t="s">
        <v>5244</v>
      </c>
      <c r="H49" s="3">
        <v>0</v>
      </c>
      <c r="I49" s="5">
        <v>42671</v>
      </c>
      <c r="J49" s="5" t="str">
        <f t="shared" si="1"/>
        <v>September</v>
      </c>
      <c r="K49" s="7">
        <f t="shared" si="0"/>
        <v>2016</v>
      </c>
      <c r="L49" t="s">
        <v>5290</v>
      </c>
      <c r="M49" t="s">
        <v>30</v>
      </c>
      <c r="N49">
        <v>90049</v>
      </c>
      <c r="O49">
        <v>583</v>
      </c>
      <c r="P49" t="s">
        <v>248</v>
      </c>
      <c r="Q49">
        <v>38</v>
      </c>
      <c r="R49">
        <v>5</v>
      </c>
      <c r="S49" t="s">
        <v>32</v>
      </c>
      <c r="U49">
        <v>38.18</v>
      </c>
      <c r="V49">
        <v>141</v>
      </c>
      <c r="W49" t="s">
        <v>33</v>
      </c>
      <c r="X49" s="5">
        <v>42674</v>
      </c>
      <c r="Y49" t="s">
        <v>130</v>
      </c>
      <c r="Z49" t="s">
        <v>34</v>
      </c>
      <c r="AA49" t="s">
        <v>42</v>
      </c>
    </row>
    <row r="50" spans="1:27" x14ac:dyDescent="0.3">
      <c r="A50">
        <v>3</v>
      </c>
      <c r="B50" t="s">
        <v>25</v>
      </c>
      <c r="C50">
        <v>1</v>
      </c>
      <c r="D50" t="s">
        <v>26</v>
      </c>
      <c r="E50" t="s">
        <v>27</v>
      </c>
      <c r="F50" t="s">
        <v>13</v>
      </c>
      <c r="G50" t="s">
        <v>5244</v>
      </c>
      <c r="H50" s="3">
        <v>0.2</v>
      </c>
      <c r="I50" s="5">
        <v>42671</v>
      </c>
      <c r="J50" s="5" t="str">
        <f t="shared" si="1"/>
        <v>September</v>
      </c>
      <c r="K50" s="7">
        <f t="shared" si="0"/>
        <v>2016</v>
      </c>
      <c r="L50" t="s">
        <v>5290</v>
      </c>
      <c r="M50" t="s">
        <v>30</v>
      </c>
      <c r="N50">
        <v>90049</v>
      </c>
      <c r="O50">
        <v>260</v>
      </c>
      <c r="P50" t="s">
        <v>728</v>
      </c>
      <c r="Q50">
        <v>2</v>
      </c>
      <c r="R50">
        <v>2</v>
      </c>
      <c r="S50" t="s">
        <v>32</v>
      </c>
      <c r="U50">
        <v>2.2400000000000002</v>
      </c>
      <c r="V50">
        <v>7</v>
      </c>
      <c r="W50" t="s">
        <v>33</v>
      </c>
      <c r="X50" s="5">
        <v>42674</v>
      </c>
      <c r="Y50" t="s">
        <v>130</v>
      </c>
      <c r="Z50" t="s">
        <v>34</v>
      </c>
      <c r="AA50" t="s">
        <v>54</v>
      </c>
    </row>
    <row r="51" spans="1:27" x14ac:dyDescent="0.3">
      <c r="A51">
        <v>4</v>
      </c>
      <c r="B51" t="s">
        <v>43</v>
      </c>
      <c r="C51">
        <v>6</v>
      </c>
      <c r="D51" t="s">
        <v>26</v>
      </c>
      <c r="E51" t="s">
        <v>171</v>
      </c>
      <c r="F51" t="s">
        <v>13</v>
      </c>
      <c r="G51" t="s">
        <v>793</v>
      </c>
      <c r="H51" s="3">
        <v>0</v>
      </c>
      <c r="I51" s="5">
        <v>42643</v>
      </c>
      <c r="J51" s="5" t="str">
        <f t="shared" si="1"/>
        <v>September</v>
      </c>
      <c r="K51" s="7">
        <f t="shared" si="0"/>
        <v>2016</v>
      </c>
      <c r="L51" t="s">
        <v>4009</v>
      </c>
      <c r="M51" t="s">
        <v>102</v>
      </c>
      <c r="N51">
        <v>10011</v>
      </c>
      <c r="O51">
        <v>1572</v>
      </c>
      <c r="P51" t="s">
        <v>1376</v>
      </c>
      <c r="Q51">
        <v>24</v>
      </c>
      <c r="R51">
        <v>1</v>
      </c>
      <c r="S51" t="s">
        <v>104</v>
      </c>
      <c r="U51">
        <v>24.47</v>
      </c>
      <c r="V51">
        <v>49</v>
      </c>
      <c r="W51" t="s">
        <v>19</v>
      </c>
      <c r="X51" s="5">
        <v>42647</v>
      </c>
      <c r="Y51" t="s">
        <v>39</v>
      </c>
      <c r="Z51" t="s">
        <v>175</v>
      </c>
      <c r="AA51" t="s">
        <v>64</v>
      </c>
    </row>
    <row r="52" spans="1:27" x14ac:dyDescent="0.3">
      <c r="A52">
        <v>5</v>
      </c>
      <c r="B52" t="s">
        <v>43</v>
      </c>
      <c r="C52">
        <v>6</v>
      </c>
      <c r="D52" t="s">
        <v>26</v>
      </c>
      <c r="E52" t="s">
        <v>65</v>
      </c>
      <c r="F52" t="s">
        <v>13</v>
      </c>
      <c r="G52" t="s">
        <v>2974</v>
      </c>
      <c r="H52" s="3">
        <v>0</v>
      </c>
      <c r="I52" s="5">
        <v>42647</v>
      </c>
      <c r="J52" s="5" t="str">
        <f t="shared" si="1"/>
        <v>September</v>
      </c>
      <c r="K52" s="7">
        <f t="shared" si="0"/>
        <v>2016</v>
      </c>
      <c r="L52" t="s">
        <v>4560</v>
      </c>
      <c r="M52" t="s">
        <v>30</v>
      </c>
      <c r="N52">
        <v>98115</v>
      </c>
      <c r="O52">
        <v>230</v>
      </c>
      <c r="P52" t="s">
        <v>400</v>
      </c>
      <c r="Q52">
        <v>14</v>
      </c>
      <c r="R52">
        <v>4</v>
      </c>
      <c r="S52" t="s">
        <v>32</v>
      </c>
      <c r="U52">
        <v>13.74</v>
      </c>
      <c r="V52">
        <v>29</v>
      </c>
      <c r="W52" t="s">
        <v>19</v>
      </c>
      <c r="X52" s="5">
        <v>42652</v>
      </c>
      <c r="Y52" t="s">
        <v>39</v>
      </c>
      <c r="Z52" t="s">
        <v>69</v>
      </c>
      <c r="AA52" t="s">
        <v>35</v>
      </c>
    </row>
    <row r="53" spans="1:27" x14ac:dyDescent="0.3">
      <c r="A53">
        <v>5</v>
      </c>
      <c r="B53" t="s">
        <v>43</v>
      </c>
      <c r="C53">
        <v>6</v>
      </c>
      <c r="D53" t="s">
        <v>26</v>
      </c>
      <c r="E53" t="s">
        <v>870</v>
      </c>
      <c r="F53" t="s">
        <v>13</v>
      </c>
      <c r="G53" t="s">
        <v>5459</v>
      </c>
      <c r="H53" s="3">
        <v>0</v>
      </c>
      <c r="I53" s="5">
        <v>42695</v>
      </c>
      <c r="J53" s="5" t="str">
        <f t="shared" si="1"/>
        <v>September</v>
      </c>
      <c r="K53" s="7">
        <f t="shared" si="0"/>
        <v>2016</v>
      </c>
      <c r="L53" t="s">
        <v>6463</v>
      </c>
      <c r="M53" t="s">
        <v>16</v>
      </c>
      <c r="N53">
        <v>40475</v>
      </c>
      <c r="O53">
        <v>1137</v>
      </c>
      <c r="P53" t="s">
        <v>48</v>
      </c>
      <c r="Q53">
        <v>1</v>
      </c>
      <c r="R53">
        <v>3</v>
      </c>
      <c r="S53" t="s">
        <v>18</v>
      </c>
      <c r="U53">
        <v>1.47</v>
      </c>
      <c r="V53">
        <v>5</v>
      </c>
      <c r="W53" t="s">
        <v>33</v>
      </c>
      <c r="X53" s="5">
        <v>42700</v>
      </c>
      <c r="Y53" t="s">
        <v>39</v>
      </c>
      <c r="Z53" t="s">
        <v>21</v>
      </c>
      <c r="AA53" t="s">
        <v>49</v>
      </c>
    </row>
    <row r="54" spans="1:27" x14ac:dyDescent="0.3">
      <c r="A54">
        <v>5</v>
      </c>
      <c r="B54" t="s">
        <v>43</v>
      </c>
      <c r="C54">
        <v>6</v>
      </c>
      <c r="D54" t="s">
        <v>26</v>
      </c>
      <c r="E54" t="s">
        <v>870</v>
      </c>
      <c r="F54" t="s">
        <v>13</v>
      </c>
      <c r="G54" t="s">
        <v>5459</v>
      </c>
      <c r="H54" s="3">
        <v>0</v>
      </c>
      <c r="I54" s="5">
        <v>42695</v>
      </c>
      <c r="J54" s="5" t="str">
        <f t="shared" si="1"/>
        <v>September</v>
      </c>
      <c r="K54" s="7">
        <f t="shared" si="0"/>
        <v>2016</v>
      </c>
      <c r="L54" t="s">
        <v>6463</v>
      </c>
      <c r="M54" t="s">
        <v>16</v>
      </c>
      <c r="N54">
        <v>40475</v>
      </c>
      <c r="O54">
        <v>1483</v>
      </c>
      <c r="P54" t="s">
        <v>1288</v>
      </c>
      <c r="Q54">
        <v>10</v>
      </c>
      <c r="R54">
        <v>3</v>
      </c>
      <c r="S54" t="s">
        <v>18</v>
      </c>
      <c r="U54">
        <v>9.6999999999999993</v>
      </c>
      <c r="V54">
        <v>194</v>
      </c>
      <c r="W54" t="s">
        <v>33</v>
      </c>
      <c r="X54" s="5">
        <v>42700</v>
      </c>
      <c r="Y54" t="s">
        <v>39</v>
      </c>
      <c r="Z54" t="s">
        <v>21</v>
      </c>
      <c r="AA54" t="s">
        <v>42</v>
      </c>
    </row>
    <row r="55" spans="1:27" x14ac:dyDescent="0.3">
      <c r="A55">
        <v>5</v>
      </c>
      <c r="B55" t="s">
        <v>43</v>
      </c>
      <c r="C55">
        <v>6</v>
      </c>
      <c r="D55" t="s">
        <v>26</v>
      </c>
      <c r="E55" t="s">
        <v>870</v>
      </c>
      <c r="F55" t="s">
        <v>13</v>
      </c>
      <c r="G55" t="s">
        <v>5459</v>
      </c>
      <c r="H55" s="3">
        <v>0</v>
      </c>
      <c r="I55" s="5">
        <v>42695</v>
      </c>
      <c r="J55" s="5" t="str">
        <f t="shared" si="1"/>
        <v>September</v>
      </c>
      <c r="K55" s="7">
        <f t="shared" si="0"/>
        <v>2016</v>
      </c>
      <c r="L55" t="s">
        <v>6463</v>
      </c>
      <c r="M55" t="s">
        <v>16</v>
      </c>
      <c r="N55">
        <v>40475</v>
      </c>
      <c r="O55">
        <v>1111</v>
      </c>
      <c r="P55" t="s">
        <v>4541</v>
      </c>
      <c r="Q55">
        <v>302</v>
      </c>
      <c r="R55">
        <v>6</v>
      </c>
      <c r="S55" t="s">
        <v>18</v>
      </c>
      <c r="U55">
        <v>301.97000000000003</v>
      </c>
      <c r="V55">
        <v>629</v>
      </c>
      <c r="W55" t="s">
        <v>33</v>
      </c>
      <c r="X55" s="5">
        <v>42700</v>
      </c>
      <c r="Y55" t="s">
        <v>39</v>
      </c>
      <c r="Z55" t="s">
        <v>21</v>
      </c>
      <c r="AA55" t="s">
        <v>64</v>
      </c>
    </row>
    <row r="56" spans="1:27" x14ac:dyDescent="0.3">
      <c r="A56">
        <v>5</v>
      </c>
      <c r="B56" t="s">
        <v>43</v>
      </c>
      <c r="C56">
        <v>6</v>
      </c>
      <c r="D56" t="s">
        <v>50</v>
      </c>
      <c r="E56" t="s">
        <v>870</v>
      </c>
      <c r="F56" t="s">
        <v>13</v>
      </c>
      <c r="G56" t="s">
        <v>5459</v>
      </c>
      <c r="H56" s="3">
        <v>0</v>
      </c>
      <c r="I56" s="5">
        <v>42695</v>
      </c>
      <c r="J56" s="5" t="str">
        <f t="shared" si="1"/>
        <v>September</v>
      </c>
      <c r="K56" s="7">
        <f t="shared" si="0"/>
        <v>2016</v>
      </c>
      <c r="L56" t="s">
        <v>6463</v>
      </c>
      <c r="M56" t="s">
        <v>16</v>
      </c>
      <c r="N56">
        <v>40475</v>
      </c>
      <c r="O56">
        <v>1001</v>
      </c>
      <c r="P56" t="s">
        <v>4930</v>
      </c>
      <c r="Q56">
        <v>10</v>
      </c>
      <c r="R56">
        <v>1</v>
      </c>
      <c r="S56" t="s">
        <v>18</v>
      </c>
      <c r="U56">
        <v>9.99</v>
      </c>
      <c r="V56">
        <v>37</v>
      </c>
      <c r="W56" t="s">
        <v>33</v>
      </c>
      <c r="X56" s="5">
        <v>42700</v>
      </c>
      <c r="Y56" t="s">
        <v>39</v>
      </c>
      <c r="Z56" t="s">
        <v>21</v>
      </c>
      <c r="AA56" t="s">
        <v>52</v>
      </c>
    </row>
    <row r="57" spans="1:27" x14ac:dyDescent="0.3">
      <c r="A57">
        <v>2</v>
      </c>
      <c r="B57" t="s">
        <v>43</v>
      </c>
      <c r="C57">
        <v>3</v>
      </c>
      <c r="D57" t="s">
        <v>11</v>
      </c>
      <c r="E57" t="s">
        <v>2078</v>
      </c>
      <c r="F57" t="s">
        <v>13</v>
      </c>
      <c r="G57" t="s">
        <v>2079</v>
      </c>
      <c r="H57" s="3">
        <v>0.2</v>
      </c>
      <c r="I57" s="5">
        <v>42698</v>
      </c>
      <c r="J57" s="5" t="str">
        <f t="shared" si="1"/>
        <v>September</v>
      </c>
      <c r="K57" s="7">
        <f t="shared" si="0"/>
        <v>2016</v>
      </c>
      <c r="L57" t="s">
        <v>2080</v>
      </c>
      <c r="M57" t="s">
        <v>30</v>
      </c>
      <c r="N57">
        <v>95823</v>
      </c>
      <c r="O57">
        <v>758</v>
      </c>
      <c r="P57" t="s">
        <v>2081</v>
      </c>
      <c r="Q57">
        <v>-18</v>
      </c>
      <c r="R57">
        <v>1</v>
      </c>
      <c r="S57" t="s">
        <v>32</v>
      </c>
      <c r="U57">
        <v>-18.11</v>
      </c>
      <c r="V57">
        <v>121</v>
      </c>
      <c r="W57" t="s">
        <v>19</v>
      </c>
      <c r="X57" s="5">
        <v>42700</v>
      </c>
      <c r="Y57" t="s">
        <v>20</v>
      </c>
      <c r="Z57" t="s">
        <v>34</v>
      </c>
      <c r="AA57" t="s">
        <v>24</v>
      </c>
    </row>
    <row r="58" spans="1:27" x14ac:dyDescent="0.3">
      <c r="A58">
        <v>5</v>
      </c>
      <c r="B58" t="s">
        <v>43</v>
      </c>
      <c r="C58">
        <v>6</v>
      </c>
      <c r="D58" t="s">
        <v>26</v>
      </c>
      <c r="E58" t="s">
        <v>596</v>
      </c>
      <c r="F58" t="s">
        <v>13</v>
      </c>
      <c r="G58" t="s">
        <v>2067</v>
      </c>
      <c r="H58" s="3">
        <v>0</v>
      </c>
      <c r="I58" s="5">
        <v>42733</v>
      </c>
      <c r="J58" s="5" t="str">
        <f t="shared" si="1"/>
        <v>September</v>
      </c>
      <c r="K58" s="7">
        <f t="shared" si="0"/>
        <v>2016</v>
      </c>
      <c r="L58" t="s">
        <v>4591</v>
      </c>
      <c r="M58" t="s">
        <v>30</v>
      </c>
      <c r="N58">
        <v>94513</v>
      </c>
      <c r="O58">
        <v>122</v>
      </c>
      <c r="P58" t="s">
        <v>993</v>
      </c>
      <c r="Q58">
        <v>44</v>
      </c>
      <c r="R58">
        <v>6</v>
      </c>
      <c r="S58" t="s">
        <v>32</v>
      </c>
      <c r="U58">
        <v>44.4</v>
      </c>
      <c r="V58">
        <v>89</v>
      </c>
      <c r="W58" t="s">
        <v>19</v>
      </c>
      <c r="X58" s="5">
        <v>42738</v>
      </c>
      <c r="Y58" t="s">
        <v>39</v>
      </c>
      <c r="Z58" t="s">
        <v>34</v>
      </c>
      <c r="AA58" t="s">
        <v>35</v>
      </c>
    </row>
    <row r="59" spans="1:27" x14ac:dyDescent="0.3">
      <c r="A59">
        <v>5</v>
      </c>
      <c r="B59" t="s">
        <v>43</v>
      </c>
      <c r="C59">
        <v>6</v>
      </c>
      <c r="D59" t="s">
        <v>50</v>
      </c>
      <c r="E59" t="s">
        <v>596</v>
      </c>
      <c r="F59" t="s">
        <v>13</v>
      </c>
      <c r="G59" t="s">
        <v>2067</v>
      </c>
      <c r="H59" s="3">
        <v>0.2</v>
      </c>
      <c r="I59" s="5">
        <v>42733</v>
      </c>
      <c r="J59" s="5" t="str">
        <f t="shared" si="1"/>
        <v>September</v>
      </c>
      <c r="K59" s="7">
        <f t="shared" si="0"/>
        <v>2016</v>
      </c>
      <c r="L59" t="s">
        <v>4591</v>
      </c>
      <c r="M59" t="s">
        <v>30</v>
      </c>
      <c r="N59">
        <v>94513</v>
      </c>
      <c r="O59">
        <v>884</v>
      </c>
      <c r="P59" t="s">
        <v>4943</v>
      </c>
      <c r="Q59">
        <v>36</v>
      </c>
      <c r="R59">
        <v>4</v>
      </c>
      <c r="S59" t="s">
        <v>32</v>
      </c>
      <c r="U59">
        <v>36</v>
      </c>
      <c r="V59">
        <v>320</v>
      </c>
      <c r="W59" t="s">
        <v>19</v>
      </c>
      <c r="X59" s="5">
        <v>42738</v>
      </c>
      <c r="Y59" t="s">
        <v>39</v>
      </c>
      <c r="Z59" t="s">
        <v>34</v>
      </c>
      <c r="AA59" t="s">
        <v>52</v>
      </c>
    </row>
    <row r="60" spans="1:27" x14ac:dyDescent="0.3">
      <c r="A60">
        <v>5</v>
      </c>
      <c r="B60" t="s">
        <v>43</v>
      </c>
      <c r="C60">
        <v>6</v>
      </c>
      <c r="D60" t="s">
        <v>26</v>
      </c>
      <c r="E60" t="s">
        <v>827</v>
      </c>
      <c r="F60" t="s">
        <v>13</v>
      </c>
      <c r="G60" t="s">
        <v>1809</v>
      </c>
      <c r="H60" s="3">
        <v>0</v>
      </c>
      <c r="I60" s="5">
        <v>42392</v>
      </c>
      <c r="J60" s="5" t="str">
        <f t="shared" si="1"/>
        <v>September</v>
      </c>
      <c r="K60" s="7">
        <f t="shared" si="0"/>
        <v>2016</v>
      </c>
      <c r="L60" t="s">
        <v>4596</v>
      </c>
      <c r="M60" t="s">
        <v>30</v>
      </c>
      <c r="N60">
        <v>89115</v>
      </c>
      <c r="O60">
        <v>1746</v>
      </c>
      <c r="P60" t="s">
        <v>350</v>
      </c>
      <c r="Q60">
        <v>19</v>
      </c>
      <c r="R60">
        <v>6</v>
      </c>
      <c r="S60" t="s">
        <v>32</v>
      </c>
      <c r="U60">
        <v>19.239999999999998</v>
      </c>
      <c r="V60">
        <v>40</v>
      </c>
      <c r="W60" t="s">
        <v>19</v>
      </c>
      <c r="X60" s="5">
        <v>42397</v>
      </c>
      <c r="Y60" t="s">
        <v>39</v>
      </c>
      <c r="Z60" t="s">
        <v>831</v>
      </c>
      <c r="AA60" t="s">
        <v>64</v>
      </c>
    </row>
    <row r="61" spans="1:27" x14ac:dyDescent="0.3">
      <c r="A61">
        <v>6</v>
      </c>
      <c r="B61" t="s">
        <v>10</v>
      </c>
      <c r="C61">
        <v>6</v>
      </c>
      <c r="D61" t="s">
        <v>11</v>
      </c>
      <c r="E61" t="s">
        <v>27</v>
      </c>
      <c r="F61" t="s">
        <v>13</v>
      </c>
      <c r="G61" t="s">
        <v>6405</v>
      </c>
      <c r="H61" s="3">
        <v>0</v>
      </c>
      <c r="I61" s="5">
        <v>42466</v>
      </c>
      <c r="J61" s="5" t="str">
        <f t="shared" si="1"/>
        <v>September</v>
      </c>
      <c r="K61" s="7">
        <f t="shared" si="0"/>
        <v>2016</v>
      </c>
      <c r="L61" t="s">
        <v>7976</v>
      </c>
      <c r="M61" t="s">
        <v>30</v>
      </c>
      <c r="N61">
        <v>90049</v>
      </c>
      <c r="O61">
        <v>1537</v>
      </c>
      <c r="P61" t="s">
        <v>5374</v>
      </c>
      <c r="Q61">
        <v>16</v>
      </c>
      <c r="R61">
        <v>2</v>
      </c>
      <c r="S61" t="s">
        <v>32</v>
      </c>
      <c r="T61" t="s">
        <v>92</v>
      </c>
      <c r="U61">
        <v>15.63</v>
      </c>
      <c r="V61">
        <v>92</v>
      </c>
      <c r="W61" t="s">
        <v>33</v>
      </c>
      <c r="X61" s="5">
        <v>42472</v>
      </c>
      <c r="Y61" t="s">
        <v>39</v>
      </c>
      <c r="Z61" t="s">
        <v>34</v>
      </c>
      <c r="AA61" t="s">
        <v>47</v>
      </c>
    </row>
    <row r="62" spans="1:27" x14ac:dyDescent="0.3">
      <c r="A62">
        <v>6</v>
      </c>
      <c r="B62" t="s">
        <v>10</v>
      </c>
      <c r="C62">
        <v>6</v>
      </c>
      <c r="D62" t="s">
        <v>11</v>
      </c>
      <c r="E62" t="s">
        <v>27</v>
      </c>
      <c r="F62" t="s">
        <v>13</v>
      </c>
      <c r="G62" t="s">
        <v>6405</v>
      </c>
      <c r="H62" s="3">
        <v>0</v>
      </c>
      <c r="I62" s="5">
        <v>42466</v>
      </c>
      <c r="J62" s="5" t="str">
        <f t="shared" si="1"/>
        <v>September</v>
      </c>
      <c r="K62" s="7">
        <f t="shared" si="0"/>
        <v>2016</v>
      </c>
      <c r="L62" t="s">
        <v>7976</v>
      </c>
      <c r="M62" t="s">
        <v>30</v>
      </c>
      <c r="N62">
        <v>90049</v>
      </c>
      <c r="O62">
        <v>393</v>
      </c>
      <c r="P62" t="s">
        <v>679</v>
      </c>
      <c r="Q62">
        <v>13</v>
      </c>
      <c r="R62">
        <v>7</v>
      </c>
      <c r="S62" t="s">
        <v>32</v>
      </c>
      <c r="T62" t="s">
        <v>92</v>
      </c>
      <c r="U62">
        <v>12.91</v>
      </c>
      <c r="V62">
        <v>33</v>
      </c>
      <c r="W62" t="s">
        <v>33</v>
      </c>
      <c r="X62" s="5">
        <v>42472</v>
      </c>
      <c r="Y62" t="s">
        <v>39</v>
      </c>
      <c r="Z62" t="s">
        <v>34</v>
      </c>
      <c r="AA62" t="s">
        <v>47</v>
      </c>
    </row>
    <row r="63" spans="1:27" x14ac:dyDescent="0.3">
      <c r="A63">
        <v>6</v>
      </c>
      <c r="B63" t="s">
        <v>10</v>
      </c>
      <c r="C63">
        <v>6</v>
      </c>
      <c r="D63" t="s">
        <v>26</v>
      </c>
      <c r="E63" t="s">
        <v>27</v>
      </c>
      <c r="F63" t="s">
        <v>13</v>
      </c>
      <c r="G63" t="s">
        <v>6405</v>
      </c>
      <c r="H63" s="3">
        <v>0</v>
      </c>
      <c r="I63" s="5">
        <v>42466</v>
      </c>
      <c r="J63" s="5" t="str">
        <f t="shared" si="1"/>
        <v>September</v>
      </c>
      <c r="K63" s="7">
        <f t="shared" si="0"/>
        <v>2016</v>
      </c>
      <c r="L63" t="s">
        <v>7976</v>
      </c>
      <c r="M63" t="s">
        <v>30</v>
      </c>
      <c r="N63">
        <v>90049</v>
      </c>
      <c r="O63">
        <v>1735</v>
      </c>
      <c r="P63" t="s">
        <v>4349</v>
      </c>
      <c r="Q63">
        <v>27</v>
      </c>
      <c r="R63">
        <v>1</v>
      </c>
      <c r="S63" t="s">
        <v>32</v>
      </c>
      <c r="T63" t="s">
        <v>92</v>
      </c>
      <c r="U63">
        <v>26.63</v>
      </c>
      <c r="V63">
        <v>55</v>
      </c>
      <c r="W63" t="s">
        <v>33</v>
      </c>
      <c r="X63" s="5">
        <v>42472</v>
      </c>
      <c r="Y63" t="s">
        <v>39</v>
      </c>
      <c r="Z63" t="s">
        <v>34</v>
      </c>
      <c r="AA63" t="s">
        <v>64</v>
      </c>
    </row>
    <row r="64" spans="1:27" x14ac:dyDescent="0.3">
      <c r="A64">
        <v>6</v>
      </c>
      <c r="B64" t="s">
        <v>10</v>
      </c>
      <c r="C64">
        <v>6</v>
      </c>
      <c r="D64" t="s">
        <v>26</v>
      </c>
      <c r="E64" t="s">
        <v>27</v>
      </c>
      <c r="F64" t="s">
        <v>13</v>
      </c>
      <c r="G64" t="s">
        <v>6405</v>
      </c>
      <c r="H64" s="3">
        <v>0</v>
      </c>
      <c r="I64" s="5">
        <v>42466</v>
      </c>
      <c r="J64" s="5" t="str">
        <f t="shared" si="1"/>
        <v>September</v>
      </c>
      <c r="K64" s="7">
        <f t="shared" si="0"/>
        <v>2016</v>
      </c>
      <c r="L64" t="s">
        <v>7976</v>
      </c>
      <c r="M64" t="s">
        <v>30</v>
      </c>
      <c r="N64">
        <v>90049</v>
      </c>
      <c r="O64">
        <v>1815</v>
      </c>
      <c r="P64" t="s">
        <v>6125</v>
      </c>
      <c r="Q64">
        <v>9</v>
      </c>
      <c r="R64">
        <v>3</v>
      </c>
      <c r="S64" t="s">
        <v>32</v>
      </c>
      <c r="T64" t="s">
        <v>92</v>
      </c>
      <c r="U64">
        <v>9.33</v>
      </c>
      <c r="V64">
        <v>19</v>
      </c>
      <c r="W64" t="s">
        <v>33</v>
      </c>
      <c r="X64" s="5">
        <v>42472</v>
      </c>
      <c r="Y64" t="s">
        <v>39</v>
      </c>
      <c r="Z64" t="s">
        <v>34</v>
      </c>
      <c r="AA64" t="s">
        <v>64</v>
      </c>
    </row>
    <row r="65" spans="1:27" x14ac:dyDescent="0.3">
      <c r="A65">
        <v>4</v>
      </c>
      <c r="B65" t="s">
        <v>43</v>
      </c>
      <c r="C65">
        <v>6</v>
      </c>
      <c r="D65" t="s">
        <v>26</v>
      </c>
      <c r="E65" t="s">
        <v>287</v>
      </c>
      <c r="F65" t="s">
        <v>13</v>
      </c>
      <c r="G65" t="s">
        <v>896</v>
      </c>
      <c r="H65" s="3">
        <v>0.2</v>
      </c>
      <c r="I65" s="5">
        <v>42675</v>
      </c>
      <c r="J65" s="5" t="str">
        <f t="shared" si="1"/>
        <v>September</v>
      </c>
      <c r="K65" s="7">
        <f t="shared" si="0"/>
        <v>2016</v>
      </c>
      <c r="L65" t="s">
        <v>6507</v>
      </c>
      <c r="M65" t="s">
        <v>16</v>
      </c>
      <c r="N65">
        <v>28205</v>
      </c>
      <c r="O65">
        <v>1135</v>
      </c>
      <c r="P65" t="s">
        <v>3387</v>
      </c>
      <c r="Q65">
        <v>1</v>
      </c>
      <c r="R65">
        <v>3</v>
      </c>
      <c r="S65" t="s">
        <v>18</v>
      </c>
      <c r="U65">
        <v>0.9</v>
      </c>
      <c r="V65">
        <v>10</v>
      </c>
      <c r="W65" t="s">
        <v>33</v>
      </c>
      <c r="X65" s="5">
        <v>42679</v>
      </c>
      <c r="Y65" t="s">
        <v>39</v>
      </c>
      <c r="Z65" t="s">
        <v>63</v>
      </c>
      <c r="AA65" t="s">
        <v>49</v>
      </c>
    </row>
    <row r="66" spans="1:27" x14ac:dyDescent="0.3">
      <c r="A66">
        <v>4</v>
      </c>
      <c r="B66" t="s">
        <v>43</v>
      </c>
      <c r="C66">
        <v>6</v>
      </c>
      <c r="D66" t="s">
        <v>26</v>
      </c>
      <c r="E66" t="s">
        <v>287</v>
      </c>
      <c r="F66" t="s">
        <v>13</v>
      </c>
      <c r="G66" t="s">
        <v>896</v>
      </c>
      <c r="H66" s="3">
        <v>0.2</v>
      </c>
      <c r="I66" s="5">
        <v>42675</v>
      </c>
      <c r="J66" s="5" t="str">
        <f t="shared" ref="J66:J129" si="2">TEXT($I$2,"mmmm")</f>
        <v>September</v>
      </c>
      <c r="K66" s="7">
        <f t="shared" si="0"/>
        <v>2016</v>
      </c>
      <c r="L66" t="s">
        <v>6507</v>
      </c>
      <c r="M66" t="s">
        <v>16</v>
      </c>
      <c r="N66">
        <v>28205</v>
      </c>
      <c r="O66">
        <v>1507</v>
      </c>
      <c r="P66" t="s">
        <v>346</v>
      </c>
      <c r="Q66">
        <v>1</v>
      </c>
      <c r="R66">
        <v>5</v>
      </c>
      <c r="S66" t="s">
        <v>18</v>
      </c>
      <c r="U66">
        <v>1.41</v>
      </c>
      <c r="V66">
        <v>8</v>
      </c>
      <c r="W66" t="s">
        <v>33</v>
      </c>
      <c r="X66" s="5">
        <v>42679</v>
      </c>
      <c r="Y66" t="s">
        <v>39</v>
      </c>
      <c r="Z66" t="s">
        <v>63</v>
      </c>
      <c r="AA66" t="s">
        <v>176</v>
      </c>
    </row>
    <row r="67" spans="1:27" x14ac:dyDescent="0.3">
      <c r="A67">
        <v>4</v>
      </c>
      <c r="B67" t="s">
        <v>43</v>
      </c>
      <c r="C67">
        <v>6</v>
      </c>
      <c r="D67" t="s">
        <v>26</v>
      </c>
      <c r="E67" t="s">
        <v>287</v>
      </c>
      <c r="F67" t="s">
        <v>13</v>
      </c>
      <c r="G67" t="s">
        <v>896</v>
      </c>
      <c r="H67" s="3">
        <v>0.2</v>
      </c>
      <c r="I67" s="5">
        <v>42675</v>
      </c>
      <c r="J67" s="5" t="str">
        <f t="shared" si="2"/>
        <v>September</v>
      </c>
      <c r="K67" s="7">
        <f t="shared" ref="K67:K130" si="3">YEAR(I67)</f>
        <v>2016</v>
      </c>
      <c r="L67" t="s">
        <v>6507</v>
      </c>
      <c r="M67" t="s">
        <v>16</v>
      </c>
      <c r="N67">
        <v>28205</v>
      </c>
      <c r="O67">
        <v>224</v>
      </c>
      <c r="P67" t="s">
        <v>2811</v>
      </c>
      <c r="Q67">
        <v>16</v>
      </c>
      <c r="R67">
        <v>12</v>
      </c>
      <c r="S67" t="s">
        <v>18</v>
      </c>
      <c r="U67">
        <v>15.54</v>
      </c>
      <c r="V67">
        <v>48</v>
      </c>
      <c r="W67" t="s">
        <v>33</v>
      </c>
      <c r="X67" s="5">
        <v>42679</v>
      </c>
      <c r="Y67" t="s">
        <v>39</v>
      </c>
      <c r="Z67" t="s">
        <v>63</v>
      </c>
      <c r="AA67" t="s">
        <v>35</v>
      </c>
    </row>
    <row r="68" spans="1:27" x14ac:dyDescent="0.3">
      <c r="A68">
        <v>4</v>
      </c>
      <c r="B68" t="s">
        <v>43</v>
      </c>
      <c r="C68">
        <v>6</v>
      </c>
      <c r="D68" t="s">
        <v>50</v>
      </c>
      <c r="E68" t="s">
        <v>287</v>
      </c>
      <c r="F68" t="s">
        <v>13</v>
      </c>
      <c r="G68" t="s">
        <v>896</v>
      </c>
      <c r="H68" s="3">
        <v>0.2</v>
      </c>
      <c r="I68" s="5">
        <v>42675</v>
      </c>
      <c r="J68" s="5" t="str">
        <f t="shared" si="2"/>
        <v>September</v>
      </c>
      <c r="K68" s="7">
        <f t="shared" si="3"/>
        <v>2016</v>
      </c>
      <c r="L68" t="s">
        <v>6507</v>
      </c>
      <c r="M68" t="s">
        <v>16</v>
      </c>
      <c r="N68">
        <v>28205</v>
      </c>
      <c r="O68">
        <v>435</v>
      </c>
      <c r="P68" t="s">
        <v>4730</v>
      </c>
      <c r="Q68">
        <v>110</v>
      </c>
      <c r="R68">
        <v>9</v>
      </c>
      <c r="S68" t="s">
        <v>18</v>
      </c>
      <c r="U68">
        <v>110.12</v>
      </c>
      <c r="V68">
        <v>979</v>
      </c>
      <c r="W68" t="s">
        <v>33</v>
      </c>
      <c r="X68" s="5">
        <v>42679</v>
      </c>
      <c r="Y68" t="s">
        <v>39</v>
      </c>
      <c r="Z68" t="s">
        <v>63</v>
      </c>
      <c r="AA68" t="s">
        <v>52</v>
      </c>
    </row>
    <row r="69" spans="1:27" x14ac:dyDescent="0.3">
      <c r="A69">
        <v>5</v>
      </c>
      <c r="B69" t="s">
        <v>25</v>
      </c>
      <c r="C69">
        <v>3</v>
      </c>
      <c r="D69" t="s">
        <v>11</v>
      </c>
      <c r="E69" t="s">
        <v>99</v>
      </c>
      <c r="F69" t="s">
        <v>13</v>
      </c>
      <c r="G69" t="s">
        <v>499</v>
      </c>
      <c r="H69" s="3">
        <v>0.2</v>
      </c>
      <c r="I69" s="5">
        <v>42622</v>
      </c>
      <c r="J69" s="5" t="str">
        <f t="shared" si="2"/>
        <v>September</v>
      </c>
      <c r="K69" s="7">
        <f t="shared" si="3"/>
        <v>2016</v>
      </c>
      <c r="L69" t="s">
        <v>1954</v>
      </c>
      <c r="M69" t="s">
        <v>102</v>
      </c>
      <c r="N69">
        <v>19140</v>
      </c>
      <c r="O69">
        <v>1056</v>
      </c>
      <c r="P69" t="s">
        <v>1955</v>
      </c>
      <c r="Q69">
        <v>5</v>
      </c>
      <c r="R69">
        <v>3</v>
      </c>
      <c r="S69" t="s">
        <v>104</v>
      </c>
      <c r="U69">
        <v>5.0199999999999996</v>
      </c>
      <c r="V69">
        <v>17</v>
      </c>
      <c r="W69" t="s">
        <v>19</v>
      </c>
      <c r="X69" s="5">
        <v>42627</v>
      </c>
      <c r="Y69" t="s">
        <v>20</v>
      </c>
      <c r="Z69" t="s">
        <v>105</v>
      </c>
      <c r="AA69" t="s">
        <v>47</v>
      </c>
    </row>
    <row r="70" spans="1:27" x14ac:dyDescent="0.3">
      <c r="A70">
        <v>5</v>
      </c>
      <c r="B70" t="s">
        <v>25</v>
      </c>
      <c r="C70">
        <v>3</v>
      </c>
      <c r="D70" t="s">
        <v>26</v>
      </c>
      <c r="E70" t="s">
        <v>99</v>
      </c>
      <c r="F70" t="s">
        <v>13</v>
      </c>
      <c r="G70" t="s">
        <v>499</v>
      </c>
      <c r="H70" s="3">
        <v>0.2</v>
      </c>
      <c r="I70" s="5">
        <v>42622</v>
      </c>
      <c r="J70" s="5" t="str">
        <f t="shared" si="2"/>
        <v>September</v>
      </c>
      <c r="K70" s="7">
        <f t="shared" si="3"/>
        <v>2016</v>
      </c>
      <c r="L70" t="s">
        <v>1954</v>
      </c>
      <c r="M70" t="s">
        <v>102</v>
      </c>
      <c r="N70">
        <v>19140</v>
      </c>
      <c r="O70">
        <v>1814</v>
      </c>
      <c r="P70" t="s">
        <v>2943</v>
      </c>
      <c r="Q70">
        <v>5</v>
      </c>
      <c r="R70">
        <v>3</v>
      </c>
      <c r="S70" t="s">
        <v>104</v>
      </c>
      <c r="U70">
        <v>5.44</v>
      </c>
      <c r="V70">
        <v>16</v>
      </c>
      <c r="W70" t="s">
        <v>19</v>
      </c>
      <c r="X70" s="5">
        <v>42627</v>
      </c>
      <c r="Y70" t="s">
        <v>20</v>
      </c>
      <c r="Z70" t="s">
        <v>105</v>
      </c>
      <c r="AA70" t="s">
        <v>64</v>
      </c>
    </row>
    <row r="71" spans="1:27" x14ac:dyDescent="0.3">
      <c r="A71">
        <v>5</v>
      </c>
      <c r="B71" t="s">
        <v>25</v>
      </c>
      <c r="C71">
        <v>3</v>
      </c>
      <c r="D71" t="s">
        <v>50</v>
      </c>
      <c r="E71" t="s">
        <v>99</v>
      </c>
      <c r="F71" t="s">
        <v>13</v>
      </c>
      <c r="G71" t="s">
        <v>499</v>
      </c>
      <c r="H71" s="3">
        <v>0.2</v>
      </c>
      <c r="I71" s="5">
        <v>42622</v>
      </c>
      <c r="J71" s="5" t="str">
        <f t="shared" si="2"/>
        <v>September</v>
      </c>
      <c r="K71" s="7">
        <f t="shared" si="3"/>
        <v>2016</v>
      </c>
      <c r="L71" t="s">
        <v>1954</v>
      </c>
      <c r="M71" t="s">
        <v>102</v>
      </c>
      <c r="N71">
        <v>19140</v>
      </c>
      <c r="O71">
        <v>1363</v>
      </c>
      <c r="P71" t="s">
        <v>4890</v>
      </c>
      <c r="Q71">
        <v>-5</v>
      </c>
      <c r="R71">
        <v>6</v>
      </c>
      <c r="S71" t="s">
        <v>104</v>
      </c>
      <c r="U71">
        <v>-4.8499999999999996</v>
      </c>
      <c r="V71">
        <v>65</v>
      </c>
      <c r="W71" t="s">
        <v>19</v>
      </c>
      <c r="X71" s="5">
        <v>42627</v>
      </c>
      <c r="Y71" t="s">
        <v>20</v>
      </c>
      <c r="Z71" t="s">
        <v>105</v>
      </c>
      <c r="AA71" t="s">
        <v>113</v>
      </c>
    </row>
    <row r="72" spans="1:27" x14ac:dyDescent="0.3">
      <c r="A72">
        <v>5</v>
      </c>
      <c r="B72" t="s">
        <v>25</v>
      </c>
      <c r="C72">
        <v>3</v>
      </c>
      <c r="D72" t="s">
        <v>50</v>
      </c>
      <c r="E72" t="s">
        <v>99</v>
      </c>
      <c r="F72" t="s">
        <v>13</v>
      </c>
      <c r="G72" t="s">
        <v>499</v>
      </c>
      <c r="H72" s="3">
        <v>0.4</v>
      </c>
      <c r="I72" s="5">
        <v>42622</v>
      </c>
      <c r="J72" s="5" t="str">
        <f t="shared" si="2"/>
        <v>September</v>
      </c>
      <c r="K72" s="7">
        <f t="shared" si="3"/>
        <v>2016</v>
      </c>
      <c r="L72" t="s">
        <v>1954</v>
      </c>
      <c r="M72" t="s">
        <v>102</v>
      </c>
      <c r="N72">
        <v>19140</v>
      </c>
      <c r="O72">
        <v>1295</v>
      </c>
      <c r="P72" t="s">
        <v>4877</v>
      </c>
      <c r="Q72">
        <v>-32</v>
      </c>
      <c r="R72">
        <v>1</v>
      </c>
      <c r="S72" t="s">
        <v>104</v>
      </c>
      <c r="U72">
        <v>-31.62</v>
      </c>
      <c r="V72">
        <v>136</v>
      </c>
      <c r="W72" t="s">
        <v>19</v>
      </c>
      <c r="X72" s="5">
        <v>42627</v>
      </c>
      <c r="Y72" t="s">
        <v>20</v>
      </c>
      <c r="Z72" t="s">
        <v>105</v>
      </c>
      <c r="AA72" t="s">
        <v>52</v>
      </c>
    </row>
    <row r="73" spans="1:27" x14ac:dyDescent="0.3">
      <c r="A73">
        <v>4</v>
      </c>
      <c r="B73" t="s">
        <v>25</v>
      </c>
      <c r="C73">
        <v>3</v>
      </c>
      <c r="D73" t="s">
        <v>26</v>
      </c>
      <c r="E73" t="s">
        <v>3557</v>
      </c>
      <c r="F73" t="s">
        <v>13</v>
      </c>
      <c r="G73" t="s">
        <v>5463</v>
      </c>
      <c r="H73" s="3">
        <v>0</v>
      </c>
      <c r="I73" s="5">
        <v>42465</v>
      </c>
      <c r="J73" s="5" t="str">
        <f t="shared" si="2"/>
        <v>September</v>
      </c>
      <c r="K73" s="7">
        <f t="shared" si="3"/>
        <v>2016</v>
      </c>
      <c r="L73" t="s">
        <v>6102</v>
      </c>
      <c r="M73" t="s">
        <v>16</v>
      </c>
      <c r="N73">
        <v>22304</v>
      </c>
      <c r="O73">
        <v>1754</v>
      </c>
      <c r="P73" t="s">
        <v>558</v>
      </c>
      <c r="Q73">
        <v>6</v>
      </c>
      <c r="R73">
        <v>2</v>
      </c>
      <c r="S73" t="s">
        <v>18</v>
      </c>
      <c r="U73">
        <v>6.35</v>
      </c>
      <c r="V73">
        <v>13</v>
      </c>
      <c r="W73" t="s">
        <v>33</v>
      </c>
      <c r="X73" s="5">
        <v>42469</v>
      </c>
      <c r="Y73" t="s">
        <v>20</v>
      </c>
      <c r="Z73" t="s">
        <v>205</v>
      </c>
      <c r="AA73" t="s">
        <v>64</v>
      </c>
    </row>
    <row r="74" spans="1:27" x14ac:dyDescent="0.3">
      <c r="A74">
        <v>4</v>
      </c>
      <c r="B74" t="s">
        <v>25</v>
      </c>
      <c r="C74">
        <v>3</v>
      </c>
      <c r="D74" t="s">
        <v>26</v>
      </c>
      <c r="E74" t="s">
        <v>3557</v>
      </c>
      <c r="F74" t="s">
        <v>13</v>
      </c>
      <c r="G74" t="s">
        <v>5463</v>
      </c>
      <c r="H74" s="3">
        <v>0</v>
      </c>
      <c r="I74" s="5">
        <v>42465</v>
      </c>
      <c r="J74" s="5" t="str">
        <f t="shared" si="2"/>
        <v>September</v>
      </c>
      <c r="K74" s="7">
        <f t="shared" si="3"/>
        <v>2016</v>
      </c>
      <c r="L74" t="s">
        <v>6102</v>
      </c>
      <c r="M74" t="s">
        <v>16</v>
      </c>
      <c r="N74">
        <v>22304</v>
      </c>
      <c r="O74">
        <v>1050</v>
      </c>
      <c r="P74" t="s">
        <v>1072</v>
      </c>
      <c r="Q74">
        <v>83</v>
      </c>
      <c r="R74">
        <v>5</v>
      </c>
      <c r="S74" t="s">
        <v>18</v>
      </c>
      <c r="U74">
        <v>83.28</v>
      </c>
      <c r="V74">
        <v>4164</v>
      </c>
      <c r="W74" t="s">
        <v>33</v>
      </c>
      <c r="X74" s="5">
        <v>42469</v>
      </c>
      <c r="Y74" t="s">
        <v>20</v>
      </c>
      <c r="Z74" t="s">
        <v>205</v>
      </c>
      <c r="AA74" t="s">
        <v>356</v>
      </c>
    </row>
    <row r="75" spans="1:27" x14ac:dyDescent="0.3">
      <c r="A75">
        <v>4</v>
      </c>
      <c r="B75" t="s">
        <v>25</v>
      </c>
      <c r="C75">
        <v>3</v>
      </c>
      <c r="D75" t="s">
        <v>26</v>
      </c>
      <c r="E75" t="s">
        <v>3557</v>
      </c>
      <c r="F75" t="s">
        <v>13</v>
      </c>
      <c r="G75" t="s">
        <v>5463</v>
      </c>
      <c r="H75" s="3">
        <v>0</v>
      </c>
      <c r="I75" s="5">
        <v>42465</v>
      </c>
      <c r="J75" s="5" t="str">
        <f t="shared" si="2"/>
        <v>September</v>
      </c>
      <c r="K75" s="7">
        <f t="shared" si="3"/>
        <v>2016</v>
      </c>
      <c r="L75" t="s">
        <v>6102</v>
      </c>
      <c r="M75" t="s">
        <v>16</v>
      </c>
      <c r="N75">
        <v>22304</v>
      </c>
      <c r="O75">
        <v>475</v>
      </c>
      <c r="P75" t="s">
        <v>814</v>
      </c>
      <c r="Q75">
        <v>8</v>
      </c>
      <c r="R75">
        <v>7</v>
      </c>
      <c r="S75" t="s">
        <v>18</v>
      </c>
      <c r="U75">
        <v>7.58</v>
      </c>
      <c r="V75">
        <v>23</v>
      </c>
      <c r="W75" t="s">
        <v>33</v>
      </c>
      <c r="X75" s="5">
        <v>42469</v>
      </c>
      <c r="Y75" t="s">
        <v>20</v>
      </c>
      <c r="Z75" t="s">
        <v>205</v>
      </c>
      <c r="AA75" t="s">
        <v>49</v>
      </c>
    </row>
    <row r="76" spans="1:27" x14ac:dyDescent="0.3">
      <c r="A76">
        <v>4</v>
      </c>
      <c r="B76" t="s">
        <v>25</v>
      </c>
      <c r="C76">
        <v>3</v>
      </c>
      <c r="D76" t="s">
        <v>26</v>
      </c>
      <c r="E76" t="s">
        <v>3557</v>
      </c>
      <c r="F76" t="s">
        <v>13</v>
      </c>
      <c r="G76" t="s">
        <v>5463</v>
      </c>
      <c r="H76" s="3">
        <v>0</v>
      </c>
      <c r="I76" s="5">
        <v>42465</v>
      </c>
      <c r="J76" s="5" t="str">
        <f t="shared" si="2"/>
        <v>September</v>
      </c>
      <c r="K76" s="7">
        <f t="shared" si="3"/>
        <v>2016</v>
      </c>
      <c r="L76" t="s">
        <v>6102</v>
      </c>
      <c r="M76" t="s">
        <v>16</v>
      </c>
      <c r="N76">
        <v>22304</v>
      </c>
      <c r="O76">
        <v>1136</v>
      </c>
      <c r="P76" t="s">
        <v>4420</v>
      </c>
      <c r="Q76">
        <v>7</v>
      </c>
      <c r="R76">
        <v>7</v>
      </c>
      <c r="S76" t="s">
        <v>18</v>
      </c>
      <c r="U76">
        <v>6.66</v>
      </c>
      <c r="V76">
        <v>23</v>
      </c>
      <c r="W76" t="s">
        <v>33</v>
      </c>
      <c r="X76" s="5">
        <v>42469</v>
      </c>
      <c r="Y76" t="s">
        <v>20</v>
      </c>
      <c r="Z76" t="s">
        <v>205</v>
      </c>
      <c r="AA76" t="s">
        <v>49</v>
      </c>
    </row>
    <row r="77" spans="1:27" x14ac:dyDescent="0.3">
      <c r="A77">
        <v>4</v>
      </c>
      <c r="B77" t="s">
        <v>25</v>
      </c>
      <c r="C77">
        <v>3</v>
      </c>
      <c r="D77" t="s">
        <v>50</v>
      </c>
      <c r="E77" t="s">
        <v>3557</v>
      </c>
      <c r="F77" t="s">
        <v>13</v>
      </c>
      <c r="G77" t="s">
        <v>5463</v>
      </c>
      <c r="H77" s="3">
        <v>0</v>
      </c>
      <c r="I77" s="5">
        <v>42465</v>
      </c>
      <c r="J77" s="5" t="str">
        <f t="shared" si="2"/>
        <v>September</v>
      </c>
      <c r="K77" s="7">
        <f t="shared" si="3"/>
        <v>2016</v>
      </c>
      <c r="L77" t="s">
        <v>6102</v>
      </c>
      <c r="M77" t="s">
        <v>16</v>
      </c>
      <c r="N77">
        <v>22304</v>
      </c>
      <c r="O77">
        <v>159</v>
      </c>
      <c r="P77" t="s">
        <v>4909</v>
      </c>
      <c r="Q77">
        <v>8</v>
      </c>
      <c r="R77">
        <v>1</v>
      </c>
      <c r="S77" t="s">
        <v>18</v>
      </c>
      <c r="U77">
        <v>8.41</v>
      </c>
      <c r="V77">
        <v>29</v>
      </c>
      <c r="W77" t="s">
        <v>33</v>
      </c>
      <c r="X77" s="5">
        <v>42469</v>
      </c>
      <c r="Y77" t="s">
        <v>20</v>
      </c>
      <c r="Z77" t="s">
        <v>205</v>
      </c>
      <c r="AA77" t="s">
        <v>52</v>
      </c>
    </row>
    <row r="78" spans="1:27" x14ac:dyDescent="0.3">
      <c r="A78">
        <v>1</v>
      </c>
      <c r="B78" t="s">
        <v>10</v>
      </c>
      <c r="C78">
        <v>1</v>
      </c>
      <c r="D78" t="s">
        <v>50</v>
      </c>
      <c r="E78" t="s">
        <v>171</v>
      </c>
      <c r="F78" t="s">
        <v>13</v>
      </c>
      <c r="G78" t="s">
        <v>84</v>
      </c>
      <c r="H78" s="3">
        <v>0</v>
      </c>
      <c r="I78" s="5">
        <v>42574</v>
      </c>
      <c r="J78" s="5" t="str">
        <f t="shared" si="2"/>
        <v>September</v>
      </c>
      <c r="K78" s="7">
        <f t="shared" si="3"/>
        <v>2016</v>
      </c>
      <c r="L78" t="s">
        <v>4727</v>
      </c>
      <c r="M78" t="s">
        <v>102</v>
      </c>
      <c r="N78">
        <v>10011</v>
      </c>
      <c r="O78">
        <v>421</v>
      </c>
      <c r="P78" t="s">
        <v>4728</v>
      </c>
      <c r="Q78">
        <v>8</v>
      </c>
      <c r="R78">
        <v>2</v>
      </c>
      <c r="S78" t="s">
        <v>104</v>
      </c>
      <c r="U78">
        <v>8</v>
      </c>
      <c r="V78">
        <v>100</v>
      </c>
      <c r="W78" t="s">
        <v>19</v>
      </c>
      <c r="X78" s="5">
        <v>42575</v>
      </c>
      <c r="Y78" t="s">
        <v>130</v>
      </c>
      <c r="Z78" t="s">
        <v>175</v>
      </c>
      <c r="AA78" t="s">
        <v>113</v>
      </c>
    </row>
    <row r="79" spans="1:27" x14ac:dyDescent="0.3">
      <c r="A79">
        <v>2</v>
      </c>
      <c r="B79" t="s">
        <v>43</v>
      </c>
      <c r="C79">
        <v>3</v>
      </c>
      <c r="D79" t="s">
        <v>11</v>
      </c>
      <c r="E79" t="s">
        <v>122</v>
      </c>
      <c r="F79" t="s">
        <v>13</v>
      </c>
      <c r="G79" t="s">
        <v>1876</v>
      </c>
      <c r="H79" s="3">
        <v>0.6</v>
      </c>
      <c r="I79" s="5">
        <v>42660</v>
      </c>
      <c r="J79" s="5" t="str">
        <f t="shared" si="2"/>
        <v>September</v>
      </c>
      <c r="K79" s="7">
        <f t="shared" si="3"/>
        <v>2016</v>
      </c>
      <c r="L79" t="s">
        <v>1877</v>
      </c>
      <c r="M79" t="s">
        <v>73</v>
      </c>
      <c r="N79">
        <v>77095</v>
      </c>
      <c r="O79">
        <v>678</v>
      </c>
      <c r="P79" t="s">
        <v>1878</v>
      </c>
      <c r="Q79">
        <v>-2</v>
      </c>
      <c r="R79">
        <v>2</v>
      </c>
      <c r="S79" t="s">
        <v>75</v>
      </c>
      <c r="U79">
        <v>-1.59</v>
      </c>
      <c r="V79">
        <v>5</v>
      </c>
      <c r="W79" t="s">
        <v>19</v>
      </c>
      <c r="X79" s="5">
        <v>42662</v>
      </c>
      <c r="Y79" t="s">
        <v>20</v>
      </c>
      <c r="Z79" t="s">
        <v>77</v>
      </c>
      <c r="AA79" t="s">
        <v>47</v>
      </c>
    </row>
    <row r="80" spans="1:27" x14ac:dyDescent="0.3">
      <c r="A80">
        <v>3</v>
      </c>
      <c r="B80" t="s">
        <v>25</v>
      </c>
      <c r="C80">
        <v>1</v>
      </c>
      <c r="D80" t="s">
        <v>26</v>
      </c>
      <c r="E80" t="s">
        <v>2762</v>
      </c>
      <c r="F80" t="s">
        <v>13</v>
      </c>
      <c r="G80" t="s">
        <v>2292</v>
      </c>
      <c r="H80" s="3">
        <v>0</v>
      </c>
      <c r="I80" s="5">
        <v>42724</v>
      </c>
      <c r="J80" s="5" t="str">
        <f t="shared" si="2"/>
        <v>September</v>
      </c>
      <c r="K80" s="7">
        <f t="shared" si="3"/>
        <v>2016</v>
      </c>
      <c r="L80" t="s">
        <v>2763</v>
      </c>
      <c r="M80" t="s">
        <v>73</v>
      </c>
      <c r="N80">
        <v>46203</v>
      </c>
      <c r="O80">
        <v>195</v>
      </c>
      <c r="P80" t="s">
        <v>2764</v>
      </c>
      <c r="Q80">
        <v>2</v>
      </c>
      <c r="R80">
        <v>1</v>
      </c>
      <c r="S80" t="s">
        <v>75</v>
      </c>
      <c r="U80">
        <v>1.73</v>
      </c>
      <c r="V80">
        <v>4</v>
      </c>
      <c r="W80" t="s">
        <v>19</v>
      </c>
      <c r="X80" s="5">
        <v>42727</v>
      </c>
      <c r="Y80" t="s">
        <v>130</v>
      </c>
      <c r="Z80" t="s">
        <v>167</v>
      </c>
      <c r="AA80" t="s">
        <v>35</v>
      </c>
    </row>
    <row r="81" spans="1:27" x14ac:dyDescent="0.3">
      <c r="A81">
        <v>3</v>
      </c>
      <c r="B81" t="s">
        <v>25</v>
      </c>
      <c r="C81">
        <v>1</v>
      </c>
      <c r="D81" t="s">
        <v>26</v>
      </c>
      <c r="E81" t="s">
        <v>2762</v>
      </c>
      <c r="F81" t="s">
        <v>13</v>
      </c>
      <c r="G81" t="s">
        <v>2292</v>
      </c>
      <c r="H81" s="3">
        <v>0</v>
      </c>
      <c r="I81" s="5">
        <v>42724</v>
      </c>
      <c r="J81" s="5" t="str">
        <f t="shared" si="2"/>
        <v>September</v>
      </c>
      <c r="K81" s="7">
        <f t="shared" si="3"/>
        <v>2016</v>
      </c>
      <c r="L81" t="s">
        <v>2763</v>
      </c>
      <c r="M81" t="s">
        <v>73</v>
      </c>
      <c r="N81">
        <v>46203</v>
      </c>
      <c r="O81">
        <v>898</v>
      </c>
      <c r="P81" t="s">
        <v>2778</v>
      </c>
      <c r="Q81">
        <v>497</v>
      </c>
      <c r="R81">
        <v>3</v>
      </c>
      <c r="S81" t="s">
        <v>75</v>
      </c>
      <c r="U81">
        <v>496.79</v>
      </c>
      <c r="V81">
        <v>1104</v>
      </c>
      <c r="W81" t="s">
        <v>19</v>
      </c>
      <c r="X81" s="5">
        <v>42727</v>
      </c>
      <c r="Y81" t="s">
        <v>130</v>
      </c>
      <c r="Z81" t="s">
        <v>167</v>
      </c>
      <c r="AA81" t="s">
        <v>54</v>
      </c>
    </row>
    <row r="82" spans="1:27" x14ac:dyDescent="0.3">
      <c r="A82">
        <v>5</v>
      </c>
      <c r="B82" t="s">
        <v>43</v>
      </c>
      <c r="C82">
        <v>6</v>
      </c>
      <c r="D82" t="s">
        <v>26</v>
      </c>
      <c r="E82" t="s">
        <v>192</v>
      </c>
      <c r="F82" t="s">
        <v>13</v>
      </c>
      <c r="G82" t="s">
        <v>5820</v>
      </c>
      <c r="H82" s="3">
        <v>0.2</v>
      </c>
      <c r="I82" s="5">
        <v>42635</v>
      </c>
      <c r="J82" s="5" t="str">
        <f t="shared" si="2"/>
        <v>September</v>
      </c>
      <c r="K82" s="7">
        <f t="shared" si="3"/>
        <v>2016</v>
      </c>
      <c r="L82" t="s">
        <v>6265</v>
      </c>
      <c r="M82" t="s">
        <v>73</v>
      </c>
      <c r="N82">
        <v>60653</v>
      </c>
      <c r="O82">
        <v>1377</v>
      </c>
      <c r="P82" t="s">
        <v>2946</v>
      </c>
      <c r="Q82">
        <v>-83</v>
      </c>
      <c r="R82">
        <v>3</v>
      </c>
      <c r="S82" t="s">
        <v>75</v>
      </c>
      <c r="U82">
        <v>-82.88</v>
      </c>
      <c r="V82">
        <v>332</v>
      </c>
      <c r="W82" t="s">
        <v>33</v>
      </c>
      <c r="X82" s="5">
        <v>42640</v>
      </c>
      <c r="Y82" t="s">
        <v>39</v>
      </c>
      <c r="Z82" t="s">
        <v>139</v>
      </c>
      <c r="AA82" t="s">
        <v>42</v>
      </c>
    </row>
    <row r="83" spans="1:27" x14ac:dyDescent="0.3">
      <c r="A83">
        <v>4</v>
      </c>
      <c r="B83" t="s">
        <v>43</v>
      </c>
      <c r="C83">
        <v>6</v>
      </c>
      <c r="D83" t="s">
        <v>11</v>
      </c>
      <c r="E83" t="s">
        <v>171</v>
      </c>
      <c r="F83" t="s">
        <v>13</v>
      </c>
      <c r="G83" t="s">
        <v>7007</v>
      </c>
      <c r="H83" s="3">
        <v>0</v>
      </c>
      <c r="I83" s="5">
        <v>42683</v>
      </c>
      <c r="J83" s="5" t="str">
        <f t="shared" si="2"/>
        <v>September</v>
      </c>
      <c r="K83" s="7">
        <f t="shared" si="3"/>
        <v>2016</v>
      </c>
      <c r="L83" t="s">
        <v>7073</v>
      </c>
      <c r="M83" t="s">
        <v>102</v>
      </c>
      <c r="N83">
        <v>10035</v>
      </c>
      <c r="O83">
        <v>548</v>
      </c>
      <c r="P83" t="s">
        <v>6910</v>
      </c>
      <c r="Q83">
        <v>21</v>
      </c>
      <c r="R83">
        <v>9</v>
      </c>
      <c r="S83" t="s">
        <v>104</v>
      </c>
      <c r="U83">
        <v>21.48</v>
      </c>
      <c r="V83">
        <v>57</v>
      </c>
      <c r="W83" t="s">
        <v>76</v>
      </c>
      <c r="X83" s="5">
        <v>42687</v>
      </c>
      <c r="Y83" t="s">
        <v>39</v>
      </c>
      <c r="Z83" t="s">
        <v>175</v>
      </c>
      <c r="AA83" t="s">
        <v>47</v>
      </c>
    </row>
    <row r="84" spans="1:27" x14ac:dyDescent="0.3">
      <c r="A84">
        <v>5</v>
      </c>
      <c r="B84" t="s">
        <v>43</v>
      </c>
      <c r="C84">
        <v>6</v>
      </c>
      <c r="D84" t="s">
        <v>11</v>
      </c>
      <c r="E84" t="s">
        <v>386</v>
      </c>
      <c r="F84" t="s">
        <v>13</v>
      </c>
      <c r="G84" t="s">
        <v>2417</v>
      </c>
      <c r="H84" s="3">
        <v>0.2</v>
      </c>
      <c r="I84" s="5">
        <v>42500</v>
      </c>
      <c r="J84" s="5" t="str">
        <f t="shared" si="2"/>
        <v>September</v>
      </c>
      <c r="K84" s="7">
        <f t="shared" si="3"/>
        <v>2016</v>
      </c>
      <c r="L84" t="s">
        <v>2680</v>
      </c>
      <c r="M84" t="s">
        <v>30</v>
      </c>
      <c r="N84">
        <v>95123</v>
      </c>
      <c r="O84">
        <v>846</v>
      </c>
      <c r="P84" t="s">
        <v>1923</v>
      </c>
      <c r="Q84">
        <v>32</v>
      </c>
      <c r="R84">
        <v>1</v>
      </c>
      <c r="S84" t="s">
        <v>32</v>
      </c>
      <c r="U84">
        <v>32.1</v>
      </c>
      <c r="V84">
        <v>257</v>
      </c>
      <c r="W84" t="s">
        <v>19</v>
      </c>
      <c r="X84" s="5">
        <v>42505</v>
      </c>
      <c r="Y84" t="s">
        <v>39</v>
      </c>
      <c r="Z84" t="s">
        <v>34</v>
      </c>
      <c r="AA84" t="s">
        <v>24</v>
      </c>
    </row>
    <row r="85" spans="1:27" x14ac:dyDescent="0.3">
      <c r="A85">
        <v>5</v>
      </c>
      <c r="B85" t="s">
        <v>43</v>
      </c>
      <c r="C85">
        <v>6</v>
      </c>
      <c r="D85" t="s">
        <v>26</v>
      </c>
      <c r="E85" t="s">
        <v>386</v>
      </c>
      <c r="F85" t="s">
        <v>13</v>
      </c>
      <c r="G85" t="s">
        <v>2417</v>
      </c>
      <c r="H85" s="3">
        <v>0</v>
      </c>
      <c r="I85" s="5">
        <v>42500</v>
      </c>
      <c r="J85" s="5" t="str">
        <f t="shared" si="2"/>
        <v>September</v>
      </c>
      <c r="K85" s="7">
        <f t="shared" si="3"/>
        <v>2016</v>
      </c>
      <c r="L85" t="s">
        <v>2680</v>
      </c>
      <c r="M85" t="s">
        <v>30</v>
      </c>
      <c r="N85">
        <v>95123</v>
      </c>
      <c r="O85">
        <v>1480</v>
      </c>
      <c r="P85" t="s">
        <v>4493</v>
      </c>
      <c r="Q85">
        <v>19</v>
      </c>
      <c r="R85">
        <v>2</v>
      </c>
      <c r="S85" t="s">
        <v>32</v>
      </c>
      <c r="U85">
        <v>19.18</v>
      </c>
      <c r="V85">
        <v>40</v>
      </c>
      <c r="W85" t="s">
        <v>19</v>
      </c>
      <c r="X85" s="5">
        <v>42505</v>
      </c>
      <c r="Y85" t="s">
        <v>39</v>
      </c>
      <c r="Z85" t="s">
        <v>34</v>
      </c>
      <c r="AA85" t="s">
        <v>64</v>
      </c>
    </row>
    <row r="86" spans="1:27" x14ac:dyDescent="0.3">
      <c r="A86">
        <v>5</v>
      </c>
      <c r="B86" t="s">
        <v>43</v>
      </c>
      <c r="C86">
        <v>6</v>
      </c>
      <c r="D86" t="s">
        <v>26</v>
      </c>
      <c r="E86" t="s">
        <v>386</v>
      </c>
      <c r="F86" t="s">
        <v>13</v>
      </c>
      <c r="G86" t="s">
        <v>2417</v>
      </c>
      <c r="H86" s="3">
        <v>0</v>
      </c>
      <c r="I86" s="5">
        <v>42500</v>
      </c>
      <c r="J86" s="5" t="str">
        <f t="shared" si="2"/>
        <v>September</v>
      </c>
      <c r="K86" s="7">
        <f t="shared" si="3"/>
        <v>2016</v>
      </c>
      <c r="L86" t="s">
        <v>2680</v>
      </c>
      <c r="M86" t="s">
        <v>30</v>
      </c>
      <c r="N86">
        <v>95123</v>
      </c>
      <c r="O86">
        <v>75</v>
      </c>
      <c r="P86" t="s">
        <v>3024</v>
      </c>
      <c r="Q86">
        <v>11</v>
      </c>
      <c r="R86">
        <v>6</v>
      </c>
      <c r="S86" t="s">
        <v>32</v>
      </c>
      <c r="U86">
        <v>11.08</v>
      </c>
      <c r="V86">
        <v>41</v>
      </c>
      <c r="W86" t="s">
        <v>19</v>
      </c>
      <c r="X86" s="5">
        <v>42505</v>
      </c>
      <c r="Y86" t="s">
        <v>39</v>
      </c>
      <c r="Z86" t="s">
        <v>34</v>
      </c>
      <c r="AA86" t="s">
        <v>356</v>
      </c>
    </row>
    <row r="87" spans="1:27" x14ac:dyDescent="0.3">
      <c r="A87">
        <v>5</v>
      </c>
      <c r="B87" t="s">
        <v>43</v>
      </c>
      <c r="C87">
        <v>6</v>
      </c>
      <c r="D87" t="s">
        <v>50</v>
      </c>
      <c r="E87" t="s">
        <v>386</v>
      </c>
      <c r="F87" t="s">
        <v>13</v>
      </c>
      <c r="G87" t="s">
        <v>2417</v>
      </c>
      <c r="H87" s="3">
        <v>0.2</v>
      </c>
      <c r="I87" s="5">
        <v>42500</v>
      </c>
      <c r="J87" s="5" t="str">
        <f t="shared" si="2"/>
        <v>September</v>
      </c>
      <c r="K87" s="7">
        <f t="shared" si="3"/>
        <v>2016</v>
      </c>
      <c r="L87" t="s">
        <v>2680</v>
      </c>
      <c r="M87" t="s">
        <v>30</v>
      </c>
      <c r="N87">
        <v>95123</v>
      </c>
      <c r="O87">
        <v>1629</v>
      </c>
      <c r="P87" t="s">
        <v>4800</v>
      </c>
      <c r="Q87">
        <v>125</v>
      </c>
      <c r="R87">
        <v>5</v>
      </c>
      <c r="S87" t="s">
        <v>32</v>
      </c>
      <c r="U87">
        <v>125.3</v>
      </c>
      <c r="V87">
        <v>1432</v>
      </c>
      <c r="W87" t="s">
        <v>19</v>
      </c>
      <c r="X87" s="5">
        <v>42505</v>
      </c>
      <c r="Y87" t="s">
        <v>39</v>
      </c>
      <c r="Z87" t="s">
        <v>34</v>
      </c>
      <c r="AA87" t="s">
        <v>52</v>
      </c>
    </row>
    <row r="88" spans="1:27" x14ac:dyDescent="0.3">
      <c r="A88">
        <v>3</v>
      </c>
      <c r="B88" t="s">
        <v>25</v>
      </c>
      <c r="C88">
        <v>1</v>
      </c>
      <c r="D88" t="s">
        <v>11</v>
      </c>
      <c r="E88" t="s">
        <v>1359</v>
      </c>
      <c r="F88" t="s">
        <v>13</v>
      </c>
      <c r="G88" t="s">
        <v>5258</v>
      </c>
      <c r="H88" s="3">
        <v>0.2</v>
      </c>
      <c r="I88" s="5">
        <v>42556</v>
      </c>
      <c r="J88" s="5" t="str">
        <f t="shared" si="2"/>
        <v>September</v>
      </c>
      <c r="K88" s="7">
        <f t="shared" si="3"/>
        <v>2016</v>
      </c>
      <c r="L88" t="s">
        <v>5259</v>
      </c>
      <c r="M88" t="s">
        <v>16</v>
      </c>
      <c r="N88">
        <v>32137</v>
      </c>
      <c r="O88">
        <v>108</v>
      </c>
      <c r="P88" t="s">
        <v>2618</v>
      </c>
      <c r="Q88">
        <v>5</v>
      </c>
      <c r="R88">
        <v>2</v>
      </c>
      <c r="S88" t="s">
        <v>18</v>
      </c>
      <c r="U88">
        <v>5.37</v>
      </c>
      <c r="V88">
        <v>20</v>
      </c>
      <c r="W88" t="s">
        <v>33</v>
      </c>
      <c r="X88" s="5">
        <v>42559</v>
      </c>
      <c r="Y88" t="s">
        <v>130</v>
      </c>
      <c r="Z88" t="s">
        <v>40</v>
      </c>
      <c r="AA88" t="s">
        <v>47</v>
      </c>
    </row>
    <row r="89" spans="1:27" x14ac:dyDescent="0.3">
      <c r="A89">
        <v>3</v>
      </c>
      <c r="B89" t="s">
        <v>25</v>
      </c>
      <c r="C89">
        <v>1</v>
      </c>
      <c r="D89" t="s">
        <v>11</v>
      </c>
      <c r="E89" t="s">
        <v>1359</v>
      </c>
      <c r="F89" t="s">
        <v>13</v>
      </c>
      <c r="G89" t="s">
        <v>5258</v>
      </c>
      <c r="H89" s="3">
        <v>0.2</v>
      </c>
      <c r="I89" s="5">
        <v>42556</v>
      </c>
      <c r="J89" s="5" t="str">
        <f t="shared" si="2"/>
        <v>September</v>
      </c>
      <c r="K89" s="7">
        <f t="shared" si="3"/>
        <v>2016</v>
      </c>
      <c r="L89" t="s">
        <v>5259</v>
      </c>
      <c r="M89" t="s">
        <v>16</v>
      </c>
      <c r="N89">
        <v>32137</v>
      </c>
      <c r="O89">
        <v>1040</v>
      </c>
      <c r="P89" t="s">
        <v>2053</v>
      </c>
      <c r="Q89">
        <v>16</v>
      </c>
      <c r="R89">
        <v>3</v>
      </c>
      <c r="S89" t="s">
        <v>18</v>
      </c>
      <c r="U89">
        <v>15.99</v>
      </c>
      <c r="V89">
        <v>213</v>
      </c>
      <c r="W89" t="s">
        <v>33</v>
      </c>
      <c r="X89" s="5">
        <v>42559</v>
      </c>
      <c r="Y89" t="s">
        <v>130</v>
      </c>
      <c r="Z89" t="s">
        <v>40</v>
      </c>
      <c r="AA89" t="s">
        <v>47</v>
      </c>
    </row>
    <row r="90" spans="1:27" x14ac:dyDescent="0.3">
      <c r="A90">
        <v>3</v>
      </c>
      <c r="B90" t="s">
        <v>25</v>
      </c>
      <c r="C90">
        <v>1</v>
      </c>
      <c r="D90" t="s">
        <v>26</v>
      </c>
      <c r="E90" t="s">
        <v>1359</v>
      </c>
      <c r="F90" t="s">
        <v>13</v>
      </c>
      <c r="G90" t="s">
        <v>5258</v>
      </c>
      <c r="H90" s="3">
        <v>0.7</v>
      </c>
      <c r="I90" s="5">
        <v>42556</v>
      </c>
      <c r="J90" s="5" t="str">
        <f t="shared" si="2"/>
        <v>September</v>
      </c>
      <c r="K90" s="7">
        <f t="shared" si="3"/>
        <v>2016</v>
      </c>
      <c r="L90" t="s">
        <v>5259</v>
      </c>
      <c r="M90" t="s">
        <v>16</v>
      </c>
      <c r="N90">
        <v>32137</v>
      </c>
      <c r="O90">
        <v>1641</v>
      </c>
      <c r="P90" t="s">
        <v>5936</v>
      </c>
      <c r="Q90">
        <v>-7</v>
      </c>
      <c r="R90">
        <v>5</v>
      </c>
      <c r="S90" t="s">
        <v>18</v>
      </c>
      <c r="U90">
        <v>-6.87</v>
      </c>
      <c r="V90">
        <v>10</v>
      </c>
      <c r="W90" t="s">
        <v>33</v>
      </c>
      <c r="X90" s="5">
        <v>42559</v>
      </c>
      <c r="Y90" t="s">
        <v>130</v>
      </c>
      <c r="Z90" t="s">
        <v>40</v>
      </c>
      <c r="AA90" t="s">
        <v>54</v>
      </c>
    </row>
    <row r="91" spans="1:27" x14ac:dyDescent="0.3">
      <c r="A91">
        <v>6</v>
      </c>
      <c r="B91" t="s">
        <v>10</v>
      </c>
      <c r="C91">
        <v>6</v>
      </c>
      <c r="D91" t="s">
        <v>11</v>
      </c>
      <c r="E91" t="s">
        <v>372</v>
      </c>
      <c r="F91" t="s">
        <v>13</v>
      </c>
      <c r="G91" t="s">
        <v>254</v>
      </c>
      <c r="H91" s="3">
        <v>0</v>
      </c>
      <c r="I91" s="5">
        <v>42608</v>
      </c>
      <c r="J91" s="5" t="str">
        <f t="shared" si="2"/>
        <v>September</v>
      </c>
      <c r="K91" s="7">
        <f t="shared" si="3"/>
        <v>2016</v>
      </c>
      <c r="L91" t="s">
        <v>2341</v>
      </c>
      <c r="M91" t="s">
        <v>102</v>
      </c>
      <c r="N91">
        <v>19711</v>
      </c>
      <c r="O91">
        <v>91</v>
      </c>
      <c r="P91" t="s">
        <v>1621</v>
      </c>
      <c r="Q91">
        <v>4</v>
      </c>
      <c r="R91">
        <v>4</v>
      </c>
      <c r="S91" t="s">
        <v>104</v>
      </c>
      <c r="U91">
        <v>4.0599999999999996</v>
      </c>
      <c r="V91">
        <v>11</v>
      </c>
      <c r="W91" t="s">
        <v>19</v>
      </c>
      <c r="X91" s="5">
        <v>42614</v>
      </c>
      <c r="Y91" t="s">
        <v>39</v>
      </c>
      <c r="Z91" t="s">
        <v>161</v>
      </c>
      <c r="AA91" t="s">
        <v>47</v>
      </c>
    </row>
    <row r="92" spans="1:27" x14ac:dyDescent="0.3">
      <c r="A92">
        <v>6</v>
      </c>
      <c r="B92" t="s">
        <v>10</v>
      </c>
      <c r="C92">
        <v>6</v>
      </c>
      <c r="D92" t="s">
        <v>26</v>
      </c>
      <c r="E92" t="s">
        <v>372</v>
      </c>
      <c r="F92" t="s">
        <v>13</v>
      </c>
      <c r="G92" t="s">
        <v>254</v>
      </c>
      <c r="H92" s="3">
        <v>0</v>
      </c>
      <c r="I92" s="5">
        <v>42608</v>
      </c>
      <c r="J92" s="5" t="str">
        <f t="shared" si="2"/>
        <v>September</v>
      </c>
      <c r="K92" s="7">
        <f t="shared" si="3"/>
        <v>2016</v>
      </c>
      <c r="L92" t="s">
        <v>2341</v>
      </c>
      <c r="M92" t="s">
        <v>102</v>
      </c>
      <c r="N92">
        <v>19711</v>
      </c>
      <c r="O92">
        <v>274</v>
      </c>
      <c r="P92" t="s">
        <v>2920</v>
      </c>
      <c r="Q92">
        <v>2</v>
      </c>
      <c r="R92">
        <v>1</v>
      </c>
      <c r="S92" t="s">
        <v>104</v>
      </c>
      <c r="U92">
        <v>1.55</v>
      </c>
      <c r="V92">
        <v>3</v>
      </c>
      <c r="W92" t="s">
        <v>19</v>
      </c>
      <c r="X92" s="5">
        <v>42614</v>
      </c>
      <c r="Y92" t="s">
        <v>39</v>
      </c>
      <c r="Z92" t="s">
        <v>161</v>
      </c>
      <c r="AA92" t="s">
        <v>64</v>
      </c>
    </row>
    <row r="93" spans="1:27" x14ac:dyDescent="0.3">
      <c r="A93">
        <v>6</v>
      </c>
      <c r="B93" t="s">
        <v>10</v>
      </c>
      <c r="C93">
        <v>6</v>
      </c>
      <c r="D93" t="s">
        <v>26</v>
      </c>
      <c r="E93" t="s">
        <v>372</v>
      </c>
      <c r="F93" t="s">
        <v>13</v>
      </c>
      <c r="G93" t="s">
        <v>254</v>
      </c>
      <c r="H93" s="3">
        <v>0</v>
      </c>
      <c r="I93" s="5">
        <v>42608</v>
      </c>
      <c r="J93" s="5" t="str">
        <f t="shared" si="2"/>
        <v>September</v>
      </c>
      <c r="K93" s="7">
        <f t="shared" si="3"/>
        <v>2016</v>
      </c>
      <c r="L93" t="s">
        <v>2341</v>
      </c>
      <c r="M93" t="s">
        <v>102</v>
      </c>
      <c r="N93">
        <v>19711</v>
      </c>
      <c r="O93">
        <v>1776</v>
      </c>
      <c r="P93" t="s">
        <v>3766</v>
      </c>
      <c r="Q93">
        <v>8</v>
      </c>
      <c r="R93">
        <v>3</v>
      </c>
      <c r="S93" t="s">
        <v>104</v>
      </c>
      <c r="U93">
        <v>8.5</v>
      </c>
      <c r="V93">
        <v>17</v>
      </c>
      <c r="W93" t="s">
        <v>19</v>
      </c>
      <c r="X93" s="5">
        <v>42614</v>
      </c>
      <c r="Y93" t="s">
        <v>39</v>
      </c>
      <c r="Z93" t="s">
        <v>161</v>
      </c>
      <c r="AA93" t="s">
        <v>64</v>
      </c>
    </row>
    <row r="94" spans="1:27" x14ac:dyDescent="0.3">
      <c r="A94">
        <v>2</v>
      </c>
      <c r="B94" t="s">
        <v>25</v>
      </c>
      <c r="C94">
        <v>1</v>
      </c>
      <c r="D94" t="s">
        <v>50</v>
      </c>
      <c r="E94" t="s">
        <v>4262</v>
      </c>
      <c r="F94" t="s">
        <v>13</v>
      </c>
      <c r="G94" t="s">
        <v>2079</v>
      </c>
      <c r="H94" s="3">
        <v>0</v>
      </c>
      <c r="I94" s="5">
        <v>42384</v>
      </c>
      <c r="J94" s="5" t="str">
        <f t="shared" si="2"/>
        <v>September</v>
      </c>
      <c r="K94" s="7">
        <f t="shared" si="3"/>
        <v>2016</v>
      </c>
      <c r="L94" t="s">
        <v>4766</v>
      </c>
      <c r="M94" t="s">
        <v>16</v>
      </c>
      <c r="N94">
        <v>30076</v>
      </c>
      <c r="O94">
        <v>1000</v>
      </c>
      <c r="P94" t="s">
        <v>616</v>
      </c>
      <c r="Q94">
        <v>66</v>
      </c>
      <c r="R94">
        <v>5</v>
      </c>
      <c r="S94" t="s">
        <v>18</v>
      </c>
      <c r="U94">
        <v>65.98</v>
      </c>
      <c r="V94">
        <v>150</v>
      </c>
      <c r="W94" t="s">
        <v>19</v>
      </c>
      <c r="X94" s="5">
        <v>42386</v>
      </c>
      <c r="Y94" t="s">
        <v>130</v>
      </c>
      <c r="Z94" t="s">
        <v>761</v>
      </c>
      <c r="AA94" t="s">
        <v>113</v>
      </c>
    </row>
    <row r="95" spans="1:27" x14ac:dyDescent="0.3">
      <c r="A95">
        <v>6</v>
      </c>
      <c r="B95" t="s">
        <v>10</v>
      </c>
      <c r="C95">
        <v>6</v>
      </c>
      <c r="D95" t="s">
        <v>50</v>
      </c>
      <c r="E95" t="s">
        <v>1296</v>
      </c>
      <c r="F95" t="s">
        <v>13</v>
      </c>
      <c r="G95" t="s">
        <v>494</v>
      </c>
      <c r="H95" s="3">
        <v>0.4</v>
      </c>
      <c r="I95" s="5">
        <v>42508</v>
      </c>
      <c r="J95" s="5" t="str">
        <f t="shared" si="2"/>
        <v>September</v>
      </c>
      <c r="K95" s="7">
        <f t="shared" si="3"/>
        <v>2016</v>
      </c>
      <c r="L95" t="s">
        <v>7946</v>
      </c>
      <c r="M95" t="s">
        <v>102</v>
      </c>
      <c r="N95">
        <v>44105</v>
      </c>
      <c r="O95">
        <v>144</v>
      </c>
      <c r="P95" t="s">
        <v>5065</v>
      </c>
      <c r="Q95">
        <v>-169</v>
      </c>
      <c r="R95">
        <v>2</v>
      </c>
      <c r="S95" t="s">
        <v>104</v>
      </c>
      <c r="T95" t="s">
        <v>92</v>
      </c>
      <c r="U95">
        <v>-168.96</v>
      </c>
      <c r="V95">
        <v>780</v>
      </c>
      <c r="W95" t="s">
        <v>19</v>
      </c>
      <c r="X95" s="5">
        <v>42514</v>
      </c>
      <c r="Y95" t="s">
        <v>39</v>
      </c>
      <c r="Z95" t="s">
        <v>309</v>
      </c>
      <c r="AA95" t="s">
        <v>52</v>
      </c>
    </row>
    <row r="96" spans="1:27" x14ac:dyDescent="0.3">
      <c r="A96">
        <v>5</v>
      </c>
      <c r="B96" t="s">
        <v>43</v>
      </c>
      <c r="C96">
        <v>6</v>
      </c>
      <c r="D96" t="s">
        <v>26</v>
      </c>
      <c r="E96" t="s">
        <v>88</v>
      </c>
      <c r="F96" t="s">
        <v>13</v>
      </c>
      <c r="G96" t="s">
        <v>5610</v>
      </c>
      <c r="H96" s="3">
        <v>0</v>
      </c>
      <c r="I96" s="5">
        <v>42695</v>
      </c>
      <c r="J96" s="5" t="str">
        <f t="shared" si="2"/>
        <v>September</v>
      </c>
      <c r="K96" s="7">
        <f t="shared" si="3"/>
        <v>2016</v>
      </c>
      <c r="L96" t="s">
        <v>6566</v>
      </c>
      <c r="M96" t="s">
        <v>30</v>
      </c>
      <c r="N96">
        <v>94110</v>
      </c>
      <c r="O96">
        <v>1815</v>
      </c>
      <c r="P96" t="s">
        <v>6125</v>
      </c>
      <c r="Q96">
        <v>6</v>
      </c>
      <c r="R96">
        <v>2</v>
      </c>
      <c r="S96" t="s">
        <v>32</v>
      </c>
      <c r="U96">
        <v>6.22</v>
      </c>
      <c r="V96">
        <v>13</v>
      </c>
      <c r="W96" t="s">
        <v>33</v>
      </c>
      <c r="X96" s="5">
        <v>42700</v>
      </c>
      <c r="Y96" t="s">
        <v>39</v>
      </c>
      <c r="Z96" t="s">
        <v>34</v>
      </c>
      <c r="AA96" t="s">
        <v>64</v>
      </c>
    </row>
    <row r="97" spans="1:27" x14ac:dyDescent="0.3">
      <c r="A97">
        <v>2</v>
      </c>
      <c r="B97" t="s">
        <v>25</v>
      </c>
      <c r="C97">
        <v>1</v>
      </c>
      <c r="D97" t="s">
        <v>26</v>
      </c>
      <c r="E97" t="s">
        <v>171</v>
      </c>
      <c r="F97" t="s">
        <v>13</v>
      </c>
      <c r="G97" t="s">
        <v>5757</v>
      </c>
      <c r="H97" s="3">
        <v>0</v>
      </c>
      <c r="I97" s="5">
        <v>42520</v>
      </c>
      <c r="J97" s="5" t="str">
        <f t="shared" si="2"/>
        <v>September</v>
      </c>
      <c r="K97" s="7">
        <f t="shared" si="3"/>
        <v>2016</v>
      </c>
      <c r="L97" t="s">
        <v>5871</v>
      </c>
      <c r="M97" t="s">
        <v>102</v>
      </c>
      <c r="N97">
        <v>10024</v>
      </c>
      <c r="O97">
        <v>855</v>
      </c>
      <c r="P97" t="s">
        <v>3799</v>
      </c>
      <c r="Q97">
        <v>78</v>
      </c>
      <c r="R97">
        <v>3</v>
      </c>
      <c r="S97" t="s">
        <v>104</v>
      </c>
      <c r="U97">
        <v>77.86</v>
      </c>
      <c r="V97">
        <v>236</v>
      </c>
      <c r="W97" t="s">
        <v>33</v>
      </c>
      <c r="X97" s="5">
        <v>42522</v>
      </c>
      <c r="Y97" t="s">
        <v>130</v>
      </c>
      <c r="Z97" t="s">
        <v>175</v>
      </c>
      <c r="AA97" t="s">
        <v>56</v>
      </c>
    </row>
    <row r="98" spans="1:27" x14ac:dyDescent="0.3">
      <c r="A98">
        <v>2</v>
      </c>
      <c r="B98" t="s">
        <v>25</v>
      </c>
      <c r="C98">
        <v>1</v>
      </c>
      <c r="D98" t="s">
        <v>26</v>
      </c>
      <c r="E98" t="s">
        <v>171</v>
      </c>
      <c r="F98" t="s">
        <v>13</v>
      </c>
      <c r="G98" t="s">
        <v>5757</v>
      </c>
      <c r="H98" s="3">
        <v>0</v>
      </c>
      <c r="I98" s="5">
        <v>42520</v>
      </c>
      <c r="J98" s="5" t="str">
        <f t="shared" si="2"/>
        <v>September</v>
      </c>
      <c r="K98" s="7">
        <f t="shared" si="3"/>
        <v>2016</v>
      </c>
      <c r="L98" t="s">
        <v>5871</v>
      </c>
      <c r="M98" t="s">
        <v>102</v>
      </c>
      <c r="N98">
        <v>10024</v>
      </c>
      <c r="O98">
        <v>1744</v>
      </c>
      <c r="P98" t="s">
        <v>3466</v>
      </c>
      <c r="Q98">
        <v>18</v>
      </c>
      <c r="R98">
        <v>4</v>
      </c>
      <c r="S98" t="s">
        <v>104</v>
      </c>
      <c r="U98">
        <v>17.98</v>
      </c>
      <c r="V98">
        <v>40</v>
      </c>
      <c r="W98" t="s">
        <v>33</v>
      </c>
      <c r="X98" s="5">
        <v>42522</v>
      </c>
      <c r="Y98" t="s">
        <v>130</v>
      </c>
      <c r="Z98" t="s">
        <v>175</v>
      </c>
      <c r="AA98" t="s">
        <v>64</v>
      </c>
    </row>
    <row r="99" spans="1:27" x14ac:dyDescent="0.3">
      <c r="A99">
        <v>2</v>
      </c>
      <c r="B99" t="s">
        <v>25</v>
      </c>
      <c r="C99">
        <v>1</v>
      </c>
      <c r="D99" t="s">
        <v>26</v>
      </c>
      <c r="E99" t="s">
        <v>171</v>
      </c>
      <c r="F99" t="s">
        <v>13</v>
      </c>
      <c r="G99" t="s">
        <v>5757</v>
      </c>
      <c r="H99" s="3">
        <v>0.2</v>
      </c>
      <c r="I99" s="5">
        <v>42520</v>
      </c>
      <c r="J99" s="5" t="str">
        <f t="shared" si="2"/>
        <v>September</v>
      </c>
      <c r="K99" s="7">
        <f t="shared" si="3"/>
        <v>2016</v>
      </c>
      <c r="L99" t="s">
        <v>5871</v>
      </c>
      <c r="M99" t="s">
        <v>102</v>
      </c>
      <c r="N99">
        <v>10024</v>
      </c>
      <c r="O99">
        <v>698</v>
      </c>
      <c r="P99" t="s">
        <v>8229</v>
      </c>
      <c r="Q99">
        <v>9</v>
      </c>
      <c r="R99">
        <v>2</v>
      </c>
      <c r="S99" t="s">
        <v>104</v>
      </c>
      <c r="U99">
        <v>8.9499999999999993</v>
      </c>
      <c r="V99">
        <v>26</v>
      </c>
      <c r="W99" t="s">
        <v>33</v>
      </c>
      <c r="X99" s="5">
        <v>42522</v>
      </c>
      <c r="Y99" t="s">
        <v>130</v>
      </c>
      <c r="Z99" t="s">
        <v>175</v>
      </c>
      <c r="AA99" t="s">
        <v>54</v>
      </c>
    </row>
    <row r="100" spans="1:27" x14ac:dyDescent="0.3">
      <c r="A100">
        <v>2</v>
      </c>
      <c r="B100" t="s">
        <v>25</v>
      </c>
      <c r="C100">
        <v>1</v>
      </c>
      <c r="D100" t="s">
        <v>50</v>
      </c>
      <c r="E100" t="s">
        <v>171</v>
      </c>
      <c r="F100" t="s">
        <v>13</v>
      </c>
      <c r="G100" t="s">
        <v>5757</v>
      </c>
      <c r="H100" s="3">
        <v>0</v>
      </c>
      <c r="I100" s="5">
        <v>42520</v>
      </c>
      <c r="J100" s="5" t="str">
        <f t="shared" si="2"/>
        <v>September</v>
      </c>
      <c r="K100" s="7">
        <f t="shared" si="3"/>
        <v>2016</v>
      </c>
      <c r="L100" t="s">
        <v>5871</v>
      </c>
      <c r="M100" t="s">
        <v>102</v>
      </c>
      <c r="N100">
        <v>10024</v>
      </c>
      <c r="O100">
        <v>733</v>
      </c>
      <c r="P100" t="s">
        <v>4707</v>
      </c>
      <c r="Q100">
        <v>135</v>
      </c>
      <c r="R100">
        <v>5</v>
      </c>
      <c r="S100" t="s">
        <v>104</v>
      </c>
      <c r="U100">
        <v>134.56</v>
      </c>
      <c r="V100">
        <v>464</v>
      </c>
      <c r="W100" t="s">
        <v>33</v>
      </c>
      <c r="X100" s="5">
        <v>42522</v>
      </c>
      <c r="Y100" t="s">
        <v>130</v>
      </c>
      <c r="Z100" t="s">
        <v>175</v>
      </c>
      <c r="AA100" t="s">
        <v>52</v>
      </c>
    </row>
    <row r="101" spans="1:27" x14ac:dyDescent="0.3">
      <c r="A101">
        <v>5</v>
      </c>
      <c r="B101" t="s">
        <v>43</v>
      </c>
      <c r="C101">
        <v>6</v>
      </c>
      <c r="D101" t="s">
        <v>26</v>
      </c>
      <c r="E101" t="s">
        <v>998</v>
      </c>
      <c r="F101" t="s">
        <v>13</v>
      </c>
      <c r="G101" t="s">
        <v>5208</v>
      </c>
      <c r="H101" s="3">
        <v>0.8</v>
      </c>
      <c r="I101" s="5">
        <v>42653</v>
      </c>
      <c r="J101" s="5" t="str">
        <f t="shared" si="2"/>
        <v>September</v>
      </c>
      <c r="K101" s="7">
        <f t="shared" si="3"/>
        <v>2016</v>
      </c>
      <c r="L101" t="s">
        <v>6291</v>
      </c>
      <c r="M101" t="s">
        <v>73</v>
      </c>
      <c r="N101">
        <v>77340</v>
      </c>
      <c r="O101">
        <v>260</v>
      </c>
      <c r="P101" t="s">
        <v>728</v>
      </c>
      <c r="Q101">
        <v>-2</v>
      </c>
      <c r="R101">
        <v>1</v>
      </c>
      <c r="S101" t="s">
        <v>75</v>
      </c>
      <c r="U101">
        <v>-1.57</v>
      </c>
      <c r="V101">
        <v>1</v>
      </c>
      <c r="W101" t="s">
        <v>33</v>
      </c>
      <c r="X101" s="5">
        <v>42658</v>
      </c>
      <c r="Y101" t="s">
        <v>39</v>
      </c>
      <c r="Z101" t="s">
        <v>77</v>
      </c>
      <c r="AA101" t="s">
        <v>54</v>
      </c>
    </row>
    <row r="102" spans="1:27" x14ac:dyDescent="0.3">
      <c r="A102">
        <v>5</v>
      </c>
      <c r="B102" t="s">
        <v>43</v>
      </c>
      <c r="C102">
        <v>6</v>
      </c>
      <c r="D102" t="s">
        <v>26</v>
      </c>
      <c r="E102" t="s">
        <v>998</v>
      </c>
      <c r="F102" t="s">
        <v>13</v>
      </c>
      <c r="G102" t="s">
        <v>5208</v>
      </c>
      <c r="H102" s="3">
        <v>0.8</v>
      </c>
      <c r="I102" s="5">
        <v>42653</v>
      </c>
      <c r="J102" s="5" t="str">
        <f t="shared" si="2"/>
        <v>September</v>
      </c>
      <c r="K102" s="7">
        <f t="shared" si="3"/>
        <v>2016</v>
      </c>
      <c r="L102" t="s">
        <v>6291</v>
      </c>
      <c r="M102" t="s">
        <v>73</v>
      </c>
      <c r="N102">
        <v>77340</v>
      </c>
      <c r="O102">
        <v>695</v>
      </c>
      <c r="P102" t="s">
        <v>4239</v>
      </c>
      <c r="Q102">
        <v>-19</v>
      </c>
      <c r="R102">
        <v>5</v>
      </c>
      <c r="S102" t="s">
        <v>75</v>
      </c>
      <c r="U102">
        <v>-19.170000000000002</v>
      </c>
      <c r="V102">
        <v>12</v>
      </c>
      <c r="W102" t="s">
        <v>33</v>
      </c>
      <c r="X102" s="5">
        <v>42658</v>
      </c>
      <c r="Y102" t="s">
        <v>39</v>
      </c>
      <c r="Z102" t="s">
        <v>77</v>
      </c>
      <c r="AA102" t="s">
        <v>54</v>
      </c>
    </row>
    <row r="103" spans="1:27" x14ac:dyDescent="0.3">
      <c r="A103">
        <v>5</v>
      </c>
      <c r="B103" t="s">
        <v>43</v>
      </c>
      <c r="C103">
        <v>6</v>
      </c>
      <c r="D103" t="s">
        <v>50</v>
      </c>
      <c r="E103" t="s">
        <v>998</v>
      </c>
      <c r="F103" t="s">
        <v>13</v>
      </c>
      <c r="G103" t="s">
        <v>5208</v>
      </c>
      <c r="H103" s="3">
        <v>0.2</v>
      </c>
      <c r="I103" s="5">
        <v>42653</v>
      </c>
      <c r="J103" s="5" t="str">
        <f t="shared" si="2"/>
        <v>September</v>
      </c>
      <c r="K103" s="7">
        <f t="shared" si="3"/>
        <v>2016</v>
      </c>
      <c r="L103" t="s">
        <v>6291</v>
      </c>
      <c r="M103" t="s">
        <v>73</v>
      </c>
      <c r="N103">
        <v>77340</v>
      </c>
      <c r="O103">
        <v>1105</v>
      </c>
      <c r="P103" t="s">
        <v>5089</v>
      </c>
      <c r="Q103">
        <v>72</v>
      </c>
      <c r="R103">
        <v>6</v>
      </c>
      <c r="S103" t="s">
        <v>75</v>
      </c>
      <c r="U103">
        <v>72</v>
      </c>
      <c r="V103">
        <v>720</v>
      </c>
      <c r="W103" t="s">
        <v>33</v>
      </c>
      <c r="X103" s="5">
        <v>42658</v>
      </c>
      <c r="Y103" t="s">
        <v>39</v>
      </c>
      <c r="Z103" t="s">
        <v>77</v>
      </c>
      <c r="AA103" t="s">
        <v>52</v>
      </c>
    </row>
    <row r="104" spans="1:27" x14ac:dyDescent="0.3">
      <c r="A104">
        <v>5</v>
      </c>
      <c r="B104" t="s">
        <v>43</v>
      </c>
      <c r="C104">
        <v>6</v>
      </c>
      <c r="D104" t="s">
        <v>50</v>
      </c>
      <c r="E104" t="s">
        <v>998</v>
      </c>
      <c r="F104" t="s">
        <v>13</v>
      </c>
      <c r="G104" t="s">
        <v>5208</v>
      </c>
      <c r="H104" s="3">
        <v>0.2</v>
      </c>
      <c r="I104" s="5">
        <v>42653</v>
      </c>
      <c r="J104" s="5" t="str">
        <f t="shared" si="2"/>
        <v>September</v>
      </c>
      <c r="K104" s="7">
        <f t="shared" si="3"/>
        <v>2016</v>
      </c>
      <c r="L104" t="s">
        <v>6291</v>
      </c>
      <c r="M104" t="s">
        <v>73</v>
      </c>
      <c r="N104">
        <v>77340</v>
      </c>
      <c r="O104">
        <v>431</v>
      </c>
      <c r="P104" t="s">
        <v>1209</v>
      </c>
      <c r="Q104">
        <v>66</v>
      </c>
      <c r="R104">
        <v>7</v>
      </c>
      <c r="S104" t="s">
        <v>75</v>
      </c>
      <c r="U104">
        <v>66.150000000000006</v>
      </c>
      <c r="V104">
        <v>756</v>
      </c>
      <c r="W104" t="s">
        <v>33</v>
      </c>
      <c r="X104" s="5">
        <v>42658</v>
      </c>
      <c r="Y104" t="s">
        <v>39</v>
      </c>
      <c r="Z104" t="s">
        <v>77</v>
      </c>
      <c r="AA104" t="s">
        <v>52</v>
      </c>
    </row>
    <row r="105" spans="1:27" x14ac:dyDescent="0.3">
      <c r="A105">
        <v>5</v>
      </c>
      <c r="B105" t="s">
        <v>25</v>
      </c>
      <c r="C105">
        <v>3</v>
      </c>
      <c r="D105" t="s">
        <v>26</v>
      </c>
      <c r="E105" t="s">
        <v>192</v>
      </c>
      <c r="F105" t="s">
        <v>13</v>
      </c>
      <c r="G105" t="s">
        <v>1462</v>
      </c>
      <c r="H105" s="3">
        <v>0.2</v>
      </c>
      <c r="I105" s="5">
        <v>42622</v>
      </c>
      <c r="J105" s="5" t="str">
        <f t="shared" si="2"/>
        <v>September</v>
      </c>
      <c r="K105" s="7">
        <f t="shared" si="3"/>
        <v>2016</v>
      </c>
      <c r="L105" t="s">
        <v>3388</v>
      </c>
      <c r="M105" t="s">
        <v>73</v>
      </c>
      <c r="N105">
        <v>60653</v>
      </c>
      <c r="O105">
        <v>131</v>
      </c>
      <c r="P105" t="s">
        <v>8245</v>
      </c>
      <c r="Q105">
        <v>3</v>
      </c>
      <c r="R105">
        <v>3</v>
      </c>
      <c r="S105" t="s">
        <v>75</v>
      </c>
      <c r="U105">
        <v>3.4</v>
      </c>
      <c r="V105">
        <v>11</v>
      </c>
      <c r="W105" t="s">
        <v>19</v>
      </c>
      <c r="X105" s="5">
        <v>42627</v>
      </c>
      <c r="Y105" t="s">
        <v>20</v>
      </c>
      <c r="Z105" t="s">
        <v>139</v>
      </c>
      <c r="AA105" t="s">
        <v>64</v>
      </c>
    </row>
    <row r="106" spans="1:27" x14ac:dyDescent="0.3">
      <c r="A106">
        <v>4</v>
      </c>
      <c r="B106" t="s">
        <v>43</v>
      </c>
      <c r="C106">
        <v>6</v>
      </c>
      <c r="D106" t="s">
        <v>26</v>
      </c>
      <c r="E106" t="s">
        <v>1362</v>
      </c>
      <c r="F106" t="s">
        <v>13</v>
      </c>
      <c r="G106" t="s">
        <v>751</v>
      </c>
      <c r="H106" s="3">
        <v>0</v>
      </c>
      <c r="I106" s="5">
        <v>42704</v>
      </c>
      <c r="J106" s="5" t="str">
        <f t="shared" si="2"/>
        <v>September</v>
      </c>
      <c r="K106" s="7">
        <f t="shared" si="3"/>
        <v>2016</v>
      </c>
      <c r="L106" t="s">
        <v>4107</v>
      </c>
      <c r="M106" t="s">
        <v>102</v>
      </c>
      <c r="N106">
        <v>10550</v>
      </c>
      <c r="O106">
        <v>1252</v>
      </c>
      <c r="P106" t="s">
        <v>4108</v>
      </c>
      <c r="Q106">
        <v>29</v>
      </c>
      <c r="R106">
        <v>4</v>
      </c>
      <c r="S106" t="s">
        <v>104</v>
      </c>
      <c r="U106">
        <v>29.27</v>
      </c>
      <c r="V106">
        <v>62</v>
      </c>
      <c r="W106" t="s">
        <v>19</v>
      </c>
      <c r="X106" s="5">
        <v>42708</v>
      </c>
      <c r="Y106" t="s">
        <v>39</v>
      </c>
      <c r="Z106" t="s">
        <v>175</v>
      </c>
      <c r="AA106" t="s">
        <v>119</v>
      </c>
    </row>
    <row r="107" spans="1:27" x14ac:dyDescent="0.3">
      <c r="A107">
        <v>5</v>
      </c>
      <c r="B107" t="s">
        <v>43</v>
      </c>
      <c r="C107">
        <v>6</v>
      </c>
      <c r="D107" t="s">
        <v>50</v>
      </c>
      <c r="E107" t="s">
        <v>65</v>
      </c>
      <c r="F107" t="s">
        <v>13</v>
      </c>
      <c r="G107" t="s">
        <v>1562</v>
      </c>
      <c r="H107" s="3">
        <v>0.2</v>
      </c>
      <c r="I107" s="5">
        <v>42607</v>
      </c>
      <c r="J107" s="5" t="str">
        <f t="shared" si="2"/>
        <v>September</v>
      </c>
      <c r="K107" s="7">
        <f t="shared" si="3"/>
        <v>2016</v>
      </c>
      <c r="L107" t="s">
        <v>5188</v>
      </c>
      <c r="M107" t="s">
        <v>30</v>
      </c>
      <c r="N107">
        <v>98103</v>
      </c>
      <c r="O107">
        <v>1299</v>
      </c>
      <c r="P107" t="s">
        <v>4863</v>
      </c>
      <c r="Q107">
        <v>76</v>
      </c>
      <c r="R107">
        <v>7</v>
      </c>
      <c r="S107" t="s">
        <v>32</v>
      </c>
      <c r="U107">
        <v>75.599999999999994</v>
      </c>
      <c r="V107">
        <v>1008</v>
      </c>
      <c r="W107" t="s">
        <v>19</v>
      </c>
      <c r="X107" s="5">
        <v>42612</v>
      </c>
      <c r="Y107" t="s">
        <v>39</v>
      </c>
      <c r="Z107" t="s">
        <v>69</v>
      </c>
      <c r="AA107" t="s">
        <v>52</v>
      </c>
    </row>
    <row r="108" spans="1:27" x14ac:dyDescent="0.3">
      <c r="A108">
        <v>5</v>
      </c>
      <c r="B108" t="s">
        <v>43</v>
      </c>
      <c r="C108">
        <v>6</v>
      </c>
      <c r="D108" t="s">
        <v>26</v>
      </c>
      <c r="E108" t="s">
        <v>457</v>
      </c>
      <c r="F108" t="s">
        <v>13</v>
      </c>
      <c r="G108" t="s">
        <v>1978</v>
      </c>
      <c r="H108" s="3">
        <v>0.7</v>
      </c>
      <c r="I108" s="5">
        <v>42625</v>
      </c>
      <c r="J108" s="5" t="str">
        <f t="shared" si="2"/>
        <v>September</v>
      </c>
      <c r="K108" s="7">
        <f t="shared" si="3"/>
        <v>2016</v>
      </c>
      <c r="L108" t="s">
        <v>4258</v>
      </c>
      <c r="M108" t="s">
        <v>102</v>
      </c>
      <c r="N108">
        <v>45014</v>
      </c>
      <c r="O108">
        <v>1309</v>
      </c>
      <c r="P108" t="s">
        <v>1090</v>
      </c>
      <c r="Q108">
        <v>-47</v>
      </c>
      <c r="R108">
        <v>7</v>
      </c>
      <c r="S108" t="s">
        <v>104</v>
      </c>
      <c r="U108">
        <v>-46.88</v>
      </c>
      <c r="V108">
        <v>64</v>
      </c>
      <c r="W108" t="s">
        <v>19</v>
      </c>
      <c r="X108" s="5">
        <v>42630</v>
      </c>
      <c r="Y108" t="s">
        <v>39</v>
      </c>
      <c r="Z108" t="s">
        <v>309</v>
      </c>
      <c r="AA108" t="s">
        <v>54</v>
      </c>
    </row>
    <row r="109" spans="1:27" x14ac:dyDescent="0.3">
      <c r="A109">
        <v>4</v>
      </c>
      <c r="B109" t="s">
        <v>43</v>
      </c>
      <c r="C109">
        <v>6</v>
      </c>
      <c r="D109" t="s">
        <v>26</v>
      </c>
      <c r="E109" t="s">
        <v>1485</v>
      </c>
      <c r="F109" t="s">
        <v>13</v>
      </c>
      <c r="G109" t="s">
        <v>6839</v>
      </c>
      <c r="H109" s="3">
        <v>0.2</v>
      </c>
      <c r="I109" s="5">
        <v>42423</v>
      </c>
      <c r="J109" s="5" t="str">
        <f t="shared" si="2"/>
        <v>September</v>
      </c>
      <c r="K109" s="7">
        <f t="shared" si="3"/>
        <v>2016</v>
      </c>
      <c r="L109" t="s">
        <v>8067</v>
      </c>
      <c r="M109" t="s">
        <v>73</v>
      </c>
      <c r="N109">
        <v>79907</v>
      </c>
      <c r="O109">
        <v>1506</v>
      </c>
      <c r="P109" t="s">
        <v>6061</v>
      </c>
      <c r="Q109">
        <v>2</v>
      </c>
      <c r="R109">
        <v>3</v>
      </c>
      <c r="S109" t="s">
        <v>75</v>
      </c>
      <c r="T109" t="s">
        <v>92</v>
      </c>
      <c r="U109">
        <v>2.34</v>
      </c>
      <c r="V109">
        <v>7</v>
      </c>
      <c r="W109" t="s">
        <v>76</v>
      </c>
      <c r="X109" s="5">
        <v>42427</v>
      </c>
      <c r="Y109" t="s">
        <v>39</v>
      </c>
      <c r="Z109" t="s">
        <v>77</v>
      </c>
      <c r="AA109" t="s">
        <v>35</v>
      </c>
    </row>
    <row r="110" spans="1:27" x14ac:dyDescent="0.3">
      <c r="A110">
        <v>4</v>
      </c>
      <c r="B110" t="s">
        <v>43</v>
      </c>
      <c r="C110">
        <v>6</v>
      </c>
      <c r="D110" t="s">
        <v>26</v>
      </c>
      <c r="E110" t="s">
        <v>1485</v>
      </c>
      <c r="F110" t="s">
        <v>13</v>
      </c>
      <c r="G110" t="s">
        <v>6839</v>
      </c>
      <c r="H110" s="3">
        <v>0.8</v>
      </c>
      <c r="I110" s="5">
        <v>42423</v>
      </c>
      <c r="J110" s="5" t="str">
        <f t="shared" si="2"/>
        <v>September</v>
      </c>
      <c r="K110" s="7">
        <f t="shared" si="3"/>
        <v>2016</v>
      </c>
      <c r="L110" t="s">
        <v>8067</v>
      </c>
      <c r="M110" t="s">
        <v>73</v>
      </c>
      <c r="N110">
        <v>79907</v>
      </c>
      <c r="O110">
        <v>696</v>
      </c>
      <c r="P110" t="s">
        <v>3151</v>
      </c>
      <c r="Q110">
        <v>-7</v>
      </c>
      <c r="R110">
        <v>3</v>
      </c>
      <c r="S110" t="s">
        <v>75</v>
      </c>
      <c r="T110" t="s">
        <v>92</v>
      </c>
      <c r="U110">
        <v>-6.86</v>
      </c>
      <c r="V110">
        <v>4</v>
      </c>
      <c r="W110" t="s">
        <v>76</v>
      </c>
      <c r="X110" s="5">
        <v>42427</v>
      </c>
      <c r="Y110" t="s">
        <v>39</v>
      </c>
      <c r="Z110" t="s">
        <v>77</v>
      </c>
      <c r="AA110" t="s">
        <v>54</v>
      </c>
    </row>
    <row r="111" spans="1:27" x14ac:dyDescent="0.3">
      <c r="A111">
        <v>4</v>
      </c>
      <c r="B111" t="s">
        <v>43</v>
      </c>
      <c r="C111">
        <v>6</v>
      </c>
      <c r="D111" t="s">
        <v>26</v>
      </c>
      <c r="E111" t="s">
        <v>122</v>
      </c>
      <c r="F111" t="s">
        <v>13</v>
      </c>
      <c r="G111" t="s">
        <v>164</v>
      </c>
      <c r="H111" s="3">
        <v>0.2</v>
      </c>
      <c r="I111" s="5">
        <v>42372</v>
      </c>
      <c r="J111" s="5" t="str">
        <f t="shared" si="2"/>
        <v>September</v>
      </c>
      <c r="K111" s="7">
        <f t="shared" si="3"/>
        <v>2016</v>
      </c>
      <c r="L111" t="s">
        <v>3862</v>
      </c>
      <c r="M111" t="s">
        <v>73</v>
      </c>
      <c r="N111">
        <v>77095</v>
      </c>
      <c r="O111">
        <v>1087</v>
      </c>
      <c r="P111" t="s">
        <v>8267</v>
      </c>
      <c r="Q111">
        <v>6</v>
      </c>
      <c r="R111">
        <v>2</v>
      </c>
      <c r="S111" t="s">
        <v>75</v>
      </c>
      <c r="U111">
        <v>5.55</v>
      </c>
      <c r="V111">
        <v>16</v>
      </c>
      <c r="W111" t="s">
        <v>19</v>
      </c>
      <c r="X111" s="5">
        <v>42376</v>
      </c>
      <c r="Y111" t="s">
        <v>39</v>
      </c>
      <c r="Z111" t="s">
        <v>77</v>
      </c>
      <c r="AA111" t="s">
        <v>64</v>
      </c>
    </row>
    <row r="112" spans="1:27" x14ac:dyDescent="0.3">
      <c r="A112">
        <v>7</v>
      </c>
      <c r="B112" t="s">
        <v>25</v>
      </c>
      <c r="C112">
        <v>6</v>
      </c>
      <c r="D112" t="s">
        <v>26</v>
      </c>
      <c r="E112" t="s">
        <v>2005</v>
      </c>
      <c r="F112" t="s">
        <v>13</v>
      </c>
      <c r="G112" t="s">
        <v>5210</v>
      </c>
      <c r="H112" s="3">
        <v>0</v>
      </c>
      <c r="I112" s="5">
        <v>42706</v>
      </c>
      <c r="J112" s="5" t="str">
        <f t="shared" si="2"/>
        <v>September</v>
      </c>
      <c r="K112" s="7">
        <f t="shared" si="3"/>
        <v>2016</v>
      </c>
      <c r="L112" t="s">
        <v>6468</v>
      </c>
      <c r="M112" t="s">
        <v>16</v>
      </c>
      <c r="N112">
        <v>30328</v>
      </c>
      <c r="O112">
        <v>1365</v>
      </c>
      <c r="P112" t="s">
        <v>8249</v>
      </c>
      <c r="Q112">
        <v>7</v>
      </c>
      <c r="R112">
        <v>3</v>
      </c>
      <c r="S112" t="s">
        <v>18</v>
      </c>
      <c r="U112">
        <v>7.16</v>
      </c>
      <c r="V112">
        <v>15</v>
      </c>
      <c r="W112" t="s">
        <v>33</v>
      </c>
      <c r="X112" s="5">
        <v>42713</v>
      </c>
      <c r="Y112" t="s">
        <v>39</v>
      </c>
      <c r="Z112" t="s">
        <v>761</v>
      </c>
      <c r="AA112" t="s">
        <v>64</v>
      </c>
    </row>
    <row r="113" spans="1:27" x14ac:dyDescent="0.3">
      <c r="A113">
        <v>7</v>
      </c>
      <c r="B113" t="s">
        <v>25</v>
      </c>
      <c r="C113">
        <v>6</v>
      </c>
      <c r="D113" t="s">
        <v>50</v>
      </c>
      <c r="E113" t="s">
        <v>2005</v>
      </c>
      <c r="F113" t="s">
        <v>13</v>
      </c>
      <c r="G113" t="s">
        <v>5210</v>
      </c>
      <c r="H113" s="3">
        <v>0</v>
      </c>
      <c r="I113" s="5">
        <v>42706</v>
      </c>
      <c r="J113" s="5" t="str">
        <f t="shared" si="2"/>
        <v>September</v>
      </c>
      <c r="K113" s="7">
        <f t="shared" si="3"/>
        <v>2016</v>
      </c>
      <c r="L113" t="s">
        <v>6468</v>
      </c>
      <c r="M113" t="s">
        <v>16</v>
      </c>
      <c r="N113">
        <v>30328</v>
      </c>
      <c r="O113">
        <v>969</v>
      </c>
      <c r="P113" t="s">
        <v>5081</v>
      </c>
      <c r="Q113">
        <v>1</v>
      </c>
      <c r="R113">
        <v>1</v>
      </c>
      <c r="S113" t="s">
        <v>18</v>
      </c>
      <c r="U113">
        <v>0.83</v>
      </c>
      <c r="V113">
        <v>6</v>
      </c>
      <c r="W113" t="s">
        <v>33</v>
      </c>
      <c r="X113" s="5">
        <v>42713</v>
      </c>
      <c r="Y113" t="s">
        <v>39</v>
      </c>
      <c r="Z113" t="s">
        <v>761</v>
      </c>
      <c r="AA113" t="s">
        <v>113</v>
      </c>
    </row>
    <row r="114" spans="1:27" x14ac:dyDescent="0.3">
      <c r="A114">
        <v>5</v>
      </c>
      <c r="B114" t="s">
        <v>43</v>
      </c>
      <c r="C114">
        <v>6</v>
      </c>
      <c r="D114" t="s">
        <v>50</v>
      </c>
      <c r="E114" t="s">
        <v>70</v>
      </c>
      <c r="F114" t="s">
        <v>13</v>
      </c>
      <c r="G114" t="s">
        <v>242</v>
      </c>
      <c r="H114" s="3">
        <v>0.2</v>
      </c>
      <c r="I114" s="5">
        <v>42501</v>
      </c>
      <c r="J114" s="5" t="str">
        <f t="shared" si="2"/>
        <v>September</v>
      </c>
      <c r="K114" s="7">
        <f t="shared" si="3"/>
        <v>2016</v>
      </c>
      <c r="L114" t="s">
        <v>1105</v>
      </c>
      <c r="M114" t="s">
        <v>73</v>
      </c>
      <c r="N114">
        <v>76106</v>
      </c>
      <c r="O114">
        <v>1406</v>
      </c>
      <c r="P114" t="s">
        <v>1106</v>
      </c>
      <c r="Q114">
        <v>7</v>
      </c>
      <c r="R114">
        <v>2</v>
      </c>
      <c r="S114" t="s">
        <v>75</v>
      </c>
      <c r="U114">
        <v>7.26</v>
      </c>
      <c r="V114">
        <v>58</v>
      </c>
      <c r="W114" t="s">
        <v>19</v>
      </c>
      <c r="X114" s="5">
        <v>42506</v>
      </c>
      <c r="Y114" t="s">
        <v>39</v>
      </c>
      <c r="Z114" t="s">
        <v>77</v>
      </c>
      <c r="AA114" t="s">
        <v>113</v>
      </c>
    </row>
    <row r="115" spans="1:27" x14ac:dyDescent="0.3">
      <c r="A115">
        <v>5</v>
      </c>
      <c r="B115" t="s">
        <v>43</v>
      </c>
      <c r="C115">
        <v>6</v>
      </c>
      <c r="D115" t="s">
        <v>50</v>
      </c>
      <c r="E115" t="s">
        <v>70</v>
      </c>
      <c r="F115" t="s">
        <v>13</v>
      </c>
      <c r="G115" t="s">
        <v>242</v>
      </c>
      <c r="H115" s="3">
        <v>0.2</v>
      </c>
      <c r="I115" s="5">
        <v>42501</v>
      </c>
      <c r="J115" s="5" t="str">
        <f t="shared" si="2"/>
        <v>September</v>
      </c>
      <c r="K115" s="7">
        <f t="shared" si="3"/>
        <v>2016</v>
      </c>
      <c r="L115" t="s">
        <v>1105</v>
      </c>
      <c r="M115" t="s">
        <v>73</v>
      </c>
      <c r="N115">
        <v>76106</v>
      </c>
      <c r="O115">
        <v>1668</v>
      </c>
      <c r="P115" t="s">
        <v>1107</v>
      </c>
      <c r="Q115">
        <v>6</v>
      </c>
      <c r="R115">
        <v>1</v>
      </c>
      <c r="S115" t="s">
        <v>75</v>
      </c>
      <c r="U115">
        <v>6.3</v>
      </c>
      <c r="V115">
        <v>101</v>
      </c>
      <c r="W115" t="s">
        <v>19</v>
      </c>
      <c r="X115" s="5">
        <v>42506</v>
      </c>
      <c r="Y115" t="s">
        <v>39</v>
      </c>
      <c r="Z115" t="s">
        <v>77</v>
      </c>
      <c r="AA115" t="s">
        <v>52</v>
      </c>
    </row>
    <row r="116" spans="1:27" x14ac:dyDescent="0.3">
      <c r="A116">
        <v>5</v>
      </c>
      <c r="B116" t="s">
        <v>43</v>
      </c>
      <c r="C116">
        <v>6</v>
      </c>
      <c r="D116" t="s">
        <v>11</v>
      </c>
      <c r="E116" t="s">
        <v>70</v>
      </c>
      <c r="F116" t="s">
        <v>13</v>
      </c>
      <c r="G116" t="s">
        <v>242</v>
      </c>
      <c r="H116" s="3">
        <v>0.6</v>
      </c>
      <c r="I116" s="5">
        <v>42501</v>
      </c>
      <c r="J116" s="5" t="str">
        <f t="shared" si="2"/>
        <v>September</v>
      </c>
      <c r="K116" s="7">
        <f t="shared" si="3"/>
        <v>2016</v>
      </c>
      <c r="L116" t="s">
        <v>1105</v>
      </c>
      <c r="M116" t="s">
        <v>73</v>
      </c>
      <c r="N116">
        <v>76106</v>
      </c>
      <c r="O116">
        <v>506</v>
      </c>
      <c r="P116" t="s">
        <v>1108</v>
      </c>
      <c r="Q116">
        <v>-84</v>
      </c>
      <c r="R116">
        <v>4</v>
      </c>
      <c r="S116" t="s">
        <v>75</v>
      </c>
      <c r="U116">
        <v>-84.29</v>
      </c>
      <c r="V116">
        <v>66</v>
      </c>
      <c r="W116" t="s">
        <v>19</v>
      </c>
      <c r="X116" s="5">
        <v>42506</v>
      </c>
      <c r="Y116" t="s">
        <v>39</v>
      </c>
      <c r="Z116" t="s">
        <v>77</v>
      </c>
      <c r="AA116" t="s">
        <v>47</v>
      </c>
    </row>
    <row r="117" spans="1:27" x14ac:dyDescent="0.3">
      <c r="A117">
        <v>4</v>
      </c>
      <c r="B117" t="s">
        <v>43</v>
      </c>
      <c r="C117">
        <v>6</v>
      </c>
      <c r="D117" t="s">
        <v>11</v>
      </c>
      <c r="E117" t="s">
        <v>65</v>
      </c>
      <c r="F117" t="s">
        <v>13</v>
      </c>
      <c r="G117" t="s">
        <v>1043</v>
      </c>
      <c r="H117" s="3">
        <v>0</v>
      </c>
      <c r="I117" s="5">
        <v>42630</v>
      </c>
      <c r="J117" s="5" t="str">
        <f t="shared" si="2"/>
        <v>September</v>
      </c>
      <c r="K117" s="7">
        <f t="shared" si="3"/>
        <v>2016</v>
      </c>
      <c r="L117" t="s">
        <v>7845</v>
      </c>
      <c r="M117" t="s">
        <v>30</v>
      </c>
      <c r="N117">
        <v>98103</v>
      </c>
      <c r="O117">
        <v>616</v>
      </c>
      <c r="P117" t="s">
        <v>8210</v>
      </c>
      <c r="Q117">
        <v>13</v>
      </c>
      <c r="R117">
        <v>2</v>
      </c>
      <c r="S117" t="s">
        <v>32</v>
      </c>
      <c r="T117" t="s">
        <v>92</v>
      </c>
      <c r="U117">
        <v>13.43</v>
      </c>
      <c r="V117">
        <v>35</v>
      </c>
      <c r="W117" t="s">
        <v>19</v>
      </c>
      <c r="X117" s="5">
        <v>42634</v>
      </c>
      <c r="Y117" t="s">
        <v>39</v>
      </c>
      <c r="Z117" t="s">
        <v>69</v>
      </c>
      <c r="AA117" t="s">
        <v>47</v>
      </c>
    </row>
    <row r="118" spans="1:27" x14ac:dyDescent="0.3">
      <c r="A118">
        <v>4</v>
      </c>
      <c r="B118" t="s">
        <v>43</v>
      </c>
      <c r="C118">
        <v>6</v>
      </c>
      <c r="D118" t="s">
        <v>26</v>
      </c>
      <c r="E118" t="s">
        <v>65</v>
      </c>
      <c r="F118" t="s">
        <v>13</v>
      </c>
      <c r="G118" t="s">
        <v>1043</v>
      </c>
      <c r="H118" s="3">
        <v>0</v>
      </c>
      <c r="I118" s="5">
        <v>42630</v>
      </c>
      <c r="J118" s="5" t="str">
        <f t="shared" si="2"/>
        <v>September</v>
      </c>
      <c r="K118" s="7">
        <f t="shared" si="3"/>
        <v>2016</v>
      </c>
      <c r="L118" t="s">
        <v>7845</v>
      </c>
      <c r="M118" t="s">
        <v>30</v>
      </c>
      <c r="N118">
        <v>98103</v>
      </c>
      <c r="O118">
        <v>575</v>
      </c>
      <c r="P118" t="s">
        <v>1071</v>
      </c>
      <c r="Q118">
        <v>1</v>
      </c>
      <c r="R118">
        <v>2</v>
      </c>
      <c r="S118" t="s">
        <v>32</v>
      </c>
      <c r="T118" t="s">
        <v>92</v>
      </c>
      <c r="U118">
        <v>1.21</v>
      </c>
      <c r="V118">
        <v>30</v>
      </c>
      <c r="W118" t="s">
        <v>19</v>
      </c>
      <c r="X118" s="5">
        <v>42634</v>
      </c>
      <c r="Y118" t="s">
        <v>39</v>
      </c>
      <c r="Z118" t="s">
        <v>69</v>
      </c>
      <c r="AA118" t="s">
        <v>42</v>
      </c>
    </row>
    <row r="119" spans="1:27" x14ac:dyDescent="0.3">
      <c r="A119">
        <v>4</v>
      </c>
      <c r="B119" t="s">
        <v>43</v>
      </c>
      <c r="C119">
        <v>6</v>
      </c>
      <c r="D119" t="s">
        <v>26</v>
      </c>
      <c r="E119" t="s">
        <v>65</v>
      </c>
      <c r="F119" t="s">
        <v>13</v>
      </c>
      <c r="G119" t="s">
        <v>1043</v>
      </c>
      <c r="H119" s="3">
        <v>0</v>
      </c>
      <c r="I119" s="5">
        <v>42630</v>
      </c>
      <c r="J119" s="5" t="str">
        <f t="shared" si="2"/>
        <v>September</v>
      </c>
      <c r="K119" s="7">
        <f t="shared" si="3"/>
        <v>2016</v>
      </c>
      <c r="L119" t="s">
        <v>7845</v>
      </c>
      <c r="M119" t="s">
        <v>30</v>
      </c>
      <c r="N119">
        <v>98103</v>
      </c>
      <c r="O119">
        <v>584</v>
      </c>
      <c r="P119" t="s">
        <v>8142</v>
      </c>
      <c r="Q119">
        <v>16</v>
      </c>
      <c r="R119">
        <v>3</v>
      </c>
      <c r="S119" t="s">
        <v>32</v>
      </c>
      <c r="T119" t="s">
        <v>92</v>
      </c>
      <c r="U119">
        <v>16.22</v>
      </c>
      <c r="V119">
        <v>58</v>
      </c>
      <c r="W119" t="s">
        <v>19</v>
      </c>
      <c r="X119" s="5">
        <v>42634</v>
      </c>
      <c r="Y119" t="s">
        <v>39</v>
      </c>
      <c r="Z119" t="s">
        <v>69</v>
      </c>
      <c r="AA119" t="s">
        <v>42</v>
      </c>
    </row>
    <row r="120" spans="1:27" x14ac:dyDescent="0.3">
      <c r="A120">
        <v>4</v>
      </c>
      <c r="B120" t="s">
        <v>43</v>
      </c>
      <c r="C120">
        <v>6</v>
      </c>
      <c r="D120" t="s">
        <v>26</v>
      </c>
      <c r="E120" t="s">
        <v>65</v>
      </c>
      <c r="F120" t="s">
        <v>13</v>
      </c>
      <c r="G120" t="s">
        <v>1043</v>
      </c>
      <c r="H120" s="3">
        <v>0.2</v>
      </c>
      <c r="I120" s="5">
        <v>42630</v>
      </c>
      <c r="J120" s="5" t="str">
        <f t="shared" si="2"/>
        <v>September</v>
      </c>
      <c r="K120" s="7">
        <f t="shared" si="3"/>
        <v>2016</v>
      </c>
      <c r="L120" t="s">
        <v>7845</v>
      </c>
      <c r="M120" t="s">
        <v>30</v>
      </c>
      <c r="N120">
        <v>98103</v>
      </c>
      <c r="O120">
        <v>702</v>
      </c>
      <c r="P120" t="s">
        <v>380</v>
      </c>
      <c r="Q120">
        <v>46</v>
      </c>
      <c r="R120">
        <v>5</v>
      </c>
      <c r="S120" t="s">
        <v>32</v>
      </c>
      <c r="T120" t="s">
        <v>92</v>
      </c>
      <c r="U120">
        <v>46.32</v>
      </c>
      <c r="V120">
        <v>137</v>
      </c>
      <c r="W120" t="s">
        <v>19</v>
      </c>
      <c r="X120" s="5">
        <v>42634</v>
      </c>
      <c r="Y120" t="s">
        <v>39</v>
      </c>
      <c r="Z120" t="s">
        <v>69</v>
      </c>
      <c r="AA120" t="s">
        <v>54</v>
      </c>
    </row>
    <row r="121" spans="1:27" x14ac:dyDescent="0.3">
      <c r="A121">
        <v>2</v>
      </c>
      <c r="B121" t="s">
        <v>25</v>
      </c>
      <c r="C121">
        <v>1</v>
      </c>
      <c r="D121" t="s">
        <v>11</v>
      </c>
      <c r="E121" t="s">
        <v>1065</v>
      </c>
      <c r="F121" t="s">
        <v>13</v>
      </c>
      <c r="G121" t="s">
        <v>1058</v>
      </c>
      <c r="H121" s="3">
        <v>0.2</v>
      </c>
      <c r="I121" s="5">
        <v>42448</v>
      </c>
      <c r="J121" s="5" t="str">
        <f t="shared" si="2"/>
        <v>September</v>
      </c>
      <c r="K121" s="7">
        <f t="shared" si="3"/>
        <v>2016</v>
      </c>
      <c r="L121" t="s">
        <v>5265</v>
      </c>
      <c r="M121" t="s">
        <v>16</v>
      </c>
      <c r="N121">
        <v>33801</v>
      </c>
      <c r="O121">
        <v>531</v>
      </c>
      <c r="P121" t="s">
        <v>5266</v>
      </c>
      <c r="Q121">
        <v>6</v>
      </c>
      <c r="R121">
        <v>3</v>
      </c>
      <c r="S121" t="s">
        <v>18</v>
      </c>
      <c r="U121">
        <v>5.5</v>
      </c>
      <c r="V121">
        <v>20</v>
      </c>
      <c r="W121" t="s">
        <v>33</v>
      </c>
      <c r="X121" s="5">
        <v>42450</v>
      </c>
      <c r="Y121" t="s">
        <v>130</v>
      </c>
      <c r="Z121" t="s">
        <v>40</v>
      </c>
      <c r="AA121" t="s">
        <v>47</v>
      </c>
    </row>
    <row r="122" spans="1:27" x14ac:dyDescent="0.3">
      <c r="A122">
        <v>2</v>
      </c>
      <c r="B122" t="s">
        <v>25</v>
      </c>
      <c r="C122">
        <v>1</v>
      </c>
      <c r="D122" t="s">
        <v>11</v>
      </c>
      <c r="E122" t="s">
        <v>1065</v>
      </c>
      <c r="F122" t="s">
        <v>13</v>
      </c>
      <c r="G122" t="s">
        <v>1058</v>
      </c>
      <c r="H122" s="3">
        <v>0.2</v>
      </c>
      <c r="I122" s="5">
        <v>42448</v>
      </c>
      <c r="J122" s="5" t="str">
        <f t="shared" si="2"/>
        <v>September</v>
      </c>
      <c r="K122" s="7">
        <f t="shared" si="3"/>
        <v>2016</v>
      </c>
      <c r="L122" t="s">
        <v>5265</v>
      </c>
      <c r="M122" t="s">
        <v>16</v>
      </c>
      <c r="N122">
        <v>33801</v>
      </c>
      <c r="O122">
        <v>592</v>
      </c>
      <c r="P122" t="s">
        <v>766</v>
      </c>
      <c r="Q122">
        <v>1</v>
      </c>
      <c r="R122">
        <v>3</v>
      </c>
      <c r="S122" t="s">
        <v>18</v>
      </c>
      <c r="U122">
        <v>1.37</v>
      </c>
      <c r="V122">
        <v>5</v>
      </c>
      <c r="W122" t="s">
        <v>33</v>
      </c>
      <c r="X122" s="5">
        <v>42450</v>
      </c>
      <c r="Y122" t="s">
        <v>130</v>
      </c>
      <c r="Z122" t="s">
        <v>40</v>
      </c>
      <c r="AA122" t="s">
        <v>47</v>
      </c>
    </row>
    <row r="123" spans="1:27" x14ac:dyDescent="0.3">
      <c r="A123">
        <v>2</v>
      </c>
      <c r="B123" t="s">
        <v>25</v>
      </c>
      <c r="C123">
        <v>1</v>
      </c>
      <c r="D123" t="s">
        <v>26</v>
      </c>
      <c r="E123" t="s">
        <v>1065</v>
      </c>
      <c r="F123" t="s">
        <v>13</v>
      </c>
      <c r="G123" t="s">
        <v>1058</v>
      </c>
      <c r="H123" s="3">
        <v>0.2</v>
      </c>
      <c r="I123" s="5">
        <v>42448</v>
      </c>
      <c r="J123" s="5" t="str">
        <f t="shared" si="2"/>
        <v>September</v>
      </c>
      <c r="K123" s="7">
        <f t="shared" si="3"/>
        <v>2016</v>
      </c>
      <c r="L123" t="s">
        <v>5265</v>
      </c>
      <c r="M123" t="s">
        <v>16</v>
      </c>
      <c r="N123">
        <v>33801</v>
      </c>
      <c r="O123">
        <v>473</v>
      </c>
      <c r="P123" t="s">
        <v>883</v>
      </c>
      <c r="Q123">
        <v>2</v>
      </c>
      <c r="R123">
        <v>3</v>
      </c>
      <c r="S123" t="s">
        <v>18</v>
      </c>
      <c r="U123">
        <v>1.96</v>
      </c>
      <c r="V123">
        <v>26</v>
      </c>
      <c r="W123" t="s">
        <v>33</v>
      </c>
      <c r="X123" s="5">
        <v>42450</v>
      </c>
      <c r="Y123" t="s">
        <v>130</v>
      </c>
      <c r="Z123" t="s">
        <v>40</v>
      </c>
      <c r="AA123" t="s">
        <v>42</v>
      </c>
    </row>
    <row r="124" spans="1:27" x14ac:dyDescent="0.3">
      <c r="A124">
        <v>2</v>
      </c>
      <c r="B124" t="s">
        <v>25</v>
      </c>
      <c r="C124">
        <v>1</v>
      </c>
      <c r="D124" t="s">
        <v>26</v>
      </c>
      <c r="E124" t="s">
        <v>1065</v>
      </c>
      <c r="F124" t="s">
        <v>13</v>
      </c>
      <c r="G124" t="s">
        <v>1058</v>
      </c>
      <c r="H124" s="3">
        <v>0.2</v>
      </c>
      <c r="I124" s="5">
        <v>42448</v>
      </c>
      <c r="J124" s="5" t="str">
        <f t="shared" si="2"/>
        <v>September</v>
      </c>
      <c r="K124" s="7">
        <f t="shared" si="3"/>
        <v>2016</v>
      </c>
      <c r="L124" t="s">
        <v>5265</v>
      </c>
      <c r="M124" t="s">
        <v>16</v>
      </c>
      <c r="N124">
        <v>33801</v>
      </c>
      <c r="O124">
        <v>212</v>
      </c>
      <c r="P124" t="s">
        <v>2976</v>
      </c>
      <c r="Q124">
        <v>4</v>
      </c>
      <c r="R124">
        <v>4</v>
      </c>
      <c r="S124" t="s">
        <v>18</v>
      </c>
      <c r="U124">
        <v>3.99</v>
      </c>
      <c r="V124">
        <v>12</v>
      </c>
      <c r="W124" t="s">
        <v>33</v>
      </c>
      <c r="X124" s="5">
        <v>42450</v>
      </c>
      <c r="Y124" t="s">
        <v>130</v>
      </c>
      <c r="Z124" t="s">
        <v>40</v>
      </c>
      <c r="AA124" t="s">
        <v>35</v>
      </c>
    </row>
    <row r="125" spans="1:27" x14ac:dyDescent="0.3">
      <c r="A125">
        <v>2</v>
      </c>
      <c r="B125" t="s">
        <v>25</v>
      </c>
      <c r="C125">
        <v>1</v>
      </c>
      <c r="D125" t="s">
        <v>26</v>
      </c>
      <c r="E125" t="s">
        <v>1065</v>
      </c>
      <c r="F125" t="s">
        <v>13</v>
      </c>
      <c r="G125" t="s">
        <v>1058</v>
      </c>
      <c r="H125" s="3">
        <v>0.7</v>
      </c>
      <c r="I125" s="5">
        <v>42448</v>
      </c>
      <c r="J125" s="5" t="str">
        <f t="shared" si="2"/>
        <v>September</v>
      </c>
      <c r="K125" s="7">
        <f t="shared" si="3"/>
        <v>2016</v>
      </c>
      <c r="L125" t="s">
        <v>5265</v>
      </c>
      <c r="M125" t="s">
        <v>16</v>
      </c>
      <c r="N125">
        <v>33801</v>
      </c>
      <c r="O125">
        <v>244</v>
      </c>
      <c r="P125" t="s">
        <v>3413</v>
      </c>
      <c r="Q125">
        <v>-26</v>
      </c>
      <c r="R125">
        <v>5</v>
      </c>
      <c r="S125" t="s">
        <v>18</v>
      </c>
      <c r="U125">
        <v>-25.74</v>
      </c>
      <c r="V125">
        <v>34</v>
      </c>
      <c r="W125" t="s">
        <v>33</v>
      </c>
      <c r="X125" s="5">
        <v>42450</v>
      </c>
      <c r="Y125" t="s">
        <v>130</v>
      </c>
      <c r="Z125" t="s">
        <v>40</v>
      </c>
      <c r="AA125" t="s">
        <v>54</v>
      </c>
    </row>
    <row r="126" spans="1:27" x14ac:dyDescent="0.3">
      <c r="A126">
        <v>2</v>
      </c>
      <c r="B126" t="s">
        <v>25</v>
      </c>
      <c r="C126">
        <v>1</v>
      </c>
      <c r="D126" t="s">
        <v>50</v>
      </c>
      <c r="E126" t="s">
        <v>1065</v>
      </c>
      <c r="F126" t="s">
        <v>13</v>
      </c>
      <c r="G126" t="s">
        <v>1058</v>
      </c>
      <c r="H126" s="3">
        <v>0.2</v>
      </c>
      <c r="I126" s="5">
        <v>42448</v>
      </c>
      <c r="J126" s="5" t="str">
        <f t="shared" si="2"/>
        <v>September</v>
      </c>
      <c r="K126" s="7">
        <f t="shared" si="3"/>
        <v>2016</v>
      </c>
      <c r="L126" t="s">
        <v>5265</v>
      </c>
      <c r="M126" t="s">
        <v>16</v>
      </c>
      <c r="N126">
        <v>33801</v>
      </c>
      <c r="O126">
        <v>1028</v>
      </c>
      <c r="P126" t="s">
        <v>6686</v>
      </c>
      <c r="Q126">
        <v>53</v>
      </c>
      <c r="R126">
        <v>2</v>
      </c>
      <c r="S126" t="s">
        <v>18</v>
      </c>
      <c r="U126">
        <v>53.2</v>
      </c>
      <c r="V126">
        <v>170</v>
      </c>
      <c r="W126" t="s">
        <v>33</v>
      </c>
      <c r="X126" s="5">
        <v>42450</v>
      </c>
      <c r="Y126" t="s">
        <v>130</v>
      </c>
      <c r="Z126" t="s">
        <v>40</v>
      </c>
      <c r="AA126" t="s">
        <v>113</v>
      </c>
    </row>
    <row r="127" spans="1:27" x14ac:dyDescent="0.3">
      <c r="A127">
        <v>2</v>
      </c>
      <c r="B127" t="s">
        <v>25</v>
      </c>
      <c r="C127">
        <v>1</v>
      </c>
      <c r="D127" t="s">
        <v>50</v>
      </c>
      <c r="E127" t="s">
        <v>1065</v>
      </c>
      <c r="F127" t="s">
        <v>13</v>
      </c>
      <c r="G127" t="s">
        <v>1058</v>
      </c>
      <c r="H127" s="3">
        <v>0.2</v>
      </c>
      <c r="I127" s="5">
        <v>42448</v>
      </c>
      <c r="J127" s="5" t="str">
        <f t="shared" si="2"/>
        <v>September</v>
      </c>
      <c r="K127" s="7">
        <f t="shared" si="3"/>
        <v>2016</v>
      </c>
      <c r="L127" t="s">
        <v>5265</v>
      </c>
      <c r="M127" t="s">
        <v>16</v>
      </c>
      <c r="N127">
        <v>33801</v>
      </c>
      <c r="O127">
        <v>431</v>
      </c>
      <c r="P127" t="s">
        <v>1209</v>
      </c>
      <c r="Q127">
        <v>28</v>
      </c>
      <c r="R127">
        <v>3</v>
      </c>
      <c r="S127" t="s">
        <v>18</v>
      </c>
      <c r="U127">
        <v>28.35</v>
      </c>
      <c r="V127">
        <v>324</v>
      </c>
      <c r="W127" t="s">
        <v>33</v>
      </c>
      <c r="X127" s="5">
        <v>42450</v>
      </c>
      <c r="Y127" t="s">
        <v>130</v>
      </c>
      <c r="Z127" t="s">
        <v>40</v>
      </c>
      <c r="AA127" t="s">
        <v>52</v>
      </c>
    </row>
    <row r="128" spans="1:27" x14ac:dyDescent="0.3">
      <c r="A128">
        <v>4</v>
      </c>
      <c r="B128" t="s">
        <v>43</v>
      </c>
      <c r="C128">
        <v>6</v>
      </c>
      <c r="D128" t="s">
        <v>11</v>
      </c>
      <c r="E128" t="s">
        <v>27</v>
      </c>
      <c r="F128" t="s">
        <v>13</v>
      </c>
      <c r="G128" t="s">
        <v>172</v>
      </c>
      <c r="H128" s="3">
        <v>0</v>
      </c>
      <c r="I128" s="5">
        <v>42607</v>
      </c>
      <c r="J128" s="5" t="str">
        <f t="shared" si="2"/>
        <v>September</v>
      </c>
      <c r="K128" s="7">
        <f t="shared" si="3"/>
        <v>2016</v>
      </c>
      <c r="L128" t="s">
        <v>5717</v>
      </c>
      <c r="M128" t="s">
        <v>30</v>
      </c>
      <c r="N128">
        <v>90036</v>
      </c>
      <c r="O128">
        <v>550</v>
      </c>
      <c r="P128" t="s">
        <v>1995</v>
      </c>
      <c r="Q128">
        <v>3</v>
      </c>
      <c r="R128">
        <v>1</v>
      </c>
      <c r="S128" t="s">
        <v>32</v>
      </c>
      <c r="U128">
        <v>2.64</v>
      </c>
      <c r="V128">
        <v>6</v>
      </c>
      <c r="W128" t="s">
        <v>33</v>
      </c>
      <c r="X128" s="5">
        <v>42611</v>
      </c>
      <c r="Y128" t="s">
        <v>39</v>
      </c>
      <c r="Z128" t="s">
        <v>34</v>
      </c>
      <c r="AA128" t="s">
        <v>47</v>
      </c>
    </row>
    <row r="129" spans="1:27" x14ac:dyDescent="0.3">
      <c r="A129">
        <v>4</v>
      </c>
      <c r="B129" t="s">
        <v>43</v>
      </c>
      <c r="C129">
        <v>6</v>
      </c>
      <c r="D129" t="s">
        <v>26</v>
      </c>
      <c r="E129" t="s">
        <v>27</v>
      </c>
      <c r="F129" t="s">
        <v>13</v>
      </c>
      <c r="G129" t="s">
        <v>172</v>
      </c>
      <c r="H129" s="3">
        <v>0</v>
      </c>
      <c r="I129" s="5">
        <v>42607</v>
      </c>
      <c r="J129" s="5" t="str">
        <f t="shared" si="2"/>
        <v>September</v>
      </c>
      <c r="K129" s="7">
        <f t="shared" si="3"/>
        <v>2016</v>
      </c>
      <c r="L129" t="s">
        <v>5717</v>
      </c>
      <c r="M129" t="s">
        <v>30</v>
      </c>
      <c r="N129">
        <v>90036</v>
      </c>
      <c r="O129">
        <v>1835</v>
      </c>
      <c r="P129" t="s">
        <v>2876</v>
      </c>
      <c r="Q129">
        <v>12</v>
      </c>
      <c r="R129">
        <v>4</v>
      </c>
      <c r="S129" t="s">
        <v>32</v>
      </c>
      <c r="U129">
        <v>12.44</v>
      </c>
      <c r="V129">
        <v>26</v>
      </c>
      <c r="W129" t="s">
        <v>33</v>
      </c>
      <c r="X129" s="5">
        <v>42611</v>
      </c>
      <c r="Y129" t="s">
        <v>39</v>
      </c>
      <c r="Z129" t="s">
        <v>34</v>
      </c>
      <c r="AA129" t="s">
        <v>64</v>
      </c>
    </row>
    <row r="130" spans="1:27" x14ac:dyDescent="0.3">
      <c r="A130">
        <v>4</v>
      </c>
      <c r="B130" t="s">
        <v>43</v>
      </c>
      <c r="C130">
        <v>6</v>
      </c>
      <c r="D130" t="s">
        <v>26</v>
      </c>
      <c r="E130" t="s">
        <v>27</v>
      </c>
      <c r="F130" t="s">
        <v>13</v>
      </c>
      <c r="G130" t="s">
        <v>172</v>
      </c>
      <c r="H130" s="3">
        <v>0</v>
      </c>
      <c r="I130" s="5">
        <v>42607</v>
      </c>
      <c r="J130" s="5" t="str">
        <f t="shared" ref="J130:J193" si="4">TEXT($I$2,"mmmm")</f>
        <v>September</v>
      </c>
      <c r="K130" s="7">
        <f t="shared" si="3"/>
        <v>2016</v>
      </c>
      <c r="L130" t="s">
        <v>5717</v>
      </c>
      <c r="M130" t="s">
        <v>30</v>
      </c>
      <c r="N130">
        <v>90036</v>
      </c>
      <c r="O130">
        <v>1300</v>
      </c>
      <c r="P130" t="s">
        <v>3457</v>
      </c>
      <c r="Q130">
        <v>13</v>
      </c>
      <c r="R130">
        <v>4</v>
      </c>
      <c r="S130" t="s">
        <v>32</v>
      </c>
      <c r="U130">
        <v>13.19</v>
      </c>
      <c r="V130">
        <v>49</v>
      </c>
      <c r="W130" t="s">
        <v>33</v>
      </c>
      <c r="X130" s="5">
        <v>42611</v>
      </c>
      <c r="Y130" t="s">
        <v>39</v>
      </c>
      <c r="Z130" t="s">
        <v>34</v>
      </c>
      <c r="AA130" t="s">
        <v>42</v>
      </c>
    </row>
    <row r="131" spans="1:27" x14ac:dyDescent="0.3">
      <c r="A131">
        <v>4</v>
      </c>
      <c r="B131" t="s">
        <v>43</v>
      </c>
      <c r="C131">
        <v>6</v>
      </c>
      <c r="D131" t="s">
        <v>50</v>
      </c>
      <c r="E131" t="s">
        <v>27</v>
      </c>
      <c r="F131" t="s">
        <v>13</v>
      </c>
      <c r="G131" t="s">
        <v>172</v>
      </c>
      <c r="H131" s="3">
        <v>0</v>
      </c>
      <c r="I131" s="5">
        <v>42607</v>
      </c>
      <c r="J131" s="5" t="str">
        <f t="shared" si="4"/>
        <v>September</v>
      </c>
      <c r="K131" s="7">
        <f t="shared" ref="K131:K194" si="5">YEAR(I131)</f>
        <v>2016</v>
      </c>
      <c r="L131" t="s">
        <v>5717</v>
      </c>
      <c r="M131" t="s">
        <v>30</v>
      </c>
      <c r="N131">
        <v>90036</v>
      </c>
      <c r="O131">
        <v>1404</v>
      </c>
      <c r="P131" t="s">
        <v>1041</v>
      </c>
      <c r="Q131">
        <v>30</v>
      </c>
      <c r="R131">
        <v>5</v>
      </c>
      <c r="S131" t="s">
        <v>32</v>
      </c>
      <c r="U131">
        <v>30.43</v>
      </c>
      <c r="V131">
        <v>95</v>
      </c>
      <c r="W131" t="s">
        <v>33</v>
      </c>
      <c r="X131" s="5">
        <v>42611</v>
      </c>
      <c r="Y131" t="s">
        <v>39</v>
      </c>
      <c r="Z131" t="s">
        <v>34</v>
      </c>
      <c r="AA131" t="s">
        <v>113</v>
      </c>
    </row>
    <row r="132" spans="1:27" x14ac:dyDescent="0.3">
      <c r="A132">
        <v>5</v>
      </c>
      <c r="B132" t="s">
        <v>25</v>
      </c>
      <c r="C132">
        <v>3</v>
      </c>
      <c r="D132" t="s">
        <v>11</v>
      </c>
      <c r="E132" t="s">
        <v>65</v>
      </c>
      <c r="F132" t="s">
        <v>13</v>
      </c>
      <c r="G132" t="s">
        <v>395</v>
      </c>
      <c r="H132" s="3">
        <v>0.2</v>
      </c>
      <c r="I132" s="5">
        <v>42430</v>
      </c>
      <c r="J132" s="5" t="str">
        <f t="shared" si="4"/>
        <v>September</v>
      </c>
      <c r="K132" s="7">
        <f t="shared" si="5"/>
        <v>2016</v>
      </c>
      <c r="L132" t="s">
        <v>396</v>
      </c>
      <c r="M132" t="s">
        <v>30</v>
      </c>
      <c r="N132">
        <v>98115</v>
      </c>
      <c r="O132">
        <v>744</v>
      </c>
      <c r="P132" t="s">
        <v>8108</v>
      </c>
      <c r="Q132">
        <v>51</v>
      </c>
      <c r="R132">
        <v>2</v>
      </c>
      <c r="S132" t="s">
        <v>32</v>
      </c>
      <c r="U132">
        <v>51.48</v>
      </c>
      <c r="V132">
        <v>458</v>
      </c>
      <c r="W132" t="s">
        <v>19</v>
      </c>
      <c r="X132" s="5">
        <v>42435</v>
      </c>
      <c r="Y132" t="s">
        <v>20</v>
      </c>
      <c r="Z132" t="s">
        <v>69</v>
      </c>
      <c r="AA132" t="s">
        <v>24</v>
      </c>
    </row>
    <row r="133" spans="1:27" x14ac:dyDescent="0.3">
      <c r="A133">
        <v>4</v>
      </c>
      <c r="B133" t="s">
        <v>43</v>
      </c>
      <c r="C133">
        <v>6</v>
      </c>
      <c r="D133" t="s">
        <v>11</v>
      </c>
      <c r="E133" t="s">
        <v>2470</v>
      </c>
      <c r="F133" t="s">
        <v>13</v>
      </c>
      <c r="G133" t="s">
        <v>1103</v>
      </c>
      <c r="H133" s="3">
        <v>0</v>
      </c>
      <c r="I133" s="5">
        <v>42548</v>
      </c>
      <c r="J133" s="5" t="str">
        <f t="shared" si="4"/>
        <v>September</v>
      </c>
      <c r="K133" s="7">
        <f t="shared" si="5"/>
        <v>2016</v>
      </c>
      <c r="L133" t="s">
        <v>2471</v>
      </c>
      <c r="M133" t="s">
        <v>16</v>
      </c>
      <c r="N133">
        <v>38671</v>
      </c>
      <c r="O133">
        <v>964</v>
      </c>
      <c r="P133" t="s">
        <v>1859</v>
      </c>
      <c r="Q133">
        <v>22</v>
      </c>
      <c r="R133">
        <v>1</v>
      </c>
      <c r="S133" t="s">
        <v>18</v>
      </c>
      <c r="U133">
        <v>22.35</v>
      </c>
      <c r="V133">
        <v>86</v>
      </c>
      <c r="W133" t="s">
        <v>19</v>
      </c>
      <c r="X133" s="5">
        <v>42552</v>
      </c>
      <c r="Y133" t="s">
        <v>39</v>
      </c>
      <c r="Z133" t="s">
        <v>887</v>
      </c>
      <c r="AA133" t="s">
        <v>41</v>
      </c>
    </row>
    <row r="134" spans="1:27" x14ac:dyDescent="0.3">
      <c r="A134">
        <v>4</v>
      </c>
      <c r="B134" t="s">
        <v>43</v>
      </c>
      <c r="C134">
        <v>6</v>
      </c>
      <c r="D134" t="s">
        <v>26</v>
      </c>
      <c r="E134" t="s">
        <v>2470</v>
      </c>
      <c r="F134" t="s">
        <v>13</v>
      </c>
      <c r="G134" t="s">
        <v>1103</v>
      </c>
      <c r="H134" s="3">
        <v>0</v>
      </c>
      <c r="I134" s="5">
        <v>42548</v>
      </c>
      <c r="J134" s="5" t="str">
        <f t="shared" si="4"/>
        <v>September</v>
      </c>
      <c r="K134" s="7">
        <f t="shared" si="5"/>
        <v>2016</v>
      </c>
      <c r="L134" t="s">
        <v>2471</v>
      </c>
      <c r="M134" t="s">
        <v>16</v>
      </c>
      <c r="N134">
        <v>38671</v>
      </c>
      <c r="O134">
        <v>1376</v>
      </c>
      <c r="P134" t="s">
        <v>4324</v>
      </c>
      <c r="Q134">
        <v>0</v>
      </c>
      <c r="R134">
        <v>5</v>
      </c>
      <c r="S134" t="s">
        <v>18</v>
      </c>
      <c r="U134">
        <v>0</v>
      </c>
      <c r="V134">
        <v>306</v>
      </c>
      <c r="W134" t="s">
        <v>19</v>
      </c>
      <c r="X134" s="5">
        <v>42552</v>
      </c>
      <c r="Y134" t="s">
        <v>39</v>
      </c>
      <c r="Z134" t="s">
        <v>887</v>
      </c>
      <c r="AA134" t="s">
        <v>42</v>
      </c>
    </row>
    <row r="135" spans="1:27" x14ac:dyDescent="0.3">
      <c r="A135">
        <v>4</v>
      </c>
      <c r="B135" t="s">
        <v>43</v>
      </c>
      <c r="C135">
        <v>6</v>
      </c>
      <c r="D135" t="s">
        <v>50</v>
      </c>
      <c r="E135" t="s">
        <v>2470</v>
      </c>
      <c r="F135" t="s">
        <v>13</v>
      </c>
      <c r="G135" t="s">
        <v>1103</v>
      </c>
      <c r="H135" s="3">
        <v>0</v>
      </c>
      <c r="I135" s="5">
        <v>42548</v>
      </c>
      <c r="J135" s="5" t="str">
        <f t="shared" si="4"/>
        <v>September</v>
      </c>
      <c r="K135" s="7">
        <f t="shared" si="5"/>
        <v>2016</v>
      </c>
      <c r="L135" t="s">
        <v>2471</v>
      </c>
      <c r="M135" t="s">
        <v>16</v>
      </c>
      <c r="N135">
        <v>38671</v>
      </c>
      <c r="O135">
        <v>1471</v>
      </c>
      <c r="P135" t="s">
        <v>524</v>
      </c>
      <c r="Q135">
        <v>54</v>
      </c>
      <c r="R135">
        <v>4</v>
      </c>
      <c r="S135" t="s">
        <v>18</v>
      </c>
      <c r="U135">
        <v>53.75</v>
      </c>
      <c r="V135">
        <v>224</v>
      </c>
      <c r="W135" t="s">
        <v>19</v>
      </c>
      <c r="X135" s="5">
        <v>42552</v>
      </c>
      <c r="Y135" t="s">
        <v>39</v>
      </c>
      <c r="Z135" t="s">
        <v>887</v>
      </c>
      <c r="AA135" t="s">
        <v>113</v>
      </c>
    </row>
    <row r="136" spans="1:27" x14ac:dyDescent="0.3">
      <c r="A136">
        <v>6</v>
      </c>
      <c r="B136" t="s">
        <v>10</v>
      </c>
      <c r="C136">
        <v>6</v>
      </c>
      <c r="D136" t="s">
        <v>50</v>
      </c>
      <c r="E136" t="s">
        <v>372</v>
      </c>
      <c r="F136" t="s">
        <v>13</v>
      </c>
      <c r="G136" t="s">
        <v>2318</v>
      </c>
      <c r="H136" s="3">
        <v>0</v>
      </c>
      <c r="I136" s="5">
        <v>42538</v>
      </c>
      <c r="J136" s="5" t="str">
        <f t="shared" si="4"/>
        <v>September</v>
      </c>
      <c r="K136" s="7">
        <f t="shared" si="5"/>
        <v>2016</v>
      </c>
      <c r="L136" t="s">
        <v>5043</v>
      </c>
      <c r="M136" t="s">
        <v>102</v>
      </c>
      <c r="N136">
        <v>19711</v>
      </c>
      <c r="O136">
        <v>1566</v>
      </c>
      <c r="P136" t="s">
        <v>4780</v>
      </c>
      <c r="Q136">
        <v>31</v>
      </c>
      <c r="R136">
        <v>3</v>
      </c>
      <c r="S136" t="s">
        <v>104</v>
      </c>
      <c r="U136">
        <v>31.01</v>
      </c>
      <c r="V136">
        <v>66</v>
      </c>
      <c r="W136" t="s">
        <v>19</v>
      </c>
      <c r="X136" s="5">
        <v>42544</v>
      </c>
      <c r="Y136" t="s">
        <v>39</v>
      </c>
      <c r="Z136" t="s">
        <v>161</v>
      </c>
      <c r="AA136" t="s">
        <v>422</v>
      </c>
    </row>
    <row r="137" spans="1:27" x14ac:dyDescent="0.3">
      <c r="A137">
        <v>5</v>
      </c>
      <c r="B137" t="s">
        <v>43</v>
      </c>
      <c r="C137">
        <v>6</v>
      </c>
      <c r="D137" t="s">
        <v>26</v>
      </c>
      <c r="E137" t="s">
        <v>106</v>
      </c>
      <c r="F137" t="s">
        <v>13</v>
      </c>
      <c r="G137" t="s">
        <v>1372</v>
      </c>
      <c r="H137" s="3">
        <v>0.2</v>
      </c>
      <c r="I137" s="5">
        <v>42523</v>
      </c>
      <c r="J137" s="5" t="str">
        <f t="shared" si="4"/>
        <v>September</v>
      </c>
      <c r="K137" s="7">
        <f t="shared" si="5"/>
        <v>2016</v>
      </c>
      <c r="L137" t="s">
        <v>1373</v>
      </c>
      <c r="M137" t="s">
        <v>30</v>
      </c>
      <c r="N137">
        <v>84057</v>
      </c>
      <c r="O137">
        <v>712</v>
      </c>
      <c r="P137" t="s">
        <v>1025</v>
      </c>
      <c r="Q137">
        <v>19</v>
      </c>
      <c r="R137">
        <v>3</v>
      </c>
      <c r="S137" t="s">
        <v>32</v>
      </c>
      <c r="U137">
        <v>19.440000000000001</v>
      </c>
      <c r="V137">
        <v>60</v>
      </c>
      <c r="W137" t="s">
        <v>76</v>
      </c>
      <c r="X137" s="5">
        <v>42528</v>
      </c>
      <c r="Y137" t="s">
        <v>39</v>
      </c>
      <c r="Z137" t="s">
        <v>87</v>
      </c>
      <c r="AA137" t="s">
        <v>54</v>
      </c>
    </row>
    <row r="138" spans="1:27" x14ac:dyDescent="0.3">
      <c r="A138">
        <v>5</v>
      </c>
      <c r="B138" t="s">
        <v>43</v>
      </c>
      <c r="C138">
        <v>6</v>
      </c>
      <c r="D138" t="s">
        <v>11</v>
      </c>
      <c r="E138" t="s">
        <v>106</v>
      </c>
      <c r="F138" t="s">
        <v>13</v>
      </c>
      <c r="G138" t="s">
        <v>1372</v>
      </c>
      <c r="H138" s="3">
        <v>0</v>
      </c>
      <c r="I138" s="5">
        <v>42523</v>
      </c>
      <c r="J138" s="5" t="str">
        <f t="shared" si="4"/>
        <v>September</v>
      </c>
      <c r="K138" s="7">
        <f t="shared" si="5"/>
        <v>2016</v>
      </c>
      <c r="L138" t="s">
        <v>1373</v>
      </c>
      <c r="M138" t="s">
        <v>30</v>
      </c>
      <c r="N138">
        <v>84057</v>
      </c>
      <c r="O138">
        <v>123</v>
      </c>
      <c r="P138" t="s">
        <v>920</v>
      </c>
      <c r="Q138">
        <v>22</v>
      </c>
      <c r="R138">
        <v>6</v>
      </c>
      <c r="S138" t="s">
        <v>32</v>
      </c>
      <c r="U138">
        <v>22</v>
      </c>
      <c r="V138">
        <v>73</v>
      </c>
      <c r="W138" t="s">
        <v>76</v>
      </c>
      <c r="X138" s="5">
        <v>42528</v>
      </c>
      <c r="Y138" t="s">
        <v>39</v>
      </c>
      <c r="Z138" t="s">
        <v>87</v>
      </c>
      <c r="AA138" t="s">
        <v>47</v>
      </c>
    </row>
    <row r="139" spans="1:27" x14ac:dyDescent="0.3">
      <c r="A139">
        <v>5</v>
      </c>
      <c r="B139" t="s">
        <v>43</v>
      </c>
      <c r="C139">
        <v>6</v>
      </c>
      <c r="D139" t="s">
        <v>11</v>
      </c>
      <c r="E139" t="s">
        <v>65</v>
      </c>
      <c r="F139" t="s">
        <v>13</v>
      </c>
      <c r="G139" t="s">
        <v>5208</v>
      </c>
      <c r="H139" s="3">
        <v>0.2</v>
      </c>
      <c r="I139" s="5">
        <v>42436</v>
      </c>
      <c r="J139" s="5" t="str">
        <f t="shared" si="4"/>
        <v>September</v>
      </c>
      <c r="K139" s="7">
        <f t="shared" si="5"/>
        <v>2016</v>
      </c>
      <c r="L139" t="s">
        <v>5762</v>
      </c>
      <c r="M139" t="s">
        <v>30</v>
      </c>
      <c r="N139">
        <v>98103</v>
      </c>
      <c r="O139">
        <v>759</v>
      </c>
      <c r="P139" t="s">
        <v>1839</v>
      </c>
      <c r="Q139">
        <v>54</v>
      </c>
      <c r="R139">
        <v>2</v>
      </c>
      <c r="S139" t="s">
        <v>32</v>
      </c>
      <c r="U139">
        <v>54.18</v>
      </c>
      <c r="V139">
        <v>482</v>
      </c>
      <c r="W139" t="s">
        <v>33</v>
      </c>
      <c r="X139" s="5">
        <v>42441</v>
      </c>
      <c r="Y139" t="s">
        <v>39</v>
      </c>
      <c r="Z139" t="s">
        <v>69</v>
      </c>
      <c r="AA139" t="s">
        <v>24</v>
      </c>
    </row>
    <row r="140" spans="1:27" x14ac:dyDescent="0.3">
      <c r="A140">
        <v>5</v>
      </c>
      <c r="B140" t="s">
        <v>43</v>
      </c>
      <c r="C140">
        <v>6</v>
      </c>
      <c r="D140" t="s">
        <v>11</v>
      </c>
      <c r="E140" t="s">
        <v>65</v>
      </c>
      <c r="F140" t="s">
        <v>13</v>
      </c>
      <c r="G140" t="s">
        <v>5208</v>
      </c>
      <c r="H140" s="3">
        <v>0.2</v>
      </c>
      <c r="I140" s="5">
        <v>42436</v>
      </c>
      <c r="J140" s="5" t="str">
        <f t="shared" si="4"/>
        <v>September</v>
      </c>
      <c r="K140" s="7">
        <f t="shared" si="5"/>
        <v>2016</v>
      </c>
      <c r="L140" t="s">
        <v>5762</v>
      </c>
      <c r="M140" t="s">
        <v>30</v>
      </c>
      <c r="N140">
        <v>98103</v>
      </c>
      <c r="O140">
        <v>1212</v>
      </c>
      <c r="P140" t="s">
        <v>5616</v>
      </c>
      <c r="Q140">
        <v>22</v>
      </c>
      <c r="R140">
        <v>6</v>
      </c>
      <c r="S140" t="s">
        <v>32</v>
      </c>
      <c r="U140">
        <v>21.84</v>
      </c>
      <c r="V140">
        <v>437</v>
      </c>
      <c r="W140" t="s">
        <v>33</v>
      </c>
      <c r="X140" s="5">
        <v>42441</v>
      </c>
      <c r="Y140" t="s">
        <v>39</v>
      </c>
      <c r="Z140" t="s">
        <v>69</v>
      </c>
      <c r="AA140" t="s">
        <v>24</v>
      </c>
    </row>
    <row r="141" spans="1:27" x14ac:dyDescent="0.3">
      <c r="A141">
        <v>5</v>
      </c>
      <c r="B141" t="s">
        <v>43</v>
      </c>
      <c r="C141">
        <v>6</v>
      </c>
      <c r="D141" t="s">
        <v>26</v>
      </c>
      <c r="E141" t="s">
        <v>65</v>
      </c>
      <c r="F141" t="s">
        <v>13</v>
      </c>
      <c r="G141" t="s">
        <v>5208</v>
      </c>
      <c r="H141" s="3">
        <v>0</v>
      </c>
      <c r="I141" s="5">
        <v>42436</v>
      </c>
      <c r="J141" s="5" t="str">
        <f t="shared" si="4"/>
        <v>September</v>
      </c>
      <c r="K141" s="7">
        <f t="shared" si="5"/>
        <v>2016</v>
      </c>
      <c r="L141" t="s">
        <v>5762</v>
      </c>
      <c r="M141" t="s">
        <v>30</v>
      </c>
      <c r="N141">
        <v>98103</v>
      </c>
      <c r="O141">
        <v>1170</v>
      </c>
      <c r="P141" t="s">
        <v>292</v>
      </c>
      <c r="Q141">
        <v>9</v>
      </c>
      <c r="R141">
        <v>5</v>
      </c>
      <c r="S141" t="s">
        <v>32</v>
      </c>
      <c r="U141">
        <v>9.5</v>
      </c>
      <c r="V141">
        <v>21</v>
      </c>
      <c r="W141" t="s">
        <v>33</v>
      </c>
      <c r="X141" s="5">
        <v>42441</v>
      </c>
      <c r="Y141" t="s">
        <v>39</v>
      </c>
      <c r="Z141" t="s">
        <v>69</v>
      </c>
      <c r="AA141" t="s">
        <v>49</v>
      </c>
    </row>
    <row r="142" spans="1:27" x14ac:dyDescent="0.3">
      <c r="A142">
        <v>5</v>
      </c>
      <c r="B142" t="s">
        <v>43</v>
      </c>
      <c r="C142">
        <v>6</v>
      </c>
      <c r="D142" t="s">
        <v>26</v>
      </c>
      <c r="E142" t="s">
        <v>65</v>
      </c>
      <c r="F142" t="s">
        <v>13</v>
      </c>
      <c r="G142" t="s">
        <v>5208</v>
      </c>
      <c r="H142" s="3">
        <v>0</v>
      </c>
      <c r="I142" s="5">
        <v>42436</v>
      </c>
      <c r="J142" s="5" t="str">
        <f t="shared" si="4"/>
        <v>September</v>
      </c>
      <c r="K142" s="7">
        <f t="shared" si="5"/>
        <v>2016</v>
      </c>
      <c r="L142" t="s">
        <v>5762</v>
      </c>
      <c r="M142" t="s">
        <v>30</v>
      </c>
      <c r="N142">
        <v>98103</v>
      </c>
      <c r="O142">
        <v>470</v>
      </c>
      <c r="P142" t="s">
        <v>8174</v>
      </c>
      <c r="Q142">
        <v>0</v>
      </c>
      <c r="R142">
        <v>5</v>
      </c>
      <c r="S142" t="s">
        <v>32</v>
      </c>
      <c r="U142">
        <v>0</v>
      </c>
      <c r="V142">
        <v>205</v>
      </c>
      <c r="W142" t="s">
        <v>33</v>
      </c>
      <c r="X142" s="5">
        <v>42441</v>
      </c>
      <c r="Y142" t="s">
        <v>39</v>
      </c>
      <c r="Z142" t="s">
        <v>69</v>
      </c>
      <c r="AA142" t="s">
        <v>42</v>
      </c>
    </row>
    <row r="143" spans="1:27" x14ac:dyDescent="0.3">
      <c r="A143">
        <v>2</v>
      </c>
      <c r="B143" t="s">
        <v>43</v>
      </c>
      <c r="C143">
        <v>3</v>
      </c>
      <c r="D143" t="s">
        <v>26</v>
      </c>
      <c r="E143" t="s">
        <v>1180</v>
      </c>
      <c r="F143" t="s">
        <v>13</v>
      </c>
      <c r="G143" t="s">
        <v>5381</v>
      </c>
      <c r="H143" s="3">
        <v>0.2</v>
      </c>
      <c r="I143" s="5">
        <v>42734</v>
      </c>
      <c r="J143" s="5" t="str">
        <f t="shared" si="4"/>
        <v>September</v>
      </c>
      <c r="K143" s="7">
        <f t="shared" si="5"/>
        <v>2016</v>
      </c>
      <c r="L143" t="s">
        <v>6030</v>
      </c>
      <c r="M143" t="s">
        <v>73</v>
      </c>
      <c r="N143">
        <v>78041</v>
      </c>
      <c r="O143">
        <v>629</v>
      </c>
      <c r="P143" t="s">
        <v>4340</v>
      </c>
      <c r="Q143">
        <v>5</v>
      </c>
      <c r="R143">
        <v>3</v>
      </c>
      <c r="S143" t="s">
        <v>75</v>
      </c>
      <c r="U143">
        <v>4.71</v>
      </c>
      <c r="V143">
        <v>13</v>
      </c>
      <c r="W143" t="s">
        <v>33</v>
      </c>
      <c r="X143" s="5">
        <v>42736</v>
      </c>
      <c r="Y143" t="s">
        <v>20</v>
      </c>
      <c r="Z143" t="s">
        <v>77</v>
      </c>
      <c r="AA143" t="s">
        <v>119</v>
      </c>
    </row>
    <row r="144" spans="1:27" x14ac:dyDescent="0.3">
      <c r="A144">
        <v>2</v>
      </c>
      <c r="B144" t="s">
        <v>43</v>
      </c>
      <c r="C144">
        <v>3</v>
      </c>
      <c r="D144" t="s">
        <v>26</v>
      </c>
      <c r="E144" t="s">
        <v>1180</v>
      </c>
      <c r="F144" t="s">
        <v>13</v>
      </c>
      <c r="G144" t="s">
        <v>5381</v>
      </c>
      <c r="H144" s="3">
        <v>0.8</v>
      </c>
      <c r="I144" s="5">
        <v>42734</v>
      </c>
      <c r="J144" s="5" t="str">
        <f t="shared" si="4"/>
        <v>September</v>
      </c>
      <c r="K144" s="7">
        <f t="shared" si="5"/>
        <v>2016</v>
      </c>
      <c r="L144" t="s">
        <v>6030</v>
      </c>
      <c r="M144" t="s">
        <v>73</v>
      </c>
      <c r="N144">
        <v>78041</v>
      </c>
      <c r="O144">
        <v>50</v>
      </c>
      <c r="P144" t="s">
        <v>749</v>
      </c>
      <c r="Q144">
        <v>-4</v>
      </c>
      <c r="R144">
        <v>3</v>
      </c>
      <c r="S144" t="s">
        <v>75</v>
      </c>
      <c r="U144">
        <v>-3.66</v>
      </c>
      <c r="V144">
        <v>2</v>
      </c>
      <c r="W144" t="s">
        <v>33</v>
      </c>
      <c r="X144" s="5">
        <v>42736</v>
      </c>
      <c r="Y144" t="s">
        <v>20</v>
      </c>
      <c r="Z144" t="s">
        <v>77</v>
      </c>
      <c r="AA144" t="s">
        <v>54</v>
      </c>
    </row>
    <row r="145" spans="1:27" x14ac:dyDescent="0.3">
      <c r="A145">
        <v>2</v>
      </c>
      <c r="B145" t="s">
        <v>43</v>
      </c>
      <c r="C145">
        <v>3</v>
      </c>
      <c r="D145" t="s">
        <v>50</v>
      </c>
      <c r="E145" t="s">
        <v>1180</v>
      </c>
      <c r="F145" t="s">
        <v>13</v>
      </c>
      <c r="G145" t="s">
        <v>5381</v>
      </c>
      <c r="H145" s="3">
        <v>0.2</v>
      </c>
      <c r="I145" s="5">
        <v>42734</v>
      </c>
      <c r="J145" s="5" t="str">
        <f t="shared" si="4"/>
        <v>September</v>
      </c>
      <c r="K145" s="7">
        <f t="shared" si="5"/>
        <v>2016</v>
      </c>
      <c r="L145" t="s">
        <v>6030</v>
      </c>
      <c r="M145" t="s">
        <v>73</v>
      </c>
      <c r="N145">
        <v>78041</v>
      </c>
      <c r="O145">
        <v>1000</v>
      </c>
      <c r="P145" t="s">
        <v>616</v>
      </c>
      <c r="Q145">
        <v>14</v>
      </c>
      <c r="R145">
        <v>2</v>
      </c>
      <c r="S145" t="s">
        <v>75</v>
      </c>
      <c r="U145">
        <v>14.4</v>
      </c>
      <c r="V145">
        <v>48</v>
      </c>
      <c r="W145" t="s">
        <v>33</v>
      </c>
      <c r="X145" s="5">
        <v>42736</v>
      </c>
      <c r="Y145" t="s">
        <v>20</v>
      </c>
      <c r="Z145" t="s">
        <v>77</v>
      </c>
      <c r="AA145" t="s">
        <v>113</v>
      </c>
    </row>
    <row r="146" spans="1:27" x14ac:dyDescent="0.3">
      <c r="A146">
        <v>2</v>
      </c>
      <c r="B146" t="s">
        <v>43</v>
      </c>
      <c r="C146">
        <v>3</v>
      </c>
      <c r="D146" t="s">
        <v>50</v>
      </c>
      <c r="E146" t="s">
        <v>1180</v>
      </c>
      <c r="F146" t="s">
        <v>13</v>
      </c>
      <c r="G146" t="s">
        <v>5381</v>
      </c>
      <c r="H146" s="3">
        <v>0.2</v>
      </c>
      <c r="I146" s="5">
        <v>42734</v>
      </c>
      <c r="J146" s="5" t="str">
        <f t="shared" si="4"/>
        <v>September</v>
      </c>
      <c r="K146" s="7">
        <f t="shared" si="5"/>
        <v>2016</v>
      </c>
      <c r="L146" t="s">
        <v>6030</v>
      </c>
      <c r="M146" t="s">
        <v>73</v>
      </c>
      <c r="N146">
        <v>78041</v>
      </c>
      <c r="O146">
        <v>1277</v>
      </c>
      <c r="P146" t="s">
        <v>4873</v>
      </c>
      <c r="Q146">
        <v>19</v>
      </c>
      <c r="R146">
        <v>2</v>
      </c>
      <c r="S146" t="s">
        <v>75</v>
      </c>
      <c r="U146">
        <v>19.04</v>
      </c>
      <c r="V146">
        <v>218</v>
      </c>
      <c r="W146" t="s">
        <v>33</v>
      </c>
      <c r="X146" s="5">
        <v>42736</v>
      </c>
      <c r="Y146" t="s">
        <v>20</v>
      </c>
      <c r="Z146" t="s">
        <v>77</v>
      </c>
      <c r="AA146" t="s">
        <v>52</v>
      </c>
    </row>
    <row r="147" spans="1:27" x14ac:dyDescent="0.3">
      <c r="A147">
        <v>2</v>
      </c>
      <c r="B147" t="s">
        <v>43</v>
      </c>
      <c r="C147">
        <v>3</v>
      </c>
      <c r="D147" t="s">
        <v>50</v>
      </c>
      <c r="E147" t="s">
        <v>1180</v>
      </c>
      <c r="F147" t="s">
        <v>13</v>
      </c>
      <c r="G147" t="s">
        <v>5381</v>
      </c>
      <c r="H147" s="3">
        <v>0.2</v>
      </c>
      <c r="I147" s="5">
        <v>42734</v>
      </c>
      <c r="J147" s="5" t="str">
        <f t="shared" si="4"/>
        <v>September</v>
      </c>
      <c r="K147" s="7">
        <f t="shared" si="5"/>
        <v>2016</v>
      </c>
      <c r="L147" t="s">
        <v>6030</v>
      </c>
      <c r="M147" t="s">
        <v>73</v>
      </c>
      <c r="N147">
        <v>78041</v>
      </c>
      <c r="O147">
        <v>154</v>
      </c>
      <c r="P147" t="s">
        <v>5025</v>
      </c>
      <c r="Q147">
        <v>29</v>
      </c>
      <c r="R147">
        <v>3</v>
      </c>
      <c r="S147" t="s">
        <v>75</v>
      </c>
      <c r="U147">
        <v>28.77</v>
      </c>
      <c r="V147">
        <v>329</v>
      </c>
      <c r="W147" t="s">
        <v>33</v>
      </c>
      <c r="X147" s="5">
        <v>42736</v>
      </c>
      <c r="Y147" t="s">
        <v>20</v>
      </c>
      <c r="Z147" t="s">
        <v>77</v>
      </c>
      <c r="AA147" t="s">
        <v>52</v>
      </c>
    </row>
    <row r="148" spans="1:27" x14ac:dyDescent="0.3">
      <c r="A148">
        <v>5</v>
      </c>
      <c r="B148" t="s">
        <v>43</v>
      </c>
      <c r="C148">
        <v>6</v>
      </c>
      <c r="D148" t="s">
        <v>26</v>
      </c>
      <c r="E148" t="s">
        <v>122</v>
      </c>
      <c r="F148" t="s">
        <v>13</v>
      </c>
      <c r="G148" t="s">
        <v>5421</v>
      </c>
      <c r="H148" s="3">
        <v>0.2</v>
      </c>
      <c r="I148" s="5">
        <v>42712</v>
      </c>
      <c r="J148" s="5" t="str">
        <f t="shared" si="4"/>
        <v>September</v>
      </c>
      <c r="K148" s="7">
        <f t="shared" si="5"/>
        <v>2016</v>
      </c>
      <c r="L148" t="s">
        <v>6244</v>
      </c>
      <c r="M148" t="s">
        <v>73</v>
      </c>
      <c r="N148">
        <v>77041</v>
      </c>
      <c r="O148">
        <v>462</v>
      </c>
      <c r="P148" t="s">
        <v>324</v>
      </c>
      <c r="Q148">
        <v>6</v>
      </c>
      <c r="R148">
        <v>2</v>
      </c>
      <c r="S148" t="s">
        <v>75</v>
      </c>
      <c r="U148">
        <v>6.04</v>
      </c>
      <c r="V148">
        <v>60</v>
      </c>
      <c r="W148" t="s">
        <v>33</v>
      </c>
      <c r="X148" s="5">
        <v>42717</v>
      </c>
      <c r="Y148" t="s">
        <v>39</v>
      </c>
      <c r="Z148" t="s">
        <v>77</v>
      </c>
      <c r="AA148" t="s">
        <v>42</v>
      </c>
    </row>
    <row r="149" spans="1:27" x14ac:dyDescent="0.3">
      <c r="A149">
        <v>4</v>
      </c>
      <c r="B149" t="s">
        <v>43</v>
      </c>
      <c r="C149">
        <v>6</v>
      </c>
      <c r="D149" t="s">
        <v>26</v>
      </c>
      <c r="E149" t="s">
        <v>572</v>
      </c>
      <c r="F149" t="s">
        <v>13</v>
      </c>
      <c r="G149" t="s">
        <v>7494</v>
      </c>
      <c r="H149" s="3">
        <v>0</v>
      </c>
      <c r="I149" s="5">
        <v>42511</v>
      </c>
      <c r="J149" s="5" t="str">
        <f t="shared" si="4"/>
        <v>September</v>
      </c>
      <c r="K149" s="7">
        <f t="shared" si="5"/>
        <v>2016</v>
      </c>
      <c r="L149" t="s">
        <v>7680</v>
      </c>
      <c r="M149" t="s">
        <v>30</v>
      </c>
      <c r="N149">
        <v>92037</v>
      </c>
      <c r="O149">
        <v>29</v>
      </c>
      <c r="P149" t="s">
        <v>473</v>
      </c>
      <c r="Q149">
        <v>11</v>
      </c>
      <c r="R149">
        <v>8</v>
      </c>
      <c r="S149" t="s">
        <v>32</v>
      </c>
      <c r="U149">
        <v>10.51</v>
      </c>
      <c r="V149">
        <v>32</v>
      </c>
      <c r="W149" t="s">
        <v>76</v>
      </c>
      <c r="X149" s="5">
        <v>42515</v>
      </c>
      <c r="Y149" t="s">
        <v>39</v>
      </c>
      <c r="Z149" t="s">
        <v>34</v>
      </c>
      <c r="AA149" t="s">
        <v>49</v>
      </c>
    </row>
    <row r="150" spans="1:27" x14ac:dyDescent="0.3">
      <c r="A150">
        <v>4</v>
      </c>
      <c r="B150" t="s">
        <v>25</v>
      </c>
      <c r="C150">
        <v>3</v>
      </c>
      <c r="D150" t="s">
        <v>26</v>
      </c>
      <c r="E150" t="s">
        <v>6165</v>
      </c>
      <c r="F150" t="s">
        <v>13</v>
      </c>
      <c r="G150" t="s">
        <v>5513</v>
      </c>
      <c r="H150" s="3">
        <v>0.2</v>
      </c>
      <c r="I150" s="5">
        <v>42404</v>
      </c>
      <c r="J150" s="5" t="str">
        <f t="shared" si="4"/>
        <v>September</v>
      </c>
      <c r="K150" s="7">
        <f t="shared" si="5"/>
        <v>2016</v>
      </c>
      <c r="L150" t="s">
        <v>6166</v>
      </c>
      <c r="M150" t="s">
        <v>30</v>
      </c>
      <c r="N150">
        <v>92025</v>
      </c>
      <c r="O150">
        <v>711</v>
      </c>
      <c r="P150" t="s">
        <v>3170</v>
      </c>
      <c r="Q150">
        <v>6</v>
      </c>
      <c r="R150">
        <v>2</v>
      </c>
      <c r="S150" t="s">
        <v>32</v>
      </c>
      <c r="U150">
        <v>6.04</v>
      </c>
      <c r="V150">
        <v>17</v>
      </c>
      <c r="W150" t="s">
        <v>33</v>
      </c>
      <c r="X150" s="5">
        <v>42408</v>
      </c>
      <c r="Y150" t="s">
        <v>20</v>
      </c>
      <c r="Z150" t="s">
        <v>34</v>
      </c>
      <c r="AA150" t="s">
        <v>54</v>
      </c>
    </row>
    <row r="151" spans="1:27" x14ac:dyDescent="0.3">
      <c r="A151">
        <v>3</v>
      </c>
      <c r="B151" t="s">
        <v>10</v>
      </c>
      <c r="C151">
        <v>3</v>
      </c>
      <c r="D151" t="s">
        <v>26</v>
      </c>
      <c r="E151" t="s">
        <v>2648</v>
      </c>
      <c r="F151" t="s">
        <v>13</v>
      </c>
      <c r="G151" t="s">
        <v>981</v>
      </c>
      <c r="H151" s="3">
        <v>0</v>
      </c>
      <c r="I151" s="5">
        <v>42692</v>
      </c>
      <c r="J151" s="5" t="str">
        <f t="shared" si="4"/>
        <v>September</v>
      </c>
      <c r="K151" s="7">
        <f t="shared" si="5"/>
        <v>2016</v>
      </c>
      <c r="L151" t="s">
        <v>8007</v>
      </c>
      <c r="M151" t="s">
        <v>30</v>
      </c>
      <c r="N151">
        <v>84604</v>
      </c>
      <c r="O151">
        <v>98</v>
      </c>
      <c r="P151" t="s">
        <v>8254</v>
      </c>
      <c r="Q151">
        <v>10</v>
      </c>
      <c r="R151">
        <v>7</v>
      </c>
      <c r="S151" t="s">
        <v>32</v>
      </c>
      <c r="T151" t="s">
        <v>92</v>
      </c>
      <c r="U151">
        <v>9.89</v>
      </c>
      <c r="V151">
        <v>22</v>
      </c>
      <c r="W151" t="s">
        <v>33</v>
      </c>
      <c r="X151" s="5">
        <v>42695</v>
      </c>
      <c r="Y151" t="s">
        <v>20</v>
      </c>
      <c r="Z151" t="s">
        <v>87</v>
      </c>
      <c r="AA151" t="s">
        <v>64</v>
      </c>
    </row>
    <row r="152" spans="1:27" x14ac:dyDescent="0.3">
      <c r="A152">
        <v>7</v>
      </c>
      <c r="B152" t="s">
        <v>25</v>
      </c>
      <c r="C152">
        <v>6</v>
      </c>
      <c r="D152" t="s">
        <v>26</v>
      </c>
      <c r="E152" t="s">
        <v>88</v>
      </c>
      <c r="F152" t="s">
        <v>13</v>
      </c>
      <c r="G152" t="s">
        <v>5536</v>
      </c>
      <c r="H152" s="3">
        <v>0</v>
      </c>
      <c r="I152" s="5">
        <v>42713</v>
      </c>
      <c r="J152" s="5" t="str">
        <f t="shared" si="4"/>
        <v>September</v>
      </c>
      <c r="K152" s="7">
        <f t="shared" si="5"/>
        <v>2016</v>
      </c>
      <c r="L152" t="s">
        <v>6615</v>
      </c>
      <c r="M152" t="s">
        <v>30</v>
      </c>
      <c r="N152">
        <v>94122</v>
      </c>
      <c r="O152">
        <v>1786</v>
      </c>
      <c r="P152" t="s">
        <v>872</v>
      </c>
      <c r="Q152">
        <v>17</v>
      </c>
      <c r="R152">
        <v>6</v>
      </c>
      <c r="S152" t="s">
        <v>32</v>
      </c>
      <c r="U152">
        <v>16.989999999999998</v>
      </c>
      <c r="V152">
        <v>35</v>
      </c>
      <c r="W152" t="s">
        <v>33</v>
      </c>
      <c r="X152" s="5">
        <v>42720</v>
      </c>
      <c r="Y152" t="s">
        <v>39</v>
      </c>
      <c r="Z152" t="s">
        <v>34</v>
      </c>
      <c r="AA152" t="s">
        <v>64</v>
      </c>
    </row>
    <row r="153" spans="1:27" x14ac:dyDescent="0.3">
      <c r="A153">
        <v>3</v>
      </c>
      <c r="B153" t="s">
        <v>25</v>
      </c>
      <c r="C153">
        <v>1</v>
      </c>
      <c r="D153" t="s">
        <v>11</v>
      </c>
      <c r="E153" t="s">
        <v>122</v>
      </c>
      <c r="F153" t="s">
        <v>13</v>
      </c>
      <c r="G153" t="s">
        <v>6827</v>
      </c>
      <c r="H153" s="3">
        <v>0.3</v>
      </c>
      <c r="I153" s="5">
        <v>42620</v>
      </c>
      <c r="J153" s="5" t="str">
        <f t="shared" si="4"/>
        <v>September</v>
      </c>
      <c r="K153" s="7">
        <f t="shared" si="5"/>
        <v>2016</v>
      </c>
      <c r="L153" t="s">
        <v>6828</v>
      </c>
      <c r="M153" t="s">
        <v>73</v>
      </c>
      <c r="N153">
        <v>77036</v>
      </c>
      <c r="O153">
        <v>1356</v>
      </c>
      <c r="P153" t="s">
        <v>5655</v>
      </c>
      <c r="Q153">
        <v>-23</v>
      </c>
      <c r="R153">
        <v>1</v>
      </c>
      <c r="S153" t="s">
        <v>75</v>
      </c>
      <c r="U153">
        <v>-22.95</v>
      </c>
      <c r="V153">
        <v>201</v>
      </c>
      <c r="W153" t="s">
        <v>76</v>
      </c>
      <c r="X153" s="5">
        <v>42623</v>
      </c>
      <c r="Y153" t="s">
        <v>130</v>
      </c>
      <c r="Z153" t="s">
        <v>77</v>
      </c>
      <c r="AA153" t="s">
        <v>41</v>
      </c>
    </row>
    <row r="154" spans="1:27" x14ac:dyDescent="0.3">
      <c r="A154">
        <v>3</v>
      </c>
      <c r="B154" t="s">
        <v>25</v>
      </c>
      <c r="C154">
        <v>1</v>
      </c>
      <c r="D154" t="s">
        <v>26</v>
      </c>
      <c r="E154" t="s">
        <v>122</v>
      </c>
      <c r="F154" t="s">
        <v>13</v>
      </c>
      <c r="G154" t="s">
        <v>6827</v>
      </c>
      <c r="H154" s="3">
        <v>0.2</v>
      </c>
      <c r="I154" s="5">
        <v>42620</v>
      </c>
      <c r="J154" s="5" t="str">
        <f t="shared" si="4"/>
        <v>September</v>
      </c>
      <c r="K154" s="7">
        <f t="shared" si="5"/>
        <v>2016</v>
      </c>
      <c r="L154" t="s">
        <v>6828</v>
      </c>
      <c r="M154" t="s">
        <v>73</v>
      </c>
      <c r="N154">
        <v>77036</v>
      </c>
      <c r="O154">
        <v>523</v>
      </c>
      <c r="P154" t="s">
        <v>3026</v>
      </c>
      <c r="Q154">
        <v>4</v>
      </c>
      <c r="R154">
        <v>3</v>
      </c>
      <c r="S154" t="s">
        <v>75</v>
      </c>
      <c r="U154">
        <v>3.55</v>
      </c>
      <c r="V154">
        <v>22</v>
      </c>
      <c r="W154" t="s">
        <v>76</v>
      </c>
      <c r="X154" s="5">
        <v>42623</v>
      </c>
      <c r="Y154" t="s">
        <v>130</v>
      </c>
      <c r="Z154" t="s">
        <v>77</v>
      </c>
      <c r="AA154" t="s">
        <v>49</v>
      </c>
    </row>
    <row r="155" spans="1:27" x14ac:dyDescent="0.3">
      <c r="A155">
        <v>3</v>
      </c>
      <c r="B155" t="s">
        <v>25</v>
      </c>
      <c r="C155">
        <v>1</v>
      </c>
      <c r="D155" t="s">
        <v>26</v>
      </c>
      <c r="E155" t="s">
        <v>122</v>
      </c>
      <c r="F155" t="s">
        <v>13</v>
      </c>
      <c r="G155" t="s">
        <v>6827</v>
      </c>
      <c r="H155" s="3">
        <v>0.8</v>
      </c>
      <c r="I155" s="5">
        <v>42620</v>
      </c>
      <c r="J155" s="5" t="str">
        <f t="shared" si="4"/>
        <v>September</v>
      </c>
      <c r="K155" s="7">
        <f t="shared" si="5"/>
        <v>2016</v>
      </c>
      <c r="L155" t="s">
        <v>6828</v>
      </c>
      <c r="M155" t="s">
        <v>73</v>
      </c>
      <c r="N155">
        <v>77036</v>
      </c>
      <c r="O155">
        <v>134</v>
      </c>
      <c r="P155" t="s">
        <v>817</v>
      </c>
      <c r="Q155">
        <v>-5</v>
      </c>
      <c r="R155">
        <v>2</v>
      </c>
      <c r="S155" t="s">
        <v>75</v>
      </c>
      <c r="U155">
        <v>-4.82</v>
      </c>
      <c r="V155">
        <v>3</v>
      </c>
      <c r="W155" t="s">
        <v>76</v>
      </c>
      <c r="X155" s="5">
        <v>42623</v>
      </c>
      <c r="Y155" t="s">
        <v>130</v>
      </c>
      <c r="Z155" t="s">
        <v>77</v>
      </c>
      <c r="AA155" t="s">
        <v>54</v>
      </c>
    </row>
    <row r="156" spans="1:27" x14ac:dyDescent="0.3">
      <c r="A156">
        <v>3</v>
      </c>
      <c r="B156" t="s">
        <v>25</v>
      </c>
      <c r="C156">
        <v>1</v>
      </c>
      <c r="D156" t="s">
        <v>50</v>
      </c>
      <c r="E156" t="s">
        <v>122</v>
      </c>
      <c r="F156" t="s">
        <v>13</v>
      </c>
      <c r="G156" t="s">
        <v>6827</v>
      </c>
      <c r="H156" s="3">
        <v>0.2</v>
      </c>
      <c r="I156" s="5">
        <v>42620</v>
      </c>
      <c r="J156" s="5" t="str">
        <f t="shared" si="4"/>
        <v>September</v>
      </c>
      <c r="K156" s="7">
        <f t="shared" si="5"/>
        <v>2016</v>
      </c>
      <c r="L156" t="s">
        <v>6828</v>
      </c>
      <c r="M156" t="s">
        <v>73</v>
      </c>
      <c r="N156">
        <v>77036</v>
      </c>
      <c r="O156">
        <v>1246</v>
      </c>
      <c r="P156" t="s">
        <v>5170</v>
      </c>
      <c r="Q156">
        <v>15</v>
      </c>
      <c r="R156">
        <v>3</v>
      </c>
      <c r="S156" t="s">
        <v>75</v>
      </c>
      <c r="U156">
        <v>14.76</v>
      </c>
      <c r="V156">
        <v>197</v>
      </c>
      <c r="W156" t="s">
        <v>76</v>
      </c>
      <c r="X156" s="5">
        <v>42623</v>
      </c>
      <c r="Y156" t="s">
        <v>130</v>
      </c>
      <c r="Z156" t="s">
        <v>77</v>
      </c>
      <c r="AA156" t="s">
        <v>52</v>
      </c>
    </row>
    <row r="157" spans="1:27" x14ac:dyDescent="0.3">
      <c r="A157">
        <v>3</v>
      </c>
      <c r="B157" t="s">
        <v>25</v>
      </c>
      <c r="C157">
        <v>1</v>
      </c>
      <c r="D157" t="s">
        <v>50</v>
      </c>
      <c r="E157" t="s">
        <v>122</v>
      </c>
      <c r="F157" t="s">
        <v>13</v>
      </c>
      <c r="G157" t="s">
        <v>6827</v>
      </c>
      <c r="H157" s="3">
        <v>0.2</v>
      </c>
      <c r="I157" s="5">
        <v>42620</v>
      </c>
      <c r="J157" s="5" t="str">
        <f t="shared" si="4"/>
        <v>September</v>
      </c>
      <c r="K157" s="7">
        <f t="shared" si="5"/>
        <v>2016</v>
      </c>
      <c r="L157" t="s">
        <v>6828</v>
      </c>
      <c r="M157" t="s">
        <v>73</v>
      </c>
      <c r="N157">
        <v>77036</v>
      </c>
      <c r="O157">
        <v>307</v>
      </c>
      <c r="P157" t="s">
        <v>4770</v>
      </c>
      <c r="Q157">
        <v>-3</v>
      </c>
      <c r="R157">
        <v>4</v>
      </c>
      <c r="S157" t="s">
        <v>75</v>
      </c>
      <c r="U157">
        <v>-2.92</v>
      </c>
      <c r="V157">
        <v>47</v>
      </c>
      <c r="W157" t="s">
        <v>76</v>
      </c>
      <c r="X157" s="5">
        <v>42623</v>
      </c>
      <c r="Y157" t="s">
        <v>130</v>
      </c>
      <c r="Z157" t="s">
        <v>77</v>
      </c>
      <c r="AA157" t="s">
        <v>113</v>
      </c>
    </row>
    <row r="158" spans="1:27" x14ac:dyDescent="0.3">
      <c r="A158">
        <v>5</v>
      </c>
      <c r="B158" t="s">
        <v>43</v>
      </c>
      <c r="C158">
        <v>6</v>
      </c>
      <c r="D158" t="s">
        <v>26</v>
      </c>
      <c r="E158" t="s">
        <v>88</v>
      </c>
      <c r="F158" t="s">
        <v>13</v>
      </c>
      <c r="G158" t="s">
        <v>7246</v>
      </c>
      <c r="H158" s="3">
        <v>0</v>
      </c>
      <c r="I158" s="5">
        <v>42464</v>
      </c>
      <c r="J158" s="5" t="str">
        <f t="shared" si="4"/>
        <v>September</v>
      </c>
      <c r="K158" s="7">
        <f t="shared" si="5"/>
        <v>2016</v>
      </c>
      <c r="L158" t="s">
        <v>7673</v>
      </c>
      <c r="M158" t="s">
        <v>30</v>
      </c>
      <c r="N158">
        <v>94109</v>
      </c>
      <c r="O158">
        <v>229</v>
      </c>
      <c r="P158" t="s">
        <v>4002</v>
      </c>
      <c r="Q158">
        <v>9</v>
      </c>
      <c r="R158">
        <v>6</v>
      </c>
      <c r="S158" t="s">
        <v>32</v>
      </c>
      <c r="U158">
        <v>9.07</v>
      </c>
      <c r="V158">
        <v>19</v>
      </c>
      <c r="W158" t="s">
        <v>76</v>
      </c>
      <c r="X158" s="5">
        <v>42469</v>
      </c>
      <c r="Y158" t="s">
        <v>39</v>
      </c>
      <c r="Z158" t="s">
        <v>34</v>
      </c>
      <c r="AA158" t="s">
        <v>35</v>
      </c>
    </row>
    <row r="159" spans="1:27" x14ac:dyDescent="0.3">
      <c r="A159">
        <v>0</v>
      </c>
      <c r="B159" t="s">
        <v>10</v>
      </c>
      <c r="C159">
        <v>0</v>
      </c>
      <c r="D159" t="s">
        <v>11</v>
      </c>
      <c r="E159" t="s">
        <v>88</v>
      </c>
      <c r="F159" t="s">
        <v>13</v>
      </c>
      <c r="G159" t="s">
        <v>6899</v>
      </c>
      <c r="H159" s="3">
        <v>0.15</v>
      </c>
      <c r="I159" s="5">
        <v>42702</v>
      </c>
      <c r="J159" s="5" t="str">
        <f t="shared" si="4"/>
        <v>September</v>
      </c>
      <c r="K159" s="7">
        <f t="shared" si="5"/>
        <v>2016</v>
      </c>
      <c r="L159" t="s">
        <v>6914</v>
      </c>
      <c r="M159" t="s">
        <v>30</v>
      </c>
      <c r="N159">
        <v>94122</v>
      </c>
      <c r="O159">
        <v>1428</v>
      </c>
      <c r="P159" t="s">
        <v>1611</v>
      </c>
      <c r="Q159">
        <v>-5</v>
      </c>
      <c r="R159">
        <v>4</v>
      </c>
      <c r="S159" t="s">
        <v>32</v>
      </c>
      <c r="U159">
        <v>-4.84</v>
      </c>
      <c r="V159">
        <v>411</v>
      </c>
      <c r="W159" t="s">
        <v>76</v>
      </c>
      <c r="X159" s="5">
        <v>42702</v>
      </c>
      <c r="Y159" t="s">
        <v>773</v>
      </c>
      <c r="Z159" t="s">
        <v>34</v>
      </c>
      <c r="AA159" t="s">
        <v>22</v>
      </c>
    </row>
    <row r="160" spans="1:27" x14ac:dyDescent="0.3">
      <c r="A160">
        <v>0</v>
      </c>
      <c r="B160" t="s">
        <v>10</v>
      </c>
      <c r="C160">
        <v>0</v>
      </c>
      <c r="D160" t="s">
        <v>26</v>
      </c>
      <c r="E160" t="s">
        <v>88</v>
      </c>
      <c r="F160" t="s">
        <v>13</v>
      </c>
      <c r="G160" t="s">
        <v>6899</v>
      </c>
      <c r="H160" s="3">
        <v>0</v>
      </c>
      <c r="I160" s="5">
        <v>42702</v>
      </c>
      <c r="J160" s="5" t="str">
        <f t="shared" si="4"/>
        <v>September</v>
      </c>
      <c r="K160" s="7">
        <f t="shared" si="5"/>
        <v>2016</v>
      </c>
      <c r="L160" t="s">
        <v>6914</v>
      </c>
      <c r="M160" t="s">
        <v>30</v>
      </c>
      <c r="N160">
        <v>94122</v>
      </c>
      <c r="O160">
        <v>1504</v>
      </c>
      <c r="P160" t="s">
        <v>774</v>
      </c>
      <c r="Q160">
        <v>0</v>
      </c>
      <c r="R160">
        <v>2</v>
      </c>
      <c r="S160" t="s">
        <v>32</v>
      </c>
      <c r="U160">
        <v>0.15</v>
      </c>
      <c r="V160">
        <v>7</v>
      </c>
      <c r="W160" t="s">
        <v>76</v>
      </c>
      <c r="X160" s="5">
        <v>42702</v>
      </c>
      <c r="Y160" t="s">
        <v>773</v>
      </c>
      <c r="Z160" t="s">
        <v>34</v>
      </c>
      <c r="AA160" t="s">
        <v>356</v>
      </c>
    </row>
    <row r="161" spans="1:27" x14ac:dyDescent="0.3">
      <c r="A161">
        <v>0</v>
      </c>
      <c r="B161" t="s">
        <v>10</v>
      </c>
      <c r="C161">
        <v>0</v>
      </c>
      <c r="D161" t="s">
        <v>26</v>
      </c>
      <c r="E161" t="s">
        <v>88</v>
      </c>
      <c r="F161" t="s">
        <v>13</v>
      </c>
      <c r="G161" t="s">
        <v>6899</v>
      </c>
      <c r="H161" s="3">
        <v>0</v>
      </c>
      <c r="I161" s="5">
        <v>42702</v>
      </c>
      <c r="J161" s="5" t="str">
        <f t="shared" si="4"/>
        <v>September</v>
      </c>
      <c r="K161" s="7">
        <f t="shared" si="5"/>
        <v>2016</v>
      </c>
      <c r="L161" t="s">
        <v>6914</v>
      </c>
      <c r="M161" t="s">
        <v>30</v>
      </c>
      <c r="N161">
        <v>94122</v>
      </c>
      <c r="O161">
        <v>197</v>
      </c>
      <c r="P161" t="s">
        <v>627</v>
      </c>
      <c r="Q161">
        <v>20</v>
      </c>
      <c r="R161">
        <v>4</v>
      </c>
      <c r="S161" t="s">
        <v>32</v>
      </c>
      <c r="U161">
        <v>19.87</v>
      </c>
      <c r="V161">
        <v>41</v>
      </c>
      <c r="W161" t="s">
        <v>76</v>
      </c>
      <c r="X161" s="5">
        <v>42702</v>
      </c>
      <c r="Y161" t="s">
        <v>773</v>
      </c>
      <c r="Z161" t="s">
        <v>34</v>
      </c>
      <c r="AA161" t="s">
        <v>35</v>
      </c>
    </row>
    <row r="162" spans="1:27" x14ac:dyDescent="0.3">
      <c r="A162">
        <v>7</v>
      </c>
      <c r="B162" t="s">
        <v>25</v>
      </c>
      <c r="C162">
        <v>6</v>
      </c>
      <c r="D162" t="s">
        <v>11</v>
      </c>
      <c r="E162" t="s">
        <v>27</v>
      </c>
      <c r="F162" t="s">
        <v>13</v>
      </c>
      <c r="G162" t="s">
        <v>1360</v>
      </c>
      <c r="H162" s="3">
        <v>0.2</v>
      </c>
      <c r="I162" s="5">
        <v>42685</v>
      </c>
      <c r="J162" s="5" t="str">
        <f t="shared" si="4"/>
        <v>September</v>
      </c>
      <c r="K162" s="7">
        <f t="shared" si="5"/>
        <v>2016</v>
      </c>
      <c r="L162" t="s">
        <v>7855</v>
      </c>
      <c r="M162" t="s">
        <v>30</v>
      </c>
      <c r="N162">
        <v>90008</v>
      </c>
      <c r="O162">
        <v>845</v>
      </c>
      <c r="P162" t="s">
        <v>2016</v>
      </c>
      <c r="Q162">
        <v>11</v>
      </c>
      <c r="R162">
        <v>1</v>
      </c>
      <c r="S162" t="s">
        <v>32</v>
      </c>
      <c r="T162" t="s">
        <v>92</v>
      </c>
      <c r="U162">
        <v>11.26</v>
      </c>
      <c r="V162">
        <v>113</v>
      </c>
      <c r="W162" t="s">
        <v>19</v>
      </c>
      <c r="X162" s="5">
        <v>42692</v>
      </c>
      <c r="Y162" t="s">
        <v>39</v>
      </c>
      <c r="Z162" t="s">
        <v>34</v>
      </c>
      <c r="AA162" t="s">
        <v>24</v>
      </c>
    </row>
    <row r="163" spans="1:27" x14ac:dyDescent="0.3">
      <c r="A163">
        <v>7</v>
      </c>
      <c r="B163" t="s">
        <v>25</v>
      </c>
      <c r="C163">
        <v>6</v>
      </c>
      <c r="D163" t="s">
        <v>26</v>
      </c>
      <c r="E163" t="s">
        <v>27</v>
      </c>
      <c r="F163" t="s">
        <v>13</v>
      </c>
      <c r="G163" t="s">
        <v>1360</v>
      </c>
      <c r="H163" s="3">
        <v>0</v>
      </c>
      <c r="I163" s="5">
        <v>42685</v>
      </c>
      <c r="J163" s="5" t="str">
        <f t="shared" si="4"/>
        <v>September</v>
      </c>
      <c r="K163" s="7">
        <f t="shared" si="5"/>
        <v>2016</v>
      </c>
      <c r="L163" t="s">
        <v>7855</v>
      </c>
      <c r="M163" t="s">
        <v>30</v>
      </c>
      <c r="N163">
        <v>90008</v>
      </c>
      <c r="O163">
        <v>30</v>
      </c>
      <c r="P163" t="s">
        <v>934</v>
      </c>
      <c r="Q163">
        <v>8</v>
      </c>
      <c r="R163">
        <v>3</v>
      </c>
      <c r="S163" t="s">
        <v>32</v>
      </c>
      <c r="T163" t="s">
        <v>92</v>
      </c>
      <c r="U163">
        <v>7.92</v>
      </c>
      <c r="V163">
        <v>30</v>
      </c>
      <c r="W163" t="s">
        <v>19</v>
      </c>
      <c r="X163" s="5">
        <v>42692</v>
      </c>
      <c r="Y163" t="s">
        <v>39</v>
      </c>
      <c r="Z163" t="s">
        <v>34</v>
      </c>
      <c r="AA163" t="s">
        <v>49</v>
      </c>
    </row>
    <row r="164" spans="1:27" x14ac:dyDescent="0.3">
      <c r="A164">
        <v>3</v>
      </c>
      <c r="B164" t="s">
        <v>25</v>
      </c>
      <c r="C164">
        <v>1</v>
      </c>
      <c r="D164" t="s">
        <v>26</v>
      </c>
      <c r="E164" t="s">
        <v>369</v>
      </c>
      <c r="F164" t="s">
        <v>13</v>
      </c>
      <c r="G164" t="s">
        <v>2839</v>
      </c>
      <c r="H164" s="3">
        <v>0.8</v>
      </c>
      <c r="I164" s="5">
        <v>42696</v>
      </c>
      <c r="J164" s="5" t="str">
        <f t="shared" si="4"/>
        <v>September</v>
      </c>
      <c r="K164" s="7">
        <f t="shared" si="5"/>
        <v>2016</v>
      </c>
      <c r="L164" t="s">
        <v>2840</v>
      </c>
      <c r="M164" t="s">
        <v>73</v>
      </c>
      <c r="N164">
        <v>77506</v>
      </c>
      <c r="O164">
        <v>1644</v>
      </c>
      <c r="P164" t="s">
        <v>2841</v>
      </c>
      <c r="Q164">
        <v>-11</v>
      </c>
      <c r="R164">
        <v>1</v>
      </c>
      <c r="S164" t="s">
        <v>75</v>
      </c>
      <c r="U164">
        <v>-11.08</v>
      </c>
      <c r="V164">
        <v>7</v>
      </c>
      <c r="W164" t="s">
        <v>19</v>
      </c>
      <c r="X164" s="5">
        <v>42699</v>
      </c>
      <c r="Y164" t="s">
        <v>130</v>
      </c>
      <c r="Z164" t="s">
        <v>77</v>
      </c>
      <c r="AA164" t="s">
        <v>54</v>
      </c>
    </row>
    <row r="165" spans="1:27" x14ac:dyDescent="0.3">
      <c r="A165">
        <v>5</v>
      </c>
      <c r="B165" t="s">
        <v>43</v>
      </c>
      <c r="C165">
        <v>6</v>
      </c>
      <c r="D165" t="s">
        <v>11</v>
      </c>
      <c r="E165" t="s">
        <v>998</v>
      </c>
      <c r="F165" t="s">
        <v>13</v>
      </c>
      <c r="G165" t="s">
        <v>1860</v>
      </c>
      <c r="H165" s="3">
        <v>0.6</v>
      </c>
      <c r="I165" s="5">
        <v>42376</v>
      </c>
      <c r="J165" s="5" t="str">
        <f t="shared" si="4"/>
        <v>September</v>
      </c>
      <c r="K165" s="7">
        <f t="shared" si="5"/>
        <v>2016</v>
      </c>
      <c r="L165" t="s">
        <v>2283</v>
      </c>
      <c r="M165" t="s">
        <v>73</v>
      </c>
      <c r="N165">
        <v>77340</v>
      </c>
      <c r="O165">
        <v>875</v>
      </c>
      <c r="P165" t="s">
        <v>8178</v>
      </c>
      <c r="Q165">
        <v>-54</v>
      </c>
      <c r="R165">
        <v>3</v>
      </c>
      <c r="S165" t="s">
        <v>75</v>
      </c>
      <c r="U165">
        <v>-53.71</v>
      </c>
      <c r="V165">
        <v>77</v>
      </c>
      <c r="W165" t="s">
        <v>19</v>
      </c>
      <c r="X165" s="5">
        <v>42381</v>
      </c>
      <c r="Y165" t="s">
        <v>39</v>
      </c>
      <c r="Z165" t="s">
        <v>77</v>
      </c>
      <c r="AA165" t="s">
        <v>47</v>
      </c>
    </row>
    <row r="166" spans="1:27" x14ac:dyDescent="0.3">
      <c r="A166">
        <v>5</v>
      </c>
      <c r="B166" t="s">
        <v>43</v>
      </c>
      <c r="C166">
        <v>6</v>
      </c>
      <c r="D166" t="s">
        <v>26</v>
      </c>
      <c r="E166" t="s">
        <v>998</v>
      </c>
      <c r="F166" t="s">
        <v>13</v>
      </c>
      <c r="G166" t="s">
        <v>1860</v>
      </c>
      <c r="H166" s="3">
        <v>0.8</v>
      </c>
      <c r="I166" s="5">
        <v>42376</v>
      </c>
      <c r="J166" s="5" t="str">
        <f t="shared" si="4"/>
        <v>September</v>
      </c>
      <c r="K166" s="7">
        <f t="shared" si="5"/>
        <v>2016</v>
      </c>
      <c r="L166" t="s">
        <v>2283</v>
      </c>
      <c r="M166" t="s">
        <v>73</v>
      </c>
      <c r="N166">
        <v>77340</v>
      </c>
      <c r="O166">
        <v>47</v>
      </c>
      <c r="P166" t="s">
        <v>8270</v>
      </c>
      <c r="Q166">
        <v>-18</v>
      </c>
      <c r="R166">
        <v>7</v>
      </c>
      <c r="S166" t="s">
        <v>75</v>
      </c>
      <c r="U166">
        <v>-18.25</v>
      </c>
      <c r="V166">
        <v>10</v>
      </c>
      <c r="W166" t="s">
        <v>19</v>
      </c>
      <c r="X166" s="5">
        <v>42381</v>
      </c>
      <c r="Y166" t="s">
        <v>39</v>
      </c>
      <c r="Z166" t="s">
        <v>77</v>
      </c>
      <c r="AA166" t="s">
        <v>54</v>
      </c>
    </row>
    <row r="167" spans="1:27" x14ac:dyDescent="0.3">
      <c r="A167">
        <v>4</v>
      </c>
      <c r="B167" t="s">
        <v>43</v>
      </c>
      <c r="C167">
        <v>6</v>
      </c>
      <c r="D167" t="s">
        <v>11</v>
      </c>
      <c r="E167" t="s">
        <v>572</v>
      </c>
      <c r="F167" t="s">
        <v>13</v>
      </c>
      <c r="G167" t="s">
        <v>1924</v>
      </c>
      <c r="H167" s="3">
        <v>0.2</v>
      </c>
      <c r="I167" s="5">
        <v>42432</v>
      </c>
      <c r="J167" s="5" t="str">
        <f t="shared" si="4"/>
        <v>September</v>
      </c>
      <c r="K167" s="7">
        <f t="shared" si="5"/>
        <v>2016</v>
      </c>
      <c r="L167" t="s">
        <v>2717</v>
      </c>
      <c r="M167" t="s">
        <v>30</v>
      </c>
      <c r="N167">
        <v>92037</v>
      </c>
      <c r="O167">
        <v>313</v>
      </c>
      <c r="P167" t="s">
        <v>1856</v>
      </c>
      <c r="Q167">
        <v>-23</v>
      </c>
      <c r="R167">
        <v>3</v>
      </c>
      <c r="S167" t="s">
        <v>32</v>
      </c>
      <c r="U167">
        <v>-23.49</v>
      </c>
      <c r="V167">
        <v>626</v>
      </c>
      <c r="W167" t="s">
        <v>19</v>
      </c>
      <c r="X167" s="5">
        <v>42436</v>
      </c>
      <c r="Y167" t="s">
        <v>39</v>
      </c>
      <c r="Z167" t="s">
        <v>34</v>
      </c>
      <c r="AA167" t="s">
        <v>41</v>
      </c>
    </row>
    <row r="168" spans="1:27" x14ac:dyDescent="0.3">
      <c r="A168">
        <v>7</v>
      </c>
      <c r="B168" t="s">
        <v>25</v>
      </c>
      <c r="C168">
        <v>6</v>
      </c>
      <c r="D168" t="s">
        <v>26</v>
      </c>
      <c r="E168" t="s">
        <v>171</v>
      </c>
      <c r="F168" t="s">
        <v>13</v>
      </c>
      <c r="G168" t="s">
        <v>1619</v>
      </c>
      <c r="H168" s="3">
        <v>0.2</v>
      </c>
      <c r="I168" s="5">
        <v>42520</v>
      </c>
      <c r="J168" s="5" t="str">
        <f t="shared" si="4"/>
        <v>September</v>
      </c>
      <c r="K168" s="7">
        <f t="shared" si="5"/>
        <v>2016</v>
      </c>
      <c r="L168" t="s">
        <v>4211</v>
      </c>
      <c r="M168" t="s">
        <v>102</v>
      </c>
      <c r="N168">
        <v>10024</v>
      </c>
      <c r="O168">
        <v>1649</v>
      </c>
      <c r="P168" t="s">
        <v>3420</v>
      </c>
      <c r="Q168">
        <v>26</v>
      </c>
      <c r="R168">
        <v>4</v>
      </c>
      <c r="S168" t="s">
        <v>104</v>
      </c>
      <c r="U168">
        <v>26.39</v>
      </c>
      <c r="V168">
        <v>70</v>
      </c>
      <c r="W168" t="s">
        <v>19</v>
      </c>
      <c r="X168" s="5">
        <v>42527</v>
      </c>
      <c r="Y168" t="s">
        <v>39</v>
      </c>
      <c r="Z168" t="s">
        <v>175</v>
      </c>
      <c r="AA168" t="s">
        <v>54</v>
      </c>
    </row>
    <row r="169" spans="1:27" x14ac:dyDescent="0.3">
      <c r="A169">
        <v>7</v>
      </c>
      <c r="B169" t="s">
        <v>25</v>
      </c>
      <c r="C169">
        <v>6</v>
      </c>
      <c r="D169" t="s">
        <v>26</v>
      </c>
      <c r="E169" t="s">
        <v>79</v>
      </c>
      <c r="F169" t="s">
        <v>13</v>
      </c>
      <c r="G169" t="s">
        <v>80</v>
      </c>
      <c r="H169" s="3">
        <v>0</v>
      </c>
      <c r="I169" s="5">
        <v>42685</v>
      </c>
      <c r="J169" s="5" t="str">
        <f t="shared" si="4"/>
        <v>September</v>
      </c>
      <c r="K169" s="7">
        <f t="shared" si="5"/>
        <v>2016</v>
      </c>
      <c r="L169" t="s">
        <v>81</v>
      </c>
      <c r="M169" t="s">
        <v>73</v>
      </c>
      <c r="N169">
        <v>53711</v>
      </c>
      <c r="O169">
        <v>1526</v>
      </c>
      <c r="P169" t="s">
        <v>8143</v>
      </c>
      <c r="Q169">
        <v>13</v>
      </c>
      <c r="R169">
        <v>6</v>
      </c>
      <c r="S169" t="s">
        <v>75</v>
      </c>
      <c r="U169">
        <v>13.32</v>
      </c>
      <c r="V169">
        <v>666</v>
      </c>
      <c r="W169" t="s">
        <v>19</v>
      </c>
      <c r="X169" s="5">
        <v>42692</v>
      </c>
      <c r="Y169" t="s">
        <v>39</v>
      </c>
      <c r="Z169" t="s">
        <v>82</v>
      </c>
      <c r="AA169" t="s">
        <v>42</v>
      </c>
    </row>
    <row r="170" spans="1:27" x14ac:dyDescent="0.3">
      <c r="A170">
        <v>0</v>
      </c>
      <c r="B170" t="s">
        <v>10</v>
      </c>
      <c r="C170">
        <v>0</v>
      </c>
      <c r="D170" t="s">
        <v>11</v>
      </c>
      <c r="E170" t="s">
        <v>305</v>
      </c>
      <c r="F170" t="s">
        <v>13</v>
      </c>
      <c r="G170" t="s">
        <v>5323</v>
      </c>
      <c r="H170" s="3">
        <v>0.3</v>
      </c>
      <c r="I170" s="5">
        <v>42698</v>
      </c>
      <c r="J170" s="5" t="str">
        <f t="shared" si="4"/>
        <v>September</v>
      </c>
      <c r="K170" s="7">
        <f t="shared" si="5"/>
        <v>2016</v>
      </c>
      <c r="L170" t="s">
        <v>5324</v>
      </c>
      <c r="M170" t="s">
        <v>102</v>
      </c>
      <c r="N170">
        <v>43229</v>
      </c>
      <c r="O170">
        <v>752</v>
      </c>
      <c r="P170" t="s">
        <v>8133</v>
      </c>
      <c r="Q170">
        <v>-35</v>
      </c>
      <c r="R170">
        <v>3</v>
      </c>
      <c r="S170" t="s">
        <v>104</v>
      </c>
      <c r="U170">
        <v>-34.92</v>
      </c>
      <c r="V170">
        <v>611</v>
      </c>
      <c r="W170" t="s">
        <v>33</v>
      </c>
      <c r="X170" s="5">
        <v>42698</v>
      </c>
      <c r="Y170" t="s">
        <v>773</v>
      </c>
      <c r="Z170" t="s">
        <v>309</v>
      </c>
      <c r="AA170" t="s">
        <v>24</v>
      </c>
    </row>
    <row r="171" spans="1:27" x14ac:dyDescent="0.3">
      <c r="A171">
        <v>0</v>
      </c>
      <c r="B171" t="s">
        <v>10</v>
      </c>
      <c r="C171">
        <v>0</v>
      </c>
      <c r="D171" t="s">
        <v>50</v>
      </c>
      <c r="E171" t="s">
        <v>305</v>
      </c>
      <c r="F171" t="s">
        <v>13</v>
      </c>
      <c r="G171" t="s">
        <v>5323</v>
      </c>
      <c r="H171" s="3">
        <v>0.4</v>
      </c>
      <c r="I171" s="5">
        <v>42698</v>
      </c>
      <c r="J171" s="5" t="str">
        <f t="shared" si="4"/>
        <v>September</v>
      </c>
      <c r="K171" s="7">
        <f t="shared" si="5"/>
        <v>2016</v>
      </c>
      <c r="L171" t="s">
        <v>5324</v>
      </c>
      <c r="M171" t="s">
        <v>102</v>
      </c>
      <c r="N171">
        <v>43229</v>
      </c>
      <c r="O171">
        <v>1396</v>
      </c>
      <c r="P171" t="s">
        <v>4901</v>
      </c>
      <c r="Q171">
        <v>-210</v>
      </c>
      <c r="R171">
        <v>5</v>
      </c>
      <c r="S171" t="s">
        <v>104</v>
      </c>
      <c r="U171">
        <v>-209.99</v>
      </c>
      <c r="V171">
        <v>1050</v>
      </c>
      <c r="W171" t="s">
        <v>33</v>
      </c>
      <c r="X171" s="5">
        <v>42698</v>
      </c>
      <c r="Y171" t="s">
        <v>773</v>
      </c>
      <c r="Z171" t="s">
        <v>309</v>
      </c>
      <c r="AA171" t="s">
        <v>52</v>
      </c>
    </row>
    <row r="172" spans="1:27" x14ac:dyDescent="0.3">
      <c r="A172">
        <v>1</v>
      </c>
      <c r="B172" t="s">
        <v>10</v>
      </c>
      <c r="C172">
        <v>1</v>
      </c>
      <c r="D172" t="s">
        <v>26</v>
      </c>
      <c r="E172" t="s">
        <v>2483</v>
      </c>
      <c r="F172" t="s">
        <v>13</v>
      </c>
      <c r="G172" t="s">
        <v>8140</v>
      </c>
      <c r="H172" s="3">
        <v>0</v>
      </c>
      <c r="I172" s="5">
        <v>42375</v>
      </c>
      <c r="J172" s="5" t="str">
        <f t="shared" si="4"/>
        <v>September</v>
      </c>
      <c r="K172" s="7">
        <f t="shared" si="5"/>
        <v>2016</v>
      </c>
      <c r="L172" t="s">
        <v>5920</v>
      </c>
      <c r="M172" t="s">
        <v>16</v>
      </c>
      <c r="N172">
        <v>30605</v>
      </c>
      <c r="O172">
        <v>522</v>
      </c>
      <c r="P172" t="s">
        <v>755</v>
      </c>
      <c r="Q172">
        <v>5</v>
      </c>
      <c r="R172">
        <v>3</v>
      </c>
      <c r="S172" t="s">
        <v>18</v>
      </c>
      <c r="U172">
        <v>5.24</v>
      </c>
      <c r="V172">
        <v>13</v>
      </c>
      <c r="W172" t="s">
        <v>33</v>
      </c>
      <c r="X172" s="5">
        <v>42376</v>
      </c>
      <c r="Y172" t="s">
        <v>130</v>
      </c>
      <c r="Z172" t="s">
        <v>761</v>
      </c>
      <c r="AA172" t="s">
        <v>49</v>
      </c>
    </row>
    <row r="173" spans="1:27" x14ac:dyDescent="0.3">
      <c r="A173">
        <v>4</v>
      </c>
      <c r="B173" t="s">
        <v>25</v>
      </c>
      <c r="C173">
        <v>3</v>
      </c>
      <c r="D173" t="s">
        <v>11</v>
      </c>
      <c r="E173" t="s">
        <v>281</v>
      </c>
      <c r="F173" t="s">
        <v>13</v>
      </c>
      <c r="G173" t="s">
        <v>1524</v>
      </c>
      <c r="H173" s="3">
        <v>0.5</v>
      </c>
      <c r="I173" s="5">
        <v>42528</v>
      </c>
      <c r="J173" s="5" t="str">
        <f t="shared" si="4"/>
        <v>September</v>
      </c>
      <c r="K173" s="7">
        <f t="shared" si="5"/>
        <v>2016</v>
      </c>
      <c r="L173" t="s">
        <v>1866</v>
      </c>
      <c r="M173" t="s">
        <v>73</v>
      </c>
      <c r="N173">
        <v>60505</v>
      </c>
      <c r="O173">
        <v>318</v>
      </c>
      <c r="P173" t="s">
        <v>856</v>
      </c>
      <c r="Q173">
        <v>-210</v>
      </c>
      <c r="R173">
        <v>3</v>
      </c>
      <c r="S173" t="s">
        <v>75</v>
      </c>
      <c r="U173">
        <v>-209.77</v>
      </c>
      <c r="V173">
        <v>269</v>
      </c>
      <c r="W173" t="s">
        <v>19</v>
      </c>
      <c r="X173" s="5">
        <v>42532</v>
      </c>
      <c r="Y173" t="s">
        <v>20</v>
      </c>
      <c r="Z173" t="s">
        <v>139</v>
      </c>
      <c r="AA173" t="s">
        <v>41</v>
      </c>
    </row>
    <row r="174" spans="1:27" x14ac:dyDescent="0.3">
      <c r="A174">
        <v>4</v>
      </c>
      <c r="B174" t="s">
        <v>43</v>
      </c>
      <c r="C174">
        <v>6</v>
      </c>
      <c r="D174" t="s">
        <v>11</v>
      </c>
      <c r="E174" t="s">
        <v>572</v>
      </c>
      <c r="F174" t="s">
        <v>13</v>
      </c>
      <c r="G174" t="s">
        <v>1211</v>
      </c>
      <c r="H174" s="3">
        <v>0</v>
      </c>
      <c r="I174" s="5">
        <v>42730</v>
      </c>
      <c r="J174" s="5" t="str">
        <f t="shared" si="4"/>
        <v>September</v>
      </c>
      <c r="K174" s="7">
        <f t="shared" si="5"/>
        <v>2016</v>
      </c>
      <c r="L174" t="s">
        <v>2597</v>
      </c>
      <c r="M174" t="s">
        <v>30</v>
      </c>
      <c r="N174">
        <v>92024</v>
      </c>
      <c r="O174">
        <v>587</v>
      </c>
      <c r="P174" t="s">
        <v>2019</v>
      </c>
      <c r="Q174">
        <v>1</v>
      </c>
      <c r="R174">
        <v>2</v>
      </c>
      <c r="S174" t="s">
        <v>32</v>
      </c>
      <c r="U174">
        <v>1.1100000000000001</v>
      </c>
      <c r="V174">
        <v>3</v>
      </c>
      <c r="W174" t="s">
        <v>19</v>
      </c>
      <c r="X174" s="5">
        <v>42734</v>
      </c>
      <c r="Y174" t="s">
        <v>39</v>
      </c>
      <c r="Z174" t="s">
        <v>34</v>
      </c>
      <c r="AA174" t="s">
        <v>47</v>
      </c>
    </row>
    <row r="175" spans="1:27" x14ac:dyDescent="0.3">
      <c r="A175">
        <v>4</v>
      </c>
      <c r="B175" t="s">
        <v>43</v>
      </c>
      <c r="C175">
        <v>6</v>
      </c>
      <c r="D175" t="s">
        <v>26</v>
      </c>
      <c r="E175" t="s">
        <v>572</v>
      </c>
      <c r="F175" t="s">
        <v>13</v>
      </c>
      <c r="G175" t="s">
        <v>1211</v>
      </c>
      <c r="H175" s="3">
        <v>0</v>
      </c>
      <c r="I175" s="5">
        <v>42730</v>
      </c>
      <c r="J175" s="5" t="str">
        <f t="shared" si="4"/>
        <v>September</v>
      </c>
      <c r="K175" s="7">
        <f t="shared" si="5"/>
        <v>2016</v>
      </c>
      <c r="L175" t="s">
        <v>2597</v>
      </c>
      <c r="M175" t="s">
        <v>30</v>
      </c>
      <c r="N175">
        <v>92024</v>
      </c>
      <c r="O175">
        <v>84</v>
      </c>
      <c r="P175" t="s">
        <v>442</v>
      </c>
      <c r="Q175">
        <v>0</v>
      </c>
      <c r="R175">
        <v>3</v>
      </c>
      <c r="S175" t="s">
        <v>32</v>
      </c>
      <c r="U175">
        <v>0.12</v>
      </c>
      <c r="V175">
        <v>12</v>
      </c>
      <c r="W175" t="s">
        <v>19</v>
      </c>
      <c r="X175" s="5">
        <v>42734</v>
      </c>
      <c r="Y175" t="s">
        <v>39</v>
      </c>
      <c r="Z175" t="s">
        <v>34</v>
      </c>
      <c r="AA175" t="s">
        <v>356</v>
      </c>
    </row>
    <row r="176" spans="1:27" x14ac:dyDescent="0.3">
      <c r="A176">
        <v>5</v>
      </c>
      <c r="B176" t="s">
        <v>43</v>
      </c>
      <c r="C176">
        <v>6</v>
      </c>
      <c r="D176" t="s">
        <v>26</v>
      </c>
      <c r="E176" t="s">
        <v>195</v>
      </c>
      <c r="F176" t="s">
        <v>13</v>
      </c>
      <c r="G176" t="s">
        <v>196</v>
      </c>
      <c r="H176" s="3">
        <v>0.2</v>
      </c>
      <c r="I176" s="5">
        <v>42709</v>
      </c>
      <c r="J176" s="5" t="str">
        <f t="shared" si="4"/>
        <v>September</v>
      </c>
      <c r="K176" s="7">
        <f t="shared" si="5"/>
        <v>2016</v>
      </c>
      <c r="L176" t="s">
        <v>197</v>
      </c>
      <c r="M176" t="s">
        <v>30</v>
      </c>
      <c r="N176">
        <v>85234</v>
      </c>
      <c r="O176">
        <v>886</v>
      </c>
      <c r="P176" t="s">
        <v>198</v>
      </c>
      <c r="Q176">
        <v>111</v>
      </c>
      <c r="R176">
        <v>8</v>
      </c>
      <c r="S176" t="s">
        <v>32</v>
      </c>
      <c r="U176">
        <v>111.3</v>
      </c>
      <c r="V176">
        <v>1113</v>
      </c>
      <c r="W176" t="s">
        <v>33</v>
      </c>
      <c r="X176" s="5">
        <v>42714</v>
      </c>
      <c r="Y176" t="s">
        <v>39</v>
      </c>
      <c r="Z176" t="s">
        <v>199</v>
      </c>
      <c r="AA176" t="s">
        <v>49</v>
      </c>
    </row>
    <row r="177" spans="1:27" x14ac:dyDescent="0.3">
      <c r="A177">
        <v>5</v>
      </c>
      <c r="B177" t="s">
        <v>43</v>
      </c>
      <c r="C177">
        <v>6</v>
      </c>
      <c r="D177" t="s">
        <v>50</v>
      </c>
      <c r="E177" t="s">
        <v>195</v>
      </c>
      <c r="F177" t="s">
        <v>13</v>
      </c>
      <c r="G177" t="s">
        <v>196</v>
      </c>
      <c r="H177" s="3">
        <v>0.2</v>
      </c>
      <c r="I177" s="5">
        <v>42709</v>
      </c>
      <c r="J177" s="5" t="str">
        <f t="shared" si="4"/>
        <v>September</v>
      </c>
      <c r="K177" s="7">
        <f t="shared" si="5"/>
        <v>2016</v>
      </c>
      <c r="L177" t="s">
        <v>197</v>
      </c>
      <c r="M177" t="s">
        <v>30</v>
      </c>
      <c r="N177">
        <v>85234</v>
      </c>
      <c r="O177">
        <v>1118</v>
      </c>
      <c r="P177" t="s">
        <v>200</v>
      </c>
      <c r="Q177">
        <v>63</v>
      </c>
      <c r="R177">
        <v>4</v>
      </c>
      <c r="S177" t="s">
        <v>32</v>
      </c>
      <c r="U177">
        <v>62.99</v>
      </c>
      <c r="V177">
        <v>168</v>
      </c>
      <c r="W177" t="s">
        <v>33</v>
      </c>
      <c r="X177" s="5">
        <v>42714</v>
      </c>
      <c r="Y177" t="s">
        <v>39</v>
      </c>
      <c r="Z177" t="s">
        <v>199</v>
      </c>
      <c r="AA177" t="s">
        <v>52</v>
      </c>
    </row>
    <row r="178" spans="1:27" x14ac:dyDescent="0.3">
      <c r="A178">
        <v>4</v>
      </c>
      <c r="B178" t="s">
        <v>43</v>
      </c>
      <c r="C178">
        <v>6</v>
      </c>
      <c r="D178" t="s">
        <v>11</v>
      </c>
      <c r="E178" t="s">
        <v>27</v>
      </c>
      <c r="F178" t="s">
        <v>13</v>
      </c>
      <c r="G178" t="s">
        <v>317</v>
      </c>
      <c r="H178" s="3">
        <v>0.2</v>
      </c>
      <c r="I178" s="5">
        <v>42674</v>
      </c>
      <c r="J178" s="5" t="str">
        <f t="shared" si="4"/>
        <v>September</v>
      </c>
      <c r="K178" s="7">
        <f t="shared" si="5"/>
        <v>2016</v>
      </c>
      <c r="L178" t="s">
        <v>5772</v>
      </c>
      <c r="M178" t="s">
        <v>30</v>
      </c>
      <c r="N178">
        <v>90049</v>
      </c>
      <c r="O178">
        <v>1179</v>
      </c>
      <c r="P178" t="s">
        <v>1604</v>
      </c>
      <c r="Q178">
        <v>-9</v>
      </c>
      <c r="R178">
        <v>3</v>
      </c>
      <c r="S178" t="s">
        <v>32</v>
      </c>
      <c r="U178">
        <v>-9.15</v>
      </c>
      <c r="V178">
        <v>146</v>
      </c>
      <c r="W178" t="s">
        <v>33</v>
      </c>
      <c r="X178" s="5">
        <v>42678</v>
      </c>
      <c r="Y178" t="s">
        <v>39</v>
      </c>
      <c r="Z178" t="s">
        <v>34</v>
      </c>
      <c r="AA178" t="s">
        <v>24</v>
      </c>
    </row>
    <row r="179" spans="1:27" x14ac:dyDescent="0.3">
      <c r="A179">
        <v>4</v>
      </c>
      <c r="B179" t="s">
        <v>43</v>
      </c>
      <c r="C179">
        <v>6</v>
      </c>
      <c r="D179" t="s">
        <v>26</v>
      </c>
      <c r="E179" t="s">
        <v>27</v>
      </c>
      <c r="F179" t="s">
        <v>13</v>
      </c>
      <c r="G179" t="s">
        <v>317</v>
      </c>
      <c r="H179" s="3">
        <v>0</v>
      </c>
      <c r="I179" s="5">
        <v>42674</v>
      </c>
      <c r="J179" s="5" t="str">
        <f t="shared" si="4"/>
        <v>September</v>
      </c>
      <c r="K179" s="7">
        <f t="shared" si="5"/>
        <v>2016</v>
      </c>
      <c r="L179" t="s">
        <v>5772</v>
      </c>
      <c r="M179" t="s">
        <v>30</v>
      </c>
      <c r="N179">
        <v>90049</v>
      </c>
      <c r="O179">
        <v>1140</v>
      </c>
      <c r="P179" t="s">
        <v>3494</v>
      </c>
      <c r="Q179">
        <v>4</v>
      </c>
      <c r="R179">
        <v>3</v>
      </c>
      <c r="S179" t="s">
        <v>32</v>
      </c>
      <c r="U179">
        <v>3.72</v>
      </c>
      <c r="V179">
        <v>12</v>
      </c>
      <c r="W179" t="s">
        <v>33</v>
      </c>
      <c r="X179" s="5">
        <v>42678</v>
      </c>
      <c r="Y179" t="s">
        <v>39</v>
      </c>
      <c r="Z179" t="s">
        <v>34</v>
      </c>
      <c r="AA179" t="s">
        <v>49</v>
      </c>
    </row>
    <row r="180" spans="1:27" x14ac:dyDescent="0.3">
      <c r="A180">
        <v>4</v>
      </c>
      <c r="B180" t="s">
        <v>43</v>
      </c>
      <c r="C180">
        <v>6</v>
      </c>
      <c r="D180" t="s">
        <v>26</v>
      </c>
      <c r="E180" t="s">
        <v>27</v>
      </c>
      <c r="F180" t="s">
        <v>13</v>
      </c>
      <c r="G180" t="s">
        <v>317</v>
      </c>
      <c r="H180" s="3">
        <v>0</v>
      </c>
      <c r="I180" s="5">
        <v>42674</v>
      </c>
      <c r="J180" s="5" t="str">
        <f t="shared" si="4"/>
        <v>September</v>
      </c>
      <c r="K180" s="7">
        <f t="shared" si="5"/>
        <v>2016</v>
      </c>
      <c r="L180" t="s">
        <v>5772</v>
      </c>
      <c r="M180" t="s">
        <v>30</v>
      </c>
      <c r="N180">
        <v>90049</v>
      </c>
      <c r="O180">
        <v>1507</v>
      </c>
      <c r="P180" t="s">
        <v>346</v>
      </c>
      <c r="Q180">
        <v>5</v>
      </c>
      <c r="R180">
        <v>3</v>
      </c>
      <c r="S180" t="s">
        <v>32</v>
      </c>
      <c r="U180">
        <v>5.22</v>
      </c>
      <c r="V180">
        <v>11</v>
      </c>
      <c r="W180" t="s">
        <v>33</v>
      </c>
      <c r="X180" s="5">
        <v>42678</v>
      </c>
      <c r="Y180" t="s">
        <v>39</v>
      </c>
      <c r="Z180" t="s">
        <v>34</v>
      </c>
      <c r="AA180" t="s">
        <v>176</v>
      </c>
    </row>
    <row r="181" spans="1:27" x14ac:dyDescent="0.3">
      <c r="A181">
        <v>4</v>
      </c>
      <c r="B181" t="s">
        <v>43</v>
      </c>
      <c r="C181">
        <v>6</v>
      </c>
      <c r="D181" t="s">
        <v>26</v>
      </c>
      <c r="E181" t="s">
        <v>27</v>
      </c>
      <c r="F181" t="s">
        <v>13</v>
      </c>
      <c r="G181" t="s">
        <v>317</v>
      </c>
      <c r="H181" s="3">
        <v>0</v>
      </c>
      <c r="I181" s="5">
        <v>42674</v>
      </c>
      <c r="J181" s="5" t="str">
        <f t="shared" si="4"/>
        <v>September</v>
      </c>
      <c r="K181" s="7">
        <f t="shared" si="5"/>
        <v>2016</v>
      </c>
      <c r="L181" t="s">
        <v>5772</v>
      </c>
      <c r="M181" t="s">
        <v>30</v>
      </c>
      <c r="N181">
        <v>90049</v>
      </c>
      <c r="O181">
        <v>1557</v>
      </c>
      <c r="P181" t="s">
        <v>1236</v>
      </c>
      <c r="Q181">
        <v>12</v>
      </c>
      <c r="R181">
        <v>4</v>
      </c>
      <c r="S181" t="s">
        <v>32</v>
      </c>
      <c r="U181">
        <v>12.17</v>
      </c>
      <c r="V181">
        <v>406</v>
      </c>
      <c r="W181" t="s">
        <v>33</v>
      </c>
      <c r="X181" s="5">
        <v>42678</v>
      </c>
      <c r="Y181" t="s">
        <v>39</v>
      </c>
      <c r="Z181" t="s">
        <v>34</v>
      </c>
      <c r="AA181" t="s">
        <v>42</v>
      </c>
    </row>
    <row r="182" spans="1:27" x14ac:dyDescent="0.3">
      <c r="A182">
        <v>4</v>
      </c>
      <c r="B182" t="s">
        <v>43</v>
      </c>
      <c r="C182">
        <v>6</v>
      </c>
      <c r="D182" t="s">
        <v>26</v>
      </c>
      <c r="E182" t="s">
        <v>27</v>
      </c>
      <c r="F182" t="s">
        <v>13</v>
      </c>
      <c r="G182" t="s">
        <v>317</v>
      </c>
      <c r="H182" s="3">
        <v>0</v>
      </c>
      <c r="I182" s="5">
        <v>42674</v>
      </c>
      <c r="J182" s="5" t="str">
        <f t="shared" si="4"/>
        <v>September</v>
      </c>
      <c r="K182" s="7">
        <f t="shared" si="5"/>
        <v>2016</v>
      </c>
      <c r="L182" t="s">
        <v>5772</v>
      </c>
      <c r="M182" t="s">
        <v>30</v>
      </c>
      <c r="N182">
        <v>90049</v>
      </c>
      <c r="O182">
        <v>985</v>
      </c>
      <c r="P182" t="s">
        <v>2948</v>
      </c>
      <c r="Q182">
        <v>21</v>
      </c>
      <c r="R182">
        <v>5</v>
      </c>
      <c r="S182" t="s">
        <v>32</v>
      </c>
      <c r="U182">
        <v>20.88</v>
      </c>
      <c r="V182">
        <v>80</v>
      </c>
      <c r="W182" t="s">
        <v>33</v>
      </c>
      <c r="X182" s="5">
        <v>42678</v>
      </c>
      <c r="Y182" t="s">
        <v>39</v>
      </c>
      <c r="Z182" t="s">
        <v>34</v>
      </c>
      <c r="AA182" t="s">
        <v>42</v>
      </c>
    </row>
    <row r="183" spans="1:27" x14ac:dyDescent="0.3">
      <c r="A183">
        <v>4</v>
      </c>
      <c r="B183" t="s">
        <v>43</v>
      </c>
      <c r="C183">
        <v>6</v>
      </c>
      <c r="D183" t="s">
        <v>26</v>
      </c>
      <c r="E183" t="s">
        <v>27</v>
      </c>
      <c r="F183" t="s">
        <v>13</v>
      </c>
      <c r="G183" t="s">
        <v>317</v>
      </c>
      <c r="H183" s="3">
        <v>0</v>
      </c>
      <c r="I183" s="5">
        <v>42674</v>
      </c>
      <c r="J183" s="5" t="str">
        <f t="shared" si="4"/>
        <v>September</v>
      </c>
      <c r="K183" s="7">
        <f t="shared" si="5"/>
        <v>2016</v>
      </c>
      <c r="L183" t="s">
        <v>5772</v>
      </c>
      <c r="M183" t="s">
        <v>30</v>
      </c>
      <c r="N183">
        <v>90049</v>
      </c>
      <c r="O183">
        <v>1749</v>
      </c>
      <c r="P183" t="s">
        <v>2873</v>
      </c>
      <c r="Q183">
        <v>30</v>
      </c>
      <c r="R183">
        <v>13</v>
      </c>
      <c r="S183" t="s">
        <v>32</v>
      </c>
      <c r="U183">
        <v>30.43</v>
      </c>
      <c r="V183">
        <v>65</v>
      </c>
      <c r="W183" t="s">
        <v>33</v>
      </c>
      <c r="X183" s="5">
        <v>42678</v>
      </c>
      <c r="Y183" t="s">
        <v>39</v>
      </c>
      <c r="Z183" t="s">
        <v>34</v>
      </c>
      <c r="AA183" t="s">
        <v>64</v>
      </c>
    </row>
    <row r="184" spans="1:27" x14ac:dyDescent="0.3">
      <c r="A184">
        <v>4</v>
      </c>
      <c r="B184" t="s">
        <v>43</v>
      </c>
      <c r="C184">
        <v>6</v>
      </c>
      <c r="D184" t="s">
        <v>26</v>
      </c>
      <c r="E184" t="s">
        <v>27</v>
      </c>
      <c r="F184" t="s">
        <v>13</v>
      </c>
      <c r="G184" t="s">
        <v>317</v>
      </c>
      <c r="H184" s="3">
        <v>0.2</v>
      </c>
      <c r="I184" s="5">
        <v>42674</v>
      </c>
      <c r="J184" s="5" t="str">
        <f t="shared" si="4"/>
        <v>September</v>
      </c>
      <c r="K184" s="7">
        <f t="shared" si="5"/>
        <v>2016</v>
      </c>
      <c r="L184" t="s">
        <v>5772</v>
      </c>
      <c r="M184" t="s">
        <v>30</v>
      </c>
      <c r="N184">
        <v>90049</v>
      </c>
      <c r="O184">
        <v>245</v>
      </c>
      <c r="P184" t="s">
        <v>8271</v>
      </c>
      <c r="Q184">
        <v>5</v>
      </c>
      <c r="R184">
        <v>2</v>
      </c>
      <c r="S184" t="s">
        <v>32</v>
      </c>
      <c r="U184">
        <v>5.39</v>
      </c>
      <c r="V184">
        <v>16</v>
      </c>
      <c r="W184" t="s">
        <v>33</v>
      </c>
      <c r="X184" s="5">
        <v>42678</v>
      </c>
      <c r="Y184" t="s">
        <v>39</v>
      </c>
      <c r="Z184" t="s">
        <v>34</v>
      </c>
      <c r="AA184" t="s">
        <v>54</v>
      </c>
    </row>
    <row r="185" spans="1:27" x14ac:dyDescent="0.3">
      <c r="A185">
        <v>4</v>
      </c>
      <c r="B185" t="s">
        <v>43</v>
      </c>
      <c r="C185">
        <v>6</v>
      </c>
      <c r="D185" t="s">
        <v>26</v>
      </c>
      <c r="E185" t="s">
        <v>27</v>
      </c>
      <c r="F185" t="s">
        <v>13</v>
      </c>
      <c r="G185" t="s">
        <v>317</v>
      </c>
      <c r="H185" s="3">
        <v>0.2</v>
      </c>
      <c r="I185" s="5">
        <v>42674</v>
      </c>
      <c r="J185" s="5" t="str">
        <f t="shared" si="4"/>
        <v>September</v>
      </c>
      <c r="K185" s="7">
        <f t="shared" si="5"/>
        <v>2016</v>
      </c>
      <c r="L185" t="s">
        <v>5772</v>
      </c>
      <c r="M185" t="s">
        <v>30</v>
      </c>
      <c r="N185">
        <v>90049</v>
      </c>
      <c r="O185">
        <v>664</v>
      </c>
      <c r="P185" t="s">
        <v>3354</v>
      </c>
      <c r="Q185">
        <v>6</v>
      </c>
      <c r="R185">
        <v>3</v>
      </c>
      <c r="S185" t="s">
        <v>32</v>
      </c>
      <c r="U185">
        <v>6.03</v>
      </c>
      <c r="V185">
        <v>19</v>
      </c>
      <c r="W185" t="s">
        <v>33</v>
      </c>
      <c r="X185" s="5">
        <v>42678</v>
      </c>
      <c r="Y185" t="s">
        <v>39</v>
      </c>
      <c r="Z185" t="s">
        <v>34</v>
      </c>
      <c r="AA185" t="s">
        <v>54</v>
      </c>
    </row>
    <row r="186" spans="1:27" x14ac:dyDescent="0.3">
      <c r="A186">
        <v>4</v>
      </c>
      <c r="B186" t="s">
        <v>43</v>
      </c>
      <c r="C186">
        <v>6</v>
      </c>
      <c r="D186" t="s">
        <v>50</v>
      </c>
      <c r="E186" t="s">
        <v>27</v>
      </c>
      <c r="F186" t="s">
        <v>13</v>
      </c>
      <c r="G186" t="s">
        <v>317</v>
      </c>
      <c r="H186" s="3">
        <v>0</v>
      </c>
      <c r="I186" s="5">
        <v>42674</v>
      </c>
      <c r="J186" s="5" t="str">
        <f t="shared" si="4"/>
        <v>September</v>
      </c>
      <c r="K186" s="7">
        <f t="shared" si="5"/>
        <v>2016</v>
      </c>
      <c r="L186" t="s">
        <v>5772</v>
      </c>
      <c r="M186" t="s">
        <v>30</v>
      </c>
      <c r="N186">
        <v>90049</v>
      </c>
      <c r="O186">
        <v>1068</v>
      </c>
      <c r="P186" t="s">
        <v>5109</v>
      </c>
      <c r="Q186">
        <v>48</v>
      </c>
      <c r="R186">
        <v>9</v>
      </c>
      <c r="S186" t="s">
        <v>32</v>
      </c>
      <c r="U186">
        <v>47.86</v>
      </c>
      <c r="V186">
        <v>252</v>
      </c>
      <c r="W186" t="s">
        <v>33</v>
      </c>
      <c r="X186" s="5">
        <v>42678</v>
      </c>
      <c r="Y186" t="s">
        <v>39</v>
      </c>
      <c r="Z186" t="s">
        <v>34</v>
      </c>
      <c r="AA186" t="s">
        <v>113</v>
      </c>
    </row>
    <row r="187" spans="1:27" x14ac:dyDescent="0.3">
      <c r="A187">
        <v>5</v>
      </c>
      <c r="B187" t="s">
        <v>43</v>
      </c>
      <c r="C187">
        <v>6</v>
      </c>
      <c r="D187" t="s">
        <v>26</v>
      </c>
      <c r="E187" t="s">
        <v>3500</v>
      </c>
      <c r="F187" t="s">
        <v>13</v>
      </c>
      <c r="G187" t="s">
        <v>1972</v>
      </c>
      <c r="H187" s="3">
        <v>0.2</v>
      </c>
      <c r="I187" s="5">
        <v>42618</v>
      </c>
      <c r="J187" s="5" t="str">
        <f t="shared" si="4"/>
        <v>September</v>
      </c>
      <c r="K187" s="7">
        <f t="shared" si="5"/>
        <v>2016</v>
      </c>
      <c r="L187" t="s">
        <v>4183</v>
      </c>
      <c r="M187" t="s">
        <v>102</v>
      </c>
      <c r="N187">
        <v>43402</v>
      </c>
      <c r="O187">
        <v>543</v>
      </c>
      <c r="P187" t="s">
        <v>1258</v>
      </c>
      <c r="Q187">
        <v>20</v>
      </c>
      <c r="R187">
        <v>2</v>
      </c>
      <c r="S187" t="s">
        <v>104</v>
      </c>
      <c r="U187">
        <v>19.82</v>
      </c>
      <c r="V187">
        <v>264</v>
      </c>
      <c r="W187" t="s">
        <v>19</v>
      </c>
      <c r="X187" s="5">
        <v>42623</v>
      </c>
      <c r="Y187" t="s">
        <v>39</v>
      </c>
      <c r="Z187" t="s">
        <v>309</v>
      </c>
      <c r="AA187" t="s">
        <v>42</v>
      </c>
    </row>
    <row r="188" spans="1:27" x14ac:dyDescent="0.3">
      <c r="A188">
        <v>0</v>
      </c>
      <c r="B188" t="s">
        <v>10</v>
      </c>
      <c r="C188">
        <v>0</v>
      </c>
      <c r="D188" t="s">
        <v>26</v>
      </c>
      <c r="E188" t="s">
        <v>6008</v>
      </c>
      <c r="F188" t="s">
        <v>13</v>
      </c>
      <c r="G188" t="s">
        <v>5704</v>
      </c>
      <c r="H188" s="3">
        <v>0.2</v>
      </c>
      <c r="I188" s="5">
        <v>42606</v>
      </c>
      <c r="J188" s="5" t="str">
        <f t="shared" si="4"/>
        <v>September</v>
      </c>
      <c r="K188" s="7">
        <f t="shared" si="5"/>
        <v>2016</v>
      </c>
      <c r="L188" t="s">
        <v>6009</v>
      </c>
      <c r="M188" t="s">
        <v>30</v>
      </c>
      <c r="N188">
        <v>59102</v>
      </c>
      <c r="O188">
        <v>1458</v>
      </c>
      <c r="P188" t="s">
        <v>8248</v>
      </c>
      <c r="Q188">
        <v>3</v>
      </c>
      <c r="R188">
        <v>2</v>
      </c>
      <c r="S188" t="s">
        <v>32</v>
      </c>
      <c r="U188">
        <v>2.69</v>
      </c>
      <c r="V188">
        <v>8</v>
      </c>
      <c r="W188" t="s">
        <v>33</v>
      </c>
      <c r="X188" s="5">
        <v>42606</v>
      </c>
      <c r="Y188" t="s">
        <v>773</v>
      </c>
      <c r="Z188" t="s">
        <v>1050</v>
      </c>
      <c r="AA188" t="s">
        <v>54</v>
      </c>
    </row>
    <row r="189" spans="1:27" x14ac:dyDescent="0.3">
      <c r="A189">
        <v>2</v>
      </c>
      <c r="B189" t="s">
        <v>25</v>
      </c>
      <c r="C189">
        <v>1</v>
      </c>
      <c r="D189" t="s">
        <v>26</v>
      </c>
      <c r="E189" t="s">
        <v>27</v>
      </c>
      <c r="F189" t="s">
        <v>13</v>
      </c>
      <c r="G189" t="s">
        <v>1363</v>
      </c>
      <c r="H189" s="3">
        <v>0</v>
      </c>
      <c r="I189" s="5">
        <v>42710</v>
      </c>
      <c r="J189" s="5" t="str">
        <f t="shared" si="4"/>
        <v>September</v>
      </c>
      <c r="K189" s="7">
        <f t="shared" si="5"/>
        <v>2016</v>
      </c>
      <c r="L189" t="s">
        <v>5965</v>
      </c>
      <c r="M189" t="s">
        <v>30</v>
      </c>
      <c r="N189">
        <v>90008</v>
      </c>
      <c r="O189">
        <v>1498</v>
      </c>
      <c r="P189" t="s">
        <v>3674</v>
      </c>
      <c r="Q189">
        <v>328</v>
      </c>
      <c r="R189">
        <v>7</v>
      </c>
      <c r="S189" t="s">
        <v>32</v>
      </c>
      <c r="U189">
        <v>327.95</v>
      </c>
      <c r="V189">
        <v>1261</v>
      </c>
      <c r="W189" t="s">
        <v>33</v>
      </c>
      <c r="X189" s="5">
        <v>42712</v>
      </c>
      <c r="Y189" t="s">
        <v>130</v>
      </c>
      <c r="Z189" t="s">
        <v>34</v>
      </c>
      <c r="AA189" t="s">
        <v>42</v>
      </c>
    </row>
    <row r="190" spans="1:27" x14ac:dyDescent="0.3">
      <c r="A190">
        <v>4</v>
      </c>
      <c r="B190" t="s">
        <v>43</v>
      </c>
      <c r="C190">
        <v>6</v>
      </c>
      <c r="D190" t="s">
        <v>26</v>
      </c>
      <c r="E190" t="s">
        <v>1425</v>
      </c>
      <c r="F190" t="s">
        <v>13</v>
      </c>
      <c r="G190" t="s">
        <v>1426</v>
      </c>
      <c r="H190" s="3">
        <v>0</v>
      </c>
      <c r="I190" s="5">
        <v>42733</v>
      </c>
      <c r="J190" s="5" t="str">
        <f t="shared" si="4"/>
        <v>September</v>
      </c>
      <c r="K190" s="7">
        <f t="shared" si="5"/>
        <v>2016</v>
      </c>
      <c r="L190" t="s">
        <v>1427</v>
      </c>
      <c r="M190" t="s">
        <v>73</v>
      </c>
      <c r="N190">
        <v>55016</v>
      </c>
      <c r="O190">
        <v>1339</v>
      </c>
      <c r="P190" t="s">
        <v>1333</v>
      </c>
      <c r="Q190">
        <v>7</v>
      </c>
      <c r="R190">
        <v>2</v>
      </c>
      <c r="S190" t="s">
        <v>75</v>
      </c>
      <c r="U190">
        <v>6.88</v>
      </c>
      <c r="V190">
        <v>25</v>
      </c>
      <c r="W190" t="s">
        <v>19</v>
      </c>
      <c r="X190" s="5">
        <v>42737</v>
      </c>
      <c r="Y190" t="s">
        <v>39</v>
      </c>
      <c r="Z190" t="s">
        <v>151</v>
      </c>
      <c r="AA190" t="s">
        <v>42</v>
      </c>
    </row>
    <row r="191" spans="1:27" x14ac:dyDescent="0.3">
      <c r="A191">
        <v>4</v>
      </c>
      <c r="B191" t="s">
        <v>43</v>
      </c>
      <c r="C191">
        <v>6</v>
      </c>
      <c r="D191" t="s">
        <v>50</v>
      </c>
      <c r="E191" t="s">
        <v>1425</v>
      </c>
      <c r="F191" t="s">
        <v>13</v>
      </c>
      <c r="G191" t="s">
        <v>1426</v>
      </c>
      <c r="H191" s="3">
        <v>0</v>
      </c>
      <c r="I191" s="5">
        <v>42733</v>
      </c>
      <c r="J191" s="5" t="str">
        <f t="shared" si="4"/>
        <v>September</v>
      </c>
      <c r="K191" s="7">
        <f t="shared" si="5"/>
        <v>2016</v>
      </c>
      <c r="L191" t="s">
        <v>1427</v>
      </c>
      <c r="M191" t="s">
        <v>73</v>
      </c>
      <c r="N191">
        <v>55016</v>
      </c>
      <c r="O191">
        <v>915</v>
      </c>
      <c r="P191" t="s">
        <v>1237</v>
      </c>
      <c r="Q191">
        <v>48</v>
      </c>
      <c r="R191">
        <v>4</v>
      </c>
      <c r="S191" t="s">
        <v>75</v>
      </c>
      <c r="U191">
        <v>47.92</v>
      </c>
      <c r="V191">
        <v>120</v>
      </c>
      <c r="W191" t="s">
        <v>19</v>
      </c>
      <c r="X191" s="5">
        <v>42737</v>
      </c>
      <c r="Y191" t="s">
        <v>39</v>
      </c>
      <c r="Z191" t="s">
        <v>151</v>
      </c>
      <c r="AA191" t="s">
        <v>113</v>
      </c>
    </row>
    <row r="192" spans="1:27" x14ac:dyDescent="0.3">
      <c r="A192">
        <v>6</v>
      </c>
      <c r="B192" t="s">
        <v>10</v>
      </c>
      <c r="C192">
        <v>6</v>
      </c>
      <c r="D192" t="s">
        <v>11</v>
      </c>
      <c r="E192" t="s">
        <v>687</v>
      </c>
      <c r="F192" t="s">
        <v>13</v>
      </c>
      <c r="G192" t="s">
        <v>1444</v>
      </c>
      <c r="H192" s="3">
        <v>0.2</v>
      </c>
      <c r="I192" s="5">
        <v>42504</v>
      </c>
      <c r="J192" s="5" t="str">
        <f t="shared" si="4"/>
        <v>September</v>
      </c>
      <c r="K192" s="7">
        <f t="shared" si="5"/>
        <v>2016</v>
      </c>
      <c r="L192" t="s">
        <v>1445</v>
      </c>
      <c r="M192" t="s">
        <v>16</v>
      </c>
      <c r="N192">
        <v>33710</v>
      </c>
      <c r="O192">
        <v>596</v>
      </c>
      <c r="P192" t="s">
        <v>1446</v>
      </c>
      <c r="Q192">
        <v>23</v>
      </c>
      <c r="R192">
        <v>2</v>
      </c>
      <c r="S192" t="s">
        <v>18</v>
      </c>
      <c r="U192">
        <v>23.32</v>
      </c>
      <c r="V192">
        <v>311</v>
      </c>
      <c r="W192" t="s">
        <v>33</v>
      </c>
      <c r="X192" s="5">
        <v>42510</v>
      </c>
      <c r="Y192" t="s">
        <v>39</v>
      </c>
      <c r="Z192" t="s">
        <v>40</v>
      </c>
      <c r="AA192" t="s">
        <v>47</v>
      </c>
    </row>
    <row r="193" spans="1:27" x14ac:dyDescent="0.3">
      <c r="A193">
        <v>6</v>
      </c>
      <c r="B193" t="s">
        <v>10</v>
      </c>
      <c r="C193">
        <v>6</v>
      </c>
      <c r="D193" t="s">
        <v>50</v>
      </c>
      <c r="E193" t="s">
        <v>2248</v>
      </c>
      <c r="F193" t="s">
        <v>13</v>
      </c>
      <c r="G193" t="s">
        <v>1974</v>
      </c>
      <c r="H193" s="3">
        <v>0.2</v>
      </c>
      <c r="I193" s="5">
        <v>42615</v>
      </c>
      <c r="J193" s="5" t="str">
        <f t="shared" si="4"/>
        <v>September</v>
      </c>
      <c r="K193" s="7">
        <f t="shared" si="5"/>
        <v>2016</v>
      </c>
      <c r="L193" t="s">
        <v>5015</v>
      </c>
      <c r="M193" t="s">
        <v>73</v>
      </c>
      <c r="N193">
        <v>60089</v>
      </c>
      <c r="O193">
        <v>1014</v>
      </c>
      <c r="P193" t="s">
        <v>296</v>
      </c>
      <c r="Q193">
        <v>95</v>
      </c>
      <c r="R193">
        <v>7</v>
      </c>
      <c r="S193" t="s">
        <v>75</v>
      </c>
      <c r="U193">
        <v>95.19</v>
      </c>
      <c r="V193">
        <v>476</v>
      </c>
      <c r="W193" t="s">
        <v>19</v>
      </c>
      <c r="X193" s="5">
        <v>42621</v>
      </c>
      <c r="Y193" t="s">
        <v>39</v>
      </c>
      <c r="Z193" t="s">
        <v>139</v>
      </c>
      <c r="AA193" t="s">
        <v>113</v>
      </c>
    </row>
    <row r="194" spans="1:27" x14ac:dyDescent="0.3">
      <c r="A194">
        <v>6</v>
      </c>
      <c r="B194" t="s">
        <v>10</v>
      </c>
      <c r="C194">
        <v>6</v>
      </c>
      <c r="D194" t="s">
        <v>26</v>
      </c>
      <c r="E194" t="s">
        <v>27</v>
      </c>
      <c r="F194" t="s">
        <v>13</v>
      </c>
      <c r="G194" t="s">
        <v>6829</v>
      </c>
      <c r="H194" s="3">
        <v>0.2</v>
      </c>
      <c r="I194" s="5">
        <v>42556</v>
      </c>
      <c r="J194" s="5" t="str">
        <f t="shared" ref="J194:J257" si="6">TEXT($I$2,"mmmm")</f>
        <v>September</v>
      </c>
      <c r="K194" s="7">
        <f t="shared" si="5"/>
        <v>2016</v>
      </c>
      <c r="L194" t="s">
        <v>7701</v>
      </c>
      <c r="M194" t="s">
        <v>30</v>
      </c>
      <c r="N194">
        <v>90004</v>
      </c>
      <c r="O194">
        <v>1609</v>
      </c>
      <c r="P194" t="s">
        <v>1024</v>
      </c>
      <c r="Q194">
        <v>68</v>
      </c>
      <c r="R194">
        <v>6</v>
      </c>
      <c r="S194" t="s">
        <v>32</v>
      </c>
      <c r="U194">
        <v>67.86</v>
      </c>
      <c r="V194">
        <v>181</v>
      </c>
      <c r="W194" t="s">
        <v>76</v>
      </c>
      <c r="X194" s="5">
        <v>42562</v>
      </c>
      <c r="Y194" t="s">
        <v>39</v>
      </c>
      <c r="Z194" t="s">
        <v>34</v>
      </c>
      <c r="AA194" t="s">
        <v>54</v>
      </c>
    </row>
    <row r="195" spans="1:27" x14ac:dyDescent="0.3">
      <c r="A195">
        <v>5</v>
      </c>
      <c r="B195" t="s">
        <v>43</v>
      </c>
      <c r="C195">
        <v>6</v>
      </c>
      <c r="D195" t="s">
        <v>26</v>
      </c>
      <c r="E195" t="s">
        <v>879</v>
      </c>
      <c r="F195" t="s">
        <v>13</v>
      </c>
      <c r="G195" t="s">
        <v>5769</v>
      </c>
      <c r="H195" s="3">
        <v>0</v>
      </c>
      <c r="I195" s="5">
        <v>42641</v>
      </c>
      <c r="J195" s="5" t="str">
        <f t="shared" si="6"/>
        <v>September</v>
      </c>
      <c r="K195" s="7">
        <f t="shared" ref="K195:K258" si="7">YEAR(I195)</f>
        <v>2016</v>
      </c>
      <c r="L195" t="s">
        <v>6348</v>
      </c>
      <c r="M195" t="s">
        <v>102</v>
      </c>
      <c r="N195">
        <v>1841</v>
      </c>
      <c r="O195">
        <v>502</v>
      </c>
      <c r="P195" t="s">
        <v>975</v>
      </c>
      <c r="Q195">
        <v>12</v>
      </c>
      <c r="R195">
        <v>3</v>
      </c>
      <c r="S195" t="s">
        <v>104</v>
      </c>
      <c r="U195">
        <v>12.49</v>
      </c>
      <c r="V195">
        <v>46</v>
      </c>
      <c r="W195" t="s">
        <v>33</v>
      </c>
      <c r="X195" s="5">
        <v>42646</v>
      </c>
      <c r="Y195" t="s">
        <v>39</v>
      </c>
      <c r="Z195" t="s">
        <v>744</v>
      </c>
      <c r="AA195" t="s">
        <v>42</v>
      </c>
    </row>
    <row r="196" spans="1:27" x14ac:dyDescent="0.3">
      <c r="A196">
        <v>4</v>
      </c>
      <c r="B196" t="s">
        <v>43</v>
      </c>
      <c r="C196">
        <v>6</v>
      </c>
      <c r="D196" t="s">
        <v>26</v>
      </c>
      <c r="E196" t="s">
        <v>572</v>
      </c>
      <c r="F196" t="s">
        <v>13</v>
      </c>
      <c r="G196" t="s">
        <v>6889</v>
      </c>
      <c r="H196" s="3">
        <v>0</v>
      </c>
      <c r="I196" s="5">
        <v>42404</v>
      </c>
      <c r="J196" s="5" t="str">
        <f t="shared" si="6"/>
        <v>September</v>
      </c>
      <c r="K196" s="7">
        <f t="shared" si="7"/>
        <v>2016</v>
      </c>
      <c r="L196" t="s">
        <v>7655</v>
      </c>
      <c r="M196" t="s">
        <v>30</v>
      </c>
      <c r="N196">
        <v>92024</v>
      </c>
      <c r="O196">
        <v>1087</v>
      </c>
      <c r="P196" t="s">
        <v>8287</v>
      </c>
      <c r="Q196">
        <v>16</v>
      </c>
      <c r="R196">
        <v>4</v>
      </c>
      <c r="S196" t="s">
        <v>32</v>
      </c>
      <c r="U196">
        <v>16.09</v>
      </c>
      <c r="V196">
        <v>34</v>
      </c>
      <c r="W196" t="s">
        <v>76</v>
      </c>
      <c r="X196" s="5">
        <v>42408</v>
      </c>
      <c r="Y196" t="s">
        <v>39</v>
      </c>
      <c r="Z196" t="s">
        <v>34</v>
      </c>
      <c r="AA196" t="s">
        <v>64</v>
      </c>
    </row>
    <row r="197" spans="1:27" x14ac:dyDescent="0.3">
      <c r="A197">
        <v>4</v>
      </c>
      <c r="B197" t="s">
        <v>43</v>
      </c>
      <c r="C197">
        <v>6</v>
      </c>
      <c r="D197" t="s">
        <v>26</v>
      </c>
      <c r="E197" t="s">
        <v>572</v>
      </c>
      <c r="F197" t="s">
        <v>13</v>
      </c>
      <c r="G197" t="s">
        <v>6889</v>
      </c>
      <c r="H197" s="3">
        <v>0.2</v>
      </c>
      <c r="I197" s="5">
        <v>42404</v>
      </c>
      <c r="J197" s="5" t="str">
        <f t="shared" si="6"/>
        <v>September</v>
      </c>
      <c r="K197" s="7">
        <f t="shared" si="7"/>
        <v>2016</v>
      </c>
      <c r="L197" t="s">
        <v>7655</v>
      </c>
      <c r="M197" t="s">
        <v>30</v>
      </c>
      <c r="N197">
        <v>92024</v>
      </c>
      <c r="O197">
        <v>706</v>
      </c>
      <c r="P197" t="s">
        <v>4247</v>
      </c>
      <c r="Q197">
        <v>29</v>
      </c>
      <c r="R197">
        <v>3</v>
      </c>
      <c r="S197" t="s">
        <v>32</v>
      </c>
      <c r="U197">
        <v>29.01</v>
      </c>
      <c r="V197">
        <v>83</v>
      </c>
      <c r="W197" t="s">
        <v>76</v>
      </c>
      <c r="X197" s="5">
        <v>42408</v>
      </c>
      <c r="Y197" t="s">
        <v>39</v>
      </c>
      <c r="Z197" t="s">
        <v>34</v>
      </c>
      <c r="AA197" t="s">
        <v>54</v>
      </c>
    </row>
    <row r="198" spans="1:27" x14ac:dyDescent="0.3">
      <c r="A198">
        <v>5</v>
      </c>
      <c r="B198" t="s">
        <v>43</v>
      </c>
      <c r="C198">
        <v>6</v>
      </c>
      <c r="D198" t="s">
        <v>26</v>
      </c>
      <c r="E198" t="s">
        <v>305</v>
      </c>
      <c r="F198" t="s">
        <v>13</v>
      </c>
      <c r="G198" t="s">
        <v>196</v>
      </c>
      <c r="H198" s="3">
        <v>0.7</v>
      </c>
      <c r="I198" s="5">
        <v>42607</v>
      </c>
      <c r="J198" s="5" t="str">
        <f t="shared" si="6"/>
        <v>September</v>
      </c>
      <c r="K198" s="7">
        <f t="shared" si="7"/>
        <v>2016</v>
      </c>
      <c r="L198" t="s">
        <v>6443</v>
      </c>
      <c r="M198" t="s">
        <v>102</v>
      </c>
      <c r="N198">
        <v>43229</v>
      </c>
      <c r="O198">
        <v>928</v>
      </c>
      <c r="P198" t="s">
        <v>3961</v>
      </c>
      <c r="Q198">
        <v>-2</v>
      </c>
      <c r="R198">
        <v>3</v>
      </c>
      <c r="S198" t="s">
        <v>104</v>
      </c>
      <c r="U198">
        <v>-2.29</v>
      </c>
      <c r="V198">
        <v>3</v>
      </c>
      <c r="W198" t="s">
        <v>33</v>
      </c>
      <c r="X198" s="5">
        <v>42612</v>
      </c>
      <c r="Y198" t="s">
        <v>39</v>
      </c>
      <c r="Z198" t="s">
        <v>309</v>
      </c>
      <c r="AA198" t="s">
        <v>54</v>
      </c>
    </row>
    <row r="199" spans="1:27" x14ac:dyDescent="0.3">
      <c r="A199">
        <v>5</v>
      </c>
      <c r="B199" t="s">
        <v>43</v>
      </c>
      <c r="C199">
        <v>6</v>
      </c>
      <c r="D199" t="s">
        <v>26</v>
      </c>
      <c r="E199" t="s">
        <v>305</v>
      </c>
      <c r="F199" t="s">
        <v>13</v>
      </c>
      <c r="G199" t="s">
        <v>196</v>
      </c>
      <c r="H199" s="3">
        <v>0.7</v>
      </c>
      <c r="I199" s="5">
        <v>42607</v>
      </c>
      <c r="J199" s="5" t="str">
        <f t="shared" si="6"/>
        <v>September</v>
      </c>
      <c r="K199" s="7">
        <f t="shared" si="7"/>
        <v>2016</v>
      </c>
      <c r="L199" t="s">
        <v>6443</v>
      </c>
      <c r="M199" t="s">
        <v>102</v>
      </c>
      <c r="N199">
        <v>43229</v>
      </c>
      <c r="O199">
        <v>1636</v>
      </c>
      <c r="P199" t="s">
        <v>722</v>
      </c>
      <c r="Q199">
        <v>-5</v>
      </c>
      <c r="R199">
        <v>4</v>
      </c>
      <c r="S199" t="s">
        <v>104</v>
      </c>
      <c r="U199">
        <v>-4.57</v>
      </c>
      <c r="V199">
        <v>7</v>
      </c>
      <c r="W199" t="s">
        <v>33</v>
      </c>
      <c r="X199" s="5">
        <v>42612</v>
      </c>
      <c r="Y199" t="s">
        <v>39</v>
      </c>
      <c r="Z199" t="s">
        <v>309</v>
      </c>
      <c r="AA199" t="s">
        <v>54</v>
      </c>
    </row>
    <row r="200" spans="1:27" x14ac:dyDescent="0.3">
      <c r="A200">
        <v>5</v>
      </c>
      <c r="B200" t="s">
        <v>43</v>
      </c>
      <c r="C200">
        <v>6</v>
      </c>
      <c r="D200" t="s">
        <v>26</v>
      </c>
      <c r="E200" t="s">
        <v>305</v>
      </c>
      <c r="F200" t="s">
        <v>13</v>
      </c>
      <c r="G200" t="s">
        <v>196</v>
      </c>
      <c r="H200" s="3">
        <v>0.7</v>
      </c>
      <c r="I200" s="5">
        <v>42607</v>
      </c>
      <c r="J200" s="5" t="str">
        <f t="shared" si="6"/>
        <v>September</v>
      </c>
      <c r="K200" s="7">
        <f t="shared" si="7"/>
        <v>2016</v>
      </c>
      <c r="L200" t="s">
        <v>6443</v>
      </c>
      <c r="M200" t="s">
        <v>102</v>
      </c>
      <c r="N200">
        <v>43229</v>
      </c>
      <c r="O200">
        <v>414</v>
      </c>
      <c r="P200" t="s">
        <v>1222</v>
      </c>
      <c r="Q200">
        <v>-17</v>
      </c>
      <c r="R200">
        <v>8</v>
      </c>
      <c r="S200" t="s">
        <v>104</v>
      </c>
      <c r="U200">
        <v>-16.68</v>
      </c>
      <c r="V200">
        <v>21</v>
      </c>
      <c r="W200" t="s">
        <v>33</v>
      </c>
      <c r="X200" s="5">
        <v>42612</v>
      </c>
      <c r="Y200" t="s">
        <v>39</v>
      </c>
      <c r="Z200" t="s">
        <v>309</v>
      </c>
      <c r="AA200" t="s">
        <v>54</v>
      </c>
    </row>
    <row r="201" spans="1:27" x14ac:dyDescent="0.3">
      <c r="A201">
        <v>4</v>
      </c>
      <c r="B201" t="s">
        <v>43</v>
      </c>
      <c r="C201">
        <v>6</v>
      </c>
      <c r="D201" t="s">
        <v>11</v>
      </c>
      <c r="E201" t="s">
        <v>171</v>
      </c>
      <c r="F201" t="s">
        <v>13</v>
      </c>
      <c r="G201" t="s">
        <v>2350</v>
      </c>
      <c r="H201" s="3">
        <v>0</v>
      </c>
      <c r="I201" s="5">
        <v>42676</v>
      </c>
      <c r="J201" s="5" t="str">
        <f t="shared" si="6"/>
        <v>September</v>
      </c>
      <c r="K201" s="7">
        <f t="shared" si="7"/>
        <v>2016</v>
      </c>
      <c r="L201" t="s">
        <v>2351</v>
      </c>
      <c r="M201" t="s">
        <v>102</v>
      </c>
      <c r="N201">
        <v>10024</v>
      </c>
      <c r="O201">
        <v>1563</v>
      </c>
      <c r="P201" t="s">
        <v>1903</v>
      </c>
      <c r="Q201">
        <v>24</v>
      </c>
      <c r="R201">
        <v>6</v>
      </c>
      <c r="S201" t="s">
        <v>104</v>
      </c>
      <c r="U201">
        <v>24.12</v>
      </c>
      <c r="V201">
        <v>89</v>
      </c>
      <c r="W201" t="s">
        <v>19</v>
      </c>
      <c r="X201" s="5">
        <v>42680</v>
      </c>
      <c r="Y201" t="s">
        <v>39</v>
      </c>
      <c r="Z201" t="s">
        <v>175</v>
      </c>
      <c r="AA201" t="s">
        <v>47</v>
      </c>
    </row>
    <row r="202" spans="1:27" x14ac:dyDescent="0.3">
      <c r="A202">
        <v>4</v>
      </c>
      <c r="B202" t="s">
        <v>43</v>
      </c>
      <c r="C202">
        <v>6</v>
      </c>
      <c r="D202" t="s">
        <v>26</v>
      </c>
      <c r="E202" t="s">
        <v>171</v>
      </c>
      <c r="F202" t="s">
        <v>13</v>
      </c>
      <c r="G202" t="s">
        <v>2350</v>
      </c>
      <c r="H202" s="3">
        <v>0</v>
      </c>
      <c r="I202" s="5">
        <v>42676</v>
      </c>
      <c r="J202" s="5" t="str">
        <f t="shared" si="6"/>
        <v>September</v>
      </c>
      <c r="K202" s="7">
        <f t="shared" si="7"/>
        <v>2016</v>
      </c>
      <c r="L202" t="s">
        <v>2351</v>
      </c>
      <c r="M202" t="s">
        <v>102</v>
      </c>
      <c r="N202">
        <v>10024</v>
      </c>
      <c r="O202">
        <v>208</v>
      </c>
      <c r="P202" t="s">
        <v>2978</v>
      </c>
      <c r="Q202">
        <v>16</v>
      </c>
      <c r="R202">
        <v>7</v>
      </c>
      <c r="S202" t="s">
        <v>104</v>
      </c>
      <c r="U202">
        <v>16.04</v>
      </c>
      <c r="V202">
        <v>35</v>
      </c>
      <c r="W202" t="s">
        <v>19</v>
      </c>
      <c r="X202" s="5">
        <v>42680</v>
      </c>
      <c r="Y202" t="s">
        <v>39</v>
      </c>
      <c r="Z202" t="s">
        <v>175</v>
      </c>
      <c r="AA202" t="s">
        <v>35</v>
      </c>
    </row>
    <row r="203" spans="1:27" x14ac:dyDescent="0.3">
      <c r="A203">
        <v>6</v>
      </c>
      <c r="B203" t="s">
        <v>10</v>
      </c>
      <c r="C203">
        <v>6</v>
      </c>
      <c r="D203" t="s">
        <v>26</v>
      </c>
      <c r="E203" t="s">
        <v>171</v>
      </c>
      <c r="F203" t="s">
        <v>13</v>
      </c>
      <c r="G203" t="s">
        <v>7163</v>
      </c>
      <c r="H203" s="3">
        <v>0</v>
      </c>
      <c r="I203" s="5">
        <v>42431</v>
      </c>
      <c r="J203" s="5" t="str">
        <f t="shared" si="6"/>
        <v>September</v>
      </c>
      <c r="K203" s="7">
        <f t="shared" si="7"/>
        <v>2016</v>
      </c>
      <c r="L203" t="s">
        <v>7475</v>
      </c>
      <c r="M203" t="s">
        <v>102</v>
      </c>
      <c r="N203">
        <v>10009</v>
      </c>
      <c r="O203">
        <v>1501</v>
      </c>
      <c r="P203" t="s">
        <v>412</v>
      </c>
      <c r="Q203">
        <v>5</v>
      </c>
      <c r="R203">
        <v>2</v>
      </c>
      <c r="S203" t="s">
        <v>104</v>
      </c>
      <c r="U203">
        <v>5.34</v>
      </c>
      <c r="V203">
        <v>11</v>
      </c>
      <c r="W203" t="s">
        <v>76</v>
      </c>
      <c r="X203" s="5">
        <v>42437</v>
      </c>
      <c r="Y203" t="s">
        <v>39</v>
      </c>
      <c r="Z203" t="s">
        <v>175</v>
      </c>
      <c r="AA203" t="s">
        <v>119</v>
      </c>
    </row>
    <row r="204" spans="1:27" x14ac:dyDescent="0.3">
      <c r="A204">
        <v>6</v>
      </c>
      <c r="B204" t="s">
        <v>10</v>
      </c>
      <c r="C204">
        <v>6</v>
      </c>
      <c r="D204" t="s">
        <v>26</v>
      </c>
      <c r="E204" t="s">
        <v>171</v>
      </c>
      <c r="F204" t="s">
        <v>13</v>
      </c>
      <c r="G204" t="s">
        <v>7163</v>
      </c>
      <c r="H204" s="3">
        <v>0</v>
      </c>
      <c r="I204" s="5">
        <v>42431</v>
      </c>
      <c r="J204" s="5" t="str">
        <f t="shared" si="6"/>
        <v>September</v>
      </c>
      <c r="K204" s="7">
        <f t="shared" si="7"/>
        <v>2016</v>
      </c>
      <c r="L204" t="s">
        <v>7475</v>
      </c>
      <c r="M204" t="s">
        <v>102</v>
      </c>
      <c r="N204">
        <v>10009</v>
      </c>
      <c r="O204">
        <v>149</v>
      </c>
      <c r="P204" t="s">
        <v>184</v>
      </c>
      <c r="Q204">
        <v>17</v>
      </c>
      <c r="R204">
        <v>5</v>
      </c>
      <c r="S204" t="s">
        <v>104</v>
      </c>
      <c r="U204">
        <v>17.47</v>
      </c>
      <c r="V204">
        <v>36</v>
      </c>
      <c r="W204" t="s">
        <v>76</v>
      </c>
      <c r="X204" s="5">
        <v>42437</v>
      </c>
      <c r="Y204" t="s">
        <v>39</v>
      </c>
      <c r="Z204" t="s">
        <v>175</v>
      </c>
      <c r="AA204" t="s">
        <v>64</v>
      </c>
    </row>
    <row r="205" spans="1:27" x14ac:dyDescent="0.3">
      <c r="A205">
        <v>5</v>
      </c>
      <c r="B205" t="s">
        <v>43</v>
      </c>
      <c r="C205">
        <v>6</v>
      </c>
      <c r="D205" t="s">
        <v>26</v>
      </c>
      <c r="E205" t="s">
        <v>843</v>
      </c>
      <c r="F205" t="s">
        <v>13</v>
      </c>
      <c r="G205" t="s">
        <v>867</v>
      </c>
      <c r="H205" s="3">
        <v>0.2</v>
      </c>
      <c r="I205" s="5">
        <v>42716</v>
      </c>
      <c r="J205" s="5" t="str">
        <f t="shared" si="6"/>
        <v>September</v>
      </c>
      <c r="K205" s="7">
        <f t="shared" si="7"/>
        <v>2016</v>
      </c>
      <c r="L205" t="s">
        <v>4375</v>
      </c>
      <c r="M205" t="s">
        <v>16</v>
      </c>
      <c r="N205">
        <v>33178</v>
      </c>
      <c r="O205">
        <v>1501</v>
      </c>
      <c r="P205" t="s">
        <v>412</v>
      </c>
      <c r="Q205">
        <v>8</v>
      </c>
      <c r="R205">
        <v>3</v>
      </c>
      <c r="S205" t="s">
        <v>18</v>
      </c>
      <c r="U205">
        <v>7.63</v>
      </c>
      <c r="V205">
        <v>23</v>
      </c>
      <c r="W205" t="s">
        <v>19</v>
      </c>
      <c r="X205" s="5">
        <v>42721</v>
      </c>
      <c r="Y205" t="s">
        <v>39</v>
      </c>
      <c r="Z205" t="s">
        <v>40</v>
      </c>
      <c r="AA205" t="s">
        <v>119</v>
      </c>
    </row>
    <row r="206" spans="1:27" x14ac:dyDescent="0.3">
      <c r="A206">
        <v>4</v>
      </c>
      <c r="B206" t="s">
        <v>43</v>
      </c>
      <c r="C206">
        <v>6</v>
      </c>
      <c r="D206" t="s">
        <v>26</v>
      </c>
      <c r="E206" t="s">
        <v>1263</v>
      </c>
      <c r="F206" t="s">
        <v>13</v>
      </c>
      <c r="G206" t="s">
        <v>109</v>
      </c>
      <c r="H206" s="3">
        <v>0</v>
      </c>
      <c r="I206" s="5">
        <v>42553</v>
      </c>
      <c r="J206" s="5" t="str">
        <f t="shared" si="6"/>
        <v>September</v>
      </c>
      <c r="K206" s="7">
        <f t="shared" si="7"/>
        <v>2016</v>
      </c>
      <c r="L206" t="s">
        <v>3991</v>
      </c>
      <c r="M206" t="s">
        <v>102</v>
      </c>
      <c r="N206">
        <v>7060</v>
      </c>
      <c r="O206">
        <v>525</v>
      </c>
      <c r="P206" t="s">
        <v>3515</v>
      </c>
      <c r="Q206">
        <v>2</v>
      </c>
      <c r="R206">
        <v>1</v>
      </c>
      <c r="S206" t="s">
        <v>104</v>
      </c>
      <c r="U206">
        <v>2.1800000000000002</v>
      </c>
      <c r="V206">
        <v>6</v>
      </c>
      <c r="W206" t="s">
        <v>19</v>
      </c>
      <c r="X206" s="5">
        <v>42557</v>
      </c>
      <c r="Y206" t="s">
        <v>39</v>
      </c>
      <c r="Z206" t="s">
        <v>485</v>
      </c>
      <c r="AA206" t="s">
        <v>49</v>
      </c>
    </row>
    <row r="207" spans="1:27" x14ac:dyDescent="0.3">
      <c r="A207">
        <v>4</v>
      </c>
      <c r="B207" t="s">
        <v>43</v>
      </c>
      <c r="C207">
        <v>6</v>
      </c>
      <c r="D207" t="s">
        <v>50</v>
      </c>
      <c r="E207" t="s">
        <v>1263</v>
      </c>
      <c r="F207" t="s">
        <v>13</v>
      </c>
      <c r="G207" t="s">
        <v>109</v>
      </c>
      <c r="H207" s="3">
        <v>0</v>
      </c>
      <c r="I207" s="5">
        <v>42553</v>
      </c>
      <c r="J207" s="5" t="str">
        <f t="shared" si="6"/>
        <v>September</v>
      </c>
      <c r="K207" s="7">
        <f t="shared" si="7"/>
        <v>2016</v>
      </c>
      <c r="L207" t="s">
        <v>3991</v>
      </c>
      <c r="M207" t="s">
        <v>102</v>
      </c>
      <c r="N207">
        <v>7060</v>
      </c>
      <c r="O207">
        <v>1001</v>
      </c>
      <c r="P207" t="s">
        <v>4930</v>
      </c>
      <c r="Q207">
        <v>20</v>
      </c>
      <c r="R207">
        <v>2</v>
      </c>
      <c r="S207" t="s">
        <v>104</v>
      </c>
      <c r="U207">
        <v>19.97</v>
      </c>
      <c r="V207">
        <v>74</v>
      </c>
      <c r="W207" t="s">
        <v>19</v>
      </c>
      <c r="X207" s="5">
        <v>42557</v>
      </c>
      <c r="Y207" t="s">
        <v>39</v>
      </c>
      <c r="Z207" t="s">
        <v>485</v>
      </c>
      <c r="AA207" t="s">
        <v>52</v>
      </c>
    </row>
    <row r="208" spans="1:27" x14ac:dyDescent="0.3">
      <c r="A208">
        <v>5</v>
      </c>
      <c r="B208" t="s">
        <v>25</v>
      </c>
      <c r="C208">
        <v>3</v>
      </c>
      <c r="D208" t="s">
        <v>26</v>
      </c>
      <c r="E208" t="s">
        <v>122</v>
      </c>
      <c r="F208" t="s">
        <v>13</v>
      </c>
      <c r="G208" t="s">
        <v>2402</v>
      </c>
      <c r="H208" s="3">
        <v>0.2</v>
      </c>
      <c r="I208" s="5">
        <v>42414</v>
      </c>
      <c r="J208" s="5" t="str">
        <f t="shared" si="6"/>
        <v>September</v>
      </c>
      <c r="K208" s="7">
        <f t="shared" si="7"/>
        <v>2016</v>
      </c>
      <c r="L208" t="s">
        <v>3392</v>
      </c>
      <c r="M208" t="s">
        <v>73</v>
      </c>
      <c r="N208">
        <v>77095</v>
      </c>
      <c r="O208">
        <v>1072</v>
      </c>
      <c r="P208" t="s">
        <v>3393</v>
      </c>
      <c r="Q208">
        <v>6</v>
      </c>
      <c r="R208">
        <v>3</v>
      </c>
      <c r="S208" t="s">
        <v>75</v>
      </c>
      <c r="U208">
        <v>6.07</v>
      </c>
      <c r="V208">
        <v>16</v>
      </c>
      <c r="W208" t="s">
        <v>19</v>
      </c>
      <c r="X208" s="5">
        <v>42419</v>
      </c>
      <c r="Y208" t="s">
        <v>20</v>
      </c>
      <c r="Z208" t="s">
        <v>77</v>
      </c>
      <c r="AA208" t="s">
        <v>64</v>
      </c>
    </row>
    <row r="209" spans="1:27" x14ac:dyDescent="0.3">
      <c r="A209">
        <v>5</v>
      </c>
      <c r="B209" t="s">
        <v>43</v>
      </c>
      <c r="C209">
        <v>6</v>
      </c>
      <c r="D209" t="s">
        <v>50</v>
      </c>
      <c r="E209" t="s">
        <v>6762</v>
      </c>
      <c r="F209" t="s">
        <v>13</v>
      </c>
      <c r="G209" t="s">
        <v>5536</v>
      </c>
      <c r="H209" s="3">
        <v>0</v>
      </c>
      <c r="I209" s="5">
        <v>42407</v>
      </c>
      <c r="J209" s="5" t="str">
        <f t="shared" si="6"/>
        <v>September</v>
      </c>
      <c r="K209" s="7">
        <f t="shared" si="7"/>
        <v>2016</v>
      </c>
      <c r="L209" t="s">
        <v>6763</v>
      </c>
      <c r="M209" t="s">
        <v>102</v>
      </c>
      <c r="N209">
        <v>7036</v>
      </c>
      <c r="O209">
        <v>1066</v>
      </c>
      <c r="P209" t="s">
        <v>4928</v>
      </c>
      <c r="Q209">
        <v>50</v>
      </c>
      <c r="R209">
        <v>7</v>
      </c>
      <c r="S209" t="s">
        <v>104</v>
      </c>
      <c r="U209">
        <v>49.6</v>
      </c>
      <c r="V209">
        <v>115</v>
      </c>
      <c r="W209" t="s">
        <v>33</v>
      </c>
      <c r="X209" s="5">
        <v>42412</v>
      </c>
      <c r="Y209" t="s">
        <v>39</v>
      </c>
      <c r="Z209" t="s">
        <v>485</v>
      </c>
      <c r="AA209" t="s">
        <v>113</v>
      </c>
    </row>
    <row r="210" spans="1:27" x14ac:dyDescent="0.3">
      <c r="A210">
        <v>4</v>
      </c>
      <c r="B210" t="s">
        <v>43</v>
      </c>
      <c r="C210">
        <v>6</v>
      </c>
      <c r="D210" t="s">
        <v>50</v>
      </c>
      <c r="E210" t="s">
        <v>2760</v>
      </c>
      <c r="F210" t="s">
        <v>13</v>
      </c>
      <c r="G210" t="s">
        <v>5499</v>
      </c>
      <c r="H210" s="3">
        <v>0</v>
      </c>
      <c r="I210" s="5">
        <v>42671</v>
      </c>
      <c r="J210" s="5" t="str">
        <f t="shared" si="6"/>
        <v>September</v>
      </c>
      <c r="K210" s="7">
        <f t="shared" si="7"/>
        <v>2016</v>
      </c>
      <c r="L210" t="s">
        <v>6738</v>
      </c>
      <c r="M210" t="s">
        <v>73</v>
      </c>
      <c r="N210">
        <v>67846</v>
      </c>
      <c r="O210">
        <v>518</v>
      </c>
      <c r="P210" t="s">
        <v>4742</v>
      </c>
      <c r="Q210">
        <v>75</v>
      </c>
      <c r="R210">
        <v>2</v>
      </c>
      <c r="S210" t="s">
        <v>75</v>
      </c>
      <c r="U210">
        <v>74.81</v>
      </c>
      <c r="V210">
        <v>258</v>
      </c>
      <c r="W210" t="s">
        <v>33</v>
      </c>
      <c r="X210" s="5">
        <v>42675</v>
      </c>
      <c r="Y210" t="s">
        <v>39</v>
      </c>
      <c r="Z210" t="s">
        <v>2166</v>
      </c>
      <c r="AA210" t="s">
        <v>52</v>
      </c>
    </row>
    <row r="211" spans="1:27" x14ac:dyDescent="0.3">
      <c r="A211">
        <v>4</v>
      </c>
      <c r="B211" t="s">
        <v>43</v>
      </c>
      <c r="C211">
        <v>6</v>
      </c>
      <c r="D211" t="s">
        <v>11</v>
      </c>
      <c r="E211" t="s">
        <v>211</v>
      </c>
      <c r="F211" t="s">
        <v>13</v>
      </c>
      <c r="G211" t="s">
        <v>800</v>
      </c>
      <c r="H211" s="3">
        <v>0.2</v>
      </c>
      <c r="I211" s="5">
        <v>42489</v>
      </c>
      <c r="J211" s="5" t="str">
        <f t="shared" si="6"/>
        <v>September</v>
      </c>
      <c r="K211" s="7">
        <f t="shared" si="7"/>
        <v>2016</v>
      </c>
      <c r="L211" t="s">
        <v>5688</v>
      </c>
      <c r="M211" t="s">
        <v>16</v>
      </c>
      <c r="N211">
        <v>38109</v>
      </c>
      <c r="O211">
        <v>760</v>
      </c>
      <c r="P211" t="s">
        <v>1564</v>
      </c>
      <c r="Q211">
        <v>70</v>
      </c>
      <c r="R211">
        <v>2</v>
      </c>
      <c r="S211" t="s">
        <v>18</v>
      </c>
      <c r="U211">
        <v>70.2</v>
      </c>
      <c r="V211">
        <v>562</v>
      </c>
      <c r="W211" t="s">
        <v>33</v>
      </c>
      <c r="X211" s="5">
        <v>42493</v>
      </c>
      <c r="Y211" t="s">
        <v>39</v>
      </c>
      <c r="Z211" t="s">
        <v>214</v>
      </c>
      <c r="AA211" t="s">
        <v>24</v>
      </c>
    </row>
    <row r="212" spans="1:27" x14ac:dyDescent="0.3">
      <c r="A212">
        <v>4</v>
      </c>
      <c r="B212" t="s">
        <v>43</v>
      </c>
      <c r="C212">
        <v>6</v>
      </c>
      <c r="D212" t="s">
        <v>26</v>
      </c>
      <c r="E212" t="s">
        <v>211</v>
      </c>
      <c r="F212" t="s">
        <v>13</v>
      </c>
      <c r="G212" t="s">
        <v>800</v>
      </c>
      <c r="H212" s="3">
        <v>0.2</v>
      </c>
      <c r="I212" s="5">
        <v>42489</v>
      </c>
      <c r="J212" s="5" t="str">
        <f t="shared" si="6"/>
        <v>September</v>
      </c>
      <c r="K212" s="7">
        <f t="shared" si="7"/>
        <v>2016</v>
      </c>
      <c r="L212" t="s">
        <v>5688</v>
      </c>
      <c r="M212" t="s">
        <v>16</v>
      </c>
      <c r="N212">
        <v>38109</v>
      </c>
      <c r="O212">
        <v>14</v>
      </c>
      <c r="P212" t="s">
        <v>835</v>
      </c>
      <c r="Q212">
        <v>-1</v>
      </c>
      <c r="R212">
        <v>5</v>
      </c>
      <c r="S212" t="s">
        <v>18</v>
      </c>
      <c r="U212">
        <v>-1.25</v>
      </c>
      <c r="V212">
        <v>100</v>
      </c>
      <c r="W212" t="s">
        <v>33</v>
      </c>
      <c r="X212" s="5">
        <v>42493</v>
      </c>
      <c r="Y212" t="s">
        <v>39</v>
      </c>
      <c r="Z212" t="s">
        <v>214</v>
      </c>
      <c r="AA212" t="s">
        <v>42</v>
      </c>
    </row>
    <row r="213" spans="1:27" x14ac:dyDescent="0.3">
      <c r="A213">
        <v>6</v>
      </c>
      <c r="B213" t="s">
        <v>10</v>
      </c>
      <c r="C213">
        <v>6</v>
      </c>
      <c r="D213" t="s">
        <v>11</v>
      </c>
      <c r="E213" t="s">
        <v>2740</v>
      </c>
      <c r="F213" t="s">
        <v>13</v>
      </c>
      <c r="G213" t="s">
        <v>1649</v>
      </c>
      <c r="H213" s="3">
        <v>0.2</v>
      </c>
      <c r="I213" s="5">
        <v>42621</v>
      </c>
      <c r="J213" s="5" t="str">
        <f t="shared" si="6"/>
        <v>September</v>
      </c>
      <c r="K213" s="7">
        <f t="shared" si="7"/>
        <v>2016</v>
      </c>
      <c r="L213" t="s">
        <v>2741</v>
      </c>
      <c r="M213" t="s">
        <v>30</v>
      </c>
      <c r="N213">
        <v>99301</v>
      </c>
      <c r="O213">
        <v>833</v>
      </c>
      <c r="P213" t="s">
        <v>23</v>
      </c>
      <c r="Q213">
        <v>122</v>
      </c>
      <c r="R213">
        <v>5</v>
      </c>
      <c r="S213" t="s">
        <v>32</v>
      </c>
      <c r="U213">
        <v>121.99</v>
      </c>
      <c r="V213">
        <v>976</v>
      </c>
      <c r="W213" t="s">
        <v>19</v>
      </c>
      <c r="X213" s="5">
        <v>42627</v>
      </c>
      <c r="Y213" t="s">
        <v>39</v>
      </c>
      <c r="Z213" t="s">
        <v>69</v>
      </c>
      <c r="AA213" t="s">
        <v>24</v>
      </c>
    </row>
    <row r="214" spans="1:27" x14ac:dyDescent="0.3">
      <c r="A214">
        <v>6</v>
      </c>
      <c r="B214" t="s">
        <v>10</v>
      </c>
      <c r="C214">
        <v>6</v>
      </c>
      <c r="D214" t="s">
        <v>26</v>
      </c>
      <c r="E214" t="s">
        <v>2740</v>
      </c>
      <c r="F214" t="s">
        <v>13</v>
      </c>
      <c r="G214" t="s">
        <v>1649</v>
      </c>
      <c r="H214" s="3">
        <v>0</v>
      </c>
      <c r="I214" s="5">
        <v>42621</v>
      </c>
      <c r="J214" s="5" t="str">
        <f t="shared" si="6"/>
        <v>September</v>
      </c>
      <c r="K214" s="7">
        <f t="shared" si="7"/>
        <v>2016</v>
      </c>
      <c r="L214" t="s">
        <v>2741</v>
      </c>
      <c r="M214" t="s">
        <v>30</v>
      </c>
      <c r="N214">
        <v>99301</v>
      </c>
      <c r="O214">
        <v>1304</v>
      </c>
      <c r="P214" t="s">
        <v>983</v>
      </c>
      <c r="Q214">
        <v>3</v>
      </c>
      <c r="R214">
        <v>2</v>
      </c>
      <c r="S214" t="s">
        <v>32</v>
      </c>
      <c r="U214">
        <v>2.65</v>
      </c>
      <c r="V214">
        <v>6</v>
      </c>
      <c r="W214" t="s">
        <v>19</v>
      </c>
      <c r="X214" s="5">
        <v>42627</v>
      </c>
      <c r="Y214" t="s">
        <v>39</v>
      </c>
      <c r="Z214" t="s">
        <v>69</v>
      </c>
      <c r="AA214" t="s">
        <v>49</v>
      </c>
    </row>
    <row r="215" spans="1:27" x14ac:dyDescent="0.3">
      <c r="A215">
        <v>6</v>
      </c>
      <c r="B215" t="s">
        <v>10</v>
      </c>
      <c r="C215">
        <v>6</v>
      </c>
      <c r="D215" t="s">
        <v>26</v>
      </c>
      <c r="E215" t="s">
        <v>2740</v>
      </c>
      <c r="F215" t="s">
        <v>13</v>
      </c>
      <c r="G215" t="s">
        <v>1649</v>
      </c>
      <c r="H215" s="3">
        <v>0</v>
      </c>
      <c r="I215" s="5">
        <v>42621</v>
      </c>
      <c r="J215" s="5" t="str">
        <f t="shared" si="6"/>
        <v>September</v>
      </c>
      <c r="K215" s="7">
        <f t="shared" si="7"/>
        <v>2016</v>
      </c>
      <c r="L215" t="s">
        <v>2741</v>
      </c>
      <c r="M215" t="s">
        <v>30</v>
      </c>
      <c r="N215">
        <v>99301</v>
      </c>
      <c r="O215">
        <v>418</v>
      </c>
      <c r="P215" t="s">
        <v>1056</v>
      </c>
      <c r="Q215">
        <v>19</v>
      </c>
      <c r="R215">
        <v>6</v>
      </c>
      <c r="S215" t="s">
        <v>32</v>
      </c>
      <c r="U215">
        <v>19.440000000000001</v>
      </c>
      <c r="V215">
        <v>486</v>
      </c>
      <c r="W215" t="s">
        <v>19</v>
      </c>
      <c r="X215" s="5">
        <v>42627</v>
      </c>
      <c r="Y215" t="s">
        <v>39</v>
      </c>
      <c r="Z215" t="s">
        <v>69</v>
      </c>
      <c r="AA215" t="s">
        <v>42</v>
      </c>
    </row>
    <row r="216" spans="1:27" x14ac:dyDescent="0.3">
      <c r="A216">
        <v>6</v>
      </c>
      <c r="B216" t="s">
        <v>10</v>
      </c>
      <c r="C216">
        <v>6</v>
      </c>
      <c r="D216" t="s">
        <v>26</v>
      </c>
      <c r="E216" t="s">
        <v>2740</v>
      </c>
      <c r="F216" t="s">
        <v>13</v>
      </c>
      <c r="G216" t="s">
        <v>1649</v>
      </c>
      <c r="H216" s="3">
        <v>0</v>
      </c>
      <c r="I216" s="5">
        <v>42621</v>
      </c>
      <c r="J216" s="5" t="str">
        <f t="shared" si="6"/>
        <v>September</v>
      </c>
      <c r="K216" s="7">
        <f t="shared" si="7"/>
        <v>2016</v>
      </c>
      <c r="L216" t="s">
        <v>2741</v>
      </c>
      <c r="M216" t="s">
        <v>30</v>
      </c>
      <c r="N216">
        <v>99301</v>
      </c>
      <c r="O216">
        <v>889</v>
      </c>
      <c r="P216" t="s">
        <v>303</v>
      </c>
      <c r="Q216">
        <v>91</v>
      </c>
      <c r="R216">
        <v>8</v>
      </c>
      <c r="S216" t="s">
        <v>32</v>
      </c>
      <c r="U216">
        <v>91.15</v>
      </c>
      <c r="V216">
        <v>304</v>
      </c>
      <c r="W216" t="s">
        <v>19</v>
      </c>
      <c r="X216" s="5">
        <v>42627</v>
      </c>
      <c r="Y216" t="s">
        <v>39</v>
      </c>
      <c r="Z216" t="s">
        <v>69</v>
      </c>
      <c r="AA216" t="s">
        <v>49</v>
      </c>
    </row>
    <row r="217" spans="1:27" x14ac:dyDescent="0.3">
      <c r="A217">
        <v>2</v>
      </c>
      <c r="B217" t="s">
        <v>25</v>
      </c>
      <c r="C217">
        <v>1</v>
      </c>
      <c r="D217" t="s">
        <v>11</v>
      </c>
      <c r="E217" t="s">
        <v>1389</v>
      </c>
      <c r="F217" t="s">
        <v>13</v>
      </c>
      <c r="G217" t="s">
        <v>5195</v>
      </c>
      <c r="H217" s="3">
        <v>0</v>
      </c>
      <c r="I217" s="5">
        <v>42606</v>
      </c>
      <c r="J217" s="5" t="str">
        <f t="shared" si="6"/>
        <v>September</v>
      </c>
      <c r="K217" s="7">
        <f t="shared" si="7"/>
        <v>2016</v>
      </c>
      <c r="L217" t="s">
        <v>5223</v>
      </c>
      <c r="M217" t="s">
        <v>102</v>
      </c>
      <c r="N217">
        <v>11572</v>
      </c>
      <c r="O217">
        <v>678</v>
      </c>
      <c r="P217" t="s">
        <v>1878</v>
      </c>
      <c r="Q217">
        <v>6</v>
      </c>
      <c r="R217">
        <v>2</v>
      </c>
      <c r="S217" t="s">
        <v>104</v>
      </c>
      <c r="U217">
        <v>6.37</v>
      </c>
      <c r="V217">
        <v>13</v>
      </c>
      <c r="W217" t="s">
        <v>33</v>
      </c>
      <c r="X217" s="5">
        <v>42608</v>
      </c>
      <c r="Y217" t="s">
        <v>130</v>
      </c>
      <c r="Z217" t="s">
        <v>175</v>
      </c>
      <c r="AA217" t="s">
        <v>47</v>
      </c>
    </row>
    <row r="218" spans="1:27" x14ac:dyDescent="0.3">
      <c r="A218">
        <v>2</v>
      </c>
      <c r="B218" t="s">
        <v>25</v>
      </c>
      <c r="C218">
        <v>1</v>
      </c>
      <c r="D218" t="s">
        <v>26</v>
      </c>
      <c r="E218" t="s">
        <v>1389</v>
      </c>
      <c r="F218" t="s">
        <v>13</v>
      </c>
      <c r="G218" t="s">
        <v>5195</v>
      </c>
      <c r="H218" s="3">
        <v>0.2</v>
      </c>
      <c r="I218" s="5">
        <v>42606</v>
      </c>
      <c r="J218" s="5" t="str">
        <f t="shared" si="6"/>
        <v>September</v>
      </c>
      <c r="K218" s="7">
        <f t="shared" si="7"/>
        <v>2016</v>
      </c>
      <c r="L218" t="s">
        <v>5223</v>
      </c>
      <c r="M218" t="s">
        <v>102</v>
      </c>
      <c r="N218">
        <v>11572</v>
      </c>
      <c r="O218">
        <v>1630</v>
      </c>
      <c r="P218" t="s">
        <v>8237</v>
      </c>
      <c r="Q218">
        <v>4</v>
      </c>
      <c r="R218">
        <v>3</v>
      </c>
      <c r="S218" t="s">
        <v>104</v>
      </c>
      <c r="U218">
        <v>4.4400000000000004</v>
      </c>
      <c r="V218">
        <v>13</v>
      </c>
      <c r="W218" t="s">
        <v>33</v>
      </c>
      <c r="X218" s="5">
        <v>42608</v>
      </c>
      <c r="Y218" t="s">
        <v>130</v>
      </c>
      <c r="Z218" t="s">
        <v>175</v>
      </c>
      <c r="AA218" t="s">
        <v>54</v>
      </c>
    </row>
    <row r="219" spans="1:27" x14ac:dyDescent="0.3">
      <c r="A219">
        <v>5</v>
      </c>
      <c r="B219" t="s">
        <v>43</v>
      </c>
      <c r="C219">
        <v>6</v>
      </c>
      <c r="D219" t="s">
        <v>26</v>
      </c>
      <c r="E219" t="s">
        <v>700</v>
      </c>
      <c r="F219" t="s">
        <v>13</v>
      </c>
      <c r="G219" t="s">
        <v>2140</v>
      </c>
      <c r="H219" s="3">
        <v>0</v>
      </c>
      <c r="I219" s="5">
        <v>42529</v>
      </c>
      <c r="J219" s="5" t="str">
        <f t="shared" si="6"/>
        <v>September</v>
      </c>
      <c r="K219" s="7">
        <f t="shared" si="7"/>
        <v>2016</v>
      </c>
      <c r="L219" t="s">
        <v>4138</v>
      </c>
      <c r="M219" t="s">
        <v>102</v>
      </c>
      <c r="N219">
        <v>11561</v>
      </c>
      <c r="O219">
        <v>1559</v>
      </c>
      <c r="P219" t="s">
        <v>3894</v>
      </c>
      <c r="Q219">
        <v>84</v>
      </c>
      <c r="R219">
        <v>6</v>
      </c>
      <c r="S219" t="s">
        <v>104</v>
      </c>
      <c r="U219">
        <v>83.84</v>
      </c>
      <c r="V219">
        <v>1677</v>
      </c>
      <c r="W219" t="s">
        <v>19</v>
      </c>
      <c r="X219" s="5">
        <v>42534</v>
      </c>
      <c r="Y219" t="s">
        <v>39</v>
      </c>
      <c r="Z219" t="s">
        <v>175</v>
      </c>
      <c r="AA219" t="s">
        <v>42</v>
      </c>
    </row>
    <row r="220" spans="1:27" x14ac:dyDescent="0.3">
      <c r="A220">
        <v>5</v>
      </c>
      <c r="B220" t="s">
        <v>43</v>
      </c>
      <c r="C220">
        <v>6</v>
      </c>
      <c r="D220" t="s">
        <v>26</v>
      </c>
      <c r="E220" t="s">
        <v>700</v>
      </c>
      <c r="F220" t="s">
        <v>13</v>
      </c>
      <c r="G220" t="s">
        <v>2140</v>
      </c>
      <c r="H220" s="3">
        <v>0.2</v>
      </c>
      <c r="I220" s="5">
        <v>42529</v>
      </c>
      <c r="J220" s="5" t="str">
        <f t="shared" si="6"/>
        <v>September</v>
      </c>
      <c r="K220" s="7">
        <f t="shared" si="7"/>
        <v>2016</v>
      </c>
      <c r="L220" t="s">
        <v>4138</v>
      </c>
      <c r="M220" t="s">
        <v>102</v>
      </c>
      <c r="N220">
        <v>11561</v>
      </c>
      <c r="O220">
        <v>781</v>
      </c>
      <c r="P220" t="s">
        <v>8266</v>
      </c>
      <c r="Q220">
        <v>26</v>
      </c>
      <c r="R220">
        <v>2</v>
      </c>
      <c r="S220" t="s">
        <v>104</v>
      </c>
      <c r="U220">
        <v>25.68</v>
      </c>
      <c r="V220">
        <v>68</v>
      </c>
      <c r="W220" t="s">
        <v>19</v>
      </c>
      <c r="X220" s="5">
        <v>42534</v>
      </c>
      <c r="Y220" t="s">
        <v>39</v>
      </c>
      <c r="Z220" t="s">
        <v>175</v>
      </c>
      <c r="AA220" t="s">
        <v>54</v>
      </c>
    </row>
    <row r="221" spans="1:27" x14ac:dyDescent="0.3">
      <c r="A221">
        <v>4</v>
      </c>
      <c r="B221" t="s">
        <v>25</v>
      </c>
      <c r="C221">
        <v>3</v>
      </c>
      <c r="D221" t="s">
        <v>26</v>
      </c>
      <c r="E221" t="s">
        <v>3411</v>
      </c>
      <c r="F221" t="s">
        <v>13</v>
      </c>
      <c r="G221" t="s">
        <v>575</v>
      </c>
      <c r="H221" s="3">
        <v>0.8</v>
      </c>
      <c r="I221" s="5">
        <v>42406</v>
      </c>
      <c r="J221" s="5" t="str">
        <f t="shared" si="6"/>
        <v>September</v>
      </c>
      <c r="K221" s="7">
        <f t="shared" si="7"/>
        <v>2016</v>
      </c>
      <c r="L221" t="s">
        <v>3412</v>
      </c>
      <c r="M221" t="s">
        <v>73</v>
      </c>
      <c r="N221">
        <v>60441</v>
      </c>
      <c r="O221">
        <v>244</v>
      </c>
      <c r="P221" t="s">
        <v>3413</v>
      </c>
      <c r="Q221">
        <v>-15</v>
      </c>
      <c r="R221">
        <v>2</v>
      </c>
      <c r="S221" t="s">
        <v>75</v>
      </c>
      <c r="U221">
        <v>-14.77</v>
      </c>
      <c r="V221">
        <v>9</v>
      </c>
      <c r="W221" t="s">
        <v>19</v>
      </c>
      <c r="X221" s="5">
        <v>42410</v>
      </c>
      <c r="Y221" t="s">
        <v>20</v>
      </c>
      <c r="Z221" t="s">
        <v>139</v>
      </c>
      <c r="AA221" t="s">
        <v>54</v>
      </c>
    </row>
    <row r="222" spans="1:27" x14ac:dyDescent="0.3">
      <c r="A222">
        <v>3</v>
      </c>
      <c r="B222" t="s">
        <v>25</v>
      </c>
      <c r="C222">
        <v>1</v>
      </c>
      <c r="D222" t="s">
        <v>26</v>
      </c>
      <c r="E222" t="s">
        <v>2730</v>
      </c>
      <c r="F222" t="s">
        <v>13</v>
      </c>
      <c r="G222" t="s">
        <v>144</v>
      </c>
      <c r="H222" s="3">
        <v>0.2</v>
      </c>
      <c r="I222" s="5">
        <v>42645</v>
      </c>
      <c r="J222" s="5" t="str">
        <f t="shared" si="6"/>
        <v>September</v>
      </c>
      <c r="K222" s="7">
        <f t="shared" si="7"/>
        <v>2016</v>
      </c>
      <c r="L222" t="s">
        <v>5973</v>
      </c>
      <c r="M222" t="s">
        <v>30</v>
      </c>
      <c r="N222">
        <v>85281</v>
      </c>
      <c r="O222">
        <v>1507</v>
      </c>
      <c r="P222" t="s">
        <v>346</v>
      </c>
      <c r="Q222">
        <v>1</v>
      </c>
      <c r="R222">
        <v>2</v>
      </c>
      <c r="S222" t="s">
        <v>32</v>
      </c>
      <c r="U222">
        <v>1.46</v>
      </c>
      <c r="V222">
        <v>5</v>
      </c>
      <c r="W222" t="s">
        <v>33</v>
      </c>
      <c r="X222" s="5">
        <v>42648</v>
      </c>
      <c r="Y222" t="s">
        <v>130</v>
      </c>
      <c r="Z222" t="s">
        <v>199</v>
      </c>
      <c r="AA222" t="s">
        <v>176</v>
      </c>
    </row>
    <row r="223" spans="1:27" x14ac:dyDescent="0.3">
      <c r="A223">
        <v>3</v>
      </c>
      <c r="B223" t="s">
        <v>25</v>
      </c>
      <c r="C223">
        <v>1</v>
      </c>
      <c r="D223" t="s">
        <v>26</v>
      </c>
      <c r="E223" t="s">
        <v>2730</v>
      </c>
      <c r="F223" t="s">
        <v>13</v>
      </c>
      <c r="G223" t="s">
        <v>144</v>
      </c>
      <c r="H223" s="3">
        <v>0.2</v>
      </c>
      <c r="I223" s="5">
        <v>42645</v>
      </c>
      <c r="J223" s="5" t="str">
        <f t="shared" si="6"/>
        <v>September</v>
      </c>
      <c r="K223" s="7">
        <f t="shared" si="7"/>
        <v>2016</v>
      </c>
      <c r="L223" t="s">
        <v>5973</v>
      </c>
      <c r="M223" t="s">
        <v>30</v>
      </c>
      <c r="N223">
        <v>85281</v>
      </c>
      <c r="O223">
        <v>96</v>
      </c>
      <c r="P223" t="s">
        <v>8224</v>
      </c>
      <c r="Q223">
        <v>3</v>
      </c>
      <c r="R223">
        <v>2</v>
      </c>
      <c r="S223" t="s">
        <v>32</v>
      </c>
      <c r="U223">
        <v>3.41</v>
      </c>
      <c r="V223">
        <v>9</v>
      </c>
      <c r="W223" t="s">
        <v>33</v>
      </c>
      <c r="X223" s="5">
        <v>42648</v>
      </c>
      <c r="Y223" t="s">
        <v>130</v>
      </c>
      <c r="Z223" t="s">
        <v>199</v>
      </c>
      <c r="AA223" t="s">
        <v>64</v>
      </c>
    </row>
    <row r="224" spans="1:27" x14ac:dyDescent="0.3">
      <c r="A224">
        <v>3</v>
      </c>
      <c r="B224" t="s">
        <v>25</v>
      </c>
      <c r="C224">
        <v>1</v>
      </c>
      <c r="D224" t="s">
        <v>26</v>
      </c>
      <c r="E224" t="s">
        <v>2730</v>
      </c>
      <c r="F224" t="s">
        <v>13</v>
      </c>
      <c r="G224" t="s">
        <v>144</v>
      </c>
      <c r="H224" s="3">
        <v>0.2</v>
      </c>
      <c r="I224" s="5">
        <v>42645</v>
      </c>
      <c r="J224" s="5" t="str">
        <f t="shared" si="6"/>
        <v>September</v>
      </c>
      <c r="K224" s="7">
        <f t="shared" si="7"/>
        <v>2016</v>
      </c>
      <c r="L224" t="s">
        <v>5973</v>
      </c>
      <c r="M224" t="s">
        <v>30</v>
      </c>
      <c r="N224">
        <v>85281</v>
      </c>
      <c r="O224">
        <v>1516</v>
      </c>
      <c r="P224" t="s">
        <v>3664</v>
      </c>
      <c r="Q224">
        <v>-3</v>
      </c>
      <c r="R224">
        <v>2</v>
      </c>
      <c r="S224" t="s">
        <v>32</v>
      </c>
      <c r="U224">
        <v>-3.26</v>
      </c>
      <c r="V224">
        <v>15</v>
      </c>
      <c r="W224" t="s">
        <v>33</v>
      </c>
      <c r="X224" s="5">
        <v>42648</v>
      </c>
      <c r="Y224" t="s">
        <v>130</v>
      </c>
      <c r="Z224" t="s">
        <v>199</v>
      </c>
      <c r="AA224" t="s">
        <v>356</v>
      </c>
    </row>
    <row r="225" spans="1:27" x14ac:dyDescent="0.3">
      <c r="A225">
        <v>3</v>
      </c>
      <c r="B225" t="s">
        <v>25</v>
      </c>
      <c r="C225">
        <v>1</v>
      </c>
      <c r="D225" t="s">
        <v>26</v>
      </c>
      <c r="E225" t="s">
        <v>2730</v>
      </c>
      <c r="F225" t="s">
        <v>13</v>
      </c>
      <c r="G225" t="s">
        <v>144</v>
      </c>
      <c r="H225" s="3">
        <v>0.2</v>
      </c>
      <c r="I225" s="5">
        <v>42645</v>
      </c>
      <c r="J225" s="5" t="str">
        <f t="shared" si="6"/>
        <v>September</v>
      </c>
      <c r="K225" s="7">
        <f t="shared" si="7"/>
        <v>2016</v>
      </c>
      <c r="L225" t="s">
        <v>5973</v>
      </c>
      <c r="M225" t="s">
        <v>30</v>
      </c>
      <c r="N225">
        <v>85281</v>
      </c>
      <c r="O225">
        <v>981</v>
      </c>
      <c r="P225" t="s">
        <v>5876</v>
      </c>
      <c r="Q225">
        <v>5</v>
      </c>
      <c r="R225">
        <v>6</v>
      </c>
      <c r="S225" t="s">
        <v>32</v>
      </c>
      <c r="U225">
        <v>4.63</v>
      </c>
      <c r="V225">
        <v>13</v>
      </c>
      <c r="W225" t="s">
        <v>33</v>
      </c>
      <c r="X225" s="5">
        <v>42648</v>
      </c>
      <c r="Y225" t="s">
        <v>130</v>
      </c>
      <c r="Z225" t="s">
        <v>199</v>
      </c>
      <c r="AA225" t="s">
        <v>119</v>
      </c>
    </row>
    <row r="226" spans="1:27" x14ac:dyDescent="0.3">
      <c r="A226">
        <v>3</v>
      </c>
      <c r="B226" t="s">
        <v>25</v>
      </c>
      <c r="C226">
        <v>1</v>
      </c>
      <c r="D226" t="s">
        <v>50</v>
      </c>
      <c r="E226" t="s">
        <v>2730</v>
      </c>
      <c r="F226" t="s">
        <v>13</v>
      </c>
      <c r="G226" t="s">
        <v>144</v>
      </c>
      <c r="H226" s="3">
        <v>0.2</v>
      </c>
      <c r="I226" s="5">
        <v>42645</v>
      </c>
      <c r="J226" s="5" t="str">
        <f t="shared" si="6"/>
        <v>September</v>
      </c>
      <c r="K226" s="7">
        <f t="shared" si="7"/>
        <v>2016</v>
      </c>
      <c r="L226" t="s">
        <v>5973</v>
      </c>
      <c r="M226" t="s">
        <v>30</v>
      </c>
      <c r="N226">
        <v>85281</v>
      </c>
      <c r="O226">
        <v>966</v>
      </c>
      <c r="P226" t="s">
        <v>4717</v>
      </c>
      <c r="Q226">
        <v>0</v>
      </c>
      <c r="R226">
        <v>1</v>
      </c>
      <c r="S226" t="s">
        <v>32</v>
      </c>
      <c r="U226">
        <v>-0.09</v>
      </c>
      <c r="V226">
        <v>7</v>
      </c>
      <c r="W226" t="s">
        <v>33</v>
      </c>
      <c r="X226" s="5">
        <v>42648</v>
      </c>
      <c r="Y226" t="s">
        <v>130</v>
      </c>
      <c r="Z226" t="s">
        <v>199</v>
      </c>
      <c r="AA226" t="s">
        <v>113</v>
      </c>
    </row>
    <row r="227" spans="1:27" x14ac:dyDescent="0.3">
      <c r="A227">
        <v>3</v>
      </c>
      <c r="B227" t="s">
        <v>25</v>
      </c>
      <c r="C227">
        <v>1</v>
      </c>
      <c r="D227" t="s">
        <v>50</v>
      </c>
      <c r="E227" t="s">
        <v>2730</v>
      </c>
      <c r="F227" t="s">
        <v>13</v>
      </c>
      <c r="G227" t="s">
        <v>144</v>
      </c>
      <c r="H227" s="3">
        <v>0.2</v>
      </c>
      <c r="I227" s="5">
        <v>42645</v>
      </c>
      <c r="J227" s="5" t="str">
        <f t="shared" si="6"/>
        <v>September</v>
      </c>
      <c r="K227" s="7">
        <f t="shared" si="7"/>
        <v>2016</v>
      </c>
      <c r="L227" t="s">
        <v>5973</v>
      </c>
      <c r="M227" t="s">
        <v>30</v>
      </c>
      <c r="N227">
        <v>85281</v>
      </c>
      <c r="O227">
        <v>345</v>
      </c>
      <c r="P227" t="s">
        <v>630</v>
      </c>
      <c r="Q227">
        <v>107</v>
      </c>
      <c r="R227">
        <v>2</v>
      </c>
      <c r="S227" t="s">
        <v>32</v>
      </c>
      <c r="U227">
        <v>107.46</v>
      </c>
      <c r="V227">
        <v>318</v>
      </c>
      <c r="W227" t="s">
        <v>33</v>
      </c>
      <c r="X227" s="5">
        <v>42648</v>
      </c>
      <c r="Y227" t="s">
        <v>130</v>
      </c>
      <c r="Z227" t="s">
        <v>199</v>
      </c>
      <c r="AA227" t="s">
        <v>52</v>
      </c>
    </row>
    <row r="228" spans="1:27" x14ac:dyDescent="0.3">
      <c r="A228">
        <v>3</v>
      </c>
      <c r="B228" t="s">
        <v>25</v>
      </c>
      <c r="C228">
        <v>1</v>
      </c>
      <c r="D228" t="s">
        <v>50</v>
      </c>
      <c r="E228" t="s">
        <v>2730</v>
      </c>
      <c r="F228" t="s">
        <v>13</v>
      </c>
      <c r="G228" t="s">
        <v>144</v>
      </c>
      <c r="H228" s="3">
        <v>0.2</v>
      </c>
      <c r="I228" s="5">
        <v>42645</v>
      </c>
      <c r="J228" s="5" t="str">
        <f t="shared" si="6"/>
        <v>September</v>
      </c>
      <c r="K228" s="7">
        <f t="shared" si="7"/>
        <v>2016</v>
      </c>
      <c r="L228" t="s">
        <v>5973</v>
      </c>
      <c r="M228" t="s">
        <v>30</v>
      </c>
      <c r="N228">
        <v>85281</v>
      </c>
      <c r="O228">
        <v>1322</v>
      </c>
      <c r="P228" t="s">
        <v>4900</v>
      </c>
      <c r="Q228">
        <v>20</v>
      </c>
      <c r="R228">
        <v>3</v>
      </c>
      <c r="S228" t="s">
        <v>32</v>
      </c>
      <c r="U228">
        <v>20.16</v>
      </c>
      <c r="V228">
        <v>230</v>
      </c>
      <c r="W228" t="s">
        <v>33</v>
      </c>
      <c r="X228" s="5">
        <v>42648</v>
      </c>
      <c r="Y228" t="s">
        <v>130</v>
      </c>
      <c r="Z228" t="s">
        <v>199</v>
      </c>
      <c r="AA228" t="s">
        <v>52</v>
      </c>
    </row>
    <row r="229" spans="1:27" x14ac:dyDescent="0.3">
      <c r="A229">
        <v>5</v>
      </c>
      <c r="B229" t="s">
        <v>43</v>
      </c>
      <c r="C229">
        <v>6</v>
      </c>
      <c r="D229" t="s">
        <v>11</v>
      </c>
      <c r="E229" t="s">
        <v>998</v>
      </c>
      <c r="F229" t="s">
        <v>13</v>
      </c>
      <c r="G229" t="s">
        <v>2271</v>
      </c>
      <c r="H229" s="3">
        <v>0.6</v>
      </c>
      <c r="I229" s="5">
        <v>42720</v>
      </c>
      <c r="J229" s="5" t="str">
        <f t="shared" si="6"/>
        <v>September</v>
      </c>
      <c r="K229" s="7">
        <f t="shared" si="7"/>
        <v>2016</v>
      </c>
      <c r="L229" t="s">
        <v>2272</v>
      </c>
      <c r="M229" t="s">
        <v>73</v>
      </c>
      <c r="N229">
        <v>77340</v>
      </c>
      <c r="O229">
        <v>1538</v>
      </c>
      <c r="P229" t="s">
        <v>1533</v>
      </c>
      <c r="Q229">
        <v>-75</v>
      </c>
      <c r="R229">
        <v>2</v>
      </c>
      <c r="S229" t="s">
        <v>75</v>
      </c>
      <c r="U229">
        <v>-74.95</v>
      </c>
      <c r="V229">
        <v>57</v>
      </c>
      <c r="W229" t="s">
        <v>19</v>
      </c>
      <c r="X229" s="5">
        <v>42725</v>
      </c>
      <c r="Y229" t="s">
        <v>39</v>
      </c>
      <c r="Z229" t="s">
        <v>77</v>
      </c>
      <c r="AA229" t="s">
        <v>47</v>
      </c>
    </row>
    <row r="230" spans="1:27" x14ac:dyDescent="0.3">
      <c r="A230">
        <v>5</v>
      </c>
      <c r="B230" t="s">
        <v>43</v>
      </c>
      <c r="C230">
        <v>6</v>
      </c>
      <c r="D230" t="s">
        <v>26</v>
      </c>
      <c r="E230" t="s">
        <v>998</v>
      </c>
      <c r="F230" t="s">
        <v>13</v>
      </c>
      <c r="G230" t="s">
        <v>2271</v>
      </c>
      <c r="H230" s="3">
        <v>0.2</v>
      </c>
      <c r="I230" s="5">
        <v>42720</v>
      </c>
      <c r="J230" s="5" t="str">
        <f t="shared" si="6"/>
        <v>September</v>
      </c>
      <c r="K230" s="7">
        <f t="shared" si="7"/>
        <v>2016</v>
      </c>
      <c r="L230" t="s">
        <v>2272</v>
      </c>
      <c r="M230" t="s">
        <v>73</v>
      </c>
      <c r="N230">
        <v>77340</v>
      </c>
      <c r="O230">
        <v>1829</v>
      </c>
      <c r="P230" t="s">
        <v>3174</v>
      </c>
      <c r="Q230">
        <v>13</v>
      </c>
      <c r="R230">
        <v>7</v>
      </c>
      <c r="S230" t="s">
        <v>75</v>
      </c>
      <c r="U230">
        <v>12.7</v>
      </c>
      <c r="V230">
        <v>36</v>
      </c>
      <c r="W230" t="s">
        <v>19</v>
      </c>
      <c r="X230" s="5">
        <v>42725</v>
      </c>
      <c r="Y230" t="s">
        <v>39</v>
      </c>
      <c r="Z230" t="s">
        <v>77</v>
      </c>
      <c r="AA230" t="s">
        <v>64</v>
      </c>
    </row>
    <row r="231" spans="1:27" x14ac:dyDescent="0.3">
      <c r="A231">
        <v>2</v>
      </c>
      <c r="B231" t="s">
        <v>43</v>
      </c>
      <c r="C231">
        <v>3</v>
      </c>
      <c r="D231" t="s">
        <v>11</v>
      </c>
      <c r="E231" t="s">
        <v>2414</v>
      </c>
      <c r="F231" t="s">
        <v>13</v>
      </c>
      <c r="G231" t="s">
        <v>5219</v>
      </c>
      <c r="H231" s="3">
        <v>0.4</v>
      </c>
      <c r="I231" s="5">
        <v>42674</v>
      </c>
      <c r="J231" s="5" t="str">
        <f t="shared" si="6"/>
        <v>September</v>
      </c>
      <c r="K231" s="7">
        <f t="shared" si="7"/>
        <v>2016</v>
      </c>
      <c r="L231" t="s">
        <v>7956</v>
      </c>
      <c r="M231" t="s">
        <v>102</v>
      </c>
      <c r="N231">
        <v>44052</v>
      </c>
      <c r="O231">
        <v>830</v>
      </c>
      <c r="P231" t="s">
        <v>2071</v>
      </c>
      <c r="Q231">
        <v>-735</v>
      </c>
      <c r="R231">
        <v>8</v>
      </c>
      <c r="S231" t="s">
        <v>104</v>
      </c>
      <c r="T231" t="s">
        <v>92</v>
      </c>
      <c r="U231">
        <v>-734.53</v>
      </c>
      <c r="V231">
        <v>1422</v>
      </c>
      <c r="W231" t="s">
        <v>33</v>
      </c>
      <c r="X231" s="5">
        <v>42676</v>
      </c>
      <c r="Y231" t="s">
        <v>20</v>
      </c>
      <c r="Z231" t="s">
        <v>309</v>
      </c>
      <c r="AA231" t="s">
        <v>41</v>
      </c>
    </row>
    <row r="232" spans="1:27" x14ac:dyDescent="0.3">
      <c r="A232">
        <v>5</v>
      </c>
      <c r="B232" t="s">
        <v>43</v>
      </c>
      <c r="C232">
        <v>6</v>
      </c>
      <c r="D232" t="s">
        <v>26</v>
      </c>
      <c r="E232" t="s">
        <v>36</v>
      </c>
      <c r="F232" t="s">
        <v>13</v>
      </c>
      <c r="G232" t="s">
        <v>6946</v>
      </c>
      <c r="H232" s="3">
        <v>0.2</v>
      </c>
      <c r="I232" s="5">
        <v>42667</v>
      </c>
      <c r="J232" s="5" t="str">
        <f t="shared" si="6"/>
        <v>September</v>
      </c>
      <c r="K232" s="7">
        <f t="shared" si="7"/>
        <v>2016</v>
      </c>
      <c r="L232" t="s">
        <v>7586</v>
      </c>
      <c r="M232" t="s">
        <v>16</v>
      </c>
      <c r="N232">
        <v>33311</v>
      </c>
      <c r="O232">
        <v>1814</v>
      </c>
      <c r="P232" t="s">
        <v>2943</v>
      </c>
      <c r="Q232">
        <v>4</v>
      </c>
      <c r="R232">
        <v>2</v>
      </c>
      <c r="S232" t="s">
        <v>18</v>
      </c>
      <c r="U232">
        <v>3.63</v>
      </c>
      <c r="V232">
        <v>10</v>
      </c>
      <c r="W232" t="s">
        <v>76</v>
      </c>
      <c r="X232" s="5">
        <v>42672</v>
      </c>
      <c r="Y232" t="s">
        <v>39</v>
      </c>
      <c r="Z232" t="s">
        <v>40</v>
      </c>
      <c r="AA232" t="s">
        <v>64</v>
      </c>
    </row>
    <row r="233" spans="1:27" x14ac:dyDescent="0.3">
      <c r="A233">
        <v>4</v>
      </c>
      <c r="B233" t="s">
        <v>43</v>
      </c>
      <c r="C233">
        <v>6</v>
      </c>
      <c r="D233" t="s">
        <v>26</v>
      </c>
      <c r="E233" t="s">
        <v>65</v>
      </c>
      <c r="F233" t="s">
        <v>13</v>
      </c>
      <c r="G233" t="s">
        <v>1571</v>
      </c>
      <c r="H233" s="3">
        <v>0.2</v>
      </c>
      <c r="I233" s="5">
        <v>42518</v>
      </c>
      <c r="J233" s="5" t="str">
        <f t="shared" si="6"/>
        <v>September</v>
      </c>
      <c r="K233" s="7">
        <f t="shared" si="7"/>
        <v>2016</v>
      </c>
      <c r="L233" t="s">
        <v>7934</v>
      </c>
      <c r="M233" t="s">
        <v>30</v>
      </c>
      <c r="N233">
        <v>98105</v>
      </c>
      <c r="O233">
        <v>781</v>
      </c>
      <c r="P233" t="s">
        <v>8266</v>
      </c>
      <c r="Q233">
        <v>51</v>
      </c>
      <c r="R233">
        <v>4</v>
      </c>
      <c r="S233" t="s">
        <v>32</v>
      </c>
      <c r="T233" t="s">
        <v>92</v>
      </c>
      <c r="U233">
        <v>51.36</v>
      </c>
      <c r="V233">
        <v>137</v>
      </c>
      <c r="W233" t="s">
        <v>19</v>
      </c>
      <c r="X233" s="5">
        <v>42522</v>
      </c>
      <c r="Y233" t="s">
        <v>39</v>
      </c>
      <c r="Z233" t="s">
        <v>69</v>
      </c>
      <c r="AA233" t="s">
        <v>54</v>
      </c>
    </row>
    <row r="234" spans="1:27" x14ac:dyDescent="0.3">
      <c r="A234">
        <v>0</v>
      </c>
      <c r="B234" t="s">
        <v>10</v>
      </c>
      <c r="C234">
        <v>0</v>
      </c>
      <c r="D234" t="s">
        <v>26</v>
      </c>
      <c r="E234" t="s">
        <v>305</v>
      </c>
      <c r="F234" t="s">
        <v>13</v>
      </c>
      <c r="G234" t="s">
        <v>804</v>
      </c>
      <c r="H234" s="3">
        <v>0.2</v>
      </c>
      <c r="I234" s="5">
        <v>42646</v>
      </c>
      <c r="J234" s="5" t="str">
        <f t="shared" si="6"/>
        <v>September</v>
      </c>
      <c r="K234" s="7">
        <f t="shared" si="7"/>
        <v>2016</v>
      </c>
      <c r="L234" t="s">
        <v>3232</v>
      </c>
      <c r="M234" t="s">
        <v>102</v>
      </c>
      <c r="N234">
        <v>43229</v>
      </c>
      <c r="O234">
        <v>887</v>
      </c>
      <c r="P234" t="s">
        <v>3020</v>
      </c>
      <c r="Q234">
        <v>4</v>
      </c>
      <c r="R234">
        <v>2</v>
      </c>
      <c r="S234" t="s">
        <v>104</v>
      </c>
      <c r="U234">
        <v>4.2</v>
      </c>
      <c r="V234">
        <v>56</v>
      </c>
      <c r="W234" t="s">
        <v>19</v>
      </c>
      <c r="X234" s="5">
        <v>42646</v>
      </c>
      <c r="Y234" t="s">
        <v>773</v>
      </c>
      <c r="Z234" t="s">
        <v>309</v>
      </c>
      <c r="AA234" t="s">
        <v>49</v>
      </c>
    </row>
    <row r="235" spans="1:27" x14ac:dyDescent="0.3">
      <c r="A235">
        <v>0</v>
      </c>
      <c r="B235" t="s">
        <v>10</v>
      </c>
      <c r="C235">
        <v>0</v>
      </c>
      <c r="D235" t="s">
        <v>26</v>
      </c>
      <c r="E235" t="s">
        <v>305</v>
      </c>
      <c r="F235" t="s">
        <v>13</v>
      </c>
      <c r="G235" t="s">
        <v>804</v>
      </c>
      <c r="H235" s="3">
        <v>0.2</v>
      </c>
      <c r="I235" s="5">
        <v>42646</v>
      </c>
      <c r="J235" s="5" t="str">
        <f t="shared" si="6"/>
        <v>September</v>
      </c>
      <c r="K235" s="7">
        <f t="shared" si="7"/>
        <v>2016</v>
      </c>
      <c r="L235" t="s">
        <v>3232</v>
      </c>
      <c r="M235" t="s">
        <v>102</v>
      </c>
      <c r="N235">
        <v>43229</v>
      </c>
      <c r="O235">
        <v>472</v>
      </c>
      <c r="P235" t="s">
        <v>362</v>
      </c>
      <c r="Q235">
        <v>5</v>
      </c>
      <c r="R235">
        <v>5</v>
      </c>
      <c r="S235" t="s">
        <v>104</v>
      </c>
      <c r="U235">
        <v>4.8899999999999997</v>
      </c>
      <c r="V235">
        <v>14</v>
      </c>
      <c r="W235" t="s">
        <v>19</v>
      </c>
      <c r="X235" s="5">
        <v>42646</v>
      </c>
      <c r="Y235" t="s">
        <v>773</v>
      </c>
      <c r="Z235" t="s">
        <v>309</v>
      </c>
      <c r="AA235" t="s">
        <v>119</v>
      </c>
    </row>
    <row r="236" spans="1:27" x14ac:dyDescent="0.3">
      <c r="A236">
        <v>0</v>
      </c>
      <c r="B236" t="s">
        <v>10</v>
      </c>
      <c r="C236">
        <v>0</v>
      </c>
      <c r="D236" t="s">
        <v>50</v>
      </c>
      <c r="E236" t="s">
        <v>305</v>
      </c>
      <c r="F236" t="s">
        <v>13</v>
      </c>
      <c r="G236" t="s">
        <v>804</v>
      </c>
      <c r="H236" s="3">
        <v>0.2</v>
      </c>
      <c r="I236" s="5">
        <v>42646</v>
      </c>
      <c r="J236" s="5" t="str">
        <f t="shared" si="6"/>
        <v>September</v>
      </c>
      <c r="K236" s="7">
        <f t="shared" si="7"/>
        <v>2016</v>
      </c>
      <c r="L236" t="s">
        <v>3232</v>
      </c>
      <c r="M236" t="s">
        <v>102</v>
      </c>
      <c r="N236">
        <v>43229</v>
      </c>
      <c r="O236">
        <v>1005</v>
      </c>
      <c r="P236" t="s">
        <v>4745</v>
      </c>
      <c r="Q236">
        <v>-4</v>
      </c>
      <c r="R236">
        <v>3</v>
      </c>
      <c r="S236" t="s">
        <v>104</v>
      </c>
      <c r="U236">
        <v>-3.56</v>
      </c>
      <c r="V236">
        <v>142</v>
      </c>
      <c r="W236" t="s">
        <v>19</v>
      </c>
      <c r="X236" s="5">
        <v>42646</v>
      </c>
      <c r="Y236" t="s">
        <v>773</v>
      </c>
      <c r="Z236" t="s">
        <v>309</v>
      </c>
      <c r="AA236" t="s">
        <v>113</v>
      </c>
    </row>
    <row r="237" spans="1:27" x14ac:dyDescent="0.3">
      <c r="A237">
        <v>2</v>
      </c>
      <c r="B237" t="s">
        <v>25</v>
      </c>
      <c r="C237">
        <v>1</v>
      </c>
      <c r="D237" t="s">
        <v>26</v>
      </c>
      <c r="E237" t="s">
        <v>2556</v>
      </c>
      <c r="F237" t="s">
        <v>13</v>
      </c>
      <c r="G237" t="s">
        <v>2405</v>
      </c>
      <c r="H237" s="3">
        <v>0.2</v>
      </c>
      <c r="I237" s="5">
        <v>42597</v>
      </c>
      <c r="J237" s="5" t="str">
        <f t="shared" si="6"/>
        <v>September</v>
      </c>
      <c r="K237" s="7">
        <f t="shared" si="7"/>
        <v>2016</v>
      </c>
      <c r="L237" t="s">
        <v>3057</v>
      </c>
      <c r="M237" t="s">
        <v>16</v>
      </c>
      <c r="N237">
        <v>33021</v>
      </c>
      <c r="O237">
        <v>663</v>
      </c>
      <c r="P237" t="s">
        <v>1186</v>
      </c>
      <c r="Q237">
        <v>17</v>
      </c>
      <c r="R237">
        <v>5</v>
      </c>
      <c r="S237" t="s">
        <v>18</v>
      </c>
      <c r="U237">
        <v>17.13</v>
      </c>
      <c r="V237">
        <v>152</v>
      </c>
      <c r="W237" t="s">
        <v>19</v>
      </c>
      <c r="X237" s="5">
        <v>42599</v>
      </c>
      <c r="Y237" t="s">
        <v>130</v>
      </c>
      <c r="Z237" t="s">
        <v>40</v>
      </c>
      <c r="AA237" t="s">
        <v>56</v>
      </c>
    </row>
    <row r="238" spans="1:27" x14ac:dyDescent="0.3">
      <c r="A238">
        <v>2</v>
      </c>
      <c r="B238" t="s">
        <v>25</v>
      </c>
      <c r="C238">
        <v>1</v>
      </c>
      <c r="D238" t="s">
        <v>26</v>
      </c>
      <c r="E238" t="s">
        <v>2556</v>
      </c>
      <c r="F238" t="s">
        <v>13</v>
      </c>
      <c r="G238" t="s">
        <v>2405</v>
      </c>
      <c r="H238" s="3">
        <v>0.2</v>
      </c>
      <c r="I238" s="5">
        <v>42597</v>
      </c>
      <c r="J238" s="5" t="str">
        <f t="shared" si="6"/>
        <v>September</v>
      </c>
      <c r="K238" s="7">
        <f t="shared" si="7"/>
        <v>2016</v>
      </c>
      <c r="L238" t="s">
        <v>3057</v>
      </c>
      <c r="M238" t="s">
        <v>16</v>
      </c>
      <c r="N238">
        <v>33021</v>
      </c>
      <c r="O238">
        <v>1752</v>
      </c>
      <c r="P238" t="s">
        <v>3058</v>
      </c>
      <c r="Q238">
        <v>30</v>
      </c>
      <c r="R238">
        <v>5</v>
      </c>
      <c r="S238" t="s">
        <v>18</v>
      </c>
      <c r="U238">
        <v>29.69</v>
      </c>
      <c r="V238">
        <v>91</v>
      </c>
      <c r="W238" t="s">
        <v>19</v>
      </c>
      <c r="X238" s="5">
        <v>42599</v>
      </c>
      <c r="Y238" t="s">
        <v>130</v>
      </c>
      <c r="Z238" t="s">
        <v>40</v>
      </c>
      <c r="AA238" t="s">
        <v>64</v>
      </c>
    </row>
    <row r="239" spans="1:27" x14ac:dyDescent="0.3">
      <c r="A239">
        <v>4</v>
      </c>
      <c r="B239" t="s">
        <v>43</v>
      </c>
      <c r="C239">
        <v>6</v>
      </c>
      <c r="D239" t="s">
        <v>26</v>
      </c>
      <c r="E239" t="s">
        <v>372</v>
      </c>
      <c r="F239" t="s">
        <v>13</v>
      </c>
      <c r="G239" t="s">
        <v>1956</v>
      </c>
      <c r="H239" s="3">
        <v>0</v>
      </c>
      <c r="I239" s="5">
        <v>42725</v>
      </c>
      <c r="J239" s="5" t="str">
        <f t="shared" si="6"/>
        <v>September</v>
      </c>
      <c r="K239" s="7">
        <f t="shared" si="7"/>
        <v>2016</v>
      </c>
      <c r="L239" t="s">
        <v>4135</v>
      </c>
      <c r="M239" t="s">
        <v>102</v>
      </c>
      <c r="N239">
        <v>19711</v>
      </c>
      <c r="O239">
        <v>201</v>
      </c>
      <c r="P239" t="s">
        <v>3037</v>
      </c>
      <c r="Q239">
        <v>8</v>
      </c>
      <c r="R239">
        <v>6</v>
      </c>
      <c r="S239" t="s">
        <v>104</v>
      </c>
      <c r="U239">
        <v>7.95</v>
      </c>
      <c r="V239">
        <v>17</v>
      </c>
      <c r="W239" t="s">
        <v>19</v>
      </c>
      <c r="X239" s="5">
        <v>42729</v>
      </c>
      <c r="Y239" t="s">
        <v>39</v>
      </c>
      <c r="Z239" t="s">
        <v>161</v>
      </c>
      <c r="AA239" t="s">
        <v>35</v>
      </c>
    </row>
    <row r="240" spans="1:27" x14ac:dyDescent="0.3">
      <c r="A240">
        <v>5</v>
      </c>
      <c r="B240" t="s">
        <v>43</v>
      </c>
      <c r="C240">
        <v>6</v>
      </c>
      <c r="D240" t="s">
        <v>11</v>
      </c>
      <c r="E240" t="s">
        <v>27</v>
      </c>
      <c r="F240" t="s">
        <v>13</v>
      </c>
      <c r="G240" t="s">
        <v>7018</v>
      </c>
      <c r="H240" s="3">
        <v>0</v>
      </c>
      <c r="I240" s="5">
        <v>42679</v>
      </c>
      <c r="J240" s="5" t="str">
        <f t="shared" si="6"/>
        <v>September</v>
      </c>
      <c r="K240" s="7">
        <f t="shared" si="7"/>
        <v>2016</v>
      </c>
      <c r="L240" t="s">
        <v>7166</v>
      </c>
      <c r="M240" t="s">
        <v>30</v>
      </c>
      <c r="N240">
        <v>90008</v>
      </c>
      <c r="O240">
        <v>1220</v>
      </c>
      <c r="P240" t="s">
        <v>1594</v>
      </c>
      <c r="Q240">
        <v>9</v>
      </c>
      <c r="R240">
        <v>6</v>
      </c>
      <c r="S240" t="s">
        <v>32</v>
      </c>
      <c r="U240">
        <v>8.82</v>
      </c>
      <c r="V240">
        <v>20</v>
      </c>
      <c r="W240" t="s">
        <v>76</v>
      </c>
      <c r="X240" s="5">
        <v>42684</v>
      </c>
      <c r="Y240" t="s">
        <v>39</v>
      </c>
      <c r="Z240" t="s">
        <v>34</v>
      </c>
      <c r="AA240" t="s">
        <v>47</v>
      </c>
    </row>
    <row r="241" spans="1:27" x14ac:dyDescent="0.3">
      <c r="A241">
        <v>3</v>
      </c>
      <c r="B241" t="s">
        <v>10</v>
      </c>
      <c r="C241">
        <v>3</v>
      </c>
      <c r="D241" t="s">
        <v>26</v>
      </c>
      <c r="E241" t="s">
        <v>27</v>
      </c>
      <c r="F241" t="s">
        <v>13</v>
      </c>
      <c r="G241" t="s">
        <v>1273</v>
      </c>
      <c r="H241" s="3">
        <v>0</v>
      </c>
      <c r="I241" s="5">
        <v>42551</v>
      </c>
      <c r="J241" s="5" t="str">
        <f t="shared" si="6"/>
        <v>September</v>
      </c>
      <c r="K241" s="7">
        <f t="shared" si="7"/>
        <v>2016</v>
      </c>
      <c r="L241" t="s">
        <v>6156</v>
      </c>
      <c r="M241" t="s">
        <v>30</v>
      </c>
      <c r="N241">
        <v>90004</v>
      </c>
      <c r="O241">
        <v>324</v>
      </c>
      <c r="P241" t="s">
        <v>745</v>
      </c>
      <c r="Q241">
        <v>10</v>
      </c>
      <c r="R241">
        <v>5</v>
      </c>
      <c r="S241" t="s">
        <v>32</v>
      </c>
      <c r="U241">
        <v>10.37</v>
      </c>
      <c r="V241">
        <v>32</v>
      </c>
      <c r="W241" t="s">
        <v>33</v>
      </c>
      <c r="X241" s="5">
        <v>42554</v>
      </c>
      <c r="Y241" t="s">
        <v>20</v>
      </c>
      <c r="Z241" t="s">
        <v>34</v>
      </c>
      <c r="AA241" t="s">
        <v>49</v>
      </c>
    </row>
    <row r="242" spans="1:27" x14ac:dyDescent="0.3">
      <c r="A242">
        <v>3</v>
      </c>
      <c r="B242" t="s">
        <v>10</v>
      </c>
      <c r="C242">
        <v>3</v>
      </c>
      <c r="D242" t="s">
        <v>11</v>
      </c>
      <c r="E242" t="s">
        <v>1726</v>
      </c>
      <c r="F242" t="s">
        <v>13</v>
      </c>
      <c r="G242" t="s">
        <v>1939</v>
      </c>
      <c r="H242" s="3">
        <v>0</v>
      </c>
      <c r="I242" s="5">
        <v>42382</v>
      </c>
      <c r="J242" s="5" t="str">
        <f t="shared" si="6"/>
        <v>September</v>
      </c>
      <c r="K242" s="7">
        <f t="shared" si="7"/>
        <v>2016</v>
      </c>
      <c r="L242" t="s">
        <v>2003</v>
      </c>
      <c r="M242" t="s">
        <v>16</v>
      </c>
      <c r="N242">
        <v>29464</v>
      </c>
      <c r="O242">
        <v>756</v>
      </c>
      <c r="P242" t="s">
        <v>1935</v>
      </c>
      <c r="Q242">
        <v>87</v>
      </c>
      <c r="R242">
        <v>6</v>
      </c>
      <c r="S242" t="s">
        <v>18</v>
      </c>
      <c r="U242">
        <v>87.35</v>
      </c>
      <c r="V242">
        <v>546</v>
      </c>
      <c r="W242" t="s">
        <v>19</v>
      </c>
      <c r="X242" s="5">
        <v>42385</v>
      </c>
      <c r="Y242" t="s">
        <v>20</v>
      </c>
      <c r="Z242" t="s">
        <v>240</v>
      </c>
      <c r="AA242" t="s">
        <v>24</v>
      </c>
    </row>
    <row r="243" spans="1:27" x14ac:dyDescent="0.3">
      <c r="A243">
        <v>4</v>
      </c>
      <c r="B243" t="s">
        <v>43</v>
      </c>
      <c r="C243">
        <v>6</v>
      </c>
      <c r="D243" t="s">
        <v>26</v>
      </c>
      <c r="E243" t="s">
        <v>667</v>
      </c>
      <c r="F243" t="s">
        <v>13</v>
      </c>
      <c r="G243" t="s">
        <v>5702</v>
      </c>
      <c r="H243" s="3">
        <v>0</v>
      </c>
      <c r="I243" s="5">
        <v>42594</v>
      </c>
      <c r="J243" s="5" t="str">
        <f t="shared" si="6"/>
        <v>September</v>
      </c>
      <c r="K243" s="7">
        <f t="shared" si="7"/>
        <v>2016</v>
      </c>
      <c r="L243" t="s">
        <v>6372</v>
      </c>
      <c r="M243" t="s">
        <v>102</v>
      </c>
      <c r="N243">
        <v>8701</v>
      </c>
      <c r="O243">
        <v>1261</v>
      </c>
      <c r="P243" t="s">
        <v>3410</v>
      </c>
      <c r="Q243">
        <v>98</v>
      </c>
      <c r="R243">
        <v>7</v>
      </c>
      <c r="S243" t="s">
        <v>104</v>
      </c>
      <c r="U243">
        <v>98.11</v>
      </c>
      <c r="V243">
        <v>196</v>
      </c>
      <c r="W243" t="s">
        <v>33</v>
      </c>
      <c r="X243" s="5">
        <v>42598</v>
      </c>
      <c r="Y243" t="s">
        <v>39</v>
      </c>
      <c r="Z243" t="s">
        <v>485</v>
      </c>
      <c r="AA243" t="s">
        <v>54</v>
      </c>
    </row>
    <row r="244" spans="1:27" x14ac:dyDescent="0.3">
      <c r="A244">
        <v>6</v>
      </c>
      <c r="B244" t="s">
        <v>10</v>
      </c>
      <c r="C244">
        <v>6</v>
      </c>
      <c r="D244" t="s">
        <v>11</v>
      </c>
      <c r="E244" t="s">
        <v>870</v>
      </c>
      <c r="F244" t="s">
        <v>13</v>
      </c>
      <c r="G244" t="s">
        <v>136</v>
      </c>
      <c r="H244" s="3">
        <v>0</v>
      </c>
      <c r="I244" s="5">
        <v>42420</v>
      </c>
      <c r="J244" s="5" t="str">
        <f t="shared" si="6"/>
        <v>September</v>
      </c>
      <c r="K244" s="7">
        <f t="shared" si="7"/>
        <v>2016</v>
      </c>
      <c r="L244" t="s">
        <v>5492</v>
      </c>
      <c r="M244" t="s">
        <v>73</v>
      </c>
      <c r="N244">
        <v>47374</v>
      </c>
      <c r="O244">
        <v>1053</v>
      </c>
      <c r="P244" t="s">
        <v>1229</v>
      </c>
      <c r="Q244">
        <v>7</v>
      </c>
      <c r="R244">
        <v>4</v>
      </c>
      <c r="S244" t="s">
        <v>75</v>
      </c>
      <c r="U244">
        <v>6.91</v>
      </c>
      <c r="V244">
        <v>20</v>
      </c>
      <c r="W244" t="s">
        <v>33</v>
      </c>
      <c r="X244" s="5">
        <v>42426</v>
      </c>
      <c r="Y244" t="s">
        <v>39</v>
      </c>
      <c r="Z244" t="s">
        <v>167</v>
      </c>
      <c r="AA244" t="s">
        <v>47</v>
      </c>
    </row>
    <row r="245" spans="1:27" x14ac:dyDescent="0.3">
      <c r="A245">
        <v>6</v>
      </c>
      <c r="B245" t="s">
        <v>10</v>
      </c>
      <c r="C245">
        <v>6</v>
      </c>
      <c r="D245" t="s">
        <v>50</v>
      </c>
      <c r="E245" t="s">
        <v>870</v>
      </c>
      <c r="F245" t="s">
        <v>13</v>
      </c>
      <c r="G245" t="s">
        <v>136</v>
      </c>
      <c r="H245" s="3">
        <v>0</v>
      </c>
      <c r="I245" s="5">
        <v>42420</v>
      </c>
      <c r="J245" s="5" t="str">
        <f t="shared" si="6"/>
        <v>September</v>
      </c>
      <c r="K245" s="7">
        <f t="shared" si="7"/>
        <v>2016</v>
      </c>
      <c r="L245" t="s">
        <v>5492</v>
      </c>
      <c r="M245" t="s">
        <v>73</v>
      </c>
      <c r="N245">
        <v>47374</v>
      </c>
      <c r="O245">
        <v>602</v>
      </c>
      <c r="P245" t="s">
        <v>4785</v>
      </c>
      <c r="Q245">
        <v>22</v>
      </c>
      <c r="R245">
        <v>3</v>
      </c>
      <c r="S245" t="s">
        <v>75</v>
      </c>
      <c r="U245">
        <v>22.43</v>
      </c>
      <c r="V245">
        <v>62</v>
      </c>
      <c r="W245" t="s">
        <v>33</v>
      </c>
      <c r="X245" s="5">
        <v>42426</v>
      </c>
      <c r="Y245" t="s">
        <v>39</v>
      </c>
      <c r="Z245" t="s">
        <v>167</v>
      </c>
      <c r="AA245" t="s">
        <v>113</v>
      </c>
    </row>
    <row r="246" spans="1:27" x14ac:dyDescent="0.3">
      <c r="A246">
        <v>3</v>
      </c>
      <c r="B246" t="s">
        <v>25</v>
      </c>
      <c r="C246">
        <v>1</v>
      </c>
      <c r="D246" t="s">
        <v>26</v>
      </c>
      <c r="E246" t="s">
        <v>2762</v>
      </c>
      <c r="F246" t="s">
        <v>13</v>
      </c>
      <c r="G246" t="s">
        <v>5240</v>
      </c>
      <c r="H246" s="3">
        <v>0</v>
      </c>
      <c r="I246" s="5">
        <v>42649</v>
      </c>
      <c r="J246" s="5" t="str">
        <f t="shared" si="6"/>
        <v>September</v>
      </c>
      <c r="K246" s="7">
        <f t="shared" si="7"/>
        <v>2016</v>
      </c>
      <c r="L246" t="s">
        <v>5823</v>
      </c>
      <c r="M246" t="s">
        <v>73</v>
      </c>
      <c r="N246">
        <v>46203</v>
      </c>
      <c r="O246">
        <v>658</v>
      </c>
      <c r="P246" t="s">
        <v>3796</v>
      </c>
      <c r="Q246">
        <v>54</v>
      </c>
      <c r="R246">
        <v>2</v>
      </c>
      <c r="S246" t="s">
        <v>75</v>
      </c>
      <c r="U246">
        <v>54.09</v>
      </c>
      <c r="V246">
        <v>386</v>
      </c>
      <c r="W246" t="s">
        <v>33</v>
      </c>
      <c r="X246" s="5">
        <v>42652</v>
      </c>
      <c r="Y246" t="s">
        <v>130</v>
      </c>
      <c r="Z246" t="s">
        <v>167</v>
      </c>
      <c r="AA246" t="s">
        <v>42</v>
      </c>
    </row>
    <row r="247" spans="1:27" x14ac:dyDescent="0.3">
      <c r="A247">
        <v>4</v>
      </c>
      <c r="B247" t="s">
        <v>43</v>
      </c>
      <c r="C247">
        <v>6</v>
      </c>
      <c r="D247" t="s">
        <v>26</v>
      </c>
      <c r="E247" t="s">
        <v>171</v>
      </c>
      <c r="F247" t="s">
        <v>13</v>
      </c>
      <c r="G247" t="s">
        <v>158</v>
      </c>
      <c r="H247" s="3">
        <v>0.2</v>
      </c>
      <c r="I247" s="5">
        <v>42614</v>
      </c>
      <c r="J247" s="5" t="str">
        <f t="shared" si="6"/>
        <v>September</v>
      </c>
      <c r="K247" s="7">
        <f t="shared" si="7"/>
        <v>2016</v>
      </c>
      <c r="L247" t="s">
        <v>4165</v>
      </c>
      <c r="M247" t="s">
        <v>102</v>
      </c>
      <c r="N247">
        <v>10009</v>
      </c>
      <c r="O247">
        <v>1642</v>
      </c>
      <c r="P247" t="s">
        <v>4166</v>
      </c>
      <c r="Q247">
        <v>8</v>
      </c>
      <c r="R247">
        <v>2</v>
      </c>
      <c r="S247" t="s">
        <v>104</v>
      </c>
      <c r="U247">
        <v>8.31</v>
      </c>
      <c r="V247">
        <v>24</v>
      </c>
      <c r="W247" t="s">
        <v>19</v>
      </c>
      <c r="X247" s="5">
        <v>42618</v>
      </c>
      <c r="Y247" t="s">
        <v>39</v>
      </c>
      <c r="Z247" t="s">
        <v>175</v>
      </c>
      <c r="AA247" t="s">
        <v>54</v>
      </c>
    </row>
    <row r="248" spans="1:27" x14ac:dyDescent="0.3">
      <c r="A248">
        <v>4</v>
      </c>
      <c r="B248" t="s">
        <v>43</v>
      </c>
      <c r="C248">
        <v>6</v>
      </c>
      <c r="D248" t="s">
        <v>50</v>
      </c>
      <c r="E248" t="s">
        <v>171</v>
      </c>
      <c r="F248" t="s">
        <v>13</v>
      </c>
      <c r="G248" t="s">
        <v>158</v>
      </c>
      <c r="H248" s="3">
        <v>0</v>
      </c>
      <c r="I248" s="5">
        <v>42614</v>
      </c>
      <c r="J248" s="5" t="str">
        <f t="shared" si="6"/>
        <v>September</v>
      </c>
      <c r="K248" s="7">
        <f t="shared" si="7"/>
        <v>2016</v>
      </c>
      <c r="L248" t="s">
        <v>4165</v>
      </c>
      <c r="M248" t="s">
        <v>102</v>
      </c>
      <c r="N248">
        <v>10009</v>
      </c>
      <c r="O248">
        <v>1616</v>
      </c>
      <c r="P248" t="s">
        <v>4885</v>
      </c>
      <c r="Q248">
        <v>57</v>
      </c>
      <c r="R248">
        <v>3</v>
      </c>
      <c r="S248" t="s">
        <v>104</v>
      </c>
      <c r="U248">
        <v>57.12</v>
      </c>
      <c r="V248">
        <v>357</v>
      </c>
      <c r="W248" t="s">
        <v>19</v>
      </c>
      <c r="X248" s="5">
        <v>42618</v>
      </c>
      <c r="Y248" t="s">
        <v>39</v>
      </c>
      <c r="Z248" t="s">
        <v>175</v>
      </c>
      <c r="AA248" t="s">
        <v>113</v>
      </c>
    </row>
    <row r="249" spans="1:27" x14ac:dyDescent="0.3">
      <c r="A249">
        <v>6</v>
      </c>
      <c r="B249" t="s">
        <v>10</v>
      </c>
      <c r="C249">
        <v>6</v>
      </c>
      <c r="D249" t="s">
        <v>50</v>
      </c>
      <c r="E249" t="s">
        <v>1456</v>
      </c>
      <c r="F249" t="s">
        <v>13</v>
      </c>
      <c r="G249" t="s">
        <v>1792</v>
      </c>
      <c r="H249" s="3">
        <v>0</v>
      </c>
      <c r="I249" s="5">
        <v>42572</v>
      </c>
      <c r="J249" s="5" t="str">
        <f t="shared" si="6"/>
        <v>September</v>
      </c>
      <c r="K249" s="7">
        <f t="shared" si="7"/>
        <v>2016</v>
      </c>
      <c r="L249" t="s">
        <v>4955</v>
      </c>
      <c r="M249" t="s">
        <v>73</v>
      </c>
      <c r="N249">
        <v>68104</v>
      </c>
      <c r="O249">
        <v>783</v>
      </c>
      <c r="P249" t="s">
        <v>4726</v>
      </c>
      <c r="Q249">
        <v>10</v>
      </c>
      <c r="R249">
        <v>2</v>
      </c>
      <c r="S249" t="s">
        <v>75</v>
      </c>
      <c r="U249">
        <v>10.07</v>
      </c>
      <c r="V249">
        <v>36</v>
      </c>
      <c r="W249" t="s">
        <v>19</v>
      </c>
      <c r="X249" s="5">
        <v>42578</v>
      </c>
      <c r="Y249" t="s">
        <v>39</v>
      </c>
      <c r="Z249" t="s">
        <v>98</v>
      </c>
      <c r="AA249" t="s">
        <v>52</v>
      </c>
    </row>
    <row r="250" spans="1:27" x14ac:dyDescent="0.3">
      <c r="A250">
        <v>4</v>
      </c>
      <c r="B250" t="s">
        <v>43</v>
      </c>
      <c r="C250">
        <v>6</v>
      </c>
      <c r="D250" t="s">
        <v>11</v>
      </c>
      <c r="E250" t="s">
        <v>88</v>
      </c>
      <c r="F250" t="s">
        <v>13</v>
      </c>
      <c r="G250" t="s">
        <v>2379</v>
      </c>
      <c r="H250" s="3">
        <v>0</v>
      </c>
      <c r="I250" s="5">
        <v>42594</v>
      </c>
      <c r="J250" s="5" t="str">
        <f t="shared" si="6"/>
        <v>September</v>
      </c>
      <c r="K250" s="7">
        <f t="shared" si="7"/>
        <v>2016</v>
      </c>
      <c r="L250" t="s">
        <v>2623</v>
      </c>
      <c r="M250" t="s">
        <v>30</v>
      </c>
      <c r="N250">
        <v>94122</v>
      </c>
      <c r="O250">
        <v>1447</v>
      </c>
      <c r="P250" t="s">
        <v>8217</v>
      </c>
      <c r="Q250">
        <v>32</v>
      </c>
      <c r="R250">
        <v>3</v>
      </c>
      <c r="S250" t="s">
        <v>32</v>
      </c>
      <c r="U250">
        <v>31.61</v>
      </c>
      <c r="V250">
        <v>85</v>
      </c>
      <c r="W250" t="s">
        <v>19</v>
      </c>
      <c r="X250" s="5">
        <v>42598</v>
      </c>
      <c r="Y250" t="s">
        <v>39</v>
      </c>
      <c r="Z250" t="s">
        <v>34</v>
      </c>
      <c r="AA250" t="s">
        <v>47</v>
      </c>
    </row>
    <row r="251" spans="1:27" x14ac:dyDescent="0.3">
      <c r="A251">
        <v>4</v>
      </c>
      <c r="B251" t="s">
        <v>43</v>
      </c>
      <c r="C251">
        <v>6</v>
      </c>
      <c r="D251" t="s">
        <v>50</v>
      </c>
      <c r="E251" t="s">
        <v>88</v>
      </c>
      <c r="F251" t="s">
        <v>13</v>
      </c>
      <c r="G251" t="s">
        <v>2379</v>
      </c>
      <c r="H251" s="3">
        <v>0.2</v>
      </c>
      <c r="I251" s="5">
        <v>42594</v>
      </c>
      <c r="J251" s="5" t="str">
        <f t="shared" si="6"/>
        <v>September</v>
      </c>
      <c r="K251" s="7">
        <f t="shared" si="7"/>
        <v>2016</v>
      </c>
      <c r="L251" t="s">
        <v>2623</v>
      </c>
      <c r="M251" t="s">
        <v>30</v>
      </c>
      <c r="N251">
        <v>94122</v>
      </c>
      <c r="O251">
        <v>340</v>
      </c>
      <c r="P251" t="s">
        <v>4701</v>
      </c>
      <c r="Q251">
        <v>50</v>
      </c>
      <c r="R251">
        <v>8</v>
      </c>
      <c r="S251" t="s">
        <v>32</v>
      </c>
      <c r="U251">
        <v>50.4</v>
      </c>
      <c r="V251">
        <v>806</v>
      </c>
      <c r="W251" t="s">
        <v>19</v>
      </c>
      <c r="X251" s="5">
        <v>42598</v>
      </c>
      <c r="Y251" t="s">
        <v>39</v>
      </c>
      <c r="Z251" t="s">
        <v>34</v>
      </c>
      <c r="AA251" t="s">
        <v>52</v>
      </c>
    </row>
    <row r="252" spans="1:27" x14ac:dyDescent="0.3">
      <c r="A252">
        <v>3</v>
      </c>
      <c r="B252" t="s">
        <v>10</v>
      </c>
      <c r="C252">
        <v>3</v>
      </c>
      <c r="D252" t="s">
        <v>26</v>
      </c>
      <c r="E252" t="s">
        <v>171</v>
      </c>
      <c r="F252" t="s">
        <v>13</v>
      </c>
      <c r="G252" t="s">
        <v>5427</v>
      </c>
      <c r="H252" s="3">
        <v>0</v>
      </c>
      <c r="I252" s="5">
        <v>42565</v>
      </c>
      <c r="J252" s="5" t="str">
        <f t="shared" si="6"/>
        <v>September</v>
      </c>
      <c r="K252" s="7">
        <f t="shared" si="7"/>
        <v>2016</v>
      </c>
      <c r="L252" t="s">
        <v>6057</v>
      </c>
      <c r="M252" t="s">
        <v>102</v>
      </c>
      <c r="N252">
        <v>10009</v>
      </c>
      <c r="O252">
        <v>1129</v>
      </c>
      <c r="P252" t="s">
        <v>3443</v>
      </c>
      <c r="Q252">
        <v>4</v>
      </c>
      <c r="R252">
        <v>3</v>
      </c>
      <c r="S252" t="s">
        <v>104</v>
      </c>
      <c r="U252">
        <v>4.49</v>
      </c>
      <c r="V252">
        <v>18</v>
      </c>
      <c r="W252" t="s">
        <v>33</v>
      </c>
      <c r="X252" s="5">
        <v>42568</v>
      </c>
      <c r="Y252" t="s">
        <v>20</v>
      </c>
      <c r="Z252" t="s">
        <v>175</v>
      </c>
      <c r="AA252" t="s">
        <v>49</v>
      </c>
    </row>
    <row r="253" spans="1:27" x14ac:dyDescent="0.3">
      <c r="A253">
        <v>5</v>
      </c>
      <c r="B253" t="s">
        <v>25</v>
      </c>
      <c r="C253">
        <v>3</v>
      </c>
      <c r="D253" t="s">
        <v>26</v>
      </c>
      <c r="E253" t="s">
        <v>552</v>
      </c>
      <c r="F253" t="s">
        <v>13</v>
      </c>
      <c r="G253" t="s">
        <v>5520</v>
      </c>
      <c r="H253" s="3">
        <v>0</v>
      </c>
      <c r="I253" s="5">
        <v>42620</v>
      </c>
      <c r="J253" s="5" t="str">
        <f t="shared" si="6"/>
        <v>September</v>
      </c>
      <c r="K253" s="7">
        <f t="shared" si="7"/>
        <v>2016</v>
      </c>
      <c r="L253" t="s">
        <v>8003</v>
      </c>
      <c r="M253" t="s">
        <v>30</v>
      </c>
      <c r="N253">
        <v>95051</v>
      </c>
      <c r="O253">
        <v>1087</v>
      </c>
      <c r="P253" t="s">
        <v>8267</v>
      </c>
      <c r="Q253">
        <v>10</v>
      </c>
      <c r="R253">
        <v>2</v>
      </c>
      <c r="S253" t="s">
        <v>32</v>
      </c>
      <c r="T253" t="s">
        <v>92</v>
      </c>
      <c r="U253">
        <v>9.66</v>
      </c>
      <c r="V253">
        <v>21</v>
      </c>
      <c r="W253" t="s">
        <v>33</v>
      </c>
      <c r="X253" s="5">
        <v>42625</v>
      </c>
      <c r="Y253" t="s">
        <v>20</v>
      </c>
      <c r="Z253" t="s">
        <v>34</v>
      </c>
      <c r="AA253" t="s">
        <v>64</v>
      </c>
    </row>
    <row r="254" spans="1:27" x14ac:dyDescent="0.3">
      <c r="A254">
        <v>5</v>
      </c>
      <c r="B254" t="s">
        <v>25</v>
      </c>
      <c r="C254">
        <v>3</v>
      </c>
      <c r="D254" t="s">
        <v>26</v>
      </c>
      <c r="E254" t="s">
        <v>552</v>
      </c>
      <c r="F254" t="s">
        <v>13</v>
      </c>
      <c r="G254" t="s">
        <v>5520</v>
      </c>
      <c r="H254" s="3">
        <v>0</v>
      </c>
      <c r="I254" s="5">
        <v>42620</v>
      </c>
      <c r="J254" s="5" t="str">
        <f t="shared" si="6"/>
        <v>September</v>
      </c>
      <c r="K254" s="7">
        <f t="shared" si="7"/>
        <v>2016</v>
      </c>
      <c r="L254" t="s">
        <v>8003</v>
      </c>
      <c r="M254" t="s">
        <v>30</v>
      </c>
      <c r="N254">
        <v>95051</v>
      </c>
      <c r="O254">
        <v>73</v>
      </c>
      <c r="P254" t="s">
        <v>8279</v>
      </c>
      <c r="Q254">
        <v>7</v>
      </c>
      <c r="R254">
        <v>4</v>
      </c>
      <c r="S254" t="s">
        <v>32</v>
      </c>
      <c r="T254" t="s">
        <v>92</v>
      </c>
      <c r="U254">
        <v>7.39</v>
      </c>
      <c r="V254">
        <v>27</v>
      </c>
      <c r="W254" t="s">
        <v>33</v>
      </c>
      <c r="X254" s="5">
        <v>42625</v>
      </c>
      <c r="Y254" t="s">
        <v>20</v>
      </c>
      <c r="Z254" t="s">
        <v>34</v>
      </c>
      <c r="AA254" t="s">
        <v>356</v>
      </c>
    </row>
    <row r="255" spans="1:27" x14ac:dyDescent="0.3">
      <c r="A255">
        <v>5</v>
      </c>
      <c r="B255" t="s">
        <v>25</v>
      </c>
      <c r="C255">
        <v>3</v>
      </c>
      <c r="D255" t="s">
        <v>26</v>
      </c>
      <c r="E255" t="s">
        <v>552</v>
      </c>
      <c r="F255" t="s">
        <v>13</v>
      </c>
      <c r="G255" t="s">
        <v>5520</v>
      </c>
      <c r="H255" s="3">
        <v>0.2</v>
      </c>
      <c r="I255" s="5">
        <v>42620</v>
      </c>
      <c r="J255" s="5" t="str">
        <f t="shared" si="6"/>
        <v>September</v>
      </c>
      <c r="K255" s="7">
        <f t="shared" si="7"/>
        <v>2016</v>
      </c>
      <c r="L255" t="s">
        <v>8003</v>
      </c>
      <c r="M255" t="s">
        <v>30</v>
      </c>
      <c r="N255">
        <v>95051</v>
      </c>
      <c r="O255">
        <v>258</v>
      </c>
      <c r="P255" t="s">
        <v>4232</v>
      </c>
      <c r="Q255">
        <v>31</v>
      </c>
      <c r="R255">
        <v>5</v>
      </c>
      <c r="S255" t="s">
        <v>32</v>
      </c>
      <c r="T255" t="s">
        <v>92</v>
      </c>
      <c r="U255">
        <v>31.47</v>
      </c>
      <c r="V255">
        <v>84</v>
      </c>
      <c r="W255" t="s">
        <v>33</v>
      </c>
      <c r="X255" s="5">
        <v>42625</v>
      </c>
      <c r="Y255" t="s">
        <v>20</v>
      </c>
      <c r="Z255" t="s">
        <v>34</v>
      </c>
      <c r="AA255" t="s">
        <v>54</v>
      </c>
    </row>
    <row r="256" spans="1:27" x14ac:dyDescent="0.3">
      <c r="A256">
        <v>2</v>
      </c>
      <c r="B256" t="s">
        <v>25</v>
      </c>
      <c r="C256">
        <v>1</v>
      </c>
      <c r="D256" t="s">
        <v>26</v>
      </c>
      <c r="E256" t="s">
        <v>2237</v>
      </c>
      <c r="F256" t="s">
        <v>13</v>
      </c>
      <c r="G256" t="s">
        <v>5240</v>
      </c>
      <c r="H256" s="3">
        <v>0.2</v>
      </c>
      <c r="I256" s="5">
        <v>42713</v>
      </c>
      <c r="J256" s="5" t="str">
        <f t="shared" si="6"/>
        <v>September</v>
      </c>
      <c r="K256" s="7">
        <f t="shared" si="7"/>
        <v>2016</v>
      </c>
      <c r="L256" t="s">
        <v>5833</v>
      </c>
      <c r="M256" t="s">
        <v>73</v>
      </c>
      <c r="N256">
        <v>78521</v>
      </c>
      <c r="O256">
        <v>1746</v>
      </c>
      <c r="P256" t="s">
        <v>350</v>
      </c>
      <c r="Q256">
        <v>4</v>
      </c>
      <c r="R256">
        <v>2</v>
      </c>
      <c r="S256" t="s">
        <v>75</v>
      </c>
      <c r="U256">
        <v>3.74</v>
      </c>
      <c r="V256">
        <v>11</v>
      </c>
      <c r="W256" t="s">
        <v>33</v>
      </c>
      <c r="X256" s="5">
        <v>42715</v>
      </c>
      <c r="Y256" t="s">
        <v>130</v>
      </c>
      <c r="Z256" t="s">
        <v>77</v>
      </c>
      <c r="AA256" t="s">
        <v>64</v>
      </c>
    </row>
    <row r="257" spans="1:27" x14ac:dyDescent="0.3">
      <c r="A257">
        <v>2</v>
      </c>
      <c r="B257" t="s">
        <v>25</v>
      </c>
      <c r="C257">
        <v>1</v>
      </c>
      <c r="D257" t="s">
        <v>26</v>
      </c>
      <c r="E257" t="s">
        <v>2237</v>
      </c>
      <c r="F257" t="s">
        <v>13</v>
      </c>
      <c r="G257" t="s">
        <v>5240</v>
      </c>
      <c r="H257" s="3">
        <v>0.2</v>
      </c>
      <c r="I257" s="5">
        <v>42713</v>
      </c>
      <c r="J257" s="5" t="str">
        <f t="shared" si="6"/>
        <v>September</v>
      </c>
      <c r="K257" s="7">
        <f t="shared" si="7"/>
        <v>2016</v>
      </c>
      <c r="L257" t="s">
        <v>5833</v>
      </c>
      <c r="M257" t="s">
        <v>73</v>
      </c>
      <c r="N257">
        <v>78521</v>
      </c>
      <c r="O257">
        <v>1336</v>
      </c>
      <c r="P257" t="s">
        <v>1379</v>
      </c>
      <c r="Q257">
        <v>21</v>
      </c>
      <c r="R257">
        <v>3</v>
      </c>
      <c r="S257" t="s">
        <v>75</v>
      </c>
      <c r="U257">
        <v>20.75</v>
      </c>
      <c r="V257">
        <v>237</v>
      </c>
      <c r="W257" t="s">
        <v>33</v>
      </c>
      <c r="X257" s="5">
        <v>42715</v>
      </c>
      <c r="Y257" t="s">
        <v>130</v>
      </c>
      <c r="Z257" t="s">
        <v>77</v>
      </c>
      <c r="AA257" t="s">
        <v>42</v>
      </c>
    </row>
    <row r="258" spans="1:27" x14ac:dyDescent="0.3">
      <c r="A258">
        <v>2</v>
      </c>
      <c r="B258" t="s">
        <v>43</v>
      </c>
      <c r="C258">
        <v>3</v>
      </c>
      <c r="D258" t="s">
        <v>11</v>
      </c>
      <c r="E258" t="s">
        <v>122</v>
      </c>
      <c r="F258" t="s">
        <v>13</v>
      </c>
      <c r="G258" t="s">
        <v>844</v>
      </c>
      <c r="H258" s="3">
        <v>0.6</v>
      </c>
      <c r="I258" s="5">
        <v>42710</v>
      </c>
      <c r="J258" s="5" t="str">
        <f t="shared" ref="J258:J321" si="8">TEXT($I$2,"mmmm")</f>
        <v>September</v>
      </c>
      <c r="K258" s="7">
        <f t="shared" si="7"/>
        <v>2016</v>
      </c>
      <c r="L258" t="s">
        <v>1881</v>
      </c>
      <c r="M258" t="s">
        <v>73</v>
      </c>
      <c r="N258">
        <v>77095</v>
      </c>
      <c r="O258">
        <v>12</v>
      </c>
      <c r="P258" t="s">
        <v>1301</v>
      </c>
      <c r="Q258">
        <v>-14</v>
      </c>
      <c r="R258">
        <v>3</v>
      </c>
      <c r="S258" t="s">
        <v>75</v>
      </c>
      <c r="U258">
        <v>-14.39</v>
      </c>
      <c r="V258">
        <v>24</v>
      </c>
      <c r="W258" t="s">
        <v>19</v>
      </c>
      <c r="X258" s="5">
        <v>42712</v>
      </c>
      <c r="Y258" t="s">
        <v>20</v>
      </c>
      <c r="Z258" t="s">
        <v>77</v>
      </c>
      <c r="AA258" t="s">
        <v>47</v>
      </c>
    </row>
    <row r="259" spans="1:27" x14ac:dyDescent="0.3">
      <c r="A259">
        <v>6</v>
      </c>
      <c r="B259" t="s">
        <v>10</v>
      </c>
      <c r="C259">
        <v>6</v>
      </c>
      <c r="D259" t="s">
        <v>26</v>
      </c>
      <c r="E259" t="s">
        <v>171</v>
      </c>
      <c r="F259" t="s">
        <v>13</v>
      </c>
      <c r="G259" t="s">
        <v>387</v>
      </c>
      <c r="H259" s="3">
        <v>0</v>
      </c>
      <c r="I259" s="5">
        <v>42587</v>
      </c>
      <c r="J259" s="5" t="str">
        <f t="shared" si="8"/>
        <v>September</v>
      </c>
      <c r="K259" s="7">
        <f t="shared" ref="K259:K322" si="9">YEAR(I259)</f>
        <v>2016</v>
      </c>
      <c r="L259" t="s">
        <v>6371</v>
      </c>
      <c r="M259" t="s">
        <v>102</v>
      </c>
      <c r="N259">
        <v>10009</v>
      </c>
      <c r="O259">
        <v>333</v>
      </c>
      <c r="P259" t="s">
        <v>6044</v>
      </c>
      <c r="Q259">
        <v>7</v>
      </c>
      <c r="R259">
        <v>7</v>
      </c>
      <c r="S259" t="s">
        <v>104</v>
      </c>
      <c r="U259">
        <v>7.02</v>
      </c>
      <c r="V259">
        <v>16</v>
      </c>
      <c r="W259" t="s">
        <v>33</v>
      </c>
      <c r="X259" s="5">
        <v>42593</v>
      </c>
      <c r="Y259" t="s">
        <v>39</v>
      </c>
      <c r="Z259" t="s">
        <v>175</v>
      </c>
      <c r="AA259" t="s">
        <v>49</v>
      </c>
    </row>
    <row r="260" spans="1:27" x14ac:dyDescent="0.3">
      <c r="A260">
        <v>6</v>
      </c>
      <c r="B260" t="s">
        <v>10</v>
      </c>
      <c r="C260">
        <v>6</v>
      </c>
      <c r="D260" t="s">
        <v>50</v>
      </c>
      <c r="E260" t="s">
        <v>171</v>
      </c>
      <c r="F260" t="s">
        <v>13</v>
      </c>
      <c r="G260" t="s">
        <v>387</v>
      </c>
      <c r="H260" s="3">
        <v>0</v>
      </c>
      <c r="I260" s="5">
        <v>42587</v>
      </c>
      <c r="J260" s="5" t="str">
        <f t="shared" si="8"/>
        <v>September</v>
      </c>
      <c r="K260" s="7">
        <f t="shared" si="9"/>
        <v>2016</v>
      </c>
      <c r="L260" t="s">
        <v>6371</v>
      </c>
      <c r="M260" t="s">
        <v>102</v>
      </c>
      <c r="N260">
        <v>10009</v>
      </c>
      <c r="O260">
        <v>1277</v>
      </c>
      <c r="P260" t="s">
        <v>4873</v>
      </c>
      <c r="Q260">
        <v>37</v>
      </c>
      <c r="R260">
        <v>1</v>
      </c>
      <c r="S260" t="s">
        <v>104</v>
      </c>
      <c r="U260">
        <v>36.72</v>
      </c>
      <c r="V260">
        <v>136</v>
      </c>
      <c r="W260" t="s">
        <v>33</v>
      </c>
      <c r="X260" s="5">
        <v>42593</v>
      </c>
      <c r="Y260" t="s">
        <v>39</v>
      </c>
      <c r="Z260" t="s">
        <v>175</v>
      </c>
      <c r="AA260" t="s">
        <v>52</v>
      </c>
    </row>
    <row r="261" spans="1:27" x14ac:dyDescent="0.3">
      <c r="A261">
        <v>6</v>
      </c>
      <c r="B261" t="s">
        <v>10</v>
      </c>
      <c r="C261">
        <v>6</v>
      </c>
      <c r="D261" t="s">
        <v>11</v>
      </c>
      <c r="E261" t="s">
        <v>372</v>
      </c>
      <c r="F261" t="s">
        <v>13</v>
      </c>
      <c r="G261" t="s">
        <v>373</v>
      </c>
      <c r="H261" s="3">
        <v>0.2</v>
      </c>
      <c r="I261" s="5">
        <v>42665</v>
      </c>
      <c r="J261" s="5" t="str">
        <f t="shared" si="8"/>
        <v>September</v>
      </c>
      <c r="K261" s="7">
        <f t="shared" si="9"/>
        <v>2016</v>
      </c>
      <c r="L261" t="s">
        <v>374</v>
      </c>
      <c r="M261" t="s">
        <v>102</v>
      </c>
      <c r="N261">
        <v>43055</v>
      </c>
      <c r="O261">
        <v>1447</v>
      </c>
      <c r="P261" t="s">
        <v>8156</v>
      </c>
      <c r="Q261">
        <v>13</v>
      </c>
      <c r="R261">
        <v>4</v>
      </c>
      <c r="S261" t="s">
        <v>104</v>
      </c>
      <c r="U261">
        <v>12.91</v>
      </c>
      <c r="V261">
        <v>94</v>
      </c>
      <c r="W261" t="s">
        <v>76</v>
      </c>
      <c r="X261" s="5">
        <v>42671</v>
      </c>
      <c r="Y261" t="s">
        <v>39</v>
      </c>
      <c r="Z261" t="s">
        <v>309</v>
      </c>
      <c r="AA261" t="s">
        <v>47</v>
      </c>
    </row>
    <row r="262" spans="1:27" x14ac:dyDescent="0.3">
      <c r="A262">
        <v>4</v>
      </c>
      <c r="B262" t="s">
        <v>43</v>
      </c>
      <c r="C262">
        <v>6</v>
      </c>
      <c r="D262" t="s">
        <v>50</v>
      </c>
      <c r="E262" t="s">
        <v>320</v>
      </c>
      <c r="F262" t="s">
        <v>13</v>
      </c>
      <c r="G262" t="s">
        <v>348</v>
      </c>
      <c r="H262" s="3">
        <v>0.2</v>
      </c>
      <c r="I262" s="5">
        <v>42485</v>
      </c>
      <c r="J262" s="5" t="str">
        <f t="shared" si="8"/>
        <v>September</v>
      </c>
      <c r="K262" s="7">
        <f t="shared" si="9"/>
        <v>2016</v>
      </c>
      <c r="L262" t="s">
        <v>5124</v>
      </c>
      <c r="M262" t="s">
        <v>16</v>
      </c>
      <c r="N262">
        <v>28403</v>
      </c>
      <c r="O262">
        <v>158</v>
      </c>
      <c r="P262" t="s">
        <v>5125</v>
      </c>
      <c r="Q262">
        <v>38</v>
      </c>
      <c r="R262">
        <v>3</v>
      </c>
      <c r="S262" t="s">
        <v>18</v>
      </c>
      <c r="U262">
        <v>37.799999999999997</v>
      </c>
      <c r="V262">
        <v>302</v>
      </c>
      <c r="W262" t="s">
        <v>19</v>
      </c>
      <c r="X262" s="5">
        <v>42489</v>
      </c>
      <c r="Y262" t="s">
        <v>39</v>
      </c>
      <c r="Z262" t="s">
        <v>63</v>
      </c>
      <c r="AA262" t="s">
        <v>52</v>
      </c>
    </row>
    <row r="263" spans="1:27" x14ac:dyDescent="0.3">
      <c r="A263">
        <v>4</v>
      </c>
      <c r="B263" t="s">
        <v>43</v>
      </c>
      <c r="C263">
        <v>6</v>
      </c>
      <c r="D263" t="s">
        <v>26</v>
      </c>
      <c r="E263" t="s">
        <v>27</v>
      </c>
      <c r="F263" t="s">
        <v>13</v>
      </c>
      <c r="G263" t="s">
        <v>6975</v>
      </c>
      <c r="H263" s="3">
        <v>0</v>
      </c>
      <c r="I263" s="5">
        <v>42563</v>
      </c>
      <c r="J263" s="5" t="str">
        <f t="shared" si="8"/>
        <v>September</v>
      </c>
      <c r="K263" s="7">
        <f t="shared" si="9"/>
        <v>2016</v>
      </c>
      <c r="L263" t="s">
        <v>7683</v>
      </c>
      <c r="M263" t="s">
        <v>30</v>
      </c>
      <c r="N263">
        <v>90036</v>
      </c>
      <c r="O263">
        <v>661</v>
      </c>
      <c r="P263" t="s">
        <v>86</v>
      </c>
      <c r="Q263">
        <v>45</v>
      </c>
      <c r="R263">
        <v>9</v>
      </c>
      <c r="S263" t="s">
        <v>32</v>
      </c>
      <c r="U263">
        <v>44.95</v>
      </c>
      <c r="V263">
        <v>250</v>
      </c>
      <c r="W263" t="s">
        <v>76</v>
      </c>
      <c r="X263" s="5">
        <v>42567</v>
      </c>
      <c r="Y263" t="s">
        <v>39</v>
      </c>
      <c r="Z263" t="s">
        <v>34</v>
      </c>
      <c r="AA263" t="s">
        <v>42</v>
      </c>
    </row>
    <row r="264" spans="1:27" x14ac:dyDescent="0.3">
      <c r="A264">
        <v>4</v>
      </c>
      <c r="B264" t="s">
        <v>43</v>
      </c>
      <c r="C264">
        <v>6</v>
      </c>
      <c r="D264" t="s">
        <v>50</v>
      </c>
      <c r="E264" t="s">
        <v>27</v>
      </c>
      <c r="F264" t="s">
        <v>13</v>
      </c>
      <c r="G264" t="s">
        <v>6975</v>
      </c>
      <c r="H264" s="3">
        <v>0.2</v>
      </c>
      <c r="I264" s="5">
        <v>42563</v>
      </c>
      <c r="J264" s="5" t="str">
        <f t="shared" si="8"/>
        <v>September</v>
      </c>
      <c r="K264" s="7">
        <f t="shared" si="9"/>
        <v>2016</v>
      </c>
      <c r="L264" t="s">
        <v>7683</v>
      </c>
      <c r="M264" t="s">
        <v>30</v>
      </c>
      <c r="N264">
        <v>90036</v>
      </c>
      <c r="O264">
        <v>729</v>
      </c>
      <c r="P264" t="s">
        <v>4872</v>
      </c>
      <c r="Q264">
        <v>29</v>
      </c>
      <c r="R264">
        <v>8</v>
      </c>
      <c r="S264" t="s">
        <v>32</v>
      </c>
      <c r="U264">
        <v>28.79</v>
      </c>
      <c r="V264">
        <v>256</v>
      </c>
      <c r="W264" t="s">
        <v>76</v>
      </c>
      <c r="X264" s="5">
        <v>42567</v>
      </c>
      <c r="Y264" t="s">
        <v>39</v>
      </c>
      <c r="Z264" t="s">
        <v>34</v>
      </c>
      <c r="AA264" t="s">
        <v>52</v>
      </c>
    </row>
    <row r="265" spans="1:27" x14ac:dyDescent="0.3">
      <c r="A265">
        <v>3</v>
      </c>
      <c r="B265" t="s">
        <v>25</v>
      </c>
      <c r="C265">
        <v>1</v>
      </c>
      <c r="D265" t="s">
        <v>11</v>
      </c>
      <c r="E265" t="s">
        <v>417</v>
      </c>
      <c r="F265" t="s">
        <v>13</v>
      </c>
      <c r="G265" t="s">
        <v>107</v>
      </c>
      <c r="H265" s="3">
        <v>0.3</v>
      </c>
      <c r="I265" s="5">
        <v>42495</v>
      </c>
      <c r="J265" s="5" t="str">
        <f t="shared" si="8"/>
        <v>September</v>
      </c>
      <c r="K265" s="7">
        <f t="shared" si="9"/>
        <v>2016</v>
      </c>
      <c r="L265" t="s">
        <v>1479</v>
      </c>
      <c r="M265" t="s">
        <v>73</v>
      </c>
      <c r="N265">
        <v>78207</v>
      </c>
      <c r="O265">
        <v>771</v>
      </c>
      <c r="P265" t="s">
        <v>8105</v>
      </c>
      <c r="Q265">
        <v>-9</v>
      </c>
      <c r="R265">
        <v>3</v>
      </c>
      <c r="S265" t="s">
        <v>75</v>
      </c>
      <c r="U265">
        <v>-9.1300000000000008</v>
      </c>
      <c r="V265">
        <v>128</v>
      </c>
      <c r="W265" t="s">
        <v>19</v>
      </c>
      <c r="X265" s="5">
        <v>42498</v>
      </c>
      <c r="Y265" t="s">
        <v>130</v>
      </c>
      <c r="Z265" t="s">
        <v>77</v>
      </c>
      <c r="AA265" t="s">
        <v>24</v>
      </c>
    </row>
    <row r="266" spans="1:27" x14ac:dyDescent="0.3">
      <c r="A266">
        <v>6</v>
      </c>
      <c r="B266" t="s">
        <v>10</v>
      </c>
      <c r="C266">
        <v>6</v>
      </c>
      <c r="D266" t="s">
        <v>26</v>
      </c>
      <c r="E266" t="s">
        <v>122</v>
      </c>
      <c r="F266" t="s">
        <v>13</v>
      </c>
      <c r="G266" t="s">
        <v>6848</v>
      </c>
      <c r="H266" s="3">
        <v>0.2</v>
      </c>
      <c r="I266" s="5">
        <v>42697</v>
      </c>
      <c r="J266" s="5" t="str">
        <f t="shared" si="8"/>
        <v>September</v>
      </c>
      <c r="K266" s="7">
        <f t="shared" si="9"/>
        <v>2016</v>
      </c>
      <c r="L266" t="s">
        <v>7425</v>
      </c>
      <c r="M266" t="s">
        <v>73</v>
      </c>
      <c r="N266">
        <v>77036</v>
      </c>
      <c r="O266">
        <v>122</v>
      </c>
      <c r="P266" t="s">
        <v>993</v>
      </c>
      <c r="Q266">
        <v>9</v>
      </c>
      <c r="R266">
        <v>2</v>
      </c>
      <c r="S266" t="s">
        <v>75</v>
      </c>
      <c r="U266">
        <v>8.8800000000000008</v>
      </c>
      <c r="V266">
        <v>24</v>
      </c>
      <c r="W266" t="s">
        <v>76</v>
      </c>
      <c r="X266" s="5">
        <v>42703</v>
      </c>
      <c r="Y266" t="s">
        <v>39</v>
      </c>
      <c r="Z266" t="s">
        <v>77</v>
      </c>
      <c r="AA266" t="s">
        <v>35</v>
      </c>
    </row>
    <row r="267" spans="1:27" x14ac:dyDescent="0.3">
      <c r="A267">
        <v>2</v>
      </c>
      <c r="B267" t="s">
        <v>43</v>
      </c>
      <c r="C267">
        <v>3</v>
      </c>
      <c r="D267" t="s">
        <v>11</v>
      </c>
      <c r="E267" t="s">
        <v>1080</v>
      </c>
      <c r="F267" t="s">
        <v>13</v>
      </c>
      <c r="G267" t="s">
        <v>661</v>
      </c>
      <c r="H267" s="3">
        <v>0</v>
      </c>
      <c r="I267" s="5">
        <v>42661</v>
      </c>
      <c r="J267" s="5" t="str">
        <f t="shared" si="8"/>
        <v>September</v>
      </c>
      <c r="K267" s="7">
        <f t="shared" si="9"/>
        <v>2016</v>
      </c>
      <c r="L267" t="s">
        <v>5424</v>
      </c>
      <c r="M267" t="s">
        <v>16</v>
      </c>
      <c r="N267">
        <v>36116</v>
      </c>
      <c r="O267">
        <v>773</v>
      </c>
      <c r="P267" t="s">
        <v>8123</v>
      </c>
      <c r="Q267">
        <v>71</v>
      </c>
      <c r="R267">
        <v>6</v>
      </c>
      <c r="S267" t="s">
        <v>18</v>
      </c>
      <c r="U267">
        <v>70.959999999999994</v>
      </c>
      <c r="V267">
        <v>546</v>
      </c>
      <c r="W267" t="s">
        <v>33</v>
      </c>
      <c r="X267" s="5">
        <v>42663</v>
      </c>
      <c r="Y267" t="s">
        <v>20</v>
      </c>
      <c r="Z267" t="s">
        <v>225</v>
      </c>
      <c r="AA267" t="s">
        <v>24</v>
      </c>
    </row>
    <row r="268" spans="1:27" x14ac:dyDescent="0.3">
      <c r="A268">
        <v>2</v>
      </c>
      <c r="B268" t="s">
        <v>43</v>
      </c>
      <c r="C268">
        <v>3</v>
      </c>
      <c r="D268" t="s">
        <v>26</v>
      </c>
      <c r="E268" t="s">
        <v>1080</v>
      </c>
      <c r="F268" t="s">
        <v>13</v>
      </c>
      <c r="G268" t="s">
        <v>661</v>
      </c>
      <c r="H268" s="3">
        <v>0</v>
      </c>
      <c r="I268" s="5">
        <v>42661</v>
      </c>
      <c r="J268" s="5" t="str">
        <f t="shared" si="8"/>
        <v>September</v>
      </c>
      <c r="K268" s="7">
        <f t="shared" si="9"/>
        <v>2016</v>
      </c>
      <c r="L268" t="s">
        <v>5424</v>
      </c>
      <c r="M268" t="s">
        <v>16</v>
      </c>
      <c r="N268">
        <v>36116</v>
      </c>
      <c r="O268">
        <v>776</v>
      </c>
      <c r="P268" t="s">
        <v>515</v>
      </c>
      <c r="Q268">
        <v>11</v>
      </c>
      <c r="R268">
        <v>3</v>
      </c>
      <c r="S268" t="s">
        <v>18</v>
      </c>
      <c r="U268">
        <v>11.04</v>
      </c>
      <c r="V268">
        <v>276</v>
      </c>
      <c r="W268" t="s">
        <v>33</v>
      </c>
      <c r="X268" s="5">
        <v>42663</v>
      </c>
      <c r="Y268" t="s">
        <v>20</v>
      </c>
      <c r="Z268" t="s">
        <v>225</v>
      </c>
      <c r="AA268" t="s">
        <v>42</v>
      </c>
    </row>
    <row r="269" spans="1:27" x14ac:dyDescent="0.3">
      <c r="A269">
        <v>2</v>
      </c>
      <c r="B269" t="s">
        <v>43</v>
      </c>
      <c r="C269">
        <v>3</v>
      </c>
      <c r="D269" t="s">
        <v>50</v>
      </c>
      <c r="E269" t="s">
        <v>1080</v>
      </c>
      <c r="F269" t="s">
        <v>13</v>
      </c>
      <c r="G269" t="s">
        <v>661</v>
      </c>
      <c r="H269" s="3">
        <v>0</v>
      </c>
      <c r="I269" s="5">
        <v>42661</v>
      </c>
      <c r="J269" s="5" t="str">
        <f t="shared" si="8"/>
        <v>September</v>
      </c>
      <c r="K269" s="7">
        <f t="shared" si="9"/>
        <v>2016</v>
      </c>
      <c r="L269" t="s">
        <v>5424</v>
      </c>
      <c r="M269" t="s">
        <v>16</v>
      </c>
      <c r="N269">
        <v>36116</v>
      </c>
      <c r="O269">
        <v>176</v>
      </c>
      <c r="P269" t="s">
        <v>6723</v>
      </c>
      <c r="Q269">
        <v>363</v>
      </c>
      <c r="R269">
        <v>5</v>
      </c>
      <c r="S269" t="s">
        <v>18</v>
      </c>
      <c r="U269">
        <v>362.69</v>
      </c>
      <c r="V269">
        <v>1395</v>
      </c>
      <c r="W269" t="s">
        <v>33</v>
      </c>
      <c r="X269" s="5">
        <v>42663</v>
      </c>
      <c r="Y269" t="s">
        <v>20</v>
      </c>
      <c r="Z269" t="s">
        <v>225</v>
      </c>
      <c r="AA269" t="s">
        <v>52</v>
      </c>
    </row>
    <row r="270" spans="1:27" x14ac:dyDescent="0.3">
      <c r="A270">
        <v>2</v>
      </c>
      <c r="B270" t="s">
        <v>43</v>
      </c>
      <c r="C270">
        <v>3</v>
      </c>
      <c r="D270" t="s">
        <v>11</v>
      </c>
      <c r="E270" t="s">
        <v>843</v>
      </c>
      <c r="F270" t="s">
        <v>13</v>
      </c>
      <c r="G270" t="s">
        <v>1833</v>
      </c>
      <c r="H270" s="3">
        <v>0.2</v>
      </c>
      <c r="I270" s="5">
        <v>42390</v>
      </c>
      <c r="J270" s="5" t="str">
        <f t="shared" si="8"/>
        <v>September</v>
      </c>
      <c r="K270" s="7">
        <f t="shared" si="9"/>
        <v>2016</v>
      </c>
      <c r="L270" t="s">
        <v>2023</v>
      </c>
      <c r="M270" t="s">
        <v>16</v>
      </c>
      <c r="N270">
        <v>33180</v>
      </c>
      <c r="O270">
        <v>1594</v>
      </c>
      <c r="P270" t="s">
        <v>1808</v>
      </c>
      <c r="Q270">
        <v>4</v>
      </c>
      <c r="R270">
        <v>3</v>
      </c>
      <c r="S270" t="s">
        <v>18</v>
      </c>
      <c r="U270">
        <v>4.0999999999999996</v>
      </c>
      <c r="V270">
        <v>25</v>
      </c>
      <c r="W270" t="s">
        <v>19</v>
      </c>
      <c r="X270" s="5">
        <v>42392</v>
      </c>
      <c r="Y270" t="s">
        <v>20</v>
      </c>
      <c r="Z270" t="s">
        <v>40</v>
      </c>
      <c r="AA270" t="s">
        <v>47</v>
      </c>
    </row>
    <row r="271" spans="1:27" x14ac:dyDescent="0.3">
      <c r="A271">
        <v>7</v>
      </c>
      <c r="B271" t="s">
        <v>25</v>
      </c>
      <c r="C271">
        <v>6</v>
      </c>
      <c r="D271" t="s">
        <v>26</v>
      </c>
      <c r="E271" t="s">
        <v>572</v>
      </c>
      <c r="F271" t="s">
        <v>13</v>
      </c>
      <c r="G271" t="s">
        <v>6848</v>
      </c>
      <c r="H271" s="3">
        <v>0</v>
      </c>
      <c r="I271" s="5">
        <v>42591</v>
      </c>
      <c r="J271" s="5" t="str">
        <f t="shared" si="8"/>
        <v>September</v>
      </c>
      <c r="K271" s="7">
        <f t="shared" si="9"/>
        <v>2016</v>
      </c>
      <c r="L271" t="s">
        <v>7681</v>
      </c>
      <c r="M271" t="s">
        <v>30</v>
      </c>
      <c r="N271">
        <v>92037</v>
      </c>
      <c r="O271">
        <v>203</v>
      </c>
      <c r="P271" t="s">
        <v>3292</v>
      </c>
      <c r="Q271">
        <v>10</v>
      </c>
      <c r="R271">
        <v>8</v>
      </c>
      <c r="S271" t="s">
        <v>32</v>
      </c>
      <c r="U271">
        <v>9.6</v>
      </c>
      <c r="V271">
        <v>21</v>
      </c>
      <c r="W271" t="s">
        <v>76</v>
      </c>
      <c r="X271" s="5">
        <v>42598</v>
      </c>
      <c r="Y271" t="s">
        <v>39</v>
      </c>
      <c r="Z271" t="s">
        <v>34</v>
      </c>
      <c r="AA271" t="s">
        <v>35</v>
      </c>
    </row>
    <row r="272" spans="1:27" x14ac:dyDescent="0.3">
      <c r="A272">
        <v>7</v>
      </c>
      <c r="B272" t="s">
        <v>25</v>
      </c>
      <c r="C272">
        <v>6</v>
      </c>
      <c r="D272" t="s">
        <v>26</v>
      </c>
      <c r="E272" t="s">
        <v>1047</v>
      </c>
      <c r="F272" t="s">
        <v>13</v>
      </c>
      <c r="G272" t="s">
        <v>1867</v>
      </c>
      <c r="H272" s="3">
        <v>0</v>
      </c>
      <c r="I272" s="5">
        <v>42471</v>
      </c>
      <c r="J272" s="5" t="str">
        <f t="shared" si="8"/>
        <v>September</v>
      </c>
      <c r="K272" s="7">
        <f t="shared" si="9"/>
        <v>2016</v>
      </c>
      <c r="L272" t="s">
        <v>4609</v>
      </c>
      <c r="M272" t="s">
        <v>30</v>
      </c>
      <c r="N272">
        <v>59405</v>
      </c>
      <c r="O272">
        <v>589</v>
      </c>
      <c r="P272" t="s">
        <v>626</v>
      </c>
      <c r="Q272">
        <v>24</v>
      </c>
      <c r="R272">
        <v>7</v>
      </c>
      <c r="S272" t="s">
        <v>32</v>
      </c>
      <c r="U272">
        <v>24.38</v>
      </c>
      <c r="V272">
        <v>87</v>
      </c>
      <c r="W272" t="s">
        <v>19</v>
      </c>
      <c r="X272" s="5">
        <v>42478</v>
      </c>
      <c r="Y272" t="s">
        <v>39</v>
      </c>
      <c r="Z272" t="s">
        <v>1050</v>
      </c>
      <c r="AA272" t="s">
        <v>42</v>
      </c>
    </row>
    <row r="273" spans="1:27" x14ac:dyDescent="0.3">
      <c r="A273">
        <v>7</v>
      </c>
      <c r="B273" t="s">
        <v>25</v>
      </c>
      <c r="C273">
        <v>6</v>
      </c>
      <c r="D273" t="s">
        <v>50</v>
      </c>
      <c r="E273" t="s">
        <v>1047</v>
      </c>
      <c r="F273" t="s">
        <v>13</v>
      </c>
      <c r="G273" t="s">
        <v>1867</v>
      </c>
      <c r="H273" s="3">
        <v>0</v>
      </c>
      <c r="I273" s="5">
        <v>42471</v>
      </c>
      <c r="J273" s="5" t="str">
        <f t="shared" si="8"/>
        <v>September</v>
      </c>
      <c r="K273" s="7">
        <f t="shared" si="9"/>
        <v>2016</v>
      </c>
      <c r="L273" t="s">
        <v>4609</v>
      </c>
      <c r="M273" t="s">
        <v>30</v>
      </c>
      <c r="N273">
        <v>59405</v>
      </c>
      <c r="O273">
        <v>1084</v>
      </c>
      <c r="P273" t="s">
        <v>5028</v>
      </c>
      <c r="Q273">
        <v>91</v>
      </c>
      <c r="R273">
        <v>6</v>
      </c>
      <c r="S273" t="s">
        <v>32</v>
      </c>
      <c r="U273">
        <v>91.32</v>
      </c>
      <c r="V273">
        <v>217</v>
      </c>
      <c r="W273" t="s">
        <v>19</v>
      </c>
      <c r="X273" s="5">
        <v>42478</v>
      </c>
      <c r="Y273" t="s">
        <v>39</v>
      </c>
      <c r="Z273" t="s">
        <v>1050</v>
      </c>
      <c r="AA273" t="s">
        <v>113</v>
      </c>
    </row>
    <row r="274" spans="1:27" x14ac:dyDescent="0.3">
      <c r="A274">
        <v>7</v>
      </c>
      <c r="B274" t="s">
        <v>25</v>
      </c>
      <c r="C274">
        <v>6</v>
      </c>
      <c r="D274" t="s">
        <v>50</v>
      </c>
      <c r="E274" t="s">
        <v>1047</v>
      </c>
      <c r="F274" t="s">
        <v>13</v>
      </c>
      <c r="G274" t="s">
        <v>1867</v>
      </c>
      <c r="H274" s="3">
        <v>0.2</v>
      </c>
      <c r="I274" s="5">
        <v>42471</v>
      </c>
      <c r="J274" s="5" t="str">
        <f t="shared" si="8"/>
        <v>September</v>
      </c>
      <c r="K274" s="7">
        <f t="shared" si="9"/>
        <v>2016</v>
      </c>
      <c r="L274" t="s">
        <v>4609</v>
      </c>
      <c r="M274" t="s">
        <v>30</v>
      </c>
      <c r="N274">
        <v>59405</v>
      </c>
      <c r="O274">
        <v>162</v>
      </c>
      <c r="P274" t="s">
        <v>1169</v>
      </c>
      <c r="Q274">
        <v>9</v>
      </c>
      <c r="R274">
        <v>2</v>
      </c>
      <c r="S274" t="s">
        <v>32</v>
      </c>
      <c r="U274">
        <v>9.24</v>
      </c>
      <c r="V274">
        <v>106</v>
      </c>
      <c r="W274" t="s">
        <v>19</v>
      </c>
      <c r="X274" s="5">
        <v>42478</v>
      </c>
      <c r="Y274" t="s">
        <v>39</v>
      </c>
      <c r="Z274" t="s">
        <v>1050</v>
      </c>
      <c r="AA274" t="s">
        <v>52</v>
      </c>
    </row>
    <row r="275" spans="1:27" x14ac:dyDescent="0.3">
      <c r="A275">
        <v>7</v>
      </c>
      <c r="B275" t="s">
        <v>25</v>
      </c>
      <c r="C275">
        <v>6</v>
      </c>
      <c r="D275" t="s">
        <v>26</v>
      </c>
      <c r="E275" t="s">
        <v>99</v>
      </c>
      <c r="F275" t="s">
        <v>13</v>
      </c>
      <c r="G275" t="s">
        <v>2974</v>
      </c>
      <c r="H275" s="3">
        <v>0.2</v>
      </c>
      <c r="I275" s="5">
        <v>42649</v>
      </c>
      <c r="J275" s="5" t="str">
        <f t="shared" si="8"/>
        <v>September</v>
      </c>
      <c r="K275" s="7">
        <f t="shared" si="9"/>
        <v>2016</v>
      </c>
      <c r="L275" t="s">
        <v>4216</v>
      </c>
      <c r="M275" t="s">
        <v>102</v>
      </c>
      <c r="N275">
        <v>19120</v>
      </c>
      <c r="O275">
        <v>1555</v>
      </c>
      <c r="P275" t="s">
        <v>512</v>
      </c>
      <c r="Q275">
        <v>-14</v>
      </c>
      <c r="R275">
        <v>5</v>
      </c>
      <c r="S275" t="s">
        <v>104</v>
      </c>
      <c r="U275">
        <v>-13.64</v>
      </c>
      <c r="V275">
        <v>84</v>
      </c>
      <c r="W275" t="s">
        <v>19</v>
      </c>
      <c r="X275" s="5">
        <v>42656</v>
      </c>
      <c r="Y275" t="s">
        <v>39</v>
      </c>
      <c r="Z275" t="s">
        <v>105</v>
      </c>
      <c r="AA275" t="s">
        <v>42</v>
      </c>
    </row>
    <row r="276" spans="1:27" x14ac:dyDescent="0.3">
      <c r="A276">
        <v>0</v>
      </c>
      <c r="B276" t="s">
        <v>10</v>
      </c>
      <c r="C276">
        <v>0</v>
      </c>
      <c r="D276" t="s">
        <v>26</v>
      </c>
      <c r="E276" t="s">
        <v>171</v>
      </c>
      <c r="F276" t="s">
        <v>13</v>
      </c>
      <c r="G276" t="s">
        <v>1782</v>
      </c>
      <c r="H276" s="3">
        <v>0</v>
      </c>
      <c r="I276" s="5">
        <v>42605</v>
      </c>
      <c r="J276" s="5" t="str">
        <f t="shared" si="8"/>
        <v>September</v>
      </c>
      <c r="K276" s="7">
        <f t="shared" si="9"/>
        <v>2016</v>
      </c>
      <c r="L276" t="s">
        <v>3224</v>
      </c>
      <c r="M276" t="s">
        <v>102</v>
      </c>
      <c r="N276">
        <v>10009</v>
      </c>
      <c r="O276">
        <v>1266</v>
      </c>
      <c r="P276" t="s">
        <v>1147</v>
      </c>
      <c r="Q276">
        <v>23</v>
      </c>
      <c r="R276">
        <v>4</v>
      </c>
      <c r="S276" t="s">
        <v>104</v>
      </c>
      <c r="U276">
        <v>22.5</v>
      </c>
      <c r="V276">
        <v>46</v>
      </c>
      <c r="W276" t="s">
        <v>19</v>
      </c>
      <c r="X276" s="5">
        <v>42605</v>
      </c>
      <c r="Y276" t="s">
        <v>773</v>
      </c>
      <c r="Z276" t="s">
        <v>175</v>
      </c>
      <c r="AA276" t="s">
        <v>64</v>
      </c>
    </row>
    <row r="277" spans="1:27" x14ac:dyDescent="0.3">
      <c r="A277">
        <v>0</v>
      </c>
      <c r="B277" t="s">
        <v>10</v>
      </c>
      <c r="C277">
        <v>0</v>
      </c>
      <c r="D277" t="s">
        <v>26</v>
      </c>
      <c r="E277" t="s">
        <v>171</v>
      </c>
      <c r="F277" t="s">
        <v>13</v>
      </c>
      <c r="G277" t="s">
        <v>1782</v>
      </c>
      <c r="H277" s="3">
        <v>0</v>
      </c>
      <c r="I277" s="5">
        <v>42605</v>
      </c>
      <c r="J277" s="5" t="str">
        <f t="shared" si="8"/>
        <v>September</v>
      </c>
      <c r="K277" s="7">
        <f t="shared" si="9"/>
        <v>2016</v>
      </c>
      <c r="L277" t="s">
        <v>3224</v>
      </c>
      <c r="M277" t="s">
        <v>102</v>
      </c>
      <c r="N277">
        <v>10009</v>
      </c>
      <c r="O277">
        <v>1794</v>
      </c>
      <c r="P277" t="s">
        <v>3225</v>
      </c>
      <c r="Q277">
        <v>12</v>
      </c>
      <c r="R277">
        <v>4</v>
      </c>
      <c r="S277" t="s">
        <v>104</v>
      </c>
      <c r="U277">
        <v>12.44</v>
      </c>
      <c r="V277">
        <v>26</v>
      </c>
      <c r="W277" t="s">
        <v>19</v>
      </c>
      <c r="X277" s="5">
        <v>42605</v>
      </c>
      <c r="Y277" t="s">
        <v>773</v>
      </c>
      <c r="Z277" t="s">
        <v>175</v>
      </c>
      <c r="AA277" t="s">
        <v>64</v>
      </c>
    </row>
    <row r="278" spans="1:27" x14ac:dyDescent="0.3">
      <c r="A278">
        <v>4</v>
      </c>
      <c r="B278" t="s">
        <v>43</v>
      </c>
      <c r="C278">
        <v>6</v>
      </c>
      <c r="D278" t="s">
        <v>11</v>
      </c>
      <c r="E278" t="s">
        <v>88</v>
      </c>
      <c r="F278" t="s">
        <v>13</v>
      </c>
      <c r="G278" t="s">
        <v>1444</v>
      </c>
      <c r="H278" s="3">
        <v>0</v>
      </c>
      <c r="I278" s="5">
        <v>42733</v>
      </c>
      <c r="J278" s="5" t="str">
        <f t="shared" si="8"/>
        <v>September</v>
      </c>
      <c r="K278" s="7">
        <f t="shared" si="9"/>
        <v>2016</v>
      </c>
      <c r="L278" t="s">
        <v>7981</v>
      </c>
      <c r="M278" t="s">
        <v>30</v>
      </c>
      <c r="N278">
        <v>94110</v>
      </c>
      <c r="O278">
        <v>1496</v>
      </c>
      <c r="P278" t="s">
        <v>2270</v>
      </c>
      <c r="Q278">
        <v>8</v>
      </c>
      <c r="R278">
        <v>5</v>
      </c>
      <c r="S278" t="s">
        <v>32</v>
      </c>
      <c r="T278" t="s">
        <v>92</v>
      </c>
      <c r="U278">
        <v>8.2200000000000006</v>
      </c>
      <c r="V278">
        <v>25</v>
      </c>
      <c r="W278" t="s">
        <v>33</v>
      </c>
      <c r="X278" s="5">
        <v>42737</v>
      </c>
      <c r="Y278" t="s">
        <v>39</v>
      </c>
      <c r="Z278" t="s">
        <v>34</v>
      </c>
      <c r="AA278" t="s">
        <v>47</v>
      </c>
    </row>
    <row r="279" spans="1:27" x14ac:dyDescent="0.3">
      <c r="A279">
        <v>4</v>
      </c>
      <c r="B279" t="s">
        <v>43</v>
      </c>
      <c r="C279">
        <v>6</v>
      </c>
      <c r="D279" t="s">
        <v>11</v>
      </c>
      <c r="E279" t="s">
        <v>88</v>
      </c>
      <c r="F279" t="s">
        <v>13</v>
      </c>
      <c r="G279" t="s">
        <v>1444</v>
      </c>
      <c r="H279" s="3">
        <v>0</v>
      </c>
      <c r="I279" s="5">
        <v>42733</v>
      </c>
      <c r="J279" s="5" t="str">
        <f t="shared" si="8"/>
        <v>September</v>
      </c>
      <c r="K279" s="7">
        <f t="shared" si="9"/>
        <v>2016</v>
      </c>
      <c r="L279" t="s">
        <v>7981</v>
      </c>
      <c r="M279" t="s">
        <v>30</v>
      </c>
      <c r="N279">
        <v>94110</v>
      </c>
      <c r="O279">
        <v>615</v>
      </c>
      <c r="P279" t="s">
        <v>8213</v>
      </c>
      <c r="Q279">
        <v>24</v>
      </c>
      <c r="R279">
        <v>6</v>
      </c>
      <c r="S279" t="s">
        <v>32</v>
      </c>
      <c r="T279" t="s">
        <v>92</v>
      </c>
      <c r="U279">
        <v>23.99</v>
      </c>
      <c r="V279">
        <v>71</v>
      </c>
      <c r="W279" t="s">
        <v>33</v>
      </c>
      <c r="X279" s="5">
        <v>42737</v>
      </c>
      <c r="Y279" t="s">
        <v>39</v>
      </c>
      <c r="Z279" t="s">
        <v>34</v>
      </c>
      <c r="AA279" t="s">
        <v>47</v>
      </c>
    </row>
    <row r="280" spans="1:27" x14ac:dyDescent="0.3">
      <c r="A280">
        <v>4</v>
      </c>
      <c r="B280" t="s">
        <v>43</v>
      </c>
      <c r="C280">
        <v>6</v>
      </c>
      <c r="D280" t="s">
        <v>26</v>
      </c>
      <c r="E280" t="s">
        <v>88</v>
      </c>
      <c r="F280" t="s">
        <v>13</v>
      </c>
      <c r="G280" t="s">
        <v>1444</v>
      </c>
      <c r="H280" s="3">
        <v>0</v>
      </c>
      <c r="I280" s="5">
        <v>42733</v>
      </c>
      <c r="J280" s="5" t="str">
        <f t="shared" si="8"/>
        <v>September</v>
      </c>
      <c r="K280" s="7">
        <f t="shared" si="9"/>
        <v>2016</v>
      </c>
      <c r="L280" t="s">
        <v>7981</v>
      </c>
      <c r="M280" t="s">
        <v>30</v>
      </c>
      <c r="N280">
        <v>94110</v>
      </c>
      <c r="O280">
        <v>1780</v>
      </c>
      <c r="P280" t="s">
        <v>3356</v>
      </c>
      <c r="Q280">
        <v>10</v>
      </c>
      <c r="R280">
        <v>4</v>
      </c>
      <c r="S280" t="s">
        <v>32</v>
      </c>
      <c r="T280" t="s">
        <v>92</v>
      </c>
      <c r="U280">
        <v>9.5</v>
      </c>
      <c r="V280">
        <v>21</v>
      </c>
      <c r="W280" t="s">
        <v>33</v>
      </c>
      <c r="X280" s="5">
        <v>42737</v>
      </c>
      <c r="Y280" t="s">
        <v>39</v>
      </c>
      <c r="Z280" t="s">
        <v>34</v>
      </c>
      <c r="AA280" t="s">
        <v>64</v>
      </c>
    </row>
    <row r="281" spans="1:27" x14ac:dyDescent="0.3">
      <c r="A281">
        <v>4</v>
      </c>
      <c r="B281" t="s">
        <v>43</v>
      </c>
      <c r="C281">
        <v>6</v>
      </c>
      <c r="D281" t="s">
        <v>26</v>
      </c>
      <c r="E281" t="s">
        <v>88</v>
      </c>
      <c r="F281" t="s">
        <v>13</v>
      </c>
      <c r="G281" t="s">
        <v>1444</v>
      </c>
      <c r="H281" s="3">
        <v>0</v>
      </c>
      <c r="I281" s="5">
        <v>42733</v>
      </c>
      <c r="J281" s="5" t="str">
        <f t="shared" si="8"/>
        <v>September</v>
      </c>
      <c r="K281" s="7">
        <f t="shared" si="9"/>
        <v>2016</v>
      </c>
      <c r="L281" t="s">
        <v>7981</v>
      </c>
      <c r="M281" t="s">
        <v>30</v>
      </c>
      <c r="N281">
        <v>94110</v>
      </c>
      <c r="O281">
        <v>184</v>
      </c>
      <c r="P281" t="s">
        <v>4111</v>
      </c>
      <c r="Q281">
        <v>126</v>
      </c>
      <c r="R281">
        <v>9</v>
      </c>
      <c r="S281" t="s">
        <v>32</v>
      </c>
      <c r="T281" t="s">
        <v>92</v>
      </c>
      <c r="U281">
        <v>126.39</v>
      </c>
      <c r="V281">
        <v>275</v>
      </c>
      <c r="W281" t="s">
        <v>33</v>
      </c>
      <c r="X281" s="5">
        <v>42737</v>
      </c>
      <c r="Y281" t="s">
        <v>39</v>
      </c>
      <c r="Z281" t="s">
        <v>34</v>
      </c>
      <c r="AA281" t="s">
        <v>35</v>
      </c>
    </row>
    <row r="282" spans="1:27" x14ac:dyDescent="0.3">
      <c r="A282">
        <v>4</v>
      </c>
      <c r="B282" t="s">
        <v>43</v>
      </c>
      <c r="C282">
        <v>6</v>
      </c>
      <c r="D282" t="s">
        <v>26</v>
      </c>
      <c r="E282" t="s">
        <v>88</v>
      </c>
      <c r="F282" t="s">
        <v>13</v>
      </c>
      <c r="G282" t="s">
        <v>1444</v>
      </c>
      <c r="H282" s="3">
        <v>0.2</v>
      </c>
      <c r="I282" s="5">
        <v>42733</v>
      </c>
      <c r="J282" s="5" t="str">
        <f t="shared" si="8"/>
        <v>September</v>
      </c>
      <c r="K282" s="7">
        <f t="shared" si="9"/>
        <v>2016</v>
      </c>
      <c r="L282" t="s">
        <v>7981</v>
      </c>
      <c r="M282" t="s">
        <v>30</v>
      </c>
      <c r="N282">
        <v>94110</v>
      </c>
      <c r="O282">
        <v>247</v>
      </c>
      <c r="P282" t="s">
        <v>1317</v>
      </c>
      <c r="Q282">
        <v>5</v>
      </c>
      <c r="R282">
        <v>3</v>
      </c>
      <c r="S282" t="s">
        <v>32</v>
      </c>
      <c r="T282" t="s">
        <v>92</v>
      </c>
      <c r="U282">
        <v>4.66</v>
      </c>
      <c r="V282">
        <v>14</v>
      </c>
      <c r="W282" t="s">
        <v>33</v>
      </c>
      <c r="X282" s="5">
        <v>42737</v>
      </c>
      <c r="Y282" t="s">
        <v>39</v>
      </c>
      <c r="Z282" t="s">
        <v>34</v>
      </c>
      <c r="AA282" t="s">
        <v>54</v>
      </c>
    </row>
    <row r="283" spans="1:27" x14ac:dyDescent="0.3">
      <c r="A283">
        <v>4</v>
      </c>
      <c r="B283" t="s">
        <v>43</v>
      </c>
      <c r="C283">
        <v>6</v>
      </c>
      <c r="D283" t="s">
        <v>50</v>
      </c>
      <c r="E283" t="s">
        <v>88</v>
      </c>
      <c r="F283" t="s">
        <v>13</v>
      </c>
      <c r="G283" t="s">
        <v>1444</v>
      </c>
      <c r="H283" s="3">
        <v>0.2</v>
      </c>
      <c r="I283" s="5">
        <v>42733</v>
      </c>
      <c r="J283" s="5" t="str">
        <f t="shared" si="8"/>
        <v>September</v>
      </c>
      <c r="K283" s="7">
        <f t="shared" si="9"/>
        <v>2016</v>
      </c>
      <c r="L283" t="s">
        <v>7981</v>
      </c>
      <c r="M283" t="s">
        <v>30</v>
      </c>
      <c r="N283">
        <v>94110</v>
      </c>
      <c r="O283">
        <v>1103</v>
      </c>
      <c r="P283" t="s">
        <v>1193</v>
      </c>
      <c r="Q283">
        <v>19</v>
      </c>
      <c r="R283">
        <v>3</v>
      </c>
      <c r="S283" t="s">
        <v>32</v>
      </c>
      <c r="T283" t="s">
        <v>92</v>
      </c>
      <c r="U283">
        <v>19.2</v>
      </c>
      <c r="V283">
        <v>192</v>
      </c>
      <c r="W283" t="s">
        <v>33</v>
      </c>
      <c r="X283" s="5">
        <v>42737</v>
      </c>
      <c r="Y283" t="s">
        <v>39</v>
      </c>
      <c r="Z283" t="s">
        <v>34</v>
      </c>
      <c r="AA283" t="s">
        <v>52</v>
      </c>
    </row>
    <row r="284" spans="1:27" x14ac:dyDescent="0.3">
      <c r="A284">
        <v>4</v>
      </c>
      <c r="B284" t="s">
        <v>43</v>
      </c>
      <c r="C284">
        <v>6</v>
      </c>
      <c r="D284" t="s">
        <v>50</v>
      </c>
      <c r="E284" t="s">
        <v>88</v>
      </c>
      <c r="F284" t="s">
        <v>13</v>
      </c>
      <c r="G284" t="s">
        <v>1444</v>
      </c>
      <c r="H284" s="3">
        <v>0.2</v>
      </c>
      <c r="I284" s="5">
        <v>42733</v>
      </c>
      <c r="J284" s="5" t="str">
        <f t="shared" si="8"/>
        <v>September</v>
      </c>
      <c r="K284" s="7">
        <f t="shared" si="9"/>
        <v>2016</v>
      </c>
      <c r="L284" t="s">
        <v>7981</v>
      </c>
      <c r="M284" t="s">
        <v>30</v>
      </c>
      <c r="N284">
        <v>94110</v>
      </c>
      <c r="O284">
        <v>537</v>
      </c>
      <c r="P284" t="s">
        <v>5101</v>
      </c>
      <c r="Q284">
        <v>288</v>
      </c>
      <c r="R284">
        <v>6</v>
      </c>
      <c r="S284" t="s">
        <v>32</v>
      </c>
      <c r="T284" t="s">
        <v>92</v>
      </c>
      <c r="U284">
        <v>287.98</v>
      </c>
      <c r="V284">
        <v>768</v>
      </c>
      <c r="W284" t="s">
        <v>33</v>
      </c>
      <c r="X284" s="5">
        <v>42737</v>
      </c>
      <c r="Y284" t="s">
        <v>39</v>
      </c>
      <c r="Z284" t="s">
        <v>34</v>
      </c>
      <c r="AA284" t="s">
        <v>422</v>
      </c>
    </row>
    <row r="285" spans="1:27" x14ac:dyDescent="0.3">
      <c r="A285">
        <v>5</v>
      </c>
      <c r="B285" t="s">
        <v>43</v>
      </c>
      <c r="C285">
        <v>6</v>
      </c>
      <c r="D285" t="s">
        <v>26</v>
      </c>
      <c r="E285" t="s">
        <v>27</v>
      </c>
      <c r="F285" t="s">
        <v>13</v>
      </c>
      <c r="G285" t="s">
        <v>1256</v>
      </c>
      <c r="H285" s="3">
        <v>0</v>
      </c>
      <c r="I285" s="5">
        <v>42478</v>
      </c>
      <c r="J285" s="5" t="str">
        <f t="shared" si="8"/>
        <v>September</v>
      </c>
      <c r="K285" s="7">
        <f t="shared" si="9"/>
        <v>2016</v>
      </c>
      <c r="L285" t="s">
        <v>4476</v>
      </c>
      <c r="M285" t="s">
        <v>30</v>
      </c>
      <c r="N285">
        <v>90049</v>
      </c>
      <c r="O285">
        <v>111</v>
      </c>
      <c r="P285" t="s">
        <v>514</v>
      </c>
      <c r="Q285">
        <v>4</v>
      </c>
      <c r="R285">
        <v>2</v>
      </c>
      <c r="S285" t="s">
        <v>32</v>
      </c>
      <c r="U285">
        <v>3.6</v>
      </c>
      <c r="V285">
        <v>12</v>
      </c>
      <c r="W285" t="s">
        <v>19</v>
      </c>
      <c r="X285" s="5">
        <v>42483</v>
      </c>
      <c r="Y285" t="s">
        <v>39</v>
      </c>
      <c r="Z285" t="s">
        <v>34</v>
      </c>
      <c r="AA285" t="s">
        <v>176</v>
      </c>
    </row>
    <row r="286" spans="1:27" x14ac:dyDescent="0.3">
      <c r="A286">
        <v>5</v>
      </c>
      <c r="B286" t="s">
        <v>43</v>
      </c>
      <c r="C286">
        <v>6</v>
      </c>
      <c r="D286" t="s">
        <v>26</v>
      </c>
      <c r="E286" t="s">
        <v>27</v>
      </c>
      <c r="F286" t="s">
        <v>13</v>
      </c>
      <c r="G286" t="s">
        <v>1256</v>
      </c>
      <c r="H286" s="3">
        <v>0</v>
      </c>
      <c r="I286" s="5">
        <v>42478</v>
      </c>
      <c r="J286" s="5" t="str">
        <f t="shared" si="8"/>
        <v>September</v>
      </c>
      <c r="K286" s="7">
        <f t="shared" si="9"/>
        <v>2016</v>
      </c>
      <c r="L286" t="s">
        <v>4476</v>
      </c>
      <c r="M286" t="s">
        <v>30</v>
      </c>
      <c r="N286">
        <v>90049</v>
      </c>
      <c r="O286">
        <v>1169</v>
      </c>
      <c r="P286" t="s">
        <v>2889</v>
      </c>
      <c r="Q286">
        <v>4</v>
      </c>
      <c r="R286">
        <v>4</v>
      </c>
      <c r="S286" t="s">
        <v>32</v>
      </c>
      <c r="U286">
        <v>3.8</v>
      </c>
      <c r="V286">
        <v>13</v>
      </c>
      <c r="W286" t="s">
        <v>19</v>
      </c>
      <c r="X286" s="5">
        <v>42483</v>
      </c>
      <c r="Y286" t="s">
        <v>39</v>
      </c>
      <c r="Z286" t="s">
        <v>34</v>
      </c>
      <c r="AA286" t="s">
        <v>49</v>
      </c>
    </row>
    <row r="287" spans="1:27" x14ac:dyDescent="0.3">
      <c r="A287">
        <v>5</v>
      </c>
      <c r="B287" t="s">
        <v>43</v>
      </c>
      <c r="C287">
        <v>6</v>
      </c>
      <c r="D287" t="s">
        <v>26</v>
      </c>
      <c r="E287" t="s">
        <v>27</v>
      </c>
      <c r="F287" t="s">
        <v>13</v>
      </c>
      <c r="G287" t="s">
        <v>1256</v>
      </c>
      <c r="H287" s="3">
        <v>0</v>
      </c>
      <c r="I287" s="5">
        <v>42478</v>
      </c>
      <c r="J287" s="5" t="str">
        <f t="shared" si="8"/>
        <v>September</v>
      </c>
      <c r="K287" s="7">
        <f t="shared" si="9"/>
        <v>2016</v>
      </c>
      <c r="L287" t="s">
        <v>4476</v>
      </c>
      <c r="M287" t="s">
        <v>30</v>
      </c>
      <c r="N287">
        <v>90049</v>
      </c>
      <c r="O287">
        <v>331</v>
      </c>
      <c r="P287" t="s">
        <v>3366</v>
      </c>
      <c r="Q287">
        <v>4</v>
      </c>
      <c r="R287">
        <v>5</v>
      </c>
      <c r="S287" t="s">
        <v>32</v>
      </c>
      <c r="U287">
        <v>3.55</v>
      </c>
      <c r="V287">
        <v>11</v>
      </c>
      <c r="W287" t="s">
        <v>19</v>
      </c>
      <c r="X287" s="5">
        <v>42483</v>
      </c>
      <c r="Y287" t="s">
        <v>39</v>
      </c>
      <c r="Z287" t="s">
        <v>34</v>
      </c>
      <c r="AA287" t="s">
        <v>49</v>
      </c>
    </row>
    <row r="288" spans="1:27" x14ac:dyDescent="0.3">
      <c r="A288">
        <v>5</v>
      </c>
      <c r="B288" t="s">
        <v>43</v>
      </c>
      <c r="C288">
        <v>6</v>
      </c>
      <c r="D288" t="s">
        <v>50</v>
      </c>
      <c r="E288" t="s">
        <v>27</v>
      </c>
      <c r="F288" t="s">
        <v>13</v>
      </c>
      <c r="G288" t="s">
        <v>1256</v>
      </c>
      <c r="H288" s="3">
        <v>0.2</v>
      </c>
      <c r="I288" s="5">
        <v>42478</v>
      </c>
      <c r="J288" s="5" t="str">
        <f t="shared" si="8"/>
        <v>September</v>
      </c>
      <c r="K288" s="7">
        <f t="shared" si="9"/>
        <v>2016</v>
      </c>
      <c r="L288" t="s">
        <v>4476</v>
      </c>
      <c r="M288" t="s">
        <v>30</v>
      </c>
      <c r="N288">
        <v>90049</v>
      </c>
      <c r="O288">
        <v>165</v>
      </c>
      <c r="P288" t="s">
        <v>5061</v>
      </c>
      <c r="Q288">
        <v>97</v>
      </c>
      <c r="R288">
        <v>4</v>
      </c>
      <c r="S288" t="s">
        <v>32</v>
      </c>
      <c r="U288">
        <v>97.19</v>
      </c>
      <c r="V288">
        <v>288</v>
      </c>
      <c r="W288" t="s">
        <v>19</v>
      </c>
      <c r="X288" s="5">
        <v>42483</v>
      </c>
      <c r="Y288" t="s">
        <v>39</v>
      </c>
      <c r="Z288" t="s">
        <v>34</v>
      </c>
      <c r="AA288" t="s">
        <v>422</v>
      </c>
    </row>
    <row r="289" spans="1:27" x14ac:dyDescent="0.3">
      <c r="A289">
        <v>5</v>
      </c>
      <c r="B289" t="s">
        <v>43</v>
      </c>
      <c r="C289">
        <v>6</v>
      </c>
      <c r="D289" t="s">
        <v>26</v>
      </c>
      <c r="E289" t="s">
        <v>667</v>
      </c>
      <c r="F289" t="s">
        <v>13</v>
      </c>
      <c r="G289" t="s">
        <v>668</v>
      </c>
      <c r="H289" s="3">
        <v>0</v>
      </c>
      <c r="I289" s="5">
        <v>42522</v>
      </c>
      <c r="J289" s="5" t="str">
        <f t="shared" si="8"/>
        <v>September</v>
      </c>
      <c r="K289" s="7">
        <f t="shared" si="9"/>
        <v>2016</v>
      </c>
      <c r="L289" t="s">
        <v>669</v>
      </c>
      <c r="M289" t="s">
        <v>102</v>
      </c>
      <c r="N289">
        <v>8701</v>
      </c>
      <c r="O289">
        <v>680</v>
      </c>
      <c r="P289" t="s">
        <v>670</v>
      </c>
      <c r="Q289">
        <v>21</v>
      </c>
      <c r="R289">
        <v>3</v>
      </c>
      <c r="S289" t="s">
        <v>104</v>
      </c>
      <c r="U289">
        <v>20.92</v>
      </c>
      <c r="V289">
        <v>45</v>
      </c>
      <c r="W289" t="s">
        <v>76</v>
      </c>
      <c r="X289" s="5">
        <v>42527</v>
      </c>
      <c r="Y289" t="s">
        <v>39</v>
      </c>
      <c r="Z289" t="s">
        <v>485</v>
      </c>
      <c r="AA289" t="s">
        <v>54</v>
      </c>
    </row>
    <row r="290" spans="1:27" x14ac:dyDescent="0.3">
      <c r="A290">
        <v>5</v>
      </c>
      <c r="B290" t="s">
        <v>43</v>
      </c>
      <c r="C290">
        <v>6</v>
      </c>
      <c r="D290" t="s">
        <v>26</v>
      </c>
      <c r="E290" t="s">
        <v>667</v>
      </c>
      <c r="F290" t="s">
        <v>13</v>
      </c>
      <c r="G290" t="s">
        <v>668</v>
      </c>
      <c r="H290" s="3">
        <v>0</v>
      </c>
      <c r="I290" s="5">
        <v>42522</v>
      </c>
      <c r="J290" s="5" t="str">
        <f t="shared" si="8"/>
        <v>September</v>
      </c>
      <c r="K290" s="7">
        <f t="shared" si="9"/>
        <v>2016</v>
      </c>
      <c r="L290" t="s">
        <v>669</v>
      </c>
      <c r="M290" t="s">
        <v>102</v>
      </c>
      <c r="N290">
        <v>8701</v>
      </c>
      <c r="O290">
        <v>357</v>
      </c>
      <c r="P290" t="s">
        <v>671</v>
      </c>
      <c r="Q290">
        <v>84</v>
      </c>
      <c r="R290">
        <v>6</v>
      </c>
      <c r="S290" t="s">
        <v>104</v>
      </c>
      <c r="U290">
        <v>83.87</v>
      </c>
      <c r="V290">
        <v>289</v>
      </c>
      <c r="W290" t="s">
        <v>76</v>
      </c>
      <c r="X290" s="5">
        <v>42527</v>
      </c>
      <c r="Y290" t="s">
        <v>39</v>
      </c>
      <c r="Z290" t="s">
        <v>485</v>
      </c>
      <c r="AA290" t="s">
        <v>49</v>
      </c>
    </row>
    <row r="291" spans="1:27" x14ac:dyDescent="0.3">
      <c r="A291">
        <v>3</v>
      </c>
      <c r="B291" t="s">
        <v>10</v>
      </c>
      <c r="C291">
        <v>3</v>
      </c>
      <c r="D291" t="s">
        <v>26</v>
      </c>
      <c r="E291" t="s">
        <v>65</v>
      </c>
      <c r="F291" t="s">
        <v>13</v>
      </c>
      <c r="G291" t="s">
        <v>1833</v>
      </c>
      <c r="H291" s="3">
        <v>0.2</v>
      </c>
      <c r="I291" s="5">
        <v>42403</v>
      </c>
      <c r="J291" s="5" t="str">
        <f t="shared" si="8"/>
        <v>September</v>
      </c>
      <c r="K291" s="7">
        <f t="shared" si="9"/>
        <v>2016</v>
      </c>
      <c r="L291" t="s">
        <v>3700</v>
      </c>
      <c r="M291" t="s">
        <v>30</v>
      </c>
      <c r="N291">
        <v>98105</v>
      </c>
      <c r="O291">
        <v>899</v>
      </c>
      <c r="P291" t="s">
        <v>651</v>
      </c>
      <c r="Q291">
        <v>27</v>
      </c>
      <c r="R291">
        <v>2</v>
      </c>
      <c r="S291" t="s">
        <v>32</v>
      </c>
      <c r="U291">
        <v>27.25</v>
      </c>
      <c r="V291">
        <v>84</v>
      </c>
      <c r="W291" t="s">
        <v>19</v>
      </c>
      <c r="X291" s="5">
        <v>42406</v>
      </c>
      <c r="Y291" t="s">
        <v>20</v>
      </c>
      <c r="Z291" t="s">
        <v>69</v>
      </c>
      <c r="AA291" t="s">
        <v>54</v>
      </c>
    </row>
    <row r="292" spans="1:27" x14ac:dyDescent="0.3">
      <c r="A292">
        <v>3</v>
      </c>
      <c r="B292" t="s">
        <v>10</v>
      </c>
      <c r="C292">
        <v>3</v>
      </c>
      <c r="D292" t="s">
        <v>26</v>
      </c>
      <c r="E292" t="s">
        <v>65</v>
      </c>
      <c r="F292" t="s">
        <v>13</v>
      </c>
      <c r="G292" t="s">
        <v>1833</v>
      </c>
      <c r="H292" s="3">
        <v>0.2</v>
      </c>
      <c r="I292" s="5">
        <v>42403</v>
      </c>
      <c r="J292" s="5" t="str">
        <f t="shared" si="8"/>
        <v>September</v>
      </c>
      <c r="K292" s="7">
        <f t="shared" si="9"/>
        <v>2016</v>
      </c>
      <c r="L292" t="s">
        <v>3700</v>
      </c>
      <c r="M292" t="s">
        <v>30</v>
      </c>
      <c r="N292">
        <v>98105</v>
      </c>
      <c r="O292">
        <v>239</v>
      </c>
      <c r="P292" t="s">
        <v>1283</v>
      </c>
      <c r="Q292">
        <v>4</v>
      </c>
      <c r="R292">
        <v>3</v>
      </c>
      <c r="S292" t="s">
        <v>32</v>
      </c>
      <c r="U292">
        <v>4.3099999999999996</v>
      </c>
      <c r="V292">
        <v>13</v>
      </c>
      <c r="W292" t="s">
        <v>19</v>
      </c>
      <c r="X292" s="5">
        <v>42406</v>
      </c>
      <c r="Y292" t="s">
        <v>20</v>
      </c>
      <c r="Z292" t="s">
        <v>69</v>
      </c>
      <c r="AA292" t="s">
        <v>54</v>
      </c>
    </row>
    <row r="293" spans="1:27" x14ac:dyDescent="0.3">
      <c r="A293">
        <v>4</v>
      </c>
      <c r="B293" t="s">
        <v>43</v>
      </c>
      <c r="C293">
        <v>6</v>
      </c>
      <c r="D293" t="s">
        <v>26</v>
      </c>
      <c r="E293" t="s">
        <v>237</v>
      </c>
      <c r="F293" t="s">
        <v>13</v>
      </c>
      <c r="G293" t="s">
        <v>5794</v>
      </c>
      <c r="H293" s="3">
        <v>0</v>
      </c>
      <c r="I293" s="5">
        <v>42735</v>
      </c>
      <c r="J293" s="5" t="str">
        <f t="shared" si="8"/>
        <v>September</v>
      </c>
      <c r="K293" s="7">
        <f t="shared" si="9"/>
        <v>2016</v>
      </c>
      <c r="L293" t="s">
        <v>6216</v>
      </c>
      <c r="M293" t="s">
        <v>73</v>
      </c>
      <c r="N293">
        <v>65203</v>
      </c>
      <c r="O293">
        <v>322</v>
      </c>
      <c r="P293" t="s">
        <v>3691</v>
      </c>
      <c r="Q293">
        <v>12</v>
      </c>
      <c r="R293">
        <v>7</v>
      </c>
      <c r="S293" t="s">
        <v>75</v>
      </c>
      <c r="U293">
        <v>11.58</v>
      </c>
      <c r="V293">
        <v>30</v>
      </c>
      <c r="W293" t="s">
        <v>33</v>
      </c>
      <c r="X293" s="5">
        <v>42739</v>
      </c>
      <c r="Y293" t="s">
        <v>39</v>
      </c>
      <c r="Z293" t="s">
        <v>368</v>
      </c>
      <c r="AA293" t="s">
        <v>49</v>
      </c>
    </row>
    <row r="294" spans="1:27" x14ac:dyDescent="0.3">
      <c r="A294">
        <v>4</v>
      </c>
      <c r="B294" t="s">
        <v>43</v>
      </c>
      <c r="C294">
        <v>6</v>
      </c>
      <c r="D294" t="s">
        <v>50</v>
      </c>
      <c r="E294" t="s">
        <v>237</v>
      </c>
      <c r="F294" t="s">
        <v>13</v>
      </c>
      <c r="G294" t="s">
        <v>5794</v>
      </c>
      <c r="H294" s="3">
        <v>0</v>
      </c>
      <c r="I294" s="5">
        <v>42735</v>
      </c>
      <c r="J294" s="5" t="str">
        <f t="shared" si="8"/>
        <v>September</v>
      </c>
      <c r="K294" s="7">
        <f t="shared" si="9"/>
        <v>2016</v>
      </c>
      <c r="L294" t="s">
        <v>6216</v>
      </c>
      <c r="M294" t="s">
        <v>73</v>
      </c>
      <c r="N294">
        <v>65203</v>
      </c>
      <c r="O294">
        <v>1371</v>
      </c>
      <c r="P294" t="s">
        <v>584</v>
      </c>
      <c r="Q294">
        <v>16</v>
      </c>
      <c r="R294">
        <v>7</v>
      </c>
      <c r="S294" t="s">
        <v>75</v>
      </c>
      <c r="U294">
        <v>16.16</v>
      </c>
      <c r="V294">
        <v>48</v>
      </c>
      <c r="W294" t="s">
        <v>33</v>
      </c>
      <c r="X294" s="5">
        <v>42739</v>
      </c>
      <c r="Y294" t="s">
        <v>39</v>
      </c>
      <c r="Z294" t="s">
        <v>368</v>
      </c>
      <c r="AA294" t="s">
        <v>113</v>
      </c>
    </row>
    <row r="295" spans="1:27" x14ac:dyDescent="0.3">
      <c r="A295">
        <v>4</v>
      </c>
      <c r="B295" t="s">
        <v>43</v>
      </c>
      <c r="C295">
        <v>6</v>
      </c>
      <c r="D295" t="s">
        <v>26</v>
      </c>
      <c r="E295" t="s">
        <v>99</v>
      </c>
      <c r="F295" t="s">
        <v>13</v>
      </c>
      <c r="G295" t="s">
        <v>5476</v>
      </c>
      <c r="H295" s="3">
        <v>0.2</v>
      </c>
      <c r="I295" s="5">
        <v>42431</v>
      </c>
      <c r="J295" s="5" t="str">
        <f t="shared" si="8"/>
        <v>September</v>
      </c>
      <c r="K295" s="7">
        <f t="shared" si="9"/>
        <v>2016</v>
      </c>
      <c r="L295" t="s">
        <v>6387</v>
      </c>
      <c r="M295" t="s">
        <v>102</v>
      </c>
      <c r="N295">
        <v>19120</v>
      </c>
      <c r="O295">
        <v>1769</v>
      </c>
      <c r="P295" t="s">
        <v>3587</v>
      </c>
      <c r="Q295">
        <v>1</v>
      </c>
      <c r="R295">
        <v>1</v>
      </c>
      <c r="S295" t="s">
        <v>104</v>
      </c>
      <c r="U295">
        <v>1.07</v>
      </c>
      <c r="V295">
        <v>3</v>
      </c>
      <c r="W295" t="s">
        <v>33</v>
      </c>
      <c r="X295" s="5">
        <v>42435</v>
      </c>
      <c r="Y295" t="s">
        <v>39</v>
      </c>
      <c r="Z295" t="s">
        <v>105</v>
      </c>
      <c r="AA295" t="s">
        <v>64</v>
      </c>
    </row>
    <row r="296" spans="1:27" x14ac:dyDescent="0.3">
      <c r="A296">
        <v>4</v>
      </c>
      <c r="B296" t="s">
        <v>43</v>
      </c>
      <c r="C296">
        <v>6</v>
      </c>
      <c r="D296" t="s">
        <v>50</v>
      </c>
      <c r="E296" t="s">
        <v>99</v>
      </c>
      <c r="F296" t="s">
        <v>13</v>
      </c>
      <c r="G296" t="s">
        <v>5476</v>
      </c>
      <c r="H296" s="3">
        <v>0.2</v>
      </c>
      <c r="I296" s="5">
        <v>42431</v>
      </c>
      <c r="J296" s="5" t="str">
        <f t="shared" si="8"/>
        <v>September</v>
      </c>
      <c r="K296" s="7">
        <f t="shared" si="9"/>
        <v>2016</v>
      </c>
      <c r="L296" t="s">
        <v>6387</v>
      </c>
      <c r="M296" t="s">
        <v>102</v>
      </c>
      <c r="N296">
        <v>19120</v>
      </c>
      <c r="O296">
        <v>890</v>
      </c>
      <c r="P296" t="s">
        <v>4754</v>
      </c>
      <c r="Q296">
        <v>32</v>
      </c>
      <c r="R296">
        <v>3</v>
      </c>
      <c r="S296" t="s">
        <v>104</v>
      </c>
      <c r="U296">
        <v>32.130000000000003</v>
      </c>
      <c r="V296">
        <v>151</v>
      </c>
      <c r="W296" t="s">
        <v>33</v>
      </c>
      <c r="X296" s="5">
        <v>42435</v>
      </c>
      <c r="Y296" t="s">
        <v>39</v>
      </c>
      <c r="Z296" t="s">
        <v>105</v>
      </c>
      <c r="AA296" t="s">
        <v>113</v>
      </c>
    </row>
    <row r="297" spans="1:27" x14ac:dyDescent="0.3">
      <c r="A297">
        <v>6</v>
      </c>
      <c r="B297" t="s">
        <v>10</v>
      </c>
      <c r="C297">
        <v>6</v>
      </c>
      <c r="D297" t="s">
        <v>11</v>
      </c>
      <c r="E297" t="s">
        <v>65</v>
      </c>
      <c r="F297" t="s">
        <v>13</v>
      </c>
      <c r="G297" t="s">
        <v>5400</v>
      </c>
      <c r="H297" s="3">
        <v>0</v>
      </c>
      <c r="I297" s="5">
        <v>42581</v>
      </c>
      <c r="J297" s="5" t="str">
        <f t="shared" si="8"/>
        <v>September</v>
      </c>
      <c r="K297" s="7">
        <f t="shared" si="9"/>
        <v>2016</v>
      </c>
      <c r="L297" t="s">
        <v>5746</v>
      </c>
      <c r="M297" t="s">
        <v>30</v>
      </c>
      <c r="N297">
        <v>98103</v>
      </c>
      <c r="O297">
        <v>1368</v>
      </c>
      <c r="P297" t="s">
        <v>8212</v>
      </c>
      <c r="Q297">
        <v>260</v>
      </c>
      <c r="R297">
        <v>8</v>
      </c>
      <c r="S297" t="s">
        <v>32</v>
      </c>
      <c r="U297">
        <v>259.89</v>
      </c>
      <c r="V297">
        <v>1368</v>
      </c>
      <c r="W297" t="s">
        <v>33</v>
      </c>
      <c r="X297" s="5">
        <v>42587</v>
      </c>
      <c r="Y297" t="s">
        <v>39</v>
      </c>
      <c r="Z297" t="s">
        <v>69</v>
      </c>
      <c r="AA297" t="s">
        <v>22</v>
      </c>
    </row>
    <row r="298" spans="1:27" x14ac:dyDescent="0.3">
      <c r="A298">
        <v>6</v>
      </c>
      <c r="B298" t="s">
        <v>10</v>
      </c>
      <c r="C298">
        <v>6</v>
      </c>
      <c r="D298" t="s">
        <v>26</v>
      </c>
      <c r="E298" t="s">
        <v>489</v>
      </c>
      <c r="F298" t="s">
        <v>13</v>
      </c>
      <c r="G298" t="s">
        <v>6993</v>
      </c>
      <c r="H298" s="3">
        <v>0.7</v>
      </c>
      <c r="I298" s="5">
        <v>42698</v>
      </c>
      <c r="J298" s="5" t="str">
        <f t="shared" si="8"/>
        <v>September</v>
      </c>
      <c r="K298" s="7">
        <f t="shared" si="9"/>
        <v>2016</v>
      </c>
      <c r="L298" t="s">
        <v>7548</v>
      </c>
      <c r="M298" t="s">
        <v>102</v>
      </c>
      <c r="N298">
        <v>44312</v>
      </c>
      <c r="O298">
        <v>46</v>
      </c>
      <c r="P298" t="s">
        <v>3178</v>
      </c>
      <c r="Q298">
        <v>-5</v>
      </c>
      <c r="R298">
        <v>3</v>
      </c>
      <c r="S298" t="s">
        <v>104</v>
      </c>
      <c r="U298">
        <v>-4.59</v>
      </c>
      <c r="V298">
        <v>6</v>
      </c>
      <c r="W298" t="s">
        <v>76</v>
      </c>
      <c r="X298" s="5">
        <v>42704</v>
      </c>
      <c r="Y298" t="s">
        <v>39</v>
      </c>
      <c r="Z298" t="s">
        <v>309</v>
      </c>
      <c r="AA298" t="s">
        <v>54</v>
      </c>
    </row>
    <row r="299" spans="1:27" x14ac:dyDescent="0.3">
      <c r="A299">
        <v>2</v>
      </c>
      <c r="B299" t="s">
        <v>25</v>
      </c>
      <c r="C299">
        <v>1</v>
      </c>
      <c r="D299" t="s">
        <v>11</v>
      </c>
      <c r="E299" t="s">
        <v>646</v>
      </c>
      <c r="F299" t="s">
        <v>13</v>
      </c>
      <c r="G299" t="s">
        <v>647</v>
      </c>
      <c r="H299" s="3">
        <v>0.2</v>
      </c>
      <c r="I299" s="5">
        <v>42730</v>
      </c>
      <c r="J299" s="5" t="str">
        <f t="shared" si="8"/>
        <v>September</v>
      </c>
      <c r="K299" s="7">
        <f t="shared" si="9"/>
        <v>2016</v>
      </c>
      <c r="L299" t="s">
        <v>648</v>
      </c>
      <c r="M299" t="s">
        <v>30</v>
      </c>
      <c r="N299">
        <v>80906</v>
      </c>
      <c r="O299">
        <v>871</v>
      </c>
      <c r="P299" t="s">
        <v>8165</v>
      </c>
      <c r="Q299">
        <v>79</v>
      </c>
      <c r="R299">
        <v>8</v>
      </c>
      <c r="S299" t="s">
        <v>32</v>
      </c>
      <c r="U299">
        <v>78.86</v>
      </c>
      <c r="V299">
        <v>300</v>
      </c>
      <c r="W299" t="s">
        <v>33</v>
      </c>
      <c r="X299" s="5">
        <v>42732</v>
      </c>
      <c r="Y299" t="s">
        <v>130</v>
      </c>
      <c r="Z299" t="s">
        <v>285</v>
      </c>
      <c r="AA299" t="s">
        <v>47</v>
      </c>
    </row>
    <row r="300" spans="1:27" x14ac:dyDescent="0.3">
      <c r="A300">
        <v>2</v>
      </c>
      <c r="B300" t="s">
        <v>25</v>
      </c>
      <c r="C300">
        <v>1</v>
      </c>
      <c r="D300" t="s">
        <v>11</v>
      </c>
      <c r="E300" t="s">
        <v>646</v>
      </c>
      <c r="F300" t="s">
        <v>13</v>
      </c>
      <c r="G300" t="s">
        <v>647</v>
      </c>
      <c r="H300" s="3">
        <v>0.2</v>
      </c>
      <c r="I300" s="5">
        <v>42730</v>
      </c>
      <c r="J300" s="5" t="str">
        <f t="shared" si="8"/>
        <v>September</v>
      </c>
      <c r="K300" s="7">
        <f t="shared" si="9"/>
        <v>2016</v>
      </c>
      <c r="L300" t="s">
        <v>648</v>
      </c>
      <c r="M300" t="s">
        <v>30</v>
      </c>
      <c r="N300">
        <v>80906</v>
      </c>
      <c r="O300">
        <v>746</v>
      </c>
      <c r="P300" t="s">
        <v>649</v>
      </c>
      <c r="Q300">
        <v>20</v>
      </c>
      <c r="R300">
        <v>3</v>
      </c>
      <c r="S300" t="s">
        <v>32</v>
      </c>
      <c r="U300">
        <v>20.16</v>
      </c>
      <c r="V300">
        <v>230</v>
      </c>
      <c r="W300" t="s">
        <v>33</v>
      </c>
      <c r="X300" s="5">
        <v>42732</v>
      </c>
      <c r="Y300" t="s">
        <v>130</v>
      </c>
      <c r="Z300" t="s">
        <v>285</v>
      </c>
      <c r="AA300" t="s">
        <v>24</v>
      </c>
    </row>
    <row r="301" spans="1:27" x14ac:dyDescent="0.3">
      <c r="A301">
        <v>2</v>
      </c>
      <c r="B301" t="s">
        <v>25</v>
      </c>
      <c r="C301">
        <v>1</v>
      </c>
      <c r="D301" t="s">
        <v>11</v>
      </c>
      <c r="E301" t="s">
        <v>646</v>
      </c>
      <c r="F301" t="s">
        <v>13</v>
      </c>
      <c r="G301" t="s">
        <v>647</v>
      </c>
      <c r="H301" s="3">
        <v>0.2</v>
      </c>
      <c r="I301" s="5">
        <v>42730</v>
      </c>
      <c r="J301" s="5" t="str">
        <f t="shared" si="8"/>
        <v>September</v>
      </c>
      <c r="K301" s="7">
        <f t="shared" si="9"/>
        <v>2016</v>
      </c>
      <c r="L301" t="s">
        <v>648</v>
      </c>
      <c r="M301" t="s">
        <v>30</v>
      </c>
      <c r="N301">
        <v>80906</v>
      </c>
      <c r="O301">
        <v>560</v>
      </c>
      <c r="P301" t="s">
        <v>650</v>
      </c>
      <c r="Q301">
        <v>-25</v>
      </c>
      <c r="R301">
        <v>3</v>
      </c>
      <c r="S301" t="s">
        <v>32</v>
      </c>
      <c r="U301">
        <v>-24.56</v>
      </c>
      <c r="V301">
        <v>218</v>
      </c>
      <c r="W301" t="s">
        <v>33</v>
      </c>
      <c r="X301" s="5">
        <v>42732</v>
      </c>
      <c r="Y301" t="s">
        <v>130</v>
      </c>
      <c r="Z301" t="s">
        <v>285</v>
      </c>
      <c r="AA301" t="s">
        <v>47</v>
      </c>
    </row>
    <row r="302" spans="1:27" x14ac:dyDescent="0.3">
      <c r="A302">
        <v>2</v>
      </c>
      <c r="B302" t="s">
        <v>25</v>
      </c>
      <c r="C302">
        <v>1</v>
      </c>
      <c r="D302" t="s">
        <v>26</v>
      </c>
      <c r="E302" t="s">
        <v>646</v>
      </c>
      <c r="F302" t="s">
        <v>13</v>
      </c>
      <c r="G302" t="s">
        <v>647</v>
      </c>
      <c r="H302" s="3">
        <v>0.7</v>
      </c>
      <c r="I302" s="5">
        <v>42730</v>
      </c>
      <c r="J302" s="5" t="str">
        <f t="shared" si="8"/>
        <v>September</v>
      </c>
      <c r="K302" s="7">
        <f t="shared" si="9"/>
        <v>2016</v>
      </c>
      <c r="L302" t="s">
        <v>648</v>
      </c>
      <c r="M302" t="s">
        <v>30</v>
      </c>
      <c r="N302">
        <v>80906</v>
      </c>
      <c r="O302">
        <v>899</v>
      </c>
      <c r="P302" t="s">
        <v>651</v>
      </c>
      <c r="Q302">
        <v>-63</v>
      </c>
      <c r="R302">
        <v>5</v>
      </c>
      <c r="S302" t="s">
        <v>32</v>
      </c>
      <c r="U302">
        <v>-62.88</v>
      </c>
      <c r="V302">
        <v>79</v>
      </c>
      <c r="W302" t="s">
        <v>33</v>
      </c>
      <c r="X302" s="5">
        <v>42732</v>
      </c>
      <c r="Y302" t="s">
        <v>130</v>
      </c>
      <c r="Z302" t="s">
        <v>285</v>
      </c>
      <c r="AA302" t="s">
        <v>54</v>
      </c>
    </row>
    <row r="303" spans="1:27" x14ac:dyDescent="0.3">
      <c r="A303">
        <v>2</v>
      </c>
      <c r="B303" t="s">
        <v>25</v>
      </c>
      <c r="C303">
        <v>1</v>
      </c>
      <c r="D303" t="s">
        <v>26</v>
      </c>
      <c r="E303" t="s">
        <v>646</v>
      </c>
      <c r="F303" t="s">
        <v>13</v>
      </c>
      <c r="G303" t="s">
        <v>647</v>
      </c>
      <c r="H303" s="3">
        <v>0.2</v>
      </c>
      <c r="I303" s="5">
        <v>42730</v>
      </c>
      <c r="J303" s="5" t="str">
        <f t="shared" si="8"/>
        <v>September</v>
      </c>
      <c r="K303" s="7">
        <f t="shared" si="9"/>
        <v>2016</v>
      </c>
      <c r="L303" t="s">
        <v>648</v>
      </c>
      <c r="M303" t="s">
        <v>30</v>
      </c>
      <c r="N303">
        <v>80906</v>
      </c>
      <c r="O303">
        <v>1608</v>
      </c>
      <c r="P303" t="s">
        <v>652</v>
      </c>
      <c r="Q303">
        <v>9</v>
      </c>
      <c r="R303">
        <v>3</v>
      </c>
      <c r="S303" t="s">
        <v>32</v>
      </c>
      <c r="U303">
        <v>9.3000000000000007</v>
      </c>
      <c r="V303">
        <v>28</v>
      </c>
      <c r="W303" t="s">
        <v>33</v>
      </c>
      <c r="X303" s="5">
        <v>42732</v>
      </c>
      <c r="Y303" t="s">
        <v>130</v>
      </c>
      <c r="Z303" t="s">
        <v>285</v>
      </c>
      <c r="AA303" t="s">
        <v>176</v>
      </c>
    </row>
    <row r="304" spans="1:27" x14ac:dyDescent="0.3">
      <c r="A304">
        <v>4</v>
      </c>
      <c r="B304" t="s">
        <v>43</v>
      </c>
      <c r="C304">
        <v>6</v>
      </c>
      <c r="D304" t="s">
        <v>26</v>
      </c>
      <c r="E304" t="s">
        <v>2509</v>
      </c>
      <c r="F304" t="s">
        <v>13</v>
      </c>
      <c r="G304" t="s">
        <v>709</v>
      </c>
      <c r="H304" s="3">
        <v>0</v>
      </c>
      <c r="I304" s="5">
        <v>42599</v>
      </c>
      <c r="J304" s="5" t="str">
        <f t="shared" si="8"/>
        <v>September</v>
      </c>
      <c r="K304" s="7">
        <f t="shared" si="9"/>
        <v>2016</v>
      </c>
      <c r="L304" t="s">
        <v>6476</v>
      </c>
      <c r="M304" t="s">
        <v>16</v>
      </c>
      <c r="N304">
        <v>72209</v>
      </c>
      <c r="O304">
        <v>260</v>
      </c>
      <c r="P304" t="s">
        <v>728</v>
      </c>
      <c r="Q304">
        <v>8</v>
      </c>
      <c r="R304">
        <v>4</v>
      </c>
      <c r="S304" t="s">
        <v>18</v>
      </c>
      <c r="U304">
        <v>8.26</v>
      </c>
      <c r="V304">
        <v>18</v>
      </c>
      <c r="W304" t="s">
        <v>33</v>
      </c>
      <c r="X304" s="5">
        <v>42603</v>
      </c>
      <c r="Y304" t="s">
        <v>39</v>
      </c>
      <c r="Z304" t="s">
        <v>1016</v>
      </c>
      <c r="AA304" t="s">
        <v>54</v>
      </c>
    </row>
    <row r="305" spans="1:27" x14ac:dyDescent="0.3">
      <c r="A305">
        <v>4</v>
      </c>
      <c r="B305" t="s">
        <v>43</v>
      </c>
      <c r="C305">
        <v>6</v>
      </c>
      <c r="D305" t="s">
        <v>26</v>
      </c>
      <c r="E305" t="s">
        <v>2509</v>
      </c>
      <c r="F305" t="s">
        <v>13</v>
      </c>
      <c r="G305" t="s">
        <v>709</v>
      </c>
      <c r="H305" s="3">
        <v>0</v>
      </c>
      <c r="I305" s="5">
        <v>42599</v>
      </c>
      <c r="J305" s="5" t="str">
        <f t="shared" si="8"/>
        <v>September</v>
      </c>
      <c r="K305" s="7">
        <f t="shared" si="9"/>
        <v>2016</v>
      </c>
      <c r="L305" t="s">
        <v>6476</v>
      </c>
      <c r="M305" t="s">
        <v>16</v>
      </c>
      <c r="N305">
        <v>72209</v>
      </c>
      <c r="O305">
        <v>1723</v>
      </c>
      <c r="P305" t="s">
        <v>6212</v>
      </c>
      <c r="Q305">
        <v>53</v>
      </c>
      <c r="R305">
        <v>5</v>
      </c>
      <c r="S305" t="s">
        <v>18</v>
      </c>
      <c r="U305">
        <v>52.53</v>
      </c>
      <c r="V305">
        <v>114</v>
      </c>
      <c r="W305" t="s">
        <v>33</v>
      </c>
      <c r="X305" s="5">
        <v>42603</v>
      </c>
      <c r="Y305" t="s">
        <v>39</v>
      </c>
      <c r="Z305" t="s">
        <v>1016</v>
      </c>
      <c r="AA305" t="s">
        <v>64</v>
      </c>
    </row>
    <row r="306" spans="1:27" x14ac:dyDescent="0.3">
      <c r="A306">
        <v>4</v>
      </c>
      <c r="B306" t="s">
        <v>43</v>
      </c>
      <c r="C306">
        <v>6</v>
      </c>
      <c r="D306" t="s">
        <v>26</v>
      </c>
      <c r="E306" t="s">
        <v>2509</v>
      </c>
      <c r="F306" t="s">
        <v>13</v>
      </c>
      <c r="G306" t="s">
        <v>709</v>
      </c>
      <c r="H306" s="3">
        <v>0</v>
      </c>
      <c r="I306" s="5">
        <v>42599</v>
      </c>
      <c r="J306" s="5" t="str">
        <f t="shared" si="8"/>
        <v>September</v>
      </c>
      <c r="K306" s="7">
        <f t="shared" si="9"/>
        <v>2016</v>
      </c>
      <c r="L306" t="s">
        <v>6476</v>
      </c>
      <c r="M306" t="s">
        <v>16</v>
      </c>
      <c r="N306">
        <v>72209</v>
      </c>
      <c r="O306">
        <v>457</v>
      </c>
      <c r="P306" t="s">
        <v>3172</v>
      </c>
      <c r="Q306">
        <v>5</v>
      </c>
      <c r="R306">
        <v>7</v>
      </c>
      <c r="S306" t="s">
        <v>18</v>
      </c>
      <c r="U306">
        <v>4.5599999999999996</v>
      </c>
      <c r="V306">
        <v>13</v>
      </c>
      <c r="W306" t="s">
        <v>33</v>
      </c>
      <c r="X306" s="5">
        <v>42603</v>
      </c>
      <c r="Y306" t="s">
        <v>39</v>
      </c>
      <c r="Z306" t="s">
        <v>1016</v>
      </c>
      <c r="AA306" t="s">
        <v>176</v>
      </c>
    </row>
    <row r="307" spans="1:27" x14ac:dyDescent="0.3">
      <c r="A307">
        <v>4</v>
      </c>
      <c r="B307" t="s">
        <v>43</v>
      </c>
      <c r="C307">
        <v>6</v>
      </c>
      <c r="D307" t="s">
        <v>50</v>
      </c>
      <c r="E307" t="s">
        <v>2509</v>
      </c>
      <c r="F307" t="s">
        <v>13</v>
      </c>
      <c r="G307" t="s">
        <v>709</v>
      </c>
      <c r="H307" s="3">
        <v>0</v>
      </c>
      <c r="I307" s="5">
        <v>42599</v>
      </c>
      <c r="J307" s="5" t="str">
        <f t="shared" si="8"/>
        <v>September</v>
      </c>
      <c r="K307" s="7">
        <f t="shared" si="9"/>
        <v>2016</v>
      </c>
      <c r="L307" t="s">
        <v>6476</v>
      </c>
      <c r="M307" t="s">
        <v>16</v>
      </c>
      <c r="N307">
        <v>72209</v>
      </c>
      <c r="O307">
        <v>1014</v>
      </c>
      <c r="P307" t="s">
        <v>296</v>
      </c>
      <c r="Q307">
        <v>122</v>
      </c>
      <c r="R307">
        <v>4</v>
      </c>
      <c r="S307" t="s">
        <v>18</v>
      </c>
      <c r="U307">
        <v>122.39</v>
      </c>
      <c r="V307">
        <v>340</v>
      </c>
      <c r="W307" t="s">
        <v>33</v>
      </c>
      <c r="X307" s="5">
        <v>42603</v>
      </c>
      <c r="Y307" t="s">
        <v>39</v>
      </c>
      <c r="Z307" t="s">
        <v>1016</v>
      </c>
      <c r="AA307" t="s">
        <v>113</v>
      </c>
    </row>
    <row r="308" spans="1:27" x14ac:dyDescent="0.3">
      <c r="A308">
        <v>4</v>
      </c>
      <c r="B308" t="s">
        <v>43</v>
      </c>
      <c r="C308">
        <v>6</v>
      </c>
      <c r="D308" t="s">
        <v>26</v>
      </c>
      <c r="E308" t="s">
        <v>171</v>
      </c>
      <c r="F308" t="s">
        <v>13</v>
      </c>
      <c r="G308" t="s">
        <v>1651</v>
      </c>
      <c r="H308" s="3">
        <v>0.2</v>
      </c>
      <c r="I308" s="5">
        <v>42550</v>
      </c>
      <c r="J308" s="5" t="str">
        <f t="shared" si="8"/>
        <v>September</v>
      </c>
      <c r="K308" s="7">
        <f t="shared" si="9"/>
        <v>2016</v>
      </c>
      <c r="L308" t="s">
        <v>4197</v>
      </c>
      <c r="M308" t="s">
        <v>102</v>
      </c>
      <c r="N308">
        <v>10024</v>
      </c>
      <c r="O308">
        <v>1635</v>
      </c>
      <c r="P308" t="s">
        <v>4172</v>
      </c>
      <c r="Q308">
        <v>5</v>
      </c>
      <c r="R308">
        <v>3</v>
      </c>
      <c r="S308" t="s">
        <v>104</v>
      </c>
      <c r="U308">
        <v>4.87</v>
      </c>
      <c r="V308">
        <v>14</v>
      </c>
      <c r="W308" t="s">
        <v>19</v>
      </c>
      <c r="X308" s="5">
        <v>42554</v>
      </c>
      <c r="Y308" t="s">
        <v>39</v>
      </c>
      <c r="Z308" t="s">
        <v>175</v>
      </c>
      <c r="AA308" t="s">
        <v>54</v>
      </c>
    </row>
    <row r="309" spans="1:27" x14ac:dyDescent="0.3">
      <c r="A309">
        <v>3</v>
      </c>
      <c r="B309" t="s">
        <v>10</v>
      </c>
      <c r="C309">
        <v>3</v>
      </c>
      <c r="D309" t="s">
        <v>26</v>
      </c>
      <c r="E309" t="s">
        <v>88</v>
      </c>
      <c r="F309" t="s">
        <v>13</v>
      </c>
      <c r="G309" t="s">
        <v>695</v>
      </c>
      <c r="H309" s="3">
        <v>0</v>
      </c>
      <c r="I309" s="5">
        <v>42483</v>
      </c>
      <c r="J309" s="5" t="str">
        <f t="shared" si="8"/>
        <v>September</v>
      </c>
      <c r="K309" s="7">
        <f t="shared" si="9"/>
        <v>2016</v>
      </c>
      <c r="L309" t="s">
        <v>7367</v>
      </c>
      <c r="M309" t="s">
        <v>30</v>
      </c>
      <c r="N309">
        <v>94109</v>
      </c>
      <c r="O309">
        <v>1682</v>
      </c>
      <c r="P309" t="s">
        <v>3440</v>
      </c>
      <c r="Q309">
        <v>23</v>
      </c>
      <c r="R309">
        <v>1</v>
      </c>
      <c r="S309" t="s">
        <v>32</v>
      </c>
      <c r="U309">
        <v>22.99</v>
      </c>
      <c r="V309">
        <v>49</v>
      </c>
      <c r="W309" t="s">
        <v>76</v>
      </c>
      <c r="X309" s="5">
        <v>42486</v>
      </c>
      <c r="Y309" t="s">
        <v>20</v>
      </c>
      <c r="Z309" t="s">
        <v>34</v>
      </c>
      <c r="AA309" t="s">
        <v>64</v>
      </c>
    </row>
    <row r="310" spans="1:27" x14ac:dyDescent="0.3">
      <c r="A310">
        <v>3</v>
      </c>
      <c r="B310" t="s">
        <v>10</v>
      </c>
      <c r="C310">
        <v>3</v>
      </c>
      <c r="D310" t="s">
        <v>11</v>
      </c>
      <c r="E310" t="s">
        <v>88</v>
      </c>
      <c r="F310" t="s">
        <v>13</v>
      </c>
      <c r="G310" t="s">
        <v>7257</v>
      </c>
      <c r="H310" s="3">
        <v>0.15</v>
      </c>
      <c r="I310" s="5">
        <v>42447</v>
      </c>
      <c r="J310" s="5" t="str">
        <f t="shared" si="8"/>
        <v>September</v>
      </c>
      <c r="K310" s="7">
        <f t="shared" si="9"/>
        <v>2016</v>
      </c>
      <c r="L310" t="s">
        <v>8046</v>
      </c>
      <c r="M310" t="s">
        <v>30</v>
      </c>
      <c r="N310">
        <v>94110</v>
      </c>
      <c r="O310">
        <v>384</v>
      </c>
      <c r="P310" t="s">
        <v>1484</v>
      </c>
      <c r="Q310">
        <v>70</v>
      </c>
      <c r="R310">
        <v>10</v>
      </c>
      <c r="S310" t="s">
        <v>32</v>
      </c>
      <c r="T310" t="s">
        <v>92</v>
      </c>
      <c r="U310">
        <v>70.489999999999995</v>
      </c>
      <c r="V310">
        <v>1198</v>
      </c>
      <c r="W310" t="s">
        <v>76</v>
      </c>
      <c r="X310" s="5">
        <v>42450</v>
      </c>
      <c r="Y310" t="s">
        <v>20</v>
      </c>
      <c r="Z310" t="s">
        <v>34</v>
      </c>
      <c r="AA310" t="s">
        <v>22</v>
      </c>
    </row>
    <row r="311" spans="1:27" x14ac:dyDescent="0.3">
      <c r="A311">
        <v>1</v>
      </c>
      <c r="B311" t="s">
        <v>10</v>
      </c>
      <c r="C311">
        <v>1</v>
      </c>
      <c r="D311" t="s">
        <v>26</v>
      </c>
      <c r="E311" t="s">
        <v>122</v>
      </c>
      <c r="F311" t="s">
        <v>13</v>
      </c>
      <c r="G311" t="s">
        <v>2790</v>
      </c>
      <c r="H311" s="3">
        <v>0.2</v>
      </c>
      <c r="I311" s="5">
        <v>42494</v>
      </c>
      <c r="J311" s="5" t="str">
        <f t="shared" si="8"/>
        <v>September</v>
      </c>
      <c r="K311" s="7">
        <f t="shared" si="9"/>
        <v>2016</v>
      </c>
      <c r="L311" t="s">
        <v>2791</v>
      </c>
      <c r="M311" t="s">
        <v>73</v>
      </c>
      <c r="N311">
        <v>77036</v>
      </c>
      <c r="O311">
        <v>358</v>
      </c>
      <c r="P311" t="s">
        <v>2792</v>
      </c>
      <c r="Q311">
        <v>3</v>
      </c>
      <c r="R311">
        <v>2</v>
      </c>
      <c r="S311" t="s">
        <v>75</v>
      </c>
      <c r="U311">
        <v>2.84</v>
      </c>
      <c r="V311">
        <v>38</v>
      </c>
      <c r="W311" t="s">
        <v>19</v>
      </c>
      <c r="X311" s="5">
        <v>42495</v>
      </c>
      <c r="Y311" t="s">
        <v>130</v>
      </c>
      <c r="Z311" t="s">
        <v>77</v>
      </c>
      <c r="AA311" t="s">
        <v>49</v>
      </c>
    </row>
    <row r="312" spans="1:27" x14ac:dyDescent="0.3">
      <c r="A312">
        <v>1</v>
      </c>
      <c r="B312" t="s">
        <v>10</v>
      </c>
      <c r="C312">
        <v>1</v>
      </c>
      <c r="D312" t="s">
        <v>26</v>
      </c>
      <c r="E312" t="s">
        <v>122</v>
      </c>
      <c r="F312" t="s">
        <v>13</v>
      </c>
      <c r="G312" t="s">
        <v>2790</v>
      </c>
      <c r="H312" s="3">
        <v>0.2</v>
      </c>
      <c r="I312" s="5">
        <v>42494</v>
      </c>
      <c r="J312" s="5" t="str">
        <f t="shared" si="8"/>
        <v>September</v>
      </c>
      <c r="K312" s="7">
        <f t="shared" si="9"/>
        <v>2016</v>
      </c>
      <c r="L312" t="s">
        <v>2791</v>
      </c>
      <c r="M312" t="s">
        <v>73</v>
      </c>
      <c r="N312">
        <v>77036</v>
      </c>
      <c r="O312">
        <v>1221</v>
      </c>
      <c r="P312" t="s">
        <v>2821</v>
      </c>
      <c r="Q312">
        <v>2</v>
      </c>
      <c r="R312">
        <v>6</v>
      </c>
      <c r="S312" t="s">
        <v>75</v>
      </c>
      <c r="U312">
        <v>1.85</v>
      </c>
      <c r="V312">
        <v>5</v>
      </c>
      <c r="W312" t="s">
        <v>19</v>
      </c>
      <c r="X312" s="5">
        <v>42495</v>
      </c>
      <c r="Y312" t="s">
        <v>130</v>
      </c>
      <c r="Z312" t="s">
        <v>77</v>
      </c>
      <c r="AA312" t="s">
        <v>176</v>
      </c>
    </row>
    <row r="313" spans="1:27" x14ac:dyDescent="0.3">
      <c r="A313">
        <v>2</v>
      </c>
      <c r="B313" t="s">
        <v>25</v>
      </c>
      <c r="C313">
        <v>1</v>
      </c>
      <c r="D313" t="s">
        <v>26</v>
      </c>
      <c r="E313" t="s">
        <v>672</v>
      </c>
      <c r="F313" t="s">
        <v>13</v>
      </c>
      <c r="G313" t="s">
        <v>1206</v>
      </c>
      <c r="H313" s="3">
        <v>0</v>
      </c>
      <c r="I313" s="5">
        <v>42495</v>
      </c>
      <c r="J313" s="5" t="str">
        <f t="shared" si="8"/>
        <v>September</v>
      </c>
      <c r="K313" s="7">
        <f t="shared" si="9"/>
        <v>2016</v>
      </c>
      <c r="L313" t="s">
        <v>5911</v>
      </c>
      <c r="M313" t="s">
        <v>16</v>
      </c>
      <c r="N313">
        <v>22204</v>
      </c>
      <c r="O313">
        <v>538</v>
      </c>
      <c r="P313" t="s">
        <v>125</v>
      </c>
      <c r="Q313">
        <v>17</v>
      </c>
      <c r="R313">
        <v>1</v>
      </c>
      <c r="S313" t="s">
        <v>18</v>
      </c>
      <c r="U313">
        <v>16.66</v>
      </c>
      <c r="V313">
        <v>35</v>
      </c>
      <c r="W313" t="s">
        <v>33</v>
      </c>
      <c r="X313" s="5">
        <v>42497</v>
      </c>
      <c r="Y313" t="s">
        <v>130</v>
      </c>
      <c r="Z313" t="s">
        <v>205</v>
      </c>
      <c r="AA313" t="s">
        <v>64</v>
      </c>
    </row>
    <row r="314" spans="1:27" x14ac:dyDescent="0.3">
      <c r="A314">
        <v>2</v>
      </c>
      <c r="B314" t="s">
        <v>25</v>
      </c>
      <c r="C314">
        <v>1</v>
      </c>
      <c r="D314" t="s">
        <v>26</v>
      </c>
      <c r="E314" t="s">
        <v>672</v>
      </c>
      <c r="F314" t="s">
        <v>13</v>
      </c>
      <c r="G314" t="s">
        <v>1206</v>
      </c>
      <c r="H314" s="3">
        <v>0</v>
      </c>
      <c r="I314" s="5">
        <v>42495</v>
      </c>
      <c r="J314" s="5" t="str">
        <f t="shared" si="8"/>
        <v>September</v>
      </c>
      <c r="K314" s="7">
        <f t="shared" si="9"/>
        <v>2016</v>
      </c>
      <c r="L314" t="s">
        <v>5911</v>
      </c>
      <c r="M314" t="s">
        <v>16</v>
      </c>
      <c r="N314">
        <v>22204</v>
      </c>
      <c r="O314">
        <v>1519</v>
      </c>
      <c r="P314" t="s">
        <v>725</v>
      </c>
      <c r="Q314">
        <v>5</v>
      </c>
      <c r="R314">
        <v>2</v>
      </c>
      <c r="S314" t="s">
        <v>18</v>
      </c>
      <c r="U314">
        <v>5.35</v>
      </c>
      <c r="V314">
        <v>12</v>
      </c>
      <c r="W314" t="s">
        <v>33</v>
      </c>
      <c r="X314" s="5">
        <v>42497</v>
      </c>
      <c r="Y314" t="s">
        <v>130</v>
      </c>
      <c r="Z314" t="s">
        <v>205</v>
      </c>
      <c r="AA314" t="s">
        <v>54</v>
      </c>
    </row>
    <row r="315" spans="1:27" x14ac:dyDescent="0.3">
      <c r="A315">
        <v>5</v>
      </c>
      <c r="B315" t="s">
        <v>43</v>
      </c>
      <c r="C315">
        <v>6</v>
      </c>
      <c r="D315" t="s">
        <v>26</v>
      </c>
      <c r="E315" t="s">
        <v>65</v>
      </c>
      <c r="F315" t="s">
        <v>13</v>
      </c>
      <c r="G315" t="s">
        <v>1876</v>
      </c>
      <c r="H315" s="3">
        <v>0</v>
      </c>
      <c r="I315" s="5">
        <v>42642</v>
      </c>
      <c r="J315" s="5" t="str">
        <f t="shared" si="8"/>
        <v>September</v>
      </c>
      <c r="K315" s="7">
        <f t="shared" si="9"/>
        <v>2016</v>
      </c>
      <c r="L315" t="s">
        <v>4587</v>
      </c>
      <c r="M315" t="s">
        <v>30</v>
      </c>
      <c r="N315">
        <v>98115</v>
      </c>
      <c r="O315">
        <v>662</v>
      </c>
      <c r="P315" t="s">
        <v>3916</v>
      </c>
      <c r="Q315">
        <v>153</v>
      </c>
      <c r="R315">
        <v>5</v>
      </c>
      <c r="S315" t="s">
        <v>32</v>
      </c>
      <c r="U315">
        <v>153.47</v>
      </c>
      <c r="V315">
        <v>808</v>
      </c>
      <c r="W315" t="s">
        <v>19</v>
      </c>
      <c r="X315" s="5">
        <v>42647</v>
      </c>
      <c r="Y315" t="s">
        <v>39</v>
      </c>
      <c r="Z315" t="s">
        <v>69</v>
      </c>
      <c r="AA315" t="s">
        <v>42</v>
      </c>
    </row>
    <row r="316" spans="1:27" x14ac:dyDescent="0.3">
      <c r="A316">
        <v>5</v>
      </c>
      <c r="B316" t="s">
        <v>43</v>
      </c>
      <c r="C316">
        <v>6</v>
      </c>
      <c r="D316" t="s">
        <v>26</v>
      </c>
      <c r="E316" t="s">
        <v>65</v>
      </c>
      <c r="F316" t="s">
        <v>13</v>
      </c>
      <c r="G316" t="s">
        <v>1876</v>
      </c>
      <c r="H316" s="3">
        <v>0.2</v>
      </c>
      <c r="I316" s="5">
        <v>42642</v>
      </c>
      <c r="J316" s="5" t="str">
        <f t="shared" si="8"/>
        <v>September</v>
      </c>
      <c r="K316" s="7">
        <f t="shared" si="9"/>
        <v>2016</v>
      </c>
      <c r="L316" t="s">
        <v>4587</v>
      </c>
      <c r="M316" t="s">
        <v>30</v>
      </c>
      <c r="N316">
        <v>98115</v>
      </c>
      <c r="O316">
        <v>709</v>
      </c>
      <c r="P316" t="s">
        <v>1404</v>
      </c>
      <c r="Q316">
        <v>3</v>
      </c>
      <c r="R316">
        <v>2</v>
      </c>
      <c r="S316" t="s">
        <v>32</v>
      </c>
      <c r="U316">
        <v>3.14</v>
      </c>
      <c r="V316">
        <v>10</v>
      </c>
      <c r="W316" t="s">
        <v>19</v>
      </c>
      <c r="X316" s="5">
        <v>42647</v>
      </c>
      <c r="Y316" t="s">
        <v>39</v>
      </c>
      <c r="Z316" t="s">
        <v>69</v>
      </c>
      <c r="AA316" t="s">
        <v>54</v>
      </c>
    </row>
    <row r="317" spans="1:27" x14ac:dyDescent="0.3">
      <c r="A317">
        <v>2</v>
      </c>
      <c r="B317" t="s">
        <v>25</v>
      </c>
      <c r="C317">
        <v>1</v>
      </c>
      <c r="D317" t="s">
        <v>50</v>
      </c>
      <c r="E317" t="s">
        <v>171</v>
      </c>
      <c r="F317" t="s">
        <v>13</v>
      </c>
      <c r="G317" t="s">
        <v>1355</v>
      </c>
      <c r="H317" s="3">
        <v>0</v>
      </c>
      <c r="I317" s="5">
        <v>42706</v>
      </c>
      <c r="J317" s="5" t="str">
        <f t="shared" si="8"/>
        <v>September</v>
      </c>
      <c r="K317" s="7">
        <f t="shared" si="9"/>
        <v>2016</v>
      </c>
      <c r="L317" t="s">
        <v>1356</v>
      </c>
      <c r="M317" t="s">
        <v>102</v>
      </c>
      <c r="N317">
        <v>10035</v>
      </c>
      <c r="O317">
        <v>1000</v>
      </c>
      <c r="P317" t="s">
        <v>616</v>
      </c>
      <c r="Q317">
        <v>53</v>
      </c>
      <c r="R317">
        <v>4</v>
      </c>
      <c r="S317" t="s">
        <v>104</v>
      </c>
      <c r="U317">
        <v>52.78</v>
      </c>
      <c r="V317">
        <v>120</v>
      </c>
      <c r="W317" t="s">
        <v>19</v>
      </c>
      <c r="X317" s="5">
        <v>42708</v>
      </c>
      <c r="Y317" t="s">
        <v>130</v>
      </c>
      <c r="Z317" t="s">
        <v>175</v>
      </c>
      <c r="AA317" t="s">
        <v>113</v>
      </c>
    </row>
    <row r="318" spans="1:27" x14ac:dyDescent="0.3">
      <c r="A318">
        <v>2</v>
      </c>
      <c r="B318" t="s">
        <v>25</v>
      </c>
      <c r="C318">
        <v>1</v>
      </c>
      <c r="D318" t="s">
        <v>11</v>
      </c>
      <c r="E318" t="s">
        <v>171</v>
      </c>
      <c r="F318" t="s">
        <v>13</v>
      </c>
      <c r="G318" t="s">
        <v>1355</v>
      </c>
      <c r="H318" s="3">
        <v>0.2</v>
      </c>
      <c r="I318" s="5">
        <v>42706</v>
      </c>
      <c r="J318" s="5" t="str">
        <f t="shared" si="8"/>
        <v>September</v>
      </c>
      <c r="K318" s="7">
        <f t="shared" si="9"/>
        <v>2016</v>
      </c>
      <c r="L318" t="s">
        <v>1356</v>
      </c>
      <c r="M318" t="s">
        <v>102</v>
      </c>
      <c r="N318">
        <v>10035</v>
      </c>
      <c r="O318">
        <v>1228</v>
      </c>
      <c r="P318" t="s">
        <v>8120</v>
      </c>
      <c r="Q318">
        <v>-110</v>
      </c>
      <c r="R318">
        <v>5</v>
      </c>
      <c r="S318" t="s">
        <v>104</v>
      </c>
      <c r="U318">
        <v>-110.49</v>
      </c>
      <c r="V318">
        <v>884</v>
      </c>
      <c r="W318" t="s">
        <v>19</v>
      </c>
      <c r="X318" s="5">
        <v>42708</v>
      </c>
      <c r="Y318" t="s">
        <v>130</v>
      </c>
      <c r="Z318" t="s">
        <v>175</v>
      </c>
      <c r="AA318" t="s">
        <v>22</v>
      </c>
    </row>
    <row r="319" spans="1:27" x14ac:dyDescent="0.3">
      <c r="A319">
        <v>2</v>
      </c>
      <c r="B319" t="s">
        <v>25</v>
      </c>
      <c r="C319">
        <v>1</v>
      </c>
      <c r="D319" t="s">
        <v>26</v>
      </c>
      <c r="E319" t="s">
        <v>171</v>
      </c>
      <c r="F319" t="s">
        <v>13</v>
      </c>
      <c r="G319" t="s">
        <v>1355</v>
      </c>
      <c r="H319" s="3">
        <v>0.2</v>
      </c>
      <c r="I319" s="5">
        <v>42706</v>
      </c>
      <c r="J319" s="5" t="str">
        <f t="shared" si="8"/>
        <v>September</v>
      </c>
      <c r="K319" s="7">
        <f t="shared" si="9"/>
        <v>2016</v>
      </c>
      <c r="L319" t="s">
        <v>1356</v>
      </c>
      <c r="M319" t="s">
        <v>102</v>
      </c>
      <c r="N319">
        <v>10035</v>
      </c>
      <c r="O319">
        <v>134</v>
      </c>
      <c r="P319" t="s">
        <v>817</v>
      </c>
      <c r="Q319">
        <v>16</v>
      </c>
      <c r="R319">
        <v>8</v>
      </c>
      <c r="S319" t="s">
        <v>104</v>
      </c>
      <c r="U319">
        <v>15.77</v>
      </c>
      <c r="V319">
        <v>47</v>
      </c>
      <c r="W319" t="s">
        <v>19</v>
      </c>
      <c r="X319" s="5">
        <v>42708</v>
      </c>
      <c r="Y319" t="s">
        <v>130</v>
      </c>
      <c r="Z319" t="s">
        <v>175</v>
      </c>
      <c r="AA319" t="s">
        <v>54</v>
      </c>
    </row>
    <row r="320" spans="1:27" x14ac:dyDescent="0.3">
      <c r="A320">
        <v>5</v>
      </c>
      <c r="B320" t="s">
        <v>43</v>
      </c>
      <c r="C320">
        <v>6</v>
      </c>
      <c r="D320" t="s">
        <v>26</v>
      </c>
      <c r="E320" t="s">
        <v>27</v>
      </c>
      <c r="F320" t="s">
        <v>13</v>
      </c>
      <c r="G320" t="s">
        <v>5238</v>
      </c>
      <c r="H320" s="3">
        <v>0</v>
      </c>
      <c r="I320" s="5">
        <v>42463</v>
      </c>
      <c r="J320" s="5" t="str">
        <f t="shared" si="8"/>
        <v>September</v>
      </c>
      <c r="K320" s="7">
        <f t="shared" si="9"/>
        <v>2016</v>
      </c>
      <c r="L320" t="s">
        <v>6555</v>
      </c>
      <c r="M320" t="s">
        <v>30</v>
      </c>
      <c r="N320">
        <v>90008</v>
      </c>
      <c r="O320">
        <v>1501</v>
      </c>
      <c r="P320" t="s">
        <v>412</v>
      </c>
      <c r="Q320">
        <v>6</v>
      </c>
      <c r="R320">
        <v>2</v>
      </c>
      <c r="S320" t="s">
        <v>32</v>
      </c>
      <c r="U320">
        <v>5.58</v>
      </c>
      <c r="V320">
        <v>11</v>
      </c>
      <c r="W320" t="s">
        <v>33</v>
      </c>
      <c r="X320" s="5">
        <v>42468</v>
      </c>
      <c r="Y320" t="s">
        <v>39</v>
      </c>
      <c r="Z320" t="s">
        <v>34</v>
      </c>
      <c r="AA320" t="s">
        <v>119</v>
      </c>
    </row>
    <row r="321" spans="1:27" x14ac:dyDescent="0.3">
      <c r="A321">
        <v>5</v>
      </c>
      <c r="B321" t="s">
        <v>43</v>
      </c>
      <c r="C321">
        <v>6</v>
      </c>
      <c r="D321" t="s">
        <v>50</v>
      </c>
      <c r="E321" t="s">
        <v>27</v>
      </c>
      <c r="F321" t="s">
        <v>13</v>
      </c>
      <c r="G321" t="s">
        <v>5238</v>
      </c>
      <c r="H321" s="3">
        <v>0</v>
      </c>
      <c r="I321" s="5">
        <v>42463</v>
      </c>
      <c r="J321" s="5" t="str">
        <f t="shared" si="8"/>
        <v>September</v>
      </c>
      <c r="K321" s="7">
        <f t="shared" si="9"/>
        <v>2016</v>
      </c>
      <c r="L321" t="s">
        <v>6555</v>
      </c>
      <c r="M321" t="s">
        <v>30</v>
      </c>
      <c r="N321">
        <v>90008</v>
      </c>
      <c r="O321">
        <v>1011</v>
      </c>
      <c r="P321" t="s">
        <v>5000</v>
      </c>
      <c r="Q321">
        <v>58</v>
      </c>
      <c r="R321">
        <v>2</v>
      </c>
      <c r="S321" t="s">
        <v>32</v>
      </c>
      <c r="U321">
        <v>57.59</v>
      </c>
      <c r="V321">
        <v>160</v>
      </c>
      <c r="W321" t="s">
        <v>33</v>
      </c>
      <c r="X321" s="5">
        <v>42468</v>
      </c>
      <c r="Y321" t="s">
        <v>39</v>
      </c>
      <c r="Z321" t="s">
        <v>34</v>
      </c>
      <c r="AA321" t="s">
        <v>113</v>
      </c>
    </row>
    <row r="322" spans="1:27" x14ac:dyDescent="0.3">
      <c r="A322">
        <v>5</v>
      </c>
      <c r="B322" t="s">
        <v>43</v>
      </c>
      <c r="C322">
        <v>6</v>
      </c>
      <c r="D322" t="s">
        <v>50</v>
      </c>
      <c r="E322" t="s">
        <v>27</v>
      </c>
      <c r="F322" t="s">
        <v>13</v>
      </c>
      <c r="G322" t="s">
        <v>5238</v>
      </c>
      <c r="H322" s="3">
        <v>0</v>
      </c>
      <c r="I322" s="5">
        <v>42463</v>
      </c>
      <c r="J322" s="5" t="str">
        <f t="shared" ref="J322:J385" si="10">TEXT($I$2,"mmmm")</f>
        <v>September</v>
      </c>
      <c r="K322" s="7">
        <f t="shared" si="9"/>
        <v>2016</v>
      </c>
      <c r="L322" t="s">
        <v>6555</v>
      </c>
      <c r="M322" t="s">
        <v>30</v>
      </c>
      <c r="N322">
        <v>90008</v>
      </c>
      <c r="O322">
        <v>602</v>
      </c>
      <c r="P322" t="s">
        <v>4785</v>
      </c>
      <c r="Q322">
        <v>22</v>
      </c>
      <c r="R322">
        <v>3</v>
      </c>
      <c r="S322" t="s">
        <v>32</v>
      </c>
      <c r="U322">
        <v>22.43</v>
      </c>
      <c r="V322">
        <v>62</v>
      </c>
      <c r="W322" t="s">
        <v>33</v>
      </c>
      <c r="X322" s="5">
        <v>42468</v>
      </c>
      <c r="Y322" t="s">
        <v>39</v>
      </c>
      <c r="Z322" t="s">
        <v>34</v>
      </c>
      <c r="AA322" t="s">
        <v>113</v>
      </c>
    </row>
    <row r="323" spans="1:27" x14ac:dyDescent="0.3">
      <c r="A323">
        <v>4</v>
      </c>
      <c r="B323" t="s">
        <v>43</v>
      </c>
      <c r="C323">
        <v>6</v>
      </c>
      <c r="D323" t="s">
        <v>26</v>
      </c>
      <c r="E323" t="s">
        <v>135</v>
      </c>
      <c r="F323" t="s">
        <v>13</v>
      </c>
      <c r="G323" t="s">
        <v>1401</v>
      </c>
      <c r="H323" s="3">
        <v>0.2</v>
      </c>
      <c r="I323" s="5">
        <v>42373</v>
      </c>
      <c r="J323" s="5" t="str">
        <f t="shared" si="10"/>
        <v>September</v>
      </c>
      <c r="K323" s="7">
        <f t="shared" ref="K323:K386" si="11">YEAR(I323)</f>
        <v>2016</v>
      </c>
      <c r="L323" t="s">
        <v>1402</v>
      </c>
      <c r="M323" t="s">
        <v>73</v>
      </c>
      <c r="N323">
        <v>60540</v>
      </c>
      <c r="O323">
        <v>218</v>
      </c>
      <c r="P323" t="s">
        <v>1403</v>
      </c>
      <c r="Q323">
        <v>4</v>
      </c>
      <c r="R323">
        <v>3</v>
      </c>
      <c r="S323" t="s">
        <v>75</v>
      </c>
      <c r="U323">
        <v>4.2699999999999996</v>
      </c>
      <c r="V323">
        <v>12</v>
      </c>
      <c r="W323" t="s">
        <v>76</v>
      </c>
      <c r="X323" s="5">
        <v>42377</v>
      </c>
      <c r="Y323" t="s">
        <v>39</v>
      </c>
      <c r="Z323" t="s">
        <v>139</v>
      </c>
      <c r="AA323" t="s">
        <v>35</v>
      </c>
    </row>
    <row r="324" spans="1:27" x14ac:dyDescent="0.3">
      <c r="A324">
        <v>4</v>
      </c>
      <c r="B324" t="s">
        <v>43</v>
      </c>
      <c r="C324">
        <v>6</v>
      </c>
      <c r="D324" t="s">
        <v>26</v>
      </c>
      <c r="E324" t="s">
        <v>135</v>
      </c>
      <c r="F324" t="s">
        <v>13</v>
      </c>
      <c r="G324" t="s">
        <v>1401</v>
      </c>
      <c r="H324" s="3">
        <v>0.2</v>
      </c>
      <c r="I324" s="5">
        <v>42373</v>
      </c>
      <c r="J324" s="5" t="str">
        <f t="shared" si="10"/>
        <v>September</v>
      </c>
      <c r="K324" s="7">
        <f t="shared" si="11"/>
        <v>2016</v>
      </c>
      <c r="L324" t="s">
        <v>1402</v>
      </c>
      <c r="M324" t="s">
        <v>73</v>
      </c>
      <c r="N324">
        <v>60540</v>
      </c>
      <c r="O324">
        <v>1373</v>
      </c>
      <c r="P324" t="s">
        <v>972</v>
      </c>
      <c r="Q324">
        <v>-65</v>
      </c>
      <c r="R324">
        <v>3</v>
      </c>
      <c r="S324" t="s">
        <v>75</v>
      </c>
      <c r="U324">
        <v>-64.77</v>
      </c>
      <c r="V324">
        <v>273</v>
      </c>
      <c r="W324" t="s">
        <v>76</v>
      </c>
      <c r="X324" s="5">
        <v>42377</v>
      </c>
      <c r="Y324" t="s">
        <v>39</v>
      </c>
      <c r="Z324" t="s">
        <v>139</v>
      </c>
      <c r="AA324" t="s">
        <v>42</v>
      </c>
    </row>
    <row r="325" spans="1:27" x14ac:dyDescent="0.3">
      <c r="A325">
        <v>4</v>
      </c>
      <c r="B325" t="s">
        <v>43</v>
      </c>
      <c r="C325">
        <v>6</v>
      </c>
      <c r="D325" t="s">
        <v>26</v>
      </c>
      <c r="E325" t="s">
        <v>135</v>
      </c>
      <c r="F325" t="s">
        <v>13</v>
      </c>
      <c r="G325" t="s">
        <v>1401</v>
      </c>
      <c r="H325" s="3">
        <v>0.8</v>
      </c>
      <c r="I325" s="5">
        <v>42373</v>
      </c>
      <c r="J325" s="5" t="str">
        <f t="shared" si="10"/>
        <v>September</v>
      </c>
      <c r="K325" s="7">
        <f t="shared" si="11"/>
        <v>2016</v>
      </c>
      <c r="L325" t="s">
        <v>1402</v>
      </c>
      <c r="M325" t="s">
        <v>73</v>
      </c>
      <c r="N325">
        <v>60540</v>
      </c>
      <c r="O325">
        <v>709</v>
      </c>
      <c r="P325" t="s">
        <v>1404</v>
      </c>
      <c r="Q325">
        <v>-5</v>
      </c>
      <c r="R325">
        <v>2</v>
      </c>
      <c r="S325" t="s">
        <v>75</v>
      </c>
      <c r="U325">
        <v>-5.49</v>
      </c>
      <c r="V325">
        <v>4</v>
      </c>
      <c r="W325" t="s">
        <v>76</v>
      </c>
      <c r="X325" s="5">
        <v>42377</v>
      </c>
      <c r="Y325" t="s">
        <v>39</v>
      </c>
      <c r="Z325" t="s">
        <v>139</v>
      </c>
      <c r="AA325" t="s">
        <v>54</v>
      </c>
    </row>
    <row r="326" spans="1:27" x14ac:dyDescent="0.3">
      <c r="A326">
        <v>0</v>
      </c>
      <c r="B326" t="s">
        <v>10</v>
      </c>
      <c r="C326">
        <v>0</v>
      </c>
      <c r="D326" t="s">
        <v>26</v>
      </c>
      <c r="E326" t="s">
        <v>99</v>
      </c>
      <c r="F326" t="s">
        <v>13</v>
      </c>
      <c r="G326" t="s">
        <v>8113</v>
      </c>
      <c r="H326" s="3">
        <v>0.7</v>
      </c>
      <c r="I326" s="5">
        <v>42460</v>
      </c>
      <c r="J326" s="5" t="str">
        <f t="shared" si="10"/>
        <v>September</v>
      </c>
      <c r="K326" s="7">
        <f t="shared" si="11"/>
        <v>2016</v>
      </c>
      <c r="L326" t="s">
        <v>3244</v>
      </c>
      <c r="M326" t="s">
        <v>102</v>
      </c>
      <c r="N326">
        <v>19120</v>
      </c>
      <c r="O326">
        <v>268</v>
      </c>
      <c r="P326" t="s">
        <v>3245</v>
      </c>
      <c r="Q326">
        <v>-1</v>
      </c>
      <c r="R326">
        <v>1</v>
      </c>
      <c r="S326" t="s">
        <v>104</v>
      </c>
      <c r="U326">
        <v>-0.6</v>
      </c>
      <c r="V326">
        <v>1</v>
      </c>
      <c r="W326" t="s">
        <v>19</v>
      </c>
      <c r="X326" s="5">
        <v>42460</v>
      </c>
      <c r="Y326" t="s">
        <v>773</v>
      </c>
      <c r="Z326" t="s">
        <v>105</v>
      </c>
      <c r="AA326" t="s">
        <v>54</v>
      </c>
    </row>
    <row r="327" spans="1:27" x14ac:dyDescent="0.3">
      <c r="A327">
        <v>5</v>
      </c>
      <c r="B327" t="s">
        <v>43</v>
      </c>
      <c r="C327">
        <v>6</v>
      </c>
      <c r="D327" t="s">
        <v>26</v>
      </c>
      <c r="E327" t="s">
        <v>906</v>
      </c>
      <c r="F327" t="s">
        <v>13</v>
      </c>
      <c r="G327" t="s">
        <v>5612</v>
      </c>
      <c r="H327" s="3">
        <v>0.7</v>
      </c>
      <c r="I327" s="5">
        <v>42720</v>
      </c>
      <c r="J327" s="5" t="str">
        <f t="shared" si="10"/>
        <v>September</v>
      </c>
      <c r="K327" s="7">
        <f t="shared" si="11"/>
        <v>2016</v>
      </c>
      <c r="L327" t="s">
        <v>6521</v>
      </c>
      <c r="M327" t="s">
        <v>16</v>
      </c>
      <c r="N327">
        <v>32216</v>
      </c>
      <c r="O327">
        <v>235</v>
      </c>
      <c r="P327" t="s">
        <v>2994</v>
      </c>
      <c r="Q327">
        <v>-1</v>
      </c>
      <c r="R327">
        <v>1</v>
      </c>
      <c r="S327" t="s">
        <v>18</v>
      </c>
      <c r="U327">
        <v>-0.86</v>
      </c>
      <c r="V327">
        <v>1</v>
      </c>
      <c r="W327" t="s">
        <v>33</v>
      </c>
      <c r="X327" s="5">
        <v>42725</v>
      </c>
      <c r="Y327" t="s">
        <v>39</v>
      </c>
      <c r="Z327" t="s">
        <v>40</v>
      </c>
      <c r="AA327" t="s">
        <v>54</v>
      </c>
    </row>
    <row r="328" spans="1:27" x14ac:dyDescent="0.3">
      <c r="A328">
        <v>5</v>
      </c>
      <c r="B328" t="s">
        <v>43</v>
      </c>
      <c r="C328">
        <v>6</v>
      </c>
      <c r="D328" t="s">
        <v>11</v>
      </c>
      <c r="E328" t="s">
        <v>2613</v>
      </c>
      <c r="F328" t="s">
        <v>13</v>
      </c>
      <c r="G328" t="s">
        <v>2614</v>
      </c>
      <c r="H328" s="3">
        <v>0</v>
      </c>
      <c r="I328" s="5">
        <v>42624</v>
      </c>
      <c r="J328" s="5" t="str">
        <f t="shared" si="10"/>
        <v>September</v>
      </c>
      <c r="K328" s="7">
        <f t="shared" si="11"/>
        <v>2016</v>
      </c>
      <c r="L328" t="s">
        <v>2615</v>
      </c>
      <c r="M328" t="s">
        <v>30</v>
      </c>
      <c r="N328">
        <v>93030</v>
      </c>
      <c r="O328">
        <v>504</v>
      </c>
      <c r="P328" t="s">
        <v>286</v>
      </c>
      <c r="Q328">
        <v>22</v>
      </c>
      <c r="R328">
        <v>3</v>
      </c>
      <c r="S328" t="s">
        <v>32</v>
      </c>
      <c r="U328">
        <v>21.75</v>
      </c>
      <c r="V328">
        <v>128</v>
      </c>
      <c r="W328" t="s">
        <v>19</v>
      </c>
      <c r="X328" s="5">
        <v>42629</v>
      </c>
      <c r="Y328" t="s">
        <v>39</v>
      </c>
      <c r="Z328" t="s">
        <v>34</v>
      </c>
      <c r="AA328" t="s">
        <v>47</v>
      </c>
    </row>
    <row r="329" spans="1:27" x14ac:dyDescent="0.3">
      <c r="A329">
        <v>4</v>
      </c>
      <c r="B329" t="s">
        <v>43</v>
      </c>
      <c r="C329">
        <v>6</v>
      </c>
      <c r="D329" t="s">
        <v>26</v>
      </c>
      <c r="E329" t="s">
        <v>3299</v>
      </c>
      <c r="F329" t="s">
        <v>13</v>
      </c>
      <c r="G329" t="s">
        <v>1524</v>
      </c>
      <c r="H329" s="3">
        <v>0</v>
      </c>
      <c r="I329" s="5">
        <v>42630</v>
      </c>
      <c r="J329" s="5" t="str">
        <f t="shared" si="10"/>
        <v>September</v>
      </c>
      <c r="K329" s="7">
        <f t="shared" si="11"/>
        <v>2016</v>
      </c>
      <c r="L329" t="s">
        <v>4519</v>
      </c>
      <c r="M329" t="s">
        <v>30</v>
      </c>
      <c r="N329">
        <v>91911</v>
      </c>
      <c r="O329">
        <v>1589</v>
      </c>
      <c r="P329" t="s">
        <v>8276</v>
      </c>
      <c r="Q329">
        <v>86</v>
      </c>
      <c r="R329">
        <v>3</v>
      </c>
      <c r="S329" t="s">
        <v>32</v>
      </c>
      <c r="U329">
        <v>85.98</v>
      </c>
      <c r="V329">
        <v>183</v>
      </c>
      <c r="W329" t="s">
        <v>19</v>
      </c>
      <c r="X329" s="5">
        <v>42634</v>
      </c>
      <c r="Y329" t="s">
        <v>39</v>
      </c>
      <c r="Z329" t="s">
        <v>34</v>
      </c>
      <c r="AA329" t="s">
        <v>119</v>
      </c>
    </row>
    <row r="330" spans="1:27" x14ac:dyDescent="0.3">
      <c r="A330">
        <v>0</v>
      </c>
      <c r="B330" t="s">
        <v>10</v>
      </c>
      <c r="C330">
        <v>0</v>
      </c>
      <c r="D330" t="s">
        <v>26</v>
      </c>
      <c r="E330" t="s">
        <v>3253</v>
      </c>
      <c r="F330" t="s">
        <v>13</v>
      </c>
      <c r="G330" t="s">
        <v>1360</v>
      </c>
      <c r="H330" s="3">
        <v>0</v>
      </c>
      <c r="I330" s="5">
        <v>42667</v>
      </c>
      <c r="J330" s="5" t="str">
        <f t="shared" si="10"/>
        <v>September</v>
      </c>
      <c r="K330" s="7">
        <f t="shared" si="11"/>
        <v>2016</v>
      </c>
      <c r="L330" t="s">
        <v>3254</v>
      </c>
      <c r="M330" t="s">
        <v>16</v>
      </c>
      <c r="N330">
        <v>29730</v>
      </c>
      <c r="O330">
        <v>105</v>
      </c>
      <c r="P330" t="s">
        <v>3181</v>
      </c>
      <c r="Q330">
        <v>4</v>
      </c>
      <c r="R330">
        <v>3</v>
      </c>
      <c r="S330" t="s">
        <v>18</v>
      </c>
      <c r="U330">
        <v>3.79</v>
      </c>
      <c r="V330">
        <v>12</v>
      </c>
      <c r="W330" t="s">
        <v>19</v>
      </c>
      <c r="X330" s="5">
        <v>42667</v>
      </c>
      <c r="Y330" t="s">
        <v>773</v>
      </c>
      <c r="Z330" t="s">
        <v>240</v>
      </c>
      <c r="AA330" t="s">
        <v>176</v>
      </c>
    </row>
    <row r="331" spans="1:27" x14ac:dyDescent="0.3">
      <c r="A331">
        <v>2</v>
      </c>
      <c r="B331" t="s">
        <v>25</v>
      </c>
      <c r="C331">
        <v>1</v>
      </c>
      <c r="D331" t="s">
        <v>26</v>
      </c>
      <c r="E331" t="s">
        <v>843</v>
      </c>
      <c r="F331" t="s">
        <v>13</v>
      </c>
      <c r="G331" t="s">
        <v>844</v>
      </c>
      <c r="H331" s="3">
        <v>0.2</v>
      </c>
      <c r="I331" s="5">
        <v>42728</v>
      </c>
      <c r="J331" s="5" t="str">
        <f t="shared" si="10"/>
        <v>September</v>
      </c>
      <c r="K331" s="7">
        <f t="shared" si="11"/>
        <v>2016</v>
      </c>
      <c r="L331" t="s">
        <v>845</v>
      </c>
      <c r="M331" t="s">
        <v>16</v>
      </c>
      <c r="N331">
        <v>33180</v>
      </c>
      <c r="O331">
        <v>1772</v>
      </c>
      <c r="P331" t="s">
        <v>846</v>
      </c>
      <c r="Q331">
        <v>3</v>
      </c>
      <c r="R331">
        <v>2</v>
      </c>
      <c r="S331" t="s">
        <v>18</v>
      </c>
      <c r="U331">
        <v>3.47</v>
      </c>
      <c r="V331">
        <v>10</v>
      </c>
      <c r="W331" t="s">
        <v>19</v>
      </c>
      <c r="X331" s="5">
        <v>42730</v>
      </c>
      <c r="Y331" t="s">
        <v>130</v>
      </c>
      <c r="Z331" t="s">
        <v>40</v>
      </c>
      <c r="AA331" t="s">
        <v>64</v>
      </c>
    </row>
    <row r="332" spans="1:27" x14ac:dyDescent="0.3">
      <c r="A332">
        <v>2</v>
      </c>
      <c r="B332" t="s">
        <v>43</v>
      </c>
      <c r="C332">
        <v>3</v>
      </c>
      <c r="D332" t="s">
        <v>11</v>
      </c>
      <c r="E332" t="s">
        <v>1888</v>
      </c>
      <c r="F332" t="s">
        <v>13</v>
      </c>
      <c r="G332" t="s">
        <v>1261</v>
      </c>
      <c r="H332" s="3">
        <v>0.6</v>
      </c>
      <c r="I332" s="5">
        <v>42720</v>
      </c>
      <c r="J332" s="5" t="str">
        <f t="shared" si="10"/>
        <v>September</v>
      </c>
      <c r="K332" s="7">
        <f t="shared" si="11"/>
        <v>2016</v>
      </c>
      <c r="L332" t="s">
        <v>1889</v>
      </c>
      <c r="M332" t="s">
        <v>73</v>
      </c>
      <c r="N332">
        <v>77705</v>
      </c>
      <c r="O332">
        <v>1036</v>
      </c>
      <c r="P332" t="s">
        <v>169</v>
      </c>
      <c r="Q332">
        <v>-3</v>
      </c>
      <c r="R332">
        <v>7</v>
      </c>
      <c r="S332" t="s">
        <v>75</v>
      </c>
      <c r="U332">
        <v>-2.59</v>
      </c>
      <c r="V332">
        <v>9</v>
      </c>
      <c r="W332" t="s">
        <v>19</v>
      </c>
      <c r="X332" s="5">
        <v>42722</v>
      </c>
      <c r="Y332" t="s">
        <v>20</v>
      </c>
      <c r="Z332" t="s">
        <v>77</v>
      </c>
      <c r="AA332" t="s">
        <v>47</v>
      </c>
    </row>
    <row r="333" spans="1:27" x14ac:dyDescent="0.3">
      <c r="A333">
        <v>2</v>
      </c>
      <c r="B333" t="s">
        <v>43</v>
      </c>
      <c r="C333">
        <v>3</v>
      </c>
      <c r="D333" t="s">
        <v>50</v>
      </c>
      <c r="E333" t="s">
        <v>1888</v>
      </c>
      <c r="F333" t="s">
        <v>13</v>
      </c>
      <c r="G333" t="s">
        <v>1261</v>
      </c>
      <c r="H333" s="3">
        <v>0.2</v>
      </c>
      <c r="I333" s="5">
        <v>42720</v>
      </c>
      <c r="J333" s="5" t="str">
        <f t="shared" si="10"/>
        <v>September</v>
      </c>
      <c r="K333" s="7">
        <f t="shared" si="11"/>
        <v>2016</v>
      </c>
      <c r="L333" t="s">
        <v>1889</v>
      </c>
      <c r="M333" t="s">
        <v>73</v>
      </c>
      <c r="N333">
        <v>77705</v>
      </c>
      <c r="O333">
        <v>1328</v>
      </c>
      <c r="P333" t="s">
        <v>4860</v>
      </c>
      <c r="Q333">
        <v>96</v>
      </c>
      <c r="R333">
        <v>4</v>
      </c>
      <c r="S333" t="s">
        <v>75</v>
      </c>
      <c r="U333">
        <v>95.99</v>
      </c>
      <c r="V333">
        <v>320</v>
      </c>
      <c r="W333" t="s">
        <v>19</v>
      </c>
      <c r="X333" s="5">
        <v>42722</v>
      </c>
      <c r="Y333" t="s">
        <v>20</v>
      </c>
      <c r="Z333" t="s">
        <v>77</v>
      </c>
      <c r="AA333" t="s">
        <v>113</v>
      </c>
    </row>
    <row r="334" spans="1:27" x14ac:dyDescent="0.3">
      <c r="A334">
        <v>5</v>
      </c>
      <c r="B334" t="s">
        <v>43</v>
      </c>
      <c r="C334">
        <v>6</v>
      </c>
      <c r="D334" t="s">
        <v>11</v>
      </c>
      <c r="E334" t="s">
        <v>88</v>
      </c>
      <c r="F334" t="s">
        <v>13</v>
      </c>
      <c r="G334" t="s">
        <v>1395</v>
      </c>
      <c r="H334" s="3">
        <v>0.15</v>
      </c>
      <c r="I334" s="5">
        <v>42560</v>
      </c>
      <c r="J334" s="5" t="str">
        <f t="shared" si="10"/>
        <v>September</v>
      </c>
      <c r="K334" s="7">
        <f t="shared" si="11"/>
        <v>2016</v>
      </c>
      <c r="L334" t="s">
        <v>7171</v>
      </c>
      <c r="M334" t="s">
        <v>30</v>
      </c>
      <c r="N334">
        <v>94122</v>
      </c>
      <c r="O334">
        <v>384</v>
      </c>
      <c r="P334" t="s">
        <v>1484</v>
      </c>
      <c r="Q334">
        <v>7</v>
      </c>
      <c r="R334">
        <v>1</v>
      </c>
      <c r="S334" t="s">
        <v>32</v>
      </c>
      <c r="U334">
        <v>7.05</v>
      </c>
      <c r="V334">
        <v>120</v>
      </c>
      <c r="W334" t="s">
        <v>76</v>
      </c>
      <c r="X334" s="5">
        <v>42565</v>
      </c>
      <c r="Y334" t="s">
        <v>39</v>
      </c>
      <c r="Z334" t="s">
        <v>34</v>
      </c>
      <c r="AA334" t="s">
        <v>22</v>
      </c>
    </row>
    <row r="335" spans="1:27" x14ac:dyDescent="0.3">
      <c r="A335">
        <v>5</v>
      </c>
      <c r="B335" t="s">
        <v>43</v>
      </c>
      <c r="C335">
        <v>6</v>
      </c>
      <c r="D335" t="s">
        <v>26</v>
      </c>
      <c r="E335" t="s">
        <v>88</v>
      </c>
      <c r="F335" t="s">
        <v>13</v>
      </c>
      <c r="G335" t="s">
        <v>1395</v>
      </c>
      <c r="H335" s="3">
        <v>0</v>
      </c>
      <c r="I335" s="5">
        <v>42560</v>
      </c>
      <c r="J335" s="5" t="str">
        <f t="shared" si="10"/>
        <v>September</v>
      </c>
      <c r="K335" s="7">
        <f t="shared" si="11"/>
        <v>2016</v>
      </c>
      <c r="L335" t="s">
        <v>7171</v>
      </c>
      <c r="M335" t="s">
        <v>30</v>
      </c>
      <c r="N335">
        <v>94122</v>
      </c>
      <c r="O335">
        <v>1305</v>
      </c>
      <c r="P335" t="s">
        <v>3064</v>
      </c>
      <c r="Q335">
        <v>2</v>
      </c>
      <c r="R335">
        <v>2</v>
      </c>
      <c r="S335" t="s">
        <v>32</v>
      </c>
      <c r="U335">
        <v>2.2200000000000002</v>
      </c>
      <c r="V335">
        <v>6</v>
      </c>
      <c r="W335" t="s">
        <v>76</v>
      </c>
      <c r="X335" s="5">
        <v>42565</v>
      </c>
      <c r="Y335" t="s">
        <v>39</v>
      </c>
      <c r="Z335" t="s">
        <v>34</v>
      </c>
      <c r="AA335" t="s">
        <v>49</v>
      </c>
    </row>
    <row r="336" spans="1:27" x14ac:dyDescent="0.3">
      <c r="A336">
        <v>5</v>
      </c>
      <c r="B336" t="s">
        <v>43</v>
      </c>
      <c r="C336">
        <v>6</v>
      </c>
      <c r="D336" t="s">
        <v>26</v>
      </c>
      <c r="E336" t="s">
        <v>88</v>
      </c>
      <c r="F336" t="s">
        <v>13</v>
      </c>
      <c r="G336" t="s">
        <v>1395</v>
      </c>
      <c r="H336" s="3">
        <v>0</v>
      </c>
      <c r="I336" s="5">
        <v>42560</v>
      </c>
      <c r="J336" s="5" t="str">
        <f t="shared" si="10"/>
        <v>September</v>
      </c>
      <c r="K336" s="7">
        <f t="shared" si="11"/>
        <v>2016</v>
      </c>
      <c r="L336" t="s">
        <v>7171</v>
      </c>
      <c r="M336" t="s">
        <v>30</v>
      </c>
      <c r="N336">
        <v>94122</v>
      </c>
      <c r="O336">
        <v>1764</v>
      </c>
      <c r="P336" t="s">
        <v>62</v>
      </c>
      <c r="Q336">
        <v>16</v>
      </c>
      <c r="R336">
        <v>5</v>
      </c>
      <c r="S336" t="s">
        <v>32</v>
      </c>
      <c r="U336">
        <v>15.55</v>
      </c>
      <c r="V336">
        <v>32</v>
      </c>
      <c r="W336" t="s">
        <v>76</v>
      </c>
      <c r="X336" s="5">
        <v>42565</v>
      </c>
      <c r="Y336" t="s">
        <v>39</v>
      </c>
      <c r="Z336" t="s">
        <v>34</v>
      </c>
      <c r="AA336" t="s">
        <v>64</v>
      </c>
    </row>
    <row r="337" spans="1:27" x14ac:dyDescent="0.3">
      <c r="A337">
        <v>5</v>
      </c>
      <c r="B337" t="s">
        <v>43</v>
      </c>
      <c r="C337">
        <v>6</v>
      </c>
      <c r="D337" t="s">
        <v>26</v>
      </c>
      <c r="E337" t="s">
        <v>88</v>
      </c>
      <c r="F337" t="s">
        <v>13</v>
      </c>
      <c r="G337" t="s">
        <v>1395</v>
      </c>
      <c r="H337" s="3">
        <v>0.2</v>
      </c>
      <c r="I337" s="5">
        <v>42560</v>
      </c>
      <c r="J337" s="5" t="str">
        <f t="shared" si="10"/>
        <v>September</v>
      </c>
      <c r="K337" s="7">
        <f t="shared" si="11"/>
        <v>2016</v>
      </c>
      <c r="L337" t="s">
        <v>7171</v>
      </c>
      <c r="M337" t="s">
        <v>30</v>
      </c>
      <c r="N337">
        <v>94122</v>
      </c>
      <c r="O337">
        <v>256</v>
      </c>
      <c r="P337" t="s">
        <v>277</v>
      </c>
      <c r="Q337">
        <v>5</v>
      </c>
      <c r="R337">
        <v>6</v>
      </c>
      <c r="S337" t="s">
        <v>32</v>
      </c>
      <c r="U337">
        <v>4.6500000000000004</v>
      </c>
      <c r="V337">
        <v>14</v>
      </c>
      <c r="W337" t="s">
        <v>76</v>
      </c>
      <c r="X337" s="5">
        <v>42565</v>
      </c>
      <c r="Y337" t="s">
        <v>39</v>
      </c>
      <c r="Z337" t="s">
        <v>34</v>
      </c>
      <c r="AA337" t="s">
        <v>54</v>
      </c>
    </row>
    <row r="338" spans="1:27" x14ac:dyDescent="0.3">
      <c r="A338">
        <v>3</v>
      </c>
      <c r="B338" t="s">
        <v>10</v>
      </c>
      <c r="C338">
        <v>3</v>
      </c>
      <c r="D338" t="s">
        <v>11</v>
      </c>
      <c r="E338" t="s">
        <v>1658</v>
      </c>
      <c r="F338" t="s">
        <v>13</v>
      </c>
      <c r="G338" t="s">
        <v>569</v>
      </c>
      <c r="H338" s="3">
        <v>0</v>
      </c>
      <c r="I338" s="5">
        <v>42716</v>
      </c>
      <c r="J338" s="5" t="str">
        <f t="shared" si="10"/>
        <v>September</v>
      </c>
      <c r="K338" s="7">
        <f t="shared" si="11"/>
        <v>2016</v>
      </c>
      <c r="L338" t="s">
        <v>2040</v>
      </c>
      <c r="M338" t="s">
        <v>30</v>
      </c>
      <c r="N338">
        <v>94601</v>
      </c>
      <c r="O338">
        <v>577</v>
      </c>
      <c r="P338" t="s">
        <v>1657</v>
      </c>
      <c r="Q338">
        <v>5</v>
      </c>
      <c r="R338">
        <v>3</v>
      </c>
      <c r="S338" t="s">
        <v>32</v>
      </c>
      <c r="U338">
        <v>4.51</v>
      </c>
      <c r="V338">
        <v>13</v>
      </c>
      <c r="W338" t="s">
        <v>19</v>
      </c>
      <c r="X338" s="5">
        <v>42719</v>
      </c>
      <c r="Y338" t="s">
        <v>20</v>
      </c>
      <c r="Z338" t="s">
        <v>34</v>
      </c>
      <c r="AA338" t="s">
        <v>47</v>
      </c>
    </row>
    <row r="339" spans="1:27" x14ac:dyDescent="0.3">
      <c r="A339">
        <v>3</v>
      </c>
      <c r="B339" t="s">
        <v>10</v>
      </c>
      <c r="C339">
        <v>3</v>
      </c>
      <c r="D339" t="s">
        <v>11</v>
      </c>
      <c r="E339" t="s">
        <v>1658</v>
      </c>
      <c r="F339" t="s">
        <v>13</v>
      </c>
      <c r="G339" t="s">
        <v>569</v>
      </c>
      <c r="H339" s="3">
        <v>0</v>
      </c>
      <c r="I339" s="5">
        <v>42716</v>
      </c>
      <c r="J339" s="5" t="str">
        <f t="shared" si="10"/>
        <v>September</v>
      </c>
      <c r="K339" s="7">
        <f t="shared" si="11"/>
        <v>2016</v>
      </c>
      <c r="L339" t="s">
        <v>2040</v>
      </c>
      <c r="M339" t="s">
        <v>30</v>
      </c>
      <c r="N339">
        <v>94601</v>
      </c>
      <c r="O339">
        <v>1036</v>
      </c>
      <c r="P339" t="s">
        <v>169</v>
      </c>
      <c r="Q339">
        <v>4</v>
      </c>
      <c r="R339">
        <v>3</v>
      </c>
      <c r="S339" t="s">
        <v>32</v>
      </c>
      <c r="U339">
        <v>4.4400000000000004</v>
      </c>
      <c r="V339">
        <v>9</v>
      </c>
      <c r="W339" t="s">
        <v>19</v>
      </c>
      <c r="X339" s="5">
        <v>42719</v>
      </c>
      <c r="Y339" t="s">
        <v>20</v>
      </c>
      <c r="Z339" t="s">
        <v>34</v>
      </c>
      <c r="AA339" t="s">
        <v>47</v>
      </c>
    </row>
    <row r="340" spans="1:27" x14ac:dyDescent="0.3">
      <c r="A340">
        <v>3</v>
      </c>
      <c r="B340" t="s">
        <v>10</v>
      </c>
      <c r="C340">
        <v>3</v>
      </c>
      <c r="D340" t="s">
        <v>26</v>
      </c>
      <c r="E340" t="s">
        <v>1658</v>
      </c>
      <c r="F340" t="s">
        <v>13</v>
      </c>
      <c r="G340" t="s">
        <v>569</v>
      </c>
      <c r="H340" s="3">
        <v>0</v>
      </c>
      <c r="I340" s="5">
        <v>42716</v>
      </c>
      <c r="J340" s="5" t="str">
        <f t="shared" si="10"/>
        <v>September</v>
      </c>
      <c r="K340" s="7">
        <f t="shared" si="11"/>
        <v>2016</v>
      </c>
      <c r="L340" t="s">
        <v>2040</v>
      </c>
      <c r="M340" t="s">
        <v>30</v>
      </c>
      <c r="N340">
        <v>94601</v>
      </c>
      <c r="O340">
        <v>1666</v>
      </c>
      <c r="P340" t="s">
        <v>903</v>
      </c>
      <c r="Q340">
        <v>1</v>
      </c>
      <c r="R340">
        <v>3</v>
      </c>
      <c r="S340" t="s">
        <v>32</v>
      </c>
      <c r="U340">
        <v>0.63</v>
      </c>
      <c r="V340">
        <v>9</v>
      </c>
      <c r="W340" t="s">
        <v>19</v>
      </c>
      <c r="X340" s="5">
        <v>42719</v>
      </c>
      <c r="Y340" t="s">
        <v>20</v>
      </c>
      <c r="Z340" t="s">
        <v>34</v>
      </c>
      <c r="AA340" t="s">
        <v>42</v>
      </c>
    </row>
    <row r="341" spans="1:27" x14ac:dyDescent="0.3">
      <c r="A341">
        <v>5</v>
      </c>
      <c r="B341" t="s">
        <v>43</v>
      </c>
      <c r="C341">
        <v>6</v>
      </c>
      <c r="D341" t="s">
        <v>26</v>
      </c>
      <c r="E341" t="s">
        <v>241</v>
      </c>
      <c r="F341" t="s">
        <v>13</v>
      </c>
      <c r="G341" t="s">
        <v>1003</v>
      </c>
      <c r="H341" s="3">
        <v>0</v>
      </c>
      <c r="I341" s="5">
        <v>42627</v>
      </c>
      <c r="J341" s="5" t="str">
        <f t="shared" si="10"/>
        <v>September</v>
      </c>
      <c r="K341" s="7">
        <f t="shared" si="11"/>
        <v>2016</v>
      </c>
      <c r="L341" t="s">
        <v>1004</v>
      </c>
      <c r="M341" t="s">
        <v>102</v>
      </c>
      <c r="N341">
        <v>14609</v>
      </c>
      <c r="O341">
        <v>648</v>
      </c>
      <c r="P341" t="s">
        <v>1005</v>
      </c>
      <c r="Q341">
        <v>9</v>
      </c>
      <c r="R341">
        <v>5</v>
      </c>
      <c r="S341" t="s">
        <v>104</v>
      </c>
      <c r="U341">
        <v>8.98</v>
      </c>
      <c r="V341">
        <v>449</v>
      </c>
      <c r="W341" t="s">
        <v>19</v>
      </c>
      <c r="X341" s="5">
        <v>42632</v>
      </c>
      <c r="Y341" t="s">
        <v>39</v>
      </c>
      <c r="Z341" t="s">
        <v>175</v>
      </c>
      <c r="AA341" t="s">
        <v>42</v>
      </c>
    </row>
    <row r="342" spans="1:27" x14ac:dyDescent="0.3">
      <c r="A342">
        <v>5</v>
      </c>
      <c r="B342" t="s">
        <v>43</v>
      </c>
      <c r="C342">
        <v>6</v>
      </c>
      <c r="D342" t="s">
        <v>26</v>
      </c>
      <c r="E342" t="s">
        <v>241</v>
      </c>
      <c r="F342" t="s">
        <v>13</v>
      </c>
      <c r="G342" t="s">
        <v>1003</v>
      </c>
      <c r="H342" s="3">
        <v>0</v>
      </c>
      <c r="I342" s="5">
        <v>42627</v>
      </c>
      <c r="J342" s="5" t="str">
        <f t="shared" si="10"/>
        <v>September</v>
      </c>
      <c r="K342" s="7">
        <f t="shared" si="11"/>
        <v>2016</v>
      </c>
      <c r="L342" t="s">
        <v>1004</v>
      </c>
      <c r="M342" t="s">
        <v>102</v>
      </c>
      <c r="N342">
        <v>14609</v>
      </c>
      <c r="O342">
        <v>456</v>
      </c>
      <c r="P342" t="s">
        <v>1006</v>
      </c>
      <c r="Q342">
        <v>5</v>
      </c>
      <c r="R342">
        <v>3</v>
      </c>
      <c r="S342" t="s">
        <v>104</v>
      </c>
      <c r="U342">
        <v>5.09</v>
      </c>
      <c r="V342">
        <v>11</v>
      </c>
      <c r="W342" t="s">
        <v>19</v>
      </c>
      <c r="X342" s="5">
        <v>42632</v>
      </c>
      <c r="Y342" t="s">
        <v>39</v>
      </c>
      <c r="Z342" t="s">
        <v>175</v>
      </c>
      <c r="AA342" t="s">
        <v>119</v>
      </c>
    </row>
    <row r="343" spans="1:27" x14ac:dyDescent="0.3">
      <c r="A343">
        <v>3</v>
      </c>
      <c r="B343" t="s">
        <v>25</v>
      </c>
      <c r="C343">
        <v>1</v>
      </c>
      <c r="D343" t="s">
        <v>11</v>
      </c>
      <c r="E343" t="s">
        <v>1545</v>
      </c>
      <c r="F343" t="s">
        <v>13</v>
      </c>
      <c r="G343" t="s">
        <v>100</v>
      </c>
      <c r="H343" s="3">
        <v>0</v>
      </c>
      <c r="I343" s="5">
        <v>42623</v>
      </c>
      <c r="J343" s="5" t="str">
        <f t="shared" si="10"/>
        <v>September</v>
      </c>
      <c r="K343" s="7">
        <f t="shared" si="11"/>
        <v>2016</v>
      </c>
      <c r="L343" t="s">
        <v>1546</v>
      </c>
      <c r="M343" t="s">
        <v>102</v>
      </c>
      <c r="N343">
        <v>7011</v>
      </c>
      <c r="O343">
        <v>479</v>
      </c>
      <c r="P343" t="s">
        <v>8193</v>
      </c>
      <c r="Q343">
        <v>76</v>
      </c>
      <c r="R343">
        <v>5</v>
      </c>
      <c r="S343" t="s">
        <v>104</v>
      </c>
      <c r="U343">
        <v>76.47</v>
      </c>
      <c r="V343">
        <v>255</v>
      </c>
      <c r="W343" t="s">
        <v>19</v>
      </c>
      <c r="X343" s="5">
        <v>42626</v>
      </c>
      <c r="Y343" t="s">
        <v>130</v>
      </c>
      <c r="Z343" t="s">
        <v>485</v>
      </c>
      <c r="AA343" t="s">
        <v>47</v>
      </c>
    </row>
    <row r="344" spans="1:27" x14ac:dyDescent="0.3">
      <c r="A344">
        <v>3</v>
      </c>
      <c r="B344" t="s">
        <v>25</v>
      </c>
      <c r="C344">
        <v>1</v>
      </c>
      <c r="D344" t="s">
        <v>26</v>
      </c>
      <c r="E344" t="s">
        <v>1545</v>
      </c>
      <c r="F344" t="s">
        <v>13</v>
      </c>
      <c r="G344" t="s">
        <v>100</v>
      </c>
      <c r="H344" s="3">
        <v>0</v>
      </c>
      <c r="I344" s="5">
        <v>42623</v>
      </c>
      <c r="J344" s="5" t="str">
        <f t="shared" si="10"/>
        <v>September</v>
      </c>
      <c r="K344" s="7">
        <f t="shared" si="11"/>
        <v>2016</v>
      </c>
      <c r="L344" t="s">
        <v>1546</v>
      </c>
      <c r="M344" t="s">
        <v>102</v>
      </c>
      <c r="N344">
        <v>7011</v>
      </c>
      <c r="O344">
        <v>950</v>
      </c>
      <c r="P344" t="s">
        <v>1307</v>
      </c>
      <c r="Q344">
        <v>22</v>
      </c>
      <c r="R344">
        <v>4</v>
      </c>
      <c r="S344" t="s">
        <v>104</v>
      </c>
      <c r="U344">
        <v>22.12</v>
      </c>
      <c r="V344">
        <v>82</v>
      </c>
      <c r="W344" t="s">
        <v>19</v>
      </c>
      <c r="X344" s="5">
        <v>42626</v>
      </c>
      <c r="Y344" t="s">
        <v>130</v>
      </c>
      <c r="Z344" t="s">
        <v>485</v>
      </c>
      <c r="AA344" t="s">
        <v>56</v>
      </c>
    </row>
    <row r="345" spans="1:27" x14ac:dyDescent="0.3">
      <c r="A345">
        <v>2</v>
      </c>
      <c r="B345" t="s">
        <v>43</v>
      </c>
      <c r="C345">
        <v>3</v>
      </c>
      <c r="D345" t="s">
        <v>26</v>
      </c>
      <c r="E345" t="s">
        <v>27</v>
      </c>
      <c r="F345" t="s">
        <v>13</v>
      </c>
      <c r="G345" t="s">
        <v>266</v>
      </c>
      <c r="H345" s="3">
        <v>0</v>
      </c>
      <c r="I345" s="5">
        <v>42717</v>
      </c>
      <c r="J345" s="5" t="str">
        <f t="shared" si="10"/>
        <v>September</v>
      </c>
      <c r="K345" s="7">
        <f t="shared" si="11"/>
        <v>2016</v>
      </c>
      <c r="L345" t="s">
        <v>3684</v>
      </c>
      <c r="M345" t="s">
        <v>30</v>
      </c>
      <c r="N345">
        <v>90049</v>
      </c>
      <c r="O345">
        <v>1627</v>
      </c>
      <c r="P345" t="s">
        <v>3685</v>
      </c>
      <c r="Q345">
        <v>42</v>
      </c>
      <c r="R345">
        <v>6</v>
      </c>
      <c r="S345" t="s">
        <v>32</v>
      </c>
      <c r="U345">
        <v>41.51</v>
      </c>
      <c r="V345">
        <v>90</v>
      </c>
      <c r="W345" t="s">
        <v>19</v>
      </c>
      <c r="X345" s="5">
        <v>42719</v>
      </c>
      <c r="Y345" t="s">
        <v>20</v>
      </c>
      <c r="Z345" t="s">
        <v>34</v>
      </c>
      <c r="AA345" t="s">
        <v>64</v>
      </c>
    </row>
    <row r="346" spans="1:27" x14ac:dyDescent="0.3">
      <c r="A346">
        <v>6</v>
      </c>
      <c r="B346" t="s">
        <v>10</v>
      </c>
      <c r="C346">
        <v>6</v>
      </c>
      <c r="D346" t="s">
        <v>11</v>
      </c>
      <c r="E346" t="s">
        <v>27</v>
      </c>
      <c r="F346" t="s">
        <v>13</v>
      </c>
      <c r="G346" t="s">
        <v>5425</v>
      </c>
      <c r="H346" s="3">
        <v>0.2</v>
      </c>
      <c r="I346" s="5">
        <v>42503</v>
      </c>
      <c r="J346" s="5" t="str">
        <f t="shared" si="10"/>
        <v>September</v>
      </c>
      <c r="K346" s="7">
        <f t="shared" si="11"/>
        <v>2016</v>
      </c>
      <c r="L346" t="s">
        <v>5804</v>
      </c>
      <c r="M346" t="s">
        <v>30</v>
      </c>
      <c r="N346">
        <v>90004</v>
      </c>
      <c r="O346">
        <v>908</v>
      </c>
      <c r="P346" t="s">
        <v>2374</v>
      </c>
      <c r="Q346">
        <v>21</v>
      </c>
      <c r="R346">
        <v>6</v>
      </c>
      <c r="S346" t="s">
        <v>32</v>
      </c>
      <c r="U346">
        <v>20.96</v>
      </c>
      <c r="V346">
        <v>279</v>
      </c>
      <c r="W346" t="s">
        <v>33</v>
      </c>
      <c r="X346" s="5">
        <v>42509</v>
      </c>
      <c r="Y346" t="s">
        <v>39</v>
      </c>
      <c r="Z346" t="s">
        <v>34</v>
      </c>
      <c r="AA346" t="s">
        <v>24</v>
      </c>
    </row>
    <row r="347" spans="1:27" x14ac:dyDescent="0.3">
      <c r="A347">
        <v>6</v>
      </c>
      <c r="B347" t="s">
        <v>10</v>
      </c>
      <c r="C347">
        <v>6</v>
      </c>
      <c r="D347" t="s">
        <v>26</v>
      </c>
      <c r="E347" t="s">
        <v>27</v>
      </c>
      <c r="F347" t="s">
        <v>13</v>
      </c>
      <c r="G347" t="s">
        <v>5425</v>
      </c>
      <c r="H347" s="3">
        <v>0</v>
      </c>
      <c r="I347" s="5">
        <v>42503</v>
      </c>
      <c r="J347" s="5" t="str">
        <f t="shared" si="10"/>
        <v>September</v>
      </c>
      <c r="K347" s="7">
        <f t="shared" si="11"/>
        <v>2016</v>
      </c>
      <c r="L347" t="s">
        <v>5804</v>
      </c>
      <c r="M347" t="s">
        <v>30</v>
      </c>
      <c r="N347">
        <v>90004</v>
      </c>
      <c r="O347">
        <v>544</v>
      </c>
      <c r="P347" t="s">
        <v>6559</v>
      </c>
      <c r="Q347">
        <v>4</v>
      </c>
      <c r="R347">
        <v>2</v>
      </c>
      <c r="S347" t="s">
        <v>32</v>
      </c>
      <c r="U347">
        <v>3.84</v>
      </c>
      <c r="V347">
        <v>8</v>
      </c>
      <c r="W347" t="s">
        <v>33</v>
      </c>
      <c r="X347" s="5">
        <v>42509</v>
      </c>
      <c r="Y347" t="s">
        <v>39</v>
      </c>
      <c r="Z347" t="s">
        <v>34</v>
      </c>
      <c r="AA347" t="s">
        <v>64</v>
      </c>
    </row>
    <row r="348" spans="1:27" x14ac:dyDescent="0.3">
      <c r="A348">
        <v>4</v>
      </c>
      <c r="B348" t="s">
        <v>43</v>
      </c>
      <c r="C348">
        <v>6</v>
      </c>
      <c r="D348" t="s">
        <v>11</v>
      </c>
      <c r="E348" t="s">
        <v>5200</v>
      </c>
      <c r="F348" t="s">
        <v>13</v>
      </c>
      <c r="G348" t="s">
        <v>6880</v>
      </c>
      <c r="H348" s="3">
        <v>0.3</v>
      </c>
      <c r="I348" s="5">
        <v>42626</v>
      </c>
      <c r="J348" s="5" t="str">
        <f t="shared" si="10"/>
        <v>September</v>
      </c>
      <c r="K348" s="7">
        <f t="shared" si="11"/>
        <v>2016</v>
      </c>
      <c r="L348" t="s">
        <v>7032</v>
      </c>
      <c r="M348" t="s">
        <v>73</v>
      </c>
      <c r="N348">
        <v>79762</v>
      </c>
      <c r="O348">
        <v>1233</v>
      </c>
      <c r="P348" t="s">
        <v>441</v>
      </c>
      <c r="Q348">
        <v>-10</v>
      </c>
      <c r="R348">
        <v>6</v>
      </c>
      <c r="S348" t="s">
        <v>75</v>
      </c>
      <c r="U348">
        <v>-9.7200000000000006</v>
      </c>
      <c r="V348">
        <v>340</v>
      </c>
      <c r="W348" t="s">
        <v>76</v>
      </c>
      <c r="X348" s="5">
        <v>42630</v>
      </c>
      <c r="Y348" t="s">
        <v>39</v>
      </c>
      <c r="Z348" t="s">
        <v>77</v>
      </c>
      <c r="AA348" t="s">
        <v>24</v>
      </c>
    </row>
    <row r="349" spans="1:27" x14ac:dyDescent="0.3">
      <c r="A349">
        <v>4</v>
      </c>
      <c r="B349" t="s">
        <v>43</v>
      </c>
      <c r="C349">
        <v>6</v>
      </c>
      <c r="D349" t="s">
        <v>11</v>
      </c>
      <c r="E349" t="s">
        <v>7029</v>
      </c>
      <c r="F349" t="s">
        <v>13</v>
      </c>
      <c r="G349" t="s">
        <v>7030</v>
      </c>
      <c r="H349" s="3">
        <v>0.3</v>
      </c>
      <c r="I349" s="5">
        <v>42430</v>
      </c>
      <c r="J349" s="5" t="str">
        <f t="shared" si="10"/>
        <v>September</v>
      </c>
      <c r="K349" s="7">
        <f t="shared" si="11"/>
        <v>2016</v>
      </c>
      <c r="L349" t="s">
        <v>7031</v>
      </c>
      <c r="M349" t="s">
        <v>73</v>
      </c>
      <c r="N349">
        <v>60126</v>
      </c>
      <c r="O349">
        <v>1181</v>
      </c>
      <c r="P349" t="s">
        <v>239</v>
      </c>
      <c r="Q349">
        <v>-172</v>
      </c>
      <c r="R349">
        <v>6</v>
      </c>
      <c r="S349" t="s">
        <v>75</v>
      </c>
      <c r="U349">
        <v>-172.12</v>
      </c>
      <c r="V349">
        <v>634</v>
      </c>
      <c r="W349" t="s">
        <v>76</v>
      </c>
      <c r="X349" s="5">
        <v>42434</v>
      </c>
      <c r="Y349" t="s">
        <v>39</v>
      </c>
      <c r="Z349" t="s">
        <v>139</v>
      </c>
      <c r="AA349" t="s">
        <v>24</v>
      </c>
    </row>
    <row r="350" spans="1:27" x14ac:dyDescent="0.3">
      <c r="A350">
        <v>4</v>
      </c>
      <c r="B350" t="s">
        <v>43</v>
      </c>
      <c r="C350">
        <v>6</v>
      </c>
      <c r="D350" t="s">
        <v>26</v>
      </c>
      <c r="E350" t="s">
        <v>7029</v>
      </c>
      <c r="F350" t="s">
        <v>13</v>
      </c>
      <c r="G350" t="s">
        <v>7030</v>
      </c>
      <c r="H350" s="3">
        <v>0.2</v>
      </c>
      <c r="I350" s="5">
        <v>42430</v>
      </c>
      <c r="J350" s="5" t="str">
        <f t="shared" si="10"/>
        <v>September</v>
      </c>
      <c r="K350" s="7">
        <f t="shared" si="11"/>
        <v>2016</v>
      </c>
      <c r="L350" t="s">
        <v>7031</v>
      </c>
      <c r="M350" t="s">
        <v>73</v>
      </c>
      <c r="N350">
        <v>60126</v>
      </c>
      <c r="O350">
        <v>337</v>
      </c>
      <c r="P350" t="s">
        <v>8289</v>
      </c>
      <c r="Q350">
        <v>6</v>
      </c>
      <c r="R350">
        <v>3</v>
      </c>
      <c r="S350" t="s">
        <v>75</v>
      </c>
      <c r="U350">
        <v>5.68</v>
      </c>
      <c r="V350">
        <v>17</v>
      </c>
      <c r="W350" t="s">
        <v>76</v>
      </c>
      <c r="X350" s="5">
        <v>42434</v>
      </c>
      <c r="Y350" t="s">
        <v>39</v>
      </c>
      <c r="Z350" t="s">
        <v>139</v>
      </c>
      <c r="AA350" t="s">
        <v>64</v>
      </c>
    </row>
    <row r="351" spans="1:27" x14ac:dyDescent="0.3">
      <c r="A351">
        <v>2</v>
      </c>
      <c r="B351" t="s">
        <v>25</v>
      </c>
      <c r="C351">
        <v>1</v>
      </c>
      <c r="D351" t="s">
        <v>26</v>
      </c>
      <c r="E351" t="s">
        <v>171</v>
      </c>
      <c r="F351" t="s">
        <v>13</v>
      </c>
      <c r="G351" t="s">
        <v>1357</v>
      </c>
      <c r="H351" s="3">
        <v>0</v>
      </c>
      <c r="I351" s="5">
        <v>42465</v>
      </c>
      <c r="J351" s="5" t="str">
        <f t="shared" si="10"/>
        <v>September</v>
      </c>
      <c r="K351" s="7">
        <f t="shared" si="11"/>
        <v>2016</v>
      </c>
      <c r="L351" t="s">
        <v>1358</v>
      </c>
      <c r="M351" t="s">
        <v>102</v>
      </c>
      <c r="N351">
        <v>10035</v>
      </c>
      <c r="O351">
        <v>539</v>
      </c>
      <c r="P351" t="s">
        <v>969</v>
      </c>
      <c r="Q351">
        <v>27</v>
      </c>
      <c r="R351">
        <v>1</v>
      </c>
      <c r="S351" t="s">
        <v>104</v>
      </c>
      <c r="U351">
        <v>26.63</v>
      </c>
      <c r="V351">
        <v>55</v>
      </c>
      <c r="W351" t="s">
        <v>76</v>
      </c>
      <c r="X351" s="5">
        <v>42467</v>
      </c>
      <c r="Y351" t="s">
        <v>130</v>
      </c>
      <c r="Z351" t="s">
        <v>175</v>
      </c>
      <c r="AA351" t="s">
        <v>64</v>
      </c>
    </row>
    <row r="352" spans="1:27" x14ac:dyDescent="0.3">
      <c r="A352">
        <v>5</v>
      </c>
      <c r="B352" t="s">
        <v>43</v>
      </c>
      <c r="C352">
        <v>6</v>
      </c>
      <c r="D352" t="s">
        <v>26</v>
      </c>
      <c r="E352" t="s">
        <v>2332</v>
      </c>
      <c r="F352" t="s">
        <v>13</v>
      </c>
      <c r="G352" t="s">
        <v>1191</v>
      </c>
      <c r="H352" s="3">
        <v>0</v>
      </c>
      <c r="I352" s="5">
        <v>42537</v>
      </c>
      <c r="J352" s="5" t="str">
        <f t="shared" si="10"/>
        <v>September</v>
      </c>
      <c r="K352" s="7">
        <f t="shared" si="11"/>
        <v>2016</v>
      </c>
      <c r="L352" t="s">
        <v>4104</v>
      </c>
      <c r="M352" t="s">
        <v>102</v>
      </c>
      <c r="N352">
        <v>11550</v>
      </c>
      <c r="O352">
        <v>348</v>
      </c>
      <c r="P352" t="s">
        <v>3532</v>
      </c>
      <c r="Q352">
        <v>11</v>
      </c>
      <c r="R352">
        <v>4</v>
      </c>
      <c r="S352" t="s">
        <v>104</v>
      </c>
      <c r="U352">
        <v>10.5</v>
      </c>
      <c r="V352">
        <v>35</v>
      </c>
      <c r="W352" t="s">
        <v>19</v>
      </c>
      <c r="X352" s="5">
        <v>42542</v>
      </c>
      <c r="Y352" t="s">
        <v>39</v>
      </c>
      <c r="Z352" t="s">
        <v>175</v>
      </c>
      <c r="AA352" t="s">
        <v>49</v>
      </c>
    </row>
    <row r="353" spans="1:27" x14ac:dyDescent="0.3">
      <c r="A353">
        <v>5</v>
      </c>
      <c r="B353" t="s">
        <v>43</v>
      </c>
      <c r="C353">
        <v>6</v>
      </c>
      <c r="D353" t="s">
        <v>26</v>
      </c>
      <c r="E353" t="s">
        <v>2332</v>
      </c>
      <c r="F353" t="s">
        <v>13</v>
      </c>
      <c r="G353" t="s">
        <v>1191</v>
      </c>
      <c r="H353" s="3">
        <v>0</v>
      </c>
      <c r="I353" s="5">
        <v>42537</v>
      </c>
      <c r="J353" s="5" t="str">
        <f t="shared" si="10"/>
        <v>September</v>
      </c>
      <c r="K353" s="7">
        <f t="shared" si="11"/>
        <v>2016</v>
      </c>
      <c r="L353" t="s">
        <v>4104</v>
      </c>
      <c r="M353" t="s">
        <v>102</v>
      </c>
      <c r="N353">
        <v>11550</v>
      </c>
      <c r="O353">
        <v>1501</v>
      </c>
      <c r="P353" t="s">
        <v>412</v>
      </c>
      <c r="Q353">
        <v>19</v>
      </c>
      <c r="R353">
        <v>5</v>
      </c>
      <c r="S353" t="s">
        <v>104</v>
      </c>
      <c r="U353">
        <v>19.46</v>
      </c>
      <c r="V353">
        <v>41</v>
      </c>
      <c r="W353" t="s">
        <v>19</v>
      </c>
      <c r="X353" s="5">
        <v>42542</v>
      </c>
      <c r="Y353" t="s">
        <v>39</v>
      </c>
      <c r="Z353" t="s">
        <v>175</v>
      </c>
      <c r="AA353" t="s">
        <v>119</v>
      </c>
    </row>
    <row r="354" spans="1:27" x14ac:dyDescent="0.3">
      <c r="A354">
        <v>5</v>
      </c>
      <c r="B354" t="s">
        <v>43</v>
      </c>
      <c r="C354">
        <v>6</v>
      </c>
      <c r="D354" t="s">
        <v>26</v>
      </c>
      <c r="E354" t="s">
        <v>2332</v>
      </c>
      <c r="F354" t="s">
        <v>13</v>
      </c>
      <c r="G354" t="s">
        <v>1191</v>
      </c>
      <c r="H354" s="3">
        <v>0.2</v>
      </c>
      <c r="I354" s="5">
        <v>42537</v>
      </c>
      <c r="J354" s="5" t="str">
        <f t="shared" si="10"/>
        <v>September</v>
      </c>
      <c r="K354" s="7">
        <f t="shared" si="11"/>
        <v>2016</v>
      </c>
      <c r="L354" t="s">
        <v>4104</v>
      </c>
      <c r="M354" t="s">
        <v>102</v>
      </c>
      <c r="N354">
        <v>11550</v>
      </c>
      <c r="O354">
        <v>905</v>
      </c>
      <c r="P354" t="s">
        <v>257</v>
      </c>
      <c r="Q354">
        <v>14</v>
      </c>
      <c r="R354">
        <v>3</v>
      </c>
      <c r="S354" t="s">
        <v>104</v>
      </c>
      <c r="U354">
        <v>14.34</v>
      </c>
      <c r="V354">
        <v>40</v>
      </c>
      <c r="W354" t="s">
        <v>19</v>
      </c>
      <c r="X354" s="5">
        <v>42542</v>
      </c>
      <c r="Y354" t="s">
        <v>39</v>
      </c>
      <c r="Z354" t="s">
        <v>175</v>
      </c>
      <c r="AA354" t="s">
        <v>54</v>
      </c>
    </row>
    <row r="355" spans="1:27" x14ac:dyDescent="0.3">
      <c r="A355">
        <v>7</v>
      </c>
      <c r="B355" t="s">
        <v>25</v>
      </c>
      <c r="C355">
        <v>6</v>
      </c>
      <c r="D355" t="s">
        <v>26</v>
      </c>
      <c r="E355" t="s">
        <v>171</v>
      </c>
      <c r="F355" t="s">
        <v>13</v>
      </c>
      <c r="G355" t="s">
        <v>7098</v>
      </c>
      <c r="H355" s="3">
        <v>0.2</v>
      </c>
      <c r="I355" s="5">
        <v>42636</v>
      </c>
      <c r="J355" s="5" t="str">
        <f t="shared" si="10"/>
        <v>September</v>
      </c>
      <c r="K355" s="7">
        <f t="shared" si="11"/>
        <v>2016</v>
      </c>
      <c r="L355" t="s">
        <v>7530</v>
      </c>
      <c r="M355" t="s">
        <v>102</v>
      </c>
      <c r="N355">
        <v>10011</v>
      </c>
      <c r="O355">
        <v>236</v>
      </c>
      <c r="P355" t="s">
        <v>208</v>
      </c>
      <c r="Q355">
        <v>7</v>
      </c>
      <c r="R355">
        <v>4</v>
      </c>
      <c r="S355" t="s">
        <v>104</v>
      </c>
      <c r="U355">
        <v>6.92</v>
      </c>
      <c r="V355">
        <v>18</v>
      </c>
      <c r="W355" t="s">
        <v>76</v>
      </c>
      <c r="X355" s="5">
        <v>42643</v>
      </c>
      <c r="Y355" t="s">
        <v>39</v>
      </c>
      <c r="Z355" t="s">
        <v>175</v>
      </c>
      <c r="AA355" t="s">
        <v>54</v>
      </c>
    </row>
    <row r="356" spans="1:27" x14ac:dyDescent="0.3">
      <c r="A356">
        <v>4</v>
      </c>
      <c r="B356" t="s">
        <v>43</v>
      </c>
      <c r="C356">
        <v>6</v>
      </c>
      <c r="D356" t="s">
        <v>26</v>
      </c>
      <c r="E356" t="s">
        <v>27</v>
      </c>
      <c r="F356" t="s">
        <v>13</v>
      </c>
      <c r="G356" t="s">
        <v>6825</v>
      </c>
      <c r="H356" s="3">
        <v>0</v>
      </c>
      <c r="I356" s="5">
        <v>42560</v>
      </c>
      <c r="J356" s="5" t="str">
        <f t="shared" si="10"/>
        <v>September</v>
      </c>
      <c r="K356" s="7">
        <f t="shared" si="11"/>
        <v>2016</v>
      </c>
      <c r="L356" t="s">
        <v>7614</v>
      </c>
      <c r="M356" t="s">
        <v>30</v>
      </c>
      <c r="N356">
        <v>90049</v>
      </c>
      <c r="O356">
        <v>198</v>
      </c>
      <c r="P356" t="s">
        <v>3791</v>
      </c>
      <c r="Q356">
        <v>1</v>
      </c>
      <c r="R356">
        <v>1</v>
      </c>
      <c r="S356" t="s">
        <v>32</v>
      </c>
      <c r="U356">
        <v>1.41</v>
      </c>
      <c r="V356">
        <v>3</v>
      </c>
      <c r="W356" t="s">
        <v>76</v>
      </c>
      <c r="X356" s="5">
        <v>42564</v>
      </c>
      <c r="Y356" t="s">
        <v>39</v>
      </c>
      <c r="Z356" t="s">
        <v>34</v>
      </c>
      <c r="AA356" t="s">
        <v>35</v>
      </c>
    </row>
    <row r="357" spans="1:27" x14ac:dyDescent="0.3">
      <c r="A357">
        <v>4</v>
      </c>
      <c r="B357" t="s">
        <v>43</v>
      </c>
      <c r="C357">
        <v>6</v>
      </c>
      <c r="D357" t="s">
        <v>26</v>
      </c>
      <c r="E357" t="s">
        <v>27</v>
      </c>
      <c r="F357" t="s">
        <v>13</v>
      </c>
      <c r="G357" t="s">
        <v>6825</v>
      </c>
      <c r="H357" s="3">
        <v>0</v>
      </c>
      <c r="I357" s="5">
        <v>42560</v>
      </c>
      <c r="J357" s="5" t="str">
        <f t="shared" si="10"/>
        <v>September</v>
      </c>
      <c r="K357" s="7">
        <f t="shared" si="11"/>
        <v>2016</v>
      </c>
      <c r="L357" t="s">
        <v>7614</v>
      </c>
      <c r="M357" t="s">
        <v>30</v>
      </c>
      <c r="N357">
        <v>90049</v>
      </c>
      <c r="O357">
        <v>1263</v>
      </c>
      <c r="P357" t="s">
        <v>8272</v>
      </c>
      <c r="Q357">
        <v>4</v>
      </c>
      <c r="R357">
        <v>4</v>
      </c>
      <c r="S357" t="s">
        <v>32</v>
      </c>
      <c r="U357">
        <v>4.07</v>
      </c>
      <c r="V357">
        <v>24</v>
      </c>
      <c r="W357" t="s">
        <v>76</v>
      </c>
      <c r="X357" s="5">
        <v>42564</v>
      </c>
      <c r="Y357" t="s">
        <v>39</v>
      </c>
      <c r="Z357" t="s">
        <v>34</v>
      </c>
      <c r="AA357" t="s">
        <v>42</v>
      </c>
    </row>
    <row r="358" spans="1:27" x14ac:dyDescent="0.3">
      <c r="A358">
        <v>4</v>
      </c>
      <c r="B358" t="s">
        <v>43</v>
      </c>
      <c r="C358">
        <v>6</v>
      </c>
      <c r="D358" t="s">
        <v>26</v>
      </c>
      <c r="E358" t="s">
        <v>27</v>
      </c>
      <c r="F358" t="s">
        <v>13</v>
      </c>
      <c r="G358" t="s">
        <v>6825</v>
      </c>
      <c r="H358" s="3">
        <v>0.2</v>
      </c>
      <c r="I358" s="5">
        <v>42560</v>
      </c>
      <c r="J358" s="5" t="str">
        <f t="shared" si="10"/>
        <v>September</v>
      </c>
      <c r="K358" s="7">
        <f t="shared" si="11"/>
        <v>2016</v>
      </c>
      <c r="L358" t="s">
        <v>7614</v>
      </c>
      <c r="M358" t="s">
        <v>30</v>
      </c>
      <c r="N358">
        <v>90049</v>
      </c>
      <c r="O358">
        <v>1647</v>
      </c>
      <c r="P358" t="s">
        <v>152</v>
      </c>
      <c r="Q358">
        <v>14</v>
      </c>
      <c r="R358">
        <v>6</v>
      </c>
      <c r="S358" t="s">
        <v>32</v>
      </c>
      <c r="U358">
        <v>14.14</v>
      </c>
      <c r="V358">
        <v>42</v>
      </c>
      <c r="W358" t="s">
        <v>76</v>
      </c>
      <c r="X358" s="5">
        <v>42564</v>
      </c>
      <c r="Y358" t="s">
        <v>39</v>
      </c>
      <c r="Z358" t="s">
        <v>34</v>
      </c>
      <c r="AA358" t="s">
        <v>54</v>
      </c>
    </row>
    <row r="359" spans="1:27" x14ac:dyDescent="0.3">
      <c r="A359">
        <v>4</v>
      </c>
      <c r="B359" t="s">
        <v>25</v>
      </c>
      <c r="C359">
        <v>3</v>
      </c>
      <c r="D359" t="s">
        <v>11</v>
      </c>
      <c r="E359" t="s">
        <v>99</v>
      </c>
      <c r="F359" t="s">
        <v>13</v>
      </c>
      <c r="G359" t="s">
        <v>1978</v>
      </c>
      <c r="H359" s="3">
        <v>0.5</v>
      </c>
      <c r="I359" s="5">
        <v>42500</v>
      </c>
      <c r="J359" s="5" t="str">
        <f t="shared" si="10"/>
        <v>September</v>
      </c>
      <c r="K359" s="7">
        <f t="shared" si="11"/>
        <v>2016</v>
      </c>
      <c r="L359" t="s">
        <v>1979</v>
      </c>
      <c r="M359" t="s">
        <v>102</v>
      </c>
      <c r="N359">
        <v>19134</v>
      </c>
      <c r="O359">
        <v>309</v>
      </c>
      <c r="P359" t="s">
        <v>1653</v>
      </c>
      <c r="Q359">
        <v>-217</v>
      </c>
      <c r="R359">
        <v>7</v>
      </c>
      <c r="S359" t="s">
        <v>104</v>
      </c>
      <c r="U359">
        <v>-216.98</v>
      </c>
      <c r="V359">
        <v>350</v>
      </c>
      <c r="W359" t="s">
        <v>19</v>
      </c>
      <c r="X359" s="5">
        <v>42504</v>
      </c>
      <c r="Y359" t="s">
        <v>20</v>
      </c>
      <c r="Z359" t="s">
        <v>105</v>
      </c>
      <c r="AA359" t="s">
        <v>22</v>
      </c>
    </row>
    <row r="360" spans="1:27" x14ac:dyDescent="0.3">
      <c r="A360">
        <v>4</v>
      </c>
      <c r="B360" t="s">
        <v>25</v>
      </c>
      <c r="C360">
        <v>3</v>
      </c>
      <c r="D360" t="s">
        <v>26</v>
      </c>
      <c r="E360" t="s">
        <v>99</v>
      </c>
      <c r="F360" t="s">
        <v>13</v>
      </c>
      <c r="G360" t="s">
        <v>1978</v>
      </c>
      <c r="H360" s="3">
        <v>0.2</v>
      </c>
      <c r="I360" s="5">
        <v>42500</v>
      </c>
      <c r="J360" s="5" t="str">
        <f t="shared" si="10"/>
        <v>September</v>
      </c>
      <c r="K360" s="7">
        <f t="shared" si="11"/>
        <v>2016</v>
      </c>
      <c r="L360" t="s">
        <v>1979</v>
      </c>
      <c r="M360" t="s">
        <v>102</v>
      </c>
      <c r="N360">
        <v>19134</v>
      </c>
      <c r="O360">
        <v>525</v>
      </c>
      <c r="P360" t="s">
        <v>3515</v>
      </c>
      <c r="Q360">
        <v>5</v>
      </c>
      <c r="R360">
        <v>5</v>
      </c>
      <c r="S360" t="s">
        <v>104</v>
      </c>
      <c r="U360">
        <v>5.3</v>
      </c>
      <c r="V360">
        <v>22</v>
      </c>
      <c r="W360" t="s">
        <v>19</v>
      </c>
      <c r="X360" s="5">
        <v>42504</v>
      </c>
      <c r="Y360" t="s">
        <v>20</v>
      </c>
      <c r="Z360" t="s">
        <v>105</v>
      </c>
      <c r="AA360" t="s">
        <v>49</v>
      </c>
    </row>
    <row r="361" spans="1:27" x14ac:dyDescent="0.3">
      <c r="A361">
        <v>2</v>
      </c>
      <c r="B361" t="s">
        <v>25</v>
      </c>
      <c r="C361">
        <v>1</v>
      </c>
      <c r="D361" t="s">
        <v>11</v>
      </c>
      <c r="E361" t="s">
        <v>5233</v>
      </c>
      <c r="F361" t="s">
        <v>13</v>
      </c>
      <c r="G361" t="s">
        <v>544</v>
      </c>
      <c r="H361" s="3">
        <v>0.2</v>
      </c>
      <c r="I361" s="5">
        <v>42675</v>
      </c>
      <c r="J361" s="5" t="str">
        <f t="shared" si="10"/>
        <v>September</v>
      </c>
      <c r="K361" s="7">
        <f t="shared" si="11"/>
        <v>2016</v>
      </c>
      <c r="L361" t="s">
        <v>5234</v>
      </c>
      <c r="M361" t="s">
        <v>102</v>
      </c>
      <c r="N361">
        <v>45040</v>
      </c>
      <c r="O361">
        <v>871</v>
      </c>
      <c r="P361" t="s">
        <v>8186</v>
      </c>
      <c r="Q361">
        <v>16</v>
      </c>
      <c r="R361">
        <v>2</v>
      </c>
      <c r="S361" t="s">
        <v>104</v>
      </c>
      <c r="U361">
        <v>16.32</v>
      </c>
      <c r="V361">
        <v>69</v>
      </c>
      <c r="W361" t="s">
        <v>33</v>
      </c>
      <c r="X361" s="5">
        <v>42677</v>
      </c>
      <c r="Y361" t="s">
        <v>130</v>
      </c>
      <c r="Z361" t="s">
        <v>309</v>
      </c>
      <c r="AA361" t="s">
        <v>47</v>
      </c>
    </row>
    <row r="362" spans="1:27" x14ac:dyDescent="0.3">
      <c r="A362">
        <v>2</v>
      </c>
      <c r="B362" t="s">
        <v>25</v>
      </c>
      <c r="C362">
        <v>1</v>
      </c>
      <c r="D362" t="s">
        <v>26</v>
      </c>
      <c r="E362" t="s">
        <v>5233</v>
      </c>
      <c r="F362" t="s">
        <v>13</v>
      </c>
      <c r="G362" t="s">
        <v>544</v>
      </c>
      <c r="H362" s="3">
        <v>0.7</v>
      </c>
      <c r="I362" s="5">
        <v>42675</v>
      </c>
      <c r="J362" s="5" t="str">
        <f t="shared" si="10"/>
        <v>September</v>
      </c>
      <c r="K362" s="7">
        <f t="shared" si="11"/>
        <v>2016</v>
      </c>
      <c r="L362" t="s">
        <v>5234</v>
      </c>
      <c r="M362" t="s">
        <v>102</v>
      </c>
      <c r="N362">
        <v>45040</v>
      </c>
      <c r="O362">
        <v>45</v>
      </c>
      <c r="P362" t="s">
        <v>5904</v>
      </c>
      <c r="Q362">
        <v>-3</v>
      </c>
      <c r="R362">
        <v>2</v>
      </c>
      <c r="S362" t="s">
        <v>104</v>
      </c>
      <c r="U362">
        <v>-2.61</v>
      </c>
      <c r="V362">
        <v>3</v>
      </c>
      <c r="W362" t="s">
        <v>33</v>
      </c>
      <c r="X362" s="5">
        <v>42677</v>
      </c>
      <c r="Y362" t="s">
        <v>130</v>
      </c>
      <c r="Z362" t="s">
        <v>309</v>
      </c>
      <c r="AA362" t="s">
        <v>54</v>
      </c>
    </row>
    <row r="363" spans="1:27" x14ac:dyDescent="0.3">
      <c r="A363">
        <v>2</v>
      </c>
      <c r="B363" t="s">
        <v>25</v>
      </c>
      <c r="C363">
        <v>1</v>
      </c>
      <c r="D363" t="s">
        <v>26</v>
      </c>
      <c r="E363" t="s">
        <v>5233</v>
      </c>
      <c r="F363" t="s">
        <v>13</v>
      </c>
      <c r="G363" t="s">
        <v>544</v>
      </c>
      <c r="H363" s="3">
        <v>0.7</v>
      </c>
      <c r="I363" s="5">
        <v>42675</v>
      </c>
      <c r="J363" s="5" t="str">
        <f t="shared" si="10"/>
        <v>September</v>
      </c>
      <c r="K363" s="7">
        <f t="shared" si="11"/>
        <v>2016</v>
      </c>
      <c r="L363" t="s">
        <v>5234</v>
      </c>
      <c r="M363" t="s">
        <v>102</v>
      </c>
      <c r="N363">
        <v>45040</v>
      </c>
      <c r="O363">
        <v>712</v>
      </c>
      <c r="P363" t="s">
        <v>1025</v>
      </c>
      <c r="Q363">
        <v>-18</v>
      </c>
      <c r="R363">
        <v>3</v>
      </c>
      <c r="S363" t="s">
        <v>104</v>
      </c>
      <c r="U363">
        <v>-17.940000000000001</v>
      </c>
      <c r="V363">
        <v>22</v>
      </c>
      <c r="W363" t="s">
        <v>33</v>
      </c>
      <c r="X363" s="5">
        <v>42677</v>
      </c>
      <c r="Y363" t="s">
        <v>130</v>
      </c>
      <c r="Z363" t="s">
        <v>309</v>
      </c>
      <c r="AA363" t="s">
        <v>54</v>
      </c>
    </row>
    <row r="364" spans="1:27" x14ac:dyDescent="0.3">
      <c r="A364">
        <v>5</v>
      </c>
      <c r="B364" t="s">
        <v>43</v>
      </c>
      <c r="C364">
        <v>6</v>
      </c>
      <c r="D364" t="s">
        <v>11</v>
      </c>
      <c r="E364" t="s">
        <v>99</v>
      </c>
      <c r="F364" t="s">
        <v>13</v>
      </c>
      <c r="G364" t="s">
        <v>1013</v>
      </c>
      <c r="H364" s="3">
        <v>0.2</v>
      </c>
      <c r="I364" s="5">
        <v>42679</v>
      </c>
      <c r="J364" s="5" t="str">
        <f t="shared" si="10"/>
        <v>September</v>
      </c>
      <c r="K364" s="7">
        <f t="shared" si="11"/>
        <v>2016</v>
      </c>
      <c r="L364" t="s">
        <v>2404</v>
      </c>
      <c r="M364" t="s">
        <v>102</v>
      </c>
      <c r="N364">
        <v>19143</v>
      </c>
      <c r="O364">
        <v>1536</v>
      </c>
      <c r="P364" t="s">
        <v>1631</v>
      </c>
      <c r="Q364">
        <v>-34</v>
      </c>
      <c r="R364">
        <v>2</v>
      </c>
      <c r="S364" t="s">
        <v>104</v>
      </c>
      <c r="U364">
        <v>-34.200000000000003</v>
      </c>
      <c r="V364">
        <v>274</v>
      </c>
      <c r="W364" t="s">
        <v>19</v>
      </c>
      <c r="X364" s="5">
        <v>42684</v>
      </c>
      <c r="Y364" t="s">
        <v>39</v>
      </c>
      <c r="Z364" t="s">
        <v>105</v>
      </c>
      <c r="AA364" t="s">
        <v>47</v>
      </c>
    </row>
    <row r="365" spans="1:27" x14ac:dyDescent="0.3">
      <c r="A365">
        <v>5</v>
      </c>
      <c r="B365" t="s">
        <v>43</v>
      </c>
      <c r="C365">
        <v>6</v>
      </c>
      <c r="D365" t="s">
        <v>26</v>
      </c>
      <c r="E365" t="s">
        <v>99</v>
      </c>
      <c r="F365" t="s">
        <v>13</v>
      </c>
      <c r="G365" t="s">
        <v>1013</v>
      </c>
      <c r="H365" s="3">
        <v>0.2</v>
      </c>
      <c r="I365" s="5">
        <v>42679</v>
      </c>
      <c r="J365" s="5" t="str">
        <f t="shared" si="10"/>
        <v>September</v>
      </c>
      <c r="K365" s="7">
        <f t="shared" si="11"/>
        <v>2016</v>
      </c>
      <c r="L365" t="s">
        <v>2404</v>
      </c>
      <c r="M365" t="s">
        <v>102</v>
      </c>
      <c r="N365">
        <v>19143</v>
      </c>
      <c r="O365">
        <v>1553</v>
      </c>
      <c r="P365" t="s">
        <v>3027</v>
      </c>
      <c r="Q365">
        <v>-95</v>
      </c>
      <c r="R365">
        <v>6</v>
      </c>
      <c r="S365" t="s">
        <v>104</v>
      </c>
      <c r="U365">
        <v>-94.51</v>
      </c>
      <c r="V365">
        <v>1080</v>
      </c>
      <c r="W365" t="s">
        <v>19</v>
      </c>
      <c r="X365" s="5">
        <v>42684</v>
      </c>
      <c r="Y365" t="s">
        <v>39</v>
      </c>
      <c r="Z365" t="s">
        <v>105</v>
      </c>
      <c r="AA365" t="s">
        <v>42</v>
      </c>
    </row>
    <row r="366" spans="1:27" x14ac:dyDescent="0.3">
      <c r="A366">
        <v>5</v>
      </c>
      <c r="B366" t="s">
        <v>43</v>
      </c>
      <c r="C366">
        <v>6</v>
      </c>
      <c r="D366" t="s">
        <v>26</v>
      </c>
      <c r="E366" t="s">
        <v>99</v>
      </c>
      <c r="F366" t="s">
        <v>13</v>
      </c>
      <c r="G366" t="s">
        <v>1013</v>
      </c>
      <c r="H366" s="3">
        <v>0.7</v>
      </c>
      <c r="I366" s="5">
        <v>42679</v>
      </c>
      <c r="J366" s="5" t="str">
        <f t="shared" si="10"/>
        <v>September</v>
      </c>
      <c r="K366" s="7">
        <f t="shared" si="11"/>
        <v>2016</v>
      </c>
      <c r="L366" t="s">
        <v>2404</v>
      </c>
      <c r="M366" t="s">
        <v>102</v>
      </c>
      <c r="N366">
        <v>19143</v>
      </c>
      <c r="O366">
        <v>1649</v>
      </c>
      <c r="P366" t="s">
        <v>3420</v>
      </c>
      <c r="Q366">
        <v>-9</v>
      </c>
      <c r="R366">
        <v>2</v>
      </c>
      <c r="S366" t="s">
        <v>104</v>
      </c>
      <c r="U366">
        <v>-8.8000000000000007</v>
      </c>
      <c r="V366">
        <v>13</v>
      </c>
      <c r="W366" t="s">
        <v>19</v>
      </c>
      <c r="X366" s="5">
        <v>42684</v>
      </c>
      <c r="Y366" t="s">
        <v>39</v>
      </c>
      <c r="Z366" t="s">
        <v>105</v>
      </c>
      <c r="AA366" t="s">
        <v>54</v>
      </c>
    </row>
    <row r="367" spans="1:27" x14ac:dyDescent="0.3">
      <c r="A367">
        <v>5</v>
      </c>
      <c r="B367" t="s">
        <v>43</v>
      </c>
      <c r="C367">
        <v>6</v>
      </c>
      <c r="D367" t="s">
        <v>50</v>
      </c>
      <c r="E367" t="s">
        <v>99</v>
      </c>
      <c r="F367" t="s">
        <v>13</v>
      </c>
      <c r="G367" t="s">
        <v>1013</v>
      </c>
      <c r="H367" s="3">
        <v>0.2</v>
      </c>
      <c r="I367" s="5">
        <v>42679</v>
      </c>
      <c r="J367" s="5" t="str">
        <f t="shared" si="10"/>
        <v>September</v>
      </c>
      <c r="K367" s="7">
        <f t="shared" si="11"/>
        <v>2016</v>
      </c>
      <c r="L367" t="s">
        <v>2404</v>
      </c>
      <c r="M367" t="s">
        <v>102</v>
      </c>
      <c r="N367">
        <v>19143</v>
      </c>
      <c r="O367">
        <v>1078</v>
      </c>
      <c r="P367" t="s">
        <v>5072</v>
      </c>
      <c r="Q367">
        <v>17</v>
      </c>
      <c r="R367">
        <v>2</v>
      </c>
      <c r="S367" t="s">
        <v>104</v>
      </c>
      <c r="U367">
        <v>16.79</v>
      </c>
      <c r="V367">
        <v>58</v>
      </c>
      <c r="W367" t="s">
        <v>19</v>
      </c>
      <c r="X367" s="5">
        <v>42684</v>
      </c>
      <c r="Y367" t="s">
        <v>39</v>
      </c>
      <c r="Z367" t="s">
        <v>105</v>
      </c>
      <c r="AA367" t="s">
        <v>113</v>
      </c>
    </row>
    <row r="368" spans="1:27" x14ac:dyDescent="0.3">
      <c r="A368">
        <v>5</v>
      </c>
      <c r="B368" t="s">
        <v>43</v>
      </c>
      <c r="C368">
        <v>6</v>
      </c>
      <c r="D368" t="s">
        <v>50</v>
      </c>
      <c r="E368" t="s">
        <v>99</v>
      </c>
      <c r="F368" t="s">
        <v>13</v>
      </c>
      <c r="G368" t="s">
        <v>1013</v>
      </c>
      <c r="H368" s="3">
        <v>0.2</v>
      </c>
      <c r="I368" s="5">
        <v>42679</v>
      </c>
      <c r="J368" s="5" t="str">
        <f t="shared" si="10"/>
        <v>September</v>
      </c>
      <c r="K368" s="7">
        <f t="shared" si="11"/>
        <v>2016</v>
      </c>
      <c r="L368" t="s">
        <v>2404</v>
      </c>
      <c r="M368" t="s">
        <v>102</v>
      </c>
      <c r="N368">
        <v>19143</v>
      </c>
      <c r="O368">
        <v>1467</v>
      </c>
      <c r="P368" t="s">
        <v>1279</v>
      </c>
      <c r="Q368">
        <v>-6</v>
      </c>
      <c r="R368">
        <v>5</v>
      </c>
      <c r="S368" t="s">
        <v>104</v>
      </c>
      <c r="U368">
        <v>-6.45</v>
      </c>
      <c r="V368">
        <v>52</v>
      </c>
      <c r="W368" t="s">
        <v>19</v>
      </c>
      <c r="X368" s="5">
        <v>42684</v>
      </c>
      <c r="Y368" t="s">
        <v>39</v>
      </c>
      <c r="Z368" t="s">
        <v>105</v>
      </c>
      <c r="AA368" t="s">
        <v>113</v>
      </c>
    </row>
    <row r="369" spans="1:27" x14ac:dyDescent="0.3">
      <c r="A369">
        <v>4</v>
      </c>
      <c r="B369" t="s">
        <v>43</v>
      </c>
      <c r="C369">
        <v>6</v>
      </c>
      <c r="D369" t="s">
        <v>11</v>
      </c>
      <c r="E369" t="s">
        <v>1012</v>
      </c>
      <c r="F369" t="s">
        <v>13</v>
      </c>
      <c r="G369" t="s">
        <v>5533</v>
      </c>
      <c r="H369" s="3">
        <v>0</v>
      </c>
      <c r="I369" s="5">
        <v>42654</v>
      </c>
      <c r="J369" s="5" t="str">
        <f t="shared" si="10"/>
        <v>September</v>
      </c>
      <c r="K369" s="7">
        <f t="shared" si="11"/>
        <v>2016</v>
      </c>
      <c r="L369" t="s">
        <v>5670</v>
      </c>
      <c r="M369" t="s">
        <v>16</v>
      </c>
      <c r="N369">
        <v>72701</v>
      </c>
      <c r="O369">
        <v>582</v>
      </c>
      <c r="P369" t="s">
        <v>1579</v>
      </c>
      <c r="Q369">
        <v>4</v>
      </c>
      <c r="R369">
        <v>4</v>
      </c>
      <c r="S369" t="s">
        <v>18</v>
      </c>
      <c r="U369">
        <v>3.92</v>
      </c>
      <c r="V369">
        <v>9</v>
      </c>
      <c r="W369" t="s">
        <v>33</v>
      </c>
      <c r="X369" s="5">
        <v>42658</v>
      </c>
      <c r="Y369" t="s">
        <v>39</v>
      </c>
      <c r="Z369" t="s">
        <v>1016</v>
      </c>
      <c r="AA369" t="s">
        <v>47</v>
      </c>
    </row>
    <row r="370" spans="1:27" x14ac:dyDescent="0.3">
      <c r="A370">
        <v>4</v>
      </c>
      <c r="B370" t="s">
        <v>43</v>
      </c>
      <c r="C370">
        <v>6</v>
      </c>
      <c r="D370" t="s">
        <v>26</v>
      </c>
      <c r="E370" t="s">
        <v>1012</v>
      </c>
      <c r="F370" t="s">
        <v>13</v>
      </c>
      <c r="G370" t="s">
        <v>5533</v>
      </c>
      <c r="H370" s="3">
        <v>0</v>
      </c>
      <c r="I370" s="5">
        <v>42654</v>
      </c>
      <c r="J370" s="5" t="str">
        <f t="shared" si="10"/>
        <v>September</v>
      </c>
      <c r="K370" s="7">
        <f t="shared" si="11"/>
        <v>2016</v>
      </c>
      <c r="L370" t="s">
        <v>5670</v>
      </c>
      <c r="M370" t="s">
        <v>16</v>
      </c>
      <c r="N370">
        <v>72701</v>
      </c>
      <c r="O370">
        <v>1440</v>
      </c>
      <c r="P370" t="s">
        <v>31</v>
      </c>
      <c r="Q370">
        <v>3</v>
      </c>
      <c r="R370">
        <v>1</v>
      </c>
      <c r="S370" t="s">
        <v>18</v>
      </c>
      <c r="U370">
        <v>3.44</v>
      </c>
      <c r="V370">
        <v>7</v>
      </c>
      <c r="W370" t="s">
        <v>33</v>
      </c>
      <c r="X370" s="5">
        <v>42658</v>
      </c>
      <c r="Y370" t="s">
        <v>39</v>
      </c>
      <c r="Z370" t="s">
        <v>1016</v>
      </c>
      <c r="AA370" t="s">
        <v>35</v>
      </c>
    </row>
    <row r="371" spans="1:27" x14ac:dyDescent="0.3">
      <c r="A371">
        <v>5</v>
      </c>
      <c r="B371" t="s">
        <v>43</v>
      </c>
      <c r="C371">
        <v>6</v>
      </c>
      <c r="D371" t="s">
        <v>11</v>
      </c>
      <c r="E371" t="s">
        <v>1784</v>
      </c>
      <c r="F371" t="s">
        <v>13</v>
      </c>
      <c r="G371" t="s">
        <v>5293</v>
      </c>
      <c r="H371" s="3">
        <v>0</v>
      </c>
      <c r="I371" s="5">
        <v>42602</v>
      </c>
      <c r="J371" s="5" t="str">
        <f t="shared" si="10"/>
        <v>September</v>
      </c>
      <c r="K371" s="7">
        <f t="shared" si="11"/>
        <v>2016</v>
      </c>
      <c r="L371" t="s">
        <v>5681</v>
      </c>
      <c r="M371" t="s">
        <v>16</v>
      </c>
      <c r="N371">
        <v>23666</v>
      </c>
      <c r="O371">
        <v>1374</v>
      </c>
      <c r="P371" t="s">
        <v>2724</v>
      </c>
      <c r="Q371">
        <v>145</v>
      </c>
      <c r="R371">
        <v>13</v>
      </c>
      <c r="S371" t="s">
        <v>18</v>
      </c>
      <c r="U371">
        <v>145.07</v>
      </c>
      <c r="V371">
        <v>500</v>
      </c>
      <c r="W371" t="s">
        <v>33</v>
      </c>
      <c r="X371" s="5">
        <v>42607</v>
      </c>
      <c r="Y371" t="s">
        <v>39</v>
      </c>
      <c r="Z371" t="s">
        <v>205</v>
      </c>
      <c r="AA371" t="s">
        <v>24</v>
      </c>
    </row>
    <row r="372" spans="1:27" x14ac:dyDescent="0.3">
      <c r="A372">
        <v>5</v>
      </c>
      <c r="B372" t="s">
        <v>43</v>
      </c>
      <c r="C372">
        <v>6</v>
      </c>
      <c r="D372" t="s">
        <v>26</v>
      </c>
      <c r="E372" t="s">
        <v>1784</v>
      </c>
      <c r="F372" t="s">
        <v>13</v>
      </c>
      <c r="G372" t="s">
        <v>5293</v>
      </c>
      <c r="H372" s="3">
        <v>0</v>
      </c>
      <c r="I372" s="5">
        <v>42602</v>
      </c>
      <c r="J372" s="5" t="str">
        <f t="shared" si="10"/>
        <v>September</v>
      </c>
      <c r="K372" s="7">
        <f t="shared" si="11"/>
        <v>2016</v>
      </c>
      <c r="L372" t="s">
        <v>5681</v>
      </c>
      <c r="M372" t="s">
        <v>16</v>
      </c>
      <c r="N372">
        <v>23666</v>
      </c>
      <c r="O372">
        <v>687</v>
      </c>
      <c r="P372" t="s">
        <v>2769</v>
      </c>
      <c r="Q372">
        <v>422</v>
      </c>
      <c r="R372">
        <v>1</v>
      </c>
      <c r="S372" t="s">
        <v>18</v>
      </c>
      <c r="U372">
        <v>421.59</v>
      </c>
      <c r="V372">
        <v>897</v>
      </c>
      <c r="W372" t="s">
        <v>33</v>
      </c>
      <c r="X372" s="5">
        <v>42607</v>
      </c>
      <c r="Y372" t="s">
        <v>39</v>
      </c>
      <c r="Z372" t="s">
        <v>205</v>
      </c>
      <c r="AA372" t="s">
        <v>54</v>
      </c>
    </row>
    <row r="373" spans="1:27" x14ac:dyDescent="0.3">
      <c r="A373">
        <v>5</v>
      </c>
      <c r="B373" t="s">
        <v>43</v>
      </c>
      <c r="C373">
        <v>6</v>
      </c>
      <c r="D373" t="s">
        <v>26</v>
      </c>
      <c r="E373" t="s">
        <v>1784</v>
      </c>
      <c r="F373" t="s">
        <v>13</v>
      </c>
      <c r="G373" t="s">
        <v>5293</v>
      </c>
      <c r="H373" s="3">
        <v>0</v>
      </c>
      <c r="I373" s="5">
        <v>42602</v>
      </c>
      <c r="J373" s="5" t="str">
        <f t="shared" si="10"/>
        <v>September</v>
      </c>
      <c r="K373" s="7">
        <f t="shared" si="11"/>
        <v>2016</v>
      </c>
      <c r="L373" t="s">
        <v>5681</v>
      </c>
      <c r="M373" t="s">
        <v>16</v>
      </c>
      <c r="N373">
        <v>23666</v>
      </c>
      <c r="O373">
        <v>1355</v>
      </c>
      <c r="P373" t="s">
        <v>4647</v>
      </c>
      <c r="Q373">
        <v>9</v>
      </c>
      <c r="R373">
        <v>2</v>
      </c>
      <c r="S373" t="s">
        <v>18</v>
      </c>
      <c r="U373">
        <v>9.26</v>
      </c>
      <c r="V373">
        <v>20</v>
      </c>
      <c r="W373" t="s">
        <v>33</v>
      </c>
      <c r="X373" s="5">
        <v>42607</v>
      </c>
      <c r="Y373" t="s">
        <v>39</v>
      </c>
      <c r="Z373" t="s">
        <v>205</v>
      </c>
      <c r="AA373" t="s">
        <v>64</v>
      </c>
    </row>
    <row r="374" spans="1:27" x14ac:dyDescent="0.3">
      <c r="A374">
        <v>5</v>
      </c>
      <c r="B374" t="s">
        <v>43</v>
      </c>
      <c r="C374">
        <v>6</v>
      </c>
      <c r="D374" t="s">
        <v>11</v>
      </c>
      <c r="E374" t="s">
        <v>2556</v>
      </c>
      <c r="F374" t="s">
        <v>13</v>
      </c>
      <c r="G374" t="s">
        <v>985</v>
      </c>
      <c r="H374" s="3">
        <v>0.2</v>
      </c>
      <c r="I374" s="5">
        <v>42641</v>
      </c>
      <c r="J374" s="5" t="str">
        <f t="shared" si="10"/>
        <v>September</v>
      </c>
      <c r="K374" s="7">
        <f t="shared" si="11"/>
        <v>2016</v>
      </c>
      <c r="L374" t="s">
        <v>2557</v>
      </c>
      <c r="M374" t="s">
        <v>16</v>
      </c>
      <c r="N374">
        <v>33021</v>
      </c>
      <c r="O374">
        <v>503</v>
      </c>
      <c r="P374" t="s">
        <v>2558</v>
      </c>
      <c r="Q374">
        <v>17</v>
      </c>
      <c r="R374">
        <v>4</v>
      </c>
      <c r="S374" t="s">
        <v>18</v>
      </c>
      <c r="U374">
        <v>16.850000000000001</v>
      </c>
      <c r="V374">
        <v>337</v>
      </c>
      <c r="W374" t="s">
        <v>19</v>
      </c>
      <c r="X374" s="5">
        <v>42646</v>
      </c>
      <c r="Y374" t="s">
        <v>39</v>
      </c>
      <c r="Z374" t="s">
        <v>40</v>
      </c>
      <c r="AA374" t="s">
        <v>47</v>
      </c>
    </row>
    <row r="375" spans="1:27" x14ac:dyDescent="0.3">
      <c r="A375">
        <v>4</v>
      </c>
      <c r="B375" t="s">
        <v>43</v>
      </c>
      <c r="C375">
        <v>6</v>
      </c>
      <c r="D375" t="s">
        <v>50</v>
      </c>
      <c r="E375" t="s">
        <v>1658</v>
      </c>
      <c r="F375" t="s">
        <v>13</v>
      </c>
      <c r="G375" t="s">
        <v>1330</v>
      </c>
      <c r="H375" s="3">
        <v>0</v>
      </c>
      <c r="I375" s="5">
        <v>42503</v>
      </c>
      <c r="J375" s="5" t="str">
        <f t="shared" si="10"/>
        <v>September</v>
      </c>
      <c r="K375" s="7">
        <f t="shared" si="11"/>
        <v>2016</v>
      </c>
      <c r="L375" t="s">
        <v>5136</v>
      </c>
      <c r="M375" t="s">
        <v>30</v>
      </c>
      <c r="N375">
        <v>94601</v>
      </c>
      <c r="O375">
        <v>1273</v>
      </c>
      <c r="P375" t="s">
        <v>4783</v>
      </c>
      <c r="Q375">
        <v>52</v>
      </c>
      <c r="R375">
        <v>3</v>
      </c>
      <c r="S375" t="s">
        <v>32</v>
      </c>
      <c r="U375">
        <v>52.49</v>
      </c>
      <c r="V375">
        <v>150</v>
      </c>
      <c r="W375" t="s">
        <v>19</v>
      </c>
      <c r="X375" s="5">
        <v>42507</v>
      </c>
      <c r="Y375" t="s">
        <v>39</v>
      </c>
      <c r="Z375" t="s">
        <v>34</v>
      </c>
      <c r="AA375" t="s">
        <v>113</v>
      </c>
    </row>
    <row r="376" spans="1:27" x14ac:dyDescent="0.3">
      <c r="A376">
        <v>5</v>
      </c>
      <c r="B376" t="s">
        <v>43</v>
      </c>
      <c r="C376">
        <v>6</v>
      </c>
      <c r="D376" t="s">
        <v>26</v>
      </c>
      <c r="E376" t="s">
        <v>4450</v>
      </c>
      <c r="F376" t="s">
        <v>13</v>
      </c>
      <c r="G376" t="s">
        <v>1705</v>
      </c>
      <c r="H376" s="3">
        <v>0</v>
      </c>
      <c r="I376" s="5">
        <v>42443</v>
      </c>
      <c r="J376" s="5" t="str">
        <f t="shared" si="10"/>
        <v>September</v>
      </c>
      <c r="K376" s="7">
        <f t="shared" si="11"/>
        <v>2016</v>
      </c>
      <c r="L376" t="s">
        <v>4451</v>
      </c>
      <c r="M376" t="s">
        <v>30</v>
      </c>
      <c r="N376">
        <v>84321</v>
      </c>
      <c r="O376">
        <v>418</v>
      </c>
      <c r="P376" t="s">
        <v>1056</v>
      </c>
      <c r="Q376">
        <v>3</v>
      </c>
      <c r="R376">
        <v>1</v>
      </c>
      <c r="S376" t="s">
        <v>32</v>
      </c>
      <c r="U376">
        <v>3.24</v>
      </c>
      <c r="V376">
        <v>81</v>
      </c>
      <c r="W376" t="s">
        <v>19</v>
      </c>
      <c r="X376" s="5">
        <v>42448</v>
      </c>
      <c r="Y376" t="s">
        <v>39</v>
      </c>
      <c r="Z376" t="s">
        <v>87</v>
      </c>
      <c r="AA376" t="s">
        <v>42</v>
      </c>
    </row>
    <row r="377" spans="1:27" x14ac:dyDescent="0.3">
      <c r="A377">
        <v>5</v>
      </c>
      <c r="B377" t="s">
        <v>43</v>
      </c>
      <c r="C377">
        <v>6</v>
      </c>
      <c r="D377" t="s">
        <v>26</v>
      </c>
      <c r="E377" t="s">
        <v>4450</v>
      </c>
      <c r="F377" t="s">
        <v>13</v>
      </c>
      <c r="G377" t="s">
        <v>1705</v>
      </c>
      <c r="H377" s="3">
        <v>0</v>
      </c>
      <c r="I377" s="5">
        <v>42443</v>
      </c>
      <c r="J377" s="5" t="str">
        <f t="shared" si="10"/>
        <v>September</v>
      </c>
      <c r="K377" s="7">
        <f t="shared" si="11"/>
        <v>2016</v>
      </c>
      <c r="L377" t="s">
        <v>4451</v>
      </c>
      <c r="M377" t="s">
        <v>30</v>
      </c>
      <c r="N377">
        <v>84321</v>
      </c>
      <c r="O377">
        <v>1503</v>
      </c>
      <c r="P377" t="s">
        <v>3908</v>
      </c>
      <c r="Q377">
        <v>6</v>
      </c>
      <c r="R377">
        <v>2</v>
      </c>
      <c r="S377" t="s">
        <v>32</v>
      </c>
      <c r="U377">
        <v>5.77</v>
      </c>
      <c r="V377">
        <v>21</v>
      </c>
      <c r="W377" t="s">
        <v>19</v>
      </c>
      <c r="X377" s="5">
        <v>42448</v>
      </c>
      <c r="Y377" t="s">
        <v>39</v>
      </c>
      <c r="Z377" t="s">
        <v>87</v>
      </c>
      <c r="AA377" t="s">
        <v>42</v>
      </c>
    </row>
    <row r="378" spans="1:27" x14ac:dyDescent="0.3">
      <c r="A378">
        <v>5</v>
      </c>
      <c r="B378" t="s">
        <v>43</v>
      </c>
      <c r="C378">
        <v>6</v>
      </c>
      <c r="D378" t="s">
        <v>26</v>
      </c>
      <c r="E378" t="s">
        <v>4450</v>
      </c>
      <c r="F378" t="s">
        <v>13</v>
      </c>
      <c r="G378" t="s">
        <v>1705</v>
      </c>
      <c r="H378" s="3">
        <v>0.2</v>
      </c>
      <c r="I378" s="5">
        <v>42443</v>
      </c>
      <c r="J378" s="5" t="str">
        <f t="shared" si="10"/>
        <v>September</v>
      </c>
      <c r="K378" s="7">
        <f t="shared" si="11"/>
        <v>2016</v>
      </c>
      <c r="L378" t="s">
        <v>4451</v>
      </c>
      <c r="M378" t="s">
        <v>30</v>
      </c>
      <c r="N378">
        <v>84321</v>
      </c>
      <c r="O378">
        <v>1310</v>
      </c>
      <c r="P378" t="s">
        <v>8262</v>
      </c>
      <c r="Q378">
        <v>20</v>
      </c>
      <c r="R378">
        <v>2</v>
      </c>
      <c r="S378" t="s">
        <v>32</v>
      </c>
      <c r="U378">
        <v>20.170000000000002</v>
      </c>
      <c r="V378">
        <v>62</v>
      </c>
      <c r="W378" t="s">
        <v>19</v>
      </c>
      <c r="X378" s="5">
        <v>42448</v>
      </c>
      <c r="Y378" t="s">
        <v>39</v>
      </c>
      <c r="Z378" t="s">
        <v>87</v>
      </c>
      <c r="AA378" t="s">
        <v>54</v>
      </c>
    </row>
    <row r="379" spans="1:27" x14ac:dyDescent="0.3">
      <c r="A379">
        <v>5</v>
      </c>
      <c r="B379" t="s">
        <v>43</v>
      </c>
      <c r="C379">
        <v>6</v>
      </c>
      <c r="D379" t="s">
        <v>26</v>
      </c>
      <c r="E379" t="s">
        <v>4450</v>
      </c>
      <c r="F379" t="s">
        <v>13</v>
      </c>
      <c r="G379" t="s">
        <v>1705</v>
      </c>
      <c r="H379" s="3">
        <v>0.2</v>
      </c>
      <c r="I379" s="5">
        <v>42443</v>
      </c>
      <c r="J379" s="5" t="str">
        <f t="shared" si="10"/>
        <v>September</v>
      </c>
      <c r="K379" s="7">
        <f t="shared" si="11"/>
        <v>2016</v>
      </c>
      <c r="L379" t="s">
        <v>4451</v>
      </c>
      <c r="M379" t="s">
        <v>30</v>
      </c>
      <c r="N379">
        <v>84321</v>
      </c>
      <c r="O379">
        <v>722</v>
      </c>
      <c r="P379" t="s">
        <v>2837</v>
      </c>
      <c r="Q379">
        <v>11</v>
      </c>
      <c r="R379">
        <v>4</v>
      </c>
      <c r="S379" t="s">
        <v>32</v>
      </c>
      <c r="U379">
        <v>11.17</v>
      </c>
      <c r="V379">
        <v>33</v>
      </c>
      <c r="W379" t="s">
        <v>19</v>
      </c>
      <c r="X379" s="5">
        <v>42448</v>
      </c>
      <c r="Y379" t="s">
        <v>39</v>
      </c>
      <c r="Z379" t="s">
        <v>87</v>
      </c>
      <c r="AA379" t="s">
        <v>54</v>
      </c>
    </row>
    <row r="380" spans="1:27" x14ac:dyDescent="0.3">
      <c r="A380">
        <v>5</v>
      </c>
      <c r="B380" t="s">
        <v>43</v>
      </c>
      <c r="C380">
        <v>6</v>
      </c>
      <c r="D380" t="s">
        <v>50</v>
      </c>
      <c r="E380" t="s">
        <v>4450</v>
      </c>
      <c r="F380" t="s">
        <v>13</v>
      </c>
      <c r="G380" t="s">
        <v>1705</v>
      </c>
      <c r="H380" s="3">
        <v>0</v>
      </c>
      <c r="I380" s="5">
        <v>42443</v>
      </c>
      <c r="J380" s="5" t="str">
        <f t="shared" si="10"/>
        <v>September</v>
      </c>
      <c r="K380" s="7">
        <f t="shared" si="11"/>
        <v>2016</v>
      </c>
      <c r="L380" t="s">
        <v>4451</v>
      </c>
      <c r="M380" t="s">
        <v>30</v>
      </c>
      <c r="N380">
        <v>84321</v>
      </c>
      <c r="O380">
        <v>914</v>
      </c>
      <c r="P380" t="s">
        <v>5118</v>
      </c>
      <c r="Q380">
        <v>7</v>
      </c>
      <c r="R380">
        <v>12</v>
      </c>
      <c r="S380" t="s">
        <v>32</v>
      </c>
      <c r="U380">
        <v>6.62</v>
      </c>
      <c r="V380">
        <v>83</v>
      </c>
      <c r="W380" t="s">
        <v>19</v>
      </c>
      <c r="X380" s="5">
        <v>42448</v>
      </c>
      <c r="Y380" t="s">
        <v>39</v>
      </c>
      <c r="Z380" t="s">
        <v>87</v>
      </c>
      <c r="AA380" t="s">
        <v>113</v>
      </c>
    </row>
    <row r="381" spans="1:27" x14ac:dyDescent="0.3">
      <c r="A381">
        <v>4</v>
      </c>
      <c r="B381" t="s">
        <v>43</v>
      </c>
      <c r="C381">
        <v>6</v>
      </c>
      <c r="D381" t="s">
        <v>11</v>
      </c>
      <c r="E381" t="s">
        <v>171</v>
      </c>
      <c r="F381" t="s">
        <v>13</v>
      </c>
      <c r="G381" t="s">
        <v>1292</v>
      </c>
      <c r="H381" s="3">
        <v>0.4</v>
      </c>
      <c r="I381" s="5">
        <v>42727</v>
      </c>
      <c r="J381" s="5" t="str">
        <f t="shared" si="10"/>
        <v>September</v>
      </c>
      <c r="K381" s="7">
        <f t="shared" si="11"/>
        <v>2016</v>
      </c>
      <c r="L381" t="s">
        <v>5647</v>
      </c>
      <c r="M381" t="s">
        <v>102</v>
      </c>
      <c r="N381">
        <v>10024</v>
      </c>
      <c r="O381">
        <v>829</v>
      </c>
      <c r="P381" t="s">
        <v>1821</v>
      </c>
      <c r="Q381">
        <v>-20</v>
      </c>
      <c r="R381">
        <v>2</v>
      </c>
      <c r="S381" t="s">
        <v>104</v>
      </c>
      <c r="U381">
        <v>-19.55</v>
      </c>
      <c r="V381">
        <v>53</v>
      </c>
      <c r="W381" t="s">
        <v>33</v>
      </c>
      <c r="X381" s="5">
        <v>42731</v>
      </c>
      <c r="Y381" t="s">
        <v>39</v>
      </c>
      <c r="Z381" t="s">
        <v>175</v>
      </c>
      <c r="AA381" t="s">
        <v>41</v>
      </c>
    </row>
    <row r="382" spans="1:27" x14ac:dyDescent="0.3">
      <c r="A382">
        <v>4</v>
      </c>
      <c r="B382" t="s">
        <v>43</v>
      </c>
      <c r="C382">
        <v>6</v>
      </c>
      <c r="D382" t="s">
        <v>26</v>
      </c>
      <c r="E382" t="s">
        <v>171</v>
      </c>
      <c r="F382" t="s">
        <v>13</v>
      </c>
      <c r="G382" t="s">
        <v>1292</v>
      </c>
      <c r="H382" s="3">
        <v>0</v>
      </c>
      <c r="I382" s="5">
        <v>42727</v>
      </c>
      <c r="J382" s="5" t="str">
        <f t="shared" si="10"/>
        <v>September</v>
      </c>
      <c r="K382" s="7">
        <f t="shared" si="11"/>
        <v>2016</v>
      </c>
      <c r="L382" t="s">
        <v>5647</v>
      </c>
      <c r="M382" t="s">
        <v>102</v>
      </c>
      <c r="N382">
        <v>10024</v>
      </c>
      <c r="O382">
        <v>298</v>
      </c>
      <c r="P382" t="s">
        <v>1271</v>
      </c>
      <c r="Q382">
        <v>16</v>
      </c>
      <c r="R382">
        <v>3</v>
      </c>
      <c r="S382" t="s">
        <v>104</v>
      </c>
      <c r="U382">
        <v>15.83</v>
      </c>
      <c r="V382">
        <v>57</v>
      </c>
      <c r="W382" t="s">
        <v>33</v>
      </c>
      <c r="X382" s="5">
        <v>42731</v>
      </c>
      <c r="Y382" t="s">
        <v>39</v>
      </c>
      <c r="Z382" t="s">
        <v>175</v>
      </c>
      <c r="AA382" t="s">
        <v>56</v>
      </c>
    </row>
    <row r="383" spans="1:27" x14ac:dyDescent="0.3">
      <c r="A383">
        <v>4</v>
      </c>
      <c r="B383" t="s">
        <v>43</v>
      </c>
      <c r="C383">
        <v>6</v>
      </c>
      <c r="D383" t="s">
        <v>26</v>
      </c>
      <c r="E383" t="s">
        <v>27</v>
      </c>
      <c r="F383" t="s">
        <v>13</v>
      </c>
      <c r="G383" t="s">
        <v>5413</v>
      </c>
      <c r="H383" s="3">
        <v>0</v>
      </c>
      <c r="I383" s="5">
        <v>42534</v>
      </c>
      <c r="J383" s="5" t="str">
        <f t="shared" si="10"/>
        <v>September</v>
      </c>
      <c r="K383" s="7">
        <f t="shared" si="11"/>
        <v>2016</v>
      </c>
      <c r="L383" t="s">
        <v>6579</v>
      </c>
      <c r="M383" t="s">
        <v>30</v>
      </c>
      <c r="N383">
        <v>90032</v>
      </c>
      <c r="O383">
        <v>1508</v>
      </c>
      <c r="P383" t="s">
        <v>3043</v>
      </c>
      <c r="Q383">
        <v>5</v>
      </c>
      <c r="R383">
        <v>3</v>
      </c>
      <c r="S383" t="s">
        <v>32</v>
      </c>
      <c r="U383">
        <v>4.79</v>
      </c>
      <c r="V383">
        <v>15</v>
      </c>
      <c r="W383" t="s">
        <v>33</v>
      </c>
      <c r="X383" s="5">
        <v>42538</v>
      </c>
      <c r="Y383" t="s">
        <v>39</v>
      </c>
      <c r="Z383" t="s">
        <v>34</v>
      </c>
      <c r="AA383" t="s">
        <v>49</v>
      </c>
    </row>
    <row r="384" spans="1:27" x14ac:dyDescent="0.3">
      <c r="A384">
        <v>2</v>
      </c>
      <c r="B384" t="s">
        <v>43</v>
      </c>
      <c r="C384">
        <v>3</v>
      </c>
      <c r="D384" t="s">
        <v>26</v>
      </c>
      <c r="E384" t="s">
        <v>870</v>
      </c>
      <c r="F384" t="s">
        <v>13</v>
      </c>
      <c r="G384" t="s">
        <v>5413</v>
      </c>
      <c r="H384" s="3">
        <v>0</v>
      </c>
      <c r="I384" s="5">
        <v>42440</v>
      </c>
      <c r="J384" s="5" t="str">
        <f t="shared" si="10"/>
        <v>September</v>
      </c>
      <c r="K384" s="7">
        <f t="shared" si="11"/>
        <v>2016</v>
      </c>
      <c r="L384" t="s">
        <v>6103</v>
      </c>
      <c r="M384" t="s">
        <v>16</v>
      </c>
      <c r="N384">
        <v>40475</v>
      </c>
      <c r="O384">
        <v>654</v>
      </c>
      <c r="P384" t="s">
        <v>957</v>
      </c>
      <c r="Q384">
        <v>38</v>
      </c>
      <c r="R384">
        <v>3</v>
      </c>
      <c r="S384" t="s">
        <v>18</v>
      </c>
      <c r="U384">
        <v>38.159999999999997</v>
      </c>
      <c r="V384">
        <v>147</v>
      </c>
      <c r="W384" t="s">
        <v>33</v>
      </c>
      <c r="X384" s="5">
        <v>42442</v>
      </c>
      <c r="Y384" t="s">
        <v>20</v>
      </c>
      <c r="Z384" t="s">
        <v>21</v>
      </c>
      <c r="AA384" t="s">
        <v>56</v>
      </c>
    </row>
    <row r="385" spans="1:27" x14ac:dyDescent="0.3">
      <c r="A385">
        <v>2</v>
      </c>
      <c r="B385" t="s">
        <v>43</v>
      </c>
      <c r="C385">
        <v>3</v>
      </c>
      <c r="D385" t="s">
        <v>26</v>
      </c>
      <c r="E385" t="s">
        <v>870</v>
      </c>
      <c r="F385" t="s">
        <v>13</v>
      </c>
      <c r="G385" t="s">
        <v>5413</v>
      </c>
      <c r="H385" s="3">
        <v>0</v>
      </c>
      <c r="I385" s="5">
        <v>42440</v>
      </c>
      <c r="J385" s="5" t="str">
        <f t="shared" si="10"/>
        <v>September</v>
      </c>
      <c r="K385" s="7">
        <f t="shared" si="11"/>
        <v>2016</v>
      </c>
      <c r="L385" t="s">
        <v>6103</v>
      </c>
      <c r="M385" t="s">
        <v>16</v>
      </c>
      <c r="N385">
        <v>40475</v>
      </c>
      <c r="O385">
        <v>1778</v>
      </c>
      <c r="P385" t="s">
        <v>3906</v>
      </c>
      <c r="Q385">
        <v>7</v>
      </c>
      <c r="R385">
        <v>3</v>
      </c>
      <c r="S385" t="s">
        <v>18</v>
      </c>
      <c r="U385">
        <v>7.02</v>
      </c>
      <c r="V385">
        <v>15</v>
      </c>
      <c r="W385" t="s">
        <v>33</v>
      </c>
      <c r="X385" s="5">
        <v>42442</v>
      </c>
      <c r="Y385" t="s">
        <v>20</v>
      </c>
      <c r="Z385" t="s">
        <v>21</v>
      </c>
      <c r="AA385" t="s">
        <v>64</v>
      </c>
    </row>
    <row r="386" spans="1:27" x14ac:dyDescent="0.3">
      <c r="A386">
        <v>2</v>
      </c>
      <c r="B386" t="s">
        <v>43</v>
      </c>
      <c r="C386">
        <v>3</v>
      </c>
      <c r="D386" t="s">
        <v>50</v>
      </c>
      <c r="E386" t="s">
        <v>870</v>
      </c>
      <c r="F386" t="s">
        <v>13</v>
      </c>
      <c r="G386" t="s">
        <v>5413</v>
      </c>
      <c r="H386" s="3">
        <v>0</v>
      </c>
      <c r="I386" s="5">
        <v>42440</v>
      </c>
      <c r="J386" s="5" t="str">
        <f t="shared" ref="J386:J449" si="12">TEXT($I$2,"mmmm")</f>
        <v>September</v>
      </c>
      <c r="K386" s="7">
        <f t="shared" si="11"/>
        <v>2016</v>
      </c>
      <c r="L386" t="s">
        <v>6103</v>
      </c>
      <c r="M386" t="s">
        <v>16</v>
      </c>
      <c r="N386">
        <v>40475</v>
      </c>
      <c r="O386">
        <v>1066</v>
      </c>
      <c r="P386" t="s">
        <v>4928</v>
      </c>
      <c r="Q386">
        <v>14</v>
      </c>
      <c r="R386">
        <v>2</v>
      </c>
      <c r="S386" t="s">
        <v>18</v>
      </c>
      <c r="U386">
        <v>14.17</v>
      </c>
      <c r="V386">
        <v>33</v>
      </c>
      <c r="W386" t="s">
        <v>33</v>
      </c>
      <c r="X386" s="5">
        <v>42442</v>
      </c>
      <c r="Y386" t="s">
        <v>20</v>
      </c>
      <c r="Z386" t="s">
        <v>21</v>
      </c>
      <c r="AA386" t="s">
        <v>113</v>
      </c>
    </row>
    <row r="387" spans="1:27" x14ac:dyDescent="0.3">
      <c r="A387">
        <v>2</v>
      </c>
      <c r="B387" t="s">
        <v>43</v>
      </c>
      <c r="C387">
        <v>3</v>
      </c>
      <c r="D387" t="s">
        <v>50</v>
      </c>
      <c r="E387" t="s">
        <v>870</v>
      </c>
      <c r="F387" t="s">
        <v>13</v>
      </c>
      <c r="G387" t="s">
        <v>5413</v>
      </c>
      <c r="H387" s="3">
        <v>0</v>
      </c>
      <c r="I387" s="5">
        <v>42440</v>
      </c>
      <c r="J387" s="5" t="str">
        <f t="shared" si="12"/>
        <v>September</v>
      </c>
      <c r="K387" s="7">
        <f t="shared" ref="K387:K450" si="13">YEAR(I387)</f>
        <v>2016</v>
      </c>
      <c r="L387" t="s">
        <v>6103</v>
      </c>
      <c r="M387" t="s">
        <v>16</v>
      </c>
      <c r="N387">
        <v>40475</v>
      </c>
      <c r="O387">
        <v>1249</v>
      </c>
      <c r="P387" t="s">
        <v>1083</v>
      </c>
      <c r="Q387">
        <v>165</v>
      </c>
      <c r="R387">
        <v>3</v>
      </c>
      <c r="S387" t="s">
        <v>18</v>
      </c>
      <c r="U387">
        <v>164.63</v>
      </c>
      <c r="V387">
        <v>588</v>
      </c>
      <c r="W387" t="s">
        <v>33</v>
      </c>
      <c r="X387" s="5">
        <v>42442</v>
      </c>
      <c r="Y387" t="s">
        <v>20</v>
      </c>
      <c r="Z387" t="s">
        <v>21</v>
      </c>
      <c r="AA387" t="s">
        <v>52</v>
      </c>
    </row>
    <row r="388" spans="1:27" x14ac:dyDescent="0.3">
      <c r="A388">
        <v>5</v>
      </c>
      <c r="B388" t="s">
        <v>43</v>
      </c>
      <c r="C388">
        <v>6</v>
      </c>
      <c r="D388" t="s">
        <v>50</v>
      </c>
      <c r="E388" t="s">
        <v>192</v>
      </c>
      <c r="F388" t="s">
        <v>13</v>
      </c>
      <c r="G388" t="s">
        <v>2117</v>
      </c>
      <c r="H388" s="3">
        <v>0.2</v>
      </c>
      <c r="I388" s="5">
        <v>42639</v>
      </c>
      <c r="J388" s="5" t="str">
        <f t="shared" si="12"/>
        <v>September</v>
      </c>
      <c r="K388" s="7">
        <f t="shared" si="13"/>
        <v>2016</v>
      </c>
      <c r="L388" t="s">
        <v>5019</v>
      </c>
      <c r="M388" t="s">
        <v>73</v>
      </c>
      <c r="N388">
        <v>60623</v>
      </c>
      <c r="O388">
        <v>1069</v>
      </c>
      <c r="P388" t="s">
        <v>4848</v>
      </c>
      <c r="Q388">
        <v>38</v>
      </c>
      <c r="R388">
        <v>11</v>
      </c>
      <c r="S388" t="s">
        <v>75</v>
      </c>
      <c r="U388">
        <v>38.46</v>
      </c>
      <c r="V388">
        <v>154</v>
      </c>
      <c r="W388" t="s">
        <v>19</v>
      </c>
      <c r="X388" s="5">
        <v>42644</v>
      </c>
      <c r="Y388" t="s">
        <v>39</v>
      </c>
      <c r="Z388" t="s">
        <v>139</v>
      </c>
      <c r="AA388" t="s">
        <v>113</v>
      </c>
    </row>
    <row r="389" spans="1:27" x14ac:dyDescent="0.3">
      <c r="A389">
        <v>0</v>
      </c>
      <c r="B389" t="s">
        <v>10</v>
      </c>
      <c r="C389">
        <v>0</v>
      </c>
      <c r="D389" t="s">
        <v>26</v>
      </c>
      <c r="E389" t="s">
        <v>305</v>
      </c>
      <c r="F389" t="s">
        <v>13</v>
      </c>
      <c r="G389" t="s">
        <v>1199</v>
      </c>
      <c r="H389" s="3">
        <v>0.2</v>
      </c>
      <c r="I389" s="5">
        <v>42492</v>
      </c>
      <c r="J389" s="5" t="str">
        <f t="shared" si="12"/>
        <v>September</v>
      </c>
      <c r="K389" s="7">
        <f t="shared" si="13"/>
        <v>2016</v>
      </c>
      <c r="L389" t="s">
        <v>3238</v>
      </c>
      <c r="M389" t="s">
        <v>102</v>
      </c>
      <c r="N389">
        <v>43229</v>
      </c>
      <c r="O389">
        <v>287</v>
      </c>
      <c r="P389" t="s">
        <v>3081</v>
      </c>
      <c r="Q389">
        <v>2</v>
      </c>
      <c r="R389">
        <v>3</v>
      </c>
      <c r="S389" t="s">
        <v>104</v>
      </c>
      <c r="U389">
        <v>1.96</v>
      </c>
      <c r="V389">
        <v>26</v>
      </c>
      <c r="W389" t="s">
        <v>19</v>
      </c>
      <c r="X389" s="5">
        <v>42492</v>
      </c>
      <c r="Y389" t="s">
        <v>773</v>
      </c>
      <c r="Z389" t="s">
        <v>309</v>
      </c>
      <c r="AA389" t="s">
        <v>56</v>
      </c>
    </row>
    <row r="390" spans="1:27" x14ac:dyDescent="0.3">
      <c r="A390">
        <v>4</v>
      </c>
      <c r="B390" t="s">
        <v>43</v>
      </c>
      <c r="C390">
        <v>6</v>
      </c>
      <c r="D390" t="s">
        <v>11</v>
      </c>
      <c r="E390" t="s">
        <v>5675</v>
      </c>
      <c r="F390" t="s">
        <v>13</v>
      </c>
      <c r="G390" t="s">
        <v>5321</v>
      </c>
      <c r="H390" s="3">
        <v>0</v>
      </c>
      <c r="I390" s="5">
        <v>42661</v>
      </c>
      <c r="J390" s="5" t="str">
        <f t="shared" si="12"/>
        <v>September</v>
      </c>
      <c r="K390" s="7">
        <f t="shared" si="13"/>
        <v>2016</v>
      </c>
      <c r="L390" t="s">
        <v>5676</v>
      </c>
      <c r="M390" t="s">
        <v>16</v>
      </c>
      <c r="N390">
        <v>71854</v>
      </c>
      <c r="O390">
        <v>1213</v>
      </c>
      <c r="P390" t="s">
        <v>1829</v>
      </c>
      <c r="Q390">
        <v>145</v>
      </c>
      <c r="R390">
        <v>6</v>
      </c>
      <c r="S390" t="s">
        <v>18</v>
      </c>
      <c r="U390">
        <v>145.28</v>
      </c>
      <c r="V390">
        <v>605</v>
      </c>
      <c r="W390" t="s">
        <v>33</v>
      </c>
      <c r="X390" s="5">
        <v>42665</v>
      </c>
      <c r="Y390" t="s">
        <v>39</v>
      </c>
      <c r="Z390" t="s">
        <v>1016</v>
      </c>
      <c r="AA390" t="s">
        <v>24</v>
      </c>
    </row>
    <row r="391" spans="1:27" x14ac:dyDescent="0.3">
      <c r="A391">
        <v>4</v>
      </c>
      <c r="B391" t="s">
        <v>43</v>
      </c>
      <c r="C391">
        <v>6</v>
      </c>
      <c r="D391" t="s">
        <v>26</v>
      </c>
      <c r="E391" t="s">
        <v>1595</v>
      </c>
      <c r="F391" t="s">
        <v>13</v>
      </c>
      <c r="G391" t="s">
        <v>6953</v>
      </c>
      <c r="H391" s="3">
        <v>0.2</v>
      </c>
      <c r="I391" s="5">
        <v>42639</v>
      </c>
      <c r="J391" s="5" t="str">
        <f t="shared" si="12"/>
        <v>September</v>
      </c>
      <c r="K391" s="7">
        <f t="shared" si="13"/>
        <v>2016</v>
      </c>
      <c r="L391" t="s">
        <v>7533</v>
      </c>
      <c r="M391" t="s">
        <v>102</v>
      </c>
      <c r="N391">
        <v>43130</v>
      </c>
      <c r="O391">
        <v>1087</v>
      </c>
      <c r="P391" t="s">
        <v>8267</v>
      </c>
      <c r="Q391">
        <v>11</v>
      </c>
      <c r="R391">
        <v>4</v>
      </c>
      <c r="S391" t="s">
        <v>104</v>
      </c>
      <c r="U391">
        <v>11.1</v>
      </c>
      <c r="V391">
        <v>33</v>
      </c>
      <c r="W391" t="s">
        <v>76</v>
      </c>
      <c r="X391" s="5">
        <v>42643</v>
      </c>
      <c r="Y391" t="s">
        <v>39</v>
      </c>
      <c r="Z391" t="s">
        <v>309</v>
      </c>
      <c r="AA391" t="s">
        <v>64</v>
      </c>
    </row>
    <row r="392" spans="1:27" x14ac:dyDescent="0.3">
      <c r="A392">
        <v>4</v>
      </c>
      <c r="B392" t="s">
        <v>43</v>
      </c>
      <c r="C392">
        <v>6</v>
      </c>
      <c r="D392" t="s">
        <v>26</v>
      </c>
      <c r="E392" t="s">
        <v>1595</v>
      </c>
      <c r="F392" t="s">
        <v>13</v>
      </c>
      <c r="G392" t="s">
        <v>6953</v>
      </c>
      <c r="H392" s="3">
        <v>0.2</v>
      </c>
      <c r="I392" s="5">
        <v>42639</v>
      </c>
      <c r="J392" s="5" t="str">
        <f t="shared" si="12"/>
        <v>September</v>
      </c>
      <c r="K392" s="7">
        <f t="shared" si="13"/>
        <v>2016</v>
      </c>
      <c r="L392" t="s">
        <v>7533</v>
      </c>
      <c r="M392" t="s">
        <v>102</v>
      </c>
      <c r="N392">
        <v>43130</v>
      </c>
      <c r="O392">
        <v>856</v>
      </c>
      <c r="P392" t="s">
        <v>2844</v>
      </c>
      <c r="Q392">
        <v>1</v>
      </c>
      <c r="R392">
        <v>6</v>
      </c>
      <c r="S392" t="s">
        <v>104</v>
      </c>
      <c r="U392">
        <v>1.25</v>
      </c>
      <c r="V392">
        <v>17</v>
      </c>
      <c r="W392" t="s">
        <v>76</v>
      </c>
      <c r="X392" s="5">
        <v>42643</v>
      </c>
      <c r="Y392" t="s">
        <v>39</v>
      </c>
      <c r="Z392" t="s">
        <v>309</v>
      </c>
      <c r="AA392" t="s">
        <v>56</v>
      </c>
    </row>
    <row r="393" spans="1:27" x14ac:dyDescent="0.3">
      <c r="A393">
        <v>4</v>
      </c>
      <c r="B393" t="s">
        <v>43</v>
      </c>
      <c r="C393">
        <v>6</v>
      </c>
      <c r="D393" t="s">
        <v>50</v>
      </c>
      <c r="E393" t="s">
        <v>1595</v>
      </c>
      <c r="F393" t="s">
        <v>13</v>
      </c>
      <c r="G393" t="s">
        <v>6953</v>
      </c>
      <c r="H393" s="3">
        <v>0.2</v>
      </c>
      <c r="I393" s="5">
        <v>42639</v>
      </c>
      <c r="J393" s="5" t="str">
        <f t="shared" si="12"/>
        <v>September</v>
      </c>
      <c r="K393" s="7">
        <f t="shared" si="13"/>
        <v>2016</v>
      </c>
      <c r="L393" t="s">
        <v>7533</v>
      </c>
      <c r="M393" t="s">
        <v>102</v>
      </c>
      <c r="N393">
        <v>43130</v>
      </c>
      <c r="O393">
        <v>1065</v>
      </c>
      <c r="P393" t="s">
        <v>5054</v>
      </c>
      <c r="Q393">
        <v>0</v>
      </c>
      <c r="R393">
        <v>2</v>
      </c>
      <c r="S393" t="s">
        <v>104</v>
      </c>
      <c r="U393">
        <v>0.47</v>
      </c>
      <c r="V393">
        <v>3</v>
      </c>
      <c r="W393" t="s">
        <v>76</v>
      </c>
      <c r="X393" s="5">
        <v>42643</v>
      </c>
      <c r="Y393" t="s">
        <v>39</v>
      </c>
      <c r="Z393" t="s">
        <v>309</v>
      </c>
      <c r="AA393" t="s">
        <v>113</v>
      </c>
    </row>
    <row r="394" spans="1:27" x14ac:dyDescent="0.3">
      <c r="A394">
        <v>2</v>
      </c>
      <c r="B394" t="s">
        <v>25</v>
      </c>
      <c r="C394">
        <v>1</v>
      </c>
      <c r="D394" t="s">
        <v>11</v>
      </c>
      <c r="E394" t="s">
        <v>1255</v>
      </c>
      <c r="F394" t="s">
        <v>13</v>
      </c>
      <c r="G394" t="s">
        <v>1690</v>
      </c>
      <c r="H394" s="3">
        <v>0.15</v>
      </c>
      <c r="I394" s="5">
        <v>42400</v>
      </c>
      <c r="J394" s="5" t="str">
        <f t="shared" si="12"/>
        <v>September</v>
      </c>
      <c r="K394" s="7">
        <f t="shared" si="13"/>
        <v>2016</v>
      </c>
      <c r="L394" t="s">
        <v>1691</v>
      </c>
      <c r="M394" t="s">
        <v>30</v>
      </c>
      <c r="N394">
        <v>92691</v>
      </c>
      <c r="O394">
        <v>1432</v>
      </c>
      <c r="P394" t="s">
        <v>1455</v>
      </c>
      <c r="Q394">
        <v>3</v>
      </c>
      <c r="R394">
        <v>2</v>
      </c>
      <c r="S394" t="s">
        <v>32</v>
      </c>
      <c r="U394">
        <v>3.42</v>
      </c>
      <c r="V394">
        <v>291</v>
      </c>
      <c r="W394" t="s">
        <v>19</v>
      </c>
      <c r="X394" s="5">
        <v>42402</v>
      </c>
      <c r="Y394" t="s">
        <v>130</v>
      </c>
      <c r="Z394" t="s">
        <v>34</v>
      </c>
      <c r="AA394" t="s">
        <v>22</v>
      </c>
    </row>
    <row r="395" spans="1:27" x14ac:dyDescent="0.3">
      <c r="A395">
        <v>2</v>
      </c>
      <c r="B395" t="s">
        <v>43</v>
      </c>
      <c r="C395">
        <v>3</v>
      </c>
      <c r="D395" t="s">
        <v>26</v>
      </c>
      <c r="E395" t="s">
        <v>305</v>
      </c>
      <c r="F395" t="s">
        <v>13</v>
      </c>
      <c r="G395" t="s">
        <v>306</v>
      </c>
      <c r="H395" s="3">
        <v>0.2</v>
      </c>
      <c r="I395" s="5">
        <v>42607</v>
      </c>
      <c r="J395" s="5" t="str">
        <f t="shared" si="12"/>
        <v>September</v>
      </c>
      <c r="K395" s="7">
        <f t="shared" si="13"/>
        <v>2016</v>
      </c>
      <c r="L395" t="s">
        <v>307</v>
      </c>
      <c r="M395" t="s">
        <v>102</v>
      </c>
      <c r="N395">
        <v>43229</v>
      </c>
      <c r="O395">
        <v>1219</v>
      </c>
      <c r="P395" t="s">
        <v>308</v>
      </c>
      <c r="Q395">
        <v>15</v>
      </c>
      <c r="R395">
        <v>14</v>
      </c>
      <c r="S395" t="s">
        <v>104</v>
      </c>
      <c r="U395">
        <v>14.53</v>
      </c>
      <c r="V395">
        <v>40</v>
      </c>
      <c r="W395" t="s">
        <v>19</v>
      </c>
      <c r="X395" s="5">
        <v>42609</v>
      </c>
      <c r="Y395" t="s">
        <v>20</v>
      </c>
      <c r="Z395" t="s">
        <v>309</v>
      </c>
      <c r="AA395" t="s">
        <v>176</v>
      </c>
    </row>
    <row r="396" spans="1:27" x14ac:dyDescent="0.3">
      <c r="A396">
        <v>2</v>
      </c>
      <c r="B396" t="s">
        <v>43</v>
      </c>
      <c r="C396">
        <v>3</v>
      </c>
      <c r="D396" t="s">
        <v>26</v>
      </c>
      <c r="E396" t="s">
        <v>305</v>
      </c>
      <c r="F396" t="s">
        <v>13</v>
      </c>
      <c r="G396" t="s">
        <v>306</v>
      </c>
      <c r="H396" s="3">
        <v>0.2</v>
      </c>
      <c r="I396" s="5">
        <v>42607</v>
      </c>
      <c r="J396" s="5" t="str">
        <f t="shared" si="12"/>
        <v>September</v>
      </c>
      <c r="K396" s="7">
        <f t="shared" si="13"/>
        <v>2016</v>
      </c>
      <c r="L396" t="s">
        <v>307</v>
      </c>
      <c r="M396" t="s">
        <v>102</v>
      </c>
      <c r="N396">
        <v>43229</v>
      </c>
      <c r="O396">
        <v>1346</v>
      </c>
      <c r="P396" t="s">
        <v>310</v>
      </c>
      <c r="Q396">
        <v>2</v>
      </c>
      <c r="R396">
        <v>2</v>
      </c>
      <c r="S396" t="s">
        <v>104</v>
      </c>
      <c r="U396">
        <v>1.65</v>
      </c>
      <c r="V396">
        <v>5</v>
      </c>
      <c r="W396" t="s">
        <v>19</v>
      </c>
      <c r="X396" s="5">
        <v>42609</v>
      </c>
      <c r="Y396" t="s">
        <v>20</v>
      </c>
      <c r="Z396" t="s">
        <v>309</v>
      </c>
      <c r="AA396" t="s">
        <v>119</v>
      </c>
    </row>
    <row r="397" spans="1:27" x14ac:dyDescent="0.3">
      <c r="A397">
        <v>2</v>
      </c>
      <c r="B397" t="s">
        <v>43</v>
      </c>
      <c r="C397">
        <v>3</v>
      </c>
      <c r="D397" t="s">
        <v>26</v>
      </c>
      <c r="E397" t="s">
        <v>305</v>
      </c>
      <c r="F397" t="s">
        <v>13</v>
      </c>
      <c r="G397" t="s">
        <v>306</v>
      </c>
      <c r="H397" s="3">
        <v>0.2</v>
      </c>
      <c r="I397" s="5">
        <v>42607</v>
      </c>
      <c r="J397" s="5" t="str">
        <f t="shared" si="12"/>
        <v>September</v>
      </c>
      <c r="K397" s="7">
        <f t="shared" si="13"/>
        <v>2016</v>
      </c>
      <c r="L397" t="s">
        <v>307</v>
      </c>
      <c r="M397" t="s">
        <v>102</v>
      </c>
      <c r="N397">
        <v>43229</v>
      </c>
      <c r="O397">
        <v>1715</v>
      </c>
      <c r="P397" t="s">
        <v>311</v>
      </c>
      <c r="Q397">
        <v>7</v>
      </c>
      <c r="R397">
        <v>3</v>
      </c>
      <c r="S397" t="s">
        <v>104</v>
      </c>
      <c r="U397">
        <v>7.49</v>
      </c>
      <c r="V397">
        <v>24</v>
      </c>
      <c r="W397" t="s">
        <v>19</v>
      </c>
      <c r="X397" s="5">
        <v>42609</v>
      </c>
      <c r="Y397" t="s">
        <v>20</v>
      </c>
      <c r="Z397" t="s">
        <v>309</v>
      </c>
      <c r="AA397" t="s">
        <v>64</v>
      </c>
    </row>
    <row r="398" spans="1:27" x14ac:dyDescent="0.3">
      <c r="A398">
        <v>2</v>
      </c>
      <c r="B398" t="s">
        <v>43</v>
      </c>
      <c r="C398">
        <v>3</v>
      </c>
      <c r="D398" t="s">
        <v>26</v>
      </c>
      <c r="E398" t="s">
        <v>305</v>
      </c>
      <c r="F398" t="s">
        <v>13</v>
      </c>
      <c r="G398" t="s">
        <v>306</v>
      </c>
      <c r="H398" s="3">
        <v>0.2</v>
      </c>
      <c r="I398" s="5">
        <v>42607</v>
      </c>
      <c r="J398" s="5" t="str">
        <f t="shared" si="12"/>
        <v>September</v>
      </c>
      <c r="K398" s="7">
        <f t="shared" si="13"/>
        <v>2016</v>
      </c>
      <c r="L398" t="s">
        <v>307</v>
      </c>
      <c r="M398" t="s">
        <v>102</v>
      </c>
      <c r="N398">
        <v>43229</v>
      </c>
      <c r="O398">
        <v>1589</v>
      </c>
      <c r="P398" t="s">
        <v>312</v>
      </c>
      <c r="Q398">
        <v>44</v>
      </c>
      <c r="R398">
        <v>6</v>
      </c>
      <c r="S398" t="s">
        <v>104</v>
      </c>
      <c r="U398">
        <v>44.03</v>
      </c>
      <c r="V398">
        <v>130</v>
      </c>
      <c r="W398" t="s">
        <v>19</v>
      </c>
      <c r="X398" s="5">
        <v>42609</v>
      </c>
      <c r="Y398" t="s">
        <v>20</v>
      </c>
      <c r="Z398" t="s">
        <v>309</v>
      </c>
      <c r="AA398" t="s">
        <v>119</v>
      </c>
    </row>
    <row r="399" spans="1:27" x14ac:dyDescent="0.3">
      <c r="A399">
        <v>7</v>
      </c>
      <c r="B399" t="s">
        <v>25</v>
      </c>
      <c r="C399">
        <v>6</v>
      </c>
      <c r="D399" t="s">
        <v>26</v>
      </c>
      <c r="E399" t="s">
        <v>192</v>
      </c>
      <c r="F399" t="s">
        <v>13</v>
      </c>
      <c r="G399" t="s">
        <v>5260</v>
      </c>
      <c r="H399" s="3">
        <v>0.8</v>
      </c>
      <c r="I399" s="5">
        <v>42692</v>
      </c>
      <c r="J399" s="5" t="str">
        <f t="shared" si="12"/>
        <v>September</v>
      </c>
      <c r="K399" s="7">
        <f t="shared" si="13"/>
        <v>2016</v>
      </c>
      <c r="L399" t="s">
        <v>6297</v>
      </c>
      <c r="M399" t="s">
        <v>73</v>
      </c>
      <c r="N399">
        <v>60623</v>
      </c>
      <c r="O399">
        <v>721</v>
      </c>
      <c r="P399" t="s">
        <v>1148</v>
      </c>
      <c r="Q399">
        <v>-24</v>
      </c>
      <c r="R399">
        <v>5</v>
      </c>
      <c r="S399" t="s">
        <v>75</v>
      </c>
      <c r="U399">
        <v>-23.89</v>
      </c>
      <c r="V399">
        <v>14</v>
      </c>
      <c r="W399" t="s">
        <v>33</v>
      </c>
      <c r="X399" s="5">
        <v>42699</v>
      </c>
      <c r="Y399" t="s">
        <v>39</v>
      </c>
      <c r="Z399" t="s">
        <v>139</v>
      </c>
      <c r="AA399" t="s">
        <v>54</v>
      </c>
    </row>
    <row r="400" spans="1:27" x14ac:dyDescent="0.3">
      <c r="A400">
        <v>5</v>
      </c>
      <c r="B400" t="s">
        <v>25</v>
      </c>
      <c r="C400">
        <v>3</v>
      </c>
      <c r="D400" t="s">
        <v>50</v>
      </c>
      <c r="E400" t="s">
        <v>237</v>
      </c>
      <c r="F400" t="s">
        <v>13</v>
      </c>
      <c r="G400" t="s">
        <v>1414</v>
      </c>
      <c r="H400" s="3">
        <v>0</v>
      </c>
      <c r="I400" s="5">
        <v>42588</v>
      </c>
      <c r="J400" s="5" t="str">
        <f t="shared" si="12"/>
        <v>September</v>
      </c>
      <c r="K400" s="7">
        <f t="shared" si="13"/>
        <v>2016</v>
      </c>
      <c r="L400" t="s">
        <v>4904</v>
      </c>
      <c r="M400" t="s">
        <v>16</v>
      </c>
      <c r="N400">
        <v>29203</v>
      </c>
      <c r="O400">
        <v>1063</v>
      </c>
      <c r="P400" t="s">
        <v>4768</v>
      </c>
      <c r="Q400">
        <v>23</v>
      </c>
      <c r="R400">
        <v>3</v>
      </c>
      <c r="S400" t="s">
        <v>18</v>
      </c>
      <c r="U400">
        <v>22.65</v>
      </c>
      <c r="V400">
        <v>63</v>
      </c>
      <c r="W400" t="s">
        <v>19</v>
      </c>
      <c r="X400" s="5">
        <v>42593</v>
      </c>
      <c r="Y400" t="s">
        <v>20</v>
      </c>
      <c r="Z400" t="s">
        <v>240</v>
      </c>
      <c r="AA400" t="s">
        <v>113</v>
      </c>
    </row>
    <row r="401" spans="1:27" x14ac:dyDescent="0.3">
      <c r="A401">
        <v>2</v>
      </c>
      <c r="B401" t="s">
        <v>43</v>
      </c>
      <c r="C401">
        <v>3</v>
      </c>
      <c r="D401" t="s">
        <v>11</v>
      </c>
      <c r="E401" t="s">
        <v>99</v>
      </c>
      <c r="F401" t="s">
        <v>13</v>
      </c>
      <c r="G401" t="s">
        <v>575</v>
      </c>
      <c r="H401" s="3">
        <v>0.2</v>
      </c>
      <c r="I401" s="5">
        <v>42385</v>
      </c>
      <c r="J401" s="5" t="str">
        <f t="shared" si="12"/>
        <v>September</v>
      </c>
      <c r="K401" s="7">
        <f t="shared" si="13"/>
        <v>2016</v>
      </c>
      <c r="L401" t="s">
        <v>1962</v>
      </c>
      <c r="M401" t="s">
        <v>102</v>
      </c>
      <c r="N401">
        <v>19134</v>
      </c>
      <c r="O401">
        <v>484</v>
      </c>
      <c r="P401" t="s">
        <v>1910</v>
      </c>
      <c r="Q401">
        <v>29</v>
      </c>
      <c r="R401">
        <v>6</v>
      </c>
      <c r="S401" t="s">
        <v>104</v>
      </c>
      <c r="U401">
        <v>28.6</v>
      </c>
      <c r="V401">
        <v>127</v>
      </c>
      <c r="W401" t="s">
        <v>19</v>
      </c>
      <c r="X401" s="5">
        <v>42387</v>
      </c>
      <c r="Y401" t="s">
        <v>20</v>
      </c>
      <c r="Z401" t="s">
        <v>105</v>
      </c>
      <c r="AA401" t="s">
        <v>47</v>
      </c>
    </row>
    <row r="402" spans="1:27" x14ac:dyDescent="0.3">
      <c r="A402">
        <v>2</v>
      </c>
      <c r="B402" t="s">
        <v>43</v>
      </c>
      <c r="C402">
        <v>3</v>
      </c>
      <c r="D402" t="s">
        <v>26</v>
      </c>
      <c r="E402" t="s">
        <v>99</v>
      </c>
      <c r="F402" t="s">
        <v>13</v>
      </c>
      <c r="G402" t="s">
        <v>575</v>
      </c>
      <c r="H402" s="3">
        <v>0.2</v>
      </c>
      <c r="I402" s="5">
        <v>42385</v>
      </c>
      <c r="J402" s="5" t="str">
        <f t="shared" si="12"/>
        <v>September</v>
      </c>
      <c r="K402" s="7">
        <f t="shared" si="13"/>
        <v>2016</v>
      </c>
      <c r="L402" t="s">
        <v>1962</v>
      </c>
      <c r="M402" t="s">
        <v>102</v>
      </c>
      <c r="N402">
        <v>19134</v>
      </c>
      <c r="O402">
        <v>1365</v>
      </c>
      <c r="P402" t="s">
        <v>716</v>
      </c>
      <c r="Q402">
        <v>10</v>
      </c>
      <c r="R402">
        <v>3</v>
      </c>
      <c r="S402" t="s">
        <v>104</v>
      </c>
      <c r="U402">
        <v>10.15</v>
      </c>
      <c r="V402">
        <v>30</v>
      </c>
      <c r="W402" t="s">
        <v>19</v>
      </c>
      <c r="X402" s="5">
        <v>42387</v>
      </c>
      <c r="Y402" t="s">
        <v>20</v>
      </c>
      <c r="Z402" t="s">
        <v>105</v>
      </c>
      <c r="AA402" t="s">
        <v>35</v>
      </c>
    </row>
    <row r="403" spans="1:27" x14ac:dyDescent="0.3">
      <c r="A403">
        <v>2</v>
      </c>
      <c r="B403" t="s">
        <v>43</v>
      </c>
      <c r="C403">
        <v>3</v>
      </c>
      <c r="D403" t="s">
        <v>26</v>
      </c>
      <c r="E403" t="s">
        <v>99</v>
      </c>
      <c r="F403" t="s">
        <v>13</v>
      </c>
      <c r="G403" t="s">
        <v>575</v>
      </c>
      <c r="H403" s="3">
        <v>0.7</v>
      </c>
      <c r="I403" s="5">
        <v>42385</v>
      </c>
      <c r="J403" s="5" t="str">
        <f t="shared" si="12"/>
        <v>September</v>
      </c>
      <c r="K403" s="7">
        <f t="shared" si="13"/>
        <v>2016</v>
      </c>
      <c r="L403" t="s">
        <v>1962</v>
      </c>
      <c r="M403" t="s">
        <v>102</v>
      </c>
      <c r="N403">
        <v>19134</v>
      </c>
      <c r="O403">
        <v>694</v>
      </c>
      <c r="P403" t="s">
        <v>1344</v>
      </c>
      <c r="Q403">
        <v>-14</v>
      </c>
      <c r="R403">
        <v>2</v>
      </c>
      <c r="S403" t="s">
        <v>104</v>
      </c>
      <c r="U403">
        <v>-13.63</v>
      </c>
      <c r="V403">
        <v>19</v>
      </c>
      <c r="W403" t="s">
        <v>19</v>
      </c>
      <c r="X403" s="5">
        <v>42387</v>
      </c>
      <c r="Y403" t="s">
        <v>20</v>
      </c>
      <c r="Z403" t="s">
        <v>105</v>
      </c>
      <c r="AA403" t="s">
        <v>54</v>
      </c>
    </row>
    <row r="404" spans="1:27" x14ac:dyDescent="0.3">
      <c r="A404">
        <v>2</v>
      </c>
      <c r="B404" t="s">
        <v>43</v>
      </c>
      <c r="C404">
        <v>3</v>
      </c>
      <c r="D404" t="s">
        <v>50</v>
      </c>
      <c r="E404" t="s">
        <v>99</v>
      </c>
      <c r="F404" t="s">
        <v>13</v>
      </c>
      <c r="G404" t="s">
        <v>575</v>
      </c>
      <c r="H404" s="3">
        <v>0.4</v>
      </c>
      <c r="I404" s="5">
        <v>42385</v>
      </c>
      <c r="J404" s="5" t="str">
        <f t="shared" si="12"/>
        <v>September</v>
      </c>
      <c r="K404" s="7">
        <f t="shared" si="13"/>
        <v>2016</v>
      </c>
      <c r="L404" t="s">
        <v>1962</v>
      </c>
      <c r="M404" t="s">
        <v>102</v>
      </c>
      <c r="N404">
        <v>19134</v>
      </c>
      <c r="O404">
        <v>157</v>
      </c>
      <c r="P404" t="s">
        <v>720</v>
      </c>
      <c r="Q404">
        <v>-31</v>
      </c>
      <c r="R404">
        <v>3</v>
      </c>
      <c r="S404" t="s">
        <v>104</v>
      </c>
      <c r="U404">
        <v>-31.05</v>
      </c>
      <c r="V404">
        <v>124</v>
      </c>
      <c r="W404" t="s">
        <v>19</v>
      </c>
      <c r="X404" s="5">
        <v>42387</v>
      </c>
      <c r="Y404" t="s">
        <v>20</v>
      </c>
      <c r="Z404" t="s">
        <v>105</v>
      </c>
      <c r="AA404" t="s">
        <v>52</v>
      </c>
    </row>
    <row r="405" spans="1:27" x14ac:dyDescent="0.3">
      <c r="A405">
        <v>5</v>
      </c>
      <c r="B405" t="s">
        <v>43</v>
      </c>
      <c r="C405">
        <v>6</v>
      </c>
      <c r="D405" t="s">
        <v>11</v>
      </c>
      <c r="E405" t="s">
        <v>27</v>
      </c>
      <c r="F405" t="s">
        <v>13</v>
      </c>
      <c r="G405" t="s">
        <v>44</v>
      </c>
      <c r="H405" s="3">
        <v>0</v>
      </c>
      <c r="I405" s="5">
        <v>42530</v>
      </c>
      <c r="J405" s="5" t="str">
        <f t="shared" si="12"/>
        <v>September</v>
      </c>
      <c r="K405" s="7">
        <f t="shared" si="13"/>
        <v>2016</v>
      </c>
      <c r="L405" t="s">
        <v>45</v>
      </c>
      <c r="M405" t="s">
        <v>30</v>
      </c>
      <c r="N405">
        <v>90032</v>
      </c>
      <c r="O405">
        <v>570</v>
      </c>
      <c r="P405" t="s">
        <v>46</v>
      </c>
      <c r="Q405">
        <v>14</v>
      </c>
      <c r="R405">
        <v>7</v>
      </c>
      <c r="S405" t="s">
        <v>32</v>
      </c>
      <c r="U405">
        <v>14.17</v>
      </c>
      <c r="V405">
        <v>49</v>
      </c>
      <c r="W405" t="s">
        <v>19</v>
      </c>
      <c r="X405" s="5">
        <v>42535</v>
      </c>
      <c r="Y405" t="s">
        <v>39</v>
      </c>
      <c r="Z405" t="s">
        <v>34</v>
      </c>
      <c r="AA405" t="s">
        <v>47</v>
      </c>
    </row>
    <row r="406" spans="1:27" x14ac:dyDescent="0.3">
      <c r="A406">
        <v>5</v>
      </c>
      <c r="B406" t="s">
        <v>43</v>
      </c>
      <c r="C406">
        <v>6</v>
      </c>
      <c r="D406" t="s">
        <v>26</v>
      </c>
      <c r="E406" t="s">
        <v>27</v>
      </c>
      <c r="F406" t="s">
        <v>13</v>
      </c>
      <c r="G406" t="s">
        <v>44</v>
      </c>
      <c r="H406" s="3">
        <v>0</v>
      </c>
      <c r="I406" s="5">
        <v>42530</v>
      </c>
      <c r="J406" s="5" t="str">
        <f t="shared" si="12"/>
        <v>September</v>
      </c>
      <c r="K406" s="7">
        <f t="shared" si="13"/>
        <v>2016</v>
      </c>
      <c r="L406" t="s">
        <v>45</v>
      </c>
      <c r="M406" t="s">
        <v>30</v>
      </c>
      <c r="N406">
        <v>90032</v>
      </c>
      <c r="O406">
        <v>1137</v>
      </c>
      <c r="P406" t="s">
        <v>48</v>
      </c>
      <c r="Q406">
        <v>2</v>
      </c>
      <c r="R406">
        <v>4</v>
      </c>
      <c r="S406" t="s">
        <v>32</v>
      </c>
      <c r="U406">
        <v>1.97</v>
      </c>
      <c r="V406">
        <v>7</v>
      </c>
      <c r="W406" t="s">
        <v>19</v>
      </c>
      <c r="X406" s="5">
        <v>42535</v>
      </c>
      <c r="Y406" t="s">
        <v>39</v>
      </c>
      <c r="Z406" t="s">
        <v>34</v>
      </c>
      <c r="AA406" t="s">
        <v>49</v>
      </c>
    </row>
    <row r="407" spans="1:27" x14ac:dyDescent="0.3">
      <c r="A407">
        <v>5</v>
      </c>
      <c r="B407" t="s">
        <v>43</v>
      </c>
      <c r="C407">
        <v>6</v>
      </c>
      <c r="D407" t="s">
        <v>50</v>
      </c>
      <c r="E407" t="s">
        <v>27</v>
      </c>
      <c r="F407" t="s">
        <v>13</v>
      </c>
      <c r="G407" t="s">
        <v>44</v>
      </c>
      <c r="H407" s="3">
        <v>0.2</v>
      </c>
      <c r="I407" s="5">
        <v>42530</v>
      </c>
      <c r="J407" s="5" t="str">
        <f t="shared" si="12"/>
        <v>September</v>
      </c>
      <c r="K407" s="7">
        <f t="shared" si="13"/>
        <v>2016</v>
      </c>
      <c r="L407" t="s">
        <v>45</v>
      </c>
      <c r="M407" t="s">
        <v>30</v>
      </c>
      <c r="N407">
        <v>90032</v>
      </c>
      <c r="O407">
        <v>1099</v>
      </c>
      <c r="P407" t="s">
        <v>51</v>
      </c>
      <c r="Q407">
        <v>91</v>
      </c>
      <c r="R407">
        <v>6</v>
      </c>
      <c r="S407" t="s">
        <v>32</v>
      </c>
      <c r="U407">
        <v>90.72</v>
      </c>
      <c r="V407">
        <v>907</v>
      </c>
      <c r="W407" t="s">
        <v>19</v>
      </c>
      <c r="X407" s="5">
        <v>42535</v>
      </c>
      <c r="Y407" t="s">
        <v>39</v>
      </c>
      <c r="Z407" t="s">
        <v>34</v>
      </c>
      <c r="AA407" t="s">
        <v>52</v>
      </c>
    </row>
    <row r="408" spans="1:27" x14ac:dyDescent="0.3">
      <c r="A408">
        <v>5</v>
      </c>
      <c r="B408" t="s">
        <v>43</v>
      </c>
      <c r="C408">
        <v>6</v>
      </c>
      <c r="D408" t="s">
        <v>26</v>
      </c>
      <c r="E408" t="s">
        <v>27</v>
      </c>
      <c r="F408" t="s">
        <v>13</v>
      </c>
      <c r="G408" t="s">
        <v>44</v>
      </c>
      <c r="H408" s="3">
        <v>0.2</v>
      </c>
      <c r="I408" s="5">
        <v>42530</v>
      </c>
      <c r="J408" s="5" t="str">
        <f t="shared" si="12"/>
        <v>September</v>
      </c>
      <c r="K408" s="7">
        <f t="shared" si="13"/>
        <v>2016</v>
      </c>
      <c r="L408" t="s">
        <v>45</v>
      </c>
      <c r="M408" t="s">
        <v>30</v>
      </c>
      <c r="N408">
        <v>90032</v>
      </c>
      <c r="O408">
        <v>535</v>
      </c>
      <c r="P408" t="s">
        <v>53</v>
      </c>
      <c r="Q408">
        <v>6</v>
      </c>
      <c r="R408">
        <v>3</v>
      </c>
      <c r="S408" t="s">
        <v>32</v>
      </c>
      <c r="U408">
        <v>5.78</v>
      </c>
      <c r="V408">
        <v>19</v>
      </c>
      <c r="W408" t="s">
        <v>19</v>
      </c>
      <c r="X408" s="5">
        <v>42535</v>
      </c>
      <c r="Y408" t="s">
        <v>39</v>
      </c>
      <c r="Z408" t="s">
        <v>34</v>
      </c>
      <c r="AA408" t="s">
        <v>54</v>
      </c>
    </row>
    <row r="409" spans="1:27" x14ac:dyDescent="0.3">
      <c r="A409">
        <v>5</v>
      </c>
      <c r="B409" t="s">
        <v>43</v>
      </c>
      <c r="C409">
        <v>6</v>
      </c>
      <c r="D409" t="s">
        <v>26</v>
      </c>
      <c r="E409" t="s">
        <v>27</v>
      </c>
      <c r="F409" t="s">
        <v>13</v>
      </c>
      <c r="G409" t="s">
        <v>44</v>
      </c>
      <c r="H409" s="3">
        <v>0</v>
      </c>
      <c r="I409" s="5">
        <v>42530</v>
      </c>
      <c r="J409" s="5" t="str">
        <f t="shared" si="12"/>
        <v>September</v>
      </c>
      <c r="K409" s="7">
        <f t="shared" si="13"/>
        <v>2016</v>
      </c>
      <c r="L409" t="s">
        <v>45</v>
      </c>
      <c r="M409" t="s">
        <v>30</v>
      </c>
      <c r="N409">
        <v>90032</v>
      </c>
      <c r="O409">
        <v>295</v>
      </c>
      <c r="P409" t="s">
        <v>55</v>
      </c>
      <c r="Q409">
        <v>34</v>
      </c>
      <c r="R409">
        <v>5</v>
      </c>
      <c r="S409" t="s">
        <v>32</v>
      </c>
      <c r="U409">
        <v>34.47</v>
      </c>
      <c r="V409">
        <v>115</v>
      </c>
      <c r="W409" t="s">
        <v>19</v>
      </c>
      <c r="X409" s="5">
        <v>42535</v>
      </c>
      <c r="Y409" t="s">
        <v>39</v>
      </c>
      <c r="Z409" t="s">
        <v>34</v>
      </c>
      <c r="AA409" t="s">
        <v>56</v>
      </c>
    </row>
    <row r="410" spans="1:27" x14ac:dyDescent="0.3">
      <c r="A410">
        <v>5</v>
      </c>
      <c r="B410" t="s">
        <v>43</v>
      </c>
      <c r="C410">
        <v>6</v>
      </c>
      <c r="D410" t="s">
        <v>11</v>
      </c>
      <c r="E410" t="s">
        <v>27</v>
      </c>
      <c r="F410" t="s">
        <v>13</v>
      </c>
      <c r="G410" t="s">
        <v>44</v>
      </c>
      <c r="H410" s="3">
        <v>0.2</v>
      </c>
      <c r="I410" s="5">
        <v>42530</v>
      </c>
      <c r="J410" s="5" t="str">
        <f t="shared" si="12"/>
        <v>September</v>
      </c>
      <c r="K410" s="7">
        <f t="shared" si="13"/>
        <v>2016</v>
      </c>
      <c r="L410" t="s">
        <v>45</v>
      </c>
      <c r="M410" t="s">
        <v>30</v>
      </c>
      <c r="N410">
        <v>90032</v>
      </c>
      <c r="O410">
        <v>428</v>
      </c>
      <c r="P410" t="s">
        <v>57</v>
      </c>
      <c r="Q410">
        <v>85</v>
      </c>
      <c r="R410">
        <v>9</v>
      </c>
      <c r="S410" t="s">
        <v>32</v>
      </c>
      <c r="U410">
        <v>85.31</v>
      </c>
      <c r="V410">
        <v>1706</v>
      </c>
      <c r="W410" t="s">
        <v>19</v>
      </c>
      <c r="X410" s="5">
        <v>42535</v>
      </c>
      <c r="Y410" t="s">
        <v>39</v>
      </c>
      <c r="Z410" t="s">
        <v>34</v>
      </c>
      <c r="AA410" t="s">
        <v>41</v>
      </c>
    </row>
    <row r="411" spans="1:27" x14ac:dyDescent="0.3">
      <c r="A411">
        <v>5</v>
      </c>
      <c r="B411" t="s">
        <v>43</v>
      </c>
      <c r="C411">
        <v>6</v>
      </c>
      <c r="D411" t="s">
        <v>50</v>
      </c>
      <c r="E411" t="s">
        <v>27</v>
      </c>
      <c r="F411" t="s">
        <v>13</v>
      </c>
      <c r="G411" t="s">
        <v>44</v>
      </c>
      <c r="H411" s="3">
        <v>0.2</v>
      </c>
      <c r="I411" s="5">
        <v>42530</v>
      </c>
      <c r="J411" s="5" t="str">
        <f t="shared" si="12"/>
        <v>September</v>
      </c>
      <c r="K411" s="7">
        <f t="shared" si="13"/>
        <v>2016</v>
      </c>
      <c r="L411" t="s">
        <v>45</v>
      </c>
      <c r="M411" t="s">
        <v>30</v>
      </c>
      <c r="N411">
        <v>90032</v>
      </c>
      <c r="O411">
        <v>972</v>
      </c>
      <c r="P411" t="s">
        <v>58</v>
      </c>
      <c r="Q411">
        <v>68</v>
      </c>
      <c r="R411">
        <v>4</v>
      </c>
      <c r="S411" t="s">
        <v>32</v>
      </c>
      <c r="U411">
        <v>68.36</v>
      </c>
      <c r="V411">
        <v>911</v>
      </c>
      <c r="W411" t="s">
        <v>19</v>
      </c>
      <c r="X411" s="5">
        <v>42535</v>
      </c>
      <c r="Y411" t="s">
        <v>39</v>
      </c>
      <c r="Z411" t="s">
        <v>34</v>
      </c>
      <c r="AA411" t="s">
        <v>52</v>
      </c>
    </row>
    <row r="412" spans="1:27" x14ac:dyDescent="0.3">
      <c r="A412">
        <v>4</v>
      </c>
      <c r="B412" t="s">
        <v>43</v>
      </c>
      <c r="C412">
        <v>6</v>
      </c>
      <c r="D412" t="s">
        <v>26</v>
      </c>
      <c r="E412" t="s">
        <v>88</v>
      </c>
      <c r="F412" t="s">
        <v>13</v>
      </c>
      <c r="G412" t="s">
        <v>673</v>
      </c>
      <c r="H412" s="3">
        <v>0</v>
      </c>
      <c r="I412" s="5">
        <v>42676</v>
      </c>
      <c r="J412" s="5" t="str">
        <f t="shared" si="12"/>
        <v>September</v>
      </c>
      <c r="K412" s="7">
        <f t="shared" si="13"/>
        <v>2016</v>
      </c>
      <c r="L412" t="s">
        <v>4499</v>
      </c>
      <c r="M412" t="s">
        <v>30</v>
      </c>
      <c r="N412">
        <v>94122</v>
      </c>
      <c r="O412">
        <v>100</v>
      </c>
      <c r="P412" t="s">
        <v>614</v>
      </c>
      <c r="Q412">
        <v>105</v>
      </c>
      <c r="R412">
        <v>2</v>
      </c>
      <c r="S412" t="s">
        <v>32</v>
      </c>
      <c r="U412">
        <v>105.25</v>
      </c>
      <c r="V412">
        <v>363</v>
      </c>
      <c r="W412" t="s">
        <v>19</v>
      </c>
      <c r="X412" s="5">
        <v>42680</v>
      </c>
      <c r="Y412" t="s">
        <v>39</v>
      </c>
      <c r="Z412" t="s">
        <v>34</v>
      </c>
      <c r="AA412" t="s">
        <v>42</v>
      </c>
    </row>
    <row r="413" spans="1:27" x14ac:dyDescent="0.3">
      <c r="A413">
        <v>4</v>
      </c>
      <c r="B413" t="s">
        <v>43</v>
      </c>
      <c r="C413">
        <v>6</v>
      </c>
      <c r="D413" t="s">
        <v>50</v>
      </c>
      <c r="E413" t="s">
        <v>88</v>
      </c>
      <c r="F413" t="s">
        <v>13</v>
      </c>
      <c r="G413" t="s">
        <v>673</v>
      </c>
      <c r="H413" s="3">
        <v>0.2</v>
      </c>
      <c r="I413" s="5">
        <v>42676</v>
      </c>
      <c r="J413" s="5" t="str">
        <f t="shared" si="12"/>
        <v>September</v>
      </c>
      <c r="K413" s="7">
        <f t="shared" si="13"/>
        <v>2016</v>
      </c>
      <c r="L413" t="s">
        <v>4499</v>
      </c>
      <c r="M413" t="s">
        <v>30</v>
      </c>
      <c r="N413">
        <v>94122</v>
      </c>
      <c r="O413">
        <v>159</v>
      </c>
      <c r="P413" t="s">
        <v>4909</v>
      </c>
      <c r="Q413">
        <v>5</v>
      </c>
      <c r="R413">
        <v>2</v>
      </c>
      <c r="S413" t="s">
        <v>32</v>
      </c>
      <c r="U413">
        <v>5.22</v>
      </c>
      <c r="V413">
        <v>46</v>
      </c>
      <c r="W413" t="s">
        <v>19</v>
      </c>
      <c r="X413" s="5">
        <v>42680</v>
      </c>
      <c r="Y413" t="s">
        <v>39</v>
      </c>
      <c r="Z413" t="s">
        <v>34</v>
      </c>
      <c r="AA413" t="s">
        <v>52</v>
      </c>
    </row>
    <row r="414" spans="1:27" x14ac:dyDescent="0.3">
      <c r="A414">
        <v>2</v>
      </c>
      <c r="B414" t="s">
        <v>25</v>
      </c>
      <c r="C414">
        <v>1</v>
      </c>
      <c r="D414" t="s">
        <v>26</v>
      </c>
      <c r="E414" t="s">
        <v>607</v>
      </c>
      <c r="F414" t="s">
        <v>13</v>
      </c>
      <c r="G414" t="s">
        <v>812</v>
      </c>
      <c r="H414" s="3">
        <v>0.2</v>
      </c>
      <c r="I414" s="5">
        <v>42698</v>
      </c>
      <c r="J414" s="5" t="str">
        <f t="shared" si="12"/>
        <v>September</v>
      </c>
      <c r="K414" s="7">
        <f t="shared" si="13"/>
        <v>2016</v>
      </c>
      <c r="L414" t="s">
        <v>813</v>
      </c>
      <c r="M414" t="s">
        <v>102</v>
      </c>
      <c r="N414">
        <v>45231</v>
      </c>
      <c r="O414">
        <v>475</v>
      </c>
      <c r="P414" t="s">
        <v>814</v>
      </c>
      <c r="Q414">
        <v>0</v>
      </c>
      <c r="R414">
        <v>1</v>
      </c>
      <c r="S414" t="s">
        <v>104</v>
      </c>
      <c r="U414">
        <v>0.43</v>
      </c>
      <c r="V414">
        <v>3</v>
      </c>
      <c r="W414" t="s">
        <v>19</v>
      </c>
      <c r="X414" s="5">
        <v>42700</v>
      </c>
      <c r="Y414" t="s">
        <v>130</v>
      </c>
      <c r="Z414" t="s">
        <v>309</v>
      </c>
      <c r="AA414" t="s">
        <v>49</v>
      </c>
    </row>
    <row r="415" spans="1:27" x14ac:dyDescent="0.3">
      <c r="A415">
        <v>4</v>
      </c>
      <c r="B415" t="s">
        <v>43</v>
      </c>
      <c r="C415">
        <v>6</v>
      </c>
      <c r="D415" t="s">
        <v>26</v>
      </c>
      <c r="E415" t="s">
        <v>3809</v>
      </c>
      <c r="F415" t="s">
        <v>13</v>
      </c>
      <c r="G415" t="s">
        <v>520</v>
      </c>
      <c r="H415" s="3">
        <v>0</v>
      </c>
      <c r="I415" s="5">
        <v>42566</v>
      </c>
      <c r="J415" s="5" t="str">
        <f t="shared" si="12"/>
        <v>September</v>
      </c>
      <c r="K415" s="7">
        <f t="shared" si="13"/>
        <v>2016</v>
      </c>
      <c r="L415" t="s">
        <v>6198</v>
      </c>
      <c r="M415" t="s">
        <v>73</v>
      </c>
      <c r="N415">
        <v>57103</v>
      </c>
      <c r="O415">
        <v>110</v>
      </c>
      <c r="P415" t="s">
        <v>174</v>
      </c>
      <c r="Q415">
        <v>3</v>
      </c>
      <c r="R415">
        <v>3</v>
      </c>
      <c r="S415" t="s">
        <v>75</v>
      </c>
      <c r="U415">
        <v>2.68</v>
      </c>
      <c r="V415">
        <v>7</v>
      </c>
      <c r="W415" t="s">
        <v>33</v>
      </c>
      <c r="X415" s="5">
        <v>42570</v>
      </c>
      <c r="Y415" t="s">
        <v>39</v>
      </c>
      <c r="Z415" t="s">
        <v>3351</v>
      </c>
      <c r="AA415" t="s">
        <v>176</v>
      </c>
    </row>
    <row r="416" spans="1:27" x14ac:dyDescent="0.3">
      <c r="A416">
        <v>4</v>
      </c>
      <c r="B416" t="s">
        <v>43</v>
      </c>
      <c r="C416">
        <v>6</v>
      </c>
      <c r="D416" t="s">
        <v>50</v>
      </c>
      <c r="E416" t="s">
        <v>3809</v>
      </c>
      <c r="F416" t="s">
        <v>13</v>
      </c>
      <c r="G416" t="s">
        <v>520</v>
      </c>
      <c r="H416" s="3">
        <v>0</v>
      </c>
      <c r="I416" s="5">
        <v>42566</v>
      </c>
      <c r="J416" s="5" t="str">
        <f t="shared" si="12"/>
        <v>September</v>
      </c>
      <c r="K416" s="7">
        <f t="shared" si="13"/>
        <v>2016</v>
      </c>
      <c r="L416" t="s">
        <v>6198</v>
      </c>
      <c r="M416" t="s">
        <v>73</v>
      </c>
      <c r="N416">
        <v>57103</v>
      </c>
      <c r="O416">
        <v>1059</v>
      </c>
      <c r="P416" t="s">
        <v>5111</v>
      </c>
      <c r="Q416">
        <v>1</v>
      </c>
      <c r="R416">
        <v>3</v>
      </c>
      <c r="S416" t="s">
        <v>75</v>
      </c>
      <c r="U416">
        <v>1.31</v>
      </c>
      <c r="V416">
        <v>3</v>
      </c>
      <c r="W416" t="s">
        <v>33</v>
      </c>
      <c r="X416" s="5">
        <v>42570</v>
      </c>
      <c r="Y416" t="s">
        <v>39</v>
      </c>
      <c r="Z416" t="s">
        <v>3351</v>
      </c>
      <c r="AA416" t="s">
        <v>113</v>
      </c>
    </row>
    <row r="417" spans="1:27" x14ac:dyDescent="0.3">
      <c r="A417">
        <v>6</v>
      </c>
      <c r="B417" t="s">
        <v>10</v>
      </c>
      <c r="C417">
        <v>6</v>
      </c>
      <c r="D417" t="s">
        <v>11</v>
      </c>
      <c r="E417" t="s">
        <v>1030</v>
      </c>
      <c r="F417" t="s">
        <v>13</v>
      </c>
      <c r="G417" t="s">
        <v>1559</v>
      </c>
      <c r="H417" s="3">
        <v>0</v>
      </c>
      <c r="I417" s="5">
        <v>42577</v>
      </c>
      <c r="J417" s="5" t="str">
        <f t="shared" si="12"/>
        <v>September</v>
      </c>
      <c r="K417" s="7">
        <f t="shared" si="13"/>
        <v>2016</v>
      </c>
      <c r="L417" t="s">
        <v>2472</v>
      </c>
      <c r="M417" t="s">
        <v>16</v>
      </c>
      <c r="N417">
        <v>30318</v>
      </c>
      <c r="O417">
        <v>1089</v>
      </c>
      <c r="P417" t="s">
        <v>1716</v>
      </c>
      <c r="Q417">
        <v>18</v>
      </c>
      <c r="R417">
        <v>2</v>
      </c>
      <c r="S417" t="s">
        <v>18</v>
      </c>
      <c r="U417">
        <v>18.329999999999998</v>
      </c>
      <c r="V417">
        <v>68</v>
      </c>
      <c r="W417" t="s">
        <v>19</v>
      </c>
      <c r="X417" s="5">
        <v>42583</v>
      </c>
      <c r="Y417" t="s">
        <v>39</v>
      </c>
      <c r="Z417" t="s">
        <v>761</v>
      </c>
      <c r="AA417" t="s">
        <v>24</v>
      </c>
    </row>
    <row r="418" spans="1:27" x14ac:dyDescent="0.3">
      <c r="A418">
        <v>6</v>
      </c>
      <c r="B418" t="s">
        <v>10</v>
      </c>
      <c r="C418">
        <v>6</v>
      </c>
      <c r="D418" t="s">
        <v>11</v>
      </c>
      <c r="E418" t="s">
        <v>1030</v>
      </c>
      <c r="F418" t="s">
        <v>13</v>
      </c>
      <c r="G418" t="s">
        <v>1559</v>
      </c>
      <c r="H418" s="3">
        <v>0</v>
      </c>
      <c r="I418" s="5">
        <v>42577</v>
      </c>
      <c r="J418" s="5" t="str">
        <f t="shared" si="12"/>
        <v>September</v>
      </c>
      <c r="K418" s="7">
        <f t="shared" si="13"/>
        <v>2016</v>
      </c>
      <c r="L418" t="s">
        <v>2472</v>
      </c>
      <c r="M418" t="s">
        <v>16</v>
      </c>
      <c r="N418">
        <v>30318</v>
      </c>
      <c r="O418">
        <v>491</v>
      </c>
      <c r="P418" t="s">
        <v>1729</v>
      </c>
      <c r="Q418">
        <v>9</v>
      </c>
      <c r="R418">
        <v>3</v>
      </c>
      <c r="S418" t="s">
        <v>18</v>
      </c>
      <c r="U418">
        <v>9.26</v>
      </c>
      <c r="V418">
        <v>26</v>
      </c>
      <c r="W418" t="s">
        <v>19</v>
      </c>
      <c r="X418" s="5">
        <v>42583</v>
      </c>
      <c r="Y418" t="s">
        <v>39</v>
      </c>
      <c r="Z418" t="s">
        <v>761</v>
      </c>
      <c r="AA418" t="s">
        <v>47</v>
      </c>
    </row>
    <row r="419" spans="1:27" x14ac:dyDescent="0.3">
      <c r="A419">
        <v>6</v>
      </c>
      <c r="B419" t="s">
        <v>10</v>
      </c>
      <c r="C419">
        <v>6</v>
      </c>
      <c r="D419" t="s">
        <v>26</v>
      </c>
      <c r="E419" t="s">
        <v>1030</v>
      </c>
      <c r="F419" t="s">
        <v>13</v>
      </c>
      <c r="G419" t="s">
        <v>1559</v>
      </c>
      <c r="H419" s="3">
        <v>0</v>
      </c>
      <c r="I419" s="5">
        <v>42577</v>
      </c>
      <c r="J419" s="5" t="str">
        <f t="shared" si="12"/>
        <v>September</v>
      </c>
      <c r="K419" s="7">
        <f t="shared" si="13"/>
        <v>2016</v>
      </c>
      <c r="L419" t="s">
        <v>2472</v>
      </c>
      <c r="M419" t="s">
        <v>16</v>
      </c>
      <c r="N419">
        <v>30318</v>
      </c>
      <c r="O419">
        <v>193</v>
      </c>
      <c r="P419" t="s">
        <v>168</v>
      </c>
      <c r="Q419">
        <v>77</v>
      </c>
      <c r="R419">
        <v>13</v>
      </c>
      <c r="S419" t="s">
        <v>18</v>
      </c>
      <c r="U419">
        <v>76.56</v>
      </c>
      <c r="V419">
        <v>163</v>
      </c>
      <c r="W419" t="s">
        <v>19</v>
      </c>
      <c r="X419" s="5">
        <v>42583</v>
      </c>
      <c r="Y419" t="s">
        <v>39</v>
      </c>
      <c r="Z419" t="s">
        <v>761</v>
      </c>
      <c r="AA419" t="s">
        <v>35</v>
      </c>
    </row>
    <row r="420" spans="1:27" x14ac:dyDescent="0.3">
      <c r="A420">
        <v>0</v>
      </c>
      <c r="B420" t="s">
        <v>10</v>
      </c>
      <c r="C420">
        <v>0</v>
      </c>
      <c r="D420" t="s">
        <v>26</v>
      </c>
      <c r="E420" t="s">
        <v>237</v>
      </c>
      <c r="F420" t="s">
        <v>13</v>
      </c>
      <c r="G420" t="s">
        <v>301</v>
      </c>
      <c r="H420" s="3">
        <v>0</v>
      </c>
      <c r="I420" s="5">
        <v>42433</v>
      </c>
      <c r="J420" s="5" t="str">
        <f t="shared" si="12"/>
        <v>September</v>
      </c>
      <c r="K420" s="7">
        <f t="shared" si="13"/>
        <v>2016</v>
      </c>
      <c r="L420" t="s">
        <v>3259</v>
      </c>
      <c r="M420" t="s">
        <v>16</v>
      </c>
      <c r="N420">
        <v>29203</v>
      </c>
      <c r="O420">
        <v>1444</v>
      </c>
      <c r="P420" t="s">
        <v>3260</v>
      </c>
      <c r="Q420">
        <v>18</v>
      </c>
      <c r="R420">
        <v>5</v>
      </c>
      <c r="S420" t="s">
        <v>18</v>
      </c>
      <c r="U420">
        <v>17.739999999999998</v>
      </c>
      <c r="V420">
        <v>355</v>
      </c>
      <c r="W420" t="s">
        <v>19</v>
      </c>
      <c r="X420" s="5">
        <v>42433</v>
      </c>
      <c r="Y420" t="s">
        <v>773</v>
      </c>
      <c r="Z420" t="s">
        <v>240</v>
      </c>
      <c r="AA420" t="s">
        <v>42</v>
      </c>
    </row>
    <row r="421" spans="1:27" x14ac:dyDescent="0.3">
      <c r="A421">
        <v>5</v>
      </c>
      <c r="B421" t="s">
        <v>25</v>
      </c>
      <c r="C421">
        <v>3</v>
      </c>
      <c r="D421" t="s">
        <v>11</v>
      </c>
      <c r="E421" t="s">
        <v>171</v>
      </c>
      <c r="F421" t="s">
        <v>13</v>
      </c>
      <c r="G421" t="s">
        <v>1509</v>
      </c>
      <c r="H421" s="3">
        <v>0.1</v>
      </c>
      <c r="I421" s="5">
        <v>42625</v>
      </c>
      <c r="J421" s="5" t="str">
        <f t="shared" si="12"/>
        <v>September</v>
      </c>
      <c r="K421" s="7">
        <f t="shared" si="13"/>
        <v>2016</v>
      </c>
      <c r="L421" t="s">
        <v>1937</v>
      </c>
      <c r="M421" t="s">
        <v>102</v>
      </c>
      <c r="N421">
        <v>10035</v>
      </c>
      <c r="O421">
        <v>828</v>
      </c>
      <c r="P421" t="s">
        <v>1116</v>
      </c>
      <c r="Q421">
        <v>421</v>
      </c>
      <c r="R421">
        <v>6</v>
      </c>
      <c r="S421" t="s">
        <v>104</v>
      </c>
      <c r="U421">
        <v>420.59</v>
      </c>
      <c r="V421">
        <v>3785</v>
      </c>
      <c r="W421" t="s">
        <v>19</v>
      </c>
      <c r="X421" s="5">
        <v>42630</v>
      </c>
      <c r="Y421" t="s">
        <v>20</v>
      </c>
      <c r="Z421" t="s">
        <v>175</v>
      </c>
      <c r="AA421" t="s">
        <v>24</v>
      </c>
    </row>
    <row r="422" spans="1:27" x14ac:dyDescent="0.3">
      <c r="A422">
        <v>6</v>
      </c>
      <c r="B422" t="s">
        <v>10</v>
      </c>
      <c r="C422">
        <v>6</v>
      </c>
      <c r="D422" t="s">
        <v>26</v>
      </c>
      <c r="E422" t="s">
        <v>3582</v>
      </c>
      <c r="F422" t="s">
        <v>13</v>
      </c>
      <c r="G422" t="s">
        <v>2609</v>
      </c>
      <c r="H422" s="3">
        <v>0.2</v>
      </c>
      <c r="I422" s="5">
        <v>42689</v>
      </c>
      <c r="J422" s="5" t="str">
        <f t="shared" si="12"/>
        <v>September</v>
      </c>
      <c r="K422" s="7">
        <f t="shared" si="13"/>
        <v>2016</v>
      </c>
      <c r="L422" t="s">
        <v>4352</v>
      </c>
      <c r="M422" t="s">
        <v>16</v>
      </c>
      <c r="N422">
        <v>37604</v>
      </c>
      <c r="O422">
        <v>9</v>
      </c>
      <c r="P422" t="s">
        <v>8152</v>
      </c>
      <c r="Q422">
        <v>29</v>
      </c>
      <c r="R422">
        <v>2</v>
      </c>
      <c r="S422" t="s">
        <v>18</v>
      </c>
      <c r="U422">
        <v>29.14</v>
      </c>
      <c r="V422">
        <v>333</v>
      </c>
      <c r="W422" t="s">
        <v>19</v>
      </c>
      <c r="X422" s="5">
        <v>42695</v>
      </c>
      <c r="Y422" t="s">
        <v>39</v>
      </c>
      <c r="Z422" t="s">
        <v>214</v>
      </c>
      <c r="AA422" t="s">
        <v>56</v>
      </c>
    </row>
    <row r="423" spans="1:27" x14ac:dyDescent="0.3">
      <c r="A423">
        <v>6</v>
      </c>
      <c r="B423" t="s">
        <v>10</v>
      </c>
      <c r="C423">
        <v>6</v>
      </c>
      <c r="D423" t="s">
        <v>26</v>
      </c>
      <c r="E423" t="s">
        <v>3582</v>
      </c>
      <c r="F423" t="s">
        <v>13</v>
      </c>
      <c r="G423" t="s">
        <v>2609</v>
      </c>
      <c r="H423" s="3">
        <v>0.2</v>
      </c>
      <c r="I423" s="5">
        <v>42689</v>
      </c>
      <c r="J423" s="5" t="str">
        <f t="shared" si="12"/>
        <v>September</v>
      </c>
      <c r="K423" s="7">
        <f t="shared" si="13"/>
        <v>2016</v>
      </c>
      <c r="L423" t="s">
        <v>4352</v>
      </c>
      <c r="M423" t="s">
        <v>16</v>
      </c>
      <c r="N423">
        <v>37604</v>
      </c>
      <c r="O423">
        <v>1124</v>
      </c>
      <c r="P423" t="s">
        <v>3063</v>
      </c>
      <c r="Q423">
        <v>0</v>
      </c>
      <c r="R423">
        <v>3</v>
      </c>
      <c r="S423" t="s">
        <v>18</v>
      </c>
      <c r="U423">
        <v>0.48</v>
      </c>
      <c r="V423">
        <v>4</v>
      </c>
      <c r="W423" t="s">
        <v>19</v>
      </c>
      <c r="X423" s="5">
        <v>42695</v>
      </c>
      <c r="Y423" t="s">
        <v>39</v>
      </c>
      <c r="Z423" t="s">
        <v>214</v>
      </c>
      <c r="AA423" t="s">
        <v>49</v>
      </c>
    </row>
    <row r="424" spans="1:27" x14ac:dyDescent="0.3">
      <c r="A424">
        <v>6</v>
      </c>
      <c r="B424" t="s">
        <v>10</v>
      </c>
      <c r="C424">
        <v>6</v>
      </c>
      <c r="D424" t="s">
        <v>26</v>
      </c>
      <c r="E424" t="s">
        <v>3582</v>
      </c>
      <c r="F424" t="s">
        <v>13</v>
      </c>
      <c r="G424" t="s">
        <v>2609</v>
      </c>
      <c r="H424" s="3">
        <v>0.2</v>
      </c>
      <c r="I424" s="5">
        <v>42689</v>
      </c>
      <c r="J424" s="5" t="str">
        <f t="shared" si="12"/>
        <v>September</v>
      </c>
      <c r="K424" s="7">
        <f t="shared" si="13"/>
        <v>2016</v>
      </c>
      <c r="L424" t="s">
        <v>4352</v>
      </c>
      <c r="M424" t="s">
        <v>16</v>
      </c>
      <c r="N424">
        <v>37604</v>
      </c>
      <c r="O424">
        <v>1476</v>
      </c>
      <c r="P424" t="s">
        <v>1308</v>
      </c>
      <c r="Q424">
        <v>8</v>
      </c>
      <c r="R424">
        <v>4</v>
      </c>
      <c r="S424" t="s">
        <v>18</v>
      </c>
      <c r="U424">
        <v>7.78</v>
      </c>
      <c r="V424">
        <v>25</v>
      </c>
      <c r="W424" t="s">
        <v>19</v>
      </c>
      <c r="X424" s="5">
        <v>42695</v>
      </c>
      <c r="Y424" t="s">
        <v>39</v>
      </c>
      <c r="Z424" t="s">
        <v>214</v>
      </c>
      <c r="AA424" t="s">
        <v>64</v>
      </c>
    </row>
    <row r="425" spans="1:27" x14ac:dyDescent="0.3">
      <c r="A425">
        <v>6</v>
      </c>
      <c r="B425" t="s">
        <v>10</v>
      </c>
      <c r="C425">
        <v>6</v>
      </c>
      <c r="D425" t="s">
        <v>11</v>
      </c>
      <c r="E425" t="s">
        <v>2552</v>
      </c>
      <c r="F425" t="s">
        <v>13</v>
      </c>
      <c r="G425" t="s">
        <v>1974</v>
      </c>
      <c r="H425" s="3">
        <v>0.2</v>
      </c>
      <c r="I425" s="5">
        <v>42718</v>
      </c>
      <c r="J425" s="5" t="str">
        <f t="shared" si="12"/>
        <v>September</v>
      </c>
      <c r="K425" s="7">
        <f t="shared" si="13"/>
        <v>2016</v>
      </c>
      <c r="L425" t="s">
        <v>2553</v>
      </c>
      <c r="M425" t="s">
        <v>16</v>
      </c>
      <c r="N425">
        <v>32725</v>
      </c>
      <c r="O425">
        <v>908</v>
      </c>
      <c r="P425" t="s">
        <v>2374</v>
      </c>
      <c r="Q425">
        <v>14</v>
      </c>
      <c r="R425">
        <v>4</v>
      </c>
      <c r="S425" t="s">
        <v>18</v>
      </c>
      <c r="U425">
        <v>13.97</v>
      </c>
      <c r="V425">
        <v>186</v>
      </c>
      <c r="W425" t="s">
        <v>19</v>
      </c>
      <c r="X425" s="5">
        <v>42724</v>
      </c>
      <c r="Y425" t="s">
        <v>39</v>
      </c>
      <c r="Z425" t="s">
        <v>40</v>
      </c>
      <c r="AA425" t="s">
        <v>24</v>
      </c>
    </row>
    <row r="426" spans="1:27" x14ac:dyDescent="0.3">
      <c r="A426">
        <v>2</v>
      </c>
      <c r="B426" t="s">
        <v>25</v>
      </c>
      <c r="C426">
        <v>1</v>
      </c>
      <c r="D426" t="s">
        <v>50</v>
      </c>
      <c r="E426" t="s">
        <v>99</v>
      </c>
      <c r="F426" t="s">
        <v>13</v>
      </c>
      <c r="G426" t="s">
        <v>1857</v>
      </c>
      <c r="H426" s="3">
        <v>0.4</v>
      </c>
      <c r="I426" s="5">
        <v>42498</v>
      </c>
      <c r="J426" s="5" t="str">
        <f t="shared" si="12"/>
        <v>September</v>
      </c>
      <c r="K426" s="7">
        <f t="shared" si="13"/>
        <v>2016</v>
      </c>
      <c r="L426" t="s">
        <v>4758</v>
      </c>
      <c r="M426" t="s">
        <v>102</v>
      </c>
      <c r="N426">
        <v>19134</v>
      </c>
      <c r="O426">
        <v>798</v>
      </c>
      <c r="P426" t="s">
        <v>726</v>
      </c>
      <c r="Q426">
        <v>240</v>
      </c>
      <c r="R426">
        <v>5</v>
      </c>
      <c r="S426" t="s">
        <v>104</v>
      </c>
      <c r="U426">
        <v>240</v>
      </c>
      <c r="V426">
        <v>1800</v>
      </c>
      <c r="W426" t="s">
        <v>19</v>
      </c>
      <c r="X426" s="5">
        <v>42500</v>
      </c>
      <c r="Y426" t="s">
        <v>130</v>
      </c>
      <c r="Z426" t="s">
        <v>105</v>
      </c>
      <c r="AA426" t="s">
        <v>727</v>
      </c>
    </row>
    <row r="427" spans="1:27" x14ac:dyDescent="0.3">
      <c r="A427">
        <v>4</v>
      </c>
      <c r="B427" t="s">
        <v>25</v>
      </c>
      <c r="C427">
        <v>3</v>
      </c>
      <c r="D427" t="s">
        <v>11</v>
      </c>
      <c r="E427" t="s">
        <v>572</v>
      </c>
      <c r="F427" t="s">
        <v>13</v>
      </c>
      <c r="G427" t="s">
        <v>8113</v>
      </c>
      <c r="H427" s="3">
        <v>0</v>
      </c>
      <c r="I427" s="5">
        <v>42719</v>
      </c>
      <c r="J427" s="5" t="str">
        <f t="shared" si="12"/>
        <v>September</v>
      </c>
      <c r="K427" s="7">
        <f t="shared" si="13"/>
        <v>2016</v>
      </c>
      <c r="L427" t="s">
        <v>2036</v>
      </c>
      <c r="M427" t="s">
        <v>30</v>
      </c>
      <c r="N427">
        <v>92037</v>
      </c>
      <c r="O427">
        <v>1494</v>
      </c>
      <c r="P427" t="s">
        <v>2037</v>
      </c>
      <c r="Q427">
        <v>2</v>
      </c>
      <c r="R427">
        <v>2</v>
      </c>
      <c r="S427" t="s">
        <v>32</v>
      </c>
      <c r="U427">
        <v>1.97</v>
      </c>
      <c r="V427">
        <v>6</v>
      </c>
      <c r="W427" t="s">
        <v>19</v>
      </c>
      <c r="X427" s="5">
        <v>42723</v>
      </c>
      <c r="Y427" t="s">
        <v>20</v>
      </c>
      <c r="Z427" t="s">
        <v>34</v>
      </c>
      <c r="AA427" t="s">
        <v>47</v>
      </c>
    </row>
    <row r="428" spans="1:27" x14ac:dyDescent="0.3">
      <c r="A428">
        <v>4</v>
      </c>
      <c r="B428" t="s">
        <v>43</v>
      </c>
      <c r="C428">
        <v>6</v>
      </c>
      <c r="D428" t="s">
        <v>26</v>
      </c>
      <c r="E428" t="s">
        <v>122</v>
      </c>
      <c r="F428" t="s">
        <v>13</v>
      </c>
      <c r="G428" t="s">
        <v>516</v>
      </c>
      <c r="H428" s="3">
        <v>0.2</v>
      </c>
      <c r="I428" s="5">
        <v>42551</v>
      </c>
      <c r="J428" s="5" t="str">
        <f t="shared" si="12"/>
        <v>September</v>
      </c>
      <c r="K428" s="7">
        <f t="shared" si="13"/>
        <v>2016</v>
      </c>
      <c r="L428" t="s">
        <v>6280</v>
      </c>
      <c r="M428" t="s">
        <v>73</v>
      </c>
      <c r="N428">
        <v>77095</v>
      </c>
      <c r="O428">
        <v>1830</v>
      </c>
      <c r="P428" t="s">
        <v>1178</v>
      </c>
      <c r="Q428">
        <v>9</v>
      </c>
      <c r="R428">
        <v>5</v>
      </c>
      <c r="S428" t="s">
        <v>75</v>
      </c>
      <c r="U428">
        <v>9.07</v>
      </c>
      <c r="V428">
        <v>26</v>
      </c>
      <c r="W428" t="s">
        <v>33</v>
      </c>
      <c r="X428" s="5">
        <v>42555</v>
      </c>
      <c r="Y428" t="s">
        <v>39</v>
      </c>
      <c r="Z428" t="s">
        <v>77</v>
      </c>
      <c r="AA428" t="s">
        <v>64</v>
      </c>
    </row>
    <row r="429" spans="1:27" x14ac:dyDescent="0.3">
      <c r="A429">
        <v>4</v>
      </c>
      <c r="B429" t="s">
        <v>43</v>
      </c>
      <c r="C429">
        <v>6</v>
      </c>
      <c r="D429" t="s">
        <v>26</v>
      </c>
      <c r="E429" t="s">
        <v>122</v>
      </c>
      <c r="F429" t="s">
        <v>13</v>
      </c>
      <c r="G429" t="s">
        <v>516</v>
      </c>
      <c r="H429" s="3">
        <v>0.2</v>
      </c>
      <c r="I429" s="5">
        <v>42551</v>
      </c>
      <c r="J429" s="5" t="str">
        <f t="shared" si="12"/>
        <v>September</v>
      </c>
      <c r="K429" s="7">
        <f t="shared" si="13"/>
        <v>2016</v>
      </c>
      <c r="L429" t="s">
        <v>6280</v>
      </c>
      <c r="M429" t="s">
        <v>73</v>
      </c>
      <c r="N429">
        <v>77095</v>
      </c>
      <c r="O429">
        <v>1507</v>
      </c>
      <c r="P429" t="s">
        <v>346</v>
      </c>
      <c r="Q429">
        <v>7</v>
      </c>
      <c r="R429">
        <v>6</v>
      </c>
      <c r="S429" t="s">
        <v>75</v>
      </c>
      <c r="U429">
        <v>7.19</v>
      </c>
      <c r="V429">
        <v>21</v>
      </c>
      <c r="W429" t="s">
        <v>33</v>
      </c>
      <c r="X429" s="5">
        <v>42555</v>
      </c>
      <c r="Y429" t="s">
        <v>39</v>
      </c>
      <c r="Z429" t="s">
        <v>77</v>
      </c>
      <c r="AA429" t="s">
        <v>176</v>
      </c>
    </row>
    <row r="430" spans="1:27" x14ac:dyDescent="0.3">
      <c r="A430">
        <v>4</v>
      </c>
      <c r="B430" t="s">
        <v>43</v>
      </c>
      <c r="C430">
        <v>6</v>
      </c>
      <c r="D430" t="s">
        <v>26</v>
      </c>
      <c r="E430" t="s">
        <v>27</v>
      </c>
      <c r="F430" t="s">
        <v>13</v>
      </c>
      <c r="G430" t="s">
        <v>6915</v>
      </c>
      <c r="H430" s="3">
        <v>0</v>
      </c>
      <c r="I430" s="5">
        <v>42486</v>
      </c>
      <c r="J430" s="5" t="str">
        <f t="shared" si="12"/>
        <v>September</v>
      </c>
      <c r="K430" s="7">
        <f t="shared" si="13"/>
        <v>2016</v>
      </c>
      <c r="L430" t="s">
        <v>8073</v>
      </c>
      <c r="M430" t="s">
        <v>30</v>
      </c>
      <c r="N430">
        <v>90036</v>
      </c>
      <c r="O430">
        <v>204</v>
      </c>
      <c r="P430" t="s">
        <v>4532</v>
      </c>
      <c r="Q430">
        <v>6</v>
      </c>
      <c r="R430">
        <v>2</v>
      </c>
      <c r="S430" t="s">
        <v>32</v>
      </c>
      <c r="T430" t="s">
        <v>92</v>
      </c>
      <c r="U430">
        <v>5.8</v>
      </c>
      <c r="V430">
        <v>13</v>
      </c>
      <c r="W430" t="s">
        <v>76</v>
      </c>
      <c r="X430" s="5">
        <v>42490</v>
      </c>
      <c r="Y430" t="s">
        <v>39</v>
      </c>
      <c r="Z430" t="s">
        <v>34</v>
      </c>
      <c r="AA430" t="s">
        <v>35</v>
      </c>
    </row>
    <row r="431" spans="1:27" x14ac:dyDescent="0.3">
      <c r="A431">
        <v>4</v>
      </c>
      <c r="B431" t="s">
        <v>43</v>
      </c>
      <c r="C431">
        <v>6</v>
      </c>
      <c r="D431" t="s">
        <v>26</v>
      </c>
      <c r="E431" t="s">
        <v>27</v>
      </c>
      <c r="F431" t="s">
        <v>13</v>
      </c>
      <c r="G431" t="s">
        <v>6915</v>
      </c>
      <c r="H431" s="3">
        <v>0</v>
      </c>
      <c r="I431" s="5">
        <v>42486</v>
      </c>
      <c r="J431" s="5" t="str">
        <f t="shared" si="12"/>
        <v>September</v>
      </c>
      <c r="K431" s="7">
        <f t="shared" si="13"/>
        <v>2016</v>
      </c>
      <c r="L431" t="s">
        <v>8073</v>
      </c>
      <c r="M431" t="s">
        <v>30</v>
      </c>
      <c r="N431">
        <v>90036</v>
      </c>
      <c r="O431">
        <v>1164</v>
      </c>
      <c r="P431" t="s">
        <v>3241</v>
      </c>
      <c r="Q431">
        <v>6</v>
      </c>
      <c r="R431">
        <v>5</v>
      </c>
      <c r="S431" t="s">
        <v>32</v>
      </c>
      <c r="T431" t="s">
        <v>92</v>
      </c>
      <c r="U431">
        <v>6.21</v>
      </c>
      <c r="V431">
        <v>21</v>
      </c>
      <c r="W431" t="s">
        <v>76</v>
      </c>
      <c r="X431" s="5">
        <v>42490</v>
      </c>
      <c r="Y431" t="s">
        <v>39</v>
      </c>
      <c r="Z431" t="s">
        <v>34</v>
      </c>
      <c r="AA431" t="s">
        <v>49</v>
      </c>
    </row>
    <row r="432" spans="1:27" x14ac:dyDescent="0.3">
      <c r="A432">
        <v>5</v>
      </c>
      <c r="B432" t="s">
        <v>43</v>
      </c>
      <c r="C432">
        <v>6</v>
      </c>
      <c r="D432" t="s">
        <v>11</v>
      </c>
      <c r="E432" t="s">
        <v>65</v>
      </c>
      <c r="F432" t="s">
        <v>13</v>
      </c>
      <c r="G432" t="s">
        <v>6856</v>
      </c>
      <c r="H432" s="3">
        <v>0</v>
      </c>
      <c r="I432" s="5">
        <v>42654</v>
      </c>
      <c r="J432" s="5" t="str">
        <f t="shared" si="12"/>
        <v>September</v>
      </c>
      <c r="K432" s="7">
        <f t="shared" si="13"/>
        <v>2016</v>
      </c>
      <c r="L432" t="s">
        <v>7170</v>
      </c>
      <c r="M432" t="s">
        <v>30</v>
      </c>
      <c r="N432">
        <v>98115</v>
      </c>
      <c r="O432">
        <v>490</v>
      </c>
      <c r="P432" t="s">
        <v>2142</v>
      </c>
      <c r="Q432">
        <v>19</v>
      </c>
      <c r="R432">
        <v>11</v>
      </c>
      <c r="S432" t="s">
        <v>32</v>
      </c>
      <c r="U432">
        <v>19.04</v>
      </c>
      <c r="V432">
        <v>63</v>
      </c>
      <c r="W432" t="s">
        <v>76</v>
      </c>
      <c r="X432" s="5">
        <v>42659</v>
      </c>
      <c r="Y432" t="s">
        <v>39</v>
      </c>
      <c r="Z432" t="s">
        <v>69</v>
      </c>
      <c r="AA432" t="s">
        <v>47</v>
      </c>
    </row>
    <row r="433" spans="1:27" x14ac:dyDescent="0.3">
      <c r="A433">
        <v>5</v>
      </c>
      <c r="B433" t="s">
        <v>43</v>
      </c>
      <c r="C433">
        <v>6</v>
      </c>
      <c r="D433" t="s">
        <v>50</v>
      </c>
      <c r="E433" t="s">
        <v>65</v>
      </c>
      <c r="F433" t="s">
        <v>13</v>
      </c>
      <c r="G433" t="s">
        <v>6856</v>
      </c>
      <c r="H433" s="3">
        <v>0</v>
      </c>
      <c r="I433" s="5">
        <v>42654</v>
      </c>
      <c r="J433" s="5" t="str">
        <f t="shared" si="12"/>
        <v>September</v>
      </c>
      <c r="K433" s="7">
        <f t="shared" si="13"/>
        <v>2016</v>
      </c>
      <c r="L433" t="s">
        <v>7170</v>
      </c>
      <c r="M433" t="s">
        <v>30</v>
      </c>
      <c r="N433">
        <v>98115</v>
      </c>
      <c r="O433">
        <v>1615</v>
      </c>
      <c r="P433" t="s">
        <v>4973</v>
      </c>
      <c r="Q433">
        <v>59</v>
      </c>
      <c r="R433">
        <v>5</v>
      </c>
      <c r="S433" t="s">
        <v>32</v>
      </c>
      <c r="U433">
        <v>58.65</v>
      </c>
      <c r="V433">
        <v>345</v>
      </c>
      <c r="W433" t="s">
        <v>76</v>
      </c>
      <c r="X433" s="5">
        <v>42659</v>
      </c>
      <c r="Y433" t="s">
        <v>39</v>
      </c>
      <c r="Z433" t="s">
        <v>69</v>
      </c>
      <c r="AA433" t="s">
        <v>113</v>
      </c>
    </row>
    <row r="434" spans="1:27" x14ac:dyDescent="0.3">
      <c r="A434">
        <v>5</v>
      </c>
      <c r="B434" t="s">
        <v>43</v>
      </c>
      <c r="C434">
        <v>6</v>
      </c>
      <c r="D434" t="s">
        <v>26</v>
      </c>
      <c r="E434" t="s">
        <v>253</v>
      </c>
      <c r="F434" t="s">
        <v>13</v>
      </c>
      <c r="G434" t="s">
        <v>943</v>
      </c>
      <c r="H434" s="3">
        <v>0</v>
      </c>
      <c r="I434" s="5">
        <v>42636</v>
      </c>
      <c r="J434" s="5" t="str">
        <f t="shared" si="12"/>
        <v>September</v>
      </c>
      <c r="K434" s="7">
        <f t="shared" si="13"/>
        <v>2016</v>
      </c>
      <c r="L434" t="s">
        <v>3732</v>
      </c>
      <c r="M434" t="s">
        <v>73</v>
      </c>
      <c r="N434">
        <v>55407</v>
      </c>
      <c r="O434">
        <v>692</v>
      </c>
      <c r="P434" t="s">
        <v>2987</v>
      </c>
      <c r="Q434">
        <v>6</v>
      </c>
      <c r="R434">
        <v>2</v>
      </c>
      <c r="S434" t="s">
        <v>75</v>
      </c>
      <c r="U434">
        <v>6.47</v>
      </c>
      <c r="V434">
        <v>13</v>
      </c>
      <c r="W434" t="s">
        <v>19</v>
      </c>
      <c r="X434" s="5">
        <v>42641</v>
      </c>
      <c r="Y434" t="s">
        <v>39</v>
      </c>
      <c r="Z434" t="s">
        <v>151</v>
      </c>
      <c r="AA434" t="s">
        <v>54</v>
      </c>
    </row>
    <row r="435" spans="1:27" x14ac:dyDescent="0.3">
      <c r="A435">
        <v>5</v>
      </c>
      <c r="B435" t="s">
        <v>43</v>
      </c>
      <c r="C435">
        <v>6</v>
      </c>
      <c r="D435" t="s">
        <v>26</v>
      </c>
      <c r="E435" t="s">
        <v>253</v>
      </c>
      <c r="F435" t="s">
        <v>13</v>
      </c>
      <c r="G435" t="s">
        <v>943</v>
      </c>
      <c r="H435" s="3">
        <v>0</v>
      </c>
      <c r="I435" s="5">
        <v>42636</v>
      </c>
      <c r="J435" s="5" t="str">
        <f t="shared" si="12"/>
        <v>September</v>
      </c>
      <c r="K435" s="7">
        <f t="shared" si="13"/>
        <v>2016</v>
      </c>
      <c r="L435" t="s">
        <v>3732</v>
      </c>
      <c r="M435" t="s">
        <v>73</v>
      </c>
      <c r="N435">
        <v>55407</v>
      </c>
      <c r="O435">
        <v>896</v>
      </c>
      <c r="P435" t="s">
        <v>3789</v>
      </c>
      <c r="Q435">
        <v>4630</v>
      </c>
      <c r="R435">
        <v>5</v>
      </c>
      <c r="S435" t="s">
        <v>75</v>
      </c>
      <c r="U435">
        <v>4630.4799999999996</v>
      </c>
      <c r="V435">
        <v>9450</v>
      </c>
      <c r="W435" t="s">
        <v>19</v>
      </c>
      <c r="X435" s="5">
        <v>42641</v>
      </c>
      <c r="Y435" t="s">
        <v>39</v>
      </c>
      <c r="Z435" t="s">
        <v>151</v>
      </c>
      <c r="AA435" t="s">
        <v>54</v>
      </c>
    </row>
    <row r="436" spans="1:27" x14ac:dyDescent="0.3">
      <c r="A436">
        <v>5</v>
      </c>
      <c r="B436" t="s">
        <v>43</v>
      </c>
      <c r="C436">
        <v>6</v>
      </c>
      <c r="D436" t="s">
        <v>26</v>
      </c>
      <c r="E436" t="s">
        <v>253</v>
      </c>
      <c r="F436" t="s">
        <v>13</v>
      </c>
      <c r="G436" t="s">
        <v>943</v>
      </c>
      <c r="H436" s="3">
        <v>0</v>
      </c>
      <c r="I436" s="5">
        <v>42636</v>
      </c>
      <c r="J436" s="5" t="str">
        <f t="shared" si="12"/>
        <v>September</v>
      </c>
      <c r="K436" s="7">
        <f t="shared" si="13"/>
        <v>2016</v>
      </c>
      <c r="L436" t="s">
        <v>3732</v>
      </c>
      <c r="M436" t="s">
        <v>73</v>
      </c>
      <c r="N436">
        <v>55407</v>
      </c>
      <c r="O436">
        <v>1821</v>
      </c>
      <c r="P436" t="s">
        <v>2861</v>
      </c>
      <c r="Q436">
        <v>16</v>
      </c>
      <c r="R436">
        <v>5</v>
      </c>
      <c r="S436" t="s">
        <v>75</v>
      </c>
      <c r="U436">
        <v>15.55</v>
      </c>
      <c r="V436">
        <v>32</v>
      </c>
      <c r="W436" t="s">
        <v>19</v>
      </c>
      <c r="X436" s="5">
        <v>42641</v>
      </c>
      <c r="Y436" t="s">
        <v>39</v>
      </c>
      <c r="Z436" t="s">
        <v>151</v>
      </c>
      <c r="AA436" t="s">
        <v>64</v>
      </c>
    </row>
    <row r="437" spans="1:27" x14ac:dyDescent="0.3">
      <c r="A437">
        <v>5</v>
      </c>
      <c r="B437" t="s">
        <v>43</v>
      </c>
      <c r="C437">
        <v>6</v>
      </c>
      <c r="D437" t="s">
        <v>26</v>
      </c>
      <c r="E437" t="s">
        <v>253</v>
      </c>
      <c r="F437" t="s">
        <v>13</v>
      </c>
      <c r="G437" t="s">
        <v>943</v>
      </c>
      <c r="H437" s="3">
        <v>0</v>
      </c>
      <c r="I437" s="5">
        <v>42636</v>
      </c>
      <c r="J437" s="5" t="str">
        <f t="shared" si="12"/>
        <v>September</v>
      </c>
      <c r="K437" s="7">
        <f t="shared" si="13"/>
        <v>2016</v>
      </c>
      <c r="L437" t="s">
        <v>3732</v>
      </c>
      <c r="M437" t="s">
        <v>73</v>
      </c>
      <c r="N437">
        <v>55407</v>
      </c>
      <c r="O437">
        <v>418</v>
      </c>
      <c r="P437" t="s">
        <v>1056</v>
      </c>
      <c r="Q437">
        <v>16</v>
      </c>
      <c r="R437">
        <v>5</v>
      </c>
      <c r="S437" t="s">
        <v>75</v>
      </c>
      <c r="U437">
        <v>16.2</v>
      </c>
      <c r="V437">
        <v>405</v>
      </c>
      <c r="W437" t="s">
        <v>19</v>
      </c>
      <c r="X437" s="5">
        <v>42641</v>
      </c>
      <c r="Y437" t="s">
        <v>39</v>
      </c>
      <c r="Z437" t="s">
        <v>151</v>
      </c>
      <c r="AA437" t="s">
        <v>42</v>
      </c>
    </row>
    <row r="438" spans="1:27" x14ac:dyDescent="0.3">
      <c r="A438">
        <v>4</v>
      </c>
      <c r="B438" t="s">
        <v>43</v>
      </c>
      <c r="C438">
        <v>6</v>
      </c>
      <c r="D438" t="s">
        <v>11</v>
      </c>
      <c r="E438" t="s">
        <v>88</v>
      </c>
      <c r="F438" t="s">
        <v>13</v>
      </c>
      <c r="G438" t="s">
        <v>5755</v>
      </c>
      <c r="H438" s="3">
        <v>0.2</v>
      </c>
      <c r="I438" s="5">
        <v>42572</v>
      </c>
      <c r="J438" s="5" t="str">
        <f t="shared" si="12"/>
        <v>September</v>
      </c>
      <c r="K438" s="7">
        <f t="shared" si="13"/>
        <v>2016</v>
      </c>
      <c r="L438" t="s">
        <v>5756</v>
      </c>
      <c r="M438" t="s">
        <v>30</v>
      </c>
      <c r="N438">
        <v>94122</v>
      </c>
      <c r="O438">
        <v>820</v>
      </c>
      <c r="P438" t="s">
        <v>8286</v>
      </c>
      <c r="Q438">
        <v>27</v>
      </c>
      <c r="R438">
        <v>1</v>
      </c>
      <c r="S438" t="s">
        <v>32</v>
      </c>
      <c r="U438">
        <v>27.28</v>
      </c>
      <c r="V438">
        <v>273</v>
      </c>
      <c r="W438" t="s">
        <v>33</v>
      </c>
      <c r="X438" s="5">
        <v>42576</v>
      </c>
      <c r="Y438" t="s">
        <v>39</v>
      </c>
      <c r="Z438" t="s">
        <v>34</v>
      </c>
      <c r="AA438" t="s">
        <v>41</v>
      </c>
    </row>
    <row r="439" spans="1:27" x14ac:dyDescent="0.3">
      <c r="A439">
        <v>4</v>
      </c>
      <c r="B439" t="s">
        <v>43</v>
      </c>
      <c r="C439">
        <v>6</v>
      </c>
      <c r="D439" t="s">
        <v>11</v>
      </c>
      <c r="E439" t="s">
        <v>88</v>
      </c>
      <c r="F439" t="s">
        <v>13</v>
      </c>
      <c r="G439" t="s">
        <v>5755</v>
      </c>
      <c r="H439" s="3">
        <v>0.2</v>
      </c>
      <c r="I439" s="5">
        <v>42572</v>
      </c>
      <c r="J439" s="5" t="str">
        <f t="shared" si="12"/>
        <v>September</v>
      </c>
      <c r="K439" s="7">
        <f t="shared" si="13"/>
        <v>2016</v>
      </c>
      <c r="L439" t="s">
        <v>5756</v>
      </c>
      <c r="M439" t="s">
        <v>30</v>
      </c>
      <c r="N439">
        <v>94122</v>
      </c>
      <c r="O439">
        <v>770</v>
      </c>
      <c r="P439" t="s">
        <v>1026</v>
      </c>
      <c r="Q439">
        <v>50</v>
      </c>
      <c r="R439">
        <v>2</v>
      </c>
      <c r="S439" t="s">
        <v>32</v>
      </c>
      <c r="U439">
        <v>50.1</v>
      </c>
      <c r="V439">
        <v>802</v>
      </c>
      <c r="W439" t="s">
        <v>33</v>
      </c>
      <c r="X439" s="5">
        <v>42576</v>
      </c>
      <c r="Y439" t="s">
        <v>39</v>
      </c>
      <c r="Z439" t="s">
        <v>34</v>
      </c>
      <c r="AA439" t="s">
        <v>24</v>
      </c>
    </row>
    <row r="440" spans="1:27" x14ac:dyDescent="0.3">
      <c r="A440">
        <v>4</v>
      </c>
      <c r="B440" t="s">
        <v>43</v>
      </c>
      <c r="C440">
        <v>6</v>
      </c>
      <c r="D440" t="s">
        <v>26</v>
      </c>
      <c r="E440" t="s">
        <v>88</v>
      </c>
      <c r="F440" t="s">
        <v>13</v>
      </c>
      <c r="G440" t="s">
        <v>5755</v>
      </c>
      <c r="H440" s="3">
        <v>0</v>
      </c>
      <c r="I440" s="5">
        <v>42572</v>
      </c>
      <c r="J440" s="5" t="str">
        <f t="shared" si="12"/>
        <v>September</v>
      </c>
      <c r="K440" s="7">
        <f t="shared" si="13"/>
        <v>2016</v>
      </c>
      <c r="L440" t="s">
        <v>5756</v>
      </c>
      <c r="M440" t="s">
        <v>30</v>
      </c>
      <c r="N440">
        <v>94122</v>
      </c>
      <c r="O440">
        <v>1150</v>
      </c>
      <c r="P440" t="s">
        <v>3123</v>
      </c>
      <c r="Q440">
        <v>26</v>
      </c>
      <c r="R440">
        <v>5</v>
      </c>
      <c r="S440" t="s">
        <v>32</v>
      </c>
      <c r="U440">
        <v>25.79</v>
      </c>
      <c r="V440">
        <v>99</v>
      </c>
      <c r="W440" t="s">
        <v>33</v>
      </c>
      <c r="X440" s="5">
        <v>42576</v>
      </c>
      <c r="Y440" t="s">
        <v>39</v>
      </c>
      <c r="Z440" t="s">
        <v>34</v>
      </c>
      <c r="AA440" t="s">
        <v>49</v>
      </c>
    </row>
    <row r="441" spans="1:27" x14ac:dyDescent="0.3">
      <c r="A441">
        <v>5</v>
      </c>
      <c r="B441" t="s">
        <v>43</v>
      </c>
      <c r="C441">
        <v>6</v>
      </c>
      <c r="D441" t="s">
        <v>26</v>
      </c>
      <c r="E441" t="s">
        <v>4370</v>
      </c>
      <c r="F441" t="s">
        <v>13</v>
      </c>
      <c r="G441" t="s">
        <v>943</v>
      </c>
      <c r="H441" s="3">
        <v>0.2</v>
      </c>
      <c r="I441" s="5">
        <v>42433</v>
      </c>
      <c r="J441" s="5" t="str">
        <f t="shared" si="12"/>
        <v>September</v>
      </c>
      <c r="K441" s="7">
        <f t="shared" si="13"/>
        <v>2016</v>
      </c>
      <c r="L441" t="s">
        <v>4371</v>
      </c>
      <c r="M441" t="s">
        <v>16</v>
      </c>
      <c r="N441">
        <v>33063</v>
      </c>
      <c r="O441">
        <v>324</v>
      </c>
      <c r="P441" t="s">
        <v>745</v>
      </c>
      <c r="Q441">
        <v>2</v>
      </c>
      <c r="R441">
        <v>3</v>
      </c>
      <c r="S441" t="s">
        <v>18</v>
      </c>
      <c r="U441">
        <v>2.33</v>
      </c>
      <c r="V441">
        <v>16</v>
      </c>
      <c r="W441" t="s">
        <v>19</v>
      </c>
      <c r="X441" s="5">
        <v>42438</v>
      </c>
      <c r="Y441" t="s">
        <v>39</v>
      </c>
      <c r="Z441" t="s">
        <v>40</v>
      </c>
      <c r="AA441" t="s">
        <v>49</v>
      </c>
    </row>
    <row r="442" spans="1:27" x14ac:dyDescent="0.3">
      <c r="A442">
        <v>0</v>
      </c>
      <c r="B442" t="s">
        <v>10</v>
      </c>
      <c r="C442">
        <v>0</v>
      </c>
      <c r="D442" t="s">
        <v>26</v>
      </c>
      <c r="E442" t="s">
        <v>27</v>
      </c>
      <c r="F442" t="s">
        <v>13</v>
      </c>
      <c r="G442" t="s">
        <v>1139</v>
      </c>
      <c r="H442" s="3">
        <v>0</v>
      </c>
      <c r="I442" s="5">
        <v>42662</v>
      </c>
      <c r="J442" s="5" t="str">
        <f t="shared" si="12"/>
        <v>September</v>
      </c>
      <c r="K442" s="7">
        <f t="shared" si="13"/>
        <v>2016</v>
      </c>
      <c r="L442" t="s">
        <v>3295</v>
      </c>
      <c r="M442" t="s">
        <v>30</v>
      </c>
      <c r="N442">
        <v>90032</v>
      </c>
      <c r="O442">
        <v>1490</v>
      </c>
      <c r="P442" t="s">
        <v>3296</v>
      </c>
      <c r="Q442">
        <v>7</v>
      </c>
      <c r="R442">
        <v>3</v>
      </c>
      <c r="S442" t="s">
        <v>32</v>
      </c>
      <c r="U442">
        <v>6.59</v>
      </c>
      <c r="V442">
        <v>13</v>
      </c>
      <c r="W442" t="s">
        <v>19</v>
      </c>
      <c r="X442" s="5">
        <v>42662</v>
      </c>
      <c r="Y442" t="s">
        <v>773</v>
      </c>
      <c r="Z442" t="s">
        <v>34</v>
      </c>
      <c r="AA442" t="s">
        <v>64</v>
      </c>
    </row>
    <row r="443" spans="1:27" x14ac:dyDescent="0.3">
      <c r="A443">
        <v>4</v>
      </c>
      <c r="B443" t="s">
        <v>43</v>
      </c>
      <c r="C443">
        <v>6</v>
      </c>
      <c r="D443" t="s">
        <v>11</v>
      </c>
      <c r="E443" t="s">
        <v>287</v>
      </c>
      <c r="F443" t="s">
        <v>13</v>
      </c>
      <c r="G443" t="s">
        <v>5427</v>
      </c>
      <c r="H443" s="3">
        <v>0.2</v>
      </c>
      <c r="I443" s="5">
        <v>42583</v>
      </c>
      <c r="J443" s="5" t="str">
        <f t="shared" si="12"/>
        <v>September</v>
      </c>
      <c r="K443" s="7">
        <f t="shared" si="13"/>
        <v>2016</v>
      </c>
      <c r="L443" t="s">
        <v>5700</v>
      </c>
      <c r="M443" t="s">
        <v>16</v>
      </c>
      <c r="N443">
        <v>28205</v>
      </c>
      <c r="O443">
        <v>32</v>
      </c>
      <c r="P443" t="s">
        <v>265</v>
      </c>
      <c r="Q443">
        <v>12</v>
      </c>
      <c r="R443">
        <v>4</v>
      </c>
      <c r="S443" t="s">
        <v>18</v>
      </c>
      <c r="U443">
        <v>12.14</v>
      </c>
      <c r="V443">
        <v>44</v>
      </c>
      <c r="W443" t="s">
        <v>33</v>
      </c>
      <c r="X443" s="5">
        <v>42587</v>
      </c>
      <c r="Y443" t="s">
        <v>39</v>
      </c>
      <c r="Z443" t="s">
        <v>63</v>
      </c>
      <c r="AA443" t="s">
        <v>47</v>
      </c>
    </row>
    <row r="444" spans="1:27" x14ac:dyDescent="0.3">
      <c r="A444">
        <v>4</v>
      </c>
      <c r="B444" t="s">
        <v>43</v>
      </c>
      <c r="C444">
        <v>6</v>
      </c>
      <c r="D444" t="s">
        <v>26</v>
      </c>
      <c r="E444" t="s">
        <v>287</v>
      </c>
      <c r="F444" t="s">
        <v>13</v>
      </c>
      <c r="G444" t="s">
        <v>5427</v>
      </c>
      <c r="H444" s="3">
        <v>0.2</v>
      </c>
      <c r="I444" s="5">
        <v>42583</v>
      </c>
      <c r="J444" s="5" t="str">
        <f t="shared" si="12"/>
        <v>September</v>
      </c>
      <c r="K444" s="7">
        <f t="shared" si="13"/>
        <v>2016</v>
      </c>
      <c r="L444" t="s">
        <v>5700</v>
      </c>
      <c r="M444" t="s">
        <v>16</v>
      </c>
      <c r="N444">
        <v>28205</v>
      </c>
      <c r="O444">
        <v>855</v>
      </c>
      <c r="P444" t="s">
        <v>3799</v>
      </c>
      <c r="Q444">
        <v>10</v>
      </c>
      <c r="R444">
        <v>1</v>
      </c>
      <c r="S444" t="s">
        <v>18</v>
      </c>
      <c r="U444">
        <v>10.220000000000001</v>
      </c>
      <c r="V444">
        <v>63</v>
      </c>
      <c r="W444" t="s">
        <v>33</v>
      </c>
      <c r="X444" s="5">
        <v>42587</v>
      </c>
      <c r="Y444" t="s">
        <v>39</v>
      </c>
      <c r="Z444" t="s">
        <v>63</v>
      </c>
      <c r="AA444" t="s">
        <v>56</v>
      </c>
    </row>
    <row r="445" spans="1:27" x14ac:dyDescent="0.3">
      <c r="A445">
        <v>4</v>
      </c>
      <c r="B445" t="s">
        <v>43</v>
      </c>
      <c r="C445">
        <v>6</v>
      </c>
      <c r="D445" t="s">
        <v>26</v>
      </c>
      <c r="E445" t="s">
        <v>287</v>
      </c>
      <c r="F445" t="s">
        <v>13</v>
      </c>
      <c r="G445" t="s">
        <v>5427</v>
      </c>
      <c r="H445" s="3">
        <v>0.2</v>
      </c>
      <c r="I445" s="5">
        <v>42583</v>
      </c>
      <c r="J445" s="5" t="str">
        <f t="shared" si="12"/>
        <v>September</v>
      </c>
      <c r="K445" s="7">
        <f t="shared" si="13"/>
        <v>2016</v>
      </c>
      <c r="L445" t="s">
        <v>5700</v>
      </c>
      <c r="M445" t="s">
        <v>16</v>
      </c>
      <c r="N445">
        <v>28205</v>
      </c>
      <c r="O445">
        <v>1709</v>
      </c>
      <c r="P445" t="s">
        <v>345</v>
      </c>
      <c r="Q445">
        <v>29</v>
      </c>
      <c r="R445">
        <v>2</v>
      </c>
      <c r="S445" t="s">
        <v>18</v>
      </c>
      <c r="U445">
        <v>29.36</v>
      </c>
      <c r="V445">
        <v>78</v>
      </c>
      <c r="W445" t="s">
        <v>33</v>
      </c>
      <c r="X445" s="5">
        <v>42587</v>
      </c>
      <c r="Y445" t="s">
        <v>39</v>
      </c>
      <c r="Z445" t="s">
        <v>63</v>
      </c>
      <c r="AA445" t="s">
        <v>64</v>
      </c>
    </row>
    <row r="446" spans="1:27" x14ac:dyDescent="0.3">
      <c r="A446">
        <v>4</v>
      </c>
      <c r="B446" t="s">
        <v>43</v>
      </c>
      <c r="C446">
        <v>6</v>
      </c>
      <c r="D446" t="s">
        <v>26</v>
      </c>
      <c r="E446" t="s">
        <v>287</v>
      </c>
      <c r="F446" t="s">
        <v>13</v>
      </c>
      <c r="G446" t="s">
        <v>5427</v>
      </c>
      <c r="H446" s="3">
        <v>0.2</v>
      </c>
      <c r="I446" s="5">
        <v>42583</v>
      </c>
      <c r="J446" s="5" t="str">
        <f t="shared" si="12"/>
        <v>September</v>
      </c>
      <c r="K446" s="7">
        <f t="shared" si="13"/>
        <v>2016</v>
      </c>
      <c r="L446" t="s">
        <v>5700</v>
      </c>
      <c r="M446" t="s">
        <v>16</v>
      </c>
      <c r="N446">
        <v>28205</v>
      </c>
      <c r="O446">
        <v>1440</v>
      </c>
      <c r="P446" t="s">
        <v>31</v>
      </c>
      <c r="Q446">
        <v>6</v>
      </c>
      <c r="R446">
        <v>3</v>
      </c>
      <c r="S446" t="s">
        <v>18</v>
      </c>
      <c r="U446">
        <v>5.92</v>
      </c>
      <c r="V446">
        <v>18</v>
      </c>
      <c r="W446" t="s">
        <v>33</v>
      </c>
      <c r="X446" s="5">
        <v>42587</v>
      </c>
      <c r="Y446" t="s">
        <v>39</v>
      </c>
      <c r="Z446" t="s">
        <v>63</v>
      </c>
      <c r="AA446" t="s">
        <v>35</v>
      </c>
    </row>
    <row r="447" spans="1:27" x14ac:dyDescent="0.3">
      <c r="A447">
        <v>6</v>
      </c>
      <c r="B447" t="s">
        <v>10</v>
      </c>
      <c r="C447">
        <v>6</v>
      </c>
      <c r="D447" t="s">
        <v>11</v>
      </c>
      <c r="E447" t="s">
        <v>99</v>
      </c>
      <c r="F447" t="s">
        <v>13</v>
      </c>
      <c r="G447" t="s">
        <v>1380</v>
      </c>
      <c r="H447" s="3">
        <v>0.2</v>
      </c>
      <c r="I447" s="5">
        <v>42650</v>
      </c>
      <c r="J447" s="5" t="str">
        <f t="shared" si="12"/>
        <v>September</v>
      </c>
      <c r="K447" s="7">
        <f t="shared" si="13"/>
        <v>2016</v>
      </c>
      <c r="L447" t="s">
        <v>1381</v>
      </c>
      <c r="M447" t="s">
        <v>102</v>
      </c>
      <c r="N447">
        <v>19140</v>
      </c>
      <c r="O447">
        <v>1449</v>
      </c>
      <c r="P447" t="s">
        <v>8187</v>
      </c>
      <c r="Q447">
        <v>21</v>
      </c>
      <c r="R447">
        <v>5</v>
      </c>
      <c r="S447" t="s">
        <v>104</v>
      </c>
      <c r="U447">
        <v>21.11</v>
      </c>
      <c r="V447">
        <v>130</v>
      </c>
      <c r="W447" t="s">
        <v>76</v>
      </c>
      <c r="X447" s="5">
        <v>42656</v>
      </c>
      <c r="Y447" t="s">
        <v>39</v>
      </c>
      <c r="Z447" t="s">
        <v>105</v>
      </c>
      <c r="AA447" t="s">
        <v>47</v>
      </c>
    </row>
    <row r="448" spans="1:27" x14ac:dyDescent="0.3">
      <c r="A448">
        <v>2</v>
      </c>
      <c r="B448" t="s">
        <v>43</v>
      </c>
      <c r="C448">
        <v>3</v>
      </c>
      <c r="D448" t="s">
        <v>11</v>
      </c>
      <c r="E448" t="s">
        <v>88</v>
      </c>
      <c r="F448" t="s">
        <v>13</v>
      </c>
      <c r="G448" t="s">
        <v>1330</v>
      </c>
      <c r="H448" s="3">
        <v>0.2</v>
      </c>
      <c r="I448" s="5">
        <v>42573</v>
      </c>
      <c r="J448" s="5" t="str">
        <f t="shared" si="12"/>
        <v>September</v>
      </c>
      <c r="K448" s="7">
        <f t="shared" si="13"/>
        <v>2016</v>
      </c>
      <c r="L448" t="s">
        <v>2093</v>
      </c>
      <c r="M448" t="s">
        <v>30</v>
      </c>
      <c r="N448">
        <v>94122</v>
      </c>
      <c r="O448">
        <v>741</v>
      </c>
      <c r="P448" t="s">
        <v>1790</v>
      </c>
      <c r="Q448">
        <v>72</v>
      </c>
      <c r="R448">
        <v>3</v>
      </c>
      <c r="S448" t="s">
        <v>32</v>
      </c>
      <c r="U448">
        <v>71.77</v>
      </c>
      <c r="V448">
        <v>718</v>
      </c>
      <c r="W448" t="s">
        <v>19</v>
      </c>
      <c r="X448" s="5">
        <v>42575</v>
      </c>
      <c r="Y448" t="s">
        <v>20</v>
      </c>
      <c r="Z448" t="s">
        <v>34</v>
      </c>
      <c r="AA448" t="s">
        <v>24</v>
      </c>
    </row>
    <row r="449" spans="1:27" x14ac:dyDescent="0.3">
      <c r="A449">
        <v>2</v>
      </c>
      <c r="B449" t="s">
        <v>43</v>
      </c>
      <c r="C449">
        <v>3</v>
      </c>
      <c r="D449" t="s">
        <v>11</v>
      </c>
      <c r="E449" t="s">
        <v>88</v>
      </c>
      <c r="F449" t="s">
        <v>13</v>
      </c>
      <c r="G449" t="s">
        <v>1330</v>
      </c>
      <c r="H449" s="3">
        <v>0.2</v>
      </c>
      <c r="I449" s="5">
        <v>42573</v>
      </c>
      <c r="J449" s="5" t="str">
        <f t="shared" si="12"/>
        <v>September</v>
      </c>
      <c r="K449" s="7">
        <f t="shared" si="13"/>
        <v>2016</v>
      </c>
      <c r="L449" t="s">
        <v>2093</v>
      </c>
      <c r="M449" t="s">
        <v>30</v>
      </c>
      <c r="N449">
        <v>94122</v>
      </c>
      <c r="O449">
        <v>1379</v>
      </c>
      <c r="P449" t="s">
        <v>2095</v>
      </c>
      <c r="Q449">
        <v>19</v>
      </c>
      <c r="R449">
        <v>3</v>
      </c>
      <c r="S449" t="s">
        <v>32</v>
      </c>
      <c r="U449">
        <v>19.16</v>
      </c>
      <c r="V449">
        <v>170</v>
      </c>
      <c r="W449" t="s">
        <v>19</v>
      </c>
      <c r="X449" s="5">
        <v>42575</v>
      </c>
      <c r="Y449" t="s">
        <v>20</v>
      </c>
      <c r="Z449" t="s">
        <v>34</v>
      </c>
      <c r="AA449" t="s">
        <v>41</v>
      </c>
    </row>
    <row r="450" spans="1:27" x14ac:dyDescent="0.3">
      <c r="A450">
        <v>2</v>
      </c>
      <c r="B450" t="s">
        <v>43</v>
      </c>
      <c r="C450">
        <v>3</v>
      </c>
      <c r="D450" t="s">
        <v>26</v>
      </c>
      <c r="E450" t="s">
        <v>88</v>
      </c>
      <c r="F450" t="s">
        <v>13</v>
      </c>
      <c r="G450" t="s">
        <v>1330</v>
      </c>
      <c r="H450" s="3">
        <v>0</v>
      </c>
      <c r="I450" s="5">
        <v>42573</v>
      </c>
      <c r="J450" s="5" t="str">
        <f t="shared" ref="J450:J513" si="14">TEXT($I$2,"mmmm")</f>
        <v>September</v>
      </c>
      <c r="K450" s="7">
        <f t="shared" si="13"/>
        <v>2016</v>
      </c>
      <c r="L450" t="s">
        <v>2093</v>
      </c>
      <c r="M450" t="s">
        <v>30</v>
      </c>
      <c r="N450">
        <v>94122</v>
      </c>
      <c r="O450">
        <v>1134</v>
      </c>
      <c r="P450" t="s">
        <v>3099</v>
      </c>
      <c r="Q450">
        <v>3</v>
      </c>
      <c r="R450">
        <v>4</v>
      </c>
      <c r="S450" t="s">
        <v>32</v>
      </c>
      <c r="U450">
        <v>3.23</v>
      </c>
      <c r="V450">
        <v>12</v>
      </c>
      <c r="W450" t="s">
        <v>19</v>
      </c>
      <c r="X450" s="5">
        <v>42575</v>
      </c>
      <c r="Y450" t="s">
        <v>20</v>
      </c>
      <c r="Z450" t="s">
        <v>34</v>
      </c>
      <c r="AA450" t="s">
        <v>49</v>
      </c>
    </row>
    <row r="451" spans="1:27" x14ac:dyDescent="0.3">
      <c r="A451">
        <v>2</v>
      </c>
      <c r="B451" t="s">
        <v>43</v>
      </c>
      <c r="C451">
        <v>3</v>
      </c>
      <c r="D451" t="s">
        <v>26</v>
      </c>
      <c r="E451" t="s">
        <v>88</v>
      </c>
      <c r="F451" t="s">
        <v>13</v>
      </c>
      <c r="G451" t="s">
        <v>1330</v>
      </c>
      <c r="H451" s="3">
        <v>0</v>
      </c>
      <c r="I451" s="5">
        <v>42573</v>
      </c>
      <c r="J451" s="5" t="str">
        <f t="shared" si="14"/>
        <v>September</v>
      </c>
      <c r="K451" s="7">
        <f t="shared" ref="K451:K514" si="15">YEAR(I451)</f>
        <v>2016</v>
      </c>
      <c r="L451" t="s">
        <v>2093</v>
      </c>
      <c r="M451" t="s">
        <v>30</v>
      </c>
      <c r="N451">
        <v>94122</v>
      </c>
      <c r="O451">
        <v>581</v>
      </c>
      <c r="P451" t="s">
        <v>922</v>
      </c>
      <c r="Q451">
        <v>69</v>
      </c>
      <c r="R451">
        <v>10</v>
      </c>
      <c r="S451" t="s">
        <v>32</v>
      </c>
      <c r="U451">
        <v>68.58</v>
      </c>
      <c r="V451">
        <v>237</v>
      </c>
      <c r="W451" t="s">
        <v>19</v>
      </c>
      <c r="X451" s="5">
        <v>42575</v>
      </c>
      <c r="Y451" t="s">
        <v>20</v>
      </c>
      <c r="Z451" t="s">
        <v>34</v>
      </c>
      <c r="AA451" t="s">
        <v>42</v>
      </c>
    </row>
    <row r="452" spans="1:27" x14ac:dyDescent="0.3">
      <c r="A452">
        <v>3</v>
      </c>
      <c r="B452" t="s">
        <v>25</v>
      </c>
      <c r="C452">
        <v>1</v>
      </c>
      <c r="D452" t="s">
        <v>26</v>
      </c>
      <c r="E452" t="s">
        <v>99</v>
      </c>
      <c r="F452" t="s">
        <v>13</v>
      </c>
      <c r="G452" t="s">
        <v>2991</v>
      </c>
      <c r="H452" s="3">
        <v>0.7</v>
      </c>
      <c r="I452" s="5">
        <v>42634</v>
      </c>
      <c r="J452" s="5" t="str">
        <f t="shared" si="14"/>
        <v>September</v>
      </c>
      <c r="K452" s="7">
        <f t="shared" si="15"/>
        <v>2016</v>
      </c>
      <c r="L452" t="s">
        <v>2992</v>
      </c>
      <c r="M452" t="s">
        <v>102</v>
      </c>
      <c r="N452">
        <v>19140</v>
      </c>
      <c r="O452">
        <v>134</v>
      </c>
      <c r="P452" t="s">
        <v>817</v>
      </c>
      <c r="Q452">
        <v>-5</v>
      </c>
      <c r="R452">
        <v>3</v>
      </c>
      <c r="S452" t="s">
        <v>104</v>
      </c>
      <c r="U452">
        <v>-5.04</v>
      </c>
      <c r="V452">
        <v>7</v>
      </c>
      <c r="W452" t="s">
        <v>19</v>
      </c>
      <c r="X452" s="5">
        <v>42637</v>
      </c>
      <c r="Y452" t="s">
        <v>130</v>
      </c>
      <c r="Z452" t="s">
        <v>105</v>
      </c>
      <c r="AA452" t="s">
        <v>54</v>
      </c>
    </row>
    <row r="453" spans="1:27" x14ac:dyDescent="0.3">
      <c r="A453">
        <v>4</v>
      </c>
      <c r="B453" t="s">
        <v>43</v>
      </c>
      <c r="C453">
        <v>6</v>
      </c>
      <c r="D453" t="s">
        <v>26</v>
      </c>
      <c r="E453" t="s">
        <v>2505</v>
      </c>
      <c r="F453" t="s">
        <v>13</v>
      </c>
      <c r="G453" t="s">
        <v>6485</v>
      </c>
      <c r="H453" s="3">
        <v>0</v>
      </c>
      <c r="I453" s="5">
        <v>42511</v>
      </c>
      <c r="J453" s="5" t="str">
        <f t="shared" si="14"/>
        <v>September</v>
      </c>
      <c r="K453" s="7">
        <f t="shared" si="15"/>
        <v>2016</v>
      </c>
      <c r="L453" t="s">
        <v>6486</v>
      </c>
      <c r="M453" t="s">
        <v>16</v>
      </c>
      <c r="N453">
        <v>23464</v>
      </c>
      <c r="O453">
        <v>650</v>
      </c>
      <c r="P453" t="s">
        <v>3975</v>
      </c>
      <c r="Q453">
        <v>1276</v>
      </c>
      <c r="R453">
        <v>7</v>
      </c>
      <c r="S453" t="s">
        <v>18</v>
      </c>
      <c r="U453">
        <v>1276.49</v>
      </c>
      <c r="V453">
        <v>2716</v>
      </c>
      <c r="W453" t="s">
        <v>33</v>
      </c>
      <c r="X453" s="5">
        <v>42515</v>
      </c>
      <c r="Y453" t="s">
        <v>39</v>
      </c>
      <c r="Z453" t="s">
        <v>205</v>
      </c>
      <c r="AA453" t="s">
        <v>54</v>
      </c>
    </row>
    <row r="454" spans="1:27" x14ac:dyDescent="0.3">
      <c r="A454">
        <v>4</v>
      </c>
      <c r="B454" t="s">
        <v>43</v>
      </c>
      <c r="C454">
        <v>6</v>
      </c>
      <c r="D454" t="s">
        <v>50</v>
      </c>
      <c r="E454" t="s">
        <v>2505</v>
      </c>
      <c r="F454" t="s">
        <v>13</v>
      </c>
      <c r="G454" t="s">
        <v>6485</v>
      </c>
      <c r="H454" s="3">
        <v>0</v>
      </c>
      <c r="I454" s="5">
        <v>42511</v>
      </c>
      <c r="J454" s="5" t="str">
        <f t="shared" si="14"/>
        <v>September</v>
      </c>
      <c r="K454" s="7">
        <f t="shared" si="15"/>
        <v>2016</v>
      </c>
      <c r="L454" t="s">
        <v>6486</v>
      </c>
      <c r="M454" t="s">
        <v>16</v>
      </c>
      <c r="N454">
        <v>23464</v>
      </c>
      <c r="O454">
        <v>1286</v>
      </c>
      <c r="P454" t="s">
        <v>6772</v>
      </c>
      <c r="Q454">
        <v>173</v>
      </c>
      <c r="R454">
        <v>3</v>
      </c>
      <c r="S454" t="s">
        <v>18</v>
      </c>
      <c r="U454">
        <v>173.03</v>
      </c>
      <c r="V454">
        <v>618</v>
      </c>
      <c r="W454" t="s">
        <v>33</v>
      </c>
      <c r="X454" s="5">
        <v>42515</v>
      </c>
      <c r="Y454" t="s">
        <v>39</v>
      </c>
      <c r="Z454" t="s">
        <v>205</v>
      </c>
      <c r="AA454" t="s">
        <v>52</v>
      </c>
    </row>
    <row r="455" spans="1:27" x14ac:dyDescent="0.3">
      <c r="A455">
        <v>4</v>
      </c>
      <c r="B455" t="s">
        <v>43</v>
      </c>
      <c r="C455">
        <v>6</v>
      </c>
      <c r="D455" t="s">
        <v>26</v>
      </c>
      <c r="E455" t="s">
        <v>209</v>
      </c>
      <c r="F455" t="s">
        <v>13</v>
      </c>
      <c r="G455" t="s">
        <v>1632</v>
      </c>
      <c r="H455" s="3">
        <v>0</v>
      </c>
      <c r="I455" s="5">
        <v>42494</v>
      </c>
      <c r="J455" s="5" t="str">
        <f t="shared" si="14"/>
        <v>September</v>
      </c>
      <c r="K455" s="7">
        <f t="shared" si="15"/>
        <v>2016</v>
      </c>
      <c r="L455" t="s">
        <v>3775</v>
      </c>
      <c r="M455" t="s">
        <v>73</v>
      </c>
      <c r="N455">
        <v>49201</v>
      </c>
      <c r="O455">
        <v>639</v>
      </c>
      <c r="P455" t="s">
        <v>3776</v>
      </c>
      <c r="Q455">
        <v>21</v>
      </c>
      <c r="R455">
        <v>4</v>
      </c>
      <c r="S455" t="s">
        <v>75</v>
      </c>
      <c r="U455">
        <v>21.06</v>
      </c>
      <c r="V455">
        <v>47</v>
      </c>
      <c r="W455" t="s">
        <v>19</v>
      </c>
      <c r="X455" s="5">
        <v>42498</v>
      </c>
      <c r="Y455" t="s">
        <v>39</v>
      </c>
      <c r="Z455" t="s">
        <v>156</v>
      </c>
      <c r="AA455" t="s">
        <v>54</v>
      </c>
    </row>
    <row r="456" spans="1:27" x14ac:dyDescent="0.3">
      <c r="A456">
        <v>6</v>
      </c>
      <c r="B456" t="s">
        <v>10</v>
      </c>
      <c r="C456">
        <v>6</v>
      </c>
      <c r="D456" t="s">
        <v>11</v>
      </c>
      <c r="E456" t="s">
        <v>1832</v>
      </c>
      <c r="F456" t="s">
        <v>13</v>
      </c>
      <c r="G456" t="s">
        <v>273</v>
      </c>
      <c r="H456" s="3">
        <v>0</v>
      </c>
      <c r="I456" s="5">
        <v>42620</v>
      </c>
      <c r="J456" s="5" t="str">
        <f t="shared" si="14"/>
        <v>September</v>
      </c>
      <c r="K456" s="7">
        <f t="shared" si="15"/>
        <v>2016</v>
      </c>
      <c r="L456" t="s">
        <v>6997</v>
      </c>
      <c r="M456" t="s">
        <v>73</v>
      </c>
      <c r="N456">
        <v>74133</v>
      </c>
      <c r="O456">
        <v>1233</v>
      </c>
      <c r="P456" t="s">
        <v>441</v>
      </c>
      <c r="Q456">
        <v>45</v>
      </c>
      <c r="R456">
        <v>2</v>
      </c>
      <c r="S456" t="s">
        <v>75</v>
      </c>
      <c r="U456">
        <v>45.35</v>
      </c>
      <c r="V456">
        <v>162</v>
      </c>
      <c r="W456" t="s">
        <v>76</v>
      </c>
      <c r="X456" s="5">
        <v>42626</v>
      </c>
      <c r="Y456" t="s">
        <v>39</v>
      </c>
      <c r="Z456" t="s">
        <v>401</v>
      </c>
      <c r="AA456" t="s">
        <v>24</v>
      </c>
    </row>
    <row r="457" spans="1:27" x14ac:dyDescent="0.3">
      <c r="A457">
        <v>6</v>
      </c>
      <c r="B457" t="s">
        <v>10</v>
      </c>
      <c r="C457">
        <v>6</v>
      </c>
      <c r="D457" t="s">
        <v>11</v>
      </c>
      <c r="E457" t="s">
        <v>1832</v>
      </c>
      <c r="F457" t="s">
        <v>13</v>
      </c>
      <c r="G457" t="s">
        <v>273</v>
      </c>
      <c r="H457" s="3">
        <v>0</v>
      </c>
      <c r="I457" s="5">
        <v>42620</v>
      </c>
      <c r="J457" s="5" t="str">
        <f t="shared" si="14"/>
        <v>September</v>
      </c>
      <c r="K457" s="7">
        <f t="shared" si="15"/>
        <v>2016</v>
      </c>
      <c r="L457" t="s">
        <v>6997</v>
      </c>
      <c r="M457" t="s">
        <v>73</v>
      </c>
      <c r="N457">
        <v>74133</v>
      </c>
      <c r="O457">
        <v>964</v>
      </c>
      <c r="P457" t="s">
        <v>1859</v>
      </c>
      <c r="Q457">
        <v>112</v>
      </c>
      <c r="R457">
        <v>5</v>
      </c>
      <c r="S457" t="s">
        <v>75</v>
      </c>
      <c r="U457">
        <v>111.77</v>
      </c>
      <c r="V457">
        <v>430</v>
      </c>
      <c r="W457" t="s">
        <v>76</v>
      </c>
      <c r="X457" s="5">
        <v>42626</v>
      </c>
      <c r="Y457" t="s">
        <v>39</v>
      </c>
      <c r="Z457" t="s">
        <v>401</v>
      </c>
      <c r="AA457" t="s">
        <v>41</v>
      </c>
    </row>
    <row r="458" spans="1:27" x14ac:dyDescent="0.3">
      <c r="A458">
        <v>6</v>
      </c>
      <c r="B458" t="s">
        <v>10</v>
      </c>
      <c r="C458">
        <v>6</v>
      </c>
      <c r="D458" t="s">
        <v>26</v>
      </c>
      <c r="E458" t="s">
        <v>1832</v>
      </c>
      <c r="F458" t="s">
        <v>13</v>
      </c>
      <c r="G458" t="s">
        <v>273</v>
      </c>
      <c r="H458" s="3">
        <v>0</v>
      </c>
      <c r="I458" s="5">
        <v>42620</v>
      </c>
      <c r="J458" s="5" t="str">
        <f t="shared" si="14"/>
        <v>September</v>
      </c>
      <c r="K458" s="7">
        <f t="shared" si="15"/>
        <v>2016</v>
      </c>
      <c r="L458" t="s">
        <v>6997</v>
      </c>
      <c r="M458" t="s">
        <v>73</v>
      </c>
      <c r="N458">
        <v>74133</v>
      </c>
      <c r="O458">
        <v>266</v>
      </c>
      <c r="P458" t="s">
        <v>117</v>
      </c>
      <c r="Q458">
        <v>15</v>
      </c>
      <c r="R458">
        <v>2</v>
      </c>
      <c r="S458" t="s">
        <v>75</v>
      </c>
      <c r="U458">
        <v>15.39</v>
      </c>
      <c r="V458">
        <v>32</v>
      </c>
      <c r="W458" t="s">
        <v>76</v>
      </c>
      <c r="X458" s="5">
        <v>42626</v>
      </c>
      <c r="Y458" t="s">
        <v>39</v>
      </c>
      <c r="Z458" t="s">
        <v>401</v>
      </c>
      <c r="AA458" t="s">
        <v>54</v>
      </c>
    </row>
    <row r="459" spans="1:27" x14ac:dyDescent="0.3">
      <c r="A459">
        <v>6</v>
      </c>
      <c r="B459" t="s">
        <v>10</v>
      </c>
      <c r="C459">
        <v>6</v>
      </c>
      <c r="D459" t="s">
        <v>26</v>
      </c>
      <c r="E459" t="s">
        <v>1832</v>
      </c>
      <c r="F459" t="s">
        <v>13</v>
      </c>
      <c r="G459" t="s">
        <v>273</v>
      </c>
      <c r="H459" s="3">
        <v>0</v>
      </c>
      <c r="I459" s="5">
        <v>42620</v>
      </c>
      <c r="J459" s="5" t="str">
        <f t="shared" si="14"/>
        <v>September</v>
      </c>
      <c r="K459" s="7">
        <f t="shared" si="15"/>
        <v>2016</v>
      </c>
      <c r="L459" t="s">
        <v>6997</v>
      </c>
      <c r="M459" t="s">
        <v>73</v>
      </c>
      <c r="N459">
        <v>74133</v>
      </c>
      <c r="O459">
        <v>118</v>
      </c>
      <c r="P459" t="s">
        <v>796</v>
      </c>
      <c r="Q459">
        <v>6</v>
      </c>
      <c r="R459">
        <v>2</v>
      </c>
      <c r="S459" t="s">
        <v>75</v>
      </c>
      <c r="U459">
        <v>5.76</v>
      </c>
      <c r="V459">
        <v>20</v>
      </c>
      <c r="W459" t="s">
        <v>76</v>
      </c>
      <c r="X459" s="5">
        <v>42626</v>
      </c>
      <c r="Y459" t="s">
        <v>39</v>
      </c>
      <c r="Z459" t="s">
        <v>401</v>
      </c>
      <c r="AA459" t="s">
        <v>42</v>
      </c>
    </row>
    <row r="460" spans="1:27" x14ac:dyDescent="0.3">
      <c r="A460">
        <v>5</v>
      </c>
      <c r="B460" t="s">
        <v>43</v>
      </c>
      <c r="C460">
        <v>6</v>
      </c>
      <c r="D460" t="s">
        <v>26</v>
      </c>
      <c r="E460" t="s">
        <v>372</v>
      </c>
      <c r="F460" t="s">
        <v>13</v>
      </c>
      <c r="G460" t="s">
        <v>2117</v>
      </c>
      <c r="H460" s="3">
        <v>0.2</v>
      </c>
      <c r="I460" s="5">
        <v>42382</v>
      </c>
      <c r="J460" s="5" t="str">
        <f t="shared" si="14"/>
        <v>September</v>
      </c>
      <c r="K460" s="7">
        <f t="shared" si="15"/>
        <v>2016</v>
      </c>
      <c r="L460" t="s">
        <v>4228</v>
      </c>
      <c r="M460" t="s">
        <v>102</v>
      </c>
      <c r="N460">
        <v>43055</v>
      </c>
      <c r="O460">
        <v>1717</v>
      </c>
      <c r="P460" t="s">
        <v>3210</v>
      </c>
      <c r="Q460">
        <v>13</v>
      </c>
      <c r="R460">
        <v>7</v>
      </c>
      <c r="S460" t="s">
        <v>104</v>
      </c>
      <c r="U460">
        <v>13.09</v>
      </c>
      <c r="V460">
        <v>37</v>
      </c>
      <c r="W460" t="s">
        <v>19</v>
      </c>
      <c r="X460" s="5">
        <v>42387</v>
      </c>
      <c r="Y460" t="s">
        <v>39</v>
      </c>
      <c r="Z460" t="s">
        <v>309</v>
      </c>
      <c r="AA460" t="s">
        <v>64</v>
      </c>
    </row>
    <row r="461" spans="1:27" x14ac:dyDescent="0.3">
      <c r="A461">
        <v>5</v>
      </c>
      <c r="B461" t="s">
        <v>43</v>
      </c>
      <c r="C461">
        <v>6</v>
      </c>
      <c r="D461" t="s">
        <v>26</v>
      </c>
      <c r="E461" t="s">
        <v>372</v>
      </c>
      <c r="F461" t="s">
        <v>13</v>
      </c>
      <c r="G461" t="s">
        <v>2117</v>
      </c>
      <c r="H461" s="3">
        <v>0.7</v>
      </c>
      <c r="I461" s="5">
        <v>42382</v>
      </c>
      <c r="J461" s="5" t="str">
        <f t="shared" si="14"/>
        <v>September</v>
      </c>
      <c r="K461" s="7">
        <f t="shared" si="15"/>
        <v>2016</v>
      </c>
      <c r="L461" t="s">
        <v>4228</v>
      </c>
      <c r="M461" t="s">
        <v>102</v>
      </c>
      <c r="N461">
        <v>43055</v>
      </c>
      <c r="O461">
        <v>259</v>
      </c>
      <c r="P461" t="s">
        <v>4225</v>
      </c>
      <c r="Q461">
        <v>-3</v>
      </c>
      <c r="R461">
        <v>2</v>
      </c>
      <c r="S461" t="s">
        <v>104</v>
      </c>
      <c r="U461">
        <v>-2.52</v>
      </c>
      <c r="V461">
        <v>3</v>
      </c>
      <c r="W461" t="s">
        <v>19</v>
      </c>
      <c r="X461" s="5">
        <v>42387</v>
      </c>
      <c r="Y461" t="s">
        <v>39</v>
      </c>
      <c r="Z461" t="s">
        <v>309</v>
      </c>
      <c r="AA461" t="s">
        <v>54</v>
      </c>
    </row>
    <row r="462" spans="1:27" x14ac:dyDescent="0.3">
      <c r="A462">
        <v>4</v>
      </c>
      <c r="B462" t="s">
        <v>43</v>
      </c>
      <c r="C462">
        <v>6</v>
      </c>
      <c r="D462" t="s">
        <v>11</v>
      </c>
      <c r="E462" t="s">
        <v>1735</v>
      </c>
      <c r="F462" t="s">
        <v>13</v>
      </c>
      <c r="G462" t="s">
        <v>7041</v>
      </c>
      <c r="H462" s="3">
        <v>0.6</v>
      </c>
      <c r="I462" s="5">
        <v>42733</v>
      </c>
      <c r="J462" s="5" t="str">
        <f t="shared" si="14"/>
        <v>September</v>
      </c>
      <c r="K462" s="7">
        <f t="shared" si="15"/>
        <v>2016</v>
      </c>
      <c r="L462" t="s">
        <v>7042</v>
      </c>
      <c r="M462" t="s">
        <v>73</v>
      </c>
      <c r="N462">
        <v>60174</v>
      </c>
      <c r="O462">
        <v>1055</v>
      </c>
      <c r="P462" t="s">
        <v>5445</v>
      </c>
      <c r="Q462">
        <v>-5</v>
      </c>
      <c r="R462">
        <v>3</v>
      </c>
      <c r="S462" t="s">
        <v>75</v>
      </c>
      <c r="U462">
        <v>-4.8</v>
      </c>
      <c r="V462">
        <v>9</v>
      </c>
      <c r="W462" t="s">
        <v>76</v>
      </c>
      <c r="X462" s="5">
        <v>42737</v>
      </c>
      <c r="Y462" t="s">
        <v>39</v>
      </c>
      <c r="Z462" t="s">
        <v>139</v>
      </c>
      <c r="AA462" t="s">
        <v>47</v>
      </c>
    </row>
    <row r="463" spans="1:27" x14ac:dyDescent="0.3">
      <c r="A463">
        <v>5</v>
      </c>
      <c r="B463" t="s">
        <v>43</v>
      </c>
      <c r="C463">
        <v>6</v>
      </c>
      <c r="D463" t="s">
        <v>50</v>
      </c>
      <c r="E463" t="s">
        <v>157</v>
      </c>
      <c r="F463" t="s">
        <v>13</v>
      </c>
      <c r="G463" t="s">
        <v>1840</v>
      </c>
      <c r="H463" s="3">
        <v>0</v>
      </c>
      <c r="I463" s="5">
        <v>42489</v>
      </c>
      <c r="J463" s="5" t="str">
        <f t="shared" si="14"/>
        <v>September</v>
      </c>
      <c r="K463" s="7">
        <f t="shared" si="15"/>
        <v>2016</v>
      </c>
      <c r="L463" t="s">
        <v>5032</v>
      </c>
      <c r="M463" t="s">
        <v>102</v>
      </c>
      <c r="N463">
        <v>19901</v>
      </c>
      <c r="O463">
        <v>1491</v>
      </c>
      <c r="P463" t="s">
        <v>1001</v>
      </c>
      <c r="Q463">
        <v>5</v>
      </c>
      <c r="R463">
        <v>2</v>
      </c>
      <c r="S463" t="s">
        <v>104</v>
      </c>
      <c r="U463">
        <v>5.19</v>
      </c>
      <c r="V463">
        <v>20</v>
      </c>
      <c r="W463" t="s">
        <v>19</v>
      </c>
      <c r="X463" s="5">
        <v>42494</v>
      </c>
      <c r="Y463" t="s">
        <v>39</v>
      </c>
      <c r="Z463" t="s">
        <v>161</v>
      </c>
      <c r="AA463" t="s">
        <v>52</v>
      </c>
    </row>
    <row r="464" spans="1:27" x14ac:dyDescent="0.3">
      <c r="A464">
        <v>7</v>
      </c>
      <c r="B464" t="s">
        <v>25</v>
      </c>
      <c r="C464">
        <v>6</v>
      </c>
      <c r="D464" t="s">
        <v>26</v>
      </c>
      <c r="E464" t="s">
        <v>564</v>
      </c>
      <c r="F464" t="s">
        <v>13</v>
      </c>
      <c r="G464" t="s">
        <v>1043</v>
      </c>
      <c r="H464" s="3">
        <v>0</v>
      </c>
      <c r="I464" s="5">
        <v>42446</v>
      </c>
      <c r="J464" s="5" t="str">
        <f t="shared" si="14"/>
        <v>September</v>
      </c>
      <c r="K464" s="7">
        <f t="shared" si="15"/>
        <v>2016</v>
      </c>
      <c r="L464" t="s">
        <v>3723</v>
      </c>
      <c r="M464" t="s">
        <v>73</v>
      </c>
      <c r="N464">
        <v>55044</v>
      </c>
      <c r="O464">
        <v>335</v>
      </c>
      <c r="P464" t="s">
        <v>1365</v>
      </c>
      <c r="Q464">
        <v>37</v>
      </c>
      <c r="R464">
        <v>2</v>
      </c>
      <c r="S464" t="s">
        <v>75</v>
      </c>
      <c r="U464">
        <v>36.57</v>
      </c>
      <c r="V464">
        <v>94</v>
      </c>
      <c r="W464" t="s">
        <v>19</v>
      </c>
      <c r="X464" s="5">
        <v>42453</v>
      </c>
      <c r="Y464" t="s">
        <v>39</v>
      </c>
      <c r="Z464" t="s">
        <v>151</v>
      </c>
      <c r="AA464" t="s">
        <v>56</v>
      </c>
    </row>
    <row r="465" spans="1:27" x14ac:dyDescent="0.3">
      <c r="A465">
        <v>7</v>
      </c>
      <c r="B465" t="s">
        <v>25</v>
      </c>
      <c r="C465">
        <v>6</v>
      </c>
      <c r="D465" t="s">
        <v>26</v>
      </c>
      <c r="E465" t="s">
        <v>564</v>
      </c>
      <c r="F465" t="s">
        <v>13</v>
      </c>
      <c r="G465" t="s">
        <v>1043</v>
      </c>
      <c r="H465" s="3">
        <v>0</v>
      </c>
      <c r="I465" s="5">
        <v>42446</v>
      </c>
      <c r="J465" s="5" t="str">
        <f t="shared" si="14"/>
        <v>September</v>
      </c>
      <c r="K465" s="7">
        <f t="shared" si="15"/>
        <v>2016</v>
      </c>
      <c r="L465" t="s">
        <v>3723</v>
      </c>
      <c r="M465" t="s">
        <v>73</v>
      </c>
      <c r="N465">
        <v>55044</v>
      </c>
      <c r="O465">
        <v>1167</v>
      </c>
      <c r="P465" t="s">
        <v>3101</v>
      </c>
      <c r="Q465">
        <v>6</v>
      </c>
      <c r="R465">
        <v>6</v>
      </c>
      <c r="S465" t="s">
        <v>75</v>
      </c>
      <c r="U465">
        <v>5.71</v>
      </c>
      <c r="V465">
        <v>20</v>
      </c>
      <c r="W465" t="s">
        <v>19</v>
      </c>
      <c r="X465" s="5">
        <v>42453</v>
      </c>
      <c r="Y465" t="s">
        <v>39</v>
      </c>
      <c r="Z465" t="s">
        <v>151</v>
      </c>
      <c r="AA465" t="s">
        <v>49</v>
      </c>
    </row>
    <row r="466" spans="1:27" x14ac:dyDescent="0.3">
      <c r="A466">
        <v>7</v>
      </c>
      <c r="B466" t="s">
        <v>25</v>
      </c>
      <c r="C466">
        <v>6</v>
      </c>
      <c r="D466" t="s">
        <v>26</v>
      </c>
      <c r="E466" t="s">
        <v>564</v>
      </c>
      <c r="F466" t="s">
        <v>13</v>
      </c>
      <c r="G466" t="s">
        <v>1043</v>
      </c>
      <c r="H466" s="3">
        <v>0</v>
      </c>
      <c r="I466" s="5">
        <v>42446</v>
      </c>
      <c r="J466" s="5" t="str">
        <f t="shared" si="14"/>
        <v>September</v>
      </c>
      <c r="K466" s="7">
        <f t="shared" si="15"/>
        <v>2016</v>
      </c>
      <c r="L466" t="s">
        <v>3723</v>
      </c>
      <c r="M466" t="s">
        <v>73</v>
      </c>
      <c r="N466">
        <v>55044</v>
      </c>
      <c r="O466">
        <v>261</v>
      </c>
      <c r="P466" t="s">
        <v>3309</v>
      </c>
      <c r="Q466">
        <v>17</v>
      </c>
      <c r="R466">
        <v>6</v>
      </c>
      <c r="S466" t="s">
        <v>75</v>
      </c>
      <c r="U466">
        <v>17.22</v>
      </c>
      <c r="V466">
        <v>36</v>
      </c>
      <c r="W466" t="s">
        <v>19</v>
      </c>
      <c r="X466" s="5">
        <v>42453</v>
      </c>
      <c r="Y466" t="s">
        <v>39</v>
      </c>
      <c r="Z466" t="s">
        <v>151</v>
      </c>
      <c r="AA466" t="s">
        <v>54</v>
      </c>
    </row>
    <row r="467" spans="1:27" x14ac:dyDescent="0.3">
      <c r="A467">
        <v>7</v>
      </c>
      <c r="B467" t="s">
        <v>25</v>
      </c>
      <c r="C467">
        <v>6</v>
      </c>
      <c r="D467" t="s">
        <v>26</v>
      </c>
      <c r="E467" t="s">
        <v>564</v>
      </c>
      <c r="F467" t="s">
        <v>13</v>
      </c>
      <c r="G467" t="s">
        <v>1043</v>
      </c>
      <c r="H467" s="3">
        <v>0</v>
      </c>
      <c r="I467" s="5">
        <v>42446</v>
      </c>
      <c r="J467" s="5" t="str">
        <f t="shared" si="14"/>
        <v>September</v>
      </c>
      <c r="K467" s="7">
        <f t="shared" si="15"/>
        <v>2016</v>
      </c>
      <c r="L467" t="s">
        <v>3723</v>
      </c>
      <c r="M467" t="s">
        <v>73</v>
      </c>
      <c r="N467">
        <v>55044</v>
      </c>
      <c r="O467">
        <v>1072</v>
      </c>
      <c r="P467" t="s">
        <v>3393</v>
      </c>
      <c r="Q467">
        <v>24</v>
      </c>
      <c r="R467">
        <v>7</v>
      </c>
      <c r="S467" t="s">
        <v>75</v>
      </c>
      <c r="U467">
        <v>23.59</v>
      </c>
      <c r="V467">
        <v>47</v>
      </c>
      <c r="W467" t="s">
        <v>19</v>
      </c>
      <c r="X467" s="5">
        <v>42453</v>
      </c>
      <c r="Y467" t="s">
        <v>39</v>
      </c>
      <c r="Z467" t="s">
        <v>151</v>
      </c>
      <c r="AA467" t="s">
        <v>64</v>
      </c>
    </row>
    <row r="468" spans="1:27" x14ac:dyDescent="0.3">
      <c r="A468">
        <v>7</v>
      </c>
      <c r="B468" t="s">
        <v>25</v>
      </c>
      <c r="C468">
        <v>6</v>
      </c>
      <c r="D468" t="s">
        <v>26</v>
      </c>
      <c r="E468" t="s">
        <v>564</v>
      </c>
      <c r="F468" t="s">
        <v>13</v>
      </c>
      <c r="G468" t="s">
        <v>1043</v>
      </c>
      <c r="H468" s="3">
        <v>0</v>
      </c>
      <c r="I468" s="5">
        <v>42446</v>
      </c>
      <c r="J468" s="5" t="str">
        <f t="shared" si="14"/>
        <v>September</v>
      </c>
      <c r="K468" s="7">
        <f t="shared" si="15"/>
        <v>2016</v>
      </c>
      <c r="L468" t="s">
        <v>3723</v>
      </c>
      <c r="M468" t="s">
        <v>73</v>
      </c>
      <c r="N468">
        <v>55044</v>
      </c>
      <c r="O468">
        <v>1632</v>
      </c>
      <c r="P468" t="s">
        <v>3714</v>
      </c>
      <c r="Q468">
        <v>25</v>
      </c>
      <c r="R468">
        <v>10</v>
      </c>
      <c r="S468" t="s">
        <v>75</v>
      </c>
      <c r="U468">
        <v>25.1</v>
      </c>
      <c r="V468">
        <v>53</v>
      </c>
      <c r="W468" t="s">
        <v>19</v>
      </c>
      <c r="X468" s="5">
        <v>42453</v>
      </c>
      <c r="Y468" t="s">
        <v>39</v>
      </c>
      <c r="Z468" t="s">
        <v>151</v>
      </c>
      <c r="AA468" t="s">
        <v>54</v>
      </c>
    </row>
    <row r="469" spans="1:27" x14ac:dyDescent="0.3">
      <c r="A469">
        <v>4</v>
      </c>
      <c r="B469" t="s">
        <v>43</v>
      </c>
      <c r="C469">
        <v>6</v>
      </c>
      <c r="D469" t="s">
        <v>26</v>
      </c>
      <c r="E469" t="s">
        <v>27</v>
      </c>
      <c r="F469" t="s">
        <v>13</v>
      </c>
      <c r="G469" t="s">
        <v>428</v>
      </c>
      <c r="H469" s="3">
        <v>0</v>
      </c>
      <c r="I469" s="5">
        <v>42587</v>
      </c>
      <c r="J469" s="5" t="str">
        <f t="shared" si="14"/>
        <v>September</v>
      </c>
      <c r="K469" s="7">
        <f t="shared" si="15"/>
        <v>2016</v>
      </c>
      <c r="L469" t="s">
        <v>429</v>
      </c>
      <c r="M469" t="s">
        <v>30</v>
      </c>
      <c r="N469">
        <v>90004</v>
      </c>
      <c r="O469">
        <v>94</v>
      </c>
      <c r="P469" t="s">
        <v>430</v>
      </c>
      <c r="Q469">
        <v>10</v>
      </c>
      <c r="R469">
        <v>3</v>
      </c>
      <c r="S469" t="s">
        <v>32</v>
      </c>
      <c r="U469">
        <v>9.84</v>
      </c>
      <c r="V469">
        <v>21</v>
      </c>
      <c r="W469" t="s">
        <v>19</v>
      </c>
      <c r="X469" s="5">
        <v>42591</v>
      </c>
      <c r="Y469" t="s">
        <v>39</v>
      </c>
      <c r="Z469" t="s">
        <v>34</v>
      </c>
      <c r="AA469" t="s">
        <v>64</v>
      </c>
    </row>
    <row r="470" spans="1:27" x14ac:dyDescent="0.3">
      <c r="A470">
        <v>4</v>
      </c>
      <c r="B470" t="s">
        <v>43</v>
      </c>
      <c r="C470">
        <v>6</v>
      </c>
      <c r="D470" t="s">
        <v>26</v>
      </c>
      <c r="E470" t="s">
        <v>27</v>
      </c>
      <c r="F470" t="s">
        <v>13</v>
      </c>
      <c r="G470" t="s">
        <v>428</v>
      </c>
      <c r="H470" s="3">
        <v>0</v>
      </c>
      <c r="I470" s="5">
        <v>42587</v>
      </c>
      <c r="J470" s="5" t="str">
        <f t="shared" si="14"/>
        <v>September</v>
      </c>
      <c r="K470" s="7">
        <f t="shared" si="15"/>
        <v>2016</v>
      </c>
      <c r="L470" t="s">
        <v>429</v>
      </c>
      <c r="M470" t="s">
        <v>30</v>
      </c>
      <c r="N470">
        <v>90004</v>
      </c>
      <c r="O470">
        <v>1706</v>
      </c>
      <c r="P470" t="s">
        <v>431</v>
      </c>
      <c r="Q470">
        <v>53</v>
      </c>
      <c r="R470">
        <v>2</v>
      </c>
      <c r="S470" t="s">
        <v>32</v>
      </c>
      <c r="U470">
        <v>53.26</v>
      </c>
      <c r="V470">
        <v>111</v>
      </c>
      <c r="W470" t="s">
        <v>19</v>
      </c>
      <c r="X470" s="5">
        <v>42591</v>
      </c>
      <c r="Y470" t="s">
        <v>39</v>
      </c>
      <c r="Z470" t="s">
        <v>34</v>
      </c>
      <c r="AA470" t="s">
        <v>64</v>
      </c>
    </row>
    <row r="471" spans="1:27" x14ac:dyDescent="0.3">
      <c r="A471">
        <v>4</v>
      </c>
      <c r="B471" t="s">
        <v>43</v>
      </c>
      <c r="C471">
        <v>6</v>
      </c>
      <c r="D471" t="s">
        <v>11</v>
      </c>
      <c r="E471" t="s">
        <v>27</v>
      </c>
      <c r="F471" t="s">
        <v>13</v>
      </c>
      <c r="G471" t="s">
        <v>428</v>
      </c>
      <c r="H471" s="3">
        <v>0.2</v>
      </c>
      <c r="I471" s="5">
        <v>42587</v>
      </c>
      <c r="J471" s="5" t="str">
        <f t="shared" si="14"/>
        <v>September</v>
      </c>
      <c r="K471" s="7">
        <f t="shared" si="15"/>
        <v>2016</v>
      </c>
      <c r="L471" t="s">
        <v>429</v>
      </c>
      <c r="M471" t="s">
        <v>30</v>
      </c>
      <c r="N471">
        <v>90004</v>
      </c>
      <c r="O471">
        <v>772</v>
      </c>
      <c r="P471" t="s">
        <v>432</v>
      </c>
      <c r="Q471">
        <v>21</v>
      </c>
      <c r="R471">
        <v>7</v>
      </c>
      <c r="S471" t="s">
        <v>32</v>
      </c>
      <c r="U471">
        <v>21.26</v>
      </c>
      <c r="V471">
        <v>340</v>
      </c>
      <c r="W471" t="s">
        <v>19</v>
      </c>
      <c r="X471" s="5">
        <v>42591</v>
      </c>
      <c r="Y471" t="s">
        <v>39</v>
      </c>
      <c r="Z471" t="s">
        <v>34</v>
      </c>
      <c r="AA471" t="s">
        <v>24</v>
      </c>
    </row>
    <row r="472" spans="1:27" x14ac:dyDescent="0.3">
      <c r="A472">
        <v>5</v>
      </c>
      <c r="B472" t="s">
        <v>43</v>
      </c>
      <c r="C472">
        <v>6</v>
      </c>
      <c r="D472" t="s">
        <v>26</v>
      </c>
      <c r="E472" t="s">
        <v>1550</v>
      </c>
      <c r="F472" t="s">
        <v>13</v>
      </c>
      <c r="G472" t="s">
        <v>5323</v>
      </c>
      <c r="H472" s="3">
        <v>0</v>
      </c>
      <c r="I472" s="5">
        <v>42488</v>
      </c>
      <c r="J472" s="5" t="str">
        <f t="shared" si="14"/>
        <v>September</v>
      </c>
      <c r="K472" s="7">
        <f t="shared" si="15"/>
        <v>2016</v>
      </c>
      <c r="L472" t="s">
        <v>6308</v>
      </c>
      <c r="M472" t="s">
        <v>102</v>
      </c>
      <c r="N472">
        <v>21215</v>
      </c>
      <c r="O472">
        <v>196</v>
      </c>
      <c r="P472" t="s">
        <v>4180</v>
      </c>
      <c r="Q472">
        <v>2</v>
      </c>
      <c r="R472">
        <v>1</v>
      </c>
      <c r="S472" t="s">
        <v>104</v>
      </c>
      <c r="U472">
        <v>1.51</v>
      </c>
      <c r="V472">
        <v>3</v>
      </c>
      <c r="W472" t="s">
        <v>33</v>
      </c>
      <c r="X472" s="5">
        <v>42493</v>
      </c>
      <c r="Y472" t="s">
        <v>39</v>
      </c>
      <c r="Z472" t="s">
        <v>1549</v>
      </c>
      <c r="AA472" t="s">
        <v>35</v>
      </c>
    </row>
    <row r="473" spans="1:27" x14ac:dyDescent="0.3">
      <c r="A473">
        <v>5</v>
      </c>
      <c r="B473" t="s">
        <v>43</v>
      </c>
      <c r="C473">
        <v>6</v>
      </c>
      <c r="D473" t="s">
        <v>26</v>
      </c>
      <c r="E473" t="s">
        <v>1550</v>
      </c>
      <c r="F473" t="s">
        <v>13</v>
      </c>
      <c r="G473" t="s">
        <v>5323</v>
      </c>
      <c r="H473" s="3">
        <v>0</v>
      </c>
      <c r="I473" s="5">
        <v>42488</v>
      </c>
      <c r="J473" s="5" t="str">
        <f t="shared" si="14"/>
        <v>September</v>
      </c>
      <c r="K473" s="7">
        <f t="shared" si="15"/>
        <v>2016</v>
      </c>
      <c r="L473" t="s">
        <v>6308</v>
      </c>
      <c r="M473" t="s">
        <v>102</v>
      </c>
      <c r="N473">
        <v>21215</v>
      </c>
      <c r="O473">
        <v>341</v>
      </c>
      <c r="P473" t="s">
        <v>6316</v>
      </c>
      <c r="Q473">
        <v>1</v>
      </c>
      <c r="R473">
        <v>2</v>
      </c>
      <c r="S473" t="s">
        <v>104</v>
      </c>
      <c r="U473">
        <v>1.5</v>
      </c>
      <c r="V473">
        <v>5</v>
      </c>
      <c r="W473" t="s">
        <v>33</v>
      </c>
      <c r="X473" s="5">
        <v>42493</v>
      </c>
      <c r="Y473" t="s">
        <v>39</v>
      </c>
      <c r="Z473" t="s">
        <v>1549</v>
      </c>
      <c r="AA473" t="s">
        <v>49</v>
      </c>
    </row>
    <row r="474" spans="1:27" x14ac:dyDescent="0.3">
      <c r="A474">
        <v>5</v>
      </c>
      <c r="B474" t="s">
        <v>43</v>
      </c>
      <c r="C474">
        <v>6</v>
      </c>
      <c r="D474" t="s">
        <v>26</v>
      </c>
      <c r="E474" t="s">
        <v>1550</v>
      </c>
      <c r="F474" t="s">
        <v>13</v>
      </c>
      <c r="G474" t="s">
        <v>5323</v>
      </c>
      <c r="H474" s="3">
        <v>0</v>
      </c>
      <c r="I474" s="5">
        <v>42488</v>
      </c>
      <c r="J474" s="5" t="str">
        <f t="shared" si="14"/>
        <v>September</v>
      </c>
      <c r="K474" s="7">
        <f t="shared" si="15"/>
        <v>2016</v>
      </c>
      <c r="L474" t="s">
        <v>6308</v>
      </c>
      <c r="M474" t="s">
        <v>102</v>
      </c>
      <c r="N474">
        <v>21215</v>
      </c>
      <c r="O474">
        <v>43</v>
      </c>
      <c r="P474" t="s">
        <v>8232</v>
      </c>
      <c r="Q474">
        <v>9</v>
      </c>
      <c r="R474">
        <v>2</v>
      </c>
      <c r="S474" t="s">
        <v>104</v>
      </c>
      <c r="U474">
        <v>9.39</v>
      </c>
      <c r="V474">
        <v>21</v>
      </c>
      <c r="W474" t="s">
        <v>33</v>
      </c>
      <c r="X474" s="5">
        <v>42493</v>
      </c>
      <c r="Y474" t="s">
        <v>39</v>
      </c>
      <c r="Z474" t="s">
        <v>1549</v>
      </c>
      <c r="AA474" t="s">
        <v>54</v>
      </c>
    </row>
    <row r="475" spans="1:27" x14ac:dyDescent="0.3">
      <c r="A475">
        <v>5</v>
      </c>
      <c r="B475" t="s">
        <v>43</v>
      </c>
      <c r="C475">
        <v>6</v>
      </c>
      <c r="D475" t="s">
        <v>26</v>
      </c>
      <c r="E475" t="s">
        <v>1550</v>
      </c>
      <c r="F475" t="s">
        <v>13</v>
      </c>
      <c r="G475" t="s">
        <v>5323</v>
      </c>
      <c r="H475" s="3">
        <v>0</v>
      </c>
      <c r="I475" s="5">
        <v>42488</v>
      </c>
      <c r="J475" s="5" t="str">
        <f t="shared" si="14"/>
        <v>September</v>
      </c>
      <c r="K475" s="7">
        <f t="shared" si="15"/>
        <v>2016</v>
      </c>
      <c r="L475" t="s">
        <v>6308</v>
      </c>
      <c r="M475" t="s">
        <v>102</v>
      </c>
      <c r="N475">
        <v>21215</v>
      </c>
      <c r="O475">
        <v>1345</v>
      </c>
      <c r="P475" t="s">
        <v>2808</v>
      </c>
      <c r="Q475">
        <v>129</v>
      </c>
      <c r="R475">
        <v>9</v>
      </c>
      <c r="S475" t="s">
        <v>104</v>
      </c>
      <c r="U475">
        <v>129.38</v>
      </c>
      <c r="V475">
        <v>498</v>
      </c>
      <c r="W475" t="s">
        <v>33</v>
      </c>
      <c r="X475" s="5">
        <v>42493</v>
      </c>
      <c r="Y475" t="s">
        <v>39</v>
      </c>
      <c r="Z475" t="s">
        <v>1549</v>
      </c>
      <c r="AA475" t="s">
        <v>42</v>
      </c>
    </row>
    <row r="476" spans="1:27" x14ac:dyDescent="0.3">
      <c r="A476">
        <v>6</v>
      </c>
      <c r="B476" t="s">
        <v>10</v>
      </c>
      <c r="C476">
        <v>6</v>
      </c>
      <c r="D476" t="s">
        <v>26</v>
      </c>
      <c r="E476" t="s">
        <v>171</v>
      </c>
      <c r="F476" t="s">
        <v>13</v>
      </c>
      <c r="G476" t="s">
        <v>2746</v>
      </c>
      <c r="H476" s="3">
        <v>0</v>
      </c>
      <c r="I476" s="5">
        <v>42701</v>
      </c>
      <c r="J476" s="5" t="str">
        <f t="shared" si="14"/>
        <v>September</v>
      </c>
      <c r="K476" s="7">
        <f t="shared" si="15"/>
        <v>2016</v>
      </c>
      <c r="L476" t="s">
        <v>4043</v>
      </c>
      <c r="M476" t="s">
        <v>102</v>
      </c>
      <c r="N476">
        <v>10035</v>
      </c>
      <c r="O476">
        <v>1507</v>
      </c>
      <c r="P476" t="s">
        <v>346</v>
      </c>
      <c r="Q476">
        <v>1</v>
      </c>
      <c r="R476">
        <v>2</v>
      </c>
      <c r="S476" t="s">
        <v>104</v>
      </c>
      <c r="U476">
        <v>1.32</v>
      </c>
      <c r="V476">
        <v>4</v>
      </c>
      <c r="W476" t="s">
        <v>19</v>
      </c>
      <c r="X476" s="5">
        <v>42707</v>
      </c>
      <c r="Y476" t="s">
        <v>39</v>
      </c>
      <c r="Z476" t="s">
        <v>175</v>
      </c>
      <c r="AA476" t="s">
        <v>176</v>
      </c>
    </row>
    <row r="477" spans="1:27" x14ac:dyDescent="0.3">
      <c r="A477">
        <v>2</v>
      </c>
      <c r="B477" t="s">
        <v>25</v>
      </c>
      <c r="C477">
        <v>1</v>
      </c>
      <c r="D477" t="s">
        <v>11</v>
      </c>
      <c r="E477" t="s">
        <v>27</v>
      </c>
      <c r="F477" t="s">
        <v>13</v>
      </c>
      <c r="G477" t="s">
        <v>1252</v>
      </c>
      <c r="H477" s="3">
        <v>0.15</v>
      </c>
      <c r="I477" s="5">
        <v>42690</v>
      </c>
      <c r="J477" s="5" t="str">
        <f t="shared" si="14"/>
        <v>September</v>
      </c>
      <c r="K477" s="7">
        <f t="shared" si="15"/>
        <v>2016</v>
      </c>
      <c r="L477" t="s">
        <v>5288</v>
      </c>
      <c r="M477" t="s">
        <v>30</v>
      </c>
      <c r="N477">
        <v>90008</v>
      </c>
      <c r="O477">
        <v>379</v>
      </c>
      <c r="P477" t="s">
        <v>1328</v>
      </c>
      <c r="Q477">
        <v>25</v>
      </c>
      <c r="R477">
        <v>3</v>
      </c>
      <c r="S477" t="s">
        <v>32</v>
      </c>
      <c r="U477">
        <v>25.2</v>
      </c>
      <c r="V477">
        <v>306</v>
      </c>
      <c r="W477" t="s">
        <v>33</v>
      </c>
      <c r="X477" s="5">
        <v>42692</v>
      </c>
      <c r="Y477" t="s">
        <v>130</v>
      </c>
      <c r="Z477" t="s">
        <v>34</v>
      </c>
      <c r="AA477" t="s">
        <v>22</v>
      </c>
    </row>
    <row r="478" spans="1:27" x14ac:dyDescent="0.3">
      <c r="A478">
        <v>2</v>
      </c>
      <c r="B478" t="s">
        <v>25</v>
      </c>
      <c r="C478">
        <v>1</v>
      </c>
      <c r="D478" t="s">
        <v>26</v>
      </c>
      <c r="E478" t="s">
        <v>27</v>
      </c>
      <c r="F478" t="s">
        <v>13</v>
      </c>
      <c r="G478" t="s">
        <v>1252</v>
      </c>
      <c r="H478" s="3">
        <v>0</v>
      </c>
      <c r="I478" s="5">
        <v>42690</v>
      </c>
      <c r="J478" s="5" t="str">
        <f t="shared" si="14"/>
        <v>September</v>
      </c>
      <c r="K478" s="7">
        <f t="shared" si="15"/>
        <v>2016</v>
      </c>
      <c r="L478" t="s">
        <v>5288</v>
      </c>
      <c r="M478" t="s">
        <v>30</v>
      </c>
      <c r="N478">
        <v>90008</v>
      </c>
      <c r="O478">
        <v>1484</v>
      </c>
      <c r="P478" t="s">
        <v>423</v>
      </c>
      <c r="Q478">
        <v>10</v>
      </c>
      <c r="R478">
        <v>3</v>
      </c>
      <c r="S478" t="s">
        <v>32</v>
      </c>
      <c r="U478">
        <v>10.35</v>
      </c>
      <c r="V478">
        <v>345</v>
      </c>
      <c r="W478" t="s">
        <v>33</v>
      </c>
      <c r="X478" s="5">
        <v>42692</v>
      </c>
      <c r="Y478" t="s">
        <v>130</v>
      </c>
      <c r="Z478" t="s">
        <v>34</v>
      </c>
      <c r="AA478" t="s">
        <v>42</v>
      </c>
    </row>
    <row r="479" spans="1:27" x14ac:dyDescent="0.3">
      <c r="A479">
        <v>2</v>
      </c>
      <c r="B479" t="s">
        <v>25</v>
      </c>
      <c r="C479">
        <v>1</v>
      </c>
      <c r="D479" t="s">
        <v>50</v>
      </c>
      <c r="E479" t="s">
        <v>27</v>
      </c>
      <c r="F479" t="s">
        <v>13</v>
      </c>
      <c r="G479" t="s">
        <v>1252</v>
      </c>
      <c r="H479" s="3">
        <v>0.2</v>
      </c>
      <c r="I479" s="5">
        <v>42690</v>
      </c>
      <c r="J479" s="5" t="str">
        <f t="shared" si="14"/>
        <v>September</v>
      </c>
      <c r="K479" s="7">
        <f t="shared" si="15"/>
        <v>2016</v>
      </c>
      <c r="L479" t="s">
        <v>5288</v>
      </c>
      <c r="M479" t="s">
        <v>30</v>
      </c>
      <c r="N479">
        <v>90008</v>
      </c>
      <c r="O479">
        <v>1230</v>
      </c>
      <c r="P479" t="s">
        <v>4982</v>
      </c>
      <c r="Q479">
        <v>-18</v>
      </c>
      <c r="R479">
        <v>4</v>
      </c>
      <c r="S479" t="s">
        <v>32</v>
      </c>
      <c r="U479">
        <v>-17.989999999999998</v>
      </c>
      <c r="V479">
        <v>80</v>
      </c>
      <c r="W479" t="s">
        <v>33</v>
      </c>
      <c r="X479" s="5">
        <v>42692</v>
      </c>
      <c r="Y479" t="s">
        <v>130</v>
      </c>
      <c r="Z479" t="s">
        <v>34</v>
      </c>
      <c r="AA479" t="s">
        <v>52</v>
      </c>
    </row>
    <row r="480" spans="1:27" x14ac:dyDescent="0.3">
      <c r="A480">
        <v>4</v>
      </c>
      <c r="B480" t="s">
        <v>25</v>
      </c>
      <c r="C480">
        <v>3</v>
      </c>
      <c r="D480" t="s">
        <v>11</v>
      </c>
      <c r="E480" t="s">
        <v>171</v>
      </c>
      <c r="F480" t="s">
        <v>13</v>
      </c>
      <c r="G480" t="s">
        <v>6928</v>
      </c>
      <c r="H480" s="3">
        <v>0.2</v>
      </c>
      <c r="I480" s="5">
        <v>42699</v>
      </c>
      <c r="J480" s="5" t="str">
        <f t="shared" si="14"/>
        <v>September</v>
      </c>
      <c r="K480" s="7">
        <f t="shared" si="15"/>
        <v>2016</v>
      </c>
      <c r="L480" t="s">
        <v>6962</v>
      </c>
      <c r="M480" t="s">
        <v>102</v>
      </c>
      <c r="N480">
        <v>10009</v>
      </c>
      <c r="O480">
        <v>1429</v>
      </c>
      <c r="P480" t="s">
        <v>1500</v>
      </c>
      <c r="Q480">
        <v>-38</v>
      </c>
      <c r="R480">
        <v>3</v>
      </c>
      <c r="S480" t="s">
        <v>104</v>
      </c>
      <c r="U480">
        <v>-37.94</v>
      </c>
      <c r="V480">
        <v>276</v>
      </c>
      <c r="W480" t="s">
        <v>76</v>
      </c>
      <c r="X480" s="5">
        <v>42703</v>
      </c>
      <c r="Y480" t="s">
        <v>20</v>
      </c>
      <c r="Z480" t="s">
        <v>175</v>
      </c>
      <c r="AA480" t="s">
        <v>22</v>
      </c>
    </row>
    <row r="481" spans="1:27" x14ac:dyDescent="0.3">
      <c r="A481">
        <v>4</v>
      </c>
      <c r="B481" t="s">
        <v>25</v>
      </c>
      <c r="C481">
        <v>3</v>
      </c>
      <c r="D481" t="s">
        <v>26</v>
      </c>
      <c r="E481" t="s">
        <v>171</v>
      </c>
      <c r="F481" t="s">
        <v>13</v>
      </c>
      <c r="G481" t="s">
        <v>6928</v>
      </c>
      <c r="H481" s="3">
        <v>0</v>
      </c>
      <c r="I481" s="5">
        <v>42699</v>
      </c>
      <c r="J481" s="5" t="str">
        <f t="shared" si="14"/>
        <v>September</v>
      </c>
      <c r="K481" s="7">
        <f t="shared" si="15"/>
        <v>2016</v>
      </c>
      <c r="L481" t="s">
        <v>6962</v>
      </c>
      <c r="M481" t="s">
        <v>102</v>
      </c>
      <c r="N481">
        <v>10009</v>
      </c>
      <c r="O481">
        <v>1559</v>
      </c>
      <c r="P481" t="s">
        <v>3894</v>
      </c>
      <c r="Q481">
        <v>56</v>
      </c>
      <c r="R481">
        <v>4</v>
      </c>
      <c r="S481" t="s">
        <v>104</v>
      </c>
      <c r="U481">
        <v>55.9</v>
      </c>
      <c r="V481">
        <v>1118</v>
      </c>
      <c r="W481" t="s">
        <v>76</v>
      </c>
      <c r="X481" s="5">
        <v>42703</v>
      </c>
      <c r="Y481" t="s">
        <v>20</v>
      </c>
      <c r="Z481" t="s">
        <v>175</v>
      </c>
      <c r="AA481" t="s">
        <v>42</v>
      </c>
    </row>
    <row r="482" spans="1:27" x14ac:dyDescent="0.3">
      <c r="A482">
        <v>4</v>
      </c>
      <c r="B482" t="s">
        <v>43</v>
      </c>
      <c r="C482">
        <v>6</v>
      </c>
      <c r="D482" t="s">
        <v>26</v>
      </c>
      <c r="E482" t="s">
        <v>192</v>
      </c>
      <c r="F482" t="s">
        <v>13</v>
      </c>
      <c r="G482" t="s">
        <v>7333</v>
      </c>
      <c r="H482" s="3">
        <v>0.2</v>
      </c>
      <c r="I482" s="5">
        <v>42501</v>
      </c>
      <c r="J482" s="5" t="str">
        <f t="shared" si="14"/>
        <v>September</v>
      </c>
      <c r="K482" s="7">
        <f t="shared" si="15"/>
        <v>2016</v>
      </c>
      <c r="L482" t="s">
        <v>7434</v>
      </c>
      <c r="M482" t="s">
        <v>73</v>
      </c>
      <c r="N482">
        <v>60610</v>
      </c>
      <c r="O482">
        <v>337</v>
      </c>
      <c r="P482" t="s">
        <v>8289</v>
      </c>
      <c r="Q482">
        <v>6</v>
      </c>
      <c r="R482">
        <v>3</v>
      </c>
      <c r="S482" t="s">
        <v>75</v>
      </c>
      <c r="U482">
        <v>5.68</v>
      </c>
      <c r="V482">
        <v>17</v>
      </c>
      <c r="W482" t="s">
        <v>76</v>
      </c>
      <c r="X482" s="5">
        <v>42505</v>
      </c>
      <c r="Y482" t="s">
        <v>39</v>
      </c>
      <c r="Z482" t="s">
        <v>139</v>
      </c>
      <c r="AA482" t="s">
        <v>64</v>
      </c>
    </row>
    <row r="483" spans="1:27" x14ac:dyDescent="0.3">
      <c r="A483">
        <v>4</v>
      </c>
      <c r="B483" t="s">
        <v>43</v>
      </c>
      <c r="C483">
        <v>6</v>
      </c>
      <c r="D483" t="s">
        <v>26</v>
      </c>
      <c r="E483" t="s">
        <v>192</v>
      </c>
      <c r="F483" t="s">
        <v>13</v>
      </c>
      <c r="G483" t="s">
        <v>7333</v>
      </c>
      <c r="H483" s="3">
        <v>0.8</v>
      </c>
      <c r="I483" s="5">
        <v>42501</v>
      </c>
      <c r="J483" s="5" t="str">
        <f t="shared" si="14"/>
        <v>September</v>
      </c>
      <c r="K483" s="7">
        <f t="shared" si="15"/>
        <v>2016</v>
      </c>
      <c r="L483" t="s">
        <v>7434</v>
      </c>
      <c r="M483" t="s">
        <v>73</v>
      </c>
      <c r="N483">
        <v>60610</v>
      </c>
      <c r="O483">
        <v>234</v>
      </c>
      <c r="P483" t="s">
        <v>3066</v>
      </c>
      <c r="Q483">
        <v>-173</v>
      </c>
      <c r="R483">
        <v>9</v>
      </c>
      <c r="S483" t="s">
        <v>75</v>
      </c>
      <c r="U483">
        <v>-172.56</v>
      </c>
      <c r="V483">
        <v>105</v>
      </c>
      <c r="W483" t="s">
        <v>76</v>
      </c>
      <c r="X483" s="5">
        <v>42505</v>
      </c>
      <c r="Y483" t="s">
        <v>39</v>
      </c>
      <c r="Z483" t="s">
        <v>139</v>
      </c>
      <c r="AA483" t="s">
        <v>54</v>
      </c>
    </row>
    <row r="484" spans="1:27" x14ac:dyDescent="0.3">
      <c r="A484">
        <v>5</v>
      </c>
      <c r="B484" t="s">
        <v>43</v>
      </c>
      <c r="C484">
        <v>6</v>
      </c>
      <c r="D484" t="s">
        <v>11</v>
      </c>
      <c r="E484" t="s">
        <v>372</v>
      </c>
      <c r="F484" t="s">
        <v>13</v>
      </c>
      <c r="G484" t="s">
        <v>1419</v>
      </c>
      <c r="H484" s="3">
        <v>0</v>
      </c>
      <c r="I484" s="5">
        <v>42691</v>
      </c>
      <c r="J484" s="5" t="str">
        <f t="shared" si="14"/>
        <v>September</v>
      </c>
      <c r="K484" s="7">
        <f t="shared" si="15"/>
        <v>2016</v>
      </c>
      <c r="L484" t="s">
        <v>5586</v>
      </c>
      <c r="M484" t="s">
        <v>102</v>
      </c>
      <c r="N484">
        <v>19711</v>
      </c>
      <c r="O484">
        <v>562</v>
      </c>
      <c r="P484" t="s">
        <v>5279</v>
      </c>
      <c r="Q484">
        <v>15</v>
      </c>
      <c r="R484">
        <v>3</v>
      </c>
      <c r="S484" t="s">
        <v>104</v>
      </c>
      <c r="U484">
        <v>14.93</v>
      </c>
      <c r="V484">
        <v>124</v>
      </c>
      <c r="W484" t="s">
        <v>33</v>
      </c>
      <c r="X484" s="5">
        <v>42696</v>
      </c>
      <c r="Y484" t="s">
        <v>39</v>
      </c>
      <c r="Z484" t="s">
        <v>161</v>
      </c>
      <c r="AA484" t="s">
        <v>47</v>
      </c>
    </row>
    <row r="485" spans="1:27" x14ac:dyDescent="0.3">
      <c r="A485">
        <v>5</v>
      </c>
      <c r="B485" t="s">
        <v>43</v>
      </c>
      <c r="C485">
        <v>6</v>
      </c>
      <c r="D485" t="s">
        <v>26</v>
      </c>
      <c r="E485" t="s">
        <v>372</v>
      </c>
      <c r="F485" t="s">
        <v>13</v>
      </c>
      <c r="G485" t="s">
        <v>1419</v>
      </c>
      <c r="H485" s="3">
        <v>0</v>
      </c>
      <c r="I485" s="5">
        <v>42691</v>
      </c>
      <c r="J485" s="5" t="str">
        <f t="shared" si="14"/>
        <v>September</v>
      </c>
      <c r="K485" s="7">
        <f t="shared" si="15"/>
        <v>2016</v>
      </c>
      <c r="L485" t="s">
        <v>5586</v>
      </c>
      <c r="M485" t="s">
        <v>102</v>
      </c>
      <c r="N485">
        <v>19711</v>
      </c>
      <c r="O485">
        <v>512</v>
      </c>
      <c r="P485" t="s">
        <v>3036</v>
      </c>
      <c r="Q485">
        <v>27</v>
      </c>
      <c r="R485">
        <v>5</v>
      </c>
      <c r="S485" t="s">
        <v>104</v>
      </c>
      <c r="U485">
        <v>26.56</v>
      </c>
      <c r="V485">
        <v>58</v>
      </c>
      <c r="W485" t="s">
        <v>33</v>
      </c>
      <c r="X485" s="5">
        <v>42696</v>
      </c>
      <c r="Y485" t="s">
        <v>39</v>
      </c>
      <c r="Z485" t="s">
        <v>161</v>
      </c>
      <c r="AA485" t="s">
        <v>49</v>
      </c>
    </row>
    <row r="486" spans="1:27" x14ac:dyDescent="0.3">
      <c r="A486">
        <v>5</v>
      </c>
      <c r="B486" t="s">
        <v>43</v>
      </c>
      <c r="C486">
        <v>6</v>
      </c>
      <c r="D486" t="s">
        <v>26</v>
      </c>
      <c r="E486" t="s">
        <v>372</v>
      </c>
      <c r="F486" t="s">
        <v>13</v>
      </c>
      <c r="G486" t="s">
        <v>1419</v>
      </c>
      <c r="H486" s="3">
        <v>0</v>
      </c>
      <c r="I486" s="5">
        <v>42691</v>
      </c>
      <c r="J486" s="5" t="str">
        <f t="shared" si="14"/>
        <v>September</v>
      </c>
      <c r="K486" s="7">
        <f t="shared" si="15"/>
        <v>2016</v>
      </c>
      <c r="L486" t="s">
        <v>5586</v>
      </c>
      <c r="M486" t="s">
        <v>102</v>
      </c>
      <c r="N486">
        <v>19711</v>
      </c>
      <c r="O486">
        <v>1461</v>
      </c>
      <c r="P486" t="s">
        <v>3240</v>
      </c>
      <c r="Q486">
        <v>792</v>
      </c>
      <c r="R486">
        <v>7</v>
      </c>
      <c r="S486" t="s">
        <v>104</v>
      </c>
      <c r="U486">
        <v>792.27</v>
      </c>
      <c r="V486">
        <v>2934</v>
      </c>
      <c r="W486" t="s">
        <v>33</v>
      </c>
      <c r="X486" s="5">
        <v>42696</v>
      </c>
      <c r="Y486" t="s">
        <v>39</v>
      </c>
      <c r="Z486" t="s">
        <v>161</v>
      </c>
      <c r="AA486" t="s">
        <v>42</v>
      </c>
    </row>
    <row r="487" spans="1:27" x14ac:dyDescent="0.3">
      <c r="A487">
        <v>6</v>
      </c>
      <c r="B487" t="s">
        <v>10</v>
      </c>
      <c r="C487">
        <v>6</v>
      </c>
      <c r="D487" t="s">
        <v>11</v>
      </c>
      <c r="E487" t="s">
        <v>192</v>
      </c>
      <c r="F487" t="s">
        <v>13</v>
      </c>
      <c r="G487" t="s">
        <v>692</v>
      </c>
      <c r="H487" s="3">
        <v>0.6</v>
      </c>
      <c r="I487" s="5">
        <v>42719</v>
      </c>
      <c r="J487" s="5" t="str">
        <f t="shared" si="14"/>
        <v>September</v>
      </c>
      <c r="K487" s="7">
        <f t="shared" si="15"/>
        <v>2016</v>
      </c>
      <c r="L487" t="s">
        <v>5540</v>
      </c>
      <c r="M487" t="s">
        <v>73</v>
      </c>
      <c r="N487">
        <v>60623</v>
      </c>
      <c r="O487">
        <v>482</v>
      </c>
      <c r="P487" t="s">
        <v>1506</v>
      </c>
      <c r="Q487">
        <v>-7</v>
      </c>
      <c r="R487">
        <v>2</v>
      </c>
      <c r="S487" t="s">
        <v>75</v>
      </c>
      <c r="U487">
        <v>-7.48</v>
      </c>
      <c r="V487">
        <v>9</v>
      </c>
      <c r="W487" t="s">
        <v>33</v>
      </c>
      <c r="X487" s="5">
        <v>42725</v>
      </c>
      <c r="Y487" t="s">
        <v>39</v>
      </c>
      <c r="Z487" t="s">
        <v>139</v>
      </c>
      <c r="AA487" t="s">
        <v>47</v>
      </c>
    </row>
    <row r="488" spans="1:27" x14ac:dyDescent="0.3">
      <c r="A488">
        <v>2</v>
      </c>
      <c r="B488" t="s">
        <v>43</v>
      </c>
      <c r="C488">
        <v>3</v>
      </c>
      <c r="D488" t="s">
        <v>26</v>
      </c>
      <c r="E488" t="s">
        <v>3217</v>
      </c>
      <c r="F488" t="s">
        <v>13</v>
      </c>
      <c r="G488" t="s">
        <v>5617</v>
      </c>
      <c r="H488" s="3">
        <v>0</v>
      </c>
      <c r="I488" s="5">
        <v>42677</v>
      </c>
      <c r="J488" s="5" t="str">
        <f t="shared" si="14"/>
        <v>September</v>
      </c>
      <c r="K488" s="7">
        <f t="shared" si="15"/>
        <v>2016</v>
      </c>
      <c r="L488" t="s">
        <v>6047</v>
      </c>
      <c r="M488" t="s">
        <v>102</v>
      </c>
      <c r="N488">
        <v>7050</v>
      </c>
      <c r="O488">
        <v>237</v>
      </c>
      <c r="P488" t="s">
        <v>1418</v>
      </c>
      <c r="Q488">
        <v>3</v>
      </c>
      <c r="R488">
        <v>2</v>
      </c>
      <c r="S488" t="s">
        <v>104</v>
      </c>
      <c r="U488">
        <v>2.82</v>
      </c>
      <c r="V488">
        <v>6</v>
      </c>
      <c r="W488" t="s">
        <v>33</v>
      </c>
      <c r="X488" s="5">
        <v>42679</v>
      </c>
      <c r="Y488" t="s">
        <v>20</v>
      </c>
      <c r="Z488" t="s">
        <v>485</v>
      </c>
      <c r="AA488" t="s">
        <v>54</v>
      </c>
    </row>
    <row r="489" spans="1:27" x14ac:dyDescent="0.3">
      <c r="A489">
        <v>5</v>
      </c>
      <c r="B489" t="s">
        <v>25</v>
      </c>
      <c r="C489">
        <v>3</v>
      </c>
      <c r="D489" t="s">
        <v>26</v>
      </c>
      <c r="E489" t="s">
        <v>171</v>
      </c>
      <c r="F489" t="s">
        <v>13</v>
      </c>
      <c r="G489" t="s">
        <v>227</v>
      </c>
      <c r="H489" s="3">
        <v>0</v>
      </c>
      <c r="I489" s="5">
        <v>42651</v>
      </c>
      <c r="J489" s="5" t="str">
        <f t="shared" si="14"/>
        <v>September</v>
      </c>
      <c r="K489" s="7">
        <f t="shared" si="15"/>
        <v>2016</v>
      </c>
      <c r="L489" t="s">
        <v>3461</v>
      </c>
      <c r="M489" t="s">
        <v>102</v>
      </c>
      <c r="N489">
        <v>10011</v>
      </c>
      <c r="O489">
        <v>1767</v>
      </c>
      <c r="P489" t="s">
        <v>3462</v>
      </c>
      <c r="Q489">
        <v>56</v>
      </c>
      <c r="R489">
        <v>4</v>
      </c>
      <c r="S489" t="s">
        <v>104</v>
      </c>
      <c r="U489">
        <v>55.76</v>
      </c>
      <c r="V489">
        <v>124</v>
      </c>
      <c r="W489" t="s">
        <v>19</v>
      </c>
      <c r="X489" s="5">
        <v>42656</v>
      </c>
      <c r="Y489" t="s">
        <v>20</v>
      </c>
      <c r="Z489" t="s">
        <v>175</v>
      </c>
      <c r="AA489" t="s">
        <v>64</v>
      </c>
    </row>
    <row r="490" spans="1:27" x14ac:dyDescent="0.3">
      <c r="A490">
        <v>3</v>
      </c>
      <c r="B490" t="s">
        <v>25</v>
      </c>
      <c r="C490">
        <v>1</v>
      </c>
      <c r="D490" t="s">
        <v>26</v>
      </c>
      <c r="E490" t="s">
        <v>281</v>
      </c>
      <c r="F490" t="s">
        <v>13</v>
      </c>
      <c r="G490" t="s">
        <v>5238</v>
      </c>
      <c r="H490" s="3">
        <v>0.2</v>
      </c>
      <c r="I490" s="5">
        <v>42555</v>
      </c>
      <c r="J490" s="5" t="str">
        <f t="shared" si="14"/>
        <v>September</v>
      </c>
      <c r="K490" s="7">
        <f t="shared" si="15"/>
        <v>2016</v>
      </c>
      <c r="L490" t="s">
        <v>5970</v>
      </c>
      <c r="M490" t="s">
        <v>30</v>
      </c>
      <c r="N490">
        <v>80013</v>
      </c>
      <c r="O490">
        <v>645</v>
      </c>
      <c r="P490" t="s">
        <v>3667</v>
      </c>
      <c r="Q490">
        <v>3</v>
      </c>
      <c r="R490">
        <v>2</v>
      </c>
      <c r="S490" t="s">
        <v>32</v>
      </c>
      <c r="U490">
        <v>3.24</v>
      </c>
      <c r="V490">
        <v>32</v>
      </c>
      <c r="W490" t="s">
        <v>33</v>
      </c>
      <c r="X490" s="5">
        <v>42558</v>
      </c>
      <c r="Y490" t="s">
        <v>130</v>
      </c>
      <c r="Z490" t="s">
        <v>285</v>
      </c>
      <c r="AA490" t="s">
        <v>56</v>
      </c>
    </row>
    <row r="491" spans="1:27" x14ac:dyDescent="0.3">
      <c r="A491">
        <v>3</v>
      </c>
      <c r="B491" t="s">
        <v>25</v>
      </c>
      <c r="C491">
        <v>1</v>
      </c>
      <c r="D491" t="s">
        <v>26</v>
      </c>
      <c r="E491" t="s">
        <v>281</v>
      </c>
      <c r="F491" t="s">
        <v>13</v>
      </c>
      <c r="G491" t="s">
        <v>5238</v>
      </c>
      <c r="H491" s="3">
        <v>0.2</v>
      </c>
      <c r="I491" s="5">
        <v>42555</v>
      </c>
      <c r="J491" s="5" t="str">
        <f t="shared" si="14"/>
        <v>September</v>
      </c>
      <c r="K491" s="7">
        <f t="shared" si="15"/>
        <v>2016</v>
      </c>
      <c r="L491" t="s">
        <v>5970</v>
      </c>
      <c r="M491" t="s">
        <v>30</v>
      </c>
      <c r="N491">
        <v>80013</v>
      </c>
      <c r="O491">
        <v>1735</v>
      </c>
      <c r="P491" t="s">
        <v>4349</v>
      </c>
      <c r="Q491">
        <v>62</v>
      </c>
      <c r="R491">
        <v>4</v>
      </c>
      <c r="S491" t="s">
        <v>32</v>
      </c>
      <c r="U491">
        <v>62.14</v>
      </c>
      <c r="V491">
        <v>178</v>
      </c>
      <c r="W491" t="s">
        <v>33</v>
      </c>
      <c r="X491" s="5">
        <v>42558</v>
      </c>
      <c r="Y491" t="s">
        <v>130</v>
      </c>
      <c r="Z491" t="s">
        <v>285</v>
      </c>
      <c r="AA491" t="s">
        <v>64</v>
      </c>
    </row>
    <row r="492" spans="1:27" x14ac:dyDescent="0.3">
      <c r="A492">
        <v>3</v>
      </c>
      <c r="B492" t="s">
        <v>10</v>
      </c>
      <c r="C492">
        <v>3</v>
      </c>
      <c r="D492" t="s">
        <v>26</v>
      </c>
      <c r="E492" t="s">
        <v>27</v>
      </c>
      <c r="F492" t="s">
        <v>13</v>
      </c>
      <c r="G492" t="s">
        <v>6993</v>
      </c>
      <c r="H492" s="3">
        <v>0</v>
      </c>
      <c r="I492" s="5">
        <v>42731</v>
      </c>
      <c r="J492" s="5" t="str">
        <f t="shared" si="14"/>
        <v>September</v>
      </c>
      <c r="K492" s="7">
        <f t="shared" si="15"/>
        <v>2016</v>
      </c>
      <c r="L492" t="s">
        <v>7379</v>
      </c>
      <c r="M492" t="s">
        <v>30</v>
      </c>
      <c r="N492">
        <v>90004</v>
      </c>
      <c r="O492">
        <v>1506</v>
      </c>
      <c r="P492" t="s">
        <v>6061</v>
      </c>
      <c r="Q492">
        <v>5</v>
      </c>
      <c r="R492">
        <v>4</v>
      </c>
      <c r="S492" t="s">
        <v>32</v>
      </c>
      <c r="U492">
        <v>5.43</v>
      </c>
      <c r="V492">
        <v>12</v>
      </c>
      <c r="W492" t="s">
        <v>76</v>
      </c>
      <c r="X492" s="5">
        <v>42734</v>
      </c>
      <c r="Y492" t="s">
        <v>20</v>
      </c>
      <c r="Z492" t="s">
        <v>34</v>
      </c>
      <c r="AA492" t="s">
        <v>35</v>
      </c>
    </row>
    <row r="493" spans="1:27" x14ac:dyDescent="0.3">
      <c r="A493">
        <v>5</v>
      </c>
      <c r="B493" t="s">
        <v>43</v>
      </c>
      <c r="C493">
        <v>6</v>
      </c>
      <c r="D493" t="s">
        <v>26</v>
      </c>
      <c r="E493" t="s">
        <v>3750</v>
      </c>
      <c r="F493" t="s">
        <v>13</v>
      </c>
      <c r="G493" t="s">
        <v>1869</v>
      </c>
      <c r="H493" s="3">
        <v>0</v>
      </c>
      <c r="I493" s="5">
        <v>42681</v>
      </c>
      <c r="J493" s="5" t="str">
        <f t="shared" si="14"/>
        <v>September</v>
      </c>
      <c r="K493" s="7">
        <f t="shared" si="15"/>
        <v>2016</v>
      </c>
      <c r="L493" t="s">
        <v>3751</v>
      </c>
      <c r="M493" t="s">
        <v>73</v>
      </c>
      <c r="N493">
        <v>54401</v>
      </c>
      <c r="O493">
        <v>1667</v>
      </c>
      <c r="P493" t="s">
        <v>2881</v>
      </c>
      <c r="Q493">
        <v>6</v>
      </c>
      <c r="R493">
        <v>2</v>
      </c>
      <c r="S493" t="s">
        <v>75</v>
      </c>
      <c r="U493">
        <v>5.87</v>
      </c>
      <c r="V493">
        <v>23</v>
      </c>
      <c r="W493" t="s">
        <v>19</v>
      </c>
      <c r="X493" s="5">
        <v>42686</v>
      </c>
      <c r="Y493" t="s">
        <v>39</v>
      </c>
      <c r="Z493" t="s">
        <v>82</v>
      </c>
      <c r="AA493" t="s">
        <v>42</v>
      </c>
    </row>
    <row r="494" spans="1:27" x14ac:dyDescent="0.3">
      <c r="A494">
        <v>5</v>
      </c>
      <c r="B494" t="s">
        <v>43</v>
      </c>
      <c r="C494">
        <v>6</v>
      </c>
      <c r="D494" t="s">
        <v>26</v>
      </c>
      <c r="E494" t="s">
        <v>3750</v>
      </c>
      <c r="F494" t="s">
        <v>13</v>
      </c>
      <c r="G494" t="s">
        <v>1869</v>
      </c>
      <c r="H494" s="3">
        <v>0</v>
      </c>
      <c r="I494" s="5">
        <v>42681</v>
      </c>
      <c r="J494" s="5" t="str">
        <f t="shared" si="14"/>
        <v>September</v>
      </c>
      <c r="K494" s="7">
        <f t="shared" si="15"/>
        <v>2016</v>
      </c>
      <c r="L494" t="s">
        <v>3751</v>
      </c>
      <c r="M494" t="s">
        <v>73</v>
      </c>
      <c r="N494">
        <v>54401</v>
      </c>
      <c r="O494">
        <v>68</v>
      </c>
      <c r="P494" t="s">
        <v>8238</v>
      </c>
      <c r="Q494">
        <v>6</v>
      </c>
      <c r="R494">
        <v>3</v>
      </c>
      <c r="S494" t="s">
        <v>75</v>
      </c>
      <c r="U494">
        <v>5.82</v>
      </c>
      <c r="V494">
        <v>12</v>
      </c>
      <c r="W494" t="s">
        <v>19</v>
      </c>
      <c r="X494" s="5">
        <v>42686</v>
      </c>
      <c r="Y494" t="s">
        <v>39</v>
      </c>
      <c r="Z494" t="s">
        <v>82</v>
      </c>
      <c r="AA494" t="s">
        <v>54</v>
      </c>
    </row>
    <row r="495" spans="1:27" x14ac:dyDescent="0.3">
      <c r="A495">
        <v>5</v>
      </c>
      <c r="B495" t="s">
        <v>43</v>
      </c>
      <c r="C495">
        <v>6</v>
      </c>
      <c r="D495" t="s">
        <v>26</v>
      </c>
      <c r="E495" t="s">
        <v>3750</v>
      </c>
      <c r="F495" t="s">
        <v>13</v>
      </c>
      <c r="G495" t="s">
        <v>1869</v>
      </c>
      <c r="H495" s="3">
        <v>0</v>
      </c>
      <c r="I495" s="5">
        <v>42681</v>
      </c>
      <c r="J495" s="5" t="str">
        <f t="shared" si="14"/>
        <v>September</v>
      </c>
      <c r="K495" s="7">
        <f t="shared" si="15"/>
        <v>2016</v>
      </c>
      <c r="L495" t="s">
        <v>3751</v>
      </c>
      <c r="M495" t="s">
        <v>73</v>
      </c>
      <c r="N495">
        <v>54401</v>
      </c>
      <c r="O495">
        <v>1300</v>
      </c>
      <c r="P495" t="s">
        <v>3457</v>
      </c>
      <c r="Q495">
        <v>10</v>
      </c>
      <c r="R495">
        <v>3</v>
      </c>
      <c r="S495" t="s">
        <v>75</v>
      </c>
      <c r="U495">
        <v>9.89</v>
      </c>
      <c r="V495">
        <v>37</v>
      </c>
      <c r="W495" t="s">
        <v>19</v>
      </c>
      <c r="X495" s="5">
        <v>42686</v>
      </c>
      <c r="Y495" t="s">
        <v>39</v>
      </c>
      <c r="Z495" t="s">
        <v>82</v>
      </c>
      <c r="AA495" t="s">
        <v>42</v>
      </c>
    </row>
    <row r="496" spans="1:27" x14ac:dyDescent="0.3">
      <c r="A496">
        <v>5</v>
      </c>
      <c r="B496" t="s">
        <v>43</v>
      </c>
      <c r="C496">
        <v>6</v>
      </c>
      <c r="D496" t="s">
        <v>26</v>
      </c>
      <c r="E496" t="s">
        <v>3750</v>
      </c>
      <c r="F496" t="s">
        <v>13</v>
      </c>
      <c r="G496" t="s">
        <v>1869</v>
      </c>
      <c r="H496" s="3">
        <v>0</v>
      </c>
      <c r="I496" s="5">
        <v>42681</v>
      </c>
      <c r="J496" s="5" t="str">
        <f t="shared" si="14"/>
        <v>September</v>
      </c>
      <c r="K496" s="7">
        <f t="shared" si="15"/>
        <v>2016</v>
      </c>
      <c r="L496" t="s">
        <v>3751</v>
      </c>
      <c r="M496" t="s">
        <v>73</v>
      </c>
      <c r="N496">
        <v>54401</v>
      </c>
      <c r="O496">
        <v>291</v>
      </c>
      <c r="P496" t="s">
        <v>3038</v>
      </c>
      <c r="Q496">
        <v>69</v>
      </c>
      <c r="R496">
        <v>6</v>
      </c>
      <c r="S496" t="s">
        <v>75</v>
      </c>
      <c r="U496">
        <v>68.849999999999994</v>
      </c>
      <c r="V496">
        <v>246</v>
      </c>
      <c r="W496" t="s">
        <v>19</v>
      </c>
      <c r="X496" s="5">
        <v>42686</v>
      </c>
      <c r="Y496" t="s">
        <v>39</v>
      </c>
      <c r="Z496" t="s">
        <v>82</v>
      </c>
      <c r="AA496" t="s">
        <v>56</v>
      </c>
    </row>
    <row r="497" spans="1:27" x14ac:dyDescent="0.3">
      <c r="A497">
        <v>3</v>
      </c>
      <c r="B497" t="s">
        <v>25</v>
      </c>
      <c r="C497">
        <v>1</v>
      </c>
      <c r="D497" t="s">
        <v>11</v>
      </c>
      <c r="E497" t="s">
        <v>192</v>
      </c>
      <c r="F497" t="s">
        <v>13</v>
      </c>
      <c r="G497" t="s">
        <v>1482</v>
      </c>
      <c r="H497" s="3">
        <v>0.3</v>
      </c>
      <c r="I497" s="5">
        <v>42633</v>
      </c>
      <c r="J497" s="5" t="str">
        <f t="shared" si="14"/>
        <v>September</v>
      </c>
      <c r="K497" s="7">
        <f t="shared" si="15"/>
        <v>2016</v>
      </c>
      <c r="L497" t="s">
        <v>1483</v>
      </c>
      <c r="M497" t="s">
        <v>73</v>
      </c>
      <c r="N497">
        <v>60653</v>
      </c>
      <c r="O497">
        <v>384</v>
      </c>
      <c r="P497" t="s">
        <v>1484</v>
      </c>
      <c r="Q497">
        <v>-70</v>
      </c>
      <c r="R497">
        <v>5</v>
      </c>
      <c r="S497" t="s">
        <v>75</v>
      </c>
      <c r="U497">
        <v>-70.489999999999995</v>
      </c>
      <c r="V497">
        <v>493</v>
      </c>
      <c r="W497" t="s">
        <v>19</v>
      </c>
      <c r="X497" s="5">
        <v>42636</v>
      </c>
      <c r="Y497" t="s">
        <v>130</v>
      </c>
      <c r="Z497" t="s">
        <v>139</v>
      </c>
      <c r="AA497" t="s">
        <v>22</v>
      </c>
    </row>
    <row r="498" spans="1:27" x14ac:dyDescent="0.3">
      <c r="A498">
        <v>3</v>
      </c>
      <c r="B498" t="s">
        <v>25</v>
      </c>
      <c r="C498">
        <v>1</v>
      </c>
      <c r="D498" t="s">
        <v>50</v>
      </c>
      <c r="E498" t="s">
        <v>192</v>
      </c>
      <c r="F498" t="s">
        <v>13</v>
      </c>
      <c r="G498" t="s">
        <v>1482</v>
      </c>
      <c r="H498" s="3">
        <v>0.2</v>
      </c>
      <c r="I498" s="5">
        <v>42633</v>
      </c>
      <c r="J498" s="5" t="str">
        <f t="shared" si="14"/>
        <v>September</v>
      </c>
      <c r="K498" s="7">
        <f t="shared" si="15"/>
        <v>2016</v>
      </c>
      <c r="L498" t="s">
        <v>1483</v>
      </c>
      <c r="M498" t="s">
        <v>73</v>
      </c>
      <c r="N498">
        <v>60653</v>
      </c>
      <c r="O498">
        <v>1327</v>
      </c>
      <c r="P498" t="s">
        <v>4714</v>
      </c>
      <c r="Q498">
        <v>3</v>
      </c>
      <c r="R498">
        <v>2</v>
      </c>
      <c r="S498" t="s">
        <v>75</v>
      </c>
      <c r="U498">
        <v>3.47</v>
      </c>
      <c r="V498">
        <v>11</v>
      </c>
      <c r="W498" t="s">
        <v>19</v>
      </c>
      <c r="X498" s="5">
        <v>42636</v>
      </c>
      <c r="Y498" t="s">
        <v>130</v>
      </c>
      <c r="Z498" t="s">
        <v>139</v>
      </c>
      <c r="AA498" t="s">
        <v>52</v>
      </c>
    </row>
    <row r="499" spans="1:27" x14ac:dyDescent="0.3">
      <c r="A499">
        <v>2</v>
      </c>
      <c r="B499" t="s">
        <v>43</v>
      </c>
      <c r="C499">
        <v>3</v>
      </c>
      <c r="D499" t="s">
        <v>26</v>
      </c>
      <c r="E499" t="s">
        <v>4285</v>
      </c>
      <c r="F499" t="s">
        <v>13</v>
      </c>
      <c r="G499" t="s">
        <v>342</v>
      </c>
      <c r="H499" s="3">
        <v>0</v>
      </c>
      <c r="I499" s="5">
        <v>42606</v>
      </c>
      <c r="J499" s="5" t="str">
        <f t="shared" si="14"/>
        <v>September</v>
      </c>
      <c r="K499" s="7">
        <f t="shared" si="15"/>
        <v>2016</v>
      </c>
      <c r="L499" t="s">
        <v>6107</v>
      </c>
      <c r="M499" t="s">
        <v>16</v>
      </c>
      <c r="N499">
        <v>42301</v>
      </c>
      <c r="O499">
        <v>89</v>
      </c>
      <c r="P499" t="s">
        <v>2968</v>
      </c>
      <c r="Q499">
        <v>7</v>
      </c>
      <c r="R499">
        <v>3</v>
      </c>
      <c r="S499" t="s">
        <v>18</v>
      </c>
      <c r="U499">
        <v>6.63</v>
      </c>
      <c r="V499">
        <v>26</v>
      </c>
      <c r="W499" t="s">
        <v>33</v>
      </c>
      <c r="X499" s="5">
        <v>42608</v>
      </c>
      <c r="Y499" t="s">
        <v>20</v>
      </c>
      <c r="Z499" t="s">
        <v>21</v>
      </c>
      <c r="AA499" t="s">
        <v>356</v>
      </c>
    </row>
    <row r="500" spans="1:27" x14ac:dyDescent="0.3">
      <c r="A500">
        <v>2</v>
      </c>
      <c r="B500" t="s">
        <v>25</v>
      </c>
      <c r="C500">
        <v>1</v>
      </c>
      <c r="D500" t="s">
        <v>11</v>
      </c>
      <c r="E500" t="s">
        <v>79</v>
      </c>
      <c r="F500" t="s">
        <v>13</v>
      </c>
      <c r="G500" t="s">
        <v>1297</v>
      </c>
      <c r="H500" s="3">
        <v>0</v>
      </c>
      <c r="I500" s="5">
        <v>42705</v>
      </c>
      <c r="J500" s="5" t="str">
        <f t="shared" si="14"/>
        <v>September</v>
      </c>
      <c r="K500" s="7">
        <f t="shared" si="15"/>
        <v>2016</v>
      </c>
      <c r="L500" t="s">
        <v>1471</v>
      </c>
      <c r="M500" t="s">
        <v>73</v>
      </c>
      <c r="N500">
        <v>53711</v>
      </c>
      <c r="O500">
        <v>1211</v>
      </c>
      <c r="P500" t="s">
        <v>1472</v>
      </c>
      <c r="Q500">
        <v>674</v>
      </c>
      <c r="R500">
        <v>8</v>
      </c>
      <c r="S500" t="s">
        <v>75</v>
      </c>
      <c r="U500">
        <v>673.88</v>
      </c>
      <c r="V500">
        <v>2808</v>
      </c>
      <c r="W500" t="s">
        <v>19</v>
      </c>
      <c r="X500" s="5">
        <v>42707</v>
      </c>
      <c r="Y500" t="s">
        <v>130</v>
      </c>
      <c r="Z500" t="s">
        <v>82</v>
      </c>
      <c r="AA500" t="s">
        <v>24</v>
      </c>
    </row>
    <row r="501" spans="1:27" x14ac:dyDescent="0.3">
      <c r="A501">
        <v>2</v>
      </c>
      <c r="B501" t="s">
        <v>25</v>
      </c>
      <c r="C501">
        <v>1</v>
      </c>
      <c r="D501" t="s">
        <v>26</v>
      </c>
      <c r="E501" t="s">
        <v>79</v>
      </c>
      <c r="F501" t="s">
        <v>13</v>
      </c>
      <c r="G501" t="s">
        <v>1297</v>
      </c>
      <c r="H501" s="3">
        <v>0</v>
      </c>
      <c r="I501" s="5">
        <v>42705</v>
      </c>
      <c r="J501" s="5" t="str">
        <f t="shared" si="14"/>
        <v>September</v>
      </c>
      <c r="K501" s="7">
        <f t="shared" si="15"/>
        <v>2016</v>
      </c>
      <c r="L501" t="s">
        <v>1471</v>
      </c>
      <c r="M501" t="s">
        <v>73</v>
      </c>
      <c r="N501">
        <v>53711</v>
      </c>
      <c r="O501">
        <v>888</v>
      </c>
      <c r="P501" t="s">
        <v>2781</v>
      </c>
      <c r="Q501">
        <v>13</v>
      </c>
      <c r="R501">
        <v>4</v>
      </c>
      <c r="S501" t="s">
        <v>75</v>
      </c>
      <c r="U501">
        <v>12.59</v>
      </c>
      <c r="V501">
        <v>47</v>
      </c>
      <c r="W501" t="s">
        <v>19</v>
      </c>
      <c r="X501" s="5">
        <v>42707</v>
      </c>
      <c r="Y501" t="s">
        <v>130</v>
      </c>
      <c r="Z501" t="s">
        <v>82</v>
      </c>
      <c r="AA501" t="s">
        <v>49</v>
      </c>
    </row>
    <row r="502" spans="1:27" x14ac:dyDescent="0.3">
      <c r="A502">
        <v>4</v>
      </c>
      <c r="B502" t="s">
        <v>43</v>
      </c>
      <c r="C502">
        <v>6</v>
      </c>
      <c r="D502" t="s">
        <v>11</v>
      </c>
      <c r="E502" t="s">
        <v>5543</v>
      </c>
      <c r="F502" t="s">
        <v>13</v>
      </c>
      <c r="G502" t="s">
        <v>833</v>
      </c>
      <c r="H502" s="3">
        <v>0.6</v>
      </c>
      <c r="I502" s="5">
        <v>42697</v>
      </c>
      <c r="J502" s="5" t="str">
        <f t="shared" si="14"/>
        <v>September</v>
      </c>
      <c r="K502" s="7">
        <f t="shared" si="15"/>
        <v>2016</v>
      </c>
      <c r="L502" t="s">
        <v>5544</v>
      </c>
      <c r="M502" t="s">
        <v>73</v>
      </c>
      <c r="N502">
        <v>75150</v>
      </c>
      <c r="O502">
        <v>1505</v>
      </c>
      <c r="P502" t="s">
        <v>560</v>
      </c>
      <c r="Q502">
        <v>-3</v>
      </c>
      <c r="R502">
        <v>2</v>
      </c>
      <c r="S502" t="s">
        <v>75</v>
      </c>
      <c r="U502">
        <v>-2.5499999999999998</v>
      </c>
      <c r="V502">
        <v>6</v>
      </c>
      <c r="W502" t="s">
        <v>33</v>
      </c>
      <c r="X502" s="5">
        <v>42701</v>
      </c>
      <c r="Y502" t="s">
        <v>39</v>
      </c>
      <c r="Z502" t="s">
        <v>77</v>
      </c>
      <c r="AA502" t="s">
        <v>47</v>
      </c>
    </row>
    <row r="503" spans="1:27" x14ac:dyDescent="0.3">
      <c r="A503">
        <v>4</v>
      </c>
      <c r="B503" t="s">
        <v>43</v>
      </c>
      <c r="C503">
        <v>6</v>
      </c>
      <c r="D503" t="s">
        <v>26</v>
      </c>
      <c r="E503" t="s">
        <v>5543</v>
      </c>
      <c r="F503" t="s">
        <v>13</v>
      </c>
      <c r="G503" t="s">
        <v>833</v>
      </c>
      <c r="H503" s="3">
        <v>0.8</v>
      </c>
      <c r="I503" s="5">
        <v>42697</v>
      </c>
      <c r="J503" s="5" t="str">
        <f t="shared" si="14"/>
        <v>September</v>
      </c>
      <c r="K503" s="7">
        <f t="shared" si="15"/>
        <v>2016</v>
      </c>
      <c r="L503" t="s">
        <v>5544</v>
      </c>
      <c r="M503" t="s">
        <v>73</v>
      </c>
      <c r="N503">
        <v>75150</v>
      </c>
      <c r="O503">
        <v>467</v>
      </c>
      <c r="P503" t="s">
        <v>2884</v>
      </c>
      <c r="Q503">
        <v>-87</v>
      </c>
      <c r="R503">
        <v>3</v>
      </c>
      <c r="S503" t="s">
        <v>75</v>
      </c>
      <c r="U503">
        <v>-87.15</v>
      </c>
      <c r="V503">
        <v>34</v>
      </c>
      <c r="W503" t="s">
        <v>33</v>
      </c>
      <c r="X503" s="5">
        <v>42701</v>
      </c>
      <c r="Y503" t="s">
        <v>39</v>
      </c>
      <c r="Z503" t="s">
        <v>77</v>
      </c>
      <c r="AA503" t="s">
        <v>56</v>
      </c>
    </row>
    <row r="504" spans="1:27" x14ac:dyDescent="0.3">
      <c r="A504">
        <v>4</v>
      </c>
      <c r="B504" t="s">
        <v>43</v>
      </c>
      <c r="C504">
        <v>6</v>
      </c>
      <c r="D504" t="s">
        <v>50</v>
      </c>
      <c r="E504" t="s">
        <v>5543</v>
      </c>
      <c r="F504" t="s">
        <v>13</v>
      </c>
      <c r="G504" t="s">
        <v>833</v>
      </c>
      <c r="H504" s="3">
        <v>0.2</v>
      </c>
      <c r="I504" s="5">
        <v>42697</v>
      </c>
      <c r="J504" s="5" t="str">
        <f t="shared" si="14"/>
        <v>September</v>
      </c>
      <c r="K504" s="7">
        <f t="shared" si="15"/>
        <v>2016</v>
      </c>
      <c r="L504" t="s">
        <v>5544</v>
      </c>
      <c r="M504" t="s">
        <v>73</v>
      </c>
      <c r="N504">
        <v>75150</v>
      </c>
      <c r="O504">
        <v>1059</v>
      </c>
      <c r="P504" t="s">
        <v>5111</v>
      </c>
      <c r="Q504">
        <v>2</v>
      </c>
      <c r="R504">
        <v>7</v>
      </c>
      <c r="S504" t="s">
        <v>75</v>
      </c>
      <c r="U504">
        <v>1.66</v>
      </c>
      <c r="V504">
        <v>6</v>
      </c>
      <c r="W504" t="s">
        <v>33</v>
      </c>
      <c r="X504" s="5">
        <v>42701</v>
      </c>
      <c r="Y504" t="s">
        <v>39</v>
      </c>
      <c r="Z504" t="s">
        <v>77</v>
      </c>
      <c r="AA504" t="s">
        <v>113</v>
      </c>
    </row>
    <row r="505" spans="1:27" x14ac:dyDescent="0.3">
      <c r="A505">
        <v>4</v>
      </c>
      <c r="B505" t="s">
        <v>43</v>
      </c>
      <c r="C505">
        <v>6</v>
      </c>
      <c r="D505" t="s">
        <v>50</v>
      </c>
      <c r="E505" t="s">
        <v>36</v>
      </c>
      <c r="F505" t="s">
        <v>13</v>
      </c>
      <c r="G505" t="s">
        <v>6901</v>
      </c>
      <c r="H505" s="3">
        <v>0.2</v>
      </c>
      <c r="I505" s="5">
        <v>42676</v>
      </c>
      <c r="J505" s="5" t="str">
        <f t="shared" si="14"/>
        <v>September</v>
      </c>
      <c r="K505" s="7">
        <f t="shared" si="15"/>
        <v>2016</v>
      </c>
      <c r="L505" t="s">
        <v>7783</v>
      </c>
      <c r="M505" t="s">
        <v>16</v>
      </c>
      <c r="N505">
        <v>33311</v>
      </c>
      <c r="O505">
        <v>1328</v>
      </c>
      <c r="P505" t="s">
        <v>4860</v>
      </c>
      <c r="Q505">
        <v>240</v>
      </c>
      <c r="R505">
        <v>10</v>
      </c>
      <c r="S505" t="s">
        <v>18</v>
      </c>
      <c r="U505">
        <v>239.98</v>
      </c>
      <c r="V505">
        <v>800</v>
      </c>
      <c r="W505" t="s">
        <v>76</v>
      </c>
      <c r="X505" s="5">
        <v>42680</v>
      </c>
      <c r="Y505" t="s">
        <v>39</v>
      </c>
      <c r="Z505" t="s">
        <v>40</v>
      </c>
      <c r="AA505" t="s">
        <v>113</v>
      </c>
    </row>
    <row r="506" spans="1:27" x14ac:dyDescent="0.3">
      <c r="A506">
        <v>2</v>
      </c>
      <c r="B506" t="s">
        <v>43</v>
      </c>
      <c r="C506">
        <v>3</v>
      </c>
      <c r="D506" t="s">
        <v>11</v>
      </c>
      <c r="E506" t="s">
        <v>1983</v>
      </c>
      <c r="F506" t="s">
        <v>13</v>
      </c>
      <c r="G506" t="s">
        <v>66</v>
      </c>
      <c r="H506" s="3">
        <v>0</v>
      </c>
      <c r="I506" s="5">
        <v>42723</v>
      </c>
      <c r="J506" s="5" t="str">
        <f t="shared" si="14"/>
        <v>September</v>
      </c>
      <c r="K506" s="7">
        <f t="shared" si="15"/>
        <v>2016</v>
      </c>
      <c r="L506" t="s">
        <v>2012</v>
      </c>
      <c r="M506" t="s">
        <v>16</v>
      </c>
      <c r="N506">
        <v>35630</v>
      </c>
      <c r="O506">
        <v>807</v>
      </c>
      <c r="P506" t="s">
        <v>8106</v>
      </c>
      <c r="Q506">
        <v>164</v>
      </c>
      <c r="R506">
        <v>14</v>
      </c>
      <c r="S506" t="s">
        <v>18</v>
      </c>
      <c r="U506">
        <v>163.79</v>
      </c>
      <c r="V506">
        <v>1820</v>
      </c>
      <c r="W506" t="s">
        <v>19</v>
      </c>
      <c r="X506" s="5">
        <v>42725</v>
      </c>
      <c r="Y506" t="s">
        <v>20</v>
      </c>
      <c r="Z506" t="s">
        <v>225</v>
      </c>
      <c r="AA506" t="s">
        <v>24</v>
      </c>
    </row>
    <row r="507" spans="1:27" x14ac:dyDescent="0.3">
      <c r="A507">
        <v>2</v>
      </c>
      <c r="B507" t="s">
        <v>43</v>
      </c>
      <c r="C507">
        <v>3</v>
      </c>
      <c r="D507" t="s">
        <v>26</v>
      </c>
      <c r="E507" t="s">
        <v>1983</v>
      </c>
      <c r="F507" t="s">
        <v>13</v>
      </c>
      <c r="G507" t="s">
        <v>66</v>
      </c>
      <c r="H507" s="3">
        <v>0</v>
      </c>
      <c r="I507" s="5">
        <v>42723</v>
      </c>
      <c r="J507" s="5" t="str">
        <f t="shared" si="14"/>
        <v>September</v>
      </c>
      <c r="K507" s="7">
        <f t="shared" si="15"/>
        <v>2016</v>
      </c>
      <c r="L507" t="s">
        <v>2012</v>
      </c>
      <c r="M507" t="s">
        <v>16</v>
      </c>
      <c r="N507">
        <v>35630</v>
      </c>
      <c r="O507">
        <v>87</v>
      </c>
      <c r="P507" t="s">
        <v>1190</v>
      </c>
      <c r="Q507">
        <v>2</v>
      </c>
      <c r="R507">
        <v>1</v>
      </c>
      <c r="S507" t="s">
        <v>18</v>
      </c>
      <c r="U507">
        <v>1.96</v>
      </c>
      <c r="V507">
        <v>7</v>
      </c>
      <c r="W507" t="s">
        <v>19</v>
      </c>
      <c r="X507" s="5">
        <v>42725</v>
      </c>
      <c r="Y507" t="s">
        <v>20</v>
      </c>
      <c r="Z507" t="s">
        <v>225</v>
      </c>
      <c r="AA507" t="s">
        <v>356</v>
      </c>
    </row>
    <row r="508" spans="1:27" x14ac:dyDescent="0.3">
      <c r="A508">
        <v>2</v>
      </c>
      <c r="B508" t="s">
        <v>43</v>
      </c>
      <c r="C508">
        <v>3</v>
      </c>
      <c r="D508" t="s">
        <v>26</v>
      </c>
      <c r="E508" t="s">
        <v>1983</v>
      </c>
      <c r="F508" t="s">
        <v>13</v>
      </c>
      <c r="G508" t="s">
        <v>66</v>
      </c>
      <c r="H508" s="3">
        <v>0</v>
      </c>
      <c r="I508" s="5">
        <v>42723</v>
      </c>
      <c r="J508" s="5" t="str">
        <f t="shared" si="14"/>
        <v>September</v>
      </c>
      <c r="K508" s="7">
        <f t="shared" si="15"/>
        <v>2016</v>
      </c>
      <c r="L508" t="s">
        <v>2012</v>
      </c>
      <c r="M508" t="s">
        <v>16</v>
      </c>
      <c r="N508">
        <v>35630</v>
      </c>
      <c r="O508">
        <v>407</v>
      </c>
      <c r="P508" t="s">
        <v>3559</v>
      </c>
      <c r="Q508">
        <v>75</v>
      </c>
      <c r="R508">
        <v>6</v>
      </c>
      <c r="S508" t="s">
        <v>18</v>
      </c>
      <c r="U508">
        <v>74.849999999999994</v>
      </c>
      <c r="V508">
        <v>153</v>
      </c>
      <c r="W508" t="s">
        <v>19</v>
      </c>
      <c r="X508" s="5">
        <v>42725</v>
      </c>
      <c r="Y508" t="s">
        <v>20</v>
      </c>
      <c r="Z508" t="s">
        <v>225</v>
      </c>
      <c r="AA508" t="s">
        <v>54</v>
      </c>
    </row>
    <row r="509" spans="1:27" x14ac:dyDescent="0.3">
      <c r="A509">
        <v>4</v>
      </c>
      <c r="B509" t="s">
        <v>43</v>
      </c>
      <c r="C509">
        <v>6</v>
      </c>
      <c r="D509" t="s">
        <v>11</v>
      </c>
      <c r="E509" t="s">
        <v>498</v>
      </c>
      <c r="F509" t="s">
        <v>13</v>
      </c>
      <c r="G509" t="s">
        <v>8130</v>
      </c>
      <c r="H509" s="3">
        <v>0.6</v>
      </c>
      <c r="I509" s="5">
        <v>42646</v>
      </c>
      <c r="J509" s="5" t="str">
        <f t="shared" si="14"/>
        <v>September</v>
      </c>
      <c r="K509" s="7">
        <f t="shared" si="15"/>
        <v>2016</v>
      </c>
      <c r="L509" t="s">
        <v>2278</v>
      </c>
      <c r="M509" t="s">
        <v>73</v>
      </c>
      <c r="N509">
        <v>75217</v>
      </c>
      <c r="O509">
        <v>494</v>
      </c>
      <c r="P509" t="s">
        <v>2279</v>
      </c>
      <c r="Q509">
        <v>-19</v>
      </c>
      <c r="R509">
        <v>3</v>
      </c>
      <c r="S509" t="s">
        <v>75</v>
      </c>
      <c r="U509">
        <v>-19.07</v>
      </c>
      <c r="V509">
        <v>32</v>
      </c>
      <c r="W509" t="s">
        <v>19</v>
      </c>
      <c r="X509" s="5">
        <v>42650</v>
      </c>
      <c r="Y509" t="s">
        <v>39</v>
      </c>
      <c r="Z509" t="s">
        <v>77</v>
      </c>
      <c r="AA509" t="s">
        <v>47</v>
      </c>
    </row>
    <row r="510" spans="1:27" x14ac:dyDescent="0.3">
      <c r="A510">
        <v>4</v>
      </c>
      <c r="B510" t="s">
        <v>43</v>
      </c>
      <c r="C510">
        <v>6</v>
      </c>
      <c r="D510" t="s">
        <v>26</v>
      </c>
      <c r="E510" t="s">
        <v>498</v>
      </c>
      <c r="F510" t="s">
        <v>13</v>
      </c>
      <c r="G510" t="s">
        <v>8130</v>
      </c>
      <c r="H510" s="3">
        <v>0.2</v>
      </c>
      <c r="I510" s="5">
        <v>42646</v>
      </c>
      <c r="J510" s="5" t="str">
        <f t="shared" si="14"/>
        <v>September</v>
      </c>
      <c r="K510" s="7">
        <f t="shared" si="15"/>
        <v>2016</v>
      </c>
      <c r="L510" t="s">
        <v>2278</v>
      </c>
      <c r="M510" t="s">
        <v>73</v>
      </c>
      <c r="N510">
        <v>75217</v>
      </c>
      <c r="O510">
        <v>1463</v>
      </c>
      <c r="P510" t="s">
        <v>3437</v>
      </c>
      <c r="Q510">
        <v>2</v>
      </c>
      <c r="R510">
        <v>2</v>
      </c>
      <c r="S510" t="s">
        <v>75</v>
      </c>
      <c r="U510">
        <v>1.72</v>
      </c>
      <c r="V510">
        <v>5</v>
      </c>
      <c r="W510" t="s">
        <v>19</v>
      </c>
      <c r="X510" s="5">
        <v>42650</v>
      </c>
      <c r="Y510" t="s">
        <v>39</v>
      </c>
      <c r="Z510" t="s">
        <v>77</v>
      </c>
      <c r="AA510" t="s">
        <v>35</v>
      </c>
    </row>
    <row r="511" spans="1:27" x14ac:dyDescent="0.3">
      <c r="A511">
        <v>4</v>
      </c>
      <c r="B511" t="s">
        <v>43</v>
      </c>
      <c r="C511">
        <v>6</v>
      </c>
      <c r="D511" t="s">
        <v>26</v>
      </c>
      <c r="E511" t="s">
        <v>498</v>
      </c>
      <c r="F511" t="s">
        <v>13</v>
      </c>
      <c r="G511" t="s">
        <v>8130</v>
      </c>
      <c r="H511" s="3">
        <v>0.2</v>
      </c>
      <c r="I511" s="5">
        <v>42646</v>
      </c>
      <c r="J511" s="5" t="str">
        <f t="shared" si="14"/>
        <v>September</v>
      </c>
      <c r="K511" s="7">
        <f t="shared" si="15"/>
        <v>2016</v>
      </c>
      <c r="L511" t="s">
        <v>2278</v>
      </c>
      <c r="M511" t="s">
        <v>73</v>
      </c>
      <c r="N511">
        <v>75217</v>
      </c>
      <c r="O511">
        <v>457</v>
      </c>
      <c r="P511" t="s">
        <v>3172</v>
      </c>
      <c r="Q511">
        <v>1</v>
      </c>
      <c r="R511">
        <v>3</v>
      </c>
      <c r="S511" t="s">
        <v>75</v>
      </c>
      <c r="U511">
        <v>0.87</v>
      </c>
      <c r="V511">
        <v>4</v>
      </c>
      <c r="W511" t="s">
        <v>19</v>
      </c>
      <c r="X511" s="5">
        <v>42650</v>
      </c>
      <c r="Y511" t="s">
        <v>39</v>
      </c>
      <c r="Z511" t="s">
        <v>77</v>
      </c>
      <c r="AA511" t="s">
        <v>176</v>
      </c>
    </row>
    <row r="512" spans="1:27" x14ac:dyDescent="0.3">
      <c r="A512">
        <v>4</v>
      </c>
      <c r="B512" t="s">
        <v>43</v>
      </c>
      <c r="C512">
        <v>6</v>
      </c>
      <c r="D512" t="s">
        <v>26</v>
      </c>
      <c r="E512" t="s">
        <v>498</v>
      </c>
      <c r="F512" t="s">
        <v>13</v>
      </c>
      <c r="G512" t="s">
        <v>8130</v>
      </c>
      <c r="H512" s="3">
        <v>0.2</v>
      </c>
      <c r="I512" s="5">
        <v>42646</v>
      </c>
      <c r="J512" s="5" t="str">
        <f t="shared" si="14"/>
        <v>September</v>
      </c>
      <c r="K512" s="7">
        <f t="shared" si="15"/>
        <v>2016</v>
      </c>
      <c r="L512" t="s">
        <v>2278</v>
      </c>
      <c r="M512" t="s">
        <v>73</v>
      </c>
      <c r="N512">
        <v>75217</v>
      </c>
      <c r="O512">
        <v>1515</v>
      </c>
      <c r="P512" t="s">
        <v>3901</v>
      </c>
      <c r="Q512">
        <v>-4</v>
      </c>
      <c r="R512">
        <v>4</v>
      </c>
      <c r="S512" t="s">
        <v>75</v>
      </c>
      <c r="U512">
        <v>-3.77</v>
      </c>
      <c r="V512">
        <v>15</v>
      </c>
      <c r="W512" t="s">
        <v>19</v>
      </c>
      <c r="X512" s="5">
        <v>42650</v>
      </c>
      <c r="Y512" t="s">
        <v>39</v>
      </c>
      <c r="Z512" t="s">
        <v>77</v>
      </c>
      <c r="AA512" t="s">
        <v>176</v>
      </c>
    </row>
    <row r="513" spans="1:27" x14ac:dyDescent="0.3">
      <c r="A513">
        <v>4</v>
      </c>
      <c r="B513" t="s">
        <v>43</v>
      </c>
      <c r="C513">
        <v>6</v>
      </c>
      <c r="D513" t="s">
        <v>26</v>
      </c>
      <c r="E513" t="s">
        <v>498</v>
      </c>
      <c r="F513" t="s">
        <v>13</v>
      </c>
      <c r="G513" t="s">
        <v>8130</v>
      </c>
      <c r="H513" s="3">
        <v>0.8</v>
      </c>
      <c r="I513" s="5">
        <v>42646</v>
      </c>
      <c r="J513" s="5" t="str">
        <f t="shared" si="14"/>
        <v>September</v>
      </c>
      <c r="K513" s="7">
        <f t="shared" si="15"/>
        <v>2016</v>
      </c>
      <c r="L513" t="s">
        <v>2278</v>
      </c>
      <c r="M513" t="s">
        <v>73</v>
      </c>
      <c r="N513">
        <v>75217</v>
      </c>
      <c r="O513">
        <v>256</v>
      </c>
      <c r="P513" t="s">
        <v>277</v>
      </c>
      <c r="Q513">
        <v>-3</v>
      </c>
      <c r="R513">
        <v>3</v>
      </c>
      <c r="S513" t="s">
        <v>75</v>
      </c>
      <c r="U513">
        <v>-3.04</v>
      </c>
      <c r="V513">
        <v>2</v>
      </c>
      <c r="W513" t="s">
        <v>19</v>
      </c>
      <c r="X513" s="5">
        <v>42650</v>
      </c>
      <c r="Y513" t="s">
        <v>39</v>
      </c>
      <c r="Z513" t="s">
        <v>77</v>
      </c>
      <c r="AA513" t="s">
        <v>54</v>
      </c>
    </row>
    <row r="514" spans="1:27" x14ac:dyDescent="0.3">
      <c r="A514">
        <v>3</v>
      </c>
      <c r="B514" t="s">
        <v>10</v>
      </c>
      <c r="C514">
        <v>3</v>
      </c>
      <c r="D514" t="s">
        <v>26</v>
      </c>
      <c r="E514" t="s">
        <v>27</v>
      </c>
      <c r="F514" t="s">
        <v>13</v>
      </c>
      <c r="G514" t="s">
        <v>8104</v>
      </c>
      <c r="H514" s="3">
        <v>0</v>
      </c>
      <c r="I514" s="5">
        <v>42452</v>
      </c>
      <c r="J514" s="5" t="str">
        <f t="shared" ref="J514:J577" si="16">TEXT($I$2,"mmmm")</f>
        <v>September</v>
      </c>
      <c r="K514" s="7">
        <f t="shared" si="15"/>
        <v>2016</v>
      </c>
      <c r="L514" t="s">
        <v>3639</v>
      </c>
      <c r="M514" t="s">
        <v>30</v>
      </c>
      <c r="N514">
        <v>90036</v>
      </c>
      <c r="O514">
        <v>543</v>
      </c>
      <c r="P514" t="s">
        <v>1258</v>
      </c>
      <c r="Q514">
        <v>86</v>
      </c>
      <c r="R514">
        <v>2</v>
      </c>
      <c r="S514" t="s">
        <v>32</v>
      </c>
      <c r="U514">
        <v>85.9</v>
      </c>
      <c r="V514">
        <v>330</v>
      </c>
      <c r="W514" t="s">
        <v>19</v>
      </c>
      <c r="X514" s="5">
        <v>42455</v>
      </c>
      <c r="Y514" t="s">
        <v>20</v>
      </c>
      <c r="Z514" t="s">
        <v>34</v>
      </c>
      <c r="AA514" t="s">
        <v>42</v>
      </c>
    </row>
    <row r="515" spans="1:27" x14ac:dyDescent="0.3">
      <c r="A515">
        <v>3</v>
      </c>
      <c r="B515" t="s">
        <v>10</v>
      </c>
      <c r="C515">
        <v>3</v>
      </c>
      <c r="D515" t="s">
        <v>50</v>
      </c>
      <c r="E515" t="s">
        <v>27</v>
      </c>
      <c r="F515" t="s">
        <v>13</v>
      </c>
      <c r="G515" t="s">
        <v>8104</v>
      </c>
      <c r="H515" s="3">
        <v>0.2</v>
      </c>
      <c r="I515" s="5">
        <v>42452</v>
      </c>
      <c r="J515" s="5" t="str">
        <f t="shared" si="16"/>
        <v>September</v>
      </c>
      <c r="K515" s="7">
        <f t="shared" ref="K515:K578" si="17">YEAR(I515)</f>
        <v>2016</v>
      </c>
      <c r="L515" t="s">
        <v>3639</v>
      </c>
      <c r="M515" t="s">
        <v>30</v>
      </c>
      <c r="N515">
        <v>90036</v>
      </c>
      <c r="O515">
        <v>1228</v>
      </c>
      <c r="P515" t="s">
        <v>4739</v>
      </c>
      <c r="Q515">
        <v>38</v>
      </c>
      <c r="R515">
        <v>6</v>
      </c>
      <c r="S515" t="s">
        <v>32</v>
      </c>
      <c r="U515">
        <v>37.799999999999997</v>
      </c>
      <c r="V515">
        <v>605</v>
      </c>
      <c r="W515" t="s">
        <v>19</v>
      </c>
      <c r="X515" s="5">
        <v>42455</v>
      </c>
      <c r="Y515" t="s">
        <v>20</v>
      </c>
      <c r="Z515" t="s">
        <v>34</v>
      </c>
      <c r="AA515" t="s">
        <v>52</v>
      </c>
    </row>
    <row r="516" spans="1:27" x14ac:dyDescent="0.3">
      <c r="A516">
        <v>5</v>
      </c>
      <c r="B516" t="s">
        <v>43</v>
      </c>
      <c r="C516">
        <v>6</v>
      </c>
      <c r="D516" t="s">
        <v>26</v>
      </c>
      <c r="E516" t="s">
        <v>465</v>
      </c>
      <c r="F516" t="s">
        <v>13</v>
      </c>
      <c r="G516" t="s">
        <v>1515</v>
      </c>
      <c r="H516" s="3">
        <v>0.8</v>
      </c>
      <c r="I516" s="5">
        <v>42724</v>
      </c>
      <c r="J516" s="5" t="str">
        <f t="shared" si="16"/>
        <v>September</v>
      </c>
      <c r="K516" s="7">
        <f t="shared" si="17"/>
        <v>2016</v>
      </c>
      <c r="L516" t="s">
        <v>3950</v>
      </c>
      <c r="M516" t="s">
        <v>73</v>
      </c>
      <c r="N516">
        <v>75051</v>
      </c>
      <c r="O516">
        <v>304</v>
      </c>
      <c r="P516" t="s">
        <v>1232</v>
      </c>
      <c r="Q516">
        <v>-50</v>
      </c>
      <c r="R516">
        <v>2</v>
      </c>
      <c r="S516" t="s">
        <v>75</v>
      </c>
      <c r="U516">
        <v>-49.55</v>
      </c>
      <c r="V516">
        <v>19</v>
      </c>
      <c r="W516" t="s">
        <v>19</v>
      </c>
      <c r="X516" s="5">
        <v>42729</v>
      </c>
      <c r="Y516" t="s">
        <v>39</v>
      </c>
      <c r="Z516" t="s">
        <v>77</v>
      </c>
      <c r="AA516" t="s">
        <v>56</v>
      </c>
    </row>
    <row r="517" spans="1:27" x14ac:dyDescent="0.3">
      <c r="A517">
        <v>5</v>
      </c>
      <c r="B517" t="s">
        <v>43</v>
      </c>
      <c r="C517">
        <v>6</v>
      </c>
      <c r="D517" t="s">
        <v>50</v>
      </c>
      <c r="E517" t="s">
        <v>465</v>
      </c>
      <c r="F517" t="s">
        <v>13</v>
      </c>
      <c r="G517" t="s">
        <v>1515</v>
      </c>
      <c r="H517" s="3">
        <v>0.2</v>
      </c>
      <c r="I517" s="5">
        <v>42724</v>
      </c>
      <c r="J517" s="5" t="str">
        <f t="shared" si="16"/>
        <v>September</v>
      </c>
      <c r="K517" s="7">
        <f t="shared" si="17"/>
        <v>2016</v>
      </c>
      <c r="L517" t="s">
        <v>3950</v>
      </c>
      <c r="M517" t="s">
        <v>73</v>
      </c>
      <c r="N517">
        <v>75051</v>
      </c>
      <c r="O517">
        <v>1003</v>
      </c>
      <c r="P517" t="s">
        <v>4741</v>
      </c>
      <c r="Q517">
        <v>-8</v>
      </c>
      <c r="R517">
        <v>5</v>
      </c>
      <c r="S517" t="s">
        <v>75</v>
      </c>
      <c r="U517">
        <v>-8.18</v>
      </c>
      <c r="V517">
        <v>65</v>
      </c>
      <c r="W517" t="s">
        <v>19</v>
      </c>
      <c r="X517" s="5">
        <v>42729</v>
      </c>
      <c r="Y517" t="s">
        <v>39</v>
      </c>
      <c r="Z517" t="s">
        <v>77</v>
      </c>
      <c r="AA517" t="s">
        <v>113</v>
      </c>
    </row>
    <row r="518" spans="1:27" x14ac:dyDescent="0.3">
      <c r="A518">
        <v>6</v>
      </c>
      <c r="B518" t="s">
        <v>10</v>
      </c>
      <c r="C518">
        <v>6</v>
      </c>
      <c r="D518" t="s">
        <v>11</v>
      </c>
      <c r="E518" t="s">
        <v>683</v>
      </c>
      <c r="F518" t="s">
        <v>13</v>
      </c>
      <c r="G518" t="s">
        <v>684</v>
      </c>
      <c r="H518" s="3">
        <v>0</v>
      </c>
      <c r="I518" s="5">
        <v>42640</v>
      </c>
      <c r="J518" s="5" t="str">
        <f t="shared" si="16"/>
        <v>September</v>
      </c>
      <c r="K518" s="7">
        <f t="shared" si="17"/>
        <v>2016</v>
      </c>
      <c r="L518" t="s">
        <v>685</v>
      </c>
      <c r="M518" t="s">
        <v>102</v>
      </c>
      <c r="N518">
        <v>7601</v>
      </c>
      <c r="O518">
        <v>510</v>
      </c>
      <c r="P518" t="s">
        <v>686</v>
      </c>
      <c r="Q518">
        <v>38</v>
      </c>
      <c r="R518">
        <v>3</v>
      </c>
      <c r="S518" t="s">
        <v>104</v>
      </c>
      <c r="U518">
        <v>37.64</v>
      </c>
      <c r="V518">
        <v>88</v>
      </c>
      <c r="W518" t="s">
        <v>33</v>
      </c>
      <c r="X518" s="5">
        <v>42646</v>
      </c>
      <c r="Y518" t="s">
        <v>39</v>
      </c>
      <c r="Z518" t="s">
        <v>485</v>
      </c>
      <c r="AA518" t="s">
        <v>47</v>
      </c>
    </row>
    <row r="519" spans="1:27" x14ac:dyDescent="0.3">
      <c r="A519">
        <v>5</v>
      </c>
      <c r="B519" t="s">
        <v>43</v>
      </c>
      <c r="C519">
        <v>6</v>
      </c>
      <c r="D519" t="s">
        <v>26</v>
      </c>
      <c r="E519" t="s">
        <v>305</v>
      </c>
      <c r="F519" t="s">
        <v>13</v>
      </c>
      <c r="G519" t="s">
        <v>1916</v>
      </c>
      <c r="H519" s="3">
        <v>0</v>
      </c>
      <c r="I519" s="5">
        <v>42680</v>
      </c>
      <c r="J519" s="5" t="str">
        <f t="shared" si="16"/>
        <v>September</v>
      </c>
      <c r="K519" s="7">
        <f t="shared" si="17"/>
        <v>2016</v>
      </c>
      <c r="L519" t="s">
        <v>4328</v>
      </c>
      <c r="M519" t="s">
        <v>16</v>
      </c>
      <c r="N519">
        <v>31907</v>
      </c>
      <c r="O519">
        <v>149</v>
      </c>
      <c r="P519" t="s">
        <v>184</v>
      </c>
      <c r="Q519">
        <v>21</v>
      </c>
      <c r="R519">
        <v>6</v>
      </c>
      <c r="S519" t="s">
        <v>18</v>
      </c>
      <c r="U519">
        <v>20.97</v>
      </c>
      <c r="V519">
        <v>44</v>
      </c>
      <c r="W519" t="s">
        <v>19</v>
      </c>
      <c r="X519" s="5">
        <v>42685</v>
      </c>
      <c r="Y519" t="s">
        <v>39</v>
      </c>
      <c r="Z519" t="s">
        <v>761</v>
      </c>
      <c r="AA519" t="s">
        <v>64</v>
      </c>
    </row>
    <row r="520" spans="1:27" x14ac:dyDescent="0.3">
      <c r="A520">
        <v>6</v>
      </c>
      <c r="B520" t="s">
        <v>10</v>
      </c>
      <c r="C520">
        <v>6</v>
      </c>
      <c r="D520" t="s">
        <v>11</v>
      </c>
      <c r="E520" t="s">
        <v>2130</v>
      </c>
      <c r="F520" t="s">
        <v>13</v>
      </c>
      <c r="G520" t="s">
        <v>2131</v>
      </c>
      <c r="H520" s="3">
        <v>0</v>
      </c>
      <c r="I520" s="5">
        <v>42684</v>
      </c>
      <c r="J520" s="5" t="str">
        <f t="shared" si="16"/>
        <v>September</v>
      </c>
      <c r="K520" s="7">
        <f t="shared" si="17"/>
        <v>2016</v>
      </c>
      <c r="L520" t="s">
        <v>2132</v>
      </c>
      <c r="M520" t="s">
        <v>73</v>
      </c>
      <c r="N520">
        <v>48640</v>
      </c>
      <c r="O520">
        <v>836</v>
      </c>
      <c r="P520" t="s">
        <v>1150</v>
      </c>
      <c r="Q520">
        <v>113</v>
      </c>
      <c r="R520">
        <v>3</v>
      </c>
      <c r="S520" t="s">
        <v>75</v>
      </c>
      <c r="U520">
        <v>112.79</v>
      </c>
      <c r="V520">
        <v>564</v>
      </c>
      <c r="W520" t="s">
        <v>19</v>
      </c>
      <c r="X520" s="5">
        <v>42690</v>
      </c>
      <c r="Y520" t="s">
        <v>39</v>
      </c>
      <c r="Z520" t="s">
        <v>156</v>
      </c>
      <c r="AA520" t="s">
        <v>24</v>
      </c>
    </row>
    <row r="521" spans="1:27" x14ac:dyDescent="0.3">
      <c r="A521">
        <v>6</v>
      </c>
      <c r="B521" t="s">
        <v>10</v>
      </c>
      <c r="C521">
        <v>6</v>
      </c>
      <c r="D521" t="s">
        <v>26</v>
      </c>
      <c r="E521" t="s">
        <v>2130</v>
      </c>
      <c r="F521" t="s">
        <v>13</v>
      </c>
      <c r="G521" t="s">
        <v>2131</v>
      </c>
      <c r="H521" s="3">
        <v>0</v>
      </c>
      <c r="I521" s="5">
        <v>42684</v>
      </c>
      <c r="J521" s="5" t="str">
        <f t="shared" si="16"/>
        <v>September</v>
      </c>
      <c r="K521" s="7">
        <f t="shared" si="17"/>
        <v>2016</v>
      </c>
      <c r="L521" t="s">
        <v>2132</v>
      </c>
      <c r="M521" t="s">
        <v>73</v>
      </c>
      <c r="N521">
        <v>48640</v>
      </c>
      <c r="O521">
        <v>250</v>
      </c>
      <c r="P521" t="s">
        <v>3726</v>
      </c>
      <c r="Q521">
        <v>2</v>
      </c>
      <c r="R521">
        <v>2</v>
      </c>
      <c r="S521" t="s">
        <v>75</v>
      </c>
      <c r="U521">
        <v>1.52</v>
      </c>
      <c r="V521">
        <v>4</v>
      </c>
      <c r="W521" t="s">
        <v>19</v>
      </c>
      <c r="X521" s="5">
        <v>42690</v>
      </c>
      <c r="Y521" t="s">
        <v>39</v>
      </c>
      <c r="Z521" t="s">
        <v>156</v>
      </c>
      <c r="AA521" t="s">
        <v>49</v>
      </c>
    </row>
    <row r="522" spans="1:27" x14ac:dyDescent="0.3">
      <c r="A522">
        <v>6</v>
      </c>
      <c r="B522" t="s">
        <v>10</v>
      </c>
      <c r="C522">
        <v>6</v>
      </c>
      <c r="D522" t="s">
        <v>26</v>
      </c>
      <c r="E522" t="s">
        <v>2130</v>
      </c>
      <c r="F522" t="s">
        <v>13</v>
      </c>
      <c r="G522" t="s">
        <v>2131</v>
      </c>
      <c r="H522" s="3">
        <v>0</v>
      </c>
      <c r="I522" s="5">
        <v>42684</v>
      </c>
      <c r="J522" s="5" t="str">
        <f t="shared" si="16"/>
        <v>September</v>
      </c>
      <c r="K522" s="7">
        <f t="shared" si="17"/>
        <v>2016</v>
      </c>
      <c r="L522" t="s">
        <v>2132</v>
      </c>
      <c r="M522" t="s">
        <v>73</v>
      </c>
      <c r="N522">
        <v>48640</v>
      </c>
      <c r="O522">
        <v>1789</v>
      </c>
      <c r="P522" t="s">
        <v>3065</v>
      </c>
      <c r="Q522">
        <v>6</v>
      </c>
      <c r="R522">
        <v>3</v>
      </c>
      <c r="S522" t="s">
        <v>75</v>
      </c>
      <c r="U522">
        <v>5.78</v>
      </c>
      <c r="V522">
        <v>13</v>
      </c>
      <c r="W522" t="s">
        <v>19</v>
      </c>
      <c r="X522" s="5">
        <v>42690</v>
      </c>
      <c r="Y522" t="s">
        <v>39</v>
      </c>
      <c r="Z522" t="s">
        <v>156</v>
      </c>
      <c r="AA522" t="s">
        <v>64</v>
      </c>
    </row>
    <row r="523" spans="1:27" x14ac:dyDescent="0.3">
      <c r="A523">
        <v>6</v>
      </c>
      <c r="B523" t="s">
        <v>10</v>
      </c>
      <c r="C523">
        <v>6</v>
      </c>
      <c r="D523" t="s">
        <v>26</v>
      </c>
      <c r="E523" t="s">
        <v>2130</v>
      </c>
      <c r="F523" t="s">
        <v>13</v>
      </c>
      <c r="G523" t="s">
        <v>2131</v>
      </c>
      <c r="H523" s="3">
        <v>0</v>
      </c>
      <c r="I523" s="5">
        <v>42684</v>
      </c>
      <c r="J523" s="5" t="str">
        <f t="shared" si="16"/>
        <v>September</v>
      </c>
      <c r="K523" s="7">
        <f t="shared" si="17"/>
        <v>2016</v>
      </c>
      <c r="L523" t="s">
        <v>2132</v>
      </c>
      <c r="M523" t="s">
        <v>73</v>
      </c>
      <c r="N523">
        <v>48640</v>
      </c>
      <c r="O523">
        <v>1839</v>
      </c>
      <c r="P523" t="s">
        <v>555</v>
      </c>
      <c r="Q523">
        <v>7</v>
      </c>
      <c r="R523">
        <v>3</v>
      </c>
      <c r="S523" t="s">
        <v>75</v>
      </c>
      <c r="U523">
        <v>7.13</v>
      </c>
      <c r="V523">
        <v>16</v>
      </c>
      <c r="W523" t="s">
        <v>19</v>
      </c>
      <c r="X523" s="5">
        <v>42690</v>
      </c>
      <c r="Y523" t="s">
        <v>39</v>
      </c>
      <c r="Z523" t="s">
        <v>156</v>
      </c>
      <c r="AA523" t="s">
        <v>64</v>
      </c>
    </row>
    <row r="524" spans="1:27" x14ac:dyDescent="0.3">
      <c r="A524">
        <v>6</v>
      </c>
      <c r="B524" t="s">
        <v>10</v>
      </c>
      <c r="C524">
        <v>6</v>
      </c>
      <c r="D524" t="s">
        <v>26</v>
      </c>
      <c r="E524" t="s">
        <v>2130</v>
      </c>
      <c r="F524" t="s">
        <v>13</v>
      </c>
      <c r="G524" t="s">
        <v>2131</v>
      </c>
      <c r="H524" s="3">
        <v>0</v>
      </c>
      <c r="I524" s="5">
        <v>42684</v>
      </c>
      <c r="J524" s="5" t="str">
        <f t="shared" si="16"/>
        <v>September</v>
      </c>
      <c r="K524" s="7">
        <f t="shared" si="17"/>
        <v>2016</v>
      </c>
      <c r="L524" t="s">
        <v>2132</v>
      </c>
      <c r="M524" t="s">
        <v>73</v>
      </c>
      <c r="N524">
        <v>48640</v>
      </c>
      <c r="O524">
        <v>53</v>
      </c>
      <c r="P524" t="s">
        <v>3272</v>
      </c>
      <c r="Q524">
        <v>12</v>
      </c>
      <c r="R524">
        <v>3</v>
      </c>
      <c r="S524" t="s">
        <v>75</v>
      </c>
      <c r="U524">
        <v>11.96</v>
      </c>
      <c r="V524">
        <v>63</v>
      </c>
      <c r="W524" t="s">
        <v>19</v>
      </c>
      <c r="X524" s="5">
        <v>42690</v>
      </c>
      <c r="Y524" t="s">
        <v>39</v>
      </c>
      <c r="Z524" t="s">
        <v>156</v>
      </c>
      <c r="AA524" t="s">
        <v>42</v>
      </c>
    </row>
    <row r="525" spans="1:27" x14ac:dyDescent="0.3">
      <c r="A525">
        <v>6</v>
      </c>
      <c r="B525" t="s">
        <v>10</v>
      </c>
      <c r="C525">
        <v>6</v>
      </c>
      <c r="D525" t="s">
        <v>26</v>
      </c>
      <c r="E525" t="s">
        <v>2130</v>
      </c>
      <c r="F525" t="s">
        <v>13</v>
      </c>
      <c r="G525" t="s">
        <v>2131</v>
      </c>
      <c r="H525" s="3">
        <v>0</v>
      </c>
      <c r="I525" s="5">
        <v>42684</v>
      </c>
      <c r="J525" s="5" t="str">
        <f t="shared" si="16"/>
        <v>September</v>
      </c>
      <c r="K525" s="7">
        <f t="shared" si="17"/>
        <v>2016</v>
      </c>
      <c r="L525" t="s">
        <v>2132</v>
      </c>
      <c r="M525" t="s">
        <v>73</v>
      </c>
      <c r="N525">
        <v>48640</v>
      </c>
      <c r="O525">
        <v>866</v>
      </c>
      <c r="P525" t="s">
        <v>1197</v>
      </c>
      <c r="Q525">
        <v>161</v>
      </c>
      <c r="R525">
        <v>3</v>
      </c>
      <c r="S525" t="s">
        <v>75</v>
      </c>
      <c r="U525">
        <v>160.62</v>
      </c>
      <c r="V525">
        <v>535</v>
      </c>
      <c r="W525" t="s">
        <v>19</v>
      </c>
      <c r="X525" s="5">
        <v>42690</v>
      </c>
      <c r="Y525" t="s">
        <v>39</v>
      </c>
      <c r="Z525" t="s">
        <v>156</v>
      </c>
      <c r="AA525" t="s">
        <v>42</v>
      </c>
    </row>
    <row r="526" spans="1:27" x14ac:dyDescent="0.3">
      <c r="A526">
        <v>2</v>
      </c>
      <c r="B526" t="s">
        <v>43</v>
      </c>
      <c r="C526">
        <v>3</v>
      </c>
      <c r="D526" t="s">
        <v>26</v>
      </c>
      <c r="E526" t="s">
        <v>1512</v>
      </c>
      <c r="F526" t="s">
        <v>13</v>
      </c>
      <c r="G526" t="s">
        <v>8127</v>
      </c>
      <c r="H526" s="3">
        <v>0.2</v>
      </c>
      <c r="I526" s="5">
        <v>42702</v>
      </c>
      <c r="J526" s="5" t="str">
        <f t="shared" si="16"/>
        <v>September</v>
      </c>
      <c r="K526" s="7">
        <f t="shared" si="17"/>
        <v>2016</v>
      </c>
      <c r="L526" t="s">
        <v>3486</v>
      </c>
      <c r="M526" t="s">
        <v>102</v>
      </c>
      <c r="N526">
        <v>11520</v>
      </c>
      <c r="O526">
        <v>711</v>
      </c>
      <c r="P526" t="s">
        <v>3170</v>
      </c>
      <c r="Q526">
        <v>6</v>
      </c>
      <c r="R526">
        <v>2</v>
      </c>
      <c r="S526" t="s">
        <v>104</v>
      </c>
      <c r="U526">
        <v>6.04</v>
      </c>
      <c r="V526">
        <v>17</v>
      </c>
      <c r="W526" t="s">
        <v>19</v>
      </c>
      <c r="X526" s="5">
        <v>42704</v>
      </c>
      <c r="Y526" t="s">
        <v>20</v>
      </c>
      <c r="Z526" t="s">
        <v>175</v>
      </c>
      <c r="AA526" t="s">
        <v>54</v>
      </c>
    </row>
    <row r="527" spans="1:27" x14ac:dyDescent="0.3">
      <c r="A527">
        <v>4</v>
      </c>
      <c r="B527" t="s">
        <v>25</v>
      </c>
      <c r="C527">
        <v>3</v>
      </c>
      <c r="D527" t="s">
        <v>26</v>
      </c>
      <c r="E527" t="s">
        <v>1350</v>
      </c>
      <c r="F527" t="s">
        <v>13</v>
      </c>
      <c r="G527" t="s">
        <v>148</v>
      </c>
      <c r="H527" s="3">
        <v>0.2</v>
      </c>
      <c r="I527" s="5">
        <v>42678</v>
      </c>
      <c r="J527" s="5" t="str">
        <f t="shared" si="16"/>
        <v>September</v>
      </c>
      <c r="K527" s="7">
        <f t="shared" si="17"/>
        <v>2016</v>
      </c>
      <c r="L527" t="s">
        <v>6119</v>
      </c>
      <c r="M527" t="s">
        <v>16</v>
      </c>
      <c r="N527">
        <v>27511</v>
      </c>
      <c r="O527">
        <v>1218</v>
      </c>
      <c r="P527" t="s">
        <v>531</v>
      </c>
      <c r="Q527">
        <v>3</v>
      </c>
      <c r="R527">
        <v>3</v>
      </c>
      <c r="S527" t="s">
        <v>18</v>
      </c>
      <c r="U527">
        <v>2.72</v>
      </c>
      <c r="V527">
        <v>8</v>
      </c>
      <c r="W527" t="s">
        <v>33</v>
      </c>
      <c r="X527" s="5">
        <v>42682</v>
      </c>
      <c r="Y527" t="s">
        <v>20</v>
      </c>
      <c r="Z527" t="s">
        <v>63</v>
      </c>
      <c r="AA527" t="s">
        <v>176</v>
      </c>
    </row>
    <row r="528" spans="1:27" x14ac:dyDescent="0.3">
      <c r="A528">
        <v>4</v>
      </c>
      <c r="B528" t="s">
        <v>25</v>
      </c>
      <c r="C528">
        <v>3</v>
      </c>
      <c r="D528" t="s">
        <v>26</v>
      </c>
      <c r="E528" t="s">
        <v>1350</v>
      </c>
      <c r="F528" t="s">
        <v>13</v>
      </c>
      <c r="G528" t="s">
        <v>148</v>
      </c>
      <c r="H528" s="3">
        <v>0.2</v>
      </c>
      <c r="I528" s="5">
        <v>42678</v>
      </c>
      <c r="J528" s="5" t="str">
        <f t="shared" si="16"/>
        <v>September</v>
      </c>
      <c r="K528" s="7">
        <f t="shared" si="17"/>
        <v>2016</v>
      </c>
      <c r="L528" t="s">
        <v>6119</v>
      </c>
      <c r="M528" t="s">
        <v>16</v>
      </c>
      <c r="N528">
        <v>27511</v>
      </c>
      <c r="O528">
        <v>38</v>
      </c>
      <c r="P528" t="s">
        <v>3041</v>
      </c>
      <c r="Q528">
        <v>5</v>
      </c>
      <c r="R528">
        <v>5</v>
      </c>
      <c r="S528" t="s">
        <v>18</v>
      </c>
      <c r="U528">
        <v>5.0999999999999996</v>
      </c>
      <c r="V528">
        <v>58</v>
      </c>
      <c r="W528" t="s">
        <v>33</v>
      </c>
      <c r="X528" s="5">
        <v>42682</v>
      </c>
      <c r="Y528" t="s">
        <v>20</v>
      </c>
      <c r="Z528" t="s">
        <v>63</v>
      </c>
      <c r="AA528" t="s">
        <v>56</v>
      </c>
    </row>
    <row r="529" spans="1:27" x14ac:dyDescent="0.3">
      <c r="A529">
        <v>4</v>
      </c>
      <c r="B529" t="s">
        <v>43</v>
      </c>
      <c r="C529">
        <v>6</v>
      </c>
      <c r="D529" t="s">
        <v>26</v>
      </c>
      <c r="E529" t="s">
        <v>171</v>
      </c>
      <c r="F529" t="s">
        <v>13</v>
      </c>
      <c r="G529" t="s">
        <v>2342</v>
      </c>
      <c r="H529" s="3">
        <v>0.2</v>
      </c>
      <c r="I529" s="5">
        <v>42677</v>
      </c>
      <c r="J529" s="5" t="str">
        <f t="shared" si="16"/>
        <v>September</v>
      </c>
      <c r="K529" s="7">
        <f t="shared" si="17"/>
        <v>2016</v>
      </c>
      <c r="L529" t="s">
        <v>4167</v>
      </c>
      <c r="M529" t="s">
        <v>102</v>
      </c>
      <c r="N529">
        <v>10009</v>
      </c>
      <c r="O529">
        <v>54</v>
      </c>
      <c r="P529" t="s">
        <v>8242</v>
      </c>
      <c r="Q529">
        <v>3</v>
      </c>
      <c r="R529">
        <v>2</v>
      </c>
      <c r="S529" t="s">
        <v>104</v>
      </c>
      <c r="U529">
        <v>2.85</v>
      </c>
      <c r="V529">
        <v>8</v>
      </c>
      <c r="W529" t="s">
        <v>19</v>
      </c>
      <c r="X529" s="5">
        <v>42681</v>
      </c>
      <c r="Y529" t="s">
        <v>39</v>
      </c>
      <c r="Z529" t="s">
        <v>175</v>
      </c>
      <c r="AA529" t="s">
        <v>54</v>
      </c>
    </row>
    <row r="530" spans="1:27" x14ac:dyDescent="0.3">
      <c r="A530">
        <v>4</v>
      </c>
      <c r="B530" t="s">
        <v>43</v>
      </c>
      <c r="C530">
        <v>6</v>
      </c>
      <c r="D530" t="s">
        <v>26</v>
      </c>
      <c r="E530" t="s">
        <v>171</v>
      </c>
      <c r="F530" t="s">
        <v>13</v>
      </c>
      <c r="G530" t="s">
        <v>2342</v>
      </c>
      <c r="H530" s="3">
        <v>0.2</v>
      </c>
      <c r="I530" s="5">
        <v>42677</v>
      </c>
      <c r="J530" s="5" t="str">
        <f t="shared" si="16"/>
        <v>September</v>
      </c>
      <c r="K530" s="7">
        <f t="shared" si="17"/>
        <v>2016</v>
      </c>
      <c r="L530" t="s">
        <v>4167</v>
      </c>
      <c r="M530" t="s">
        <v>102</v>
      </c>
      <c r="N530">
        <v>10009</v>
      </c>
      <c r="O530">
        <v>1529</v>
      </c>
      <c r="P530" t="s">
        <v>2973</v>
      </c>
      <c r="Q530">
        <v>18</v>
      </c>
      <c r="R530">
        <v>2</v>
      </c>
      <c r="S530" t="s">
        <v>104</v>
      </c>
      <c r="U530">
        <v>18.34</v>
      </c>
      <c r="V530">
        <v>49</v>
      </c>
      <c r="W530" t="s">
        <v>19</v>
      </c>
      <c r="X530" s="5">
        <v>42681</v>
      </c>
      <c r="Y530" t="s">
        <v>39</v>
      </c>
      <c r="Z530" t="s">
        <v>175</v>
      </c>
      <c r="AA530" t="s">
        <v>54</v>
      </c>
    </row>
    <row r="531" spans="1:27" x14ac:dyDescent="0.3">
      <c r="A531">
        <v>4</v>
      </c>
      <c r="B531" t="s">
        <v>43</v>
      </c>
      <c r="C531">
        <v>6</v>
      </c>
      <c r="D531" t="s">
        <v>50</v>
      </c>
      <c r="E531" t="s">
        <v>171</v>
      </c>
      <c r="F531" t="s">
        <v>13</v>
      </c>
      <c r="G531" t="s">
        <v>2342</v>
      </c>
      <c r="H531" s="3">
        <v>0</v>
      </c>
      <c r="I531" s="5">
        <v>42677</v>
      </c>
      <c r="J531" s="5" t="str">
        <f t="shared" si="16"/>
        <v>September</v>
      </c>
      <c r="K531" s="7">
        <f t="shared" si="17"/>
        <v>2016</v>
      </c>
      <c r="L531" t="s">
        <v>4167</v>
      </c>
      <c r="M531" t="s">
        <v>102</v>
      </c>
      <c r="N531">
        <v>10009</v>
      </c>
      <c r="O531">
        <v>1249</v>
      </c>
      <c r="P531" t="s">
        <v>1083</v>
      </c>
      <c r="Q531">
        <v>220</v>
      </c>
      <c r="R531">
        <v>4</v>
      </c>
      <c r="S531" t="s">
        <v>104</v>
      </c>
      <c r="U531">
        <v>219.51</v>
      </c>
      <c r="V531">
        <v>784</v>
      </c>
      <c r="W531" t="s">
        <v>19</v>
      </c>
      <c r="X531" s="5">
        <v>42681</v>
      </c>
      <c r="Y531" t="s">
        <v>39</v>
      </c>
      <c r="Z531" t="s">
        <v>175</v>
      </c>
      <c r="AA531" t="s">
        <v>52</v>
      </c>
    </row>
    <row r="532" spans="1:27" x14ac:dyDescent="0.3">
      <c r="A532">
        <v>4</v>
      </c>
      <c r="B532" t="s">
        <v>43</v>
      </c>
      <c r="C532">
        <v>6</v>
      </c>
      <c r="D532" t="s">
        <v>50</v>
      </c>
      <c r="E532" t="s">
        <v>122</v>
      </c>
      <c r="F532" t="s">
        <v>13</v>
      </c>
      <c r="G532" t="s">
        <v>1641</v>
      </c>
      <c r="H532" s="3">
        <v>0.4</v>
      </c>
      <c r="I532" s="5">
        <v>42702</v>
      </c>
      <c r="J532" s="5" t="str">
        <f t="shared" si="16"/>
        <v>September</v>
      </c>
      <c r="K532" s="7">
        <f t="shared" si="17"/>
        <v>2016</v>
      </c>
      <c r="L532" t="s">
        <v>5023</v>
      </c>
      <c r="M532" t="s">
        <v>73</v>
      </c>
      <c r="N532">
        <v>77041</v>
      </c>
      <c r="O532">
        <v>1511</v>
      </c>
      <c r="P532" t="s">
        <v>4870</v>
      </c>
      <c r="Q532">
        <v>-200</v>
      </c>
      <c r="R532">
        <v>5</v>
      </c>
      <c r="S532" t="s">
        <v>75</v>
      </c>
      <c r="U532">
        <v>-199.77</v>
      </c>
      <c r="V532">
        <v>999</v>
      </c>
      <c r="W532" t="s">
        <v>19</v>
      </c>
      <c r="X532" s="5">
        <v>42706</v>
      </c>
      <c r="Y532" t="s">
        <v>39</v>
      </c>
      <c r="Z532" t="s">
        <v>77</v>
      </c>
      <c r="AA532" t="s">
        <v>422</v>
      </c>
    </row>
    <row r="533" spans="1:27" x14ac:dyDescent="0.3">
      <c r="A533">
        <v>4</v>
      </c>
      <c r="B533" t="s">
        <v>43</v>
      </c>
      <c r="C533">
        <v>6</v>
      </c>
      <c r="D533" t="s">
        <v>26</v>
      </c>
      <c r="E533" t="s">
        <v>27</v>
      </c>
      <c r="F533" t="s">
        <v>13</v>
      </c>
      <c r="G533" t="s">
        <v>71</v>
      </c>
      <c r="H533" s="3">
        <v>0.2</v>
      </c>
      <c r="I533" s="5">
        <v>42496</v>
      </c>
      <c r="J533" s="5" t="str">
        <f t="shared" si="16"/>
        <v>September</v>
      </c>
      <c r="K533" s="7">
        <f t="shared" si="17"/>
        <v>2016</v>
      </c>
      <c r="L533" t="s">
        <v>7703</v>
      </c>
      <c r="M533" t="s">
        <v>30</v>
      </c>
      <c r="N533">
        <v>90049</v>
      </c>
      <c r="O533">
        <v>1649</v>
      </c>
      <c r="P533" t="s">
        <v>3420</v>
      </c>
      <c r="Q533">
        <v>53</v>
      </c>
      <c r="R533">
        <v>8</v>
      </c>
      <c r="S533" t="s">
        <v>32</v>
      </c>
      <c r="U533">
        <v>52.78</v>
      </c>
      <c r="V533">
        <v>141</v>
      </c>
      <c r="W533" t="s">
        <v>76</v>
      </c>
      <c r="X533" s="5">
        <v>42500</v>
      </c>
      <c r="Y533" t="s">
        <v>39</v>
      </c>
      <c r="Z533" t="s">
        <v>34</v>
      </c>
      <c r="AA533" t="s">
        <v>54</v>
      </c>
    </row>
    <row r="534" spans="1:27" x14ac:dyDescent="0.3">
      <c r="A534">
        <v>5</v>
      </c>
      <c r="B534" t="s">
        <v>43</v>
      </c>
      <c r="C534">
        <v>6</v>
      </c>
      <c r="D534" t="s">
        <v>26</v>
      </c>
      <c r="E534" t="s">
        <v>305</v>
      </c>
      <c r="F534" t="s">
        <v>13</v>
      </c>
      <c r="G534" t="s">
        <v>1651</v>
      </c>
      <c r="H534" s="3">
        <v>0.2</v>
      </c>
      <c r="I534" s="5">
        <v>42601</v>
      </c>
      <c r="J534" s="5" t="str">
        <f t="shared" si="16"/>
        <v>September</v>
      </c>
      <c r="K534" s="7">
        <f t="shared" si="17"/>
        <v>2016</v>
      </c>
      <c r="L534" t="s">
        <v>4160</v>
      </c>
      <c r="M534" t="s">
        <v>102</v>
      </c>
      <c r="N534">
        <v>43229</v>
      </c>
      <c r="O534">
        <v>1587</v>
      </c>
      <c r="P534" t="s">
        <v>251</v>
      </c>
      <c r="Q534">
        <v>2</v>
      </c>
      <c r="R534">
        <v>2</v>
      </c>
      <c r="S534" t="s">
        <v>104</v>
      </c>
      <c r="U534">
        <v>1.74</v>
      </c>
      <c r="V534">
        <v>11</v>
      </c>
      <c r="W534" t="s">
        <v>19</v>
      </c>
      <c r="X534" s="5">
        <v>42606</v>
      </c>
      <c r="Y534" t="s">
        <v>39</v>
      </c>
      <c r="Z534" t="s">
        <v>309</v>
      </c>
      <c r="AA534" t="s">
        <v>49</v>
      </c>
    </row>
    <row r="535" spans="1:27" x14ac:dyDescent="0.3">
      <c r="A535">
        <v>4</v>
      </c>
      <c r="B535" t="s">
        <v>43</v>
      </c>
      <c r="C535">
        <v>6</v>
      </c>
      <c r="D535" t="s">
        <v>26</v>
      </c>
      <c r="E535" t="s">
        <v>65</v>
      </c>
      <c r="F535" t="s">
        <v>13</v>
      </c>
      <c r="G535" t="s">
        <v>5375</v>
      </c>
      <c r="H535" s="3">
        <v>0</v>
      </c>
      <c r="I535" s="5">
        <v>42414</v>
      </c>
      <c r="J535" s="5" t="str">
        <f t="shared" si="16"/>
        <v>September</v>
      </c>
      <c r="K535" s="7">
        <f t="shared" si="17"/>
        <v>2016</v>
      </c>
      <c r="L535" t="s">
        <v>6544</v>
      </c>
      <c r="M535" t="s">
        <v>30</v>
      </c>
      <c r="N535">
        <v>98103</v>
      </c>
      <c r="O535">
        <v>291</v>
      </c>
      <c r="P535" t="s">
        <v>3038</v>
      </c>
      <c r="Q535">
        <v>23</v>
      </c>
      <c r="R535">
        <v>2</v>
      </c>
      <c r="S535" t="s">
        <v>32</v>
      </c>
      <c r="U535">
        <v>22.95</v>
      </c>
      <c r="V535">
        <v>82</v>
      </c>
      <c r="W535" t="s">
        <v>33</v>
      </c>
      <c r="X535" s="5">
        <v>42418</v>
      </c>
      <c r="Y535" t="s">
        <v>39</v>
      </c>
      <c r="Z535" t="s">
        <v>69</v>
      </c>
      <c r="AA535" t="s">
        <v>56</v>
      </c>
    </row>
    <row r="536" spans="1:27" x14ac:dyDescent="0.3">
      <c r="A536">
        <v>4</v>
      </c>
      <c r="B536" t="s">
        <v>43</v>
      </c>
      <c r="C536">
        <v>6</v>
      </c>
      <c r="D536" t="s">
        <v>26</v>
      </c>
      <c r="E536" t="s">
        <v>65</v>
      </c>
      <c r="F536" t="s">
        <v>13</v>
      </c>
      <c r="G536" t="s">
        <v>5375</v>
      </c>
      <c r="H536" s="3">
        <v>0</v>
      </c>
      <c r="I536" s="5">
        <v>42414</v>
      </c>
      <c r="J536" s="5" t="str">
        <f t="shared" si="16"/>
        <v>September</v>
      </c>
      <c r="K536" s="7">
        <f t="shared" si="17"/>
        <v>2016</v>
      </c>
      <c r="L536" t="s">
        <v>6544</v>
      </c>
      <c r="M536" t="s">
        <v>30</v>
      </c>
      <c r="N536">
        <v>98103</v>
      </c>
      <c r="O536">
        <v>461</v>
      </c>
      <c r="P536" t="s">
        <v>4141</v>
      </c>
      <c r="Q536">
        <v>5</v>
      </c>
      <c r="R536">
        <v>2</v>
      </c>
      <c r="S536" t="s">
        <v>32</v>
      </c>
      <c r="U536">
        <v>4.7699999999999996</v>
      </c>
      <c r="V536">
        <v>239</v>
      </c>
      <c r="W536" t="s">
        <v>33</v>
      </c>
      <c r="X536" s="5">
        <v>42418</v>
      </c>
      <c r="Y536" t="s">
        <v>39</v>
      </c>
      <c r="Z536" t="s">
        <v>69</v>
      </c>
      <c r="AA536" t="s">
        <v>356</v>
      </c>
    </row>
    <row r="537" spans="1:27" x14ac:dyDescent="0.3">
      <c r="A537">
        <v>4</v>
      </c>
      <c r="B537" t="s">
        <v>43</v>
      </c>
      <c r="C537">
        <v>6</v>
      </c>
      <c r="D537" t="s">
        <v>50</v>
      </c>
      <c r="E537" t="s">
        <v>65</v>
      </c>
      <c r="F537" t="s">
        <v>13</v>
      </c>
      <c r="G537" t="s">
        <v>5375</v>
      </c>
      <c r="H537" s="3">
        <v>0</v>
      </c>
      <c r="I537" s="5">
        <v>42414</v>
      </c>
      <c r="J537" s="5" t="str">
        <f t="shared" si="16"/>
        <v>September</v>
      </c>
      <c r="K537" s="7">
        <f t="shared" si="17"/>
        <v>2016</v>
      </c>
      <c r="L537" t="s">
        <v>6544</v>
      </c>
      <c r="M537" t="s">
        <v>30</v>
      </c>
      <c r="N537">
        <v>98103</v>
      </c>
      <c r="O537">
        <v>1011</v>
      </c>
      <c r="P537" t="s">
        <v>5000</v>
      </c>
      <c r="Q537">
        <v>86</v>
      </c>
      <c r="R537">
        <v>3</v>
      </c>
      <c r="S537" t="s">
        <v>32</v>
      </c>
      <c r="U537">
        <v>86.39</v>
      </c>
      <c r="V537">
        <v>240</v>
      </c>
      <c r="W537" t="s">
        <v>33</v>
      </c>
      <c r="X537" s="5">
        <v>42418</v>
      </c>
      <c r="Y537" t="s">
        <v>39</v>
      </c>
      <c r="Z537" t="s">
        <v>69</v>
      </c>
      <c r="AA537" t="s">
        <v>113</v>
      </c>
    </row>
    <row r="538" spans="1:27" x14ac:dyDescent="0.3">
      <c r="A538">
        <v>4</v>
      </c>
      <c r="B538" t="s">
        <v>43</v>
      </c>
      <c r="C538">
        <v>6</v>
      </c>
      <c r="D538" t="s">
        <v>11</v>
      </c>
      <c r="E538" t="s">
        <v>2422</v>
      </c>
      <c r="F538" t="s">
        <v>13</v>
      </c>
      <c r="G538" t="s">
        <v>1501</v>
      </c>
      <c r="H538" s="3">
        <v>0.4</v>
      </c>
      <c r="I538" s="5">
        <v>42468</v>
      </c>
      <c r="J538" s="5" t="str">
        <f t="shared" si="16"/>
        <v>September</v>
      </c>
      <c r="K538" s="7">
        <f t="shared" si="17"/>
        <v>2016</v>
      </c>
      <c r="L538" t="s">
        <v>2454</v>
      </c>
      <c r="M538" t="s">
        <v>102</v>
      </c>
      <c r="N538">
        <v>43615</v>
      </c>
      <c r="O538">
        <v>1357</v>
      </c>
      <c r="P538" t="s">
        <v>1847</v>
      </c>
      <c r="Q538">
        <v>-95</v>
      </c>
      <c r="R538">
        <v>1</v>
      </c>
      <c r="S538" t="s">
        <v>104</v>
      </c>
      <c r="U538">
        <v>-94.66</v>
      </c>
      <c r="V538">
        <v>172</v>
      </c>
      <c r="W538" t="s">
        <v>19</v>
      </c>
      <c r="X538" s="5">
        <v>42472</v>
      </c>
      <c r="Y538" t="s">
        <v>39</v>
      </c>
      <c r="Z538" t="s">
        <v>309</v>
      </c>
      <c r="AA538" t="s">
        <v>41</v>
      </c>
    </row>
    <row r="539" spans="1:27" x14ac:dyDescent="0.3">
      <c r="A539">
        <v>2</v>
      </c>
      <c r="B539" t="s">
        <v>43</v>
      </c>
      <c r="C539">
        <v>3</v>
      </c>
      <c r="D539" t="s">
        <v>26</v>
      </c>
      <c r="E539" t="s">
        <v>178</v>
      </c>
      <c r="F539" t="s">
        <v>13</v>
      </c>
      <c r="G539" t="s">
        <v>5425</v>
      </c>
      <c r="H539" s="3">
        <v>0</v>
      </c>
      <c r="I539" s="5">
        <v>42482</v>
      </c>
      <c r="J539" s="5" t="str">
        <f t="shared" si="16"/>
        <v>September</v>
      </c>
      <c r="K539" s="7">
        <f t="shared" si="17"/>
        <v>2016</v>
      </c>
      <c r="L539" t="s">
        <v>6075</v>
      </c>
      <c r="M539" t="s">
        <v>102</v>
      </c>
      <c r="N539">
        <v>12180</v>
      </c>
      <c r="O539">
        <v>1501</v>
      </c>
      <c r="P539" t="s">
        <v>412</v>
      </c>
      <c r="Q539">
        <v>121</v>
      </c>
      <c r="R539">
        <v>8</v>
      </c>
      <c r="S539" t="s">
        <v>104</v>
      </c>
      <c r="U539">
        <v>121.44</v>
      </c>
      <c r="V539">
        <v>248</v>
      </c>
      <c r="W539" t="s">
        <v>33</v>
      </c>
      <c r="X539" s="5">
        <v>42484</v>
      </c>
      <c r="Y539" t="s">
        <v>20</v>
      </c>
      <c r="Z539" t="s">
        <v>175</v>
      </c>
      <c r="AA539" t="s">
        <v>119</v>
      </c>
    </row>
    <row r="540" spans="1:27" x14ac:dyDescent="0.3">
      <c r="A540">
        <v>2</v>
      </c>
      <c r="B540" t="s">
        <v>43</v>
      </c>
      <c r="C540">
        <v>3</v>
      </c>
      <c r="D540" t="s">
        <v>26</v>
      </c>
      <c r="E540" t="s">
        <v>178</v>
      </c>
      <c r="F540" t="s">
        <v>13</v>
      </c>
      <c r="G540" t="s">
        <v>5425</v>
      </c>
      <c r="H540" s="3">
        <v>0.2</v>
      </c>
      <c r="I540" s="5">
        <v>42482</v>
      </c>
      <c r="J540" s="5" t="str">
        <f t="shared" si="16"/>
        <v>September</v>
      </c>
      <c r="K540" s="7">
        <f t="shared" si="17"/>
        <v>2016</v>
      </c>
      <c r="L540" t="s">
        <v>6075</v>
      </c>
      <c r="M540" t="s">
        <v>102</v>
      </c>
      <c r="N540">
        <v>12180</v>
      </c>
      <c r="O540">
        <v>68</v>
      </c>
      <c r="P540" t="s">
        <v>8238</v>
      </c>
      <c r="Q540">
        <v>3</v>
      </c>
      <c r="R540">
        <v>3</v>
      </c>
      <c r="S540" t="s">
        <v>104</v>
      </c>
      <c r="U540">
        <v>3.35</v>
      </c>
      <c r="V540">
        <v>10</v>
      </c>
      <c r="W540" t="s">
        <v>33</v>
      </c>
      <c r="X540" s="5">
        <v>42484</v>
      </c>
      <c r="Y540" t="s">
        <v>20</v>
      </c>
      <c r="Z540" t="s">
        <v>175</v>
      </c>
      <c r="AA540" t="s">
        <v>54</v>
      </c>
    </row>
    <row r="541" spans="1:27" x14ac:dyDescent="0.3">
      <c r="A541">
        <v>5</v>
      </c>
      <c r="B541" t="s">
        <v>43</v>
      </c>
      <c r="C541">
        <v>6</v>
      </c>
      <c r="D541" t="s">
        <v>11</v>
      </c>
      <c r="E541" t="s">
        <v>2505</v>
      </c>
      <c r="F541" t="s">
        <v>13</v>
      </c>
      <c r="G541" t="s">
        <v>71</v>
      </c>
      <c r="H541" s="3">
        <v>0</v>
      </c>
      <c r="I541" s="5">
        <v>42698</v>
      </c>
      <c r="J541" s="5" t="str">
        <f t="shared" si="16"/>
        <v>September</v>
      </c>
      <c r="K541" s="7">
        <f t="shared" si="17"/>
        <v>2016</v>
      </c>
      <c r="L541" t="s">
        <v>7123</v>
      </c>
      <c r="M541" t="s">
        <v>16</v>
      </c>
      <c r="N541">
        <v>23464</v>
      </c>
      <c r="O541">
        <v>620</v>
      </c>
      <c r="P541" t="s">
        <v>8205</v>
      </c>
      <c r="Q541">
        <v>49</v>
      </c>
      <c r="R541">
        <v>5</v>
      </c>
      <c r="S541" t="s">
        <v>18</v>
      </c>
      <c r="U541">
        <v>48.91</v>
      </c>
      <c r="V541">
        <v>111</v>
      </c>
      <c r="W541" t="s">
        <v>76</v>
      </c>
      <c r="X541" s="5">
        <v>42703</v>
      </c>
      <c r="Y541" t="s">
        <v>39</v>
      </c>
      <c r="Z541" t="s">
        <v>205</v>
      </c>
      <c r="AA541" t="s">
        <v>47</v>
      </c>
    </row>
    <row r="542" spans="1:27" x14ac:dyDescent="0.3">
      <c r="A542">
        <v>4</v>
      </c>
      <c r="B542" t="s">
        <v>25</v>
      </c>
      <c r="C542">
        <v>3</v>
      </c>
      <c r="D542" t="s">
        <v>26</v>
      </c>
      <c r="E542" t="s">
        <v>99</v>
      </c>
      <c r="F542" t="s">
        <v>13</v>
      </c>
      <c r="G542" t="s">
        <v>357</v>
      </c>
      <c r="H542" s="3">
        <v>0.2</v>
      </c>
      <c r="I542" s="5">
        <v>42473</v>
      </c>
      <c r="J542" s="5" t="str">
        <f t="shared" si="16"/>
        <v>September</v>
      </c>
      <c r="K542" s="7">
        <f t="shared" si="17"/>
        <v>2016</v>
      </c>
      <c r="L542" t="s">
        <v>735</v>
      </c>
      <c r="M542" t="s">
        <v>102</v>
      </c>
      <c r="N542">
        <v>19140</v>
      </c>
      <c r="O542">
        <v>1128</v>
      </c>
      <c r="P542" t="s">
        <v>736</v>
      </c>
      <c r="Q542">
        <v>1</v>
      </c>
      <c r="R542">
        <v>4</v>
      </c>
      <c r="S542" t="s">
        <v>104</v>
      </c>
      <c r="U542">
        <v>1.1200000000000001</v>
      </c>
      <c r="V542">
        <v>18</v>
      </c>
      <c r="W542" t="s">
        <v>33</v>
      </c>
      <c r="X542" s="5">
        <v>42477</v>
      </c>
      <c r="Y542" t="s">
        <v>20</v>
      </c>
      <c r="Z542" t="s">
        <v>105</v>
      </c>
      <c r="AA542" t="s">
        <v>49</v>
      </c>
    </row>
    <row r="543" spans="1:27" x14ac:dyDescent="0.3">
      <c r="A543">
        <v>4</v>
      </c>
      <c r="B543" t="s">
        <v>25</v>
      </c>
      <c r="C543">
        <v>3</v>
      </c>
      <c r="D543" t="s">
        <v>26</v>
      </c>
      <c r="E543" t="s">
        <v>99</v>
      </c>
      <c r="F543" t="s">
        <v>13</v>
      </c>
      <c r="G543" t="s">
        <v>357</v>
      </c>
      <c r="H543" s="3">
        <v>0.7</v>
      </c>
      <c r="I543" s="5">
        <v>42473</v>
      </c>
      <c r="J543" s="5" t="str">
        <f t="shared" si="16"/>
        <v>September</v>
      </c>
      <c r="K543" s="7">
        <f t="shared" si="17"/>
        <v>2016</v>
      </c>
      <c r="L543" t="s">
        <v>735</v>
      </c>
      <c r="M543" t="s">
        <v>102</v>
      </c>
      <c r="N543">
        <v>19140</v>
      </c>
      <c r="O543">
        <v>649</v>
      </c>
      <c r="P543" t="s">
        <v>68</v>
      </c>
      <c r="Q543">
        <v>-408</v>
      </c>
      <c r="R543">
        <v>10</v>
      </c>
      <c r="S543" t="s">
        <v>104</v>
      </c>
      <c r="U543">
        <v>-407.98</v>
      </c>
      <c r="V543">
        <v>510</v>
      </c>
      <c r="W543" t="s">
        <v>33</v>
      </c>
      <c r="X543" s="5">
        <v>42477</v>
      </c>
      <c r="Y543" t="s">
        <v>20</v>
      </c>
      <c r="Z543" t="s">
        <v>105</v>
      </c>
      <c r="AA543" t="s">
        <v>54</v>
      </c>
    </row>
    <row r="544" spans="1:27" x14ac:dyDescent="0.3">
      <c r="A544">
        <v>4</v>
      </c>
      <c r="B544" t="s">
        <v>25</v>
      </c>
      <c r="C544">
        <v>3</v>
      </c>
      <c r="D544" t="s">
        <v>26</v>
      </c>
      <c r="E544" t="s">
        <v>99</v>
      </c>
      <c r="F544" t="s">
        <v>13</v>
      </c>
      <c r="G544" t="s">
        <v>357</v>
      </c>
      <c r="H544" s="3">
        <v>0.2</v>
      </c>
      <c r="I544" s="5">
        <v>42473</v>
      </c>
      <c r="J544" s="5" t="str">
        <f t="shared" si="16"/>
        <v>September</v>
      </c>
      <c r="K544" s="7">
        <f t="shared" si="17"/>
        <v>2016</v>
      </c>
      <c r="L544" t="s">
        <v>735</v>
      </c>
      <c r="M544" t="s">
        <v>102</v>
      </c>
      <c r="N544">
        <v>19140</v>
      </c>
      <c r="O544">
        <v>1507</v>
      </c>
      <c r="P544" t="s">
        <v>346</v>
      </c>
      <c r="Q544">
        <v>10</v>
      </c>
      <c r="R544">
        <v>13</v>
      </c>
      <c r="S544" t="s">
        <v>104</v>
      </c>
      <c r="U544">
        <v>10.07</v>
      </c>
      <c r="V544">
        <v>31</v>
      </c>
      <c r="W544" t="s">
        <v>33</v>
      </c>
      <c r="X544" s="5">
        <v>42477</v>
      </c>
      <c r="Y544" t="s">
        <v>20</v>
      </c>
      <c r="Z544" t="s">
        <v>105</v>
      </c>
      <c r="AA544" t="s">
        <v>176</v>
      </c>
    </row>
    <row r="545" spans="1:27" x14ac:dyDescent="0.3">
      <c r="A545">
        <v>4</v>
      </c>
      <c r="B545" t="s">
        <v>25</v>
      </c>
      <c r="C545">
        <v>3</v>
      </c>
      <c r="D545" t="s">
        <v>50</v>
      </c>
      <c r="E545" t="s">
        <v>99</v>
      </c>
      <c r="F545" t="s">
        <v>13</v>
      </c>
      <c r="G545" t="s">
        <v>357</v>
      </c>
      <c r="H545" s="3">
        <v>0.4</v>
      </c>
      <c r="I545" s="5">
        <v>42473</v>
      </c>
      <c r="J545" s="5" t="str">
        <f t="shared" si="16"/>
        <v>September</v>
      </c>
      <c r="K545" s="7">
        <f t="shared" si="17"/>
        <v>2016</v>
      </c>
      <c r="L545" t="s">
        <v>735</v>
      </c>
      <c r="M545" t="s">
        <v>102</v>
      </c>
      <c r="N545">
        <v>19140</v>
      </c>
      <c r="O545">
        <v>1491</v>
      </c>
      <c r="P545" t="s">
        <v>8168</v>
      </c>
      <c r="Q545">
        <v>8</v>
      </c>
      <c r="R545">
        <v>12</v>
      </c>
      <c r="S545" t="s">
        <v>104</v>
      </c>
      <c r="U545">
        <v>8.39</v>
      </c>
      <c r="V545">
        <v>72</v>
      </c>
      <c r="W545" t="s">
        <v>33</v>
      </c>
      <c r="X545" s="5">
        <v>42477</v>
      </c>
      <c r="Y545" t="s">
        <v>20</v>
      </c>
      <c r="Z545" t="s">
        <v>105</v>
      </c>
      <c r="AA545" t="s">
        <v>52</v>
      </c>
    </row>
    <row r="546" spans="1:27" x14ac:dyDescent="0.3">
      <c r="A546">
        <v>5</v>
      </c>
      <c r="B546" t="s">
        <v>43</v>
      </c>
      <c r="C546">
        <v>6</v>
      </c>
      <c r="D546" t="s">
        <v>26</v>
      </c>
      <c r="E546" t="s">
        <v>498</v>
      </c>
      <c r="F546" t="s">
        <v>13</v>
      </c>
      <c r="G546" t="s">
        <v>1929</v>
      </c>
      <c r="H546" s="3">
        <v>0.8</v>
      </c>
      <c r="I546" s="5">
        <v>42416</v>
      </c>
      <c r="J546" s="5" t="str">
        <f t="shared" si="16"/>
        <v>September</v>
      </c>
      <c r="K546" s="7">
        <f t="shared" si="17"/>
        <v>2016</v>
      </c>
      <c r="L546" t="s">
        <v>3947</v>
      </c>
      <c r="M546" t="s">
        <v>73</v>
      </c>
      <c r="N546">
        <v>75220</v>
      </c>
      <c r="O546">
        <v>809</v>
      </c>
      <c r="P546" t="s">
        <v>2859</v>
      </c>
      <c r="Q546">
        <v>-14</v>
      </c>
      <c r="R546">
        <v>2</v>
      </c>
      <c r="S546" t="s">
        <v>75</v>
      </c>
      <c r="U546">
        <v>-13.93</v>
      </c>
      <c r="V546">
        <v>8</v>
      </c>
      <c r="W546" t="s">
        <v>19</v>
      </c>
      <c r="X546" s="5">
        <v>42421</v>
      </c>
      <c r="Y546" t="s">
        <v>39</v>
      </c>
      <c r="Z546" t="s">
        <v>77</v>
      </c>
      <c r="AA546" t="s">
        <v>56</v>
      </c>
    </row>
    <row r="547" spans="1:27" x14ac:dyDescent="0.3">
      <c r="A547">
        <v>5</v>
      </c>
      <c r="B547" t="s">
        <v>43</v>
      </c>
      <c r="C547">
        <v>6</v>
      </c>
      <c r="D547" t="s">
        <v>26</v>
      </c>
      <c r="E547" t="s">
        <v>498</v>
      </c>
      <c r="F547" t="s">
        <v>13</v>
      </c>
      <c r="G547" t="s">
        <v>1929</v>
      </c>
      <c r="H547" s="3">
        <v>0.8</v>
      </c>
      <c r="I547" s="5">
        <v>42416</v>
      </c>
      <c r="J547" s="5" t="str">
        <f t="shared" si="16"/>
        <v>September</v>
      </c>
      <c r="K547" s="7">
        <f t="shared" si="17"/>
        <v>2016</v>
      </c>
      <c r="L547" t="s">
        <v>3947</v>
      </c>
      <c r="M547" t="s">
        <v>73</v>
      </c>
      <c r="N547">
        <v>75220</v>
      </c>
      <c r="O547">
        <v>1639</v>
      </c>
      <c r="P547" t="s">
        <v>3140</v>
      </c>
      <c r="Q547">
        <v>-2</v>
      </c>
      <c r="R547">
        <v>3</v>
      </c>
      <c r="S547" t="s">
        <v>75</v>
      </c>
      <c r="U547">
        <v>-1.73</v>
      </c>
      <c r="V547">
        <v>1</v>
      </c>
      <c r="W547" t="s">
        <v>19</v>
      </c>
      <c r="X547" s="5">
        <v>42421</v>
      </c>
      <c r="Y547" t="s">
        <v>39</v>
      </c>
      <c r="Z547" t="s">
        <v>77</v>
      </c>
      <c r="AA547" t="s">
        <v>54</v>
      </c>
    </row>
    <row r="548" spans="1:27" x14ac:dyDescent="0.3">
      <c r="A548">
        <v>2</v>
      </c>
      <c r="B548" t="s">
        <v>43</v>
      </c>
      <c r="C548">
        <v>3</v>
      </c>
      <c r="D548" t="s">
        <v>11</v>
      </c>
      <c r="E548" t="s">
        <v>1908</v>
      </c>
      <c r="F548" t="s">
        <v>13</v>
      </c>
      <c r="G548" t="s">
        <v>1827</v>
      </c>
      <c r="H548" s="3">
        <v>0</v>
      </c>
      <c r="I548" s="5">
        <v>42699</v>
      </c>
      <c r="J548" s="5" t="str">
        <f t="shared" si="16"/>
        <v>September</v>
      </c>
      <c r="K548" s="7">
        <f t="shared" si="17"/>
        <v>2016</v>
      </c>
      <c r="L548" t="s">
        <v>1909</v>
      </c>
      <c r="M548" t="s">
        <v>102</v>
      </c>
      <c r="N548">
        <v>2895</v>
      </c>
      <c r="O548">
        <v>484</v>
      </c>
      <c r="P548" t="s">
        <v>1910</v>
      </c>
      <c r="Q548">
        <v>20</v>
      </c>
      <c r="R548">
        <v>2</v>
      </c>
      <c r="S548" t="s">
        <v>104</v>
      </c>
      <c r="U548">
        <v>20.12</v>
      </c>
      <c r="V548">
        <v>53</v>
      </c>
      <c r="W548" t="s">
        <v>19</v>
      </c>
      <c r="X548" s="5">
        <v>42701</v>
      </c>
      <c r="Y548" t="s">
        <v>20</v>
      </c>
      <c r="Z548" t="s">
        <v>836</v>
      </c>
      <c r="AA548" t="s">
        <v>47</v>
      </c>
    </row>
    <row r="549" spans="1:27" x14ac:dyDescent="0.3">
      <c r="A549">
        <v>6</v>
      </c>
      <c r="B549" t="s">
        <v>10</v>
      </c>
      <c r="C549">
        <v>6</v>
      </c>
      <c r="D549" t="s">
        <v>11</v>
      </c>
      <c r="E549" t="s">
        <v>1872</v>
      </c>
      <c r="F549" t="s">
        <v>13</v>
      </c>
      <c r="G549" t="s">
        <v>164</v>
      </c>
      <c r="H549" s="3">
        <v>0.6</v>
      </c>
      <c r="I549" s="5">
        <v>42686</v>
      </c>
      <c r="J549" s="5" t="str">
        <f t="shared" si="16"/>
        <v>September</v>
      </c>
      <c r="K549" s="7">
        <f t="shared" si="17"/>
        <v>2016</v>
      </c>
      <c r="L549" t="s">
        <v>2277</v>
      </c>
      <c r="M549" t="s">
        <v>73</v>
      </c>
      <c r="N549">
        <v>75007</v>
      </c>
      <c r="O549">
        <v>731</v>
      </c>
      <c r="P549" t="s">
        <v>1522</v>
      </c>
      <c r="Q549">
        <v>-7</v>
      </c>
      <c r="R549">
        <v>3</v>
      </c>
      <c r="S549" t="s">
        <v>75</v>
      </c>
      <c r="U549">
        <v>-6.91</v>
      </c>
      <c r="V549">
        <v>25</v>
      </c>
      <c r="W549" t="s">
        <v>19</v>
      </c>
      <c r="X549" s="5">
        <v>42692</v>
      </c>
      <c r="Y549" t="s">
        <v>39</v>
      </c>
      <c r="Z549" t="s">
        <v>77</v>
      </c>
      <c r="AA549" t="s">
        <v>47</v>
      </c>
    </row>
    <row r="550" spans="1:27" x14ac:dyDescent="0.3">
      <c r="A550">
        <v>6</v>
      </c>
      <c r="B550" t="s">
        <v>10</v>
      </c>
      <c r="C550">
        <v>6</v>
      </c>
      <c r="D550" t="s">
        <v>50</v>
      </c>
      <c r="E550" t="s">
        <v>1872</v>
      </c>
      <c r="F550" t="s">
        <v>13</v>
      </c>
      <c r="G550" t="s">
        <v>164</v>
      </c>
      <c r="H550" s="3">
        <v>0.2</v>
      </c>
      <c r="I550" s="5">
        <v>42686</v>
      </c>
      <c r="J550" s="5" t="str">
        <f t="shared" si="16"/>
        <v>September</v>
      </c>
      <c r="K550" s="7">
        <f t="shared" si="17"/>
        <v>2016</v>
      </c>
      <c r="L550" t="s">
        <v>2277</v>
      </c>
      <c r="M550" t="s">
        <v>73</v>
      </c>
      <c r="N550">
        <v>75007</v>
      </c>
      <c r="O550">
        <v>1012</v>
      </c>
      <c r="P550" t="s">
        <v>990</v>
      </c>
      <c r="Q550">
        <v>26</v>
      </c>
      <c r="R550">
        <v>2</v>
      </c>
      <c r="S550" t="s">
        <v>75</v>
      </c>
      <c r="U550">
        <v>25.6</v>
      </c>
      <c r="V550">
        <v>128</v>
      </c>
      <c r="W550" t="s">
        <v>19</v>
      </c>
      <c r="X550" s="5">
        <v>42692</v>
      </c>
      <c r="Y550" t="s">
        <v>39</v>
      </c>
      <c r="Z550" t="s">
        <v>77</v>
      </c>
      <c r="AA550" t="s">
        <v>113</v>
      </c>
    </row>
    <row r="551" spans="1:27" x14ac:dyDescent="0.3">
      <c r="A551">
        <v>6</v>
      </c>
      <c r="B551" t="s">
        <v>10</v>
      </c>
      <c r="C551">
        <v>6</v>
      </c>
      <c r="D551" t="s">
        <v>26</v>
      </c>
      <c r="E551" t="s">
        <v>27</v>
      </c>
      <c r="F551" t="s">
        <v>13</v>
      </c>
      <c r="G551" t="s">
        <v>7118</v>
      </c>
      <c r="H551" s="3">
        <v>0</v>
      </c>
      <c r="I551" s="5">
        <v>42573</v>
      </c>
      <c r="J551" s="5" t="str">
        <f t="shared" si="16"/>
        <v>September</v>
      </c>
      <c r="K551" s="7">
        <f t="shared" si="17"/>
        <v>2016</v>
      </c>
      <c r="L551" t="s">
        <v>7672</v>
      </c>
      <c r="M551" t="s">
        <v>30</v>
      </c>
      <c r="N551">
        <v>90008</v>
      </c>
      <c r="O551">
        <v>475</v>
      </c>
      <c r="P551" t="s">
        <v>814</v>
      </c>
      <c r="Q551">
        <v>6</v>
      </c>
      <c r="R551">
        <v>6</v>
      </c>
      <c r="S551" t="s">
        <v>32</v>
      </c>
      <c r="U551">
        <v>6.49</v>
      </c>
      <c r="V551">
        <v>20</v>
      </c>
      <c r="W551" t="s">
        <v>76</v>
      </c>
      <c r="X551" s="5">
        <v>42579</v>
      </c>
      <c r="Y551" t="s">
        <v>39</v>
      </c>
      <c r="Z551" t="s">
        <v>34</v>
      </c>
      <c r="AA551" t="s">
        <v>49</v>
      </c>
    </row>
    <row r="552" spans="1:27" x14ac:dyDescent="0.3">
      <c r="A552">
        <v>6</v>
      </c>
      <c r="B552" t="s">
        <v>10</v>
      </c>
      <c r="C552">
        <v>6</v>
      </c>
      <c r="D552" t="s">
        <v>50</v>
      </c>
      <c r="E552" t="s">
        <v>1452</v>
      </c>
      <c r="F552" t="s">
        <v>13</v>
      </c>
      <c r="G552" t="s">
        <v>812</v>
      </c>
      <c r="H552" s="3">
        <v>0</v>
      </c>
      <c r="I552" s="5">
        <v>42707</v>
      </c>
      <c r="J552" s="5" t="str">
        <f t="shared" si="16"/>
        <v>September</v>
      </c>
      <c r="K552" s="7">
        <f t="shared" si="17"/>
        <v>2016</v>
      </c>
      <c r="L552" t="s">
        <v>4965</v>
      </c>
      <c r="M552" t="s">
        <v>73</v>
      </c>
      <c r="N552">
        <v>73120</v>
      </c>
      <c r="O552">
        <v>940</v>
      </c>
      <c r="P552" t="s">
        <v>4738</v>
      </c>
      <c r="Q552">
        <v>134</v>
      </c>
      <c r="R552">
        <v>4</v>
      </c>
      <c r="S552" t="s">
        <v>75</v>
      </c>
      <c r="U552">
        <v>134.38999999999999</v>
      </c>
      <c r="V552">
        <v>480</v>
      </c>
      <c r="W552" t="s">
        <v>19</v>
      </c>
      <c r="X552" s="5">
        <v>42713</v>
      </c>
      <c r="Y552" t="s">
        <v>39</v>
      </c>
      <c r="Z552" t="s">
        <v>401</v>
      </c>
      <c r="AA552" t="s">
        <v>52</v>
      </c>
    </row>
    <row r="553" spans="1:27" x14ac:dyDescent="0.3">
      <c r="A553">
        <v>6</v>
      </c>
      <c r="B553" t="s">
        <v>10</v>
      </c>
      <c r="C553">
        <v>6</v>
      </c>
      <c r="D553" t="s">
        <v>11</v>
      </c>
      <c r="E553" t="s">
        <v>99</v>
      </c>
      <c r="F553" t="s">
        <v>13</v>
      </c>
      <c r="G553" t="s">
        <v>590</v>
      </c>
      <c r="H553" s="3">
        <v>0.2</v>
      </c>
      <c r="I553" s="5">
        <v>42620</v>
      </c>
      <c r="J553" s="5" t="str">
        <f t="shared" si="16"/>
        <v>September</v>
      </c>
      <c r="K553" s="7">
        <f t="shared" si="17"/>
        <v>2016</v>
      </c>
      <c r="L553" t="s">
        <v>5630</v>
      </c>
      <c r="M553" t="s">
        <v>102</v>
      </c>
      <c r="N553">
        <v>19134</v>
      </c>
      <c r="O553">
        <v>494</v>
      </c>
      <c r="P553" t="s">
        <v>2279</v>
      </c>
      <c r="Q553">
        <v>8</v>
      </c>
      <c r="R553">
        <v>2</v>
      </c>
      <c r="S553" t="s">
        <v>104</v>
      </c>
      <c r="U553">
        <v>8.4700000000000006</v>
      </c>
      <c r="V553">
        <v>42</v>
      </c>
      <c r="W553" t="s">
        <v>33</v>
      </c>
      <c r="X553" s="5">
        <v>42626</v>
      </c>
      <c r="Y553" t="s">
        <v>39</v>
      </c>
      <c r="Z553" t="s">
        <v>105</v>
      </c>
      <c r="AA553" t="s">
        <v>47</v>
      </c>
    </row>
    <row r="554" spans="1:27" x14ac:dyDescent="0.3">
      <c r="A554">
        <v>6</v>
      </c>
      <c r="B554" t="s">
        <v>10</v>
      </c>
      <c r="C554">
        <v>6</v>
      </c>
      <c r="D554" t="s">
        <v>26</v>
      </c>
      <c r="E554" t="s">
        <v>99</v>
      </c>
      <c r="F554" t="s">
        <v>13</v>
      </c>
      <c r="G554" t="s">
        <v>590</v>
      </c>
      <c r="H554" s="3">
        <v>0.2</v>
      </c>
      <c r="I554" s="5">
        <v>42620</v>
      </c>
      <c r="J554" s="5" t="str">
        <f t="shared" si="16"/>
        <v>September</v>
      </c>
      <c r="K554" s="7">
        <f t="shared" si="17"/>
        <v>2016</v>
      </c>
      <c r="L554" t="s">
        <v>5630</v>
      </c>
      <c r="M554" t="s">
        <v>102</v>
      </c>
      <c r="N554">
        <v>19134</v>
      </c>
      <c r="O554">
        <v>417</v>
      </c>
      <c r="P554" t="s">
        <v>8235</v>
      </c>
      <c r="Q554">
        <v>-15</v>
      </c>
      <c r="R554">
        <v>1</v>
      </c>
      <c r="S554" t="s">
        <v>104</v>
      </c>
      <c r="U554">
        <v>-14.58</v>
      </c>
      <c r="V554">
        <v>65</v>
      </c>
      <c r="W554" t="s">
        <v>33</v>
      </c>
      <c r="X554" s="5">
        <v>42626</v>
      </c>
      <c r="Y554" t="s">
        <v>39</v>
      </c>
      <c r="Z554" t="s">
        <v>105</v>
      </c>
      <c r="AA554" t="s">
        <v>42</v>
      </c>
    </row>
    <row r="555" spans="1:27" x14ac:dyDescent="0.3">
      <c r="A555">
        <v>6</v>
      </c>
      <c r="B555" t="s">
        <v>10</v>
      </c>
      <c r="C555">
        <v>6</v>
      </c>
      <c r="D555" t="s">
        <v>50</v>
      </c>
      <c r="E555" t="s">
        <v>99</v>
      </c>
      <c r="F555" t="s">
        <v>13</v>
      </c>
      <c r="G555" t="s">
        <v>590</v>
      </c>
      <c r="H555" s="3">
        <v>0.4</v>
      </c>
      <c r="I555" s="5">
        <v>42620</v>
      </c>
      <c r="J555" s="5" t="str">
        <f t="shared" si="16"/>
        <v>September</v>
      </c>
      <c r="K555" s="7">
        <f t="shared" si="17"/>
        <v>2016</v>
      </c>
      <c r="L555" t="s">
        <v>5630</v>
      </c>
      <c r="M555" t="s">
        <v>102</v>
      </c>
      <c r="N555">
        <v>19134</v>
      </c>
      <c r="O555">
        <v>931</v>
      </c>
      <c r="P555" t="s">
        <v>4880</v>
      </c>
      <c r="Q555">
        <v>4</v>
      </c>
      <c r="R555">
        <v>3</v>
      </c>
      <c r="S555" t="s">
        <v>104</v>
      </c>
      <c r="U555">
        <v>4.32</v>
      </c>
      <c r="V555">
        <v>32</v>
      </c>
      <c r="W555" t="s">
        <v>33</v>
      </c>
      <c r="X555" s="5">
        <v>42626</v>
      </c>
      <c r="Y555" t="s">
        <v>39</v>
      </c>
      <c r="Z555" t="s">
        <v>105</v>
      </c>
      <c r="AA555" t="s">
        <v>52</v>
      </c>
    </row>
    <row r="556" spans="1:27" x14ac:dyDescent="0.3">
      <c r="A556">
        <v>6</v>
      </c>
      <c r="B556" t="s">
        <v>10</v>
      </c>
      <c r="C556">
        <v>6</v>
      </c>
      <c r="D556" t="s">
        <v>50</v>
      </c>
      <c r="E556" t="s">
        <v>99</v>
      </c>
      <c r="F556" t="s">
        <v>13</v>
      </c>
      <c r="G556" t="s">
        <v>590</v>
      </c>
      <c r="H556" s="3">
        <v>0.7</v>
      </c>
      <c r="I556" s="5">
        <v>42620</v>
      </c>
      <c r="J556" s="5" t="str">
        <f t="shared" si="16"/>
        <v>September</v>
      </c>
      <c r="K556" s="7">
        <f t="shared" si="17"/>
        <v>2016</v>
      </c>
      <c r="L556" t="s">
        <v>5630</v>
      </c>
      <c r="M556" t="s">
        <v>102</v>
      </c>
      <c r="N556">
        <v>19134</v>
      </c>
      <c r="O556">
        <v>1511</v>
      </c>
      <c r="P556" t="s">
        <v>4870</v>
      </c>
      <c r="Q556">
        <v>-559</v>
      </c>
      <c r="R556">
        <v>4</v>
      </c>
      <c r="S556" t="s">
        <v>104</v>
      </c>
      <c r="U556">
        <v>-559.36</v>
      </c>
      <c r="V556">
        <v>400</v>
      </c>
      <c r="W556" t="s">
        <v>33</v>
      </c>
      <c r="X556" s="5">
        <v>42626</v>
      </c>
      <c r="Y556" t="s">
        <v>39</v>
      </c>
      <c r="Z556" t="s">
        <v>105</v>
      </c>
      <c r="AA556" t="s">
        <v>422</v>
      </c>
    </row>
    <row r="557" spans="1:27" x14ac:dyDescent="0.3">
      <c r="A557">
        <v>4</v>
      </c>
      <c r="B557" t="s">
        <v>43</v>
      </c>
      <c r="C557">
        <v>6</v>
      </c>
      <c r="D557" t="s">
        <v>11</v>
      </c>
      <c r="E557" t="s">
        <v>99</v>
      </c>
      <c r="F557" t="s">
        <v>13</v>
      </c>
      <c r="G557" t="s">
        <v>5393</v>
      </c>
      <c r="H557" s="3">
        <v>0.4</v>
      </c>
      <c r="I557" s="5">
        <v>42642</v>
      </c>
      <c r="J557" s="5" t="str">
        <f t="shared" si="16"/>
        <v>September</v>
      </c>
      <c r="K557" s="7">
        <f t="shared" si="17"/>
        <v>2016</v>
      </c>
      <c r="L557" t="s">
        <v>5643</v>
      </c>
      <c r="M557" t="s">
        <v>102</v>
      </c>
      <c r="N557">
        <v>19134</v>
      </c>
      <c r="O557">
        <v>823</v>
      </c>
      <c r="P557" t="s">
        <v>2154</v>
      </c>
      <c r="Q557">
        <v>-20</v>
      </c>
      <c r="R557">
        <v>1</v>
      </c>
      <c r="S557" t="s">
        <v>104</v>
      </c>
      <c r="U557">
        <v>-20.149999999999999</v>
      </c>
      <c r="V557">
        <v>67</v>
      </c>
      <c r="W557" t="s">
        <v>33</v>
      </c>
      <c r="X557" s="5">
        <v>42646</v>
      </c>
      <c r="Y557" t="s">
        <v>39</v>
      </c>
      <c r="Z557" t="s">
        <v>105</v>
      </c>
      <c r="AA557" t="s">
        <v>41</v>
      </c>
    </row>
    <row r="558" spans="1:27" x14ac:dyDescent="0.3">
      <c r="A558">
        <v>4</v>
      </c>
      <c r="B558" t="s">
        <v>43</v>
      </c>
      <c r="C558">
        <v>6</v>
      </c>
      <c r="D558" t="s">
        <v>11</v>
      </c>
      <c r="E558" t="s">
        <v>99</v>
      </c>
      <c r="F558" t="s">
        <v>13</v>
      </c>
      <c r="G558" t="s">
        <v>5393</v>
      </c>
      <c r="H558" s="3">
        <v>0.4</v>
      </c>
      <c r="I558" s="5">
        <v>42642</v>
      </c>
      <c r="J558" s="5" t="str">
        <f t="shared" si="16"/>
        <v>September</v>
      </c>
      <c r="K558" s="7">
        <f t="shared" si="17"/>
        <v>2016</v>
      </c>
      <c r="L558" t="s">
        <v>5643</v>
      </c>
      <c r="M558" t="s">
        <v>102</v>
      </c>
      <c r="N558">
        <v>19134</v>
      </c>
      <c r="O558">
        <v>820</v>
      </c>
      <c r="P558" t="s">
        <v>8286</v>
      </c>
      <c r="Q558">
        <v>-82</v>
      </c>
      <c r="R558">
        <v>2</v>
      </c>
      <c r="S558" t="s">
        <v>104</v>
      </c>
      <c r="U558">
        <v>-81.849999999999994</v>
      </c>
      <c r="V558">
        <v>409</v>
      </c>
      <c r="W558" t="s">
        <v>33</v>
      </c>
      <c r="X558" s="5">
        <v>42646</v>
      </c>
      <c r="Y558" t="s">
        <v>39</v>
      </c>
      <c r="Z558" t="s">
        <v>105</v>
      </c>
      <c r="AA558" t="s">
        <v>41</v>
      </c>
    </row>
    <row r="559" spans="1:27" x14ac:dyDescent="0.3">
      <c r="A559">
        <v>4</v>
      </c>
      <c r="B559" t="s">
        <v>43</v>
      </c>
      <c r="C559">
        <v>6</v>
      </c>
      <c r="D559" t="s">
        <v>26</v>
      </c>
      <c r="E559" t="s">
        <v>99</v>
      </c>
      <c r="F559" t="s">
        <v>13</v>
      </c>
      <c r="G559" t="s">
        <v>5393</v>
      </c>
      <c r="H559" s="3">
        <v>0.2</v>
      </c>
      <c r="I559" s="5">
        <v>42642</v>
      </c>
      <c r="J559" s="5" t="str">
        <f t="shared" si="16"/>
        <v>September</v>
      </c>
      <c r="K559" s="7">
        <f t="shared" si="17"/>
        <v>2016</v>
      </c>
      <c r="L559" t="s">
        <v>5643</v>
      </c>
      <c r="M559" t="s">
        <v>102</v>
      </c>
      <c r="N559">
        <v>19134</v>
      </c>
      <c r="O559">
        <v>1174</v>
      </c>
      <c r="P559" t="s">
        <v>3730</v>
      </c>
      <c r="Q559">
        <v>1</v>
      </c>
      <c r="R559">
        <v>3</v>
      </c>
      <c r="S559" t="s">
        <v>104</v>
      </c>
      <c r="U559">
        <v>1.48</v>
      </c>
      <c r="V559">
        <v>4</v>
      </c>
      <c r="W559" t="s">
        <v>33</v>
      </c>
      <c r="X559" s="5">
        <v>42646</v>
      </c>
      <c r="Y559" t="s">
        <v>39</v>
      </c>
      <c r="Z559" t="s">
        <v>105</v>
      </c>
      <c r="AA559" t="s">
        <v>49</v>
      </c>
    </row>
    <row r="560" spans="1:27" x14ac:dyDescent="0.3">
      <c r="A560">
        <v>4</v>
      </c>
      <c r="B560" t="s">
        <v>43</v>
      </c>
      <c r="C560">
        <v>6</v>
      </c>
      <c r="D560" t="s">
        <v>26</v>
      </c>
      <c r="E560" t="s">
        <v>99</v>
      </c>
      <c r="F560" t="s">
        <v>13</v>
      </c>
      <c r="G560" t="s">
        <v>5393</v>
      </c>
      <c r="H560" s="3">
        <v>0.2</v>
      </c>
      <c r="I560" s="5">
        <v>42642</v>
      </c>
      <c r="J560" s="5" t="str">
        <f t="shared" si="16"/>
        <v>September</v>
      </c>
      <c r="K560" s="7">
        <f t="shared" si="17"/>
        <v>2016</v>
      </c>
      <c r="L560" t="s">
        <v>5643</v>
      </c>
      <c r="M560" t="s">
        <v>102</v>
      </c>
      <c r="N560">
        <v>19134</v>
      </c>
      <c r="O560">
        <v>1481</v>
      </c>
      <c r="P560" t="s">
        <v>4154</v>
      </c>
      <c r="Q560">
        <v>7</v>
      </c>
      <c r="R560">
        <v>4</v>
      </c>
      <c r="S560" t="s">
        <v>104</v>
      </c>
      <c r="U560">
        <v>6.8</v>
      </c>
      <c r="V560">
        <v>21</v>
      </c>
      <c r="W560" t="s">
        <v>33</v>
      </c>
      <c r="X560" s="5">
        <v>42646</v>
      </c>
      <c r="Y560" t="s">
        <v>39</v>
      </c>
      <c r="Z560" t="s">
        <v>105</v>
      </c>
      <c r="AA560" t="s">
        <v>64</v>
      </c>
    </row>
    <row r="561" spans="1:27" x14ac:dyDescent="0.3">
      <c r="A561">
        <v>4</v>
      </c>
      <c r="B561" t="s">
        <v>43</v>
      </c>
      <c r="C561">
        <v>6</v>
      </c>
      <c r="D561" t="s">
        <v>26</v>
      </c>
      <c r="E561" t="s">
        <v>99</v>
      </c>
      <c r="F561" t="s">
        <v>13</v>
      </c>
      <c r="G561" t="s">
        <v>5393</v>
      </c>
      <c r="H561" s="3">
        <v>0.2</v>
      </c>
      <c r="I561" s="5">
        <v>42642</v>
      </c>
      <c r="J561" s="5" t="str">
        <f t="shared" si="16"/>
        <v>September</v>
      </c>
      <c r="K561" s="7">
        <f t="shared" si="17"/>
        <v>2016</v>
      </c>
      <c r="L561" t="s">
        <v>5643</v>
      </c>
      <c r="M561" t="s">
        <v>102</v>
      </c>
      <c r="N561">
        <v>19134</v>
      </c>
      <c r="O561">
        <v>1558</v>
      </c>
      <c r="P561" t="s">
        <v>1053</v>
      </c>
      <c r="Q561">
        <v>-338</v>
      </c>
      <c r="R561">
        <v>6</v>
      </c>
      <c r="S561" t="s">
        <v>104</v>
      </c>
      <c r="U561">
        <v>-337.81</v>
      </c>
      <c r="V561">
        <v>1802</v>
      </c>
      <c r="W561" t="s">
        <v>33</v>
      </c>
      <c r="X561" s="5">
        <v>42646</v>
      </c>
      <c r="Y561" t="s">
        <v>39</v>
      </c>
      <c r="Z561" t="s">
        <v>105</v>
      </c>
      <c r="AA561" t="s">
        <v>42</v>
      </c>
    </row>
    <row r="562" spans="1:27" x14ac:dyDescent="0.3">
      <c r="A562">
        <v>4</v>
      </c>
      <c r="B562" t="s">
        <v>43</v>
      </c>
      <c r="C562">
        <v>6</v>
      </c>
      <c r="D562" t="s">
        <v>26</v>
      </c>
      <c r="E562" t="s">
        <v>99</v>
      </c>
      <c r="F562" t="s">
        <v>13</v>
      </c>
      <c r="G562" t="s">
        <v>5393</v>
      </c>
      <c r="H562" s="3">
        <v>0.2</v>
      </c>
      <c r="I562" s="5">
        <v>42642</v>
      </c>
      <c r="J562" s="5" t="str">
        <f t="shared" si="16"/>
        <v>September</v>
      </c>
      <c r="K562" s="7">
        <f t="shared" si="17"/>
        <v>2016</v>
      </c>
      <c r="L562" t="s">
        <v>5643</v>
      </c>
      <c r="M562" t="s">
        <v>102</v>
      </c>
      <c r="N562">
        <v>19134</v>
      </c>
      <c r="O562">
        <v>1265</v>
      </c>
      <c r="P562" t="s">
        <v>6039</v>
      </c>
      <c r="Q562">
        <v>18</v>
      </c>
      <c r="R562">
        <v>11</v>
      </c>
      <c r="S562" t="s">
        <v>104</v>
      </c>
      <c r="U562">
        <v>18.02</v>
      </c>
      <c r="V562">
        <v>55</v>
      </c>
      <c r="W562" t="s">
        <v>33</v>
      </c>
      <c r="X562" s="5">
        <v>42646</v>
      </c>
      <c r="Y562" t="s">
        <v>39</v>
      </c>
      <c r="Z562" t="s">
        <v>105</v>
      </c>
      <c r="AA562" t="s">
        <v>35</v>
      </c>
    </row>
    <row r="563" spans="1:27" x14ac:dyDescent="0.3">
      <c r="A563">
        <v>2</v>
      </c>
      <c r="B563" t="s">
        <v>25</v>
      </c>
      <c r="C563">
        <v>1</v>
      </c>
      <c r="D563" t="s">
        <v>26</v>
      </c>
      <c r="E563" t="s">
        <v>192</v>
      </c>
      <c r="F563" t="s">
        <v>13</v>
      </c>
      <c r="G563" t="s">
        <v>793</v>
      </c>
      <c r="H563" s="3">
        <v>0.2</v>
      </c>
      <c r="I563" s="5">
        <v>42551</v>
      </c>
      <c r="J563" s="5" t="str">
        <f t="shared" si="16"/>
        <v>September</v>
      </c>
      <c r="K563" s="7">
        <f t="shared" si="17"/>
        <v>2016</v>
      </c>
      <c r="L563" t="s">
        <v>2809</v>
      </c>
      <c r="M563" t="s">
        <v>73</v>
      </c>
      <c r="N563">
        <v>60653</v>
      </c>
      <c r="O563">
        <v>321</v>
      </c>
      <c r="P563" t="s">
        <v>2810</v>
      </c>
      <c r="Q563">
        <v>2</v>
      </c>
      <c r="R563">
        <v>4</v>
      </c>
      <c r="S563" t="s">
        <v>75</v>
      </c>
      <c r="U563">
        <v>1.64</v>
      </c>
      <c r="V563">
        <v>5</v>
      </c>
      <c r="W563" t="s">
        <v>19</v>
      </c>
      <c r="X563" s="5">
        <v>42553</v>
      </c>
      <c r="Y563" t="s">
        <v>130</v>
      </c>
      <c r="Z563" t="s">
        <v>139</v>
      </c>
      <c r="AA563" t="s">
        <v>49</v>
      </c>
    </row>
    <row r="564" spans="1:27" x14ac:dyDescent="0.3">
      <c r="A564">
        <v>4</v>
      </c>
      <c r="B564" t="s">
        <v>43</v>
      </c>
      <c r="C564">
        <v>6</v>
      </c>
      <c r="D564" t="s">
        <v>26</v>
      </c>
      <c r="E564" t="s">
        <v>700</v>
      </c>
      <c r="F564" t="s">
        <v>13</v>
      </c>
      <c r="G564" t="s">
        <v>5381</v>
      </c>
      <c r="H564" s="3">
        <v>0</v>
      </c>
      <c r="I564" s="5">
        <v>42621</v>
      </c>
      <c r="J564" s="5" t="str">
        <f t="shared" si="16"/>
        <v>September</v>
      </c>
      <c r="K564" s="7">
        <f t="shared" si="17"/>
        <v>2016</v>
      </c>
      <c r="L564" t="s">
        <v>6315</v>
      </c>
      <c r="M564" t="s">
        <v>102</v>
      </c>
      <c r="N564">
        <v>11561</v>
      </c>
      <c r="O564">
        <v>336</v>
      </c>
      <c r="P564" t="s">
        <v>2784</v>
      </c>
      <c r="Q564">
        <v>4</v>
      </c>
      <c r="R564">
        <v>2</v>
      </c>
      <c r="S564" t="s">
        <v>104</v>
      </c>
      <c r="U564">
        <v>4.2</v>
      </c>
      <c r="V564">
        <v>17</v>
      </c>
      <c r="W564" t="s">
        <v>33</v>
      </c>
      <c r="X564" s="5">
        <v>42625</v>
      </c>
      <c r="Y564" t="s">
        <v>39</v>
      </c>
      <c r="Z564" t="s">
        <v>175</v>
      </c>
      <c r="AA564" t="s">
        <v>56</v>
      </c>
    </row>
    <row r="565" spans="1:27" x14ac:dyDescent="0.3">
      <c r="A565">
        <v>3</v>
      </c>
      <c r="B565" t="s">
        <v>25</v>
      </c>
      <c r="C565">
        <v>1</v>
      </c>
      <c r="D565" t="s">
        <v>26</v>
      </c>
      <c r="E565" t="s">
        <v>1485</v>
      </c>
      <c r="F565" t="s">
        <v>13</v>
      </c>
      <c r="G565" t="s">
        <v>1929</v>
      </c>
      <c r="H565" s="3">
        <v>0.2</v>
      </c>
      <c r="I565" s="5">
        <v>42562</v>
      </c>
      <c r="J565" s="5" t="str">
        <f t="shared" si="16"/>
        <v>September</v>
      </c>
      <c r="K565" s="7">
        <f t="shared" si="17"/>
        <v>2016</v>
      </c>
      <c r="L565" t="s">
        <v>7869</v>
      </c>
      <c r="M565" t="s">
        <v>73</v>
      </c>
      <c r="N565">
        <v>79907</v>
      </c>
      <c r="O565">
        <v>1802</v>
      </c>
      <c r="P565" t="s">
        <v>3054</v>
      </c>
      <c r="Q565">
        <v>4</v>
      </c>
      <c r="R565">
        <v>2</v>
      </c>
      <c r="S565" t="s">
        <v>75</v>
      </c>
      <c r="T565" t="s">
        <v>92</v>
      </c>
      <c r="U565">
        <v>3.63</v>
      </c>
      <c r="V565">
        <v>10</v>
      </c>
      <c r="W565" t="s">
        <v>19</v>
      </c>
      <c r="X565" s="5">
        <v>42565</v>
      </c>
      <c r="Y565" t="s">
        <v>130</v>
      </c>
      <c r="Z565" t="s">
        <v>77</v>
      </c>
      <c r="AA565" t="s">
        <v>64</v>
      </c>
    </row>
    <row r="566" spans="1:27" x14ac:dyDescent="0.3">
      <c r="A566">
        <v>3</v>
      </c>
      <c r="B566" t="s">
        <v>25</v>
      </c>
      <c r="C566">
        <v>1</v>
      </c>
      <c r="D566" t="s">
        <v>50</v>
      </c>
      <c r="E566" t="s">
        <v>1485</v>
      </c>
      <c r="F566" t="s">
        <v>13</v>
      </c>
      <c r="G566" t="s">
        <v>1929</v>
      </c>
      <c r="H566" s="3">
        <v>0.2</v>
      </c>
      <c r="I566" s="5">
        <v>42562</v>
      </c>
      <c r="J566" s="5" t="str">
        <f t="shared" si="16"/>
        <v>September</v>
      </c>
      <c r="K566" s="7">
        <f t="shared" si="17"/>
        <v>2016</v>
      </c>
      <c r="L566" t="s">
        <v>7869</v>
      </c>
      <c r="M566" t="s">
        <v>73</v>
      </c>
      <c r="N566">
        <v>79907</v>
      </c>
      <c r="O566">
        <v>1299</v>
      </c>
      <c r="P566" t="s">
        <v>4863</v>
      </c>
      <c r="Q566">
        <v>43</v>
      </c>
      <c r="R566">
        <v>4</v>
      </c>
      <c r="S566" t="s">
        <v>75</v>
      </c>
      <c r="T566" t="s">
        <v>92</v>
      </c>
      <c r="U566">
        <v>43.2</v>
      </c>
      <c r="V566">
        <v>576</v>
      </c>
      <c r="W566" t="s">
        <v>19</v>
      </c>
      <c r="X566" s="5">
        <v>42565</v>
      </c>
      <c r="Y566" t="s">
        <v>130</v>
      </c>
      <c r="Z566" t="s">
        <v>77</v>
      </c>
      <c r="AA566" t="s">
        <v>52</v>
      </c>
    </row>
    <row r="567" spans="1:27" x14ac:dyDescent="0.3">
      <c r="A567">
        <v>3</v>
      </c>
      <c r="B567" t="s">
        <v>10</v>
      </c>
      <c r="C567">
        <v>3</v>
      </c>
      <c r="D567" t="s">
        <v>26</v>
      </c>
      <c r="E567" t="s">
        <v>667</v>
      </c>
      <c r="F567" t="s">
        <v>13</v>
      </c>
      <c r="G567" t="s">
        <v>7018</v>
      </c>
      <c r="H567" s="3">
        <v>0.2</v>
      </c>
      <c r="I567" s="5">
        <v>42604</v>
      </c>
      <c r="J567" s="5" t="str">
        <f t="shared" si="16"/>
        <v>September</v>
      </c>
      <c r="K567" s="7">
        <f t="shared" si="17"/>
        <v>2016</v>
      </c>
      <c r="L567" t="s">
        <v>8062</v>
      </c>
      <c r="M567" t="s">
        <v>102</v>
      </c>
      <c r="N567">
        <v>44107</v>
      </c>
      <c r="O567">
        <v>628</v>
      </c>
      <c r="P567" t="s">
        <v>675</v>
      </c>
      <c r="Q567">
        <v>1</v>
      </c>
      <c r="R567">
        <v>1</v>
      </c>
      <c r="S567" t="s">
        <v>104</v>
      </c>
      <c r="T567" t="s">
        <v>92</v>
      </c>
      <c r="U567">
        <v>1.03</v>
      </c>
      <c r="V567">
        <v>4</v>
      </c>
      <c r="W567" t="s">
        <v>76</v>
      </c>
      <c r="X567" s="5">
        <v>42607</v>
      </c>
      <c r="Y567" t="s">
        <v>20</v>
      </c>
      <c r="Z567" t="s">
        <v>309</v>
      </c>
      <c r="AA567" t="s">
        <v>49</v>
      </c>
    </row>
    <row r="568" spans="1:27" x14ac:dyDescent="0.3">
      <c r="A568">
        <v>4</v>
      </c>
      <c r="B568" t="s">
        <v>43</v>
      </c>
      <c r="C568">
        <v>6</v>
      </c>
      <c r="D568" t="s">
        <v>50</v>
      </c>
      <c r="E568" t="s">
        <v>27</v>
      </c>
      <c r="F568" t="s">
        <v>13</v>
      </c>
      <c r="G568" t="s">
        <v>462</v>
      </c>
      <c r="H568" s="3">
        <v>0</v>
      </c>
      <c r="I568" s="5">
        <v>42608</v>
      </c>
      <c r="J568" s="5" t="str">
        <f t="shared" si="16"/>
        <v>September</v>
      </c>
      <c r="K568" s="7">
        <f t="shared" si="17"/>
        <v>2016</v>
      </c>
      <c r="L568" t="s">
        <v>463</v>
      </c>
      <c r="M568" t="s">
        <v>30</v>
      </c>
      <c r="N568">
        <v>90032</v>
      </c>
      <c r="O568">
        <v>1409</v>
      </c>
      <c r="P568" t="s">
        <v>464</v>
      </c>
      <c r="Q568">
        <v>23</v>
      </c>
      <c r="R568">
        <v>8</v>
      </c>
      <c r="S568" t="s">
        <v>32</v>
      </c>
      <c r="U568">
        <v>22.98</v>
      </c>
      <c r="V568">
        <v>177</v>
      </c>
      <c r="W568" t="s">
        <v>76</v>
      </c>
      <c r="X568" s="5">
        <v>42612</v>
      </c>
      <c r="Y568" t="s">
        <v>39</v>
      </c>
      <c r="Z568" t="s">
        <v>34</v>
      </c>
      <c r="AA568" t="s">
        <v>113</v>
      </c>
    </row>
    <row r="569" spans="1:27" x14ac:dyDescent="0.3">
      <c r="A569">
        <v>0</v>
      </c>
      <c r="B569" t="s">
        <v>10</v>
      </c>
      <c r="C569">
        <v>0</v>
      </c>
      <c r="D569" t="s">
        <v>11</v>
      </c>
      <c r="E569" t="s">
        <v>781</v>
      </c>
      <c r="F569" t="s">
        <v>13</v>
      </c>
      <c r="G569" t="s">
        <v>6922</v>
      </c>
      <c r="H569" s="3">
        <v>0.2</v>
      </c>
      <c r="I569" s="5">
        <v>42569</v>
      </c>
      <c r="J569" s="5" t="str">
        <f t="shared" si="16"/>
        <v>September</v>
      </c>
      <c r="K569" s="7">
        <f t="shared" si="17"/>
        <v>2016</v>
      </c>
      <c r="L569" t="s">
        <v>6923</v>
      </c>
      <c r="M569" t="s">
        <v>30</v>
      </c>
      <c r="N569">
        <v>85705</v>
      </c>
      <c r="O569">
        <v>1208</v>
      </c>
      <c r="P569" t="s">
        <v>923</v>
      </c>
      <c r="Q569">
        <v>-26</v>
      </c>
      <c r="R569">
        <v>4</v>
      </c>
      <c r="S569" t="s">
        <v>32</v>
      </c>
      <c r="U569">
        <v>-25.91</v>
      </c>
      <c r="V569">
        <v>259</v>
      </c>
      <c r="W569" t="s">
        <v>76</v>
      </c>
      <c r="X569" s="5">
        <v>42569</v>
      </c>
      <c r="Y569" t="s">
        <v>773</v>
      </c>
      <c r="Z569" t="s">
        <v>199</v>
      </c>
      <c r="AA569" t="s">
        <v>24</v>
      </c>
    </row>
    <row r="570" spans="1:27" x14ac:dyDescent="0.3">
      <c r="A570">
        <v>4</v>
      </c>
      <c r="B570" t="s">
        <v>43</v>
      </c>
      <c r="C570">
        <v>6</v>
      </c>
      <c r="D570" t="s">
        <v>26</v>
      </c>
      <c r="E570" t="s">
        <v>1362</v>
      </c>
      <c r="F570" t="s">
        <v>13</v>
      </c>
      <c r="G570" t="s">
        <v>1289</v>
      </c>
      <c r="H570" s="3">
        <v>0.2</v>
      </c>
      <c r="I570" s="5">
        <v>42656</v>
      </c>
      <c r="J570" s="5" t="str">
        <f t="shared" si="16"/>
        <v>September</v>
      </c>
      <c r="K570" s="7">
        <f t="shared" si="17"/>
        <v>2016</v>
      </c>
      <c r="L570" t="s">
        <v>6408</v>
      </c>
      <c r="M570" t="s">
        <v>102</v>
      </c>
      <c r="N570">
        <v>10550</v>
      </c>
      <c r="O570">
        <v>1343</v>
      </c>
      <c r="P570" t="s">
        <v>1170</v>
      </c>
      <c r="Q570">
        <v>3</v>
      </c>
      <c r="R570">
        <v>3</v>
      </c>
      <c r="S570" t="s">
        <v>104</v>
      </c>
      <c r="U570">
        <v>2.81</v>
      </c>
      <c r="V570">
        <v>8</v>
      </c>
      <c r="W570" t="s">
        <v>33</v>
      </c>
      <c r="X570" s="5">
        <v>42660</v>
      </c>
      <c r="Y570" t="s">
        <v>39</v>
      </c>
      <c r="Z570" t="s">
        <v>175</v>
      </c>
      <c r="AA570" t="s">
        <v>54</v>
      </c>
    </row>
    <row r="571" spans="1:27" x14ac:dyDescent="0.3">
      <c r="A571">
        <v>5</v>
      </c>
      <c r="B571" t="s">
        <v>43</v>
      </c>
      <c r="C571">
        <v>6</v>
      </c>
      <c r="D571" t="s">
        <v>26</v>
      </c>
      <c r="E571" t="s">
        <v>88</v>
      </c>
      <c r="F571" t="s">
        <v>13</v>
      </c>
      <c r="G571" t="s">
        <v>158</v>
      </c>
      <c r="H571" s="3">
        <v>0.2</v>
      </c>
      <c r="I571" s="5">
        <v>42681</v>
      </c>
      <c r="J571" s="5" t="str">
        <f t="shared" si="16"/>
        <v>September</v>
      </c>
      <c r="K571" s="7">
        <f t="shared" si="17"/>
        <v>2016</v>
      </c>
      <c r="L571" t="s">
        <v>4688</v>
      </c>
      <c r="M571" t="s">
        <v>30</v>
      </c>
      <c r="N571">
        <v>94110</v>
      </c>
      <c r="O571">
        <v>1649</v>
      </c>
      <c r="P571" t="s">
        <v>3420</v>
      </c>
      <c r="Q571">
        <v>46</v>
      </c>
      <c r="R571">
        <v>7</v>
      </c>
      <c r="S571" t="s">
        <v>32</v>
      </c>
      <c r="U571">
        <v>46.18</v>
      </c>
      <c r="V571">
        <v>123</v>
      </c>
      <c r="W571" t="s">
        <v>19</v>
      </c>
      <c r="X571" s="5">
        <v>42686</v>
      </c>
      <c r="Y571" t="s">
        <v>39</v>
      </c>
      <c r="Z571" t="s">
        <v>34</v>
      </c>
      <c r="AA571" t="s">
        <v>54</v>
      </c>
    </row>
    <row r="572" spans="1:27" x14ac:dyDescent="0.3">
      <c r="A572">
        <v>5</v>
      </c>
      <c r="B572" t="s">
        <v>43</v>
      </c>
      <c r="C572">
        <v>6</v>
      </c>
      <c r="D572" t="s">
        <v>26</v>
      </c>
      <c r="E572" t="s">
        <v>88</v>
      </c>
      <c r="F572" t="s">
        <v>13</v>
      </c>
      <c r="G572" t="s">
        <v>767</v>
      </c>
      <c r="H572" s="3">
        <v>0</v>
      </c>
      <c r="I572" s="5">
        <v>42637</v>
      </c>
      <c r="J572" s="5" t="str">
        <f t="shared" si="16"/>
        <v>September</v>
      </c>
      <c r="K572" s="7">
        <f t="shared" si="17"/>
        <v>2016</v>
      </c>
      <c r="L572" t="s">
        <v>768</v>
      </c>
      <c r="M572" t="s">
        <v>30</v>
      </c>
      <c r="N572">
        <v>94109</v>
      </c>
      <c r="O572">
        <v>777</v>
      </c>
      <c r="P572" t="s">
        <v>155</v>
      </c>
      <c r="Q572">
        <v>8</v>
      </c>
      <c r="R572">
        <v>4</v>
      </c>
      <c r="S572" t="s">
        <v>32</v>
      </c>
      <c r="U572">
        <v>8.48</v>
      </c>
      <c r="V572">
        <v>212</v>
      </c>
      <c r="W572" t="s">
        <v>19</v>
      </c>
      <c r="X572" s="5">
        <v>42642</v>
      </c>
      <c r="Y572" t="s">
        <v>39</v>
      </c>
      <c r="Z572" t="s">
        <v>34</v>
      </c>
      <c r="AA572" t="s">
        <v>42</v>
      </c>
    </row>
    <row r="573" spans="1:27" x14ac:dyDescent="0.3">
      <c r="A573">
        <v>7</v>
      </c>
      <c r="B573" t="s">
        <v>25</v>
      </c>
      <c r="C573">
        <v>6</v>
      </c>
      <c r="D573" t="s">
        <v>26</v>
      </c>
      <c r="E573" t="s">
        <v>687</v>
      </c>
      <c r="F573" t="s">
        <v>13</v>
      </c>
      <c r="G573" t="s">
        <v>1622</v>
      </c>
      <c r="H573" s="3">
        <v>0.7</v>
      </c>
      <c r="I573" s="5">
        <v>42402</v>
      </c>
      <c r="J573" s="5" t="str">
        <f t="shared" si="16"/>
        <v>September</v>
      </c>
      <c r="K573" s="7">
        <f t="shared" si="17"/>
        <v>2016</v>
      </c>
      <c r="L573" t="s">
        <v>4425</v>
      </c>
      <c r="M573" t="s">
        <v>16</v>
      </c>
      <c r="N573">
        <v>33710</v>
      </c>
      <c r="O573">
        <v>1529</v>
      </c>
      <c r="P573" t="s">
        <v>2973</v>
      </c>
      <c r="Q573">
        <v>-12</v>
      </c>
      <c r="R573">
        <v>2</v>
      </c>
      <c r="S573" t="s">
        <v>18</v>
      </c>
      <c r="U573">
        <v>-12.22</v>
      </c>
      <c r="V573">
        <v>18</v>
      </c>
      <c r="W573" t="s">
        <v>19</v>
      </c>
      <c r="X573" s="5">
        <v>42409</v>
      </c>
      <c r="Y573" t="s">
        <v>39</v>
      </c>
      <c r="Z573" t="s">
        <v>40</v>
      </c>
      <c r="AA573" t="s">
        <v>54</v>
      </c>
    </row>
    <row r="574" spans="1:27" x14ac:dyDescent="0.3">
      <c r="A574">
        <v>7</v>
      </c>
      <c r="B574" t="s">
        <v>25</v>
      </c>
      <c r="C574">
        <v>6</v>
      </c>
      <c r="D574" t="s">
        <v>50</v>
      </c>
      <c r="E574" t="s">
        <v>687</v>
      </c>
      <c r="F574" t="s">
        <v>13</v>
      </c>
      <c r="G574" t="s">
        <v>1622</v>
      </c>
      <c r="H574" s="3">
        <v>0.2</v>
      </c>
      <c r="I574" s="5">
        <v>42402</v>
      </c>
      <c r="J574" s="5" t="str">
        <f t="shared" si="16"/>
        <v>September</v>
      </c>
      <c r="K574" s="7">
        <f t="shared" si="17"/>
        <v>2016</v>
      </c>
      <c r="L574" t="s">
        <v>4425</v>
      </c>
      <c r="M574" t="s">
        <v>16</v>
      </c>
      <c r="N574">
        <v>33710</v>
      </c>
      <c r="O574">
        <v>156</v>
      </c>
      <c r="P574" t="s">
        <v>4832</v>
      </c>
      <c r="Q574">
        <v>14</v>
      </c>
      <c r="R574">
        <v>5</v>
      </c>
      <c r="S574" t="s">
        <v>18</v>
      </c>
      <c r="U574">
        <v>13.57</v>
      </c>
      <c r="V574">
        <v>181</v>
      </c>
      <c r="W574" t="s">
        <v>19</v>
      </c>
      <c r="X574" s="5">
        <v>42409</v>
      </c>
      <c r="Y574" t="s">
        <v>39</v>
      </c>
      <c r="Z574" t="s">
        <v>40</v>
      </c>
      <c r="AA574" t="s">
        <v>52</v>
      </c>
    </row>
    <row r="575" spans="1:27" x14ac:dyDescent="0.3">
      <c r="A575">
        <v>3</v>
      </c>
      <c r="B575" t="s">
        <v>10</v>
      </c>
      <c r="C575">
        <v>3</v>
      </c>
      <c r="D575" t="s">
        <v>26</v>
      </c>
      <c r="E575" t="s">
        <v>201</v>
      </c>
      <c r="F575" t="s">
        <v>13</v>
      </c>
      <c r="G575" t="s">
        <v>5449</v>
      </c>
      <c r="H575" s="3">
        <v>0.2</v>
      </c>
      <c r="I575" s="5">
        <v>42387</v>
      </c>
      <c r="J575" s="5" t="str">
        <f t="shared" si="16"/>
        <v>September</v>
      </c>
      <c r="K575" s="7">
        <f t="shared" si="17"/>
        <v>2016</v>
      </c>
      <c r="L575" t="s">
        <v>6174</v>
      </c>
      <c r="M575" t="s">
        <v>30</v>
      </c>
      <c r="N575">
        <v>97477</v>
      </c>
      <c r="O575">
        <v>645</v>
      </c>
      <c r="P575" t="s">
        <v>3667</v>
      </c>
      <c r="Q575">
        <v>6</v>
      </c>
      <c r="R575">
        <v>4</v>
      </c>
      <c r="S575" t="s">
        <v>32</v>
      </c>
      <c r="U575">
        <v>6.49</v>
      </c>
      <c r="V575">
        <v>65</v>
      </c>
      <c r="W575" t="s">
        <v>33</v>
      </c>
      <c r="X575" s="5">
        <v>42390</v>
      </c>
      <c r="Y575" t="s">
        <v>20</v>
      </c>
      <c r="Z575" t="s">
        <v>262</v>
      </c>
      <c r="AA575" t="s">
        <v>56</v>
      </c>
    </row>
    <row r="576" spans="1:27" x14ac:dyDescent="0.3">
      <c r="A576">
        <v>2</v>
      </c>
      <c r="B576" t="s">
        <v>25</v>
      </c>
      <c r="C576">
        <v>1</v>
      </c>
      <c r="D576" t="s">
        <v>26</v>
      </c>
      <c r="E576" t="s">
        <v>122</v>
      </c>
      <c r="F576" t="s">
        <v>13</v>
      </c>
      <c r="G576" t="s">
        <v>6184</v>
      </c>
      <c r="H576" s="3">
        <v>0.2</v>
      </c>
      <c r="I576" s="5">
        <v>42681</v>
      </c>
      <c r="J576" s="5" t="str">
        <f t="shared" si="16"/>
        <v>September</v>
      </c>
      <c r="K576" s="7">
        <f t="shared" si="17"/>
        <v>2016</v>
      </c>
      <c r="L576" t="s">
        <v>7992</v>
      </c>
      <c r="M576" t="s">
        <v>73</v>
      </c>
      <c r="N576">
        <v>77041</v>
      </c>
      <c r="O576">
        <v>1501</v>
      </c>
      <c r="P576" t="s">
        <v>412</v>
      </c>
      <c r="Q576">
        <v>27</v>
      </c>
      <c r="R576">
        <v>3</v>
      </c>
      <c r="S576" t="s">
        <v>75</v>
      </c>
      <c r="T576" t="s">
        <v>92</v>
      </c>
      <c r="U576">
        <v>26.95</v>
      </c>
      <c r="V576">
        <v>74</v>
      </c>
      <c r="W576" t="s">
        <v>33</v>
      </c>
      <c r="X576" s="5">
        <v>42683</v>
      </c>
      <c r="Y576" t="s">
        <v>130</v>
      </c>
      <c r="Z576" t="s">
        <v>77</v>
      </c>
      <c r="AA576" t="s">
        <v>119</v>
      </c>
    </row>
    <row r="577" spans="1:27" x14ac:dyDescent="0.3">
      <c r="A577">
        <v>2</v>
      </c>
      <c r="B577" t="s">
        <v>25</v>
      </c>
      <c r="C577">
        <v>1</v>
      </c>
      <c r="D577" t="s">
        <v>26</v>
      </c>
      <c r="E577" t="s">
        <v>122</v>
      </c>
      <c r="F577" t="s">
        <v>13</v>
      </c>
      <c r="G577" t="s">
        <v>6184</v>
      </c>
      <c r="H577" s="3">
        <v>0.8</v>
      </c>
      <c r="I577" s="5">
        <v>42681</v>
      </c>
      <c r="J577" s="5" t="str">
        <f t="shared" si="16"/>
        <v>September</v>
      </c>
      <c r="K577" s="7">
        <f t="shared" si="17"/>
        <v>2016</v>
      </c>
      <c r="L577" t="s">
        <v>7992</v>
      </c>
      <c r="M577" t="s">
        <v>73</v>
      </c>
      <c r="N577">
        <v>77041</v>
      </c>
      <c r="O577">
        <v>1426</v>
      </c>
      <c r="P577" t="s">
        <v>3716</v>
      </c>
      <c r="Q577">
        <v>-44</v>
      </c>
      <c r="R577">
        <v>3</v>
      </c>
      <c r="S577" t="s">
        <v>75</v>
      </c>
      <c r="T577" t="s">
        <v>92</v>
      </c>
      <c r="U577">
        <v>-44.28</v>
      </c>
      <c r="V577">
        <v>26</v>
      </c>
      <c r="W577" t="s">
        <v>33</v>
      </c>
      <c r="X577" s="5">
        <v>42683</v>
      </c>
      <c r="Y577" t="s">
        <v>130</v>
      </c>
      <c r="Z577" t="s">
        <v>77</v>
      </c>
      <c r="AA577" t="s">
        <v>54</v>
      </c>
    </row>
    <row r="578" spans="1:27" x14ac:dyDescent="0.3">
      <c r="A578">
        <v>5</v>
      </c>
      <c r="B578" t="s">
        <v>43</v>
      </c>
      <c r="C578">
        <v>6</v>
      </c>
      <c r="D578" t="s">
        <v>50</v>
      </c>
      <c r="E578" t="s">
        <v>27</v>
      </c>
      <c r="F578" t="s">
        <v>13</v>
      </c>
      <c r="G578" t="s">
        <v>1486</v>
      </c>
      <c r="H578" s="3">
        <v>0.2</v>
      </c>
      <c r="I578" s="5">
        <v>42539</v>
      </c>
      <c r="J578" s="5" t="str">
        <f t="shared" ref="J578:J641" si="18">TEXT($I$2,"mmmm")</f>
        <v>September</v>
      </c>
      <c r="K578" s="7">
        <f t="shared" si="17"/>
        <v>2016</v>
      </c>
      <c r="L578" t="s">
        <v>5184</v>
      </c>
      <c r="M578" t="s">
        <v>30</v>
      </c>
      <c r="N578">
        <v>90036</v>
      </c>
      <c r="O578">
        <v>1276</v>
      </c>
      <c r="P578" t="s">
        <v>378</v>
      </c>
      <c r="Q578">
        <v>12</v>
      </c>
      <c r="R578">
        <v>5</v>
      </c>
      <c r="S578" t="s">
        <v>32</v>
      </c>
      <c r="U578">
        <v>12.23</v>
      </c>
      <c r="V578">
        <v>140</v>
      </c>
      <c r="W578" t="s">
        <v>19</v>
      </c>
      <c r="X578" s="5">
        <v>42544</v>
      </c>
      <c r="Y578" t="s">
        <v>39</v>
      </c>
      <c r="Z578" t="s">
        <v>34</v>
      </c>
      <c r="AA578" t="s">
        <v>52</v>
      </c>
    </row>
    <row r="579" spans="1:27" x14ac:dyDescent="0.3">
      <c r="A579">
        <v>2</v>
      </c>
      <c r="B579" t="s">
        <v>43</v>
      </c>
      <c r="C579">
        <v>3</v>
      </c>
      <c r="D579" t="s">
        <v>26</v>
      </c>
      <c r="E579" t="s">
        <v>305</v>
      </c>
      <c r="F579" t="s">
        <v>13</v>
      </c>
      <c r="G579" t="s">
        <v>849</v>
      </c>
      <c r="H579" s="3">
        <v>0</v>
      </c>
      <c r="I579" s="5">
        <v>42721</v>
      </c>
      <c r="J579" s="5" t="str">
        <f t="shared" si="18"/>
        <v>September</v>
      </c>
      <c r="K579" s="7">
        <f t="shared" ref="K579:K642" si="19">YEAR(I579)</f>
        <v>2016</v>
      </c>
      <c r="L579" t="s">
        <v>3548</v>
      </c>
      <c r="M579" t="s">
        <v>16</v>
      </c>
      <c r="N579">
        <v>31907</v>
      </c>
      <c r="O579">
        <v>1500</v>
      </c>
      <c r="P579" t="s">
        <v>3327</v>
      </c>
      <c r="Q579">
        <v>11</v>
      </c>
      <c r="R579">
        <v>3</v>
      </c>
      <c r="S579" t="s">
        <v>18</v>
      </c>
      <c r="U579">
        <v>11.21</v>
      </c>
      <c r="V579">
        <v>40</v>
      </c>
      <c r="W579" t="s">
        <v>19</v>
      </c>
      <c r="X579" s="5">
        <v>42723</v>
      </c>
      <c r="Y579" t="s">
        <v>20</v>
      </c>
      <c r="Z579" t="s">
        <v>761</v>
      </c>
      <c r="AA579" t="s">
        <v>49</v>
      </c>
    </row>
    <row r="580" spans="1:27" x14ac:dyDescent="0.3">
      <c r="A580">
        <v>3</v>
      </c>
      <c r="B580" t="s">
        <v>25</v>
      </c>
      <c r="C580">
        <v>1</v>
      </c>
      <c r="D580" t="s">
        <v>11</v>
      </c>
      <c r="E580" t="s">
        <v>1613</v>
      </c>
      <c r="F580" t="s">
        <v>13</v>
      </c>
      <c r="G580" t="s">
        <v>1614</v>
      </c>
      <c r="H580" s="3">
        <v>0</v>
      </c>
      <c r="I580" s="5">
        <v>42467</v>
      </c>
      <c r="J580" s="5" t="str">
        <f t="shared" si="18"/>
        <v>September</v>
      </c>
      <c r="K580" s="7">
        <f t="shared" si="19"/>
        <v>2016</v>
      </c>
      <c r="L580" t="s">
        <v>1615</v>
      </c>
      <c r="M580" t="s">
        <v>16</v>
      </c>
      <c r="N580">
        <v>36608</v>
      </c>
      <c r="O580">
        <v>1495</v>
      </c>
      <c r="P580" t="s">
        <v>1616</v>
      </c>
      <c r="Q580">
        <v>3</v>
      </c>
      <c r="R580">
        <v>2</v>
      </c>
      <c r="S580" t="s">
        <v>18</v>
      </c>
      <c r="U580">
        <v>2.78</v>
      </c>
      <c r="V580">
        <v>9</v>
      </c>
      <c r="W580" t="s">
        <v>19</v>
      </c>
      <c r="X580" s="5">
        <v>42470</v>
      </c>
      <c r="Y580" t="s">
        <v>130</v>
      </c>
      <c r="Z580" t="s">
        <v>225</v>
      </c>
      <c r="AA580" t="s">
        <v>47</v>
      </c>
    </row>
    <row r="581" spans="1:27" x14ac:dyDescent="0.3">
      <c r="A581">
        <v>4</v>
      </c>
      <c r="B581" t="s">
        <v>43</v>
      </c>
      <c r="C581">
        <v>6</v>
      </c>
      <c r="D581" t="s">
        <v>11</v>
      </c>
      <c r="E581" t="s">
        <v>333</v>
      </c>
      <c r="F581" t="s">
        <v>13</v>
      </c>
      <c r="G581" t="s">
        <v>5387</v>
      </c>
      <c r="H581" s="3">
        <v>0.2</v>
      </c>
      <c r="I581" s="5">
        <v>42717</v>
      </c>
      <c r="J581" s="5" t="str">
        <f t="shared" si="18"/>
        <v>September</v>
      </c>
      <c r="K581" s="7">
        <f t="shared" si="19"/>
        <v>2016</v>
      </c>
      <c r="L581" t="s">
        <v>5780</v>
      </c>
      <c r="M581" t="s">
        <v>30</v>
      </c>
      <c r="N581">
        <v>85023</v>
      </c>
      <c r="O581">
        <v>597</v>
      </c>
      <c r="P581" t="s">
        <v>2263</v>
      </c>
      <c r="Q581">
        <v>8</v>
      </c>
      <c r="R581">
        <v>3</v>
      </c>
      <c r="S581" t="s">
        <v>32</v>
      </c>
      <c r="U581">
        <v>7.7</v>
      </c>
      <c r="V581">
        <v>88</v>
      </c>
      <c r="W581" t="s">
        <v>33</v>
      </c>
      <c r="X581" s="5">
        <v>42721</v>
      </c>
      <c r="Y581" t="s">
        <v>39</v>
      </c>
      <c r="Z581" t="s">
        <v>199</v>
      </c>
      <c r="AA581" t="s">
        <v>47</v>
      </c>
    </row>
    <row r="582" spans="1:27" x14ac:dyDescent="0.3">
      <c r="A582">
        <v>4</v>
      </c>
      <c r="B582" t="s">
        <v>43</v>
      </c>
      <c r="C582">
        <v>6</v>
      </c>
      <c r="D582" t="s">
        <v>26</v>
      </c>
      <c r="E582" t="s">
        <v>333</v>
      </c>
      <c r="F582" t="s">
        <v>13</v>
      </c>
      <c r="G582" t="s">
        <v>5387</v>
      </c>
      <c r="H582" s="3">
        <v>0.7</v>
      </c>
      <c r="I582" s="5">
        <v>42717</v>
      </c>
      <c r="J582" s="5" t="str">
        <f t="shared" si="18"/>
        <v>September</v>
      </c>
      <c r="K582" s="7">
        <f t="shared" si="19"/>
        <v>2016</v>
      </c>
      <c r="L582" t="s">
        <v>5780</v>
      </c>
      <c r="M582" t="s">
        <v>30</v>
      </c>
      <c r="N582">
        <v>85023</v>
      </c>
      <c r="O582">
        <v>414</v>
      </c>
      <c r="P582" t="s">
        <v>1222</v>
      </c>
      <c r="Q582">
        <v>-4</v>
      </c>
      <c r="R582">
        <v>2</v>
      </c>
      <c r="S582" t="s">
        <v>32</v>
      </c>
      <c r="U582">
        <v>-4.17</v>
      </c>
      <c r="V582">
        <v>5</v>
      </c>
      <c r="W582" t="s">
        <v>33</v>
      </c>
      <c r="X582" s="5">
        <v>42721</v>
      </c>
      <c r="Y582" t="s">
        <v>39</v>
      </c>
      <c r="Z582" t="s">
        <v>199</v>
      </c>
      <c r="AA582" t="s">
        <v>54</v>
      </c>
    </row>
    <row r="583" spans="1:27" x14ac:dyDescent="0.3">
      <c r="A583">
        <v>5</v>
      </c>
      <c r="B583" t="s">
        <v>43</v>
      </c>
      <c r="C583">
        <v>6</v>
      </c>
      <c r="D583" t="s">
        <v>11</v>
      </c>
      <c r="E583" t="s">
        <v>2078</v>
      </c>
      <c r="F583" t="s">
        <v>13</v>
      </c>
      <c r="G583" t="s">
        <v>5712</v>
      </c>
      <c r="H583" s="3">
        <v>0.2</v>
      </c>
      <c r="I583" s="5">
        <v>42720</v>
      </c>
      <c r="J583" s="5" t="str">
        <f t="shared" si="18"/>
        <v>September</v>
      </c>
      <c r="K583" s="7">
        <f t="shared" si="19"/>
        <v>2016</v>
      </c>
      <c r="L583" t="s">
        <v>5798</v>
      </c>
      <c r="M583" t="s">
        <v>30</v>
      </c>
      <c r="N583">
        <v>95823</v>
      </c>
      <c r="O583">
        <v>1211</v>
      </c>
      <c r="P583" t="s">
        <v>1472</v>
      </c>
      <c r="Q583">
        <v>70</v>
      </c>
      <c r="R583">
        <v>5</v>
      </c>
      <c r="S583" t="s">
        <v>32</v>
      </c>
      <c r="U583">
        <v>70.2</v>
      </c>
      <c r="V583">
        <v>1404</v>
      </c>
      <c r="W583" t="s">
        <v>33</v>
      </c>
      <c r="X583" s="5">
        <v>42725</v>
      </c>
      <c r="Y583" t="s">
        <v>39</v>
      </c>
      <c r="Z583" t="s">
        <v>34</v>
      </c>
      <c r="AA583" t="s">
        <v>24</v>
      </c>
    </row>
    <row r="584" spans="1:27" x14ac:dyDescent="0.3">
      <c r="A584">
        <v>5</v>
      </c>
      <c r="B584" t="s">
        <v>25</v>
      </c>
      <c r="C584">
        <v>3</v>
      </c>
      <c r="D584" t="s">
        <v>26</v>
      </c>
      <c r="E584" t="s">
        <v>1888</v>
      </c>
      <c r="F584" t="s">
        <v>13</v>
      </c>
      <c r="G584" t="s">
        <v>114</v>
      </c>
      <c r="H584" s="3">
        <v>0.8</v>
      </c>
      <c r="I584" s="5">
        <v>42660</v>
      </c>
      <c r="J584" s="5" t="str">
        <f t="shared" si="18"/>
        <v>September</v>
      </c>
      <c r="K584" s="7">
        <f t="shared" si="19"/>
        <v>2016</v>
      </c>
      <c r="L584" t="s">
        <v>3416</v>
      </c>
      <c r="M584" t="s">
        <v>73</v>
      </c>
      <c r="N584">
        <v>77705</v>
      </c>
      <c r="O584">
        <v>711</v>
      </c>
      <c r="P584" t="s">
        <v>3170</v>
      </c>
      <c r="Q584">
        <v>-17</v>
      </c>
      <c r="R584">
        <v>5</v>
      </c>
      <c r="S584" t="s">
        <v>75</v>
      </c>
      <c r="U584">
        <v>-17.25</v>
      </c>
      <c r="V584">
        <v>11</v>
      </c>
      <c r="W584" t="s">
        <v>19</v>
      </c>
      <c r="X584" s="5">
        <v>42665</v>
      </c>
      <c r="Y584" t="s">
        <v>20</v>
      </c>
      <c r="Z584" t="s">
        <v>77</v>
      </c>
      <c r="AA584" t="s">
        <v>54</v>
      </c>
    </row>
    <row r="585" spans="1:27" x14ac:dyDescent="0.3">
      <c r="A585">
        <v>5</v>
      </c>
      <c r="B585" t="s">
        <v>25</v>
      </c>
      <c r="C585">
        <v>3</v>
      </c>
      <c r="D585" t="s">
        <v>50</v>
      </c>
      <c r="E585" t="s">
        <v>1888</v>
      </c>
      <c r="F585" t="s">
        <v>13</v>
      </c>
      <c r="G585" t="s">
        <v>114</v>
      </c>
      <c r="H585" s="3">
        <v>0.2</v>
      </c>
      <c r="I585" s="5">
        <v>42660</v>
      </c>
      <c r="J585" s="5" t="str">
        <f t="shared" si="18"/>
        <v>September</v>
      </c>
      <c r="K585" s="7">
        <f t="shared" si="19"/>
        <v>2016</v>
      </c>
      <c r="L585" t="s">
        <v>3416</v>
      </c>
      <c r="M585" t="s">
        <v>73</v>
      </c>
      <c r="N585">
        <v>77705</v>
      </c>
      <c r="O585">
        <v>421</v>
      </c>
      <c r="P585" t="s">
        <v>4728</v>
      </c>
      <c r="Q585">
        <v>-18</v>
      </c>
      <c r="R585">
        <v>3</v>
      </c>
      <c r="S585" t="s">
        <v>75</v>
      </c>
      <c r="U585">
        <v>-18</v>
      </c>
      <c r="V585">
        <v>120</v>
      </c>
      <c r="W585" t="s">
        <v>19</v>
      </c>
      <c r="X585" s="5">
        <v>42665</v>
      </c>
      <c r="Y585" t="s">
        <v>20</v>
      </c>
      <c r="Z585" t="s">
        <v>77</v>
      </c>
      <c r="AA585" t="s">
        <v>113</v>
      </c>
    </row>
    <row r="586" spans="1:27" x14ac:dyDescent="0.3">
      <c r="A586">
        <v>0</v>
      </c>
      <c r="B586" t="s">
        <v>10</v>
      </c>
      <c r="C586">
        <v>0</v>
      </c>
      <c r="D586" t="s">
        <v>11</v>
      </c>
      <c r="E586" t="s">
        <v>572</v>
      </c>
      <c r="F586" t="s">
        <v>13</v>
      </c>
      <c r="G586" t="s">
        <v>967</v>
      </c>
      <c r="H586" s="3">
        <v>0.2</v>
      </c>
      <c r="I586" s="5">
        <v>42517</v>
      </c>
      <c r="J586" s="5" t="str">
        <f t="shared" si="18"/>
        <v>September</v>
      </c>
      <c r="K586" s="7">
        <f t="shared" si="19"/>
        <v>2016</v>
      </c>
      <c r="L586" t="s">
        <v>1408</v>
      </c>
      <c r="M586" t="s">
        <v>30</v>
      </c>
      <c r="N586">
        <v>92105</v>
      </c>
      <c r="O586">
        <v>965</v>
      </c>
      <c r="P586" t="s">
        <v>562</v>
      </c>
      <c r="Q586">
        <v>-28</v>
      </c>
      <c r="R586">
        <v>10</v>
      </c>
      <c r="S586" t="s">
        <v>32</v>
      </c>
      <c r="U586">
        <v>-28.36</v>
      </c>
      <c r="V586">
        <v>567</v>
      </c>
      <c r="W586" t="s">
        <v>33</v>
      </c>
      <c r="X586" s="5">
        <v>42517</v>
      </c>
      <c r="Y586" t="s">
        <v>773</v>
      </c>
      <c r="Z586" t="s">
        <v>34</v>
      </c>
      <c r="AA586" t="s">
        <v>41</v>
      </c>
    </row>
    <row r="587" spans="1:27" x14ac:dyDescent="0.3">
      <c r="A587">
        <v>0</v>
      </c>
      <c r="B587" t="s">
        <v>10</v>
      </c>
      <c r="C587">
        <v>0</v>
      </c>
      <c r="D587" t="s">
        <v>26</v>
      </c>
      <c r="E587" t="s">
        <v>572</v>
      </c>
      <c r="F587" t="s">
        <v>13</v>
      </c>
      <c r="G587" t="s">
        <v>967</v>
      </c>
      <c r="H587" s="3">
        <v>0</v>
      </c>
      <c r="I587" s="5">
        <v>42517</v>
      </c>
      <c r="J587" s="5" t="str">
        <f t="shared" si="18"/>
        <v>September</v>
      </c>
      <c r="K587" s="7">
        <f t="shared" si="19"/>
        <v>2016</v>
      </c>
      <c r="L587" t="s">
        <v>1408</v>
      </c>
      <c r="M587" t="s">
        <v>30</v>
      </c>
      <c r="N587">
        <v>92105</v>
      </c>
      <c r="O587">
        <v>648</v>
      </c>
      <c r="P587" t="s">
        <v>1005</v>
      </c>
      <c r="Q587">
        <v>7</v>
      </c>
      <c r="R587">
        <v>4</v>
      </c>
      <c r="S587" t="s">
        <v>32</v>
      </c>
      <c r="U587">
        <v>7.19</v>
      </c>
      <c r="V587">
        <v>359</v>
      </c>
      <c r="W587" t="s">
        <v>33</v>
      </c>
      <c r="X587" s="5">
        <v>42517</v>
      </c>
      <c r="Y587" t="s">
        <v>773</v>
      </c>
      <c r="Z587" t="s">
        <v>34</v>
      </c>
      <c r="AA587" t="s">
        <v>42</v>
      </c>
    </row>
    <row r="588" spans="1:27" x14ac:dyDescent="0.3">
      <c r="A588">
        <v>6</v>
      </c>
      <c r="B588" t="s">
        <v>10</v>
      </c>
      <c r="C588">
        <v>6</v>
      </c>
      <c r="D588" t="s">
        <v>26</v>
      </c>
      <c r="E588" t="s">
        <v>372</v>
      </c>
      <c r="F588" t="s">
        <v>13</v>
      </c>
      <c r="G588" t="s">
        <v>7111</v>
      </c>
      <c r="H588" s="3">
        <v>0</v>
      </c>
      <c r="I588" s="5">
        <v>42565</v>
      </c>
      <c r="J588" s="5" t="str">
        <f t="shared" si="18"/>
        <v>September</v>
      </c>
      <c r="K588" s="7">
        <f t="shared" si="19"/>
        <v>2016</v>
      </c>
      <c r="L588" t="s">
        <v>7460</v>
      </c>
      <c r="M588" t="s">
        <v>102</v>
      </c>
      <c r="N588">
        <v>19711</v>
      </c>
      <c r="O588">
        <v>288</v>
      </c>
      <c r="P588" t="s">
        <v>6078</v>
      </c>
      <c r="Q588">
        <v>11</v>
      </c>
      <c r="R588">
        <v>1</v>
      </c>
      <c r="S588" t="s">
        <v>104</v>
      </c>
      <c r="U588">
        <v>11.05</v>
      </c>
      <c r="V588">
        <v>39</v>
      </c>
      <c r="W588" t="s">
        <v>76</v>
      </c>
      <c r="X588" s="5">
        <v>42571</v>
      </c>
      <c r="Y588" t="s">
        <v>39</v>
      </c>
      <c r="Z588" t="s">
        <v>161</v>
      </c>
      <c r="AA588" t="s">
        <v>56</v>
      </c>
    </row>
    <row r="589" spans="1:27" x14ac:dyDescent="0.3">
      <c r="A589">
        <v>4</v>
      </c>
      <c r="B589" t="s">
        <v>43</v>
      </c>
      <c r="C589">
        <v>6</v>
      </c>
      <c r="D589" t="s">
        <v>11</v>
      </c>
      <c r="E589" t="s">
        <v>1413</v>
      </c>
      <c r="F589" t="s">
        <v>13</v>
      </c>
      <c r="G589" t="s">
        <v>123</v>
      </c>
      <c r="H589" s="3">
        <v>0</v>
      </c>
      <c r="I589" s="5">
        <v>42590</v>
      </c>
      <c r="J589" s="5" t="str">
        <f t="shared" si="18"/>
        <v>September</v>
      </c>
      <c r="K589" s="7">
        <f t="shared" si="19"/>
        <v>2016</v>
      </c>
      <c r="L589" t="s">
        <v>7017</v>
      </c>
      <c r="M589" t="s">
        <v>73</v>
      </c>
      <c r="N589">
        <v>48183</v>
      </c>
      <c r="O589">
        <v>1185</v>
      </c>
      <c r="P589" t="s">
        <v>2148</v>
      </c>
      <c r="Q589">
        <v>23</v>
      </c>
      <c r="R589">
        <v>6</v>
      </c>
      <c r="S589" t="s">
        <v>75</v>
      </c>
      <c r="U589">
        <v>22.63</v>
      </c>
      <c r="V589">
        <v>54</v>
      </c>
      <c r="W589" t="s">
        <v>76</v>
      </c>
      <c r="X589" s="5">
        <v>42594</v>
      </c>
      <c r="Y589" t="s">
        <v>39</v>
      </c>
      <c r="Z589" t="s">
        <v>156</v>
      </c>
      <c r="AA589" t="s">
        <v>47</v>
      </c>
    </row>
    <row r="590" spans="1:27" x14ac:dyDescent="0.3">
      <c r="A590">
        <v>4</v>
      </c>
      <c r="B590" t="s">
        <v>43</v>
      </c>
      <c r="C590">
        <v>6</v>
      </c>
      <c r="D590" t="s">
        <v>26</v>
      </c>
      <c r="E590" t="s">
        <v>1413</v>
      </c>
      <c r="F590" t="s">
        <v>13</v>
      </c>
      <c r="G590" t="s">
        <v>123</v>
      </c>
      <c r="H590" s="3">
        <v>0</v>
      </c>
      <c r="I590" s="5">
        <v>42590</v>
      </c>
      <c r="J590" s="5" t="str">
        <f t="shared" si="18"/>
        <v>September</v>
      </c>
      <c r="K590" s="7">
        <f t="shared" si="19"/>
        <v>2016</v>
      </c>
      <c r="L590" t="s">
        <v>7017</v>
      </c>
      <c r="M590" t="s">
        <v>73</v>
      </c>
      <c r="N590">
        <v>48183</v>
      </c>
      <c r="O590">
        <v>774</v>
      </c>
      <c r="P590" t="s">
        <v>325</v>
      </c>
      <c r="Q590">
        <v>17</v>
      </c>
      <c r="R590">
        <v>3</v>
      </c>
      <c r="S590" t="s">
        <v>75</v>
      </c>
      <c r="U590">
        <v>17.25</v>
      </c>
      <c r="V590">
        <v>38</v>
      </c>
      <c r="W590" t="s">
        <v>76</v>
      </c>
      <c r="X590" s="5">
        <v>42594</v>
      </c>
      <c r="Y590" t="s">
        <v>39</v>
      </c>
      <c r="Z590" t="s">
        <v>156</v>
      </c>
      <c r="AA590" t="s">
        <v>119</v>
      </c>
    </row>
    <row r="591" spans="1:27" x14ac:dyDescent="0.3">
      <c r="A591">
        <v>4</v>
      </c>
      <c r="B591" t="s">
        <v>43</v>
      </c>
      <c r="C591">
        <v>6</v>
      </c>
      <c r="D591" t="s">
        <v>26</v>
      </c>
      <c r="E591" t="s">
        <v>1413</v>
      </c>
      <c r="F591" t="s">
        <v>13</v>
      </c>
      <c r="G591" t="s">
        <v>123</v>
      </c>
      <c r="H591" s="3">
        <v>0.1</v>
      </c>
      <c r="I591" s="5">
        <v>42590</v>
      </c>
      <c r="J591" s="5" t="str">
        <f t="shared" si="18"/>
        <v>September</v>
      </c>
      <c r="K591" s="7">
        <f t="shared" si="19"/>
        <v>2016</v>
      </c>
      <c r="L591" t="s">
        <v>7017</v>
      </c>
      <c r="M591" t="s">
        <v>73</v>
      </c>
      <c r="N591">
        <v>48183</v>
      </c>
      <c r="O591">
        <v>66</v>
      </c>
      <c r="P591" t="s">
        <v>5891</v>
      </c>
      <c r="Q591">
        <v>37</v>
      </c>
      <c r="R591">
        <v>3</v>
      </c>
      <c r="S591" t="s">
        <v>75</v>
      </c>
      <c r="U591">
        <v>37.229999999999997</v>
      </c>
      <c r="V591">
        <v>168</v>
      </c>
      <c r="W591" t="s">
        <v>76</v>
      </c>
      <c r="X591" s="5">
        <v>42594</v>
      </c>
      <c r="Y591" t="s">
        <v>39</v>
      </c>
      <c r="Z591" t="s">
        <v>156</v>
      </c>
      <c r="AA591" t="s">
        <v>56</v>
      </c>
    </row>
    <row r="592" spans="1:27" x14ac:dyDescent="0.3">
      <c r="A592">
        <v>4</v>
      </c>
      <c r="B592" t="s">
        <v>43</v>
      </c>
      <c r="C592">
        <v>6</v>
      </c>
      <c r="D592" t="s">
        <v>50</v>
      </c>
      <c r="E592" t="s">
        <v>1413</v>
      </c>
      <c r="F592" t="s">
        <v>13</v>
      </c>
      <c r="G592" t="s">
        <v>123</v>
      </c>
      <c r="H592" s="3">
        <v>0</v>
      </c>
      <c r="I592" s="5">
        <v>42590</v>
      </c>
      <c r="J592" s="5" t="str">
        <f t="shared" si="18"/>
        <v>September</v>
      </c>
      <c r="K592" s="7">
        <f t="shared" si="19"/>
        <v>2016</v>
      </c>
      <c r="L592" t="s">
        <v>7017</v>
      </c>
      <c r="M592" t="s">
        <v>73</v>
      </c>
      <c r="N592">
        <v>48183</v>
      </c>
      <c r="O592">
        <v>1452</v>
      </c>
      <c r="P592" t="s">
        <v>4894</v>
      </c>
      <c r="Q592">
        <v>275</v>
      </c>
      <c r="R592">
        <v>1</v>
      </c>
      <c r="S592" t="s">
        <v>75</v>
      </c>
      <c r="U592">
        <v>275</v>
      </c>
      <c r="V592">
        <v>550</v>
      </c>
      <c r="W592" t="s">
        <v>76</v>
      </c>
      <c r="X592" s="5">
        <v>42594</v>
      </c>
      <c r="Y592" t="s">
        <v>39</v>
      </c>
      <c r="Z592" t="s">
        <v>156</v>
      </c>
      <c r="AA592" t="s">
        <v>727</v>
      </c>
    </row>
    <row r="593" spans="1:27" x14ac:dyDescent="0.3">
      <c r="A593">
        <v>4</v>
      </c>
      <c r="B593" t="s">
        <v>43</v>
      </c>
      <c r="C593">
        <v>6</v>
      </c>
      <c r="D593" t="s">
        <v>50</v>
      </c>
      <c r="E593" t="s">
        <v>1413</v>
      </c>
      <c r="F593" t="s">
        <v>13</v>
      </c>
      <c r="G593" t="s">
        <v>123</v>
      </c>
      <c r="H593" s="3">
        <v>0</v>
      </c>
      <c r="I593" s="5">
        <v>42590</v>
      </c>
      <c r="J593" s="5" t="str">
        <f t="shared" si="18"/>
        <v>September</v>
      </c>
      <c r="K593" s="7">
        <f t="shared" si="19"/>
        <v>2016</v>
      </c>
      <c r="L593" t="s">
        <v>7017</v>
      </c>
      <c r="M593" t="s">
        <v>73</v>
      </c>
      <c r="N593">
        <v>48183</v>
      </c>
      <c r="O593">
        <v>1105</v>
      </c>
      <c r="P593" t="s">
        <v>5089</v>
      </c>
      <c r="Q593">
        <v>84</v>
      </c>
      <c r="R593">
        <v>2</v>
      </c>
      <c r="S593" t="s">
        <v>75</v>
      </c>
      <c r="U593">
        <v>83.99</v>
      </c>
      <c r="V593">
        <v>300</v>
      </c>
      <c r="W593" t="s">
        <v>76</v>
      </c>
      <c r="X593" s="5">
        <v>42594</v>
      </c>
      <c r="Y593" t="s">
        <v>39</v>
      </c>
      <c r="Z593" t="s">
        <v>156</v>
      </c>
      <c r="AA593" t="s">
        <v>52</v>
      </c>
    </row>
    <row r="594" spans="1:27" x14ac:dyDescent="0.3">
      <c r="A594">
        <v>4</v>
      </c>
      <c r="B594" t="s">
        <v>43</v>
      </c>
      <c r="C594">
        <v>6</v>
      </c>
      <c r="D594" t="s">
        <v>26</v>
      </c>
      <c r="E594" t="s">
        <v>171</v>
      </c>
      <c r="F594" t="s">
        <v>13</v>
      </c>
      <c r="G594" t="s">
        <v>6894</v>
      </c>
      <c r="H594" s="3">
        <v>0</v>
      </c>
      <c r="I594" s="5">
        <v>42634</v>
      </c>
      <c r="J594" s="5" t="str">
        <f t="shared" si="18"/>
        <v>September</v>
      </c>
      <c r="K594" s="7">
        <f t="shared" si="19"/>
        <v>2016</v>
      </c>
      <c r="L594" t="s">
        <v>7481</v>
      </c>
      <c r="M594" t="s">
        <v>102</v>
      </c>
      <c r="N594">
        <v>10011</v>
      </c>
      <c r="O594">
        <v>350</v>
      </c>
      <c r="P594" t="s">
        <v>4106</v>
      </c>
      <c r="Q594">
        <v>17</v>
      </c>
      <c r="R594">
        <v>3</v>
      </c>
      <c r="S594" t="s">
        <v>104</v>
      </c>
      <c r="U594">
        <v>17.170000000000002</v>
      </c>
      <c r="V594">
        <v>66</v>
      </c>
      <c r="W594" t="s">
        <v>76</v>
      </c>
      <c r="X594" s="5">
        <v>42638</v>
      </c>
      <c r="Y594" t="s">
        <v>39</v>
      </c>
      <c r="Z594" t="s">
        <v>175</v>
      </c>
      <c r="AA594" t="s">
        <v>49</v>
      </c>
    </row>
    <row r="595" spans="1:27" x14ac:dyDescent="0.3">
      <c r="A595">
        <v>2</v>
      </c>
      <c r="B595" t="s">
        <v>43</v>
      </c>
      <c r="C595">
        <v>3</v>
      </c>
      <c r="D595" t="s">
        <v>50</v>
      </c>
      <c r="E595" t="s">
        <v>1065</v>
      </c>
      <c r="F595" t="s">
        <v>13</v>
      </c>
      <c r="G595" t="s">
        <v>3268</v>
      </c>
      <c r="H595" s="3">
        <v>0.2</v>
      </c>
      <c r="I595" s="5">
        <v>42492</v>
      </c>
      <c r="J595" s="5" t="str">
        <f t="shared" si="18"/>
        <v>September</v>
      </c>
      <c r="K595" s="7">
        <f t="shared" si="19"/>
        <v>2016</v>
      </c>
      <c r="L595" t="s">
        <v>4913</v>
      </c>
      <c r="M595" t="s">
        <v>16</v>
      </c>
      <c r="N595">
        <v>33801</v>
      </c>
      <c r="O595">
        <v>372</v>
      </c>
      <c r="P595" t="s">
        <v>4813</v>
      </c>
      <c r="Q595">
        <v>90</v>
      </c>
      <c r="R595">
        <v>2</v>
      </c>
      <c r="S595" t="s">
        <v>18</v>
      </c>
      <c r="U595">
        <v>90</v>
      </c>
      <c r="V595">
        <v>480</v>
      </c>
      <c r="W595" t="s">
        <v>19</v>
      </c>
      <c r="X595" s="5">
        <v>42494</v>
      </c>
      <c r="Y595" t="s">
        <v>20</v>
      </c>
      <c r="Z595" t="s">
        <v>40</v>
      </c>
      <c r="AA595" t="s">
        <v>727</v>
      </c>
    </row>
    <row r="596" spans="1:27" x14ac:dyDescent="0.3">
      <c r="A596">
        <v>2</v>
      </c>
      <c r="B596" t="s">
        <v>25</v>
      </c>
      <c r="C596">
        <v>1</v>
      </c>
      <c r="D596" t="s">
        <v>26</v>
      </c>
      <c r="E596" t="s">
        <v>253</v>
      </c>
      <c r="F596" t="s">
        <v>13</v>
      </c>
      <c r="G596" t="s">
        <v>1167</v>
      </c>
      <c r="H596" s="3">
        <v>0</v>
      </c>
      <c r="I596" s="5">
        <v>42543</v>
      </c>
      <c r="J596" s="5" t="str">
        <f t="shared" si="18"/>
        <v>September</v>
      </c>
      <c r="K596" s="7">
        <f t="shared" si="19"/>
        <v>2016</v>
      </c>
      <c r="L596" t="s">
        <v>2779</v>
      </c>
      <c r="M596" t="s">
        <v>73</v>
      </c>
      <c r="N596">
        <v>55407</v>
      </c>
      <c r="O596">
        <v>634</v>
      </c>
      <c r="P596" t="s">
        <v>932</v>
      </c>
      <c r="Q596">
        <v>10</v>
      </c>
      <c r="R596">
        <v>3</v>
      </c>
      <c r="S596" t="s">
        <v>75</v>
      </c>
      <c r="U596">
        <v>9.7200000000000006</v>
      </c>
      <c r="V596">
        <v>162</v>
      </c>
      <c r="W596" t="s">
        <v>19</v>
      </c>
      <c r="X596" s="5">
        <v>42545</v>
      </c>
      <c r="Y596" t="s">
        <v>130</v>
      </c>
      <c r="Z596" t="s">
        <v>151</v>
      </c>
      <c r="AA596" t="s">
        <v>42</v>
      </c>
    </row>
    <row r="597" spans="1:27" x14ac:dyDescent="0.3">
      <c r="A597">
        <v>2</v>
      </c>
      <c r="B597" t="s">
        <v>25</v>
      </c>
      <c r="C597">
        <v>1</v>
      </c>
      <c r="D597" t="s">
        <v>26</v>
      </c>
      <c r="E597" t="s">
        <v>253</v>
      </c>
      <c r="F597" t="s">
        <v>13</v>
      </c>
      <c r="G597" t="s">
        <v>1167</v>
      </c>
      <c r="H597" s="3">
        <v>0</v>
      </c>
      <c r="I597" s="5">
        <v>42543</v>
      </c>
      <c r="J597" s="5" t="str">
        <f t="shared" si="18"/>
        <v>September</v>
      </c>
      <c r="K597" s="7">
        <f t="shared" si="19"/>
        <v>2016</v>
      </c>
      <c r="L597" t="s">
        <v>2779</v>
      </c>
      <c r="M597" t="s">
        <v>73</v>
      </c>
      <c r="N597">
        <v>55407</v>
      </c>
      <c r="O597">
        <v>1202</v>
      </c>
      <c r="P597" t="s">
        <v>2780</v>
      </c>
      <c r="Q597">
        <v>0</v>
      </c>
      <c r="R597">
        <v>3</v>
      </c>
      <c r="S597" t="s">
        <v>75</v>
      </c>
      <c r="U597">
        <v>0</v>
      </c>
      <c r="V597">
        <v>502</v>
      </c>
      <c r="W597" t="s">
        <v>19</v>
      </c>
      <c r="X597" s="5">
        <v>42545</v>
      </c>
      <c r="Y597" t="s">
        <v>130</v>
      </c>
      <c r="Z597" t="s">
        <v>151</v>
      </c>
      <c r="AA597" t="s">
        <v>42</v>
      </c>
    </row>
    <row r="598" spans="1:27" x14ac:dyDescent="0.3">
      <c r="A598">
        <v>2</v>
      </c>
      <c r="B598" t="s">
        <v>25</v>
      </c>
      <c r="C598">
        <v>1</v>
      </c>
      <c r="D598" t="s">
        <v>11</v>
      </c>
      <c r="E598" t="s">
        <v>201</v>
      </c>
      <c r="F598" t="s">
        <v>13</v>
      </c>
      <c r="G598" t="s">
        <v>5295</v>
      </c>
      <c r="H598" s="3">
        <v>0</v>
      </c>
      <c r="I598" s="5">
        <v>42609</v>
      </c>
      <c r="J598" s="5" t="str">
        <f t="shared" si="18"/>
        <v>September</v>
      </c>
      <c r="K598" s="7">
        <f t="shared" si="19"/>
        <v>2016</v>
      </c>
      <c r="L598" t="s">
        <v>7950</v>
      </c>
      <c r="M598" t="s">
        <v>16</v>
      </c>
      <c r="N598">
        <v>22153</v>
      </c>
      <c r="O598">
        <v>369</v>
      </c>
      <c r="P598" t="s">
        <v>2254</v>
      </c>
      <c r="Q598">
        <v>301</v>
      </c>
      <c r="R598">
        <v>3</v>
      </c>
      <c r="S598" t="s">
        <v>18</v>
      </c>
      <c r="T598" t="s">
        <v>92</v>
      </c>
      <c r="U598">
        <v>300.74</v>
      </c>
      <c r="V598">
        <v>1203</v>
      </c>
      <c r="W598" t="s">
        <v>33</v>
      </c>
      <c r="X598" s="5">
        <v>42611</v>
      </c>
      <c r="Y598" t="s">
        <v>130</v>
      </c>
      <c r="Z598" t="s">
        <v>205</v>
      </c>
      <c r="AA598" t="s">
        <v>41</v>
      </c>
    </row>
    <row r="599" spans="1:27" x14ac:dyDescent="0.3">
      <c r="A599">
        <v>2</v>
      </c>
      <c r="B599" t="s">
        <v>25</v>
      </c>
      <c r="C599">
        <v>1</v>
      </c>
      <c r="D599" t="s">
        <v>11</v>
      </c>
      <c r="E599" t="s">
        <v>201</v>
      </c>
      <c r="F599" t="s">
        <v>13</v>
      </c>
      <c r="G599" t="s">
        <v>5295</v>
      </c>
      <c r="H599" s="3">
        <v>0</v>
      </c>
      <c r="I599" s="5">
        <v>42609</v>
      </c>
      <c r="J599" s="5" t="str">
        <f t="shared" si="18"/>
        <v>September</v>
      </c>
      <c r="K599" s="7">
        <f t="shared" si="19"/>
        <v>2016</v>
      </c>
      <c r="L599" t="s">
        <v>7950</v>
      </c>
      <c r="M599" t="s">
        <v>16</v>
      </c>
      <c r="N599">
        <v>22153</v>
      </c>
      <c r="O599">
        <v>1056</v>
      </c>
      <c r="P599" t="s">
        <v>1955</v>
      </c>
      <c r="Q599">
        <v>13</v>
      </c>
      <c r="R599">
        <v>4</v>
      </c>
      <c r="S599" t="s">
        <v>18</v>
      </c>
      <c r="T599" t="s">
        <v>92</v>
      </c>
      <c r="U599">
        <v>12.52</v>
      </c>
      <c r="V599">
        <v>29</v>
      </c>
      <c r="W599" t="s">
        <v>33</v>
      </c>
      <c r="X599" s="5">
        <v>42611</v>
      </c>
      <c r="Y599" t="s">
        <v>130</v>
      </c>
      <c r="Z599" t="s">
        <v>205</v>
      </c>
      <c r="AA599" t="s">
        <v>47</v>
      </c>
    </row>
    <row r="600" spans="1:27" x14ac:dyDescent="0.3">
      <c r="A600">
        <v>2</v>
      </c>
      <c r="B600" t="s">
        <v>25</v>
      </c>
      <c r="C600">
        <v>1</v>
      </c>
      <c r="D600" t="s">
        <v>50</v>
      </c>
      <c r="E600" t="s">
        <v>201</v>
      </c>
      <c r="F600" t="s">
        <v>13</v>
      </c>
      <c r="G600" t="s">
        <v>5295</v>
      </c>
      <c r="H600" s="3">
        <v>0</v>
      </c>
      <c r="I600" s="5">
        <v>42609</v>
      </c>
      <c r="J600" s="5" t="str">
        <f t="shared" si="18"/>
        <v>September</v>
      </c>
      <c r="K600" s="7">
        <f t="shared" si="19"/>
        <v>2016</v>
      </c>
      <c r="L600" t="s">
        <v>7950</v>
      </c>
      <c r="M600" t="s">
        <v>16</v>
      </c>
      <c r="N600">
        <v>22153</v>
      </c>
      <c r="O600">
        <v>725</v>
      </c>
      <c r="P600" t="s">
        <v>6755</v>
      </c>
      <c r="Q600">
        <v>168</v>
      </c>
      <c r="R600">
        <v>5</v>
      </c>
      <c r="S600" t="s">
        <v>18</v>
      </c>
      <c r="T600" t="s">
        <v>92</v>
      </c>
      <c r="U600">
        <v>168.19</v>
      </c>
      <c r="V600">
        <v>580</v>
      </c>
      <c r="W600" t="s">
        <v>33</v>
      </c>
      <c r="X600" s="5">
        <v>42611</v>
      </c>
      <c r="Y600" t="s">
        <v>130</v>
      </c>
      <c r="Z600" t="s">
        <v>205</v>
      </c>
      <c r="AA600" t="s">
        <v>52</v>
      </c>
    </row>
    <row r="601" spans="1:27" x14ac:dyDescent="0.3">
      <c r="A601">
        <v>7</v>
      </c>
      <c r="B601" t="s">
        <v>25</v>
      </c>
      <c r="C601">
        <v>6</v>
      </c>
      <c r="D601" t="s">
        <v>11</v>
      </c>
      <c r="E601" t="s">
        <v>65</v>
      </c>
      <c r="F601" t="s">
        <v>13</v>
      </c>
      <c r="G601" t="s">
        <v>967</v>
      </c>
      <c r="H601" s="3">
        <v>0</v>
      </c>
      <c r="I601" s="5">
        <v>42692</v>
      </c>
      <c r="J601" s="5" t="str">
        <f t="shared" si="18"/>
        <v>September</v>
      </c>
      <c r="K601" s="7">
        <f t="shared" si="19"/>
        <v>2016</v>
      </c>
      <c r="L601" t="s">
        <v>5727</v>
      </c>
      <c r="M601" t="s">
        <v>30</v>
      </c>
      <c r="N601">
        <v>98105</v>
      </c>
      <c r="O601">
        <v>871</v>
      </c>
      <c r="P601" t="s">
        <v>8183</v>
      </c>
      <c r="Q601">
        <v>55</v>
      </c>
      <c r="R601">
        <v>2</v>
      </c>
      <c r="S601" t="s">
        <v>32</v>
      </c>
      <c r="U601">
        <v>55.02</v>
      </c>
      <c r="V601">
        <v>138</v>
      </c>
      <c r="W601" t="s">
        <v>33</v>
      </c>
      <c r="X601" s="5">
        <v>42699</v>
      </c>
      <c r="Y601" t="s">
        <v>39</v>
      </c>
      <c r="Z601" t="s">
        <v>69</v>
      </c>
      <c r="AA601" t="s">
        <v>47</v>
      </c>
    </row>
    <row r="602" spans="1:27" x14ac:dyDescent="0.3">
      <c r="A602">
        <v>7</v>
      </c>
      <c r="B602" t="s">
        <v>25</v>
      </c>
      <c r="C602">
        <v>6</v>
      </c>
      <c r="D602" t="s">
        <v>11</v>
      </c>
      <c r="E602" t="s">
        <v>65</v>
      </c>
      <c r="F602" t="s">
        <v>13</v>
      </c>
      <c r="G602" t="s">
        <v>967</v>
      </c>
      <c r="H602" s="3">
        <v>0</v>
      </c>
      <c r="I602" s="5">
        <v>42692</v>
      </c>
      <c r="J602" s="5" t="str">
        <f t="shared" si="18"/>
        <v>September</v>
      </c>
      <c r="K602" s="7">
        <f t="shared" si="19"/>
        <v>2016</v>
      </c>
      <c r="L602" t="s">
        <v>5727</v>
      </c>
      <c r="M602" t="s">
        <v>30</v>
      </c>
      <c r="N602">
        <v>98105</v>
      </c>
      <c r="O602">
        <v>979</v>
      </c>
      <c r="P602" t="s">
        <v>1816</v>
      </c>
      <c r="Q602">
        <v>95</v>
      </c>
      <c r="R602">
        <v>4</v>
      </c>
      <c r="S602" t="s">
        <v>32</v>
      </c>
      <c r="U602">
        <v>94.93</v>
      </c>
      <c r="V602">
        <v>730</v>
      </c>
      <c r="W602" t="s">
        <v>33</v>
      </c>
      <c r="X602" s="5">
        <v>42699</v>
      </c>
      <c r="Y602" t="s">
        <v>39</v>
      </c>
      <c r="Z602" t="s">
        <v>69</v>
      </c>
      <c r="AA602" t="s">
        <v>41</v>
      </c>
    </row>
    <row r="603" spans="1:27" x14ac:dyDescent="0.3">
      <c r="A603">
        <v>2</v>
      </c>
      <c r="B603" t="s">
        <v>43</v>
      </c>
      <c r="C603">
        <v>3</v>
      </c>
      <c r="D603" t="s">
        <v>50</v>
      </c>
      <c r="E603" t="s">
        <v>88</v>
      </c>
      <c r="F603" t="s">
        <v>13</v>
      </c>
      <c r="G603" t="s">
        <v>2208</v>
      </c>
      <c r="H603" s="3">
        <v>0</v>
      </c>
      <c r="I603" s="5">
        <v>42578</v>
      </c>
      <c r="J603" s="5" t="str">
        <f t="shared" si="18"/>
        <v>September</v>
      </c>
      <c r="K603" s="7">
        <f t="shared" si="19"/>
        <v>2016</v>
      </c>
      <c r="L603" t="s">
        <v>4919</v>
      </c>
      <c r="M603" t="s">
        <v>30</v>
      </c>
      <c r="N603">
        <v>94122</v>
      </c>
      <c r="O603">
        <v>1616</v>
      </c>
      <c r="P603" t="s">
        <v>4885</v>
      </c>
      <c r="Q603">
        <v>38</v>
      </c>
      <c r="R603">
        <v>2</v>
      </c>
      <c r="S603" t="s">
        <v>32</v>
      </c>
      <c r="U603">
        <v>38.08</v>
      </c>
      <c r="V603">
        <v>238</v>
      </c>
      <c r="W603" t="s">
        <v>19</v>
      </c>
      <c r="X603" s="5">
        <v>42580</v>
      </c>
      <c r="Y603" t="s">
        <v>20</v>
      </c>
      <c r="Z603" t="s">
        <v>34</v>
      </c>
      <c r="AA603" t="s">
        <v>113</v>
      </c>
    </row>
    <row r="604" spans="1:27" x14ac:dyDescent="0.3">
      <c r="A604">
        <v>7</v>
      </c>
      <c r="B604" t="s">
        <v>25</v>
      </c>
      <c r="C604">
        <v>6</v>
      </c>
      <c r="D604" t="s">
        <v>11</v>
      </c>
      <c r="E604" t="s">
        <v>2175</v>
      </c>
      <c r="F604" t="s">
        <v>13</v>
      </c>
      <c r="G604" t="s">
        <v>278</v>
      </c>
      <c r="H604" s="3">
        <v>0.3</v>
      </c>
      <c r="I604" s="5">
        <v>42587</v>
      </c>
      <c r="J604" s="5" t="str">
        <f t="shared" si="18"/>
        <v>September</v>
      </c>
      <c r="K604" s="7">
        <f t="shared" si="19"/>
        <v>2016</v>
      </c>
      <c r="L604" t="s">
        <v>2194</v>
      </c>
      <c r="M604" t="s">
        <v>73</v>
      </c>
      <c r="N604">
        <v>77590</v>
      </c>
      <c r="O604">
        <v>1387</v>
      </c>
      <c r="P604" t="s">
        <v>1969</v>
      </c>
      <c r="Q604">
        <v>42</v>
      </c>
      <c r="R604">
        <v>2</v>
      </c>
      <c r="S604" t="s">
        <v>75</v>
      </c>
      <c r="U604">
        <v>41.93</v>
      </c>
      <c r="V604">
        <v>489</v>
      </c>
      <c r="W604" t="s">
        <v>19</v>
      </c>
      <c r="X604" s="5">
        <v>42594</v>
      </c>
      <c r="Y604" t="s">
        <v>39</v>
      </c>
      <c r="Z604" t="s">
        <v>77</v>
      </c>
      <c r="AA604" t="s">
        <v>41</v>
      </c>
    </row>
    <row r="605" spans="1:27" x14ac:dyDescent="0.3">
      <c r="A605">
        <v>0</v>
      </c>
      <c r="B605" t="s">
        <v>10</v>
      </c>
      <c r="C605">
        <v>0</v>
      </c>
      <c r="D605" t="s">
        <v>26</v>
      </c>
      <c r="E605" t="s">
        <v>3222</v>
      </c>
      <c r="F605" t="s">
        <v>13</v>
      </c>
      <c r="G605" t="s">
        <v>1038</v>
      </c>
      <c r="H605" s="3">
        <v>0</v>
      </c>
      <c r="I605" s="5">
        <v>42700</v>
      </c>
      <c r="J605" s="5" t="str">
        <f t="shared" si="18"/>
        <v>September</v>
      </c>
      <c r="K605" s="7">
        <f t="shared" si="19"/>
        <v>2016</v>
      </c>
      <c r="L605" t="s">
        <v>3223</v>
      </c>
      <c r="M605" t="s">
        <v>102</v>
      </c>
      <c r="N605">
        <v>13501</v>
      </c>
      <c r="O605">
        <v>243</v>
      </c>
      <c r="P605" t="s">
        <v>2793</v>
      </c>
      <c r="Q605">
        <v>6</v>
      </c>
      <c r="R605">
        <v>4</v>
      </c>
      <c r="S605" t="s">
        <v>104</v>
      </c>
      <c r="U605">
        <v>5.64</v>
      </c>
      <c r="V605">
        <v>12</v>
      </c>
      <c r="W605" t="s">
        <v>19</v>
      </c>
      <c r="X605" s="5">
        <v>42700</v>
      </c>
      <c r="Y605" t="s">
        <v>773</v>
      </c>
      <c r="Z605" t="s">
        <v>175</v>
      </c>
      <c r="AA605" t="s">
        <v>35</v>
      </c>
    </row>
    <row r="606" spans="1:27" x14ac:dyDescent="0.3">
      <c r="A606">
        <v>0</v>
      </c>
      <c r="B606" t="s">
        <v>10</v>
      </c>
      <c r="C606">
        <v>0</v>
      </c>
      <c r="D606" t="s">
        <v>26</v>
      </c>
      <c r="E606" t="s">
        <v>3222</v>
      </c>
      <c r="F606" t="s">
        <v>13</v>
      </c>
      <c r="G606" t="s">
        <v>1038</v>
      </c>
      <c r="H606" s="3">
        <v>0</v>
      </c>
      <c r="I606" s="5">
        <v>42700</v>
      </c>
      <c r="J606" s="5" t="str">
        <f t="shared" si="18"/>
        <v>September</v>
      </c>
      <c r="K606" s="7">
        <f t="shared" si="19"/>
        <v>2016</v>
      </c>
      <c r="L606" t="s">
        <v>3223</v>
      </c>
      <c r="M606" t="s">
        <v>102</v>
      </c>
      <c r="N606">
        <v>13501</v>
      </c>
      <c r="O606">
        <v>232</v>
      </c>
      <c r="P606" t="s">
        <v>8169</v>
      </c>
      <c r="Q606">
        <v>45</v>
      </c>
      <c r="R606">
        <v>9</v>
      </c>
      <c r="S606" t="s">
        <v>104</v>
      </c>
      <c r="U606">
        <v>44.71</v>
      </c>
      <c r="V606">
        <v>93</v>
      </c>
      <c r="W606" t="s">
        <v>19</v>
      </c>
      <c r="X606" s="5">
        <v>42700</v>
      </c>
      <c r="Y606" t="s">
        <v>773</v>
      </c>
      <c r="Z606" t="s">
        <v>175</v>
      </c>
      <c r="AA606" t="s">
        <v>35</v>
      </c>
    </row>
    <row r="607" spans="1:27" x14ac:dyDescent="0.3">
      <c r="A607">
        <v>0</v>
      </c>
      <c r="B607" t="s">
        <v>10</v>
      </c>
      <c r="C607">
        <v>0</v>
      </c>
      <c r="D607" t="s">
        <v>26</v>
      </c>
      <c r="E607" t="s">
        <v>3222</v>
      </c>
      <c r="F607" t="s">
        <v>13</v>
      </c>
      <c r="G607" t="s">
        <v>1038</v>
      </c>
      <c r="H607" s="3">
        <v>0.2</v>
      </c>
      <c r="I607" s="5">
        <v>42700</v>
      </c>
      <c r="J607" s="5" t="str">
        <f t="shared" si="18"/>
        <v>September</v>
      </c>
      <c r="K607" s="7">
        <f t="shared" si="19"/>
        <v>2016</v>
      </c>
      <c r="L607" t="s">
        <v>3223</v>
      </c>
      <c r="M607" t="s">
        <v>102</v>
      </c>
      <c r="N607">
        <v>13501</v>
      </c>
      <c r="O607">
        <v>58</v>
      </c>
      <c r="P607" t="s">
        <v>8148</v>
      </c>
      <c r="Q607">
        <v>5</v>
      </c>
      <c r="R607">
        <v>3</v>
      </c>
      <c r="S607" t="s">
        <v>104</v>
      </c>
      <c r="U607">
        <v>4.68</v>
      </c>
      <c r="V607">
        <v>13</v>
      </c>
      <c r="W607" t="s">
        <v>19</v>
      </c>
      <c r="X607" s="5">
        <v>42700</v>
      </c>
      <c r="Y607" t="s">
        <v>773</v>
      </c>
      <c r="Z607" t="s">
        <v>175</v>
      </c>
      <c r="AA607" t="s">
        <v>54</v>
      </c>
    </row>
    <row r="608" spans="1:27" x14ac:dyDescent="0.3">
      <c r="A608">
        <v>0</v>
      </c>
      <c r="B608" t="s">
        <v>10</v>
      </c>
      <c r="C608">
        <v>0</v>
      </c>
      <c r="D608" t="s">
        <v>26</v>
      </c>
      <c r="E608" t="s">
        <v>3222</v>
      </c>
      <c r="F608" t="s">
        <v>13</v>
      </c>
      <c r="G608" t="s">
        <v>1038</v>
      </c>
      <c r="H608" s="3">
        <v>0.2</v>
      </c>
      <c r="I608" s="5">
        <v>42700</v>
      </c>
      <c r="J608" s="5" t="str">
        <f t="shared" si="18"/>
        <v>September</v>
      </c>
      <c r="K608" s="7">
        <f t="shared" si="19"/>
        <v>2016</v>
      </c>
      <c r="L608" t="s">
        <v>3223</v>
      </c>
      <c r="M608" t="s">
        <v>102</v>
      </c>
      <c r="N608">
        <v>13501</v>
      </c>
      <c r="O608">
        <v>1315</v>
      </c>
      <c r="P608" t="s">
        <v>2970</v>
      </c>
      <c r="Q608">
        <v>6</v>
      </c>
      <c r="R608">
        <v>4</v>
      </c>
      <c r="S608" t="s">
        <v>104</v>
      </c>
      <c r="U608">
        <v>5.77</v>
      </c>
      <c r="V608">
        <v>17</v>
      </c>
      <c r="W608" t="s">
        <v>19</v>
      </c>
      <c r="X608" s="5">
        <v>42700</v>
      </c>
      <c r="Y608" t="s">
        <v>773</v>
      </c>
      <c r="Z608" t="s">
        <v>175</v>
      </c>
      <c r="AA608" t="s">
        <v>54</v>
      </c>
    </row>
    <row r="609" spans="1:27" x14ac:dyDescent="0.3">
      <c r="A609">
        <v>0</v>
      </c>
      <c r="B609" t="s">
        <v>10</v>
      </c>
      <c r="C609">
        <v>0</v>
      </c>
      <c r="D609" t="s">
        <v>50</v>
      </c>
      <c r="E609" t="s">
        <v>3222</v>
      </c>
      <c r="F609" t="s">
        <v>13</v>
      </c>
      <c r="G609" t="s">
        <v>1038</v>
      </c>
      <c r="H609" s="3">
        <v>0</v>
      </c>
      <c r="I609" s="5">
        <v>42700</v>
      </c>
      <c r="J609" s="5" t="str">
        <f t="shared" si="18"/>
        <v>September</v>
      </c>
      <c r="K609" s="7">
        <f t="shared" si="19"/>
        <v>2016</v>
      </c>
      <c r="L609" t="s">
        <v>3223</v>
      </c>
      <c r="M609" t="s">
        <v>102</v>
      </c>
      <c r="N609">
        <v>13501</v>
      </c>
      <c r="O609">
        <v>453</v>
      </c>
      <c r="P609" t="s">
        <v>1388</v>
      </c>
      <c r="Q609">
        <v>78</v>
      </c>
      <c r="R609">
        <v>4</v>
      </c>
      <c r="S609" t="s">
        <v>104</v>
      </c>
      <c r="U609">
        <v>78.39</v>
      </c>
      <c r="V609">
        <v>280</v>
      </c>
      <c r="W609" t="s">
        <v>19</v>
      </c>
      <c r="X609" s="5">
        <v>42700</v>
      </c>
      <c r="Y609" t="s">
        <v>773</v>
      </c>
      <c r="Z609" t="s">
        <v>175</v>
      </c>
      <c r="AA609" t="s">
        <v>52</v>
      </c>
    </row>
    <row r="610" spans="1:27" x14ac:dyDescent="0.3">
      <c r="A610">
        <v>4</v>
      </c>
      <c r="B610" t="s">
        <v>43</v>
      </c>
      <c r="C610">
        <v>6</v>
      </c>
      <c r="D610" t="s">
        <v>11</v>
      </c>
      <c r="E610" t="s">
        <v>493</v>
      </c>
      <c r="F610" t="s">
        <v>13</v>
      </c>
      <c r="G610" t="s">
        <v>1360</v>
      </c>
      <c r="H610" s="3">
        <v>0.2</v>
      </c>
      <c r="I610" s="5">
        <v>42605</v>
      </c>
      <c r="J610" s="5" t="str">
        <f t="shared" si="18"/>
        <v>September</v>
      </c>
      <c r="K610" s="7">
        <f t="shared" si="19"/>
        <v>2016</v>
      </c>
      <c r="L610" t="s">
        <v>2708</v>
      </c>
      <c r="M610" t="s">
        <v>30</v>
      </c>
      <c r="N610">
        <v>80219</v>
      </c>
      <c r="O610">
        <v>1352</v>
      </c>
      <c r="P610" t="s">
        <v>617</v>
      </c>
      <c r="Q610">
        <v>1</v>
      </c>
      <c r="R610">
        <v>3</v>
      </c>
      <c r="S610" t="s">
        <v>32</v>
      </c>
      <c r="U610">
        <v>1.27</v>
      </c>
      <c r="V610">
        <v>4</v>
      </c>
      <c r="W610" t="s">
        <v>19</v>
      </c>
      <c r="X610" s="5">
        <v>42609</v>
      </c>
      <c r="Y610" t="s">
        <v>39</v>
      </c>
      <c r="Z610" t="s">
        <v>285</v>
      </c>
      <c r="AA610" t="s">
        <v>47</v>
      </c>
    </row>
    <row r="611" spans="1:27" x14ac:dyDescent="0.3">
      <c r="A611">
        <v>4</v>
      </c>
      <c r="B611" t="s">
        <v>43</v>
      </c>
      <c r="C611">
        <v>6</v>
      </c>
      <c r="D611" t="s">
        <v>26</v>
      </c>
      <c r="E611" t="s">
        <v>493</v>
      </c>
      <c r="F611" t="s">
        <v>13</v>
      </c>
      <c r="G611" t="s">
        <v>1360</v>
      </c>
      <c r="H611" s="3">
        <v>0.2</v>
      </c>
      <c r="I611" s="5">
        <v>42605</v>
      </c>
      <c r="J611" s="5" t="str">
        <f t="shared" si="18"/>
        <v>September</v>
      </c>
      <c r="K611" s="7">
        <f t="shared" si="19"/>
        <v>2016</v>
      </c>
      <c r="L611" t="s">
        <v>2708</v>
      </c>
      <c r="M611" t="s">
        <v>30</v>
      </c>
      <c r="N611">
        <v>80219</v>
      </c>
      <c r="O611">
        <v>89</v>
      </c>
      <c r="P611" t="s">
        <v>2968</v>
      </c>
      <c r="Q611">
        <v>1</v>
      </c>
      <c r="R611">
        <v>1</v>
      </c>
      <c r="S611" t="s">
        <v>32</v>
      </c>
      <c r="U611">
        <v>0.51</v>
      </c>
      <c r="V611">
        <v>7</v>
      </c>
      <c r="W611" t="s">
        <v>19</v>
      </c>
      <c r="X611" s="5">
        <v>42609</v>
      </c>
      <c r="Y611" t="s">
        <v>39</v>
      </c>
      <c r="Z611" t="s">
        <v>285</v>
      </c>
      <c r="AA611" t="s">
        <v>356</v>
      </c>
    </row>
    <row r="612" spans="1:27" x14ac:dyDescent="0.3">
      <c r="A612">
        <v>4</v>
      </c>
      <c r="B612" t="s">
        <v>43</v>
      </c>
      <c r="C612">
        <v>6</v>
      </c>
      <c r="D612" t="s">
        <v>26</v>
      </c>
      <c r="E612" t="s">
        <v>493</v>
      </c>
      <c r="F612" t="s">
        <v>13</v>
      </c>
      <c r="G612" t="s">
        <v>1360</v>
      </c>
      <c r="H612" s="3">
        <v>0.2</v>
      </c>
      <c r="I612" s="5">
        <v>42605</v>
      </c>
      <c r="J612" s="5" t="str">
        <f t="shared" si="18"/>
        <v>September</v>
      </c>
      <c r="K612" s="7">
        <f t="shared" si="19"/>
        <v>2016</v>
      </c>
      <c r="L612" t="s">
        <v>2708</v>
      </c>
      <c r="M612" t="s">
        <v>30</v>
      </c>
      <c r="N612">
        <v>80219</v>
      </c>
      <c r="O612">
        <v>1774</v>
      </c>
      <c r="P612" t="s">
        <v>4669</v>
      </c>
      <c r="Q612">
        <v>5</v>
      </c>
      <c r="R612">
        <v>3</v>
      </c>
      <c r="S612" t="s">
        <v>32</v>
      </c>
      <c r="U612">
        <v>5.44</v>
      </c>
      <c r="V612">
        <v>16</v>
      </c>
      <c r="W612" t="s">
        <v>19</v>
      </c>
      <c r="X612" s="5">
        <v>42609</v>
      </c>
      <c r="Y612" t="s">
        <v>39</v>
      </c>
      <c r="Z612" t="s">
        <v>285</v>
      </c>
      <c r="AA612" t="s">
        <v>64</v>
      </c>
    </row>
    <row r="613" spans="1:27" x14ac:dyDescent="0.3">
      <c r="A613">
        <v>4</v>
      </c>
      <c r="B613" t="s">
        <v>43</v>
      </c>
      <c r="C613">
        <v>6</v>
      </c>
      <c r="D613" t="s">
        <v>26</v>
      </c>
      <c r="E613" t="s">
        <v>493</v>
      </c>
      <c r="F613" t="s">
        <v>13</v>
      </c>
      <c r="G613" t="s">
        <v>1360</v>
      </c>
      <c r="H613" s="3">
        <v>0.2</v>
      </c>
      <c r="I613" s="5">
        <v>42605</v>
      </c>
      <c r="J613" s="5" t="str">
        <f t="shared" si="18"/>
        <v>September</v>
      </c>
      <c r="K613" s="7">
        <f t="shared" si="19"/>
        <v>2016</v>
      </c>
      <c r="L613" t="s">
        <v>2708</v>
      </c>
      <c r="M613" t="s">
        <v>30</v>
      </c>
      <c r="N613">
        <v>80219</v>
      </c>
      <c r="O613">
        <v>1726</v>
      </c>
      <c r="P613" t="s">
        <v>3617</v>
      </c>
      <c r="Q613">
        <v>11</v>
      </c>
      <c r="R613">
        <v>6</v>
      </c>
      <c r="S613" t="s">
        <v>32</v>
      </c>
      <c r="U613">
        <v>10.89</v>
      </c>
      <c r="V613">
        <v>31</v>
      </c>
      <c r="W613" t="s">
        <v>19</v>
      </c>
      <c r="X613" s="5">
        <v>42609</v>
      </c>
      <c r="Y613" t="s">
        <v>39</v>
      </c>
      <c r="Z613" t="s">
        <v>285</v>
      </c>
      <c r="AA613" t="s">
        <v>64</v>
      </c>
    </row>
    <row r="614" spans="1:27" x14ac:dyDescent="0.3">
      <c r="A614">
        <v>4</v>
      </c>
      <c r="B614" t="s">
        <v>43</v>
      </c>
      <c r="C614">
        <v>6</v>
      </c>
      <c r="D614" t="s">
        <v>26</v>
      </c>
      <c r="E614" t="s">
        <v>493</v>
      </c>
      <c r="F614" t="s">
        <v>13</v>
      </c>
      <c r="G614" t="s">
        <v>1360</v>
      </c>
      <c r="H614" s="3">
        <v>0.2</v>
      </c>
      <c r="I614" s="5">
        <v>42605</v>
      </c>
      <c r="J614" s="5" t="str">
        <f t="shared" si="18"/>
        <v>September</v>
      </c>
      <c r="K614" s="7">
        <f t="shared" si="19"/>
        <v>2016</v>
      </c>
      <c r="L614" t="s">
        <v>2708</v>
      </c>
      <c r="M614" t="s">
        <v>30</v>
      </c>
      <c r="N614">
        <v>80219</v>
      </c>
      <c r="O614">
        <v>1787</v>
      </c>
      <c r="P614" t="s">
        <v>4048</v>
      </c>
      <c r="Q614">
        <v>70</v>
      </c>
      <c r="R614">
        <v>9</v>
      </c>
      <c r="S614" t="s">
        <v>32</v>
      </c>
      <c r="U614">
        <v>69.7</v>
      </c>
      <c r="V614">
        <v>223</v>
      </c>
      <c r="W614" t="s">
        <v>19</v>
      </c>
      <c r="X614" s="5">
        <v>42609</v>
      </c>
      <c r="Y614" t="s">
        <v>39</v>
      </c>
      <c r="Z614" t="s">
        <v>285</v>
      </c>
      <c r="AA614" t="s">
        <v>64</v>
      </c>
    </row>
    <row r="615" spans="1:27" x14ac:dyDescent="0.3">
      <c r="A615">
        <v>4</v>
      </c>
      <c r="B615" t="s">
        <v>43</v>
      </c>
      <c r="C615">
        <v>6</v>
      </c>
      <c r="D615" t="s">
        <v>50</v>
      </c>
      <c r="E615" t="s">
        <v>493</v>
      </c>
      <c r="F615" t="s">
        <v>13</v>
      </c>
      <c r="G615" t="s">
        <v>1360</v>
      </c>
      <c r="H615" s="3">
        <v>0.2</v>
      </c>
      <c r="I615" s="5">
        <v>42605</v>
      </c>
      <c r="J615" s="5" t="str">
        <f t="shared" si="18"/>
        <v>September</v>
      </c>
      <c r="K615" s="7">
        <f t="shared" si="19"/>
        <v>2016</v>
      </c>
      <c r="L615" t="s">
        <v>2708</v>
      </c>
      <c r="M615" t="s">
        <v>30</v>
      </c>
      <c r="N615">
        <v>80219</v>
      </c>
      <c r="O615">
        <v>444</v>
      </c>
      <c r="P615" t="s">
        <v>978</v>
      </c>
      <c r="Q615">
        <v>11</v>
      </c>
      <c r="R615">
        <v>9</v>
      </c>
      <c r="S615" t="s">
        <v>32</v>
      </c>
      <c r="U615">
        <v>10.77</v>
      </c>
      <c r="V615">
        <v>144</v>
      </c>
      <c r="W615" t="s">
        <v>19</v>
      </c>
      <c r="X615" s="5">
        <v>42609</v>
      </c>
      <c r="Y615" t="s">
        <v>39</v>
      </c>
      <c r="Z615" t="s">
        <v>285</v>
      </c>
      <c r="AA615" t="s">
        <v>52</v>
      </c>
    </row>
    <row r="616" spans="1:27" x14ac:dyDescent="0.3">
      <c r="A616">
        <v>3</v>
      </c>
      <c r="B616" t="s">
        <v>10</v>
      </c>
      <c r="C616">
        <v>3</v>
      </c>
      <c r="D616" t="s">
        <v>26</v>
      </c>
      <c r="E616" t="s">
        <v>192</v>
      </c>
      <c r="F616" t="s">
        <v>13</v>
      </c>
      <c r="G616" t="s">
        <v>1245</v>
      </c>
      <c r="H616" s="3">
        <v>0.2</v>
      </c>
      <c r="I616" s="5">
        <v>42563</v>
      </c>
      <c r="J616" s="5" t="str">
        <f t="shared" si="18"/>
        <v>September</v>
      </c>
      <c r="K616" s="7">
        <f t="shared" si="19"/>
        <v>2016</v>
      </c>
      <c r="L616" t="s">
        <v>3407</v>
      </c>
      <c r="M616" t="s">
        <v>73</v>
      </c>
      <c r="N616">
        <v>60610</v>
      </c>
      <c r="O616">
        <v>1745</v>
      </c>
      <c r="P616" t="s">
        <v>3368</v>
      </c>
      <c r="Q616">
        <v>13</v>
      </c>
      <c r="R616">
        <v>9</v>
      </c>
      <c r="S616" t="s">
        <v>75</v>
      </c>
      <c r="U616">
        <v>13</v>
      </c>
      <c r="V616">
        <v>36</v>
      </c>
      <c r="W616" t="s">
        <v>19</v>
      </c>
      <c r="X616" s="5">
        <v>42566</v>
      </c>
      <c r="Y616" t="s">
        <v>20</v>
      </c>
      <c r="Z616" t="s">
        <v>139</v>
      </c>
      <c r="AA616" t="s">
        <v>64</v>
      </c>
    </row>
    <row r="617" spans="1:27" x14ac:dyDescent="0.3">
      <c r="A617">
        <v>3</v>
      </c>
      <c r="B617" t="s">
        <v>10</v>
      </c>
      <c r="C617">
        <v>3</v>
      </c>
      <c r="D617" t="s">
        <v>50</v>
      </c>
      <c r="E617" t="s">
        <v>192</v>
      </c>
      <c r="F617" t="s">
        <v>13</v>
      </c>
      <c r="G617" t="s">
        <v>1245</v>
      </c>
      <c r="H617" s="3">
        <v>0.2</v>
      </c>
      <c r="I617" s="5">
        <v>42563</v>
      </c>
      <c r="J617" s="5" t="str">
        <f t="shared" si="18"/>
        <v>September</v>
      </c>
      <c r="K617" s="7">
        <f t="shared" si="19"/>
        <v>2016</v>
      </c>
      <c r="L617" t="s">
        <v>3407</v>
      </c>
      <c r="M617" t="s">
        <v>73</v>
      </c>
      <c r="N617">
        <v>60610</v>
      </c>
      <c r="O617">
        <v>1603</v>
      </c>
      <c r="P617" t="s">
        <v>1240</v>
      </c>
      <c r="Q617">
        <v>3</v>
      </c>
      <c r="R617">
        <v>4</v>
      </c>
      <c r="S617" t="s">
        <v>75</v>
      </c>
      <c r="U617">
        <v>3.28</v>
      </c>
      <c r="V617">
        <v>24</v>
      </c>
      <c r="W617" t="s">
        <v>19</v>
      </c>
      <c r="X617" s="5">
        <v>42566</v>
      </c>
      <c r="Y617" t="s">
        <v>20</v>
      </c>
      <c r="Z617" t="s">
        <v>139</v>
      </c>
      <c r="AA617" t="s">
        <v>113</v>
      </c>
    </row>
    <row r="618" spans="1:27" x14ac:dyDescent="0.3">
      <c r="A618">
        <v>4</v>
      </c>
      <c r="B618" t="s">
        <v>25</v>
      </c>
      <c r="C618">
        <v>3</v>
      </c>
      <c r="D618" t="s">
        <v>11</v>
      </c>
      <c r="E618" t="s">
        <v>171</v>
      </c>
      <c r="F618" t="s">
        <v>13</v>
      </c>
      <c r="G618" t="s">
        <v>1921</v>
      </c>
      <c r="H618" s="3">
        <v>0</v>
      </c>
      <c r="I618" s="5">
        <v>42642</v>
      </c>
      <c r="J618" s="5" t="str">
        <f t="shared" si="18"/>
        <v>September</v>
      </c>
      <c r="K618" s="7">
        <f t="shared" si="19"/>
        <v>2016</v>
      </c>
      <c r="L618" t="s">
        <v>1922</v>
      </c>
      <c r="M618" t="s">
        <v>102</v>
      </c>
      <c r="N618">
        <v>10011</v>
      </c>
      <c r="O618">
        <v>1447</v>
      </c>
      <c r="P618" t="s">
        <v>8156</v>
      </c>
      <c r="Q618">
        <v>36</v>
      </c>
      <c r="R618">
        <v>4</v>
      </c>
      <c r="S618" t="s">
        <v>104</v>
      </c>
      <c r="U618">
        <v>36.380000000000003</v>
      </c>
      <c r="V618">
        <v>117</v>
      </c>
      <c r="W618" t="s">
        <v>19</v>
      </c>
      <c r="X618" s="5">
        <v>42646</v>
      </c>
      <c r="Y618" t="s">
        <v>20</v>
      </c>
      <c r="Z618" t="s">
        <v>175</v>
      </c>
      <c r="AA618" t="s">
        <v>47</v>
      </c>
    </row>
    <row r="619" spans="1:27" x14ac:dyDescent="0.3">
      <c r="A619">
        <v>4</v>
      </c>
      <c r="B619" t="s">
        <v>25</v>
      </c>
      <c r="C619">
        <v>3</v>
      </c>
      <c r="D619" t="s">
        <v>26</v>
      </c>
      <c r="E619" t="s">
        <v>171</v>
      </c>
      <c r="F619" t="s">
        <v>13</v>
      </c>
      <c r="G619" t="s">
        <v>1921</v>
      </c>
      <c r="H619" s="3">
        <v>0</v>
      </c>
      <c r="I619" s="5">
        <v>42642</v>
      </c>
      <c r="J619" s="5" t="str">
        <f t="shared" si="18"/>
        <v>September</v>
      </c>
      <c r="K619" s="7">
        <f t="shared" si="19"/>
        <v>2016</v>
      </c>
      <c r="L619" t="s">
        <v>1922</v>
      </c>
      <c r="M619" t="s">
        <v>102</v>
      </c>
      <c r="N619">
        <v>10011</v>
      </c>
      <c r="O619">
        <v>1624</v>
      </c>
      <c r="P619" t="s">
        <v>2823</v>
      </c>
      <c r="Q619">
        <v>38</v>
      </c>
      <c r="R619">
        <v>2</v>
      </c>
      <c r="S619" t="s">
        <v>104</v>
      </c>
      <c r="U619">
        <v>37.979999999999997</v>
      </c>
      <c r="V619">
        <v>78</v>
      </c>
      <c r="W619" t="s">
        <v>19</v>
      </c>
      <c r="X619" s="5">
        <v>42646</v>
      </c>
      <c r="Y619" t="s">
        <v>20</v>
      </c>
      <c r="Z619" t="s">
        <v>175</v>
      </c>
      <c r="AA619" t="s">
        <v>64</v>
      </c>
    </row>
    <row r="620" spans="1:27" x14ac:dyDescent="0.3">
      <c r="A620">
        <v>4</v>
      </c>
      <c r="B620" t="s">
        <v>25</v>
      </c>
      <c r="C620">
        <v>3</v>
      </c>
      <c r="D620" t="s">
        <v>26</v>
      </c>
      <c r="E620" t="s">
        <v>171</v>
      </c>
      <c r="F620" t="s">
        <v>13</v>
      </c>
      <c r="G620" t="s">
        <v>1921</v>
      </c>
      <c r="H620" s="3">
        <v>0</v>
      </c>
      <c r="I620" s="5">
        <v>42642</v>
      </c>
      <c r="J620" s="5" t="str">
        <f t="shared" si="18"/>
        <v>September</v>
      </c>
      <c r="K620" s="7">
        <f t="shared" si="19"/>
        <v>2016</v>
      </c>
      <c r="L620" t="s">
        <v>1922</v>
      </c>
      <c r="M620" t="s">
        <v>102</v>
      </c>
      <c r="N620">
        <v>10011</v>
      </c>
      <c r="O620">
        <v>187</v>
      </c>
      <c r="P620" t="s">
        <v>3049</v>
      </c>
      <c r="Q620">
        <v>9</v>
      </c>
      <c r="R620">
        <v>3</v>
      </c>
      <c r="S620" t="s">
        <v>104</v>
      </c>
      <c r="U620">
        <v>8.69</v>
      </c>
      <c r="V620">
        <v>19</v>
      </c>
      <c r="W620" t="s">
        <v>19</v>
      </c>
      <c r="X620" s="5">
        <v>42646</v>
      </c>
      <c r="Y620" t="s">
        <v>20</v>
      </c>
      <c r="Z620" t="s">
        <v>175</v>
      </c>
      <c r="AA620" t="s">
        <v>35</v>
      </c>
    </row>
    <row r="621" spans="1:27" x14ac:dyDescent="0.3">
      <c r="A621">
        <v>4</v>
      </c>
      <c r="B621" t="s">
        <v>25</v>
      </c>
      <c r="C621">
        <v>3</v>
      </c>
      <c r="D621" t="s">
        <v>26</v>
      </c>
      <c r="E621" t="s">
        <v>171</v>
      </c>
      <c r="F621" t="s">
        <v>13</v>
      </c>
      <c r="G621" t="s">
        <v>1921</v>
      </c>
      <c r="H621" s="3">
        <v>0</v>
      </c>
      <c r="I621" s="5">
        <v>42642</v>
      </c>
      <c r="J621" s="5" t="str">
        <f t="shared" si="18"/>
        <v>September</v>
      </c>
      <c r="K621" s="7">
        <f t="shared" si="19"/>
        <v>2016</v>
      </c>
      <c r="L621" t="s">
        <v>1922</v>
      </c>
      <c r="M621" t="s">
        <v>102</v>
      </c>
      <c r="N621">
        <v>10011</v>
      </c>
      <c r="O621">
        <v>533</v>
      </c>
      <c r="P621" t="s">
        <v>3395</v>
      </c>
      <c r="Q621">
        <v>363</v>
      </c>
      <c r="R621">
        <v>9</v>
      </c>
      <c r="S621" t="s">
        <v>104</v>
      </c>
      <c r="U621">
        <v>362.84</v>
      </c>
      <c r="V621">
        <v>1396</v>
      </c>
      <c r="W621" t="s">
        <v>19</v>
      </c>
      <c r="X621" s="5">
        <v>42646</v>
      </c>
      <c r="Y621" t="s">
        <v>20</v>
      </c>
      <c r="Z621" t="s">
        <v>175</v>
      </c>
      <c r="AA621" t="s">
        <v>42</v>
      </c>
    </row>
    <row r="622" spans="1:27" x14ac:dyDescent="0.3">
      <c r="A622">
        <v>5</v>
      </c>
      <c r="B622" t="s">
        <v>43</v>
      </c>
      <c r="C622">
        <v>6</v>
      </c>
      <c r="D622" t="s">
        <v>26</v>
      </c>
      <c r="E622" t="s">
        <v>1012</v>
      </c>
      <c r="F622" t="s">
        <v>13</v>
      </c>
      <c r="G622" t="s">
        <v>5316</v>
      </c>
      <c r="H622" s="3">
        <v>0.2</v>
      </c>
      <c r="I622" s="5">
        <v>42641</v>
      </c>
      <c r="J622" s="5" t="str">
        <f t="shared" si="18"/>
        <v>September</v>
      </c>
      <c r="K622" s="7">
        <f t="shared" si="19"/>
        <v>2016</v>
      </c>
      <c r="L622" t="s">
        <v>6501</v>
      </c>
      <c r="M622" t="s">
        <v>16</v>
      </c>
      <c r="N622">
        <v>28314</v>
      </c>
      <c r="O622">
        <v>1746</v>
      </c>
      <c r="P622" t="s">
        <v>350</v>
      </c>
      <c r="Q622">
        <v>4</v>
      </c>
      <c r="R622">
        <v>2</v>
      </c>
      <c r="S622" t="s">
        <v>18</v>
      </c>
      <c r="U622">
        <v>3.74</v>
      </c>
      <c r="V622">
        <v>11</v>
      </c>
      <c r="W622" t="s">
        <v>33</v>
      </c>
      <c r="X622" s="5">
        <v>42646</v>
      </c>
      <c r="Y622" t="s">
        <v>39</v>
      </c>
      <c r="Z622" t="s">
        <v>63</v>
      </c>
      <c r="AA622" t="s">
        <v>64</v>
      </c>
    </row>
    <row r="623" spans="1:27" x14ac:dyDescent="0.3">
      <c r="A623">
        <v>5</v>
      </c>
      <c r="B623" t="s">
        <v>43</v>
      </c>
      <c r="C623">
        <v>6</v>
      </c>
      <c r="D623" t="s">
        <v>26</v>
      </c>
      <c r="E623" t="s">
        <v>1012</v>
      </c>
      <c r="F623" t="s">
        <v>13</v>
      </c>
      <c r="G623" t="s">
        <v>5316</v>
      </c>
      <c r="H623" s="3">
        <v>0.2</v>
      </c>
      <c r="I623" s="5">
        <v>42641</v>
      </c>
      <c r="J623" s="5" t="str">
        <f t="shared" si="18"/>
        <v>September</v>
      </c>
      <c r="K623" s="7">
        <f t="shared" si="19"/>
        <v>2016</v>
      </c>
      <c r="L623" t="s">
        <v>6501</v>
      </c>
      <c r="M623" t="s">
        <v>16</v>
      </c>
      <c r="N623">
        <v>28314</v>
      </c>
      <c r="O623">
        <v>1627</v>
      </c>
      <c r="P623" t="s">
        <v>3685</v>
      </c>
      <c r="Q623">
        <v>31</v>
      </c>
      <c r="R623">
        <v>8</v>
      </c>
      <c r="S623" t="s">
        <v>18</v>
      </c>
      <c r="U623">
        <v>31.28</v>
      </c>
      <c r="V623">
        <v>96</v>
      </c>
      <c r="W623" t="s">
        <v>33</v>
      </c>
      <c r="X623" s="5">
        <v>42646</v>
      </c>
      <c r="Y623" t="s">
        <v>39</v>
      </c>
      <c r="Z623" t="s">
        <v>63</v>
      </c>
      <c r="AA623" t="s">
        <v>64</v>
      </c>
    </row>
    <row r="624" spans="1:27" x14ac:dyDescent="0.3">
      <c r="A624">
        <v>7</v>
      </c>
      <c r="B624" t="s">
        <v>25</v>
      </c>
      <c r="C624">
        <v>6</v>
      </c>
      <c r="D624" t="s">
        <v>11</v>
      </c>
      <c r="E624" t="s">
        <v>27</v>
      </c>
      <c r="F624" t="s">
        <v>13</v>
      </c>
      <c r="G624" t="s">
        <v>5440</v>
      </c>
      <c r="H624" s="3">
        <v>0.2</v>
      </c>
      <c r="I624" s="5">
        <v>42506</v>
      </c>
      <c r="J624" s="5" t="str">
        <f t="shared" si="18"/>
        <v>September</v>
      </c>
      <c r="K624" s="7">
        <f t="shared" si="19"/>
        <v>2016</v>
      </c>
      <c r="L624" t="s">
        <v>5796</v>
      </c>
      <c r="M624" t="s">
        <v>30</v>
      </c>
      <c r="N624">
        <v>90036</v>
      </c>
      <c r="O624">
        <v>908</v>
      </c>
      <c r="P624" t="s">
        <v>2374</v>
      </c>
      <c r="Q624">
        <v>17</v>
      </c>
      <c r="R624">
        <v>5</v>
      </c>
      <c r="S624" t="s">
        <v>32</v>
      </c>
      <c r="U624">
        <v>17.47</v>
      </c>
      <c r="V624">
        <v>233</v>
      </c>
      <c r="W624" t="s">
        <v>33</v>
      </c>
      <c r="X624" s="5">
        <v>42513</v>
      </c>
      <c r="Y624" t="s">
        <v>39</v>
      </c>
      <c r="Z624" t="s">
        <v>34</v>
      </c>
      <c r="AA624" t="s">
        <v>24</v>
      </c>
    </row>
    <row r="625" spans="1:27" x14ac:dyDescent="0.3">
      <c r="A625">
        <v>0</v>
      </c>
      <c r="B625" t="s">
        <v>10</v>
      </c>
      <c r="C625">
        <v>0</v>
      </c>
      <c r="D625" t="s">
        <v>26</v>
      </c>
      <c r="E625" t="s">
        <v>171</v>
      </c>
      <c r="F625" t="s">
        <v>13</v>
      </c>
      <c r="G625" t="s">
        <v>2634</v>
      </c>
      <c r="H625" s="3">
        <v>0</v>
      </c>
      <c r="I625" s="5">
        <v>42616</v>
      </c>
      <c r="J625" s="5" t="str">
        <f t="shared" si="18"/>
        <v>September</v>
      </c>
      <c r="K625" s="7">
        <f t="shared" si="19"/>
        <v>2016</v>
      </c>
      <c r="L625" t="s">
        <v>3227</v>
      </c>
      <c r="M625" t="s">
        <v>102</v>
      </c>
      <c r="N625">
        <v>10009</v>
      </c>
      <c r="O625">
        <v>225</v>
      </c>
      <c r="P625" t="s">
        <v>3228</v>
      </c>
      <c r="Q625">
        <v>7</v>
      </c>
      <c r="R625">
        <v>5</v>
      </c>
      <c r="S625" t="s">
        <v>104</v>
      </c>
      <c r="U625">
        <v>7.06</v>
      </c>
      <c r="V625">
        <v>14</v>
      </c>
      <c r="W625" t="s">
        <v>19</v>
      </c>
      <c r="X625" s="5">
        <v>42616</v>
      </c>
      <c r="Y625" t="s">
        <v>773</v>
      </c>
      <c r="Z625" t="s">
        <v>175</v>
      </c>
      <c r="AA625" t="s">
        <v>35</v>
      </c>
    </row>
    <row r="626" spans="1:27" x14ac:dyDescent="0.3">
      <c r="A626">
        <v>1</v>
      </c>
      <c r="B626" t="s">
        <v>10</v>
      </c>
      <c r="C626">
        <v>1</v>
      </c>
      <c r="D626" t="s">
        <v>26</v>
      </c>
      <c r="E626" t="s">
        <v>1456</v>
      </c>
      <c r="F626" t="s">
        <v>13</v>
      </c>
      <c r="G626" t="s">
        <v>5633</v>
      </c>
      <c r="H626" s="3">
        <v>0</v>
      </c>
      <c r="I626" s="5">
        <v>42634</v>
      </c>
      <c r="J626" s="5" t="str">
        <f t="shared" si="18"/>
        <v>September</v>
      </c>
      <c r="K626" s="7">
        <f t="shared" si="19"/>
        <v>2016</v>
      </c>
      <c r="L626" t="s">
        <v>5822</v>
      </c>
      <c r="M626" t="s">
        <v>73</v>
      </c>
      <c r="N626">
        <v>68104</v>
      </c>
      <c r="O626">
        <v>1829</v>
      </c>
      <c r="P626" t="s">
        <v>3174</v>
      </c>
      <c r="Q626">
        <v>3</v>
      </c>
      <c r="R626">
        <v>1</v>
      </c>
      <c r="S626" t="s">
        <v>75</v>
      </c>
      <c r="U626">
        <v>3.11</v>
      </c>
      <c r="V626">
        <v>6</v>
      </c>
      <c r="W626" t="s">
        <v>33</v>
      </c>
      <c r="X626" s="5">
        <v>42635</v>
      </c>
      <c r="Y626" t="s">
        <v>130</v>
      </c>
      <c r="Z626" t="s">
        <v>98</v>
      </c>
      <c r="AA626" t="s">
        <v>64</v>
      </c>
    </row>
    <row r="627" spans="1:27" x14ac:dyDescent="0.3">
      <c r="A627">
        <v>1</v>
      </c>
      <c r="B627" t="s">
        <v>10</v>
      </c>
      <c r="C627">
        <v>1</v>
      </c>
      <c r="D627" t="s">
        <v>26</v>
      </c>
      <c r="E627" t="s">
        <v>1456</v>
      </c>
      <c r="F627" t="s">
        <v>13</v>
      </c>
      <c r="G627" t="s">
        <v>5633</v>
      </c>
      <c r="H627" s="3">
        <v>0</v>
      </c>
      <c r="I627" s="5">
        <v>42634</v>
      </c>
      <c r="J627" s="5" t="str">
        <f t="shared" si="18"/>
        <v>September</v>
      </c>
      <c r="K627" s="7">
        <f t="shared" si="19"/>
        <v>2016</v>
      </c>
      <c r="L627" t="s">
        <v>5822</v>
      </c>
      <c r="M627" t="s">
        <v>73</v>
      </c>
      <c r="N627">
        <v>68104</v>
      </c>
      <c r="O627">
        <v>638</v>
      </c>
      <c r="P627" t="s">
        <v>272</v>
      </c>
      <c r="Q627">
        <v>8</v>
      </c>
      <c r="R627">
        <v>2</v>
      </c>
      <c r="S627" t="s">
        <v>75</v>
      </c>
      <c r="U627">
        <v>7.53</v>
      </c>
      <c r="V627">
        <v>26</v>
      </c>
      <c r="W627" t="s">
        <v>33</v>
      </c>
      <c r="X627" s="5">
        <v>42635</v>
      </c>
      <c r="Y627" t="s">
        <v>130</v>
      </c>
      <c r="Z627" t="s">
        <v>98</v>
      </c>
      <c r="AA627" t="s">
        <v>56</v>
      </c>
    </row>
    <row r="628" spans="1:27" x14ac:dyDescent="0.3">
      <c r="A628">
        <v>1</v>
      </c>
      <c r="B628" t="s">
        <v>10</v>
      </c>
      <c r="C628">
        <v>1</v>
      </c>
      <c r="D628" t="s">
        <v>26</v>
      </c>
      <c r="E628" t="s">
        <v>1456</v>
      </c>
      <c r="F628" t="s">
        <v>13</v>
      </c>
      <c r="G628" t="s">
        <v>5633</v>
      </c>
      <c r="H628" s="3">
        <v>0</v>
      </c>
      <c r="I628" s="5">
        <v>42634</v>
      </c>
      <c r="J628" s="5" t="str">
        <f t="shared" si="18"/>
        <v>September</v>
      </c>
      <c r="K628" s="7">
        <f t="shared" si="19"/>
        <v>2016</v>
      </c>
      <c r="L628" t="s">
        <v>5822</v>
      </c>
      <c r="M628" t="s">
        <v>73</v>
      </c>
      <c r="N628">
        <v>68104</v>
      </c>
      <c r="O628">
        <v>39</v>
      </c>
      <c r="P628" t="s">
        <v>3323</v>
      </c>
      <c r="Q628">
        <v>11</v>
      </c>
      <c r="R628">
        <v>3</v>
      </c>
      <c r="S628" t="s">
        <v>75</v>
      </c>
      <c r="U628">
        <v>10.88</v>
      </c>
      <c r="V628">
        <v>36</v>
      </c>
      <c r="W628" t="s">
        <v>33</v>
      </c>
      <c r="X628" s="5">
        <v>42635</v>
      </c>
      <c r="Y628" t="s">
        <v>130</v>
      </c>
      <c r="Z628" t="s">
        <v>98</v>
      </c>
      <c r="AA628" t="s">
        <v>56</v>
      </c>
    </row>
    <row r="629" spans="1:27" x14ac:dyDescent="0.3">
      <c r="A629">
        <v>2</v>
      </c>
      <c r="B629" t="s">
        <v>25</v>
      </c>
      <c r="C629">
        <v>1</v>
      </c>
      <c r="D629" t="s">
        <v>26</v>
      </c>
      <c r="E629" t="s">
        <v>99</v>
      </c>
      <c r="F629" t="s">
        <v>13</v>
      </c>
      <c r="G629" t="s">
        <v>1203</v>
      </c>
      <c r="H629" s="3">
        <v>0.2</v>
      </c>
      <c r="I629" s="5">
        <v>42709</v>
      </c>
      <c r="J629" s="5" t="str">
        <f t="shared" si="18"/>
        <v>September</v>
      </c>
      <c r="K629" s="7">
        <f t="shared" si="19"/>
        <v>2016</v>
      </c>
      <c r="L629" t="s">
        <v>5896</v>
      </c>
      <c r="M629" t="s">
        <v>102</v>
      </c>
      <c r="N629">
        <v>19134</v>
      </c>
      <c r="O629">
        <v>634</v>
      </c>
      <c r="P629" t="s">
        <v>932</v>
      </c>
      <c r="Q629">
        <v>-30</v>
      </c>
      <c r="R629">
        <v>4</v>
      </c>
      <c r="S629" t="s">
        <v>104</v>
      </c>
      <c r="U629">
        <v>-30.23</v>
      </c>
      <c r="V629">
        <v>173</v>
      </c>
      <c r="W629" t="s">
        <v>33</v>
      </c>
      <c r="X629" s="5">
        <v>42711</v>
      </c>
      <c r="Y629" t="s">
        <v>130</v>
      </c>
      <c r="Z629" t="s">
        <v>105</v>
      </c>
      <c r="AA629" t="s">
        <v>42</v>
      </c>
    </row>
    <row r="630" spans="1:27" x14ac:dyDescent="0.3">
      <c r="A630">
        <v>2</v>
      </c>
      <c r="B630" t="s">
        <v>25</v>
      </c>
      <c r="C630">
        <v>1</v>
      </c>
      <c r="D630" t="s">
        <v>26</v>
      </c>
      <c r="E630" t="s">
        <v>99</v>
      </c>
      <c r="F630" t="s">
        <v>13</v>
      </c>
      <c r="G630" t="s">
        <v>1203</v>
      </c>
      <c r="H630" s="3">
        <v>0.2</v>
      </c>
      <c r="I630" s="5">
        <v>42709</v>
      </c>
      <c r="J630" s="5" t="str">
        <f t="shared" si="18"/>
        <v>September</v>
      </c>
      <c r="K630" s="7">
        <f t="shared" si="19"/>
        <v>2016</v>
      </c>
      <c r="L630" t="s">
        <v>5896</v>
      </c>
      <c r="M630" t="s">
        <v>102</v>
      </c>
      <c r="N630">
        <v>19134</v>
      </c>
      <c r="O630">
        <v>396</v>
      </c>
      <c r="P630" t="s">
        <v>3846</v>
      </c>
      <c r="Q630">
        <v>118</v>
      </c>
      <c r="R630">
        <v>7</v>
      </c>
      <c r="S630" t="s">
        <v>104</v>
      </c>
      <c r="U630">
        <v>117.61</v>
      </c>
      <c r="V630">
        <v>348</v>
      </c>
      <c r="W630" t="s">
        <v>33</v>
      </c>
      <c r="X630" s="5">
        <v>42711</v>
      </c>
      <c r="Y630" t="s">
        <v>130</v>
      </c>
      <c r="Z630" t="s">
        <v>105</v>
      </c>
      <c r="AA630" t="s">
        <v>119</v>
      </c>
    </row>
    <row r="631" spans="1:27" x14ac:dyDescent="0.3">
      <c r="A631">
        <v>2</v>
      </c>
      <c r="B631" t="s">
        <v>43</v>
      </c>
      <c r="C631">
        <v>3</v>
      </c>
      <c r="D631" t="s">
        <v>26</v>
      </c>
      <c r="E631" t="s">
        <v>457</v>
      </c>
      <c r="F631" t="s">
        <v>13</v>
      </c>
      <c r="G631" t="s">
        <v>2138</v>
      </c>
      <c r="H631" s="3">
        <v>0</v>
      </c>
      <c r="I631" s="5">
        <v>42688</v>
      </c>
      <c r="J631" s="5" t="str">
        <f t="shared" si="18"/>
        <v>September</v>
      </c>
      <c r="K631" s="7">
        <f t="shared" si="19"/>
        <v>2016</v>
      </c>
      <c r="L631" t="s">
        <v>3484</v>
      </c>
      <c r="M631" t="s">
        <v>102</v>
      </c>
      <c r="N631">
        <v>6824</v>
      </c>
      <c r="O631">
        <v>35</v>
      </c>
      <c r="P631" t="s">
        <v>586</v>
      </c>
      <c r="Q631">
        <v>21</v>
      </c>
      <c r="R631">
        <v>10</v>
      </c>
      <c r="S631" t="s">
        <v>104</v>
      </c>
      <c r="U631">
        <v>21.02</v>
      </c>
      <c r="V631">
        <v>44</v>
      </c>
      <c r="W631" t="s">
        <v>19</v>
      </c>
      <c r="X631" s="5">
        <v>42690</v>
      </c>
      <c r="Y631" t="s">
        <v>20</v>
      </c>
      <c r="Z631" t="s">
        <v>461</v>
      </c>
      <c r="AA631" t="s">
        <v>54</v>
      </c>
    </row>
    <row r="632" spans="1:27" x14ac:dyDescent="0.3">
      <c r="A632">
        <v>2</v>
      </c>
      <c r="B632" t="s">
        <v>43</v>
      </c>
      <c r="C632">
        <v>3</v>
      </c>
      <c r="D632" t="s">
        <v>50</v>
      </c>
      <c r="E632" t="s">
        <v>457</v>
      </c>
      <c r="F632" t="s">
        <v>13</v>
      </c>
      <c r="G632" t="s">
        <v>2138</v>
      </c>
      <c r="H632" s="3">
        <v>0</v>
      </c>
      <c r="I632" s="5">
        <v>42688</v>
      </c>
      <c r="J632" s="5" t="str">
        <f t="shared" si="18"/>
        <v>September</v>
      </c>
      <c r="K632" s="7">
        <f t="shared" si="19"/>
        <v>2016</v>
      </c>
      <c r="L632" t="s">
        <v>3484</v>
      </c>
      <c r="M632" t="s">
        <v>102</v>
      </c>
      <c r="N632">
        <v>6824</v>
      </c>
      <c r="O632">
        <v>1296</v>
      </c>
      <c r="P632" t="s">
        <v>4884</v>
      </c>
      <c r="Q632">
        <v>233</v>
      </c>
      <c r="R632">
        <v>7</v>
      </c>
      <c r="S632" t="s">
        <v>104</v>
      </c>
      <c r="U632">
        <v>233.22</v>
      </c>
      <c r="V632">
        <v>833</v>
      </c>
      <c r="W632" t="s">
        <v>19</v>
      </c>
      <c r="X632" s="5">
        <v>42690</v>
      </c>
      <c r="Y632" t="s">
        <v>20</v>
      </c>
      <c r="Z632" t="s">
        <v>461</v>
      </c>
      <c r="AA632" t="s">
        <v>52</v>
      </c>
    </row>
    <row r="633" spans="1:27" x14ac:dyDescent="0.3">
      <c r="A633">
        <v>5</v>
      </c>
      <c r="B633" t="s">
        <v>43</v>
      </c>
      <c r="C633">
        <v>6</v>
      </c>
      <c r="D633" t="s">
        <v>26</v>
      </c>
      <c r="E633" t="s">
        <v>171</v>
      </c>
      <c r="F633" t="s">
        <v>13</v>
      </c>
      <c r="G633" t="s">
        <v>2050</v>
      </c>
      <c r="H633" s="3">
        <v>0</v>
      </c>
      <c r="I633" s="5">
        <v>42585</v>
      </c>
      <c r="J633" s="5" t="str">
        <f t="shared" si="18"/>
        <v>September</v>
      </c>
      <c r="K633" s="7">
        <f t="shared" si="19"/>
        <v>2016</v>
      </c>
      <c r="L633" t="s">
        <v>4051</v>
      </c>
      <c r="M633" t="s">
        <v>102</v>
      </c>
      <c r="N633">
        <v>10035</v>
      </c>
      <c r="O633">
        <v>1674</v>
      </c>
      <c r="P633" t="s">
        <v>2807</v>
      </c>
      <c r="Q633">
        <v>19</v>
      </c>
      <c r="R633">
        <v>2</v>
      </c>
      <c r="S633" t="s">
        <v>104</v>
      </c>
      <c r="U633">
        <v>18.78</v>
      </c>
      <c r="V633">
        <v>40</v>
      </c>
      <c r="W633" t="s">
        <v>19</v>
      </c>
      <c r="X633" s="5">
        <v>42590</v>
      </c>
      <c r="Y633" t="s">
        <v>39</v>
      </c>
      <c r="Z633" t="s">
        <v>175</v>
      </c>
      <c r="AA633" t="s">
        <v>64</v>
      </c>
    </row>
    <row r="634" spans="1:27" x14ac:dyDescent="0.3">
      <c r="A634">
        <v>5</v>
      </c>
      <c r="B634" t="s">
        <v>43</v>
      </c>
      <c r="C634">
        <v>6</v>
      </c>
      <c r="D634" t="s">
        <v>26</v>
      </c>
      <c r="E634" t="s">
        <v>171</v>
      </c>
      <c r="F634" t="s">
        <v>13</v>
      </c>
      <c r="G634" t="s">
        <v>2050</v>
      </c>
      <c r="H634" s="3">
        <v>0</v>
      </c>
      <c r="I634" s="5">
        <v>42585</v>
      </c>
      <c r="J634" s="5" t="str">
        <f t="shared" si="18"/>
        <v>September</v>
      </c>
      <c r="K634" s="7">
        <f t="shared" si="19"/>
        <v>2016</v>
      </c>
      <c r="L634" t="s">
        <v>4051</v>
      </c>
      <c r="M634" t="s">
        <v>102</v>
      </c>
      <c r="N634">
        <v>10035</v>
      </c>
      <c r="O634">
        <v>1503</v>
      </c>
      <c r="P634" t="s">
        <v>3908</v>
      </c>
      <c r="Q634">
        <v>6</v>
      </c>
      <c r="R634">
        <v>2</v>
      </c>
      <c r="S634" t="s">
        <v>104</v>
      </c>
      <c r="U634">
        <v>5.77</v>
      </c>
      <c r="V634">
        <v>21</v>
      </c>
      <c r="W634" t="s">
        <v>19</v>
      </c>
      <c r="X634" s="5">
        <v>42590</v>
      </c>
      <c r="Y634" t="s">
        <v>39</v>
      </c>
      <c r="Z634" t="s">
        <v>175</v>
      </c>
      <c r="AA634" t="s">
        <v>42</v>
      </c>
    </row>
    <row r="635" spans="1:27" x14ac:dyDescent="0.3">
      <c r="A635">
        <v>5</v>
      </c>
      <c r="B635" t="s">
        <v>43</v>
      </c>
      <c r="C635">
        <v>6</v>
      </c>
      <c r="D635" t="s">
        <v>26</v>
      </c>
      <c r="E635" t="s">
        <v>171</v>
      </c>
      <c r="F635" t="s">
        <v>13</v>
      </c>
      <c r="G635" t="s">
        <v>2050</v>
      </c>
      <c r="H635" s="3">
        <v>0</v>
      </c>
      <c r="I635" s="5">
        <v>42585</v>
      </c>
      <c r="J635" s="5" t="str">
        <f t="shared" si="18"/>
        <v>September</v>
      </c>
      <c r="K635" s="7">
        <f t="shared" si="19"/>
        <v>2016</v>
      </c>
      <c r="L635" t="s">
        <v>4051</v>
      </c>
      <c r="M635" t="s">
        <v>102</v>
      </c>
      <c r="N635">
        <v>10035</v>
      </c>
      <c r="O635">
        <v>73</v>
      </c>
      <c r="P635" t="s">
        <v>3095</v>
      </c>
      <c r="Q635">
        <v>27</v>
      </c>
      <c r="R635">
        <v>10</v>
      </c>
      <c r="S635" t="s">
        <v>104</v>
      </c>
      <c r="U635">
        <v>26.6</v>
      </c>
      <c r="V635">
        <v>102</v>
      </c>
      <c r="W635" t="s">
        <v>19</v>
      </c>
      <c r="X635" s="5">
        <v>42590</v>
      </c>
      <c r="Y635" t="s">
        <v>39</v>
      </c>
      <c r="Z635" t="s">
        <v>175</v>
      </c>
      <c r="AA635" t="s">
        <v>356</v>
      </c>
    </row>
    <row r="636" spans="1:27" x14ac:dyDescent="0.3">
      <c r="A636">
        <v>3</v>
      </c>
      <c r="B636" t="s">
        <v>25</v>
      </c>
      <c r="C636">
        <v>1</v>
      </c>
      <c r="D636" t="s">
        <v>26</v>
      </c>
      <c r="E636" t="s">
        <v>1030</v>
      </c>
      <c r="F636" t="s">
        <v>13</v>
      </c>
      <c r="G636" t="s">
        <v>5704</v>
      </c>
      <c r="H636" s="3">
        <v>0</v>
      </c>
      <c r="I636" s="5">
        <v>42696</v>
      </c>
      <c r="J636" s="5" t="str">
        <f t="shared" si="18"/>
        <v>September</v>
      </c>
      <c r="K636" s="7">
        <f t="shared" si="19"/>
        <v>2016</v>
      </c>
      <c r="L636" t="s">
        <v>5914</v>
      </c>
      <c r="M636" t="s">
        <v>16</v>
      </c>
      <c r="N636">
        <v>30318</v>
      </c>
      <c r="O636">
        <v>788</v>
      </c>
      <c r="P636" t="s">
        <v>5915</v>
      </c>
      <c r="Q636">
        <v>5</v>
      </c>
      <c r="R636">
        <v>2</v>
      </c>
      <c r="S636" t="s">
        <v>18</v>
      </c>
      <c r="U636">
        <v>4.88</v>
      </c>
      <c r="V636">
        <v>10</v>
      </c>
      <c r="W636" t="s">
        <v>33</v>
      </c>
      <c r="X636" s="5">
        <v>42699</v>
      </c>
      <c r="Y636" t="s">
        <v>130</v>
      </c>
      <c r="Z636" t="s">
        <v>761</v>
      </c>
      <c r="AA636" t="s">
        <v>64</v>
      </c>
    </row>
    <row r="637" spans="1:27" x14ac:dyDescent="0.3">
      <c r="A637">
        <v>6</v>
      </c>
      <c r="B637" t="s">
        <v>10</v>
      </c>
      <c r="C637">
        <v>6</v>
      </c>
      <c r="D637" t="s">
        <v>11</v>
      </c>
      <c r="E637" t="s">
        <v>2738</v>
      </c>
      <c r="F637" t="s">
        <v>13</v>
      </c>
      <c r="G637" t="s">
        <v>301</v>
      </c>
      <c r="H637" s="3">
        <v>0.2</v>
      </c>
      <c r="I637" s="5">
        <v>42623</v>
      </c>
      <c r="J637" s="5" t="str">
        <f t="shared" si="18"/>
        <v>September</v>
      </c>
      <c r="K637" s="7">
        <f t="shared" si="19"/>
        <v>2016</v>
      </c>
      <c r="L637" t="s">
        <v>2739</v>
      </c>
      <c r="M637" t="s">
        <v>30</v>
      </c>
      <c r="N637">
        <v>97030</v>
      </c>
      <c r="O637">
        <v>786</v>
      </c>
      <c r="P637" t="s">
        <v>1476</v>
      </c>
      <c r="Q637">
        <v>149</v>
      </c>
      <c r="R637">
        <v>5</v>
      </c>
      <c r="S637" t="s">
        <v>32</v>
      </c>
      <c r="U637">
        <v>148.69999999999999</v>
      </c>
      <c r="V637">
        <v>1487</v>
      </c>
      <c r="W637" t="s">
        <v>19</v>
      </c>
      <c r="X637" s="5">
        <v>42629</v>
      </c>
      <c r="Y637" t="s">
        <v>39</v>
      </c>
      <c r="Z637" t="s">
        <v>262</v>
      </c>
      <c r="AA637" t="s">
        <v>24</v>
      </c>
    </row>
    <row r="638" spans="1:27" x14ac:dyDescent="0.3">
      <c r="A638">
        <v>6</v>
      </c>
      <c r="B638" t="s">
        <v>10</v>
      </c>
      <c r="C638">
        <v>6</v>
      </c>
      <c r="D638" t="s">
        <v>26</v>
      </c>
      <c r="E638" t="s">
        <v>2738</v>
      </c>
      <c r="F638" t="s">
        <v>13</v>
      </c>
      <c r="G638" t="s">
        <v>301</v>
      </c>
      <c r="H638" s="3">
        <v>0.2</v>
      </c>
      <c r="I638" s="5">
        <v>42623</v>
      </c>
      <c r="J638" s="5" t="str">
        <f t="shared" si="18"/>
        <v>September</v>
      </c>
      <c r="K638" s="7">
        <f t="shared" si="19"/>
        <v>2016</v>
      </c>
      <c r="L638" t="s">
        <v>2739</v>
      </c>
      <c r="M638" t="s">
        <v>30</v>
      </c>
      <c r="N638">
        <v>97030</v>
      </c>
      <c r="O638">
        <v>1255</v>
      </c>
      <c r="P638" t="s">
        <v>3671</v>
      </c>
      <c r="Q638">
        <v>8</v>
      </c>
      <c r="R638">
        <v>7</v>
      </c>
      <c r="S638" t="s">
        <v>32</v>
      </c>
      <c r="U638">
        <v>7.6</v>
      </c>
      <c r="V638">
        <v>22</v>
      </c>
      <c r="W638" t="s">
        <v>19</v>
      </c>
      <c r="X638" s="5">
        <v>42629</v>
      </c>
      <c r="Y638" t="s">
        <v>39</v>
      </c>
      <c r="Z638" t="s">
        <v>262</v>
      </c>
      <c r="AA638" t="s">
        <v>119</v>
      </c>
    </row>
    <row r="639" spans="1:27" x14ac:dyDescent="0.3">
      <c r="A639">
        <v>1</v>
      </c>
      <c r="B639" t="s">
        <v>10</v>
      </c>
      <c r="C639">
        <v>1</v>
      </c>
      <c r="D639" t="s">
        <v>11</v>
      </c>
      <c r="E639" t="s">
        <v>2056</v>
      </c>
      <c r="F639" t="s">
        <v>13</v>
      </c>
      <c r="G639" t="s">
        <v>695</v>
      </c>
      <c r="H639" s="3">
        <v>0</v>
      </c>
      <c r="I639" s="5">
        <v>42408</v>
      </c>
      <c r="J639" s="5" t="str">
        <f t="shared" si="18"/>
        <v>September</v>
      </c>
      <c r="K639" s="7">
        <f t="shared" si="19"/>
        <v>2016</v>
      </c>
      <c r="L639" t="s">
        <v>6869</v>
      </c>
      <c r="M639" t="s">
        <v>30</v>
      </c>
      <c r="N639">
        <v>89031</v>
      </c>
      <c r="O639">
        <v>1055</v>
      </c>
      <c r="P639" t="s">
        <v>5445</v>
      </c>
      <c r="Q639">
        <v>6</v>
      </c>
      <c r="R639">
        <v>2</v>
      </c>
      <c r="S639" t="s">
        <v>32</v>
      </c>
      <c r="U639">
        <v>5.53</v>
      </c>
      <c r="V639">
        <v>15</v>
      </c>
      <c r="W639" t="s">
        <v>76</v>
      </c>
      <c r="X639" s="5">
        <v>42409</v>
      </c>
      <c r="Y639" t="s">
        <v>130</v>
      </c>
      <c r="Z639" t="s">
        <v>831</v>
      </c>
      <c r="AA639" t="s">
        <v>47</v>
      </c>
    </row>
    <row r="640" spans="1:27" x14ac:dyDescent="0.3">
      <c r="A640">
        <v>7</v>
      </c>
      <c r="B640" t="s">
        <v>25</v>
      </c>
      <c r="C640">
        <v>6</v>
      </c>
      <c r="D640" t="s">
        <v>11</v>
      </c>
      <c r="E640" t="s">
        <v>27</v>
      </c>
      <c r="F640" t="s">
        <v>13</v>
      </c>
      <c r="G640" t="s">
        <v>1515</v>
      </c>
      <c r="H640" s="3">
        <v>0.2</v>
      </c>
      <c r="I640" s="5">
        <v>42678</v>
      </c>
      <c r="J640" s="5" t="str">
        <f t="shared" si="18"/>
        <v>September</v>
      </c>
      <c r="K640" s="7">
        <f t="shared" si="19"/>
        <v>2016</v>
      </c>
      <c r="L640" t="s">
        <v>2728</v>
      </c>
      <c r="M640" t="s">
        <v>30</v>
      </c>
      <c r="N640">
        <v>90045</v>
      </c>
      <c r="O640">
        <v>318</v>
      </c>
      <c r="P640" t="s">
        <v>856</v>
      </c>
      <c r="Q640">
        <v>-65</v>
      </c>
      <c r="R640">
        <v>4</v>
      </c>
      <c r="S640" t="s">
        <v>32</v>
      </c>
      <c r="U640">
        <v>-64.540000000000006</v>
      </c>
      <c r="V640">
        <v>574</v>
      </c>
      <c r="W640" t="s">
        <v>19</v>
      </c>
      <c r="X640" s="5">
        <v>42685</v>
      </c>
      <c r="Y640" t="s">
        <v>39</v>
      </c>
      <c r="Z640" t="s">
        <v>34</v>
      </c>
      <c r="AA640" t="s">
        <v>41</v>
      </c>
    </row>
    <row r="641" spans="1:27" x14ac:dyDescent="0.3">
      <c r="A641">
        <v>7</v>
      </c>
      <c r="B641" t="s">
        <v>25</v>
      </c>
      <c r="C641">
        <v>6</v>
      </c>
      <c r="D641" t="s">
        <v>26</v>
      </c>
      <c r="E641" t="s">
        <v>27</v>
      </c>
      <c r="F641" t="s">
        <v>13</v>
      </c>
      <c r="G641" t="s">
        <v>1515</v>
      </c>
      <c r="H641" s="3">
        <v>0</v>
      </c>
      <c r="I641" s="5">
        <v>42678</v>
      </c>
      <c r="J641" s="5" t="str">
        <f t="shared" si="18"/>
        <v>September</v>
      </c>
      <c r="K641" s="7">
        <f t="shared" si="19"/>
        <v>2016</v>
      </c>
      <c r="L641" t="s">
        <v>2728</v>
      </c>
      <c r="M641" t="s">
        <v>30</v>
      </c>
      <c r="N641">
        <v>90045</v>
      </c>
      <c r="O641">
        <v>1803</v>
      </c>
      <c r="P641" t="s">
        <v>3336</v>
      </c>
      <c r="Q641">
        <v>9</v>
      </c>
      <c r="R641">
        <v>3</v>
      </c>
      <c r="S641" t="s">
        <v>32</v>
      </c>
      <c r="U641">
        <v>9.33</v>
      </c>
      <c r="V641">
        <v>19</v>
      </c>
      <c r="W641" t="s">
        <v>19</v>
      </c>
      <c r="X641" s="5">
        <v>42685</v>
      </c>
      <c r="Y641" t="s">
        <v>39</v>
      </c>
      <c r="Z641" t="s">
        <v>34</v>
      </c>
      <c r="AA641" t="s">
        <v>64</v>
      </c>
    </row>
    <row r="642" spans="1:27" x14ac:dyDescent="0.3">
      <c r="A642">
        <v>7</v>
      </c>
      <c r="B642" t="s">
        <v>25</v>
      </c>
      <c r="C642">
        <v>6</v>
      </c>
      <c r="D642" t="s">
        <v>26</v>
      </c>
      <c r="E642" t="s">
        <v>27</v>
      </c>
      <c r="F642" t="s">
        <v>13</v>
      </c>
      <c r="G642" t="s">
        <v>1515</v>
      </c>
      <c r="H642" s="3">
        <v>0.2</v>
      </c>
      <c r="I642" s="5">
        <v>42678</v>
      </c>
      <c r="J642" s="5" t="str">
        <f t="shared" ref="J642:J705" si="20">TEXT($I$2,"mmmm")</f>
        <v>September</v>
      </c>
      <c r="K642" s="7">
        <f t="shared" si="19"/>
        <v>2016</v>
      </c>
      <c r="L642" t="s">
        <v>2728</v>
      </c>
      <c r="M642" t="s">
        <v>30</v>
      </c>
      <c r="N642">
        <v>90045</v>
      </c>
      <c r="O642">
        <v>408</v>
      </c>
      <c r="P642" t="s">
        <v>1451</v>
      </c>
      <c r="Q642">
        <v>8</v>
      </c>
      <c r="R642">
        <v>3</v>
      </c>
      <c r="S642" t="s">
        <v>32</v>
      </c>
      <c r="U642">
        <v>8.23</v>
      </c>
      <c r="V642">
        <v>22</v>
      </c>
      <c r="W642" t="s">
        <v>19</v>
      </c>
      <c r="X642" s="5">
        <v>42685</v>
      </c>
      <c r="Y642" t="s">
        <v>39</v>
      </c>
      <c r="Z642" t="s">
        <v>34</v>
      </c>
      <c r="AA642" t="s">
        <v>54</v>
      </c>
    </row>
    <row r="643" spans="1:27" x14ac:dyDescent="0.3">
      <c r="A643">
        <v>7</v>
      </c>
      <c r="B643" t="s">
        <v>25</v>
      </c>
      <c r="C643">
        <v>6</v>
      </c>
      <c r="D643" t="s">
        <v>50</v>
      </c>
      <c r="E643" t="s">
        <v>27</v>
      </c>
      <c r="F643" t="s">
        <v>13</v>
      </c>
      <c r="G643" t="s">
        <v>1515</v>
      </c>
      <c r="H643" s="3">
        <v>0.2</v>
      </c>
      <c r="I643" s="5">
        <v>42678</v>
      </c>
      <c r="J643" s="5" t="str">
        <f t="shared" si="20"/>
        <v>September</v>
      </c>
      <c r="K643" s="7">
        <f t="shared" ref="K643:K706" si="21">YEAR(I643)</f>
        <v>2016</v>
      </c>
      <c r="L643" t="s">
        <v>2728</v>
      </c>
      <c r="M643" t="s">
        <v>30</v>
      </c>
      <c r="N643">
        <v>90045</v>
      </c>
      <c r="O643">
        <v>803</v>
      </c>
      <c r="P643" t="s">
        <v>5177</v>
      </c>
      <c r="Q643">
        <v>140</v>
      </c>
      <c r="R643">
        <v>4</v>
      </c>
      <c r="S643" t="s">
        <v>32</v>
      </c>
      <c r="U643">
        <v>139.99</v>
      </c>
      <c r="V643">
        <v>448</v>
      </c>
      <c r="W643" t="s">
        <v>19</v>
      </c>
      <c r="X643" s="5">
        <v>42685</v>
      </c>
      <c r="Y643" t="s">
        <v>39</v>
      </c>
      <c r="Z643" t="s">
        <v>34</v>
      </c>
      <c r="AA643" t="s">
        <v>422</v>
      </c>
    </row>
    <row r="644" spans="1:27" x14ac:dyDescent="0.3">
      <c r="A644">
        <v>7</v>
      </c>
      <c r="B644" t="s">
        <v>25</v>
      </c>
      <c r="C644">
        <v>6</v>
      </c>
      <c r="D644" t="s">
        <v>50</v>
      </c>
      <c r="E644" t="s">
        <v>27</v>
      </c>
      <c r="F644" t="s">
        <v>13</v>
      </c>
      <c r="G644" t="s">
        <v>1515</v>
      </c>
      <c r="H644" s="3">
        <v>0.2</v>
      </c>
      <c r="I644" s="5">
        <v>42678</v>
      </c>
      <c r="J644" s="5" t="str">
        <f t="shared" si="20"/>
        <v>September</v>
      </c>
      <c r="K644" s="7">
        <f t="shared" si="21"/>
        <v>2016</v>
      </c>
      <c r="L644" t="s">
        <v>2728</v>
      </c>
      <c r="M644" t="s">
        <v>30</v>
      </c>
      <c r="N644">
        <v>90045</v>
      </c>
      <c r="O644">
        <v>1296</v>
      </c>
      <c r="P644" t="s">
        <v>4884</v>
      </c>
      <c r="Q644">
        <v>67</v>
      </c>
      <c r="R644">
        <v>7</v>
      </c>
      <c r="S644" t="s">
        <v>32</v>
      </c>
      <c r="U644">
        <v>66.63</v>
      </c>
      <c r="V644">
        <v>666</v>
      </c>
      <c r="W644" t="s">
        <v>19</v>
      </c>
      <c r="X644" s="5">
        <v>42685</v>
      </c>
      <c r="Y644" t="s">
        <v>39</v>
      </c>
      <c r="Z644" t="s">
        <v>34</v>
      </c>
      <c r="AA644" t="s">
        <v>52</v>
      </c>
    </row>
    <row r="645" spans="1:27" x14ac:dyDescent="0.3">
      <c r="A645">
        <v>3</v>
      </c>
      <c r="B645" t="s">
        <v>25</v>
      </c>
      <c r="C645">
        <v>1</v>
      </c>
      <c r="D645" t="s">
        <v>11</v>
      </c>
      <c r="E645" t="s">
        <v>171</v>
      </c>
      <c r="F645" t="s">
        <v>13</v>
      </c>
      <c r="G645" t="s">
        <v>1562</v>
      </c>
      <c r="H645" s="3">
        <v>0.1</v>
      </c>
      <c r="I645" s="5">
        <v>42633</v>
      </c>
      <c r="J645" s="5" t="str">
        <f t="shared" si="20"/>
        <v>September</v>
      </c>
      <c r="K645" s="7">
        <f t="shared" si="21"/>
        <v>2016</v>
      </c>
      <c r="L645" t="s">
        <v>1563</v>
      </c>
      <c r="M645" t="s">
        <v>102</v>
      </c>
      <c r="N645">
        <v>10011</v>
      </c>
      <c r="O645">
        <v>760</v>
      </c>
      <c r="P645" t="s">
        <v>1564</v>
      </c>
      <c r="Q645">
        <v>140</v>
      </c>
      <c r="R645">
        <v>2</v>
      </c>
      <c r="S645" t="s">
        <v>104</v>
      </c>
      <c r="U645">
        <v>140.4</v>
      </c>
      <c r="V645">
        <v>632</v>
      </c>
      <c r="W645" t="s">
        <v>19</v>
      </c>
      <c r="X645" s="5">
        <v>42636</v>
      </c>
      <c r="Y645" t="s">
        <v>130</v>
      </c>
      <c r="Z645" t="s">
        <v>175</v>
      </c>
      <c r="AA645" t="s">
        <v>24</v>
      </c>
    </row>
    <row r="646" spans="1:27" x14ac:dyDescent="0.3">
      <c r="A646">
        <v>3</v>
      </c>
      <c r="B646" t="s">
        <v>25</v>
      </c>
      <c r="C646">
        <v>1</v>
      </c>
      <c r="D646" t="s">
        <v>11</v>
      </c>
      <c r="E646" t="s">
        <v>171</v>
      </c>
      <c r="F646" t="s">
        <v>13</v>
      </c>
      <c r="G646" t="s">
        <v>1562</v>
      </c>
      <c r="H646" s="3">
        <v>0.2</v>
      </c>
      <c r="I646" s="5">
        <v>42633</v>
      </c>
      <c r="J646" s="5" t="str">
        <f t="shared" si="20"/>
        <v>September</v>
      </c>
      <c r="K646" s="7">
        <f t="shared" si="21"/>
        <v>2016</v>
      </c>
      <c r="L646" t="s">
        <v>1563</v>
      </c>
      <c r="M646" t="s">
        <v>102</v>
      </c>
      <c r="N646">
        <v>10011</v>
      </c>
      <c r="O646">
        <v>530</v>
      </c>
      <c r="P646" t="s">
        <v>1570</v>
      </c>
      <c r="Q646">
        <v>-10</v>
      </c>
      <c r="R646">
        <v>2</v>
      </c>
      <c r="S646" t="s">
        <v>104</v>
      </c>
      <c r="U646">
        <v>-10.02</v>
      </c>
      <c r="V646">
        <v>802</v>
      </c>
      <c r="W646" t="s">
        <v>19</v>
      </c>
      <c r="X646" s="5">
        <v>42636</v>
      </c>
      <c r="Y646" t="s">
        <v>130</v>
      </c>
      <c r="Z646" t="s">
        <v>175</v>
      </c>
      <c r="AA646" t="s">
        <v>22</v>
      </c>
    </row>
    <row r="647" spans="1:27" x14ac:dyDescent="0.3">
      <c r="A647">
        <v>3</v>
      </c>
      <c r="B647" t="s">
        <v>25</v>
      </c>
      <c r="C647">
        <v>1</v>
      </c>
      <c r="D647" t="s">
        <v>26</v>
      </c>
      <c r="E647" t="s">
        <v>171</v>
      </c>
      <c r="F647" t="s">
        <v>13</v>
      </c>
      <c r="G647" t="s">
        <v>1562</v>
      </c>
      <c r="H647" s="3">
        <v>0</v>
      </c>
      <c r="I647" s="5">
        <v>42633</v>
      </c>
      <c r="J647" s="5" t="str">
        <f t="shared" si="20"/>
        <v>September</v>
      </c>
      <c r="K647" s="7">
        <f t="shared" si="21"/>
        <v>2016</v>
      </c>
      <c r="L647" t="s">
        <v>1563</v>
      </c>
      <c r="M647" t="s">
        <v>102</v>
      </c>
      <c r="N647">
        <v>10011</v>
      </c>
      <c r="O647">
        <v>615</v>
      </c>
      <c r="P647" t="s">
        <v>2858</v>
      </c>
      <c r="Q647">
        <v>8</v>
      </c>
      <c r="R647">
        <v>1</v>
      </c>
      <c r="S647" t="s">
        <v>104</v>
      </c>
      <c r="U647">
        <v>8.0500000000000007</v>
      </c>
      <c r="V647">
        <v>31</v>
      </c>
      <c r="W647" t="s">
        <v>19</v>
      </c>
      <c r="X647" s="5">
        <v>42636</v>
      </c>
      <c r="Y647" t="s">
        <v>130</v>
      </c>
      <c r="Z647" t="s">
        <v>175</v>
      </c>
      <c r="AA647" t="s">
        <v>56</v>
      </c>
    </row>
    <row r="648" spans="1:27" x14ac:dyDescent="0.3">
      <c r="A648">
        <v>3</v>
      </c>
      <c r="B648" t="s">
        <v>25</v>
      </c>
      <c r="C648">
        <v>1</v>
      </c>
      <c r="D648" t="s">
        <v>26</v>
      </c>
      <c r="E648" t="s">
        <v>171</v>
      </c>
      <c r="F648" t="s">
        <v>13</v>
      </c>
      <c r="G648" t="s">
        <v>1562</v>
      </c>
      <c r="H648" s="3">
        <v>0</v>
      </c>
      <c r="I648" s="5">
        <v>42633</v>
      </c>
      <c r="J648" s="5" t="str">
        <f t="shared" si="20"/>
        <v>September</v>
      </c>
      <c r="K648" s="7">
        <f t="shared" si="21"/>
        <v>2016</v>
      </c>
      <c r="L648" t="s">
        <v>1563</v>
      </c>
      <c r="M648" t="s">
        <v>102</v>
      </c>
      <c r="N648">
        <v>10011</v>
      </c>
      <c r="O648">
        <v>193</v>
      </c>
      <c r="P648" t="s">
        <v>168</v>
      </c>
      <c r="Q648">
        <v>35</v>
      </c>
      <c r="R648">
        <v>6</v>
      </c>
      <c r="S648" t="s">
        <v>104</v>
      </c>
      <c r="U648">
        <v>35.33</v>
      </c>
      <c r="V648">
        <v>75</v>
      </c>
      <c r="W648" t="s">
        <v>19</v>
      </c>
      <c r="X648" s="5">
        <v>42636</v>
      </c>
      <c r="Y648" t="s">
        <v>130</v>
      </c>
      <c r="Z648" t="s">
        <v>175</v>
      </c>
      <c r="AA648" t="s">
        <v>35</v>
      </c>
    </row>
    <row r="649" spans="1:27" x14ac:dyDescent="0.3">
      <c r="A649">
        <v>3</v>
      </c>
      <c r="B649" t="s">
        <v>25</v>
      </c>
      <c r="C649">
        <v>1</v>
      </c>
      <c r="D649" t="s">
        <v>50</v>
      </c>
      <c r="E649" t="s">
        <v>171</v>
      </c>
      <c r="F649" t="s">
        <v>13</v>
      </c>
      <c r="G649" t="s">
        <v>1562</v>
      </c>
      <c r="H649" s="3">
        <v>0</v>
      </c>
      <c r="I649" s="5">
        <v>42633</v>
      </c>
      <c r="J649" s="5" t="str">
        <f t="shared" si="20"/>
        <v>September</v>
      </c>
      <c r="K649" s="7">
        <f t="shared" si="21"/>
        <v>2016</v>
      </c>
      <c r="L649" t="s">
        <v>1563</v>
      </c>
      <c r="M649" t="s">
        <v>102</v>
      </c>
      <c r="N649">
        <v>10011</v>
      </c>
      <c r="O649">
        <v>1228</v>
      </c>
      <c r="P649" t="s">
        <v>4739</v>
      </c>
      <c r="Q649">
        <v>157</v>
      </c>
      <c r="R649">
        <v>5</v>
      </c>
      <c r="S649" t="s">
        <v>104</v>
      </c>
      <c r="U649">
        <v>157.49</v>
      </c>
      <c r="V649">
        <v>630</v>
      </c>
      <c r="W649" t="s">
        <v>19</v>
      </c>
      <c r="X649" s="5">
        <v>42636</v>
      </c>
      <c r="Y649" t="s">
        <v>130</v>
      </c>
      <c r="Z649" t="s">
        <v>175</v>
      </c>
      <c r="AA649" t="s">
        <v>52</v>
      </c>
    </row>
    <row r="650" spans="1:27" x14ac:dyDescent="0.3">
      <c r="A650">
        <v>3</v>
      </c>
      <c r="B650" t="s">
        <v>25</v>
      </c>
      <c r="C650">
        <v>1</v>
      </c>
      <c r="D650" t="s">
        <v>50</v>
      </c>
      <c r="E650" t="s">
        <v>171</v>
      </c>
      <c r="F650" t="s">
        <v>13</v>
      </c>
      <c r="G650" t="s">
        <v>1562</v>
      </c>
      <c r="H650" s="3">
        <v>0</v>
      </c>
      <c r="I650" s="5">
        <v>42633</v>
      </c>
      <c r="J650" s="5" t="str">
        <f t="shared" si="20"/>
        <v>September</v>
      </c>
      <c r="K650" s="7">
        <f t="shared" si="21"/>
        <v>2016</v>
      </c>
      <c r="L650" t="s">
        <v>1563</v>
      </c>
      <c r="M650" t="s">
        <v>102</v>
      </c>
      <c r="N650">
        <v>10011</v>
      </c>
      <c r="O650">
        <v>1250</v>
      </c>
      <c r="P650" t="s">
        <v>4743</v>
      </c>
      <c r="Q650">
        <v>661</v>
      </c>
      <c r="R650">
        <v>9</v>
      </c>
      <c r="S650" t="s">
        <v>104</v>
      </c>
      <c r="U650">
        <v>661.46</v>
      </c>
      <c r="V650">
        <v>1350</v>
      </c>
      <c r="W650" t="s">
        <v>19</v>
      </c>
      <c r="X650" s="5">
        <v>42636</v>
      </c>
      <c r="Y650" t="s">
        <v>130</v>
      </c>
      <c r="Z650" t="s">
        <v>175</v>
      </c>
      <c r="AA650" t="s">
        <v>52</v>
      </c>
    </row>
    <row r="651" spans="1:27" x14ac:dyDescent="0.3">
      <c r="A651">
        <v>5</v>
      </c>
      <c r="B651" t="s">
        <v>43</v>
      </c>
      <c r="C651">
        <v>6</v>
      </c>
      <c r="D651" t="s">
        <v>50</v>
      </c>
      <c r="E651" t="s">
        <v>99</v>
      </c>
      <c r="F651" t="s">
        <v>13</v>
      </c>
      <c r="G651" t="s">
        <v>2258</v>
      </c>
      <c r="H651" s="3">
        <v>0.2</v>
      </c>
      <c r="I651" s="5">
        <v>42544</v>
      </c>
      <c r="J651" s="5" t="str">
        <f t="shared" si="20"/>
        <v>September</v>
      </c>
      <c r="K651" s="7">
        <f t="shared" si="21"/>
        <v>2016</v>
      </c>
      <c r="L651" t="s">
        <v>5077</v>
      </c>
      <c r="M651" t="s">
        <v>102</v>
      </c>
      <c r="N651">
        <v>19143</v>
      </c>
      <c r="O651">
        <v>1469</v>
      </c>
      <c r="P651" t="s">
        <v>842</v>
      </c>
      <c r="Q651">
        <v>1</v>
      </c>
      <c r="R651">
        <v>3</v>
      </c>
      <c r="S651" t="s">
        <v>104</v>
      </c>
      <c r="U651">
        <v>1.08</v>
      </c>
      <c r="V651">
        <v>86</v>
      </c>
      <c r="W651" t="s">
        <v>19</v>
      </c>
      <c r="X651" s="5">
        <v>42549</v>
      </c>
      <c r="Y651" t="s">
        <v>39</v>
      </c>
      <c r="Z651" t="s">
        <v>105</v>
      </c>
      <c r="AA651" t="s">
        <v>113</v>
      </c>
    </row>
    <row r="652" spans="1:27" x14ac:dyDescent="0.3">
      <c r="A652">
        <v>7</v>
      </c>
      <c r="B652" t="s">
        <v>25</v>
      </c>
      <c r="C652">
        <v>6</v>
      </c>
      <c r="D652" t="s">
        <v>26</v>
      </c>
      <c r="E652" t="s">
        <v>3909</v>
      </c>
      <c r="F652" t="s">
        <v>13</v>
      </c>
      <c r="G652" t="s">
        <v>1666</v>
      </c>
      <c r="H652" s="3">
        <v>0.2</v>
      </c>
      <c r="I652" s="5">
        <v>42620</v>
      </c>
      <c r="J652" s="5" t="str">
        <f t="shared" si="20"/>
        <v>September</v>
      </c>
      <c r="K652" s="7">
        <f t="shared" si="21"/>
        <v>2016</v>
      </c>
      <c r="L652" t="s">
        <v>3910</v>
      </c>
      <c r="M652" t="s">
        <v>73</v>
      </c>
      <c r="N652">
        <v>60543</v>
      </c>
      <c r="O652">
        <v>51</v>
      </c>
      <c r="P652" t="s">
        <v>2804</v>
      </c>
      <c r="Q652">
        <v>4</v>
      </c>
      <c r="R652">
        <v>5</v>
      </c>
      <c r="S652" t="s">
        <v>75</v>
      </c>
      <c r="U652">
        <v>4.1100000000000003</v>
      </c>
      <c r="V652">
        <v>13</v>
      </c>
      <c r="W652" t="s">
        <v>19</v>
      </c>
      <c r="X652" s="5">
        <v>42627</v>
      </c>
      <c r="Y652" t="s">
        <v>39</v>
      </c>
      <c r="Z652" t="s">
        <v>139</v>
      </c>
      <c r="AA652" t="s">
        <v>176</v>
      </c>
    </row>
    <row r="653" spans="1:27" x14ac:dyDescent="0.3">
      <c r="A653">
        <v>7</v>
      </c>
      <c r="B653" t="s">
        <v>25</v>
      </c>
      <c r="C653">
        <v>6</v>
      </c>
      <c r="D653" t="s">
        <v>26</v>
      </c>
      <c r="E653" t="s">
        <v>3909</v>
      </c>
      <c r="F653" t="s">
        <v>13</v>
      </c>
      <c r="G653" t="s">
        <v>1666</v>
      </c>
      <c r="H653" s="3">
        <v>0.8</v>
      </c>
      <c r="I653" s="5">
        <v>42620</v>
      </c>
      <c r="J653" s="5" t="str">
        <f t="shared" si="20"/>
        <v>September</v>
      </c>
      <c r="K653" s="7">
        <f t="shared" si="21"/>
        <v>2016</v>
      </c>
      <c r="L653" t="s">
        <v>3910</v>
      </c>
      <c r="M653" t="s">
        <v>73</v>
      </c>
      <c r="N653">
        <v>60543</v>
      </c>
      <c r="O653">
        <v>249</v>
      </c>
      <c r="P653" t="s">
        <v>3421</v>
      </c>
      <c r="Q653">
        <v>-7</v>
      </c>
      <c r="R653">
        <v>3</v>
      </c>
      <c r="S653" t="s">
        <v>75</v>
      </c>
      <c r="U653">
        <v>-6.51</v>
      </c>
      <c r="V653">
        <v>4</v>
      </c>
      <c r="W653" t="s">
        <v>19</v>
      </c>
      <c r="X653" s="5">
        <v>42627</v>
      </c>
      <c r="Y653" t="s">
        <v>39</v>
      </c>
      <c r="Z653" t="s">
        <v>139</v>
      </c>
      <c r="AA653" t="s">
        <v>54</v>
      </c>
    </row>
    <row r="654" spans="1:27" x14ac:dyDescent="0.3">
      <c r="A654">
        <v>7</v>
      </c>
      <c r="B654" t="s">
        <v>25</v>
      </c>
      <c r="C654">
        <v>6</v>
      </c>
      <c r="D654" t="s">
        <v>26</v>
      </c>
      <c r="E654" t="s">
        <v>3909</v>
      </c>
      <c r="F654" t="s">
        <v>13</v>
      </c>
      <c r="G654" t="s">
        <v>1666</v>
      </c>
      <c r="H654" s="3">
        <v>0.8</v>
      </c>
      <c r="I654" s="5">
        <v>42620</v>
      </c>
      <c r="J654" s="5" t="str">
        <f t="shared" si="20"/>
        <v>September</v>
      </c>
      <c r="K654" s="7">
        <f t="shared" si="21"/>
        <v>2016</v>
      </c>
      <c r="L654" t="s">
        <v>3910</v>
      </c>
      <c r="M654" t="s">
        <v>73</v>
      </c>
      <c r="N654">
        <v>60543</v>
      </c>
      <c r="O654">
        <v>897</v>
      </c>
      <c r="P654" t="s">
        <v>1314</v>
      </c>
      <c r="Q654">
        <v>-534</v>
      </c>
      <c r="R654">
        <v>5</v>
      </c>
      <c r="S654" t="s">
        <v>75</v>
      </c>
      <c r="U654">
        <v>-533.73</v>
      </c>
      <c r="V654">
        <v>305</v>
      </c>
      <c r="W654" t="s">
        <v>19</v>
      </c>
      <c r="X654" s="5">
        <v>42627</v>
      </c>
      <c r="Y654" t="s">
        <v>39</v>
      </c>
      <c r="Z654" t="s">
        <v>139</v>
      </c>
      <c r="AA654" t="s">
        <v>54</v>
      </c>
    </row>
    <row r="655" spans="1:27" x14ac:dyDescent="0.3">
      <c r="A655">
        <v>4</v>
      </c>
      <c r="B655" t="s">
        <v>43</v>
      </c>
      <c r="C655">
        <v>6</v>
      </c>
      <c r="D655" t="s">
        <v>26</v>
      </c>
      <c r="E655" t="s">
        <v>122</v>
      </c>
      <c r="F655" t="s">
        <v>13</v>
      </c>
      <c r="G655" t="s">
        <v>2376</v>
      </c>
      <c r="H655" s="3">
        <v>0.8</v>
      </c>
      <c r="I655" s="5">
        <v>42607</v>
      </c>
      <c r="J655" s="5" t="str">
        <f t="shared" si="20"/>
        <v>September</v>
      </c>
      <c r="K655" s="7">
        <f t="shared" si="21"/>
        <v>2016</v>
      </c>
      <c r="L655" t="s">
        <v>3970</v>
      </c>
      <c r="M655" t="s">
        <v>73</v>
      </c>
      <c r="N655">
        <v>77070</v>
      </c>
      <c r="O655">
        <v>1492</v>
      </c>
      <c r="P655" t="s">
        <v>8172</v>
      </c>
      <c r="Q655">
        <v>-20</v>
      </c>
      <c r="R655">
        <v>3</v>
      </c>
      <c r="S655" t="s">
        <v>75</v>
      </c>
      <c r="U655">
        <v>-19.809999999999999</v>
      </c>
      <c r="V655">
        <v>12</v>
      </c>
      <c r="W655" t="s">
        <v>19</v>
      </c>
      <c r="X655" s="5">
        <v>42611</v>
      </c>
      <c r="Y655" t="s">
        <v>39</v>
      </c>
      <c r="Z655" t="s">
        <v>77</v>
      </c>
      <c r="AA655" t="s">
        <v>54</v>
      </c>
    </row>
    <row r="656" spans="1:27" x14ac:dyDescent="0.3">
      <c r="A656">
        <v>4</v>
      </c>
      <c r="B656" t="s">
        <v>43</v>
      </c>
      <c r="C656">
        <v>6</v>
      </c>
      <c r="D656" t="s">
        <v>26</v>
      </c>
      <c r="E656" t="s">
        <v>122</v>
      </c>
      <c r="F656" t="s">
        <v>13</v>
      </c>
      <c r="G656" t="s">
        <v>2376</v>
      </c>
      <c r="H656" s="3">
        <v>0.8</v>
      </c>
      <c r="I656" s="5">
        <v>42607</v>
      </c>
      <c r="J656" s="5" t="str">
        <f t="shared" si="20"/>
        <v>September</v>
      </c>
      <c r="K656" s="7">
        <f t="shared" si="21"/>
        <v>2016</v>
      </c>
      <c r="L656" t="s">
        <v>3970</v>
      </c>
      <c r="M656" t="s">
        <v>73</v>
      </c>
      <c r="N656">
        <v>77070</v>
      </c>
      <c r="O656">
        <v>1639</v>
      </c>
      <c r="P656" t="s">
        <v>8269</v>
      </c>
      <c r="Q656">
        <v>-40</v>
      </c>
      <c r="R656">
        <v>3</v>
      </c>
      <c r="S656" t="s">
        <v>75</v>
      </c>
      <c r="U656">
        <v>-39.799999999999997</v>
      </c>
      <c r="V656">
        <v>26</v>
      </c>
      <c r="W656" t="s">
        <v>19</v>
      </c>
      <c r="X656" s="5">
        <v>42611</v>
      </c>
      <c r="Y656" t="s">
        <v>39</v>
      </c>
      <c r="Z656" t="s">
        <v>77</v>
      </c>
      <c r="AA656" t="s">
        <v>54</v>
      </c>
    </row>
    <row r="657" spans="1:27" x14ac:dyDescent="0.3">
      <c r="A657">
        <v>5</v>
      </c>
      <c r="B657" t="s">
        <v>25</v>
      </c>
      <c r="C657">
        <v>3</v>
      </c>
      <c r="D657" t="s">
        <v>26</v>
      </c>
      <c r="E657" t="s">
        <v>305</v>
      </c>
      <c r="F657" t="s">
        <v>13</v>
      </c>
      <c r="G657" t="s">
        <v>158</v>
      </c>
      <c r="H657" s="3">
        <v>0.7</v>
      </c>
      <c r="I657" s="5">
        <v>42626</v>
      </c>
      <c r="J657" s="5" t="str">
        <f t="shared" si="20"/>
        <v>September</v>
      </c>
      <c r="K657" s="7">
        <f t="shared" si="21"/>
        <v>2016</v>
      </c>
      <c r="L657" t="s">
        <v>3524</v>
      </c>
      <c r="M657" t="s">
        <v>102</v>
      </c>
      <c r="N657">
        <v>43229</v>
      </c>
      <c r="O657">
        <v>67</v>
      </c>
      <c r="P657" t="s">
        <v>2990</v>
      </c>
      <c r="Q657">
        <v>-2</v>
      </c>
      <c r="R657">
        <v>3</v>
      </c>
      <c r="S657" t="s">
        <v>104</v>
      </c>
      <c r="U657">
        <v>-2</v>
      </c>
      <c r="V657">
        <v>3</v>
      </c>
      <c r="W657" t="s">
        <v>19</v>
      </c>
      <c r="X657" s="5">
        <v>42631</v>
      </c>
      <c r="Y657" t="s">
        <v>20</v>
      </c>
      <c r="Z657" t="s">
        <v>309</v>
      </c>
      <c r="AA657" t="s">
        <v>54</v>
      </c>
    </row>
    <row r="658" spans="1:27" x14ac:dyDescent="0.3">
      <c r="A658">
        <v>5</v>
      </c>
      <c r="B658" t="s">
        <v>43</v>
      </c>
      <c r="C658">
        <v>6</v>
      </c>
      <c r="D658" t="s">
        <v>26</v>
      </c>
      <c r="E658" t="s">
        <v>3864</v>
      </c>
      <c r="F658" t="s">
        <v>13</v>
      </c>
      <c r="G658" t="s">
        <v>5755</v>
      </c>
      <c r="H658" s="3">
        <v>0.2</v>
      </c>
      <c r="I658" s="5">
        <v>42727</v>
      </c>
      <c r="J658" s="5" t="str">
        <f t="shared" si="20"/>
        <v>September</v>
      </c>
      <c r="K658" s="7">
        <f t="shared" si="21"/>
        <v>2016</v>
      </c>
      <c r="L658" t="s">
        <v>6224</v>
      </c>
      <c r="M658" t="s">
        <v>73</v>
      </c>
      <c r="N658">
        <v>77642</v>
      </c>
      <c r="O658">
        <v>1803</v>
      </c>
      <c r="P658" t="s">
        <v>3336</v>
      </c>
      <c r="Q658">
        <v>2</v>
      </c>
      <c r="R658">
        <v>1</v>
      </c>
      <c r="S658" t="s">
        <v>75</v>
      </c>
      <c r="U658">
        <v>1.81</v>
      </c>
      <c r="V658">
        <v>5</v>
      </c>
      <c r="W658" t="s">
        <v>33</v>
      </c>
      <c r="X658" s="5">
        <v>42732</v>
      </c>
      <c r="Y658" t="s">
        <v>39</v>
      </c>
      <c r="Z658" t="s">
        <v>77</v>
      </c>
      <c r="AA658" t="s">
        <v>64</v>
      </c>
    </row>
    <row r="659" spans="1:27" x14ac:dyDescent="0.3">
      <c r="A659">
        <v>5</v>
      </c>
      <c r="B659" t="s">
        <v>25</v>
      </c>
      <c r="C659">
        <v>3</v>
      </c>
      <c r="D659" t="s">
        <v>26</v>
      </c>
      <c r="E659" t="s">
        <v>6170</v>
      </c>
      <c r="F659" t="s">
        <v>13</v>
      </c>
      <c r="G659" t="s">
        <v>541</v>
      </c>
      <c r="H659" s="3">
        <v>0</v>
      </c>
      <c r="I659" s="5">
        <v>42586</v>
      </c>
      <c r="J659" s="5" t="str">
        <f t="shared" si="20"/>
        <v>September</v>
      </c>
      <c r="K659" s="7">
        <f t="shared" si="21"/>
        <v>2016</v>
      </c>
      <c r="L659" t="s">
        <v>7892</v>
      </c>
      <c r="M659" t="s">
        <v>30</v>
      </c>
      <c r="N659">
        <v>84062</v>
      </c>
      <c r="O659">
        <v>865</v>
      </c>
      <c r="P659" t="s">
        <v>3581</v>
      </c>
      <c r="Q659">
        <v>305</v>
      </c>
      <c r="R659">
        <v>3</v>
      </c>
      <c r="S659" t="s">
        <v>32</v>
      </c>
      <c r="T659" t="s">
        <v>92</v>
      </c>
      <c r="U659">
        <v>305.13</v>
      </c>
      <c r="V659">
        <v>1090</v>
      </c>
      <c r="W659" t="s">
        <v>19</v>
      </c>
      <c r="X659" s="5">
        <v>42591</v>
      </c>
      <c r="Y659" t="s">
        <v>20</v>
      </c>
      <c r="Z659" t="s">
        <v>87</v>
      </c>
      <c r="AA659" t="s">
        <v>56</v>
      </c>
    </row>
    <row r="660" spans="1:27" x14ac:dyDescent="0.3">
      <c r="A660">
        <v>5</v>
      </c>
      <c r="B660" t="s">
        <v>25</v>
      </c>
      <c r="C660">
        <v>3</v>
      </c>
      <c r="D660" t="s">
        <v>26</v>
      </c>
      <c r="E660" t="s">
        <v>6170</v>
      </c>
      <c r="F660" t="s">
        <v>13</v>
      </c>
      <c r="G660" t="s">
        <v>541</v>
      </c>
      <c r="H660" s="3">
        <v>0</v>
      </c>
      <c r="I660" s="5">
        <v>42586</v>
      </c>
      <c r="J660" s="5" t="str">
        <f t="shared" si="20"/>
        <v>September</v>
      </c>
      <c r="K660" s="7">
        <f t="shared" si="21"/>
        <v>2016</v>
      </c>
      <c r="L660" t="s">
        <v>7892</v>
      </c>
      <c r="M660" t="s">
        <v>30</v>
      </c>
      <c r="N660">
        <v>84062</v>
      </c>
      <c r="O660">
        <v>1144</v>
      </c>
      <c r="P660" t="s">
        <v>4190</v>
      </c>
      <c r="Q660">
        <v>4</v>
      </c>
      <c r="R660">
        <v>5</v>
      </c>
      <c r="S660" t="s">
        <v>32</v>
      </c>
      <c r="T660" t="s">
        <v>92</v>
      </c>
      <c r="U660">
        <v>4.26</v>
      </c>
      <c r="V660">
        <v>16</v>
      </c>
      <c r="W660" t="s">
        <v>19</v>
      </c>
      <c r="X660" s="5">
        <v>42591</v>
      </c>
      <c r="Y660" t="s">
        <v>20</v>
      </c>
      <c r="Z660" t="s">
        <v>87</v>
      </c>
      <c r="AA660" t="s">
        <v>49</v>
      </c>
    </row>
    <row r="661" spans="1:27" x14ac:dyDescent="0.3">
      <c r="A661">
        <v>5</v>
      </c>
      <c r="B661" t="s">
        <v>25</v>
      </c>
      <c r="C661">
        <v>3</v>
      </c>
      <c r="D661" t="s">
        <v>26</v>
      </c>
      <c r="E661" t="s">
        <v>6170</v>
      </c>
      <c r="F661" t="s">
        <v>13</v>
      </c>
      <c r="G661" t="s">
        <v>541</v>
      </c>
      <c r="H661" s="3">
        <v>0</v>
      </c>
      <c r="I661" s="5">
        <v>42586</v>
      </c>
      <c r="J661" s="5" t="str">
        <f t="shared" si="20"/>
        <v>September</v>
      </c>
      <c r="K661" s="7">
        <f t="shared" si="21"/>
        <v>2016</v>
      </c>
      <c r="L661" t="s">
        <v>7892</v>
      </c>
      <c r="M661" t="s">
        <v>30</v>
      </c>
      <c r="N661">
        <v>84062</v>
      </c>
      <c r="O661">
        <v>1390</v>
      </c>
      <c r="P661" t="s">
        <v>8288</v>
      </c>
      <c r="Q661">
        <v>8</v>
      </c>
      <c r="R661">
        <v>5</v>
      </c>
      <c r="S661" t="s">
        <v>32</v>
      </c>
      <c r="T661" t="s">
        <v>92</v>
      </c>
      <c r="U661">
        <v>7.94</v>
      </c>
      <c r="V661">
        <v>159</v>
      </c>
      <c r="W661" t="s">
        <v>19</v>
      </c>
      <c r="X661" s="5">
        <v>42591</v>
      </c>
      <c r="Y661" t="s">
        <v>20</v>
      </c>
      <c r="Z661" t="s">
        <v>87</v>
      </c>
      <c r="AA661" t="s">
        <v>42</v>
      </c>
    </row>
    <row r="662" spans="1:27" x14ac:dyDescent="0.3">
      <c r="A662">
        <v>5</v>
      </c>
      <c r="B662" t="s">
        <v>25</v>
      </c>
      <c r="C662">
        <v>3</v>
      </c>
      <c r="D662" t="s">
        <v>26</v>
      </c>
      <c r="E662" t="s">
        <v>6170</v>
      </c>
      <c r="F662" t="s">
        <v>13</v>
      </c>
      <c r="G662" t="s">
        <v>541</v>
      </c>
      <c r="H662" s="3">
        <v>0</v>
      </c>
      <c r="I662" s="5">
        <v>42586</v>
      </c>
      <c r="J662" s="5" t="str">
        <f t="shared" si="20"/>
        <v>September</v>
      </c>
      <c r="K662" s="7">
        <f t="shared" si="21"/>
        <v>2016</v>
      </c>
      <c r="L662" t="s">
        <v>7892</v>
      </c>
      <c r="M662" t="s">
        <v>30</v>
      </c>
      <c r="N662">
        <v>84062</v>
      </c>
      <c r="O662">
        <v>1729</v>
      </c>
      <c r="P662" t="s">
        <v>3795</v>
      </c>
      <c r="Q662">
        <v>219</v>
      </c>
      <c r="R662">
        <v>8</v>
      </c>
      <c r="S662" t="s">
        <v>32</v>
      </c>
      <c r="T662" t="s">
        <v>92</v>
      </c>
      <c r="U662">
        <v>219.44</v>
      </c>
      <c r="V662">
        <v>448</v>
      </c>
      <c r="W662" t="s">
        <v>19</v>
      </c>
      <c r="X662" s="5">
        <v>42591</v>
      </c>
      <c r="Y662" t="s">
        <v>20</v>
      </c>
      <c r="Z662" t="s">
        <v>87</v>
      </c>
      <c r="AA662" t="s">
        <v>64</v>
      </c>
    </row>
    <row r="663" spans="1:27" x14ac:dyDescent="0.3">
      <c r="A663">
        <v>5</v>
      </c>
      <c r="B663" t="s">
        <v>25</v>
      </c>
      <c r="C663">
        <v>3</v>
      </c>
      <c r="D663" t="s">
        <v>26</v>
      </c>
      <c r="E663" t="s">
        <v>6170</v>
      </c>
      <c r="F663" t="s">
        <v>13</v>
      </c>
      <c r="G663" t="s">
        <v>541</v>
      </c>
      <c r="H663" s="3">
        <v>0.2</v>
      </c>
      <c r="I663" s="5">
        <v>42586</v>
      </c>
      <c r="J663" s="5" t="str">
        <f t="shared" si="20"/>
        <v>September</v>
      </c>
      <c r="K663" s="7">
        <f t="shared" si="21"/>
        <v>2016</v>
      </c>
      <c r="L663" t="s">
        <v>7892</v>
      </c>
      <c r="M663" t="s">
        <v>30</v>
      </c>
      <c r="N663">
        <v>84062</v>
      </c>
      <c r="O663">
        <v>905</v>
      </c>
      <c r="P663" t="s">
        <v>257</v>
      </c>
      <c r="Q663">
        <v>5</v>
      </c>
      <c r="R663">
        <v>1</v>
      </c>
      <c r="S663" t="s">
        <v>32</v>
      </c>
      <c r="T663" t="s">
        <v>92</v>
      </c>
      <c r="U663">
        <v>4.78</v>
      </c>
      <c r="V663">
        <v>13</v>
      </c>
      <c r="W663" t="s">
        <v>19</v>
      </c>
      <c r="X663" s="5">
        <v>42591</v>
      </c>
      <c r="Y663" t="s">
        <v>20</v>
      </c>
      <c r="Z663" t="s">
        <v>87</v>
      </c>
      <c r="AA663" t="s">
        <v>54</v>
      </c>
    </row>
    <row r="664" spans="1:27" x14ac:dyDescent="0.3">
      <c r="A664">
        <v>5</v>
      </c>
      <c r="B664" t="s">
        <v>25</v>
      </c>
      <c r="C664">
        <v>3</v>
      </c>
      <c r="D664" t="s">
        <v>50</v>
      </c>
      <c r="E664" t="s">
        <v>6170</v>
      </c>
      <c r="F664" t="s">
        <v>13</v>
      </c>
      <c r="G664" t="s">
        <v>541</v>
      </c>
      <c r="H664" s="3">
        <v>0.2</v>
      </c>
      <c r="I664" s="5">
        <v>42586</v>
      </c>
      <c r="J664" s="5" t="str">
        <f t="shared" si="20"/>
        <v>September</v>
      </c>
      <c r="K664" s="7">
        <f t="shared" si="21"/>
        <v>2016</v>
      </c>
      <c r="L664" t="s">
        <v>7892</v>
      </c>
      <c r="M664" t="s">
        <v>30</v>
      </c>
      <c r="N664">
        <v>84062</v>
      </c>
      <c r="O664">
        <v>1243</v>
      </c>
      <c r="P664" t="s">
        <v>6677</v>
      </c>
      <c r="Q664">
        <v>35</v>
      </c>
      <c r="R664">
        <v>5</v>
      </c>
      <c r="S664" t="s">
        <v>32</v>
      </c>
      <c r="T664" t="s">
        <v>92</v>
      </c>
      <c r="U664">
        <v>35</v>
      </c>
      <c r="V664">
        <v>400</v>
      </c>
      <c r="W664" t="s">
        <v>19</v>
      </c>
      <c r="X664" s="5">
        <v>42591</v>
      </c>
      <c r="Y664" t="s">
        <v>20</v>
      </c>
      <c r="Z664" t="s">
        <v>87</v>
      </c>
      <c r="AA664" t="s">
        <v>52</v>
      </c>
    </row>
    <row r="665" spans="1:27" x14ac:dyDescent="0.3">
      <c r="A665">
        <v>3</v>
      </c>
      <c r="B665" t="s">
        <v>10</v>
      </c>
      <c r="C665">
        <v>3</v>
      </c>
      <c r="D665" t="s">
        <v>11</v>
      </c>
      <c r="E665" t="s">
        <v>741</v>
      </c>
      <c r="F665" t="s">
        <v>13</v>
      </c>
      <c r="G665" t="s">
        <v>5256</v>
      </c>
      <c r="H665" s="3">
        <v>0</v>
      </c>
      <c r="I665" s="5">
        <v>42622</v>
      </c>
      <c r="J665" s="5" t="str">
        <f t="shared" si="20"/>
        <v>September</v>
      </c>
      <c r="K665" s="7">
        <f t="shared" si="21"/>
        <v>2016</v>
      </c>
      <c r="L665" t="s">
        <v>7955</v>
      </c>
      <c r="M665" t="s">
        <v>102</v>
      </c>
      <c r="N665">
        <v>1852</v>
      </c>
      <c r="O665">
        <v>757</v>
      </c>
      <c r="P665" t="s">
        <v>1600</v>
      </c>
      <c r="Q665">
        <v>212</v>
      </c>
      <c r="R665">
        <v>6</v>
      </c>
      <c r="S665" t="s">
        <v>104</v>
      </c>
      <c r="T665" t="s">
        <v>92</v>
      </c>
      <c r="U665">
        <v>212.19</v>
      </c>
      <c r="V665">
        <v>786</v>
      </c>
      <c r="W665" t="s">
        <v>33</v>
      </c>
      <c r="X665" s="5">
        <v>42625</v>
      </c>
      <c r="Y665" t="s">
        <v>20</v>
      </c>
      <c r="Z665" t="s">
        <v>744</v>
      </c>
      <c r="AA665" t="s">
        <v>24</v>
      </c>
    </row>
    <row r="666" spans="1:27" x14ac:dyDescent="0.3">
      <c r="A666">
        <v>3</v>
      </c>
      <c r="B666" t="s">
        <v>10</v>
      </c>
      <c r="C666">
        <v>3</v>
      </c>
      <c r="D666" t="s">
        <v>26</v>
      </c>
      <c r="E666" t="s">
        <v>741</v>
      </c>
      <c r="F666" t="s">
        <v>13</v>
      </c>
      <c r="G666" t="s">
        <v>5256</v>
      </c>
      <c r="H666" s="3">
        <v>0</v>
      </c>
      <c r="I666" s="5">
        <v>42622</v>
      </c>
      <c r="J666" s="5" t="str">
        <f t="shared" si="20"/>
        <v>September</v>
      </c>
      <c r="K666" s="7">
        <f t="shared" si="21"/>
        <v>2016</v>
      </c>
      <c r="L666" t="s">
        <v>7955</v>
      </c>
      <c r="M666" t="s">
        <v>102</v>
      </c>
      <c r="N666">
        <v>1852</v>
      </c>
      <c r="O666">
        <v>106</v>
      </c>
      <c r="P666" t="s">
        <v>2833</v>
      </c>
      <c r="Q666">
        <v>13</v>
      </c>
      <c r="R666">
        <v>2</v>
      </c>
      <c r="S666" t="s">
        <v>104</v>
      </c>
      <c r="T666" t="s">
        <v>92</v>
      </c>
      <c r="U666">
        <v>12.84</v>
      </c>
      <c r="V666">
        <v>26</v>
      </c>
      <c r="W666" t="s">
        <v>33</v>
      </c>
      <c r="X666" s="5">
        <v>42625</v>
      </c>
      <c r="Y666" t="s">
        <v>20</v>
      </c>
      <c r="Z666" t="s">
        <v>744</v>
      </c>
      <c r="AA666" t="s">
        <v>64</v>
      </c>
    </row>
    <row r="667" spans="1:27" x14ac:dyDescent="0.3">
      <c r="A667">
        <v>3</v>
      </c>
      <c r="B667" t="s">
        <v>10</v>
      </c>
      <c r="C667">
        <v>3</v>
      </c>
      <c r="D667" t="s">
        <v>26</v>
      </c>
      <c r="E667" t="s">
        <v>741</v>
      </c>
      <c r="F667" t="s">
        <v>13</v>
      </c>
      <c r="G667" t="s">
        <v>5256</v>
      </c>
      <c r="H667" s="3">
        <v>0</v>
      </c>
      <c r="I667" s="5">
        <v>42622</v>
      </c>
      <c r="J667" s="5" t="str">
        <f t="shared" si="20"/>
        <v>September</v>
      </c>
      <c r="K667" s="7">
        <f t="shared" si="21"/>
        <v>2016</v>
      </c>
      <c r="L667" t="s">
        <v>7955</v>
      </c>
      <c r="M667" t="s">
        <v>102</v>
      </c>
      <c r="N667">
        <v>1852</v>
      </c>
      <c r="O667">
        <v>1706</v>
      </c>
      <c r="P667" t="s">
        <v>431</v>
      </c>
      <c r="Q667">
        <v>80</v>
      </c>
      <c r="R667">
        <v>3</v>
      </c>
      <c r="S667" t="s">
        <v>104</v>
      </c>
      <c r="T667" t="s">
        <v>92</v>
      </c>
      <c r="U667">
        <v>79.89</v>
      </c>
      <c r="V667">
        <v>166</v>
      </c>
      <c r="W667" t="s">
        <v>33</v>
      </c>
      <c r="X667" s="5">
        <v>42625</v>
      </c>
      <c r="Y667" t="s">
        <v>20</v>
      </c>
      <c r="Z667" t="s">
        <v>744</v>
      </c>
      <c r="AA667" t="s">
        <v>64</v>
      </c>
    </row>
    <row r="668" spans="1:27" x14ac:dyDescent="0.3">
      <c r="A668">
        <v>3</v>
      </c>
      <c r="B668" t="s">
        <v>10</v>
      </c>
      <c r="C668">
        <v>3</v>
      </c>
      <c r="D668" t="s">
        <v>26</v>
      </c>
      <c r="E668" t="s">
        <v>741</v>
      </c>
      <c r="F668" t="s">
        <v>13</v>
      </c>
      <c r="G668" t="s">
        <v>5256</v>
      </c>
      <c r="H668" s="3">
        <v>0</v>
      </c>
      <c r="I668" s="5">
        <v>42622</v>
      </c>
      <c r="J668" s="5" t="str">
        <f t="shared" si="20"/>
        <v>September</v>
      </c>
      <c r="K668" s="7">
        <f t="shared" si="21"/>
        <v>2016</v>
      </c>
      <c r="L668" t="s">
        <v>7955</v>
      </c>
      <c r="M668" t="s">
        <v>102</v>
      </c>
      <c r="N668">
        <v>1852</v>
      </c>
      <c r="O668">
        <v>1551</v>
      </c>
      <c r="P668" t="s">
        <v>3475</v>
      </c>
      <c r="Q668">
        <v>239</v>
      </c>
      <c r="R668">
        <v>5</v>
      </c>
      <c r="S668" t="s">
        <v>104</v>
      </c>
      <c r="T668" t="s">
        <v>92</v>
      </c>
      <c r="U668">
        <v>238.65</v>
      </c>
      <c r="V668">
        <v>1326</v>
      </c>
      <c r="W668" t="s">
        <v>33</v>
      </c>
      <c r="X668" s="5">
        <v>42625</v>
      </c>
      <c r="Y668" t="s">
        <v>20</v>
      </c>
      <c r="Z668" t="s">
        <v>744</v>
      </c>
      <c r="AA668" t="s">
        <v>42</v>
      </c>
    </row>
    <row r="669" spans="1:27" x14ac:dyDescent="0.3">
      <c r="A669">
        <v>4</v>
      </c>
      <c r="B669" t="s">
        <v>43</v>
      </c>
      <c r="C669">
        <v>6</v>
      </c>
      <c r="D669" t="s">
        <v>26</v>
      </c>
      <c r="E669" t="s">
        <v>572</v>
      </c>
      <c r="F669" t="s">
        <v>13</v>
      </c>
      <c r="G669" t="s">
        <v>5941</v>
      </c>
      <c r="H669" s="3">
        <v>0</v>
      </c>
      <c r="I669" s="5">
        <v>42633</v>
      </c>
      <c r="J669" s="5" t="str">
        <f t="shared" si="20"/>
        <v>September</v>
      </c>
      <c r="K669" s="7">
        <f t="shared" si="21"/>
        <v>2016</v>
      </c>
      <c r="L669" t="s">
        <v>6564</v>
      </c>
      <c r="M669" t="s">
        <v>30</v>
      </c>
      <c r="N669">
        <v>92024</v>
      </c>
      <c r="O669">
        <v>1693</v>
      </c>
      <c r="P669" t="s">
        <v>4604</v>
      </c>
      <c r="Q669">
        <v>4</v>
      </c>
      <c r="R669">
        <v>2</v>
      </c>
      <c r="S669" t="s">
        <v>32</v>
      </c>
      <c r="U669">
        <v>3.85</v>
      </c>
      <c r="V669">
        <v>9</v>
      </c>
      <c r="W669" t="s">
        <v>33</v>
      </c>
      <c r="X669" s="5">
        <v>42637</v>
      </c>
      <c r="Y669" t="s">
        <v>39</v>
      </c>
      <c r="Z669" t="s">
        <v>34</v>
      </c>
      <c r="AA669" t="s">
        <v>64</v>
      </c>
    </row>
    <row r="670" spans="1:27" x14ac:dyDescent="0.3">
      <c r="A670">
        <v>4</v>
      </c>
      <c r="B670" t="s">
        <v>25</v>
      </c>
      <c r="C670">
        <v>3</v>
      </c>
      <c r="D670" t="s">
        <v>26</v>
      </c>
      <c r="E670" t="s">
        <v>6165</v>
      </c>
      <c r="F670" t="s">
        <v>13</v>
      </c>
      <c r="G670" t="s">
        <v>3502</v>
      </c>
      <c r="H670" s="3">
        <v>0</v>
      </c>
      <c r="I670" s="5">
        <v>42614</v>
      </c>
      <c r="J670" s="5" t="str">
        <f t="shared" si="20"/>
        <v>September</v>
      </c>
      <c r="K670" s="7">
        <f t="shared" si="21"/>
        <v>2016</v>
      </c>
      <c r="L670" t="s">
        <v>7893</v>
      </c>
      <c r="M670" t="s">
        <v>30</v>
      </c>
      <c r="N670">
        <v>92025</v>
      </c>
      <c r="O670">
        <v>361</v>
      </c>
      <c r="P670" t="s">
        <v>120</v>
      </c>
      <c r="Q670">
        <v>16</v>
      </c>
      <c r="R670">
        <v>3</v>
      </c>
      <c r="S670" t="s">
        <v>32</v>
      </c>
      <c r="T670" t="s">
        <v>92</v>
      </c>
      <c r="U670">
        <v>15.64</v>
      </c>
      <c r="V670">
        <v>54</v>
      </c>
      <c r="W670" t="s">
        <v>19</v>
      </c>
      <c r="X670" s="5">
        <v>42618</v>
      </c>
      <c r="Y670" t="s">
        <v>20</v>
      </c>
      <c r="Z670" t="s">
        <v>34</v>
      </c>
      <c r="AA670" t="s">
        <v>49</v>
      </c>
    </row>
    <row r="671" spans="1:27" x14ac:dyDescent="0.3">
      <c r="A671">
        <v>2</v>
      </c>
      <c r="B671" t="s">
        <v>43</v>
      </c>
      <c r="C671">
        <v>3</v>
      </c>
      <c r="D671" t="s">
        <v>11</v>
      </c>
      <c r="E671" t="s">
        <v>65</v>
      </c>
      <c r="F671" t="s">
        <v>13</v>
      </c>
      <c r="G671" t="s">
        <v>6908</v>
      </c>
      <c r="H671" s="3">
        <v>0</v>
      </c>
      <c r="I671" s="5">
        <v>42642</v>
      </c>
      <c r="J671" s="5" t="str">
        <f t="shared" si="20"/>
        <v>September</v>
      </c>
      <c r="K671" s="7">
        <f t="shared" si="21"/>
        <v>2016</v>
      </c>
      <c r="L671" t="s">
        <v>6977</v>
      </c>
      <c r="M671" t="s">
        <v>30</v>
      </c>
      <c r="N671">
        <v>98115</v>
      </c>
      <c r="O671">
        <v>1036</v>
      </c>
      <c r="P671" t="s">
        <v>169</v>
      </c>
      <c r="Q671">
        <v>3</v>
      </c>
      <c r="R671">
        <v>2</v>
      </c>
      <c r="S671" t="s">
        <v>32</v>
      </c>
      <c r="U671">
        <v>2.96</v>
      </c>
      <c r="V671">
        <v>6</v>
      </c>
      <c r="W671" t="s">
        <v>76</v>
      </c>
      <c r="X671" s="5">
        <v>42644</v>
      </c>
      <c r="Y671" t="s">
        <v>20</v>
      </c>
      <c r="Z671" t="s">
        <v>69</v>
      </c>
      <c r="AA671" t="s">
        <v>47</v>
      </c>
    </row>
    <row r="672" spans="1:27" x14ac:dyDescent="0.3">
      <c r="A672">
        <v>2</v>
      </c>
      <c r="B672" t="s">
        <v>43</v>
      </c>
      <c r="C672">
        <v>3</v>
      </c>
      <c r="D672" t="s">
        <v>11</v>
      </c>
      <c r="E672" t="s">
        <v>65</v>
      </c>
      <c r="F672" t="s">
        <v>13</v>
      </c>
      <c r="G672" t="s">
        <v>6908</v>
      </c>
      <c r="H672" s="3">
        <v>0</v>
      </c>
      <c r="I672" s="5">
        <v>42642</v>
      </c>
      <c r="J672" s="5" t="str">
        <f t="shared" si="20"/>
        <v>September</v>
      </c>
      <c r="K672" s="7">
        <f t="shared" si="21"/>
        <v>2016</v>
      </c>
      <c r="L672" t="s">
        <v>6977</v>
      </c>
      <c r="M672" t="s">
        <v>30</v>
      </c>
      <c r="N672">
        <v>98115</v>
      </c>
      <c r="O672">
        <v>313</v>
      </c>
      <c r="P672" t="s">
        <v>1856</v>
      </c>
      <c r="Q672">
        <v>399</v>
      </c>
      <c r="R672">
        <v>9</v>
      </c>
      <c r="S672" t="s">
        <v>32</v>
      </c>
      <c r="U672">
        <v>399.3</v>
      </c>
      <c r="V672">
        <v>2349</v>
      </c>
      <c r="W672" t="s">
        <v>76</v>
      </c>
      <c r="X672" s="5">
        <v>42644</v>
      </c>
      <c r="Y672" t="s">
        <v>20</v>
      </c>
      <c r="Z672" t="s">
        <v>69</v>
      </c>
      <c r="AA672" t="s">
        <v>41</v>
      </c>
    </row>
    <row r="673" spans="1:27" x14ac:dyDescent="0.3">
      <c r="A673">
        <v>7</v>
      </c>
      <c r="B673" t="s">
        <v>25</v>
      </c>
      <c r="C673">
        <v>6</v>
      </c>
      <c r="D673" t="s">
        <v>11</v>
      </c>
      <c r="E673" t="s">
        <v>2056</v>
      </c>
      <c r="F673" t="s">
        <v>13</v>
      </c>
      <c r="G673" t="s">
        <v>187</v>
      </c>
      <c r="H673" s="3">
        <v>0</v>
      </c>
      <c r="I673" s="5">
        <v>42577</v>
      </c>
      <c r="J673" s="5" t="str">
        <f t="shared" si="20"/>
        <v>September</v>
      </c>
      <c r="K673" s="7">
        <f t="shared" si="21"/>
        <v>2016</v>
      </c>
      <c r="L673" t="s">
        <v>2665</v>
      </c>
      <c r="M673" t="s">
        <v>30</v>
      </c>
      <c r="N673">
        <v>89031</v>
      </c>
      <c r="O673">
        <v>1563</v>
      </c>
      <c r="P673" t="s">
        <v>1903</v>
      </c>
      <c r="Q673">
        <v>36</v>
      </c>
      <c r="R673">
        <v>9</v>
      </c>
      <c r="S673" t="s">
        <v>32</v>
      </c>
      <c r="U673">
        <v>36.18</v>
      </c>
      <c r="V673">
        <v>134</v>
      </c>
      <c r="W673" t="s">
        <v>19</v>
      </c>
      <c r="X673" s="5">
        <v>42584</v>
      </c>
      <c r="Y673" t="s">
        <v>39</v>
      </c>
      <c r="Z673" t="s">
        <v>831</v>
      </c>
      <c r="AA673" t="s">
        <v>47</v>
      </c>
    </row>
    <row r="674" spans="1:27" x14ac:dyDescent="0.3">
      <c r="A674">
        <v>7</v>
      </c>
      <c r="B674" t="s">
        <v>25</v>
      </c>
      <c r="C674">
        <v>6</v>
      </c>
      <c r="D674" t="s">
        <v>11</v>
      </c>
      <c r="E674" t="s">
        <v>2056</v>
      </c>
      <c r="F674" t="s">
        <v>13</v>
      </c>
      <c r="G674" t="s">
        <v>187</v>
      </c>
      <c r="H674" s="3">
        <v>0.2</v>
      </c>
      <c r="I674" s="5">
        <v>42577</v>
      </c>
      <c r="J674" s="5" t="str">
        <f t="shared" si="20"/>
        <v>September</v>
      </c>
      <c r="K674" s="7">
        <f t="shared" si="21"/>
        <v>2016</v>
      </c>
      <c r="L674" t="s">
        <v>2665</v>
      </c>
      <c r="M674" t="s">
        <v>30</v>
      </c>
      <c r="N674">
        <v>89031</v>
      </c>
      <c r="O674">
        <v>818</v>
      </c>
      <c r="P674" t="s">
        <v>715</v>
      </c>
      <c r="Q674">
        <v>-110</v>
      </c>
      <c r="R674">
        <v>3</v>
      </c>
      <c r="S674" t="s">
        <v>32</v>
      </c>
      <c r="U674">
        <v>-109.58</v>
      </c>
      <c r="V674">
        <v>674</v>
      </c>
      <c r="W674" t="s">
        <v>19</v>
      </c>
      <c r="X674" s="5">
        <v>42584</v>
      </c>
      <c r="Y674" t="s">
        <v>39</v>
      </c>
      <c r="Z674" t="s">
        <v>831</v>
      </c>
      <c r="AA674" t="s">
        <v>24</v>
      </c>
    </row>
    <row r="675" spans="1:27" x14ac:dyDescent="0.3">
      <c r="A675">
        <v>7</v>
      </c>
      <c r="B675" t="s">
        <v>25</v>
      </c>
      <c r="C675">
        <v>6</v>
      </c>
      <c r="D675" t="s">
        <v>50</v>
      </c>
      <c r="E675" t="s">
        <v>2056</v>
      </c>
      <c r="F675" t="s">
        <v>13</v>
      </c>
      <c r="G675" t="s">
        <v>187</v>
      </c>
      <c r="H675" s="3">
        <v>0</v>
      </c>
      <c r="I675" s="5">
        <v>42577</v>
      </c>
      <c r="J675" s="5" t="str">
        <f t="shared" si="20"/>
        <v>September</v>
      </c>
      <c r="K675" s="7">
        <f t="shared" si="21"/>
        <v>2016</v>
      </c>
      <c r="L675" t="s">
        <v>2665</v>
      </c>
      <c r="M675" t="s">
        <v>30</v>
      </c>
      <c r="N675">
        <v>89031</v>
      </c>
      <c r="O675">
        <v>1016</v>
      </c>
      <c r="P675" t="s">
        <v>5140</v>
      </c>
      <c r="Q675">
        <v>70</v>
      </c>
      <c r="R675">
        <v>3</v>
      </c>
      <c r="S675" t="s">
        <v>32</v>
      </c>
      <c r="U675">
        <v>70.099999999999994</v>
      </c>
      <c r="V675">
        <v>171</v>
      </c>
      <c r="W675" t="s">
        <v>19</v>
      </c>
      <c r="X675" s="5">
        <v>42584</v>
      </c>
      <c r="Y675" t="s">
        <v>39</v>
      </c>
      <c r="Z675" t="s">
        <v>831</v>
      </c>
      <c r="AA675" t="s">
        <v>113</v>
      </c>
    </row>
    <row r="676" spans="1:27" x14ac:dyDescent="0.3">
      <c r="A676">
        <v>7</v>
      </c>
      <c r="B676" t="s">
        <v>25</v>
      </c>
      <c r="C676">
        <v>6</v>
      </c>
      <c r="D676" t="s">
        <v>50</v>
      </c>
      <c r="E676" t="s">
        <v>2056</v>
      </c>
      <c r="F676" t="s">
        <v>13</v>
      </c>
      <c r="G676" t="s">
        <v>187</v>
      </c>
      <c r="H676" s="3">
        <v>0.2</v>
      </c>
      <c r="I676" s="5">
        <v>42577</v>
      </c>
      <c r="J676" s="5" t="str">
        <f t="shared" si="20"/>
        <v>September</v>
      </c>
      <c r="K676" s="7">
        <f t="shared" si="21"/>
        <v>2016</v>
      </c>
      <c r="L676" t="s">
        <v>2665</v>
      </c>
      <c r="M676" t="s">
        <v>30</v>
      </c>
      <c r="N676">
        <v>89031</v>
      </c>
      <c r="O676">
        <v>146</v>
      </c>
      <c r="P676" t="s">
        <v>997</v>
      </c>
      <c r="Q676">
        <v>114</v>
      </c>
      <c r="R676">
        <v>2</v>
      </c>
      <c r="S676" t="s">
        <v>32</v>
      </c>
      <c r="U676">
        <v>114</v>
      </c>
      <c r="V676">
        <v>912</v>
      </c>
      <c r="W676" t="s">
        <v>19</v>
      </c>
      <c r="X676" s="5">
        <v>42584</v>
      </c>
      <c r="Y676" t="s">
        <v>39</v>
      </c>
      <c r="Z676" t="s">
        <v>831</v>
      </c>
      <c r="AA676" t="s">
        <v>52</v>
      </c>
    </row>
    <row r="677" spans="1:27" x14ac:dyDescent="0.3">
      <c r="A677">
        <v>7</v>
      </c>
      <c r="B677" t="s">
        <v>25</v>
      </c>
      <c r="C677">
        <v>6</v>
      </c>
      <c r="D677" t="s">
        <v>11</v>
      </c>
      <c r="E677" t="s">
        <v>192</v>
      </c>
      <c r="F677" t="s">
        <v>13</v>
      </c>
      <c r="G677" t="s">
        <v>1175</v>
      </c>
      <c r="H677" s="3">
        <v>0.6</v>
      </c>
      <c r="I677" s="5">
        <v>42733</v>
      </c>
      <c r="J677" s="5" t="str">
        <f t="shared" si="20"/>
        <v>September</v>
      </c>
      <c r="K677" s="7">
        <f t="shared" si="21"/>
        <v>2016</v>
      </c>
      <c r="L677" t="s">
        <v>2273</v>
      </c>
      <c r="M677" t="s">
        <v>73</v>
      </c>
      <c r="N677">
        <v>60610</v>
      </c>
      <c r="O677">
        <v>1541</v>
      </c>
      <c r="P677" t="s">
        <v>2274</v>
      </c>
      <c r="Q677">
        <v>-51</v>
      </c>
      <c r="R677">
        <v>3</v>
      </c>
      <c r="S677" t="s">
        <v>75</v>
      </c>
      <c r="U677">
        <v>-50.67</v>
      </c>
      <c r="V677">
        <v>39</v>
      </c>
      <c r="W677" t="s">
        <v>19</v>
      </c>
      <c r="X677" s="5">
        <v>42740</v>
      </c>
      <c r="Y677" t="s">
        <v>39</v>
      </c>
      <c r="Z677" t="s">
        <v>139</v>
      </c>
      <c r="AA677" t="s">
        <v>47</v>
      </c>
    </row>
    <row r="678" spans="1:27" x14ac:dyDescent="0.3">
      <c r="A678">
        <v>7</v>
      </c>
      <c r="B678" t="s">
        <v>25</v>
      </c>
      <c r="C678">
        <v>6</v>
      </c>
      <c r="D678" t="s">
        <v>26</v>
      </c>
      <c r="E678" t="s">
        <v>192</v>
      </c>
      <c r="F678" t="s">
        <v>13</v>
      </c>
      <c r="G678" t="s">
        <v>5393</v>
      </c>
      <c r="H678" s="3">
        <v>0.2</v>
      </c>
      <c r="I678" s="5">
        <v>42675</v>
      </c>
      <c r="J678" s="5" t="str">
        <f t="shared" si="20"/>
        <v>September</v>
      </c>
      <c r="K678" s="7">
        <f t="shared" si="21"/>
        <v>2016</v>
      </c>
      <c r="L678" t="s">
        <v>6255</v>
      </c>
      <c r="M678" t="s">
        <v>73</v>
      </c>
      <c r="N678">
        <v>60610</v>
      </c>
      <c r="O678">
        <v>1481</v>
      </c>
      <c r="P678" t="s">
        <v>4154</v>
      </c>
      <c r="Q678">
        <v>5</v>
      </c>
      <c r="R678">
        <v>3</v>
      </c>
      <c r="S678" t="s">
        <v>75</v>
      </c>
      <c r="U678">
        <v>5.0999999999999996</v>
      </c>
      <c r="V678">
        <v>16</v>
      </c>
      <c r="W678" t="s">
        <v>33</v>
      </c>
      <c r="X678" s="5">
        <v>42682</v>
      </c>
      <c r="Y678" t="s">
        <v>39</v>
      </c>
      <c r="Z678" t="s">
        <v>139</v>
      </c>
      <c r="AA678" t="s">
        <v>64</v>
      </c>
    </row>
    <row r="679" spans="1:27" x14ac:dyDescent="0.3">
      <c r="A679">
        <v>0</v>
      </c>
      <c r="B679" t="s">
        <v>10</v>
      </c>
      <c r="C679">
        <v>0</v>
      </c>
      <c r="D679" t="s">
        <v>26</v>
      </c>
      <c r="E679" t="s">
        <v>1485</v>
      </c>
      <c r="F679" t="s">
        <v>13</v>
      </c>
      <c r="G679" t="s">
        <v>1543</v>
      </c>
      <c r="H679" s="3">
        <v>0.2</v>
      </c>
      <c r="I679" s="5">
        <v>42536</v>
      </c>
      <c r="J679" s="5" t="str">
        <f t="shared" si="20"/>
        <v>September</v>
      </c>
      <c r="K679" s="7">
        <f t="shared" si="21"/>
        <v>2016</v>
      </c>
      <c r="L679" t="s">
        <v>3197</v>
      </c>
      <c r="M679" t="s">
        <v>73</v>
      </c>
      <c r="N679">
        <v>79907</v>
      </c>
      <c r="O679">
        <v>1695</v>
      </c>
      <c r="P679" t="s">
        <v>3198</v>
      </c>
      <c r="Q679">
        <v>12</v>
      </c>
      <c r="R679">
        <v>2</v>
      </c>
      <c r="S679" t="s">
        <v>75</v>
      </c>
      <c r="U679">
        <v>11.88</v>
      </c>
      <c r="V679">
        <v>37</v>
      </c>
      <c r="W679" t="s">
        <v>19</v>
      </c>
      <c r="X679" s="5">
        <v>42536</v>
      </c>
      <c r="Y679" t="s">
        <v>773</v>
      </c>
      <c r="Z679" t="s">
        <v>77</v>
      </c>
      <c r="AA679" t="s">
        <v>64</v>
      </c>
    </row>
    <row r="680" spans="1:27" x14ac:dyDescent="0.3">
      <c r="A680">
        <v>4</v>
      </c>
      <c r="B680" t="s">
        <v>43</v>
      </c>
      <c r="C680">
        <v>6</v>
      </c>
      <c r="D680" t="s">
        <v>11</v>
      </c>
      <c r="E680" t="s">
        <v>65</v>
      </c>
      <c r="F680" t="s">
        <v>13</v>
      </c>
      <c r="G680" t="s">
        <v>2417</v>
      </c>
      <c r="H680" s="3">
        <v>0</v>
      </c>
      <c r="I680" s="5">
        <v>42593</v>
      </c>
      <c r="J680" s="5" t="str">
        <f t="shared" si="20"/>
        <v>September</v>
      </c>
      <c r="K680" s="7">
        <f t="shared" si="21"/>
        <v>2016</v>
      </c>
      <c r="L680" t="s">
        <v>7838</v>
      </c>
      <c r="M680" t="s">
        <v>30</v>
      </c>
      <c r="N680">
        <v>98105</v>
      </c>
      <c r="O680">
        <v>579</v>
      </c>
      <c r="P680" t="s">
        <v>2622</v>
      </c>
      <c r="Q680">
        <v>5</v>
      </c>
      <c r="R680">
        <v>1</v>
      </c>
      <c r="S680" t="s">
        <v>32</v>
      </c>
      <c r="T680" t="s">
        <v>92</v>
      </c>
      <c r="U680">
        <v>5.43</v>
      </c>
      <c r="V680">
        <v>12</v>
      </c>
      <c r="W680" t="s">
        <v>19</v>
      </c>
      <c r="X680" s="5">
        <v>42597</v>
      </c>
      <c r="Y680" t="s">
        <v>39</v>
      </c>
      <c r="Z680" t="s">
        <v>69</v>
      </c>
      <c r="AA680" t="s">
        <v>47</v>
      </c>
    </row>
    <row r="681" spans="1:27" x14ac:dyDescent="0.3">
      <c r="A681">
        <v>4</v>
      </c>
      <c r="B681" t="s">
        <v>43</v>
      </c>
      <c r="C681">
        <v>6</v>
      </c>
      <c r="D681" t="s">
        <v>26</v>
      </c>
      <c r="E681" t="s">
        <v>65</v>
      </c>
      <c r="F681" t="s">
        <v>13</v>
      </c>
      <c r="G681" t="s">
        <v>2417</v>
      </c>
      <c r="H681" s="3">
        <v>0</v>
      </c>
      <c r="I681" s="5">
        <v>42593</v>
      </c>
      <c r="J681" s="5" t="str">
        <f t="shared" si="20"/>
        <v>September</v>
      </c>
      <c r="K681" s="7">
        <f t="shared" si="21"/>
        <v>2016</v>
      </c>
      <c r="L681" t="s">
        <v>7838</v>
      </c>
      <c r="M681" t="s">
        <v>30</v>
      </c>
      <c r="N681">
        <v>98105</v>
      </c>
      <c r="O681">
        <v>1411</v>
      </c>
      <c r="P681" t="s">
        <v>3477</v>
      </c>
      <c r="Q681">
        <v>11</v>
      </c>
      <c r="R681">
        <v>1</v>
      </c>
      <c r="S681" t="s">
        <v>32</v>
      </c>
      <c r="T681" t="s">
        <v>92</v>
      </c>
      <c r="U681">
        <v>10.65</v>
      </c>
      <c r="V681">
        <v>41</v>
      </c>
      <c r="W681" t="s">
        <v>19</v>
      </c>
      <c r="X681" s="5">
        <v>42597</v>
      </c>
      <c r="Y681" t="s">
        <v>39</v>
      </c>
      <c r="Z681" t="s">
        <v>69</v>
      </c>
      <c r="AA681" t="s">
        <v>49</v>
      </c>
    </row>
    <row r="682" spans="1:27" x14ac:dyDescent="0.3">
      <c r="A682">
        <v>4</v>
      </c>
      <c r="B682" t="s">
        <v>43</v>
      </c>
      <c r="C682">
        <v>6</v>
      </c>
      <c r="D682" t="s">
        <v>26</v>
      </c>
      <c r="E682" t="s">
        <v>65</v>
      </c>
      <c r="F682" t="s">
        <v>13</v>
      </c>
      <c r="G682" t="s">
        <v>2417</v>
      </c>
      <c r="H682" s="3">
        <v>0</v>
      </c>
      <c r="I682" s="5">
        <v>42593</v>
      </c>
      <c r="J682" s="5" t="str">
        <f t="shared" si="20"/>
        <v>September</v>
      </c>
      <c r="K682" s="7">
        <f t="shared" si="21"/>
        <v>2016</v>
      </c>
      <c r="L682" t="s">
        <v>7838</v>
      </c>
      <c r="M682" t="s">
        <v>30</v>
      </c>
      <c r="N682">
        <v>98105</v>
      </c>
      <c r="O682">
        <v>1608</v>
      </c>
      <c r="P682" t="s">
        <v>652</v>
      </c>
      <c r="Q682">
        <v>11</v>
      </c>
      <c r="R682">
        <v>2</v>
      </c>
      <c r="S682" t="s">
        <v>32</v>
      </c>
      <c r="T682" t="s">
        <v>92</v>
      </c>
      <c r="U682">
        <v>10.79</v>
      </c>
      <c r="V682">
        <v>23</v>
      </c>
      <c r="W682" t="s">
        <v>19</v>
      </c>
      <c r="X682" s="5">
        <v>42597</v>
      </c>
      <c r="Y682" t="s">
        <v>39</v>
      </c>
      <c r="Z682" t="s">
        <v>69</v>
      </c>
      <c r="AA682" t="s">
        <v>176</v>
      </c>
    </row>
    <row r="683" spans="1:27" x14ac:dyDescent="0.3">
      <c r="A683">
        <v>6</v>
      </c>
      <c r="B683" t="s">
        <v>10</v>
      </c>
      <c r="C683">
        <v>6</v>
      </c>
      <c r="D683" t="s">
        <v>26</v>
      </c>
      <c r="E683" t="s">
        <v>65</v>
      </c>
      <c r="F683" t="s">
        <v>13</v>
      </c>
      <c r="G683" t="s">
        <v>5230</v>
      </c>
      <c r="H683" s="3">
        <v>0</v>
      </c>
      <c r="I683" s="5">
        <v>42698</v>
      </c>
      <c r="J683" s="5" t="str">
        <f t="shared" si="20"/>
        <v>September</v>
      </c>
      <c r="K683" s="7">
        <f t="shared" si="21"/>
        <v>2016</v>
      </c>
      <c r="L683" t="s">
        <v>8018</v>
      </c>
      <c r="M683" t="s">
        <v>30</v>
      </c>
      <c r="N683">
        <v>98103</v>
      </c>
      <c r="O683">
        <v>1336</v>
      </c>
      <c r="P683" t="s">
        <v>1379</v>
      </c>
      <c r="Q683">
        <v>53</v>
      </c>
      <c r="R683">
        <v>2</v>
      </c>
      <c r="S683" t="s">
        <v>32</v>
      </c>
      <c r="T683" t="s">
        <v>92</v>
      </c>
      <c r="U683">
        <v>53.35</v>
      </c>
      <c r="V683">
        <v>198</v>
      </c>
      <c r="W683" t="s">
        <v>33</v>
      </c>
      <c r="X683" s="5">
        <v>42704</v>
      </c>
      <c r="Y683" t="s">
        <v>39</v>
      </c>
      <c r="Z683" t="s">
        <v>69</v>
      </c>
      <c r="AA683" t="s">
        <v>42</v>
      </c>
    </row>
    <row r="684" spans="1:27" x14ac:dyDescent="0.3">
      <c r="A684">
        <v>6</v>
      </c>
      <c r="B684" t="s">
        <v>10</v>
      </c>
      <c r="C684">
        <v>6</v>
      </c>
      <c r="D684" t="s">
        <v>26</v>
      </c>
      <c r="E684" t="s">
        <v>65</v>
      </c>
      <c r="F684" t="s">
        <v>13</v>
      </c>
      <c r="G684" t="s">
        <v>5230</v>
      </c>
      <c r="H684" s="3">
        <v>0</v>
      </c>
      <c r="I684" s="5">
        <v>42698</v>
      </c>
      <c r="J684" s="5" t="str">
        <f t="shared" si="20"/>
        <v>September</v>
      </c>
      <c r="K684" s="7">
        <f t="shared" si="21"/>
        <v>2016</v>
      </c>
      <c r="L684" t="s">
        <v>8018</v>
      </c>
      <c r="M684" t="s">
        <v>30</v>
      </c>
      <c r="N684">
        <v>98103</v>
      </c>
      <c r="O684">
        <v>1825</v>
      </c>
      <c r="P684" t="s">
        <v>1353</v>
      </c>
      <c r="Q684">
        <v>12</v>
      </c>
      <c r="R684">
        <v>4</v>
      </c>
      <c r="S684" t="s">
        <v>32</v>
      </c>
      <c r="T684" t="s">
        <v>92</v>
      </c>
      <c r="U684">
        <v>12.44</v>
      </c>
      <c r="V684">
        <v>26</v>
      </c>
      <c r="W684" t="s">
        <v>33</v>
      </c>
      <c r="X684" s="5">
        <v>42704</v>
      </c>
      <c r="Y684" t="s">
        <v>39</v>
      </c>
      <c r="Z684" t="s">
        <v>69</v>
      </c>
      <c r="AA684" t="s">
        <v>64</v>
      </c>
    </row>
    <row r="685" spans="1:27" x14ac:dyDescent="0.3">
      <c r="A685">
        <v>6</v>
      </c>
      <c r="B685" t="s">
        <v>10</v>
      </c>
      <c r="C685">
        <v>6</v>
      </c>
      <c r="D685" t="s">
        <v>26</v>
      </c>
      <c r="E685" t="s">
        <v>65</v>
      </c>
      <c r="F685" t="s">
        <v>13</v>
      </c>
      <c r="G685" t="s">
        <v>5230</v>
      </c>
      <c r="H685" s="3">
        <v>0</v>
      </c>
      <c r="I685" s="5">
        <v>42698</v>
      </c>
      <c r="J685" s="5" t="str">
        <f t="shared" si="20"/>
        <v>September</v>
      </c>
      <c r="K685" s="7">
        <f t="shared" si="21"/>
        <v>2016</v>
      </c>
      <c r="L685" t="s">
        <v>8018</v>
      </c>
      <c r="M685" t="s">
        <v>30</v>
      </c>
      <c r="N685">
        <v>98103</v>
      </c>
      <c r="O685">
        <v>417</v>
      </c>
      <c r="P685" t="s">
        <v>8235</v>
      </c>
      <c r="Q685">
        <v>10</v>
      </c>
      <c r="R685">
        <v>6</v>
      </c>
      <c r="S685" t="s">
        <v>32</v>
      </c>
      <c r="T685" t="s">
        <v>92</v>
      </c>
      <c r="U685">
        <v>9.7200000000000006</v>
      </c>
      <c r="V685">
        <v>486</v>
      </c>
      <c r="W685" t="s">
        <v>33</v>
      </c>
      <c r="X685" s="5">
        <v>42704</v>
      </c>
      <c r="Y685" t="s">
        <v>39</v>
      </c>
      <c r="Z685" t="s">
        <v>69</v>
      </c>
      <c r="AA685" t="s">
        <v>42</v>
      </c>
    </row>
    <row r="686" spans="1:27" x14ac:dyDescent="0.3">
      <c r="A686">
        <v>6</v>
      </c>
      <c r="B686" t="s">
        <v>10</v>
      </c>
      <c r="C686">
        <v>6</v>
      </c>
      <c r="D686" t="s">
        <v>26</v>
      </c>
      <c r="E686" t="s">
        <v>65</v>
      </c>
      <c r="F686" t="s">
        <v>13</v>
      </c>
      <c r="G686" t="s">
        <v>5230</v>
      </c>
      <c r="H686" s="3">
        <v>0.2</v>
      </c>
      <c r="I686" s="5">
        <v>42698</v>
      </c>
      <c r="J686" s="5" t="str">
        <f t="shared" si="20"/>
        <v>September</v>
      </c>
      <c r="K686" s="7">
        <f t="shared" si="21"/>
        <v>2016</v>
      </c>
      <c r="L686" t="s">
        <v>8018</v>
      </c>
      <c r="M686" t="s">
        <v>30</v>
      </c>
      <c r="N686">
        <v>98103</v>
      </c>
      <c r="O686">
        <v>1257</v>
      </c>
      <c r="P686" t="s">
        <v>2928</v>
      </c>
      <c r="Q686">
        <v>4</v>
      </c>
      <c r="R686">
        <v>7</v>
      </c>
      <c r="S686" t="s">
        <v>32</v>
      </c>
      <c r="T686" t="s">
        <v>92</v>
      </c>
      <c r="U686">
        <v>4.2300000000000004</v>
      </c>
      <c r="V686">
        <v>12</v>
      </c>
      <c r="W686" t="s">
        <v>33</v>
      </c>
      <c r="X686" s="5">
        <v>42704</v>
      </c>
      <c r="Y686" t="s">
        <v>39</v>
      </c>
      <c r="Z686" t="s">
        <v>69</v>
      </c>
      <c r="AA686" t="s">
        <v>54</v>
      </c>
    </row>
    <row r="687" spans="1:27" x14ac:dyDescent="0.3">
      <c r="A687">
        <v>3</v>
      </c>
      <c r="B687" t="s">
        <v>25</v>
      </c>
      <c r="C687">
        <v>1</v>
      </c>
      <c r="D687" t="s">
        <v>11</v>
      </c>
      <c r="E687" t="s">
        <v>1468</v>
      </c>
      <c r="F687" t="s">
        <v>13</v>
      </c>
      <c r="G687" t="s">
        <v>1469</v>
      </c>
      <c r="H687" s="3">
        <v>0</v>
      </c>
      <c r="I687" s="5">
        <v>42502</v>
      </c>
      <c r="J687" s="5" t="str">
        <f t="shared" si="20"/>
        <v>September</v>
      </c>
      <c r="K687" s="7">
        <f t="shared" si="21"/>
        <v>2016</v>
      </c>
      <c r="L687" t="s">
        <v>1470</v>
      </c>
      <c r="M687" t="s">
        <v>73</v>
      </c>
      <c r="N687">
        <v>53209</v>
      </c>
      <c r="O687">
        <v>498</v>
      </c>
      <c r="P687" t="s">
        <v>1217</v>
      </c>
      <c r="Q687">
        <v>11</v>
      </c>
      <c r="R687">
        <v>7</v>
      </c>
      <c r="S687" t="s">
        <v>75</v>
      </c>
      <c r="U687">
        <v>10.78</v>
      </c>
      <c r="V687">
        <v>35</v>
      </c>
      <c r="W687" t="s">
        <v>19</v>
      </c>
      <c r="X687" s="5">
        <v>42505</v>
      </c>
      <c r="Y687" t="s">
        <v>130</v>
      </c>
      <c r="Z687" t="s">
        <v>82</v>
      </c>
      <c r="AA687" t="s">
        <v>47</v>
      </c>
    </row>
    <row r="688" spans="1:27" x14ac:dyDescent="0.3">
      <c r="A688">
        <v>2</v>
      </c>
      <c r="B688" t="s">
        <v>43</v>
      </c>
      <c r="C688">
        <v>3</v>
      </c>
      <c r="D688" t="s">
        <v>11</v>
      </c>
      <c r="E688" t="s">
        <v>122</v>
      </c>
      <c r="F688" t="s">
        <v>13</v>
      </c>
      <c r="G688" t="s">
        <v>1840</v>
      </c>
      <c r="H688" s="3">
        <v>0.3</v>
      </c>
      <c r="I688" s="5">
        <v>42511</v>
      </c>
      <c r="J688" s="5" t="str">
        <f t="shared" si="20"/>
        <v>September</v>
      </c>
      <c r="K688" s="7">
        <f t="shared" si="21"/>
        <v>2016</v>
      </c>
      <c r="L688" t="s">
        <v>1841</v>
      </c>
      <c r="M688" t="s">
        <v>73</v>
      </c>
      <c r="N688">
        <v>77070</v>
      </c>
      <c r="O688">
        <v>748</v>
      </c>
      <c r="P688" t="s">
        <v>918</v>
      </c>
      <c r="Q688">
        <v>-29</v>
      </c>
      <c r="R688">
        <v>2</v>
      </c>
      <c r="S688" t="s">
        <v>75</v>
      </c>
      <c r="U688">
        <v>-29.25</v>
      </c>
      <c r="V688">
        <v>108</v>
      </c>
      <c r="W688" t="s">
        <v>19</v>
      </c>
      <c r="X688" s="5">
        <v>42513</v>
      </c>
      <c r="Y688" t="s">
        <v>20</v>
      </c>
      <c r="Z688" t="s">
        <v>77</v>
      </c>
      <c r="AA688" t="s">
        <v>24</v>
      </c>
    </row>
    <row r="689" spans="1:27" x14ac:dyDescent="0.3">
      <c r="A689">
        <v>2</v>
      </c>
      <c r="B689" t="s">
        <v>43</v>
      </c>
      <c r="C689">
        <v>3</v>
      </c>
      <c r="D689" t="s">
        <v>26</v>
      </c>
      <c r="E689" t="s">
        <v>122</v>
      </c>
      <c r="F689" t="s">
        <v>13</v>
      </c>
      <c r="G689" t="s">
        <v>1840</v>
      </c>
      <c r="H689" s="3">
        <v>0.2</v>
      </c>
      <c r="I689" s="5">
        <v>42511</v>
      </c>
      <c r="J689" s="5" t="str">
        <f t="shared" si="20"/>
        <v>September</v>
      </c>
      <c r="K689" s="7">
        <f t="shared" si="21"/>
        <v>2016</v>
      </c>
      <c r="L689" t="s">
        <v>1841</v>
      </c>
      <c r="M689" t="s">
        <v>73</v>
      </c>
      <c r="N689">
        <v>77070</v>
      </c>
      <c r="O689">
        <v>98</v>
      </c>
      <c r="P689" t="s">
        <v>3369</v>
      </c>
      <c r="Q689">
        <v>2</v>
      </c>
      <c r="R689">
        <v>1</v>
      </c>
      <c r="S689" t="s">
        <v>75</v>
      </c>
      <c r="U689">
        <v>1.63</v>
      </c>
      <c r="V689">
        <v>5</v>
      </c>
      <c r="W689" t="s">
        <v>19</v>
      </c>
      <c r="X689" s="5">
        <v>42513</v>
      </c>
      <c r="Y689" t="s">
        <v>20</v>
      </c>
      <c r="Z689" t="s">
        <v>77</v>
      </c>
      <c r="AA689" t="s">
        <v>64</v>
      </c>
    </row>
    <row r="690" spans="1:27" x14ac:dyDescent="0.3">
      <c r="A690">
        <v>2</v>
      </c>
      <c r="B690" t="s">
        <v>43</v>
      </c>
      <c r="C690">
        <v>3</v>
      </c>
      <c r="D690" t="s">
        <v>26</v>
      </c>
      <c r="E690" t="s">
        <v>122</v>
      </c>
      <c r="F690" t="s">
        <v>13</v>
      </c>
      <c r="G690" t="s">
        <v>1840</v>
      </c>
      <c r="H690" s="3">
        <v>0.2</v>
      </c>
      <c r="I690" s="5">
        <v>42511</v>
      </c>
      <c r="J690" s="5" t="str">
        <f t="shared" si="20"/>
        <v>September</v>
      </c>
      <c r="K690" s="7">
        <f t="shared" si="21"/>
        <v>2016</v>
      </c>
      <c r="L690" t="s">
        <v>1841</v>
      </c>
      <c r="M690" t="s">
        <v>73</v>
      </c>
      <c r="N690">
        <v>77070</v>
      </c>
      <c r="O690">
        <v>1501</v>
      </c>
      <c r="P690" t="s">
        <v>412</v>
      </c>
      <c r="Q690">
        <v>21</v>
      </c>
      <c r="R690">
        <v>6</v>
      </c>
      <c r="S690" t="s">
        <v>75</v>
      </c>
      <c r="U690">
        <v>21.02</v>
      </c>
      <c r="V690">
        <v>56</v>
      </c>
      <c r="W690" t="s">
        <v>19</v>
      </c>
      <c r="X690" s="5">
        <v>42513</v>
      </c>
      <c r="Y690" t="s">
        <v>20</v>
      </c>
      <c r="Z690" t="s">
        <v>77</v>
      </c>
      <c r="AA690" t="s">
        <v>119</v>
      </c>
    </row>
    <row r="691" spans="1:27" x14ac:dyDescent="0.3">
      <c r="A691">
        <v>2</v>
      </c>
      <c r="B691" t="s">
        <v>43</v>
      </c>
      <c r="C691">
        <v>3</v>
      </c>
      <c r="D691" t="s">
        <v>26</v>
      </c>
      <c r="E691" t="s">
        <v>122</v>
      </c>
      <c r="F691" t="s">
        <v>13</v>
      </c>
      <c r="G691" t="s">
        <v>1840</v>
      </c>
      <c r="H691" s="3">
        <v>0.8</v>
      </c>
      <c r="I691" s="5">
        <v>42511</v>
      </c>
      <c r="J691" s="5" t="str">
        <f t="shared" si="20"/>
        <v>September</v>
      </c>
      <c r="K691" s="7">
        <f t="shared" si="21"/>
        <v>2016</v>
      </c>
      <c r="L691" t="s">
        <v>1841</v>
      </c>
      <c r="M691" t="s">
        <v>73</v>
      </c>
      <c r="N691">
        <v>77070</v>
      </c>
      <c r="O691">
        <v>901</v>
      </c>
      <c r="P691" t="s">
        <v>3247</v>
      </c>
      <c r="Q691">
        <v>-31</v>
      </c>
      <c r="R691">
        <v>3</v>
      </c>
      <c r="S691" t="s">
        <v>75</v>
      </c>
      <c r="U691">
        <v>-31.01</v>
      </c>
      <c r="V691">
        <v>18</v>
      </c>
      <c r="W691" t="s">
        <v>19</v>
      </c>
      <c r="X691" s="5">
        <v>42513</v>
      </c>
      <c r="Y691" t="s">
        <v>20</v>
      </c>
      <c r="Z691" t="s">
        <v>77</v>
      </c>
      <c r="AA691" t="s">
        <v>54</v>
      </c>
    </row>
    <row r="692" spans="1:27" x14ac:dyDescent="0.3">
      <c r="A692">
        <v>4</v>
      </c>
      <c r="B692" t="s">
        <v>43</v>
      </c>
      <c r="C692">
        <v>6</v>
      </c>
      <c r="D692" t="s">
        <v>50</v>
      </c>
      <c r="E692" t="s">
        <v>171</v>
      </c>
      <c r="F692" t="s">
        <v>13</v>
      </c>
      <c r="G692" t="s">
        <v>5242</v>
      </c>
      <c r="H692" s="3">
        <v>0</v>
      </c>
      <c r="I692" s="5">
        <v>42708</v>
      </c>
      <c r="J692" s="5" t="str">
        <f t="shared" si="20"/>
        <v>September</v>
      </c>
      <c r="K692" s="7">
        <f t="shared" si="21"/>
        <v>2016</v>
      </c>
      <c r="L692" t="s">
        <v>6757</v>
      </c>
      <c r="M692" t="s">
        <v>102</v>
      </c>
      <c r="N692">
        <v>10024</v>
      </c>
      <c r="O692">
        <v>1285</v>
      </c>
      <c r="P692" t="s">
        <v>4822</v>
      </c>
      <c r="Q692">
        <v>62</v>
      </c>
      <c r="R692">
        <v>2</v>
      </c>
      <c r="S692" t="s">
        <v>104</v>
      </c>
      <c r="U692">
        <v>62.39</v>
      </c>
      <c r="V692">
        <v>130</v>
      </c>
      <c r="W692" t="s">
        <v>33</v>
      </c>
      <c r="X692" s="5">
        <v>42712</v>
      </c>
      <c r="Y692" t="s">
        <v>39</v>
      </c>
      <c r="Z692" t="s">
        <v>175</v>
      </c>
      <c r="AA692" t="s">
        <v>52</v>
      </c>
    </row>
    <row r="693" spans="1:27" x14ac:dyDescent="0.3">
      <c r="A693">
        <v>5</v>
      </c>
      <c r="B693" t="s">
        <v>43</v>
      </c>
      <c r="C693">
        <v>6</v>
      </c>
      <c r="D693" t="s">
        <v>26</v>
      </c>
      <c r="E693" t="s">
        <v>287</v>
      </c>
      <c r="F693" t="s">
        <v>13</v>
      </c>
      <c r="G693" t="s">
        <v>1256</v>
      </c>
      <c r="H693" s="3">
        <v>0.2</v>
      </c>
      <c r="I693" s="5">
        <v>42632</v>
      </c>
      <c r="J693" s="5" t="str">
        <f t="shared" si="20"/>
        <v>September</v>
      </c>
      <c r="K693" s="7">
        <f t="shared" si="21"/>
        <v>2016</v>
      </c>
      <c r="L693" t="s">
        <v>4410</v>
      </c>
      <c r="M693" t="s">
        <v>16</v>
      </c>
      <c r="N693">
        <v>28205</v>
      </c>
      <c r="O693">
        <v>1320</v>
      </c>
      <c r="P693" t="s">
        <v>3618</v>
      </c>
      <c r="Q693">
        <v>8</v>
      </c>
      <c r="R693">
        <v>6</v>
      </c>
      <c r="S693" t="s">
        <v>18</v>
      </c>
      <c r="U693">
        <v>7.58</v>
      </c>
      <c r="V693">
        <v>67</v>
      </c>
      <c r="W693" t="s">
        <v>19</v>
      </c>
      <c r="X693" s="5">
        <v>42637</v>
      </c>
      <c r="Y693" t="s">
        <v>39</v>
      </c>
      <c r="Z693" t="s">
        <v>63</v>
      </c>
      <c r="AA693" t="s">
        <v>42</v>
      </c>
    </row>
    <row r="694" spans="1:27" x14ac:dyDescent="0.3">
      <c r="A694">
        <v>5</v>
      </c>
      <c r="B694" t="s">
        <v>43</v>
      </c>
      <c r="C694">
        <v>6</v>
      </c>
      <c r="D694" t="s">
        <v>50</v>
      </c>
      <c r="E694" t="s">
        <v>287</v>
      </c>
      <c r="F694" t="s">
        <v>13</v>
      </c>
      <c r="G694" t="s">
        <v>1256</v>
      </c>
      <c r="H694" s="3">
        <v>0.5</v>
      </c>
      <c r="I694" s="5">
        <v>42632</v>
      </c>
      <c r="J694" s="5" t="str">
        <f t="shared" si="20"/>
        <v>September</v>
      </c>
      <c r="K694" s="7">
        <f t="shared" si="21"/>
        <v>2016</v>
      </c>
      <c r="L694" t="s">
        <v>4410</v>
      </c>
      <c r="M694" t="s">
        <v>16</v>
      </c>
      <c r="N694">
        <v>28205</v>
      </c>
      <c r="O694">
        <v>878</v>
      </c>
      <c r="P694" t="s">
        <v>8282</v>
      </c>
      <c r="Q694">
        <v>-945</v>
      </c>
      <c r="R694">
        <v>3</v>
      </c>
      <c r="S694" t="s">
        <v>18</v>
      </c>
      <c r="U694">
        <v>-944.99</v>
      </c>
      <c r="V694">
        <v>2625</v>
      </c>
      <c r="W694" t="s">
        <v>19</v>
      </c>
      <c r="X694" s="5">
        <v>42637</v>
      </c>
      <c r="Y694" t="s">
        <v>39</v>
      </c>
      <c r="Z694" t="s">
        <v>63</v>
      </c>
      <c r="AA694" t="s">
        <v>422</v>
      </c>
    </row>
    <row r="695" spans="1:27" x14ac:dyDescent="0.3">
      <c r="A695">
        <v>5</v>
      </c>
      <c r="B695" t="s">
        <v>43</v>
      </c>
      <c r="C695">
        <v>6</v>
      </c>
      <c r="D695" t="s">
        <v>26</v>
      </c>
      <c r="E695" t="s">
        <v>1485</v>
      </c>
      <c r="F695" t="s">
        <v>13</v>
      </c>
      <c r="G695" t="s">
        <v>5467</v>
      </c>
      <c r="H695" s="3">
        <v>0.2</v>
      </c>
      <c r="I695" s="5">
        <v>42735</v>
      </c>
      <c r="J695" s="5" t="str">
        <f t="shared" si="20"/>
        <v>September</v>
      </c>
      <c r="K695" s="7">
        <f t="shared" si="21"/>
        <v>2016</v>
      </c>
      <c r="L695" t="s">
        <v>6230</v>
      </c>
      <c r="M695" t="s">
        <v>73</v>
      </c>
      <c r="N695">
        <v>79907</v>
      </c>
      <c r="O695">
        <v>1501</v>
      </c>
      <c r="P695" t="s">
        <v>412</v>
      </c>
      <c r="Q695">
        <v>18</v>
      </c>
      <c r="R695">
        <v>2</v>
      </c>
      <c r="S695" t="s">
        <v>75</v>
      </c>
      <c r="U695">
        <v>17.97</v>
      </c>
      <c r="V695">
        <v>50</v>
      </c>
      <c r="W695" t="s">
        <v>33</v>
      </c>
      <c r="X695" s="5">
        <v>42740</v>
      </c>
      <c r="Y695" t="s">
        <v>39</v>
      </c>
      <c r="Z695" t="s">
        <v>77</v>
      </c>
      <c r="AA695" t="s">
        <v>119</v>
      </c>
    </row>
    <row r="696" spans="1:27" x14ac:dyDescent="0.3">
      <c r="A696">
        <v>5</v>
      </c>
      <c r="B696" t="s">
        <v>43</v>
      </c>
      <c r="C696">
        <v>6</v>
      </c>
      <c r="D696" t="s">
        <v>11</v>
      </c>
      <c r="E696" t="s">
        <v>672</v>
      </c>
      <c r="F696" t="s">
        <v>13</v>
      </c>
      <c r="G696" t="s">
        <v>5364</v>
      </c>
      <c r="H696" s="3">
        <v>0.3</v>
      </c>
      <c r="I696" s="5">
        <v>42699</v>
      </c>
      <c r="J696" s="5" t="str">
        <f t="shared" si="20"/>
        <v>September</v>
      </c>
      <c r="K696" s="7">
        <f t="shared" si="21"/>
        <v>2016</v>
      </c>
      <c r="L696" t="s">
        <v>5523</v>
      </c>
      <c r="M696" t="s">
        <v>73</v>
      </c>
      <c r="N696">
        <v>76017</v>
      </c>
      <c r="O696">
        <v>368</v>
      </c>
      <c r="P696" t="s">
        <v>38</v>
      </c>
      <c r="Q696">
        <v>-122</v>
      </c>
      <c r="R696">
        <v>5</v>
      </c>
      <c r="S696" t="s">
        <v>75</v>
      </c>
      <c r="U696">
        <v>-121.87</v>
      </c>
      <c r="V696">
        <v>1219</v>
      </c>
      <c r="W696" t="s">
        <v>33</v>
      </c>
      <c r="X696" s="5">
        <v>42704</v>
      </c>
      <c r="Y696" t="s">
        <v>39</v>
      </c>
      <c r="Z696" t="s">
        <v>77</v>
      </c>
      <c r="AA696" t="s">
        <v>41</v>
      </c>
    </row>
    <row r="697" spans="1:27" x14ac:dyDescent="0.3">
      <c r="A697">
        <v>5</v>
      </c>
      <c r="B697" t="s">
        <v>43</v>
      </c>
      <c r="C697">
        <v>6</v>
      </c>
      <c r="D697" t="s">
        <v>11</v>
      </c>
      <c r="E697" t="s">
        <v>672</v>
      </c>
      <c r="F697" t="s">
        <v>13</v>
      </c>
      <c r="G697" t="s">
        <v>5364</v>
      </c>
      <c r="H697" s="3">
        <v>0.6</v>
      </c>
      <c r="I697" s="5">
        <v>42699</v>
      </c>
      <c r="J697" s="5" t="str">
        <f t="shared" si="20"/>
        <v>September</v>
      </c>
      <c r="K697" s="7">
        <f t="shared" si="21"/>
        <v>2016</v>
      </c>
      <c r="L697" t="s">
        <v>5523</v>
      </c>
      <c r="M697" t="s">
        <v>73</v>
      </c>
      <c r="N697">
        <v>76017</v>
      </c>
      <c r="O697">
        <v>1053</v>
      </c>
      <c r="P697" t="s">
        <v>1229</v>
      </c>
      <c r="Q697">
        <v>-4</v>
      </c>
      <c r="R697">
        <v>3</v>
      </c>
      <c r="S697" t="s">
        <v>75</v>
      </c>
      <c r="U697">
        <v>-3.96</v>
      </c>
      <c r="V697">
        <v>6</v>
      </c>
      <c r="W697" t="s">
        <v>33</v>
      </c>
      <c r="X697" s="5">
        <v>42704</v>
      </c>
      <c r="Y697" t="s">
        <v>39</v>
      </c>
      <c r="Z697" t="s">
        <v>77</v>
      </c>
      <c r="AA697" t="s">
        <v>47</v>
      </c>
    </row>
    <row r="698" spans="1:27" x14ac:dyDescent="0.3">
      <c r="A698">
        <v>5</v>
      </c>
      <c r="B698" t="s">
        <v>43</v>
      </c>
      <c r="C698">
        <v>6</v>
      </c>
      <c r="D698" t="s">
        <v>26</v>
      </c>
      <c r="E698" t="s">
        <v>672</v>
      </c>
      <c r="F698" t="s">
        <v>13</v>
      </c>
      <c r="G698" t="s">
        <v>5364</v>
      </c>
      <c r="H698" s="3">
        <v>0.2</v>
      </c>
      <c r="I698" s="5">
        <v>42699</v>
      </c>
      <c r="J698" s="5" t="str">
        <f t="shared" si="20"/>
        <v>September</v>
      </c>
      <c r="K698" s="7">
        <f t="shared" si="21"/>
        <v>2016</v>
      </c>
      <c r="L698" t="s">
        <v>5523</v>
      </c>
      <c r="M698" t="s">
        <v>73</v>
      </c>
      <c r="N698">
        <v>76017</v>
      </c>
      <c r="O698">
        <v>232</v>
      </c>
      <c r="P698" t="s">
        <v>924</v>
      </c>
      <c r="Q698">
        <v>1</v>
      </c>
      <c r="R698">
        <v>1</v>
      </c>
      <c r="S698" t="s">
        <v>75</v>
      </c>
      <c r="U698">
        <v>0.88</v>
      </c>
      <c r="V698">
        <v>3</v>
      </c>
      <c r="W698" t="s">
        <v>33</v>
      </c>
      <c r="X698" s="5">
        <v>42704</v>
      </c>
      <c r="Y698" t="s">
        <v>39</v>
      </c>
      <c r="Z698" t="s">
        <v>77</v>
      </c>
      <c r="AA698" t="s">
        <v>35</v>
      </c>
    </row>
    <row r="699" spans="1:27" x14ac:dyDescent="0.3">
      <c r="A699">
        <v>5</v>
      </c>
      <c r="B699" t="s">
        <v>43</v>
      </c>
      <c r="C699">
        <v>6</v>
      </c>
      <c r="D699" t="s">
        <v>26</v>
      </c>
      <c r="E699" t="s">
        <v>672</v>
      </c>
      <c r="F699" t="s">
        <v>13</v>
      </c>
      <c r="G699" t="s">
        <v>5364</v>
      </c>
      <c r="H699" s="3">
        <v>0.2</v>
      </c>
      <c r="I699" s="5">
        <v>42699</v>
      </c>
      <c r="J699" s="5" t="str">
        <f t="shared" si="20"/>
        <v>September</v>
      </c>
      <c r="K699" s="7">
        <f t="shared" si="21"/>
        <v>2016</v>
      </c>
      <c r="L699" t="s">
        <v>5523</v>
      </c>
      <c r="M699" t="s">
        <v>73</v>
      </c>
      <c r="N699">
        <v>76017</v>
      </c>
      <c r="O699">
        <v>231</v>
      </c>
      <c r="P699" t="s">
        <v>3005</v>
      </c>
      <c r="Q699">
        <v>2</v>
      </c>
      <c r="R699">
        <v>2</v>
      </c>
      <c r="S699" t="s">
        <v>75</v>
      </c>
      <c r="U699">
        <v>1.99</v>
      </c>
      <c r="V699">
        <v>6</v>
      </c>
      <c r="W699" t="s">
        <v>33</v>
      </c>
      <c r="X699" s="5">
        <v>42704</v>
      </c>
      <c r="Y699" t="s">
        <v>39</v>
      </c>
      <c r="Z699" t="s">
        <v>77</v>
      </c>
      <c r="AA699" t="s">
        <v>35</v>
      </c>
    </row>
    <row r="700" spans="1:27" x14ac:dyDescent="0.3">
      <c r="A700">
        <v>5</v>
      </c>
      <c r="B700" t="s">
        <v>43</v>
      </c>
      <c r="C700">
        <v>6</v>
      </c>
      <c r="D700" t="s">
        <v>26</v>
      </c>
      <c r="E700" t="s">
        <v>672</v>
      </c>
      <c r="F700" t="s">
        <v>13</v>
      </c>
      <c r="G700" t="s">
        <v>5364</v>
      </c>
      <c r="H700" s="3">
        <v>0.2</v>
      </c>
      <c r="I700" s="5">
        <v>42699</v>
      </c>
      <c r="J700" s="5" t="str">
        <f t="shared" si="20"/>
        <v>September</v>
      </c>
      <c r="K700" s="7">
        <f t="shared" si="21"/>
        <v>2016</v>
      </c>
      <c r="L700" t="s">
        <v>5523</v>
      </c>
      <c r="M700" t="s">
        <v>73</v>
      </c>
      <c r="N700">
        <v>76017</v>
      </c>
      <c r="O700">
        <v>1478</v>
      </c>
      <c r="P700" t="s">
        <v>2956</v>
      </c>
      <c r="Q700">
        <v>5</v>
      </c>
      <c r="R700">
        <v>3</v>
      </c>
      <c r="S700" t="s">
        <v>75</v>
      </c>
      <c r="U700">
        <v>5.0999999999999996</v>
      </c>
      <c r="V700">
        <v>16</v>
      </c>
      <c r="W700" t="s">
        <v>33</v>
      </c>
      <c r="X700" s="5">
        <v>42704</v>
      </c>
      <c r="Y700" t="s">
        <v>39</v>
      </c>
      <c r="Z700" t="s">
        <v>77</v>
      </c>
      <c r="AA700" t="s">
        <v>64</v>
      </c>
    </row>
    <row r="701" spans="1:27" x14ac:dyDescent="0.3">
      <c r="A701">
        <v>5</v>
      </c>
      <c r="B701" t="s">
        <v>43</v>
      </c>
      <c r="C701">
        <v>6</v>
      </c>
      <c r="D701" t="s">
        <v>50</v>
      </c>
      <c r="E701" t="s">
        <v>672</v>
      </c>
      <c r="F701" t="s">
        <v>13</v>
      </c>
      <c r="G701" t="s">
        <v>5364</v>
      </c>
      <c r="H701" s="3">
        <v>0.2</v>
      </c>
      <c r="I701" s="5">
        <v>42699</v>
      </c>
      <c r="J701" s="5" t="str">
        <f t="shared" si="20"/>
        <v>September</v>
      </c>
      <c r="K701" s="7">
        <f t="shared" si="21"/>
        <v>2016</v>
      </c>
      <c r="L701" t="s">
        <v>5523</v>
      </c>
      <c r="M701" t="s">
        <v>73</v>
      </c>
      <c r="N701">
        <v>76017</v>
      </c>
      <c r="O701">
        <v>962</v>
      </c>
      <c r="P701" t="s">
        <v>5156</v>
      </c>
      <c r="Q701">
        <v>0</v>
      </c>
      <c r="R701">
        <v>3</v>
      </c>
      <c r="S701" t="s">
        <v>75</v>
      </c>
      <c r="U701">
        <v>0</v>
      </c>
      <c r="V701">
        <v>25</v>
      </c>
      <c r="W701" t="s">
        <v>33</v>
      </c>
      <c r="X701" s="5">
        <v>42704</v>
      </c>
      <c r="Y701" t="s">
        <v>39</v>
      </c>
      <c r="Z701" t="s">
        <v>77</v>
      </c>
      <c r="AA701" t="s">
        <v>113</v>
      </c>
    </row>
    <row r="702" spans="1:27" x14ac:dyDescent="0.3">
      <c r="A702">
        <v>2</v>
      </c>
      <c r="B702" t="s">
        <v>43</v>
      </c>
      <c r="C702">
        <v>3</v>
      </c>
      <c r="D702" t="s">
        <v>26</v>
      </c>
      <c r="E702" t="s">
        <v>3071</v>
      </c>
      <c r="F702" t="s">
        <v>13</v>
      </c>
      <c r="G702" t="s">
        <v>1869</v>
      </c>
      <c r="H702" s="3">
        <v>0.2</v>
      </c>
      <c r="I702" s="5">
        <v>42635</v>
      </c>
      <c r="J702" s="5" t="str">
        <f t="shared" si="20"/>
        <v>September</v>
      </c>
      <c r="K702" s="7">
        <f t="shared" si="21"/>
        <v>2016</v>
      </c>
      <c r="L702" t="s">
        <v>3577</v>
      </c>
      <c r="M702" t="s">
        <v>16</v>
      </c>
      <c r="N702">
        <v>33433</v>
      </c>
      <c r="O702">
        <v>243</v>
      </c>
      <c r="P702" t="s">
        <v>2793</v>
      </c>
      <c r="Q702">
        <v>2</v>
      </c>
      <c r="R702">
        <v>2</v>
      </c>
      <c r="S702" t="s">
        <v>18</v>
      </c>
      <c r="U702">
        <v>1.67</v>
      </c>
      <c r="V702">
        <v>5</v>
      </c>
      <c r="W702" t="s">
        <v>19</v>
      </c>
      <c r="X702" s="5">
        <v>42637</v>
      </c>
      <c r="Y702" t="s">
        <v>20</v>
      </c>
      <c r="Z702" t="s">
        <v>40</v>
      </c>
      <c r="AA702" t="s">
        <v>35</v>
      </c>
    </row>
    <row r="703" spans="1:27" x14ac:dyDescent="0.3">
      <c r="A703">
        <v>7</v>
      </c>
      <c r="B703" t="s">
        <v>25</v>
      </c>
      <c r="C703">
        <v>6</v>
      </c>
      <c r="D703" t="s">
        <v>26</v>
      </c>
      <c r="E703" t="s">
        <v>1530</v>
      </c>
      <c r="F703" t="s">
        <v>13</v>
      </c>
      <c r="G703" t="s">
        <v>5526</v>
      </c>
      <c r="H703" s="3">
        <v>0</v>
      </c>
      <c r="I703" s="5">
        <v>42501</v>
      </c>
      <c r="J703" s="5" t="str">
        <f t="shared" si="20"/>
        <v>September</v>
      </c>
      <c r="K703" s="7">
        <f t="shared" si="21"/>
        <v>2016</v>
      </c>
      <c r="L703" t="s">
        <v>6335</v>
      </c>
      <c r="M703" t="s">
        <v>102</v>
      </c>
      <c r="N703">
        <v>13601</v>
      </c>
      <c r="O703">
        <v>1502</v>
      </c>
      <c r="P703" t="s">
        <v>851</v>
      </c>
      <c r="Q703">
        <v>10</v>
      </c>
      <c r="R703">
        <v>3</v>
      </c>
      <c r="S703" t="s">
        <v>104</v>
      </c>
      <c r="U703">
        <v>9.6999999999999993</v>
      </c>
      <c r="V703">
        <v>36</v>
      </c>
      <c r="W703" t="s">
        <v>33</v>
      </c>
      <c r="X703" s="5">
        <v>42508</v>
      </c>
      <c r="Y703" t="s">
        <v>39</v>
      </c>
      <c r="Z703" t="s">
        <v>175</v>
      </c>
      <c r="AA703" t="s">
        <v>56</v>
      </c>
    </row>
    <row r="704" spans="1:27" x14ac:dyDescent="0.3">
      <c r="A704">
        <v>3</v>
      </c>
      <c r="B704" t="s">
        <v>25</v>
      </c>
      <c r="C704">
        <v>1</v>
      </c>
      <c r="D704" t="s">
        <v>11</v>
      </c>
      <c r="E704" t="s">
        <v>27</v>
      </c>
      <c r="F704" t="s">
        <v>13</v>
      </c>
      <c r="G704" t="s">
        <v>1666</v>
      </c>
      <c r="H704" s="3">
        <v>0</v>
      </c>
      <c r="I704" s="5">
        <v>42689</v>
      </c>
      <c r="J704" s="5" t="str">
        <f t="shared" si="20"/>
        <v>September</v>
      </c>
      <c r="K704" s="7">
        <f t="shared" si="21"/>
        <v>2016</v>
      </c>
      <c r="L704" t="s">
        <v>1667</v>
      </c>
      <c r="M704" t="s">
        <v>30</v>
      </c>
      <c r="N704">
        <v>90008</v>
      </c>
      <c r="O704">
        <v>546</v>
      </c>
      <c r="P704" t="s">
        <v>563</v>
      </c>
      <c r="Q704">
        <v>3</v>
      </c>
      <c r="R704">
        <v>3</v>
      </c>
      <c r="S704" t="s">
        <v>32</v>
      </c>
      <c r="U704">
        <v>3.24</v>
      </c>
      <c r="V704">
        <v>10</v>
      </c>
      <c r="W704" t="s">
        <v>19</v>
      </c>
      <c r="X704" s="5">
        <v>42692</v>
      </c>
      <c r="Y704" t="s">
        <v>130</v>
      </c>
      <c r="Z704" t="s">
        <v>34</v>
      </c>
      <c r="AA704" t="s">
        <v>47</v>
      </c>
    </row>
    <row r="705" spans="1:27" x14ac:dyDescent="0.3">
      <c r="A705">
        <v>3</v>
      </c>
      <c r="B705" t="s">
        <v>25</v>
      </c>
      <c r="C705">
        <v>1</v>
      </c>
      <c r="D705" t="s">
        <v>26</v>
      </c>
      <c r="E705" t="s">
        <v>27</v>
      </c>
      <c r="F705" t="s">
        <v>13</v>
      </c>
      <c r="G705" t="s">
        <v>1666</v>
      </c>
      <c r="H705" s="3">
        <v>0</v>
      </c>
      <c r="I705" s="5">
        <v>42689</v>
      </c>
      <c r="J705" s="5" t="str">
        <f t="shared" si="20"/>
        <v>September</v>
      </c>
      <c r="K705" s="7">
        <f t="shared" si="21"/>
        <v>2016</v>
      </c>
      <c r="L705" t="s">
        <v>1667</v>
      </c>
      <c r="M705" t="s">
        <v>30</v>
      </c>
      <c r="N705">
        <v>90008</v>
      </c>
      <c r="O705">
        <v>73</v>
      </c>
      <c r="P705" t="s">
        <v>3095</v>
      </c>
      <c r="Q705">
        <v>5</v>
      </c>
      <c r="R705">
        <v>2</v>
      </c>
      <c r="S705" t="s">
        <v>32</v>
      </c>
      <c r="U705">
        <v>5.32</v>
      </c>
      <c r="V705">
        <v>20</v>
      </c>
      <c r="W705" t="s">
        <v>19</v>
      </c>
      <c r="X705" s="5">
        <v>42692</v>
      </c>
      <c r="Y705" t="s">
        <v>130</v>
      </c>
      <c r="Z705" t="s">
        <v>34</v>
      </c>
      <c r="AA705" t="s">
        <v>356</v>
      </c>
    </row>
    <row r="706" spans="1:27" x14ac:dyDescent="0.3">
      <c r="A706">
        <v>3</v>
      </c>
      <c r="B706" t="s">
        <v>25</v>
      </c>
      <c r="C706">
        <v>1</v>
      </c>
      <c r="D706" t="s">
        <v>50</v>
      </c>
      <c r="E706" t="s">
        <v>27</v>
      </c>
      <c r="F706" t="s">
        <v>13</v>
      </c>
      <c r="G706" t="s">
        <v>1666</v>
      </c>
      <c r="H706" s="3">
        <v>0</v>
      </c>
      <c r="I706" s="5">
        <v>42689</v>
      </c>
      <c r="J706" s="5" t="str">
        <f t="shared" ref="J706:J769" si="22">TEXT($I$2,"mmmm")</f>
        <v>September</v>
      </c>
      <c r="K706" s="7">
        <f t="shared" si="21"/>
        <v>2016</v>
      </c>
      <c r="L706" t="s">
        <v>1667</v>
      </c>
      <c r="M706" t="s">
        <v>30</v>
      </c>
      <c r="N706">
        <v>90008</v>
      </c>
      <c r="O706">
        <v>1024</v>
      </c>
      <c r="P706" t="s">
        <v>551</v>
      </c>
      <c r="Q706">
        <v>147</v>
      </c>
      <c r="R706">
        <v>3</v>
      </c>
      <c r="S706" t="s">
        <v>32</v>
      </c>
      <c r="U706">
        <v>146.77000000000001</v>
      </c>
      <c r="V706">
        <v>772</v>
      </c>
      <c r="W706" t="s">
        <v>19</v>
      </c>
      <c r="X706" s="5">
        <v>42692</v>
      </c>
      <c r="Y706" t="s">
        <v>130</v>
      </c>
      <c r="Z706" t="s">
        <v>34</v>
      </c>
      <c r="AA706" t="s">
        <v>113</v>
      </c>
    </row>
    <row r="707" spans="1:27" x14ac:dyDescent="0.3">
      <c r="A707">
        <v>4</v>
      </c>
      <c r="B707" t="s">
        <v>43</v>
      </c>
      <c r="C707">
        <v>6</v>
      </c>
      <c r="D707" t="s">
        <v>26</v>
      </c>
      <c r="E707" t="s">
        <v>65</v>
      </c>
      <c r="F707" t="s">
        <v>13</v>
      </c>
      <c r="G707" t="s">
        <v>234</v>
      </c>
      <c r="H707" s="3">
        <v>0</v>
      </c>
      <c r="I707" s="5">
        <v>42639</v>
      </c>
      <c r="J707" s="5" t="str">
        <f t="shared" si="22"/>
        <v>September</v>
      </c>
      <c r="K707" s="7">
        <f t="shared" ref="K707:K770" si="23">YEAR(I707)</f>
        <v>2016</v>
      </c>
      <c r="L707" t="s">
        <v>7641</v>
      </c>
      <c r="M707" t="s">
        <v>30</v>
      </c>
      <c r="N707">
        <v>98115</v>
      </c>
      <c r="O707">
        <v>533</v>
      </c>
      <c r="P707" t="s">
        <v>3395</v>
      </c>
      <c r="Q707">
        <v>81</v>
      </c>
      <c r="R707">
        <v>2</v>
      </c>
      <c r="S707" t="s">
        <v>32</v>
      </c>
      <c r="U707">
        <v>80.63</v>
      </c>
      <c r="V707">
        <v>310</v>
      </c>
      <c r="W707" t="s">
        <v>76</v>
      </c>
      <c r="X707" s="5">
        <v>42643</v>
      </c>
      <c r="Y707" t="s">
        <v>39</v>
      </c>
      <c r="Z707" t="s">
        <v>69</v>
      </c>
      <c r="AA707" t="s">
        <v>42</v>
      </c>
    </row>
    <row r="708" spans="1:27" x14ac:dyDescent="0.3">
      <c r="A708">
        <v>4</v>
      </c>
      <c r="B708" t="s">
        <v>43</v>
      </c>
      <c r="C708">
        <v>6</v>
      </c>
      <c r="D708" t="s">
        <v>11</v>
      </c>
      <c r="E708" t="s">
        <v>2489</v>
      </c>
      <c r="F708" t="s">
        <v>13</v>
      </c>
      <c r="G708" t="s">
        <v>884</v>
      </c>
      <c r="H708" s="3">
        <v>0</v>
      </c>
      <c r="I708" s="5">
        <v>42411</v>
      </c>
      <c r="J708" s="5" t="str">
        <f t="shared" si="22"/>
        <v>September</v>
      </c>
      <c r="K708" s="7">
        <f t="shared" si="23"/>
        <v>2016</v>
      </c>
      <c r="L708" t="s">
        <v>2514</v>
      </c>
      <c r="M708" t="s">
        <v>16</v>
      </c>
      <c r="N708">
        <v>23320</v>
      </c>
      <c r="O708">
        <v>819</v>
      </c>
      <c r="P708" t="s">
        <v>2515</v>
      </c>
      <c r="Q708">
        <v>75</v>
      </c>
      <c r="R708">
        <v>6</v>
      </c>
      <c r="S708" t="s">
        <v>18</v>
      </c>
      <c r="U708">
        <v>75.37</v>
      </c>
      <c r="V708">
        <v>1256</v>
      </c>
      <c r="W708" t="s">
        <v>19</v>
      </c>
      <c r="X708" s="5">
        <v>42415</v>
      </c>
      <c r="Y708" t="s">
        <v>39</v>
      </c>
      <c r="Z708" t="s">
        <v>205</v>
      </c>
      <c r="AA708" t="s">
        <v>41</v>
      </c>
    </row>
    <row r="709" spans="1:27" x14ac:dyDescent="0.3">
      <c r="A709">
        <v>4</v>
      </c>
      <c r="B709" t="s">
        <v>43</v>
      </c>
      <c r="C709">
        <v>6</v>
      </c>
      <c r="D709" t="s">
        <v>26</v>
      </c>
      <c r="E709" t="s">
        <v>2489</v>
      </c>
      <c r="F709" t="s">
        <v>13</v>
      </c>
      <c r="G709" t="s">
        <v>884</v>
      </c>
      <c r="H709" s="3">
        <v>0</v>
      </c>
      <c r="I709" s="5">
        <v>42411</v>
      </c>
      <c r="J709" s="5" t="str">
        <f t="shared" si="22"/>
        <v>September</v>
      </c>
      <c r="K709" s="7">
        <f t="shared" si="23"/>
        <v>2016</v>
      </c>
      <c r="L709" t="s">
        <v>2514</v>
      </c>
      <c r="M709" t="s">
        <v>16</v>
      </c>
      <c r="N709">
        <v>23320</v>
      </c>
      <c r="O709">
        <v>1647</v>
      </c>
      <c r="P709" t="s">
        <v>152</v>
      </c>
      <c r="Q709">
        <v>8</v>
      </c>
      <c r="R709">
        <v>2</v>
      </c>
      <c r="S709" t="s">
        <v>18</v>
      </c>
      <c r="U709">
        <v>8.2100000000000009</v>
      </c>
      <c r="V709">
        <v>17</v>
      </c>
      <c r="W709" t="s">
        <v>19</v>
      </c>
      <c r="X709" s="5">
        <v>42415</v>
      </c>
      <c r="Y709" t="s">
        <v>39</v>
      </c>
      <c r="Z709" t="s">
        <v>205</v>
      </c>
      <c r="AA709" t="s">
        <v>54</v>
      </c>
    </row>
    <row r="710" spans="1:27" x14ac:dyDescent="0.3">
      <c r="A710">
        <v>4</v>
      </c>
      <c r="B710" t="s">
        <v>43</v>
      </c>
      <c r="C710">
        <v>6</v>
      </c>
      <c r="D710" t="s">
        <v>50</v>
      </c>
      <c r="E710" t="s">
        <v>2489</v>
      </c>
      <c r="F710" t="s">
        <v>13</v>
      </c>
      <c r="G710" t="s">
        <v>884</v>
      </c>
      <c r="H710" s="3">
        <v>0</v>
      </c>
      <c r="I710" s="5">
        <v>42411</v>
      </c>
      <c r="J710" s="5" t="str">
        <f t="shared" si="22"/>
        <v>September</v>
      </c>
      <c r="K710" s="7">
        <f t="shared" si="23"/>
        <v>2016</v>
      </c>
      <c r="L710" t="s">
        <v>2514</v>
      </c>
      <c r="M710" t="s">
        <v>16</v>
      </c>
      <c r="N710">
        <v>23320</v>
      </c>
      <c r="O710">
        <v>601</v>
      </c>
      <c r="P710" t="s">
        <v>1100</v>
      </c>
      <c r="Q710">
        <v>103</v>
      </c>
      <c r="R710">
        <v>3</v>
      </c>
      <c r="S710" t="s">
        <v>18</v>
      </c>
      <c r="U710">
        <v>103.16</v>
      </c>
      <c r="V710">
        <v>234</v>
      </c>
      <c r="W710" t="s">
        <v>19</v>
      </c>
      <c r="X710" s="5">
        <v>42415</v>
      </c>
      <c r="Y710" t="s">
        <v>39</v>
      </c>
      <c r="Z710" t="s">
        <v>205</v>
      </c>
      <c r="AA710" t="s">
        <v>113</v>
      </c>
    </row>
    <row r="711" spans="1:27" x14ac:dyDescent="0.3">
      <c r="A711">
        <v>5</v>
      </c>
      <c r="B711" t="s">
        <v>43</v>
      </c>
      <c r="C711">
        <v>6</v>
      </c>
      <c r="D711" t="s">
        <v>26</v>
      </c>
      <c r="E711" t="s">
        <v>171</v>
      </c>
      <c r="F711" t="s">
        <v>13</v>
      </c>
      <c r="G711" t="s">
        <v>988</v>
      </c>
      <c r="H711" s="3">
        <v>0</v>
      </c>
      <c r="I711" s="5">
        <v>42573</v>
      </c>
      <c r="J711" s="5" t="str">
        <f t="shared" si="22"/>
        <v>September</v>
      </c>
      <c r="K711" s="7">
        <f t="shared" si="23"/>
        <v>2016</v>
      </c>
      <c r="L711" t="s">
        <v>989</v>
      </c>
      <c r="M711" t="s">
        <v>102</v>
      </c>
      <c r="N711">
        <v>10024</v>
      </c>
      <c r="O711">
        <v>1312</v>
      </c>
      <c r="P711" t="s">
        <v>229</v>
      </c>
      <c r="Q711">
        <v>2</v>
      </c>
      <c r="R711">
        <v>2</v>
      </c>
      <c r="S711" t="s">
        <v>104</v>
      </c>
      <c r="U711">
        <v>1.67</v>
      </c>
      <c r="V711">
        <v>6</v>
      </c>
      <c r="W711" t="s">
        <v>19</v>
      </c>
      <c r="X711" s="5">
        <v>42578</v>
      </c>
      <c r="Y711" t="s">
        <v>39</v>
      </c>
      <c r="Z711" t="s">
        <v>175</v>
      </c>
      <c r="AA711" t="s">
        <v>49</v>
      </c>
    </row>
    <row r="712" spans="1:27" x14ac:dyDescent="0.3">
      <c r="A712">
        <v>5</v>
      </c>
      <c r="B712" t="s">
        <v>43</v>
      </c>
      <c r="C712">
        <v>6</v>
      </c>
      <c r="D712" t="s">
        <v>50</v>
      </c>
      <c r="E712" t="s">
        <v>171</v>
      </c>
      <c r="F712" t="s">
        <v>13</v>
      </c>
      <c r="G712" t="s">
        <v>988</v>
      </c>
      <c r="H712" s="3">
        <v>0</v>
      </c>
      <c r="I712" s="5">
        <v>42573</v>
      </c>
      <c r="J712" s="5" t="str">
        <f t="shared" si="22"/>
        <v>September</v>
      </c>
      <c r="K712" s="7">
        <f t="shared" si="23"/>
        <v>2016</v>
      </c>
      <c r="L712" t="s">
        <v>989</v>
      </c>
      <c r="M712" t="s">
        <v>102</v>
      </c>
      <c r="N712">
        <v>10024</v>
      </c>
      <c r="O712">
        <v>1012</v>
      </c>
      <c r="P712" t="s">
        <v>990</v>
      </c>
      <c r="Q712">
        <v>58</v>
      </c>
      <c r="R712">
        <v>2</v>
      </c>
      <c r="S712" t="s">
        <v>104</v>
      </c>
      <c r="U712">
        <v>57.59</v>
      </c>
      <c r="V712">
        <v>160</v>
      </c>
      <c r="W712" t="s">
        <v>19</v>
      </c>
      <c r="X712" s="5">
        <v>42578</v>
      </c>
      <c r="Y712" t="s">
        <v>39</v>
      </c>
      <c r="Z712" t="s">
        <v>175</v>
      </c>
      <c r="AA712" t="s">
        <v>113</v>
      </c>
    </row>
    <row r="713" spans="1:27" x14ac:dyDescent="0.3">
      <c r="A713">
        <v>3</v>
      </c>
      <c r="B713" t="s">
        <v>10</v>
      </c>
      <c r="C713">
        <v>3</v>
      </c>
      <c r="D713" t="s">
        <v>26</v>
      </c>
      <c r="E713" t="s">
        <v>99</v>
      </c>
      <c r="F713" t="s">
        <v>13</v>
      </c>
      <c r="G713" t="s">
        <v>5602</v>
      </c>
      <c r="H713" s="3">
        <v>0.2</v>
      </c>
      <c r="I713" s="5">
        <v>42446</v>
      </c>
      <c r="J713" s="5" t="str">
        <f t="shared" si="22"/>
        <v>September</v>
      </c>
      <c r="K713" s="7">
        <f t="shared" si="23"/>
        <v>2016</v>
      </c>
      <c r="L713" t="s">
        <v>6087</v>
      </c>
      <c r="M713" t="s">
        <v>102</v>
      </c>
      <c r="N713">
        <v>19134</v>
      </c>
      <c r="O713">
        <v>1701</v>
      </c>
      <c r="P713" t="s">
        <v>3007</v>
      </c>
      <c r="Q713">
        <v>41</v>
      </c>
      <c r="R713">
        <v>6</v>
      </c>
      <c r="S713" t="s">
        <v>104</v>
      </c>
      <c r="U713">
        <v>41.15</v>
      </c>
      <c r="V713">
        <v>127</v>
      </c>
      <c r="W713" t="s">
        <v>33</v>
      </c>
      <c r="X713" s="5">
        <v>42449</v>
      </c>
      <c r="Y713" t="s">
        <v>20</v>
      </c>
      <c r="Z713" t="s">
        <v>105</v>
      </c>
      <c r="AA713" t="s">
        <v>64</v>
      </c>
    </row>
    <row r="714" spans="1:27" x14ac:dyDescent="0.3">
      <c r="A714">
        <v>3</v>
      </c>
      <c r="B714" t="s">
        <v>25</v>
      </c>
      <c r="C714">
        <v>1</v>
      </c>
      <c r="D714" t="s">
        <v>26</v>
      </c>
      <c r="E714" t="s">
        <v>3138</v>
      </c>
      <c r="F714" t="s">
        <v>13</v>
      </c>
      <c r="G714" t="s">
        <v>357</v>
      </c>
      <c r="H714" s="3">
        <v>0</v>
      </c>
      <c r="I714" s="5">
        <v>42571</v>
      </c>
      <c r="J714" s="5" t="str">
        <f t="shared" si="22"/>
        <v>September</v>
      </c>
      <c r="K714" s="7">
        <f t="shared" si="23"/>
        <v>2016</v>
      </c>
      <c r="L714" t="s">
        <v>5950</v>
      </c>
      <c r="M714" t="s">
        <v>30</v>
      </c>
      <c r="N714">
        <v>92503</v>
      </c>
      <c r="O714">
        <v>1762</v>
      </c>
      <c r="P714" t="s">
        <v>3550</v>
      </c>
      <c r="Q714">
        <v>6</v>
      </c>
      <c r="R714">
        <v>2</v>
      </c>
      <c r="S714" t="s">
        <v>32</v>
      </c>
      <c r="U714">
        <v>5.86</v>
      </c>
      <c r="V714">
        <v>12</v>
      </c>
      <c r="W714" t="s">
        <v>33</v>
      </c>
      <c r="X714" s="5">
        <v>42574</v>
      </c>
      <c r="Y714" t="s">
        <v>130</v>
      </c>
      <c r="Z714" t="s">
        <v>34</v>
      </c>
      <c r="AA714" t="s">
        <v>64</v>
      </c>
    </row>
    <row r="715" spans="1:27" x14ac:dyDescent="0.3">
      <c r="A715">
        <v>3</v>
      </c>
      <c r="B715" t="s">
        <v>25</v>
      </c>
      <c r="C715">
        <v>1</v>
      </c>
      <c r="D715" t="s">
        <v>26</v>
      </c>
      <c r="E715" t="s">
        <v>3138</v>
      </c>
      <c r="F715" t="s">
        <v>13</v>
      </c>
      <c r="G715" t="s">
        <v>357</v>
      </c>
      <c r="H715" s="3">
        <v>0</v>
      </c>
      <c r="I715" s="5">
        <v>42571</v>
      </c>
      <c r="J715" s="5" t="str">
        <f t="shared" si="22"/>
        <v>September</v>
      </c>
      <c r="K715" s="7">
        <f t="shared" si="23"/>
        <v>2016</v>
      </c>
      <c r="L715" t="s">
        <v>5950</v>
      </c>
      <c r="M715" t="s">
        <v>30</v>
      </c>
      <c r="N715">
        <v>92503</v>
      </c>
      <c r="O715">
        <v>866</v>
      </c>
      <c r="P715" t="s">
        <v>1197</v>
      </c>
      <c r="Q715">
        <v>161</v>
      </c>
      <c r="R715">
        <v>3</v>
      </c>
      <c r="S715" t="s">
        <v>32</v>
      </c>
      <c r="U715">
        <v>160.62</v>
      </c>
      <c r="V715">
        <v>535</v>
      </c>
      <c r="W715" t="s">
        <v>33</v>
      </c>
      <c r="X715" s="5">
        <v>42574</v>
      </c>
      <c r="Y715" t="s">
        <v>130</v>
      </c>
      <c r="Z715" t="s">
        <v>34</v>
      </c>
      <c r="AA715" t="s">
        <v>42</v>
      </c>
    </row>
    <row r="716" spans="1:27" x14ac:dyDescent="0.3">
      <c r="A716">
        <v>3</v>
      </c>
      <c r="B716" t="s">
        <v>25</v>
      </c>
      <c r="C716">
        <v>1</v>
      </c>
      <c r="D716" t="s">
        <v>26</v>
      </c>
      <c r="E716" t="s">
        <v>3138</v>
      </c>
      <c r="F716" t="s">
        <v>13</v>
      </c>
      <c r="G716" t="s">
        <v>357</v>
      </c>
      <c r="H716" s="3">
        <v>0</v>
      </c>
      <c r="I716" s="5">
        <v>42571</v>
      </c>
      <c r="J716" s="5" t="str">
        <f t="shared" si="22"/>
        <v>September</v>
      </c>
      <c r="K716" s="7">
        <f t="shared" si="23"/>
        <v>2016</v>
      </c>
      <c r="L716" t="s">
        <v>5950</v>
      </c>
      <c r="M716" t="s">
        <v>30</v>
      </c>
      <c r="N716">
        <v>92503</v>
      </c>
      <c r="O716">
        <v>1165</v>
      </c>
      <c r="P716" t="s">
        <v>3935</v>
      </c>
      <c r="Q716">
        <v>4</v>
      </c>
      <c r="R716">
        <v>4</v>
      </c>
      <c r="S716" t="s">
        <v>32</v>
      </c>
      <c r="U716">
        <v>3.8</v>
      </c>
      <c r="V716">
        <v>13</v>
      </c>
      <c r="W716" t="s">
        <v>33</v>
      </c>
      <c r="X716" s="5">
        <v>42574</v>
      </c>
      <c r="Y716" t="s">
        <v>130</v>
      </c>
      <c r="Z716" t="s">
        <v>34</v>
      </c>
      <c r="AA716" t="s">
        <v>49</v>
      </c>
    </row>
    <row r="717" spans="1:27" x14ac:dyDescent="0.3">
      <c r="A717">
        <v>3</v>
      </c>
      <c r="B717" t="s">
        <v>25</v>
      </c>
      <c r="C717">
        <v>1</v>
      </c>
      <c r="D717" t="s">
        <v>50</v>
      </c>
      <c r="E717" t="s">
        <v>3138</v>
      </c>
      <c r="F717" t="s">
        <v>13</v>
      </c>
      <c r="G717" t="s">
        <v>357</v>
      </c>
      <c r="H717" s="3">
        <v>0</v>
      </c>
      <c r="I717" s="5">
        <v>42571</v>
      </c>
      <c r="J717" s="5" t="str">
        <f t="shared" si="22"/>
        <v>September</v>
      </c>
      <c r="K717" s="7">
        <f t="shared" si="23"/>
        <v>2016</v>
      </c>
      <c r="L717" t="s">
        <v>5950</v>
      </c>
      <c r="M717" t="s">
        <v>30</v>
      </c>
      <c r="N717">
        <v>92503</v>
      </c>
      <c r="O717">
        <v>1063</v>
      </c>
      <c r="P717" t="s">
        <v>4768</v>
      </c>
      <c r="Q717">
        <v>15</v>
      </c>
      <c r="R717">
        <v>2</v>
      </c>
      <c r="S717" t="s">
        <v>32</v>
      </c>
      <c r="U717">
        <v>15.1</v>
      </c>
      <c r="V717">
        <v>42</v>
      </c>
      <c r="W717" t="s">
        <v>33</v>
      </c>
      <c r="X717" s="5">
        <v>42574</v>
      </c>
      <c r="Y717" t="s">
        <v>130</v>
      </c>
      <c r="Z717" t="s">
        <v>34</v>
      </c>
      <c r="AA717" t="s">
        <v>113</v>
      </c>
    </row>
    <row r="718" spans="1:27" x14ac:dyDescent="0.3">
      <c r="A718">
        <v>2</v>
      </c>
      <c r="B718" t="s">
        <v>25</v>
      </c>
      <c r="C718">
        <v>1</v>
      </c>
      <c r="D718" t="s">
        <v>26</v>
      </c>
      <c r="E718" t="s">
        <v>171</v>
      </c>
      <c r="F718" t="s">
        <v>13</v>
      </c>
      <c r="G718" t="s">
        <v>301</v>
      </c>
      <c r="H718" s="3">
        <v>0</v>
      </c>
      <c r="I718" s="5">
        <v>42615</v>
      </c>
      <c r="J718" s="5" t="str">
        <f t="shared" si="22"/>
        <v>September</v>
      </c>
      <c r="K718" s="7">
        <f t="shared" si="23"/>
        <v>2016</v>
      </c>
      <c r="L718" t="s">
        <v>2893</v>
      </c>
      <c r="M718" t="s">
        <v>102</v>
      </c>
      <c r="N718">
        <v>10009</v>
      </c>
      <c r="O718">
        <v>1418</v>
      </c>
      <c r="P718" t="s">
        <v>2894</v>
      </c>
      <c r="Q718">
        <v>8</v>
      </c>
      <c r="R718">
        <v>3</v>
      </c>
      <c r="S718" t="s">
        <v>104</v>
      </c>
      <c r="U718">
        <v>8.07</v>
      </c>
      <c r="V718">
        <v>21</v>
      </c>
      <c r="W718" t="s">
        <v>19</v>
      </c>
      <c r="X718" s="5">
        <v>42617</v>
      </c>
      <c r="Y718" t="s">
        <v>130</v>
      </c>
      <c r="Z718" t="s">
        <v>175</v>
      </c>
      <c r="AA718" t="s">
        <v>49</v>
      </c>
    </row>
    <row r="719" spans="1:27" x14ac:dyDescent="0.3">
      <c r="A719">
        <v>5</v>
      </c>
      <c r="B719" t="s">
        <v>43</v>
      </c>
      <c r="C719">
        <v>6</v>
      </c>
      <c r="D719" t="s">
        <v>26</v>
      </c>
      <c r="E719" t="s">
        <v>171</v>
      </c>
      <c r="F719" t="s">
        <v>13</v>
      </c>
      <c r="G719" t="s">
        <v>6852</v>
      </c>
      <c r="H719" s="3">
        <v>0.2</v>
      </c>
      <c r="I719" s="5">
        <v>42432</v>
      </c>
      <c r="J719" s="5" t="str">
        <f t="shared" si="22"/>
        <v>September</v>
      </c>
      <c r="K719" s="7">
        <f t="shared" si="23"/>
        <v>2016</v>
      </c>
      <c r="L719" t="s">
        <v>7526</v>
      </c>
      <c r="M719" t="s">
        <v>102</v>
      </c>
      <c r="N719">
        <v>10035</v>
      </c>
      <c r="O719">
        <v>899</v>
      </c>
      <c r="P719" t="s">
        <v>651</v>
      </c>
      <c r="Q719">
        <v>41</v>
      </c>
      <c r="R719">
        <v>3</v>
      </c>
      <c r="S719" t="s">
        <v>104</v>
      </c>
      <c r="U719">
        <v>40.869999999999997</v>
      </c>
      <c r="V719">
        <v>126</v>
      </c>
      <c r="W719" t="s">
        <v>76</v>
      </c>
      <c r="X719" s="5">
        <v>42437</v>
      </c>
      <c r="Y719" t="s">
        <v>39</v>
      </c>
      <c r="Z719" t="s">
        <v>175</v>
      </c>
      <c r="AA719" t="s">
        <v>54</v>
      </c>
    </row>
    <row r="720" spans="1:27" x14ac:dyDescent="0.3">
      <c r="A720">
        <v>5</v>
      </c>
      <c r="B720" t="s">
        <v>43</v>
      </c>
      <c r="C720">
        <v>6</v>
      </c>
      <c r="D720" t="s">
        <v>26</v>
      </c>
      <c r="E720" t="s">
        <v>171</v>
      </c>
      <c r="F720" t="s">
        <v>13</v>
      </c>
      <c r="G720" t="s">
        <v>6852</v>
      </c>
      <c r="H720" s="3">
        <v>0.2</v>
      </c>
      <c r="I720" s="5">
        <v>42432</v>
      </c>
      <c r="J720" s="5" t="str">
        <f t="shared" si="22"/>
        <v>September</v>
      </c>
      <c r="K720" s="7">
        <f t="shared" si="23"/>
        <v>2016</v>
      </c>
      <c r="L720" t="s">
        <v>7526</v>
      </c>
      <c r="M720" t="s">
        <v>102</v>
      </c>
      <c r="N720">
        <v>10035</v>
      </c>
      <c r="O720">
        <v>412</v>
      </c>
      <c r="P720" t="s">
        <v>2969</v>
      </c>
      <c r="Q720">
        <v>9</v>
      </c>
      <c r="R720">
        <v>5</v>
      </c>
      <c r="S720" t="s">
        <v>104</v>
      </c>
      <c r="U720">
        <v>9.18</v>
      </c>
      <c r="V720">
        <v>25</v>
      </c>
      <c r="W720" t="s">
        <v>76</v>
      </c>
      <c r="X720" s="5">
        <v>42437</v>
      </c>
      <c r="Y720" t="s">
        <v>39</v>
      </c>
      <c r="Z720" t="s">
        <v>175</v>
      </c>
      <c r="AA720" t="s">
        <v>54</v>
      </c>
    </row>
    <row r="721" spans="1:27" x14ac:dyDescent="0.3">
      <c r="A721">
        <v>5</v>
      </c>
      <c r="B721" t="s">
        <v>43</v>
      </c>
      <c r="C721">
        <v>6</v>
      </c>
      <c r="D721" t="s">
        <v>50</v>
      </c>
      <c r="E721" t="s">
        <v>171</v>
      </c>
      <c r="F721" t="s">
        <v>13</v>
      </c>
      <c r="G721" t="s">
        <v>6852</v>
      </c>
      <c r="H721" s="3">
        <v>0</v>
      </c>
      <c r="I721" s="5">
        <v>42432</v>
      </c>
      <c r="J721" s="5" t="str">
        <f t="shared" si="22"/>
        <v>September</v>
      </c>
      <c r="K721" s="7">
        <f t="shared" si="23"/>
        <v>2016</v>
      </c>
      <c r="L721" t="s">
        <v>7526</v>
      </c>
      <c r="M721" t="s">
        <v>102</v>
      </c>
      <c r="N721">
        <v>10035</v>
      </c>
      <c r="O721">
        <v>1303</v>
      </c>
      <c r="P721" t="s">
        <v>4947</v>
      </c>
      <c r="Q721">
        <v>5</v>
      </c>
      <c r="R721">
        <v>1</v>
      </c>
      <c r="S721" t="s">
        <v>104</v>
      </c>
      <c r="U721">
        <v>4.5999999999999996</v>
      </c>
      <c r="V721">
        <v>10</v>
      </c>
      <c r="W721" t="s">
        <v>76</v>
      </c>
      <c r="X721" s="5">
        <v>42437</v>
      </c>
      <c r="Y721" t="s">
        <v>39</v>
      </c>
      <c r="Z721" t="s">
        <v>175</v>
      </c>
      <c r="AA721" t="s">
        <v>52</v>
      </c>
    </row>
    <row r="722" spans="1:27" x14ac:dyDescent="0.3">
      <c r="A722">
        <v>5</v>
      </c>
      <c r="B722" t="s">
        <v>43</v>
      </c>
      <c r="C722">
        <v>6</v>
      </c>
      <c r="D722" t="s">
        <v>26</v>
      </c>
      <c r="E722" t="s">
        <v>88</v>
      </c>
      <c r="F722" t="s">
        <v>13</v>
      </c>
      <c r="G722" t="s">
        <v>2312</v>
      </c>
      <c r="H722" s="3">
        <v>0</v>
      </c>
      <c r="I722" s="5">
        <v>42460</v>
      </c>
      <c r="J722" s="5" t="str">
        <f t="shared" si="22"/>
        <v>September</v>
      </c>
      <c r="K722" s="7">
        <f t="shared" si="23"/>
        <v>2016</v>
      </c>
      <c r="L722" t="s">
        <v>4457</v>
      </c>
      <c r="M722" t="s">
        <v>30</v>
      </c>
      <c r="N722">
        <v>94122</v>
      </c>
      <c r="O722">
        <v>633</v>
      </c>
      <c r="P722" t="s">
        <v>4458</v>
      </c>
      <c r="Q722">
        <v>15</v>
      </c>
      <c r="R722">
        <v>2</v>
      </c>
      <c r="S722" t="s">
        <v>32</v>
      </c>
      <c r="U722">
        <v>14.83</v>
      </c>
      <c r="V722">
        <v>53</v>
      </c>
      <c r="W722" t="s">
        <v>19</v>
      </c>
      <c r="X722" s="5">
        <v>42465</v>
      </c>
      <c r="Y722" t="s">
        <v>39</v>
      </c>
      <c r="Z722" t="s">
        <v>34</v>
      </c>
      <c r="AA722" t="s">
        <v>56</v>
      </c>
    </row>
    <row r="723" spans="1:27" x14ac:dyDescent="0.3">
      <c r="A723">
        <v>5</v>
      </c>
      <c r="B723" t="s">
        <v>43</v>
      </c>
      <c r="C723">
        <v>6</v>
      </c>
      <c r="D723" t="s">
        <v>26</v>
      </c>
      <c r="E723" t="s">
        <v>88</v>
      </c>
      <c r="F723" t="s">
        <v>13</v>
      </c>
      <c r="G723" t="s">
        <v>2312</v>
      </c>
      <c r="H723" s="3">
        <v>0.2</v>
      </c>
      <c r="I723" s="5">
        <v>42460</v>
      </c>
      <c r="J723" s="5" t="str">
        <f t="shared" si="22"/>
        <v>September</v>
      </c>
      <c r="K723" s="7">
        <f t="shared" si="23"/>
        <v>2016</v>
      </c>
      <c r="L723" t="s">
        <v>4457</v>
      </c>
      <c r="M723" t="s">
        <v>30</v>
      </c>
      <c r="N723">
        <v>94122</v>
      </c>
      <c r="O723">
        <v>681</v>
      </c>
      <c r="P723" t="s">
        <v>3603</v>
      </c>
      <c r="Q723">
        <v>253</v>
      </c>
      <c r="R723">
        <v>2</v>
      </c>
      <c r="S723" t="s">
        <v>32</v>
      </c>
      <c r="U723">
        <v>252.59</v>
      </c>
      <c r="V723">
        <v>674</v>
      </c>
      <c r="W723" t="s">
        <v>19</v>
      </c>
      <c r="X723" s="5">
        <v>42465</v>
      </c>
      <c r="Y723" t="s">
        <v>39</v>
      </c>
      <c r="Z723" t="s">
        <v>34</v>
      </c>
      <c r="AA723" t="s">
        <v>54</v>
      </c>
    </row>
    <row r="724" spans="1:27" x14ac:dyDescent="0.3">
      <c r="A724">
        <v>3</v>
      </c>
      <c r="B724" t="s">
        <v>10</v>
      </c>
      <c r="C724">
        <v>3</v>
      </c>
      <c r="D724" t="s">
        <v>26</v>
      </c>
      <c r="E724" t="s">
        <v>99</v>
      </c>
      <c r="F724" t="s">
        <v>13</v>
      </c>
      <c r="G724" t="s">
        <v>327</v>
      </c>
      <c r="H724" s="3">
        <v>0.2</v>
      </c>
      <c r="I724" s="5">
        <v>42693</v>
      </c>
      <c r="J724" s="5" t="str">
        <f t="shared" si="22"/>
        <v>September</v>
      </c>
      <c r="K724" s="7">
        <f t="shared" si="23"/>
        <v>2016</v>
      </c>
      <c r="L724" t="s">
        <v>7347</v>
      </c>
      <c r="M724" t="s">
        <v>102</v>
      </c>
      <c r="N724">
        <v>19134</v>
      </c>
      <c r="O724">
        <v>9</v>
      </c>
      <c r="P724" t="s">
        <v>8251</v>
      </c>
      <c r="Q724">
        <v>2</v>
      </c>
      <c r="R724">
        <v>1</v>
      </c>
      <c r="S724" t="s">
        <v>104</v>
      </c>
      <c r="U724">
        <v>1.98</v>
      </c>
      <c r="V724">
        <v>6</v>
      </c>
      <c r="W724" t="s">
        <v>76</v>
      </c>
      <c r="X724" s="5">
        <v>42696</v>
      </c>
      <c r="Y724" t="s">
        <v>20</v>
      </c>
      <c r="Z724" t="s">
        <v>105</v>
      </c>
      <c r="AA724" t="s">
        <v>64</v>
      </c>
    </row>
    <row r="725" spans="1:27" x14ac:dyDescent="0.3">
      <c r="A725">
        <v>4</v>
      </c>
      <c r="B725" t="s">
        <v>43</v>
      </c>
      <c r="C725">
        <v>6</v>
      </c>
      <c r="D725" t="s">
        <v>26</v>
      </c>
      <c r="E725" t="s">
        <v>667</v>
      </c>
      <c r="F725" t="s">
        <v>13</v>
      </c>
      <c r="G725" t="s">
        <v>395</v>
      </c>
      <c r="H725" s="3">
        <v>0</v>
      </c>
      <c r="I725" s="5">
        <v>42542</v>
      </c>
      <c r="J725" s="5" t="str">
        <f t="shared" si="22"/>
        <v>September</v>
      </c>
      <c r="K725" s="7">
        <f t="shared" si="23"/>
        <v>2016</v>
      </c>
      <c r="L725" t="s">
        <v>4027</v>
      </c>
      <c r="M725" t="s">
        <v>102</v>
      </c>
      <c r="N725">
        <v>8701</v>
      </c>
      <c r="O725">
        <v>1215</v>
      </c>
      <c r="P725" t="s">
        <v>4028</v>
      </c>
      <c r="Q725">
        <v>1</v>
      </c>
      <c r="R725">
        <v>2</v>
      </c>
      <c r="S725" t="s">
        <v>104</v>
      </c>
      <c r="U725">
        <v>1.0900000000000001</v>
      </c>
      <c r="V725">
        <v>4</v>
      </c>
      <c r="W725" t="s">
        <v>19</v>
      </c>
      <c r="X725" s="5">
        <v>42546</v>
      </c>
      <c r="Y725" t="s">
        <v>39</v>
      </c>
      <c r="Z725" t="s">
        <v>485</v>
      </c>
      <c r="AA725" t="s">
        <v>49</v>
      </c>
    </row>
    <row r="726" spans="1:27" x14ac:dyDescent="0.3">
      <c r="A726">
        <v>4</v>
      </c>
      <c r="B726" t="s">
        <v>43</v>
      </c>
      <c r="C726">
        <v>6</v>
      </c>
      <c r="D726" t="s">
        <v>50</v>
      </c>
      <c r="E726" t="s">
        <v>667</v>
      </c>
      <c r="F726" t="s">
        <v>13</v>
      </c>
      <c r="G726" t="s">
        <v>395</v>
      </c>
      <c r="H726" s="3">
        <v>0</v>
      </c>
      <c r="I726" s="5">
        <v>42542</v>
      </c>
      <c r="J726" s="5" t="str">
        <f t="shared" si="22"/>
        <v>September</v>
      </c>
      <c r="K726" s="7">
        <f t="shared" si="23"/>
        <v>2016</v>
      </c>
      <c r="L726" t="s">
        <v>4027</v>
      </c>
      <c r="M726" t="s">
        <v>102</v>
      </c>
      <c r="N726">
        <v>8701</v>
      </c>
      <c r="O726">
        <v>1665</v>
      </c>
      <c r="P726" t="s">
        <v>4976</v>
      </c>
      <c r="Q726">
        <v>357</v>
      </c>
      <c r="R726">
        <v>7</v>
      </c>
      <c r="S726" t="s">
        <v>104</v>
      </c>
      <c r="U726">
        <v>357.19</v>
      </c>
      <c r="V726">
        <v>1323</v>
      </c>
      <c r="W726" t="s">
        <v>19</v>
      </c>
      <c r="X726" s="5">
        <v>42546</v>
      </c>
      <c r="Y726" t="s">
        <v>39</v>
      </c>
      <c r="Z726" t="s">
        <v>485</v>
      </c>
      <c r="AA726" t="s">
        <v>52</v>
      </c>
    </row>
    <row r="727" spans="1:27" x14ac:dyDescent="0.3">
      <c r="A727">
        <v>5</v>
      </c>
      <c r="B727" t="s">
        <v>43</v>
      </c>
      <c r="C727">
        <v>6</v>
      </c>
      <c r="D727" t="s">
        <v>11</v>
      </c>
      <c r="E727" t="s">
        <v>1556</v>
      </c>
      <c r="F727" t="s">
        <v>13</v>
      </c>
      <c r="G727" t="s">
        <v>1118</v>
      </c>
      <c r="H727" s="3">
        <v>0.2</v>
      </c>
      <c r="I727" s="5">
        <v>42691</v>
      </c>
      <c r="J727" s="5" t="str">
        <f t="shared" si="22"/>
        <v>September</v>
      </c>
      <c r="K727" s="7">
        <f t="shared" si="23"/>
        <v>2016</v>
      </c>
      <c r="L727" t="s">
        <v>2426</v>
      </c>
      <c r="M727" t="s">
        <v>102</v>
      </c>
      <c r="N727">
        <v>14215</v>
      </c>
      <c r="O727">
        <v>530</v>
      </c>
      <c r="P727" t="s">
        <v>1570</v>
      </c>
      <c r="Q727">
        <v>-50</v>
      </c>
      <c r="R727">
        <v>10</v>
      </c>
      <c r="S727" t="s">
        <v>104</v>
      </c>
      <c r="U727">
        <v>-50.1</v>
      </c>
      <c r="V727">
        <v>4008</v>
      </c>
      <c r="W727" t="s">
        <v>19</v>
      </c>
      <c r="X727" s="5">
        <v>42696</v>
      </c>
      <c r="Y727" t="s">
        <v>39</v>
      </c>
      <c r="Z727" t="s">
        <v>175</v>
      </c>
      <c r="AA727" t="s">
        <v>22</v>
      </c>
    </row>
    <row r="728" spans="1:27" x14ac:dyDescent="0.3">
      <c r="A728">
        <v>5</v>
      </c>
      <c r="B728" t="s">
        <v>43</v>
      </c>
      <c r="C728">
        <v>6</v>
      </c>
      <c r="D728" t="s">
        <v>26</v>
      </c>
      <c r="E728" t="s">
        <v>1556</v>
      </c>
      <c r="F728" t="s">
        <v>13</v>
      </c>
      <c r="G728" t="s">
        <v>1118</v>
      </c>
      <c r="H728" s="3">
        <v>0.2</v>
      </c>
      <c r="I728" s="5">
        <v>42691</v>
      </c>
      <c r="J728" s="5" t="str">
        <f t="shared" si="22"/>
        <v>September</v>
      </c>
      <c r="K728" s="7">
        <f t="shared" si="23"/>
        <v>2016</v>
      </c>
      <c r="L728" t="s">
        <v>2426</v>
      </c>
      <c r="M728" t="s">
        <v>102</v>
      </c>
      <c r="N728">
        <v>14215</v>
      </c>
      <c r="O728">
        <v>687</v>
      </c>
      <c r="P728" t="s">
        <v>2769</v>
      </c>
      <c r="Q728">
        <v>727</v>
      </c>
      <c r="R728">
        <v>3</v>
      </c>
      <c r="S728" t="s">
        <v>104</v>
      </c>
      <c r="U728">
        <v>726.56</v>
      </c>
      <c r="V728">
        <v>2153</v>
      </c>
      <c r="W728" t="s">
        <v>19</v>
      </c>
      <c r="X728" s="5">
        <v>42696</v>
      </c>
      <c r="Y728" t="s">
        <v>39</v>
      </c>
      <c r="Z728" t="s">
        <v>175</v>
      </c>
      <c r="AA728" t="s">
        <v>54</v>
      </c>
    </row>
    <row r="729" spans="1:27" x14ac:dyDescent="0.3">
      <c r="A729">
        <v>5</v>
      </c>
      <c r="B729" t="s">
        <v>43</v>
      </c>
      <c r="C729">
        <v>6</v>
      </c>
      <c r="D729" t="s">
        <v>26</v>
      </c>
      <c r="E729" t="s">
        <v>88</v>
      </c>
      <c r="F729" t="s">
        <v>13</v>
      </c>
      <c r="G729" t="s">
        <v>1220</v>
      </c>
      <c r="H729" s="3">
        <v>0</v>
      </c>
      <c r="I729" s="5">
        <v>42454</v>
      </c>
      <c r="J729" s="5" t="str">
        <f t="shared" si="22"/>
        <v>September</v>
      </c>
      <c r="K729" s="7">
        <f t="shared" si="23"/>
        <v>2016</v>
      </c>
      <c r="L729" t="s">
        <v>4464</v>
      </c>
      <c r="M729" t="s">
        <v>30</v>
      </c>
      <c r="N729">
        <v>94110</v>
      </c>
      <c r="O729">
        <v>539</v>
      </c>
      <c r="P729" t="s">
        <v>8225</v>
      </c>
      <c r="Q729">
        <v>4</v>
      </c>
      <c r="R729">
        <v>2</v>
      </c>
      <c r="S729" t="s">
        <v>32</v>
      </c>
      <c r="U729">
        <v>3.72</v>
      </c>
      <c r="V729">
        <v>15</v>
      </c>
      <c r="W729" t="s">
        <v>19</v>
      </c>
      <c r="X729" s="5">
        <v>42459</v>
      </c>
      <c r="Y729" t="s">
        <v>39</v>
      </c>
      <c r="Z729" t="s">
        <v>34</v>
      </c>
      <c r="AA729" t="s">
        <v>49</v>
      </c>
    </row>
    <row r="730" spans="1:27" x14ac:dyDescent="0.3">
      <c r="A730">
        <v>5</v>
      </c>
      <c r="B730" t="s">
        <v>43</v>
      </c>
      <c r="C730">
        <v>6</v>
      </c>
      <c r="D730" t="s">
        <v>26</v>
      </c>
      <c r="E730" t="s">
        <v>88</v>
      </c>
      <c r="F730" t="s">
        <v>13</v>
      </c>
      <c r="G730" t="s">
        <v>1220</v>
      </c>
      <c r="H730" s="3">
        <v>0</v>
      </c>
      <c r="I730" s="5">
        <v>42454</v>
      </c>
      <c r="J730" s="5" t="str">
        <f t="shared" si="22"/>
        <v>September</v>
      </c>
      <c r="K730" s="7">
        <f t="shared" si="23"/>
        <v>2016</v>
      </c>
      <c r="L730" t="s">
        <v>4464</v>
      </c>
      <c r="M730" t="s">
        <v>30</v>
      </c>
      <c r="N730">
        <v>94110</v>
      </c>
      <c r="O730">
        <v>1167</v>
      </c>
      <c r="P730" t="s">
        <v>3101</v>
      </c>
      <c r="Q730">
        <v>2</v>
      </c>
      <c r="R730">
        <v>2</v>
      </c>
      <c r="S730" t="s">
        <v>32</v>
      </c>
      <c r="U730">
        <v>1.9</v>
      </c>
      <c r="V730">
        <v>7</v>
      </c>
      <c r="W730" t="s">
        <v>19</v>
      </c>
      <c r="X730" s="5">
        <v>42459</v>
      </c>
      <c r="Y730" t="s">
        <v>39</v>
      </c>
      <c r="Z730" t="s">
        <v>34</v>
      </c>
      <c r="AA730" t="s">
        <v>49</v>
      </c>
    </row>
    <row r="731" spans="1:27" x14ac:dyDescent="0.3">
      <c r="A731">
        <v>5</v>
      </c>
      <c r="B731" t="s">
        <v>43</v>
      </c>
      <c r="C731">
        <v>6</v>
      </c>
      <c r="D731" t="s">
        <v>26</v>
      </c>
      <c r="E731" t="s">
        <v>88</v>
      </c>
      <c r="F731" t="s">
        <v>13</v>
      </c>
      <c r="G731" t="s">
        <v>1220</v>
      </c>
      <c r="H731" s="3">
        <v>0</v>
      </c>
      <c r="I731" s="5">
        <v>42454</v>
      </c>
      <c r="J731" s="5" t="str">
        <f t="shared" si="22"/>
        <v>September</v>
      </c>
      <c r="K731" s="7">
        <f t="shared" si="23"/>
        <v>2016</v>
      </c>
      <c r="L731" t="s">
        <v>4464</v>
      </c>
      <c r="M731" t="s">
        <v>30</v>
      </c>
      <c r="N731">
        <v>94110</v>
      </c>
      <c r="O731">
        <v>322</v>
      </c>
      <c r="P731" t="s">
        <v>3691</v>
      </c>
      <c r="Q731">
        <v>10</v>
      </c>
      <c r="R731">
        <v>6</v>
      </c>
      <c r="S731" t="s">
        <v>32</v>
      </c>
      <c r="U731">
        <v>9.92</v>
      </c>
      <c r="V731">
        <v>25</v>
      </c>
      <c r="W731" t="s">
        <v>19</v>
      </c>
      <c r="X731" s="5">
        <v>42459</v>
      </c>
      <c r="Y731" t="s">
        <v>39</v>
      </c>
      <c r="Z731" t="s">
        <v>34</v>
      </c>
      <c r="AA731" t="s">
        <v>49</v>
      </c>
    </row>
    <row r="732" spans="1:27" x14ac:dyDescent="0.3">
      <c r="A732">
        <v>5</v>
      </c>
      <c r="B732" t="s">
        <v>43</v>
      </c>
      <c r="C732">
        <v>6</v>
      </c>
      <c r="D732" t="s">
        <v>50</v>
      </c>
      <c r="E732" t="s">
        <v>88</v>
      </c>
      <c r="F732" t="s">
        <v>13</v>
      </c>
      <c r="G732" t="s">
        <v>1220</v>
      </c>
      <c r="H732" s="3">
        <v>0</v>
      </c>
      <c r="I732" s="5">
        <v>42454</v>
      </c>
      <c r="J732" s="5" t="str">
        <f t="shared" si="22"/>
        <v>September</v>
      </c>
      <c r="K732" s="7">
        <f t="shared" si="23"/>
        <v>2016</v>
      </c>
      <c r="L732" t="s">
        <v>4464</v>
      </c>
      <c r="M732" t="s">
        <v>30</v>
      </c>
      <c r="N732">
        <v>94110</v>
      </c>
      <c r="O732">
        <v>923</v>
      </c>
      <c r="P732" t="s">
        <v>5146</v>
      </c>
      <c r="Q732">
        <v>16</v>
      </c>
      <c r="R732">
        <v>4</v>
      </c>
      <c r="S732" t="s">
        <v>32</v>
      </c>
      <c r="U732">
        <v>15.92</v>
      </c>
      <c r="V732">
        <v>45</v>
      </c>
      <c r="W732" t="s">
        <v>19</v>
      </c>
      <c r="X732" s="5">
        <v>42459</v>
      </c>
      <c r="Y732" t="s">
        <v>39</v>
      </c>
      <c r="Z732" t="s">
        <v>34</v>
      </c>
      <c r="AA732" t="s">
        <v>113</v>
      </c>
    </row>
    <row r="733" spans="1:27" x14ac:dyDescent="0.3">
      <c r="A733">
        <v>2</v>
      </c>
      <c r="B733" t="s">
        <v>25</v>
      </c>
      <c r="C733">
        <v>1</v>
      </c>
      <c r="D733" t="s">
        <v>26</v>
      </c>
      <c r="E733" t="s">
        <v>65</v>
      </c>
      <c r="F733" t="s">
        <v>13</v>
      </c>
      <c r="G733" t="s">
        <v>475</v>
      </c>
      <c r="H733" s="3">
        <v>0</v>
      </c>
      <c r="I733" s="5">
        <v>42685</v>
      </c>
      <c r="J733" s="5" t="str">
        <f t="shared" si="22"/>
        <v>September</v>
      </c>
      <c r="K733" s="7">
        <f t="shared" si="23"/>
        <v>2016</v>
      </c>
      <c r="L733" t="s">
        <v>5938</v>
      </c>
      <c r="M733" t="s">
        <v>30</v>
      </c>
      <c r="N733">
        <v>98115</v>
      </c>
      <c r="O733">
        <v>295</v>
      </c>
      <c r="P733" t="s">
        <v>55</v>
      </c>
      <c r="Q733">
        <v>7</v>
      </c>
      <c r="R733">
        <v>1</v>
      </c>
      <c r="S733" t="s">
        <v>32</v>
      </c>
      <c r="U733">
        <v>6.89</v>
      </c>
      <c r="V733">
        <v>23</v>
      </c>
      <c r="W733" t="s">
        <v>33</v>
      </c>
      <c r="X733" s="5">
        <v>42687</v>
      </c>
      <c r="Y733" t="s">
        <v>130</v>
      </c>
      <c r="Z733" t="s">
        <v>69</v>
      </c>
      <c r="AA733" t="s">
        <v>56</v>
      </c>
    </row>
    <row r="734" spans="1:27" x14ac:dyDescent="0.3">
      <c r="A734">
        <v>2</v>
      </c>
      <c r="B734" t="s">
        <v>25</v>
      </c>
      <c r="C734">
        <v>1</v>
      </c>
      <c r="D734" t="s">
        <v>26</v>
      </c>
      <c r="E734" t="s">
        <v>65</v>
      </c>
      <c r="F734" t="s">
        <v>13</v>
      </c>
      <c r="G734" t="s">
        <v>475</v>
      </c>
      <c r="H734" s="3">
        <v>0.2</v>
      </c>
      <c r="I734" s="5">
        <v>42685</v>
      </c>
      <c r="J734" s="5" t="str">
        <f t="shared" si="22"/>
        <v>September</v>
      </c>
      <c r="K734" s="7">
        <f t="shared" si="23"/>
        <v>2016</v>
      </c>
      <c r="L734" t="s">
        <v>5938</v>
      </c>
      <c r="M734" t="s">
        <v>30</v>
      </c>
      <c r="N734">
        <v>98115</v>
      </c>
      <c r="O734">
        <v>651</v>
      </c>
      <c r="P734" t="s">
        <v>1036</v>
      </c>
      <c r="Q734">
        <v>763</v>
      </c>
      <c r="R734">
        <v>2</v>
      </c>
      <c r="S734" t="s">
        <v>32</v>
      </c>
      <c r="U734">
        <v>762.59</v>
      </c>
      <c r="V734">
        <v>2034</v>
      </c>
      <c r="W734" t="s">
        <v>33</v>
      </c>
      <c r="X734" s="5">
        <v>42687</v>
      </c>
      <c r="Y734" t="s">
        <v>130</v>
      </c>
      <c r="Z734" t="s">
        <v>69</v>
      </c>
      <c r="AA734" t="s">
        <v>54</v>
      </c>
    </row>
    <row r="735" spans="1:27" x14ac:dyDescent="0.3">
      <c r="A735">
        <v>2</v>
      </c>
      <c r="B735" t="s">
        <v>25</v>
      </c>
      <c r="C735">
        <v>1</v>
      </c>
      <c r="D735" t="s">
        <v>50</v>
      </c>
      <c r="E735" t="s">
        <v>65</v>
      </c>
      <c r="F735" t="s">
        <v>13</v>
      </c>
      <c r="G735" t="s">
        <v>475</v>
      </c>
      <c r="H735" s="3">
        <v>0</v>
      </c>
      <c r="I735" s="5">
        <v>42685</v>
      </c>
      <c r="J735" s="5" t="str">
        <f t="shared" si="22"/>
        <v>September</v>
      </c>
      <c r="K735" s="7">
        <f t="shared" si="23"/>
        <v>2016</v>
      </c>
      <c r="L735" t="s">
        <v>5938</v>
      </c>
      <c r="M735" t="s">
        <v>30</v>
      </c>
      <c r="N735">
        <v>98115</v>
      </c>
      <c r="O735">
        <v>307</v>
      </c>
      <c r="P735" t="s">
        <v>4770</v>
      </c>
      <c r="Q735">
        <v>15</v>
      </c>
      <c r="R735">
        <v>7</v>
      </c>
      <c r="S735" t="s">
        <v>32</v>
      </c>
      <c r="U735">
        <v>15.32</v>
      </c>
      <c r="V735">
        <v>102</v>
      </c>
      <c r="W735" t="s">
        <v>33</v>
      </c>
      <c r="X735" s="5">
        <v>42687</v>
      </c>
      <c r="Y735" t="s">
        <v>130</v>
      </c>
      <c r="Z735" t="s">
        <v>69</v>
      </c>
      <c r="AA735" t="s">
        <v>113</v>
      </c>
    </row>
    <row r="736" spans="1:27" x14ac:dyDescent="0.3">
      <c r="A736">
        <v>4</v>
      </c>
      <c r="B736" t="s">
        <v>43</v>
      </c>
      <c r="C736">
        <v>6</v>
      </c>
      <c r="D736" t="s">
        <v>26</v>
      </c>
      <c r="E736" t="s">
        <v>4439</v>
      </c>
      <c r="F736" t="s">
        <v>13</v>
      </c>
      <c r="G736" t="s">
        <v>1195</v>
      </c>
      <c r="H736" s="3">
        <v>0</v>
      </c>
      <c r="I736" s="5">
        <v>42654</v>
      </c>
      <c r="J736" s="5" t="str">
        <f t="shared" si="22"/>
        <v>September</v>
      </c>
      <c r="K736" s="7">
        <f t="shared" si="23"/>
        <v>2016</v>
      </c>
      <c r="L736" t="s">
        <v>4440</v>
      </c>
      <c r="M736" t="s">
        <v>30</v>
      </c>
      <c r="N736">
        <v>90278</v>
      </c>
      <c r="O736">
        <v>4</v>
      </c>
      <c r="P736" t="s">
        <v>8185</v>
      </c>
      <c r="Q736">
        <v>4</v>
      </c>
      <c r="R736">
        <v>1</v>
      </c>
      <c r="S736" t="s">
        <v>32</v>
      </c>
      <c r="U736">
        <v>3.74</v>
      </c>
      <c r="V736">
        <v>8</v>
      </c>
      <c r="W736" t="s">
        <v>19</v>
      </c>
      <c r="X736" s="5">
        <v>42658</v>
      </c>
      <c r="Y736" t="s">
        <v>39</v>
      </c>
      <c r="Z736" t="s">
        <v>34</v>
      </c>
      <c r="AA736" t="s">
        <v>119</v>
      </c>
    </row>
    <row r="737" spans="1:27" x14ac:dyDescent="0.3">
      <c r="A737">
        <v>2</v>
      </c>
      <c r="B737" t="s">
        <v>43</v>
      </c>
      <c r="C737">
        <v>3</v>
      </c>
      <c r="D737" t="s">
        <v>26</v>
      </c>
      <c r="E737" t="s">
        <v>88</v>
      </c>
      <c r="F737" t="s">
        <v>13</v>
      </c>
      <c r="G737" t="s">
        <v>5291</v>
      </c>
      <c r="H737" s="3">
        <v>0</v>
      </c>
      <c r="I737" s="5">
        <v>42689</v>
      </c>
      <c r="J737" s="5" t="str">
        <f t="shared" si="22"/>
        <v>September</v>
      </c>
      <c r="K737" s="7">
        <f t="shared" si="23"/>
        <v>2016</v>
      </c>
      <c r="L737" t="s">
        <v>6155</v>
      </c>
      <c r="M737" t="s">
        <v>30</v>
      </c>
      <c r="N737">
        <v>94110</v>
      </c>
      <c r="O737">
        <v>90</v>
      </c>
      <c r="P737" t="s">
        <v>1161</v>
      </c>
      <c r="Q737">
        <v>3</v>
      </c>
      <c r="R737">
        <v>3</v>
      </c>
      <c r="S737" t="s">
        <v>32</v>
      </c>
      <c r="U737">
        <v>3.28</v>
      </c>
      <c r="V737">
        <v>11</v>
      </c>
      <c r="W737" t="s">
        <v>33</v>
      </c>
      <c r="X737" s="5">
        <v>42691</v>
      </c>
      <c r="Y737" t="s">
        <v>20</v>
      </c>
      <c r="Z737" t="s">
        <v>34</v>
      </c>
      <c r="AA737" t="s">
        <v>356</v>
      </c>
    </row>
    <row r="738" spans="1:27" x14ac:dyDescent="0.3">
      <c r="A738">
        <v>5</v>
      </c>
      <c r="B738" t="s">
        <v>43</v>
      </c>
      <c r="C738">
        <v>6</v>
      </c>
      <c r="D738" t="s">
        <v>26</v>
      </c>
      <c r="E738" t="s">
        <v>2489</v>
      </c>
      <c r="F738" t="s">
        <v>13</v>
      </c>
      <c r="G738" t="s">
        <v>403</v>
      </c>
      <c r="H738" s="3">
        <v>0</v>
      </c>
      <c r="I738" s="5">
        <v>42621</v>
      </c>
      <c r="J738" s="5" t="str">
        <f t="shared" si="22"/>
        <v>September</v>
      </c>
      <c r="K738" s="7">
        <f t="shared" si="23"/>
        <v>2016</v>
      </c>
      <c r="L738" t="s">
        <v>4341</v>
      </c>
      <c r="M738" t="s">
        <v>16</v>
      </c>
      <c r="N738">
        <v>23320</v>
      </c>
      <c r="O738">
        <v>109</v>
      </c>
      <c r="P738" t="s">
        <v>3556</v>
      </c>
      <c r="Q738">
        <v>22</v>
      </c>
      <c r="R738">
        <v>9</v>
      </c>
      <c r="S738" t="s">
        <v>18</v>
      </c>
      <c r="U738">
        <v>21.6</v>
      </c>
      <c r="V738">
        <v>45</v>
      </c>
      <c r="W738" t="s">
        <v>19</v>
      </c>
      <c r="X738" s="5">
        <v>42626</v>
      </c>
      <c r="Y738" t="s">
        <v>39</v>
      </c>
      <c r="Z738" t="s">
        <v>205</v>
      </c>
      <c r="AA738" t="s">
        <v>176</v>
      </c>
    </row>
    <row r="739" spans="1:27" x14ac:dyDescent="0.3">
      <c r="A739">
        <v>5</v>
      </c>
      <c r="B739" t="s">
        <v>43</v>
      </c>
      <c r="C739">
        <v>6</v>
      </c>
      <c r="D739" t="s">
        <v>50</v>
      </c>
      <c r="E739" t="s">
        <v>2489</v>
      </c>
      <c r="F739" t="s">
        <v>13</v>
      </c>
      <c r="G739" t="s">
        <v>403</v>
      </c>
      <c r="H739" s="3">
        <v>0</v>
      </c>
      <c r="I739" s="5">
        <v>42621</v>
      </c>
      <c r="J739" s="5" t="str">
        <f t="shared" si="22"/>
        <v>September</v>
      </c>
      <c r="K739" s="7">
        <f t="shared" si="23"/>
        <v>2016</v>
      </c>
      <c r="L739" t="s">
        <v>4341</v>
      </c>
      <c r="M739" t="s">
        <v>16</v>
      </c>
      <c r="N739">
        <v>23320</v>
      </c>
      <c r="O739">
        <v>605</v>
      </c>
      <c r="P739" t="s">
        <v>895</v>
      </c>
      <c r="Q739">
        <v>90</v>
      </c>
      <c r="R739">
        <v>3</v>
      </c>
      <c r="S739" t="s">
        <v>18</v>
      </c>
      <c r="U739">
        <v>90.29</v>
      </c>
      <c r="V739">
        <v>210</v>
      </c>
      <c r="W739" t="s">
        <v>19</v>
      </c>
      <c r="X739" s="5">
        <v>42626</v>
      </c>
      <c r="Y739" t="s">
        <v>39</v>
      </c>
      <c r="Z739" t="s">
        <v>205</v>
      </c>
      <c r="AA739" t="s">
        <v>422</v>
      </c>
    </row>
    <row r="740" spans="1:27" x14ac:dyDescent="0.3">
      <c r="A740">
        <v>5</v>
      </c>
      <c r="B740" t="s">
        <v>43</v>
      </c>
      <c r="C740">
        <v>6</v>
      </c>
      <c r="D740" t="s">
        <v>26</v>
      </c>
      <c r="E740" t="s">
        <v>237</v>
      </c>
      <c r="F740" t="s">
        <v>13</v>
      </c>
      <c r="G740" t="s">
        <v>1363</v>
      </c>
      <c r="H740" s="3">
        <v>0</v>
      </c>
      <c r="I740" s="5">
        <v>42467</v>
      </c>
      <c r="J740" s="5" t="str">
        <f t="shared" si="22"/>
        <v>September</v>
      </c>
      <c r="K740" s="7">
        <f t="shared" si="23"/>
        <v>2016</v>
      </c>
      <c r="L740" t="s">
        <v>6469</v>
      </c>
      <c r="M740" t="s">
        <v>16</v>
      </c>
      <c r="N740">
        <v>29203</v>
      </c>
      <c r="O740">
        <v>1741</v>
      </c>
      <c r="P740" t="s">
        <v>2919</v>
      </c>
      <c r="Q740">
        <v>60</v>
      </c>
      <c r="R740">
        <v>3</v>
      </c>
      <c r="S740" t="s">
        <v>18</v>
      </c>
      <c r="U740">
        <v>60.26</v>
      </c>
      <c r="V740">
        <v>123</v>
      </c>
      <c r="W740" t="s">
        <v>33</v>
      </c>
      <c r="X740" s="5">
        <v>42472</v>
      </c>
      <c r="Y740" t="s">
        <v>39</v>
      </c>
      <c r="Z740" t="s">
        <v>240</v>
      </c>
      <c r="AA740" t="s">
        <v>64</v>
      </c>
    </row>
    <row r="741" spans="1:27" x14ac:dyDescent="0.3">
      <c r="A741">
        <v>5</v>
      </c>
      <c r="B741" t="s">
        <v>43</v>
      </c>
      <c r="C741">
        <v>6</v>
      </c>
      <c r="D741" t="s">
        <v>50</v>
      </c>
      <c r="E741" t="s">
        <v>237</v>
      </c>
      <c r="F741" t="s">
        <v>13</v>
      </c>
      <c r="G741" t="s">
        <v>1363</v>
      </c>
      <c r="H741" s="3">
        <v>0</v>
      </c>
      <c r="I741" s="5">
        <v>42467</v>
      </c>
      <c r="J741" s="5" t="str">
        <f t="shared" si="22"/>
        <v>September</v>
      </c>
      <c r="K741" s="7">
        <f t="shared" si="23"/>
        <v>2016</v>
      </c>
      <c r="L741" t="s">
        <v>6469</v>
      </c>
      <c r="M741" t="s">
        <v>16</v>
      </c>
      <c r="N741">
        <v>29203</v>
      </c>
      <c r="O741">
        <v>163</v>
      </c>
      <c r="P741" t="s">
        <v>453</v>
      </c>
      <c r="Q741">
        <v>164</v>
      </c>
      <c r="R741">
        <v>5</v>
      </c>
      <c r="S741" t="s">
        <v>18</v>
      </c>
      <c r="U741">
        <v>163.79</v>
      </c>
      <c r="V741">
        <v>630</v>
      </c>
      <c r="W741" t="s">
        <v>33</v>
      </c>
      <c r="X741" s="5">
        <v>42472</v>
      </c>
      <c r="Y741" t="s">
        <v>39</v>
      </c>
      <c r="Z741" t="s">
        <v>240</v>
      </c>
      <c r="AA741" t="s">
        <v>52</v>
      </c>
    </row>
    <row r="742" spans="1:27" x14ac:dyDescent="0.3">
      <c r="A742">
        <v>7</v>
      </c>
      <c r="B742" t="s">
        <v>25</v>
      </c>
      <c r="C742">
        <v>6</v>
      </c>
      <c r="D742" t="s">
        <v>26</v>
      </c>
      <c r="E742" t="s">
        <v>122</v>
      </c>
      <c r="F742" t="s">
        <v>13</v>
      </c>
      <c r="G742" t="s">
        <v>1410</v>
      </c>
      <c r="H742" s="3">
        <v>0.2</v>
      </c>
      <c r="I742" s="5">
        <v>42689</v>
      </c>
      <c r="J742" s="5" t="str">
        <f t="shared" si="22"/>
        <v>September</v>
      </c>
      <c r="K742" s="7">
        <f t="shared" si="23"/>
        <v>2016</v>
      </c>
      <c r="L742" t="s">
        <v>3936</v>
      </c>
      <c r="M742" t="s">
        <v>73</v>
      </c>
      <c r="N742">
        <v>77095</v>
      </c>
      <c r="O742">
        <v>127</v>
      </c>
      <c r="P742" t="s">
        <v>3937</v>
      </c>
      <c r="Q742">
        <v>204</v>
      </c>
      <c r="R742">
        <v>9</v>
      </c>
      <c r="S742" t="s">
        <v>75</v>
      </c>
      <c r="U742">
        <v>204.07</v>
      </c>
      <c r="V742">
        <v>605</v>
      </c>
      <c r="W742" t="s">
        <v>19</v>
      </c>
      <c r="X742" s="5">
        <v>42696</v>
      </c>
      <c r="Y742" t="s">
        <v>39</v>
      </c>
      <c r="Z742" t="s">
        <v>77</v>
      </c>
      <c r="AA742" t="s">
        <v>119</v>
      </c>
    </row>
    <row r="743" spans="1:27" x14ac:dyDescent="0.3">
      <c r="A743">
        <v>2</v>
      </c>
      <c r="B743" t="s">
        <v>43</v>
      </c>
      <c r="C743">
        <v>3</v>
      </c>
      <c r="D743" t="s">
        <v>26</v>
      </c>
      <c r="E743" t="s">
        <v>1822</v>
      </c>
      <c r="F743" t="s">
        <v>13</v>
      </c>
      <c r="G743" t="s">
        <v>6825</v>
      </c>
      <c r="H743" s="3">
        <v>0.2</v>
      </c>
      <c r="I743" s="5">
        <v>42585</v>
      </c>
      <c r="J743" s="5" t="str">
        <f t="shared" si="22"/>
        <v>September</v>
      </c>
      <c r="K743" s="7">
        <f t="shared" si="23"/>
        <v>2016</v>
      </c>
      <c r="L743" t="s">
        <v>7387</v>
      </c>
      <c r="M743" t="s">
        <v>30</v>
      </c>
      <c r="N743">
        <v>85301</v>
      </c>
      <c r="O743">
        <v>1624</v>
      </c>
      <c r="P743" t="s">
        <v>2823</v>
      </c>
      <c r="Q743">
        <v>34</v>
      </c>
      <c r="R743">
        <v>3</v>
      </c>
      <c r="S743" t="s">
        <v>32</v>
      </c>
      <c r="U743">
        <v>33.72</v>
      </c>
      <c r="V743">
        <v>93</v>
      </c>
      <c r="W743" t="s">
        <v>76</v>
      </c>
      <c r="X743" s="5">
        <v>42587</v>
      </c>
      <c r="Y743" t="s">
        <v>20</v>
      </c>
      <c r="Z743" t="s">
        <v>199</v>
      </c>
      <c r="AA743" t="s">
        <v>64</v>
      </c>
    </row>
    <row r="744" spans="1:27" x14ac:dyDescent="0.3">
      <c r="A744">
        <v>5</v>
      </c>
      <c r="B744" t="s">
        <v>43</v>
      </c>
      <c r="C744">
        <v>6</v>
      </c>
      <c r="D744" t="s">
        <v>26</v>
      </c>
      <c r="E744" t="s">
        <v>305</v>
      </c>
      <c r="F744" t="s">
        <v>13</v>
      </c>
      <c r="G744" t="s">
        <v>140</v>
      </c>
      <c r="H744" s="3">
        <v>0</v>
      </c>
      <c r="I744" s="5">
        <v>42696</v>
      </c>
      <c r="J744" s="5" t="str">
        <f t="shared" si="22"/>
        <v>September</v>
      </c>
      <c r="K744" s="7">
        <f t="shared" si="23"/>
        <v>2016</v>
      </c>
      <c r="L744" t="s">
        <v>6453</v>
      </c>
      <c r="M744" t="s">
        <v>16</v>
      </c>
      <c r="N744">
        <v>31907</v>
      </c>
      <c r="O744">
        <v>1501</v>
      </c>
      <c r="P744" t="s">
        <v>412</v>
      </c>
      <c r="Q744">
        <v>5</v>
      </c>
      <c r="R744">
        <v>2</v>
      </c>
      <c r="S744" t="s">
        <v>18</v>
      </c>
      <c r="U744">
        <v>5.34</v>
      </c>
      <c r="V744">
        <v>11</v>
      </c>
      <c r="W744" t="s">
        <v>33</v>
      </c>
      <c r="X744" s="5">
        <v>42701</v>
      </c>
      <c r="Y744" t="s">
        <v>39</v>
      </c>
      <c r="Z744" t="s">
        <v>761</v>
      </c>
      <c r="AA744" t="s">
        <v>119</v>
      </c>
    </row>
    <row r="745" spans="1:27" x14ac:dyDescent="0.3">
      <c r="A745">
        <v>5</v>
      </c>
      <c r="B745" t="s">
        <v>43</v>
      </c>
      <c r="C745">
        <v>6</v>
      </c>
      <c r="D745" t="s">
        <v>26</v>
      </c>
      <c r="E745" t="s">
        <v>305</v>
      </c>
      <c r="F745" t="s">
        <v>13</v>
      </c>
      <c r="G745" t="s">
        <v>140</v>
      </c>
      <c r="H745" s="3">
        <v>0</v>
      </c>
      <c r="I745" s="5">
        <v>42696</v>
      </c>
      <c r="J745" s="5" t="str">
        <f t="shared" si="22"/>
        <v>September</v>
      </c>
      <c r="K745" s="7">
        <f t="shared" si="23"/>
        <v>2016</v>
      </c>
      <c r="L745" t="s">
        <v>6453</v>
      </c>
      <c r="M745" t="s">
        <v>16</v>
      </c>
      <c r="N745">
        <v>31907</v>
      </c>
      <c r="O745">
        <v>810</v>
      </c>
      <c r="P745" t="s">
        <v>6459</v>
      </c>
      <c r="Q745">
        <v>290</v>
      </c>
      <c r="R745">
        <v>3</v>
      </c>
      <c r="S745" t="s">
        <v>18</v>
      </c>
      <c r="U745">
        <v>290.3</v>
      </c>
      <c r="V745">
        <v>675</v>
      </c>
      <c r="W745" t="s">
        <v>33</v>
      </c>
      <c r="X745" s="5">
        <v>42701</v>
      </c>
      <c r="Y745" t="s">
        <v>39</v>
      </c>
      <c r="Z745" t="s">
        <v>761</v>
      </c>
      <c r="AA745" t="s">
        <v>56</v>
      </c>
    </row>
    <row r="746" spans="1:27" x14ac:dyDescent="0.3">
      <c r="A746">
        <v>5</v>
      </c>
      <c r="B746" t="s">
        <v>43</v>
      </c>
      <c r="C746">
        <v>6</v>
      </c>
      <c r="D746" t="s">
        <v>26</v>
      </c>
      <c r="E746" t="s">
        <v>305</v>
      </c>
      <c r="F746" t="s">
        <v>13</v>
      </c>
      <c r="G746" t="s">
        <v>140</v>
      </c>
      <c r="H746" s="3">
        <v>0</v>
      </c>
      <c r="I746" s="5">
        <v>42696</v>
      </c>
      <c r="J746" s="5" t="str">
        <f t="shared" si="22"/>
        <v>September</v>
      </c>
      <c r="K746" s="7">
        <f t="shared" si="23"/>
        <v>2016</v>
      </c>
      <c r="L746" t="s">
        <v>6453</v>
      </c>
      <c r="M746" t="s">
        <v>16</v>
      </c>
      <c r="N746">
        <v>31907</v>
      </c>
      <c r="O746">
        <v>629</v>
      </c>
      <c r="P746" t="s">
        <v>4340</v>
      </c>
      <c r="Q746">
        <v>8</v>
      </c>
      <c r="R746">
        <v>3</v>
      </c>
      <c r="S746" t="s">
        <v>18</v>
      </c>
      <c r="U746">
        <v>7.95</v>
      </c>
      <c r="V746">
        <v>16</v>
      </c>
      <c r="W746" t="s">
        <v>33</v>
      </c>
      <c r="X746" s="5">
        <v>42701</v>
      </c>
      <c r="Y746" t="s">
        <v>39</v>
      </c>
      <c r="Z746" t="s">
        <v>761</v>
      </c>
      <c r="AA746" t="s">
        <v>119</v>
      </c>
    </row>
    <row r="747" spans="1:27" x14ac:dyDescent="0.3">
      <c r="A747">
        <v>5</v>
      </c>
      <c r="B747" t="s">
        <v>43</v>
      </c>
      <c r="C747">
        <v>6</v>
      </c>
      <c r="D747" t="s">
        <v>26</v>
      </c>
      <c r="E747" t="s">
        <v>305</v>
      </c>
      <c r="F747" t="s">
        <v>13</v>
      </c>
      <c r="G747" t="s">
        <v>140</v>
      </c>
      <c r="H747" s="3">
        <v>0</v>
      </c>
      <c r="I747" s="5">
        <v>42696</v>
      </c>
      <c r="J747" s="5" t="str">
        <f t="shared" si="22"/>
        <v>September</v>
      </c>
      <c r="K747" s="7">
        <f t="shared" si="23"/>
        <v>2016</v>
      </c>
      <c r="L747" t="s">
        <v>6453</v>
      </c>
      <c r="M747" t="s">
        <v>16</v>
      </c>
      <c r="N747">
        <v>31907</v>
      </c>
      <c r="O747">
        <v>704</v>
      </c>
      <c r="P747" t="s">
        <v>3180</v>
      </c>
      <c r="Q747">
        <v>157</v>
      </c>
      <c r="R747">
        <v>5</v>
      </c>
      <c r="S747" t="s">
        <v>18</v>
      </c>
      <c r="U747">
        <v>156.75</v>
      </c>
      <c r="V747">
        <v>320</v>
      </c>
      <c r="W747" t="s">
        <v>33</v>
      </c>
      <c r="X747" s="5">
        <v>42701</v>
      </c>
      <c r="Y747" t="s">
        <v>39</v>
      </c>
      <c r="Z747" t="s">
        <v>761</v>
      </c>
      <c r="AA747" t="s">
        <v>54</v>
      </c>
    </row>
    <row r="748" spans="1:27" x14ac:dyDescent="0.3">
      <c r="A748">
        <v>4</v>
      </c>
      <c r="B748" t="s">
        <v>43</v>
      </c>
      <c r="C748">
        <v>6</v>
      </c>
      <c r="D748" t="s">
        <v>26</v>
      </c>
      <c r="E748" t="s">
        <v>519</v>
      </c>
      <c r="F748" t="s">
        <v>13</v>
      </c>
      <c r="G748" t="s">
        <v>1690</v>
      </c>
      <c r="H748" s="3">
        <v>0.7</v>
      </c>
      <c r="I748" s="5">
        <v>42676</v>
      </c>
      <c r="J748" s="5" t="str">
        <f t="shared" si="22"/>
        <v>September</v>
      </c>
      <c r="K748" s="7">
        <f t="shared" si="23"/>
        <v>2016</v>
      </c>
      <c r="L748" t="s">
        <v>4240</v>
      </c>
      <c r="M748" t="s">
        <v>102</v>
      </c>
      <c r="N748">
        <v>44256</v>
      </c>
      <c r="O748">
        <v>43</v>
      </c>
      <c r="P748" t="s">
        <v>951</v>
      </c>
      <c r="Q748">
        <v>-13</v>
      </c>
      <c r="R748">
        <v>3</v>
      </c>
      <c r="S748" t="s">
        <v>104</v>
      </c>
      <c r="U748">
        <v>-13.47</v>
      </c>
      <c r="V748">
        <v>19</v>
      </c>
      <c r="W748" t="s">
        <v>19</v>
      </c>
      <c r="X748" s="5">
        <v>42680</v>
      </c>
      <c r="Y748" t="s">
        <v>39</v>
      </c>
      <c r="Z748" t="s">
        <v>309</v>
      </c>
      <c r="AA748" t="s">
        <v>54</v>
      </c>
    </row>
    <row r="749" spans="1:27" x14ac:dyDescent="0.3">
      <c r="A749">
        <v>4</v>
      </c>
      <c r="B749" t="s">
        <v>43</v>
      </c>
      <c r="C749">
        <v>6</v>
      </c>
      <c r="D749" t="s">
        <v>50</v>
      </c>
      <c r="E749" t="s">
        <v>519</v>
      </c>
      <c r="F749" t="s">
        <v>13</v>
      </c>
      <c r="G749" t="s">
        <v>1690</v>
      </c>
      <c r="H749" s="3">
        <v>0.4</v>
      </c>
      <c r="I749" s="5">
        <v>42676</v>
      </c>
      <c r="J749" s="5" t="str">
        <f t="shared" si="22"/>
        <v>September</v>
      </c>
      <c r="K749" s="7">
        <f t="shared" si="23"/>
        <v>2016</v>
      </c>
      <c r="L749" t="s">
        <v>4240</v>
      </c>
      <c r="M749" t="s">
        <v>102</v>
      </c>
      <c r="N749">
        <v>44256</v>
      </c>
      <c r="O749">
        <v>1293</v>
      </c>
      <c r="P749" t="s">
        <v>4857</v>
      </c>
      <c r="Q749">
        <v>-108</v>
      </c>
      <c r="R749">
        <v>6</v>
      </c>
      <c r="S749" t="s">
        <v>104</v>
      </c>
      <c r="U749">
        <v>-107.99</v>
      </c>
      <c r="V749">
        <v>540</v>
      </c>
      <c r="W749" t="s">
        <v>19</v>
      </c>
      <c r="X749" s="5">
        <v>42680</v>
      </c>
      <c r="Y749" t="s">
        <v>39</v>
      </c>
      <c r="Z749" t="s">
        <v>309</v>
      </c>
      <c r="AA749" t="s">
        <v>52</v>
      </c>
    </row>
    <row r="750" spans="1:27" x14ac:dyDescent="0.3">
      <c r="A750">
        <v>4</v>
      </c>
      <c r="B750" t="s">
        <v>43</v>
      </c>
      <c r="C750">
        <v>6</v>
      </c>
      <c r="D750" t="s">
        <v>50</v>
      </c>
      <c r="E750" t="s">
        <v>519</v>
      </c>
      <c r="F750" t="s">
        <v>13</v>
      </c>
      <c r="G750" t="s">
        <v>1690</v>
      </c>
      <c r="H750" s="3">
        <v>0.4</v>
      </c>
      <c r="I750" s="5">
        <v>42676</v>
      </c>
      <c r="J750" s="5" t="str">
        <f t="shared" si="22"/>
        <v>September</v>
      </c>
      <c r="K750" s="7">
        <f t="shared" si="23"/>
        <v>2016</v>
      </c>
      <c r="L750" t="s">
        <v>4240</v>
      </c>
      <c r="M750" t="s">
        <v>102</v>
      </c>
      <c r="N750">
        <v>44256</v>
      </c>
      <c r="O750">
        <v>891</v>
      </c>
      <c r="P750" t="s">
        <v>8109</v>
      </c>
      <c r="Q750">
        <v>-10</v>
      </c>
      <c r="R750">
        <v>7</v>
      </c>
      <c r="S750" t="s">
        <v>104</v>
      </c>
      <c r="U750">
        <v>-10.050000000000001</v>
      </c>
      <c r="V750">
        <v>50</v>
      </c>
      <c r="W750" t="s">
        <v>19</v>
      </c>
      <c r="X750" s="5">
        <v>42680</v>
      </c>
      <c r="Y750" t="s">
        <v>39</v>
      </c>
      <c r="Z750" t="s">
        <v>309</v>
      </c>
      <c r="AA750" t="s">
        <v>52</v>
      </c>
    </row>
    <row r="751" spans="1:27" x14ac:dyDescent="0.3">
      <c r="A751">
        <v>6</v>
      </c>
      <c r="B751" t="s">
        <v>10</v>
      </c>
      <c r="C751">
        <v>6</v>
      </c>
      <c r="D751" t="s">
        <v>26</v>
      </c>
      <c r="E751" t="s">
        <v>122</v>
      </c>
      <c r="F751" t="s">
        <v>13</v>
      </c>
      <c r="G751" t="s">
        <v>95</v>
      </c>
      <c r="H751" s="3">
        <v>0.2</v>
      </c>
      <c r="I751" s="5">
        <v>42599</v>
      </c>
      <c r="J751" s="5" t="str">
        <f t="shared" si="22"/>
        <v>September</v>
      </c>
      <c r="K751" s="7">
        <f t="shared" si="23"/>
        <v>2016</v>
      </c>
      <c r="L751" t="s">
        <v>6262</v>
      </c>
      <c r="M751" t="s">
        <v>73</v>
      </c>
      <c r="N751">
        <v>77095</v>
      </c>
      <c r="O751">
        <v>1806</v>
      </c>
      <c r="P751" t="s">
        <v>3655</v>
      </c>
      <c r="Q751">
        <v>5</v>
      </c>
      <c r="R751">
        <v>3</v>
      </c>
      <c r="S751" t="s">
        <v>75</v>
      </c>
      <c r="U751">
        <v>5.44</v>
      </c>
      <c r="V751">
        <v>16</v>
      </c>
      <c r="W751" t="s">
        <v>33</v>
      </c>
      <c r="X751" s="5">
        <v>42605</v>
      </c>
      <c r="Y751" t="s">
        <v>39</v>
      </c>
      <c r="Z751" t="s">
        <v>77</v>
      </c>
      <c r="AA751" t="s">
        <v>64</v>
      </c>
    </row>
    <row r="752" spans="1:27" x14ac:dyDescent="0.3">
      <c r="A752">
        <v>4</v>
      </c>
      <c r="B752" t="s">
        <v>43</v>
      </c>
      <c r="C752">
        <v>6</v>
      </c>
      <c r="D752" t="s">
        <v>11</v>
      </c>
      <c r="E752" t="s">
        <v>498</v>
      </c>
      <c r="F752" t="s">
        <v>13</v>
      </c>
      <c r="G752" t="s">
        <v>5443</v>
      </c>
      <c r="H752" s="3">
        <v>0.3</v>
      </c>
      <c r="I752" s="5">
        <v>42572</v>
      </c>
      <c r="J752" s="5" t="str">
        <f t="shared" si="22"/>
        <v>September</v>
      </c>
      <c r="K752" s="7">
        <f t="shared" si="23"/>
        <v>2016</v>
      </c>
      <c r="L752" t="s">
        <v>5519</v>
      </c>
      <c r="M752" t="s">
        <v>73</v>
      </c>
      <c r="N752">
        <v>75217</v>
      </c>
      <c r="O752">
        <v>836</v>
      </c>
      <c r="P752" t="s">
        <v>1150</v>
      </c>
      <c r="Q752">
        <v>-94</v>
      </c>
      <c r="R752">
        <v>5</v>
      </c>
      <c r="S752" t="s">
        <v>75</v>
      </c>
      <c r="U752">
        <v>-93.99</v>
      </c>
      <c r="V752">
        <v>658</v>
      </c>
      <c r="W752" t="s">
        <v>33</v>
      </c>
      <c r="X752" s="5">
        <v>42576</v>
      </c>
      <c r="Y752" t="s">
        <v>39</v>
      </c>
      <c r="Z752" t="s">
        <v>77</v>
      </c>
      <c r="AA752" t="s">
        <v>24</v>
      </c>
    </row>
    <row r="753" spans="1:27" x14ac:dyDescent="0.3">
      <c r="A753">
        <v>4</v>
      </c>
      <c r="B753" t="s">
        <v>43</v>
      </c>
      <c r="C753">
        <v>6</v>
      </c>
      <c r="D753" t="s">
        <v>26</v>
      </c>
      <c r="E753" t="s">
        <v>498</v>
      </c>
      <c r="F753" t="s">
        <v>13</v>
      </c>
      <c r="G753" t="s">
        <v>5443</v>
      </c>
      <c r="H753" s="3">
        <v>0.2</v>
      </c>
      <c r="I753" s="5">
        <v>42572</v>
      </c>
      <c r="J753" s="5" t="str">
        <f t="shared" si="22"/>
        <v>September</v>
      </c>
      <c r="K753" s="7">
        <f t="shared" si="23"/>
        <v>2016</v>
      </c>
      <c r="L753" t="s">
        <v>5519</v>
      </c>
      <c r="M753" t="s">
        <v>73</v>
      </c>
      <c r="N753">
        <v>75217</v>
      </c>
      <c r="O753">
        <v>929</v>
      </c>
      <c r="P753" t="s">
        <v>8233</v>
      </c>
      <c r="Q753">
        <v>30</v>
      </c>
      <c r="R753">
        <v>5</v>
      </c>
      <c r="S753" t="s">
        <v>75</v>
      </c>
      <c r="U753">
        <v>29.67</v>
      </c>
      <c r="V753">
        <v>88</v>
      </c>
      <c r="W753" t="s">
        <v>33</v>
      </c>
      <c r="X753" s="5">
        <v>42576</v>
      </c>
      <c r="Y753" t="s">
        <v>39</v>
      </c>
      <c r="Z753" t="s">
        <v>77</v>
      </c>
      <c r="AA753" t="s">
        <v>119</v>
      </c>
    </row>
    <row r="754" spans="1:27" x14ac:dyDescent="0.3">
      <c r="A754">
        <v>4</v>
      </c>
      <c r="B754" t="s">
        <v>43</v>
      </c>
      <c r="C754">
        <v>6</v>
      </c>
      <c r="D754" t="s">
        <v>26</v>
      </c>
      <c r="E754" t="s">
        <v>498</v>
      </c>
      <c r="F754" t="s">
        <v>13</v>
      </c>
      <c r="G754" t="s">
        <v>5443</v>
      </c>
      <c r="H754" s="3">
        <v>0.8</v>
      </c>
      <c r="I754" s="5">
        <v>42572</v>
      </c>
      <c r="J754" s="5" t="str">
        <f t="shared" si="22"/>
        <v>September</v>
      </c>
      <c r="K754" s="7">
        <f t="shared" si="23"/>
        <v>2016</v>
      </c>
      <c r="L754" t="s">
        <v>5519</v>
      </c>
      <c r="M754" t="s">
        <v>73</v>
      </c>
      <c r="N754">
        <v>75217</v>
      </c>
      <c r="O754">
        <v>45</v>
      </c>
      <c r="P754" t="s">
        <v>5904</v>
      </c>
      <c r="Q754">
        <v>-2</v>
      </c>
      <c r="R754">
        <v>1</v>
      </c>
      <c r="S754" t="s">
        <v>75</v>
      </c>
      <c r="U754">
        <v>-1.83</v>
      </c>
      <c r="V754">
        <v>1</v>
      </c>
      <c r="W754" t="s">
        <v>33</v>
      </c>
      <c r="X754" s="5">
        <v>42576</v>
      </c>
      <c r="Y754" t="s">
        <v>39</v>
      </c>
      <c r="Z754" t="s">
        <v>77</v>
      </c>
      <c r="AA754" t="s">
        <v>54</v>
      </c>
    </row>
    <row r="755" spans="1:27" x14ac:dyDescent="0.3">
      <c r="A755">
        <v>4</v>
      </c>
      <c r="B755" t="s">
        <v>43</v>
      </c>
      <c r="C755">
        <v>6</v>
      </c>
      <c r="D755" t="s">
        <v>26</v>
      </c>
      <c r="E755" t="s">
        <v>498</v>
      </c>
      <c r="F755" t="s">
        <v>13</v>
      </c>
      <c r="G755" t="s">
        <v>5443</v>
      </c>
      <c r="H755" s="3">
        <v>0.8</v>
      </c>
      <c r="I755" s="5">
        <v>42572</v>
      </c>
      <c r="J755" s="5" t="str">
        <f t="shared" si="22"/>
        <v>September</v>
      </c>
      <c r="K755" s="7">
        <f t="shared" si="23"/>
        <v>2016</v>
      </c>
      <c r="L755" t="s">
        <v>5519</v>
      </c>
      <c r="M755" t="s">
        <v>73</v>
      </c>
      <c r="N755">
        <v>75217</v>
      </c>
      <c r="O755">
        <v>36</v>
      </c>
      <c r="P755" t="s">
        <v>6064</v>
      </c>
      <c r="Q755">
        <v>-13</v>
      </c>
      <c r="R755">
        <v>3</v>
      </c>
      <c r="S755" t="s">
        <v>75</v>
      </c>
      <c r="U755">
        <v>-12.98</v>
      </c>
      <c r="V755">
        <v>5</v>
      </c>
      <c r="W755" t="s">
        <v>33</v>
      </c>
      <c r="X755" s="5">
        <v>42576</v>
      </c>
      <c r="Y755" t="s">
        <v>39</v>
      </c>
      <c r="Z755" t="s">
        <v>77</v>
      </c>
      <c r="AA755" t="s">
        <v>56</v>
      </c>
    </row>
    <row r="756" spans="1:27" x14ac:dyDescent="0.3">
      <c r="A756">
        <v>5</v>
      </c>
      <c r="B756" t="s">
        <v>43</v>
      </c>
      <c r="C756">
        <v>6</v>
      </c>
      <c r="D756" t="s">
        <v>26</v>
      </c>
      <c r="E756" t="s">
        <v>1174</v>
      </c>
      <c r="F756" t="s">
        <v>13</v>
      </c>
      <c r="G756" t="s">
        <v>2030</v>
      </c>
      <c r="H756" s="3">
        <v>0.2</v>
      </c>
      <c r="I756" s="5">
        <v>42712</v>
      </c>
      <c r="J756" s="5" t="str">
        <f t="shared" si="22"/>
        <v>September</v>
      </c>
      <c r="K756" s="7">
        <f t="shared" si="23"/>
        <v>2016</v>
      </c>
      <c r="L756" t="s">
        <v>4648</v>
      </c>
      <c r="M756" t="s">
        <v>30</v>
      </c>
      <c r="N756">
        <v>97301</v>
      </c>
      <c r="O756">
        <v>1838</v>
      </c>
      <c r="P756" t="s">
        <v>182</v>
      </c>
      <c r="Q756">
        <v>4</v>
      </c>
      <c r="R756">
        <v>2</v>
      </c>
      <c r="S756" t="s">
        <v>32</v>
      </c>
      <c r="U756">
        <v>3.63</v>
      </c>
      <c r="V756">
        <v>10</v>
      </c>
      <c r="W756" t="s">
        <v>19</v>
      </c>
      <c r="X756" s="5">
        <v>42717</v>
      </c>
      <c r="Y756" t="s">
        <v>39</v>
      </c>
      <c r="Z756" t="s">
        <v>262</v>
      </c>
      <c r="AA756" t="s">
        <v>64</v>
      </c>
    </row>
    <row r="757" spans="1:27" x14ac:dyDescent="0.3">
      <c r="A757">
        <v>5</v>
      </c>
      <c r="B757" t="s">
        <v>43</v>
      </c>
      <c r="C757">
        <v>6</v>
      </c>
      <c r="D757" t="s">
        <v>26</v>
      </c>
      <c r="E757" t="s">
        <v>1174</v>
      </c>
      <c r="F757" t="s">
        <v>13</v>
      </c>
      <c r="G757" t="s">
        <v>2030</v>
      </c>
      <c r="H757" s="3">
        <v>0.2</v>
      </c>
      <c r="I757" s="5">
        <v>42712</v>
      </c>
      <c r="J757" s="5" t="str">
        <f t="shared" si="22"/>
        <v>September</v>
      </c>
      <c r="K757" s="7">
        <f t="shared" si="23"/>
        <v>2016</v>
      </c>
      <c r="L757" t="s">
        <v>4648</v>
      </c>
      <c r="M757" t="s">
        <v>30</v>
      </c>
      <c r="N757">
        <v>97301</v>
      </c>
      <c r="O757">
        <v>101</v>
      </c>
      <c r="P757" t="s">
        <v>3361</v>
      </c>
      <c r="Q757">
        <v>3</v>
      </c>
      <c r="R757">
        <v>3</v>
      </c>
      <c r="S757" t="s">
        <v>32</v>
      </c>
      <c r="U757">
        <v>2.93</v>
      </c>
      <c r="V757">
        <v>39</v>
      </c>
      <c r="W757" t="s">
        <v>19</v>
      </c>
      <c r="X757" s="5">
        <v>42717</v>
      </c>
      <c r="Y757" t="s">
        <v>39</v>
      </c>
      <c r="Z757" t="s">
        <v>262</v>
      </c>
      <c r="AA757" t="s">
        <v>42</v>
      </c>
    </row>
    <row r="758" spans="1:27" x14ac:dyDescent="0.3">
      <c r="A758">
        <v>5</v>
      </c>
      <c r="B758" t="s">
        <v>43</v>
      </c>
      <c r="C758">
        <v>6</v>
      </c>
      <c r="D758" t="s">
        <v>26</v>
      </c>
      <c r="E758" t="s">
        <v>1174</v>
      </c>
      <c r="F758" t="s">
        <v>13</v>
      </c>
      <c r="G758" t="s">
        <v>2030</v>
      </c>
      <c r="H758" s="3">
        <v>0.2</v>
      </c>
      <c r="I758" s="5">
        <v>42712</v>
      </c>
      <c r="J758" s="5" t="str">
        <f t="shared" si="22"/>
        <v>September</v>
      </c>
      <c r="K758" s="7">
        <f t="shared" si="23"/>
        <v>2016</v>
      </c>
      <c r="L758" t="s">
        <v>4648</v>
      </c>
      <c r="M758" t="s">
        <v>30</v>
      </c>
      <c r="N758">
        <v>97301</v>
      </c>
      <c r="O758">
        <v>201</v>
      </c>
      <c r="P758" t="s">
        <v>3037</v>
      </c>
      <c r="Q758">
        <v>4</v>
      </c>
      <c r="R758">
        <v>5</v>
      </c>
      <c r="S758" t="s">
        <v>32</v>
      </c>
      <c r="U758">
        <v>3.74</v>
      </c>
      <c r="V758">
        <v>12</v>
      </c>
      <c r="W758" t="s">
        <v>19</v>
      </c>
      <c r="X758" s="5">
        <v>42717</v>
      </c>
      <c r="Y758" t="s">
        <v>39</v>
      </c>
      <c r="Z758" t="s">
        <v>262</v>
      </c>
      <c r="AA758" t="s">
        <v>35</v>
      </c>
    </row>
    <row r="759" spans="1:27" x14ac:dyDescent="0.3">
      <c r="A759">
        <v>5</v>
      </c>
      <c r="B759" t="s">
        <v>43</v>
      </c>
      <c r="C759">
        <v>6</v>
      </c>
      <c r="D759" t="s">
        <v>26</v>
      </c>
      <c r="E759" t="s">
        <v>1174</v>
      </c>
      <c r="F759" t="s">
        <v>13</v>
      </c>
      <c r="G759" t="s">
        <v>2030</v>
      </c>
      <c r="H759" s="3">
        <v>0.2</v>
      </c>
      <c r="I759" s="5">
        <v>42712</v>
      </c>
      <c r="J759" s="5" t="str">
        <f t="shared" si="22"/>
        <v>September</v>
      </c>
      <c r="K759" s="7">
        <f t="shared" si="23"/>
        <v>2016</v>
      </c>
      <c r="L759" t="s">
        <v>4648</v>
      </c>
      <c r="M759" t="s">
        <v>30</v>
      </c>
      <c r="N759">
        <v>97301</v>
      </c>
      <c r="O759">
        <v>63</v>
      </c>
      <c r="P759" t="s">
        <v>4686</v>
      </c>
      <c r="Q759">
        <v>-3</v>
      </c>
      <c r="R759">
        <v>5</v>
      </c>
      <c r="S759" t="s">
        <v>32</v>
      </c>
      <c r="U759">
        <v>-2.6</v>
      </c>
      <c r="V759">
        <v>14</v>
      </c>
      <c r="W759" t="s">
        <v>19</v>
      </c>
      <c r="X759" s="5">
        <v>42717</v>
      </c>
      <c r="Y759" t="s">
        <v>39</v>
      </c>
      <c r="Z759" t="s">
        <v>262</v>
      </c>
      <c r="AA759" t="s">
        <v>356</v>
      </c>
    </row>
    <row r="760" spans="1:27" x14ac:dyDescent="0.3">
      <c r="A760">
        <v>5</v>
      </c>
      <c r="B760" t="s">
        <v>43</v>
      </c>
      <c r="C760">
        <v>6</v>
      </c>
      <c r="D760" t="s">
        <v>26</v>
      </c>
      <c r="E760" t="s">
        <v>1174</v>
      </c>
      <c r="F760" t="s">
        <v>13</v>
      </c>
      <c r="G760" t="s">
        <v>2030</v>
      </c>
      <c r="H760" s="3">
        <v>0.2</v>
      </c>
      <c r="I760" s="5">
        <v>42712</v>
      </c>
      <c r="J760" s="5" t="str">
        <f t="shared" si="22"/>
        <v>September</v>
      </c>
      <c r="K760" s="7">
        <f t="shared" si="23"/>
        <v>2016</v>
      </c>
      <c r="L760" t="s">
        <v>4648</v>
      </c>
      <c r="M760" t="s">
        <v>30</v>
      </c>
      <c r="N760">
        <v>97301</v>
      </c>
      <c r="O760">
        <v>208</v>
      </c>
      <c r="P760" t="s">
        <v>2978</v>
      </c>
      <c r="Q760">
        <v>9</v>
      </c>
      <c r="R760">
        <v>7</v>
      </c>
      <c r="S760" t="s">
        <v>32</v>
      </c>
      <c r="U760">
        <v>9.06</v>
      </c>
      <c r="V760">
        <v>28</v>
      </c>
      <c r="W760" t="s">
        <v>19</v>
      </c>
      <c r="X760" s="5">
        <v>42717</v>
      </c>
      <c r="Y760" t="s">
        <v>39</v>
      </c>
      <c r="Z760" t="s">
        <v>262</v>
      </c>
      <c r="AA760" t="s">
        <v>35</v>
      </c>
    </row>
    <row r="761" spans="1:27" x14ac:dyDescent="0.3">
      <c r="A761">
        <v>5</v>
      </c>
      <c r="B761" t="s">
        <v>43</v>
      </c>
      <c r="C761">
        <v>6</v>
      </c>
      <c r="D761" t="s">
        <v>26</v>
      </c>
      <c r="E761" t="s">
        <v>1174</v>
      </c>
      <c r="F761" t="s">
        <v>13</v>
      </c>
      <c r="G761" t="s">
        <v>2030</v>
      </c>
      <c r="H761" s="3">
        <v>0.7</v>
      </c>
      <c r="I761" s="5">
        <v>42712</v>
      </c>
      <c r="J761" s="5" t="str">
        <f t="shared" si="22"/>
        <v>September</v>
      </c>
      <c r="K761" s="7">
        <f t="shared" si="23"/>
        <v>2016</v>
      </c>
      <c r="L761" t="s">
        <v>4648</v>
      </c>
      <c r="M761" t="s">
        <v>30</v>
      </c>
      <c r="N761">
        <v>97301</v>
      </c>
      <c r="O761">
        <v>59</v>
      </c>
      <c r="P761" t="s">
        <v>8277</v>
      </c>
      <c r="Q761">
        <v>-5</v>
      </c>
      <c r="R761">
        <v>4</v>
      </c>
      <c r="S761" t="s">
        <v>32</v>
      </c>
      <c r="U761">
        <v>-4.5199999999999996</v>
      </c>
      <c r="V761">
        <v>6</v>
      </c>
      <c r="W761" t="s">
        <v>19</v>
      </c>
      <c r="X761" s="5">
        <v>42717</v>
      </c>
      <c r="Y761" t="s">
        <v>39</v>
      </c>
      <c r="Z761" t="s">
        <v>262</v>
      </c>
      <c r="AA761" t="s">
        <v>54</v>
      </c>
    </row>
    <row r="762" spans="1:27" x14ac:dyDescent="0.3">
      <c r="A762">
        <v>5</v>
      </c>
      <c r="B762" t="s">
        <v>43</v>
      </c>
      <c r="C762">
        <v>6</v>
      </c>
      <c r="D762" t="s">
        <v>50</v>
      </c>
      <c r="E762" t="s">
        <v>1174</v>
      </c>
      <c r="F762" t="s">
        <v>13</v>
      </c>
      <c r="G762" t="s">
        <v>2030</v>
      </c>
      <c r="H762" s="3">
        <v>0.2</v>
      </c>
      <c r="I762" s="5">
        <v>42712</v>
      </c>
      <c r="J762" s="5" t="str">
        <f t="shared" si="22"/>
        <v>September</v>
      </c>
      <c r="K762" s="7">
        <f t="shared" si="23"/>
        <v>2016</v>
      </c>
      <c r="L762" t="s">
        <v>4648</v>
      </c>
      <c r="M762" t="s">
        <v>30</v>
      </c>
      <c r="N762">
        <v>97301</v>
      </c>
      <c r="O762">
        <v>1400</v>
      </c>
      <c r="P762" t="s">
        <v>4934</v>
      </c>
      <c r="Q762">
        <v>20</v>
      </c>
      <c r="R762">
        <v>3</v>
      </c>
      <c r="S762" t="s">
        <v>32</v>
      </c>
      <c r="U762">
        <v>19.75</v>
      </c>
      <c r="V762">
        <v>53</v>
      </c>
      <c r="W762" t="s">
        <v>19</v>
      </c>
      <c r="X762" s="5">
        <v>42717</v>
      </c>
      <c r="Y762" t="s">
        <v>39</v>
      </c>
      <c r="Z762" t="s">
        <v>262</v>
      </c>
      <c r="AA762" t="s">
        <v>52</v>
      </c>
    </row>
    <row r="763" spans="1:27" x14ac:dyDescent="0.3">
      <c r="A763">
        <v>5</v>
      </c>
      <c r="B763" t="s">
        <v>43</v>
      </c>
      <c r="C763">
        <v>6</v>
      </c>
      <c r="D763" t="s">
        <v>50</v>
      </c>
      <c r="E763" t="s">
        <v>1174</v>
      </c>
      <c r="F763" t="s">
        <v>13</v>
      </c>
      <c r="G763" t="s">
        <v>2030</v>
      </c>
      <c r="H763" s="3">
        <v>0.2</v>
      </c>
      <c r="I763" s="5">
        <v>42712</v>
      </c>
      <c r="J763" s="5" t="str">
        <f t="shared" si="22"/>
        <v>September</v>
      </c>
      <c r="K763" s="7">
        <f t="shared" si="23"/>
        <v>2016</v>
      </c>
      <c r="L763" t="s">
        <v>4648</v>
      </c>
      <c r="M763" t="s">
        <v>30</v>
      </c>
      <c r="N763">
        <v>97301</v>
      </c>
      <c r="O763">
        <v>1408</v>
      </c>
      <c r="P763" t="s">
        <v>5190</v>
      </c>
      <c r="Q763">
        <v>-18</v>
      </c>
      <c r="R763">
        <v>10</v>
      </c>
      <c r="S763" t="s">
        <v>32</v>
      </c>
      <c r="U763">
        <v>-18.190000000000001</v>
      </c>
      <c r="V763">
        <v>104</v>
      </c>
      <c r="W763" t="s">
        <v>19</v>
      </c>
      <c r="X763" s="5">
        <v>42717</v>
      </c>
      <c r="Y763" t="s">
        <v>39</v>
      </c>
      <c r="Z763" t="s">
        <v>262</v>
      </c>
      <c r="AA763" t="s">
        <v>113</v>
      </c>
    </row>
    <row r="764" spans="1:27" x14ac:dyDescent="0.3">
      <c r="A764">
        <v>3</v>
      </c>
      <c r="B764" t="s">
        <v>25</v>
      </c>
      <c r="C764">
        <v>1</v>
      </c>
      <c r="D764" t="s">
        <v>26</v>
      </c>
      <c r="E764" t="s">
        <v>1618</v>
      </c>
      <c r="F764" t="s">
        <v>13</v>
      </c>
      <c r="G764" t="s">
        <v>6856</v>
      </c>
      <c r="H764" s="3">
        <v>0</v>
      </c>
      <c r="I764" s="5">
        <v>42516</v>
      </c>
      <c r="J764" s="5" t="str">
        <f t="shared" si="22"/>
        <v>September</v>
      </c>
      <c r="K764" s="7">
        <f t="shared" si="23"/>
        <v>2016</v>
      </c>
      <c r="L764" t="s">
        <v>7264</v>
      </c>
      <c r="M764" t="s">
        <v>30</v>
      </c>
      <c r="N764">
        <v>84107</v>
      </c>
      <c r="O764">
        <v>1662</v>
      </c>
      <c r="P764" t="s">
        <v>8175</v>
      </c>
      <c r="Q764">
        <v>23</v>
      </c>
      <c r="R764">
        <v>5</v>
      </c>
      <c r="S764" t="s">
        <v>32</v>
      </c>
      <c r="U764">
        <v>23.23</v>
      </c>
      <c r="V764">
        <v>48</v>
      </c>
      <c r="W764" t="s">
        <v>76</v>
      </c>
      <c r="X764" s="5">
        <v>42519</v>
      </c>
      <c r="Y764" t="s">
        <v>130</v>
      </c>
      <c r="Z764" t="s">
        <v>87</v>
      </c>
      <c r="AA764" t="s">
        <v>64</v>
      </c>
    </row>
    <row r="765" spans="1:27" x14ac:dyDescent="0.3">
      <c r="A765">
        <v>2</v>
      </c>
      <c r="B765" t="s">
        <v>43</v>
      </c>
      <c r="C765">
        <v>3</v>
      </c>
      <c r="D765" t="s">
        <v>26</v>
      </c>
      <c r="E765" t="s">
        <v>12</v>
      </c>
      <c r="F765" t="s">
        <v>13</v>
      </c>
      <c r="G765" t="s">
        <v>860</v>
      </c>
      <c r="H765" s="3">
        <v>0</v>
      </c>
      <c r="I765" s="5">
        <v>42717</v>
      </c>
      <c r="J765" s="5" t="str">
        <f t="shared" si="22"/>
        <v>September</v>
      </c>
      <c r="K765" s="7">
        <f t="shared" si="23"/>
        <v>2016</v>
      </c>
      <c r="L765" t="s">
        <v>6105</v>
      </c>
      <c r="M765" t="s">
        <v>16</v>
      </c>
      <c r="N765">
        <v>42420</v>
      </c>
      <c r="O765">
        <v>68</v>
      </c>
      <c r="P765" t="s">
        <v>8238</v>
      </c>
      <c r="Q765">
        <v>6</v>
      </c>
      <c r="R765">
        <v>3</v>
      </c>
      <c r="S765" t="s">
        <v>18</v>
      </c>
      <c r="U765">
        <v>5.82</v>
      </c>
      <c r="V765">
        <v>12</v>
      </c>
      <c r="W765" t="s">
        <v>33</v>
      </c>
      <c r="X765" s="5">
        <v>42719</v>
      </c>
      <c r="Y765" t="s">
        <v>20</v>
      </c>
      <c r="Z765" t="s">
        <v>21</v>
      </c>
      <c r="AA765" t="s">
        <v>54</v>
      </c>
    </row>
    <row r="766" spans="1:27" x14ac:dyDescent="0.3">
      <c r="A766">
        <v>5</v>
      </c>
      <c r="B766" t="s">
        <v>43</v>
      </c>
      <c r="C766">
        <v>6</v>
      </c>
      <c r="D766" t="s">
        <v>26</v>
      </c>
      <c r="E766" t="s">
        <v>88</v>
      </c>
      <c r="F766" t="s">
        <v>13</v>
      </c>
      <c r="G766" t="s">
        <v>729</v>
      </c>
      <c r="H766" s="3">
        <v>0.2</v>
      </c>
      <c r="I766" s="5">
        <v>42563</v>
      </c>
      <c r="J766" s="5" t="str">
        <f t="shared" si="22"/>
        <v>September</v>
      </c>
      <c r="K766" s="7">
        <f t="shared" si="23"/>
        <v>2016</v>
      </c>
      <c r="L766" t="s">
        <v>730</v>
      </c>
      <c r="M766" t="s">
        <v>30</v>
      </c>
      <c r="N766">
        <v>94122</v>
      </c>
      <c r="O766">
        <v>1586</v>
      </c>
      <c r="P766" t="s">
        <v>731</v>
      </c>
      <c r="Q766">
        <v>3</v>
      </c>
      <c r="R766">
        <v>2</v>
      </c>
      <c r="S766" t="s">
        <v>32</v>
      </c>
      <c r="U766">
        <v>2.8</v>
      </c>
      <c r="V766">
        <v>8</v>
      </c>
      <c r="W766" t="s">
        <v>33</v>
      </c>
      <c r="X766" s="5">
        <v>42568</v>
      </c>
      <c r="Y766" t="s">
        <v>39</v>
      </c>
      <c r="Z766" t="s">
        <v>34</v>
      </c>
      <c r="AA766" t="s">
        <v>54</v>
      </c>
    </row>
    <row r="767" spans="1:27" x14ac:dyDescent="0.3">
      <c r="A767">
        <v>5</v>
      </c>
      <c r="B767" t="s">
        <v>43</v>
      </c>
      <c r="C767">
        <v>6</v>
      </c>
      <c r="D767" t="s">
        <v>11</v>
      </c>
      <c r="E767" t="s">
        <v>88</v>
      </c>
      <c r="F767" t="s">
        <v>13</v>
      </c>
      <c r="G767" t="s">
        <v>729</v>
      </c>
      <c r="H767" s="3">
        <v>0.2</v>
      </c>
      <c r="I767" s="5">
        <v>42563</v>
      </c>
      <c r="J767" s="5" t="str">
        <f t="shared" si="22"/>
        <v>September</v>
      </c>
      <c r="K767" s="7">
        <f t="shared" si="23"/>
        <v>2016</v>
      </c>
      <c r="L767" t="s">
        <v>730</v>
      </c>
      <c r="M767" t="s">
        <v>30</v>
      </c>
      <c r="N767">
        <v>94122</v>
      </c>
      <c r="O767">
        <v>827</v>
      </c>
      <c r="P767" t="s">
        <v>732</v>
      </c>
      <c r="Q767">
        <v>-17</v>
      </c>
      <c r="R767">
        <v>3</v>
      </c>
      <c r="S767" t="s">
        <v>32</v>
      </c>
      <c r="U767">
        <v>-17.46</v>
      </c>
      <c r="V767">
        <v>698</v>
      </c>
      <c r="W767" t="s">
        <v>33</v>
      </c>
      <c r="X767" s="5">
        <v>42568</v>
      </c>
      <c r="Y767" t="s">
        <v>39</v>
      </c>
      <c r="Z767" t="s">
        <v>34</v>
      </c>
      <c r="AA767" t="s">
        <v>41</v>
      </c>
    </row>
    <row r="768" spans="1:27" x14ac:dyDescent="0.3">
      <c r="A768">
        <v>2</v>
      </c>
      <c r="B768" t="s">
        <v>43</v>
      </c>
      <c r="C768">
        <v>3</v>
      </c>
      <c r="D768" t="s">
        <v>11</v>
      </c>
      <c r="E768" t="s">
        <v>99</v>
      </c>
      <c r="F768" t="s">
        <v>13</v>
      </c>
      <c r="G768" t="s">
        <v>937</v>
      </c>
      <c r="H768" s="3">
        <v>0.3</v>
      </c>
      <c r="I768" s="5">
        <v>42719</v>
      </c>
      <c r="J768" s="5" t="str">
        <f t="shared" si="22"/>
        <v>September</v>
      </c>
      <c r="K768" s="7">
        <f t="shared" si="23"/>
        <v>2016</v>
      </c>
      <c r="L768" t="s">
        <v>5409</v>
      </c>
      <c r="M768" t="s">
        <v>102</v>
      </c>
      <c r="N768">
        <v>19140</v>
      </c>
      <c r="O768">
        <v>773</v>
      </c>
      <c r="P768" t="s">
        <v>8123</v>
      </c>
      <c r="Q768">
        <v>-108</v>
      </c>
      <c r="R768">
        <v>7</v>
      </c>
      <c r="S768" t="s">
        <v>104</v>
      </c>
      <c r="U768">
        <v>-108.27</v>
      </c>
      <c r="V768">
        <v>446</v>
      </c>
      <c r="W768" t="s">
        <v>33</v>
      </c>
      <c r="X768" s="5">
        <v>42721</v>
      </c>
      <c r="Y768" t="s">
        <v>20</v>
      </c>
      <c r="Z768" t="s">
        <v>105</v>
      </c>
      <c r="AA768" t="s">
        <v>24</v>
      </c>
    </row>
    <row r="769" spans="1:27" x14ac:dyDescent="0.3">
      <c r="A769">
        <v>3</v>
      </c>
      <c r="B769" t="s">
        <v>25</v>
      </c>
      <c r="C769">
        <v>1</v>
      </c>
      <c r="D769" t="s">
        <v>11</v>
      </c>
      <c r="E769" t="s">
        <v>157</v>
      </c>
      <c r="F769" t="s">
        <v>13</v>
      </c>
      <c r="G769" t="s">
        <v>1369</v>
      </c>
      <c r="H769" s="3">
        <v>0</v>
      </c>
      <c r="I769" s="5">
        <v>42380</v>
      </c>
      <c r="J769" s="5" t="str">
        <f t="shared" si="22"/>
        <v>September</v>
      </c>
      <c r="K769" s="7">
        <f t="shared" si="23"/>
        <v>2016</v>
      </c>
      <c r="L769" t="s">
        <v>1370</v>
      </c>
      <c r="M769" t="s">
        <v>102</v>
      </c>
      <c r="N769">
        <v>19901</v>
      </c>
      <c r="O769">
        <v>498</v>
      </c>
      <c r="P769" t="s">
        <v>1217</v>
      </c>
      <c r="Q769">
        <v>3</v>
      </c>
      <c r="R769">
        <v>2</v>
      </c>
      <c r="S769" t="s">
        <v>104</v>
      </c>
      <c r="U769">
        <v>3.08</v>
      </c>
      <c r="V769">
        <v>10</v>
      </c>
      <c r="W769" t="s">
        <v>19</v>
      </c>
      <c r="X769" s="5">
        <v>42383</v>
      </c>
      <c r="Y769" t="s">
        <v>130</v>
      </c>
      <c r="Z769" t="s">
        <v>161</v>
      </c>
      <c r="AA769" t="s">
        <v>47</v>
      </c>
    </row>
    <row r="770" spans="1:27" x14ac:dyDescent="0.3">
      <c r="A770">
        <v>3</v>
      </c>
      <c r="B770" t="s">
        <v>25</v>
      </c>
      <c r="C770">
        <v>1</v>
      </c>
      <c r="D770" t="s">
        <v>26</v>
      </c>
      <c r="E770" t="s">
        <v>2505</v>
      </c>
      <c r="F770" t="s">
        <v>13</v>
      </c>
      <c r="G770" t="s">
        <v>742</v>
      </c>
      <c r="H770" s="3">
        <v>0</v>
      </c>
      <c r="I770" s="5">
        <v>42509</v>
      </c>
      <c r="J770" s="5" t="str">
        <f t="shared" ref="J770:J833" si="24">TEXT($I$2,"mmmm")</f>
        <v>September</v>
      </c>
      <c r="K770" s="7">
        <f t="shared" si="23"/>
        <v>2016</v>
      </c>
      <c r="L770" t="s">
        <v>3023</v>
      </c>
      <c r="M770" t="s">
        <v>16</v>
      </c>
      <c r="N770">
        <v>23464</v>
      </c>
      <c r="O770">
        <v>75</v>
      </c>
      <c r="P770" t="s">
        <v>3024</v>
      </c>
      <c r="Q770">
        <v>9</v>
      </c>
      <c r="R770">
        <v>5</v>
      </c>
      <c r="S770" t="s">
        <v>18</v>
      </c>
      <c r="U770">
        <v>9.23</v>
      </c>
      <c r="V770">
        <v>34</v>
      </c>
      <c r="W770" t="s">
        <v>19</v>
      </c>
      <c r="X770" s="5">
        <v>42512</v>
      </c>
      <c r="Y770" t="s">
        <v>130</v>
      </c>
      <c r="Z770" t="s">
        <v>205</v>
      </c>
      <c r="AA770" t="s">
        <v>356</v>
      </c>
    </row>
    <row r="771" spans="1:27" x14ac:dyDescent="0.3">
      <c r="A771">
        <v>2</v>
      </c>
      <c r="B771" t="s">
        <v>25</v>
      </c>
      <c r="C771">
        <v>1</v>
      </c>
      <c r="D771" t="s">
        <v>26</v>
      </c>
      <c r="E771" t="s">
        <v>4969</v>
      </c>
      <c r="F771" t="s">
        <v>13</v>
      </c>
      <c r="G771" t="s">
        <v>959</v>
      </c>
      <c r="H771" s="3">
        <v>0</v>
      </c>
      <c r="I771" s="5">
        <v>42493</v>
      </c>
      <c r="J771" s="5" t="str">
        <f t="shared" si="24"/>
        <v>September</v>
      </c>
      <c r="K771" s="7">
        <f t="shared" ref="K771:K834" si="25">YEAR(I771)</f>
        <v>2016</v>
      </c>
      <c r="L771" t="s">
        <v>7212</v>
      </c>
      <c r="M771" t="s">
        <v>73</v>
      </c>
      <c r="N771">
        <v>54915</v>
      </c>
      <c r="O771">
        <v>189</v>
      </c>
      <c r="P771" t="s">
        <v>4359</v>
      </c>
      <c r="Q771">
        <v>10</v>
      </c>
      <c r="R771">
        <v>7</v>
      </c>
      <c r="S771" t="s">
        <v>75</v>
      </c>
      <c r="U771">
        <v>10.35</v>
      </c>
      <c r="V771">
        <v>22</v>
      </c>
      <c r="W771" t="s">
        <v>76</v>
      </c>
      <c r="X771" s="5">
        <v>42495</v>
      </c>
      <c r="Y771" t="s">
        <v>130</v>
      </c>
      <c r="Z771" t="s">
        <v>82</v>
      </c>
      <c r="AA771" t="s">
        <v>35</v>
      </c>
    </row>
    <row r="772" spans="1:27" x14ac:dyDescent="0.3">
      <c r="A772">
        <v>4</v>
      </c>
      <c r="B772" t="s">
        <v>43</v>
      </c>
      <c r="C772">
        <v>6</v>
      </c>
      <c r="D772" t="s">
        <v>26</v>
      </c>
      <c r="E772" t="s">
        <v>122</v>
      </c>
      <c r="F772" t="s">
        <v>13</v>
      </c>
      <c r="G772" t="s">
        <v>2131</v>
      </c>
      <c r="H772" s="3">
        <v>0.8</v>
      </c>
      <c r="I772" s="5">
        <v>42432</v>
      </c>
      <c r="J772" s="5" t="str">
        <f t="shared" si="24"/>
        <v>September</v>
      </c>
      <c r="K772" s="7">
        <f t="shared" si="25"/>
        <v>2016</v>
      </c>
      <c r="L772" t="s">
        <v>3962</v>
      </c>
      <c r="M772" t="s">
        <v>73</v>
      </c>
      <c r="N772">
        <v>77095</v>
      </c>
      <c r="O772">
        <v>18</v>
      </c>
      <c r="P772" t="s">
        <v>3415</v>
      </c>
      <c r="Q772">
        <v>-460</v>
      </c>
      <c r="R772">
        <v>3</v>
      </c>
      <c r="S772" t="s">
        <v>75</v>
      </c>
      <c r="U772">
        <v>-459.61</v>
      </c>
      <c r="V772">
        <v>177</v>
      </c>
      <c r="W772" t="s">
        <v>19</v>
      </c>
      <c r="X772" s="5">
        <v>42436</v>
      </c>
      <c r="Y772" t="s">
        <v>39</v>
      </c>
      <c r="Z772" t="s">
        <v>77</v>
      </c>
      <c r="AA772" t="s">
        <v>56</v>
      </c>
    </row>
    <row r="773" spans="1:27" x14ac:dyDescent="0.3">
      <c r="A773">
        <v>0</v>
      </c>
      <c r="B773" t="s">
        <v>10</v>
      </c>
      <c r="C773">
        <v>0</v>
      </c>
      <c r="D773" t="s">
        <v>11</v>
      </c>
      <c r="E773" t="s">
        <v>547</v>
      </c>
      <c r="F773" t="s">
        <v>13</v>
      </c>
      <c r="G773" t="s">
        <v>1158</v>
      </c>
      <c r="H773" s="3">
        <v>0.2</v>
      </c>
      <c r="I773" s="5">
        <v>42460</v>
      </c>
      <c r="J773" s="5" t="str">
        <f t="shared" si="24"/>
        <v>September</v>
      </c>
      <c r="K773" s="7">
        <f t="shared" si="25"/>
        <v>2016</v>
      </c>
      <c r="L773" t="s">
        <v>1801</v>
      </c>
      <c r="M773" t="s">
        <v>16</v>
      </c>
      <c r="N773">
        <v>33614</v>
      </c>
      <c r="O773">
        <v>761</v>
      </c>
      <c r="P773" t="s">
        <v>571</v>
      </c>
      <c r="Q773">
        <v>98</v>
      </c>
      <c r="R773">
        <v>7</v>
      </c>
      <c r="S773" t="s">
        <v>18</v>
      </c>
      <c r="U773">
        <v>98.48</v>
      </c>
      <c r="V773">
        <v>1125</v>
      </c>
      <c r="W773" t="s">
        <v>19</v>
      </c>
      <c r="X773" s="5">
        <v>42460</v>
      </c>
      <c r="Y773" t="s">
        <v>773</v>
      </c>
      <c r="Z773" t="s">
        <v>40</v>
      </c>
      <c r="AA773" t="s">
        <v>24</v>
      </c>
    </row>
    <row r="774" spans="1:27" x14ac:dyDescent="0.3">
      <c r="A774">
        <v>0</v>
      </c>
      <c r="B774" t="s">
        <v>10</v>
      </c>
      <c r="C774">
        <v>0</v>
      </c>
      <c r="D774" t="s">
        <v>26</v>
      </c>
      <c r="E774" t="s">
        <v>547</v>
      </c>
      <c r="F774" t="s">
        <v>13</v>
      </c>
      <c r="G774" t="s">
        <v>1158</v>
      </c>
      <c r="H774" s="3">
        <v>0.2</v>
      </c>
      <c r="I774" s="5">
        <v>42460</v>
      </c>
      <c r="J774" s="5" t="str">
        <f t="shared" si="24"/>
        <v>September</v>
      </c>
      <c r="K774" s="7">
        <f t="shared" si="25"/>
        <v>2016</v>
      </c>
      <c r="L774" t="s">
        <v>1801</v>
      </c>
      <c r="M774" t="s">
        <v>16</v>
      </c>
      <c r="N774">
        <v>33614</v>
      </c>
      <c r="O774">
        <v>332</v>
      </c>
      <c r="P774" t="s">
        <v>480</v>
      </c>
      <c r="Q774">
        <v>1</v>
      </c>
      <c r="R774">
        <v>2</v>
      </c>
      <c r="S774" t="s">
        <v>18</v>
      </c>
      <c r="U774">
        <v>1.06</v>
      </c>
      <c r="V774">
        <v>4</v>
      </c>
      <c r="W774" t="s">
        <v>19</v>
      </c>
      <c r="X774" s="5">
        <v>42460</v>
      </c>
      <c r="Y774" t="s">
        <v>773</v>
      </c>
      <c r="Z774" t="s">
        <v>40</v>
      </c>
      <c r="AA774" t="s">
        <v>49</v>
      </c>
    </row>
    <row r="775" spans="1:27" x14ac:dyDescent="0.3">
      <c r="A775">
        <v>0</v>
      </c>
      <c r="B775" t="s">
        <v>10</v>
      </c>
      <c r="C775">
        <v>0</v>
      </c>
      <c r="D775" t="s">
        <v>26</v>
      </c>
      <c r="E775" t="s">
        <v>547</v>
      </c>
      <c r="F775" t="s">
        <v>13</v>
      </c>
      <c r="G775" t="s">
        <v>1158</v>
      </c>
      <c r="H775" s="3">
        <v>0.7</v>
      </c>
      <c r="I775" s="5">
        <v>42460</v>
      </c>
      <c r="J775" s="5" t="str">
        <f t="shared" si="24"/>
        <v>September</v>
      </c>
      <c r="K775" s="7">
        <f t="shared" si="25"/>
        <v>2016</v>
      </c>
      <c r="L775" t="s">
        <v>1801</v>
      </c>
      <c r="M775" t="s">
        <v>16</v>
      </c>
      <c r="N775">
        <v>33614</v>
      </c>
      <c r="O775">
        <v>900</v>
      </c>
      <c r="P775" t="s">
        <v>3279</v>
      </c>
      <c r="Q775">
        <v>-10</v>
      </c>
      <c r="R775">
        <v>5</v>
      </c>
      <c r="S775" t="s">
        <v>18</v>
      </c>
      <c r="U775">
        <v>-10.119999999999999</v>
      </c>
      <c r="V775">
        <v>13</v>
      </c>
      <c r="W775" t="s">
        <v>19</v>
      </c>
      <c r="X775" s="5">
        <v>42460</v>
      </c>
      <c r="Y775" t="s">
        <v>773</v>
      </c>
      <c r="Z775" t="s">
        <v>40</v>
      </c>
      <c r="AA775" t="s">
        <v>54</v>
      </c>
    </row>
    <row r="776" spans="1:27" x14ac:dyDescent="0.3">
      <c r="A776">
        <v>3</v>
      </c>
      <c r="B776" t="s">
        <v>25</v>
      </c>
      <c r="C776">
        <v>1</v>
      </c>
      <c r="D776" t="s">
        <v>11</v>
      </c>
      <c r="E776" t="s">
        <v>88</v>
      </c>
      <c r="F776" t="s">
        <v>13</v>
      </c>
      <c r="G776" t="s">
        <v>5240</v>
      </c>
      <c r="H776" s="3">
        <v>0</v>
      </c>
      <c r="I776" s="5">
        <v>42619</v>
      </c>
      <c r="J776" s="5" t="str">
        <f t="shared" si="24"/>
        <v>September</v>
      </c>
      <c r="K776" s="7">
        <f t="shared" si="25"/>
        <v>2016</v>
      </c>
      <c r="L776" t="s">
        <v>5281</v>
      </c>
      <c r="M776" t="s">
        <v>30</v>
      </c>
      <c r="N776">
        <v>94109</v>
      </c>
      <c r="O776">
        <v>570</v>
      </c>
      <c r="P776" t="s">
        <v>46</v>
      </c>
      <c r="Q776">
        <v>12</v>
      </c>
      <c r="R776">
        <v>6</v>
      </c>
      <c r="S776" t="s">
        <v>32</v>
      </c>
      <c r="U776">
        <v>12.15</v>
      </c>
      <c r="V776">
        <v>42</v>
      </c>
      <c r="W776" t="s">
        <v>33</v>
      </c>
      <c r="X776" s="5">
        <v>42622</v>
      </c>
      <c r="Y776" t="s">
        <v>130</v>
      </c>
      <c r="Z776" t="s">
        <v>34</v>
      </c>
      <c r="AA776" t="s">
        <v>47</v>
      </c>
    </row>
    <row r="777" spans="1:27" x14ac:dyDescent="0.3">
      <c r="A777">
        <v>3</v>
      </c>
      <c r="B777" t="s">
        <v>25</v>
      </c>
      <c r="C777">
        <v>1</v>
      </c>
      <c r="D777" t="s">
        <v>26</v>
      </c>
      <c r="E777" t="s">
        <v>88</v>
      </c>
      <c r="F777" t="s">
        <v>13</v>
      </c>
      <c r="G777" t="s">
        <v>5240</v>
      </c>
      <c r="H777" s="3">
        <v>0</v>
      </c>
      <c r="I777" s="5">
        <v>42619</v>
      </c>
      <c r="J777" s="5" t="str">
        <f t="shared" si="24"/>
        <v>September</v>
      </c>
      <c r="K777" s="7">
        <f t="shared" si="25"/>
        <v>2016</v>
      </c>
      <c r="L777" t="s">
        <v>5281</v>
      </c>
      <c r="M777" t="s">
        <v>30</v>
      </c>
      <c r="N777">
        <v>94109</v>
      </c>
      <c r="O777">
        <v>227</v>
      </c>
      <c r="P777" t="s">
        <v>1325</v>
      </c>
      <c r="Q777">
        <v>27</v>
      </c>
      <c r="R777">
        <v>8</v>
      </c>
      <c r="S777" t="s">
        <v>32</v>
      </c>
      <c r="U777">
        <v>27.49</v>
      </c>
      <c r="V777">
        <v>58</v>
      </c>
      <c r="W777" t="s">
        <v>33</v>
      </c>
      <c r="X777" s="5">
        <v>42622</v>
      </c>
      <c r="Y777" t="s">
        <v>130</v>
      </c>
      <c r="Z777" t="s">
        <v>34</v>
      </c>
      <c r="AA777" t="s">
        <v>35</v>
      </c>
    </row>
    <row r="778" spans="1:27" x14ac:dyDescent="0.3">
      <c r="A778">
        <v>2</v>
      </c>
      <c r="B778" t="s">
        <v>25</v>
      </c>
      <c r="C778">
        <v>1</v>
      </c>
      <c r="D778" t="s">
        <v>26</v>
      </c>
      <c r="E778" t="s">
        <v>192</v>
      </c>
      <c r="F778" t="s">
        <v>13</v>
      </c>
      <c r="G778" t="s">
        <v>5850</v>
      </c>
      <c r="H778" s="3">
        <v>0.8</v>
      </c>
      <c r="I778" s="5">
        <v>42718</v>
      </c>
      <c r="J778" s="5" t="str">
        <f t="shared" si="24"/>
        <v>September</v>
      </c>
      <c r="K778" s="7">
        <f t="shared" si="25"/>
        <v>2016</v>
      </c>
      <c r="L778" t="s">
        <v>5851</v>
      </c>
      <c r="M778" t="s">
        <v>73</v>
      </c>
      <c r="N778">
        <v>60623</v>
      </c>
      <c r="O778">
        <v>716</v>
      </c>
      <c r="P778" t="s">
        <v>2867</v>
      </c>
      <c r="Q778">
        <v>-14</v>
      </c>
      <c r="R778">
        <v>3</v>
      </c>
      <c r="S778" t="s">
        <v>75</v>
      </c>
      <c r="U778">
        <v>-13.9</v>
      </c>
      <c r="V778">
        <v>9</v>
      </c>
      <c r="W778" t="s">
        <v>33</v>
      </c>
      <c r="X778" s="5">
        <v>42720</v>
      </c>
      <c r="Y778" t="s">
        <v>130</v>
      </c>
      <c r="Z778" t="s">
        <v>139</v>
      </c>
      <c r="AA778" t="s">
        <v>54</v>
      </c>
    </row>
    <row r="779" spans="1:27" x14ac:dyDescent="0.3">
      <c r="A779">
        <v>3</v>
      </c>
      <c r="B779" t="s">
        <v>25</v>
      </c>
      <c r="C779">
        <v>1</v>
      </c>
      <c r="D779" t="s">
        <v>26</v>
      </c>
      <c r="E779" t="s">
        <v>171</v>
      </c>
      <c r="F779" t="s">
        <v>13</v>
      </c>
      <c r="G779" t="s">
        <v>2326</v>
      </c>
      <c r="H779" s="3">
        <v>0</v>
      </c>
      <c r="I779" s="5">
        <v>42542</v>
      </c>
      <c r="J779" s="5" t="str">
        <f t="shared" si="24"/>
        <v>September</v>
      </c>
      <c r="K779" s="7">
        <f t="shared" si="25"/>
        <v>2016</v>
      </c>
      <c r="L779" t="s">
        <v>2885</v>
      </c>
      <c r="M779" t="s">
        <v>102</v>
      </c>
      <c r="N779">
        <v>10024</v>
      </c>
      <c r="O779">
        <v>809</v>
      </c>
      <c r="P779" t="s">
        <v>2859</v>
      </c>
      <c r="Q779">
        <v>27</v>
      </c>
      <c r="R779">
        <v>3</v>
      </c>
      <c r="S779" t="s">
        <v>104</v>
      </c>
      <c r="U779">
        <v>26.86</v>
      </c>
      <c r="V779">
        <v>60</v>
      </c>
      <c r="W779" t="s">
        <v>19</v>
      </c>
      <c r="X779" s="5">
        <v>42545</v>
      </c>
      <c r="Y779" t="s">
        <v>130</v>
      </c>
      <c r="Z779" t="s">
        <v>175</v>
      </c>
      <c r="AA779" t="s">
        <v>56</v>
      </c>
    </row>
    <row r="780" spans="1:27" x14ac:dyDescent="0.3">
      <c r="A780">
        <v>3</v>
      </c>
      <c r="B780" t="s">
        <v>25</v>
      </c>
      <c r="C780">
        <v>1</v>
      </c>
      <c r="D780" t="s">
        <v>26</v>
      </c>
      <c r="E780" t="s">
        <v>171</v>
      </c>
      <c r="F780" t="s">
        <v>13</v>
      </c>
      <c r="G780" t="s">
        <v>2326</v>
      </c>
      <c r="H780" s="3">
        <v>0</v>
      </c>
      <c r="I780" s="5">
        <v>42542</v>
      </c>
      <c r="J780" s="5" t="str">
        <f t="shared" si="24"/>
        <v>September</v>
      </c>
      <c r="K780" s="7">
        <f t="shared" si="25"/>
        <v>2016</v>
      </c>
      <c r="L780" t="s">
        <v>2885</v>
      </c>
      <c r="M780" t="s">
        <v>102</v>
      </c>
      <c r="N780">
        <v>10024</v>
      </c>
      <c r="O780">
        <v>1085</v>
      </c>
      <c r="P780" t="s">
        <v>8228</v>
      </c>
      <c r="Q780">
        <v>9</v>
      </c>
      <c r="R780">
        <v>3</v>
      </c>
      <c r="S780" t="s">
        <v>104</v>
      </c>
      <c r="U780">
        <v>9.0399999999999991</v>
      </c>
      <c r="V780">
        <v>20</v>
      </c>
      <c r="W780" t="s">
        <v>19</v>
      </c>
      <c r="X780" s="5">
        <v>42545</v>
      </c>
      <c r="Y780" t="s">
        <v>130</v>
      </c>
      <c r="Z780" t="s">
        <v>175</v>
      </c>
      <c r="AA780" t="s">
        <v>64</v>
      </c>
    </row>
    <row r="781" spans="1:27" x14ac:dyDescent="0.3">
      <c r="A781">
        <v>3</v>
      </c>
      <c r="B781" t="s">
        <v>25</v>
      </c>
      <c r="C781">
        <v>1</v>
      </c>
      <c r="D781" t="s">
        <v>50</v>
      </c>
      <c r="E781" t="s">
        <v>171</v>
      </c>
      <c r="F781" t="s">
        <v>13</v>
      </c>
      <c r="G781" t="s">
        <v>2326</v>
      </c>
      <c r="H781" s="3">
        <v>0</v>
      </c>
      <c r="I781" s="5">
        <v>42542</v>
      </c>
      <c r="J781" s="5" t="str">
        <f t="shared" si="24"/>
        <v>September</v>
      </c>
      <c r="K781" s="7">
        <f t="shared" si="25"/>
        <v>2016</v>
      </c>
      <c r="L781" t="s">
        <v>2885</v>
      </c>
      <c r="M781" t="s">
        <v>102</v>
      </c>
      <c r="N781">
        <v>10024</v>
      </c>
      <c r="O781">
        <v>724</v>
      </c>
      <c r="P781" t="s">
        <v>1194</v>
      </c>
      <c r="Q781">
        <v>161</v>
      </c>
      <c r="R781">
        <v>3</v>
      </c>
      <c r="S781" t="s">
        <v>104</v>
      </c>
      <c r="U781">
        <v>160.66999999999999</v>
      </c>
      <c r="V781">
        <v>618</v>
      </c>
      <c r="W781" t="s">
        <v>19</v>
      </c>
      <c r="X781" s="5">
        <v>42545</v>
      </c>
      <c r="Y781" t="s">
        <v>130</v>
      </c>
      <c r="Z781" t="s">
        <v>175</v>
      </c>
      <c r="AA781" t="s">
        <v>52</v>
      </c>
    </row>
    <row r="782" spans="1:27" x14ac:dyDescent="0.3">
      <c r="A782">
        <v>2</v>
      </c>
      <c r="B782" t="s">
        <v>43</v>
      </c>
      <c r="C782">
        <v>3</v>
      </c>
      <c r="D782" t="s">
        <v>11</v>
      </c>
      <c r="E782" t="s">
        <v>5363</v>
      </c>
      <c r="F782" t="s">
        <v>13</v>
      </c>
      <c r="G782" t="s">
        <v>5364</v>
      </c>
      <c r="H782" s="3">
        <v>0.6</v>
      </c>
      <c r="I782" s="5">
        <v>42510</v>
      </c>
      <c r="J782" s="5" t="str">
        <f t="shared" si="24"/>
        <v>September</v>
      </c>
      <c r="K782" s="7">
        <f t="shared" si="25"/>
        <v>2016</v>
      </c>
      <c r="L782" t="s">
        <v>5365</v>
      </c>
      <c r="M782" t="s">
        <v>73</v>
      </c>
      <c r="N782">
        <v>78666</v>
      </c>
      <c r="O782">
        <v>468</v>
      </c>
      <c r="P782" t="s">
        <v>5366</v>
      </c>
      <c r="Q782">
        <v>-6</v>
      </c>
      <c r="R782">
        <v>3</v>
      </c>
      <c r="S782" t="s">
        <v>75</v>
      </c>
      <c r="U782">
        <v>-5.94</v>
      </c>
      <c r="V782">
        <v>10</v>
      </c>
      <c r="W782" t="s">
        <v>33</v>
      </c>
      <c r="X782" s="5">
        <v>42512</v>
      </c>
      <c r="Y782" t="s">
        <v>20</v>
      </c>
      <c r="Z782" t="s">
        <v>77</v>
      </c>
      <c r="AA782" t="s">
        <v>47</v>
      </c>
    </row>
    <row r="783" spans="1:27" x14ac:dyDescent="0.3">
      <c r="A783">
        <v>2</v>
      </c>
      <c r="B783" t="s">
        <v>43</v>
      </c>
      <c r="C783">
        <v>3</v>
      </c>
      <c r="D783" t="s">
        <v>26</v>
      </c>
      <c r="E783" t="s">
        <v>5363</v>
      </c>
      <c r="F783" t="s">
        <v>13</v>
      </c>
      <c r="G783" t="s">
        <v>5364</v>
      </c>
      <c r="H783" s="3">
        <v>0.2</v>
      </c>
      <c r="I783" s="5">
        <v>42510</v>
      </c>
      <c r="J783" s="5" t="str">
        <f t="shared" si="24"/>
        <v>September</v>
      </c>
      <c r="K783" s="7">
        <f t="shared" si="25"/>
        <v>2016</v>
      </c>
      <c r="L783" t="s">
        <v>5365</v>
      </c>
      <c r="M783" t="s">
        <v>73</v>
      </c>
      <c r="N783">
        <v>78666</v>
      </c>
      <c r="O783">
        <v>1817</v>
      </c>
      <c r="P783" t="s">
        <v>3126</v>
      </c>
      <c r="Q783">
        <v>4</v>
      </c>
      <c r="R783">
        <v>2</v>
      </c>
      <c r="S783" t="s">
        <v>75</v>
      </c>
      <c r="U783">
        <v>3.63</v>
      </c>
      <c r="V783">
        <v>10</v>
      </c>
      <c r="W783" t="s">
        <v>33</v>
      </c>
      <c r="X783" s="5">
        <v>42512</v>
      </c>
      <c r="Y783" t="s">
        <v>20</v>
      </c>
      <c r="Z783" t="s">
        <v>77</v>
      </c>
      <c r="AA783" t="s">
        <v>64</v>
      </c>
    </row>
    <row r="784" spans="1:27" x14ac:dyDescent="0.3">
      <c r="A784">
        <v>2</v>
      </c>
      <c r="B784" t="s">
        <v>43</v>
      </c>
      <c r="C784">
        <v>3</v>
      </c>
      <c r="D784" t="s">
        <v>26</v>
      </c>
      <c r="E784" t="s">
        <v>5363</v>
      </c>
      <c r="F784" t="s">
        <v>13</v>
      </c>
      <c r="G784" t="s">
        <v>5364</v>
      </c>
      <c r="H784" s="3">
        <v>0.2</v>
      </c>
      <c r="I784" s="5">
        <v>42510</v>
      </c>
      <c r="J784" s="5" t="str">
        <f t="shared" si="24"/>
        <v>September</v>
      </c>
      <c r="K784" s="7">
        <f t="shared" si="25"/>
        <v>2016</v>
      </c>
      <c r="L784" t="s">
        <v>5365</v>
      </c>
      <c r="M784" t="s">
        <v>73</v>
      </c>
      <c r="N784">
        <v>78666</v>
      </c>
      <c r="O784">
        <v>1362</v>
      </c>
      <c r="P784" t="s">
        <v>4058</v>
      </c>
      <c r="Q784">
        <v>-13</v>
      </c>
      <c r="R784">
        <v>5</v>
      </c>
      <c r="S784" t="s">
        <v>75</v>
      </c>
      <c r="U784">
        <v>-13.39</v>
      </c>
      <c r="V784">
        <v>67</v>
      </c>
      <c r="W784" t="s">
        <v>33</v>
      </c>
      <c r="X784" s="5">
        <v>42512</v>
      </c>
      <c r="Y784" t="s">
        <v>20</v>
      </c>
      <c r="Z784" t="s">
        <v>77</v>
      </c>
      <c r="AA784" t="s">
        <v>42</v>
      </c>
    </row>
    <row r="785" spans="1:27" x14ac:dyDescent="0.3">
      <c r="A785">
        <v>2</v>
      </c>
      <c r="B785" t="s">
        <v>43</v>
      </c>
      <c r="C785">
        <v>3</v>
      </c>
      <c r="D785" t="s">
        <v>50</v>
      </c>
      <c r="E785" t="s">
        <v>5363</v>
      </c>
      <c r="F785" t="s">
        <v>13</v>
      </c>
      <c r="G785" t="s">
        <v>5364</v>
      </c>
      <c r="H785" s="3">
        <v>0.2</v>
      </c>
      <c r="I785" s="5">
        <v>42510</v>
      </c>
      <c r="J785" s="5" t="str">
        <f t="shared" si="24"/>
        <v>September</v>
      </c>
      <c r="K785" s="7">
        <f t="shared" si="25"/>
        <v>2016</v>
      </c>
      <c r="L785" t="s">
        <v>5365</v>
      </c>
      <c r="M785" t="s">
        <v>73</v>
      </c>
      <c r="N785">
        <v>78666</v>
      </c>
      <c r="O785">
        <v>1408</v>
      </c>
      <c r="P785" t="s">
        <v>5190</v>
      </c>
      <c r="Q785">
        <v>-4</v>
      </c>
      <c r="R785">
        <v>2</v>
      </c>
      <c r="S785" t="s">
        <v>75</v>
      </c>
      <c r="U785">
        <v>-3.64</v>
      </c>
      <c r="V785">
        <v>21</v>
      </c>
      <c r="W785" t="s">
        <v>33</v>
      </c>
      <c r="X785" s="5">
        <v>42512</v>
      </c>
      <c r="Y785" t="s">
        <v>20</v>
      </c>
      <c r="Z785" t="s">
        <v>77</v>
      </c>
      <c r="AA785" t="s">
        <v>113</v>
      </c>
    </row>
    <row r="786" spans="1:27" x14ac:dyDescent="0.3">
      <c r="A786">
        <v>5</v>
      </c>
      <c r="B786" t="s">
        <v>43</v>
      </c>
      <c r="C786">
        <v>6</v>
      </c>
      <c r="D786" t="s">
        <v>26</v>
      </c>
      <c r="E786" t="s">
        <v>3641</v>
      </c>
      <c r="F786" t="s">
        <v>13</v>
      </c>
      <c r="G786" t="s">
        <v>1085</v>
      </c>
      <c r="H786" s="3">
        <v>0.2</v>
      </c>
      <c r="I786" s="5">
        <v>42667</v>
      </c>
      <c r="J786" s="5" t="str">
        <f t="shared" si="24"/>
        <v>September</v>
      </c>
      <c r="K786" s="7">
        <f t="shared" si="25"/>
        <v>2016</v>
      </c>
      <c r="L786" t="s">
        <v>4655</v>
      </c>
      <c r="M786" t="s">
        <v>30</v>
      </c>
      <c r="N786">
        <v>91730</v>
      </c>
      <c r="O786">
        <v>264</v>
      </c>
      <c r="P786" t="s">
        <v>658</v>
      </c>
      <c r="Q786">
        <v>11</v>
      </c>
      <c r="R786">
        <v>3</v>
      </c>
      <c r="S786" t="s">
        <v>32</v>
      </c>
      <c r="U786">
        <v>11.14</v>
      </c>
      <c r="V786">
        <v>34</v>
      </c>
      <c r="W786" t="s">
        <v>19</v>
      </c>
      <c r="X786" s="5">
        <v>42672</v>
      </c>
      <c r="Y786" t="s">
        <v>39</v>
      </c>
      <c r="Z786" t="s">
        <v>34</v>
      </c>
      <c r="AA786" t="s">
        <v>54</v>
      </c>
    </row>
    <row r="787" spans="1:27" x14ac:dyDescent="0.3">
      <c r="A787">
        <v>2</v>
      </c>
      <c r="B787" t="s">
        <v>43</v>
      </c>
      <c r="C787">
        <v>3</v>
      </c>
      <c r="D787" t="s">
        <v>26</v>
      </c>
      <c r="E787" t="s">
        <v>27</v>
      </c>
      <c r="F787" t="s">
        <v>13</v>
      </c>
      <c r="G787" t="s">
        <v>2185</v>
      </c>
      <c r="H787" s="3">
        <v>0</v>
      </c>
      <c r="I787" s="5">
        <v>42375</v>
      </c>
      <c r="J787" s="5" t="str">
        <f t="shared" si="24"/>
        <v>September</v>
      </c>
      <c r="K787" s="7">
        <f t="shared" si="25"/>
        <v>2016</v>
      </c>
      <c r="L787" t="s">
        <v>3648</v>
      </c>
      <c r="M787" t="s">
        <v>30</v>
      </c>
      <c r="N787">
        <v>90049</v>
      </c>
      <c r="O787">
        <v>1830</v>
      </c>
      <c r="P787" t="s">
        <v>1178</v>
      </c>
      <c r="Q787">
        <v>9</v>
      </c>
      <c r="R787">
        <v>3</v>
      </c>
      <c r="S787" t="s">
        <v>32</v>
      </c>
      <c r="U787">
        <v>9.33</v>
      </c>
      <c r="V787">
        <v>19</v>
      </c>
      <c r="W787" t="s">
        <v>19</v>
      </c>
      <c r="X787" s="5">
        <v>42377</v>
      </c>
      <c r="Y787" t="s">
        <v>20</v>
      </c>
      <c r="Z787" t="s">
        <v>34</v>
      </c>
      <c r="AA787" t="s">
        <v>64</v>
      </c>
    </row>
    <row r="788" spans="1:27" x14ac:dyDescent="0.3">
      <c r="A788">
        <v>4</v>
      </c>
      <c r="B788" t="s">
        <v>43</v>
      </c>
      <c r="C788">
        <v>6</v>
      </c>
      <c r="D788" t="s">
        <v>26</v>
      </c>
      <c r="E788" t="s">
        <v>3883</v>
      </c>
      <c r="F788" t="s">
        <v>13</v>
      </c>
      <c r="G788" t="s">
        <v>16</v>
      </c>
      <c r="H788" s="3">
        <v>0.2</v>
      </c>
      <c r="I788" s="5">
        <v>42691</v>
      </c>
      <c r="J788" s="5" t="str">
        <f t="shared" si="24"/>
        <v>September</v>
      </c>
      <c r="K788" s="7">
        <f t="shared" si="25"/>
        <v>2016</v>
      </c>
      <c r="L788" t="s">
        <v>3884</v>
      </c>
      <c r="M788" t="s">
        <v>73</v>
      </c>
      <c r="N788">
        <v>75104</v>
      </c>
      <c r="O788">
        <v>1346</v>
      </c>
      <c r="P788" t="s">
        <v>310</v>
      </c>
      <c r="Q788">
        <v>2</v>
      </c>
      <c r="R788">
        <v>3</v>
      </c>
      <c r="S788" t="s">
        <v>75</v>
      </c>
      <c r="U788">
        <v>2.48</v>
      </c>
      <c r="V788">
        <v>7</v>
      </c>
      <c r="W788" t="s">
        <v>19</v>
      </c>
      <c r="X788" s="5">
        <v>42695</v>
      </c>
      <c r="Y788" t="s">
        <v>39</v>
      </c>
      <c r="Z788" t="s">
        <v>77</v>
      </c>
      <c r="AA788" t="s">
        <v>119</v>
      </c>
    </row>
    <row r="789" spans="1:27" x14ac:dyDescent="0.3">
      <c r="A789">
        <v>2</v>
      </c>
      <c r="B789" t="s">
        <v>43</v>
      </c>
      <c r="C789">
        <v>3</v>
      </c>
      <c r="D789" t="s">
        <v>26</v>
      </c>
      <c r="E789" t="s">
        <v>3589</v>
      </c>
      <c r="F789" t="s">
        <v>13</v>
      </c>
      <c r="G789" t="s">
        <v>970</v>
      </c>
      <c r="H789" s="3">
        <v>0.2</v>
      </c>
      <c r="I789" s="5">
        <v>42604</v>
      </c>
      <c r="J789" s="5" t="str">
        <f t="shared" si="24"/>
        <v>September</v>
      </c>
      <c r="K789" s="7">
        <f t="shared" si="25"/>
        <v>2016</v>
      </c>
      <c r="L789" t="s">
        <v>3590</v>
      </c>
      <c r="M789" t="s">
        <v>16</v>
      </c>
      <c r="N789">
        <v>33161</v>
      </c>
      <c r="O789">
        <v>85</v>
      </c>
      <c r="P789" t="s">
        <v>3591</v>
      </c>
      <c r="Q789">
        <v>-2</v>
      </c>
      <c r="R789">
        <v>3</v>
      </c>
      <c r="S789" t="s">
        <v>18</v>
      </c>
      <c r="U789">
        <v>-1.81</v>
      </c>
      <c r="V789">
        <v>8</v>
      </c>
      <c r="W789" t="s">
        <v>19</v>
      </c>
      <c r="X789" s="5">
        <v>42606</v>
      </c>
      <c r="Y789" t="s">
        <v>20</v>
      </c>
      <c r="Z789" t="s">
        <v>40</v>
      </c>
      <c r="AA789" t="s">
        <v>356</v>
      </c>
    </row>
    <row r="790" spans="1:27" x14ac:dyDescent="0.3">
      <c r="A790">
        <v>5</v>
      </c>
      <c r="B790" t="s">
        <v>43</v>
      </c>
      <c r="C790">
        <v>6</v>
      </c>
      <c r="D790" t="s">
        <v>26</v>
      </c>
      <c r="E790" t="s">
        <v>664</v>
      </c>
      <c r="F790" t="s">
        <v>13</v>
      </c>
      <c r="G790" t="s">
        <v>216</v>
      </c>
      <c r="H790" s="3">
        <v>0</v>
      </c>
      <c r="I790" s="5">
        <v>42734</v>
      </c>
      <c r="J790" s="5" t="str">
        <f t="shared" si="24"/>
        <v>September</v>
      </c>
      <c r="K790" s="7">
        <f t="shared" si="25"/>
        <v>2016</v>
      </c>
      <c r="L790" t="s">
        <v>665</v>
      </c>
      <c r="M790" t="s">
        <v>73</v>
      </c>
      <c r="N790">
        <v>48180</v>
      </c>
      <c r="O790">
        <v>1168</v>
      </c>
      <c r="P790" t="s">
        <v>666</v>
      </c>
      <c r="Q790">
        <v>3</v>
      </c>
      <c r="R790">
        <v>3</v>
      </c>
      <c r="S790" t="s">
        <v>75</v>
      </c>
      <c r="U790">
        <v>2.85</v>
      </c>
      <c r="V790">
        <v>10</v>
      </c>
      <c r="W790" t="s">
        <v>33</v>
      </c>
      <c r="X790" s="5">
        <v>42739</v>
      </c>
      <c r="Y790" t="s">
        <v>39</v>
      </c>
      <c r="Z790" t="s">
        <v>156</v>
      </c>
      <c r="AA790" t="s">
        <v>49</v>
      </c>
    </row>
    <row r="791" spans="1:27" x14ac:dyDescent="0.3">
      <c r="A791">
        <v>5</v>
      </c>
      <c r="B791" t="s">
        <v>25</v>
      </c>
      <c r="C791">
        <v>3</v>
      </c>
      <c r="D791" t="s">
        <v>11</v>
      </c>
      <c r="E791" t="s">
        <v>1832</v>
      </c>
      <c r="F791" t="s">
        <v>13</v>
      </c>
      <c r="G791" t="s">
        <v>1833</v>
      </c>
      <c r="H791" s="3">
        <v>0</v>
      </c>
      <c r="I791" s="5">
        <v>42620</v>
      </c>
      <c r="J791" s="5" t="str">
        <f t="shared" si="24"/>
        <v>September</v>
      </c>
      <c r="K791" s="7">
        <f t="shared" si="25"/>
        <v>2016</v>
      </c>
      <c r="L791" t="s">
        <v>1834</v>
      </c>
      <c r="M791" t="s">
        <v>73</v>
      </c>
      <c r="N791">
        <v>74133</v>
      </c>
      <c r="O791">
        <v>617</v>
      </c>
      <c r="P791" t="s">
        <v>8204</v>
      </c>
      <c r="Q791">
        <v>24</v>
      </c>
      <c r="R791">
        <v>3</v>
      </c>
      <c r="S791" t="s">
        <v>75</v>
      </c>
      <c r="U791">
        <v>23.65</v>
      </c>
      <c r="V791">
        <v>58</v>
      </c>
      <c r="W791" t="s">
        <v>19</v>
      </c>
      <c r="X791" s="5">
        <v>42625</v>
      </c>
      <c r="Y791" t="s">
        <v>20</v>
      </c>
      <c r="Z791" t="s">
        <v>401</v>
      </c>
      <c r="AA791" t="s">
        <v>47</v>
      </c>
    </row>
    <row r="792" spans="1:27" x14ac:dyDescent="0.3">
      <c r="A792">
        <v>5</v>
      </c>
      <c r="B792" t="s">
        <v>25</v>
      </c>
      <c r="C792">
        <v>3</v>
      </c>
      <c r="D792" t="s">
        <v>11</v>
      </c>
      <c r="E792" t="s">
        <v>1832</v>
      </c>
      <c r="F792" t="s">
        <v>13</v>
      </c>
      <c r="G792" t="s">
        <v>1833</v>
      </c>
      <c r="H792" s="3">
        <v>0</v>
      </c>
      <c r="I792" s="5">
        <v>42620</v>
      </c>
      <c r="J792" s="5" t="str">
        <f t="shared" si="24"/>
        <v>September</v>
      </c>
      <c r="K792" s="7">
        <f t="shared" si="25"/>
        <v>2016</v>
      </c>
      <c r="L792" t="s">
        <v>1834</v>
      </c>
      <c r="M792" t="s">
        <v>73</v>
      </c>
      <c r="N792">
        <v>74133</v>
      </c>
      <c r="O792">
        <v>26</v>
      </c>
      <c r="P792" t="s">
        <v>1835</v>
      </c>
      <c r="Q792">
        <v>214</v>
      </c>
      <c r="R792">
        <v>6</v>
      </c>
      <c r="S792" t="s">
        <v>75</v>
      </c>
      <c r="U792">
        <v>213.69</v>
      </c>
      <c r="V792">
        <v>822</v>
      </c>
      <c r="W792" t="s">
        <v>19</v>
      </c>
      <c r="X792" s="5">
        <v>42625</v>
      </c>
      <c r="Y792" t="s">
        <v>20</v>
      </c>
      <c r="Z792" t="s">
        <v>401</v>
      </c>
      <c r="AA792" t="s">
        <v>47</v>
      </c>
    </row>
    <row r="793" spans="1:27" x14ac:dyDescent="0.3">
      <c r="A793">
        <v>5</v>
      </c>
      <c r="B793" t="s">
        <v>25</v>
      </c>
      <c r="C793">
        <v>3</v>
      </c>
      <c r="D793" t="s">
        <v>26</v>
      </c>
      <c r="E793" t="s">
        <v>1832</v>
      </c>
      <c r="F793" t="s">
        <v>13</v>
      </c>
      <c r="G793" t="s">
        <v>1833</v>
      </c>
      <c r="H793" s="3">
        <v>0</v>
      </c>
      <c r="I793" s="5">
        <v>42620</v>
      </c>
      <c r="J793" s="5" t="str">
        <f t="shared" si="24"/>
        <v>September</v>
      </c>
      <c r="K793" s="7">
        <f t="shared" si="25"/>
        <v>2016</v>
      </c>
      <c r="L793" t="s">
        <v>1834</v>
      </c>
      <c r="M793" t="s">
        <v>73</v>
      </c>
      <c r="N793">
        <v>74133</v>
      </c>
      <c r="O793">
        <v>1803</v>
      </c>
      <c r="P793" t="s">
        <v>3336</v>
      </c>
      <c r="Q793">
        <v>6</v>
      </c>
      <c r="R793">
        <v>2</v>
      </c>
      <c r="S793" t="s">
        <v>75</v>
      </c>
      <c r="U793">
        <v>6.22</v>
      </c>
      <c r="V793">
        <v>13</v>
      </c>
      <c r="W793" t="s">
        <v>19</v>
      </c>
      <c r="X793" s="5">
        <v>42625</v>
      </c>
      <c r="Y793" t="s">
        <v>20</v>
      </c>
      <c r="Z793" t="s">
        <v>401</v>
      </c>
      <c r="AA793" t="s">
        <v>64</v>
      </c>
    </row>
    <row r="794" spans="1:27" x14ac:dyDescent="0.3">
      <c r="A794">
        <v>5</v>
      </c>
      <c r="B794" t="s">
        <v>25</v>
      </c>
      <c r="C794">
        <v>3</v>
      </c>
      <c r="D794" t="s">
        <v>26</v>
      </c>
      <c r="E794" t="s">
        <v>1832</v>
      </c>
      <c r="F794" t="s">
        <v>13</v>
      </c>
      <c r="G794" t="s">
        <v>1833</v>
      </c>
      <c r="H794" s="3">
        <v>0</v>
      </c>
      <c r="I794" s="5">
        <v>42620</v>
      </c>
      <c r="J794" s="5" t="str">
        <f t="shared" si="24"/>
        <v>September</v>
      </c>
      <c r="K794" s="7">
        <f t="shared" si="25"/>
        <v>2016</v>
      </c>
      <c r="L794" t="s">
        <v>1834</v>
      </c>
      <c r="M794" t="s">
        <v>73</v>
      </c>
      <c r="N794">
        <v>74133</v>
      </c>
      <c r="O794">
        <v>693</v>
      </c>
      <c r="P794" t="s">
        <v>3343</v>
      </c>
      <c r="Q794">
        <v>20</v>
      </c>
      <c r="R794">
        <v>3</v>
      </c>
      <c r="S794" t="s">
        <v>75</v>
      </c>
      <c r="U794">
        <v>20.12</v>
      </c>
      <c r="V794">
        <v>43</v>
      </c>
      <c r="W794" t="s">
        <v>19</v>
      </c>
      <c r="X794" s="5">
        <v>42625</v>
      </c>
      <c r="Y794" t="s">
        <v>20</v>
      </c>
      <c r="Z794" t="s">
        <v>401</v>
      </c>
      <c r="AA794" t="s">
        <v>54</v>
      </c>
    </row>
    <row r="795" spans="1:27" x14ac:dyDescent="0.3">
      <c r="A795">
        <v>5</v>
      </c>
      <c r="B795" t="s">
        <v>25</v>
      </c>
      <c r="C795">
        <v>3</v>
      </c>
      <c r="D795" t="s">
        <v>50</v>
      </c>
      <c r="E795" t="s">
        <v>1832</v>
      </c>
      <c r="F795" t="s">
        <v>13</v>
      </c>
      <c r="G795" t="s">
        <v>1833</v>
      </c>
      <c r="H795" s="3">
        <v>0</v>
      </c>
      <c r="I795" s="5">
        <v>42620</v>
      </c>
      <c r="J795" s="5" t="str">
        <f t="shared" si="24"/>
        <v>September</v>
      </c>
      <c r="K795" s="7">
        <f t="shared" si="25"/>
        <v>2016</v>
      </c>
      <c r="L795" t="s">
        <v>1834</v>
      </c>
      <c r="M795" t="s">
        <v>73</v>
      </c>
      <c r="N795">
        <v>74133</v>
      </c>
      <c r="O795">
        <v>1276</v>
      </c>
      <c r="P795" t="s">
        <v>378</v>
      </c>
      <c r="Q795">
        <v>28</v>
      </c>
      <c r="R795">
        <v>3</v>
      </c>
      <c r="S795" t="s">
        <v>75</v>
      </c>
      <c r="U795">
        <v>28.31</v>
      </c>
      <c r="V795">
        <v>105</v>
      </c>
      <c r="W795" t="s">
        <v>19</v>
      </c>
      <c r="X795" s="5">
        <v>42625</v>
      </c>
      <c r="Y795" t="s">
        <v>20</v>
      </c>
      <c r="Z795" t="s">
        <v>401</v>
      </c>
      <c r="AA795" t="s">
        <v>52</v>
      </c>
    </row>
    <row r="796" spans="1:27" x14ac:dyDescent="0.3">
      <c r="A796">
        <v>4</v>
      </c>
      <c r="B796" t="s">
        <v>43</v>
      </c>
      <c r="C796">
        <v>6</v>
      </c>
      <c r="D796" t="s">
        <v>11</v>
      </c>
      <c r="E796" t="s">
        <v>1485</v>
      </c>
      <c r="F796" t="s">
        <v>13</v>
      </c>
      <c r="G796" t="s">
        <v>1918</v>
      </c>
      <c r="H796" s="3">
        <v>0.3</v>
      </c>
      <c r="I796" s="5">
        <v>42430</v>
      </c>
      <c r="J796" s="5" t="str">
        <f t="shared" si="24"/>
        <v>September</v>
      </c>
      <c r="K796" s="7">
        <f t="shared" si="25"/>
        <v>2016</v>
      </c>
      <c r="L796" t="s">
        <v>2235</v>
      </c>
      <c r="M796" t="s">
        <v>73</v>
      </c>
      <c r="N796">
        <v>79907</v>
      </c>
      <c r="O796">
        <v>792</v>
      </c>
      <c r="P796" t="s">
        <v>1993</v>
      </c>
      <c r="Q796">
        <v>0</v>
      </c>
      <c r="R796">
        <v>6</v>
      </c>
      <c r="S796" t="s">
        <v>75</v>
      </c>
      <c r="U796">
        <v>0</v>
      </c>
      <c r="V796">
        <v>362</v>
      </c>
      <c r="W796" t="s">
        <v>19</v>
      </c>
      <c r="X796" s="5">
        <v>42434</v>
      </c>
      <c r="Y796" t="s">
        <v>39</v>
      </c>
      <c r="Z796" t="s">
        <v>77</v>
      </c>
      <c r="AA796" t="s">
        <v>24</v>
      </c>
    </row>
    <row r="797" spans="1:27" x14ac:dyDescent="0.3">
      <c r="A797">
        <v>4</v>
      </c>
      <c r="B797" t="s">
        <v>43</v>
      </c>
      <c r="C797">
        <v>6</v>
      </c>
      <c r="D797" t="s">
        <v>11</v>
      </c>
      <c r="E797" t="s">
        <v>1485</v>
      </c>
      <c r="F797" t="s">
        <v>13</v>
      </c>
      <c r="G797" t="s">
        <v>1918</v>
      </c>
      <c r="H797" s="3">
        <v>0.6</v>
      </c>
      <c r="I797" s="5">
        <v>42430</v>
      </c>
      <c r="J797" s="5" t="str">
        <f t="shared" si="24"/>
        <v>September</v>
      </c>
      <c r="K797" s="7">
        <f t="shared" si="25"/>
        <v>2016</v>
      </c>
      <c r="L797" t="s">
        <v>2235</v>
      </c>
      <c r="M797" t="s">
        <v>73</v>
      </c>
      <c r="N797">
        <v>79907</v>
      </c>
      <c r="O797">
        <v>484</v>
      </c>
      <c r="P797" t="s">
        <v>1910</v>
      </c>
      <c r="Q797">
        <v>-35</v>
      </c>
      <c r="R797">
        <v>6</v>
      </c>
      <c r="S797" t="s">
        <v>75</v>
      </c>
      <c r="U797">
        <v>-34.950000000000003</v>
      </c>
      <c r="V797">
        <v>64</v>
      </c>
      <c r="W797" t="s">
        <v>19</v>
      </c>
      <c r="X797" s="5">
        <v>42434</v>
      </c>
      <c r="Y797" t="s">
        <v>39</v>
      </c>
      <c r="Z797" t="s">
        <v>77</v>
      </c>
      <c r="AA797" t="s">
        <v>47</v>
      </c>
    </row>
    <row r="798" spans="1:27" x14ac:dyDescent="0.3">
      <c r="A798">
        <v>4</v>
      </c>
      <c r="B798" t="s">
        <v>43</v>
      </c>
      <c r="C798">
        <v>6</v>
      </c>
      <c r="D798" t="s">
        <v>26</v>
      </c>
      <c r="E798" t="s">
        <v>1485</v>
      </c>
      <c r="F798" t="s">
        <v>13</v>
      </c>
      <c r="G798" t="s">
        <v>1918</v>
      </c>
      <c r="H798" s="3">
        <v>0.2</v>
      </c>
      <c r="I798" s="5">
        <v>42430</v>
      </c>
      <c r="J798" s="5" t="str">
        <f t="shared" si="24"/>
        <v>September</v>
      </c>
      <c r="K798" s="7">
        <f t="shared" si="25"/>
        <v>2016</v>
      </c>
      <c r="L798" t="s">
        <v>2235</v>
      </c>
      <c r="M798" t="s">
        <v>73</v>
      </c>
      <c r="N798">
        <v>79907</v>
      </c>
      <c r="O798">
        <v>634</v>
      </c>
      <c r="P798" t="s">
        <v>932</v>
      </c>
      <c r="Q798">
        <v>-23</v>
      </c>
      <c r="R798">
        <v>3</v>
      </c>
      <c r="S798" t="s">
        <v>75</v>
      </c>
      <c r="U798">
        <v>-22.67</v>
      </c>
      <c r="V798">
        <v>130</v>
      </c>
      <c r="W798" t="s">
        <v>19</v>
      </c>
      <c r="X798" s="5">
        <v>42434</v>
      </c>
      <c r="Y798" t="s">
        <v>39</v>
      </c>
      <c r="Z798" t="s">
        <v>77</v>
      </c>
      <c r="AA798" t="s">
        <v>42</v>
      </c>
    </row>
    <row r="799" spans="1:27" x14ac:dyDescent="0.3">
      <c r="A799">
        <v>4</v>
      </c>
      <c r="B799" t="s">
        <v>43</v>
      </c>
      <c r="C799">
        <v>6</v>
      </c>
      <c r="D799" t="s">
        <v>26</v>
      </c>
      <c r="E799" t="s">
        <v>1485</v>
      </c>
      <c r="F799" t="s">
        <v>13</v>
      </c>
      <c r="G799" t="s">
        <v>1918</v>
      </c>
      <c r="H799" s="3">
        <v>0.2</v>
      </c>
      <c r="I799" s="5">
        <v>42430</v>
      </c>
      <c r="J799" s="5" t="str">
        <f t="shared" si="24"/>
        <v>September</v>
      </c>
      <c r="K799" s="7">
        <f t="shared" si="25"/>
        <v>2016</v>
      </c>
      <c r="L799" t="s">
        <v>2235</v>
      </c>
      <c r="M799" t="s">
        <v>73</v>
      </c>
      <c r="N799">
        <v>79907</v>
      </c>
      <c r="O799">
        <v>1289</v>
      </c>
      <c r="P799" t="s">
        <v>3627</v>
      </c>
      <c r="Q799">
        <v>-4</v>
      </c>
      <c r="R799">
        <v>5</v>
      </c>
      <c r="S799" t="s">
        <v>75</v>
      </c>
      <c r="U799">
        <v>-3.53</v>
      </c>
      <c r="V799">
        <v>19</v>
      </c>
      <c r="W799" t="s">
        <v>19</v>
      </c>
      <c r="X799" s="5">
        <v>42434</v>
      </c>
      <c r="Y799" t="s">
        <v>39</v>
      </c>
      <c r="Z799" t="s">
        <v>77</v>
      </c>
      <c r="AA799" t="s">
        <v>176</v>
      </c>
    </row>
    <row r="800" spans="1:27" x14ac:dyDescent="0.3">
      <c r="A800">
        <v>4</v>
      </c>
      <c r="B800" t="s">
        <v>43</v>
      </c>
      <c r="C800">
        <v>6</v>
      </c>
      <c r="D800" t="s">
        <v>11</v>
      </c>
      <c r="E800" t="s">
        <v>88</v>
      </c>
      <c r="F800" t="s">
        <v>13</v>
      </c>
      <c r="G800" t="s">
        <v>2582</v>
      </c>
      <c r="H800" s="3">
        <v>0</v>
      </c>
      <c r="I800" s="5">
        <v>42705</v>
      </c>
      <c r="J800" s="5" t="str">
        <f t="shared" si="24"/>
        <v>September</v>
      </c>
      <c r="K800" s="7">
        <f t="shared" si="25"/>
        <v>2016</v>
      </c>
      <c r="L800" t="s">
        <v>2624</v>
      </c>
      <c r="M800" t="s">
        <v>30</v>
      </c>
      <c r="N800">
        <v>94122</v>
      </c>
      <c r="O800">
        <v>675</v>
      </c>
      <c r="P800" t="s">
        <v>657</v>
      </c>
      <c r="Q800">
        <v>29</v>
      </c>
      <c r="R800">
        <v>3</v>
      </c>
      <c r="S800" t="s">
        <v>32</v>
      </c>
      <c r="U800">
        <v>28.52</v>
      </c>
      <c r="V800">
        <v>58</v>
      </c>
      <c r="W800" t="s">
        <v>19</v>
      </c>
      <c r="X800" s="5">
        <v>42709</v>
      </c>
      <c r="Y800" t="s">
        <v>39</v>
      </c>
      <c r="Z800" t="s">
        <v>34</v>
      </c>
      <c r="AA800" t="s">
        <v>47</v>
      </c>
    </row>
    <row r="801" spans="1:27" x14ac:dyDescent="0.3">
      <c r="A801">
        <v>5</v>
      </c>
      <c r="B801" t="s">
        <v>43</v>
      </c>
      <c r="C801">
        <v>6</v>
      </c>
      <c r="D801" t="s">
        <v>11</v>
      </c>
      <c r="E801" t="s">
        <v>88</v>
      </c>
      <c r="F801" t="s">
        <v>13</v>
      </c>
      <c r="G801" t="s">
        <v>1727</v>
      </c>
      <c r="H801" s="3">
        <v>0.15</v>
      </c>
      <c r="I801" s="5">
        <v>42459</v>
      </c>
      <c r="J801" s="5" t="str">
        <f t="shared" si="24"/>
        <v>September</v>
      </c>
      <c r="K801" s="7">
        <f t="shared" si="25"/>
        <v>2016</v>
      </c>
      <c r="L801" t="s">
        <v>2672</v>
      </c>
      <c r="M801" t="s">
        <v>30</v>
      </c>
      <c r="N801">
        <v>94110</v>
      </c>
      <c r="O801">
        <v>1228</v>
      </c>
      <c r="P801" t="s">
        <v>8116</v>
      </c>
      <c r="Q801">
        <v>-12</v>
      </c>
      <c r="R801">
        <v>2</v>
      </c>
      <c r="S801" t="s">
        <v>32</v>
      </c>
      <c r="U801">
        <v>-12.1</v>
      </c>
      <c r="V801">
        <v>206</v>
      </c>
      <c r="W801" t="s">
        <v>19</v>
      </c>
      <c r="X801" s="5">
        <v>42464</v>
      </c>
      <c r="Y801" t="s">
        <v>39</v>
      </c>
      <c r="Z801" t="s">
        <v>34</v>
      </c>
      <c r="AA801" t="s">
        <v>22</v>
      </c>
    </row>
    <row r="802" spans="1:27" x14ac:dyDescent="0.3">
      <c r="A802">
        <v>6</v>
      </c>
      <c r="B802" t="s">
        <v>10</v>
      </c>
      <c r="C802">
        <v>6</v>
      </c>
      <c r="D802" t="s">
        <v>11</v>
      </c>
      <c r="E802" t="s">
        <v>65</v>
      </c>
      <c r="F802" t="s">
        <v>13</v>
      </c>
      <c r="G802" t="s">
        <v>301</v>
      </c>
      <c r="H802" s="3">
        <v>0.2</v>
      </c>
      <c r="I802" s="5">
        <v>42563</v>
      </c>
      <c r="J802" s="5" t="str">
        <f t="shared" si="24"/>
        <v>September</v>
      </c>
      <c r="K802" s="7">
        <f t="shared" si="25"/>
        <v>2016</v>
      </c>
      <c r="L802" t="s">
        <v>2723</v>
      </c>
      <c r="M802" t="s">
        <v>30</v>
      </c>
      <c r="N802">
        <v>98115</v>
      </c>
      <c r="O802">
        <v>1374</v>
      </c>
      <c r="P802" t="s">
        <v>2724</v>
      </c>
      <c r="Q802">
        <v>14</v>
      </c>
      <c r="R802">
        <v>4</v>
      </c>
      <c r="S802" t="s">
        <v>32</v>
      </c>
      <c r="U802">
        <v>13.85</v>
      </c>
      <c r="V802">
        <v>123</v>
      </c>
      <c r="W802" t="s">
        <v>19</v>
      </c>
      <c r="X802" s="5">
        <v>42569</v>
      </c>
      <c r="Y802" t="s">
        <v>39</v>
      </c>
      <c r="Z802" t="s">
        <v>69</v>
      </c>
      <c r="AA802" t="s">
        <v>24</v>
      </c>
    </row>
    <row r="803" spans="1:27" x14ac:dyDescent="0.3">
      <c r="A803">
        <v>6</v>
      </c>
      <c r="B803" t="s">
        <v>10</v>
      </c>
      <c r="C803">
        <v>6</v>
      </c>
      <c r="D803" t="s">
        <v>26</v>
      </c>
      <c r="E803" t="s">
        <v>65</v>
      </c>
      <c r="F803" t="s">
        <v>13</v>
      </c>
      <c r="G803" t="s">
        <v>301</v>
      </c>
      <c r="H803" s="3">
        <v>0.2</v>
      </c>
      <c r="I803" s="5">
        <v>42563</v>
      </c>
      <c r="J803" s="5" t="str">
        <f t="shared" si="24"/>
        <v>September</v>
      </c>
      <c r="K803" s="7">
        <f t="shared" si="25"/>
        <v>2016</v>
      </c>
      <c r="L803" t="s">
        <v>2723</v>
      </c>
      <c r="M803" t="s">
        <v>30</v>
      </c>
      <c r="N803">
        <v>98115</v>
      </c>
      <c r="O803">
        <v>1443</v>
      </c>
      <c r="P803" t="s">
        <v>4248</v>
      </c>
      <c r="Q803">
        <v>4</v>
      </c>
      <c r="R803">
        <v>4</v>
      </c>
      <c r="S803" t="s">
        <v>32</v>
      </c>
      <c r="U803">
        <v>3.8</v>
      </c>
      <c r="V803">
        <v>11</v>
      </c>
      <c r="W803" t="s">
        <v>19</v>
      </c>
      <c r="X803" s="5">
        <v>42569</v>
      </c>
      <c r="Y803" t="s">
        <v>39</v>
      </c>
      <c r="Z803" t="s">
        <v>69</v>
      </c>
      <c r="AA803" t="s">
        <v>54</v>
      </c>
    </row>
    <row r="804" spans="1:27" x14ac:dyDescent="0.3">
      <c r="A804">
        <v>2</v>
      </c>
      <c r="B804" t="s">
        <v>25</v>
      </c>
      <c r="C804">
        <v>1</v>
      </c>
      <c r="D804" t="s">
        <v>50</v>
      </c>
      <c r="E804" t="s">
        <v>88</v>
      </c>
      <c r="F804" t="s">
        <v>13</v>
      </c>
      <c r="G804" t="s">
        <v>2067</v>
      </c>
      <c r="H804" s="3">
        <v>0.2</v>
      </c>
      <c r="I804" s="5">
        <v>42488</v>
      </c>
      <c r="J804" s="5" t="str">
        <f t="shared" si="24"/>
        <v>September</v>
      </c>
      <c r="K804" s="7">
        <f t="shared" si="25"/>
        <v>2016</v>
      </c>
      <c r="L804" t="s">
        <v>4806</v>
      </c>
      <c r="M804" t="s">
        <v>30</v>
      </c>
      <c r="N804">
        <v>94122</v>
      </c>
      <c r="O804">
        <v>1393</v>
      </c>
      <c r="P804" t="s">
        <v>4807</v>
      </c>
      <c r="Q804">
        <v>126</v>
      </c>
      <c r="R804">
        <v>5</v>
      </c>
      <c r="S804" t="s">
        <v>32</v>
      </c>
      <c r="U804">
        <v>126</v>
      </c>
      <c r="V804">
        <v>1680</v>
      </c>
      <c r="W804" t="s">
        <v>19</v>
      </c>
      <c r="X804" s="5">
        <v>42490</v>
      </c>
      <c r="Y804" t="s">
        <v>130</v>
      </c>
      <c r="Z804" t="s">
        <v>34</v>
      </c>
      <c r="AA804" t="s">
        <v>52</v>
      </c>
    </row>
    <row r="805" spans="1:27" x14ac:dyDescent="0.3">
      <c r="A805">
        <v>7</v>
      </c>
      <c r="B805" t="s">
        <v>25</v>
      </c>
      <c r="C805">
        <v>6</v>
      </c>
      <c r="D805" t="s">
        <v>26</v>
      </c>
      <c r="E805" t="s">
        <v>572</v>
      </c>
      <c r="F805" t="s">
        <v>13</v>
      </c>
      <c r="G805" t="s">
        <v>1184</v>
      </c>
      <c r="H805" s="3">
        <v>0</v>
      </c>
      <c r="I805" s="5">
        <v>42590</v>
      </c>
      <c r="J805" s="5" t="str">
        <f t="shared" si="24"/>
        <v>September</v>
      </c>
      <c r="K805" s="7">
        <f t="shared" si="25"/>
        <v>2016</v>
      </c>
      <c r="L805" t="s">
        <v>1185</v>
      </c>
      <c r="M805" t="s">
        <v>30</v>
      </c>
      <c r="N805">
        <v>92024</v>
      </c>
      <c r="O805">
        <v>663</v>
      </c>
      <c r="P805" t="s">
        <v>1186</v>
      </c>
      <c r="Q805">
        <v>22</v>
      </c>
      <c r="R805">
        <v>2</v>
      </c>
      <c r="S805" t="s">
        <v>32</v>
      </c>
      <c r="U805">
        <v>22.07</v>
      </c>
      <c r="V805">
        <v>76</v>
      </c>
      <c r="W805" t="s">
        <v>19</v>
      </c>
      <c r="X805" s="5">
        <v>42597</v>
      </c>
      <c r="Y805" t="s">
        <v>39</v>
      </c>
      <c r="Z805" t="s">
        <v>34</v>
      </c>
      <c r="AA805" t="s">
        <v>56</v>
      </c>
    </row>
    <row r="806" spans="1:27" x14ac:dyDescent="0.3">
      <c r="A806">
        <v>7</v>
      </c>
      <c r="B806" t="s">
        <v>25</v>
      </c>
      <c r="C806">
        <v>6</v>
      </c>
      <c r="D806" t="s">
        <v>50</v>
      </c>
      <c r="E806" t="s">
        <v>572</v>
      </c>
      <c r="F806" t="s">
        <v>13</v>
      </c>
      <c r="G806" t="s">
        <v>1184</v>
      </c>
      <c r="H806" s="3">
        <v>0.2</v>
      </c>
      <c r="I806" s="5">
        <v>42590</v>
      </c>
      <c r="J806" s="5" t="str">
        <f t="shared" si="24"/>
        <v>September</v>
      </c>
      <c r="K806" s="7">
        <f t="shared" si="25"/>
        <v>2016</v>
      </c>
      <c r="L806" t="s">
        <v>1185</v>
      </c>
      <c r="M806" t="s">
        <v>30</v>
      </c>
      <c r="N806">
        <v>92024</v>
      </c>
      <c r="O806">
        <v>1453</v>
      </c>
      <c r="P806" t="s">
        <v>854</v>
      </c>
      <c r="Q806">
        <v>435</v>
      </c>
      <c r="R806">
        <v>3</v>
      </c>
      <c r="S806" t="s">
        <v>32</v>
      </c>
      <c r="U806">
        <v>434.99</v>
      </c>
      <c r="V806">
        <v>1200</v>
      </c>
      <c r="W806" t="s">
        <v>19</v>
      </c>
      <c r="X806" s="5">
        <v>42597</v>
      </c>
      <c r="Y806" t="s">
        <v>39</v>
      </c>
      <c r="Z806" t="s">
        <v>34</v>
      </c>
      <c r="AA806" t="s">
        <v>727</v>
      </c>
    </row>
    <row r="807" spans="1:27" x14ac:dyDescent="0.3">
      <c r="A807">
        <v>7</v>
      </c>
      <c r="B807" t="s">
        <v>25</v>
      </c>
      <c r="C807">
        <v>6</v>
      </c>
      <c r="D807" t="s">
        <v>50</v>
      </c>
      <c r="E807" t="s">
        <v>572</v>
      </c>
      <c r="F807" t="s">
        <v>13</v>
      </c>
      <c r="G807" t="s">
        <v>1184</v>
      </c>
      <c r="H807" s="3">
        <v>0.2</v>
      </c>
      <c r="I807" s="5">
        <v>42590</v>
      </c>
      <c r="J807" s="5" t="str">
        <f t="shared" si="24"/>
        <v>September</v>
      </c>
      <c r="K807" s="7">
        <f t="shared" si="25"/>
        <v>2016</v>
      </c>
      <c r="L807" t="s">
        <v>1185</v>
      </c>
      <c r="M807" t="s">
        <v>30</v>
      </c>
      <c r="N807">
        <v>92024</v>
      </c>
      <c r="O807">
        <v>153</v>
      </c>
      <c r="P807" t="s">
        <v>690</v>
      </c>
      <c r="Q807">
        <v>56</v>
      </c>
      <c r="R807">
        <v>5</v>
      </c>
      <c r="S807" t="s">
        <v>32</v>
      </c>
      <c r="U807">
        <v>55.74</v>
      </c>
      <c r="V807">
        <v>446</v>
      </c>
      <c r="W807" t="s">
        <v>19</v>
      </c>
      <c r="X807" s="5">
        <v>42597</v>
      </c>
      <c r="Y807" t="s">
        <v>39</v>
      </c>
      <c r="Z807" t="s">
        <v>34</v>
      </c>
      <c r="AA807" t="s">
        <v>52</v>
      </c>
    </row>
    <row r="808" spans="1:27" x14ac:dyDescent="0.3">
      <c r="A808">
        <v>7</v>
      </c>
      <c r="B808" t="s">
        <v>25</v>
      </c>
      <c r="C808">
        <v>6</v>
      </c>
      <c r="D808" t="s">
        <v>11</v>
      </c>
      <c r="E808" t="s">
        <v>572</v>
      </c>
      <c r="F808" t="s">
        <v>13</v>
      </c>
      <c r="G808" t="s">
        <v>1184</v>
      </c>
      <c r="H808" s="3">
        <v>0</v>
      </c>
      <c r="I808" s="5">
        <v>42590</v>
      </c>
      <c r="J808" s="5" t="str">
        <f t="shared" si="24"/>
        <v>September</v>
      </c>
      <c r="K808" s="7">
        <f t="shared" si="25"/>
        <v>2016</v>
      </c>
      <c r="L808" t="s">
        <v>1185</v>
      </c>
      <c r="M808" t="s">
        <v>30</v>
      </c>
      <c r="N808">
        <v>92024</v>
      </c>
      <c r="O808">
        <v>481</v>
      </c>
      <c r="P808" t="s">
        <v>1187</v>
      </c>
      <c r="Q808">
        <v>92</v>
      </c>
      <c r="R808">
        <v>8</v>
      </c>
      <c r="S808" t="s">
        <v>32</v>
      </c>
      <c r="U808">
        <v>91.77</v>
      </c>
      <c r="V808">
        <v>328</v>
      </c>
      <c r="W808" t="s">
        <v>19</v>
      </c>
      <c r="X808" s="5">
        <v>42597</v>
      </c>
      <c r="Y808" t="s">
        <v>39</v>
      </c>
      <c r="Z808" t="s">
        <v>34</v>
      </c>
      <c r="AA808" t="s">
        <v>47</v>
      </c>
    </row>
    <row r="809" spans="1:27" x14ac:dyDescent="0.3">
      <c r="A809">
        <v>6</v>
      </c>
      <c r="B809" t="s">
        <v>10</v>
      </c>
      <c r="C809">
        <v>6</v>
      </c>
      <c r="D809" t="s">
        <v>50</v>
      </c>
      <c r="E809" t="s">
        <v>906</v>
      </c>
      <c r="F809" t="s">
        <v>13</v>
      </c>
      <c r="G809" t="s">
        <v>2326</v>
      </c>
      <c r="H809" s="3">
        <v>0.2</v>
      </c>
      <c r="I809" s="5">
        <v>42705</v>
      </c>
      <c r="J809" s="5" t="str">
        <f t="shared" si="24"/>
        <v>September</v>
      </c>
      <c r="K809" s="7">
        <f t="shared" si="25"/>
        <v>2016</v>
      </c>
      <c r="L809" t="s">
        <v>5127</v>
      </c>
      <c r="M809" t="s">
        <v>16</v>
      </c>
      <c r="N809">
        <v>28540</v>
      </c>
      <c r="O809">
        <v>344</v>
      </c>
      <c r="P809" t="s">
        <v>4971</v>
      </c>
      <c r="Q809">
        <v>10</v>
      </c>
      <c r="R809">
        <v>4</v>
      </c>
      <c r="S809" t="s">
        <v>18</v>
      </c>
      <c r="U809">
        <v>9.6</v>
      </c>
      <c r="V809">
        <v>96</v>
      </c>
      <c r="W809" t="s">
        <v>19</v>
      </c>
      <c r="X809" s="5">
        <v>42711</v>
      </c>
      <c r="Y809" t="s">
        <v>39</v>
      </c>
      <c r="Z809" t="s">
        <v>63</v>
      </c>
      <c r="AA809" t="s">
        <v>52</v>
      </c>
    </row>
    <row r="810" spans="1:27" x14ac:dyDescent="0.3">
      <c r="A810">
        <v>0</v>
      </c>
      <c r="B810" t="s">
        <v>10</v>
      </c>
      <c r="C810">
        <v>0</v>
      </c>
      <c r="D810" t="s">
        <v>11</v>
      </c>
      <c r="E810" t="s">
        <v>1799</v>
      </c>
      <c r="F810" t="s">
        <v>13</v>
      </c>
      <c r="G810" t="s">
        <v>1191</v>
      </c>
      <c r="H810" s="3">
        <v>0.2</v>
      </c>
      <c r="I810" s="5">
        <v>42579</v>
      </c>
      <c r="J810" s="5" t="str">
        <f t="shared" si="24"/>
        <v>September</v>
      </c>
      <c r="K810" s="7">
        <f t="shared" si="25"/>
        <v>2016</v>
      </c>
      <c r="L810" t="s">
        <v>1800</v>
      </c>
      <c r="M810" t="s">
        <v>16</v>
      </c>
      <c r="N810">
        <v>32712</v>
      </c>
      <c r="O810">
        <v>483</v>
      </c>
      <c r="P810" t="s">
        <v>1737</v>
      </c>
      <c r="Q810">
        <v>13</v>
      </c>
      <c r="R810">
        <v>6</v>
      </c>
      <c r="S810" t="s">
        <v>18</v>
      </c>
      <c r="U810">
        <v>12.99</v>
      </c>
      <c r="V810">
        <v>130</v>
      </c>
      <c r="W810" t="s">
        <v>19</v>
      </c>
      <c r="X810" s="5">
        <v>42579</v>
      </c>
      <c r="Y810" t="s">
        <v>773</v>
      </c>
      <c r="Z810" t="s">
        <v>40</v>
      </c>
      <c r="AA810" t="s">
        <v>47</v>
      </c>
    </row>
    <row r="811" spans="1:27" x14ac:dyDescent="0.3">
      <c r="A811">
        <v>0</v>
      </c>
      <c r="B811" t="s">
        <v>10</v>
      </c>
      <c r="C811">
        <v>0</v>
      </c>
      <c r="D811" t="s">
        <v>26</v>
      </c>
      <c r="E811" t="s">
        <v>1799</v>
      </c>
      <c r="F811" t="s">
        <v>13</v>
      </c>
      <c r="G811" t="s">
        <v>1191</v>
      </c>
      <c r="H811" s="3">
        <v>0.2</v>
      </c>
      <c r="I811" s="5">
        <v>42579</v>
      </c>
      <c r="J811" s="5" t="str">
        <f t="shared" si="24"/>
        <v>September</v>
      </c>
      <c r="K811" s="7">
        <f t="shared" si="25"/>
        <v>2016</v>
      </c>
      <c r="L811" t="s">
        <v>1800</v>
      </c>
      <c r="M811" t="s">
        <v>16</v>
      </c>
      <c r="N811">
        <v>32712</v>
      </c>
      <c r="O811">
        <v>1219</v>
      </c>
      <c r="P811" t="s">
        <v>308</v>
      </c>
      <c r="Q811">
        <v>5</v>
      </c>
      <c r="R811">
        <v>5</v>
      </c>
      <c r="S811" t="s">
        <v>18</v>
      </c>
      <c r="U811">
        <v>5.19</v>
      </c>
      <c r="V811">
        <v>14</v>
      </c>
      <c r="W811" t="s">
        <v>19</v>
      </c>
      <c r="X811" s="5">
        <v>42579</v>
      </c>
      <c r="Y811" t="s">
        <v>773</v>
      </c>
      <c r="Z811" t="s">
        <v>40</v>
      </c>
      <c r="AA811" t="s">
        <v>176</v>
      </c>
    </row>
    <row r="812" spans="1:27" x14ac:dyDescent="0.3">
      <c r="A812">
        <v>0</v>
      </c>
      <c r="B812" t="s">
        <v>10</v>
      </c>
      <c r="C812">
        <v>0</v>
      </c>
      <c r="D812" t="s">
        <v>26</v>
      </c>
      <c r="E812" t="s">
        <v>1799</v>
      </c>
      <c r="F812" t="s">
        <v>13</v>
      </c>
      <c r="G812" t="s">
        <v>1191</v>
      </c>
      <c r="H812" s="3">
        <v>0.2</v>
      </c>
      <c r="I812" s="5">
        <v>42579</v>
      </c>
      <c r="J812" s="5" t="str">
        <f t="shared" si="24"/>
        <v>September</v>
      </c>
      <c r="K812" s="7">
        <f t="shared" si="25"/>
        <v>2016</v>
      </c>
      <c r="L812" t="s">
        <v>1800</v>
      </c>
      <c r="M812" t="s">
        <v>16</v>
      </c>
      <c r="N812">
        <v>32712</v>
      </c>
      <c r="O812">
        <v>4</v>
      </c>
      <c r="P812" t="s">
        <v>8243</v>
      </c>
      <c r="Q812">
        <v>17</v>
      </c>
      <c r="R812">
        <v>7</v>
      </c>
      <c r="S812" t="s">
        <v>18</v>
      </c>
      <c r="U812">
        <v>16.52</v>
      </c>
      <c r="V812">
        <v>49</v>
      </c>
      <c r="W812" t="s">
        <v>19</v>
      </c>
      <c r="X812" s="5">
        <v>42579</v>
      </c>
      <c r="Y812" t="s">
        <v>773</v>
      </c>
      <c r="Z812" t="s">
        <v>40</v>
      </c>
      <c r="AA812" t="s">
        <v>119</v>
      </c>
    </row>
    <row r="813" spans="1:27" x14ac:dyDescent="0.3">
      <c r="A813">
        <v>5</v>
      </c>
      <c r="B813" t="s">
        <v>43</v>
      </c>
      <c r="C813">
        <v>6</v>
      </c>
      <c r="D813" t="s">
        <v>26</v>
      </c>
      <c r="E813" t="s">
        <v>171</v>
      </c>
      <c r="F813" t="s">
        <v>13</v>
      </c>
      <c r="G813" t="s">
        <v>1003</v>
      </c>
      <c r="H813" s="3">
        <v>0</v>
      </c>
      <c r="I813" s="5">
        <v>42734</v>
      </c>
      <c r="J813" s="5" t="str">
        <f t="shared" si="24"/>
        <v>September</v>
      </c>
      <c r="K813" s="7">
        <f t="shared" si="25"/>
        <v>2016</v>
      </c>
      <c r="L813" t="s">
        <v>4065</v>
      </c>
      <c r="M813" t="s">
        <v>102</v>
      </c>
      <c r="N813">
        <v>10035</v>
      </c>
      <c r="O813">
        <v>952</v>
      </c>
      <c r="P813" t="s">
        <v>4066</v>
      </c>
      <c r="Q813">
        <v>31</v>
      </c>
      <c r="R813">
        <v>3</v>
      </c>
      <c r="S813" t="s">
        <v>104</v>
      </c>
      <c r="U813">
        <v>30.73</v>
      </c>
      <c r="V813">
        <v>123</v>
      </c>
      <c r="W813" t="s">
        <v>19</v>
      </c>
      <c r="X813" s="5">
        <v>42739</v>
      </c>
      <c r="Y813" t="s">
        <v>39</v>
      </c>
      <c r="Z813" t="s">
        <v>175</v>
      </c>
      <c r="AA813" t="s">
        <v>56</v>
      </c>
    </row>
    <row r="814" spans="1:27" x14ac:dyDescent="0.3">
      <c r="A814">
        <v>5</v>
      </c>
      <c r="B814" t="s">
        <v>43</v>
      </c>
      <c r="C814">
        <v>6</v>
      </c>
      <c r="D814" t="s">
        <v>26</v>
      </c>
      <c r="E814" t="s">
        <v>171</v>
      </c>
      <c r="F814" t="s">
        <v>13</v>
      </c>
      <c r="G814" t="s">
        <v>1003</v>
      </c>
      <c r="H814" s="3">
        <v>0.2</v>
      </c>
      <c r="I814" s="5">
        <v>42734</v>
      </c>
      <c r="J814" s="5" t="str">
        <f t="shared" si="24"/>
        <v>September</v>
      </c>
      <c r="K814" s="7">
        <f t="shared" si="25"/>
        <v>2016</v>
      </c>
      <c r="L814" t="s">
        <v>4065</v>
      </c>
      <c r="M814" t="s">
        <v>102</v>
      </c>
      <c r="N814">
        <v>10035</v>
      </c>
      <c r="O814">
        <v>412</v>
      </c>
      <c r="P814" t="s">
        <v>2969</v>
      </c>
      <c r="Q814">
        <v>13</v>
      </c>
      <c r="R814">
        <v>7</v>
      </c>
      <c r="S814" t="s">
        <v>104</v>
      </c>
      <c r="U814">
        <v>12.85</v>
      </c>
      <c r="V814">
        <v>35</v>
      </c>
      <c r="W814" t="s">
        <v>19</v>
      </c>
      <c r="X814" s="5">
        <v>42739</v>
      </c>
      <c r="Y814" t="s">
        <v>39</v>
      </c>
      <c r="Z814" t="s">
        <v>175</v>
      </c>
      <c r="AA814" t="s">
        <v>54</v>
      </c>
    </row>
    <row r="815" spans="1:27" x14ac:dyDescent="0.3">
      <c r="A815">
        <v>3</v>
      </c>
      <c r="B815" t="s">
        <v>25</v>
      </c>
      <c r="C815">
        <v>1</v>
      </c>
      <c r="D815" t="s">
        <v>26</v>
      </c>
      <c r="E815" t="s">
        <v>2489</v>
      </c>
      <c r="F815" t="s">
        <v>13</v>
      </c>
      <c r="G815" t="s">
        <v>5816</v>
      </c>
      <c r="H815" s="3">
        <v>0</v>
      </c>
      <c r="I815" s="5">
        <v>42406</v>
      </c>
      <c r="J815" s="5" t="str">
        <f t="shared" si="24"/>
        <v>September</v>
      </c>
      <c r="K815" s="7">
        <f t="shared" si="25"/>
        <v>2016</v>
      </c>
      <c r="L815" t="s">
        <v>5923</v>
      </c>
      <c r="M815" t="s">
        <v>16</v>
      </c>
      <c r="N815">
        <v>23320</v>
      </c>
      <c r="O815">
        <v>188</v>
      </c>
      <c r="P815" t="s">
        <v>1259</v>
      </c>
      <c r="Q815">
        <v>7</v>
      </c>
      <c r="R815">
        <v>4</v>
      </c>
      <c r="S815" t="s">
        <v>18</v>
      </c>
      <c r="U815">
        <v>7.2</v>
      </c>
      <c r="V815">
        <v>15</v>
      </c>
      <c r="W815" t="s">
        <v>33</v>
      </c>
      <c r="X815" s="5">
        <v>42409</v>
      </c>
      <c r="Y815" t="s">
        <v>130</v>
      </c>
      <c r="Z815" t="s">
        <v>205</v>
      </c>
      <c r="AA815" t="s">
        <v>35</v>
      </c>
    </row>
    <row r="816" spans="1:27" x14ac:dyDescent="0.3">
      <c r="A816">
        <v>3</v>
      </c>
      <c r="B816" t="s">
        <v>25</v>
      </c>
      <c r="C816">
        <v>1</v>
      </c>
      <c r="D816" t="s">
        <v>50</v>
      </c>
      <c r="E816" t="s">
        <v>2489</v>
      </c>
      <c r="F816" t="s">
        <v>13</v>
      </c>
      <c r="G816" t="s">
        <v>5816</v>
      </c>
      <c r="H816" s="3">
        <v>0</v>
      </c>
      <c r="I816" s="5">
        <v>42406</v>
      </c>
      <c r="J816" s="5" t="str">
        <f t="shared" si="24"/>
        <v>September</v>
      </c>
      <c r="K816" s="7">
        <f t="shared" si="25"/>
        <v>2016</v>
      </c>
      <c r="L816" t="s">
        <v>5923</v>
      </c>
      <c r="M816" t="s">
        <v>16</v>
      </c>
      <c r="N816">
        <v>23320</v>
      </c>
      <c r="O816">
        <v>33</v>
      </c>
      <c r="P816" t="s">
        <v>713</v>
      </c>
      <c r="Q816">
        <v>42</v>
      </c>
      <c r="R816">
        <v>1</v>
      </c>
      <c r="S816" t="s">
        <v>18</v>
      </c>
      <c r="U816">
        <v>42.02</v>
      </c>
      <c r="V816">
        <v>162</v>
      </c>
      <c r="W816" t="s">
        <v>33</v>
      </c>
      <c r="X816" s="5">
        <v>42409</v>
      </c>
      <c r="Y816" t="s">
        <v>130</v>
      </c>
      <c r="Z816" t="s">
        <v>205</v>
      </c>
      <c r="AA816" t="s">
        <v>52</v>
      </c>
    </row>
    <row r="817" spans="1:27" x14ac:dyDescent="0.3">
      <c r="A817">
        <v>3</v>
      </c>
      <c r="B817" t="s">
        <v>25</v>
      </c>
      <c r="C817">
        <v>1</v>
      </c>
      <c r="D817" t="s">
        <v>50</v>
      </c>
      <c r="E817" t="s">
        <v>2489</v>
      </c>
      <c r="F817" t="s">
        <v>13</v>
      </c>
      <c r="G817" t="s">
        <v>5816</v>
      </c>
      <c r="H817" s="3">
        <v>0</v>
      </c>
      <c r="I817" s="5">
        <v>42406</v>
      </c>
      <c r="J817" s="5" t="str">
        <f t="shared" si="24"/>
        <v>September</v>
      </c>
      <c r="K817" s="7">
        <f t="shared" si="25"/>
        <v>2016</v>
      </c>
      <c r="L817" t="s">
        <v>5923</v>
      </c>
      <c r="M817" t="s">
        <v>16</v>
      </c>
      <c r="N817">
        <v>23320</v>
      </c>
      <c r="O817">
        <v>159</v>
      </c>
      <c r="P817" t="s">
        <v>4909</v>
      </c>
      <c r="Q817">
        <v>42</v>
      </c>
      <c r="R817">
        <v>5</v>
      </c>
      <c r="S817" t="s">
        <v>18</v>
      </c>
      <c r="U817">
        <v>42.04</v>
      </c>
      <c r="V817">
        <v>145</v>
      </c>
      <c r="W817" t="s">
        <v>33</v>
      </c>
      <c r="X817" s="5">
        <v>42409</v>
      </c>
      <c r="Y817" t="s">
        <v>130</v>
      </c>
      <c r="Z817" t="s">
        <v>205</v>
      </c>
      <c r="AA817" t="s">
        <v>52</v>
      </c>
    </row>
    <row r="818" spans="1:27" x14ac:dyDescent="0.3">
      <c r="A818">
        <v>5</v>
      </c>
      <c r="B818" t="s">
        <v>25</v>
      </c>
      <c r="C818">
        <v>3</v>
      </c>
      <c r="D818" t="s">
        <v>11</v>
      </c>
      <c r="E818" t="s">
        <v>564</v>
      </c>
      <c r="F818" t="s">
        <v>13</v>
      </c>
      <c r="G818" t="s">
        <v>565</v>
      </c>
      <c r="H818" s="3">
        <v>0</v>
      </c>
      <c r="I818" s="5">
        <v>42522</v>
      </c>
      <c r="J818" s="5" t="str">
        <f t="shared" si="24"/>
        <v>September</v>
      </c>
      <c r="K818" s="7">
        <f t="shared" si="25"/>
        <v>2016</v>
      </c>
      <c r="L818" t="s">
        <v>566</v>
      </c>
      <c r="M818" t="s">
        <v>73</v>
      </c>
      <c r="N818">
        <v>55044</v>
      </c>
      <c r="O818">
        <v>744</v>
      </c>
      <c r="P818" t="s">
        <v>8108</v>
      </c>
      <c r="Q818">
        <v>581</v>
      </c>
      <c r="R818">
        <v>7</v>
      </c>
      <c r="S818" t="s">
        <v>75</v>
      </c>
      <c r="U818">
        <v>580.54</v>
      </c>
      <c r="V818">
        <v>2002</v>
      </c>
      <c r="W818" t="s">
        <v>76</v>
      </c>
      <c r="X818" s="5">
        <v>42527</v>
      </c>
      <c r="Y818" t="s">
        <v>20</v>
      </c>
      <c r="Z818" t="s">
        <v>151</v>
      </c>
      <c r="AA818" t="s">
        <v>24</v>
      </c>
    </row>
    <row r="819" spans="1:27" x14ac:dyDescent="0.3">
      <c r="A819">
        <v>5</v>
      </c>
      <c r="B819" t="s">
        <v>25</v>
      </c>
      <c r="C819">
        <v>3</v>
      </c>
      <c r="D819" t="s">
        <v>26</v>
      </c>
      <c r="E819" t="s">
        <v>564</v>
      </c>
      <c r="F819" t="s">
        <v>13</v>
      </c>
      <c r="G819" t="s">
        <v>565</v>
      </c>
      <c r="H819" s="3">
        <v>0</v>
      </c>
      <c r="I819" s="5">
        <v>42522</v>
      </c>
      <c r="J819" s="5" t="str">
        <f t="shared" si="24"/>
        <v>September</v>
      </c>
      <c r="K819" s="7">
        <f t="shared" si="25"/>
        <v>2016</v>
      </c>
      <c r="L819" t="s">
        <v>566</v>
      </c>
      <c r="M819" t="s">
        <v>73</v>
      </c>
      <c r="N819">
        <v>55044</v>
      </c>
      <c r="O819">
        <v>1388</v>
      </c>
      <c r="P819" t="s">
        <v>567</v>
      </c>
      <c r="Q819">
        <v>42</v>
      </c>
      <c r="R819">
        <v>2</v>
      </c>
      <c r="S819" t="s">
        <v>75</v>
      </c>
      <c r="U819">
        <v>41.68</v>
      </c>
      <c r="V819">
        <v>167</v>
      </c>
      <c r="W819" t="s">
        <v>76</v>
      </c>
      <c r="X819" s="5">
        <v>42527</v>
      </c>
      <c r="Y819" t="s">
        <v>20</v>
      </c>
      <c r="Z819" t="s">
        <v>151</v>
      </c>
      <c r="AA819" t="s">
        <v>42</v>
      </c>
    </row>
    <row r="820" spans="1:27" x14ac:dyDescent="0.3">
      <c r="A820">
        <v>5</v>
      </c>
      <c r="B820" t="s">
        <v>25</v>
      </c>
      <c r="C820">
        <v>3</v>
      </c>
      <c r="D820" t="s">
        <v>26</v>
      </c>
      <c r="E820" t="s">
        <v>564</v>
      </c>
      <c r="F820" t="s">
        <v>13</v>
      </c>
      <c r="G820" t="s">
        <v>565</v>
      </c>
      <c r="H820" s="3">
        <v>0</v>
      </c>
      <c r="I820" s="5">
        <v>42522</v>
      </c>
      <c r="J820" s="5" t="str">
        <f t="shared" si="24"/>
        <v>September</v>
      </c>
      <c r="K820" s="7">
        <f t="shared" si="25"/>
        <v>2016</v>
      </c>
      <c r="L820" t="s">
        <v>566</v>
      </c>
      <c r="M820" t="s">
        <v>73</v>
      </c>
      <c r="N820">
        <v>55044</v>
      </c>
      <c r="O820">
        <v>97</v>
      </c>
      <c r="P820" t="s">
        <v>568</v>
      </c>
      <c r="Q820">
        <v>24</v>
      </c>
      <c r="R820">
        <v>6</v>
      </c>
      <c r="S820" t="s">
        <v>75</v>
      </c>
      <c r="U820">
        <v>23.94</v>
      </c>
      <c r="V820">
        <v>48</v>
      </c>
      <c r="W820" t="s">
        <v>76</v>
      </c>
      <c r="X820" s="5">
        <v>42527</v>
      </c>
      <c r="Y820" t="s">
        <v>20</v>
      </c>
      <c r="Z820" t="s">
        <v>151</v>
      </c>
      <c r="AA820" t="s">
        <v>64</v>
      </c>
    </row>
    <row r="821" spans="1:27" x14ac:dyDescent="0.3">
      <c r="A821">
        <v>5</v>
      </c>
      <c r="B821" t="s">
        <v>25</v>
      </c>
      <c r="C821">
        <v>3</v>
      </c>
      <c r="D821" t="s">
        <v>26</v>
      </c>
      <c r="E821" t="s">
        <v>564</v>
      </c>
      <c r="F821" t="s">
        <v>13</v>
      </c>
      <c r="G821" t="s">
        <v>565</v>
      </c>
      <c r="H821" s="3">
        <v>0</v>
      </c>
      <c r="I821" s="5">
        <v>42522</v>
      </c>
      <c r="J821" s="5" t="str">
        <f t="shared" si="24"/>
        <v>September</v>
      </c>
      <c r="K821" s="7">
        <f t="shared" si="25"/>
        <v>2016</v>
      </c>
      <c r="L821" t="s">
        <v>566</v>
      </c>
      <c r="M821" t="s">
        <v>73</v>
      </c>
      <c r="N821">
        <v>55044</v>
      </c>
      <c r="O821">
        <v>852</v>
      </c>
      <c r="P821" t="s">
        <v>8112</v>
      </c>
      <c r="Q821">
        <v>496</v>
      </c>
      <c r="R821">
        <v>5</v>
      </c>
      <c r="S821" t="s">
        <v>75</v>
      </c>
      <c r="U821">
        <v>496.07</v>
      </c>
      <c r="V821">
        <v>1503</v>
      </c>
      <c r="W821" t="s">
        <v>76</v>
      </c>
      <c r="X821" s="5">
        <v>42527</v>
      </c>
      <c r="Y821" t="s">
        <v>20</v>
      </c>
      <c r="Z821" t="s">
        <v>151</v>
      </c>
      <c r="AA821" t="s">
        <v>56</v>
      </c>
    </row>
    <row r="822" spans="1:27" x14ac:dyDescent="0.3">
      <c r="A822">
        <v>5</v>
      </c>
      <c r="B822" t="s">
        <v>25</v>
      </c>
      <c r="C822">
        <v>3</v>
      </c>
      <c r="D822" t="s">
        <v>26</v>
      </c>
      <c r="E822" t="s">
        <v>564</v>
      </c>
      <c r="F822" t="s">
        <v>13</v>
      </c>
      <c r="G822" t="s">
        <v>565</v>
      </c>
      <c r="H822" s="3">
        <v>0</v>
      </c>
      <c r="I822" s="5">
        <v>42522</v>
      </c>
      <c r="J822" s="5" t="str">
        <f t="shared" si="24"/>
        <v>September</v>
      </c>
      <c r="K822" s="7">
        <f t="shared" si="25"/>
        <v>2016</v>
      </c>
      <c r="L822" t="s">
        <v>566</v>
      </c>
      <c r="M822" t="s">
        <v>73</v>
      </c>
      <c r="N822">
        <v>55044</v>
      </c>
      <c r="O822">
        <v>1808</v>
      </c>
      <c r="P822" t="s">
        <v>472</v>
      </c>
      <c r="Q822">
        <v>12</v>
      </c>
      <c r="R822">
        <v>4</v>
      </c>
      <c r="S822" t="s">
        <v>75</v>
      </c>
      <c r="U822">
        <v>12.44</v>
      </c>
      <c r="V822">
        <v>26</v>
      </c>
      <c r="W822" t="s">
        <v>76</v>
      </c>
      <c r="X822" s="5">
        <v>42527</v>
      </c>
      <c r="Y822" t="s">
        <v>20</v>
      </c>
      <c r="Z822" t="s">
        <v>151</v>
      </c>
      <c r="AA822" t="s">
        <v>64</v>
      </c>
    </row>
    <row r="823" spans="1:27" x14ac:dyDescent="0.3">
      <c r="A823">
        <v>5</v>
      </c>
      <c r="B823" t="s">
        <v>43</v>
      </c>
      <c r="C823">
        <v>6</v>
      </c>
      <c r="D823" t="s">
        <v>26</v>
      </c>
      <c r="E823" t="s">
        <v>201</v>
      </c>
      <c r="F823" t="s">
        <v>13</v>
      </c>
      <c r="G823" t="s">
        <v>2689</v>
      </c>
      <c r="H823" s="3">
        <v>0.2</v>
      </c>
      <c r="I823" s="5">
        <v>42630</v>
      </c>
      <c r="J823" s="5" t="str">
        <f t="shared" si="24"/>
        <v>September</v>
      </c>
      <c r="K823" s="7">
        <f t="shared" si="25"/>
        <v>2016</v>
      </c>
      <c r="L823" t="s">
        <v>4632</v>
      </c>
      <c r="M823" t="s">
        <v>30</v>
      </c>
      <c r="N823">
        <v>97477</v>
      </c>
      <c r="O823">
        <v>1127</v>
      </c>
      <c r="P823" t="s">
        <v>4633</v>
      </c>
      <c r="Q823">
        <v>0</v>
      </c>
      <c r="R823">
        <v>2</v>
      </c>
      <c r="S823" t="s">
        <v>32</v>
      </c>
      <c r="U823">
        <v>0.46</v>
      </c>
      <c r="V823">
        <v>5</v>
      </c>
      <c r="W823" t="s">
        <v>19</v>
      </c>
      <c r="X823" s="5">
        <v>42635</v>
      </c>
      <c r="Y823" t="s">
        <v>39</v>
      </c>
      <c r="Z823" t="s">
        <v>262</v>
      </c>
      <c r="AA823" t="s">
        <v>49</v>
      </c>
    </row>
    <row r="824" spans="1:27" x14ac:dyDescent="0.3">
      <c r="A824">
        <v>5</v>
      </c>
      <c r="B824" t="s">
        <v>43</v>
      </c>
      <c r="C824">
        <v>6</v>
      </c>
      <c r="D824" t="s">
        <v>26</v>
      </c>
      <c r="E824" t="s">
        <v>201</v>
      </c>
      <c r="F824" t="s">
        <v>13</v>
      </c>
      <c r="G824" t="s">
        <v>2689</v>
      </c>
      <c r="H824" s="3">
        <v>0.2</v>
      </c>
      <c r="I824" s="5">
        <v>42630</v>
      </c>
      <c r="J824" s="5" t="str">
        <f t="shared" si="24"/>
        <v>September</v>
      </c>
      <c r="K824" s="7">
        <f t="shared" si="25"/>
        <v>2016</v>
      </c>
      <c r="L824" t="s">
        <v>4632</v>
      </c>
      <c r="M824" t="s">
        <v>30</v>
      </c>
      <c r="N824">
        <v>97477</v>
      </c>
      <c r="O824">
        <v>347</v>
      </c>
      <c r="P824" t="s">
        <v>4072</v>
      </c>
      <c r="Q824">
        <v>5</v>
      </c>
      <c r="R824">
        <v>3</v>
      </c>
      <c r="S824" t="s">
        <v>32</v>
      </c>
      <c r="U824">
        <v>4.78</v>
      </c>
      <c r="V824">
        <v>38</v>
      </c>
      <c r="W824" t="s">
        <v>19</v>
      </c>
      <c r="X824" s="5">
        <v>42635</v>
      </c>
      <c r="Y824" t="s">
        <v>39</v>
      </c>
      <c r="Z824" t="s">
        <v>262</v>
      </c>
      <c r="AA824" t="s">
        <v>49</v>
      </c>
    </row>
    <row r="825" spans="1:27" x14ac:dyDescent="0.3">
      <c r="A825">
        <v>5</v>
      </c>
      <c r="B825" t="s">
        <v>43</v>
      </c>
      <c r="C825">
        <v>6</v>
      </c>
      <c r="D825" t="s">
        <v>26</v>
      </c>
      <c r="E825" t="s">
        <v>201</v>
      </c>
      <c r="F825" t="s">
        <v>13</v>
      </c>
      <c r="G825" t="s">
        <v>2689</v>
      </c>
      <c r="H825" s="3">
        <v>0.2</v>
      </c>
      <c r="I825" s="5">
        <v>42630</v>
      </c>
      <c r="J825" s="5" t="str">
        <f t="shared" si="24"/>
        <v>September</v>
      </c>
      <c r="K825" s="7">
        <f t="shared" si="25"/>
        <v>2016</v>
      </c>
      <c r="L825" t="s">
        <v>4632</v>
      </c>
      <c r="M825" t="s">
        <v>30</v>
      </c>
      <c r="N825">
        <v>97477</v>
      </c>
      <c r="O825">
        <v>1355</v>
      </c>
      <c r="P825" t="s">
        <v>4647</v>
      </c>
      <c r="Q825">
        <v>13</v>
      </c>
      <c r="R825">
        <v>5</v>
      </c>
      <c r="S825" t="s">
        <v>32</v>
      </c>
      <c r="U825">
        <v>13.08</v>
      </c>
      <c r="V825">
        <v>40</v>
      </c>
      <c r="W825" t="s">
        <v>19</v>
      </c>
      <c r="X825" s="5">
        <v>42635</v>
      </c>
      <c r="Y825" t="s">
        <v>39</v>
      </c>
      <c r="Z825" t="s">
        <v>262</v>
      </c>
      <c r="AA825" t="s">
        <v>64</v>
      </c>
    </row>
    <row r="826" spans="1:27" x14ac:dyDescent="0.3">
      <c r="A826">
        <v>5</v>
      </c>
      <c r="B826" t="s">
        <v>43</v>
      </c>
      <c r="C826">
        <v>6</v>
      </c>
      <c r="D826" t="s">
        <v>26</v>
      </c>
      <c r="E826" t="s">
        <v>201</v>
      </c>
      <c r="F826" t="s">
        <v>13</v>
      </c>
      <c r="G826" t="s">
        <v>2689</v>
      </c>
      <c r="H826" s="3">
        <v>0.2</v>
      </c>
      <c r="I826" s="5">
        <v>42630</v>
      </c>
      <c r="J826" s="5" t="str">
        <f t="shared" si="24"/>
        <v>September</v>
      </c>
      <c r="K826" s="7">
        <f t="shared" si="25"/>
        <v>2016</v>
      </c>
      <c r="L826" t="s">
        <v>4632</v>
      </c>
      <c r="M826" t="s">
        <v>30</v>
      </c>
      <c r="N826">
        <v>97477</v>
      </c>
      <c r="O826">
        <v>1758</v>
      </c>
      <c r="P826" t="s">
        <v>790</v>
      </c>
      <c r="Q826">
        <v>46</v>
      </c>
      <c r="R826">
        <v>6</v>
      </c>
      <c r="S826" t="s">
        <v>32</v>
      </c>
      <c r="U826">
        <v>46.47</v>
      </c>
      <c r="V826">
        <v>149</v>
      </c>
      <c r="W826" t="s">
        <v>19</v>
      </c>
      <c r="X826" s="5">
        <v>42635</v>
      </c>
      <c r="Y826" t="s">
        <v>39</v>
      </c>
      <c r="Z826" t="s">
        <v>262</v>
      </c>
      <c r="AA826" t="s">
        <v>64</v>
      </c>
    </row>
    <row r="827" spans="1:27" x14ac:dyDescent="0.3">
      <c r="A827">
        <v>5</v>
      </c>
      <c r="B827" t="s">
        <v>43</v>
      </c>
      <c r="C827">
        <v>6</v>
      </c>
      <c r="D827" t="s">
        <v>50</v>
      </c>
      <c r="E827" t="s">
        <v>201</v>
      </c>
      <c r="F827" t="s">
        <v>13</v>
      </c>
      <c r="G827" t="s">
        <v>2689</v>
      </c>
      <c r="H827" s="3">
        <v>0.2</v>
      </c>
      <c r="I827" s="5">
        <v>42630</v>
      </c>
      <c r="J827" s="5" t="str">
        <f t="shared" si="24"/>
        <v>September</v>
      </c>
      <c r="K827" s="7">
        <f t="shared" si="25"/>
        <v>2016</v>
      </c>
      <c r="L827" t="s">
        <v>4632</v>
      </c>
      <c r="M827" t="s">
        <v>30</v>
      </c>
      <c r="N827">
        <v>97477</v>
      </c>
      <c r="O827">
        <v>1606</v>
      </c>
      <c r="P827" t="s">
        <v>189</v>
      </c>
      <c r="Q827">
        <v>17</v>
      </c>
      <c r="R827">
        <v>10</v>
      </c>
      <c r="S827" t="s">
        <v>32</v>
      </c>
      <c r="U827">
        <v>16.78</v>
      </c>
      <c r="V827">
        <v>56</v>
      </c>
      <c r="W827" t="s">
        <v>19</v>
      </c>
      <c r="X827" s="5">
        <v>42635</v>
      </c>
      <c r="Y827" t="s">
        <v>39</v>
      </c>
      <c r="Z827" t="s">
        <v>262</v>
      </c>
      <c r="AA827" t="s">
        <v>113</v>
      </c>
    </row>
    <row r="828" spans="1:27" x14ac:dyDescent="0.3">
      <c r="A828">
        <v>5</v>
      </c>
      <c r="B828" t="s">
        <v>43</v>
      </c>
      <c r="C828">
        <v>6</v>
      </c>
      <c r="D828" t="s">
        <v>50</v>
      </c>
      <c r="E828" t="s">
        <v>201</v>
      </c>
      <c r="F828" t="s">
        <v>13</v>
      </c>
      <c r="G828" t="s">
        <v>2689</v>
      </c>
      <c r="H828" s="3">
        <v>0.7</v>
      </c>
      <c r="I828" s="5">
        <v>42630</v>
      </c>
      <c r="J828" s="5" t="str">
        <f t="shared" si="24"/>
        <v>September</v>
      </c>
      <c r="K828" s="7">
        <f t="shared" si="25"/>
        <v>2016</v>
      </c>
      <c r="L828" t="s">
        <v>4632</v>
      </c>
      <c r="M828" t="s">
        <v>30</v>
      </c>
      <c r="N828">
        <v>97477</v>
      </c>
      <c r="O828">
        <v>1284</v>
      </c>
      <c r="P828" t="s">
        <v>5191</v>
      </c>
      <c r="Q828">
        <v>-22</v>
      </c>
      <c r="R828">
        <v>5</v>
      </c>
      <c r="S828" t="s">
        <v>32</v>
      </c>
      <c r="U828">
        <v>-21.94</v>
      </c>
      <c r="V828">
        <v>30</v>
      </c>
      <c r="W828" t="s">
        <v>19</v>
      </c>
      <c r="X828" s="5">
        <v>42635</v>
      </c>
      <c r="Y828" t="s">
        <v>39</v>
      </c>
      <c r="Z828" t="s">
        <v>262</v>
      </c>
      <c r="AA828" t="s">
        <v>422</v>
      </c>
    </row>
    <row r="829" spans="1:27" x14ac:dyDescent="0.3">
      <c r="A829">
        <v>2</v>
      </c>
      <c r="B829" t="s">
        <v>25</v>
      </c>
      <c r="C829">
        <v>1</v>
      </c>
      <c r="D829" t="s">
        <v>26</v>
      </c>
      <c r="E829" t="s">
        <v>870</v>
      </c>
      <c r="F829" t="s">
        <v>13</v>
      </c>
      <c r="G829" t="s">
        <v>7080</v>
      </c>
      <c r="H829" s="3">
        <v>0</v>
      </c>
      <c r="I829" s="5">
        <v>42656</v>
      </c>
      <c r="J829" s="5" t="str">
        <f t="shared" si="24"/>
        <v>September</v>
      </c>
      <c r="K829" s="7">
        <f t="shared" si="25"/>
        <v>2016</v>
      </c>
      <c r="L829" t="s">
        <v>7249</v>
      </c>
      <c r="M829" t="s">
        <v>16</v>
      </c>
      <c r="N829">
        <v>23223</v>
      </c>
      <c r="O829">
        <v>1650</v>
      </c>
      <c r="P829" t="s">
        <v>3967</v>
      </c>
      <c r="Q829">
        <v>7</v>
      </c>
      <c r="R829">
        <v>3</v>
      </c>
      <c r="S829" t="s">
        <v>18</v>
      </c>
      <c r="U829">
        <v>7.13</v>
      </c>
      <c r="V829">
        <v>15</v>
      </c>
      <c r="W829" t="s">
        <v>76</v>
      </c>
      <c r="X829" s="5">
        <v>42658</v>
      </c>
      <c r="Y829" t="s">
        <v>130</v>
      </c>
      <c r="Z829" t="s">
        <v>205</v>
      </c>
      <c r="AA829" t="s">
        <v>54</v>
      </c>
    </row>
    <row r="830" spans="1:27" x14ac:dyDescent="0.3">
      <c r="A830">
        <v>2</v>
      </c>
      <c r="B830" t="s">
        <v>25</v>
      </c>
      <c r="C830">
        <v>1</v>
      </c>
      <c r="D830" t="s">
        <v>26</v>
      </c>
      <c r="E830" t="s">
        <v>870</v>
      </c>
      <c r="F830" t="s">
        <v>13</v>
      </c>
      <c r="G830" t="s">
        <v>7080</v>
      </c>
      <c r="H830" s="3">
        <v>0</v>
      </c>
      <c r="I830" s="5">
        <v>42656</v>
      </c>
      <c r="J830" s="5" t="str">
        <f t="shared" si="24"/>
        <v>September</v>
      </c>
      <c r="K830" s="7">
        <f t="shared" si="25"/>
        <v>2016</v>
      </c>
      <c r="L830" t="s">
        <v>7249</v>
      </c>
      <c r="M830" t="s">
        <v>16</v>
      </c>
      <c r="N830">
        <v>23223</v>
      </c>
      <c r="O830">
        <v>1485</v>
      </c>
      <c r="P830" t="s">
        <v>6043</v>
      </c>
      <c r="Q830">
        <v>6</v>
      </c>
      <c r="R830">
        <v>4</v>
      </c>
      <c r="S830" t="s">
        <v>18</v>
      </c>
      <c r="U830">
        <v>6.3</v>
      </c>
      <c r="V830">
        <v>315</v>
      </c>
      <c r="W830" t="s">
        <v>76</v>
      </c>
      <c r="X830" s="5">
        <v>42658</v>
      </c>
      <c r="Y830" t="s">
        <v>130</v>
      </c>
      <c r="Z830" t="s">
        <v>205</v>
      </c>
      <c r="AA830" t="s">
        <v>42</v>
      </c>
    </row>
    <row r="831" spans="1:27" x14ac:dyDescent="0.3">
      <c r="A831">
        <v>2</v>
      </c>
      <c r="B831" t="s">
        <v>25</v>
      </c>
      <c r="C831">
        <v>1</v>
      </c>
      <c r="D831" t="s">
        <v>26</v>
      </c>
      <c r="E831" t="s">
        <v>870</v>
      </c>
      <c r="F831" t="s">
        <v>13</v>
      </c>
      <c r="G831" t="s">
        <v>7080</v>
      </c>
      <c r="H831" s="3">
        <v>0</v>
      </c>
      <c r="I831" s="5">
        <v>42656</v>
      </c>
      <c r="J831" s="5" t="str">
        <f t="shared" si="24"/>
        <v>September</v>
      </c>
      <c r="K831" s="7">
        <f t="shared" si="25"/>
        <v>2016</v>
      </c>
      <c r="L831" t="s">
        <v>7249</v>
      </c>
      <c r="M831" t="s">
        <v>16</v>
      </c>
      <c r="N831">
        <v>23223</v>
      </c>
      <c r="O831">
        <v>1253</v>
      </c>
      <c r="P831" t="s">
        <v>3102</v>
      </c>
      <c r="Q831">
        <v>17</v>
      </c>
      <c r="R831">
        <v>5</v>
      </c>
      <c r="S831" t="s">
        <v>18</v>
      </c>
      <c r="U831">
        <v>17.47</v>
      </c>
      <c r="V831">
        <v>36</v>
      </c>
      <c r="W831" t="s">
        <v>76</v>
      </c>
      <c r="X831" s="5">
        <v>42658</v>
      </c>
      <c r="Y831" t="s">
        <v>130</v>
      </c>
      <c r="Z831" t="s">
        <v>205</v>
      </c>
      <c r="AA831" t="s">
        <v>119</v>
      </c>
    </row>
    <row r="832" spans="1:27" x14ac:dyDescent="0.3">
      <c r="A832">
        <v>2</v>
      </c>
      <c r="B832" t="s">
        <v>25</v>
      </c>
      <c r="C832">
        <v>1</v>
      </c>
      <c r="D832" t="s">
        <v>50</v>
      </c>
      <c r="E832" t="s">
        <v>870</v>
      </c>
      <c r="F832" t="s">
        <v>13</v>
      </c>
      <c r="G832" t="s">
        <v>7080</v>
      </c>
      <c r="H832" s="3">
        <v>0</v>
      </c>
      <c r="I832" s="5">
        <v>42656</v>
      </c>
      <c r="J832" s="5" t="str">
        <f t="shared" si="24"/>
        <v>September</v>
      </c>
      <c r="K832" s="7">
        <f t="shared" si="25"/>
        <v>2016</v>
      </c>
      <c r="L832" t="s">
        <v>7249</v>
      </c>
      <c r="M832" t="s">
        <v>16</v>
      </c>
      <c r="N832">
        <v>23223</v>
      </c>
      <c r="O832">
        <v>1403</v>
      </c>
      <c r="P832" t="s">
        <v>5076</v>
      </c>
      <c r="Q832">
        <v>4</v>
      </c>
      <c r="R832">
        <v>2</v>
      </c>
      <c r="S832" t="s">
        <v>18</v>
      </c>
      <c r="U832">
        <v>4.3600000000000003</v>
      </c>
      <c r="V832">
        <v>23</v>
      </c>
      <c r="W832" t="s">
        <v>76</v>
      </c>
      <c r="X832" s="5">
        <v>42658</v>
      </c>
      <c r="Y832" t="s">
        <v>130</v>
      </c>
      <c r="Z832" t="s">
        <v>205</v>
      </c>
      <c r="AA832" t="s">
        <v>113</v>
      </c>
    </row>
    <row r="833" spans="1:27" x14ac:dyDescent="0.3">
      <c r="A833">
        <v>6</v>
      </c>
      <c r="B833" t="s">
        <v>10</v>
      </c>
      <c r="C833">
        <v>6</v>
      </c>
      <c r="D833" t="s">
        <v>26</v>
      </c>
      <c r="E833" t="s">
        <v>171</v>
      </c>
      <c r="F833" t="s">
        <v>13</v>
      </c>
      <c r="G833" t="s">
        <v>6827</v>
      </c>
      <c r="H833" s="3">
        <v>0.2</v>
      </c>
      <c r="I833" s="5">
        <v>42678</v>
      </c>
      <c r="J833" s="5" t="str">
        <f t="shared" si="24"/>
        <v>September</v>
      </c>
      <c r="K833" s="7">
        <f t="shared" si="25"/>
        <v>2016</v>
      </c>
      <c r="L833" t="s">
        <v>7531</v>
      </c>
      <c r="M833" t="s">
        <v>102</v>
      </c>
      <c r="N833">
        <v>10011</v>
      </c>
      <c r="O833">
        <v>46</v>
      </c>
      <c r="P833" t="s">
        <v>8239</v>
      </c>
      <c r="Q833">
        <v>19</v>
      </c>
      <c r="R833">
        <v>4</v>
      </c>
      <c r="S833" t="s">
        <v>104</v>
      </c>
      <c r="U833">
        <v>18.87</v>
      </c>
      <c r="V833">
        <v>52</v>
      </c>
      <c r="W833" t="s">
        <v>76</v>
      </c>
      <c r="X833" s="5">
        <v>42684</v>
      </c>
      <c r="Y833" t="s">
        <v>39</v>
      </c>
      <c r="Z833" t="s">
        <v>175</v>
      </c>
      <c r="AA833" t="s">
        <v>54</v>
      </c>
    </row>
    <row r="834" spans="1:27" x14ac:dyDescent="0.3">
      <c r="A834">
        <v>1</v>
      </c>
      <c r="B834" t="s">
        <v>10</v>
      </c>
      <c r="C834">
        <v>1</v>
      </c>
      <c r="D834" t="s">
        <v>11</v>
      </c>
      <c r="E834" t="s">
        <v>572</v>
      </c>
      <c r="F834" t="s">
        <v>13</v>
      </c>
      <c r="G834" t="s">
        <v>6883</v>
      </c>
      <c r="H834" s="3">
        <v>0.2</v>
      </c>
      <c r="I834" s="5">
        <v>42639</v>
      </c>
      <c r="J834" s="5" t="str">
        <f t="shared" ref="J834:J897" si="26">TEXT($I$2,"mmmm")</f>
        <v>September</v>
      </c>
      <c r="K834" s="7">
        <f t="shared" si="25"/>
        <v>2016</v>
      </c>
      <c r="L834" t="s">
        <v>6884</v>
      </c>
      <c r="M834" t="s">
        <v>30</v>
      </c>
      <c r="N834">
        <v>92105</v>
      </c>
      <c r="O834">
        <v>833</v>
      </c>
      <c r="P834" t="s">
        <v>23</v>
      </c>
      <c r="Q834">
        <v>73</v>
      </c>
      <c r="R834">
        <v>3</v>
      </c>
      <c r="S834" t="s">
        <v>32</v>
      </c>
      <c r="U834">
        <v>73.19</v>
      </c>
      <c r="V834">
        <v>586</v>
      </c>
      <c r="W834" t="s">
        <v>76</v>
      </c>
      <c r="X834" s="5">
        <v>42640</v>
      </c>
      <c r="Y834" t="s">
        <v>130</v>
      </c>
      <c r="Z834" t="s">
        <v>34</v>
      </c>
      <c r="AA834" t="s">
        <v>24</v>
      </c>
    </row>
    <row r="835" spans="1:27" x14ac:dyDescent="0.3">
      <c r="A835">
        <v>1</v>
      </c>
      <c r="B835" t="s">
        <v>10</v>
      </c>
      <c r="C835">
        <v>1</v>
      </c>
      <c r="D835" t="s">
        <v>26</v>
      </c>
      <c r="E835" t="s">
        <v>572</v>
      </c>
      <c r="F835" t="s">
        <v>13</v>
      </c>
      <c r="G835" t="s">
        <v>6883</v>
      </c>
      <c r="H835" s="3">
        <v>0</v>
      </c>
      <c r="I835" s="5">
        <v>42639</v>
      </c>
      <c r="J835" s="5" t="str">
        <f t="shared" si="26"/>
        <v>September</v>
      </c>
      <c r="K835" s="7">
        <f t="shared" ref="K835:K898" si="27">YEAR(I835)</f>
        <v>2016</v>
      </c>
      <c r="L835" t="s">
        <v>6884</v>
      </c>
      <c r="M835" t="s">
        <v>30</v>
      </c>
      <c r="N835">
        <v>92105</v>
      </c>
      <c r="O835">
        <v>1821</v>
      </c>
      <c r="P835" t="s">
        <v>2861</v>
      </c>
      <c r="Q835">
        <v>9</v>
      </c>
      <c r="R835">
        <v>3</v>
      </c>
      <c r="S835" t="s">
        <v>32</v>
      </c>
      <c r="U835">
        <v>9.33</v>
      </c>
      <c r="V835">
        <v>19</v>
      </c>
      <c r="W835" t="s">
        <v>76</v>
      </c>
      <c r="X835" s="5">
        <v>42640</v>
      </c>
      <c r="Y835" t="s">
        <v>130</v>
      </c>
      <c r="Z835" t="s">
        <v>34</v>
      </c>
      <c r="AA835" t="s">
        <v>64</v>
      </c>
    </row>
    <row r="836" spans="1:27" x14ac:dyDescent="0.3">
      <c r="A836">
        <v>4</v>
      </c>
      <c r="B836" t="s">
        <v>43</v>
      </c>
      <c r="C836">
        <v>6</v>
      </c>
      <c r="D836" t="s">
        <v>50</v>
      </c>
      <c r="E836" t="s">
        <v>88</v>
      </c>
      <c r="F836" t="s">
        <v>13</v>
      </c>
      <c r="G836" t="s">
        <v>278</v>
      </c>
      <c r="H836" s="3">
        <v>0</v>
      </c>
      <c r="I836" s="5">
        <v>42621</v>
      </c>
      <c r="J836" s="5" t="str">
        <f t="shared" si="26"/>
        <v>September</v>
      </c>
      <c r="K836" s="7">
        <f t="shared" si="27"/>
        <v>2016</v>
      </c>
      <c r="L836" t="s">
        <v>1399</v>
      </c>
      <c r="M836" t="s">
        <v>30</v>
      </c>
      <c r="N836">
        <v>94110</v>
      </c>
      <c r="O836">
        <v>1034</v>
      </c>
      <c r="P836" t="s">
        <v>1400</v>
      </c>
      <c r="Q836">
        <v>8</v>
      </c>
      <c r="R836">
        <v>2</v>
      </c>
      <c r="S836" t="s">
        <v>32</v>
      </c>
      <c r="U836">
        <v>8.5</v>
      </c>
      <c r="V836">
        <v>50</v>
      </c>
      <c r="W836" t="s">
        <v>19</v>
      </c>
      <c r="X836" s="5">
        <v>42625</v>
      </c>
      <c r="Y836" t="s">
        <v>39</v>
      </c>
      <c r="Z836" t="s">
        <v>34</v>
      </c>
      <c r="AA836" t="s">
        <v>113</v>
      </c>
    </row>
    <row r="837" spans="1:27" x14ac:dyDescent="0.3">
      <c r="A837">
        <v>2</v>
      </c>
      <c r="B837" t="s">
        <v>43</v>
      </c>
      <c r="C837">
        <v>3</v>
      </c>
      <c r="D837" t="s">
        <v>26</v>
      </c>
      <c r="E837" t="s">
        <v>1456</v>
      </c>
      <c r="F837" t="s">
        <v>13</v>
      </c>
      <c r="G837" t="s">
        <v>466</v>
      </c>
      <c r="H837" s="3">
        <v>0</v>
      </c>
      <c r="I837" s="5">
        <v>42649</v>
      </c>
      <c r="J837" s="5" t="str">
        <f t="shared" si="26"/>
        <v>September</v>
      </c>
      <c r="K837" s="7">
        <f t="shared" si="27"/>
        <v>2016</v>
      </c>
      <c r="L837" t="s">
        <v>6013</v>
      </c>
      <c r="M837" t="s">
        <v>73</v>
      </c>
      <c r="N837">
        <v>68104</v>
      </c>
      <c r="O837">
        <v>720</v>
      </c>
      <c r="P837" t="s">
        <v>5909</v>
      </c>
      <c r="Q837">
        <v>8</v>
      </c>
      <c r="R837">
        <v>2</v>
      </c>
      <c r="S837" t="s">
        <v>75</v>
      </c>
      <c r="U837">
        <v>7.68</v>
      </c>
      <c r="V837">
        <v>15</v>
      </c>
      <c r="W837" t="s">
        <v>33</v>
      </c>
      <c r="X837" s="5">
        <v>42651</v>
      </c>
      <c r="Y837" t="s">
        <v>20</v>
      </c>
      <c r="Z837" t="s">
        <v>98</v>
      </c>
      <c r="AA837" t="s">
        <v>54</v>
      </c>
    </row>
    <row r="838" spans="1:27" x14ac:dyDescent="0.3">
      <c r="A838">
        <v>2</v>
      </c>
      <c r="B838" t="s">
        <v>43</v>
      </c>
      <c r="C838">
        <v>3</v>
      </c>
      <c r="D838" t="s">
        <v>11</v>
      </c>
      <c r="E838" t="s">
        <v>2009</v>
      </c>
      <c r="F838" t="s">
        <v>13</v>
      </c>
      <c r="G838" t="s">
        <v>2010</v>
      </c>
      <c r="H838" s="3">
        <v>0</v>
      </c>
      <c r="I838" s="5">
        <v>42530</v>
      </c>
      <c r="J838" s="5" t="str">
        <f t="shared" si="26"/>
        <v>September</v>
      </c>
      <c r="K838" s="7">
        <f t="shared" si="27"/>
        <v>2016</v>
      </c>
      <c r="L838" t="s">
        <v>2011</v>
      </c>
      <c r="M838" t="s">
        <v>16</v>
      </c>
      <c r="N838">
        <v>22801</v>
      </c>
      <c r="O838">
        <v>311</v>
      </c>
      <c r="P838" t="s">
        <v>332</v>
      </c>
      <c r="Q838">
        <v>245</v>
      </c>
      <c r="R838">
        <v>7</v>
      </c>
      <c r="S838" t="s">
        <v>18</v>
      </c>
      <c r="U838">
        <v>245.02</v>
      </c>
      <c r="V838">
        <v>1441</v>
      </c>
      <c r="W838" t="s">
        <v>19</v>
      </c>
      <c r="X838" s="5">
        <v>42532</v>
      </c>
      <c r="Y838" t="s">
        <v>20</v>
      </c>
      <c r="Z838" t="s">
        <v>205</v>
      </c>
      <c r="AA838" t="s">
        <v>41</v>
      </c>
    </row>
    <row r="839" spans="1:27" x14ac:dyDescent="0.3">
      <c r="A839">
        <v>4</v>
      </c>
      <c r="B839" t="s">
        <v>43</v>
      </c>
      <c r="C839">
        <v>6</v>
      </c>
      <c r="D839" t="s">
        <v>26</v>
      </c>
      <c r="E839" t="s">
        <v>65</v>
      </c>
      <c r="F839" t="s">
        <v>13</v>
      </c>
      <c r="G839" t="s">
        <v>5766</v>
      </c>
      <c r="H839" s="3">
        <v>0</v>
      </c>
      <c r="I839" s="5">
        <v>42632</v>
      </c>
      <c r="J839" s="5" t="str">
        <f t="shared" si="26"/>
        <v>September</v>
      </c>
      <c r="K839" s="7">
        <f t="shared" si="27"/>
        <v>2016</v>
      </c>
      <c r="L839" t="s">
        <v>6616</v>
      </c>
      <c r="M839" t="s">
        <v>30</v>
      </c>
      <c r="N839">
        <v>98115</v>
      </c>
      <c r="O839">
        <v>502</v>
      </c>
      <c r="P839" t="s">
        <v>975</v>
      </c>
      <c r="Q839">
        <v>25</v>
      </c>
      <c r="R839">
        <v>6</v>
      </c>
      <c r="S839" t="s">
        <v>32</v>
      </c>
      <c r="U839">
        <v>24.98</v>
      </c>
      <c r="V839">
        <v>93</v>
      </c>
      <c r="W839" t="s">
        <v>33</v>
      </c>
      <c r="X839" s="5">
        <v>42636</v>
      </c>
      <c r="Y839" t="s">
        <v>39</v>
      </c>
      <c r="Z839" t="s">
        <v>69</v>
      </c>
      <c r="AA839" t="s">
        <v>42</v>
      </c>
    </row>
    <row r="840" spans="1:27" x14ac:dyDescent="0.3">
      <c r="A840">
        <v>5</v>
      </c>
      <c r="B840" t="s">
        <v>43</v>
      </c>
      <c r="C840">
        <v>6</v>
      </c>
      <c r="D840" t="s">
        <v>26</v>
      </c>
      <c r="E840" t="s">
        <v>498</v>
      </c>
      <c r="F840" t="s">
        <v>13</v>
      </c>
      <c r="G840" t="s">
        <v>981</v>
      </c>
      <c r="H840" s="3">
        <v>0.2</v>
      </c>
      <c r="I840" s="5">
        <v>42650</v>
      </c>
      <c r="J840" s="5" t="str">
        <f t="shared" si="26"/>
        <v>September</v>
      </c>
      <c r="K840" s="7">
        <f t="shared" si="27"/>
        <v>2016</v>
      </c>
      <c r="L840" t="s">
        <v>6288</v>
      </c>
      <c r="M840" t="s">
        <v>73</v>
      </c>
      <c r="N840">
        <v>75217</v>
      </c>
      <c r="O840">
        <v>652</v>
      </c>
      <c r="P840" t="s">
        <v>577</v>
      </c>
      <c r="Q840">
        <v>11</v>
      </c>
      <c r="R840">
        <v>10</v>
      </c>
      <c r="S840" t="s">
        <v>75</v>
      </c>
      <c r="U840">
        <v>10.74</v>
      </c>
      <c r="V840">
        <v>107</v>
      </c>
      <c r="W840" t="s">
        <v>33</v>
      </c>
      <c r="X840" s="5">
        <v>42655</v>
      </c>
      <c r="Y840" t="s">
        <v>39</v>
      </c>
      <c r="Z840" t="s">
        <v>77</v>
      </c>
      <c r="AA840" t="s">
        <v>42</v>
      </c>
    </row>
    <row r="841" spans="1:27" x14ac:dyDescent="0.3">
      <c r="A841">
        <v>5</v>
      </c>
      <c r="B841" t="s">
        <v>43</v>
      </c>
      <c r="C841">
        <v>6</v>
      </c>
      <c r="D841" t="s">
        <v>50</v>
      </c>
      <c r="E841" t="s">
        <v>305</v>
      </c>
      <c r="F841" t="s">
        <v>13</v>
      </c>
      <c r="G841" t="s">
        <v>5304</v>
      </c>
      <c r="H841" s="3">
        <v>0.2</v>
      </c>
      <c r="I841" s="5">
        <v>42706</v>
      </c>
      <c r="J841" s="5" t="str">
        <f t="shared" si="26"/>
        <v>September</v>
      </c>
      <c r="K841" s="7">
        <f t="shared" si="27"/>
        <v>2016</v>
      </c>
      <c r="L841" t="s">
        <v>6770</v>
      </c>
      <c r="M841" t="s">
        <v>102</v>
      </c>
      <c r="N841">
        <v>43229</v>
      </c>
      <c r="O841">
        <v>915</v>
      </c>
      <c r="P841" t="s">
        <v>1237</v>
      </c>
      <c r="Q841">
        <v>30</v>
      </c>
      <c r="R841">
        <v>5</v>
      </c>
      <c r="S841" t="s">
        <v>104</v>
      </c>
      <c r="U841">
        <v>29.95</v>
      </c>
      <c r="V841">
        <v>120</v>
      </c>
      <c r="W841" t="s">
        <v>33</v>
      </c>
      <c r="X841" s="5">
        <v>42711</v>
      </c>
      <c r="Y841" t="s">
        <v>39</v>
      </c>
      <c r="Z841" t="s">
        <v>309</v>
      </c>
      <c r="AA841" t="s">
        <v>113</v>
      </c>
    </row>
    <row r="842" spans="1:27" x14ac:dyDescent="0.3">
      <c r="A842">
        <v>2</v>
      </c>
      <c r="B842" t="s">
        <v>25</v>
      </c>
      <c r="C842">
        <v>1</v>
      </c>
      <c r="D842" t="s">
        <v>26</v>
      </c>
      <c r="E842" t="s">
        <v>572</v>
      </c>
      <c r="F842" t="s">
        <v>13</v>
      </c>
      <c r="G842" t="s">
        <v>1583</v>
      </c>
      <c r="H842" s="3">
        <v>0</v>
      </c>
      <c r="I842" s="5">
        <v>42728</v>
      </c>
      <c r="J842" s="5" t="str">
        <f t="shared" si="26"/>
        <v>September</v>
      </c>
      <c r="K842" s="7">
        <f t="shared" si="27"/>
        <v>2016</v>
      </c>
      <c r="L842" t="s">
        <v>3075</v>
      </c>
      <c r="M842" t="s">
        <v>30</v>
      </c>
      <c r="N842">
        <v>92037</v>
      </c>
      <c r="O842">
        <v>290</v>
      </c>
      <c r="P842" t="s">
        <v>3076</v>
      </c>
      <c r="Q842">
        <v>4</v>
      </c>
      <c r="R842">
        <v>1</v>
      </c>
      <c r="S842" t="s">
        <v>32</v>
      </c>
      <c r="U842">
        <v>3.63</v>
      </c>
      <c r="V842">
        <v>14</v>
      </c>
      <c r="W842" t="s">
        <v>19</v>
      </c>
      <c r="X842" s="5">
        <v>42730</v>
      </c>
      <c r="Y842" t="s">
        <v>130</v>
      </c>
      <c r="Z842" t="s">
        <v>34</v>
      </c>
      <c r="AA842" t="s">
        <v>56</v>
      </c>
    </row>
    <row r="843" spans="1:27" x14ac:dyDescent="0.3">
      <c r="A843">
        <v>3</v>
      </c>
      <c r="B843" t="s">
        <v>25</v>
      </c>
      <c r="C843">
        <v>1</v>
      </c>
      <c r="D843" t="s">
        <v>26</v>
      </c>
      <c r="E843" t="s">
        <v>99</v>
      </c>
      <c r="F843" t="s">
        <v>13</v>
      </c>
      <c r="G843" t="s">
        <v>1655</v>
      </c>
      <c r="H843" s="3">
        <v>0.2</v>
      </c>
      <c r="I843" s="5">
        <v>42626</v>
      </c>
      <c r="J843" s="5" t="str">
        <f t="shared" si="26"/>
        <v>September</v>
      </c>
      <c r="K843" s="7">
        <f t="shared" si="27"/>
        <v>2016</v>
      </c>
      <c r="L843" t="s">
        <v>2957</v>
      </c>
      <c r="M843" t="s">
        <v>102</v>
      </c>
      <c r="N843">
        <v>19143</v>
      </c>
      <c r="O843">
        <v>1784</v>
      </c>
      <c r="P843" t="s">
        <v>2958</v>
      </c>
      <c r="Q843">
        <v>5</v>
      </c>
      <c r="R843">
        <v>3</v>
      </c>
      <c r="S843" t="s">
        <v>104</v>
      </c>
      <c r="U843">
        <v>5.44</v>
      </c>
      <c r="V843">
        <v>16</v>
      </c>
      <c r="W843" t="s">
        <v>19</v>
      </c>
      <c r="X843" s="5">
        <v>42629</v>
      </c>
      <c r="Y843" t="s">
        <v>130</v>
      </c>
      <c r="Z843" t="s">
        <v>105</v>
      </c>
      <c r="AA843" t="s">
        <v>64</v>
      </c>
    </row>
    <row r="844" spans="1:27" x14ac:dyDescent="0.3">
      <c r="A844">
        <v>3</v>
      </c>
      <c r="B844" t="s">
        <v>25</v>
      </c>
      <c r="C844">
        <v>1</v>
      </c>
      <c r="D844" t="s">
        <v>50</v>
      </c>
      <c r="E844" t="s">
        <v>99</v>
      </c>
      <c r="F844" t="s">
        <v>13</v>
      </c>
      <c r="G844" t="s">
        <v>1655</v>
      </c>
      <c r="H844" s="3">
        <v>0.2</v>
      </c>
      <c r="I844" s="5">
        <v>42626</v>
      </c>
      <c r="J844" s="5" t="str">
        <f t="shared" si="26"/>
        <v>September</v>
      </c>
      <c r="K844" s="7">
        <f t="shared" si="27"/>
        <v>2016</v>
      </c>
      <c r="L844" t="s">
        <v>2957</v>
      </c>
      <c r="M844" t="s">
        <v>102</v>
      </c>
      <c r="N844">
        <v>19143</v>
      </c>
      <c r="O844">
        <v>890</v>
      </c>
      <c r="P844" t="s">
        <v>4754</v>
      </c>
      <c r="Q844">
        <v>54</v>
      </c>
      <c r="R844">
        <v>5</v>
      </c>
      <c r="S844" t="s">
        <v>104</v>
      </c>
      <c r="U844">
        <v>53.55</v>
      </c>
      <c r="V844">
        <v>252</v>
      </c>
      <c r="W844" t="s">
        <v>19</v>
      </c>
      <c r="X844" s="5">
        <v>42629</v>
      </c>
      <c r="Y844" t="s">
        <v>130</v>
      </c>
      <c r="Z844" t="s">
        <v>105</v>
      </c>
      <c r="AA844" t="s">
        <v>113</v>
      </c>
    </row>
    <row r="845" spans="1:27" x14ac:dyDescent="0.3">
      <c r="A845">
        <v>5</v>
      </c>
      <c r="B845" t="s">
        <v>43</v>
      </c>
      <c r="C845">
        <v>6</v>
      </c>
      <c r="D845" t="s">
        <v>50</v>
      </c>
      <c r="E845" t="s">
        <v>5063</v>
      </c>
      <c r="F845" t="s">
        <v>13</v>
      </c>
      <c r="G845" t="s">
        <v>536</v>
      </c>
      <c r="H845" s="3">
        <v>0</v>
      </c>
      <c r="I845" s="5">
        <v>42488</v>
      </c>
      <c r="J845" s="5" t="str">
        <f t="shared" si="26"/>
        <v>September</v>
      </c>
      <c r="K845" s="7">
        <f t="shared" si="27"/>
        <v>2016</v>
      </c>
      <c r="L845" t="s">
        <v>6754</v>
      </c>
      <c r="M845" t="s">
        <v>102</v>
      </c>
      <c r="N845">
        <v>14701</v>
      </c>
      <c r="O845">
        <v>1011</v>
      </c>
      <c r="P845" t="s">
        <v>5000</v>
      </c>
      <c r="Q845">
        <v>58</v>
      </c>
      <c r="R845">
        <v>2</v>
      </c>
      <c r="S845" t="s">
        <v>104</v>
      </c>
      <c r="U845">
        <v>57.59</v>
      </c>
      <c r="V845">
        <v>160</v>
      </c>
      <c r="W845" t="s">
        <v>33</v>
      </c>
      <c r="X845" s="5">
        <v>42493</v>
      </c>
      <c r="Y845" t="s">
        <v>39</v>
      </c>
      <c r="Z845" t="s">
        <v>175</v>
      </c>
      <c r="AA845" t="s">
        <v>113</v>
      </c>
    </row>
    <row r="846" spans="1:27" x14ac:dyDescent="0.3">
      <c r="A846">
        <v>2</v>
      </c>
      <c r="B846" t="s">
        <v>43</v>
      </c>
      <c r="C846">
        <v>3</v>
      </c>
      <c r="D846" t="s">
        <v>11</v>
      </c>
      <c r="E846" t="s">
        <v>27</v>
      </c>
      <c r="F846" t="s">
        <v>13</v>
      </c>
      <c r="G846" t="s">
        <v>5449</v>
      </c>
      <c r="H846" s="3">
        <v>0</v>
      </c>
      <c r="I846" s="5">
        <v>42601</v>
      </c>
      <c r="J846" s="5" t="str">
        <f t="shared" si="26"/>
        <v>September</v>
      </c>
      <c r="K846" s="7">
        <f t="shared" si="27"/>
        <v>2016</v>
      </c>
      <c r="L846" t="s">
        <v>5450</v>
      </c>
      <c r="M846" t="s">
        <v>30</v>
      </c>
      <c r="N846">
        <v>90045</v>
      </c>
      <c r="O846">
        <v>506</v>
      </c>
      <c r="P846" t="s">
        <v>1108</v>
      </c>
      <c r="Q846">
        <v>26</v>
      </c>
      <c r="R846">
        <v>7</v>
      </c>
      <c r="S846" t="s">
        <v>32</v>
      </c>
      <c r="U846">
        <v>26.03</v>
      </c>
      <c r="V846">
        <v>289</v>
      </c>
      <c r="W846" t="s">
        <v>33</v>
      </c>
      <c r="X846" s="5">
        <v>42603</v>
      </c>
      <c r="Y846" t="s">
        <v>20</v>
      </c>
      <c r="Z846" t="s">
        <v>34</v>
      </c>
      <c r="AA846" t="s">
        <v>47</v>
      </c>
    </row>
    <row r="847" spans="1:27" x14ac:dyDescent="0.3">
      <c r="A847">
        <v>2</v>
      </c>
      <c r="B847" t="s">
        <v>43</v>
      </c>
      <c r="C847">
        <v>3</v>
      </c>
      <c r="D847" t="s">
        <v>26</v>
      </c>
      <c r="E847" t="s">
        <v>27</v>
      </c>
      <c r="F847" t="s">
        <v>13</v>
      </c>
      <c r="G847" t="s">
        <v>5449</v>
      </c>
      <c r="H847" s="3">
        <v>0.2</v>
      </c>
      <c r="I847" s="5">
        <v>42601</v>
      </c>
      <c r="J847" s="5" t="str">
        <f t="shared" si="26"/>
        <v>September</v>
      </c>
      <c r="K847" s="7">
        <f t="shared" si="27"/>
        <v>2016</v>
      </c>
      <c r="L847" t="s">
        <v>5450</v>
      </c>
      <c r="M847" t="s">
        <v>30</v>
      </c>
      <c r="N847">
        <v>90045</v>
      </c>
      <c r="O847">
        <v>1426</v>
      </c>
      <c r="P847" t="s">
        <v>3716</v>
      </c>
      <c r="Q847">
        <v>23</v>
      </c>
      <c r="R847">
        <v>2</v>
      </c>
      <c r="S847" t="s">
        <v>32</v>
      </c>
      <c r="U847">
        <v>22.57</v>
      </c>
      <c r="V847">
        <v>69</v>
      </c>
      <c r="W847" t="s">
        <v>33</v>
      </c>
      <c r="X847" s="5">
        <v>42603</v>
      </c>
      <c r="Y847" t="s">
        <v>20</v>
      </c>
      <c r="Z847" t="s">
        <v>34</v>
      </c>
      <c r="AA847" t="s">
        <v>54</v>
      </c>
    </row>
    <row r="848" spans="1:27" x14ac:dyDescent="0.3">
      <c r="A848">
        <v>5</v>
      </c>
      <c r="B848" t="s">
        <v>43</v>
      </c>
      <c r="C848">
        <v>6</v>
      </c>
      <c r="D848" t="s">
        <v>11</v>
      </c>
      <c r="E848" t="s">
        <v>535</v>
      </c>
      <c r="F848" t="s">
        <v>13</v>
      </c>
      <c r="G848" t="s">
        <v>1743</v>
      </c>
      <c r="H848" s="3">
        <v>0</v>
      </c>
      <c r="I848" s="5">
        <v>42464</v>
      </c>
      <c r="J848" s="5" t="str">
        <f t="shared" si="26"/>
        <v>September</v>
      </c>
      <c r="K848" s="7">
        <f t="shared" si="27"/>
        <v>2016</v>
      </c>
      <c r="L848" t="s">
        <v>2121</v>
      </c>
      <c r="M848" t="s">
        <v>73</v>
      </c>
      <c r="N848">
        <v>48205</v>
      </c>
      <c r="O848">
        <v>107</v>
      </c>
      <c r="P848" t="s">
        <v>1138</v>
      </c>
      <c r="Q848">
        <v>2</v>
      </c>
      <c r="R848">
        <v>1</v>
      </c>
      <c r="S848" t="s">
        <v>75</v>
      </c>
      <c r="U848">
        <v>2.35</v>
      </c>
      <c r="V848">
        <v>5</v>
      </c>
      <c r="W848" t="s">
        <v>19</v>
      </c>
      <c r="X848" s="5">
        <v>42469</v>
      </c>
      <c r="Y848" t="s">
        <v>39</v>
      </c>
      <c r="Z848" t="s">
        <v>156</v>
      </c>
      <c r="AA848" t="s">
        <v>47</v>
      </c>
    </row>
    <row r="849" spans="1:27" x14ac:dyDescent="0.3">
      <c r="A849">
        <v>5</v>
      </c>
      <c r="B849" t="s">
        <v>43</v>
      </c>
      <c r="C849">
        <v>6</v>
      </c>
      <c r="D849" t="s">
        <v>26</v>
      </c>
      <c r="E849" t="s">
        <v>535</v>
      </c>
      <c r="F849" t="s">
        <v>13</v>
      </c>
      <c r="G849" t="s">
        <v>1743</v>
      </c>
      <c r="H849" s="3">
        <v>0</v>
      </c>
      <c r="I849" s="5">
        <v>42464</v>
      </c>
      <c r="J849" s="5" t="str">
        <f t="shared" si="26"/>
        <v>September</v>
      </c>
      <c r="K849" s="7">
        <f t="shared" si="27"/>
        <v>2016</v>
      </c>
      <c r="L849" t="s">
        <v>2121</v>
      </c>
      <c r="M849" t="s">
        <v>73</v>
      </c>
      <c r="N849">
        <v>48205</v>
      </c>
      <c r="O849">
        <v>1133</v>
      </c>
      <c r="P849" t="s">
        <v>3375</v>
      </c>
      <c r="Q849">
        <v>24</v>
      </c>
      <c r="R849">
        <v>4</v>
      </c>
      <c r="S849" t="s">
        <v>75</v>
      </c>
      <c r="U849">
        <v>23.81</v>
      </c>
      <c r="V849">
        <v>79</v>
      </c>
      <c r="W849" t="s">
        <v>19</v>
      </c>
      <c r="X849" s="5">
        <v>42469</v>
      </c>
      <c r="Y849" t="s">
        <v>39</v>
      </c>
      <c r="Z849" t="s">
        <v>156</v>
      </c>
      <c r="AA849" t="s">
        <v>49</v>
      </c>
    </row>
    <row r="850" spans="1:27" x14ac:dyDescent="0.3">
      <c r="A850">
        <v>3</v>
      </c>
      <c r="B850" t="s">
        <v>25</v>
      </c>
      <c r="C850">
        <v>1</v>
      </c>
      <c r="D850" t="s">
        <v>26</v>
      </c>
      <c r="E850" t="s">
        <v>241</v>
      </c>
      <c r="F850" t="s">
        <v>13</v>
      </c>
      <c r="G850" t="s">
        <v>1974</v>
      </c>
      <c r="H850" s="3">
        <v>0</v>
      </c>
      <c r="I850" s="5">
        <v>42527</v>
      </c>
      <c r="J850" s="5" t="str">
        <f t="shared" si="26"/>
        <v>September</v>
      </c>
      <c r="K850" s="7">
        <f t="shared" si="27"/>
        <v>2016</v>
      </c>
      <c r="L850" t="s">
        <v>2866</v>
      </c>
      <c r="M850" t="s">
        <v>102</v>
      </c>
      <c r="N850">
        <v>14609</v>
      </c>
      <c r="O850">
        <v>1416</v>
      </c>
      <c r="P850" t="s">
        <v>425</v>
      </c>
      <c r="Q850">
        <v>5</v>
      </c>
      <c r="R850">
        <v>2</v>
      </c>
      <c r="S850" t="s">
        <v>104</v>
      </c>
      <c r="U850">
        <v>4.9400000000000004</v>
      </c>
      <c r="V850">
        <v>13</v>
      </c>
      <c r="W850" t="s">
        <v>19</v>
      </c>
      <c r="X850" s="5">
        <v>42530</v>
      </c>
      <c r="Y850" t="s">
        <v>130</v>
      </c>
      <c r="Z850" t="s">
        <v>175</v>
      </c>
      <c r="AA850" t="s">
        <v>49</v>
      </c>
    </row>
    <row r="851" spans="1:27" x14ac:dyDescent="0.3">
      <c r="A851">
        <v>4</v>
      </c>
      <c r="B851" t="s">
        <v>43</v>
      </c>
      <c r="C851">
        <v>6</v>
      </c>
      <c r="D851" t="s">
        <v>26</v>
      </c>
      <c r="E851" t="s">
        <v>171</v>
      </c>
      <c r="F851" t="s">
        <v>13</v>
      </c>
      <c r="G851" t="s">
        <v>1733</v>
      </c>
      <c r="H851" s="3">
        <v>0</v>
      </c>
      <c r="I851" s="5">
        <v>42562</v>
      </c>
      <c r="J851" s="5" t="str">
        <f t="shared" si="26"/>
        <v>September</v>
      </c>
      <c r="K851" s="7">
        <f t="shared" si="27"/>
        <v>2016</v>
      </c>
      <c r="L851" t="s">
        <v>4115</v>
      </c>
      <c r="M851" t="s">
        <v>102</v>
      </c>
      <c r="N851">
        <v>10011</v>
      </c>
      <c r="O851">
        <v>1671</v>
      </c>
      <c r="P851" t="s">
        <v>748</v>
      </c>
      <c r="Q851">
        <v>23</v>
      </c>
      <c r="R851">
        <v>4</v>
      </c>
      <c r="S851" t="s">
        <v>104</v>
      </c>
      <c r="U851">
        <v>23.09</v>
      </c>
      <c r="V851">
        <v>49</v>
      </c>
      <c r="W851" t="s">
        <v>19</v>
      </c>
      <c r="X851" s="5">
        <v>42566</v>
      </c>
      <c r="Y851" t="s">
        <v>39</v>
      </c>
      <c r="Z851" t="s">
        <v>175</v>
      </c>
      <c r="AA851" t="s">
        <v>64</v>
      </c>
    </row>
    <row r="852" spans="1:27" x14ac:dyDescent="0.3">
      <c r="A852">
        <v>4</v>
      </c>
      <c r="B852" t="s">
        <v>43</v>
      </c>
      <c r="C852">
        <v>6</v>
      </c>
      <c r="D852" t="s">
        <v>26</v>
      </c>
      <c r="E852" t="s">
        <v>171</v>
      </c>
      <c r="F852" t="s">
        <v>13</v>
      </c>
      <c r="G852" t="s">
        <v>1733</v>
      </c>
      <c r="H852" s="3">
        <v>0.2</v>
      </c>
      <c r="I852" s="5">
        <v>42562</v>
      </c>
      <c r="J852" s="5" t="str">
        <f t="shared" si="26"/>
        <v>September</v>
      </c>
      <c r="K852" s="7">
        <f t="shared" si="27"/>
        <v>2016</v>
      </c>
      <c r="L852" t="s">
        <v>4115</v>
      </c>
      <c r="M852" t="s">
        <v>102</v>
      </c>
      <c r="N852">
        <v>10011</v>
      </c>
      <c r="O852">
        <v>1119</v>
      </c>
      <c r="P852" t="s">
        <v>3068</v>
      </c>
      <c r="Q852">
        <v>6</v>
      </c>
      <c r="R852">
        <v>5</v>
      </c>
      <c r="S852" t="s">
        <v>104</v>
      </c>
      <c r="U852">
        <v>6.4</v>
      </c>
      <c r="V852">
        <v>18</v>
      </c>
      <c r="W852" t="s">
        <v>19</v>
      </c>
      <c r="X852" s="5">
        <v>42566</v>
      </c>
      <c r="Y852" t="s">
        <v>39</v>
      </c>
      <c r="Z852" t="s">
        <v>175</v>
      </c>
      <c r="AA852" t="s">
        <v>54</v>
      </c>
    </row>
    <row r="853" spans="1:27" x14ac:dyDescent="0.3">
      <c r="A853">
        <v>2</v>
      </c>
      <c r="B853" t="s">
        <v>25</v>
      </c>
      <c r="C853">
        <v>1</v>
      </c>
      <c r="D853" t="s">
        <v>26</v>
      </c>
      <c r="E853" t="s">
        <v>2595</v>
      </c>
      <c r="F853" t="s">
        <v>13</v>
      </c>
      <c r="G853" t="s">
        <v>995</v>
      </c>
      <c r="H853" s="3">
        <v>0</v>
      </c>
      <c r="I853" s="5">
        <v>42422</v>
      </c>
      <c r="J853" s="5" t="str">
        <f t="shared" si="26"/>
        <v>September</v>
      </c>
      <c r="K853" s="7">
        <f t="shared" si="27"/>
        <v>2016</v>
      </c>
      <c r="L853" t="s">
        <v>3106</v>
      </c>
      <c r="M853" t="s">
        <v>30</v>
      </c>
      <c r="N853">
        <v>92553</v>
      </c>
      <c r="O853">
        <v>1825</v>
      </c>
      <c r="P853" t="s">
        <v>1353</v>
      </c>
      <c r="Q853">
        <v>9</v>
      </c>
      <c r="R853">
        <v>3</v>
      </c>
      <c r="S853" t="s">
        <v>32</v>
      </c>
      <c r="U853">
        <v>9.33</v>
      </c>
      <c r="V853">
        <v>19</v>
      </c>
      <c r="W853" t="s">
        <v>19</v>
      </c>
      <c r="X853" s="5">
        <v>42424</v>
      </c>
      <c r="Y853" t="s">
        <v>130</v>
      </c>
      <c r="Z853" t="s">
        <v>34</v>
      </c>
      <c r="AA853" t="s">
        <v>64</v>
      </c>
    </row>
    <row r="854" spans="1:27" x14ac:dyDescent="0.3">
      <c r="A854">
        <v>0</v>
      </c>
      <c r="B854" t="s">
        <v>10</v>
      </c>
      <c r="C854">
        <v>0</v>
      </c>
      <c r="D854" t="s">
        <v>26</v>
      </c>
      <c r="E854" t="s">
        <v>333</v>
      </c>
      <c r="F854" t="s">
        <v>13</v>
      </c>
      <c r="G854" t="s">
        <v>2326</v>
      </c>
      <c r="H854" s="3">
        <v>0.7</v>
      </c>
      <c r="I854" s="5">
        <v>42543</v>
      </c>
      <c r="J854" s="5" t="str">
        <f t="shared" si="26"/>
        <v>September</v>
      </c>
      <c r="K854" s="7">
        <f t="shared" si="27"/>
        <v>2016</v>
      </c>
      <c r="L854" t="s">
        <v>3315</v>
      </c>
      <c r="M854" t="s">
        <v>30</v>
      </c>
      <c r="N854">
        <v>85023</v>
      </c>
      <c r="O854">
        <v>1489</v>
      </c>
      <c r="P854" t="s">
        <v>3316</v>
      </c>
      <c r="Q854">
        <v>-6</v>
      </c>
      <c r="R854">
        <v>3</v>
      </c>
      <c r="S854" t="s">
        <v>32</v>
      </c>
      <c r="U854">
        <v>-6.03</v>
      </c>
      <c r="V854">
        <v>8</v>
      </c>
      <c r="W854" t="s">
        <v>19</v>
      </c>
      <c r="X854" s="5">
        <v>42543</v>
      </c>
      <c r="Y854" t="s">
        <v>773</v>
      </c>
      <c r="Z854" t="s">
        <v>199</v>
      </c>
      <c r="AA854" t="s">
        <v>54</v>
      </c>
    </row>
    <row r="855" spans="1:27" x14ac:dyDescent="0.3">
      <c r="A855">
        <v>5</v>
      </c>
      <c r="B855" t="s">
        <v>43</v>
      </c>
      <c r="C855">
        <v>6</v>
      </c>
      <c r="D855" t="s">
        <v>26</v>
      </c>
      <c r="E855" t="s">
        <v>65</v>
      </c>
      <c r="F855" t="s">
        <v>13</v>
      </c>
      <c r="G855" t="s">
        <v>587</v>
      </c>
      <c r="H855" s="3">
        <v>0</v>
      </c>
      <c r="I855" s="5">
        <v>42459</v>
      </c>
      <c r="J855" s="5" t="str">
        <f t="shared" si="26"/>
        <v>September</v>
      </c>
      <c r="K855" s="7">
        <f t="shared" si="27"/>
        <v>2016</v>
      </c>
      <c r="L855" t="s">
        <v>6585</v>
      </c>
      <c r="M855" t="s">
        <v>30</v>
      </c>
      <c r="N855">
        <v>98105</v>
      </c>
      <c r="O855">
        <v>199</v>
      </c>
      <c r="P855" t="s">
        <v>1341</v>
      </c>
      <c r="Q855">
        <v>22</v>
      </c>
      <c r="R855">
        <v>3</v>
      </c>
      <c r="S855" t="s">
        <v>32</v>
      </c>
      <c r="U855">
        <v>22.2</v>
      </c>
      <c r="V855">
        <v>44</v>
      </c>
      <c r="W855" t="s">
        <v>33</v>
      </c>
      <c r="X855" s="5">
        <v>42464</v>
      </c>
      <c r="Y855" t="s">
        <v>39</v>
      </c>
      <c r="Z855" t="s">
        <v>69</v>
      </c>
      <c r="AA855" t="s">
        <v>35</v>
      </c>
    </row>
    <row r="856" spans="1:27" x14ac:dyDescent="0.3">
      <c r="A856">
        <v>5</v>
      </c>
      <c r="B856" t="s">
        <v>43</v>
      </c>
      <c r="C856">
        <v>6</v>
      </c>
      <c r="D856" t="s">
        <v>26</v>
      </c>
      <c r="E856" t="s">
        <v>65</v>
      </c>
      <c r="F856" t="s">
        <v>13</v>
      </c>
      <c r="G856" t="s">
        <v>587</v>
      </c>
      <c r="H856" s="3">
        <v>0</v>
      </c>
      <c r="I856" s="5">
        <v>42459</v>
      </c>
      <c r="J856" s="5" t="str">
        <f t="shared" si="26"/>
        <v>September</v>
      </c>
      <c r="K856" s="7">
        <f t="shared" si="27"/>
        <v>2016</v>
      </c>
      <c r="L856" t="s">
        <v>6585</v>
      </c>
      <c r="M856" t="s">
        <v>30</v>
      </c>
      <c r="N856">
        <v>98105</v>
      </c>
      <c r="O856">
        <v>1514</v>
      </c>
      <c r="P856" t="s">
        <v>3895</v>
      </c>
      <c r="Q856">
        <v>0</v>
      </c>
      <c r="R856">
        <v>3</v>
      </c>
      <c r="S856" t="s">
        <v>32</v>
      </c>
      <c r="U856">
        <v>0</v>
      </c>
      <c r="V856">
        <v>16</v>
      </c>
      <c r="W856" t="s">
        <v>33</v>
      </c>
      <c r="X856" s="5">
        <v>42464</v>
      </c>
      <c r="Y856" t="s">
        <v>39</v>
      </c>
      <c r="Z856" t="s">
        <v>69</v>
      </c>
      <c r="AA856" t="s">
        <v>42</v>
      </c>
    </row>
    <row r="857" spans="1:27" x14ac:dyDescent="0.3">
      <c r="A857">
        <v>4</v>
      </c>
      <c r="B857" t="s">
        <v>43</v>
      </c>
      <c r="C857">
        <v>6</v>
      </c>
      <c r="D857" t="s">
        <v>26</v>
      </c>
      <c r="E857" t="s">
        <v>386</v>
      </c>
      <c r="F857" t="s">
        <v>13</v>
      </c>
      <c r="G857" t="s">
        <v>1944</v>
      </c>
      <c r="H857" s="3">
        <v>0</v>
      </c>
      <c r="I857" s="5">
        <v>42726</v>
      </c>
      <c r="J857" s="5" t="str">
        <f t="shared" si="26"/>
        <v>September</v>
      </c>
      <c r="K857" s="7">
        <f t="shared" si="27"/>
        <v>2016</v>
      </c>
      <c r="L857" t="s">
        <v>4557</v>
      </c>
      <c r="M857" t="s">
        <v>30</v>
      </c>
      <c r="N857">
        <v>95123</v>
      </c>
      <c r="O857">
        <v>1148</v>
      </c>
      <c r="P857" t="s">
        <v>1157</v>
      </c>
      <c r="Q857">
        <v>3</v>
      </c>
      <c r="R857">
        <v>4</v>
      </c>
      <c r="S857" t="s">
        <v>32</v>
      </c>
      <c r="U857">
        <v>3.18</v>
      </c>
      <c r="V857">
        <v>12</v>
      </c>
      <c r="W857" t="s">
        <v>19</v>
      </c>
      <c r="X857" s="5">
        <v>42730</v>
      </c>
      <c r="Y857" t="s">
        <v>39</v>
      </c>
      <c r="Z857" t="s">
        <v>34</v>
      </c>
      <c r="AA857" t="s">
        <v>49</v>
      </c>
    </row>
    <row r="858" spans="1:27" x14ac:dyDescent="0.3">
      <c r="A858">
        <v>7</v>
      </c>
      <c r="B858" t="s">
        <v>25</v>
      </c>
      <c r="C858">
        <v>6</v>
      </c>
      <c r="D858" t="s">
        <v>11</v>
      </c>
      <c r="E858" t="s">
        <v>2877</v>
      </c>
      <c r="F858" t="s">
        <v>13</v>
      </c>
      <c r="G858" t="s">
        <v>7020</v>
      </c>
      <c r="H858" s="3">
        <v>0</v>
      </c>
      <c r="I858" s="5">
        <v>42735</v>
      </c>
      <c r="J858" s="5" t="str">
        <f t="shared" si="26"/>
        <v>September</v>
      </c>
      <c r="K858" s="7">
        <f t="shared" si="27"/>
        <v>2016</v>
      </c>
      <c r="L858" t="s">
        <v>7057</v>
      </c>
      <c r="M858" t="s">
        <v>102</v>
      </c>
      <c r="N858">
        <v>2908</v>
      </c>
      <c r="O858">
        <v>1436</v>
      </c>
      <c r="P858" t="s">
        <v>1767</v>
      </c>
      <c r="Q858">
        <v>79</v>
      </c>
      <c r="R858">
        <v>2</v>
      </c>
      <c r="S858" t="s">
        <v>104</v>
      </c>
      <c r="U858">
        <v>78.650000000000006</v>
      </c>
      <c r="V858">
        <v>342</v>
      </c>
      <c r="W858" t="s">
        <v>76</v>
      </c>
      <c r="X858" s="5">
        <v>42742</v>
      </c>
      <c r="Y858" t="s">
        <v>39</v>
      </c>
      <c r="Z858" t="s">
        <v>836</v>
      </c>
      <c r="AA858" t="s">
        <v>22</v>
      </c>
    </row>
    <row r="859" spans="1:27" x14ac:dyDescent="0.3">
      <c r="A859">
        <v>7</v>
      </c>
      <c r="B859" t="s">
        <v>25</v>
      </c>
      <c r="C859">
        <v>6</v>
      </c>
      <c r="D859" t="s">
        <v>11</v>
      </c>
      <c r="E859" t="s">
        <v>2877</v>
      </c>
      <c r="F859" t="s">
        <v>13</v>
      </c>
      <c r="G859" t="s">
        <v>7020</v>
      </c>
      <c r="H859" s="3">
        <v>0</v>
      </c>
      <c r="I859" s="5">
        <v>42735</v>
      </c>
      <c r="J859" s="5" t="str">
        <f t="shared" si="26"/>
        <v>September</v>
      </c>
      <c r="K859" s="7">
        <f t="shared" si="27"/>
        <v>2016</v>
      </c>
      <c r="L859" t="s">
        <v>7057</v>
      </c>
      <c r="M859" t="s">
        <v>102</v>
      </c>
      <c r="N859">
        <v>2908</v>
      </c>
      <c r="O859">
        <v>753</v>
      </c>
      <c r="P859" t="s">
        <v>8103</v>
      </c>
      <c r="Q859">
        <v>151</v>
      </c>
      <c r="R859">
        <v>6</v>
      </c>
      <c r="S859" t="s">
        <v>104</v>
      </c>
      <c r="U859">
        <v>151.47</v>
      </c>
      <c r="V859">
        <v>606</v>
      </c>
      <c r="W859" t="s">
        <v>76</v>
      </c>
      <c r="X859" s="5">
        <v>42742</v>
      </c>
      <c r="Y859" t="s">
        <v>39</v>
      </c>
      <c r="Z859" t="s">
        <v>836</v>
      </c>
      <c r="AA859" t="s">
        <v>24</v>
      </c>
    </row>
    <row r="860" spans="1:27" x14ac:dyDescent="0.3">
      <c r="A860">
        <v>7</v>
      </c>
      <c r="B860" t="s">
        <v>25</v>
      </c>
      <c r="C860">
        <v>6</v>
      </c>
      <c r="D860" t="s">
        <v>26</v>
      </c>
      <c r="E860" t="s">
        <v>2877</v>
      </c>
      <c r="F860" t="s">
        <v>13</v>
      </c>
      <c r="G860" t="s">
        <v>7020</v>
      </c>
      <c r="H860" s="3">
        <v>0</v>
      </c>
      <c r="I860" s="5">
        <v>42735</v>
      </c>
      <c r="J860" s="5" t="str">
        <f t="shared" si="26"/>
        <v>September</v>
      </c>
      <c r="K860" s="7">
        <f t="shared" si="27"/>
        <v>2016</v>
      </c>
      <c r="L860" t="s">
        <v>7057</v>
      </c>
      <c r="M860" t="s">
        <v>102</v>
      </c>
      <c r="N860">
        <v>2908</v>
      </c>
      <c r="O860">
        <v>1768</v>
      </c>
      <c r="P860" t="s">
        <v>3358</v>
      </c>
      <c r="Q860">
        <v>7</v>
      </c>
      <c r="R860">
        <v>3</v>
      </c>
      <c r="S860" t="s">
        <v>104</v>
      </c>
      <c r="U860">
        <v>7.02</v>
      </c>
      <c r="V860">
        <v>15</v>
      </c>
      <c r="W860" t="s">
        <v>76</v>
      </c>
      <c r="X860" s="5">
        <v>42742</v>
      </c>
      <c r="Y860" t="s">
        <v>39</v>
      </c>
      <c r="Z860" t="s">
        <v>836</v>
      </c>
      <c r="AA860" t="s">
        <v>64</v>
      </c>
    </row>
    <row r="861" spans="1:27" x14ac:dyDescent="0.3">
      <c r="A861">
        <v>7</v>
      </c>
      <c r="B861" t="s">
        <v>25</v>
      </c>
      <c r="C861">
        <v>6</v>
      </c>
      <c r="D861" t="s">
        <v>26</v>
      </c>
      <c r="E861" t="s">
        <v>2877</v>
      </c>
      <c r="F861" t="s">
        <v>13</v>
      </c>
      <c r="G861" t="s">
        <v>7020</v>
      </c>
      <c r="H861" s="3">
        <v>0</v>
      </c>
      <c r="I861" s="5">
        <v>42735</v>
      </c>
      <c r="J861" s="5" t="str">
        <f t="shared" si="26"/>
        <v>September</v>
      </c>
      <c r="K861" s="7">
        <f t="shared" si="27"/>
        <v>2016</v>
      </c>
      <c r="L861" t="s">
        <v>7057</v>
      </c>
      <c r="M861" t="s">
        <v>102</v>
      </c>
      <c r="N861">
        <v>2908</v>
      </c>
      <c r="O861">
        <v>1710</v>
      </c>
      <c r="P861" t="s">
        <v>2783</v>
      </c>
      <c r="Q861">
        <v>92</v>
      </c>
      <c r="R861">
        <v>4</v>
      </c>
      <c r="S861" t="s">
        <v>104</v>
      </c>
      <c r="U861">
        <v>91.95</v>
      </c>
      <c r="V861">
        <v>196</v>
      </c>
      <c r="W861" t="s">
        <v>76</v>
      </c>
      <c r="X861" s="5">
        <v>42742</v>
      </c>
      <c r="Y861" t="s">
        <v>39</v>
      </c>
      <c r="Z861" t="s">
        <v>836</v>
      </c>
      <c r="AA861" t="s">
        <v>64</v>
      </c>
    </row>
    <row r="862" spans="1:27" x14ac:dyDescent="0.3">
      <c r="A862">
        <v>7</v>
      </c>
      <c r="B862" t="s">
        <v>25</v>
      </c>
      <c r="C862">
        <v>6</v>
      </c>
      <c r="D862" t="s">
        <v>50</v>
      </c>
      <c r="E862" t="s">
        <v>2877</v>
      </c>
      <c r="F862" t="s">
        <v>13</v>
      </c>
      <c r="G862" t="s">
        <v>7020</v>
      </c>
      <c r="H862" s="3">
        <v>0</v>
      </c>
      <c r="I862" s="5">
        <v>42735</v>
      </c>
      <c r="J862" s="5" t="str">
        <f t="shared" si="26"/>
        <v>September</v>
      </c>
      <c r="K862" s="7">
        <f t="shared" si="27"/>
        <v>2016</v>
      </c>
      <c r="L862" t="s">
        <v>7057</v>
      </c>
      <c r="M862" t="s">
        <v>102</v>
      </c>
      <c r="N862">
        <v>2908</v>
      </c>
      <c r="O862">
        <v>1283</v>
      </c>
      <c r="P862" t="s">
        <v>4755</v>
      </c>
      <c r="Q862">
        <v>743</v>
      </c>
      <c r="R862">
        <v>4</v>
      </c>
      <c r="S862" t="s">
        <v>104</v>
      </c>
      <c r="U862">
        <v>742.63</v>
      </c>
      <c r="V862">
        <v>1688</v>
      </c>
      <c r="W862" t="s">
        <v>76</v>
      </c>
      <c r="X862" s="5">
        <v>42742</v>
      </c>
      <c r="Y862" t="s">
        <v>39</v>
      </c>
      <c r="Z862" t="s">
        <v>836</v>
      </c>
      <c r="AA862" t="s">
        <v>113</v>
      </c>
    </row>
    <row r="863" spans="1:27" x14ac:dyDescent="0.3">
      <c r="A863">
        <v>5</v>
      </c>
      <c r="B863" t="s">
        <v>43</v>
      </c>
      <c r="C863">
        <v>6</v>
      </c>
      <c r="D863" t="s">
        <v>50</v>
      </c>
      <c r="E863" t="s">
        <v>672</v>
      </c>
      <c r="F863" t="s">
        <v>13</v>
      </c>
      <c r="G863" t="s">
        <v>1276</v>
      </c>
      <c r="H863" s="3">
        <v>0</v>
      </c>
      <c r="I863" s="5">
        <v>42679</v>
      </c>
      <c r="J863" s="5" t="str">
        <f t="shared" si="26"/>
        <v>September</v>
      </c>
      <c r="K863" s="7">
        <f t="shared" si="27"/>
        <v>2016</v>
      </c>
      <c r="L863" t="s">
        <v>7775</v>
      </c>
      <c r="M863" t="s">
        <v>16</v>
      </c>
      <c r="N863">
        <v>22204</v>
      </c>
      <c r="O863">
        <v>1060</v>
      </c>
      <c r="P863" t="s">
        <v>4903</v>
      </c>
      <c r="Q863">
        <v>16</v>
      </c>
      <c r="R863">
        <v>3</v>
      </c>
      <c r="S863" t="s">
        <v>18</v>
      </c>
      <c r="U863">
        <v>16.25</v>
      </c>
      <c r="V863">
        <v>48</v>
      </c>
      <c r="W863" t="s">
        <v>76</v>
      </c>
      <c r="X863" s="5">
        <v>42684</v>
      </c>
      <c r="Y863" t="s">
        <v>39</v>
      </c>
      <c r="Z863" t="s">
        <v>205</v>
      </c>
      <c r="AA863" t="s">
        <v>113</v>
      </c>
    </row>
    <row r="864" spans="1:27" x14ac:dyDescent="0.3">
      <c r="A864">
        <v>2</v>
      </c>
      <c r="B864" t="s">
        <v>25</v>
      </c>
      <c r="C864">
        <v>1</v>
      </c>
      <c r="D864" t="s">
        <v>11</v>
      </c>
      <c r="E864" t="s">
        <v>493</v>
      </c>
      <c r="F864" t="s">
        <v>13</v>
      </c>
      <c r="G864" t="s">
        <v>494</v>
      </c>
      <c r="H864" s="3">
        <v>0.5</v>
      </c>
      <c r="I864" s="5">
        <v>42585</v>
      </c>
      <c r="J864" s="5" t="str">
        <f t="shared" si="26"/>
        <v>September</v>
      </c>
      <c r="K864" s="7">
        <f t="shared" si="27"/>
        <v>2016</v>
      </c>
      <c r="L864" t="s">
        <v>495</v>
      </c>
      <c r="M864" t="s">
        <v>30</v>
      </c>
      <c r="N864">
        <v>80219</v>
      </c>
      <c r="O864">
        <v>364</v>
      </c>
      <c r="P864" t="s">
        <v>496</v>
      </c>
      <c r="Q864">
        <v>-162</v>
      </c>
      <c r="R864">
        <v>2</v>
      </c>
      <c r="S864" t="s">
        <v>32</v>
      </c>
      <c r="T864" t="s">
        <v>92</v>
      </c>
      <c r="U864">
        <v>-161.88</v>
      </c>
      <c r="V864">
        <v>219</v>
      </c>
      <c r="W864" t="s">
        <v>19</v>
      </c>
      <c r="X864" s="5">
        <v>42587</v>
      </c>
      <c r="Y864" t="s">
        <v>130</v>
      </c>
      <c r="Z864" t="s">
        <v>285</v>
      </c>
      <c r="AA864" t="s">
        <v>41</v>
      </c>
    </row>
    <row r="865" spans="1:27" x14ac:dyDescent="0.3">
      <c r="A865">
        <v>2</v>
      </c>
      <c r="B865" t="s">
        <v>25</v>
      </c>
      <c r="C865">
        <v>1</v>
      </c>
      <c r="D865" t="s">
        <v>26</v>
      </c>
      <c r="E865" t="s">
        <v>493</v>
      </c>
      <c r="F865" t="s">
        <v>13</v>
      </c>
      <c r="G865" t="s">
        <v>494</v>
      </c>
      <c r="H865" s="3">
        <v>0.2</v>
      </c>
      <c r="I865" s="5">
        <v>42585</v>
      </c>
      <c r="J865" s="5" t="str">
        <f t="shared" si="26"/>
        <v>September</v>
      </c>
      <c r="K865" s="7">
        <f t="shared" si="27"/>
        <v>2016</v>
      </c>
      <c r="L865" t="s">
        <v>495</v>
      </c>
      <c r="M865" t="s">
        <v>30</v>
      </c>
      <c r="N865">
        <v>80219</v>
      </c>
      <c r="O865">
        <v>366</v>
      </c>
      <c r="P865" t="s">
        <v>497</v>
      </c>
      <c r="Q865">
        <v>0</v>
      </c>
      <c r="R865">
        <v>1</v>
      </c>
      <c r="S865" t="s">
        <v>32</v>
      </c>
      <c r="T865" t="s">
        <v>92</v>
      </c>
      <c r="U865">
        <v>0.28999999999999998</v>
      </c>
      <c r="V865">
        <v>3</v>
      </c>
      <c r="W865" t="s">
        <v>19</v>
      </c>
      <c r="X865" s="5">
        <v>42587</v>
      </c>
      <c r="Y865" t="s">
        <v>130</v>
      </c>
      <c r="Z865" t="s">
        <v>285</v>
      </c>
      <c r="AA865" t="s">
        <v>56</v>
      </c>
    </row>
    <row r="866" spans="1:27" x14ac:dyDescent="0.3">
      <c r="A866">
        <v>6</v>
      </c>
      <c r="B866" t="s">
        <v>10</v>
      </c>
      <c r="C866">
        <v>6</v>
      </c>
      <c r="D866" t="s">
        <v>26</v>
      </c>
      <c r="E866" t="s">
        <v>27</v>
      </c>
      <c r="F866" t="s">
        <v>13</v>
      </c>
      <c r="G866" t="s">
        <v>7080</v>
      </c>
      <c r="H866" s="3">
        <v>0</v>
      </c>
      <c r="I866" s="5">
        <v>42633</v>
      </c>
      <c r="J866" s="5" t="str">
        <f t="shared" si="26"/>
        <v>September</v>
      </c>
      <c r="K866" s="7">
        <f t="shared" si="27"/>
        <v>2016</v>
      </c>
      <c r="L866" t="s">
        <v>7652</v>
      </c>
      <c r="M866" t="s">
        <v>30</v>
      </c>
      <c r="N866">
        <v>90004</v>
      </c>
      <c r="O866">
        <v>1502</v>
      </c>
      <c r="P866" t="s">
        <v>851</v>
      </c>
      <c r="Q866">
        <v>12</v>
      </c>
      <c r="R866">
        <v>4</v>
      </c>
      <c r="S866" t="s">
        <v>32</v>
      </c>
      <c r="U866">
        <v>11.86</v>
      </c>
      <c r="V866">
        <v>44</v>
      </c>
      <c r="W866" t="s">
        <v>76</v>
      </c>
      <c r="X866" s="5">
        <v>42639</v>
      </c>
      <c r="Y866" t="s">
        <v>39</v>
      </c>
      <c r="Z866" t="s">
        <v>34</v>
      </c>
      <c r="AA866" t="s">
        <v>56</v>
      </c>
    </row>
    <row r="867" spans="1:27" x14ac:dyDescent="0.3">
      <c r="A867">
        <v>6</v>
      </c>
      <c r="B867" t="s">
        <v>10</v>
      </c>
      <c r="C867">
        <v>6</v>
      </c>
      <c r="D867" t="s">
        <v>26</v>
      </c>
      <c r="E867" t="s">
        <v>27</v>
      </c>
      <c r="F867" t="s">
        <v>13</v>
      </c>
      <c r="G867" t="s">
        <v>7080</v>
      </c>
      <c r="H867" s="3">
        <v>0.2</v>
      </c>
      <c r="I867" s="5">
        <v>42633</v>
      </c>
      <c r="J867" s="5" t="str">
        <f t="shared" si="26"/>
        <v>September</v>
      </c>
      <c r="K867" s="7">
        <f t="shared" si="27"/>
        <v>2016</v>
      </c>
      <c r="L867" t="s">
        <v>7652</v>
      </c>
      <c r="M867" t="s">
        <v>30</v>
      </c>
      <c r="N867">
        <v>90004</v>
      </c>
      <c r="O867">
        <v>900</v>
      </c>
      <c r="P867" t="s">
        <v>3279</v>
      </c>
      <c r="Q867">
        <v>7</v>
      </c>
      <c r="R867">
        <v>3</v>
      </c>
      <c r="S867" t="s">
        <v>32</v>
      </c>
      <c r="U867">
        <v>6.58</v>
      </c>
      <c r="V867">
        <v>20</v>
      </c>
      <c r="W867" t="s">
        <v>76</v>
      </c>
      <c r="X867" s="5">
        <v>42639</v>
      </c>
      <c r="Y867" t="s">
        <v>39</v>
      </c>
      <c r="Z867" t="s">
        <v>34</v>
      </c>
      <c r="AA867" t="s">
        <v>54</v>
      </c>
    </row>
    <row r="868" spans="1:27" x14ac:dyDescent="0.3">
      <c r="A868">
        <v>4</v>
      </c>
      <c r="B868" t="s">
        <v>25</v>
      </c>
      <c r="C868">
        <v>3</v>
      </c>
      <c r="D868" t="s">
        <v>50</v>
      </c>
      <c r="E868" t="s">
        <v>998</v>
      </c>
      <c r="F868" t="s">
        <v>13</v>
      </c>
      <c r="G868" t="s">
        <v>999</v>
      </c>
      <c r="H868" s="3">
        <v>0.2</v>
      </c>
      <c r="I868" s="5">
        <v>42530</v>
      </c>
      <c r="J868" s="5" t="str">
        <f t="shared" si="26"/>
        <v>September</v>
      </c>
      <c r="K868" s="7">
        <f t="shared" si="27"/>
        <v>2016</v>
      </c>
      <c r="L868" t="s">
        <v>1000</v>
      </c>
      <c r="M868" t="s">
        <v>73</v>
      </c>
      <c r="N868">
        <v>77340</v>
      </c>
      <c r="O868">
        <v>1491</v>
      </c>
      <c r="P868" t="s">
        <v>1001</v>
      </c>
      <c r="Q868">
        <v>1</v>
      </c>
      <c r="R868">
        <v>1</v>
      </c>
      <c r="S868" t="s">
        <v>75</v>
      </c>
      <c r="U868">
        <v>0.6</v>
      </c>
      <c r="V868">
        <v>8</v>
      </c>
      <c r="W868" t="s">
        <v>76</v>
      </c>
      <c r="X868" s="5">
        <v>42534</v>
      </c>
      <c r="Y868" t="s">
        <v>20</v>
      </c>
      <c r="Z868" t="s">
        <v>77</v>
      </c>
      <c r="AA868" t="s">
        <v>52</v>
      </c>
    </row>
    <row r="869" spans="1:27" x14ac:dyDescent="0.3">
      <c r="A869">
        <v>4</v>
      </c>
      <c r="B869" t="s">
        <v>25</v>
      </c>
      <c r="C869">
        <v>3</v>
      </c>
      <c r="D869" t="s">
        <v>50</v>
      </c>
      <c r="E869" t="s">
        <v>998</v>
      </c>
      <c r="F869" t="s">
        <v>13</v>
      </c>
      <c r="G869" t="s">
        <v>999</v>
      </c>
      <c r="H869" s="3">
        <v>0.2</v>
      </c>
      <c r="I869" s="5">
        <v>42530</v>
      </c>
      <c r="J869" s="5" t="str">
        <f t="shared" si="26"/>
        <v>September</v>
      </c>
      <c r="K869" s="7">
        <f t="shared" si="27"/>
        <v>2016</v>
      </c>
      <c r="L869" t="s">
        <v>1000</v>
      </c>
      <c r="M869" t="s">
        <v>73</v>
      </c>
      <c r="N869">
        <v>77340</v>
      </c>
      <c r="O869">
        <v>1020</v>
      </c>
      <c r="P869" t="s">
        <v>1002</v>
      </c>
      <c r="Q869">
        <v>10</v>
      </c>
      <c r="R869">
        <v>2</v>
      </c>
      <c r="S869" t="s">
        <v>75</v>
      </c>
      <c r="U869">
        <v>10.4</v>
      </c>
      <c r="V869">
        <v>64</v>
      </c>
      <c r="W869" t="s">
        <v>76</v>
      </c>
      <c r="X869" s="5">
        <v>42534</v>
      </c>
      <c r="Y869" t="s">
        <v>20</v>
      </c>
      <c r="Z869" t="s">
        <v>77</v>
      </c>
      <c r="AA869" t="s">
        <v>113</v>
      </c>
    </row>
    <row r="870" spans="1:27" x14ac:dyDescent="0.3">
      <c r="A870">
        <v>4</v>
      </c>
      <c r="B870" t="s">
        <v>25</v>
      </c>
      <c r="C870">
        <v>3</v>
      </c>
      <c r="D870" t="s">
        <v>26</v>
      </c>
      <c r="E870" t="s">
        <v>998</v>
      </c>
      <c r="F870" t="s">
        <v>13</v>
      </c>
      <c r="G870" t="s">
        <v>999</v>
      </c>
      <c r="H870" s="3">
        <v>0.2</v>
      </c>
      <c r="I870" s="5">
        <v>42530</v>
      </c>
      <c r="J870" s="5" t="str">
        <f t="shared" si="26"/>
        <v>September</v>
      </c>
      <c r="K870" s="7">
        <f t="shared" si="27"/>
        <v>2016</v>
      </c>
      <c r="L870" t="s">
        <v>1000</v>
      </c>
      <c r="M870" t="s">
        <v>73</v>
      </c>
      <c r="N870">
        <v>77340</v>
      </c>
      <c r="O870">
        <v>346</v>
      </c>
      <c r="P870" t="s">
        <v>933</v>
      </c>
      <c r="Q870">
        <v>6</v>
      </c>
      <c r="R870">
        <v>2</v>
      </c>
      <c r="S870" t="s">
        <v>75</v>
      </c>
      <c r="U870">
        <v>6.16</v>
      </c>
      <c r="V870">
        <v>70</v>
      </c>
      <c r="W870" t="s">
        <v>76</v>
      </c>
      <c r="X870" s="5">
        <v>42534</v>
      </c>
      <c r="Y870" t="s">
        <v>20</v>
      </c>
      <c r="Z870" t="s">
        <v>77</v>
      </c>
      <c r="AA870" t="s">
        <v>49</v>
      </c>
    </row>
    <row r="871" spans="1:27" x14ac:dyDescent="0.3">
      <c r="A871">
        <v>5</v>
      </c>
      <c r="B871" t="s">
        <v>25</v>
      </c>
      <c r="C871">
        <v>3</v>
      </c>
      <c r="D871" t="s">
        <v>26</v>
      </c>
      <c r="E871" t="s">
        <v>457</v>
      </c>
      <c r="F871" t="s">
        <v>13</v>
      </c>
      <c r="G871" t="s">
        <v>1811</v>
      </c>
      <c r="H871" s="3">
        <v>0.7</v>
      </c>
      <c r="I871" s="5">
        <v>42692</v>
      </c>
      <c r="J871" s="5" t="str">
        <f t="shared" si="26"/>
        <v>September</v>
      </c>
      <c r="K871" s="7">
        <f t="shared" si="27"/>
        <v>2016</v>
      </c>
      <c r="L871" t="s">
        <v>3530</v>
      </c>
      <c r="M871" t="s">
        <v>102</v>
      </c>
      <c r="N871">
        <v>45014</v>
      </c>
      <c r="O871">
        <v>1316</v>
      </c>
      <c r="P871" t="s">
        <v>3150</v>
      </c>
      <c r="Q871">
        <v>-9</v>
      </c>
      <c r="R871">
        <v>8</v>
      </c>
      <c r="S871" t="s">
        <v>104</v>
      </c>
      <c r="U871">
        <v>-8.66</v>
      </c>
      <c r="V871">
        <v>12</v>
      </c>
      <c r="W871" t="s">
        <v>19</v>
      </c>
      <c r="X871" s="5">
        <v>42697</v>
      </c>
      <c r="Y871" t="s">
        <v>20</v>
      </c>
      <c r="Z871" t="s">
        <v>309</v>
      </c>
      <c r="AA871" t="s">
        <v>54</v>
      </c>
    </row>
    <row r="872" spans="1:27" x14ac:dyDescent="0.3">
      <c r="A872">
        <v>5</v>
      </c>
      <c r="B872" t="s">
        <v>25</v>
      </c>
      <c r="C872">
        <v>3</v>
      </c>
      <c r="D872" t="s">
        <v>50</v>
      </c>
      <c r="E872" t="s">
        <v>457</v>
      </c>
      <c r="F872" t="s">
        <v>13</v>
      </c>
      <c r="G872" t="s">
        <v>1811</v>
      </c>
      <c r="H872" s="3">
        <v>0.4</v>
      </c>
      <c r="I872" s="5">
        <v>42692</v>
      </c>
      <c r="J872" s="5" t="str">
        <f t="shared" si="26"/>
        <v>September</v>
      </c>
      <c r="K872" s="7">
        <f t="shared" si="27"/>
        <v>2016</v>
      </c>
      <c r="L872" t="s">
        <v>3530</v>
      </c>
      <c r="M872" t="s">
        <v>102</v>
      </c>
      <c r="N872">
        <v>45014</v>
      </c>
      <c r="O872">
        <v>1290</v>
      </c>
      <c r="P872" t="s">
        <v>4895</v>
      </c>
      <c r="Q872">
        <v>-2</v>
      </c>
      <c r="R872">
        <v>2</v>
      </c>
      <c r="S872" t="s">
        <v>104</v>
      </c>
      <c r="U872">
        <v>-2.08</v>
      </c>
      <c r="V872">
        <v>10</v>
      </c>
      <c r="W872" t="s">
        <v>19</v>
      </c>
      <c r="X872" s="5">
        <v>42697</v>
      </c>
      <c r="Y872" t="s">
        <v>20</v>
      </c>
      <c r="Z872" t="s">
        <v>309</v>
      </c>
      <c r="AA872" t="s">
        <v>52</v>
      </c>
    </row>
    <row r="873" spans="1:27" x14ac:dyDescent="0.3">
      <c r="A873">
        <v>5</v>
      </c>
      <c r="B873" t="s">
        <v>43</v>
      </c>
      <c r="C873">
        <v>6</v>
      </c>
      <c r="D873" t="s">
        <v>26</v>
      </c>
      <c r="E873" t="s">
        <v>27</v>
      </c>
      <c r="F873" t="s">
        <v>13</v>
      </c>
      <c r="G873" t="s">
        <v>1081</v>
      </c>
      <c r="H873" s="3">
        <v>0</v>
      </c>
      <c r="I873" s="5">
        <v>42709</v>
      </c>
      <c r="J873" s="5" t="str">
        <f t="shared" si="26"/>
        <v>September</v>
      </c>
      <c r="K873" s="7">
        <f t="shared" si="27"/>
        <v>2016</v>
      </c>
      <c r="L873" t="s">
        <v>4526</v>
      </c>
      <c r="M873" t="s">
        <v>30</v>
      </c>
      <c r="N873">
        <v>90045</v>
      </c>
      <c r="O873">
        <v>109</v>
      </c>
      <c r="P873" t="s">
        <v>3556</v>
      </c>
      <c r="Q873">
        <v>7</v>
      </c>
      <c r="R873">
        <v>3</v>
      </c>
      <c r="S873" t="s">
        <v>32</v>
      </c>
      <c r="U873">
        <v>7.2</v>
      </c>
      <c r="V873">
        <v>15</v>
      </c>
      <c r="W873" t="s">
        <v>19</v>
      </c>
      <c r="X873" s="5">
        <v>42714</v>
      </c>
      <c r="Y873" t="s">
        <v>39</v>
      </c>
      <c r="Z873" t="s">
        <v>34</v>
      </c>
      <c r="AA873" t="s">
        <v>176</v>
      </c>
    </row>
    <row r="874" spans="1:27" x14ac:dyDescent="0.3">
      <c r="A874">
        <v>5</v>
      </c>
      <c r="B874" t="s">
        <v>43</v>
      </c>
      <c r="C874">
        <v>6</v>
      </c>
      <c r="D874" t="s">
        <v>26</v>
      </c>
      <c r="E874" t="s">
        <v>27</v>
      </c>
      <c r="F874" t="s">
        <v>13</v>
      </c>
      <c r="G874" t="s">
        <v>1081</v>
      </c>
      <c r="H874" s="3">
        <v>0</v>
      </c>
      <c r="I874" s="5">
        <v>42709</v>
      </c>
      <c r="J874" s="5" t="str">
        <f t="shared" si="26"/>
        <v>September</v>
      </c>
      <c r="K874" s="7">
        <f t="shared" si="27"/>
        <v>2016</v>
      </c>
      <c r="L874" t="s">
        <v>4526</v>
      </c>
      <c r="M874" t="s">
        <v>30</v>
      </c>
      <c r="N874">
        <v>90045</v>
      </c>
      <c r="O874">
        <v>1728</v>
      </c>
      <c r="P874" t="s">
        <v>3543</v>
      </c>
      <c r="Q874">
        <v>23</v>
      </c>
      <c r="R874">
        <v>4</v>
      </c>
      <c r="S874" t="s">
        <v>32</v>
      </c>
      <c r="U874">
        <v>23.09</v>
      </c>
      <c r="V874">
        <v>49</v>
      </c>
      <c r="W874" t="s">
        <v>19</v>
      </c>
      <c r="X874" s="5">
        <v>42714</v>
      </c>
      <c r="Y874" t="s">
        <v>39</v>
      </c>
      <c r="Z874" t="s">
        <v>34</v>
      </c>
      <c r="AA874" t="s">
        <v>64</v>
      </c>
    </row>
    <row r="875" spans="1:27" x14ac:dyDescent="0.3">
      <c r="A875">
        <v>5</v>
      </c>
      <c r="B875" t="s">
        <v>43</v>
      </c>
      <c r="C875">
        <v>6</v>
      </c>
      <c r="D875" t="s">
        <v>26</v>
      </c>
      <c r="E875" t="s">
        <v>27</v>
      </c>
      <c r="F875" t="s">
        <v>13</v>
      </c>
      <c r="G875" t="s">
        <v>1081</v>
      </c>
      <c r="H875" s="3">
        <v>0</v>
      </c>
      <c r="I875" s="5">
        <v>42709</v>
      </c>
      <c r="J875" s="5" t="str">
        <f t="shared" si="26"/>
        <v>September</v>
      </c>
      <c r="K875" s="7">
        <f t="shared" si="27"/>
        <v>2016</v>
      </c>
      <c r="L875" t="s">
        <v>4526</v>
      </c>
      <c r="M875" t="s">
        <v>30</v>
      </c>
      <c r="N875">
        <v>90045</v>
      </c>
      <c r="O875">
        <v>1304</v>
      </c>
      <c r="P875" t="s">
        <v>983</v>
      </c>
      <c r="Q875">
        <v>12</v>
      </c>
      <c r="R875">
        <v>9</v>
      </c>
      <c r="S875" t="s">
        <v>32</v>
      </c>
      <c r="U875">
        <v>11.91</v>
      </c>
      <c r="V875">
        <v>26</v>
      </c>
      <c r="W875" t="s">
        <v>19</v>
      </c>
      <c r="X875" s="5">
        <v>42714</v>
      </c>
      <c r="Y875" t="s">
        <v>39</v>
      </c>
      <c r="Z875" t="s">
        <v>34</v>
      </c>
      <c r="AA875" t="s">
        <v>49</v>
      </c>
    </row>
    <row r="876" spans="1:27" x14ac:dyDescent="0.3">
      <c r="A876">
        <v>7</v>
      </c>
      <c r="B876" t="s">
        <v>25</v>
      </c>
      <c r="C876">
        <v>6</v>
      </c>
      <c r="D876" t="s">
        <v>26</v>
      </c>
      <c r="E876" t="s">
        <v>88</v>
      </c>
      <c r="F876" t="s">
        <v>13</v>
      </c>
      <c r="G876" t="s">
        <v>102</v>
      </c>
      <c r="H876" s="3">
        <v>0</v>
      </c>
      <c r="I876" s="5">
        <v>42530</v>
      </c>
      <c r="J876" s="5" t="str">
        <f t="shared" si="26"/>
        <v>September</v>
      </c>
      <c r="K876" s="7">
        <f t="shared" si="27"/>
        <v>2016</v>
      </c>
      <c r="L876" t="s">
        <v>4465</v>
      </c>
      <c r="M876" t="s">
        <v>30</v>
      </c>
      <c r="N876">
        <v>94122</v>
      </c>
      <c r="O876">
        <v>512</v>
      </c>
      <c r="P876" t="s">
        <v>3036</v>
      </c>
      <c r="Q876">
        <v>11</v>
      </c>
      <c r="R876">
        <v>2</v>
      </c>
      <c r="S876" t="s">
        <v>32</v>
      </c>
      <c r="U876">
        <v>10.63</v>
      </c>
      <c r="V876">
        <v>23</v>
      </c>
      <c r="W876" t="s">
        <v>19</v>
      </c>
      <c r="X876" s="5">
        <v>42537</v>
      </c>
      <c r="Y876" t="s">
        <v>39</v>
      </c>
      <c r="Z876" t="s">
        <v>34</v>
      </c>
      <c r="AA876" t="s">
        <v>49</v>
      </c>
    </row>
    <row r="877" spans="1:27" x14ac:dyDescent="0.3">
      <c r="A877">
        <v>7</v>
      </c>
      <c r="B877" t="s">
        <v>25</v>
      </c>
      <c r="C877">
        <v>6</v>
      </c>
      <c r="D877" t="s">
        <v>26</v>
      </c>
      <c r="E877" t="s">
        <v>88</v>
      </c>
      <c r="F877" t="s">
        <v>13</v>
      </c>
      <c r="G877" t="s">
        <v>102</v>
      </c>
      <c r="H877" s="3">
        <v>0</v>
      </c>
      <c r="I877" s="5">
        <v>42530</v>
      </c>
      <c r="J877" s="5" t="str">
        <f t="shared" si="26"/>
        <v>September</v>
      </c>
      <c r="K877" s="7">
        <f t="shared" si="27"/>
        <v>2016</v>
      </c>
      <c r="L877" t="s">
        <v>4465</v>
      </c>
      <c r="M877" t="s">
        <v>30</v>
      </c>
      <c r="N877">
        <v>94122</v>
      </c>
      <c r="O877">
        <v>1504</v>
      </c>
      <c r="P877" t="s">
        <v>774</v>
      </c>
      <c r="Q877">
        <v>0</v>
      </c>
      <c r="R877">
        <v>2</v>
      </c>
      <c r="S877" t="s">
        <v>32</v>
      </c>
      <c r="U877">
        <v>0.15</v>
      </c>
      <c r="V877">
        <v>7</v>
      </c>
      <c r="W877" t="s">
        <v>19</v>
      </c>
      <c r="X877" s="5">
        <v>42537</v>
      </c>
      <c r="Y877" t="s">
        <v>39</v>
      </c>
      <c r="Z877" t="s">
        <v>34</v>
      </c>
      <c r="AA877" t="s">
        <v>356</v>
      </c>
    </row>
    <row r="878" spans="1:27" x14ac:dyDescent="0.3">
      <c r="A878">
        <v>4</v>
      </c>
      <c r="B878" t="s">
        <v>25</v>
      </c>
      <c r="C878">
        <v>3</v>
      </c>
      <c r="D878" t="s">
        <v>26</v>
      </c>
      <c r="E878" t="s">
        <v>498</v>
      </c>
      <c r="F878" t="s">
        <v>13</v>
      </c>
      <c r="G878" t="s">
        <v>1916</v>
      </c>
      <c r="H878" s="3">
        <v>0.2</v>
      </c>
      <c r="I878" s="5">
        <v>42508</v>
      </c>
      <c r="J878" s="5" t="str">
        <f t="shared" si="26"/>
        <v>September</v>
      </c>
      <c r="K878" s="7">
        <f t="shared" si="27"/>
        <v>2016</v>
      </c>
      <c r="L878" t="s">
        <v>3367</v>
      </c>
      <c r="M878" t="s">
        <v>73</v>
      </c>
      <c r="N878">
        <v>75220</v>
      </c>
      <c r="O878">
        <v>1745</v>
      </c>
      <c r="P878" t="s">
        <v>3368</v>
      </c>
      <c r="Q878">
        <v>1</v>
      </c>
      <c r="R878">
        <v>1</v>
      </c>
      <c r="S878" t="s">
        <v>75</v>
      </c>
      <c r="U878">
        <v>1.44</v>
      </c>
      <c r="V878">
        <v>4</v>
      </c>
      <c r="W878" t="s">
        <v>19</v>
      </c>
      <c r="X878" s="5">
        <v>42512</v>
      </c>
      <c r="Y878" t="s">
        <v>20</v>
      </c>
      <c r="Z878" t="s">
        <v>77</v>
      </c>
      <c r="AA878" t="s">
        <v>64</v>
      </c>
    </row>
    <row r="879" spans="1:27" x14ac:dyDescent="0.3">
      <c r="A879">
        <v>5</v>
      </c>
      <c r="B879" t="s">
        <v>43</v>
      </c>
      <c r="C879">
        <v>6</v>
      </c>
      <c r="D879" t="s">
        <v>11</v>
      </c>
      <c r="E879" t="s">
        <v>241</v>
      </c>
      <c r="F879" t="s">
        <v>13</v>
      </c>
      <c r="G879" t="s">
        <v>1629</v>
      </c>
      <c r="H879" s="3">
        <v>0</v>
      </c>
      <c r="I879" s="5">
        <v>42489</v>
      </c>
      <c r="J879" s="5" t="str">
        <f t="shared" si="26"/>
        <v>September</v>
      </c>
      <c r="K879" s="7">
        <f t="shared" si="27"/>
        <v>2016</v>
      </c>
      <c r="L879" t="s">
        <v>2321</v>
      </c>
      <c r="M879" t="s">
        <v>102</v>
      </c>
      <c r="N879">
        <v>14609</v>
      </c>
      <c r="O879">
        <v>486</v>
      </c>
      <c r="P879" t="s">
        <v>1514</v>
      </c>
      <c r="Q879">
        <v>6</v>
      </c>
      <c r="R879">
        <v>2</v>
      </c>
      <c r="S879" t="s">
        <v>104</v>
      </c>
      <c r="U879">
        <v>5.94</v>
      </c>
      <c r="V879">
        <v>17</v>
      </c>
      <c r="W879" t="s">
        <v>19</v>
      </c>
      <c r="X879" s="5">
        <v>42494</v>
      </c>
      <c r="Y879" t="s">
        <v>39</v>
      </c>
      <c r="Z879" t="s">
        <v>175</v>
      </c>
      <c r="AA879" t="s">
        <v>47</v>
      </c>
    </row>
    <row r="880" spans="1:27" x14ac:dyDescent="0.3">
      <c r="A880">
        <v>5</v>
      </c>
      <c r="B880" t="s">
        <v>43</v>
      </c>
      <c r="C880">
        <v>6</v>
      </c>
      <c r="D880" t="s">
        <v>26</v>
      </c>
      <c r="E880" t="s">
        <v>535</v>
      </c>
      <c r="F880" t="s">
        <v>13</v>
      </c>
      <c r="G880" t="s">
        <v>815</v>
      </c>
      <c r="H880" s="3">
        <v>0</v>
      </c>
      <c r="I880" s="5">
        <v>42399</v>
      </c>
      <c r="J880" s="5" t="str">
        <f t="shared" si="26"/>
        <v>September</v>
      </c>
      <c r="K880" s="7">
        <f t="shared" si="27"/>
        <v>2016</v>
      </c>
      <c r="L880" t="s">
        <v>3741</v>
      </c>
      <c r="M880" t="s">
        <v>73</v>
      </c>
      <c r="N880">
        <v>48234</v>
      </c>
      <c r="O880">
        <v>1770</v>
      </c>
      <c r="P880" t="s">
        <v>1208</v>
      </c>
      <c r="Q880">
        <v>5</v>
      </c>
      <c r="R880">
        <v>2</v>
      </c>
      <c r="S880" t="s">
        <v>75</v>
      </c>
      <c r="U880">
        <v>4.75</v>
      </c>
      <c r="V880">
        <v>11</v>
      </c>
      <c r="W880" t="s">
        <v>19</v>
      </c>
      <c r="X880" s="5">
        <v>42404</v>
      </c>
      <c r="Y880" t="s">
        <v>39</v>
      </c>
      <c r="Z880" t="s">
        <v>156</v>
      </c>
      <c r="AA880" t="s">
        <v>64</v>
      </c>
    </row>
    <row r="881" spans="1:27" x14ac:dyDescent="0.3">
      <c r="A881">
        <v>5</v>
      </c>
      <c r="B881" t="s">
        <v>43</v>
      </c>
      <c r="C881">
        <v>6</v>
      </c>
      <c r="D881" t="s">
        <v>26</v>
      </c>
      <c r="E881" t="s">
        <v>535</v>
      </c>
      <c r="F881" t="s">
        <v>13</v>
      </c>
      <c r="G881" t="s">
        <v>815</v>
      </c>
      <c r="H881" s="3">
        <v>0</v>
      </c>
      <c r="I881" s="5">
        <v>42399</v>
      </c>
      <c r="J881" s="5" t="str">
        <f t="shared" si="26"/>
        <v>September</v>
      </c>
      <c r="K881" s="7">
        <f t="shared" si="27"/>
        <v>2016</v>
      </c>
      <c r="L881" t="s">
        <v>3741</v>
      </c>
      <c r="M881" t="s">
        <v>73</v>
      </c>
      <c r="N881">
        <v>48234</v>
      </c>
      <c r="O881">
        <v>1484</v>
      </c>
      <c r="P881" t="s">
        <v>423</v>
      </c>
      <c r="Q881">
        <v>7</v>
      </c>
      <c r="R881">
        <v>2</v>
      </c>
      <c r="S881" t="s">
        <v>75</v>
      </c>
      <c r="U881">
        <v>6.9</v>
      </c>
      <c r="V881">
        <v>230</v>
      </c>
      <c r="W881" t="s">
        <v>19</v>
      </c>
      <c r="X881" s="5">
        <v>42404</v>
      </c>
      <c r="Y881" t="s">
        <v>39</v>
      </c>
      <c r="Z881" t="s">
        <v>156</v>
      </c>
      <c r="AA881" t="s">
        <v>42</v>
      </c>
    </row>
    <row r="882" spans="1:27" x14ac:dyDescent="0.3">
      <c r="A882">
        <v>4</v>
      </c>
      <c r="B882" t="s">
        <v>43</v>
      </c>
      <c r="C882">
        <v>6</v>
      </c>
      <c r="D882" t="s">
        <v>26</v>
      </c>
      <c r="E882" t="s">
        <v>5567</v>
      </c>
      <c r="F882" t="s">
        <v>13</v>
      </c>
      <c r="G882" t="s">
        <v>5375</v>
      </c>
      <c r="H882" s="3">
        <v>0</v>
      </c>
      <c r="I882" s="5">
        <v>42586</v>
      </c>
      <c r="J882" s="5" t="str">
        <f t="shared" si="26"/>
        <v>September</v>
      </c>
      <c r="K882" s="7">
        <f t="shared" si="27"/>
        <v>2016</v>
      </c>
      <c r="L882" t="s">
        <v>6313</v>
      </c>
      <c r="M882" t="s">
        <v>102</v>
      </c>
      <c r="N882">
        <v>4401</v>
      </c>
      <c r="O882">
        <v>611</v>
      </c>
      <c r="P882" t="s">
        <v>1095</v>
      </c>
      <c r="Q882">
        <v>28</v>
      </c>
      <c r="R882">
        <v>2</v>
      </c>
      <c r="S882" t="s">
        <v>104</v>
      </c>
      <c r="U882">
        <v>27.53</v>
      </c>
      <c r="V882">
        <v>102</v>
      </c>
      <c r="W882" t="s">
        <v>33</v>
      </c>
      <c r="X882" s="5">
        <v>42590</v>
      </c>
      <c r="Y882" t="s">
        <v>39</v>
      </c>
      <c r="Z882" t="s">
        <v>5569</v>
      </c>
      <c r="AA882" t="s">
        <v>56</v>
      </c>
    </row>
    <row r="883" spans="1:27" x14ac:dyDescent="0.3">
      <c r="A883">
        <v>4</v>
      </c>
      <c r="B883" t="s">
        <v>43</v>
      </c>
      <c r="C883">
        <v>6</v>
      </c>
      <c r="D883" t="s">
        <v>26</v>
      </c>
      <c r="E883" t="s">
        <v>5567</v>
      </c>
      <c r="F883" t="s">
        <v>13</v>
      </c>
      <c r="G883" t="s">
        <v>5375</v>
      </c>
      <c r="H883" s="3">
        <v>0</v>
      </c>
      <c r="I883" s="5">
        <v>42586</v>
      </c>
      <c r="J883" s="5" t="str">
        <f t="shared" si="26"/>
        <v>September</v>
      </c>
      <c r="K883" s="7">
        <f t="shared" si="27"/>
        <v>2016</v>
      </c>
      <c r="L883" t="s">
        <v>6313</v>
      </c>
      <c r="M883" t="s">
        <v>102</v>
      </c>
      <c r="N883">
        <v>4401</v>
      </c>
      <c r="O883">
        <v>1480</v>
      </c>
      <c r="P883" t="s">
        <v>4493</v>
      </c>
      <c r="Q883">
        <v>125</v>
      </c>
      <c r="R883">
        <v>13</v>
      </c>
      <c r="S883" t="s">
        <v>104</v>
      </c>
      <c r="U883">
        <v>124.68</v>
      </c>
      <c r="V883">
        <v>260</v>
      </c>
      <c r="W883" t="s">
        <v>33</v>
      </c>
      <c r="X883" s="5">
        <v>42590</v>
      </c>
      <c r="Y883" t="s">
        <v>39</v>
      </c>
      <c r="Z883" t="s">
        <v>5569</v>
      </c>
      <c r="AA883" t="s">
        <v>64</v>
      </c>
    </row>
    <row r="884" spans="1:27" x14ac:dyDescent="0.3">
      <c r="A884">
        <v>4</v>
      </c>
      <c r="B884" t="s">
        <v>43</v>
      </c>
      <c r="C884">
        <v>6</v>
      </c>
      <c r="D884" t="s">
        <v>50</v>
      </c>
      <c r="E884" t="s">
        <v>5567</v>
      </c>
      <c r="F884" t="s">
        <v>13</v>
      </c>
      <c r="G884" t="s">
        <v>5375</v>
      </c>
      <c r="H884" s="3">
        <v>0</v>
      </c>
      <c r="I884" s="5">
        <v>42586</v>
      </c>
      <c r="J884" s="5" t="str">
        <f t="shared" si="26"/>
        <v>September</v>
      </c>
      <c r="K884" s="7">
        <f t="shared" si="27"/>
        <v>2016</v>
      </c>
      <c r="L884" t="s">
        <v>6313</v>
      </c>
      <c r="M884" t="s">
        <v>102</v>
      </c>
      <c r="N884">
        <v>4401</v>
      </c>
      <c r="O884">
        <v>1058</v>
      </c>
      <c r="P884" t="s">
        <v>4814</v>
      </c>
      <c r="Q884">
        <v>105</v>
      </c>
      <c r="R884">
        <v>9</v>
      </c>
      <c r="S884" t="s">
        <v>104</v>
      </c>
      <c r="U884">
        <v>104.72</v>
      </c>
      <c r="V884">
        <v>255</v>
      </c>
      <c r="W884" t="s">
        <v>33</v>
      </c>
      <c r="X884" s="5">
        <v>42590</v>
      </c>
      <c r="Y884" t="s">
        <v>39</v>
      </c>
      <c r="Z884" t="s">
        <v>5569</v>
      </c>
      <c r="AA884" t="s">
        <v>113</v>
      </c>
    </row>
    <row r="885" spans="1:27" x14ac:dyDescent="0.3">
      <c r="A885">
        <v>2</v>
      </c>
      <c r="B885" t="s">
        <v>25</v>
      </c>
      <c r="C885">
        <v>1</v>
      </c>
      <c r="D885" t="s">
        <v>50</v>
      </c>
      <c r="E885" t="s">
        <v>171</v>
      </c>
      <c r="F885" t="s">
        <v>13</v>
      </c>
      <c r="G885" t="s">
        <v>1088</v>
      </c>
      <c r="H885" s="3">
        <v>0.2</v>
      </c>
      <c r="I885" s="5">
        <v>42557</v>
      </c>
      <c r="J885" s="5" t="str">
        <f t="shared" si="26"/>
        <v>September</v>
      </c>
      <c r="K885" s="7">
        <f t="shared" si="27"/>
        <v>2016</v>
      </c>
      <c r="L885" t="s">
        <v>4746</v>
      </c>
      <c r="M885" t="s">
        <v>102</v>
      </c>
      <c r="N885">
        <v>10011</v>
      </c>
      <c r="O885">
        <v>400</v>
      </c>
      <c r="P885" t="s">
        <v>4747</v>
      </c>
      <c r="Q885">
        <v>175</v>
      </c>
      <c r="R885">
        <v>1</v>
      </c>
      <c r="S885" t="s">
        <v>104</v>
      </c>
      <c r="U885">
        <v>175</v>
      </c>
      <c r="V885">
        <v>560</v>
      </c>
      <c r="W885" t="s">
        <v>19</v>
      </c>
      <c r="X885" s="5">
        <v>42559</v>
      </c>
      <c r="Y885" t="s">
        <v>130</v>
      </c>
      <c r="Z885" t="s">
        <v>175</v>
      </c>
      <c r="AA885" t="s">
        <v>727</v>
      </c>
    </row>
    <row r="886" spans="1:27" x14ac:dyDescent="0.3">
      <c r="A886">
        <v>6</v>
      </c>
      <c r="B886" t="s">
        <v>10</v>
      </c>
      <c r="C886">
        <v>6</v>
      </c>
      <c r="D886" t="s">
        <v>26</v>
      </c>
      <c r="E886" t="s">
        <v>493</v>
      </c>
      <c r="F886" t="s">
        <v>13</v>
      </c>
      <c r="G886" t="s">
        <v>793</v>
      </c>
      <c r="H886" s="3">
        <v>0.2</v>
      </c>
      <c r="I886" s="5">
        <v>42675</v>
      </c>
      <c r="J886" s="5" t="str">
        <f t="shared" si="26"/>
        <v>September</v>
      </c>
      <c r="K886" s="7">
        <f t="shared" si="27"/>
        <v>2016</v>
      </c>
      <c r="L886" t="s">
        <v>4653</v>
      </c>
      <c r="M886" t="s">
        <v>30</v>
      </c>
      <c r="N886">
        <v>80219</v>
      </c>
      <c r="O886">
        <v>1102</v>
      </c>
      <c r="P886" t="s">
        <v>4398</v>
      </c>
      <c r="Q886">
        <v>4</v>
      </c>
      <c r="R886">
        <v>3</v>
      </c>
      <c r="S886" t="s">
        <v>32</v>
      </c>
      <c r="U886">
        <v>4.32</v>
      </c>
      <c r="V886">
        <v>43</v>
      </c>
      <c r="W886" t="s">
        <v>19</v>
      </c>
      <c r="X886" s="5">
        <v>42681</v>
      </c>
      <c r="Y886" t="s">
        <v>39</v>
      </c>
      <c r="Z886" t="s">
        <v>285</v>
      </c>
      <c r="AA886" t="s">
        <v>49</v>
      </c>
    </row>
    <row r="887" spans="1:27" x14ac:dyDescent="0.3">
      <c r="A887">
        <v>6</v>
      </c>
      <c r="B887" t="s">
        <v>10</v>
      </c>
      <c r="C887">
        <v>6</v>
      </c>
      <c r="D887" t="s">
        <v>50</v>
      </c>
      <c r="E887" t="s">
        <v>493</v>
      </c>
      <c r="F887" t="s">
        <v>13</v>
      </c>
      <c r="G887" t="s">
        <v>793</v>
      </c>
      <c r="H887" s="3">
        <v>0.2</v>
      </c>
      <c r="I887" s="5">
        <v>42675</v>
      </c>
      <c r="J887" s="5" t="str">
        <f t="shared" si="26"/>
        <v>September</v>
      </c>
      <c r="K887" s="7">
        <f t="shared" si="27"/>
        <v>2016</v>
      </c>
      <c r="L887" t="s">
        <v>4653</v>
      </c>
      <c r="M887" t="s">
        <v>30</v>
      </c>
      <c r="N887">
        <v>80219</v>
      </c>
      <c r="O887">
        <v>450</v>
      </c>
      <c r="P887" t="s">
        <v>4964</v>
      </c>
      <c r="Q887">
        <v>248</v>
      </c>
      <c r="R887">
        <v>4</v>
      </c>
      <c r="S887" t="s">
        <v>32</v>
      </c>
      <c r="U887">
        <v>248</v>
      </c>
      <c r="V887">
        <v>1984</v>
      </c>
      <c r="W887" t="s">
        <v>19</v>
      </c>
      <c r="X887" s="5">
        <v>42681</v>
      </c>
      <c r="Y887" t="s">
        <v>39</v>
      </c>
      <c r="Z887" t="s">
        <v>285</v>
      </c>
      <c r="AA887" t="s">
        <v>52</v>
      </c>
    </row>
    <row r="888" spans="1:27" x14ac:dyDescent="0.3">
      <c r="A888">
        <v>5</v>
      </c>
      <c r="B888" t="s">
        <v>43</v>
      </c>
      <c r="C888">
        <v>6</v>
      </c>
      <c r="D888" t="s">
        <v>11</v>
      </c>
      <c r="E888" t="s">
        <v>237</v>
      </c>
      <c r="F888" t="s">
        <v>13</v>
      </c>
      <c r="G888" t="s">
        <v>1526</v>
      </c>
      <c r="H888" s="3">
        <v>0.2</v>
      </c>
      <c r="I888" s="5">
        <v>42724</v>
      </c>
      <c r="J888" s="5" t="str">
        <f t="shared" si="26"/>
        <v>September</v>
      </c>
      <c r="K888" s="7">
        <f t="shared" si="27"/>
        <v>2016</v>
      </c>
      <c r="L888" t="s">
        <v>2540</v>
      </c>
      <c r="M888" t="s">
        <v>16</v>
      </c>
      <c r="N888">
        <v>38401</v>
      </c>
      <c r="O888">
        <v>1372</v>
      </c>
      <c r="P888" t="s">
        <v>424</v>
      </c>
      <c r="Q888">
        <v>75</v>
      </c>
      <c r="R888">
        <v>3</v>
      </c>
      <c r="S888" t="s">
        <v>18</v>
      </c>
      <c r="U888">
        <v>74.569999999999993</v>
      </c>
      <c r="V888">
        <v>663</v>
      </c>
      <c r="W888" t="s">
        <v>19</v>
      </c>
      <c r="X888" s="5">
        <v>42729</v>
      </c>
      <c r="Y888" t="s">
        <v>39</v>
      </c>
      <c r="Z888" t="s">
        <v>214</v>
      </c>
      <c r="AA888" t="s">
        <v>24</v>
      </c>
    </row>
    <row r="889" spans="1:27" x14ac:dyDescent="0.3">
      <c r="A889">
        <v>5</v>
      </c>
      <c r="B889" t="s">
        <v>43</v>
      </c>
      <c r="C889">
        <v>6</v>
      </c>
      <c r="D889" t="s">
        <v>26</v>
      </c>
      <c r="E889" t="s">
        <v>237</v>
      </c>
      <c r="F889" t="s">
        <v>13</v>
      </c>
      <c r="G889" t="s">
        <v>1526</v>
      </c>
      <c r="H889" s="3">
        <v>0.2</v>
      </c>
      <c r="I889" s="5">
        <v>42724</v>
      </c>
      <c r="J889" s="5" t="str">
        <f t="shared" si="26"/>
        <v>September</v>
      </c>
      <c r="K889" s="7">
        <f t="shared" si="27"/>
        <v>2016</v>
      </c>
      <c r="L889" t="s">
        <v>2540</v>
      </c>
      <c r="M889" t="s">
        <v>16</v>
      </c>
      <c r="N889">
        <v>38401</v>
      </c>
      <c r="O889">
        <v>1621</v>
      </c>
      <c r="P889" t="s">
        <v>3136</v>
      </c>
      <c r="Q889">
        <v>9</v>
      </c>
      <c r="R889">
        <v>5</v>
      </c>
      <c r="S889" t="s">
        <v>18</v>
      </c>
      <c r="U889">
        <v>9.07</v>
      </c>
      <c r="V889">
        <v>26</v>
      </c>
      <c r="W889" t="s">
        <v>19</v>
      </c>
      <c r="X889" s="5">
        <v>42729</v>
      </c>
      <c r="Y889" t="s">
        <v>39</v>
      </c>
      <c r="Z889" t="s">
        <v>214</v>
      </c>
      <c r="AA889" t="s">
        <v>64</v>
      </c>
    </row>
    <row r="890" spans="1:27" x14ac:dyDescent="0.3">
      <c r="A890">
        <v>5</v>
      </c>
      <c r="B890" t="s">
        <v>43</v>
      </c>
      <c r="C890">
        <v>6</v>
      </c>
      <c r="D890" t="s">
        <v>26</v>
      </c>
      <c r="E890" t="s">
        <v>237</v>
      </c>
      <c r="F890" t="s">
        <v>13</v>
      </c>
      <c r="G890" t="s">
        <v>1526</v>
      </c>
      <c r="H890" s="3">
        <v>0.2</v>
      </c>
      <c r="I890" s="5">
        <v>42724</v>
      </c>
      <c r="J890" s="5" t="str">
        <f t="shared" si="26"/>
        <v>September</v>
      </c>
      <c r="K890" s="7">
        <f t="shared" si="27"/>
        <v>2016</v>
      </c>
      <c r="L890" t="s">
        <v>2540</v>
      </c>
      <c r="M890" t="s">
        <v>16</v>
      </c>
      <c r="N890">
        <v>38401</v>
      </c>
      <c r="O890">
        <v>858</v>
      </c>
      <c r="P890" t="s">
        <v>4413</v>
      </c>
      <c r="Q890">
        <v>4</v>
      </c>
      <c r="R890">
        <v>7</v>
      </c>
      <c r="S890" t="s">
        <v>18</v>
      </c>
      <c r="U890">
        <v>3.81</v>
      </c>
      <c r="V890">
        <v>44</v>
      </c>
      <c r="W890" t="s">
        <v>19</v>
      </c>
      <c r="X890" s="5">
        <v>42729</v>
      </c>
      <c r="Y890" t="s">
        <v>39</v>
      </c>
      <c r="Z890" t="s">
        <v>214</v>
      </c>
      <c r="AA890" t="s">
        <v>56</v>
      </c>
    </row>
    <row r="891" spans="1:27" x14ac:dyDescent="0.3">
      <c r="A891">
        <v>2</v>
      </c>
      <c r="B891" t="s">
        <v>43</v>
      </c>
      <c r="C891">
        <v>3</v>
      </c>
      <c r="D891" t="s">
        <v>11</v>
      </c>
      <c r="E891" t="s">
        <v>122</v>
      </c>
      <c r="F891" t="s">
        <v>13</v>
      </c>
      <c r="G891" t="s">
        <v>1369</v>
      </c>
      <c r="H891" s="3">
        <v>0.3</v>
      </c>
      <c r="I891" s="5">
        <v>42480</v>
      </c>
      <c r="J891" s="5" t="str">
        <f t="shared" si="26"/>
        <v>September</v>
      </c>
      <c r="K891" s="7">
        <f t="shared" si="27"/>
        <v>2016</v>
      </c>
      <c r="L891" t="s">
        <v>1846</v>
      </c>
      <c r="M891" t="s">
        <v>73</v>
      </c>
      <c r="N891">
        <v>77070</v>
      </c>
      <c r="O891">
        <v>1357</v>
      </c>
      <c r="P891" t="s">
        <v>1847</v>
      </c>
      <c r="Q891">
        <v>-132</v>
      </c>
      <c r="R891">
        <v>2</v>
      </c>
      <c r="S891" t="s">
        <v>75</v>
      </c>
      <c r="U891">
        <v>-131.94999999999999</v>
      </c>
      <c r="V891">
        <v>402</v>
      </c>
      <c r="W891" t="s">
        <v>19</v>
      </c>
      <c r="X891" s="5">
        <v>42482</v>
      </c>
      <c r="Y891" t="s">
        <v>20</v>
      </c>
      <c r="Z891" t="s">
        <v>77</v>
      </c>
      <c r="AA891" t="s">
        <v>41</v>
      </c>
    </row>
    <row r="892" spans="1:27" x14ac:dyDescent="0.3">
      <c r="A892">
        <v>2</v>
      </c>
      <c r="B892" t="s">
        <v>43</v>
      </c>
      <c r="C892">
        <v>3</v>
      </c>
      <c r="D892" t="s">
        <v>11</v>
      </c>
      <c r="E892" t="s">
        <v>122</v>
      </c>
      <c r="F892" t="s">
        <v>13</v>
      </c>
      <c r="G892" t="s">
        <v>1369</v>
      </c>
      <c r="H892" s="3">
        <v>0.3</v>
      </c>
      <c r="I892" s="5">
        <v>42480</v>
      </c>
      <c r="J892" s="5" t="str">
        <f t="shared" si="26"/>
        <v>September</v>
      </c>
      <c r="K892" s="7">
        <f t="shared" si="27"/>
        <v>2016</v>
      </c>
      <c r="L892" t="s">
        <v>1846</v>
      </c>
      <c r="M892" t="s">
        <v>73</v>
      </c>
      <c r="N892">
        <v>77070</v>
      </c>
      <c r="O892">
        <v>378</v>
      </c>
      <c r="P892" t="s">
        <v>549</v>
      </c>
      <c r="Q892">
        <v>-96</v>
      </c>
      <c r="R892">
        <v>5</v>
      </c>
      <c r="S892" t="s">
        <v>75</v>
      </c>
      <c r="U892">
        <v>-95.67</v>
      </c>
      <c r="V892">
        <v>744</v>
      </c>
      <c r="W892" t="s">
        <v>19</v>
      </c>
      <c r="X892" s="5">
        <v>42482</v>
      </c>
      <c r="Y892" t="s">
        <v>20</v>
      </c>
      <c r="Z892" t="s">
        <v>77</v>
      </c>
      <c r="AA892" t="s">
        <v>41</v>
      </c>
    </row>
    <row r="893" spans="1:27" x14ac:dyDescent="0.3">
      <c r="A893">
        <v>2</v>
      </c>
      <c r="B893" t="s">
        <v>43</v>
      </c>
      <c r="C893">
        <v>3</v>
      </c>
      <c r="D893" t="s">
        <v>26</v>
      </c>
      <c r="E893" t="s">
        <v>122</v>
      </c>
      <c r="F893" t="s">
        <v>13</v>
      </c>
      <c r="G893" t="s">
        <v>1369</v>
      </c>
      <c r="H893" s="3">
        <v>0.2</v>
      </c>
      <c r="I893" s="5">
        <v>42480</v>
      </c>
      <c r="J893" s="5" t="str">
        <f t="shared" si="26"/>
        <v>September</v>
      </c>
      <c r="K893" s="7">
        <f t="shared" si="27"/>
        <v>2016</v>
      </c>
      <c r="L893" t="s">
        <v>1846</v>
      </c>
      <c r="M893" t="s">
        <v>73</v>
      </c>
      <c r="N893">
        <v>77070</v>
      </c>
      <c r="O893">
        <v>1269</v>
      </c>
      <c r="P893" t="s">
        <v>1394</v>
      </c>
      <c r="Q893">
        <v>6</v>
      </c>
      <c r="R893">
        <v>5</v>
      </c>
      <c r="S893" t="s">
        <v>75</v>
      </c>
      <c r="U893">
        <v>5.6</v>
      </c>
      <c r="V893">
        <v>45</v>
      </c>
      <c r="W893" t="s">
        <v>19</v>
      </c>
      <c r="X893" s="5">
        <v>42482</v>
      </c>
      <c r="Y893" t="s">
        <v>20</v>
      </c>
      <c r="Z893" t="s">
        <v>77</v>
      </c>
      <c r="AA893" t="s">
        <v>42</v>
      </c>
    </row>
    <row r="894" spans="1:27" x14ac:dyDescent="0.3">
      <c r="A894">
        <v>7</v>
      </c>
      <c r="B894" t="s">
        <v>25</v>
      </c>
      <c r="C894">
        <v>6</v>
      </c>
      <c r="D894" t="s">
        <v>26</v>
      </c>
      <c r="E894" t="s">
        <v>237</v>
      </c>
      <c r="F894" t="s">
        <v>13</v>
      </c>
      <c r="G894" t="s">
        <v>6829</v>
      </c>
      <c r="H894" s="3">
        <v>0.7</v>
      </c>
      <c r="I894" s="5">
        <v>42725</v>
      </c>
      <c r="J894" s="5" t="str">
        <f t="shared" si="26"/>
        <v>September</v>
      </c>
      <c r="K894" s="7">
        <f t="shared" si="27"/>
        <v>2016</v>
      </c>
      <c r="L894" t="s">
        <v>7600</v>
      </c>
      <c r="M894" t="s">
        <v>16</v>
      </c>
      <c r="N894">
        <v>38401</v>
      </c>
      <c r="O894">
        <v>901</v>
      </c>
      <c r="P894" t="s">
        <v>3247</v>
      </c>
      <c r="Q894">
        <v>-15</v>
      </c>
      <c r="R894">
        <v>2</v>
      </c>
      <c r="S894" t="s">
        <v>18</v>
      </c>
      <c r="U894">
        <v>-14.59</v>
      </c>
      <c r="V894">
        <v>18</v>
      </c>
      <c r="W894" t="s">
        <v>76</v>
      </c>
      <c r="X894" s="5">
        <v>42732</v>
      </c>
      <c r="Y894" t="s">
        <v>39</v>
      </c>
      <c r="Z894" t="s">
        <v>214</v>
      </c>
      <c r="AA894" t="s">
        <v>54</v>
      </c>
    </row>
    <row r="895" spans="1:27" x14ac:dyDescent="0.3">
      <c r="A895">
        <v>4</v>
      </c>
      <c r="B895" t="s">
        <v>43</v>
      </c>
      <c r="C895">
        <v>6</v>
      </c>
      <c r="D895" t="s">
        <v>50</v>
      </c>
      <c r="E895" t="s">
        <v>572</v>
      </c>
      <c r="F895" t="s">
        <v>13</v>
      </c>
      <c r="G895" t="s">
        <v>985</v>
      </c>
      <c r="H895" s="3">
        <v>0</v>
      </c>
      <c r="I895" s="5">
        <v>42649</v>
      </c>
      <c r="J895" s="5" t="str">
        <f t="shared" si="26"/>
        <v>September</v>
      </c>
      <c r="K895" s="7">
        <f t="shared" si="27"/>
        <v>2016</v>
      </c>
      <c r="L895" t="s">
        <v>986</v>
      </c>
      <c r="M895" t="s">
        <v>30</v>
      </c>
      <c r="N895">
        <v>92024</v>
      </c>
      <c r="O895">
        <v>924</v>
      </c>
      <c r="P895" t="s">
        <v>987</v>
      </c>
      <c r="Q895">
        <v>2</v>
      </c>
      <c r="R895">
        <v>3</v>
      </c>
      <c r="S895" t="s">
        <v>32</v>
      </c>
      <c r="U895">
        <v>1.91</v>
      </c>
      <c r="V895">
        <v>9</v>
      </c>
      <c r="W895" t="s">
        <v>19</v>
      </c>
      <c r="X895" s="5">
        <v>42653</v>
      </c>
      <c r="Y895" t="s">
        <v>39</v>
      </c>
      <c r="Z895" t="s">
        <v>34</v>
      </c>
      <c r="AA895" t="s">
        <v>113</v>
      </c>
    </row>
    <row r="896" spans="1:27" x14ac:dyDescent="0.3">
      <c r="A896">
        <v>5</v>
      </c>
      <c r="B896" t="s">
        <v>25</v>
      </c>
      <c r="C896">
        <v>3</v>
      </c>
      <c r="D896" t="s">
        <v>50</v>
      </c>
      <c r="E896" t="s">
        <v>65</v>
      </c>
      <c r="F896" t="s">
        <v>13</v>
      </c>
      <c r="G896" t="s">
        <v>5403</v>
      </c>
      <c r="H896" s="3">
        <v>0</v>
      </c>
      <c r="I896" s="5">
        <v>42676</v>
      </c>
      <c r="J896" s="5" t="str">
        <f t="shared" si="26"/>
        <v>September</v>
      </c>
      <c r="K896" s="7">
        <f t="shared" si="27"/>
        <v>2016</v>
      </c>
      <c r="L896" t="s">
        <v>8035</v>
      </c>
      <c r="M896" t="s">
        <v>30</v>
      </c>
      <c r="N896">
        <v>98115</v>
      </c>
      <c r="O896">
        <v>1063</v>
      </c>
      <c r="P896" t="s">
        <v>4768</v>
      </c>
      <c r="Q896">
        <v>15</v>
      </c>
      <c r="R896">
        <v>2</v>
      </c>
      <c r="S896" t="s">
        <v>32</v>
      </c>
      <c r="T896" t="s">
        <v>92</v>
      </c>
      <c r="U896">
        <v>15.1</v>
      </c>
      <c r="V896">
        <v>42</v>
      </c>
      <c r="W896" t="s">
        <v>33</v>
      </c>
      <c r="X896" s="5">
        <v>42681</v>
      </c>
      <c r="Y896" t="s">
        <v>20</v>
      </c>
      <c r="Z896" t="s">
        <v>69</v>
      </c>
      <c r="AA896" t="s">
        <v>113</v>
      </c>
    </row>
    <row r="897" spans="1:27" x14ac:dyDescent="0.3">
      <c r="A897">
        <v>5</v>
      </c>
      <c r="B897" t="s">
        <v>25</v>
      </c>
      <c r="C897">
        <v>3</v>
      </c>
      <c r="D897" t="s">
        <v>50</v>
      </c>
      <c r="E897" t="s">
        <v>65</v>
      </c>
      <c r="F897" t="s">
        <v>13</v>
      </c>
      <c r="G897" t="s">
        <v>5403</v>
      </c>
      <c r="H897" s="3">
        <v>0.2</v>
      </c>
      <c r="I897" s="5">
        <v>42676</v>
      </c>
      <c r="J897" s="5" t="str">
        <f t="shared" si="26"/>
        <v>September</v>
      </c>
      <c r="K897" s="7">
        <f t="shared" si="27"/>
        <v>2016</v>
      </c>
      <c r="L897" t="s">
        <v>8035</v>
      </c>
      <c r="M897" t="s">
        <v>30</v>
      </c>
      <c r="N897">
        <v>98115</v>
      </c>
      <c r="O897">
        <v>1402</v>
      </c>
      <c r="P897" t="s">
        <v>4844</v>
      </c>
      <c r="Q897">
        <v>5</v>
      </c>
      <c r="R897">
        <v>1</v>
      </c>
      <c r="S897" t="s">
        <v>32</v>
      </c>
      <c r="T897" t="s">
        <v>92</v>
      </c>
      <c r="U897">
        <v>4.62</v>
      </c>
      <c r="V897">
        <v>53</v>
      </c>
      <c r="W897" t="s">
        <v>33</v>
      </c>
      <c r="X897" s="5">
        <v>42681</v>
      </c>
      <c r="Y897" t="s">
        <v>20</v>
      </c>
      <c r="Z897" t="s">
        <v>69</v>
      </c>
      <c r="AA897" t="s">
        <v>52</v>
      </c>
    </row>
    <row r="898" spans="1:27" x14ac:dyDescent="0.3">
      <c r="A898">
        <v>4</v>
      </c>
      <c r="B898" t="s">
        <v>43</v>
      </c>
      <c r="C898">
        <v>6</v>
      </c>
      <c r="D898" t="s">
        <v>26</v>
      </c>
      <c r="E898" t="s">
        <v>27</v>
      </c>
      <c r="F898" t="s">
        <v>13</v>
      </c>
      <c r="G898" t="s">
        <v>1769</v>
      </c>
      <c r="H898" s="3">
        <v>0</v>
      </c>
      <c r="I898" s="5">
        <v>42696</v>
      </c>
      <c r="J898" s="5" t="str">
        <f t="shared" ref="J898:J961" si="28">TEXT($I$2,"mmmm")</f>
        <v>September</v>
      </c>
      <c r="K898" s="7">
        <f t="shared" si="27"/>
        <v>2016</v>
      </c>
      <c r="L898" t="s">
        <v>4617</v>
      </c>
      <c r="M898" t="s">
        <v>30</v>
      </c>
      <c r="N898">
        <v>90036</v>
      </c>
      <c r="O898">
        <v>1686</v>
      </c>
      <c r="P898" t="s">
        <v>3464</v>
      </c>
      <c r="Q898">
        <v>24</v>
      </c>
      <c r="R898">
        <v>9</v>
      </c>
      <c r="S898" t="s">
        <v>32</v>
      </c>
      <c r="U898">
        <v>24.22</v>
      </c>
      <c r="V898">
        <v>54</v>
      </c>
      <c r="W898" t="s">
        <v>19</v>
      </c>
      <c r="X898" s="5">
        <v>42700</v>
      </c>
      <c r="Y898" t="s">
        <v>39</v>
      </c>
      <c r="Z898" t="s">
        <v>34</v>
      </c>
      <c r="AA898" t="s">
        <v>64</v>
      </c>
    </row>
    <row r="899" spans="1:27" x14ac:dyDescent="0.3">
      <c r="A899">
        <v>4</v>
      </c>
      <c r="B899" t="s">
        <v>43</v>
      </c>
      <c r="C899">
        <v>6</v>
      </c>
      <c r="D899" t="s">
        <v>26</v>
      </c>
      <c r="E899" t="s">
        <v>1180</v>
      </c>
      <c r="F899" t="s">
        <v>13</v>
      </c>
      <c r="G899" t="s">
        <v>1181</v>
      </c>
      <c r="H899" s="3">
        <v>0.2</v>
      </c>
      <c r="I899" s="5">
        <v>42378</v>
      </c>
      <c r="J899" s="5" t="str">
        <f t="shared" si="28"/>
        <v>September</v>
      </c>
      <c r="K899" s="7">
        <f t="shared" ref="K899:K962" si="29">YEAR(I899)</f>
        <v>2016</v>
      </c>
      <c r="L899" t="s">
        <v>1182</v>
      </c>
      <c r="M899" t="s">
        <v>73</v>
      </c>
      <c r="N899">
        <v>78041</v>
      </c>
      <c r="O899">
        <v>1126</v>
      </c>
      <c r="P899" t="s">
        <v>1183</v>
      </c>
      <c r="Q899">
        <v>1</v>
      </c>
      <c r="R899">
        <v>2</v>
      </c>
      <c r="S899" t="s">
        <v>75</v>
      </c>
      <c r="U899">
        <v>1.17</v>
      </c>
      <c r="V899">
        <v>9</v>
      </c>
      <c r="W899" t="s">
        <v>19</v>
      </c>
      <c r="X899" s="5">
        <v>42382</v>
      </c>
      <c r="Y899" t="s">
        <v>39</v>
      </c>
      <c r="Z899" t="s">
        <v>77</v>
      </c>
      <c r="AA899" t="s">
        <v>49</v>
      </c>
    </row>
    <row r="900" spans="1:27" x14ac:dyDescent="0.3">
      <c r="A900">
        <v>4</v>
      </c>
      <c r="B900" t="s">
        <v>43</v>
      </c>
      <c r="C900">
        <v>6</v>
      </c>
      <c r="D900" t="s">
        <v>50</v>
      </c>
      <c r="E900" t="s">
        <v>1180</v>
      </c>
      <c r="F900" t="s">
        <v>13</v>
      </c>
      <c r="G900" t="s">
        <v>1181</v>
      </c>
      <c r="H900" s="3">
        <v>0.2</v>
      </c>
      <c r="I900" s="5">
        <v>42378</v>
      </c>
      <c r="J900" s="5" t="str">
        <f t="shared" si="28"/>
        <v>September</v>
      </c>
      <c r="K900" s="7">
        <f t="shared" si="29"/>
        <v>2016</v>
      </c>
      <c r="L900" t="s">
        <v>1182</v>
      </c>
      <c r="M900" t="s">
        <v>73</v>
      </c>
      <c r="N900">
        <v>78041</v>
      </c>
      <c r="O900">
        <v>1080</v>
      </c>
      <c r="P900" t="s">
        <v>518</v>
      </c>
      <c r="Q900">
        <v>10</v>
      </c>
      <c r="R900">
        <v>3</v>
      </c>
      <c r="S900" t="s">
        <v>75</v>
      </c>
      <c r="U900">
        <v>9.75</v>
      </c>
      <c r="V900">
        <v>31</v>
      </c>
      <c r="W900" t="s">
        <v>19</v>
      </c>
      <c r="X900" s="5">
        <v>42382</v>
      </c>
      <c r="Y900" t="s">
        <v>39</v>
      </c>
      <c r="Z900" t="s">
        <v>77</v>
      </c>
      <c r="AA900" t="s">
        <v>113</v>
      </c>
    </row>
    <row r="901" spans="1:27" x14ac:dyDescent="0.3">
      <c r="A901">
        <v>2</v>
      </c>
      <c r="B901" t="s">
        <v>43</v>
      </c>
      <c r="C901">
        <v>3</v>
      </c>
      <c r="D901" t="s">
        <v>11</v>
      </c>
      <c r="E901" t="s">
        <v>2045</v>
      </c>
      <c r="F901" t="s">
        <v>13</v>
      </c>
      <c r="G901" t="s">
        <v>1651</v>
      </c>
      <c r="H901" s="3">
        <v>0.2</v>
      </c>
      <c r="I901" s="5">
        <v>42712</v>
      </c>
      <c r="J901" s="5" t="str">
        <f t="shared" si="28"/>
        <v>September</v>
      </c>
      <c r="K901" s="7">
        <f t="shared" si="29"/>
        <v>2016</v>
      </c>
      <c r="L901" t="s">
        <v>2102</v>
      </c>
      <c r="M901" t="s">
        <v>30</v>
      </c>
      <c r="N901">
        <v>98502</v>
      </c>
      <c r="O901">
        <v>529</v>
      </c>
      <c r="P901" t="s">
        <v>697</v>
      </c>
      <c r="Q901">
        <v>45</v>
      </c>
      <c r="R901">
        <v>5</v>
      </c>
      <c r="S901" t="s">
        <v>32</v>
      </c>
      <c r="U901">
        <v>45.29</v>
      </c>
      <c r="V901">
        <v>604</v>
      </c>
      <c r="W901" t="s">
        <v>19</v>
      </c>
      <c r="X901" s="5">
        <v>42714</v>
      </c>
      <c r="Y901" t="s">
        <v>20</v>
      </c>
      <c r="Z901" t="s">
        <v>69</v>
      </c>
      <c r="AA901" t="s">
        <v>24</v>
      </c>
    </row>
    <row r="902" spans="1:27" x14ac:dyDescent="0.3">
      <c r="A902">
        <v>2</v>
      </c>
      <c r="B902" t="s">
        <v>43</v>
      </c>
      <c r="C902">
        <v>3</v>
      </c>
      <c r="D902" t="s">
        <v>26</v>
      </c>
      <c r="E902" t="s">
        <v>2045</v>
      </c>
      <c r="F902" t="s">
        <v>13</v>
      </c>
      <c r="G902" t="s">
        <v>1651</v>
      </c>
      <c r="H902" s="3">
        <v>0</v>
      </c>
      <c r="I902" s="5">
        <v>42712</v>
      </c>
      <c r="J902" s="5" t="str">
        <f t="shared" si="28"/>
        <v>September</v>
      </c>
      <c r="K902" s="7">
        <f t="shared" si="29"/>
        <v>2016</v>
      </c>
      <c r="L902" t="s">
        <v>2102</v>
      </c>
      <c r="M902" t="s">
        <v>30</v>
      </c>
      <c r="N902">
        <v>98502</v>
      </c>
      <c r="O902">
        <v>1761</v>
      </c>
      <c r="P902" t="s">
        <v>1392</v>
      </c>
      <c r="Q902">
        <v>21</v>
      </c>
      <c r="R902">
        <v>2</v>
      </c>
      <c r="S902" t="s">
        <v>32</v>
      </c>
      <c r="U902">
        <v>21.01</v>
      </c>
      <c r="V902">
        <v>46</v>
      </c>
      <c r="W902" t="s">
        <v>19</v>
      </c>
      <c r="X902" s="5">
        <v>42714</v>
      </c>
      <c r="Y902" t="s">
        <v>20</v>
      </c>
      <c r="Z902" t="s">
        <v>69</v>
      </c>
      <c r="AA902" t="s">
        <v>64</v>
      </c>
    </row>
    <row r="903" spans="1:27" x14ac:dyDescent="0.3">
      <c r="A903">
        <v>4</v>
      </c>
      <c r="B903" t="s">
        <v>25</v>
      </c>
      <c r="C903">
        <v>3</v>
      </c>
      <c r="D903" t="s">
        <v>11</v>
      </c>
      <c r="E903" t="s">
        <v>65</v>
      </c>
      <c r="F903" t="s">
        <v>13</v>
      </c>
      <c r="G903" t="s">
        <v>321</v>
      </c>
      <c r="H903" s="3">
        <v>0</v>
      </c>
      <c r="I903" s="5">
        <v>42524</v>
      </c>
      <c r="J903" s="5" t="str">
        <f t="shared" si="28"/>
        <v>September</v>
      </c>
      <c r="K903" s="7">
        <f t="shared" si="29"/>
        <v>2016</v>
      </c>
      <c r="L903" t="s">
        <v>7820</v>
      </c>
      <c r="M903" t="s">
        <v>30</v>
      </c>
      <c r="N903">
        <v>98115</v>
      </c>
      <c r="O903">
        <v>964</v>
      </c>
      <c r="P903" t="s">
        <v>1859</v>
      </c>
      <c r="Q903">
        <v>113</v>
      </c>
      <c r="R903">
        <v>6</v>
      </c>
      <c r="S903" t="s">
        <v>32</v>
      </c>
      <c r="T903" t="s">
        <v>92</v>
      </c>
      <c r="U903">
        <v>113.49</v>
      </c>
      <c r="V903">
        <v>516</v>
      </c>
      <c r="W903" t="s">
        <v>19</v>
      </c>
      <c r="X903" s="5">
        <v>42528</v>
      </c>
      <c r="Y903" t="s">
        <v>20</v>
      </c>
      <c r="Z903" t="s">
        <v>69</v>
      </c>
      <c r="AA903" t="s">
        <v>41</v>
      </c>
    </row>
    <row r="904" spans="1:27" x14ac:dyDescent="0.3">
      <c r="A904">
        <v>0</v>
      </c>
      <c r="B904" t="s">
        <v>10</v>
      </c>
      <c r="C904">
        <v>0</v>
      </c>
      <c r="D904" t="s">
        <v>26</v>
      </c>
      <c r="E904" t="s">
        <v>88</v>
      </c>
      <c r="F904" t="s">
        <v>13</v>
      </c>
      <c r="G904" t="s">
        <v>7959</v>
      </c>
      <c r="H904" s="3">
        <v>0</v>
      </c>
      <c r="I904" s="5">
        <v>42611</v>
      </c>
      <c r="J904" s="5" t="str">
        <f t="shared" si="28"/>
        <v>September</v>
      </c>
      <c r="K904" s="7">
        <f t="shared" si="29"/>
        <v>2016</v>
      </c>
      <c r="L904" t="s">
        <v>8000</v>
      </c>
      <c r="M904" t="s">
        <v>30</v>
      </c>
      <c r="N904">
        <v>94110</v>
      </c>
      <c r="O904">
        <v>1736</v>
      </c>
      <c r="P904" t="s">
        <v>5953</v>
      </c>
      <c r="Q904">
        <v>54</v>
      </c>
      <c r="R904">
        <v>2</v>
      </c>
      <c r="S904" t="s">
        <v>32</v>
      </c>
      <c r="T904" t="s">
        <v>92</v>
      </c>
      <c r="U904">
        <v>53.86</v>
      </c>
      <c r="V904">
        <v>110</v>
      </c>
      <c r="W904" t="s">
        <v>33</v>
      </c>
      <c r="X904" s="5">
        <v>42611</v>
      </c>
      <c r="Y904" t="s">
        <v>773</v>
      </c>
      <c r="Z904" t="s">
        <v>34</v>
      </c>
      <c r="AA904" t="s">
        <v>64</v>
      </c>
    </row>
    <row r="905" spans="1:27" x14ac:dyDescent="0.3">
      <c r="A905">
        <v>0</v>
      </c>
      <c r="B905" t="s">
        <v>10</v>
      </c>
      <c r="C905">
        <v>0</v>
      </c>
      <c r="D905" t="s">
        <v>26</v>
      </c>
      <c r="E905" t="s">
        <v>88</v>
      </c>
      <c r="F905" t="s">
        <v>13</v>
      </c>
      <c r="G905" t="s">
        <v>7959</v>
      </c>
      <c r="H905" s="3">
        <v>0</v>
      </c>
      <c r="I905" s="5">
        <v>42611</v>
      </c>
      <c r="J905" s="5" t="str">
        <f t="shared" si="28"/>
        <v>September</v>
      </c>
      <c r="K905" s="7">
        <f t="shared" si="29"/>
        <v>2016</v>
      </c>
      <c r="L905" t="s">
        <v>8000</v>
      </c>
      <c r="M905" t="s">
        <v>30</v>
      </c>
      <c r="N905">
        <v>94110</v>
      </c>
      <c r="O905">
        <v>1785</v>
      </c>
      <c r="P905" t="s">
        <v>3192</v>
      </c>
      <c r="Q905">
        <v>6</v>
      </c>
      <c r="R905">
        <v>2</v>
      </c>
      <c r="S905" t="s">
        <v>32</v>
      </c>
      <c r="T905" t="s">
        <v>92</v>
      </c>
      <c r="U905">
        <v>6.41</v>
      </c>
      <c r="V905">
        <v>13</v>
      </c>
      <c r="W905" t="s">
        <v>33</v>
      </c>
      <c r="X905" s="5">
        <v>42611</v>
      </c>
      <c r="Y905" t="s">
        <v>773</v>
      </c>
      <c r="Z905" t="s">
        <v>34</v>
      </c>
      <c r="AA905" t="s">
        <v>64</v>
      </c>
    </row>
    <row r="906" spans="1:27" x14ac:dyDescent="0.3">
      <c r="A906">
        <v>7</v>
      </c>
      <c r="B906" t="s">
        <v>25</v>
      </c>
      <c r="C906">
        <v>6</v>
      </c>
      <c r="D906" t="s">
        <v>26</v>
      </c>
      <c r="E906" t="s">
        <v>2303</v>
      </c>
      <c r="F906" t="s">
        <v>13</v>
      </c>
      <c r="G906" t="s">
        <v>1477</v>
      </c>
      <c r="H906" s="3">
        <v>0.2</v>
      </c>
      <c r="I906" s="5">
        <v>42493</v>
      </c>
      <c r="J906" s="5" t="str">
        <f t="shared" si="28"/>
        <v>September</v>
      </c>
      <c r="K906" s="7">
        <f t="shared" si="29"/>
        <v>2016</v>
      </c>
      <c r="L906" t="s">
        <v>4200</v>
      </c>
      <c r="M906" t="s">
        <v>102</v>
      </c>
      <c r="N906">
        <v>10701</v>
      </c>
      <c r="O906">
        <v>237</v>
      </c>
      <c r="P906" t="s">
        <v>8155</v>
      </c>
      <c r="Q906">
        <v>4</v>
      </c>
      <c r="R906">
        <v>3</v>
      </c>
      <c r="S906" t="s">
        <v>104</v>
      </c>
      <c r="U906">
        <v>3.95</v>
      </c>
      <c r="V906">
        <v>11</v>
      </c>
      <c r="W906" t="s">
        <v>19</v>
      </c>
      <c r="X906" s="5">
        <v>42500</v>
      </c>
      <c r="Y906" t="s">
        <v>39</v>
      </c>
      <c r="Z906" t="s">
        <v>175</v>
      </c>
      <c r="AA906" t="s">
        <v>54</v>
      </c>
    </row>
    <row r="907" spans="1:27" x14ac:dyDescent="0.3">
      <c r="A907">
        <v>7</v>
      </c>
      <c r="B907" t="s">
        <v>25</v>
      </c>
      <c r="C907">
        <v>6</v>
      </c>
      <c r="D907" t="s">
        <v>26</v>
      </c>
      <c r="E907" t="s">
        <v>2303</v>
      </c>
      <c r="F907" t="s">
        <v>13</v>
      </c>
      <c r="G907" t="s">
        <v>1477</v>
      </c>
      <c r="H907" s="3">
        <v>0.2</v>
      </c>
      <c r="I907" s="5">
        <v>42493</v>
      </c>
      <c r="J907" s="5" t="str">
        <f t="shared" si="28"/>
        <v>September</v>
      </c>
      <c r="K907" s="7">
        <f t="shared" si="29"/>
        <v>2016</v>
      </c>
      <c r="L907" t="s">
        <v>4200</v>
      </c>
      <c r="M907" t="s">
        <v>102</v>
      </c>
      <c r="N907">
        <v>10701</v>
      </c>
      <c r="O907">
        <v>698</v>
      </c>
      <c r="P907" t="s">
        <v>3157</v>
      </c>
      <c r="Q907">
        <v>15</v>
      </c>
      <c r="R907">
        <v>3</v>
      </c>
      <c r="S907" t="s">
        <v>104</v>
      </c>
      <c r="U907">
        <v>14.56</v>
      </c>
      <c r="V907">
        <v>40</v>
      </c>
      <c r="W907" t="s">
        <v>19</v>
      </c>
      <c r="X907" s="5">
        <v>42500</v>
      </c>
      <c r="Y907" t="s">
        <v>39</v>
      </c>
      <c r="Z907" t="s">
        <v>175</v>
      </c>
      <c r="AA907" t="s">
        <v>54</v>
      </c>
    </row>
    <row r="908" spans="1:27" x14ac:dyDescent="0.3">
      <c r="A908">
        <v>5</v>
      </c>
      <c r="B908" t="s">
        <v>43</v>
      </c>
      <c r="C908">
        <v>6</v>
      </c>
      <c r="D908" t="s">
        <v>50</v>
      </c>
      <c r="E908" t="s">
        <v>65</v>
      </c>
      <c r="F908" t="s">
        <v>13</v>
      </c>
      <c r="G908" t="s">
        <v>5912</v>
      </c>
      <c r="H908" s="3">
        <v>0</v>
      </c>
      <c r="I908" s="5">
        <v>42518</v>
      </c>
      <c r="J908" s="5" t="str">
        <f t="shared" si="28"/>
        <v>September</v>
      </c>
      <c r="K908" s="7">
        <f t="shared" si="29"/>
        <v>2016</v>
      </c>
      <c r="L908" t="s">
        <v>6798</v>
      </c>
      <c r="M908" t="s">
        <v>30</v>
      </c>
      <c r="N908">
        <v>98115</v>
      </c>
      <c r="O908">
        <v>914</v>
      </c>
      <c r="P908" t="s">
        <v>5118</v>
      </c>
      <c r="Q908">
        <v>2</v>
      </c>
      <c r="R908">
        <v>4</v>
      </c>
      <c r="S908" t="s">
        <v>32</v>
      </c>
      <c r="U908">
        <v>2.21</v>
      </c>
      <c r="V908">
        <v>28</v>
      </c>
      <c r="W908" t="s">
        <v>33</v>
      </c>
      <c r="X908" s="5">
        <v>42523</v>
      </c>
      <c r="Y908" t="s">
        <v>39</v>
      </c>
      <c r="Z908" t="s">
        <v>69</v>
      </c>
      <c r="AA908" t="s">
        <v>113</v>
      </c>
    </row>
    <row r="909" spans="1:27" x14ac:dyDescent="0.3">
      <c r="A909">
        <v>5</v>
      </c>
      <c r="B909" t="s">
        <v>43</v>
      </c>
      <c r="C909">
        <v>6</v>
      </c>
      <c r="D909" t="s">
        <v>50</v>
      </c>
      <c r="E909" t="s">
        <v>65</v>
      </c>
      <c r="F909" t="s">
        <v>13</v>
      </c>
      <c r="G909" t="s">
        <v>5912</v>
      </c>
      <c r="H909" s="3">
        <v>0.2</v>
      </c>
      <c r="I909" s="5">
        <v>42518</v>
      </c>
      <c r="J909" s="5" t="str">
        <f t="shared" si="28"/>
        <v>September</v>
      </c>
      <c r="K909" s="7">
        <f t="shared" si="29"/>
        <v>2016</v>
      </c>
      <c r="L909" t="s">
        <v>6798</v>
      </c>
      <c r="M909" t="s">
        <v>30</v>
      </c>
      <c r="N909">
        <v>98115</v>
      </c>
      <c r="O909">
        <v>891</v>
      </c>
      <c r="P909" t="s">
        <v>8109</v>
      </c>
      <c r="Q909">
        <v>6</v>
      </c>
      <c r="R909">
        <v>6</v>
      </c>
      <c r="S909" t="s">
        <v>32</v>
      </c>
      <c r="U909">
        <v>5.74</v>
      </c>
      <c r="V909">
        <v>57</v>
      </c>
      <c r="W909" t="s">
        <v>33</v>
      </c>
      <c r="X909" s="5">
        <v>42523</v>
      </c>
      <c r="Y909" t="s">
        <v>39</v>
      </c>
      <c r="Z909" t="s">
        <v>69</v>
      </c>
      <c r="AA909" t="s">
        <v>52</v>
      </c>
    </row>
    <row r="910" spans="1:27" x14ac:dyDescent="0.3">
      <c r="A910">
        <v>7</v>
      </c>
      <c r="B910" t="s">
        <v>25</v>
      </c>
      <c r="C910">
        <v>6</v>
      </c>
      <c r="D910" t="s">
        <v>26</v>
      </c>
      <c r="E910" t="s">
        <v>99</v>
      </c>
      <c r="F910" t="s">
        <v>13</v>
      </c>
      <c r="G910" t="s">
        <v>2295</v>
      </c>
      <c r="H910" s="3">
        <v>0.2</v>
      </c>
      <c r="I910" s="5">
        <v>42703</v>
      </c>
      <c r="J910" s="5" t="str">
        <f t="shared" si="28"/>
        <v>September</v>
      </c>
      <c r="K910" s="7">
        <f t="shared" si="29"/>
        <v>2016</v>
      </c>
      <c r="L910" t="s">
        <v>4179</v>
      </c>
      <c r="M910" t="s">
        <v>102</v>
      </c>
      <c r="N910">
        <v>19143</v>
      </c>
      <c r="O910">
        <v>196</v>
      </c>
      <c r="P910" t="s">
        <v>4180</v>
      </c>
      <c r="Q910">
        <v>2</v>
      </c>
      <c r="R910">
        <v>2</v>
      </c>
      <c r="S910" t="s">
        <v>104</v>
      </c>
      <c r="U910">
        <v>1.76</v>
      </c>
      <c r="V910">
        <v>5</v>
      </c>
      <c r="W910" t="s">
        <v>19</v>
      </c>
      <c r="X910" s="5">
        <v>42710</v>
      </c>
      <c r="Y910" t="s">
        <v>39</v>
      </c>
      <c r="Z910" t="s">
        <v>105</v>
      </c>
      <c r="AA910" t="s">
        <v>35</v>
      </c>
    </row>
    <row r="911" spans="1:27" x14ac:dyDescent="0.3">
      <c r="A911">
        <v>5</v>
      </c>
      <c r="B911" t="s">
        <v>43</v>
      </c>
      <c r="C911">
        <v>6</v>
      </c>
      <c r="D911" t="s">
        <v>26</v>
      </c>
      <c r="E911" t="s">
        <v>12</v>
      </c>
      <c r="F911" t="s">
        <v>13</v>
      </c>
      <c r="G911" t="s">
        <v>5533</v>
      </c>
      <c r="H911" s="3">
        <v>0</v>
      </c>
      <c r="I911" s="5">
        <v>42481</v>
      </c>
      <c r="J911" s="5" t="str">
        <f t="shared" si="28"/>
        <v>September</v>
      </c>
      <c r="K911" s="7">
        <f t="shared" si="29"/>
        <v>2016</v>
      </c>
      <c r="L911" t="s">
        <v>6481</v>
      </c>
      <c r="M911" t="s">
        <v>16</v>
      </c>
      <c r="N911">
        <v>42420</v>
      </c>
      <c r="O911">
        <v>1377</v>
      </c>
      <c r="P911" t="s">
        <v>2946</v>
      </c>
      <c r="Q911">
        <v>0</v>
      </c>
      <c r="R911">
        <v>6</v>
      </c>
      <c r="S911" t="s">
        <v>18</v>
      </c>
      <c r="U911">
        <v>0</v>
      </c>
      <c r="V911">
        <v>829</v>
      </c>
      <c r="W911" t="s">
        <v>33</v>
      </c>
      <c r="X911" s="5">
        <v>42486</v>
      </c>
      <c r="Y911" t="s">
        <v>39</v>
      </c>
      <c r="Z911" t="s">
        <v>21</v>
      </c>
      <c r="AA911" t="s">
        <v>42</v>
      </c>
    </row>
    <row r="912" spans="1:27" x14ac:dyDescent="0.3">
      <c r="A912">
        <v>1</v>
      </c>
      <c r="B912" t="s">
        <v>10</v>
      </c>
      <c r="C912">
        <v>1</v>
      </c>
      <c r="D912" t="s">
        <v>11</v>
      </c>
      <c r="E912" t="s">
        <v>27</v>
      </c>
      <c r="F912" t="s">
        <v>13</v>
      </c>
      <c r="G912" t="s">
        <v>6867</v>
      </c>
      <c r="H912" s="3">
        <v>0</v>
      </c>
      <c r="I912" s="5">
        <v>42720</v>
      </c>
      <c r="J912" s="5" t="str">
        <f t="shared" si="28"/>
        <v>September</v>
      </c>
      <c r="K912" s="7">
        <f t="shared" si="29"/>
        <v>2016</v>
      </c>
      <c r="L912" t="s">
        <v>6868</v>
      </c>
      <c r="M912" t="s">
        <v>30</v>
      </c>
      <c r="N912">
        <v>90049</v>
      </c>
      <c r="O912">
        <v>620</v>
      </c>
      <c r="P912" t="s">
        <v>8198</v>
      </c>
      <c r="Q912">
        <v>15</v>
      </c>
      <c r="R912">
        <v>2</v>
      </c>
      <c r="S912" t="s">
        <v>32</v>
      </c>
      <c r="U912">
        <v>14.67</v>
      </c>
      <c r="V912">
        <v>44</v>
      </c>
      <c r="W912" t="s">
        <v>76</v>
      </c>
      <c r="X912" s="5">
        <v>42721</v>
      </c>
      <c r="Y912" t="s">
        <v>130</v>
      </c>
      <c r="Z912" t="s">
        <v>34</v>
      </c>
      <c r="AA912" t="s">
        <v>47</v>
      </c>
    </row>
    <row r="913" spans="1:27" x14ac:dyDescent="0.3">
      <c r="A913">
        <v>1</v>
      </c>
      <c r="B913" t="s">
        <v>10</v>
      </c>
      <c r="C913">
        <v>1</v>
      </c>
      <c r="D913" t="s">
        <v>11</v>
      </c>
      <c r="E913" t="s">
        <v>27</v>
      </c>
      <c r="F913" t="s">
        <v>13</v>
      </c>
      <c r="G913" t="s">
        <v>6867</v>
      </c>
      <c r="H913" s="3">
        <v>0.2</v>
      </c>
      <c r="I913" s="5">
        <v>42720</v>
      </c>
      <c r="J913" s="5" t="str">
        <f t="shared" si="28"/>
        <v>September</v>
      </c>
      <c r="K913" s="7">
        <f t="shared" si="29"/>
        <v>2016</v>
      </c>
      <c r="L913" t="s">
        <v>6868</v>
      </c>
      <c r="M913" t="s">
        <v>30</v>
      </c>
      <c r="N913">
        <v>90049</v>
      </c>
      <c r="O913">
        <v>529</v>
      </c>
      <c r="P913" t="s">
        <v>697</v>
      </c>
      <c r="Q913">
        <v>18</v>
      </c>
      <c r="R913">
        <v>2</v>
      </c>
      <c r="S913" t="s">
        <v>32</v>
      </c>
      <c r="U913">
        <v>18.12</v>
      </c>
      <c r="V913">
        <v>242</v>
      </c>
      <c r="W913" t="s">
        <v>76</v>
      </c>
      <c r="X913" s="5">
        <v>42721</v>
      </c>
      <c r="Y913" t="s">
        <v>130</v>
      </c>
      <c r="Z913" t="s">
        <v>34</v>
      </c>
      <c r="AA913" t="s">
        <v>24</v>
      </c>
    </row>
    <row r="914" spans="1:27" x14ac:dyDescent="0.3">
      <c r="A914">
        <v>1</v>
      </c>
      <c r="B914" t="s">
        <v>10</v>
      </c>
      <c r="C914">
        <v>1</v>
      </c>
      <c r="D914" t="s">
        <v>50</v>
      </c>
      <c r="E914" t="s">
        <v>27</v>
      </c>
      <c r="F914" t="s">
        <v>13</v>
      </c>
      <c r="G914" t="s">
        <v>6867</v>
      </c>
      <c r="H914" s="3">
        <v>0</v>
      </c>
      <c r="I914" s="5">
        <v>42720</v>
      </c>
      <c r="J914" s="5" t="str">
        <f t="shared" si="28"/>
        <v>September</v>
      </c>
      <c r="K914" s="7">
        <f t="shared" si="29"/>
        <v>2016</v>
      </c>
      <c r="L914" t="s">
        <v>6868</v>
      </c>
      <c r="M914" t="s">
        <v>30</v>
      </c>
      <c r="N914">
        <v>90049</v>
      </c>
      <c r="O914">
        <v>667</v>
      </c>
      <c r="P914" t="s">
        <v>1275</v>
      </c>
      <c r="Q914">
        <v>40</v>
      </c>
      <c r="R914">
        <v>5</v>
      </c>
      <c r="S914" t="s">
        <v>32</v>
      </c>
      <c r="U914">
        <v>39.5</v>
      </c>
      <c r="V914">
        <v>395</v>
      </c>
      <c r="W914" t="s">
        <v>76</v>
      </c>
      <c r="X914" s="5">
        <v>42721</v>
      </c>
      <c r="Y914" t="s">
        <v>130</v>
      </c>
      <c r="Z914" t="s">
        <v>34</v>
      </c>
      <c r="AA914" t="s">
        <v>113</v>
      </c>
    </row>
    <row r="915" spans="1:27" x14ac:dyDescent="0.3">
      <c r="A915">
        <v>1</v>
      </c>
      <c r="B915" t="s">
        <v>10</v>
      </c>
      <c r="C915">
        <v>1</v>
      </c>
      <c r="D915" t="s">
        <v>50</v>
      </c>
      <c r="E915" t="s">
        <v>27</v>
      </c>
      <c r="F915" t="s">
        <v>13</v>
      </c>
      <c r="G915" t="s">
        <v>6867</v>
      </c>
      <c r="H915" s="3">
        <v>0.2</v>
      </c>
      <c r="I915" s="5">
        <v>42720</v>
      </c>
      <c r="J915" s="5" t="str">
        <f t="shared" si="28"/>
        <v>September</v>
      </c>
      <c r="K915" s="7">
        <f t="shared" si="29"/>
        <v>2016</v>
      </c>
      <c r="L915" t="s">
        <v>6868</v>
      </c>
      <c r="M915" t="s">
        <v>30</v>
      </c>
      <c r="N915">
        <v>90049</v>
      </c>
      <c r="O915">
        <v>726</v>
      </c>
      <c r="P915" t="s">
        <v>129</v>
      </c>
      <c r="Q915">
        <v>71</v>
      </c>
      <c r="R915">
        <v>4</v>
      </c>
      <c r="S915" t="s">
        <v>32</v>
      </c>
      <c r="U915">
        <v>70.56</v>
      </c>
      <c r="V915">
        <v>627</v>
      </c>
      <c r="W915" t="s">
        <v>76</v>
      </c>
      <c r="X915" s="5">
        <v>42721</v>
      </c>
      <c r="Y915" t="s">
        <v>130</v>
      </c>
      <c r="Z915" t="s">
        <v>34</v>
      </c>
      <c r="AA915" t="s">
        <v>52</v>
      </c>
    </row>
    <row r="916" spans="1:27" x14ac:dyDescent="0.3">
      <c r="A916">
        <v>1</v>
      </c>
      <c r="B916" t="s">
        <v>10</v>
      </c>
      <c r="C916">
        <v>1</v>
      </c>
      <c r="D916" t="s">
        <v>11</v>
      </c>
      <c r="E916" t="s">
        <v>2009</v>
      </c>
      <c r="F916" t="s">
        <v>13</v>
      </c>
      <c r="G916" t="s">
        <v>6862</v>
      </c>
      <c r="H916" s="3">
        <v>0</v>
      </c>
      <c r="I916" s="5">
        <v>42724</v>
      </c>
      <c r="J916" s="5" t="str">
        <f t="shared" si="28"/>
        <v>September</v>
      </c>
      <c r="K916" s="7">
        <f t="shared" si="29"/>
        <v>2016</v>
      </c>
      <c r="L916" t="s">
        <v>6863</v>
      </c>
      <c r="M916" t="s">
        <v>16</v>
      </c>
      <c r="N916">
        <v>22801</v>
      </c>
      <c r="O916">
        <v>847</v>
      </c>
      <c r="P916" t="s">
        <v>806</v>
      </c>
      <c r="Q916">
        <v>100</v>
      </c>
      <c r="R916">
        <v>2</v>
      </c>
      <c r="S916" t="s">
        <v>18</v>
      </c>
      <c r="U916">
        <v>100.12</v>
      </c>
      <c r="V916">
        <v>455</v>
      </c>
      <c r="W916" t="s">
        <v>76</v>
      </c>
      <c r="X916" s="5">
        <v>42725</v>
      </c>
      <c r="Y916" t="s">
        <v>130</v>
      </c>
      <c r="Z916" t="s">
        <v>205</v>
      </c>
      <c r="AA916" t="s">
        <v>41</v>
      </c>
    </row>
    <row r="917" spans="1:27" x14ac:dyDescent="0.3">
      <c r="A917">
        <v>1</v>
      </c>
      <c r="B917" t="s">
        <v>10</v>
      </c>
      <c r="C917">
        <v>1</v>
      </c>
      <c r="D917" t="s">
        <v>11</v>
      </c>
      <c r="E917" t="s">
        <v>2009</v>
      </c>
      <c r="F917" t="s">
        <v>13</v>
      </c>
      <c r="G917" t="s">
        <v>6862</v>
      </c>
      <c r="H917" s="3">
        <v>0</v>
      </c>
      <c r="I917" s="5">
        <v>42724</v>
      </c>
      <c r="J917" s="5" t="str">
        <f t="shared" si="28"/>
        <v>September</v>
      </c>
      <c r="K917" s="7">
        <f t="shared" si="29"/>
        <v>2016</v>
      </c>
      <c r="L917" t="s">
        <v>6863</v>
      </c>
      <c r="M917" t="s">
        <v>16</v>
      </c>
      <c r="N917">
        <v>22801</v>
      </c>
      <c r="O917">
        <v>423</v>
      </c>
      <c r="P917" t="s">
        <v>8202</v>
      </c>
      <c r="Q917">
        <v>494</v>
      </c>
      <c r="R917">
        <v>7</v>
      </c>
      <c r="S917" t="s">
        <v>18</v>
      </c>
      <c r="U917">
        <v>493.79</v>
      </c>
      <c r="V917">
        <v>2244</v>
      </c>
      <c r="W917" t="s">
        <v>76</v>
      </c>
      <c r="X917" s="5">
        <v>42725</v>
      </c>
      <c r="Y917" t="s">
        <v>130</v>
      </c>
      <c r="Z917" t="s">
        <v>205</v>
      </c>
      <c r="AA917" t="s">
        <v>41</v>
      </c>
    </row>
    <row r="918" spans="1:27" x14ac:dyDescent="0.3">
      <c r="A918">
        <v>1</v>
      </c>
      <c r="B918" t="s">
        <v>10</v>
      </c>
      <c r="C918">
        <v>1</v>
      </c>
      <c r="D918" t="s">
        <v>26</v>
      </c>
      <c r="E918" t="s">
        <v>2009</v>
      </c>
      <c r="F918" t="s">
        <v>13</v>
      </c>
      <c r="G918" t="s">
        <v>6862</v>
      </c>
      <c r="H918" s="3">
        <v>0</v>
      </c>
      <c r="I918" s="5">
        <v>42724</v>
      </c>
      <c r="J918" s="5" t="str">
        <f t="shared" si="28"/>
        <v>September</v>
      </c>
      <c r="K918" s="7">
        <f t="shared" si="29"/>
        <v>2016</v>
      </c>
      <c r="L918" t="s">
        <v>6863</v>
      </c>
      <c r="M918" t="s">
        <v>16</v>
      </c>
      <c r="N918">
        <v>22801</v>
      </c>
      <c r="O918">
        <v>1376</v>
      </c>
      <c r="P918" t="s">
        <v>4324</v>
      </c>
      <c r="Q918">
        <v>0</v>
      </c>
      <c r="R918">
        <v>2</v>
      </c>
      <c r="S918" t="s">
        <v>18</v>
      </c>
      <c r="U918">
        <v>0</v>
      </c>
      <c r="V918">
        <v>122</v>
      </c>
      <c r="W918" t="s">
        <v>76</v>
      </c>
      <c r="X918" s="5">
        <v>42725</v>
      </c>
      <c r="Y918" t="s">
        <v>130</v>
      </c>
      <c r="Z918" t="s">
        <v>205</v>
      </c>
      <c r="AA918" t="s">
        <v>42</v>
      </c>
    </row>
    <row r="919" spans="1:27" x14ac:dyDescent="0.3">
      <c r="A919">
        <v>1</v>
      </c>
      <c r="B919" t="s">
        <v>10</v>
      </c>
      <c r="C919">
        <v>1</v>
      </c>
      <c r="D919" t="s">
        <v>26</v>
      </c>
      <c r="E919" t="s">
        <v>2009</v>
      </c>
      <c r="F919" t="s">
        <v>13</v>
      </c>
      <c r="G919" t="s">
        <v>6862</v>
      </c>
      <c r="H919" s="3">
        <v>0</v>
      </c>
      <c r="I919" s="5">
        <v>42724</v>
      </c>
      <c r="J919" s="5" t="str">
        <f t="shared" si="28"/>
        <v>September</v>
      </c>
      <c r="K919" s="7">
        <f t="shared" si="29"/>
        <v>2016</v>
      </c>
      <c r="L919" t="s">
        <v>6863</v>
      </c>
      <c r="M919" t="s">
        <v>16</v>
      </c>
      <c r="N919">
        <v>22801</v>
      </c>
      <c r="O919">
        <v>1634</v>
      </c>
      <c r="P919" t="s">
        <v>826</v>
      </c>
      <c r="Q919">
        <v>29</v>
      </c>
      <c r="R919">
        <v>3</v>
      </c>
      <c r="S919" t="s">
        <v>18</v>
      </c>
      <c r="U919">
        <v>29.29</v>
      </c>
      <c r="V919">
        <v>62</v>
      </c>
      <c r="W919" t="s">
        <v>76</v>
      </c>
      <c r="X919" s="5">
        <v>42725</v>
      </c>
      <c r="Y919" t="s">
        <v>130</v>
      </c>
      <c r="Z919" t="s">
        <v>205</v>
      </c>
      <c r="AA919" t="s">
        <v>54</v>
      </c>
    </row>
    <row r="920" spans="1:27" x14ac:dyDescent="0.3">
      <c r="A920">
        <v>6</v>
      </c>
      <c r="B920" t="s">
        <v>10</v>
      </c>
      <c r="C920">
        <v>6</v>
      </c>
      <c r="D920" t="s">
        <v>11</v>
      </c>
      <c r="E920" t="s">
        <v>2170</v>
      </c>
      <c r="F920" t="s">
        <v>13</v>
      </c>
      <c r="G920" t="s">
        <v>2171</v>
      </c>
      <c r="H920" s="3">
        <v>0</v>
      </c>
      <c r="I920" s="5">
        <v>42537</v>
      </c>
      <c r="J920" s="5" t="str">
        <f t="shared" si="28"/>
        <v>September</v>
      </c>
      <c r="K920" s="7">
        <f t="shared" si="29"/>
        <v>2016</v>
      </c>
      <c r="L920" t="s">
        <v>2172</v>
      </c>
      <c r="M920" t="s">
        <v>73</v>
      </c>
      <c r="N920">
        <v>46544</v>
      </c>
      <c r="O920">
        <v>754</v>
      </c>
      <c r="P920" t="s">
        <v>945</v>
      </c>
      <c r="Q920">
        <v>32</v>
      </c>
      <c r="R920">
        <v>8</v>
      </c>
      <c r="S920" t="s">
        <v>75</v>
      </c>
      <c r="U920">
        <v>32.39</v>
      </c>
      <c r="V920">
        <v>648</v>
      </c>
      <c r="W920" t="s">
        <v>19</v>
      </c>
      <c r="X920" s="5">
        <v>42543</v>
      </c>
      <c r="Y920" t="s">
        <v>39</v>
      </c>
      <c r="Z920" t="s">
        <v>167</v>
      </c>
      <c r="AA920" t="s">
        <v>24</v>
      </c>
    </row>
    <row r="921" spans="1:27" x14ac:dyDescent="0.3">
      <c r="A921">
        <v>4</v>
      </c>
      <c r="B921" t="s">
        <v>43</v>
      </c>
      <c r="C921">
        <v>6</v>
      </c>
      <c r="D921" t="s">
        <v>26</v>
      </c>
      <c r="E921" t="s">
        <v>1595</v>
      </c>
      <c r="F921" t="s">
        <v>13</v>
      </c>
      <c r="G921" t="s">
        <v>6336</v>
      </c>
      <c r="H921" s="3">
        <v>0.7</v>
      </c>
      <c r="I921" s="5">
        <v>42466</v>
      </c>
      <c r="J921" s="5" t="str">
        <f t="shared" si="28"/>
        <v>September</v>
      </c>
      <c r="K921" s="7">
        <f t="shared" si="29"/>
        <v>2016</v>
      </c>
      <c r="L921" t="s">
        <v>6448</v>
      </c>
      <c r="M921" t="s">
        <v>102</v>
      </c>
      <c r="N921">
        <v>17602</v>
      </c>
      <c r="O921">
        <v>975</v>
      </c>
      <c r="P921" t="s">
        <v>3278</v>
      </c>
      <c r="Q921">
        <v>-36</v>
      </c>
      <c r="R921">
        <v>6</v>
      </c>
      <c r="S921" t="s">
        <v>104</v>
      </c>
      <c r="U921">
        <v>-35.93</v>
      </c>
      <c r="V921">
        <v>45</v>
      </c>
      <c r="W921" t="s">
        <v>33</v>
      </c>
      <c r="X921" s="5">
        <v>42470</v>
      </c>
      <c r="Y921" t="s">
        <v>39</v>
      </c>
      <c r="Z921" t="s">
        <v>105</v>
      </c>
      <c r="AA921" t="s">
        <v>54</v>
      </c>
    </row>
    <row r="922" spans="1:27" x14ac:dyDescent="0.3">
      <c r="A922">
        <v>2</v>
      </c>
      <c r="B922" t="s">
        <v>25</v>
      </c>
      <c r="C922">
        <v>1</v>
      </c>
      <c r="D922" t="s">
        <v>11</v>
      </c>
      <c r="E922" t="s">
        <v>687</v>
      </c>
      <c r="F922" t="s">
        <v>13</v>
      </c>
      <c r="G922" t="s">
        <v>1636</v>
      </c>
      <c r="H922" s="3">
        <v>0.2</v>
      </c>
      <c r="I922" s="5">
        <v>42618</v>
      </c>
      <c r="J922" s="5" t="str">
        <f t="shared" si="28"/>
        <v>September</v>
      </c>
      <c r="K922" s="7">
        <f t="shared" si="29"/>
        <v>2016</v>
      </c>
      <c r="L922" t="s">
        <v>1637</v>
      </c>
      <c r="M922" t="s">
        <v>16</v>
      </c>
      <c r="N922">
        <v>33710</v>
      </c>
      <c r="O922">
        <v>1533</v>
      </c>
      <c r="P922" t="s">
        <v>711</v>
      </c>
      <c r="Q922">
        <v>2</v>
      </c>
      <c r="R922">
        <v>2</v>
      </c>
      <c r="S922" t="s">
        <v>18</v>
      </c>
      <c r="U922">
        <v>2</v>
      </c>
      <c r="V922">
        <v>32</v>
      </c>
      <c r="W922" t="s">
        <v>19</v>
      </c>
      <c r="X922" s="5">
        <v>42620</v>
      </c>
      <c r="Y922" t="s">
        <v>130</v>
      </c>
      <c r="Z922" t="s">
        <v>40</v>
      </c>
      <c r="AA922" t="s">
        <v>47</v>
      </c>
    </row>
    <row r="923" spans="1:27" x14ac:dyDescent="0.3">
      <c r="A923">
        <v>2</v>
      </c>
      <c r="B923" t="s">
        <v>43</v>
      </c>
      <c r="C923">
        <v>3</v>
      </c>
      <c r="D923" t="s">
        <v>26</v>
      </c>
      <c r="E923" t="s">
        <v>192</v>
      </c>
      <c r="F923" t="s">
        <v>13</v>
      </c>
      <c r="G923" t="s">
        <v>338</v>
      </c>
      <c r="H923" s="3">
        <v>0.2</v>
      </c>
      <c r="I923" s="5">
        <v>42663</v>
      </c>
      <c r="J923" s="5" t="str">
        <f t="shared" si="28"/>
        <v>September</v>
      </c>
      <c r="K923" s="7">
        <f t="shared" si="29"/>
        <v>2016</v>
      </c>
      <c r="L923" t="s">
        <v>7319</v>
      </c>
      <c r="M923" t="s">
        <v>73</v>
      </c>
      <c r="N923">
        <v>60653</v>
      </c>
      <c r="O923">
        <v>179</v>
      </c>
      <c r="P923" t="s">
        <v>1342</v>
      </c>
      <c r="Q923">
        <v>8</v>
      </c>
      <c r="R923">
        <v>1</v>
      </c>
      <c r="S923" t="s">
        <v>75</v>
      </c>
      <c r="U923">
        <v>7.94</v>
      </c>
      <c r="V923">
        <v>24</v>
      </c>
      <c r="W923" t="s">
        <v>76</v>
      </c>
      <c r="X923" s="5">
        <v>42665</v>
      </c>
      <c r="Y923" t="s">
        <v>20</v>
      </c>
      <c r="Z923" t="s">
        <v>139</v>
      </c>
      <c r="AA923" t="s">
        <v>35</v>
      </c>
    </row>
    <row r="924" spans="1:27" x14ac:dyDescent="0.3">
      <c r="A924">
        <v>2</v>
      </c>
      <c r="B924" t="s">
        <v>43</v>
      </c>
      <c r="C924">
        <v>3</v>
      </c>
      <c r="D924" t="s">
        <v>26</v>
      </c>
      <c r="E924" t="s">
        <v>192</v>
      </c>
      <c r="F924" t="s">
        <v>13</v>
      </c>
      <c r="G924" t="s">
        <v>338</v>
      </c>
      <c r="H924" s="3">
        <v>0.2</v>
      </c>
      <c r="I924" s="5">
        <v>42663</v>
      </c>
      <c r="J924" s="5" t="str">
        <f t="shared" si="28"/>
        <v>September</v>
      </c>
      <c r="K924" s="7">
        <f t="shared" si="29"/>
        <v>2016</v>
      </c>
      <c r="L924" t="s">
        <v>7319</v>
      </c>
      <c r="M924" t="s">
        <v>73</v>
      </c>
      <c r="N924">
        <v>60653</v>
      </c>
      <c r="O924">
        <v>1664</v>
      </c>
      <c r="P924" t="s">
        <v>2805</v>
      </c>
      <c r="Q924">
        <v>1</v>
      </c>
      <c r="R924">
        <v>1</v>
      </c>
      <c r="S924" t="s">
        <v>75</v>
      </c>
      <c r="U924">
        <v>1.24</v>
      </c>
      <c r="V924">
        <v>4</v>
      </c>
      <c r="W924" t="s">
        <v>76</v>
      </c>
      <c r="X924" s="5">
        <v>42665</v>
      </c>
      <c r="Y924" t="s">
        <v>20</v>
      </c>
      <c r="Z924" t="s">
        <v>139</v>
      </c>
      <c r="AA924" t="s">
        <v>64</v>
      </c>
    </row>
    <row r="925" spans="1:27" x14ac:dyDescent="0.3">
      <c r="A925">
        <v>2</v>
      </c>
      <c r="B925" t="s">
        <v>43</v>
      </c>
      <c r="C925">
        <v>3</v>
      </c>
      <c r="D925" t="s">
        <v>26</v>
      </c>
      <c r="E925" t="s">
        <v>192</v>
      </c>
      <c r="F925" t="s">
        <v>13</v>
      </c>
      <c r="G925" t="s">
        <v>338</v>
      </c>
      <c r="H925" s="3">
        <v>0.2</v>
      </c>
      <c r="I925" s="5">
        <v>42663</v>
      </c>
      <c r="J925" s="5" t="str">
        <f t="shared" si="28"/>
        <v>September</v>
      </c>
      <c r="K925" s="7">
        <f t="shared" si="29"/>
        <v>2016</v>
      </c>
      <c r="L925" t="s">
        <v>7319</v>
      </c>
      <c r="M925" t="s">
        <v>73</v>
      </c>
      <c r="N925">
        <v>60653</v>
      </c>
      <c r="O925">
        <v>15</v>
      </c>
      <c r="P925" t="s">
        <v>4502</v>
      </c>
      <c r="Q925">
        <v>32</v>
      </c>
      <c r="R925">
        <v>3</v>
      </c>
      <c r="S925" t="s">
        <v>75</v>
      </c>
      <c r="U925">
        <v>31.58</v>
      </c>
      <c r="V925">
        <v>505</v>
      </c>
      <c r="W925" t="s">
        <v>76</v>
      </c>
      <c r="X925" s="5">
        <v>42665</v>
      </c>
      <c r="Y925" t="s">
        <v>20</v>
      </c>
      <c r="Z925" t="s">
        <v>139</v>
      </c>
      <c r="AA925" t="s">
        <v>42</v>
      </c>
    </row>
    <row r="926" spans="1:27" x14ac:dyDescent="0.3">
      <c r="A926">
        <v>2</v>
      </c>
      <c r="B926" t="s">
        <v>43</v>
      </c>
      <c r="C926">
        <v>3</v>
      </c>
      <c r="D926" t="s">
        <v>26</v>
      </c>
      <c r="E926" t="s">
        <v>192</v>
      </c>
      <c r="F926" t="s">
        <v>13</v>
      </c>
      <c r="G926" t="s">
        <v>338</v>
      </c>
      <c r="H926" s="3">
        <v>0.8</v>
      </c>
      <c r="I926" s="5">
        <v>42663</v>
      </c>
      <c r="J926" s="5" t="str">
        <f t="shared" si="28"/>
        <v>September</v>
      </c>
      <c r="K926" s="7">
        <f t="shared" si="29"/>
        <v>2016</v>
      </c>
      <c r="L926" t="s">
        <v>7319</v>
      </c>
      <c r="M926" t="s">
        <v>73</v>
      </c>
      <c r="N926">
        <v>60653</v>
      </c>
      <c r="O926">
        <v>1426</v>
      </c>
      <c r="P926" t="s">
        <v>3716</v>
      </c>
      <c r="Q926">
        <v>-15</v>
      </c>
      <c r="R926">
        <v>1</v>
      </c>
      <c r="S926" t="s">
        <v>75</v>
      </c>
      <c r="U926">
        <v>-14.76</v>
      </c>
      <c r="V926">
        <v>9</v>
      </c>
      <c r="W926" t="s">
        <v>76</v>
      </c>
      <c r="X926" s="5">
        <v>42665</v>
      </c>
      <c r="Y926" t="s">
        <v>20</v>
      </c>
      <c r="Z926" t="s">
        <v>139</v>
      </c>
      <c r="AA926" t="s">
        <v>54</v>
      </c>
    </row>
    <row r="927" spans="1:27" x14ac:dyDescent="0.3">
      <c r="A927">
        <v>2</v>
      </c>
      <c r="B927" t="s">
        <v>43</v>
      </c>
      <c r="C927">
        <v>3</v>
      </c>
      <c r="D927" t="s">
        <v>50</v>
      </c>
      <c r="E927" t="s">
        <v>192</v>
      </c>
      <c r="F927" t="s">
        <v>13</v>
      </c>
      <c r="G927" t="s">
        <v>338</v>
      </c>
      <c r="H927" s="3">
        <v>0.2</v>
      </c>
      <c r="I927" s="5">
        <v>42663</v>
      </c>
      <c r="J927" s="5" t="str">
        <f t="shared" si="28"/>
        <v>September</v>
      </c>
      <c r="K927" s="7">
        <f t="shared" si="29"/>
        <v>2016</v>
      </c>
      <c r="L927" t="s">
        <v>7319</v>
      </c>
      <c r="M927" t="s">
        <v>73</v>
      </c>
      <c r="N927">
        <v>60653</v>
      </c>
      <c r="O927">
        <v>1033</v>
      </c>
      <c r="P927" t="s">
        <v>1366</v>
      </c>
      <c r="Q927">
        <v>72</v>
      </c>
      <c r="R927">
        <v>4</v>
      </c>
      <c r="S927" t="s">
        <v>75</v>
      </c>
      <c r="U927">
        <v>71.989999999999995</v>
      </c>
      <c r="V927">
        <v>320</v>
      </c>
      <c r="W927" t="s">
        <v>76</v>
      </c>
      <c r="X927" s="5">
        <v>42665</v>
      </c>
      <c r="Y927" t="s">
        <v>20</v>
      </c>
      <c r="Z927" t="s">
        <v>139</v>
      </c>
      <c r="AA927" t="s">
        <v>113</v>
      </c>
    </row>
    <row r="928" spans="1:27" x14ac:dyDescent="0.3">
      <c r="A928">
        <v>4</v>
      </c>
      <c r="B928" t="s">
        <v>43</v>
      </c>
      <c r="C928">
        <v>6</v>
      </c>
      <c r="D928" t="s">
        <v>11</v>
      </c>
      <c r="E928" t="s">
        <v>2211</v>
      </c>
      <c r="F928" t="s">
        <v>13</v>
      </c>
      <c r="G928" t="s">
        <v>1069</v>
      </c>
      <c r="H928" s="3">
        <v>0.3</v>
      </c>
      <c r="I928" s="5">
        <v>42458</v>
      </c>
      <c r="J928" s="5" t="str">
        <f t="shared" si="28"/>
        <v>September</v>
      </c>
      <c r="K928" s="7">
        <f t="shared" si="29"/>
        <v>2016</v>
      </c>
      <c r="L928" t="s">
        <v>2212</v>
      </c>
      <c r="M928" t="s">
        <v>73</v>
      </c>
      <c r="N928">
        <v>75023</v>
      </c>
      <c r="O928">
        <v>377</v>
      </c>
      <c r="P928" t="s">
        <v>954</v>
      </c>
      <c r="Q928">
        <v>-153</v>
      </c>
      <c r="R928">
        <v>3</v>
      </c>
      <c r="S928" t="s">
        <v>75</v>
      </c>
      <c r="U928">
        <v>-152.72</v>
      </c>
      <c r="V928">
        <v>891</v>
      </c>
      <c r="W928" t="s">
        <v>19</v>
      </c>
      <c r="X928" s="5">
        <v>42462</v>
      </c>
      <c r="Y928" t="s">
        <v>39</v>
      </c>
      <c r="Z928" t="s">
        <v>77</v>
      </c>
      <c r="AA928" t="s">
        <v>41</v>
      </c>
    </row>
    <row r="929" spans="1:27" x14ac:dyDescent="0.3">
      <c r="A929">
        <v>4</v>
      </c>
      <c r="B929" t="s">
        <v>43</v>
      </c>
      <c r="C929">
        <v>6</v>
      </c>
      <c r="D929" t="s">
        <v>26</v>
      </c>
      <c r="E929" t="s">
        <v>65</v>
      </c>
      <c r="F929" t="s">
        <v>13</v>
      </c>
      <c r="G929" t="s">
        <v>723</v>
      </c>
      <c r="H929" s="3">
        <v>0.2</v>
      </c>
      <c r="I929" s="5">
        <v>42643</v>
      </c>
      <c r="J929" s="5" t="str">
        <f t="shared" si="28"/>
        <v>September</v>
      </c>
      <c r="K929" s="7">
        <f t="shared" si="29"/>
        <v>2016</v>
      </c>
      <c r="L929" t="s">
        <v>4692</v>
      </c>
      <c r="M929" t="s">
        <v>30</v>
      </c>
      <c r="N929">
        <v>98105</v>
      </c>
      <c r="O929">
        <v>535</v>
      </c>
      <c r="P929" t="s">
        <v>53</v>
      </c>
      <c r="Q929">
        <v>13</v>
      </c>
      <c r="R929">
        <v>7</v>
      </c>
      <c r="S929" t="s">
        <v>32</v>
      </c>
      <c r="U929">
        <v>13.49</v>
      </c>
      <c r="V929">
        <v>43</v>
      </c>
      <c r="W929" t="s">
        <v>19</v>
      </c>
      <c r="X929" s="5">
        <v>42647</v>
      </c>
      <c r="Y929" t="s">
        <v>39</v>
      </c>
      <c r="Z929" t="s">
        <v>69</v>
      </c>
      <c r="AA929" t="s">
        <v>54</v>
      </c>
    </row>
    <row r="930" spans="1:27" x14ac:dyDescent="0.3">
      <c r="A930">
        <v>5</v>
      </c>
      <c r="B930" t="s">
        <v>43</v>
      </c>
      <c r="C930">
        <v>6</v>
      </c>
      <c r="D930" t="s">
        <v>50</v>
      </c>
      <c r="E930" t="s">
        <v>171</v>
      </c>
      <c r="F930" t="s">
        <v>13</v>
      </c>
      <c r="G930" t="s">
        <v>1602</v>
      </c>
      <c r="H930" s="3">
        <v>0</v>
      </c>
      <c r="I930" s="5">
        <v>42588</v>
      </c>
      <c r="J930" s="5" t="str">
        <f t="shared" si="28"/>
        <v>September</v>
      </c>
      <c r="K930" s="7">
        <f t="shared" si="29"/>
        <v>2016</v>
      </c>
      <c r="L930" t="s">
        <v>5031</v>
      </c>
      <c r="M930" t="s">
        <v>102</v>
      </c>
      <c r="N930">
        <v>10035</v>
      </c>
      <c r="O930">
        <v>1013</v>
      </c>
      <c r="P930" t="s">
        <v>950</v>
      </c>
      <c r="Q930">
        <v>84</v>
      </c>
      <c r="R930">
        <v>2</v>
      </c>
      <c r="S930" t="s">
        <v>104</v>
      </c>
      <c r="U930">
        <v>83.99</v>
      </c>
      <c r="V930">
        <v>200</v>
      </c>
      <c r="W930" t="s">
        <v>19</v>
      </c>
      <c r="X930" s="5">
        <v>42593</v>
      </c>
      <c r="Y930" t="s">
        <v>39</v>
      </c>
      <c r="Z930" t="s">
        <v>175</v>
      </c>
      <c r="AA930" t="s">
        <v>113</v>
      </c>
    </row>
    <row r="931" spans="1:27" x14ac:dyDescent="0.3">
      <c r="A931">
        <v>5</v>
      </c>
      <c r="B931" t="s">
        <v>43</v>
      </c>
      <c r="C931">
        <v>6</v>
      </c>
      <c r="D931" t="s">
        <v>26</v>
      </c>
      <c r="E931" t="s">
        <v>1595</v>
      </c>
      <c r="F931" t="s">
        <v>13</v>
      </c>
      <c r="G931" t="s">
        <v>2746</v>
      </c>
      <c r="H931" s="3">
        <v>0.2</v>
      </c>
      <c r="I931" s="5">
        <v>42677</v>
      </c>
      <c r="J931" s="5" t="str">
        <f t="shared" si="28"/>
        <v>September</v>
      </c>
      <c r="K931" s="7">
        <f t="shared" si="29"/>
        <v>2016</v>
      </c>
      <c r="L931" t="s">
        <v>4208</v>
      </c>
      <c r="M931" t="s">
        <v>102</v>
      </c>
      <c r="N931">
        <v>17602</v>
      </c>
      <c r="O931">
        <v>461</v>
      </c>
      <c r="P931" t="s">
        <v>4141</v>
      </c>
      <c r="Q931">
        <v>-64</v>
      </c>
      <c r="R931">
        <v>3</v>
      </c>
      <c r="S931" t="s">
        <v>104</v>
      </c>
      <c r="U931">
        <v>-64.430000000000007</v>
      </c>
      <c r="V931">
        <v>286</v>
      </c>
      <c r="W931" t="s">
        <v>19</v>
      </c>
      <c r="X931" s="5">
        <v>42682</v>
      </c>
      <c r="Y931" t="s">
        <v>39</v>
      </c>
      <c r="Z931" t="s">
        <v>105</v>
      </c>
      <c r="AA931" t="s">
        <v>356</v>
      </c>
    </row>
    <row r="932" spans="1:27" x14ac:dyDescent="0.3">
      <c r="A932">
        <v>6</v>
      </c>
      <c r="B932" t="s">
        <v>10</v>
      </c>
      <c r="C932">
        <v>6</v>
      </c>
      <c r="D932" t="s">
        <v>26</v>
      </c>
      <c r="E932" t="s">
        <v>906</v>
      </c>
      <c r="F932" t="s">
        <v>13</v>
      </c>
      <c r="G932" t="s">
        <v>824</v>
      </c>
      <c r="H932" s="3">
        <v>0.2</v>
      </c>
      <c r="I932" s="5">
        <v>42652</v>
      </c>
      <c r="J932" s="5" t="str">
        <f t="shared" si="28"/>
        <v>September</v>
      </c>
      <c r="K932" s="7">
        <f t="shared" si="29"/>
        <v>2016</v>
      </c>
      <c r="L932" t="s">
        <v>6502</v>
      </c>
      <c r="M932" t="s">
        <v>16</v>
      </c>
      <c r="N932">
        <v>28540</v>
      </c>
      <c r="O932">
        <v>539</v>
      </c>
      <c r="P932" t="s">
        <v>969</v>
      </c>
      <c r="Q932">
        <v>31</v>
      </c>
      <c r="R932">
        <v>2</v>
      </c>
      <c r="S932" t="s">
        <v>18</v>
      </c>
      <c r="U932">
        <v>31.07</v>
      </c>
      <c r="V932">
        <v>89</v>
      </c>
      <c r="W932" t="s">
        <v>33</v>
      </c>
      <c r="X932" s="5">
        <v>42658</v>
      </c>
      <c r="Y932" t="s">
        <v>39</v>
      </c>
      <c r="Z932" t="s">
        <v>63</v>
      </c>
      <c r="AA932" t="s">
        <v>64</v>
      </c>
    </row>
    <row r="933" spans="1:27" x14ac:dyDescent="0.3">
      <c r="A933">
        <v>3</v>
      </c>
      <c r="B933" t="s">
        <v>25</v>
      </c>
      <c r="C933">
        <v>1</v>
      </c>
      <c r="D933" t="s">
        <v>26</v>
      </c>
      <c r="E933" t="s">
        <v>498</v>
      </c>
      <c r="F933" t="s">
        <v>13</v>
      </c>
      <c r="G933" t="s">
        <v>852</v>
      </c>
      <c r="H933" s="3">
        <v>0.8</v>
      </c>
      <c r="I933" s="5">
        <v>42597</v>
      </c>
      <c r="J933" s="5" t="str">
        <f t="shared" si="28"/>
        <v>September</v>
      </c>
      <c r="K933" s="7">
        <f t="shared" si="29"/>
        <v>2016</v>
      </c>
      <c r="L933" t="s">
        <v>2857</v>
      </c>
      <c r="M933" t="s">
        <v>73</v>
      </c>
      <c r="N933">
        <v>75081</v>
      </c>
      <c r="O933">
        <v>688</v>
      </c>
      <c r="P933" t="s">
        <v>1416</v>
      </c>
      <c r="Q933">
        <v>-53</v>
      </c>
      <c r="R933">
        <v>8</v>
      </c>
      <c r="S933" t="s">
        <v>75</v>
      </c>
      <c r="U933">
        <v>-52.63</v>
      </c>
      <c r="V933">
        <v>31</v>
      </c>
      <c r="W933" t="s">
        <v>19</v>
      </c>
      <c r="X933" s="5">
        <v>42600</v>
      </c>
      <c r="Y933" t="s">
        <v>130</v>
      </c>
      <c r="Z933" t="s">
        <v>77</v>
      </c>
      <c r="AA933" t="s">
        <v>54</v>
      </c>
    </row>
    <row r="934" spans="1:27" x14ac:dyDescent="0.3">
      <c r="A934">
        <v>4</v>
      </c>
      <c r="B934" t="s">
        <v>43</v>
      </c>
      <c r="C934">
        <v>6</v>
      </c>
      <c r="D934" t="s">
        <v>50</v>
      </c>
      <c r="E934" t="s">
        <v>99</v>
      </c>
      <c r="F934" t="s">
        <v>13</v>
      </c>
      <c r="G934" t="s">
        <v>1727</v>
      </c>
      <c r="H934" s="3">
        <v>0.2</v>
      </c>
      <c r="I934" s="5">
        <v>42734</v>
      </c>
      <c r="J934" s="5" t="str">
        <f t="shared" si="28"/>
        <v>September</v>
      </c>
      <c r="K934" s="7">
        <f t="shared" si="29"/>
        <v>2016</v>
      </c>
      <c r="L934" t="s">
        <v>5071</v>
      </c>
      <c r="M934" t="s">
        <v>102</v>
      </c>
      <c r="N934">
        <v>19120</v>
      </c>
      <c r="O934">
        <v>1069</v>
      </c>
      <c r="P934" t="s">
        <v>4848</v>
      </c>
      <c r="Q934">
        <v>7</v>
      </c>
      <c r="R934">
        <v>2</v>
      </c>
      <c r="S934" t="s">
        <v>104</v>
      </c>
      <c r="U934">
        <v>6.99</v>
      </c>
      <c r="V934">
        <v>28</v>
      </c>
      <c r="W934" t="s">
        <v>19</v>
      </c>
      <c r="X934" s="5">
        <v>42738</v>
      </c>
      <c r="Y934" t="s">
        <v>39</v>
      </c>
      <c r="Z934" t="s">
        <v>105</v>
      </c>
      <c r="AA934" t="s">
        <v>113</v>
      </c>
    </row>
    <row r="935" spans="1:27" x14ac:dyDescent="0.3">
      <c r="A935">
        <v>5</v>
      </c>
      <c r="B935" t="s">
        <v>43</v>
      </c>
      <c r="C935">
        <v>6</v>
      </c>
      <c r="D935" t="s">
        <v>11</v>
      </c>
      <c r="E935" t="s">
        <v>171</v>
      </c>
      <c r="F935" t="s">
        <v>13</v>
      </c>
      <c r="G935" t="s">
        <v>2312</v>
      </c>
      <c r="H935" s="3">
        <v>0</v>
      </c>
      <c r="I935" s="5">
        <v>42628</v>
      </c>
      <c r="J935" s="5" t="str">
        <f t="shared" si="28"/>
        <v>September</v>
      </c>
      <c r="K935" s="7">
        <f t="shared" si="29"/>
        <v>2016</v>
      </c>
      <c r="L935" t="s">
        <v>2313</v>
      </c>
      <c r="M935" t="s">
        <v>102</v>
      </c>
      <c r="N935">
        <v>10011</v>
      </c>
      <c r="O935">
        <v>1056</v>
      </c>
      <c r="P935" t="s">
        <v>1955</v>
      </c>
      <c r="Q935">
        <v>6</v>
      </c>
      <c r="R935">
        <v>2</v>
      </c>
      <c r="S935" t="s">
        <v>104</v>
      </c>
      <c r="U935">
        <v>6.26</v>
      </c>
      <c r="V935">
        <v>15</v>
      </c>
      <c r="W935" t="s">
        <v>19</v>
      </c>
      <c r="X935" s="5">
        <v>42633</v>
      </c>
      <c r="Y935" t="s">
        <v>39</v>
      </c>
      <c r="Z935" t="s">
        <v>175</v>
      </c>
      <c r="AA935" t="s">
        <v>47</v>
      </c>
    </row>
    <row r="936" spans="1:27" x14ac:dyDescent="0.3">
      <c r="A936">
        <v>5</v>
      </c>
      <c r="B936" t="s">
        <v>43</v>
      </c>
      <c r="C936">
        <v>6</v>
      </c>
      <c r="D936" t="s">
        <v>26</v>
      </c>
      <c r="E936" t="s">
        <v>171</v>
      </c>
      <c r="F936" t="s">
        <v>13</v>
      </c>
      <c r="G936" t="s">
        <v>2312</v>
      </c>
      <c r="H936" s="3">
        <v>0</v>
      </c>
      <c r="I936" s="5">
        <v>42628</v>
      </c>
      <c r="J936" s="5" t="str">
        <f t="shared" si="28"/>
        <v>September</v>
      </c>
      <c r="K936" s="7">
        <f t="shared" si="29"/>
        <v>2016</v>
      </c>
      <c r="L936" t="s">
        <v>2313</v>
      </c>
      <c r="M936" t="s">
        <v>102</v>
      </c>
      <c r="N936">
        <v>10011</v>
      </c>
      <c r="O936">
        <v>538</v>
      </c>
      <c r="P936" t="s">
        <v>125</v>
      </c>
      <c r="Q936">
        <v>7</v>
      </c>
      <c r="R936">
        <v>3</v>
      </c>
      <c r="S936" t="s">
        <v>104</v>
      </c>
      <c r="U936">
        <v>7.02</v>
      </c>
      <c r="V936">
        <v>15</v>
      </c>
      <c r="W936" t="s">
        <v>19</v>
      </c>
      <c r="X936" s="5">
        <v>42633</v>
      </c>
      <c r="Y936" t="s">
        <v>39</v>
      </c>
      <c r="Z936" t="s">
        <v>175</v>
      </c>
      <c r="AA936" t="s">
        <v>64</v>
      </c>
    </row>
    <row r="937" spans="1:27" x14ac:dyDescent="0.3">
      <c r="A937">
        <v>6</v>
      </c>
      <c r="B937" t="s">
        <v>10</v>
      </c>
      <c r="C937">
        <v>6</v>
      </c>
      <c r="D937" t="s">
        <v>26</v>
      </c>
      <c r="E937" t="s">
        <v>99</v>
      </c>
      <c r="F937" t="s">
        <v>13</v>
      </c>
      <c r="G937" t="s">
        <v>1142</v>
      </c>
      <c r="H937" s="3">
        <v>0.2</v>
      </c>
      <c r="I937" s="5">
        <v>42713</v>
      </c>
      <c r="J937" s="5" t="str">
        <f t="shared" si="28"/>
        <v>September</v>
      </c>
      <c r="K937" s="7">
        <f t="shared" si="29"/>
        <v>2016</v>
      </c>
      <c r="L937" t="s">
        <v>4202</v>
      </c>
      <c r="M937" t="s">
        <v>102</v>
      </c>
      <c r="N937">
        <v>19134</v>
      </c>
      <c r="O937">
        <v>774</v>
      </c>
      <c r="P937" t="s">
        <v>325</v>
      </c>
      <c r="Q937">
        <v>10</v>
      </c>
      <c r="R937">
        <v>3</v>
      </c>
      <c r="S937" t="s">
        <v>104</v>
      </c>
      <c r="U937">
        <v>9.59</v>
      </c>
      <c r="V937">
        <v>31</v>
      </c>
      <c r="W937" t="s">
        <v>19</v>
      </c>
      <c r="X937" s="5">
        <v>42719</v>
      </c>
      <c r="Y937" t="s">
        <v>39</v>
      </c>
      <c r="Z937" t="s">
        <v>105</v>
      </c>
      <c r="AA937" t="s">
        <v>119</v>
      </c>
    </row>
    <row r="938" spans="1:27" x14ac:dyDescent="0.3">
      <c r="A938">
        <v>6</v>
      </c>
      <c r="B938" t="s">
        <v>10</v>
      </c>
      <c r="C938">
        <v>6</v>
      </c>
      <c r="D938" t="s">
        <v>50</v>
      </c>
      <c r="E938" t="s">
        <v>99</v>
      </c>
      <c r="F938" t="s">
        <v>13</v>
      </c>
      <c r="G938" t="s">
        <v>1142</v>
      </c>
      <c r="H938" s="3">
        <v>0.4</v>
      </c>
      <c r="I938" s="5">
        <v>42713</v>
      </c>
      <c r="J938" s="5" t="str">
        <f t="shared" si="28"/>
        <v>September</v>
      </c>
      <c r="K938" s="7">
        <f t="shared" si="29"/>
        <v>2016</v>
      </c>
      <c r="L938" t="s">
        <v>4202</v>
      </c>
      <c r="M938" t="s">
        <v>102</v>
      </c>
      <c r="N938">
        <v>19134</v>
      </c>
      <c r="O938">
        <v>406</v>
      </c>
      <c r="P938" t="s">
        <v>5003</v>
      </c>
      <c r="Q938">
        <v>126</v>
      </c>
      <c r="R938">
        <v>4</v>
      </c>
      <c r="S938" t="s">
        <v>104</v>
      </c>
      <c r="U938">
        <v>126</v>
      </c>
      <c r="V938">
        <v>1080</v>
      </c>
      <c r="W938" t="s">
        <v>19</v>
      </c>
      <c r="X938" s="5">
        <v>42719</v>
      </c>
      <c r="Y938" t="s">
        <v>39</v>
      </c>
      <c r="Z938" t="s">
        <v>105</v>
      </c>
      <c r="AA938" t="s">
        <v>727</v>
      </c>
    </row>
    <row r="939" spans="1:27" x14ac:dyDescent="0.3">
      <c r="A939">
        <v>5</v>
      </c>
      <c r="B939" t="s">
        <v>43</v>
      </c>
      <c r="C939">
        <v>6</v>
      </c>
      <c r="D939" t="s">
        <v>11</v>
      </c>
      <c r="E939" t="s">
        <v>4629</v>
      </c>
      <c r="F939" t="s">
        <v>13</v>
      </c>
      <c r="G939" t="s">
        <v>5816</v>
      </c>
      <c r="H939" s="3">
        <v>0.5</v>
      </c>
      <c r="I939" s="5">
        <v>42632</v>
      </c>
      <c r="J939" s="5" t="str">
        <f t="shared" si="28"/>
        <v>September</v>
      </c>
      <c r="K939" s="7">
        <f t="shared" si="29"/>
        <v>2016</v>
      </c>
      <c r="L939" t="s">
        <v>5817</v>
      </c>
      <c r="M939" t="s">
        <v>30</v>
      </c>
      <c r="N939">
        <v>85224</v>
      </c>
      <c r="O939">
        <v>820</v>
      </c>
      <c r="P939" t="s">
        <v>1493</v>
      </c>
      <c r="Q939">
        <v>-46</v>
      </c>
      <c r="R939">
        <v>1</v>
      </c>
      <c r="S939" t="s">
        <v>32</v>
      </c>
      <c r="U939">
        <v>-45.83</v>
      </c>
      <c r="V939">
        <v>74</v>
      </c>
      <c r="W939" t="s">
        <v>33</v>
      </c>
      <c r="X939" s="5">
        <v>42637</v>
      </c>
      <c r="Y939" t="s">
        <v>39</v>
      </c>
      <c r="Z939" t="s">
        <v>199</v>
      </c>
      <c r="AA939" t="s">
        <v>41</v>
      </c>
    </row>
    <row r="940" spans="1:27" x14ac:dyDescent="0.3">
      <c r="A940">
        <v>5</v>
      </c>
      <c r="B940" t="s">
        <v>43</v>
      </c>
      <c r="C940">
        <v>6</v>
      </c>
      <c r="D940" t="s">
        <v>26</v>
      </c>
      <c r="E940" t="s">
        <v>892</v>
      </c>
      <c r="F940" t="s">
        <v>13</v>
      </c>
      <c r="G940" t="s">
        <v>2824</v>
      </c>
      <c r="H940" s="3">
        <v>0.2</v>
      </c>
      <c r="I940" s="5">
        <v>42569</v>
      </c>
      <c r="J940" s="5" t="str">
        <f t="shared" si="28"/>
        <v>September</v>
      </c>
      <c r="K940" s="7">
        <f t="shared" si="29"/>
        <v>2016</v>
      </c>
      <c r="L940" t="s">
        <v>4164</v>
      </c>
      <c r="M940" t="s">
        <v>102</v>
      </c>
      <c r="N940">
        <v>10801</v>
      </c>
      <c r="O940">
        <v>414</v>
      </c>
      <c r="P940" t="s">
        <v>1222</v>
      </c>
      <c r="Q940">
        <v>5</v>
      </c>
      <c r="R940">
        <v>2</v>
      </c>
      <c r="S940" t="s">
        <v>104</v>
      </c>
      <c r="U940">
        <v>4.5199999999999996</v>
      </c>
      <c r="V940">
        <v>14</v>
      </c>
      <c r="W940" t="s">
        <v>19</v>
      </c>
      <c r="X940" s="5">
        <v>42574</v>
      </c>
      <c r="Y940" t="s">
        <v>39</v>
      </c>
      <c r="Z940" t="s">
        <v>175</v>
      </c>
      <c r="AA940" t="s">
        <v>54</v>
      </c>
    </row>
    <row r="941" spans="1:27" x14ac:dyDescent="0.3">
      <c r="A941">
        <v>5</v>
      </c>
      <c r="B941" t="s">
        <v>43</v>
      </c>
      <c r="C941">
        <v>6</v>
      </c>
      <c r="D941" t="s">
        <v>26</v>
      </c>
      <c r="E941" t="s">
        <v>88</v>
      </c>
      <c r="F941" t="s">
        <v>13</v>
      </c>
      <c r="G941" t="s">
        <v>437</v>
      </c>
      <c r="H941" s="3">
        <v>0</v>
      </c>
      <c r="I941" s="5">
        <v>42652</v>
      </c>
      <c r="J941" s="5" t="str">
        <f t="shared" si="28"/>
        <v>September</v>
      </c>
      <c r="K941" s="7">
        <f t="shared" si="29"/>
        <v>2016</v>
      </c>
      <c r="L941" t="s">
        <v>4516</v>
      </c>
      <c r="M941" t="s">
        <v>30</v>
      </c>
      <c r="N941">
        <v>94122</v>
      </c>
      <c r="O941">
        <v>357</v>
      </c>
      <c r="P941" t="s">
        <v>671</v>
      </c>
      <c r="Q941">
        <v>42</v>
      </c>
      <c r="R941">
        <v>3</v>
      </c>
      <c r="S941" t="s">
        <v>32</v>
      </c>
      <c r="U941">
        <v>41.93</v>
      </c>
      <c r="V941">
        <v>145</v>
      </c>
      <c r="W941" t="s">
        <v>19</v>
      </c>
      <c r="X941" s="5">
        <v>42657</v>
      </c>
      <c r="Y941" t="s">
        <v>39</v>
      </c>
      <c r="Z941" t="s">
        <v>34</v>
      </c>
      <c r="AA941" t="s">
        <v>49</v>
      </c>
    </row>
    <row r="942" spans="1:27" x14ac:dyDescent="0.3">
      <c r="A942">
        <v>5</v>
      </c>
      <c r="B942" t="s">
        <v>43</v>
      </c>
      <c r="C942">
        <v>6</v>
      </c>
      <c r="D942" t="s">
        <v>50</v>
      </c>
      <c r="E942" t="s">
        <v>88</v>
      </c>
      <c r="F942" t="s">
        <v>13</v>
      </c>
      <c r="G942" t="s">
        <v>437</v>
      </c>
      <c r="H942" s="3">
        <v>0.2</v>
      </c>
      <c r="I942" s="5">
        <v>42652</v>
      </c>
      <c r="J942" s="5" t="str">
        <f t="shared" si="28"/>
        <v>September</v>
      </c>
      <c r="K942" s="7">
        <f t="shared" si="29"/>
        <v>2016</v>
      </c>
      <c r="L942" t="s">
        <v>4516</v>
      </c>
      <c r="M942" t="s">
        <v>30</v>
      </c>
      <c r="N942">
        <v>94122</v>
      </c>
      <c r="O942">
        <v>932</v>
      </c>
      <c r="P942" t="s">
        <v>4827</v>
      </c>
      <c r="Q942">
        <v>-3</v>
      </c>
      <c r="R942">
        <v>1</v>
      </c>
      <c r="S942" t="s">
        <v>32</v>
      </c>
      <c r="U942">
        <v>-3</v>
      </c>
      <c r="V942">
        <v>16</v>
      </c>
      <c r="W942" t="s">
        <v>19</v>
      </c>
      <c r="X942" s="5">
        <v>42657</v>
      </c>
      <c r="Y942" t="s">
        <v>39</v>
      </c>
      <c r="Z942" t="s">
        <v>34</v>
      </c>
      <c r="AA942" t="s">
        <v>52</v>
      </c>
    </row>
    <row r="943" spans="1:27" x14ac:dyDescent="0.3">
      <c r="A943">
        <v>7</v>
      </c>
      <c r="B943" t="s">
        <v>25</v>
      </c>
      <c r="C943">
        <v>6</v>
      </c>
      <c r="D943" t="s">
        <v>26</v>
      </c>
      <c r="E943" t="s">
        <v>3557</v>
      </c>
      <c r="F943" t="s">
        <v>13</v>
      </c>
      <c r="G943" t="s">
        <v>593</v>
      </c>
      <c r="H943" s="3">
        <v>0</v>
      </c>
      <c r="I943" s="5">
        <v>42709</v>
      </c>
      <c r="J943" s="5" t="str">
        <f t="shared" si="28"/>
        <v>September</v>
      </c>
      <c r="K943" s="7">
        <f t="shared" si="29"/>
        <v>2016</v>
      </c>
      <c r="L943" t="s">
        <v>4287</v>
      </c>
      <c r="M943" t="s">
        <v>16</v>
      </c>
      <c r="N943">
        <v>22304</v>
      </c>
      <c r="O943">
        <v>1339</v>
      </c>
      <c r="P943" t="s">
        <v>1333</v>
      </c>
      <c r="Q943">
        <v>7</v>
      </c>
      <c r="R943">
        <v>2</v>
      </c>
      <c r="S943" t="s">
        <v>18</v>
      </c>
      <c r="U943">
        <v>6.88</v>
      </c>
      <c r="V943">
        <v>25</v>
      </c>
      <c r="W943" t="s">
        <v>19</v>
      </c>
      <c r="X943" s="5">
        <v>42716</v>
      </c>
      <c r="Y943" t="s">
        <v>39</v>
      </c>
      <c r="Z943" t="s">
        <v>205</v>
      </c>
      <c r="AA943" t="s">
        <v>42</v>
      </c>
    </row>
    <row r="944" spans="1:27" x14ac:dyDescent="0.3">
      <c r="A944">
        <v>4</v>
      </c>
      <c r="B944" t="s">
        <v>43</v>
      </c>
      <c r="C944">
        <v>6</v>
      </c>
      <c r="D944" t="s">
        <v>11</v>
      </c>
      <c r="E944" t="s">
        <v>99</v>
      </c>
      <c r="F944" t="s">
        <v>13</v>
      </c>
      <c r="G944" t="s">
        <v>2385</v>
      </c>
      <c r="H944" s="3">
        <v>0.2</v>
      </c>
      <c r="I944" s="5">
        <v>42542</v>
      </c>
      <c r="J944" s="5" t="str">
        <f t="shared" si="28"/>
        <v>September</v>
      </c>
      <c r="K944" s="7">
        <f t="shared" si="29"/>
        <v>2016</v>
      </c>
      <c r="L944" t="s">
        <v>2386</v>
      </c>
      <c r="M944" t="s">
        <v>102</v>
      </c>
      <c r="N944">
        <v>19120</v>
      </c>
      <c r="O944">
        <v>1496</v>
      </c>
      <c r="P944" t="s">
        <v>2270</v>
      </c>
      <c r="Q944">
        <v>1</v>
      </c>
      <c r="R944">
        <v>1</v>
      </c>
      <c r="S944" t="s">
        <v>104</v>
      </c>
      <c r="U944">
        <v>0.65</v>
      </c>
      <c r="V944">
        <v>4</v>
      </c>
      <c r="W944" t="s">
        <v>19</v>
      </c>
      <c r="X944" s="5">
        <v>42546</v>
      </c>
      <c r="Y944" t="s">
        <v>39</v>
      </c>
      <c r="Z944" t="s">
        <v>105</v>
      </c>
      <c r="AA944" t="s">
        <v>47</v>
      </c>
    </row>
    <row r="945" spans="1:27" x14ac:dyDescent="0.3">
      <c r="A945">
        <v>4</v>
      </c>
      <c r="B945" t="s">
        <v>43</v>
      </c>
      <c r="C945">
        <v>6</v>
      </c>
      <c r="D945" t="s">
        <v>26</v>
      </c>
      <c r="E945" t="s">
        <v>99</v>
      </c>
      <c r="F945" t="s">
        <v>13</v>
      </c>
      <c r="G945" t="s">
        <v>2385</v>
      </c>
      <c r="H945" s="3">
        <v>0.2</v>
      </c>
      <c r="I945" s="5">
        <v>42542</v>
      </c>
      <c r="J945" s="5" t="str">
        <f t="shared" si="28"/>
        <v>September</v>
      </c>
      <c r="K945" s="7">
        <f t="shared" si="29"/>
        <v>2016</v>
      </c>
      <c r="L945" t="s">
        <v>2386</v>
      </c>
      <c r="M945" t="s">
        <v>102</v>
      </c>
      <c r="N945">
        <v>19120</v>
      </c>
      <c r="O945">
        <v>632</v>
      </c>
      <c r="P945" t="s">
        <v>2962</v>
      </c>
      <c r="Q945">
        <v>4</v>
      </c>
      <c r="R945">
        <v>2</v>
      </c>
      <c r="S945" t="s">
        <v>104</v>
      </c>
      <c r="U945">
        <v>3.89</v>
      </c>
      <c r="V945">
        <v>44</v>
      </c>
      <c r="W945" t="s">
        <v>19</v>
      </c>
      <c r="X945" s="5">
        <v>42546</v>
      </c>
      <c r="Y945" t="s">
        <v>39</v>
      </c>
      <c r="Z945" t="s">
        <v>105</v>
      </c>
      <c r="AA945" t="s">
        <v>56</v>
      </c>
    </row>
    <row r="946" spans="1:27" x14ac:dyDescent="0.3">
      <c r="A946">
        <v>4</v>
      </c>
      <c r="B946" t="s">
        <v>43</v>
      </c>
      <c r="C946">
        <v>6</v>
      </c>
      <c r="D946" t="s">
        <v>26</v>
      </c>
      <c r="E946" t="s">
        <v>99</v>
      </c>
      <c r="F946" t="s">
        <v>13</v>
      </c>
      <c r="G946" t="s">
        <v>2385</v>
      </c>
      <c r="H946" s="3">
        <v>0.2</v>
      </c>
      <c r="I946" s="5">
        <v>42542</v>
      </c>
      <c r="J946" s="5" t="str">
        <f t="shared" si="28"/>
        <v>September</v>
      </c>
      <c r="K946" s="7">
        <f t="shared" si="29"/>
        <v>2016</v>
      </c>
      <c r="L946" t="s">
        <v>2386</v>
      </c>
      <c r="M946" t="s">
        <v>102</v>
      </c>
      <c r="N946">
        <v>19120</v>
      </c>
      <c r="O946">
        <v>1501</v>
      </c>
      <c r="P946" t="s">
        <v>412</v>
      </c>
      <c r="Q946">
        <v>8</v>
      </c>
      <c r="R946">
        <v>4</v>
      </c>
      <c r="S946" t="s">
        <v>104</v>
      </c>
      <c r="U946">
        <v>8.4</v>
      </c>
      <c r="V946">
        <v>25</v>
      </c>
      <c r="W946" t="s">
        <v>19</v>
      </c>
      <c r="X946" s="5">
        <v>42546</v>
      </c>
      <c r="Y946" t="s">
        <v>39</v>
      </c>
      <c r="Z946" t="s">
        <v>105</v>
      </c>
      <c r="AA946" t="s">
        <v>119</v>
      </c>
    </row>
    <row r="947" spans="1:27" x14ac:dyDescent="0.3">
      <c r="A947">
        <v>4</v>
      </c>
      <c r="B947" t="s">
        <v>43</v>
      </c>
      <c r="C947">
        <v>6</v>
      </c>
      <c r="D947" t="s">
        <v>26</v>
      </c>
      <c r="E947" t="s">
        <v>99</v>
      </c>
      <c r="F947" t="s">
        <v>13</v>
      </c>
      <c r="G947" t="s">
        <v>2385</v>
      </c>
      <c r="H947" s="3">
        <v>0.7</v>
      </c>
      <c r="I947" s="5">
        <v>42542</v>
      </c>
      <c r="J947" s="5" t="str">
        <f t="shared" si="28"/>
        <v>September</v>
      </c>
      <c r="K947" s="7">
        <f t="shared" si="29"/>
        <v>2016</v>
      </c>
      <c r="L947" t="s">
        <v>2386</v>
      </c>
      <c r="M947" t="s">
        <v>102</v>
      </c>
      <c r="N947">
        <v>19120</v>
      </c>
      <c r="O947">
        <v>701</v>
      </c>
      <c r="P947" t="s">
        <v>1134</v>
      </c>
      <c r="Q947">
        <v>-7</v>
      </c>
      <c r="R947">
        <v>2</v>
      </c>
      <c r="S947" t="s">
        <v>104</v>
      </c>
      <c r="U947">
        <v>-7.2</v>
      </c>
      <c r="V947">
        <v>9</v>
      </c>
      <c r="W947" t="s">
        <v>19</v>
      </c>
      <c r="X947" s="5">
        <v>42546</v>
      </c>
      <c r="Y947" t="s">
        <v>39</v>
      </c>
      <c r="Z947" t="s">
        <v>105</v>
      </c>
      <c r="AA947" t="s">
        <v>54</v>
      </c>
    </row>
    <row r="948" spans="1:27" x14ac:dyDescent="0.3">
      <c r="A948">
        <v>4</v>
      </c>
      <c r="B948" t="s">
        <v>43</v>
      </c>
      <c r="C948">
        <v>6</v>
      </c>
      <c r="D948" t="s">
        <v>50</v>
      </c>
      <c r="E948" t="s">
        <v>99</v>
      </c>
      <c r="F948" t="s">
        <v>13</v>
      </c>
      <c r="G948" t="s">
        <v>2385</v>
      </c>
      <c r="H948" s="3">
        <v>0.2</v>
      </c>
      <c r="I948" s="5">
        <v>42542</v>
      </c>
      <c r="J948" s="5" t="str">
        <f t="shared" si="28"/>
        <v>September</v>
      </c>
      <c r="K948" s="7">
        <f t="shared" si="29"/>
        <v>2016</v>
      </c>
      <c r="L948" t="s">
        <v>2386</v>
      </c>
      <c r="M948" t="s">
        <v>102</v>
      </c>
      <c r="N948">
        <v>19120</v>
      </c>
      <c r="O948">
        <v>1000</v>
      </c>
      <c r="P948" t="s">
        <v>616</v>
      </c>
      <c r="Q948">
        <v>29</v>
      </c>
      <c r="R948">
        <v>4</v>
      </c>
      <c r="S948" t="s">
        <v>104</v>
      </c>
      <c r="U948">
        <v>28.79</v>
      </c>
      <c r="V948">
        <v>96</v>
      </c>
      <c r="W948" t="s">
        <v>19</v>
      </c>
      <c r="X948" s="5">
        <v>42546</v>
      </c>
      <c r="Y948" t="s">
        <v>39</v>
      </c>
      <c r="Z948" t="s">
        <v>105</v>
      </c>
      <c r="AA948" t="s">
        <v>113</v>
      </c>
    </row>
    <row r="949" spans="1:27" x14ac:dyDescent="0.3">
      <c r="A949">
        <v>4</v>
      </c>
      <c r="B949" t="s">
        <v>43</v>
      </c>
      <c r="C949">
        <v>6</v>
      </c>
      <c r="D949" t="s">
        <v>50</v>
      </c>
      <c r="E949" t="s">
        <v>99</v>
      </c>
      <c r="F949" t="s">
        <v>13</v>
      </c>
      <c r="G949" t="s">
        <v>2385</v>
      </c>
      <c r="H949" s="3">
        <v>0.7</v>
      </c>
      <c r="I949" s="5">
        <v>42542</v>
      </c>
      <c r="J949" s="5" t="str">
        <f t="shared" si="28"/>
        <v>September</v>
      </c>
      <c r="K949" s="7">
        <f t="shared" si="29"/>
        <v>2016</v>
      </c>
      <c r="L949" t="s">
        <v>2386</v>
      </c>
      <c r="M949" t="s">
        <v>102</v>
      </c>
      <c r="N949">
        <v>19120</v>
      </c>
      <c r="O949">
        <v>603</v>
      </c>
      <c r="P949" t="s">
        <v>5092</v>
      </c>
      <c r="Q949">
        <v>-172</v>
      </c>
      <c r="R949">
        <v>3</v>
      </c>
      <c r="S949" t="s">
        <v>104</v>
      </c>
      <c r="U949">
        <v>-172.49</v>
      </c>
      <c r="V949">
        <v>207</v>
      </c>
      <c r="W949" t="s">
        <v>19</v>
      </c>
      <c r="X949" s="5">
        <v>42546</v>
      </c>
      <c r="Y949" t="s">
        <v>39</v>
      </c>
      <c r="Z949" t="s">
        <v>105</v>
      </c>
      <c r="AA949" t="s">
        <v>422</v>
      </c>
    </row>
    <row r="950" spans="1:27" x14ac:dyDescent="0.3">
      <c r="A950">
        <v>5</v>
      </c>
      <c r="B950" t="s">
        <v>43</v>
      </c>
      <c r="C950">
        <v>6</v>
      </c>
      <c r="D950" t="s">
        <v>26</v>
      </c>
      <c r="E950" t="s">
        <v>5564</v>
      </c>
      <c r="F950" t="s">
        <v>13</v>
      </c>
      <c r="G950" t="s">
        <v>5383</v>
      </c>
      <c r="H950" s="3">
        <v>0</v>
      </c>
      <c r="I950" s="5">
        <v>42461</v>
      </c>
      <c r="J950" s="5" t="str">
        <f t="shared" si="28"/>
        <v>September</v>
      </c>
      <c r="K950" s="7">
        <f t="shared" si="29"/>
        <v>2016</v>
      </c>
      <c r="L950" t="s">
        <v>6319</v>
      </c>
      <c r="M950" t="s">
        <v>102</v>
      </c>
      <c r="N950">
        <v>2151</v>
      </c>
      <c r="O950">
        <v>1850</v>
      </c>
      <c r="P950" t="s">
        <v>3958</v>
      </c>
      <c r="Q950">
        <v>3</v>
      </c>
      <c r="R950">
        <v>2</v>
      </c>
      <c r="S950" t="s">
        <v>104</v>
      </c>
      <c r="U950">
        <v>3.06</v>
      </c>
      <c r="V950">
        <v>6</v>
      </c>
      <c r="W950" t="s">
        <v>33</v>
      </c>
      <c r="X950" s="5">
        <v>42466</v>
      </c>
      <c r="Y950" t="s">
        <v>39</v>
      </c>
      <c r="Z950" t="s">
        <v>744</v>
      </c>
      <c r="AA950" t="s">
        <v>54</v>
      </c>
    </row>
    <row r="951" spans="1:27" x14ac:dyDescent="0.3">
      <c r="A951">
        <v>5</v>
      </c>
      <c r="B951" t="s">
        <v>43</v>
      </c>
      <c r="C951">
        <v>6</v>
      </c>
      <c r="D951" t="s">
        <v>26</v>
      </c>
      <c r="E951" t="s">
        <v>5564</v>
      </c>
      <c r="F951" t="s">
        <v>13</v>
      </c>
      <c r="G951" t="s">
        <v>5383</v>
      </c>
      <c r="H951" s="3">
        <v>0</v>
      </c>
      <c r="I951" s="5">
        <v>42461</v>
      </c>
      <c r="J951" s="5" t="str">
        <f t="shared" si="28"/>
        <v>September</v>
      </c>
      <c r="K951" s="7">
        <f t="shared" si="29"/>
        <v>2016</v>
      </c>
      <c r="L951" t="s">
        <v>6319</v>
      </c>
      <c r="M951" t="s">
        <v>102</v>
      </c>
      <c r="N951">
        <v>2151</v>
      </c>
      <c r="O951">
        <v>1362</v>
      </c>
      <c r="P951" t="s">
        <v>4058</v>
      </c>
      <c r="Q951">
        <v>3</v>
      </c>
      <c r="R951">
        <v>4</v>
      </c>
      <c r="S951" t="s">
        <v>104</v>
      </c>
      <c r="U951">
        <v>2.68</v>
      </c>
      <c r="V951">
        <v>67</v>
      </c>
      <c r="W951" t="s">
        <v>33</v>
      </c>
      <c r="X951" s="5">
        <v>42466</v>
      </c>
      <c r="Y951" t="s">
        <v>39</v>
      </c>
      <c r="Z951" t="s">
        <v>744</v>
      </c>
      <c r="AA951" t="s">
        <v>42</v>
      </c>
    </row>
    <row r="952" spans="1:27" x14ac:dyDescent="0.3">
      <c r="A952">
        <v>4</v>
      </c>
      <c r="B952" t="s">
        <v>43</v>
      </c>
      <c r="C952">
        <v>6</v>
      </c>
      <c r="D952" t="s">
        <v>50</v>
      </c>
      <c r="E952" t="s">
        <v>27</v>
      </c>
      <c r="F952" t="s">
        <v>13</v>
      </c>
      <c r="G952" t="s">
        <v>357</v>
      </c>
      <c r="H952" s="3">
        <v>0</v>
      </c>
      <c r="I952" s="5">
        <v>42455</v>
      </c>
      <c r="J952" s="5" t="str">
        <f t="shared" si="28"/>
        <v>September</v>
      </c>
      <c r="K952" s="7">
        <f t="shared" si="29"/>
        <v>2016</v>
      </c>
      <c r="L952" t="s">
        <v>6793</v>
      </c>
      <c r="M952" t="s">
        <v>30</v>
      </c>
      <c r="N952">
        <v>90036</v>
      </c>
      <c r="O952">
        <v>1409</v>
      </c>
      <c r="P952" t="s">
        <v>464</v>
      </c>
      <c r="Q952">
        <v>9</v>
      </c>
      <c r="R952">
        <v>3</v>
      </c>
      <c r="S952" t="s">
        <v>32</v>
      </c>
      <c r="U952">
        <v>8.6199999999999992</v>
      </c>
      <c r="V952">
        <v>66</v>
      </c>
      <c r="W952" t="s">
        <v>33</v>
      </c>
      <c r="X952" s="5">
        <v>42459</v>
      </c>
      <c r="Y952" t="s">
        <v>39</v>
      </c>
      <c r="Z952" t="s">
        <v>34</v>
      </c>
      <c r="AA952" t="s">
        <v>113</v>
      </c>
    </row>
    <row r="953" spans="1:27" x14ac:dyDescent="0.3">
      <c r="A953">
        <v>4</v>
      </c>
      <c r="B953" t="s">
        <v>43</v>
      </c>
      <c r="C953">
        <v>6</v>
      </c>
      <c r="D953" t="s">
        <v>26</v>
      </c>
      <c r="E953" t="s">
        <v>99</v>
      </c>
      <c r="F953" t="s">
        <v>13</v>
      </c>
      <c r="G953" t="s">
        <v>5228</v>
      </c>
      <c r="H953" s="3">
        <v>0.2</v>
      </c>
      <c r="I953" s="5">
        <v>42661</v>
      </c>
      <c r="J953" s="5" t="str">
        <f t="shared" si="28"/>
        <v>September</v>
      </c>
      <c r="K953" s="7">
        <f t="shared" si="29"/>
        <v>2016</v>
      </c>
      <c r="L953" t="s">
        <v>6423</v>
      </c>
      <c r="M953" t="s">
        <v>102</v>
      </c>
      <c r="N953">
        <v>19134</v>
      </c>
      <c r="O953">
        <v>98</v>
      </c>
      <c r="P953" t="s">
        <v>8254</v>
      </c>
      <c r="Q953">
        <v>3</v>
      </c>
      <c r="R953">
        <v>4</v>
      </c>
      <c r="S953" t="s">
        <v>104</v>
      </c>
      <c r="U953">
        <v>3.14</v>
      </c>
      <c r="V953">
        <v>10</v>
      </c>
      <c r="W953" t="s">
        <v>33</v>
      </c>
      <c r="X953" s="5">
        <v>42665</v>
      </c>
      <c r="Y953" t="s">
        <v>39</v>
      </c>
      <c r="Z953" t="s">
        <v>105</v>
      </c>
      <c r="AA953" t="s">
        <v>64</v>
      </c>
    </row>
    <row r="954" spans="1:27" x14ac:dyDescent="0.3">
      <c r="A954">
        <v>4</v>
      </c>
      <c r="B954" t="s">
        <v>43</v>
      </c>
      <c r="C954">
        <v>6</v>
      </c>
      <c r="D954" t="s">
        <v>26</v>
      </c>
      <c r="E954" t="s">
        <v>99</v>
      </c>
      <c r="F954" t="s">
        <v>13</v>
      </c>
      <c r="G954" t="s">
        <v>5228</v>
      </c>
      <c r="H954" s="3">
        <v>0.2</v>
      </c>
      <c r="I954" s="5">
        <v>42661</v>
      </c>
      <c r="J954" s="5" t="str">
        <f t="shared" si="28"/>
        <v>September</v>
      </c>
      <c r="K954" s="7">
        <f t="shared" si="29"/>
        <v>2016</v>
      </c>
      <c r="L954" t="s">
        <v>6423</v>
      </c>
      <c r="M954" t="s">
        <v>102</v>
      </c>
      <c r="N954">
        <v>19134</v>
      </c>
      <c r="O954">
        <v>1623</v>
      </c>
      <c r="P954" t="s">
        <v>1073</v>
      </c>
      <c r="Q954">
        <v>20</v>
      </c>
      <c r="R954">
        <v>6</v>
      </c>
      <c r="S954" t="s">
        <v>104</v>
      </c>
      <c r="U954">
        <v>19.690000000000001</v>
      </c>
      <c r="V954">
        <v>53</v>
      </c>
      <c r="W954" t="s">
        <v>33</v>
      </c>
      <c r="X954" s="5">
        <v>42665</v>
      </c>
      <c r="Y954" t="s">
        <v>39</v>
      </c>
      <c r="Z954" t="s">
        <v>105</v>
      </c>
      <c r="AA954" t="s">
        <v>119</v>
      </c>
    </row>
    <row r="955" spans="1:27" x14ac:dyDescent="0.3">
      <c r="A955">
        <v>4</v>
      </c>
      <c r="B955" t="s">
        <v>43</v>
      </c>
      <c r="C955">
        <v>6</v>
      </c>
      <c r="D955" t="s">
        <v>26</v>
      </c>
      <c r="E955" t="s">
        <v>99</v>
      </c>
      <c r="F955" t="s">
        <v>13</v>
      </c>
      <c r="G955" t="s">
        <v>5228</v>
      </c>
      <c r="H955" s="3">
        <v>0.2</v>
      </c>
      <c r="I955" s="5">
        <v>42661</v>
      </c>
      <c r="J955" s="5" t="str">
        <f t="shared" si="28"/>
        <v>September</v>
      </c>
      <c r="K955" s="7">
        <f t="shared" si="29"/>
        <v>2016</v>
      </c>
      <c r="L955" t="s">
        <v>6423</v>
      </c>
      <c r="M955" t="s">
        <v>102</v>
      </c>
      <c r="N955">
        <v>19134</v>
      </c>
      <c r="O955">
        <v>557</v>
      </c>
      <c r="P955" t="s">
        <v>142</v>
      </c>
      <c r="Q955">
        <v>-35</v>
      </c>
      <c r="R955">
        <v>6</v>
      </c>
      <c r="S955" t="s">
        <v>104</v>
      </c>
      <c r="U955">
        <v>-35.049999999999997</v>
      </c>
      <c r="V955">
        <v>187</v>
      </c>
      <c r="W955" t="s">
        <v>33</v>
      </c>
      <c r="X955" s="5">
        <v>42665</v>
      </c>
      <c r="Y955" t="s">
        <v>39</v>
      </c>
      <c r="Z955" t="s">
        <v>105</v>
      </c>
      <c r="AA955" t="s">
        <v>42</v>
      </c>
    </row>
    <row r="956" spans="1:27" x14ac:dyDescent="0.3">
      <c r="A956">
        <v>4</v>
      </c>
      <c r="B956" t="s">
        <v>43</v>
      </c>
      <c r="C956">
        <v>6</v>
      </c>
      <c r="D956" t="s">
        <v>26</v>
      </c>
      <c r="E956" t="s">
        <v>2580</v>
      </c>
      <c r="F956" t="s">
        <v>13</v>
      </c>
      <c r="G956" t="s">
        <v>2079</v>
      </c>
      <c r="H956" s="3">
        <v>0</v>
      </c>
      <c r="I956" s="5">
        <v>42513</v>
      </c>
      <c r="J956" s="5" t="str">
        <f t="shared" si="28"/>
        <v>September</v>
      </c>
      <c r="K956" s="7">
        <f t="shared" si="29"/>
        <v>2016</v>
      </c>
      <c r="L956" t="s">
        <v>4494</v>
      </c>
      <c r="M956" t="s">
        <v>30</v>
      </c>
      <c r="N956">
        <v>98006</v>
      </c>
      <c r="O956">
        <v>1799</v>
      </c>
      <c r="P956" t="s">
        <v>256</v>
      </c>
      <c r="Q956">
        <v>6</v>
      </c>
      <c r="R956">
        <v>2</v>
      </c>
      <c r="S956" t="s">
        <v>32</v>
      </c>
      <c r="U956">
        <v>6.22</v>
      </c>
      <c r="V956">
        <v>13</v>
      </c>
      <c r="W956" t="s">
        <v>19</v>
      </c>
      <c r="X956" s="5">
        <v>42517</v>
      </c>
      <c r="Y956" t="s">
        <v>39</v>
      </c>
      <c r="Z956" t="s">
        <v>69</v>
      </c>
      <c r="AA956" t="s">
        <v>64</v>
      </c>
    </row>
    <row r="957" spans="1:27" x14ac:dyDescent="0.3">
      <c r="A957">
        <v>5</v>
      </c>
      <c r="B957" t="s">
        <v>43</v>
      </c>
      <c r="C957">
        <v>6</v>
      </c>
      <c r="D957" t="s">
        <v>26</v>
      </c>
      <c r="E957" t="s">
        <v>1350</v>
      </c>
      <c r="F957" t="s">
        <v>13</v>
      </c>
      <c r="G957" t="s">
        <v>1351</v>
      </c>
      <c r="H957" s="3">
        <v>0.2</v>
      </c>
      <c r="I957" s="5">
        <v>42625</v>
      </c>
      <c r="J957" s="5" t="str">
        <f t="shared" si="28"/>
        <v>September</v>
      </c>
      <c r="K957" s="7">
        <f t="shared" si="29"/>
        <v>2016</v>
      </c>
      <c r="L957" t="s">
        <v>1352</v>
      </c>
      <c r="M957" t="s">
        <v>16</v>
      </c>
      <c r="N957">
        <v>27511</v>
      </c>
      <c r="O957">
        <v>1825</v>
      </c>
      <c r="P957" t="s">
        <v>1353</v>
      </c>
      <c r="Q957">
        <v>4</v>
      </c>
      <c r="R957">
        <v>2</v>
      </c>
      <c r="S957" t="s">
        <v>18</v>
      </c>
      <c r="U957">
        <v>3.63</v>
      </c>
      <c r="V957">
        <v>10</v>
      </c>
      <c r="W957" t="s">
        <v>33</v>
      </c>
      <c r="X957" s="5">
        <v>42630</v>
      </c>
      <c r="Y957" t="s">
        <v>39</v>
      </c>
      <c r="Z957" t="s">
        <v>63</v>
      </c>
      <c r="AA957" t="s">
        <v>64</v>
      </c>
    </row>
    <row r="958" spans="1:27" x14ac:dyDescent="0.3">
      <c r="A958">
        <v>5</v>
      </c>
      <c r="B958" t="s">
        <v>43</v>
      </c>
      <c r="C958">
        <v>6</v>
      </c>
      <c r="D958" t="s">
        <v>26</v>
      </c>
      <c r="E958" t="s">
        <v>1350</v>
      </c>
      <c r="F958" t="s">
        <v>13</v>
      </c>
      <c r="G958" t="s">
        <v>1351</v>
      </c>
      <c r="H958" s="3">
        <v>0.2</v>
      </c>
      <c r="I958" s="5">
        <v>42625</v>
      </c>
      <c r="J958" s="5" t="str">
        <f t="shared" si="28"/>
        <v>September</v>
      </c>
      <c r="K958" s="7">
        <f t="shared" si="29"/>
        <v>2016</v>
      </c>
      <c r="L958" t="s">
        <v>1352</v>
      </c>
      <c r="M958" t="s">
        <v>16</v>
      </c>
      <c r="N958">
        <v>27511</v>
      </c>
      <c r="O958">
        <v>630</v>
      </c>
      <c r="P958" t="s">
        <v>1354</v>
      </c>
      <c r="Q958">
        <v>19</v>
      </c>
      <c r="R958">
        <v>5</v>
      </c>
      <c r="S958" t="s">
        <v>18</v>
      </c>
      <c r="U958">
        <v>18.77</v>
      </c>
      <c r="V958">
        <v>167</v>
      </c>
      <c r="W958" t="s">
        <v>33</v>
      </c>
      <c r="X958" s="5">
        <v>42630</v>
      </c>
      <c r="Y958" t="s">
        <v>39</v>
      </c>
      <c r="Z958" t="s">
        <v>63</v>
      </c>
      <c r="AA958" t="s">
        <v>56</v>
      </c>
    </row>
    <row r="959" spans="1:27" x14ac:dyDescent="0.3">
      <c r="A959">
        <v>5</v>
      </c>
      <c r="B959" t="s">
        <v>43</v>
      </c>
      <c r="C959">
        <v>6</v>
      </c>
      <c r="D959" t="s">
        <v>50</v>
      </c>
      <c r="E959" t="s">
        <v>1350</v>
      </c>
      <c r="F959" t="s">
        <v>13</v>
      </c>
      <c r="G959" t="s">
        <v>1351</v>
      </c>
      <c r="H959" s="3">
        <v>0.2</v>
      </c>
      <c r="I959" s="5">
        <v>42625</v>
      </c>
      <c r="J959" s="5" t="str">
        <f t="shared" si="28"/>
        <v>September</v>
      </c>
      <c r="K959" s="7">
        <f t="shared" si="29"/>
        <v>2016</v>
      </c>
      <c r="L959" t="s">
        <v>1352</v>
      </c>
      <c r="M959" t="s">
        <v>16</v>
      </c>
      <c r="N959">
        <v>27511</v>
      </c>
      <c r="O959">
        <v>1404</v>
      </c>
      <c r="P959" t="s">
        <v>1041</v>
      </c>
      <c r="Q959">
        <v>2</v>
      </c>
      <c r="R959">
        <v>1</v>
      </c>
      <c r="S959" t="s">
        <v>18</v>
      </c>
      <c r="U959">
        <v>2.2799999999999998</v>
      </c>
      <c r="V959">
        <v>15</v>
      </c>
      <c r="W959" t="s">
        <v>33</v>
      </c>
      <c r="X959" s="5">
        <v>42630</v>
      </c>
      <c r="Y959" t="s">
        <v>39</v>
      </c>
      <c r="Z959" t="s">
        <v>63</v>
      </c>
      <c r="AA959" t="s">
        <v>113</v>
      </c>
    </row>
    <row r="960" spans="1:27" x14ac:dyDescent="0.3">
      <c r="A960">
        <v>2</v>
      </c>
      <c r="B960" t="s">
        <v>25</v>
      </c>
      <c r="C960">
        <v>1</v>
      </c>
      <c r="D960" t="s">
        <v>11</v>
      </c>
      <c r="E960" t="s">
        <v>781</v>
      </c>
      <c r="F960" t="s">
        <v>13</v>
      </c>
      <c r="G960" t="s">
        <v>1703</v>
      </c>
      <c r="H960" s="3">
        <v>0.2</v>
      </c>
      <c r="I960" s="5">
        <v>42724</v>
      </c>
      <c r="J960" s="5" t="str">
        <f t="shared" si="28"/>
        <v>September</v>
      </c>
      <c r="K960" s="7">
        <f t="shared" si="29"/>
        <v>2016</v>
      </c>
      <c r="L960" t="s">
        <v>1704</v>
      </c>
      <c r="M960" t="s">
        <v>30</v>
      </c>
      <c r="N960">
        <v>85705</v>
      </c>
      <c r="O960">
        <v>465</v>
      </c>
      <c r="P960" t="s">
        <v>8194</v>
      </c>
      <c r="Q960">
        <v>10</v>
      </c>
      <c r="R960">
        <v>2</v>
      </c>
      <c r="S960" t="s">
        <v>32</v>
      </c>
      <c r="U960">
        <v>10.39</v>
      </c>
      <c r="V960">
        <v>52</v>
      </c>
      <c r="W960" t="s">
        <v>19</v>
      </c>
      <c r="X960" s="5">
        <v>42726</v>
      </c>
      <c r="Y960" t="s">
        <v>130</v>
      </c>
      <c r="Z960" t="s">
        <v>199</v>
      </c>
      <c r="AA960" t="s">
        <v>47</v>
      </c>
    </row>
    <row r="961" spans="1:27" x14ac:dyDescent="0.3">
      <c r="A961">
        <v>2</v>
      </c>
      <c r="B961" t="s">
        <v>25</v>
      </c>
      <c r="C961">
        <v>1</v>
      </c>
      <c r="D961" t="s">
        <v>11</v>
      </c>
      <c r="E961" t="s">
        <v>781</v>
      </c>
      <c r="F961" t="s">
        <v>13</v>
      </c>
      <c r="G961" t="s">
        <v>1703</v>
      </c>
      <c r="H961" s="3">
        <v>0.2</v>
      </c>
      <c r="I961" s="5">
        <v>42724</v>
      </c>
      <c r="J961" s="5" t="str">
        <f t="shared" si="28"/>
        <v>September</v>
      </c>
      <c r="K961" s="7">
        <f t="shared" si="29"/>
        <v>2016</v>
      </c>
      <c r="L961" t="s">
        <v>1704</v>
      </c>
      <c r="M961" t="s">
        <v>30</v>
      </c>
      <c r="N961">
        <v>85705</v>
      </c>
      <c r="O961">
        <v>763</v>
      </c>
      <c r="P961" t="s">
        <v>543</v>
      </c>
      <c r="Q961">
        <v>-42</v>
      </c>
      <c r="R961">
        <v>3</v>
      </c>
      <c r="S961" t="s">
        <v>32</v>
      </c>
      <c r="U961">
        <v>-42.41</v>
      </c>
      <c r="V961">
        <v>242</v>
      </c>
      <c r="W961" t="s">
        <v>19</v>
      </c>
      <c r="X961" s="5">
        <v>42726</v>
      </c>
      <c r="Y961" t="s">
        <v>130</v>
      </c>
      <c r="Z961" t="s">
        <v>199</v>
      </c>
      <c r="AA961" t="s">
        <v>24</v>
      </c>
    </row>
    <row r="962" spans="1:27" x14ac:dyDescent="0.3">
      <c r="A962">
        <v>2</v>
      </c>
      <c r="B962" t="s">
        <v>25</v>
      </c>
      <c r="C962">
        <v>1</v>
      </c>
      <c r="D962" t="s">
        <v>26</v>
      </c>
      <c r="E962" t="s">
        <v>781</v>
      </c>
      <c r="F962" t="s">
        <v>13</v>
      </c>
      <c r="G962" t="s">
        <v>1703</v>
      </c>
      <c r="H962" s="3">
        <v>0.2</v>
      </c>
      <c r="I962" s="5">
        <v>42724</v>
      </c>
      <c r="J962" s="5" t="str">
        <f t="shared" ref="J962:J1025" si="30">TEXT($I$2,"mmmm")</f>
        <v>September</v>
      </c>
      <c r="K962" s="7">
        <f t="shared" si="29"/>
        <v>2016</v>
      </c>
      <c r="L962" t="s">
        <v>1704</v>
      </c>
      <c r="M962" t="s">
        <v>30</v>
      </c>
      <c r="N962">
        <v>85705</v>
      </c>
      <c r="O962">
        <v>1751</v>
      </c>
      <c r="P962" t="s">
        <v>3144</v>
      </c>
      <c r="Q962">
        <v>3</v>
      </c>
      <c r="R962">
        <v>2</v>
      </c>
      <c r="S962" t="s">
        <v>32</v>
      </c>
      <c r="U962">
        <v>2.64</v>
      </c>
      <c r="V962">
        <v>8</v>
      </c>
      <c r="W962" t="s">
        <v>19</v>
      </c>
      <c r="X962" s="5">
        <v>42726</v>
      </c>
      <c r="Y962" t="s">
        <v>130</v>
      </c>
      <c r="Z962" t="s">
        <v>199</v>
      </c>
      <c r="AA962" t="s">
        <v>64</v>
      </c>
    </row>
    <row r="963" spans="1:27" x14ac:dyDescent="0.3">
      <c r="A963">
        <v>2</v>
      </c>
      <c r="B963" t="s">
        <v>25</v>
      </c>
      <c r="C963">
        <v>1</v>
      </c>
      <c r="D963" t="s">
        <v>26</v>
      </c>
      <c r="E963" t="s">
        <v>781</v>
      </c>
      <c r="F963" t="s">
        <v>13</v>
      </c>
      <c r="G963" t="s">
        <v>1703</v>
      </c>
      <c r="H963" s="3">
        <v>0.2</v>
      </c>
      <c r="I963" s="5">
        <v>42724</v>
      </c>
      <c r="J963" s="5" t="str">
        <f t="shared" si="30"/>
        <v>September</v>
      </c>
      <c r="K963" s="7">
        <f t="shared" ref="K963:K1026" si="31">YEAR(I963)</f>
        <v>2016</v>
      </c>
      <c r="L963" t="s">
        <v>1704</v>
      </c>
      <c r="M963" t="s">
        <v>30</v>
      </c>
      <c r="N963">
        <v>85705</v>
      </c>
      <c r="O963">
        <v>1678</v>
      </c>
      <c r="P963" t="s">
        <v>3163</v>
      </c>
      <c r="Q963">
        <v>78</v>
      </c>
      <c r="R963">
        <v>5</v>
      </c>
      <c r="S963" t="s">
        <v>32</v>
      </c>
      <c r="U963">
        <v>77.67</v>
      </c>
      <c r="V963">
        <v>222</v>
      </c>
      <c r="W963" t="s">
        <v>19</v>
      </c>
      <c r="X963" s="5">
        <v>42726</v>
      </c>
      <c r="Y963" t="s">
        <v>130</v>
      </c>
      <c r="Z963" t="s">
        <v>199</v>
      </c>
      <c r="AA963" t="s">
        <v>64</v>
      </c>
    </row>
    <row r="964" spans="1:27" x14ac:dyDescent="0.3">
      <c r="A964">
        <v>2</v>
      </c>
      <c r="B964" t="s">
        <v>25</v>
      </c>
      <c r="C964">
        <v>1</v>
      </c>
      <c r="D964" t="s">
        <v>50</v>
      </c>
      <c r="E964" t="s">
        <v>781</v>
      </c>
      <c r="F964" t="s">
        <v>13</v>
      </c>
      <c r="G964" t="s">
        <v>1703</v>
      </c>
      <c r="H964" s="3">
        <v>0.2</v>
      </c>
      <c r="I964" s="5">
        <v>42724</v>
      </c>
      <c r="J964" s="5" t="str">
        <f t="shared" si="30"/>
        <v>September</v>
      </c>
      <c r="K964" s="7">
        <f t="shared" si="31"/>
        <v>2016</v>
      </c>
      <c r="L964" t="s">
        <v>1704</v>
      </c>
      <c r="M964" t="s">
        <v>30</v>
      </c>
      <c r="N964">
        <v>85705</v>
      </c>
      <c r="O964">
        <v>1000</v>
      </c>
      <c r="P964" t="s">
        <v>616</v>
      </c>
      <c r="Q964">
        <v>22</v>
      </c>
      <c r="R964">
        <v>3</v>
      </c>
      <c r="S964" t="s">
        <v>32</v>
      </c>
      <c r="U964">
        <v>21.59</v>
      </c>
      <c r="V964">
        <v>72</v>
      </c>
      <c r="W964" t="s">
        <v>19</v>
      </c>
      <c r="X964" s="5">
        <v>42726</v>
      </c>
      <c r="Y964" t="s">
        <v>130</v>
      </c>
      <c r="Z964" t="s">
        <v>199</v>
      </c>
      <c r="AA964" t="s">
        <v>113</v>
      </c>
    </row>
    <row r="965" spans="1:27" x14ac:dyDescent="0.3">
      <c r="A965">
        <v>5</v>
      </c>
      <c r="B965" t="s">
        <v>43</v>
      </c>
      <c r="C965">
        <v>6</v>
      </c>
      <c r="D965" t="s">
        <v>26</v>
      </c>
      <c r="E965" t="s">
        <v>870</v>
      </c>
      <c r="F965" t="s">
        <v>13</v>
      </c>
      <c r="G965" t="s">
        <v>2746</v>
      </c>
      <c r="H965" s="3">
        <v>0</v>
      </c>
      <c r="I965" s="5">
        <v>42555</v>
      </c>
      <c r="J965" s="5" t="str">
        <f t="shared" si="30"/>
        <v>September</v>
      </c>
      <c r="K965" s="7">
        <f t="shared" si="31"/>
        <v>2016</v>
      </c>
      <c r="L965" t="s">
        <v>4302</v>
      </c>
      <c r="M965" t="s">
        <v>16</v>
      </c>
      <c r="N965">
        <v>23223</v>
      </c>
      <c r="O965">
        <v>1482</v>
      </c>
      <c r="P965" t="s">
        <v>799</v>
      </c>
      <c r="Q965">
        <v>11</v>
      </c>
      <c r="R965">
        <v>3</v>
      </c>
      <c r="S965" t="s">
        <v>18</v>
      </c>
      <c r="U965">
        <v>10.92</v>
      </c>
      <c r="V965">
        <v>22</v>
      </c>
      <c r="W965" t="s">
        <v>19</v>
      </c>
      <c r="X965" s="5">
        <v>42560</v>
      </c>
      <c r="Y965" t="s">
        <v>39</v>
      </c>
      <c r="Z965" t="s">
        <v>205</v>
      </c>
      <c r="AA965" t="s">
        <v>64</v>
      </c>
    </row>
    <row r="966" spans="1:27" x14ac:dyDescent="0.3">
      <c r="A966">
        <v>5</v>
      </c>
      <c r="B966" t="s">
        <v>43</v>
      </c>
      <c r="C966">
        <v>6</v>
      </c>
      <c r="D966" t="s">
        <v>26</v>
      </c>
      <c r="E966" t="s">
        <v>870</v>
      </c>
      <c r="F966" t="s">
        <v>13</v>
      </c>
      <c r="G966" t="s">
        <v>2746</v>
      </c>
      <c r="H966" s="3">
        <v>0</v>
      </c>
      <c r="I966" s="5">
        <v>42555</v>
      </c>
      <c r="J966" s="5" t="str">
        <f t="shared" si="30"/>
        <v>September</v>
      </c>
      <c r="K966" s="7">
        <f t="shared" si="31"/>
        <v>2016</v>
      </c>
      <c r="L966" t="s">
        <v>4302</v>
      </c>
      <c r="M966" t="s">
        <v>16</v>
      </c>
      <c r="N966">
        <v>23223</v>
      </c>
      <c r="O966">
        <v>1850</v>
      </c>
      <c r="P966" t="s">
        <v>3958</v>
      </c>
      <c r="Q966">
        <v>8</v>
      </c>
      <c r="R966">
        <v>5</v>
      </c>
      <c r="S966" t="s">
        <v>18</v>
      </c>
      <c r="U966">
        <v>7.64</v>
      </c>
      <c r="V966">
        <v>16</v>
      </c>
      <c r="W966" t="s">
        <v>19</v>
      </c>
      <c r="X966" s="5">
        <v>42560</v>
      </c>
      <c r="Y966" t="s">
        <v>39</v>
      </c>
      <c r="Z966" t="s">
        <v>205</v>
      </c>
      <c r="AA966" t="s">
        <v>54</v>
      </c>
    </row>
    <row r="967" spans="1:27" x14ac:dyDescent="0.3">
      <c r="A967">
        <v>3</v>
      </c>
      <c r="B967" t="s">
        <v>25</v>
      </c>
      <c r="C967">
        <v>1</v>
      </c>
      <c r="D967" t="s">
        <v>26</v>
      </c>
      <c r="E967" t="s">
        <v>27</v>
      </c>
      <c r="F967" t="s">
        <v>13</v>
      </c>
      <c r="G967" t="s">
        <v>1142</v>
      </c>
      <c r="H967" s="3">
        <v>0</v>
      </c>
      <c r="I967" s="5">
        <v>42711</v>
      </c>
      <c r="J967" s="5" t="str">
        <f t="shared" si="30"/>
        <v>September</v>
      </c>
      <c r="K967" s="7">
        <f t="shared" si="31"/>
        <v>2016</v>
      </c>
      <c r="L967" t="s">
        <v>3098</v>
      </c>
      <c r="M967" t="s">
        <v>30</v>
      </c>
      <c r="N967">
        <v>90049</v>
      </c>
      <c r="O967">
        <v>1134</v>
      </c>
      <c r="P967" t="s">
        <v>3099</v>
      </c>
      <c r="Q967">
        <v>2</v>
      </c>
      <c r="R967">
        <v>3</v>
      </c>
      <c r="S967" t="s">
        <v>32</v>
      </c>
      <c r="U967">
        <v>2.42</v>
      </c>
      <c r="V967">
        <v>9</v>
      </c>
      <c r="W967" t="s">
        <v>19</v>
      </c>
      <c r="X967" s="5">
        <v>42714</v>
      </c>
      <c r="Y967" t="s">
        <v>130</v>
      </c>
      <c r="Z967" t="s">
        <v>34</v>
      </c>
      <c r="AA967" t="s">
        <v>49</v>
      </c>
    </row>
    <row r="968" spans="1:27" x14ac:dyDescent="0.3">
      <c r="A968">
        <v>5</v>
      </c>
      <c r="B968" t="s">
        <v>25</v>
      </c>
      <c r="C968">
        <v>3</v>
      </c>
      <c r="D968" t="s">
        <v>50</v>
      </c>
      <c r="E968" t="s">
        <v>737</v>
      </c>
      <c r="F968" t="s">
        <v>13</v>
      </c>
      <c r="G968" t="s">
        <v>246</v>
      </c>
      <c r="H968" s="3">
        <v>0.2</v>
      </c>
      <c r="I968" s="5">
        <v>42471</v>
      </c>
      <c r="J968" s="5" t="str">
        <f t="shared" si="30"/>
        <v>September</v>
      </c>
      <c r="K968" s="7">
        <f t="shared" si="31"/>
        <v>2016</v>
      </c>
      <c r="L968" t="s">
        <v>7729</v>
      </c>
      <c r="M968" t="s">
        <v>73</v>
      </c>
      <c r="N968">
        <v>78745</v>
      </c>
      <c r="O968">
        <v>942</v>
      </c>
      <c r="P968" t="s">
        <v>4878</v>
      </c>
      <c r="Q968">
        <v>265</v>
      </c>
      <c r="R968">
        <v>6</v>
      </c>
      <c r="S968" t="s">
        <v>75</v>
      </c>
      <c r="U968">
        <v>265.42</v>
      </c>
      <c r="V968">
        <v>758</v>
      </c>
      <c r="W968" t="s">
        <v>76</v>
      </c>
      <c r="X968" s="5">
        <v>42476</v>
      </c>
      <c r="Y968" t="s">
        <v>20</v>
      </c>
      <c r="Z968" t="s">
        <v>77</v>
      </c>
      <c r="AA968" t="s">
        <v>52</v>
      </c>
    </row>
    <row r="969" spans="1:27" x14ac:dyDescent="0.3">
      <c r="A969">
        <v>6</v>
      </c>
      <c r="B969" t="s">
        <v>10</v>
      </c>
      <c r="C969">
        <v>6</v>
      </c>
      <c r="D969" t="s">
        <v>50</v>
      </c>
      <c r="E969" t="s">
        <v>122</v>
      </c>
      <c r="F969" t="s">
        <v>13</v>
      </c>
      <c r="G969" t="s">
        <v>1626</v>
      </c>
      <c r="H969" s="3">
        <v>0.2</v>
      </c>
      <c r="I969" s="5">
        <v>42501</v>
      </c>
      <c r="J969" s="5" t="str">
        <f t="shared" si="30"/>
        <v>September</v>
      </c>
      <c r="K969" s="7">
        <f t="shared" si="31"/>
        <v>2016</v>
      </c>
      <c r="L969" t="s">
        <v>4978</v>
      </c>
      <c r="M969" t="s">
        <v>73</v>
      </c>
      <c r="N969">
        <v>77095</v>
      </c>
      <c r="O969">
        <v>1002</v>
      </c>
      <c r="P969" t="s">
        <v>4906</v>
      </c>
      <c r="Q969">
        <v>8</v>
      </c>
      <c r="R969">
        <v>2</v>
      </c>
      <c r="S969" t="s">
        <v>75</v>
      </c>
      <c r="U969">
        <v>7.62</v>
      </c>
      <c r="V969">
        <v>47</v>
      </c>
      <c r="W969" t="s">
        <v>19</v>
      </c>
      <c r="X969" s="5">
        <v>42507</v>
      </c>
      <c r="Y969" t="s">
        <v>39</v>
      </c>
      <c r="Z969" t="s">
        <v>77</v>
      </c>
      <c r="AA969" t="s">
        <v>113</v>
      </c>
    </row>
    <row r="970" spans="1:27" x14ac:dyDescent="0.3">
      <c r="A970">
        <v>5</v>
      </c>
      <c r="B970" t="s">
        <v>25</v>
      </c>
      <c r="C970">
        <v>3</v>
      </c>
      <c r="D970" t="s">
        <v>50</v>
      </c>
      <c r="E970" t="s">
        <v>88</v>
      </c>
      <c r="F970" t="s">
        <v>13</v>
      </c>
      <c r="G970" t="s">
        <v>348</v>
      </c>
      <c r="H970" s="3">
        <v>0</v>
      </c>
      <c r="I970" s="5">
        <v>42517</v>
      </c>
      <c r="J970" s="5" t="str">
        <f t="shared" si="30"/>
        <v>September</v>
      </c>
      <c r="K970" s="7">
        <f t="shared" si="31"/>
        <v>2016</v>
      </c>
      <c r="L970" t="s">
        <v>4916</v>
      </c>
      <c r="M970" t="s">
        <v>30</v>
      </c>
      <c r="N970">
        <v>94109</v>
      </c>
      <c r="O970">
        <v>1033</v>
      </c>
      <c r="P970" t="s">
        <v>1366</v>
      </c>
      <c r="Q970">
        <v>38</v>
      </c>
      <c r="R970">
        <v>1</v>
      </c>
      <c r="S970" t="s">
        <v>32</v>
      </c>
      <c r="U970">
        <v>38</v>
      </c>
      <c r="V970">
        <v>100</v>
      </c>
      <c r="W970" t="s">
        <v>19</v>
      </c>
      <c r="X970" s="5">
        <v>42522</v>
      </c>
      <c r="Y970" t="s">
        <v>20</v>
      </c>
      <c r="Z970" t="s">
        <v>34</v>
      </c>
      <c r="AA970" t="s">
        <v>113</v>
      </c>
    </row>
    <row r="971" spans="1:27" x14ac:dyDescent="0.3">
      <c r="A971">
        <v>5</v>
      </c>
      <c r="B971" t="s">
        <v>25</v>
      </c>
      <c r="C971">
        <v>3</v>
      </c>
      <c r="D971" t="s">
        <v>50</v>
      </c>
      <c r="E971" t="s">
        <v>88</v>
      </c>
      <c r="F971" t="s">
        <v>13</v>
      </c>
      <c r="G971" t="s">
        <v>348</v>
      </c>
      <c r="H971" s="3">
        <v>0.2</v>
      </c>
      <c r="I971" s="5">
        <v>42517</v>
      </c>
      <c r="J971" s="5" t="str">
        <f t="shared" si="30"/>
        <v>September</v>
      </c>
      <c r="K971" s="7">
        <f t="shared" si="31"/>
        <v>2016</v>
      </c>
      <c r="L971" t="s">
        <v>4916</v>
      </c>
      <c r="M971" t="s">
        <v>30</v>
      </c>
      <c r="N971">
        <v>94109</v>
      </c>
      <c r="O971">
        <v>1280</v>
      </c>
      <c r="P971" t="s">
        <v>134</v>
      </c>
      <c r="Q971">
        <v>125</v>
      </c>
      <c r="R971">
        <v>12</v>
      </c>
      <c r="S971" t="s">
        <v>32</v>
      </c>
      <c r="U971">
        <v>125.27</v>
      </c>
      <c r="V971">
        <v>1114</v>
      </c>
      <c r="W971" t="s">
        <v>19</v>
      </c>
      <c r="X971" s="5">
        <v>42522</v>
      </c>
      <c r="Y971" t="s">
        <v>20</v>
      </c>
      <c r="Z971" t="s">
        <v>34</v>
      </c>
      <c r="AA971" t="s">
        <v>52</v>
      </c>
    </row>
    <row r="972" spans="1:27" x14ac:dyDescent="0.3">
      <c r="A972">
        <v>4</v>
      </c>
      <c r="B972" t="s">
        <v>43</v>
      </c>
      <c r="C972">
        <v>6</v>
      </c>
      <c r="D972" t="s">
        <v>26</v>
      </c>
      <c r="E972" t="s">
        <v>535</v>
      </c>
      <c r="F972" t="s">
        <v>13</v>
      </c>
      <c r="G972" t="s">
        <v>2113</v>
      </c>
      <c r="H972" s="3">
        <v>0</v>
      </c>
      <c r="I972" s="5">
        <v>42697</v>
      </c>
      <c r="J972" s="5" t="str">
        <f t="shared" si="30"/>
        <v>September</v>
      </c>
      <c r="K972" s="7">
        <f t="shared" si="31"/>
        <v>2016</v>
      </c>
      <c r="L972" t="s">
        <v>3757</v>
      </c>
      <c r="M972" t="s">
        <v>73</v>
      </c>
      <c r="N972">
        <v>48227</v>
      </c>
      <c r="O972">
        <v>1596</v>
      </c>
      <c r="P972" t="s">
        <v>3168</v>
      </c>
      <c r="Q972">
        <v>7</v>
      </c>
      <c r="R972">
        <v>3</v>
      </c>
      <c r="S972" t="s">
        <v>75</v>
      </c>
      <c r="U972">
        <v>6.75</v>
      </c>
      <c r="V972">
        <v>15</v>
      </c>
      <c r="W972" t="s">
        <v>19</v>
      </c>
      <c r="X972" s="5">
        <v>42701</v>
      </c>
      <c r="Y972" t="s">
        <v>39</v>
      </c>
      <c r="Z972" t="s">
        <v>156</v>
      </c>
      <c r="AA972" t="s">
        <v>54</v>
      </c>
    </row>
    <row r="973" spans="1:27" x14ac:dyDescent="0.3">
      <c r="A973">
        <v>4</v>
      </c>
      <c r="B973" t="s">
        <v>43</v>
      </c>
      <c r="C973">
        <v>6</v>
      </c>
      <c r="D973" t="s">
        <v>26</v>
      </c>
      <c r="E973" t="s">
        <v>3217</v>
      </c>
      <c r="F973" t="s">
        <v>13</v>
      </c>
      <c r="G973" t="s">
        <v>5236</v>
      </c>
      <c r="H973" s="3">
        <v>0</v>
      </c>
      <c r="I973" s="5">
        <v>42675</v>
      </c>
      <c r="J973" s="5" t="str">
        <f t="shared" si="30"/>
        <v>September</v>
      </c>
      <c r="K973" s="7">
        <f t="shared" si="31"/>
        <v>2016</v>
      </c>
      <c r="L973" t="s">
        <v>6314</v>
      </c>
      <c r="M973" t="s">
        <v>102</v>
      </c>
      <c r="N973">
        <v>7050</v>
      </c>
      <c r="O973">
        <v>663</v>
      </c>
      <c r="P973" t="s">
        <v>1186</v>
      </c>
      <c r="Q973">
        <v>22</v>
      </c>
      <c r="R973">
        <v>2</v>
      </c>
      <c r="S973" t="s">
        <v>104</v>
      </c>
      <c r="U973">
        <v>22.07</v>
      </c>
      <c r="V973">
        <v>76</v>
      </c>
      <c r="W973" t="s">
        <v>33</v>
      </c>
      <c r="X973" s="5">
        <v>42679</v>
      </c>
      <c r="Y973" t="s">
        <v>39</v>
      </c>
      <c r="Z973" t="s">
        <v>485</v>
      </c>
      <c r="AA973" t="s">
        <v>56</v>
      </c>
    </row>
    <row r="974" spans="1:27" x14ac:dyDescent="0.3">
      <c r="A974">
        <v>4</v>
      </c>
      <c r="B974" t="s">
        <v>43</v>
      </c>
      <c r="C974">
        <v>6</v>
      </c>
      <c r="D974" t="s">
        <v>26</v>
      </c>
      <c r="E974" t="s">
        <v>88</v>
      </c>
      <c r="F974" t="s">
        <v>13</v>
      </c>
      <c r="G974" t="s">
        <v>227</v>
      </c>
      <c r="H974" s="3">
        <v>0</v>
      </c>
      <c r="I974" s="5">
        <v>42655</v>
      </c>
      <c r="J974" s="5" t="str">
        <f t="shared" si="30"/>
        <v>September</v>
      </c>
      <c r="K974" s="7">
        <f t="shared" si="31"/>
        <v>2016</v>
      </c>
      <c r="L974" t="s">
        <v>228</v>
      </c>
      <c r="M974" t="s">
        <v>30</v>
      </c>
      <c r="N974">
        <v>94122</v>
      </c>
      <c r="O974">
        <v>1312</v>
      </c>
      <c r="P974" t="s">
        <v>229</v>
      </c>
      <c r="Q974">
        <v>4</v>
      </c>
      <c r="R974">
        <v>5</v>
      </c>
      <c r="S974" t="s">
        <v>32</v>
      </c>
      <c r="U974">
        <v>4.17</v>
      </c>
      <c r="V974">
        <v>15</v>
      </c>
      <c r="W974" t="s">
        <v>19</v>
      </c>
      <c r="X974" s="5">
        <v>42659</v>
      </c>
      <c r="Y974" t="s">
        <v>39</v>
      </c>
      <c r="Z974" t="s">
        <v>34</v>
      </c>
      <c r="AA974" t="s">
        <v>49</v>
      </c>
    </row>
    <row r="975" spans="1:27" x14ac:dyDescent="0.3">
      <c r="A975">
        <v>4</v>
      </c>
      <c r="B975" t="s">
        <v>43</v>
      </c>
      <c r="C975">
        <v>6</v>
      </c>
      <c r="D975" t="s">
        <v>26</v>
      </c>
      <c r="E975" t="s">
        <v>88</v>
      </c>
      <c r="F975" t="s">
        <v>13</v>
      </c>
      <c r="G975" t="s">
        <v>227</v>
      </c>
      <c r="H975" s="3">
        <v>0</v>
      </c>
      <c r="I975" s="5">
        <v>42655</v>
      </c>
      <c r="J975" s="5" t="str">
        <f t="shared" si="30"/>
        <v>September</v>
      </c>
      <c r="K975" s="7">
        <f t="shared" si="31"/>
        <v>2016</v>
      </c>
      <c r="L975" t="s">
        <v>228</v>
      </c>
      <c r="M975" t="s">
        <v>30</v>
      </c>
      <c r="N975">
        <v>94122</v>
      </c>
      <c r="O975">
        <v>1474</v>
      </c>
      <c r="P975" t="s">
        <v>230</v>
      </c>
      <c r="Q975">
        <v>6</v>
      </c>
      <c r="R975">
        <v>1</v>
      </c>
      <c r="S975" t="s">
        <v>32</v>
      </c>
      <c r="U975">
        <v>6.2</v>
      </c>
      <c r="V975">
        <v>21</v>
      </c>
      <c r="W975" t="s">
        <v>19</v>
      </c>
      <c r="X975" s="5">
        <v>42659</v>
      </c>
      <c r="Y975" t="s">
        <v>39</v>
      </c>
      <c r="Z975" t="s">
        <v>34</v>
      </c>
      <c r="AA975" t="s">
        <v>42</v>
      </c>
    </row>
    <row r="976" spans="1:27" x14ac:dyDescent="0.3">
      <c r="A976">
        <v>4</v>
      </c>
      <c r="B976" t="s">
        <v>43</v>
      </c>
      <c r="C976">
        <v>6</v>
      </c>
      <c r="D976" t="s">
        <v>26</v>
      </c>
      <c r="E976" t="s">
        <v>99</v>
      </c>
      <c r="F976" t="s">
        <v>13</v>
      </c>
      <c r="G976" t="s">
        <v>2839</v>
      </c>
      <c r="H976" s="3">
        <v>0.7</v>
      </c>
      <c r="I976" s="5">
        <v>42668</v>
      </c>
      <c r="J976" s="5" t="str">
        <f t="shared" si="30"/>
        <v>September</v>
      </c>
      <c r="K976" s="7">
        <f t="shared" si="31"/>
        <v>2016</v>
      </c>
      <c r="L976" t="s">
        <v>4243</v>
      </c>
      <c r="M976" t="s">
        <v>102</v>
      </c>
      <c r="N976">
        <v>19120</v>
      </c>
      <c r="O976">
        <v>714</v>
      </c>
      <c r="P976" t="s">
        <v>8171</v>
      </c>
      <c r="Q976">
        <v>-10</v>
      </c>
      <c r="R976">
        <v>3</v>
      </c>
      <c r="S976" t="s">
        <v>104</v>
      </c>
      <c r="U976">
        <v>-9.59</v>
      </c>
      <c r="V976">
        <v>14</v>
      </c>
      <c r="W976" t="s">
        <v>19</v>
      </c>
      <c r="X976" s="5">
        <v>42672</v>
      </c>
      <c r="Y976" t="s">
        <v>39</v>
      </c>
      <c r="Z976" t="s">
        <v>105</v>
      </c>
      <c r="AA976" t="s">
        <v>54</v>
      </c>
    </row>
    <row r="977" spans="1:27" x14ac:dyDescent="0.3">
      <c r="A977">
        <v>4</v>
      </c>
      <c r="B977" t="s">
        <v>43</v>
      </c>
      <c r="C977">
        <v>6</v>
      </c>
      <c r="D977" t="s">
        <v>50</v>
      </c>
      <c r="E977" t="s">
        <v>99</v>
      </c>
      <c r="F977" t="s">
        <v>13</v>
      </c>
      <c r="G977" t="s">
        <v>2839</v>
      </c>
      <c r="H977" s="3">
        <v>0.2</v>
      </c>
      <c r="I977" s="5">
        <v>42668</v>
      </c>
      <c r="J977" s="5" t="str">
        <f t="shared" si="30"/>
        <v>September</v>
      </c>
      <c r="K977" s="7">
        <f t="shared" si="31"/>
        <v>2016</v>
      </c>
      <c r="L977" t="s">
        <v>4243</v>
      </c>
      <c r="M977" t="s">
        <v>102</v>
      </c>
      <c r="N977">
        <v>19120</v>
      </c>
      <c r="O977">
        <v>1073</v>
      </c>
      <c r="P977" t="s">
        <v>5074</v>
      </c>
      <c r="Q977">
        <v>1</v>
      </c>
      <c r="R977">
        <v>3</v>
      </c>
      <c r="S977" t="s">
        <v>104</v>
      </c>
      <c r="U977">
        <v>0.51</v>
      </c>
      <c r="V977">
        <v>41</v>
      </c>
      <c r="W977" t="s">
        <v>19</v>
      </c>
      <c r="X977" s="5">
        <v>42672</v>
      </c>
      <c r="Y977" t="s">
        <v>39</v>
      </c>
      <c r="Z977" t="s">
        <v>105</v>
      </c>
      <c r="AA977" t="s">
        <v>113</v>
      </c>
    </row>
    <row r="978" spans="1:27" x14ac:dyDescent="0.3">
      <c r="A978">
        <v>5</v>
      </c>
      <c r="B978" t="s">
        <v>43</v>
      </c>
      <c r="C978">
        <v>6</v>
      </c>
      <c r="D978" t="s">
        <v>26</v>
      </c>
      <c r="E978" t="s">
        <v>99</v>
      </c>
      <c r="F978" t="s">
        <v>13</v>
      </c>
      <c r="G978" t="s">
        <v>3943</v>
      </c>
      <c r="H978" s="3">
        <v>0.2</v>
      </c>
      <c r="I978" s="5">
        <v>42730</v>
      </c>
      <c r="J978" s="5" t="str">
        <f t="shared" si="30"/>
        <v>September</v>
      </c>
      <c r="K978" s="7">
        <f t="shared" si="31"/>
        <v>2016</v>
      </c>
      <c r="L978" t="s">
        <v>4158</v>
      </c>
      <c r="M978" t="s">
        <v>102</v>
      </c>
      <c r="N978">
        <v>19134</v>
      </c>
      <c r="O978">
        <v>808</v>
      </c>
      <c r="P978" t="s">
        <v>4159</v>
      </c>
      <c r="Q978">
        <v>6</v>
      </c>
      <c r="R978">
        <v>2</v>
      </c>
      <c r="S978" t="s">
        <v>104</v>
      </c>
      <c r="U978">
        <v>5.63</v>
      </c>
      <c r="V978">
        <v>35</v>
      </c>
      <c r="W978" t="s">
        <v>19</v>
      </c>
      <c r="X978" s="5">
        <v>42735</v>
      </c>
      <c r="Y978" t="s">
        <v>39</v>
      </c>
      <c r="Z978" t="s">
        <v>105</v>
      </c>
      <c r="AA978" t="s">
        <v>56</v>
      </c>
    </row>
    <row r="979" spans="1:27" x14ac:dyDescent="0.3">
      <c r="A979">
        <v>5</v>
      </c>
      <c r="B979" t="s">
        <v>43</v>
      </c>
      <c r="C979">
        <v>6</v>
      </c>
      <c r="D979" t="s">
        <v>26</v>
      </c>
      <c r="E979" t="s">
        <v>99</v>
      </c>
      <c r="F979" t="s">
        <v>13</v>
      </c>
      <c r="G979" t="s">
        <v>3943</v>
      </c>
      <c r="H979" s="3">
        <v>0.2</v>
      </c>
      <c r="I979" s="5">
        <v>42730</v>
      </c>
      <c r="J979" s="5" t="str">
        <f t="shared" si="30"/>
        <v>September</v>
      </c>
      <c r="K979" s="7">
        <f t="shared" si="31"/>
        <v>2016</v>
      </c>
      <c r="L979" t="s">
        <v>4158</v>
      </c>
      <c r="M979" t="s">
        <v>102</v>
      </c>
      <c r="N979">
        <v>19134</v>
      </c>
      <c r="O979">
        <v>1584</v>
      </c>
      <c r="P979" t="s">
        <v>1248</v>
      </c>
      <c r="Q979">
        <v>8</v>
      </c>
      <c r="R979">
        <v>2</v>
      </c>
      <c r="S979" t="s">
        <v>104</v>
      </c>
      <c r="U979">
        <v>8.16</v>
      </c>
      <c r="V979">
        <v>82</v>
      </c>
      <c r="W979" t="s">
        <v>19</v>
      </c>
      <c r="X979" s="5">
        <v>42735</v>
      </c>
      <c r="Y979" t="s">
        <v>39</v>
      </c>
      <c r="Z979" t="s">
        <v>105</v>
      </c>
      <c r="AA979" t="s">
        <v>56</v>
      </c>
    </row>
    <row r="980" spans="1:27" x14ac:dyDescent="0.3">
      <c r="A980">
        <v>5</v>
      </c>
      <c r="B980" t="s">
        <v>43</v>
      </c>
      <c r="C980">
        <v>6</v>
      </c>
      <c r="D980" t="s">
        <v>26</v>
      </c>
      <c r="E980" t="s">
        <v>99</v>
      </c>
      <c r="F980" t="s">
        <v>13</v>
      </c>
      <c r="G980" t="s">
        <v>3943</v>
      </c>
      <c r="H980" s="3">
        <v>0.2</v>
      </c>
      <c r="I980" s="5">
        <v>42730</v>
      </c>
      <c r="J980" s="5" t="str">
        <f t="shared" si="30"/>
        <v>September</v>
      </c>
      <c r="K980" s="7">
        <f t="shared" si="31"/>
        <v>2016</v>
      </c>
      <c r="L980" t="s">
        <v>4158</v>
      </c>
      <c r="M980" t="s">
        <v>102</v>
      </c>
      <c r="N980">
        <v>19134</v>
      </c>
      <c r="O980">
        <v>1660</v>
      </c>
      <c r="P980" t="s">
        <v>8160</v>
      </c>
      <c r="Q980">
        <v>6</v>
      </c>
      <c r="R980">
        <v>3</v>
      </c>
      <c r="S980" t="s">
        <v>104</v>
      </c>
      <c r="U980">
        <v>6.16</v>
      </c>
      <c r="V980">
        <v>18</v>
      </c>
      <c r="W980" t="s">
        <v>19</v>
      </c>
      <c r="X980" s="5">
        <v>42735</v>
      </c>
      <c r="Y980" t="s">
        <v>39</v>
      </c>
      <c r="Z980" t="s">
        <v>105</v>
      </c>
      <c r="AA980" t="s">
        <v>64</v>
      </c>
    </row>
    <row r="981" spans="1:27" x14ac:dyDescent="0.3">
      <c r="A981">
        <v>5</v>
      </c>
      <c r="B981" t="s">
        <v>43</v>
      </c>
      <c r="C981">
        <v>6</v>
      </c>
      <c r="D981" t="s">
        <v>26</v>
      </c>
      <c r="E981" t="s">
        <v>99</v>
      </c>
      <c r="F981" t="s">
        <v>13</v>
      </c>
      <c r="G981" t="s">
        <v>3943</v>
      </c>
      <c r="H981" s="3">
        <v>0.2</v>
      </c>
      <c r="I981" s="5">
        <v>42730</v>
      </c>
      <c r="J981" s="5" t="str">
        <f t="shared" si="30"/>
        <v>September</v>
      </c>
      <c r="K981" s="7">
        <f t="shared" si="31"/>
        <v>2016</v>
      </c>
      <c r="L981" t="s">
        <v>4158</v>
      </c>
      <c r="M981" t="s">
        <v>102</v>
      </c>
      <c r="N981">
        <v>19134</v>
      </c>
      <c r="O981">
        <v>1444</v>
      </c>
      <c r="P981" t="s">
        <v>3260</v>
      </c>
      <c r="Q981">
        <v>-43</v>
      </c>
      <c r="R981">
        <v>4</v>
      </c>
      <c r="S981" t="s">
        <v>104</v>
      </c>
      <c r="U981">
        <v>-42.59</v>
      </c>
      <c r="V981">
        <v>227</v>
      </c>
      <c r="W981" t="s">
        <v>19</v>
      </c>
      <c r="X981" s="5">
        <v>42735</v>
      </c>
      <c r="Y981" t="s">
        <v>39</v>
      </c>
      <c r="Z981" t="s">
        <v>105</v>
      </c>
      <c r="AA981" t="s">
        <v>42</v>
      </c>
    </row>
    <row r="982" spans="1:27" x14ac:dyDescent="0.3">
      <c r="A982">
        <v>7</v>
      </c>
      <c r="B982" t="s">
        <v>25</v>
      </c>
      <c r="C982">
        <v>6</v>
      </c>
      <c r="D982" t="s">
        <v>26</v>
      </c>
      <c r="E982" t="s">
        <v>305</v>
      </c>
      <c r="F982" t="s">
        <v>13</v>
      </c>
      <c r="G982" t="s">
        <v>1686</v>
      </c>
      <c r="H982" s="3">
        <v>0.7</v>
      </c>
      <c r="I982" s="5">
        <v>42721</v>
      </c>
      <c r="J982" s="5" t="str">
        <f t="shared" si="30"/>
        <v>September</v>
      </c>
      <c r="K982" s="7">
        <f t="shared" si="31"/>
        <v>2016</v>
      </c>
      <c r="L982" t="s">
        <v>4250</v>
      </c>
      <c r="M982" t="s">
        <v>102</v>
      </c>
      <c r="N982">
        <v>43229</v>
      </c>
      <c r="O982">
        <v>1119</v>
      </c>
      <c r="P982" t="s">
        <v>3068</v>
      </c>
      <c r="Q982">
        <v>-4</v>
      </c>
      <c r="R982">
        <v>4</v>
      </c>
      <c r="S982" t="s">
        <v>104</v>
      </c>
      <c r="U982">
        <v>-4.0199999999999996</v>
      </c>
      <c r="V982">
        <v>5</v>
      </c>
      <c r="W982" t="s">
        <v>19</v>
      </c>
      <c r="X982" s="5">
        <v>42728</v>
      </c>
      <c r="Y982" t="s">
        <v>39</v>
      </c>
      <c r="Z982" t="s">
        <v>309</v>
      </c>
      <c r="AA982" t="s">
        <v>54</v>
      </c>
    </row>
    <row r="983" spans="1:27" x14ac:dyDescent="0.3">
      <c r="A983">
        <v>4</v>
      </c>
      <c r="B983" t="s">
        <v>43</v>
      </c>
      <c r="C983">
        <v>6</v>
      </c>
      <c r="D983" t="s">
        <v>26</v>
      </c>
      <c r="E983" t="s">
        <v>572</v>
      </c>
      <c r="F983" t="s">
        <v>13</v>
      </c>
      <c r="G983" t="s">
        <v>6887</v>
      </c>
      <c r="H983" s="3">
        <v>0</v>
      </c>
      <c r="I983" s="5">
        <v>42402</v>
      </c>
      <c r="J983" s="5" t="str">
        <f t="shared" si="30"/>
        <v>September</v>
      </c>
      <c r="K983" s="7">
        <f t="shared" si="31"/>
        <v>2016</v>
      </c>
      <c r="L983" t="s">
        <v>7662</v>
      </c>
      <c r="M983" t="s">
        <v>30</v>
      </c>
      <c r="N983">
        <v>92037</v>
      </c>
      <c r="O983">
        <v>1507</v>
      </c>
      <c r="P983" t="s">
        <v>346</v>
      </c>
      <c r="Q983">
        <v>6</v>
      </c>
      <c r="R983">
        <v>5</v>
      </c>
      <c r="S983" t="s">
        <v>32</v>
      </c>
      <c r="U983">
        <v>5.8</v>
      </c>
      <c r="V983">
        <v>12</v>
      </c>
      <c r="W983" t="s">
        <v>76</v>
      </c>
      <c r="X983" s="5">
        <v>42406</v>
      </c>
      <c r="Y983" t="s">
        <v>39</v>
      </c>
      <c r="Z983" t="s">
        <v>34</v>
      </c>
      <c r="AA983" t="s">
        <v>176</v>
      </c>
    </row>
    <row r="984" spans="1:27" x14ac:dyDescent="0.3">
      <c r="A984">
        <v>4</v>
      </c>
      <c r="B984" t="s">
        <v>43</v>
      </c>
      <c r="C984">
        <v>6</v>
      </c>
      <c r="D984" t="s">
        <v>26</v>
      </c>
      <c r="E984" t="s">
        <v>417</v>
      </c>
      <c r="F984" t="s">
        <v>13</v>
      </c>
      <c r="G984" t="s">
        <v>418</v>
      </c>
      <c r="H984" s="3">
        <v>0.2</v>
      </c>
      <c r="I984" s="5">
        <v>42621</v>
      </c>
      <c r="J984" s="5" t="str">
        <f t="shared" si="30"/>
        <v>September</v>
      </c>
      <c r="K984" s="7">
        <f t="shared" si="31"/>
        <v>2016</v>
      </c>
      <c r="L984" t="s">
        <v>419</v>
      </c>
      <c r="M984" t="s">
        <v>73</v>
      </c>
      <c r="N984">
        <v>78207</v>
      </c>
      <c r="O984">
        <v>323</v>
      </c>
      <c r="P984" t="s">
        <v>420</v>
      </c>
      <c r="Q984">
        <v>3</v>
      </c>
      <c r="R984">
        <v>3</v>
      </c>
      <c r="S984" t="s">
        <v>75</v>
      </c>
      <c r="U984">
        <v>2.73</v>
      </c>
      <c r="V984">
        <v>10</v>
      </c>
      <c r="W984" t="s">
        <v>19</v>
      </c>
      <c r="X984" s="5">
        <v>42625</v>
      </c>
      <c r="Y984" t="s">
        <v>39</v>
      </c>
      <c r="Z984" t="s">
        <v>77</v>
      </c>
      <c r="AA984" t="s">
        <v>49</v>
      </c>
    </row>
    <row r="985" spans="1:27" x14ac:dyDescent="0.3">
      <c r="A985">
        <v>4</v>
      </c>
      <c r="B985" t="s">
        <v>43</v>
      </c>
      <c r="C985">
        <v>6</v>
      </c>
      <c r="D985" t="s">
        <v>50</v>
      </c>
      <c r="E985" t="s">
        <v>417</v>
      </c>
      <c r="F985" t="s">
        <v>13</v>
      </c>
      <c r="G985" t="s">
        <v>418</v>
      </c>
      <c r="H985" s="3">
        <v>0.4</v>
      </c>
      <c r="I985" s="5">
        <v>42621</v>
      </c>
      <c r="J985" s="5" t="str">
        <f t="shared" si="30"/>
        <v>September</v>
      </c>
      <c r="K985" s="7">
        <f t="shared" si="31"/>
        <v>2016</v>
      </c>
      <c r="L985" t="s">
        <v>419</v>
      </c>
      <c r="M985" t="s">
        <v>73</v>
      </c>
      <c r="N985">
        <v>78207</v>
      </c>
      <c r="O985">
        <v>988</v>
      </c>
      <c r="P985" t="s">
        <v>421</v>
      </c>
      <c r="Q985">
        <v>-1360</v>
      </c>
      <c r="R985">
        <v>8</v>
      </c>
      <c r="S985" t="s">
        <v>75</v>
      </c>
      <c r="U985">
        <v>-1359.99</v>
      </c>
      <c r="V985">
        <v>8160</v>
      </c>
      <c r="W985" t="s">
        <v>19</v>
      </c>
      <c r="X985" s="5">
        <v>42625</v>
      </c>
      <c r="Y985" t="s">
        <v>39</v>
      </c>
      <c r="Z985" t="s">
        <v>77</v>
      </c>
      <c r="AA985" t="s">
        <v>422</v>
      </c>
    </row>
    <row r="986" spans="1:27" x14ac:dyDescent="0.3">
      <c r="A986">
        <v>4</v>
      </c>
      <c r="B986" t="s">
        <v>43</v>
      </c>
      <c r="C986">
        <v>6</v>
      </c>
      <c r="D986" t="s">
        <v>26</v>
      </c>
      <c r="E986" t="s">
        <v>417</v>
      </c>
      <c r="F986" t="s">
        <v>13</v>
      </c>
      <c r="G986" t="s">
        <v>418</v>
      </c>
      <c r="H986" s="3">
        <v>0.2</v>
      </c>
      <c r="I986" s="5">
        <v>42621</v>
      </c>
      <c r="J986" s="5" t="str">
        <f t="shared" si="30"/>
        <v>September</v>
      </c>
      <c r="K986" s="7">
        <f t="shared" si="31"/>
        <v>2016</v>
      </c>
      <c r="L986" t="s">
        <v>419</v>
      </c>
      <c r="M986" t="s">
        <v>73</v>
      </c>
      <c r="N986">
        <v>78207</v>
      </c>
      <c r="O986">
        <v>1484</v>
      </c>
      <c r="P986" t="s">
        <v>423</v>
      </c>
      <c r="Q986">
        <v>-59</v>
      </c>
      <c r="R986">
        <v>3</v>
      </c>
      <c r="S986" t="s">
        <v>75</v>
      </c>
      <c r="U986">
        <v>-58.63</v>
      </c>
      <c r="V986">
        <v>276</v>
      </c>
      <c r="W986" t="s">
        <v>19</v>
      </c>
      <c r="X986" s="5">
        <v>42625</v>
      </c>
      <c r="Y986" t="s">
        <v>39</v>
      </c>
      <c r="Z986" t="s">
        <v>77</v>
      </c>
      <c r="AA986" t="s">
        <v>42</v>
      </c>
    </row>
    <row r="987" spans="1:27" x14ac:dyDescent="0.3">
      <c r="A987">
        <v>4</v>
      </c>
      <c r="B987" t="s">
        <v>43</v>
      </c>
      <c r="C987">
        <v>6</v>
      </c>
      <c r="D987" t="s">
        <v>11</v>
      </c>
      <c r="E987" t="s">
        <v>417</v>
      </c>
      <c r="F987" t="s">
        <v>13</v>
      </c>
      <c r="G987" t="s">
        <v>418</v>
      </c>
      <c r="H987" s="3">
        <v>0.3</v>
      </c>
      <c r="I987" s="5">
        <v>42621</v>
      </c>
      <c r="J987" s="5" t="str">
        <f t="shared" si="30"/>
        <v>September</v>
      </c>
      <c r="K987" s="7">
        <f t="shared" si="31"/>
        <v>2016</v>
      </c>
      <c r="L987" t="s">
        <v>419</v>
      </c>
      <c r="M987" t="s">
        <v>73</v>
      </c>
      <c r="N987">
        <v>78207</v>
      </c>
      <c r="O987">
        <v>1372</v>
      </c>
      <c r="P987" t="s">
        <v>424</v>
      </c>
      <c r="Q987">
        <v>-25</v>
      </c>
      <c r="R987">
        <v>9</v>
      </c>
      <c r="S987" t="s">
        <v>75</v>
      </c>
      <c r="U987">
        <v>-24.86</v>
      </c>
      <c r="V987">
        <v>1740</v>
      </c>
      <c r="W987" t="s">
        <v>19</v>
      </c>
      <c r="X987" s="5">
        <v>42625</v>
      </c>
      <c r="Y987" t="s">
        <v>39</v>
      </c>
      <c r="Z987" t="s">
        <v>77</v>
      </c>
      <c r="AA987" t="s">
        <v>24</v>
      </c>
    </row>
    <row r="988" spans="1:27" x14ac:dyDescent="0.3">
      <c r="A988">
        <v>4</v>
      </c>
      <c r="B988" t="s">
        <v>43</v>
      </c>
      <c r="C988">
        <v>6</v>
      </c>
      <c r="D988" t="s">
        <v>26</v>
      </c>
      <c r="E988" t="s">
        <v>417</v>
      </c>
      <c r="F988" t="s">
        <v>13</v>
      </c>
      <c r="G988" t="s">
        <v>418</v>
      </c>
      <c r="H988" s="3">
        <v>0.2</v>
      </c>
      <c r="I988" s="5">
        <v>42621</v>
      </c>
      <c r="J988" s="5" t="str">
        <f t="shared" si="30"/>
        <v>September</v>
      </c>
      <c r="K988" s="7">
        <f t="shared" si="31"/>
        <v>2016</v>
      </c>
      <c r="L988" t="s">
        <v>419</v>
      </c>
      <c r="M988" t="s">
        <v>73</v>
      </c>
      <c r="N988">
        <v>78207</v>
      </c>
      <c r="O988">
        <v>1416</v>
      </c>
      <c r="P988" t="s">
        <v>425</v>
      </c>
      <c r="Q988">
        <v>7</v>
      </c>
      <c r="R988">
        <v>6</v>
      </c>
      <c r="S988" t="s">
        <v>75</v>
      </c>
      <c r="U988">
        <v>6.81</v>
      </c>
      <c r="V988">
        <v>32</v>
      </c>
      <c r="W988" t="s">
        <v>19</v>
      </c>
      <c r="X988" s="5">
        <v>42625</v>
      </c>
      <c r="Y988" t="s">
        <v>39</v>
      </c>
      <c r="Z988" t="s">
        <v>77</v>
      </c>
      <c r="AA988" t="s">
        <v>49</v>
      </c>
    </row>
    <row r="989" spans="1:27" x14ac:dyDescent="0.3">
      <c r="A989">
        <v>4</v>
      </c>
      <c r="B989" t="s">
        <v>43</v>
      </c>
      <c r="C989">
        <v>6</v>
      </c>
      <c r="D989" t="s">
        <v>26</v>
      </c>
      <c r="E989" t="s">
        <v>417</v>
      </c>
      <c r="F989" t="s">
        <v>13</v>
      </c>
      <c r="G989" t="s">
        <v>418</v>
      </c>
      <c r="H989" s="3">
        <v>0.8</v>
      </c>
      <c r="I989" s="5">
        <v>42621</v>
      </c>
      <c r="J989" s="5" t="str">
        <f t="shared" si="30"/>
        <v>September</v>
      </c>
      <c r="K989" s="7">
        <f t="shared" si="31"/>
        <v>2016</v>
      </c>
      <c r="L989" t="s">
        <v>419</v>
      </c>
      <c r="M989" t="s">
        <v>73</v>
      </c>
      <c r="N989">
        <v>78207</v>
      </c>
      <c r="O989">
        <v>954</v>
      </c>
      <c r="P989" t="s">
        <v>426</v>
      </c>
      <c r="Q989">
        <v>-454</v>
      </c>
      <c r="R989">
        <v>5</v>
      </c>
      <c r="S989" t="s">
        <v>75</v>
      </c>
      <c r="U989">
        <v>-453.85</v>
      </c>
      <c r="V989">
        <v>178</v>
      </c>
      <c r="W989" t="s">
        <v>19</v>
      </c>
      <c r="X989" s="5">
        <v>42625</v>
      </c>
      <c r="Y989" t="s">
        <v>39</v>
      </c>
      <c r="Z989" t="s">
        <v>77</v>
      </c>
      <c r="AA989" t="s">
        <v>56</v>
      </c>
    </row>
    <row r="990" spans="1:27" x14ac:dyDescent="0.3">
      <c r="A990">
        <v>4</v>
      </c>
      <c r="B990" t="s">
        <v>43</v>
      </c>
      <c r="C990">
        <v>6</v>
      </c>
      <c r="D990" t="s">
        <v>50</v>
      </c>
      <c r="E990" t="s">
        <v>417</v>
      </c>
      <c r="F990" t="s">
        <v>13</v>
      </c>
      <c r="G990" t="s">
        <v>418</v>
      </c>
      <c r="H990" s="3">
        <v>0.2</v>
      </c>
      <c r="I990" s="5">
        <v>42621</v>
      </c>
      <c r="J990" s="5" t="str">
        <f t="shared" si="30"/>
        <v>September</v>
      </c>
      <c r="K990" s="7">
        <f t="shared" si="31"/>
        <v>2016</v>
      </c>
      <c r="L990" t="s">
        <v>419</v>
      </c>
      <c r="M990" t="s">
        <v>73</v>
      </c>
      <c r="N990">
        <v>78207</v>
      </c>
      <c r="O990">
        <v>944</v>
      </c>
      <c r="P990" t="s">
        <v>427</v>
      </c>
      <c r="Q990">
        <v>9</v>
      </c>
      <c r="R990">
        <v>3</v>
      </c>
      <c r="S990" t="s">
        <v>75</v>
      </c>
      <c r="U990">
        <v>9</v>
      </c>
      <c r="V990">
        <v>144</v>
      </c>
      <c r="W990" t="s">
        <v>19</v>
      </c>
      <c r="X990" s="5">
        <v>42625</v>
      </c>
      <c r="Y990" t="s">
        <v>39</v>
      </c>
      <c r="Z990" t="s">
        <v>77</v>
      </c>
      <c r="AA990" t="s">
        <v>52</v>
      </c>
    </row>
    <row r="991" spans="1:27" x14ac:dyDescent="0.3">
      <c r="A991">
        <v>4</v>
      </c>
      <c r="B991" t="s">
        <v>43</v>
      </c>
      <c r="C991">
        <v>6</v>
      </c>
      <c r="D991" t="s">
        <v>26</v>
      </c>
      <c r="E991" t="s">
        <v>477</v>
      </c>
      <c r="F991" t="s">
        <v>13</v>
      </c>
      <c r="G991" t="s">
        <v>16</v>
      </c>
      <c r="H991" s="3">
        <v>0.2</v>
      </c>
      <c r="I991" s="5">
        <v>42450</v>
      </c>
      <c r="J991" s="5" t="str">
        <f t="shared" si="30"/>
        <v>September</v>
      </c>
      <c r="K991" s="7">
        <f t="shared" si="31"/>
        <v>2016</v>
      </c>
      <c r="L991" t="s">
        <v>478</v>
      </c>
      <c r="M991" t="s">
        <v>102</v>
      </c>
      <c r="N991">
        <v>45011</v>
      </c>
      <c r="O991">
        <v>329</v>
      </c>
      <c r="P991" t="s">
        <v>479</v>
      </c>
      <c r="Q991">
        <v>1</v>
      </c>
      <c r="R991">
        <v>2</v>
      </c>
      <c r="S991" t="s">
        <v>104</v>
      </c>
      <c r="U991">
        <v>1.2</v>
      </c>
      <c r="V991">
        <v>7</v>
      </c>
      <c r="W991" t="s">
        <v>19</v>
      </c>
      <c r="X991" s="5">
        <v>42454</v>
      </c>
      <c r="Y991" t="s">
        <v>39</v>
      </c>
      <c r="Z991" t="s">
        <v>309</v>
      </c>
      <c r="AA991" t="s">
        <v>49</v>
      </c>
    </row>
    <row r="992" spans="1:27" x14ac:dyDescent="0.3">
      <c r="A992">
        <v>4</v>
      </c>
      <c r="B992" t="s">
        <v>43</v>
      </c>
      <c r="C992">
        <v>6</v>
      </c>
      <c r="D992" t="s">
        <v>26</v>
      </c>
      <c r="E992" t="s">
        <v>477</v>
      </c>
      <c r="F992" t="s">
        <v>13</v>
      </c>
      <c r="G992" t="s">
        <v>16</v>
      </c>
      <c r="H992" s="3">
        <v>0.2</v>
      </c>
      <c r="I992" s="5">
        <v>42450</v>
      </c>
      <c r="J992" s="5" t="str">
        <f t="shared" si="30"/>
        <v>September</v>
      </c>
      <c r="K992" s="7">
        <f t="shared" si="31"/>
        <v>2016</v>
      </c>
      <c r="L992" t="s">
        <v>478</v>
      </c>
      <c r="M992" t="s">
        <v>102</v>
      </c>
      <c r="N992">
        <v>45011</v>
      </c>
      <c r="O992">
        <v>332</v>
      </c>
      <c r="P992" t="s">
        <v>480</v>
      </c>
      <c r="Q992">
        <v>2</v>
      </c>
      <c r="R992">
        <v>3</v>
      </c>
      <c r="S992" t="s">
        <v>104</v>
      </c>
      <c r="U992">
        <v>1.59</v>
      </c>
      <c r="V992">
        <v>6</v>
      </c>
      <c r="W992" t="s">
        <v>19</v>
      </c>
      <c r="X992" s="5">
        <v>42454</v>
      </c>
      <c r="Y992" t="s">
        <v>39</v>
      </c>
      <c r="Z992" t="s">
        <v>309</v>
      </c>
      <c r="AA992" t="s">
        <v>49</v>
      </c>
    </row>
    <row r="993" spans="1:27" x14ac:dyDescent="0.3">
      <c r="A993">
        <v>5</v>
      </c>
      <c r="B993" t="s">
        <v>43</v>
      </c>
      <c r="C993">
        <v>6</v>
      </c>
      <c r="D993" t="s">
        <v>26</v>
      </c>
      <c r="E993" t="s">
        <v>88</v>
      </c>
      <c r="F993" t="s">
        <v>13</v>
      </c>
      <c r="G993" t="s">
        <v>1722</v>
      </c>
      <c r="H993" s="3">
        <v>0.2</v>
      </c>
      <c r="I993" s="5">
        <v>42621</v>
      </c>
      <c r="J993" s="5" t="str">
        <f t="shared" si="30"/>
        <v>September</v>
      </c>
      <c r="K993" s="7">
        <f t="shared" si="31"/>
        <v>2016</v>
      </c>
      <c r="L993" t="s">
        <v>4637</v>
      </c>
      <c r="M993" t="s">
        <v>30</v>
      </c>
      <c r="N993">
        <v>94109</v>
      </c>
      <c r="O993">
        <v>60</v>
      </c>
      <c r="P993" t="s">
        <v>8230</v>
      </c>
      <c r="Q993">
        <v>3</v>
      </c>
      <c r="R993">
        <v>2</v>
      </c>
      <c r="S993" t="s">
        <v>32</v>
      </c>
      <c r="U993">
        <v>3.01</v>
      </c>
      <c r="V993">
        <v>9</v>
      </c>
      <c r="W993" t="s">
        <v>19</v>
      </c>
      <c r="X993" s="5">
        <v>42626</v>
      </c>
      <c r="Y993" t="s">
        <v>39</v>
      </c>
      <c r="Z993" t="s">
        <v>34</v>
      </c>
      <c r="AA993" t="s">
        <v>54</v>
      </c>
    </row>
    <row r="994" spans="1:27" x14ac:dyDescent="0.3">
      <c r="A994">
        <v>4</v>
      </c>
      <c r="B994" t="s">
        <v>43</v>
      </c>
      <c r="C994">
        <v>6</v>
      </c>
      <c r="D994" t="s">
        <v>26</v>
      </c>
      <c r="E994" t="s">
        <v>2730</v>
      </c>
      <c r="F994" t="s">
        <v>13</v>
      </c>
      <c r="G994" t="s">
        <v>148</v>
      </c>
      <c r="H994" s="3">
        <v>0.2</v>
      </c>
      <c r="I994" s="5">
        <v>42626</v>
      </c>
      <c r="J994" s="5" t="str">
        <f t="shared" si="30"/>
        <v>September</v>
      </c>
      <c r="K994" s="7">
        <f t="shared" si="31"/>
        <v>2016</v>
      </c>
      <c r="L994" t="s">
        <v>6655</v>
      </c>
      <c r="M994" t="s">
        <v>30</v>
      </c>
      <c r="N994">
        <v>85281</v>
      </c>
      <c r="O994">
        <v>573</v>
      </c>
      <c r="P994" t="s">
        <v>6656</v>
      </c>
      <c r="Q994">
        <v>6</v>
      </c>
      <c r="R994">
        <v>5</v>
      </c>
      <c r="S994" t="s">
        <v>32</v>
      </c>
      <c r="U994">
        <v>5.96</v>
      </c>
      <c r="V994">
        <v>79</v>
      </c>
      <c r="W994" t="s">
        <v>33</v>
      </c>
      <c r="X994" s="5">
        <v>42630</v>
      </c>
      <c r="Y994" t="s">
        <v>39</v>
      </c>
      <c r="Z994" t="s">
        <v>199</v>
      </c>
      <c r="AA994" t="s">
        <v>42</v>
      </c>
    </row>
    <row r="995" spans="1:27" x14ac:dyDescent="0.3">
      <c r="A995">
        <v>2</v>
      </c>
      <c r="B995" t="s">
        <v>25</v>
      </c>
      <c r="C995">
        <v>1</v>
      </c>
      <c r="D995" t="s">
        <v>26</v>
      </c>
      <c r="E995" t="s">
        <v>1382</v>
      </c>
      <c r="F995" t="s">
        <v>13</v>
      </c>
      <c r="G995" t="s">
        <v>6926</v>
      </c>
      <c r="H995" s="3">
        <v>0.2</v>
      </c>
      <c r="I995" s="5">
        <v>42503</v>
      </c>
      <c r="J995" s="5" t="str">
        <f t="shared" si="30"/>
        <v>September</v>
      </c>
      <c r="K995" s="7">
        <f t="shared" si="31"/>
        <v>2016</v>
      </c>
      <c r="L995" t="s">
        <v>7251</v>
      </c>
      <c r="M995" t="s">
        <v>16</v>
      </c>
      <c r="N995">
        <v>33012</v>
      </c>
      <c r="O995">
        <v>1507</v>
      </c>
      <c r="P995" t="s">
        <v>346</v>
      </c>
      <c r="Q995">
        <v>2</v>
      </c>
      <c r="R995">
        <v>2</v>
      </c>
      <c r="S995" t="s">
        <v>18</v>
      </c>
      <c r="U995">
        <v>2.4</v>
      </c>
      <c r="V995">
        <v>7</v>
      </c>
      <c r="W995" t="s">
        <v>76</v>
      </c>
      <c r="X995" s="5">
        <v>42505</v>
      </c>
      <c r="Y995" t="s">
        <v>130</v>
      </c>
      <c r="Z995" t="s">
        <v>40</v>
      </c>
      <c r="AA995" t="s">
        <v>176</v>
      </c>
    </row>
    <row r="996" spans="1:27" x14ac:dyDescent="0.3">
      <c r="A996">
        <v>2</v>
      </c>
      <c r="B996" t="s">
        <v>25</v>
      </c>
      <c r="C996">
        <v>1</v>
      </c>
      <c r="D996" t="s">
        <v>26</v>
      </c>
      <c r="E996" t="s">
        <v>1382</v>
      </c>
      <c r="F996" t="s">
        <v>13</v>
      </c>
      <c r="G996" t="s">
        <v>6926</v>
      </c>
      <c r="H996" s="3">
        <v>0.7</v>
      </c>
      <c r="I996" s="5">
        <v>42503</v>
      </c>
      <c r="J996" s="5" t="str">
        <f t="shared" si="30"/>
        <v>September</v>
      </c>
      <c r="K996" s="7">
        <f t="shared" si="31"/>
        <v>2016</v>
      </c>
      <c r="L996" t="s">
        <v>7251</v>
      </c>
      <c r="M996" t="s">
        <v>16</v>
      </c>
      <c r="N996">
        <v>33012</v>
      </c>
      <c r="O996">
        <v>683</v>
      </c>
      <c r="P996" t="s">
        <v>3242</v>
      </c>
      <c r="Q996">
        <v>-332</v>
      </c>
      <c r="R996">
        <v>8</v>
      </c>
      <c r="S996" t="s">
        <v>18</v>
      </c>
      <c r="U996">
        <v>-331.96</v>
      </c>
      <c r="V996">
        <v>398</v>
      </c>
      <c r="W996" t="s">
        <v>76</v>
      </c>
      <c r="X996" s="5">
        <v>42505</v>
      </c>
      <c r="Y996" t="s">
        <v>130</v>
      </c>
      <c r="Z996" t="s">
        <v>40</v>
      </c>
      <c r="AA996" t="s">
        <v>54</v>
      </c>
    </row>
    <row r="997" spans="1:27" x14ac:dyDescent="0.3">
      <c r="A997">
        <v>5</v>
      </c>
      <c r="B997" t="s">
        <v>43</v>
      </c>
      <c r="C997">
        <v>6</v>
      </c>
      <c r="D997" t="s">
        <v>26</v>
      </c>
      <c r="E997" t="s">
        <v>372</v>
      </c>
      <c r="F997" t="s">
        <v>13</v>
      </c>
      <c r="G997" t="s">
        <v>5251</v>
      </c>
      <c r="H997" s="3">
        <v>0.2</v>
      </c>
      <c r="I997" s="5">
        <v>42488</v>
      </c>
      <c r="J997" s="5" t="str">
        <f t="shared" si="30"/>
        <v>September</v>
      </c>
      <c r="K997" s="7">
        <f t="shared" si="31"/>
        <v>2016</v>
      </c>
      <c r="L997" t="s">
        <v>6397</v>
      </c>
      <c r="M997" t="s">
        <v>102</v>
      </c>
      <c r="N997">
        <v>43055</v>
      </c>
      <c r="O997">
        <v>420</v>
      </c>
      <c r="P997" t="s">
        <v>3553</v>
      </c>
      <c r="Q997">
        <v>-38</v>
      </c>
      <c r="R997">
        <v>2</v>
      </c>
      <c r="S997" t="s">
        <v>104</v>
      </c>
      <c r="U997">
        <v>-37.729999999999997</v>
      </c>
      <c r="V997">
        <v>178</v>
      </c>
      <c r="W997" t="s">
        <v>33</v>
      </c>
      <c r="X997" s="5">
        <v>42493</v>
      </c>
      <c r="Y997" t="s">
        <v>39</v>
      </c>
      <c r="Z997" t="s">
        <v>309</v>
      </c>
      <c r="AA997" t="s">
        <v>42</v>
      </c>
    </row>
    <row r="998" spans="1:27" x14ac:dyDescent="0.3">
      <c r="A998">
        <v>5</v>
      </c>
      <c r="B998" t="s">
        <v>43</v>
      </c>
      <c r="C998">
        <v>6</v>
      </c>
      <c r="D998" t="s">
        <v>26</v>
      </c>
      <c r="E998" t="s">
        <v>372</v>
      </c>
      <c r="F998" t="s">
        <v>13</v>
      </c>
      <c r="G998" t="s">
        <v>5251</v>
      </c>
      <c r="H998" s="3">
        <v>0.2</v>
      </c>
      <c r="I998" s="5">
        <v>42488</v>
      </c>
      <c r="J998" s="5" t="str">
        <f t="shared" si="30"/>
        <v>September</v>
      </c>
      <c r="K998" s="7">
        <f t="shared" si="31"/>
        <v>2016</v>
      </c>
      <c r="L998" t="s">
        <v>6397</v>
      </c>
      <c r="M998" t="s">
        <v>102</v>
      </c>
      <c r="N998">
        <v>43055</v>
      </c>
      <c r="O998">
        <v>243</v>
      </c>
      <c r="P998" t="s">
        <v>2793</v>
      </c>
      <c r="Q998">
        <v>3</v>
      </c>
      <c r="R998">
        <v>3</v>
      </c>
      <c r="S998" t="s">
        <v>104</v>
      </c>
      <c r="U998">
        <v>2.5099999999999998</v>
      </c>
      <c r="V998">
        <v>7</v>
      </c>
      <c r="W998" t="s">
        <v>33</v>
      </c>
      <c r="X998" s="5">
        <v>42493</v>
      </c>
      <c r="Y998" t="s">
        <v>39</v>
      </c>
      <c r="Z998" t="s">
        <v>309</v>
      </c>
      <c r="AA998" t="s">
        <v>35</v>
      </c>
    </row>
    <row r="999" spans="1:27" x14ac:dyDescent="0.3">
      <c r="A999">
        <v>5</v>
      </c>
      <c r="B999" t="s">
        <v>43</v>
      </c>
      <c r="C999">
        <v>6</v>
      </c>
      <c r="D999" t="s">
        <v>26</v>
      </c>
      <c r="E999" t="s">
        <v>372</v>
      </c>
      <c r="F999" t="s">
        <v>13</v>
      </c>
      <c r="G999" t="s">
        <v>5251</v>
      </c>
      <c r="H999" s="3">
        <v>0.2</v>
      </c>
      <c r="I999" s="5">
        <v>42488</v>
      </c>
      <c r="J999" s="5" t="str">
        <f t="shared" si="30"/>
        <v>September</v>
      </c>
      <c r="K999" s="7">
        <f t="shared" si="31"/>
        <v>2016</v>
      </c>
      <c r="L999" t="s">
        <v>6397</v>
      </c>
      <c r="M999" t="s">
        <v>102</v>
      </c>
      <c r="N999">
        <v>43055</v>
      </c>
      <c r="O999">
        <v>1667</v>
      </c>
      <c r="P999" t="s">
        <v>2881</v>
      </c>
      <c r="Q999">
        <v>2</v>
      </c>
      <c r="R999">
        <v>3</v>
      </c>
      <c r="S999" t="s">
        <v>104</v>
      </c>
      <c r="U999">
        <v>2.0299999999999998</v>
      </c>
      <c r="V999">
        <v>27</v>
      </c>
      <c r="W999" t="s">
        <v>33</v>
      </c>
      <c r="X999" s="5">
        <v>42493</v>
      </c>
      <c r="Y999" t="s">
        <v>39</v>
      </c>
      <c r="Z999" t="s">
        <v>309</v>
      </c>
      <c r="AA999" t="s">
        <v>42</v>
      </c>
    </row>
    <row r="1000" spans="1:27" x14ac:dyDescent="0.3">
      <c r="A1000">
        <v>5</v>
      </c>
      <c r="B1000" t="s">
        <v>43</v>
      </c>
      <c r="C1000">
        <v>6</v>
      </c>
      <c r="D1000" t="s">
        <v>26</v>
      </c>
      <c r="E1000" t="s">
        <v>171</v>
      </c>
      <c r="F1000" t="s">
        <v>13</v>
      </c>
      <c r="G1000" t="s">
        <v>5383</v>
      </c>
      <c r="H1000" s="3">
        <v>0</v>
      </c>
      <c r="I1000" s="5">
        <v>42694</v>
      </c>
      <c r="J1000" s="5" t="str">
        <f t="shared" si="30"/>
        <v>September</v>
      </c>
      <c r="K1000" s="7">
        <f t="shared" si="31"/>
        <v>2016</v>
      </c>
      <c r="L1000" t="s">
        <v>6339</v>
      </c>
      <c r="M1000" t="s">
        <v>102</v>
      </c>
      <c r="N1000">
        <v>10024</v>
      </c>
      <c r="O1000">
        <v>1256</v>
      </c>
      <c r="P1000" t="s">
        <v>3704</v>
      </c>
      <c r="Q1000">
        <v>17</v>
      </c>
      <c r="R1000">
        <v>3</v>
      </c>
      <c r="S1000" t="s">
        <v>104</v>
      </c>
      <c r="U1000">
        <v>17.37</v>
      </c>
      <c r="V1000">
        <v>35</v>
      </c>
      <c r="W1000" t="s">
        <v>33</v>
      </c>
      <c r="X1000" s="5">
        <v>42699</v>
      </c>
      <c r="Y1000" t="s">
        <v>39</v>
      </c>
      <c r="Z1000" t="s">
        <v>175</v>
      </c>
      <c r="AA1000" t="s">
        <v>119</v>
      </c>
    </row>
    <row r="1001" spans="1:27" x14ac:dyDescent="0.3">
      <c r="A1001">
        <v>5</v>
      </c>
      <c r="B1001" t="s">
        <v>43</v>
      </c>
      <c r="C1001">
        <v>6</v>
      </c>
      <c r="D1001" t="s">
        <v>26</v>
      </c>
      <c r="E1001" t="s">
        <v>171</v>
      </c>
      <c r="F1001" t="s">
        <v>13</v>
      </c>
      <c r="G1001" t="s">
        <v>5383</v>
      </c>
      <c r="H1001" s="3">
        <v>0</v>
      </c>
      <c r="I1001" s="5">
        <v>42694</v>
      </c>
      <c r="J1001" s="5" t="str">
        <f t="shared" si="30"/>
        <v>September</v>
      </c>
      <c r="K1001" s="7">
        <f t="shared" si="31"/>
        <v>2016</v>
      </c>
      <c r="L1001" t="s">
        <v>6339</v>
      </c>
      <c r="M1001" t="s">
        <v>102</v>
      </c>
      <c r="N1001">
        <v>10024</v>
      </c>
      <c r="O1001">
        <v>1803</v>
      </c>
      <c r="P1001" t="s">
        <v>3336</v>
      </c>
      <c r="Q1001">
        <v>12</v>
      </c>
      <c r="R1001">
        <v>4</v>
      </c>
      <c r="S1001" t="s">
        <v>104</v>
      </c>
      <c r="U1001">
        <v>12.44</v>
      </c>
      <c r="V1001">
        <v>26</v>
      </c>
      <c r="W1001" t="s">
        <v>33</v>
      </c>
      <c r="X1001" s="5">
        <v>42699</v>
      </c>
      <c r="Y1001" t="s">
        <v>39</v>
      </c>
      <c r="Z1001" t="s">
        <v>175</v>
      </c>
      <c r="AA1001" t="s">
        <v>64</v>
      </c>
    </row>
    <row r="1002" spans="1:27" x14ac:dyDescent="0.3">
      <c r="A1002">
        <v>5</v>
      </c>
      <c r="B1002" t="s">
        <v>43</v>
      </c>
      <c r="C1002">
        <v>6</v>
      </c>
      <c r="D1002" t="s">
        <v>26</v>
      </c>
      <c r="E1002" t="s">
        <v>171</v>
      </c>
      <c r="F1002" t="s">
        <v>13</v>
      </c>
      <c r="G1002" t="s">
        <v>5383</v>
      </c>
      <c r="H1002" s="3">
        <v>0.2</v>
      </c>
      <c r="I1002" s="5">
        <v>42694</v>
      </c>
      <c r="J1002" s="5" t="str">
        <f t="shared" si="30"/>
        <v>September</v>
      </c>
      <c r="K1002" s="7">
        <f t="shared" si="31"/>
        <v>2016</v>
      </c>
      <c r="L1002" t="s">
        <v>6339</v>
      </c>
      <c r="M1002" t="s">
        <v>102</v>
      </c>
      <c r="N1002">
        <v>10024</v>
      </c>
      <c r="O1002">
        <v>24</v>
      </c>
      <c r="P1002" t="s">
        <v>2989</v>
      </c>
      <c r="Q1002">
        <v>5</v>
      </c>
      <c r="R1002">
        <v>3</v>
      </c>
      <c r="S1002" t="s">
        <v>104</v>
      </c>
      <c r="U1002">
        <v>4.54</v>
      </c>
      <c r="V1002">
        <v>13</v>
      </c>
      <c r="W1002" t="s">
        <v>33</v>
      </c>
      <c r="X1002" s="5">
        <v>42699</v>
      </c>
      <c r="Y1002" t="s">
        <v>39</v>
      </c>
      <c r="Z1002" t="s">
        <v>175</v>
      </c>
      <c r="AA1002" t="s">
        <v>54</v>
      </c>
    </row>
    <row r="1003" spans="1:27" x14ac:dyDescent="0.3">
      <c r="A1003">
        <v>5</v>
      </c>
      <c r="B1003" t="s">
        <v>43</v>
      </c>
      <c r="C1003">
        <v>6</v>
      </c>
      <c r="D1003" t="s">
        <v>50</v>
      </c>
      <c r="E1003" t="s">
        <v>171</v>
      </c>
      <c r="F1003" t="s">
        <v>13</v>
      </c>
      <c r="G1003" t="s">
        <v>5383</v>
      </c>
      <c r="H1003" s="3">
        <v>0</v>
      </c>
      <c r="I1003" s="5">
        <v>42694</v>
      </c>
      <c r="J1003" s="5" t="str">
        <f t="shared" si="30"/>
        <v>September</v>
      </c>
      <c r="K1003" s="7">
        <f t="shared" si="31"/>
        <v>2016</v>
      </c>
      <c r="L1003" t="s">
        <v>6339</v>
      </c>
      <c r="M1003" t="s">
        <v>102</v>
      </c>
      <c r="N1003">
        <v>10024</v>
      </c>
      <c r="O1003">
        <v>1577</v>
      </c>
      <c r="P1003" t="s">
        <v>4980</v>
      </c>
      <c r="Q1003">
        <v>217</v>
      </c>
      <c r="R1003">
        <v>6</v>
      </c>
      <c r="S1003" t="s">
        <v>104</v>
      </c>
      <c r="U1003">
        <v>216.82</v>
      </c>
      <c r="V1003">
        <v>834</v>
      </c>
      <c r="W1003" t="s">
        <v>33</v>
      </c>
      <c r="X1003" s="5">
        <v>42699</v>
      </c>
      <c r="Y1003" t="s">
        <v>39</v>
      </c>
      <c r="Z1003" t="s">
        <v>175</v>
      </c>
      <c r="AA1003" t="s">
        <v>52</v>
      </c>
    </row>
    <row r="1004" spans="1:27" x14ac:dyDescent="0.3">
      <c r="A1004">
        <v>0</v>
      </c>
      <c r="B1004" t="s">
        <v>10</v>
      </c>
      <c r="C1004">
        <v>0</v>
      </c>
      <c r="D1004" t="s">
        <v>11</v>
      </c>
      <c r="E1004" t="s">
        <v>6919</v>
      </c>
      <c r="F1004" t="s">
        <v>13</v>
      </c>
      <c r="G1004" t="s">
        <v>952</v>
      </c>
      <c r="H1004" s="3">
        <v>0.2</v>
      </c>
      <c r="I1004" s="5">
        <v>42653</v>
      </c>
      <c r="J1004" s="5" t="str">
        <f t="shared" si="30"/>
        <v>September</v>
      </c>
      <c r="K1004" s="7">
        <f t="shared" si="31"/>
        <v>2016</v>
      </c>
      <c r="L1004" t="s">
        <v>6920</v>
      </c>
      <c r="M1004" t="s">
        <v>30</v>
      </c>
      <c r="N1004">
        <v>95336</v>
      </c>
      <c r="O1004">
        <v>747</v>
      </c>
      <c r="P1004" t="s">
        <v>103</v>
      </c>
      <c r="Q1004">
        <v>14</v>
      </c>
      <c r="R1004">
        <v>3</v>
      </c>
      <c r="S1004" t="s">
        <v>32</v>
      </c>
      <c r="U1004">
        <v>13.76</v>
      </c>
      <c r="V1004">
        <v>122</v>
      </c>
      <c r="W1004" t="s">
        <v>76</v>
      </c>
      <c r="X1004" s="5">
        <v>42653</v>
      </c>
      <c r="Y1004" t="s">
        <v>773</v>
      </c>
      <c r="Z1004" t="s">
        <v>34</v>
      </c>
      <c r="AA1004" t="s">
        <v>24</v>
      </c>
    </row>
    <row r="1005" spans="1:27" x14ac:dyDescent="0.3">
      <c r="A1005">
        <v>0</v>
      </c>
      <c r="B1005" t="s">
        <v>10</v>
      </c>
      <c r="C1005">
        <v>0</v>
      </c>
      <c r="D1005" t="s">
        <v>26</v>
      </c>
      <c r="E1005" t="s">
        <v>6919</v>
      </c>
      <c r="F1005" t="s">
        <v>13</v>
      </c>
      <c r="G1005" t="s">
        <v>952</v>
      </c>
      <c r="H1005" s="3">
        <v>0</v>
      </c>
      <c r="I1005" s="5">
        <v>42653</v>
      </c>
      <c r="J1005" s="5" t="str">
        <f t="shared" si="30"/>
        <v>September</v>
      </c>
      <c r="K1005" s="7">
        <f t="shared" si="31"/>
        <v>2016</v>
      </c>
      <c r="L1005" t="s">
        <v>6920</v>
      </c>
      <c r="M1005" t="s">
        <v>30</v>
      </c>
      <c r="N1005">
        <v>95336</v>
      </c>
      <c r="O1005">
        <v>4</v>
      </c>
      <c r="P1005" t="s">
        <v>8185</v>
      </c>
      <c r="Q1005">
        <v>7</v>
      </c>
      <c r="R1005">
        <v>2</v>
      </c>
      <c r="S1005" t="s">
        <v>32</v>
      </c>
      <c r="U1005">
        <v>7.49</v>
      </c>
      <c r="V1005">
        <v>15</v>
      </c>
      <c r="W1005" t="s">
        <v>76</v>
      </c>
      <c r="X1005" s="5">
        <v>42653</v>
      </c>
      <c r="Y1005" t="s">
        <v>773</v>
      </c>
      <c r="Z1005" t="s">
        <v>34</v>
      </c>
      <c r="AA1005" t="s">
        <v>119</v>
      </c>
    </row>
    <row r="1006" spans="1:27" x14ac:dyDescent="0.3">
      <c r="A1006">
        <v>4</v>
      </c>
      <c r="B1006" t="s">
        <v>43</v>
      </c>
      <c r="C1006">
        <v>6</v>
      </c>
      <c r="D1006" t="s">
        <v>50</v>
      </c>
      <c r="E1006" t="s">
        <v>192</v>
      </c>
      <c r="F1006" t="s">
        <v>13</v>
      </c>
      <c r="G1006" t="s">
        <v>5361</v>
      </c>
      <c r="H1006" s="3">
        <v>0.2</v>
      </c>
      <c r="I1006" s="5">
        <v>42520</v>
      </c>
      <c r="J1006" s="5" t="str">
        <f t="shared" si="30"/>
        <v>September</v>
      </c>
      <c r="K1006" s="7">
        <f t="shared" si="31"/>
        <v>2016</v>
      </c>
      <c r="L1006" t="s">
        <v>6742</v>
      </c>
      <c r="M1006" t="s">
        <v>73</v>
      </c>
      <c r="N1006">
        <v>60623</v>
      </c>
      <c r="O1006">
        <v>372</v>
      </c>
      <c r="P1006" t="s">
        <v>4813</v>
      </c>
      <c r="Q1006">
        <v>135</v>
      </c>
      <c r="R1006">
        <v>3</v>
      </c>
      <c r="S1006" t="s">
        <v>75</v>
      </c>
      <c r="U1006">
        <v>135</v>
      </c>
      <c r="V1006">
        <v>720</v>
      </c>
      <c r="W1006" t="s">
        <v>33</v>
      </c>
      <c r="X1006" s="5">
        <v>42524</v>
      </c>
      <c r="Y1006" t="s">
        <v>39</v>
      </c>
      <c r="Z1006" t="s">
        <v>139</v>
      </c>
      <c r="AA1006" t="s">
        <v>727</v>
      </c>
    </row>
    <row r="1007" spans="1:27" x14ac:dyDescent="0.3">
      <c r="A1007">
        <v>6</v>
      </c>
      <c r="B1007" t="s">
        <v>10</v>
      </c>
      <c r="C1007">
        <v>6</v>
      </c>
      <c r="D1007" t="s">
        <v>11</v>
      </c>
      <c r="E1007" t="s">
        <v>535</v>
      </c>
      <c r="F1007" t="s">
        <v>13</v>
      </c>
      <c r="G1007" t="s">
        <v>6964</v>
      </c>
      <c r="H1007" s="3">
        <v>0</v>
      </c>
      <c r="I1007" s="5">
        <v>42535</v>
      </c>
      <c r="J1007" s="5" t="str">
        <f t="shared" si="30"/>
        <v>September</v>
      </c>
      <c r="K1007" s="7">
        <f t="shared" si="31"/>
        <v>2016</v>
      </c>
      <c r="L1007" t="s">
        <v>7005</v>
      </c>
      <c r="M1007" t="s">
        <v>73</v>
      </c>
      <c r="N1007">
        <v>48234</v>
      </c>
      <c r="O1007">
        <v>839</v>
      </c>
      <c r="P1007" t="s">
        <v>2519</v>
      </c>
      <c r="Q1007">
        <v>57</v>
      </c>
      <c r="R1007">
        <v>3</v>
      </c>
      <c r="S1007" t="s">
        <v>75</v>
      </c>
      <c r="U1007">
        <v>57.49</v>
      </c>
      <c r="V1007">
        <v>213</v>
      </c>
      <c r="W1007" t="s">
        <v>76</v>
      </c>
      <c r="X1007" s="5">
        <v>42541</v>
      </c>
      <c r="Y1007" t="s">
        <v>39</v>
      </c>
      <c r="Z1007" t="s">
        <v>156</v>
      </c>
      <c r="AA1007" t="s">
        <v>22</v>
      </c>
    </row>
    <row r="1008" spans="1:27" x14ac:dyDescent="0.3">
      <c r="A1008">
        <v>2</v>
      </c>
      <c r="B1008" t="s">
        <v>25</v>
      </c>
      <c r="C1008">
        <v>1</v>
      </c>
      <c r="D1008" t="s">
        <v>26</v>
      </c>
      <c r="E1008" t="s">
        <v>88</v>
      </c>
      <c r="F1008" t="s">
        <v>13</v>
      </c>
      <c r="G1008" t="s">
        <v>684</v>
      </c>
      <c r="H1008" s="3">
        <v>0</v>
      </c>
      <c r="I1008" s="5">
        <v>42691</v>
      </c>
      <c r="J1008" s="5" t="str">
        <f t="shared" si="30"/>
        <v>September</v>
      </c>
      <c r="K1008" s="7">
        <f t="shared" si="31"/>
        <v>2016</v>
      </c>
      <c r="L1008" t="s">
        <v>5956</v>
      </c>
      <c r="M1008" t="s">
        <v>30</v>
      </c>
      <c r="N1008">
        <v>94109</v>
      </c>
      <c r="O1008">
        <v>142</v>
      </c>
      <c r="P1008" t="s">
        <v>3643</v>
      </c>
      <c r="Q1008">
        <v>72</v>
      </c>
      <c r="R1008">
        <v>3</v>
      </c>
      <c r="S1008" t="s">
        <v>32</v>
      </c>
      <c r="U1008">
        <v>72.430000000000007</v>
      </c>
      <c r="V1008">
        <v>241</v>
      </c>
      <c r="W1008" t="s">
        <v>33</v>
      </c>
      <c r="X1008" s="5">
        <v>42693</v>
      </c>
      <c r="Y1008" t="s">
        <v>130</v>
      </c>
      <c r="Z1008" t="s">
        <v>34</v>
      </c>
      <c r="AA1008" t="s">
        <v>56</v>
      </c>
    </row>
    <row r="1009" spans="1:27" x14ac:dyDescent="0.3">
      <c r="A1009">
        <v>2</v>
      </c>
      <c r="B1009" t="s">
        <v>25</v>
      </c>
      <c r="C1009">
        <v>1</v>
      </c>
      <c r="D1009" t="s">
        <v>26</v>
      </c>
      <c r="E1009" t="s">
        <v>88</v>
      </c>
      <c r="F1009" t="s">
        <v>13</v>
      </c>
      <c r="G1009" t="s">
        <v>684</v>
      </c>
      <c r="H1009" s="3">
        <v>0</v>
      </c>
      <c r="I1009" s="5">
        <v>42691</v>
      </c>
      <c r="J1009" s="5" t="str">
        <f t="shared" si="30"/>
        <v>September</v>
      </c>
      <c r="K1009" s="7">
        <f t="shared" si="31"/>
        <v>2016</v>
      </c>
      <c r="L1009" t="s">
        <v>5956</v>
      </c>
      <c r="M1009" t="s">
        <v>30</v>
      </c>
      <c r="N1009">
        <v>94109</v>
      </c>
      <c r="O1009">
        <v>1737</v>
      </c>
      <c r="P1009" t="s">
        <v>3052</v>
      </c>
      <c r="Q1009">
        <v>352</v>
      </c>
      <c r="R1009">
        <v>7</v>
      </c>
      <c r="S1009" t="s">
        <v>32</v>
      </c>
      <c r="U1009">
        <v>352.3</v>
      </c>
      <c r="V1009">
        <v>734</v>
      </c>
      <c r="W1009" t="s">
        <v>33</v>
      </c>
      <c r="X1009" s="5">
        <v>42693</v>
      </c>
      <c r="Y1009" t="s">
        <v>130</v>
      </c>
      <c r="Z1009" t="s">
        <v>34</v>
      </c>
      <c r="AA1009" t="s">
        <v>64</v>
      </c>
    </row>
    <row r="1010" spans="1:27" x14ac:dyDescent="0.3">
      <c r="A1010">
        <v>2</v>
      </c>
      <c r="B1010" t="s">
        <v>25</v>
      </c>
      <c r="C1010">
        <v>1</v>
      </c>
      <c r="D1010" t="s">
        <v>50</v>
      </c>
      <c r="E1010" t="s">
        <v>88</v>
      </c>
      <c r="F1010" t="s">
        <v>13</v>
      </c>
      <c r="G1010" t="s">
        <v>684</v>
      </c>
      <c r="H1010" s="3">
        <v>0</v>
      </c>
      <c r="I1010" s="5">
        <v>42691</v>
      </c>
      <c r="J1010" s="5" t="str">
        <f t="shared" si="30"/>
        <v>September</v>
      </c>
      <c r="K1010" s="7">
        <f t="shared" si="31"/>
        <v>2016</v>
      </c>
      <c r="L1010" t="s">
        <v>5956</v>
      </c>
      <c r="M1010" t="s">
        <v>30</v>
      </c>
      <c r="N1010">
        <v>94109</v>
      </c>
      <c r="O1010">
        <v>421</v>
      </c>
      <c r="P1010" t="s">
        <v>4728</v>
      </c>
      <c r="Q1010">
        <v>8</v>
      </c>
      <c r="R1010">
        <v>2</v>
      </c>
      <c r="S1010" t="s">
        <v>32</v>
      </c>
      <c r="U1010">
        <v>8</v>
      </c>
      <c r="V1010">
        <v>100</v>
      </c>
      <c r="W1010" t="s">
        <v>33</v>
      </c>
      <c r="X1010" s="5">
        <v>42693</v>
      </c>
      <c r="Y1010" t="s">
        <v>130</v>
      </c>
      <c r="Z1010" t="s">
        <v>34</v>
      </c>
      <c r="AA1010" t="s">
        <v>113</v>
      </c>
    </row>
    <row r="1011" spans="1:27" x14ac:dyDescent="0.3">
      <c r="A1011">
        <v>2</v>
      </c>
      <c r="B1011" t="s">
        <v>43</v>
      </c>
      <c r="C1011">
        <v>3</v>
      </c>
      <c r="D1011" t="s">
        <v>26</v>
      </c>
      <c r="E1011" t="s">
        <v>27</v>
      </c>
      <c r="F1011" t="s">
        <v>13</v>
      </c>
      <c r="G1011" t="s">
        <v>123</v>
      </c>
      <c r="H1011" s="3">
        <v>0</v>
      </c>
      <c r="I1011" s="5">
        <v>42685</v>
      </c>
      <c r="J1011" s="5" t="str">
        <f t="shared" si="30"/>
        <v>September</v>
      </c>
      <c r="K1011" s="7">
        <f t="shared" si="31"/>
        <v>2016</v>
      </c>
      <c r="L1011" t="s">
        <v>7370</v>
      </c>
      <c r="M1011" t="s">
        <v>30</v>
      </c>
      <c r="N1011">
        <v>90004</v>
      </c>
      <c r="O1011">
        <v>460</v>
      </c>
      <c r="P1011" t="s">
        <v>3951</v>
      </c>
      <c r="Q1011">
        <v>2</v>
      </c>
      <c r="R1011">
        <v>2</v>
      </c>
      <c r="S1011" t="s">
        <v>32</v>
      </c>
      <c r="U1011">
        <v>2.02</v>
      </c>
      <c r="V1011">
        <v>8</v>
      </c>
      <c r="W1011" t="s">
        <v>76</v>
      </c>
      <c r="X1011" s="5">
        <v>42687</v>
      </c>
      <c r="Y1011" t="s">
        <v>20</v>
      </c>
      <c r="Z1011" t="s">
        <v>34</v>
      </c>
      <c r="AA1011" t="s">
        <v>56</v>
      </c>
    </row>
    <row r="1012" spans="1:27" x14ac:dyDescent="0.3">
      <c r="A1012">
        <v>2</v>
      </c>
      <c r="B1012" t="s">
        <v>43</v>
      </c>
      <c r="C1012">
        <v>3</v>
      </c>
      <c r="D1012" t="s">
        <v>26</v>
      </c>
      <c r="E1012" t="s">
        <v>27</v>
      </c>
      <c r="F1012" t="s">
        <v>13</v>
      </c>
      <c r="G1012" t="s">
        <v>123</v>
      </c>
      <c r="H1012" s="3">
        <v>0</v>
      </c>
      <c r="I1012" s="5">
        <v>42685</v>
      </c>
      <c r="J1012" s="5" t="str">
        <f t="shared" si="30"/>
        <v>September</v>
      </c>
      <c r="K1012" s="7">
        <f t="shared" si="31"/>
        <v>2016</v>
      </c>
      <c r="L1012" t="s">
        <v>7370</v>
      </c>
      <c r="M1012" t="s">
        <v>30</v>
      </c>
      <c r="N1012">
        <v>90004</v>
      </c>
      <c r="O1012">
        <v>1777</v>
      </c>
      <c r="P1012" t="s">
        <v>7380</v>
      </c>
      <c r="Q1012">
        <v>56</v>
      </c>
      <c r="R1012">
        <v>4</v>
      </c>
      <c r="S1012" t="s">
        <v>32</v>
      </c>
      <c r="U1012">
        <v>55.76</v>
      </c>
      <c r="V1012">
        <v>124</v>
      </c>
      <c r="W1012" t="s">
        <v>76</v>
      </c>
      <c r="X1012" s="5">
        <v>42687</v>
      </c>
      <c r="Y1012" t="s">
        <v>20</v>
      </c>
      <c r="Z1012" t="s">
        <v>34</v>
      </c>
      <c r="AA1012" t="s">
        <v>64</v>
      </c>
    </row>
    <row r="1013" spans="1:27" x14ac:dyDescent="0.3">
      <c r="A1013">
        <v>2</v>
      </c>
      <c r="B1013" t="s">
        <v>43</v>
      </c>
      <c r="C1013">
        <v>3</v>
      </c>
      <c r="D1013" t="s">
        <v>50</v>
      </c>
      <c r="E1013" t="s">
        <v>27</v>
      </c>
      <c r="F1013" t="s">
        <v>13</v>
      </c>
      <c r="G1013" t="s">
        <v>123</v>
      </c>
      <c r="H1013" s="3">
        <v>0.2</v>
      </c>
      <c r="I1013" s="5">
        <v>42685</v>
      </c>
      <c r="J1013" s="5" t="str">
        <f t="shared" si="30"/>
        <v>September</v>
      </c>
      <c r="K1013" s="7">
        <f t="shared" si="31"/>
        <v>2016</v>
      </c>
      <c r="L1013" t="s">
        <v>7370</v>
      </c>
      <c r="M1013" t="s">
        <v>30</v>
      </c>
      <c r="N1013">
        <v>90004</v>
      </c>
      <c r="O1013">
        <v>1103</v>
      </c>
      <c r="P1013" t="s">
        <v>1193</v>
      </c>
      <c r="Q1013">
        <v>58</v>
      </c>
      <c r="R1013">
        <v>9</v>
      </c>
      <c r="S1013" t="s">
        <v>32</v>
      </c>
      <c r="U1013">
        <v>57.59</v>
      </c>
      <c r="V1013">
        <v>576</v>
      </c>
      <c r="W1013" t="s">
        <v>76</v>
      </c>
      <c r="X1013" s="5">
        <v>42687</v>
      </c>
      <c r="Y1013" t="s">
        <v>20</v>
      </c>
      <c r="Z1013" t="s">
        <v>34</v>
      </c>
      <c r="AA1013" t="s">
        <v>52</v>
      </c>
    </row>
    <row r="1014" spans="1:27" x14ac:dyDescent="0.3">
      <c r="A1014">
        <v>2</v>
      </c>
      <c r="B1014" t="s">
        <v>25</v>
      </c>
      <c r="C1014">
        <v>1</v>
      </c>
      <c r="D1014" t="s">
        <v>50</v>
      </c>
      <c r="E1014" t="s">
        <v>1097</v>
      </c>
      <c r="F1014" t="s">
        <v>13</v>
      </c>
      <c r="G1014" t="s">
        <v>1098</v>
      </c>
      <c r="H1014" s="3">
        <v>0</v>
      </c>
      <c r="I1014" s="5">
        <v>42401</v>
      </c>
      <c r="J1014" s="5" t="str">
        <f t="shared" si="30"/>
        <v>September</v>
      </c>
      <c r="K1014" s="7">
        <f t="shared" si="31"/>
        <v>2016</v>
      </c>
      <c r="L1014" t="s">
        <v>1099</v>
      </c>
      <c r="M1014" t="s">
        <v>73</v>
      </c>
      <c r="N1014">
        <v>54302</v>
      </c>
      <c r="O1014">
        <v>601</v>
      </c>
      <c r="P1014" t="s">
        <v>1100</v>
      </c>
      <c r="Q1014">
        <v>206</v>
      </c>
      <c r="R1014">
        <v>6</v>
      </c>
      <c r="S1014" t="s">
        <v>75</v>
      </c>
      <c r="U1014">
        <v>206.32</v>
      </c>
      <c r="V1014">
        <v>469</v>
      </c>
      <c r="W1014" t="s">
        <v>19</v>
      </c>
      <c r="X1014" s="5">
        <v>42403</v>
      </c>
      <c r="Y1014" t="s">
        <v>130</v>
      </c>
      <c r="Z1014" t="s">
        <v>82</v>
      </c>
      <c r="AA1014" t="s">
        <v>113</v>
      </c>
    </row>
    <row r="1015" spans="1:27" x14ac:dyDescent="0.3">
      <c r="A1015">
        <v>0</v>
      </c>
      <c r="B1015" t="s">
        <v>10</v>
      </c>
      <c r="C1015">
        <v>0</v>
      </c>
      <c r="D1015" t="s">
        <v>50</v>
      </c>
      <c r="E1015" t="s">
        <v>2083</v>
      </c>
      <c r="F1015" t="s">
        <v>13</v>
      </c>
      <c r="G1015" t="s">
        <v>1553</v>
      </c>
      <c r="H1015" s="3">
        <v>0.2</v>
      </c>
      <c r="I1015" s="5">
        <v>42724</v>
      </c>
      <c r="J1015" s="5" t="str">
        <f t="shared" si="30"/>
        <v>September</v>
      </c>
      <c r="K1015" s="7">
        <f t="shared" si="31"/>
        <v>2016</v>
      </c>
      <c r="L1015" t="s">
        <v>7941</v>
      </c>
      <c r="M1015" t="s">
        <v>30</v>
      </c>
      <c r="N1015">
        <v>80229</v>
      </c>
      <c r="O1015">
        <v>1009</v>
      </c>
      <c r="P1015" t="s">
        <v>4968</v>
      </c>
      <c r="Q1015">
        <v>90</v>
      </c>
      <c r="R1015">
        <v>7</v>
      </c>
      <c r="S1015" t="s">
        <v>32</v>
      </c>
      <c r="T1015" t="s">
        <v>92</v>
      </c>
      <c r="U1015">
        <v>89.59</v>
      </c>
      <c r="V1015">
        <v>448</v>
      </c>
      <c r="W1015" t="s">
        <v>19</v>
      </c>
      <c r="X1015" s="5">
        <v>42724</v>
      </c>
      <c r="Y1015" t="s">
        <v>773</v>
      </c>
      <c r="Z1015" t="s">
        <v>285</v>
      </c>
      <c r="AA1015" t="s">
        <v>113</v>
      </c>
    </row>
    <row r="1016" spans="1:27" x14ac:dyDescent="0.3">
      <c r="A1016">
        <v>4</v>
      </c>
      <c r="B1016" t="s">
        <v>43</v>
      </c>
      <c r="C1016">
        <v>6</v>
      </c>
      <c r="D1016" t="s">
        <v>11</v>
      </c>
      <c r="E1016" t="s">
        <v>99</v>
      </c>
      <c r="F1016" t="s">
        <v>13</v>
      </c>
      <c r="G1016" t="s">
        <v>1135</v>
      </c>
      <c r="H1016" s="3">
        <v>0.3</v>
      </c>
      <c r="I1016" s="5">
        <v>42549</v>
      </c>
      <c r="J1016" s="5" t="str">
        <f t="shared" si="30"/>
        <v>September</v>
      </c>
      <c r="K1016" s="7">
        <f t="shared" si="31"/>
        <v>2016</v>
      </c>
      <c r="L1016" t="s">
        <v>2445</v>
      </c>
      <c r="M1016" t="s">
        <v>102</v>
      </c>
      <c r="N1016">
        <v>19140</v>
      </c>
      <c r="O1016">
        <v>760</v>
      </c>
      <c r="P1016" t="s">
        <v>1564</v>
      </c>
      <c r="Q1016">
        <v>0</v>
      </c>
      <c r="R1016">
        <v>5</v>
      </c>
      <c r="S1016" t="s">
        <v>104</v>
      </c>
      <c r="U1016">
        <v>0</v>
      </c>
      <c r="V1016">
        <v>1228</v>
      </c>
      <c r="W1016" t="s">
        <v>19</v>
      </c>
      <c r="X1016" s="5">
        <v>42553</v>
      </c>
      <c r="Y1016" t="s">
        <v>39</v>
      </c>
      <c r="Z1016" t="s">
        <v>105</v>
      </c>
      <c r="AA1016" t="s">
        <v>24</v>
      </c>
    </row>
    <row r="1017" spans="1:27" x14ac:dyDescent="0.3">
      <c r="A1017">
        <v>4</v>
      </c>
      <c r="B1017" t="s">
        <v>43</v>
      </c>
      <c r="C1017">
        <v>6</v>
      </c>
      <c r="D1017" t="s">
        <v>26</v>
      </c>
      <c r="E1017" t="s">
        <v>99</v>
      </c>
      <c r="F1017" t="s">
        <v>13</v>
      </c>
      <c r="G1017" t="s">
        <v>1135</v>
      </c>
      <c r="H1017" s="3">
        <v>0.2</v>
      </c>
      <c r="I1017" s="5">
        <v>42549</v>
      </c>
      <c r="J1017" s="5" t="str">
        <f t="shared" si="30"/>
        <v>September</v>
      </c>
      <c r="K1017" s="7">
        <f t="shared" si="31"/>
        <v>2016</v>
      </c>
      <c r="L1017" t="s">
        <v>2445</v>
      </c>
      <c r="M1017" t="s">
        <v>102</v>
      </c>
      <c r="N1017">
        <v>19140</v>
      </c>
      <c r="O1017">
        <v>1737</v>
      </c>
      <c r="P1017" t="s">
        <v>3052</v>
      </c>
      <c r="Q1017">
        <v>117</v>
      </c>
      <c r="R1017">
        <v>4</v>
      </c>
      <c r="S1017" t="s">
        <v>104</v>
      </c>
      <c r="U1017">
        <v>117.43</v>
      </c>
      <c r="V1017">
        <v>336</v>
      </c>
      <c r="W1017" t="s">
        <v>19</v>
      </c>
      <c r="X1017" s="5">
        <v>42553</v>
      </c>
      <c r="Y1017" t="s">
        <v>39</v>
      </c>
      <c r="Z1017" t="s">
        <v>105</v>
      </c>
      <c r="AA1017" t="s">
        <v>64</v>
      </c>
    </row>
    <row r="1018" spans="1:27" x14ac:dyDescent="0.3">
      <c r="A1018">
        <v>4</v>
      </c>
      <c r="B1018" t="s">
        <v>43</v>
      </c>
      <c r="C1018">
        <v>6</v>
      </c>
      <c r="D1018" t="s">
        <v>26</v>
      </c>
      <c r="E1018" t="s">
        <v>99</v>
      </c>
      <c r="F1018" t="s">
        <v>13</v>
      </c>
      <c r="G1018" t="s">
        <v>1135</v>
      </c>
      <c r="H1018" s="3">
        <v>0.2</v>
      </c>
      <c r="I1018" s="5">
        <v>42549</v>
      </c>
      <c r="J1018" s="5" t="str">
        <f t="shared" si="30"/>
        <v>September</v>
      </c>
      <c r="K1018" s="7">
        <f t="shared" si="31"/>
        <v>2016</v>
      </c>
      <c r="L1018" t="s">
        <v>2445</v>
      </c>
      <c r="M1018" t="s">
        <v>102</v>
      </c>
      <c r="N1018">
        <v>19140</v>
      </c>
      <c r="O1018">
        <v>1795</v>
      </c>
      <c r="P1018" t="s">
        <v>252</v>
      </c>
      <c r="Q1018">
        <v>15</v>
      </c>
      <c r="R1018">
        <v>8</v>
      </c>
      <c r="S1018" t="s">
        <v>104</v>
      </c>
      <c r="U1018">
        <v>14.52</v>
      </c>
      <c r="V1018">
        <v>41</v>
      </c>
      <c r="W1018" t="s">
        <v>19</v>
      </c>
      <c r="X1018" s="5">
        <v>42553</v>
      </c>
      <c r="Y1018" t="s">
        <v>39</v>
      </c>
      <c r="Z1018" t="s">
        <v>105</v>
      </c>
      <c r="AA1018" t="s">
        <v>64</v>
      </c>
    </row>
    <row r="1019" spans="1:27" x14ac:dyDescent="0.3">
      <c r="A1019">
        <v>4</v>
      </c>
      <c r="B1019" t="s">
        <v>43</v>
      </c>
      <c r="C1019">
        <v>6</v>
      </c>
      <c r="D1019" t="s">
        <v>26</v>
      </c>
      <c r="E1019" t="s">
        <v>99</v>
      </c>
      <c r="F1019" t="s">
        <v>13</v>
      </c>
      <c r="G1019" t="s">
        <v>1135</v>
      </c>
      <c r="H1019" s="3">
        <v>0.7</v>
      </c>
      <c r="I1019" s="5">
        <v>42549</v>
      </c>
      <c r="J1019" s="5" t="str">
        <f t="shared" si="30"/>
        <v>September</v>
      </c>
      <c r="K1019" s="7">
        <f t="shared" si="31"/>
        <v>2016</v>
      </c>
      <c r="L1019" t="s">
        <v>2445</v>
      </c>
      <c r="M1019" t="s">
        <v>102</v>
      </c>
      <c r="N1019">
        <v>19140</v>
      </c>
      <c r="O1019">
        <v>706</v>
      </c>
      <c r="P1019" t="s">
        <v>4247</v>
      </c>
      <c r="Q1019">
        <v>-23</v>
      </c>
      <c r="R1019">
        <v>3</v>
      </c>
      <c r="S1019" t="s">
        <v>104</v>
      </c>
      <c r="U1019">
        <v>-22.8</v>
      </c>
      <c r="V1019">
        <v>31</v>
      </c>
      <c r="W1019" t="s">
        <v>19</v>
      </c>
      <c r="X1019" s="5">
        <v>42553</v>
      </c>
      <c r="Y1019" t="s">
        <v>39</v>
      </c>
      <c r="Z1019" t="s">
        <v>105</v>
      </c>
      <c r="AA1019" t="s">
        <v>54</v>
      </c>
    </row>
    <row r="1020" spans="1:27" x14ac:dyDescent="0.3">
      <c r="A1020">
        <v>4</v>
      </c>
      <c r="B1020" t="s">
        <v>43</v>
      </c>
      <c r="C1020">
        <v>6</v>
      </c>
      <c r="D1020" t="s">
        <v>26</v>
      </c>
      <c r="E1020" t="s">
        <v>99</v>
      </c>
      <c r="F1020" t="s">
        <v>13</v>
      </c>
      <c r="G1020" t="s">
        <v>1135</v>
      </c>
      <c r="H1020" s="3">
        <v>0.7</v>
      </c>
      <c r="I1020" s="5">
        <v>42549</v>
      </c>
      <c r="J1020" s="5" t="str">
        <f t="shared" si="30"/>
        <v>September</v>
      </c>
      <c r="K1020" s="7">
        <f t="shared" si="31"/>
        <v>2016</v>
      </c>
      <c r="L1020" t="s">
        <v>2445</v>
      </c>
      <c r="M1020" t="s">
        <v>102</v>
      </c>
      <c r="N1020">
        <v>19140</v>
      </c>
      <c r="O1020">
        <v>1443</v>
      </c>
      <c r="P1020" t="s">
        <v>4248</v>
      </c>
      <c r="Q1020">
        <v>-2</v>
      </c>
      <c r="R1020">
        <v>3</v>
      </c>
      <c r="S1020" t="s">
        <v>104</v>
      </c>
      <c r="U1020">
        <v>-2.4300000000000002</v>
      </c>
      <c r="V1020">
        <v>3</v>
      </c>
      <c r="W1020" t="s">
        <v>19</v>
      </c>
      <c r="X1020" s="5">
        <v>42553</v>
      </c>
      <c r="Y1020" t="s">
        <v>39</v>
      </c>
      <c r="Z1020" t="s">
        <v>105</v>
      </c>
      <c r="AA1020" t="s">
        <v>54</v>
      </c>
    </row>
    <row r="1021" spans="1:27" x14ac:dyDescent="0.3">
      <c r="A1021">
        <v>4</v>
      </c>
      <c r="B1021" t="s">
        <v>43</v>
      </c>
      <c r="C1021">
        <v>6</v>
      </c>
      <c r="D1021" t="s">
        <v>26</v>
      </c>
      <c r="E1021" t="s">
        <v>3592</v>
      </c>
      <c r="F1021" t="s">
        <v>13</v>
      </c>
      <c r="G1021" t="s">
        <v>73</v>
      </c>
      <c r="H1021" s="3">
        <v>0.2</v>
      </c>
      <c r="I1021" s="5">
        <v>42643</v>
      </c>
      <c r="J1021" s="5" t="str">
        <f t="shared" si="30"/>
        <v>September</v>
      </c>
      <c r="K1021" s="7">
        <f t="shared" si="31"/>
        <v>2016</v>
      </c>
      <c r="L1021" t="s">
        <v>4407</v>
      </c>
      <c r="M1021" t="s">
        <v>16</v>
      </c>
      <c r="N1021">
        <v>37042</v>
      </c>
      <c r="O1021">
        <v>812</v>
      </c>
      <c r="P1021" t="s">
        <v>795</v>
      </c>
      <c r="Q1021">
        <v>11</v>
      </c>
      <c r="R1021">
        <v>6</v>
      </c>
      <c r="S1021" t="s">
        <v>18</v>
      </c>
      <c r="U1021">
        <v>11.25</v>
      </c>
      <c r="V1021">
        <v>69</v>
      </c>
      <c r="W1021" t="s">
        <v>19</v>
      </c>
      <c r="X1021" s="5">
        <v>42647</v>
      </c>
      <c r="Y1021" t="s">
        <v>39</v>
      </c>
      <c r="Z1021" t="s">
        <v>214</v>
      </c>
      <c r="AA1021" t="s">
        <v>56</v>
      </c>
    </row>
    <row r="1022" spans="1:27" x14ac:dyDescent="0.3">
      <c r="A1022">
        <v>3</v>
      </c>
      <c r="B1022" t="s">
        <v>25</v>
      </c>
      <c r="C1022">
        <v>1</v>
      </c>
      <c r="D1022" t="s">
        <v>26</v>
      </c>
      <c r="E1022" t="s">
        <v>457</v>
      </c>
      <c r="F1022" t="s">
        <v>13</v>
      </c>
      <c r="G1022" t="s">
        <v>2405</v>
      </c>
      <c r="H1022" s="3">
        <v>0</v>
      </c>
      <c r="I1022" s="5">
        <v>42597</v>
      </c>
      <c r="J1022" s="5" t="str">
        <f t="shared" si="30"/>
        <v>September</v>
      </c>
      <c r="K1022" s="7">
        <f t="shared" si="31"/>
        <v>2016</v>
      </c>
      <c r="L1022" t="s">
        <v>2895</v>
      </c>
      <c r="M1022" t="s">
        <v>102</v>
      </c>
      <c r="N1022">
        <v>6824</v>
      </c>
      <c r="O1022">
        <v>1310</v>
      </c>
      <c r="P1022" t="s">
        <v>1247</v>
      </c>
      <c r="Q1022">
        <v>30</v>
      </c>
      <c r="R1022">
        <v>3</v>
      </c>
      <c r="S1022" t="s">
        <v>104</v>
      </c>
      <c r="U1022">
        <v>30.21</v>
      </c>
      <c r="V1022">
        <v>63</v>
      </c>
      <c r="W1022" t="s">
        <v>19</v>
      </c>
      <c r="X1022" s="5">
        <v>42600</v>
      </c>
      <c r="Y1022" t="s">
        <v>130</v>
      </c>
      <c r="Z1022" t="s">
        <v>461</v>
      </c>
      <c r="AA1022" t="s">
        <v>54</v>
      </c>
    </row>
    <row r="1023" spans="1:27" x14ac:dyDescent="0.3">
      <c r="A1023">
        <v>5</v>
      </c>
      <c r="B1023" t="s">
        <v>43</v>
      </c>
      <c r="C1023">
        <v>6</v>
      </c>
      <c r="D1023" t="s">
        <v>26</v>
      </c>
      <c r="E1023" t="s">
        <v>2032</v>
      </c>
      <c r="F1023" t="s">
        <v>13</v>
      </c>
      <c r="G1023" t="s">
        <v>5321</v>
      </c>
      <c r="H1023" s="3">
        <v>0</v>
      </c>
      <c r="I1023" s="5">
        <v>42700</v>
      </c>
      <c r="J1023" s="5" t="str">
        <f t="shared" si="30"/>
        <v>September</v>
      </c>
      <c r="K1023" s="7">
        <f t="shared" si="31"/>
        <v>2016</v>
      </c>
      <c r="L1023" t="s">
        <v>6543</v>
      </c>
      <c r="M1023" t="s">
        <v>30</v>
      </c>
      <c r="N1023">
        <v>93727</v>
      </c>
      <c r="O1023">
        <v>645</v>
      </c>
      <c r="P1023" t="s">
        <v>3667</v>
      </c>
      <c r="Q1023">
        <v>11</v>
      </c>
      <c r="R1023">
        <v>2</v>
      </c>
      <c r="S1023" t="s">
        <v>32</v>
      </c>
      <c r="U1023">
        <v>11.35</v>
      </c>
      <c r="V1023">
        <v>41</v>
      </c>
      <c r="W1023" t="s">
        <v>33</v>
      </c>
      <c r="X1023" s="5">
        <v>42705</v>
      </c>
      <c r="Y1023" t="s">
        <v>39</v>
      </c>
      <c r="Z1023" t="s">
        <v>34</v>
      </c>
      <c r="AA1023" t="s">
        <v>56</v>
      </c>
    </row>
    <row r="1024" spans="1:27" x14ac:dyDescent="0.3">
      <c r="A1024">
        <v>5</v>
      </c>
      <c r="B1024" t="s">
        <v>43</v>
      </c>
      <c r="C1024">
        <v>6</v>
      </c>
      <c r="D1024" t="s">
        <v>26</v>
      </c>
      <c r="E1024" t="s">
        <v>2032</v>
      </c>
      <c r="F1024" t="s">
        <v>13</v>
      </c>
      <c r="G1024" t="s">
        <v>5321</v>
      </c>
      <c r="H1024" s="3">
        <v>0</v>
      </c>
      <c r="I1024" s="5">
        <v>42700</v>
      </c>
      <c r="J1024" s="5" t="str">
        <f t="shared" si="30"/>
        <v>September</v>
      </c>
      <c r="K1024" s="7">
        <f t="shared" si="31"/>
        <v>2016</v>
      </c>
      <c r="L1024" t="s">
        <v>6543</v>
      </c>
      <c r="M1024" t="s">
        <v>30</v>
      </c>
      <c r="N1024">
        <v>93727</v>
      </c>
      <c r="O1024">
        <v>1768</v>
      </c>
      <c r="P1024" t="s">
        <v>3358</v>
      </c>
      <c r="Q1024">
        <v>7</v>
      </c>
      <c r="R1024">
        <v>3</v>
      </c>
      <c r="S1024" t="s">
        <v>32</v>
      </c>
      <c r="U1024">
        <v>7.02</v>
      </c>
      <c r="V1024">
        <v>15</v>
      </c>
      <c r="W1024" t="s">
        <v>33</v>
      </c>
      <c r="X1024" s="5">
        <v>42705</v>
      </c>
      <c r="Y1024" t="s">
        <v>39</v>
      </c>
      <c r="Z1024" t="s">
        <v>34</v>
      </c>
      <c r="AA1024" t="s">
        <v>64</v>
      </c>
    </row>
    <row r="1025" spans="1:27" x14ac:dyDescent="0.3">
      <c r="A1025">
        <v>5</v>
      </c>
      <c r="B1025" t="s">
        <v>43</v>
      </c>
      <c r="C1025">
        <v>6</v>
      </c>
      <c r="D1025" t="s">
        <v>26</v>
      </c>
      <c r="E1025" t="s">
        <v>2032</v>
      </c>
      <c r="F1025" t="s">
        <v>13</v>
      </c>
      <c r="G1025" t="s">
        <v>5321</v>
      </c>
      <c r="H1025" s="3">
        <v>0.2</v>
      </c>
      <c r="I1025" s="5">
        <v>42700</v>
      </c>
      <c r="J1025" s="5" t="str">
        <f t="shared" si="30"/>
        <v>September</v>
      </c>
      <c r="K1025" s="7">
        <f t="shared" si="31"/>
        <v>2016</v>
      </c>
      <c r="L1025" t="s">
        <v>6543</v>
      </c>
      <c r="M1025" t="s">
        <v>30</v>
      </c>
      <c r="N1025">
        <v>93727</v>
      </c>
      <c r="O1025">
        <v>1489</v>
      </c>
      <c r="P1025" t="s">
        <v>3316</v>
      </c>
      <c r="Q1025">
        <v>3</v>
      </c>
      <c r="R1025">
        <v>1</v>
      </c>
      <c r="S1025" t="s">
        <v>32</v>
      </c>
      <c r="U1025">
        <v>2.56</v>
      </c>
      <c r="V1025">
        <v>7</v>
      </c>
      <c r="W1025" t="s">
        <v>33</v>
      </c>
      <c r="X1025" s="5">
        <v>42705</v>
      </c>
      <c r="Y1025" t="s">
        <v>39</v>
      </c>
      <c r="Z1025" t="s">
        <v>34</v>
      </c>
      <c r="AA1025" t="s">
        <v>54</v>
      </c>
    </row>
    <row r="1026" spans="1:27" x14ac:dyDescent="0.3">
      <c r="A1026">
        <v>5</v>
      </c>
      <c r="B1026" t="s">
        <v>43</v>
      </c>
      <c r="C1026">
        <v>6</v>
      </c>
      <c r="D1026" t="s">
        <v>26</v>
      </c>
      <c r="E1026" t="s">
        <v>2032</v>
      </c>
      <c r="F1026" t="s">
        <v>13</v>
      </c>
      <c r="G1026" t="s">
        <v>5321</v>
      </c>
      <c r="H1026" s="3">
        <v>0.2</v>
      </c>
      <c r="I1026" s="5">
        <v>42700</v>
      </c>
      <c r="J1026" s="5" t="str">
        <f t="shared" ref="J1026:J1089" si="32">TEXT($I$2,"mmmm")</f>
        <v>September</v>
      </c>
      <c r="K1026" s="7">
        <f t="shared" si="31"/>
        <v>2016</v>
      </c>
      <c r="L1026" t="s">
        <v>6543</v>
      </c>
      <c r="M1026" t="s">
        <v>30</v>
      </c>
      <c r="N1026">
        <v>93727</v>
      </c>
      <c r="O1026">
        <v>1639</v>
      </c>
      <c r="P1026" t="s">
        <v>3140</v>
      </c>
      <c r="Q1026">
        <v>2</v>
      </c>
      <c r="R1026">
        <v>3</v>
      </c>
      <c r="S1026" t="s">
        <v>32</v>
      </c>
      <c r="U1026">
        <v>1.51</v>
      </c>
      <c r="V1026">
        <v>4</v>
      </c>
      <c r="W1026" t="s">
        <v>33</v>
      </c>
      <c r="X1026" s="5">
        <v>42705</v>
      </c>
      <c r="Y1026" t="s">
        <v>39</v>
      </c>
      <c r="Z1026" t="s">
        <v>34</v>
      </c>
      <c r="AA1026" t="s">
        <v>54</v>
      </c>
    </row>
    <row r="1027" spans="1:27" x14ac:dyDescent="0.3">
      <c r="A1027">
        <v>3</v>
      </c>
      <c r="B1027" t="s">
        <v>25</v>
      </c>
      <c r="C1027">
        <v>1</v>
      </c>
      <c r="D1027" t="s">
        <v>26</v>
      </c>
      <c r="E1027" t="s">
        <v>171</v>
      </c>
      <c r="F1027" t="s">
        <v>13</v>
      </c>
      <c r="G1027" t="s">
        <v>5387</v>
      </c>
      <c r="H1027" s="3">
        <v>0.2</v>
      </c>
      <c r="I1027" s="5">
        <v>42629</v>
      </c>
      <c r="J1027" s="5" t="str">
        <f t="shared" si="32"/>
        <v>September</v>
      </c>
      <c r="K1027" s="7">
        <f t="shared" ref="K1027:K1090" si="33">YEAR(I1027)</f>
        <v>2016</v>
      </c>
      <c r="L1027" t="s">
        <v>5887</v>
      </c>
      <c r="M1027" t="s">
        <v>102</v>
      </c>
      <c r="N1027">
        <v>10024</v>
      </c>
      <c r="O1027">
        <v>269</v>
      </c>
      <c r="P1027" t="s">
        <v>8244</v>
      </c>
      <c r="Q1027">
        <v>13</v>
      </c>
      <c r="R1027">
        <v>1</v>
      </c>
      <c r="S1027" t="s">
        <v>104</v>
      </c>
      <c r="U1027">
        <v>12.58</v>
      </c>
      <c r="V1027">
        <v>34</v>
      </c>
      <c r="W1027" t="s">
        <v>33</v>
      </c>
      <c r="X1027" s="5">
        <v>42632</v>
      </c>
      <c r="Y1027" t="s">
        <v>130</v>
      </c>
      <c r="Z1027" t="s">
        <v>175</v>
      </c>
      <c r="AA1027" t="s">
        <v>54</v>
      </c>
    </row>
    <row r="1028" spans="1:27" x14ac:dyDescent="0.3">
      <c r="A1028">
        <v>2</v>
      </c>
      <c r="B1028" t="s">
        <v>43</v>
      </c>
      <c r="C1028">
        <v>3</v>
      </c>
      <c r="D1028" t="s">
        <v>26</v>
      </c>
      <c r="E1028" t="s">
        <v>253</v>
      </c>
      <c r="F1028" t="s">
        <v>13</v>
      </c>
      <c r="G1028" t="s">
        <v>232</v>
      </c>
      <c r="H1028" s="3">
        <v>0</v>
      </c>
      <c r="I1028" s="5">
        <v>42692</v>
      </c>
      <c r="J1028" s="5" t="str">
        <f t="shared" si="32"/>
        <v>September</v>
      </c>
      <c r="K1028" s="7">
        <f t="shared" si="33"/>
        <v>2016</v>
      </c>
      <c r="L1028" t="s">
        <v>6019</v>
      </c>
      <c r="M1028" t="s">
        <v>73</v>
      </c>
      <c r="N1028">
        <v>55407</v>
      </c>
      <c r="O1028">
        <v>642</v>
      </c>
      <c r="P1028" t="s">
        <v>3009</v>
      </c>
      <c r="Q1028">
        <v>17</v>
      </c>
      <c r="R1028">
        <v>5</v>
      </c>
      <c r="S1028" t="s">
        <v>75</v>
      </c>
      <c r="U1028">
        <v>16.79</v>
      </c>
      <c r="V1028">
        <v>67</v>
      </c>
      <c r="W1028" t="s">
        <v>33</v>
      </c>
      <c r="X1028" s="5">
        <v>42694</v>
      </c>
      <c r="Y1028" t="s">
        <v>20</v>
      </c>
      <c r="Z1028" t="s">
        <v>151</v>
      </c>
      <c r="AA1028" t="s">
        <v>42</v>
      </c>
    </row>
    <row r="1029" spans="1:27" x14ac:dyDescent="0.3">
      <c r="A1029">
        <v>3</v>
      </c>
      <c r="B1029" t="s">
        <v>25</v>
      </c>
      <c r="C1029">
        <v>1</v>
      </c>
      <c r="D1029" t="s">
        <v>26</v>
      </c>
      <c r="E1029" t="s">
        <v>2915</v>
      </c>
      <c r="F1029" t="s">
        <v>13</v>
      </c>
      <c r="G1029" t="s">
        <v>1626</v>
      </c>
      <c r="H1029" s="3">
        <v>0</v>
      </c>
      <c r="I1029" s="5">
        <v>42542</v>
      </c>
      <c r="J1029" s="5" t="str">
        <f t="shared" si="32"/>
        <v>September</v>
      </c>
      <c r="K1029" s="7">
        <f t="shared" si="33"/>
        <v>2016</v>
      </c>
      <c r="L1029" t="s">
        <v>2916</v>
      </c>
      <c r="M1029" t="s">
        <v>102</v>
      </c>
      <c r="N1029">
        <v>6450</v>
      </c>
      <c r="O1029">
        <v>1158</v>
      </c>
      <c r="P1029" t="s">
        <v>91</v>
      </c>
      <c r="Q1029">
        <v>6</v>
      </c>
      <c r="R1029">
        <v>5</v>
      </c>
      <c r="S1029" t="s">
        <v>104</v>
      </c>
      <c r="U1029">
        <v>6.21</v>
      </c>
      <c r="V1029">
        <v>21</v>
      </c>
      <c r="W1029" t="s">
        <v>19</v>
      </c>
      <c r="X1029" s="5">
        <v>42545</v>
      </c>
      <c r="Y1029" t="s">
        <v>130</v>
      </c>
      <c r="Z1029" t="s">
        <v>461</v>
      </c>
      <c r="AA1029" t="s">
        <v>49</v>
      </c>
    </row>
    <row r="1030" spans="1:27" x14ac:dyDescent="0.3">
      <c r="A1030">
        <v>4</v>
      </c>
      <c r="B1030" t="s">
        <v>25</v>
      </c>
      <c r="C1030">
        <v>3</v>
      </c>
      <c r="D1030" t="s">
        <v>26</v>
      </c>
      <c r="E1030" t="s">
        <v>2130</v>
      </c>
      <c r="F1030" t="s">
        <v>13</v>
      </c>
      <c r="G1030" t="s">
        <v>900</v>
      </c>
      <c r="H1030" s="3">
        <v>0</v>
      </c>
      <c r="I1030" s="5">
        <v>42524</v>
      </c>
      <c r="J1030" s="5" t="str">
        <f t="shared" si="32"/>
        <v>September</v>
      </c>
      <c r="K1030" s="7">
        <f t="shared" si="33"/>
        <v>2016</v>
      </c>
      <c r="L1030" t="s">
        <v>7312</v>
      </c>
      <c r="M1030" t="s">
        <v>73</v>
      </c>
      <c r="N1030">
        <v>48640</v>
      </c>
      <c r="O1030">
        <v>1438</v>
      </c>
      <c r="P1030" t="s">
        <v>3448</v>
      </c>
      <c r="Q1030">
        <v>7</v>
      </c>
      <c r="R1030">
        <v>2</v>
      </c>
      <c r="S1030" t="s">
        <v>75</v>
      </c>
      <c r="U1030">
        <v>7.49</v>
      </c>
      <c r="V1030">
        <v>15</v>
      </c>
      <c r="W1030" t="s">
        <v>76</v>
      </c>
      <c r="X1030" s="5">
        <v>42528</v>
      </c>
      <c r="Y1030" t="s">
        <v>20</v>
      </c>
      <c r="Z1030" t="s">
        <v>156</v>
      </c>
      <c r="AA1030" t="s">
        <v>119</v>
      </c>
    </row>
    <row r="1031" spans="1:27" x14ac:dyDescent="0.3">
      <c r="A1031">
        <v>4</v>
      </c>
      <c r="B1031" t="s">
        <v>43</v>
      </c>
      <c r="C1031">
        <v>6</v>
      </c>
      <c r="D1031" t="s">
        <v>26</v>
      </c>
      <c r="E1031" t="s">
        <v>6354</v>
      </c>
      <c r="F1031" t="s">
        <v>13</v>
      </c>
      <c r="G1031" t="s">
        <v>5219</v>
      </c>
      <c r="H1031" s="3">
        <v>0</v>
      </c>
      <c r="I1031" s="5">
        <v>42732</v>
      </c>
      <c r="J1031" s="5" t="str">
        <f t="shared" si="32"/>
        <v>September</v>
      </c>
      <c r="K1031" s="7">
        <f t="shared" si="33"/>
        <v>2016</v>
      </c>
      <c r="L1031" t="s">
        <v>6355</v>
      </c>
      <c r="M1031" t="s">
        <v>102</v>
      </c>
      <c r="N1031">
        <v>1915</v>
      </c>
      <c r="O1031">
        <v>1698</v>
      </c>
      <c r="P1031" t="s">
        <v>3474</v>
      </c>
      <c r="Q1031">
        <v>67</v>
      </c>
      <c r="R1031">
        <v>4</v>
      </c>
      <c r="S1031" t="s">
        <v>104</v>
      </c>
      <c r="U1031">
        <v>66.63</v>
      </c>
      <c r="V1031">
        <v>142</v>
      </c>
      <c r="W1031" t="s">
        <v>33</v>
      </c>
      <c r="X1031" s="5">
        <v>42736</v>
      </c>
      <c r="Y1031" t="s">
        <v>39</v>
      </c>
      <c r="Z1031" t="s">
        <v>744</v>
      </c>
      <c r="AA1031" t="s">
        <v>64</v>
      </c>
    </row>
    <row r="1032" spans="1:27" x14ac:dyDescent="0.3">
      <c r="A1032">
        <v>4</v>
      </c>
      <c r="B1032" t="s">
        <v>43</v>
      </c>
      <c r="C1032">
        <v>6</v>
      </c>
      <c r="D1032" t="s">
        <v>26</v>
      </c>
      <c r="E1032" t="s">
        <v>6354</v>
      </c>
      <c r="F1032" t="s">
        <v>13</v>
      </c>
      <c r="G1032" t="s">
        <v>5219</v>
      </c>
      <c r="H1032" s="3">
        <v>0</v>
      </c>
      <c r="I1032" s="5">
        <v>42732</v>
      </c>
      <c r="J1032" s="5" t="str">
        <f t="shared" si="32"/>
        <v>September</v>
      </c>
      <c r="K1032" s="7">
        <f t="shared" si="33"/>
        <v>2016</v>
      </c>
      <c r="L1032" t="s">
        <v>6355</v>
      </c>
      <c r="M1032" t="s">
        <v>102</v>
      </c>
      <c r="N1032">
        <v>1915</v>
      </c>
      <c r="O1032">
        <v>660</v>
      </c>
      <c r="P1032" t="s">
        <v>984</v>
      </c>
      <c r="Q1032">
        <v>85</v>
      </c>
      <c r="R1032">
        <v>5</v>
      </c>
      <c r="S1032" t="s">
        <v>104</v>
      </c>
      <c r="U1032">
        <v>84.51</v>
      </c>
      <c r="V1032">
        <v>704</v>
      </c>
      <c r="W1032" t="s">
        <v>33</v>
      </c>
      <c r="X1032" s="5">
        <v>42736</v>
      </c>
      <c r="Y1032" t="s">
        <v>39</v>
      </c>
      <c r="Z1032" t="s">
        <v>744</v>
      </c>
      <c r="AA1032" t="s">
        <v>42</v>
      </c>
    </row>
    <row r="1033" spans="1:27" x14ac:dyDescent="0.3">
      <c r="A1033">
        <v>4</v>
      </c>
      <c r="B1033" t="s">
        <v>43</v>
      </c>
      <c r="C1033">
        <v>6</v>
      </c>
      <c r="D1033" t="s">
        <v>26</v>
      </c>
      <c r="E1033" t="s">
        <v>6354</v>
      </c>
      <c r="F1033" t="s">
        <v>13</v>
      </c>
      <c r="G1033" t="s">
        <v>5219</v>
      </c>
      <c r="H1033" s="3">
        <v>0</v>
      </c>
      <c r="I1033" s="5">
        <v>42732</v>
      </c>
      <c r="J1033" s="5" t="str">
        <f t="shared" si="32"/>
        <v>September</v>
      </c>
      <c r="K1033" s="7">
        <f t="shared" si="33"/>
        <v>2016</v>
      </c>
      <c r="L1033" t="s">
        <v>6355</v>
      </c>
      <c r="M1033" t="s">
        <v>102</v>
      </c>
      <c r="N1033">
        <v>1915</v>
      </c>
      <c r="O1033">
        <v>864</v>
      </c>
      <c r="P1033" t="s">
        <v>3988</v>
      </c>
      <c r="Q1033">
        <v>504</v>
      </c>
      <c r="R1033">
        <v>6</v>
      </c>
      <c r="S1033" t="s">
        <v>104</v>
      </c>
      <c r="U1033">
        <v>503.78</v>
      </c>
      <c r="V1033">
        <v>1737</v>
      </c>
      <c r="W1033" t="s">
        <v>33</v>
      </c>
      <c r="X1033" s="5">
        <v>42736</v>
      </c>
      <c r="Y1033" t="s">
        <v>39</v>
      </c>
      <c r="Z1033" t="s">
        <v>744</v>
      </c>
      <c r="AA1033" t="s">
        <v>56</v>
      </c>
    </row>
    <row r="1034" spans="1:27" x14ac:dyDescent="0.3">
      <c r="A1034">
        <v>5</v>
      </c>
      <c r="B1034" t="s">
        <v>43</v>
      </c>
      <c r="C1034">
        <v>6</v>
      </c>
      <c r="D1034" t="s">
        <v>26</v>
      </c>
      <c r="E1034" t="s">
        <v>281</v>
      </c>
      <c r="F1034" t="s">
        <v>13</v>
      </c>
      <c r="G1034" t="s">
        <v>7048</v>
      </c>
      <c r="H1034" s="3">
        <v>0.2</v>
      </c>
      <c r="I1034" s="5">
        <v>42638</v>
      </c>
      <c r="J1034" s="5" t="str">
        <f t="shared" si="32"/>
        <v>September</v>
      </c>
      <c r="K1034" s="7">
        <f t="shared" si="33"/>
        <v>2016</v>
      </c>
      <c r="L1034" t="s">
        <v>7687</v>
      </c>
      <c r="M1034" t="s">
        <v>30</v>
      </c>
      <c r="N1034">
        <v>80013</v>
      </c>
      <c r="O1034">
        <v>523</v>
      </c>
      <c r="P1034" t="s">
        <v>3026</v>
      </c>
      <c r="Q1034">
        <v>2</v>
      </c>
      <c r="R1034">
        <v>2</v>
      </c>
      <c r="S1034" t="s">
        <v>32</v>
      </c>
      <c r="U1034">
        <v>2.37</v>
      </c>
      <c r="V1034">
        <v>15</v>
      </c>
      <c r="W1034" t="s">
        <v>76</v>
      </c>
      <c r="X1034" s="5">
        <v>42643</v>
      </c>
      <c r="Y1034" t="s">
        <v>39</v>
      </c>
      <c r="Z1034" t="s">
        <v>285</v>
      </c>
      <c r="AA1034" t="s">
        <v>49</v>
      </c>
    </row>
    <row r="1035" spans="1:27" x14ac:dyDescent="0.3">
      <c r="A1035">
        <v>5</v>
      </c>
      <c r="B1035" t="s">
        <v>43</v>
      </c>
      <c r="C1035">
        <v>6</v>
      </c>
      <c r="D1035" t="s">
        <v>11</v>
      </c>
      <c r="E1035" t="s">
        <v>59</v>
      </c>
      <c r="F1035" t="s">
        <v>13</v>
      </c>
      <c r="G1035" t="s">
        <v>1515</v>
      </c>
      <c r="H1035" s="3">
        <v>0</v>
      </c>
      <c r="I1035" s="5">
        <v>42716</v>
      </c>
      <c r="J1035" s="5" t="str">
        <f t="shared" si="32"/>
        <v>September</v>
      </c>
      <c r="K1035" s="7">
        <f t="shared" si="33"/>
        <v>2016</v>
      </c>
      <c r="L1035" t="s">
        <v>2575</v>
      </c>
      <c r="M1035" t="s">
        <v>30</v>
      </c>
      <c r="N1035">
        <v>94521</v>
      </c>
      <c r="O1035">
        <v>554</v>
      </c>
      <c r="P1035" t="s">
        <v>1541</v>
      </c>
      <c r="Q1035">
        <v>4</v>
      </c>
      <c r="R1035">
        <v>1</v>
      </c>
      <c r="S1035" t="s">
        <v>32</v>
      </c>
      <c r="U1035">
        <v>4.33</v>
      </c>
      <c r="V1035">
        <v>43</v>
      </c>
      <c r="W1035" t="s">
        <v>19</v>
      </c>
      <c r="X1035" s="5">
        <v>42721</v>
      </c>
      <c r="Y1035" t="s">
        <v>39</v>
      </c>
      <c r="Z1035" t="s">
        <v>34</v>
      </c>
      <c r="AA1035" t="s">
        <v>47</v>
      </c>
    </row>
    <row r="1036" spans="1:27" x14ac:dyDescent="0.3">
      <c r="A1036">
        <v>0</v>
      </c>
      <c r="B1036" t="s">
        <v>10</v>
      </c>
      <c r="C1036">
        <v>0</v>
      </c>
      <c r="D1036" t="s">
        <v>26</v>
      </c>
      <c r="E1036" t="s">
        <v>457</v>
      </c>
      <c r="F1036" t="s">
        <v>13</v>
      </c>
      <c r="G1036" t="s">
        <v>5508</v>
      </c>
      <c r="H1036" s="3">
        <v>0.2</v>
      </c>
      <c r="I1036" s="5">
        <v>42643</v>
      </c>
      <c r="J1036" s="5" t="str">
        <f t="shared" si="32"/>
        <v>September</v>
      </c>
      <c r="K1036" s="7">
        <f t="shared" si="33"/>
        <v>2016</v>
      </c>
      <c r="L1036" t="s">
        <v>5995</v>
      </c>
      <c r="M1036" t="s">
        <v>102</v>
      </c>
      <c r="N1036">
        <v>45014</v>
      </c>
      <c r="O1036">
        <v>609</v>
      </c>
      <c r="P1036" t="s">
        <v>501</v>
      </c>
      <c r="Q1036">
        <v>60</v>
      </c>
      <c r="R1036">
        <v>6</v>
      </c>
      <c r="S1036" t="s">
        <v>104</v>
      </c>
      <c r="U1036">
        <v>59.66</v>
      </c>
      <c r="V1036">
        <v>795</v>
      </c>
      <c r="W1036" t="s">
        <v>33</v>
      </c>
      <c r="X1036" s="5">
        <v>42643</v>
      </c>
      <c r="Y1036" t="s">
        <v>773</v>
      </c>
      <c r="Z1036" t="s">
        <v>309</v>
      </c>
      <c r="AA1036" t="s">
        <v>56</v>
      </c>
    </row>
    <row r="1037" spans="1:27" x14ac:dyDescent="0.3">
      <c r="A1037">
        <v>2</v>
      </c>
      <c r="B1037" t="s">
        <v>25</v>
      </c>
      <c r="C1037">
        <v>1</v>
      </c>
      <c r="D1037" t="s">
        <v>11</v>
      </c>
      <c r="E1037" t="s">
        <v>572</v>
      </c>
      <c r="F1037" t="s">
        <v>13</v>
      </c>
      <c r="G1037" t="s">
        <v>1164</v>
      </c>
      <c r="H1037" s="3">
        <v>0</v>
      </c>
      <c r="I1037" s="5">
        <v>42571</v>
      </c>
      <c r="J1037" s="5" t="str">
        <f t="shared" si="32"/>
        <v>September</v>
      </c>
      <c r="K1037" s="7">
        <f t="shared" si="33"/>
        <v>2016</v>
      </c>
      <c r="L1037" t="s">
        <v>7800</v>
      </c>
      <c r="M1037" t="s">
        <v>30</v>
      </c>
      <c r="N1037">
        <v>92105</v>
      </c>
      <c r="O1037">
        <v>1186</v>
      </c>
      <c r="P1037" t="s">
        <v>1417</v>
      </c>
      <c r="Q1037">
        <v>15</v>
      </c>
      <c r="R1037">
        <v>3</v>
      </c>
      <c r="S1037" t="s">
        <v>32</v>
      </c>
      <c r="T1037" t="s">
        <v>92</v>
      </c>
      <c r="U1037">
        <v>15.49</v>
      </c>
      <c r="V1037">
        <v>43</v>
      </c>
      <c r="W1037" t="s">
        <v>19</v>
      </c>
      <c r="X1037" s="5">
        <v>42573</v>
      </c>
      <c r="Y1037" t="s">
        <v>130</v>
      </c>
      <c r="Z1037" t="s">
        <v>34</v>
      </c>
      <c r="AA1037" t="s">
        <v>47</v>
      </c>
    </row>
    <row r="1038" spans="1:27" x14ac:dyDescent="0.3">
      <c r="A1038">
        <v>2</v>
      </c>
      <c r="B1038" t="s">
        <v>25</v>
      </c>
      <c r="C1038">
        <v>1</v>
      </c>
      <c r="D1038" t="s">
        <v>26</v>
      </c>
      <c r="E1038" t="s">
        <v>572</v>
      </c>
      <c r="F1038" t="s">
        <v>13</v>
      </c>
      <c r="G1038" t="s">
        <v>1164</v>
      </c>
      <c r="H1038" s="3">
        <v>0</v>
      </c>
      <c r="I1038" s="5">
        <v>42571</v>
      </c>
      <c r="J1038" s="5" t="str">
        <f t="shared" si="32"/>
        <v>September</v>
      </c>
      <c r="K1038" s="7">
        <f t="shared" si="33"/>
        <v>2016</v>
      </c>
      <c r="L1038" t="s">
        <v>7800</v>
      </c>
      <c r="M1038" t="s">
        <v>30</v>
      </c>
      <c r="N1038">
        <v>92105</v>
      </c>
      <c r="O1038">
        <v>1680</v>
      </c>
      <c r="P1038" t="s">
        <v>3614</v>
      </c>
      <c r="Q1038">
        <v>50</v>
      </c>
      <c r="R1038">
        <v>1</v>
      </c>
      <c r="S1038" t="s">
        <v>32</v>
      </c>
      <c r="T1038" t="s">
        <v>92</v>
      </c>
      <c r="U1038">
        <v>50.33</v>
      </c>
      <c r="V1038">
        <v>105</v>
      </c>
      <c r="W1038" t="s">
        <v>19</v>
      </c>
      <c r="X1038" s="5">
        <v>42573</v>
      </c>
      <c r="Y1038" t="s">
        <v>130</v>
      </c>
      <c r="Z1038" t="s">
        <v>34</v>
      </c>
      <c r="AA1038" t="s">
        <v>64</v>
      </c>
    </row>
    <row r="1039" spans="1:27" x14ac:dyDescent="0.3">
      <c r="A1039">
        <v>2</v>
      </c>
      <c r="B1039" t="s">
        <v>25</v>
      </c>
      <c r="C1039">
        <v>1</v>
      </c>
      <c r="D1039" t="s">
        <v>26</v>
      </c>
      <c r="E1039" t="s">
        <v>572</v>
      </c>
      <c r="F1039" t="s">
        <v>13</v>
      </c>
      <c r="G1039" t="s">
        <v>1164</v>
      </c>
      <c r="H1039" s="3">
        <v>0</v>
      </c>
      <c r="I1039" s="5">
        <v>42571</v>
      </c>
      <c r="J1039" s="5" t="str">
        <f t="shared" si="32"/>
        <v>September</v>
      </c>
      <c r="K1039" s="7">
        <f t="shared" si="33"/>
        <v>2016</v>
      </c>
      <c r="L1039" t="s">
        <v>7800</v>
      </c>
      <c r="M1039" t="s">
        <v>30</v>
      </c>
      <c r="N1039">
        <v>92105</v>
      </c>
      <c r="O1039">
        <v>1688</v>
      </c>
      <c r="P1039" t="s">
        <v>916</v>
      </c>
      <c r="Q1039">
        <v>10</v>
      </c>
      <c r="R1039">
        <v>4</v>
      </c>
      <c r="S1039" t="s">
        <v>32</v>
      </c>
      <c r="T1039" t="s">
        <v>92</v>
      </c>
      <c r="U1039">
        <v>9.76</v>
      </c>
      <c r="V1039">
        <v>20</v>
      </c>
      <c r="W1039" t="s">
        <v>19</v>
      </c>
      <c r="X1039" s="5">
        <v>42573</v>
      </c>
      <c r="Y1039" t="s">
        <v>130</v>
      </c>
      <c r="Z1039" t="s">
        <v>34</v>
      </c>
      <c r="AA1039" t="s">
        <v>64</v>
      </c>
    </row>
    <row r="1040" spans="1:27" x14ac:dyDescent="0.3">
      <c r="A1040">
        <v>2</v>
      </c>
      <c r="B1040" t="s">
        <v>25</v>
      </c>
      <c r="C1040">
        <v>1</v>
      </c>
      <c r="D1040" t="s">
        <v>26</v>
      </c>
      <c r="E1040" t="s">
        <v>572</v>
      </c>
      <c r="F1040" t="s">
        <v>13</v>
      </c>
      <c r="G1040" t="s">
        <v>1164</v>
      </c>
      <c r="H1040" s="3">
        <v>0.2</v>
      </c>
      <c r="I1040" s="5">
        <v>42571</v>
      </c>
      <c r="J1040" s="5" t="str">
        <f t="shared" si="32"/>
        <v>September</v>
      </c>
      <c r="K1040" s="7">
        <f t="shared" si="33"/>
        <v>2016</v>
      </c>
      <c r="L1040" t="s">
        <v>7800</v>
      </c>
      <c r="M1040" t="s">
        <v>30</v>
      </c>
      <c r="N1040">
        <v>92105</v>
      </c>
      <c r="O1040">
        <v>1636</v>
      </c>
      <c r="P1040" t="s">
        <v>722</v>
      </c>
      <c r="Q1040">
        <v>3</v>
      </c>
      <c r="R1040">
        <v>2</v>
      </c>
      <c r="S1040" t="s">
        <v>32</v>
      </c>
      <c r="T1040" t="s">
        <v>92</v>
      </c>
      <c r="U1040">
        <v>3.16</v>
      </c>
      <c r="V1040">
        <v>9</v>
      </c>
      <c r="W1040" t="s">
        <v>19</v>
      </c>
      <c r="X1040" s="5">
        <v>42573</v>
      </c>
      <c r="Y1040" t="s">
        <v>130</v>
      </c>
      <c r="Z1040" t="s">
        <v>34</v>
      </c>
      <c r="AA1040" t="s">
        <v>54</v>
      </c>
    </row>
    <row r="1041" spans="1:27" x14ac:dyDescent="0.3">
      <c r="A1041">
        <v>0</v>
      </c>
      <c r="B1041" t="s">
        <v>10</v>
      </c>
      <c r="C1041">
        <v>0</v>
      </c>
      <c r="D1041" t="s">
        <v>50</v>
      </c>
      <c r="E1041" t="s">
        <v>700</v>
      </c>
      <c r="F1041" t="s">
        <v>13</v>
      </c>
      <c r="G1041" t="s">
        <v>1619</v>
      </c>
      <c r="H1041" s="3">
        <v>0</v>
      </c>
      <c r="I1041" s="5">
        <v>42542</v>
      </c>
      <c r="J1041" s="5" t="str">
        <f t="shared" si="32"/>
        <v>September</v>
      </c>
      <c r="K1041" s="7">
        <f t="shared" si="33"/>
        <v>2016</v>
      </c>
      <c r="L1041" t="s">
        <v>4824</v>
      </c>
      <c r="M1041" t="s">
        <v>102</v>
      </c>
      <c r="N1041">
        <v>11561</v>
      </c>
      <c r="O1041">
        <v>1297</v>
      </c>
      <c r="P1041" t="s">
        <v>4825</v>
      </c>
      <c r="Q1041">
        <v>352</v>
      </c>
      <c r="R1041">
        <v>3</v>
      </c>
      <c r="S1041" t="s">
        <v>104</v>
      </c>
      <c r="U1041">
        <v>352.31</v>
      </c>
      <c r="V1041">
        <v>1215</v>
      </c>
      <c r="W1041" t="s">
        <v>19</v>
      </c>
      <c r="X1041" s="5">
        <v>42542</v>
      </c>
      <c r="Y1041" t="s">
        <v>773</v>
      </c>
      <c r="Z1041" t="s">
        <v>175</v>
      </c>
      <c r="AA1041" t="s">
        <v>52</v>
      </c>
    </row>
    <row r="1042" spans="1:27" x14ac:dyDescent="0.3">
      <c r="A1042">
        <v>7</v>
      </c>
      <c r="B1042" t="s">
        <v>25</v>
      </c>
      <c r="C1042">
        <v>6</v>
      </c>
      <c r="D1042" t="s">
        <v>26</v>
      </c>
      <c r="E1042" t="s">
        <v>99</v>
      </c>
      <c r="F1042" t="s">
        <v>13</v>
      </c>
      <c r="G1042" t="s">
        <v>2439</v>
      </c>
      <c r="H1042" s="3">
        <v>0.2</v>
      </c>
      <c r="I1042" s="5">
        <v>42374</v>
      </c>
      <c r="J1042" s="5" t="str">
        <f t="shared" si="32"/>
        <v>September</v>
      </c>
      <c r="K1042" s="7">
        <f t="shared" si="33"/>
        <v>2016</v>
      </c>
      <c r="L1042" t="s">
        <v>4192</v>
      </c>
      <c r="M1042" t="s">
        <v>102</v>
      </c>
      <c r="N1042">
        <v>19143</v>
      </c>
      <c r="O1042">
        <v>251</v>
      </c>
      <c r="P1042" t="s">
        <v>848</v>
      </c>
      <c r="Q1042">
        <v>5</v>
      </c>
      <c r="R1042">
        <v>3</v>
      </c>
      <c r="S1042" t="s">
        <v>104</v>
      </c>
      <c r="U1042">
        <v>4.88</v>
      </c>
      <c r="V1042">
        <v>20</v>
      </c>
      <c r="W1042" t="s">
        <v>19</v>
      </c>
      <c r="X1042" s="5">
        <v>42381</v>
      </c>
      <c r="Y1042" t="s">
        <v>39</v>
      </c>
      <c r="Z1042" t="s">
        <v>105</v>
      </c>
      <c r="AA1042" t="s">
        <v>49</v>
      </c>
    </row>
    <row r="1043" spans="1:27" x14ac:dyDescent="0.3">
      <c r="A1043">
        <v>5</v>
      </c>
      <c r="B1043" t="s">
        <v>25</v>
      </c>
      <c r="C1043">
        <v>3</v>
      </c>
      <c r="D1043" t="s">
        <v>26</v>
      </c>
      <c r="E1043" t="s">
        <v>88</v>
      </c>
      <c r="F1043" t="s">
        <v>13</v>
      </c>
      <c r="G1043" t="s">
        <v>5300</v>
      </c>
      <c r="H1043" s="3">
        <v>0</v>
      </c>
      <c r="I1043" s="5">
        <v>42455</v>
      </c>
      <c r="J1043" s="5" t="str">
        <f t="shared" si="32"/>
        <v>September</v>
      </c>
      <c r="K1043" s="7">
        <f t="shared" si="33"/>
        <v>2016</v>
      </c>
      <c r="L1043" t="s">
        <v>6136</v>
      </c>
      <c r="M1043" t="s">
        <v>30</v>
      </c>
      <c r="N1043">
        <v>94122</v>
      </c>
      <c r="O1043">
        <v>1121</v>
      </c>
      <c r="P1043" t="s">
        <v>6137</v>
      </c>
      <c r="Q1043">
        <v>1</v>
      </c>
      <c r="R1043">
        <v>2</v>
      </c>
      <c r="S1043" t="s">
        <v>32</v>
      </c>
      <c r="U1043">
        <v>0.84</v>
      </c>
      <c r="V1043">
        <v>3</v>
      </c>
      <c r="W1043" t="s">
        <v>33</v>
      </c>
      <c r="X1043" s="5">
        <v>42460</v>
      </c>
      <c r="Y1043" t="s">
        <v>20</v>
      </c>
      <c r="Z1043" t="s">
        <v>34</v>
      </c>
      <c r="AA1043" t="s">
        <v>49</v>
      </c>
    </row>
    <row r="1044" spans="1:27" x14ac:dyDescent="0.3">
      <c r="A1044">
        <v>5</v>
      </c>
      <c r="B1044" t="s">
        <v>25</v>
      </c>
      <c r="C1044">
        <v>3</v>
      </c>
      <c r="D1044" t="s">
        <v>26</v>
      </c>
      <c r="E1044" t="s">
        <v>88</v>
      </c>
      <c r="F1044" t="s">
        <v>13</v>
      </c>
      <c r="G1044" t="s">
        <v>5300</v>
      </c>
      <c r="H1044" s="3">
        <v>0.2</v>
      </c>
      <c r="I1044" s="5">
        <v>42455</v>
      </c>
      <c r="J1044" s="5" t="str">
        <f t="shared" si="32"/>
        <v>September</v>
      </c>
      <c r="K1044" s="7">
        <f t="shared" si="33"/>
        <v>2016</v>
      </c>
      <c r="L1044" t="s">
        <v>6136</v>
      </c>
      <c r="M1044" t="s">
        <v>30</v>
      </c>
      <c r="N1044">
        <v>94122</v>
      </c>
      <c r="O1044">
        <v>1647</v>
      </c>
      <c r="P1044" t="s">
        <v>152</v>
      </c>
      <c r="Q1044">
        <v>9</v>
      </c>
      <c r="R1044">
        <v>4</v>
      </c>
      <c r="S1044" t="s">
        <v>32</v>
      </c>
      <c r="U1044">
        <v>9.43</v>
      </c>
      <c r="V1044">
        <v>28</v>
      </c>
      <c r="W1044" t="s">
        <v>33</v>
      </c>
      <c r="X1044" s="5">
        <v>42460</v>
      </c>
      <c r="Y1044" t="s">
        <v>20</v>
      </c>
      <c r="Z1044" t="s">
        <v>34</v>
      </c>
      <c r="AA1044" t="s">
        <v>54</v>
      </c>
    </row>
    <row r="1045" spans="1:27" x14ac:dyDescent="0.3">
      <c r="A1045">
        <v>5</v>
      </c>
      <c r="B1045" t="s">
        <v>25</v>
      </c>
      <c r="C1045">
        <v>3</v>
      </c>
      <c r="D1045" t="s">
        <v>50</v>
      </c>
      <c r="E1045" t="s">
        <v>88</v>
      </c>
      <c r="F1045" t="s">
        <v>13</v>
      </c>
      <c r="G1045" t="s">
        <v>5300</v>
      </c>
      <c r="H1045" s="3">
        <v>0.2</v>
      </c>
      <c r="I1045" s="5">
        <v>42455</v>
      </c>
      <c r="J1045" s="5" t="str">
        <f t="shared" si="32"/>
        <v>September</v>
      </c>
      <c r="K1045" s="7">
        <f t="shared" si="33"/>
        <v>2016</v>
      </c>
      <c r="L1045" t="s">
        <v>6136</v>
      </c>
      <c r="M1045" t="s">
        <v>30</v>
      </c>
      <c r="N1045">
        <v>94122</v>
      </c>
      <c r="O1045">
        <v>783</v>
      </c>
      <c r="P1045" t="s">
        <v>4726</v>
      </c>
      <c r="Q1045">
        <v>3</v>
      </c>
      <c r="R1045">
        <v>2</v>
      </c>
      <c r="S1045" t="s">
        <v>32</v>
      </c>
      <c r="U1045">
        <v>2.88</v>
      </c>
      <c r="V1045">
        <v>29</v>
      </c>
      <c r="W1045" t="s">
        <v>33</v>
      </c>
      <c r="X1045" s="5">
        <v>42460</v>
      </c>
      <c r="Y1045" t="s">
        <v>20</v>
      </c>
      <c r="Z1045" t="s">
        <v>34</v>
      </c>
      <c r="AA1045" t="s">
        <v>52</v>
      </c>
    </row>
    <row r="1046" spans="1:27" x14ac:dyDescent="0.3">
      <c r="A1046">
        <v>5</v>
      </c>
      <c r="B1046" t="s">
        <v>43</v>
      </c>
      <c r="C1046">
        <v>6</v>
      </c>
      <c r="D1046" t="s">
        <v>26</v>
      </c>
      <c r="E1046" t="s">
        <v>2032</v>
      </c>
      <c r="F1046" t="s">
        <v>13</v>
      </c>
      <c r="G1046" t="s">
        <v>2632</v>
      </c>
      <c r="H1046" s="3">
        <v>0</v>
      </c>
      <c r="I1046" s="5">
        <v>42591</v>
      </c>
      <c r="J1046" s="5" t="str">
        <f t="shared" si="32"/>
        <v>September</v>
      </c>
      <c r="K1046" s="7">
        <f t="shared" si="33"/>
        <v>2016</v>
      </c>
      <c r="L1046" t="s">
        <v>4443</v>
      </c>
      <c r="M1046" t="s">
        <v>30</v>
      </c>
      <c r="N1046">
        <v>93727</v>
      </c>
      <c r="O1046">
        <v>780</v>
      </c>
      <c r="P1046" t="s">
        <v>1052</v>
      </c>
      <c r="Q1046">
        <v>3</v>
      </c>
      <c r="R1046">
        <v>1</v>
      </c>
      <c r="S1046" t="s">
        <v>32</v>
      </c>
      <c r="U1046">
        <v>2.69</v>
      </c>
      <c r="V1046">
        <v>6</v>
      </c>
      <c r="W1046" t="s">
        <v>19</v>
      </c>
      <c r="X1046" s="5">
        <v>42596</v>
      </c>
      <c r="Y1046" t="s">
        <v>39</v>
      </c>
      <c r="Z1046" t="s">
        <v>34</v>
      </c>
      <c r="AA1046" t="s">
        <v>64</v>
      </c>
    </row>
    <row r="1047" spans="1:27" x14ac:dyDescent="0.3">
      <c r="A1047">
        <v>3</v>
      </c>
      <c r="B1047" t="s">
        <v>25</v>
      </c>
      <c r="C1047">
        <v>1</v>
      </c>
      <c r="D1047" t="s">
        <v>50</v>
      </c>
      <c r="E1047" t="s">
        <v>876</v>
      </c>
      <c r="F1047" t="s">
        <v>13</v>
      </c>
      <c r="G1047" t="s">
        <v>212</v>
      </c>
      <c r="H1047" s="3">
        <v>0.2</v>
      </c>
      <c r="I1047" s="5">
        <v>42543</v>
      </c>
      <c r="J1047" s="5" t="str">
        <f t="shared" si="32"/>
        <v>September</v>
      </c>
      <c r="K1047" s="7">
        <f t="shared" si="33"/>
        <v>2016</v>
      </c>
      <c r="L1047" t="s">
        <v>877</v>
      </c>
      <c r="M1047" t="s">
        <v>30</v>
      </c>
      <c r="N1047">
        <v>80027</v>
      </c>
      <c r="O1047">
        <v>960</v>
      </c>
      <c r="P1047" t="s">
        <v>878</v>
      </c>
      <c r="Q1047">
        <v>57</v>
      </c>
      <c r="R1047">
        <v>6</v>
      </c>
      <c r="S1047" t="s">
        <v>32</v>
      </c>
      <c r="U1047">
        <v>56.57</v>
      </c>
      <c r="V1047">
        <v>197</v>
      </c>
      <c r="W1047" t="s">
        <v>19</v>
      </c>
      <c r="X1047" s="5">
        <v>42546</v>
      </c>
      <c r="Y1047" t="s">
        <v>130</v>
      </c>
      <c r="Z1047" t="s">
        <v>285</v>
      </c>
      <c r="AA1047" t="s">
        <v>113</v>
      </c>
    </row>
    <row r="1048" spans="1:27" x14ac:dyDescent="0.3">
      <c r="A1048">
        <v>5</v>
      </c>
      <c r="B1048" t="s">
        <v>43</v>
      </c>
      <c r="C1048">
        <v>6</v>
      </c>
      <c r="D1048" t="s">
        <v>26</v>
      </c>
      <c r="E1048" t="s">
        <v>870</v>
      </c>
      <c r="F1048" t="s">
        <v>13</v>
      </c>
      <c r="G1048" t="s">
        <v>1155</v>
      </c>
      <c r="H1048" s="3">
        <v>0</v>
      </c>
      <c r="I1048" s="5">
        <v>42727</v>
      </c>
      <c r="J1048" s="5" t="str">
        <f t="shared" si="32"/>
        <v>September</v>
      </c>
      <c r="K1048" s="7">
        <f t="shared" si="33"/>
        <v>2016</v>
      </c>
      <c r="L1048" t="s">
        <v>3819</v>
      </c>
      <c r="M1048" t="s">
        <v>73</v>
      </c>
      <c r="N1048">
        <v>47374</v>
      </c>
      <c r="O1048">
        <v>298</v>
      </c>
      <c r="P1048" t="s">
        <v>1271</v>
      </c>
      <c r="Q1048">
        <v>58</v>
      </c>
      <c r="R1048">
        <v>11</v>
      </c>
      <c r="S1048" t="s">
        <v>75</v>
      </c>
      <c r="U1048">
        <v>58.03</v>
      </c>
      <c r="V1048">
        <v>207</v>
      </c>
      <c r="W1048" t="s">
        <v>19</v>
      </c>
      <c r="X1048" s="5">
        <v>42732</v>
      </c>
      <c r="Y1048" t="s">
        <v>39</v>
      </c>
      <c r="Z1048" t="s">
        <v>167</v>
      </c>
      <c r="AA1048" t="s">
        <v>56</v>
      </c>
    </row>
    <row r="1049" spans="1:27" x14ac:dyDescent="0.3">
      <c r="A1049">
        <v>7</v>
      </c>
      <c r="B1049" t="s">
        <v>25</v>
      </c>
      <c r="C1049">
        <v>6</v>
      </c>
      <c r="D1049" t="s">
        <v>26</v>
      </c>
      <c r="E1049" t="s">
        <v>192</v>
      </c>
      <c r="F1049" t="s">
        <v>13</v>
      </c>
      <c r="G1049" t="s">
        <v>1972</v>
      </c>
      <c r="H1049" s="3">
        <v>0.2</v>
      </c>
      <c r="I1049" s="5">
        <v>42726</v>
      </c>
      <c r="J1049" s="5" t="str">
        <f t="shared" si="32"/>
        <v>September</v>
      </c>
      <c r="K1049" s="7">
        <f t="shared" si="33"/>
        <v>2016</v>
      </c>
      <c r="L1049" t="s">
        <v>3830</v>
      </c>
      <c r="M1049" t="s">
        <v>73</v>
      </c>
      <c r="N1049">
        <v>60623</v>
      </c>
      <c r="O1049">
        <v>543</v>
      </c>
      <c r="P1049" t="s">
        <v>1258</v>
      </c>
      <c r="Q1049">
        <v>10</v>
      </c>
      <c r="R1049">
        <v>1</v>
      </c>
      <c r="S1049" t="s">
        <v>75</v>
      </c>
      <c r="U1049">
        <v>9.91</v>
      </c>
      <c r="V1049">
        <v>132</v>
      </c>
      <c r="W1049" t="s">
        <v>19</v>
      </c>
      <c r="X1049" s="5">
        <v>42733</v>
      </c>
      <c r="Y1049" t="s">
        <v>39</v>
      </c>
      <c r="Z1049" t="s">
        <v>139</v>
      </c>
      <c r="AA1049" t="s">
        <v>42</v>
      </c>
    </row>
    <row r="1050" spans="1:27" x14ac:dyDescent="0.3">
      <c r="A1050">
        <v>7</v>
      </c>
      <c r="B1050" t="s">
        <v>25</v>
      </c>
      <c r="C1050">
        <v>6</v>
      </c>
      <c r="D1050" t="s">
        <v>26</v>
      </c>
      <c r="E1050" t="s">
        <v>192</v>
      </c>
      <c r="F1050" t="s">
        <v>13</v>
      </c>
      <c r="G1050" t="s">
        <v>1972</v>
      </c>
      <c r="H1050" s="3">
        <v>0.2</v>
      </c>
      <c r="I1050" s="5">
        <v>42726</v>
      </c>
      <c r="J1050" s="5" t="str">
        <f t="shared" si="32"/>
        <v>September</v>
      </c>
      <c r="K1050" s="7">
        <f t="shared" si="33"/>
        <v>2016</v>
      </c>
      <c r="L1050" t="s">
        <v>3830</v>
      </c>
      <c r="M1050" t="s">
        <v>73</v>
      </c>
      <c r="N1050">
        <v>60623</v>
      </c>
      <c r="O1050">
        <v>1624</v>
      </c>
      <c r="P1050" t="s">
        <v>2823</v>
      </c>
      <c r="Q1050">
        <v>45</v>
      </c>
      <c r="R1050">
        <v>4</v>
      </c>
      <c r="S1050" t="s">
        <v>75</v>
      </c>
      <c r="U1050">
        <v>44.96</v>
      </c>
      <c r="V1050">
        <v>124</v>
      </c>
      <c r="W1050" t="s">
        <v>19</v>
      </c>
      <c r="X1050" s="5">
        <v>42733</v>
      </c>
      <c r="Y1050" t="s">
        <v>39</v>
      </c>
      <c r="Z1050" t="s">
        <v>139</v>
      </c>
      <c r="AA1050" t="s">
        <v>64</v>
      </c>
    </row>
    <row r="1051" spans="1:27" x14ac:dyDescent="0.3">
      <c r="A1051">
        <v>7</v>
      </c>
      <c r="B1051" t="s">
        <v>25</v>
      </c>
      <c r="C1051">
        <v>6</v>
      </c>
      <c r="D1051" t="s">
        <v>26</v>
      </c>
      <c r="E1051" t="s">
        <v>192</v>
      </c>
      <c r="F1051" t="s">
        <v>13</v>
      </c>
      <c r="G1051" t="s">
        <v>1972</v>
      </c>
      <c r="H1051" s="3">
        <v>0.8</v>
      </c>
      <c r="I1051" s="5">
        <v>42726</v>
      </c>
      <c r="J1051" s="5" t="str">
        <f t="shared" si="32"/>
        <v>September</v>
      </c>
      <c r="K1051" s="7">
        <f t="shared" si="33"/>
        <v>2016</v>
      </c>
      <c r="L1051" t="s">
        <v>3830</v>
      </c>
      <c r="M1051" t="s">
        <v>73</v>
      </c>
      <c r="N1051">
        <v>60623</v>
      </c>
      <c r="O1051">
        <v>1338</v>
      </c>
      <c r="P1051" t="s">
        <v>1218</v>
      </c>
      <c r="Q1051">
        <v>-31</v>
      </c>
      <c r="R1051">
        <v>6</v>
      </c>
      <c r="S1051" t="s">
        <v>75</v>
      </c>
      <c r="U1051">
        <v>-31.33</v>
      </c>
      <c r="V1051">
        <v>18</v>
      </c>
      <c r="W1051" t="s">
        <v>19</v>
      </c>
      <c r="X1051" s="5">
        <v>42733</v>
      </c>
      <c r="Y1051" t="s">
        <v>39</v>
      </c>
      <c r="Z1051" t="s">
        <v>139</v>
      </c>
      <c r="AA1051" t="s">
        <v>54</v>
      </c>
    </row>
    <row r="1052" spans="1:27" x14ac:dyDescent="0.3">
      <c r="A1052">
        <v>1</v>
      </c>
      <c r="B1052" t="s">
        <v>10</v>
      </c>
      <c r="C1052">
        <v>1</v>
      </c>
      <c r="D1052" t="s">
        <v>11</v>
      </c>
      <c r="E1052" t="s">
        <v>457</v>
      </c>
      <c r="F1052" t="s">
        <v>13</v>
      </c>
      <c r="G1052" t="s">
        <v>114</v>
      </c>
      <c r="H1052" s="3">
        <v>0.4</v>
      </c>
      <c r="I1052" s="5">
        <v>42664</v>
      </c>
      <c r="J1052" s="5" t="str">
        <f t="shared" si="32"/>
        <v>September</v>
      </c>
      <c r="K1052" s="7">
        <f t="shared" si="33"/>
        <v>2016</v>
      </c>
      <c r="L1052" t="s">
        <v>1605</v>
      </c>
      <c r="M1052" t="s">
        <v>102</v>
      </c>
      <c r="N1052">
        <v>45014</v>
      </c>
      <c r="O1052">
        <v>847</v>
      </c>
      <c r="P1052" t="s">
        <v>806</v>
      </c>
      <c r="Q1052">
        <v>-123</v>
      </c>
      <c r="R1052">
        <v>3</v>
      </c>
      <c r="S1052" t="s">
        <v>104</v>
      </c>
      <c r="U1052">
        <v>-122.88</v>
      </c>
      <c r="V1052">
        <v>410</v>
      </c>
      <c r="W1052" t="s">
        <v>19</v>
      </c>
      <c r="X1052" s="5">
        <v>42665</v>
      </c>
      <c r="Y1052" t="s">
        <v>130</v>
      </c>
      <c r="Z1052" t="s">
        <v>309</v>
      </c>
      <c r="AA1052" t="s">
        <v>41</v>
      </c>
    </row>
    <row r="1053" spans="1:27" x14ac:dyDescent="0.3">
      <c r="A1053">
        <v>1</v>
      </c>
      <c r="B1053" t="s">
        <v>10</v>
      </c>
      <c r="C1053">
        <v>1</v>
      </c>
      <c r="D1053" t="s">
        <v>26</v>
      </c>
      <c r="E1053" t="s">
        <v>457</v>
      </c>
      <c r="F1053" t="s">
        <v>13</v>
      </c>
      <c r="G1053" t="s">
        <v>114</v>
      </c>
      <c r="H1053" s="3">
        <v>0.2</v>
      </c>
      <c r="I1053" s="5">
        <v>42664</v>
      </c>
      <c r="J1053" s="5" t="str">
        <f t="shared" si="32"/>
        <v>September</v>
      </c>
      <c r="K1053" s="7">
        <f t="shared" si="33"/>
        <v>2016</v>
      </c>
      <c r="L1053" t="s">
        <v>1605</v>
      </c>
      <c r="M1053" t="s">
        <v>102</v>
      </c>
      <c r="N1053">
        <v>45014</v>
      </c>
      <c r="O1053">
        <v>663</v>
      </c>
      <c r="P1053" t="s">
        <v>1186</v>
      </c>
      <c r="Q1053">
        <v>14</v>
      </c>
      <c r="R1053">
        <v>4</v>
      </c>
      <c r="S1053" t="s">
        <v>104</v>
      </c>
      <c r="U1053">
        <v>13.7</v>
      </c>
      <c r="V1053">
        <v>122</v>
      </c>
      <c r="W1053" t="s">
        <v>19</v>
      </c>
      <c r="X1053" s="5">
        <v>42665</v>
      </c>
      <c r="Y1053" t="s">
        <v>130</v>
      </c>
      <c r="Z1053" t="s">
        <v>309</v>
      </c>
      <c r="AA1053" t="s">
        <v>56</v>
      </c>
    </row>
    <row r="1054" spans="1:27" x14ac:dyDescent="0.3">
      <c r="A1054">
        <v>2</v>
      </c>
      <c r="B1054" t="s">
        <v>43</v>
      </c>
      <c r="C1054">
        <v>3</v>
      </c>
      <c r="D1054" t="s">
        <v>11</v>
      </c>
      <c r="E1054" t="s">
        <v>1986</v>
      </c>
      <c r="F1054" t="s">
        <v>13</v>
      </c>
      <c r="G1054" t="s">
        <v>1987</v>
      </c>
      <c r="H1054" s="3">
        <v>0</v>
      </c>
      <c r="I1054" s="5">
        <v>42489</v>
      </c>
      <c r="J1054" s="5" t="str">
        <f t="shared" si="32"/>
        <v>September</v>
      </c>
      <c r="K1054" s="7">
        <f t="shared" si="33"/>
        <v>2016</v>
      </c>
      <c r="L1054" t="s">
        <v>1988</v>
      </c>
      <c r="M1054" t="s">
        <v>16</v>
      </c>
      <c r="N1054">
        <v>70601</v>
      </c>
      <c r="O1054">
        <v>767</v>
      </c>
      <c r="P1054" t="s">
        <v>1989</v>
      </c>
      <c r="Q1054">
        <v>13</v>
      </c>
      <c r="R1054">
        <v>2</v>
      </c>
      <c r="S1054" t="s">
        <v>18</v>
      </c>
      <c r="U1054">
        <v>12.99</v>
      </c>
      <c r="V1054">
        <v>52</v>
      </c>
      <c r="W1054" t="s">
        <v>19</v>
      </c>
      <c r="X1054" s="5">
        <v>42491</v>
      </c>
      <c r="Y1054" t="s">
        <v>20</v>
      </c>
      <c r="Z1054" t="s">
        <v>454</v>
      </c>
      <c r="AA1054" t="s">
        <v>24</v>
      </c>
    </row>
    <row r="1055" spans="1:27" x14ac:dyDescent="0.3">
      <c r="A1055">
        <v>2</v>
      </c>
      <c r="B1055" t="s">
        <v>43</v>
      </c>
      <c r="C1055">
        <v>3</v>
      </c>
      <c r="D1055" t="s">
        <v>26</v>
      </c>
      <c r="E1055" t="s">
        <v>1986</v>
      </c>
      <c r="F1055" t="s">
        <v>13</v>
      </c>
      <c r="G1055" t="s">
        <v>1987</v>
      </c>
      <c r="H1055" s="3">
        <v>0</v>
      </c>
      <c r="I1055" s="5">
        <v>42489</v>
      </c>
      <c r="J1055" s="5" t="str">
        <f t="shared" si="32"/>
        <v>September</v>
      </c>
      <c r="K1055" s="7">
        <f t="shared" si="33"/>
        <v>2016</v>
      </c>
      <c r="L1055" t="s">
        <v>1988</v>
      </c>
      <c r="M1055" t="s">
        <v>16</v>
      </c>
      <c r="N1055">
        <v>70601</v>
      </c>
      <c r="O1055">
        <v>261</v>
      </c>
      <c r="P1055" t="s">
        <v>3309</v>
      </c>
      <c r="Q1055">
        <v>9</v>
      </c>
      <c r="R1055">
        <v>3</v>
      </c>
      <c r="S1055" t="s">
        <v>18</v>
      </c>
      <c r="U1055">
        <v>8.61</v>
      </c>
      <c r="V1055">
        <v>18</v>
      </c>
      <c r="W1055" t="s">
        <v>19</v>
      </c>
      <c r="X1055" s="5">
        <v>42491</v>
      </c>
      <c r="Y1055" t="s">
        <v>20</v>
      </c>
      <c r="Z1055" t="s">
        <v>454</v>
      </c>
      <c r="AA1055" t="s">
        <v>54</v>
      </c>
    </row>
    <row r="1056" spans="1:27" x14ac:dyDescent="0.3">
      <c r="A1056">
        <v>0</v>
      </c>
      <c r="B1056" t="s">
        <v>10</v>
      </c>
      <c r="C1056">
        <v>0</v>
      </c>
      <c r="D1056" t="s">
        <v>11</v>
      </c>
      <c r="E1056" t="s">
        <v>65</v>
      </c>
      <c r="F1056" t="s">
        <v>13</v>
      </c>
      <c r="G1056" t="s">
        <v>1297</v>
      </c>
      <c r="H1056" s="3">
        <v>0</v>
      </c>
      <c r="I1056" s="5">
        <v>42626</v>
      </c>
      <c r="J1056" s="5" t="str">
        <f t="shared" si="32"/>
        <v>September</v>
      </c>
      <c r="K1056" s="7">
        <f t="shared" si="33"/>
        <v>2016</v>
      </c>
      <c r="L1056" t="s">
        <v>7807</v>
      </c>
      <c r="M1056" t="s">
        <v>30</v>
      </c>
      <c r="N1056">
        <v>98103</v>
      </c>
      <c r="O1056">
        <v>393</v>
      </c>
      <c r="P1056" t="s">
        <v>679</v>
      </c>
      <c r="Q1056">
        <v>6</v>
      </c>
      <c r="R1056">
        <v>3</v>
      </c>
      <c r="S1056" t="s">
        <v>32</v>
      </c>
      <c r="T1056" t="s">
        <v>92</v>
      </c>
      <c r="U1056">
        <v>5.53</v>
      </c>
      <c r="V1056">
        <v>14</v>
      </c>
      <c r="W1056" t="s">
        <v>19</v>
      </c>
      <c r="X1056" s="5">
        <v>42626</v>
      </c>
      <c r="Y1056" t="s">
        <v>773</v>
      </c>
      <c r="Z1056" t="s">
        <v>69</v>
      </c>
      <c r="AA1056" t="s">
        <v>47</v>
      </c>
    </row>
    <row r="1057" spans="1:27" x14ac:dyDescent="0.3">
      <c r="A1057">
        <v>0</v>
      </c>
      <c r="B1057" t="s">
        <v>10</v>
      </c>
      <c r="C1057">
        <v>0</v>
      </c>
      <c r="D1057" t="s">
        <v>26</v>
      </c>
      <c r="E1057" t="s">
        <v>65</v>
      </c>
      <c r="F1057" t="s">
        <v>13</v>
      </c>
      <c r="G1057" t="s">
        <v>1297</v>
      </c>
      <c r="H1057" s="3">
        <v>0</v>
      </c>
      <c r="I1057" s="5">
        <v>42626</v>
      </c>
      <c r="J1057" s="5" t="str">
        <f t="shared" si="32"/>
        <v>September</v>
      </c>
      <c r="K1057" s="7">
        <f t="shared" si="33"/>
        <v>2016</v>
      </c>
      <c r="L1057" t="s">
        <v>7807</v>
      </c>
      <c r="M1057" t="s">
        <v>30</v>
      </c>
      <c r="N1057">
        <v>98103</v>
      </c>
      <c r="O1057">
        <v>1738</v>
      </c>
      <c r="P1057" t="s">
        <v>2942</v>
      </c>
      <c r="Q1057">
        <v>24</v>
      </c>
      <c r="R1057">
        <v>1</v>
      </c>
      <c r="S1057" t="s">
        <v>32</v>
      </c>
      <c r="T1057" t="s">
        <v>92</v>
      </c>
      <c r="U1057">
        <v>24.47</v>
      </c>
      <c r="V1057">
        <v>49</v>
      </c>
      <c r="W1057" t="s">
        <v>19</v>
      </c>
      <c r="X1057" s="5">
        <v>42626</v>
      </c>
      <c r="Y1057" t="s">
        <v>773</v>
      </c>
      <c r="Z1057" t="s">
        <v>69</v>
      </c>
      <c r="AA1057" t="s">
        <v>64</v>
      </c>
    </row>
    <row r="1058" spans="1:27" x14ac:dyDescent="0.3">
      <c r="A1058">
        <v>0</v>
      </c>
      <c r="B1058" t="s">
        <v>10</v>
      </c>
      <c r="C1058">
        <v>0</v>
      </c>
      <c r="D1058" t="s">
        <v>26</v>
      </c>
      <c r="E1058" t="s">
        <v>65</v>
      </c>
      <c r="F1058" t="s">
        <v>13</v>
      </c>
      <c r="G1058" t="s">
        <v>1297</v>
      </c>
      <c r="H1058" s="3">
        <v>0</v>
      </c>
      <c r="I1058" s="5">
        <v>42626</v>
      </c>
      <c r="J1058" s="5" t="str">
        <f t="shared" si="32"/>
        <v>September</v>
      </c>
      <c r="K1058" s="7">
        <f t="shared" si="33"/>
        <v>2016</v>
      </c>
      <c r="L1058" t="s">
        <v>7807</v>
      </c>
      <c r="M1058" t="s">
        <v>30</v>
      </c>
      <c r="N1058">
        <v>98103</v>
      </c>
      <c r="O1058">
        <v>814</v>
      </c>
      <c r="P1058" t="s">
        <v>3338</v>
      </c>
      <c r="Q1058">
        <v>10</v>
      </c>
      <c r="R1058">
        <v>2</v>
      </c>
      <c r="S1058" t="s">
        <v>32</v>
      </c>
      <c r="T1058" t="s">
        <v>92</v>
      </c>
      <c r="U1058">
        <v>9.74</v>
      </c>
      <c r="V1058">
        <v>23</v>
      </c>
      <c r="W1058" t="s">
        <v>19</v>
      </c>
      <c r="X1058" s="5">
        <v>42626</v>
      </c>
      <c r="Y1058" t="s">
        <v>773</v>
      </c>
      <c r="Z1058" t="s">
        <v>69</v>
      </c>
      <c r="AA1058" t="s">
        <v>56</v>
      </c>
    </row>
    <row r="1059" spans="1:27" x14ac:dyDescent="0.3">
      <c r="A1059">
        <v>0</v>
      </c>
      <c r="B1059" t="s">
        <v>10</v>
      </c>
      <c r="C1059">
        <v>0</v>
      </c>
      <c r="D1059" t="s">
        <v>26</v>
      </c>
      <c r="E1059" t="s">
        <v>65</v>
      </c>
      <c r="F1059" t="s">
        <v>13</v>
      </c>
      <c r="G1059" t="s">
        <v>1297</v>
      </c>
      <c r="H1059" s="3">
        <v>0</v>
      </c>
      <c r="I1059" s="5">
        <v>42626</v>
      </c>
      <c r="J1059" s="5" t="str">
        <f t="shared" si="32"/>
        <v>September</v>
      </c>
      <c r="K1059" s="7">
        <f t="shared" si="33"/>
        <v>2016</v>
      </c>
      <c r="L1059" t="s">
        <v>7807</v>
      </c>
      <c r="M1059" t="s">
        <v>30</v>
      </c>
      <c r="N1059">
        <v>98103</v>
      </c>
      <c r="O1059">
        <v>90</v>
      </c>
      <c r="P1059" t="s">
        <v>1161</v>
      </c>
      <c r="Q1059">
        <v>2</v>
      </c>
      <c r="R1059">
        <v>2</v>
      </c>
      <c r="S1059" t="s">
        <v>32</v>
      </c>
      <c r="T1059" t="s">
        <v>92</v>
      </c>
      <c r="U1059">
        <v>2.19</v>
      </c>
      <c r="V1059">
        <v>7</v>
      </c>
      <c r="W1059" t="s">
        <v>19</v>
      </c>
      <c r="X1059" s="5">
        <v>42626</v>
      </c>
      <c r="Y1059" t="s">
        <v>773</v>
      </c>
      <c r="Z1059" t="s">
        <v>69</v>
      </c>
      <c r="AA1059" t="s">
        <v>356</v>
      </c>
    </row>
    <row r="1060" spans="1:27" x14ac:dyDescent="0.3">
      <c r="A1060">
        <v>0</v>
      </c>
      <c r="B1060" t="s">
        <v>10</v>
      </c>
      <c r="C1060">
        <v>0</v>
      </c>
      <c r="D1060" t="s">
        <v>26</v>
      </c>
      <c r="E1060" t="s">
        <v>65</v>
      </c>
      <c r="F1060" t="s">
        <v>13</v>
      </c>
      <c r="G1060" t="s">
        <v>1297</v>
      </c>
      <c r="H1060" s="3">
        <v>0</v>
      </c>
      <c r="I1060" s="5">
        <v>42626</v>
      </c>
      <c r="J1060" s="5" t="str">
        <f t="shared" si="32"/>
        <v>September</v>
      </c>
      <c r="K1060" s="7">
        <f t="shared" si="33"/>
        <v>2016</v>
      </c>
      <c r="L1060" t="s">
        <v>7807</v>
      </c>
      <c r="M1060" t="s">
        <v>30</v>
      </c>
      <c r="N1060">
        <v>98103</v>
      </c>
      <c r="O1060">
        <v>1221</v>
      </c>
      <c r="P1060" t="s">
        <v>2821</v>
      </c>
      <c r="Q1060">
        <v>3</v>
      </c>
      <c r="R1060">
        <v>5</v>
      </c>
      <c r="S1060" t="s">
        <v>32</v>
      </c>
      <c r="T1060" t="s">
        <v>92</v>
      </c>
      <c r="U1060">
        <v>2.68</v>
      </c>
      <c r="V1060">
        <v>6</v>
      </c>
      <c r="W1060" t="s">
        <v>19</v>
      </c>
      <c r="X1060" s="5">
        <v>42626</v>
      </c>
      <c r="Y1060" t="s">
        <v>773</v>
      </c>
      <c r="Z1060" t="s">
        <v>69</v>
      </c>
      <c r="AA1060" t="s">
        <v>176</v>
      </c>
    </row>
    <row r="1061" spans="1:27" x14ac:dyDescent="0.3">
      <c r="A1061">
        <v>0</v>
      </c>
      <c r="B1061" t="s">
        <v>10</v>
      </c>
      <c r="C1061">
        <v>0</v>
      </c>
      <c r="D1061" t="s">
        <v>50</v>
      </c>
      <c r="E1061" t="s">
        <v>65</v>
      </c>
      <c r="F1061" t="s">
        <v>13</v>
      </c>
      <c r="G1061" t="s">
        <v>1297</v>
      </c>
      <c r="H1061" s="3">
        <v>0</v>
      </c>
      <c r="I1061" s="5">
        <v>42626</v>
      </c>
      <c r="J1061" s="5" t="str">
        <f t="shared" si="32"/>
        <v>September</v>
      </c>
      <c r="K1061" s="7">
        <f t="shared" si="33"/>
        <v>2016</v>
      </c>
      <c r="L1061" t="s">
        <v>7807</v>
      </c>
      <c r="M1061" t="s">
        <v>30</v>
      </c>
      <c r="N1061">
        <v>98103</v>
      </c>
      <c r="O1061">
        <v>1033</v>
      </c>
      <c r="P1061" t="s">
        <v>1366</v>
      </c>
      <c r="Q1061">
        <v>76</v>
      </c>
      <c r="R1061">
        <v>2</v>
      </c>
      <c r="S1061" t="s">
        <v>32</v>
      </c>
      <c r="T1061" t="s">
        <v>92</v>
      </c>
      <c r="U1061">
        <v>75.989999999999995</v>
      </c>
      <c r="V1061">
        <v>200</v>
      </c>
      <c r="W1061" t="s">
        <v>19</v>
      </c>
      <c r="X1061" s="5">
        <v>42626</v>
      </c>
      <c r="Y1061" t="s">
        <v>773</v>
      </c>
      <c r="Z1061" t="s">
        <v>69</v>
      </c>
      <c r="AA1061" t="s">
        <v>113</v>
      </c>
    </row>
    <row r="1062" spans="1:27" x14ac:dyDescent="0.3">
      <c r="A1062">
        <v>0</v>
      </c>
      <c r="B1062" t="s">
        <v>10</v>
      </c>
      <c r="C1062">
        <v>0</v>
      </c>
      <c r="D1062" t="s">
        <v>50</v>
      </c>
      <c r="E1062" t="s">
        <v>65</v>
      </c>
      <c r="F1062" t="s">
        <v>13</v>
      </c>
      <c r="G1062" t="s">
        <v>1297</v>
      </c>
      <c r="H1062" s="3">
        <v>0</v>
      </c>
      <c r="I1062" s="5">
        <v>42626</v>
      </c>
      <c r="J1062" s="5" t="str">
        <f t="shared" si="32"/>
        <v>September</v>
      </c>
      <c r="K1062" s="7">
        <f t="shared" si="33"/>
        <v>2016</v>
      </c>
      <c r="L1062" t="s">
        <v>7807</v>
      </c>
      <c r="M1062" t="s">
        <v>30</v>
      </c>
      <c r="N1062">
        <v>98103</v>
      </c>
      <c r="O1062">
        <v>1617</v>
      </c>
      <c r="P1062" t="s">
        <v>4732</v>
      </c>
      <c r="Q1062">
        <v>20</v>
      </c>
      <c r="R1062">
        <v>2</v>
      </c>
      <c r="S1062" t="s">
        <v>32</v>
      </c>
      <c r="T1062" t="s">
        <v>92</v>
      </c>
      <c r="U1062">
        <v>20.059999999999999</v>
      </c>
      <c r="V1062">
        <v>118</v>
      </c>
      <c r="W1062" t="s">
        <v>19</v>
      </c>
      <c r="X1062" s="5">
        <v>42626</v>
      </c>
      <c r="Y1062" t="s">
        <v>773</v>
      </c>
      <c r="Z1062" t="s">
        <v>69</v>
      </c>
      <c r="AA1062" t="s">
        <v>113</v>
      </c>
    </row>
    <row r="1063" spans="1:27" x14ac:dyDescent="0.3">
      <c r="A1063">
        <v>0</v>
      </c>
      <c r="B1063" t="s">
        <v>10</v>
      </c>
      <c r="C1063">
        <v>0</v>
      </c>
      <c r="D1063" t="s">
        <v>50</v>
      </c>
      <c r="E1063" t="s">
        <v>65</v>
      </c>
      <c r="F1063" t="s">
        <v>13</v>
      </c>
      <c r="G1063" t="s">
        <v>1297</v>
      </c>
      <c r="H1063" s="3">
        <v>0</v>
      </c>
      <c r="I1063" s="5">
        <v>42626</v>
      </c>
      <c r="J1063" s="5" t="str">
        <f t="shared" si="32"/>
        <v>September</v>
      </c>
      <c r="K1063" s="7">
        <f t="shared" si="33"/>
        <v>2016</v>
      </c>
      <c r="L1063" t="s">
        <v>7807</v>
      </c>
      <c r="M1063" t="s">
        <v>30</v>
      </c>
      <c r="N1063">
        <v>98103</v>
      </c>
      <c r="O1063">
        <v>1084</v>
      </c>
      <c r="P1063" t="s">
        <v>5028</v>
      </c>
      <c r="Q1063">
        <v>61</v>
      </c>
      <c r="R1063">
        <v>4</v>
      </c>
      <c r="S1063" t="s">
        <v>32</v>
      </c>
      <c r="T1063" t="s">
        <v>92</v>
      </c>
      <c r="U1063">
        <v>60.88</v>
      </c>
      <c r="V1063">
        <v>145</v>
      </c>
      <c r="W1063" t="s">
        <v>19</v>
      </c>
      <c r="X1063" s="5">
        <v>42626</v>
      </c>
      <c r="Y1063" t="s">
        <v>773</v>
      </c>
      <c r="Z1063" t="s">
        <v>69</v>
      </c>
      <c r="AA1063" t="s">
        <v>113</v>
      </c>
    </row>
    <row r="1064" spans="1:27" x14ac:dyDescent="0.3">
      <c r="A1064">
        <v>4</v>
      </c>
      <c r="B1064" t="s">
        <v>43</v>
      </c>
      <c r="C1064">
        <v>6</v>
      </c>
      <c r="D1064" t="s">
        <v>11</v>
      </c>
      <c r="E1064" t="s">
        <v>99</v>
      </c>
      <c r="F1064" t="s">
        <v>13</v>
      </c>
      <c r="G1064" t="s">
        <v>334</v>
      </c>
      <c r="H1064" s="3">
        <v>0.4</v>
      </c>
      <c r="I1064" s="5">
        <v>42598</v>
      </c>
      <c r="J1064" s="5" t="str">
        <f t="shared" si="32"/>
        <v>September</v>
      </c>
      <c r="K1064" s="7">
        <f t="shared" si="33"/>
        <v>2016</v>
      </c>
      <c r="L1064" t="s">
        <v>2458</v>
      </c>
      <c r="M1064" t="s">
        <v>102</v>
      </c>
      <c r="N1064">
        <v>19143</v>
      </c>
      <c r="O1064">
        <v>428</v>
      </c>
      <c r="P1064" t="s">
        <v>57</v>
      </c>
      <c r="Q1064">
        <v>-227</v>
      </c>
      <c r="R1064">
        <v>6</v>
      </c>
      <c r="S1064" t="s">
        <v>104</v>
      </c>
      <c r="U1064">
        <v>-227.49</v>
      </c>
      <c r="V1064">
        <v>853</v>
      </c>
      <c r="W1064" t="s">
        <v>19</v>
      </c>
      <c r="X1064" s="5">
        <v>42602</v>
      </c>
      <c r="Y1064" t="s">
        <v>39</v>
      </c>
      <c r="Z1064" t="s">
        <v>105</v>
      </c>
      <c r="AA1064" t="s">
        <v>41</v>
      </c>
    </row>
    <row r="1065" spans="1:27" x14ac:dyDescent="0.3">
      <c r="A1065">
        <v>0</v>
      </c>
      <c r="B1065" t="s">
        <v>10</v>
      </c>
      <c r="C1065">
        <v>0</v>
      </c>
      <c r="D1065" t="s">
        <v>50</v>
      </c>
      <c r="E1065" t="s">
        <v>287</v>
      </c>
      <c r="F1065" t="s">
        <v>13</v>
      </c>
      <c r="G1065" t="s">
        <v>819</v>
      </c>
      <c r="H1065" s="3">
        <v>0.2</v>
      </c>
      <c r="I1065" s="5">
        <v>42651</v>
      </c>
      <c r="J1065" s="5" t="str">
        <f t="shared" si="32"/>
        <v>September</v>
      </c>
      <c r="K1065" s="7">
        <f t="shared" si="33"/>
        <v>2016</v>
      </c>
      <c r="L1065" t="s">
        <v>4833</v>
      </c>
      <c r="M1065" t="s">
        <v>16</v>
      </c>
      <c r="N1065">
        <v>28205</v>
      </c>
      <c r="O1065">
        <v>1064</v>
      </c>
      <c r="P1065" t="s">
        <v>4724</v>
      </c>
      <c r="Q1065">
        <v>5</v>
      </c>
      <c r="R1065">
        <v>3</v>
      </c>
      <c r="S1065" t="s">
        <v>18</v>
      </c>
      <c r="U1065">
        <v>4.99</v>
      </c>
      <c r="V1065">
        <v>23</v>
      </c>
      <c r="W1065" t="s">
        <v>19</v>
      </c>
      <c r="X1065" s="5">
        <v>42651</v>
      </c>
      <c r="Y1065" t="s">
        <v>773</v>
      </c>
      <c r="Z1065" t="s">
        <v>63</v>
      </c>
      <c r="AA1065" t="s">
        <v>113</v>
      </c>
    </row>
    <row r="1066" spans="1:27" x14ac:dyDescent="0.3">
      <c r="A1066">
        <v>0</v>
      </c>
      <c r="B1066" t="s">
        <v>10</v>
      </c>
      <c r="C1066">
        <v>0</v>
      </c>
      <c r="D1066" t="s">
        <v>26</v>
      </c>
      <c r="E1066" t="s">
        <v>201</v>
      </c>
      <c r="F1066" t="s">
        <v>13</v>
      </c>
      <c r="G1066" t="s">
        <v>2196</v>
      </c>
      <c r="H1066" s="3">
        <v>0.2</v>
      </c>
      <c r="I1066" s="5">
        <v>42571</v>
      </c>
      <c r="J1066" s="5" t="str">
        <f t="shared" si="32"/>
        <v>September</v>
      </c>
      <c r="K1066" s="7">
        <f t="shared" si="33"/>
        <v>2016</v>
      </c>
      <c r="L1066" t="s">
        <v>3231</v>
      </c>
      <c r="M1066" t="s">
        <v>102</v>
      </c>
      <c r="N1066">
        <v>45503</v>
      </c>
      <c r="O1066">
        <v>647</v>
      </c>
      <c r="P1066" t="s">
        <v>1318</v>
      </c>
      <c r="Q1066">
        <v>-5</v>
      </c>
      <c r="R1066">
        <v>1</v>
      </c>
      <c r="S1066" t="s">
        <v>104</v>
      </c>
      <c r="U1066">
        <v>-5.2</v>
      </c>
      <c r="V1066">
        <v>26</v>
      </c>
      <c r="W1066" t="s">
        <v>19</v>
      </c>
      <c r="X1066" s="5">
        <v>42571</v>
      </c>
      <c r="Y1066" t="s">
        <v>773</v>
      </c>
      <c r="Z1066" t="s">
        <v>309</v>
      </c>
      <c r="AA1066" t="s">
        <v>42</v>
      </c>
    </row>
    <row r="1067" spans="1:27" x14ac:dyDescent="0.3">
      <c r="A1067">
        <v>0</v>
      </c>
      <c r="B1067" t="s">
        <v>10</v>
      </c>
      <c r="C1067">
        <v>0</v>
      </c>
      <c r="D1067" t="s">
        <v>26</v>
      </c>
      <c r="E1067" t="s">
        <v>201</v>
      </c>
      <c r="F1067" t="s">
        <v>13</v>
      </c>
      <c r="G1067" t="s">
        <v>2196</v>
      </c>
      <c r="H1067" s="3">
        <v>0.7</v>
      </c>
      <c r="I1067" s="5">
        <v>42571</v>
      </c>
      <c r="J1067" s="5" t="str">
        <f t="shared" si="32"/>
        <v>September</v>
      </c>
      <c r="K1067" s="7">
        <f t="shared" si="33"/>
        <v>2016</v>
      </c>
      <c r="L1067" t="s">
        <v>3231</v>
      </c>
      <c r="M1067" t="s">
        <v>102</v>
      </c>
      <c r="N1067">
        <v>45503</v>
      </c>
      <c r="O1067">
        <v>901</v>
      </c>
      <c r="P1067" t="s">
        <v>3247</v>
      </c>
      <c r="Q1067">
        <v>-22</v>
      </c>
      <c r="R1067">
        <v>3</v>
      </c>
      <c r="S1067" t="s">
        <v>104</v>
      </c>
      <c r="U1067">
        <v>-21.89</v>
      </c>
      <c r="V1067">
        <v>27</v>
      </c>
      <c r="W1067" t="s">
        <v>19</v>
      </c>
      <c r="X1067" s="5">
        <v>42571</v>
      </c>
      <c r="Y1067" t="s">
        <v>773</v>
      </c>
      <c r="Z1067" t="s">
        <v>309</v>
      </c>
      <c r="AA1067" t="s">
        <v>54</v>
      </c>
    </row>
    <row r="1068" spans="1:27" x14ac:dyDescent="0.3">
      <c r="A1068">
        <v>6</v>
      </c>
      <c r="B1068" t="s">
        <v>10</v>
      </c>
      <c r="C1068">
        <v>6</v>
      </c>
      <c r="D1068" t="s">
        <v>26</v>
      </c>
      <c r="E1068" t="s">
        <v>4610</v>
      </c>
      <c r="F1068" t="s">
        <v>13</v>
      </c>
      <c r="G1068" t="s">
        <v>5228</v>
      </c>
      <c r="H1068" s="3">
        <v>0</v>
      </c>
      <c r="I1068" s="5">
        <v>42472</v>
      </c>
      <c r="J1068" s="5" t="str">
        <f t="shared" si="32"/>
        <v>September</v>
      </c>
      <c r="K1068" s="7">
        <f t="shared" si="33"/>
        <v>2016</v>
      </c>
      <c r="L1068" t="s">
        <v>6545</v>
      </c>
      <c r="M1068" t="s">
        <v>30</v>
      </c>
      <c r="N1068">
        <v>95240</v>
      </c>
      <c r="O1068">
        <v>1319</v>
      </c>
      <c r="P1068" t="s">
        <v>3204</v>
      </c>
      <c r="Q1068">
        <v>16</v>
      </c>
      <c r="R1068">
        <v>2</v>
      </c>
      <c r="S1068" t="s">
        <v>32</v>
      </c>
      <c r="U1068">
        <v>16.27</v>
      </c>
      <c r="V1068">
        <v>40</v>
      </c>
      <c r="W1068" t="s">
        <v>33</v>
      </c>
      <c r="X1068" s="5">
        <v>42478</v>
      </c>
      <c r="Y1068" t="s">
        <v>39</v>
      </c>
      <c r="Z1068" t="s">
        <v>34</v>
      </c>
      <c r="AA1068" t="s">
        <v>49</v>
      </c>
    </row>
    <row r="1069" spans="1:27" x14ac:dyDescent="0.3">
      <c r="A1069">
        <v>5</v>
      </c>
      <c r="B1069" t="s">
        <v>25</v>
      </c>
      <c r="C1069">
        <v>3</v>
      </c>
      <c r="D1069" t="s">
        <v>26</v>
      </c>
      <c r="E1069" t="s">
        <v>65</v>
      </c>
      <c r="F1069" t="s">
        <v>13</v>
      </c>
      <c r="G1069" t="s">
        <v>3636</v>
      </c>
      <c r="H1069" s="3">
        <v>0</v>
      </c>
      <c r="I1069" s="5">
        <v>42661</v>
      </c>
      <c r="J1069" s="5" t="str">
        <f t="shared" si="32"/>
        <v>September</v>
      </c>
      <c r="K1069" s="7">
        <f t="shared" si="33"/>
        <v>2016</v>
      </c>
      <c r="L1069" t="s">
        <v>3637</v>
      </c>
      <c r="M1069" t="s">
        <v>30</v>
      </c>
      <c r="N1069">
        <v>98103</v>
      </c>
      <c r="O1069">
        <v>1719</v>
      </c>
      <c r="P1069" t="s">
        <v>3286</v>
      </c>
      <c r="Q1069">
        <v>28</v>
      </c>
      <c r="R1069">
        <v>2</v>
      </c>
      <c r="S1069" t="s">
        <v>32</v>
      </c>
      <c r="U1069">
        <v>27.88</v>
      </c>
      <c r="V1069">
        <v>62</v>
      </c>
      <c r="W1069" t="s">
        <v>19</v>
      </c>
      <c r="X1069" s="5">
        <v>42666</v>
      </c>
      <c r="Y1069" t="s">
        <v>20</v>
      </c>
      <c r="Z1069" t="s">
        <v>69</v>
      </c>
      <c r="AA1069" t="s">
        <v>64</v>
      </c>
    </row>
    <row r="1070" spans="1:27" x14ac:dyDescent="0.3">
      <c r="A1070">
        <v>5</v>
      </c>
      <c r="B1070" t="s">
        <v>25</v>
      </c>
      <c r="C1070">
        <v>3</v>
      </c>
      <c r="D1070" t="s">
        <v>26</v>
      </c>
      <c r="E1070" t="s">
        <v>65</v>
      </c>
      <c r="F1070" t="s">
        <v>13</v>
      </c>
      <c r="G1070" t="s">
        <v>3636</v>
      </c>
      <c r="H1070" s="3">
        <v>0.2</v>
      </c>
      <c r="I1070" s="5">
        <v>42661</v>
      </c>
      <c r="J1070" s="5" t="str">
        <f t="shared" si="32"/>
        <v>September</v>
      </c>
      <c r="K1070" s="7">
        <f t="shared" si="33"/>
        <v>2016</v>
      </c>
      <c r="L1070" t="s">
        <v>3637</v>
      </c>
      <c r="M1070" t="s">
        <v>30</v>
      </c>
      <c r="N1070">
        <v>98103</v>
      </c>
      <c r="O1070">
        <v>463</v>
      </c>
      <c r="P1070" t="s">
        <v>3159</v>
      </c>
      <c r="Q1070">
        <v>0</v>
      </c>
      <c r="R1070">
        <v>1</v>
      </c>
      <c r="S1070" t="s">
        <v>32</v>
      </c>
      <c r="U1070">
        <v>0.47</v>
      </c>
      <c r="V1070">
        <v>1</v>
      </c>
      <c r="W1070" t="s">
        <v>19</v>
      </c>
      <c r="X1070" s="5">
        <v>42666</v>
      </c>
      <c r="Y1070" t="s">
        <v>20</v>
      </c>
      <c r="Z1070" t="s">
        <v>69</v>
      </c>
      <c r="AA1070" t="s">
        <v>54</v>
      </c>
    </row>
    <row r="1071" spans="1:27" x14ac:dyDescent="0.3">
      <c r="A1071">
        <v>5</v>
      </c>
      <c r="B1071" t="s">
        <v>43</v>
      </c>
      <c r="C1071">
        <v>6</v>
      </c>
      <c r="D1071" t="s">
        <v>11</v>
      </c>
      <c r="E1071" t="s">
        <v>1382</v>
      </c>
      <c r="F1071" t="s">
        <v>13</v>
      </c>
      <c r="G1071" t="s">
        <v>2523</v>
      </c>
      <c r="H1071" s="3">
        <v>0.2</v>
      </c>
      <c r="I1071" s="5">
        <v>42658</v>
      </c>
      <c r="J1071" s="5" t="str">
        <f t="shared" si="32"/>
        <v>September</v>
      </c>
      <c r="K1071" s="7">
        <f t="shared" si="33"/>
        <v>2016</v>
      </c>
      <c r="L1071" t="s">
        <v>2524</v>
      </c>
      <c r="M1071" t="s">
        <v>16</v>
      </c>
      <c r="N1071">
        <v>33012</v>
      </c>
      <c r="O1071">
        <v>617</v>
      </c>
      <c r="P1071" t="s">
        <v>8204</v>
      </c>
      <c r="Q1071">
        <v>4</v>
      </c>
      <c r="R1071">
        <v>1</v>
      </c>
      <c r="S1071" t="s">
        <v>18</v>
      </c>
      <c r="U1071">
        <v>4.04</v>
      </c>
      <c r="V1071">
        <v>15</v>
      </c>
      <c r="W1071" t="s">
        <v>19</v>
      </c>
      <c r="X1071" s="5">
        <v>42663</v>
      </c>
      <c r="Y1071" t="s">
        <v>39</v>
      </c>
      <c r="Z1071" t="s">
        <v>40</v>
      </c>
      <c r="AA1071" t="s">
        <v>47</v>
      </c>
    </row>
    <row r="1072" spans="1:27" x14ac:dyDescent="0.3">
      <c r="A1072">
        <v>2</v>
      </c>
      <c r="B1072" t="s">
        <v>25</v>
      </c>
      <c r="C1072">
        <v>1</v>
      </c>
      <c r="D1072" t="s">
        <v>11</v>
      </c>
      <c r="E1072" t="s">
        <v>741</v>
      </c>
      <c r="F1072" t="s">
        <v>13</v>
      </c>
      <c r="G1072" t="s">
        <v>30</v>
      </c>
      <c r="H1072" s="3">
        <v>0</v>
      </c>
      <c r="I1072" s="5">
        <v>42705</v>
      </c>
      <c r="J1072" s="5" t="str">
        <f t="shared" si="32"/>
        <v>September</v>
      </c>
      <c r="K1072" s="7">
        <f t="shared" si="33"/>
        <v>2016</v>
      </c>
      <c r="L1072" t="s">
        <v>1534</v>
      </c>
      <c r="M1072" t="s">
        <v>102</v>
      </c>
      <c r="N1072">
        <v>1852</v>
      </c>
      <c r="O1072">
        <v>1595</v>
      </c>
      <c r="P1072" t="s">
        <v>1535</v>
      </c>
      <c r="Q1072">
        <v>3</v>
      </c>
      <c r="R1072">
        <v>2</v>
      </c>
      <c r="S1072" t="s">
        <v>104</v>
      </c>
      <c r="U1072">
        <v>3.24</v>
      </c>
      <c r="V1072">
        <v>10</v>
      </c>
      <c r="W1072" t="s">
        <v>19</v>
      </c>
      <c r="X1072" s="5">
        <v>42707</v>
      </c>
      <c r="Y1072" t="s">
        <v>130</v>
      </c>
      <c r="Z1072" t="s">
        <v>744</v>
      </c>
      <c r="AA1072" t="s">
        <v>47</v>
      </c>
    </row>
    <row r="1073" spans="1:27" x14ac:dyDescent="0.3">
      <c r="A1073">
        <v>2</v>
      </c>
      <c r="B1073" t="s">
        <v>25</v>
      </c>
      <c r="C1073">
        <v>1</v>
      </c>
      <c r="D1073" t="s">
        <v>11</v>
      </c>
      <c r="E1073" t="s">
        <v>741</v>
      </c>
      <c r="F1073" t="s">
        <v>13</v>
      </c>
      <c r="G1073" t="s">
        <v>30</v>
      </c>
      <c r="H1073" s="3">
        <v>0</v>
      </c>
      <c r="I1073" s="5">
        <v>42705</v>
      </c>
      <c r="J1073" s="5" t="str">
        <f t="shared" si="32"/>
        <v>September</v>
      </c>
      <c r="K1073" s="7">
        <f t="shared" si="33"/>
        <v>2016</v>
      </c>
      <c r="L1073" t="s">
        <v>1534</v>
      </c>
      <c r="M1073" t="s">
        <v>102</v>
      </c>
      <c r="N1073">
        <v>1852</v>
      </c>
      <c r="O1073">
        <v>996</v>
      </c>
      <c r="P1073" t="s">
        <v>8191</v>
      </c>
      <c r="Q1073">
        <v>16</v>
      </c>
      <c r="R1073">
        <v>3</v>
      </c>
      <c r="S1073" t="s">
        <v>104</v>
      </c>
      <c r="U1073">
        <v>15.59</v>
      </c>
      <c r="V1073">
        <v>46</v>
      </c>
      <c r="W1073" t="s">
        <v>19</v>
      </c>
      <c r="X1073" s="5">
        <v>42707</v>
      </c>
      <c r="Y1073" t="s">
        <v>130</v>
      </c>
      <c r="Z1073" t="s">
        <v>744</v>
      </c>
      <c r="AA1073" t="s">
        <v>47</v>
      </c>
    </row>
    <row r="1074" spans="1:27" x14ac:dyDescent="0.3">
      <c r="A1074">
        <v>2</v>
      </c>
      <c r="B1074" t="s">
        <v>25</v>
      </c>
      <c r="C1074">
        <v>1</v>
      </c>
      <c r="D1074" t="s">
        <v>50</v>
      </c>
      <c r="E1074" t="s">
        <v>741</v>
      </c>
      <c r="F1074" t="s">
        <v>13</v>
      </c>
      <c r="G1074" t="s">
        <v>30</v>
      </c>
      <c r="H1074" s="3">
        <v>0</v>
      </c>
      <c r="I1074" s="5">
        <v>42705</v>
      </c>
      <c r="J1074" s="5" t="str">
        <f t="shared" si="32"/>
        <v>September</v>
      </c>
      <c r="K1074" s="7">
        <f t="shared" si="33"/>
        <v>2016</v>
      </c>
      <c r="L1074" t="s">
        <v>1534</v>
      </c>
      <c r="M1074" t="s">
        <v>102</v>
      </c>
      <c r="N1074">
        <v>1852</v>
      </c>
      <c r="O1074">
        <v>435</v>
      </c>
      <c r="P1074" t="s">
        <v>4730</v>
      </c>
      <c r="Q1074">
        <v>79</v>
      </c>
      <c r="R1074">
        <v>2</v>
      </c>
      <c r="S1074" t="s">
        <v>104</v>
      </c>
      <c r="U1074">
        <v>78.849999999999994</v>
      </c>
      <c r="V1074">
        <v>272</v>
      </c>
      <c r="W1074" t="s">
        <v>19</v>
      </c>
      <c r="X1074" s="5">
        <v>42707</v>
      </c>
      <c r="Y1074" t="s">
        <v>130</v>
      </c>
      <c r="Z1074" t="s">
        <v>744</v>
      </c>
      <c r="AA1074" t="s">
        <v>52</v>
      </c>
    </row>
    <row r="1075" spans="1:27" x14ac:dyDescent="0.3">
      <c r="A1075">
        <v>5</v>
      </c>
      <c r="B1075" t="s">
        <v>25</v>
      </c>
      <c r="C1075">
        <v>3</v>
      </c>
      <c r="D1075" t="s">
        <v>26</v>
      </c>
      <c r="E1075" t="s">
        <v>88</v>
      </c>
      <c r="F1075" t="s">
        <v>13</v>
      </c>
      <c r="G1075" t="s">
        <v>89</v>
      </c>
      <c r="H1075" s="3">
        <v>0</v>
      </c>
      <c r="I1075" s="5">
        <v>42609</v>
      </c>
      <c r="J1075" s="5" t="str">
        <f t="shared" si="32"/>
        <v>September</v>
      </c>
      <c r="K1075" s="7">
        <f t="shared" si="33"/>
        <v>2016</v>
      </c>
      <c r="L1075" t="s">
        <v>90</v>
      </c>
      <c r="M1075" t="s">
        <v>30</v>
      </c>
      <c r="N1075">
        <v>94109</v>
      </c>
      <c r="O1075">
        <v>1158</v>
      </c>
      <c r="P1075" t="s">
        <v>91</v>
      </c>
      <c r="Q1075">
        <v>2</v>
      </c>
      <c r="R1075">
        <v>2</v>
      </c>
      <c r="S1075" t="s">
        <v>32</v>
      </c>
      <c r="T1075" t="s">
        <v>92</v>
      </c>
      <c r="U1075">
        <v>2.48</v>
      </c>
      <c r="V1075">
        <v>9</v>
      </c>
      <c r="W1075" t="s">
        <v>19</v>
      </c>
      <c r="X1075" s="5">
        <v>42614</v>
      </c>
      <c r="Y1075" t="s">
        <v>20</v>
      </c>
      <c r="Z1075" t="s">
        <v>34</v>
      </c>
      <c r="AA1075" t="s">
        <v>49</v>
      </c>
    </row>
    <row r="1076" spans="1:27" x14ac:dyDescent="0.3">
      <c r="A1076">
        <v>5</v>
      </c>
      <c r="B1076" t="s">
        <v>25</v>
      </c>
      <c r="C1076">
        <v>3</v>
      </c>
      <c r="D1076" t="s">
        <v>50</v>
      </c>
      <c r="E1076" t="s">
        <v>88</v>
      </c>
      <c r="F1076" t="s">
        <v>13</v>
      </c>
      <c r="G1076" t="s">
        <v>89</v>
      </c>
      <c r="H1076" s="3">
        <v>0.2</v>
      </c>
      <c r="I1076" s="5">
        <v>42609</v>
      </c>
      <c r="J1076" s="5" t="str">
        <f t="shared" si="32"/>
        <v>September</v>
      </c>
      <c r="K1076" s="7">
        <f t="shared" si="33"/>
        <v>2016</v>
      </c>
      <c r="L1076" t="s">
        <v>90</v>
      </c>
      <c r="M1076" t="s">
        <v>30</v>
      </c>
      <c r="N1076">
        <v>94109</v>
      </c>
      <c r="O1076">
        <v>438</v>
      </c>
      <c r="P1076" t="s">
        <v>93</v>
      </c>
      <c r="Q1076">
        <v>16</v>
      </c>
      <c r="R1076">
        <v>3</v>
      </c>
      <c r="S1076" t="s">
        <v>32</v>
      </c>
      <c r="T1076" t="s">
        <v>92</v>
      </c>
      <c r="U1076">
        <v>16.010000000000002</v>
      </c>
      <c r="V1076">
        <v>213</v>
      </c>
      <c r="W1076" t="s">
        <v>19</v>
      </c>
      <c r="X1076" s="5">
        <v>42614</v>
      </c>
      <c r="Y1076" t="s">
        <v>20</v>
      </c>
      <c r="Z1076" t="s">
        <v>34</v>
      </c>
      <c r="AA1076" t="s">
        <v>52</v>
      </c>
    </row>
    <row r="1077" spans="1:27" x14ac:dyDescent="0.3">
      <c r="A1077">
        <v>5</v>
      </c>
      <c r="B1077" t="s">
        <v>25</v>
      </c>
      <c r="C1077">
        <v>3</v>
      </c>
      <c r="D1077" t="s">
        <v>26</v>
      </c>
      <c r="E1077" t="s">
        <v>88</v>
      </c>
      <c r="F1077" t="s">
        <v>13</v>
      </c>
      <c r="G1077" t="s">
        <v>89</v>
      </c>
      <c r="H1077" s="3">
        <v>0.2</v>
      </c>
      <c r="I1077" s="5">
        <v>42609</v>
      </c>
      <c r="J1077" s="5" t="str">
        <f t="shared" si="32"/>
        <v>September</v>
      </c>
      <c r="K1077" s="7">
        <f t="shared" si="33"/>
        <v>2016</v>
      </c>
      <c r="L1077" t="s">
        <v>90</v>
      </c>
      <c r="M1077" t="s">
        <v>30</v>
      </c>
      <c r="N1077">
        <v>94109</v>
      </c>
      <c r="O1077">
        <v>1642</v>
      </c>
      <c r="P1077" t="s">
        <v>8144</v>
      </c>
      <c r="Q1077">
        <v>7</v>
      </c>
      <c r="R1077">
        <v>4</v>
      </c>
      <c r="S1077" t="s">
        <v>32</v>
      </c>
      <c r="T1077" t="s">
        <v>92</v>
      </c>
      <c r="U1077">
        <v>7.38</v>
      </c>
      <c r="V1077">
        <v>23</v>
      </c>
      <c r="W1077" t="s">
        <v>19</v>
      </c>
      <c r="X1077" s="5">
        <v>42614</v>
      </c>
      <c r="Y1077" t="s">
        <v>20</v>
      </c>
      <c r="Z1077" t="s">
        <v>34</v>
      </c>
      <c r="AA1077" t="s">
        <v>54</v>
      </c>
    </row>
    <row r="1078" spans="1:27" x14ac:dyDescent="0.3">
      <c r="A1078">
        <v>6</v>
      </c>
      <c r="B1078" t="s">
        <v>10</v>
      </c>
      <c r="C1078">
        <v>6</v>
      </c>
      <c r="D1078" t="s">
        <v>26</v>
      </c>
      <c r="E1078" t="s">
        <v>1121</v>
      </c>
      <c r="F1078" t="s">
        <v>13</v>
      </c>
      <c r="G1078" t="s">
        <v>1013</v>
      </c>
      <c r="H1078" s="3">
        <v>0</v>
      </c>
      <c r="I1078" s="5">
        <v>42732</v>
      </c>
      <c r="J1078" s="5" t="str">
        <f t="shared" si="32"/>
        <v>September</v>
      </c>
      <c r="K1078" s="7">
        <f t="shared" si="33"/>
        <v>2016</v>
      </c>
      <c r="L1078" t="s">
        <v>4589</v>
      </c>
      <c r="M1078" t="s">
        <v>30</v>
      </c>
      <c r="N1078">
        <v>92804</v>
      </c>
      <c r="O1078">
        <v>73</v>
      </c>
      <c r="P1078" t="s">
        <v>3095</v>
      </c>
      <c r="Q1078">
        <v>13</v>
      </c>
      <c r="R1078">
        <v>5</v>
      </c>
      <c r="S1078" t="s">
        <v>32</v>
      </c>
      <c r="U1078">
        <v>13.3</v>
      </c>
      <c r="V1078">
        <v>51</v>
      </c>
      <c r="W1078" t="s">
        <v>19</v>
      </c>
      <c r="X1078" s="5">
        <v>42738</v>
      </c>
      <c r="Y1078" t="s">
        <v>39</v>
      </c>
      <c r="Z1078" t="s">
        <v>34</v>
      </c>
      <c r="AA1078" t="s">
        <v>356</v>
      </c>
    </row>
    <row r="1079" spans="1:27" x14ac:dyDescent="0.3">
      <c r="A1079">
        <v>6</v>
      </c>
      <c r="B1079" t="s">
        <v>10</v>
      </c>
      <c r="C1079">
        <v>6</v>
      </c>
      <c r="D1079" t="s">
        <v>26</v>
      </c>
      <c r="E1079" t="s">
        <v>1121</v>
      </c>
      <c r="F1079" t="s">
        <v>13</v>
      </c>
      <c r="G1079" t="s">
        <v>1013</v>
      </c>
      <c r="H1079" s="3">
        <v>0</v>
      </c>
      <c r="I1079" s="5">
        <v>42732</v>
      </c>
      <c r="J1079" s="5" t="str">
        <f t="shared" si="32"/>
        <v>September</v>
      </c>
      <c r="K1079" s="7">
        <f t="shared" si="33"/>
        <v>2016</v>
      </c>
      <c r="L1079" t="s">
        <v>4589</v>
      </c>
      <c r="M1079" t="s">
        <v>30</v>
      </c>
      <c r="N1079">
        <v>92804</v>
      </c>
      <c r="O1079">
        <v>420</v>
      </c>
      <c r="P1079" t="s">
        <v>3553</v>
      </c>
      <c r="Q1079">
        <v>30</v>
      </c>
      <c r="R1079">
        <v>9</v>
      </c>
      <c r="S1079" t="s">
        <v>32</v>
      </c>
      <c r="U1079">
        <v>29.96</v>
      </c>
      <c r="V1079">
        <v>999</v>
      </c>
      <c r="W1079" t="s">
        <v>19</v>
      </c>
      <c r="X1079" s="5">
        <v>42738</v>
      </c>
      <c r="Y1079" t="s">
        <v>39</v>
      </c>
      <c r="Z1079" t="s">
        <v>34</v>
      </c>
      <c r="AA1079" t="s">
        <v>42</v>
      </c>
    </row>
    <row r="1080" spans="1:27" x14ac:dyDescent="0.3">
      <c r="A1080">
        <v>5</v>
      </c>
      <c r="B1080" t="s">
        <v>43</v>
      </c>
      <c r="C1080">
        <v>6</v>
      </c>
      <c r="D1080" t="s">
        <v>50</v>
      </c>
      <c r="E1080" t="s">
        <v>5154</v>
      </c>
      <c r="F1080" t="s">
        <v>13</v>
      </c>
      <c r="G1080" t="s">
        <v>437</v>
      </c>
      <c r="H1080" s="3">
        <v>0</v>
      </c>
      <c r="I1080" s="5">
        <v>42613</v>
      </c>
      <c r="J1080" s="5" t="str">
        <f t="shared" si="32"/>
        <v>September</v>
      </c>
      <c r="K1080" s="7">
        <f t="shared" si="33"/>
        <v>2016</v>
      </c>
      <c r="L1080" t="s">
        <v>5155</v>
      </c>
      <c r="M1080" t="s">
        <v>30</v>
      </c>
      <c r="N1080">
        <v>87505</v>
      </c>
      <c r="O1080">
        <v>962</v>
      </c>
      <c r="P1080" t="s">
        <v>5156</v>
      </c>
      <c r="Q1080">
        <v>19</v>
      </c>
      <c r="R1080">
        <v>9</v>
      </c>
      <c r="S1080" t="s">
        <v>32</v>
      </c>
      <c r="U1080">
        <v>18.5</v>
      </c>
      <c r="V1080">
        <v>93</v>
      </c>
      <c r="W1080" t="s">
        <v>19</v>
      </c>
      <c r="X1080" s="5">
        <v>42618</v>
      </c>
      <c r="Y1080" t="s">
        <v>39</v>
      </c>
      <c r="Z1080" t="s">
        <v>413</v>
      </c>
      <c r="AA1080" t="s">
        <v>113</v>
      </c>
    </row>
    <row r="1081" spans="1:27" x14ac:dyDescent="0.3">
      <c r="A1081">
        <v>6</v>
      </c>
      <c r="B1081" t="s">
        <v>10</v>
      </c>
      <c r="C1081">
        <v>6</v>
      </c>
      <c r="D1081" t="s">
        <v>26</v>
      </c>
      <c r="E1081" t="s">
        <v>1550</v>
      </c>
      <c r="F1081" t="s">
        <v>13</v>
      </c>
      <c r="G1081" t="s">
        <v>1297</v>
      </c>
      <c r="H1081" s="3">
        <v>0</v>
      </c>
      <c r="I1081" s="5">
        <v>42514</v>
      </c>
      <c r="J1081" s="5" t="str">
        <f t="shared" si="32"/>
        <v>September</v>
      </c>
      <c r="K1081" s="7">
        <f t="shared" si="33"/>
        <v>2016</v>
      </c>
      <c r="L1081" t="s">
        <v>4088</v>
      </c>
      <c r="M1081" t="s">
        <v>102</v>
      </c>
      <c r="N1081">
        <v>21215</v>
      </c>
      <c r="O1081">
        <v>1740</v>
      </c>
      <c r="P1081" t="s">
        <v>4089</v>
      </c>
      <c r="Q1081">
        <v>57</v>
      </c>
      <c r="R1081">
        <v>3</v>
      </c>
      <c r="S1081" t="s">
        <v>104</v>
      </c>
      <c r="U1081">
        <v>56.98</v>
      </c>
      <c r="V1081">
        <v>116</v>
      </c>
      <c r="W1081" t="s">
        <v>19</v>
      </c>
      <c r="X1081" s="5">
        <v>42520</v>
      </c>
      <c r="Y1081" t="s">
        <v>39</v>
      </c>
      <c r="Z1081" t="s">
        <v>1549</v>
      </c>
      <c r="AA1081" t="s">
        <v>64</v>
      </c>
    </row>
    <row r="1082" spans="1:27" x14ac:dyDescent="0.3">
      <c r="A1082">
        <v>5</v>
      </c>
      <c r="B1082" t="s">
        <v>25</v>
      </c>
      <c r="C1082">
        <v>3</v>
      </c>
      <c r="D1082" t="s">
        <v>11</v>
      </c>
      <c r="E1082" t="s">
        <v>2032</v>
      </c>
      <c r="F1082" t="s">
        <v>13</v>
      </c>
      <c r="G1082" t="s">
        <v>1743</v>
      </c>
      <c r="H1082" s="3">
        <v>0</v>
      </c>
      <c r="I1082" s="5">
        <v>42453</v>
      </c>
      <c r="J1082" s="5" t="str">
        <f t="shared" si="32"/>
        <v>September</v>
      </c>
      <c r="K1082" s="7">
        <f t="shared" si="33"/>
        <v>2016</v>
      </c>
      <c r="L1082" t="s">
        <v>2035</v>
      </c>
      <c r="M1082" t="s">
        <v>30</v>
      </c>
      <c r="N1082">
        <v>93727</v>
      </c>
      <c r="O1082">
        <v>488</v>
      </c>
      <c r="P1082" t="s">
        <v>1953</v>
      </c>
      <c r="Q1082">
        <v>15</v>
      </c>
      <c r="R1082">
        <v>2</v>
      </c>
      <c r="S1082" t="s">
        <v>32</v>
      </c>
      <c r="U1082">
        <v>14.57</v>
      </c>
      <c r="V1082">
        <v>40</v>
      </c>
      <c r="W1082" t="s">
        <v>19</v>
      </c>
      <c r="X1082" s="5">
        <v>42458</v>
      </c>
      <c r="Y1082" t="s">
        <v>20</v>
      </c>
      <c r="Z1082" t="s">
        <v>34</v>
      </c>
      <c r="AA1082" t="s">
        <v>47</v>
      </c>
    </row>
    <row r="1083" spans="1:27" x14ac:dyDescent="0.3">
      <c r="A1083">
        <v>7</v>
      </c>
      <c r="B1083" t="s">
        <v>25</v>
      </c>
      <c r="C1083">
        <v>6</v>
      </c>
      <c r="D1083" t="s">
        <v>50</v>
      </c>
      <c r="E1083" t="s">
        <v>222</v>
      </c>
      <c r="F1083" t="s">
        <v>13</v>
      </c>
      <c r="G1083" t="s">
        <v>2839</v>
      </c>
      <c r="H1083" s="3">
        <v>0</v>
      </c>
      <c r="I1083" s="5">
        <v>42512</v>
      </c>
      <c r="J1083" s="5" t="str">
        <f t="shared" si="32"/>
        <v>September</v>
      </c>
      <c r="K1083" s="7">
        <f t="shared" si="33"/>
        <v>2016</v>
      </c>
      <c r="L1083" t="s">
        <v>7947</v>
      </c>
      <c r="M1083" t="s">
        <v>16</v>
      </c>
      <c r="N1083">
        <v>35601</v>
      </c>
      <c r="O1083">
        <v>1279</v>
      </c>
      <c r="P1083" t="s">
        <v>4710</v>
      </c>
      <c r="Q1083">
        <v>13</v>
      </c>
      <c r="R1083">
        <v>1</v>
      </c>
      <c r="S1083" t="s">
        <v>18</v>
      </c>
      <c r="T1083" t="s">
        <v>92</v>
      </c>
      <c r="U1083">
        <v>12.59</v>
      </c>
      <c r="V1083">
        <v>45</v>
      </c>
      <c r="W1083" t="s">
        <v>19</v>
      </c>
      <c r="X1083" s="5">
        <v>42519</v>
      </c>
      <c r="Y1083" t="s">
        <v>39</v>
      </c>
      <c r="Z1083" t="s">
        <v>225</v>
      </c>
      <c r="AA1083" t="s">
        <v>52</v>
      </c>
    </row>
    <row r="1084" spans="1:27" x14ac:dyDescent="0.3">
      <c r="A1084">
        <v>7</v>
      </c>
      <c r="B1084" t="s">
        <v>25</v>
      </c>
      <c r="C1084">
        <v>6</v>
      </c>
      <c r="D1084" t="s">
        <v>50</v>
      </c>
      <c r="E1084" t="s">
        <v>222</v>
      </c>
      <c r="F1084" t="s">
        <v>13</v>
      </c>
      <c r="G1084" t="s">
        <v>2839</v>
      </c>
      <c r="H1084" s="3">
        <v>0</v>
      </c>
      <c r="I1084" s="5">
        <v>42512</v>
      </c>
      <c r="J1084" s="5" t="str">
        <f t="shared" si="32"/>
        <v>September</v>
      </c>
      <c r="K1084" s="7">
        <f t="shared" si="33"/>
        <v>2016</v>
      </c>
      <c r="L1084" t="s">
        <v>7947</v>
      </c>
      <c r="M1084" t="s">
        <v>16</v>
      </c>
      <c r="N1084">
        <v>35601</v>
      </c>
      <c r="O1084">
        <v>1178</v>
      </c>
      <c r="P1084" t="s">
        <v>4774</v>
      </c>
      <c r="Q1084">
        <v>34</v>
      </c>
      <c r="R1084">
        <v>2</v>
      </c>
      <c r="S1084" t="s">
        <v>18</v>
      </c>
      <c r="T1084" t="s">
        <v>92</v>
      </c>
      <c r="U1084">
        <v>34</v>
      </c>
      <c r="V1084">
        <v>136</v>
      </c>
      <c r="W1084" t="s">
        <v>19</v>
      </c>
      <c r="X1084" s="5">
        <v>42519</v>
      </c>
      <c r="Y1084" t="s">
        <v>39</v>
      </c>
      <c r="Z1084" t="s">
        <v>225</v>
      </c>
      <c r="AA1084" t="s">
        <v>52</v>
      </c>
    </row>
    <row r="1085" spans="1:27" x14ac:dyDescent="0.3">
      <c r="A1085">
        <v>4</v>
      </c>
      <c r="B1085" t="s">
        <v>43</v>
      </c>
      <c r="C1085">
        <v>6</v>
      </c>
      <c r="D1085" t="s">
        <v>11</v>
      </c>
      <c r="E1085" t="s">
        <v>498</v>
      </c>
      <c r="F1085" t="s">
        <v>13</v>
      </c>
      <c r="G1085" t="s">
        <v>7020</v>
      </c>
      <c r="H1085" s="3">
        <v>0.3</v>
      </c>
      <c r="I1085" s="5">
        <v>42571</v>
      </c>
      <c r="J1085" s="5" t="str">
        <f t="shared" si="32"/>
        <v>September</v>
      </c>
      <c r="K1085" s="7">
        <f t="shared" si="33"/>
        <v>2016</v>
      </c>
      <c r="L1085" t="s">
        <v>7021</v>
      </c>
      <c r="M1085" t="s">
        <v>73</v>
      </c>
      <c r="N1085">
        <v>75217</v>
      </c>
      <c r="O1085">
        <v>828</v>
      </c>
      <c r="P1085" t="s">
        <v>1116</v>
      </c>
      <c r="Q1085">
        <v>-140</v>
      </c>
      <c r="R1085">
        <v>2</v>
      </c>
      <c r="S1085" t="s">
        <v>75</v>
      </c>
      <c r="U1085">
        <v>-140.19999999999999</v>
      </c>
      <c r="V1085">
        <v>981</v>
      </c>
      <c r="W1085" t="s">
        <v>76</v>
      </c>
      <c r="X1085" s="5">
        <v>42575</v>
      </c>
      <c r="Y1085" t="s">
        <v>39</v>
      </c>
      <c r="Z1085" t="s">
        <v>77</v>
      </c>
      <c r="AA1085" t="s">
        <v>24</v>
      </c>
    </row>
    <row r="1086" spans="1:27" x14ac:dyDescent="0.3">
      <c r="A1086">
        <v>4</v>
      </c>
      <c r="B1086" t="s">
        <v>43</v>
      </c>
      <c r="C1086">
        <v>6</v>
      </c>
      <c r="D1086" t="s">
        <v>11</v>
      </c>
      <c r="E1086" t="s">
        <v>498</v>
      </c>
      <c r="F1086" t="s">
        <v>13</v>
      </c>
      <c r="G1086" t="s">
        <v>7020</v>
      </c>
      <c r="H1086" s="3">
        <v>0.6</v>
      </c>
      <c r="I1086" s="5">
        <v>42571</v>
      </c>
      <c r="J1086" s="5" t="str">
        <f t="shared" si="32"/>
        <v>September</v>
      </c>
      <c r="K1086" s="7">
        <f t="shared" si="33"/>
        <v>2016</v>
      </c>
      <c r="L1086" t="s">
        <v>7021</v>
      </c>
      <c r="M1086" t="s">
        <v>73</v>
      </c>
      <c r="N1086">
        <v>75217</v>
      </c>
      <c r="O1086">
        <v>1618</v>
      </c>
      <c r="P1086" t="s">
        <v>1464</v>
      </c>
      <c r="Q1086">
        <v>-14</v>
      </c>
      <c r="R1086">
        <v>5</v>
      </c>
      <c r="S1086" t="s">
        <v>75</v>
      </c>
      <c r="U1086">
        <v>-14.23</v>
      </c>
      <c r="V1086">
        <v>17</v>
      </c>
      <c r="W1086" t="s">
        <v>76</v>
      </c>
      <c r="X1086" s="5">
        <v>42575</v>
      </c>
      <c r="Y1086" t="s">
        <v>39</v>
      </c>
      <c r="Z1086" t="s">
        <v>77</v>
      </c>
      <c r="AA1086" t="s">
        <v>47</v>
      </c>
    </row>
    <row r="1087" spans="1:27" x14ac:dyDescent="0.3">
      <c r="A1087">
        <v>4</v>
      </c>
      <c r="B1087" t="s">
        <v>43</v>
      </c>
      <c r="C1087">
        <v>6</v>
      </c>
      <c r="D1087" t="s">
        <v>26</v>
      </c>
      <c r="E1087" t="s">
        <v>498</v>
      </c>
      <c r="F1087" t="s">
        <v>13</v>
      </c>
      <c r="G1087" t="s">
        <v>7020</v>
      </c>
      <c r="H1087" s="3">
        <v>0.2</v>
      </c>
      <c r="I1087" s="5">
        <v>42571</v>
      </c>
      <c r="J1087" s="5" t="str">
        <f t="shared" si="32"/>
        <v>September</v>
      </c>
      <c r="K1087" s="7">
        <f t="shared" si="33"/>
        <v>2016</v>
      </c>
      <c r="L1087" t="s">
        <v>7021</v>
      </c>
      <c r="M1087" t="s">
        <v>73</v>
      </c>
      <c r="N1087">
        <v>75217</v>
      </c>
      <c r="O1087">
        <v>982</v>
      </c>
      <c r="P1087" t="s">
        <v>905</v>
      </c>
      <c r="Q1087">
        <v>39</v>
      </c>
      <c r="R1087">
        <v>3</v>
      </c>
      <c r="S1087" t="s">
        <v>75</v>
      </c>
      <c r="U1087">
        <v>38.57</v>
      </c>
      <c r="V1087">
        <v>343</v>
      </c>
      <c r="W1087" t="s">
        <v>76</v>
      </c>
      <c r="X1087" s="5">
        <v>42575</v>
      </c>
      <c r="Y1087" t="s">
        <v>39</v>
      </c>
      <c r="Z1087" t="s">
        <v>77</v>
      </c>
      <c r="AA1087" t="s">
        <v>42</v>
      </c>
    </row>
    <row r="1088" spans="1:27" x14ac:dyDescent="0.3">
      <c r="A1088">
        <v>2</v>
      </c>
      <c r="B1088" t="s">
        <v>43</v>
      </c>
      <c r="C1088">
        <v>3</v>
      </c>
      <c r="D1088" t="s">
        <v>11</v>
      </c>
      <c r="E1088" t="s">
        <v>88</v>
      </c>
      <c r="F1088" t="s">
        <v>13</v>
      </c>
      <c r="G1088" t="s">
        <v>556</v>
      </c>
      <c r="H1088" s="3">
        <v>0</v>
      </c>
      <c r="I1088" s="5">
        <v>42576</v>
      </c>
      <c r="J1088" s="5" t="str">
        <f t="shared" si="32"/>
        <v>September</v>
      </c>
      <c r="K1088" s="7">
        <f t="shared" si="33"/>
        <v>2016</v>
      </c>
      <c r="L1088" t="s">
        <v>2066</v>
      </c>
      <c r="M1088" t="s">
        <v>30</v>
      </c>
      <c r="N1088">
        <v>94122</v>
      </c>
      <c r="O1088">
        <v>1505</v>
      </c>
      <c r="P1088" t="s">
        <v>560</v>
      </c>
      <c r="Q1088">
        <v>34</v>
      </c>
      <c r="R1088">
        <v>8</v>
      </c>
      <c r="S1088" t="s">
        <v>32</v>
      </c>
      <c r="U1088">
        <v>34.28</v>
      </c>
      <c r="V1088">
        <v>78</v>
      </c>
      <c r="W1088" t="s">
        <v>19</v>
      </c>
      <c r="X1088" s="5">
        <v>42578</v>
      </c>
      <c r="Y1088" t="s">
        <v>20</v>
      </c>
      <c r="Z1088" t="s">
        <v>34</v>
      </c>
      <c r="AA1088" t="s">
        <v>47</v>
      </c>
    </row>
    <row r="1089" spans="1:27" x14ac:dyDescent="0.3">
      <c r="A1089">
        <v>2</v>
      </c>
      <c r="B1089" t="s">
        <v>43</v>
      </c>
      <c r="C1089">
        <v>3</v>
      </c>
      <c r="D1089" t="s">
        <v>26</v>
      </c>
      <c r="E1089" t="s">
        <v>88</v>
      </c>
      <c r="F1089" t="s">
        <v>13</v>
      </c>
      <c r="G1089" t="s">
        <v>556</v>
      </c>
      <c r="H1089" s="3">
        <v>0</v>
      </c>
      <c r="I1089" s="5">
        <v>42576</v>
      </c>
      <c r="J1089" s="5" t="str">
        <f t="shared" si="32"/>
        <v>September</v>
      </c>
      <c r="K1089" s="7">
        <f t="shared" si="33"/>
        <v>2016</v>
      </c>
      <c r="L1089" t="s">
        <v>2066</v>
      </c>
      <c r="M1089" t="s">
        <v>30</v>
      </c>
      <c r="N1089">
        <v>94122</v>
      </c>
      <c r="O1089">
        <v>652</v>
      </c>
      <c r="P1089" t="s">
        <v>577</v>
      </c>
      <c r="Q1089">
        <v>15</v>
      </c>
      <c r="R1089">
        <v>4</v>
      </c>
      <c r="S1089" t="s">
        <v>32</v>
      </c>
      <c r="U1089">
        <v>15.04</v>
      </c>
      <c r="V1089">
        <v>54</v>
      </c>
      <c r="W1089" t="s">
        <v>19</v>
      </c>
      <c r="X1089" s="5">
        <v>42578</v>
      </c>
      <c r="Y1089" t="s">
        <v>20</v>
      </c>
      <c r="Z1089" t="s">
        <v>34</v>
      </c>
      <c r="AA1089" t="s">
        <v>42</v>
      </c>
    </row>
    <row r="1090" spans="1:27" x14ac:dyDescent="0.3">
      <c r="A1090">
        <v>2</v>
      </c>
      <c r="B1090" t="s">
        <v>43</v>
      </c>
      <c r="C1090">
        <v>3</v>
      </c>
      <c r="D1090" t="s">
        <v>26</v>
      </c>
      <c r="E1090" t="s">
        <v>88</v>
      </c>
      <c r="F1090" t="s">
        <v>13</v>
      </c>
      <c r="G1090" t="s">
        <v>556</v>
      </c>
      <c r="H1090" s="3">
        <v>0</v>
      </c>
      <c r="I1090" s="5">
        <v>42576</v>
      </c>
      <c r="J1090" s="5" t="str">
        <f t="shared" ref="J1090:J1153" si="34">TEXT($I$2,"mmmm")</f>
        <v>September</v>
      </c>
      <c r="K1090" s="7">
        <f t="shared" si="33"/>
        <v>2016</v>
      </c>
      <c r="L1090" t="s">
        <v>2066</v>
      </c>
      <c r="M1090" t="s">
        <v>30</v>
      </c>
      <c r="N1090">
        <v>94122</v>
      </c>
      <c r="O1090">
        <v>806</v>
      </c>
      <c r="P1090" t="s">
        <v>3682</v>
      </c>
      <c r="Q1090">
        <v>328</v>
      </c>
      <c r="R1090">
        <v>5</v>
      </c>
      <c r="S1090" t="s">
        <v>32</v>
      </c>
      <c r="U1090">
        <v>327.51</v>
      </c>
      <c r="V1090">
        <v>8188</v>
      </c>
      <c r="W1090" t="s">
        <v>19</v>
      </c>
      <c r="X1090" s="5">
        <v>42578</v>
      </c>
      <c r="Y1090" t="s">
        <v>20</v>
      </c>
      <c r="Z1090" t="s">
        <v>34</v>
      </c>
      <c r="AA1090" t="s">
        <v>356</v>
      </c>
    </row>
    <row r="1091" spans="1:27" x14ac:dyDescent="0.3">
      <c r="A1091">
        <v>5</v>
      </c>
      <c r="B1091" t="s">
        <v>43</v>
      </c>
      <c r="C1091">
        <v>6</v>
      </c>
      <c r="D1091" t="s">
        <v>11</v>
      </c>
      <c r="E1091" t="s">
        <v>192</v>
      </c>
      <c r="F1091" t="s">
        <v>13</v>
      </c>
      <c r="G1091" t="s">
        <v>1867</v>
      </c>
      <c r="H1091" s="3">
        <v>0.3</v>
      </c>
      <c r="I1091" s="5">
        <v>42516</v>
      </c>
      <c r="J1091" s="5" t="str">
        <f t="shared" si="34"/>
        <v>September</v>
      </c>
      <c r="K1091" s="7">
        <f t="shared" ref="K1091:K1154" si="35">YEAR(I1091)</f>
        <v>2016</v>
      </c>
      <c r="L1091" t="s">
        <v>2179</v>
      </c>
      <c r="M1091" t="s">
        <v>73</v>
      </c>
      <c r="N1091">
        <v>60623</v>
      </c>
      <c r="O1091">
        <v>743</v>
      </c>
      <c r="P1091" t="s">
        <v>1490</v>
      </c>
      <c r="Q1091">
        <v>-5</v>
      </c>
      <c r="R1091">
        <v>2</v>
      </c>
      <c r="S1091" t="s">
        <v>75</v>
      </c>
      <c r="U1091">
        <v>-5.14</v>
      </c>
      <c r="V1091">
        <v>360</v>
      </c>
      <c r="W1091" t="s">
        <v>19</v>
      </c>
      <c r="X1091" s="5">
        <v>42521</v>
      </c>
      <c r="Y1091" t="s">
        <v>39</v>
      </c>
      <c r="Z1091" t="s">
        <v>139</v>
      </c>
      <c r="AA1091" t="s">
        <v>24</v>
      </c>
    </row>
    <row r="1092" spans="1:27" x14ac:dyDescent="0.3">
      <c r="A1092">
        <v>5</v>
      </c>
      <c r="B1092" t="s">
        <v>43</v>
      </c>
      <c r="C1092">
        <v>6</v>
      </c>
      <c r="D1092" t="s">
        <v>26</v>
      </c>
      <c r="E1092" t="s">
        <v>192</v>
      </c>
      <c r="F1092" t="s">
        <v>13</v>
      </c>
      <c r="G1092" t="s">
        <v>1867</v>
      </c>
      <c r="H1092" s="3">
        <v>0.2</v>
      </c>
      <c r="I1092" s="5">
        <v>42516</v>
      </c>
      <c r="J1092" s="5" t="str">
        <f t="shared" si="34"/>
        <v>September</v>
      </c>
      <c r="K1092" s="7">
        <f t="shared" si="35"/>
        <v>2016</v>
      </c>
      <c r="L1092" t="s">
        <v>2179</v>
      </c>
      <c r="M1092" t="s">
        <v>73</v>
      </c>
      <c r="N1092">
        <v>60623</v>
      </c>
      <c r="O1092">
        <v>525</v>
      </c>
      <c r="P1092" t="s">
        <v>3515</v>
      </c>
      <c r="Q1092">
        <v>3</v>
      </c>
      <c r="R1092">
        <v>3</v>
      </c>
      <c r="S1092" t="s">
        <v>75</v>
      </c>
      <c r="U1092">
        <v>3.18</v>
      </c>
      <c r="V1092">
        <v>13</v>
      </c>
      <c r="W1092" t="s">
        <v>19</v>
      </c>
      <c r="X1092" s="5">
        <v>42521</v>
      </c>
      <c r="Y1092" t="s">
        <v>39</v>
      </c>
      <c r="Z1092" t="s">
        <v>139</v>
      </c>
      <c r="AA1092" t="s">
        <v>49</v>
      </c>
    </row>
    <row r="1093" spans="1:27" x14ac:dyDescent="0.3">
      <c r="A1093">
        <v>5</v>
      </c>
      <c r="B1093" t="s">
        <v>43</v>
      </c>
      <c r="C1093">
        <v>6</v>
      </c>
      <c r="D1093" t="s">
        <v>26</v>
      </c>
      <c r="E1093" t="s">
        <v>192</v>
      </c>
      <c r="F1093" t="s">
        <v>13</v>
      </c>
      <c r="G1093" t="s">
        <v>1867</v>
      </c>
      <c r="H1093" s="3">
        <v>0.2</v>
      </c>
      <c r="I1093" s="5">
        <v>42516</v>
      </c>
      <c r="J1093" s="5" t="str">
        <f t="shared" si="34"/>
        <v>September</v>
      </c>
      <c r="K1093" s="7">
        <f t="shared" si="35"/>
        <v>2016</v>
      </c>
      <c r="L1093" t="s">
        <v>2179</v>
      </c>
      <c r="M1093" t="s">
        <v>73</v>
      </c>
      <c r="N1093">
        <v>60623</v>
      </c>
      <c r="O1093">
        <v>1384</v>
      </c>
      <c r="P1093" t="s">
        <v>3748</v>
      </c>
      <c r="Q1093">
        <v>8</v>
      </c>
      <c r="R1093">
        <v>3</v>
      </c>
      <c r="S1093" t="s">
        <v>75</v>
      </c>
      <c r="U1093">
        <v>7.7</v>
      </c>
      <c r="V1093">
        <v>103</v>
      </c>
      <c r="W1093" t="s">
        <v>19</v>
      </c>
      <c r="X1093" s="5">
        <v>42521</v>
      </c>
      <c r="Y1093" t="s">
        <v>39</v>
      </c>
      <c r="Z1093" t="s">
        <v>139</v>
      </c>
      <c r="AA1093" t="s">
        <v>42</v>
      </c>
    </row>
    <row r="1094" spans="1:27" x14ac:dyDescent="0.3">
      <c r="A1094">
        <v>7</v>
      </c>
      <c r="B1094" t="s">
        <v>25</v>
      </c>
      <c r="C1094">
        <v>6</v>
      </c>
      <c r="D1094" t="s">
        <v>11</v>
      </c>
      <c r="E1094" t="s">
        <v>88</v>
      </c>
      <c r="F1094" t="s">
        <v>13</v>
      </c>
      <c r="G1094" t="s">
        <v>1242</v>
      </c>
      <c r="H1094" s="3">
        <v>0</v>
      </c>
      <c r="I1094" s="5">
        <v>42712</v>
      </c>
      <c r="J1094" s="5" t="str">
        <f t="shared" si="34"/>
        <v>September</v>
      </c>
      <c r="K1094" s="7">
        <f t="shared" si="35"/>
        <v>2016</v>
      </c>
      <c r="L1094" t="s">
        <v>5724</v>
      </c>
      <c r="M1094" t="s">
        <v>30</v>
      </c>
      <c r="N1094">
        <v>94110</v>
      </c>
      <c r="O1094">
        <v>1041</v>
      </c>
      <c r="P1094" t="s">
        <v>191</v>
      </c>
      <c r="Q1094">
        <v>11</v>
      </c>
      <c r="R1094">
        <v>2</v>
      </c>
      <c r="S1094" t="s">
        <v>32</v>
      </c>
      <c r="U1094">
        <v>11.17</v>
      </c>
      <c r="V1094">
        <v>40</v>
      </c>
      <c r="W1094" t="s">
        <v>33</v>
      </c>
      <c r="X1094" s="5">
        <v>42719</v>
      </c>
      <c r="Y1094" t="s">
        <v>39</v>
      </c>
      <c r="Z1094" t="s">
        <v>34</v>
      </c>
      <c r="AA1094" t="s">
        <v>47</v>
      </c>
    </row>
    <row r="1095" spans="1:27" x14ac:dyDescent="0.3">
      <c r="A1095">
        <v>7</v>
      </c>
      <c r="B1095" t="s">
        <v>25</v>
      </c>
      <c r="C1095">
        <v>6</v>
      </c>
      <c r="D1095" t="s">
        <v>11</v>
      </c>
      <c r="E1095" t="s">
        <v>88</v>
      </c>
      <c r="F1095" t="s">
        <v>13</v>
      </c>
      <c r="G1095" t="s">
        <v>1242</v>
      </c>
      <c r="H1095" s="3">
        <v>0</v>
      </c>
      <c r="I1095" s="5">
        <v>42712</v>
      </c>
      <c r="J1095" s="5" t="str">
        <f t="shared" si="34"/>
        <v>September</v>
      </c>
      <c r="K1095" s="7">
        <f t="shared" si="35"/>
        <v>2016</v>
      </c>
      <c r="L1095" t="s">
        <v>5724</v>
      </c>
      <c r="M1095" t="s">
        <v>30</v>
      </c>
      <c r="N1095">
        <v>94110</v>
      </c>
      <c r="O1095">
        <v>494</v>
      </c>
      <c r="P1095" t="s">
        <v>2279</v>
      </c>
      <c r="Q1095">
        <v>29</v>
      </c>
      <c r="R1095">
        <v>3</v>
      </c>
      <c r="S1095" t="s">
        <v>32</v>
      </c>
      <c r="U1095">
        <v>28.6</v>
      </c>
      <c r="V1095">
        <v>79</v>
      </c>
      <c r="W1095" t="s">
        <v>33</v>
      </c>
      <c r="X1095" s="5">
        <v>42719</v>
      </c>
      <c r="Y1095" t="s">
        <v>39</v>
      </c>
      <c r="Z1095" t="s">
        <v>34</v>
      </c>
      <c r="AA1095" t="s">
        <v>47</v>
      </c>
    </row>
    <row r="1096" spans="1:27" x14ac:dyDescent="0.3">
      <c r="A1096">
        <v>5</v>
      </c>
      <c r="B1096" t="s">
        <v>25</v>
      </c>
      <c r="C1096">
        <v>3</v>
      </c>
      <c r="D1096" t="s">
        <v>26</v>
      </c>
      <c r="E1096" t="s">
        <v>535</v>
      </c>
      <c r="F1096" t="s">
        <v>13</v>
      </c>
      <c r="G1096" t="s">
        <v>502</v>
      </c>
      <c r="H1096" s="3">
        <v>0</v>
      </c>
      <c r="I1096" s="5">
        <v>42531</v>
      </c>
      <c r="J1096" s="5" t="str">
        <f t="shared" si="34"/>
        <v>September</v>
      </c>
      <c r="K1096" s="7">
        <f t="shared" si="35"/>
        <v>2016</v>
      </c>
      <c r="L1096" t="s">
        <v>6016</v>
      </c>
      <c r="M1096" t="s">
        <v>73</v>
      </c>
      <c r="N1096">
        <v>48234</v>
      </c>
      <c r="O1096">
        <v>532</v>
      </c>
      <c r="P1096" t="s">
        <v>1173</v>
      </c>
      <c r="Q1096">
        <v>241</v>
      </c>
      <c r="R1096">
        <v>5</v>
      </c>
      <c r="S1096" t="s">
        <v>75</v>
      </c>
      <c r="U1096">
        <v>240.86</v>
      </c>
      <c r="V1096">
        <v>492</v>
      </c>
      <c r="W1096" t="s">
        <v>33</v>
      </c>
      <c r="X1096" s="5">
        <v>42536</v>
      </c>
      <c r="Y1096" t="s">
        <v>20</v>
      </c>
      <c r="Z1096" t="s">
        <v>156</v>
      </c>
      <c r="AA1096" t="s">
        <v>35</v>
      </c>
    </row>
    <row r="1097" spans="1:27" x14ac:dyDescent="0.3">
      <c r="A1097">
        <v>6</v>
      </c>
      <c r="B1097" t="s">
        <v>10</v>
      </c>
      <c r="C1097">
        <v>6</v>
      </c>
      <c r="D1097" t="s">
        <v>26</v>
      </c>
      <c r="E1097" t="s">
        <v>535</v>
      </c>
      <c r="F1097" t="s">
        <v>13</v>
      </c>
      <c r="G1097" t="s">
        <v>1869</v>
      </c>
      <c r="H1097" s="3">
        <v>0</v>
      </c>
      <c r="I1097" s="5">
        <v>42622</v>
      </c>
      <c r="J1097" s="5" t="str">
        <f t="shared" si="34"/>
        <v>September</v>
      </c>
      <c r="K1097" s="7">
        <f t="shared" si="35"/>
        <v>2016</v>
      </c>
      <c r="L1097" t="s">
        <v>3808</v>
      </c>
      <c r="M1097" t="s">
        <v>73</v>
      </c>
      <c r="N1097">
        <v>48227</v>
      </c>
      <c r="O1097">
        <v>122</v>
      </c>
      <c r="P1097" t="s">
        <v>993</v>
      </c>
      <c r="Q1097">
        <v>52</v>
      </c>
      <c r="R1097">
        <v>7</v>
      </c>
      <c r="S1097" t="s">
        <v>75</v>
      </c>
      <c r="U1097">
        <v>51.8</v>
      </c>
      <c r="V1097">
        <v>104</v>
      </c>
      <c r="W1097" t="s">
        <v>19</v>
      </c>
      <c r="X1097" s="5">
        <v>42628</v>
      </c>
      <c r="Y1097" t="s">
        <v>39</v>
      </c>
      <c r="Z1097" t="s">
        <v>156</v>
      </c>
      <c r="AA1097" t="s">
        <v>35</v>
      </c>
    </row>
    <row r="1098" spans="1:27" x14ac:dyDescent="0.3">
      <c r="A1098">
        <v>4</v>
      </c>
      <c r="B1098" t="s">
        <v>43</v>
      </c>
      <c r="C1098">
        <v>6</v>
      </c>
      <c r="D1098" t="s">
        <v>11</v>
      </c>
      <c r="E1098" t="s">
        <v>65</v>
      </c>
      <c r="F1098" t="s">
        <v>13</v>
      </c>
      <c r="G1098" t="s">
        <v>2629</v>
      </c>
      <c r="H1098" s="3">
        <v>0</v>
      </c>
      <c r="I1098" s="5">
        <v>42538</v>
      </c>
      <c r="J1098" s="5" t="str">
        <f t="shared" si="34"/>
        <v>September</v>
      </c>
      <c r="K1098" s="7">
        <f t="shared" si="35"/>
        <v>2016</v>
      </c>
      <c r="L1098" t="s">
        <v>2630</v>
      </c>
      <c r="M1098" t="s">
        <v>30</v>
      </c>
      <c r="N1098">
        <v>98105</v>
      </c>
      <c r="O1098">
        <v>592</v>
      </c>
      <c r="P1098" t="s">
        <v>766</v>
      </c>
      <c r="Q1098">
        <v>3</v>
      </c>
      <c r="R1098">
        <v>3</v>
      </c>
      <c r="S1098" t="s">
        <v>32</v>
      </c>
      <c r="U1098">
        <v>2.62</v>
      </c>
      <c r="V1098">
        <v>6</v>
      </c>
      <c r="W1098" t="s">
        <v>19</v>
      </c>
      <c r="X1098" s="5">
        <v>42542</v>
      </c>
      <c r="Y1098" t="s">
        <v>39</v>
      </c>
      <c r="Z1098" t="s">
        <v>69</v>
      </c>
      <c r="AA1098" t="s">
        <v>47</v>
      </c>
    </row>
    <row r="1099" spans="1:27" x14ac:dyDescent="0.3">
      <c r="A1099">
        <v>4</v>
      </c>
      <c r="B1099" t="s">
        <v>43</v>
      </c>
      <c r="C1099">
        <v>6</v>
      </c>
      <c r="D1099" t="s">
        <v>26</v>
      </c>
      <c r="E1099" t="s">
        <v>65</v>
      </c>
      <c r="F1099" t="s">
        <v>13</v>
      </c>
      <c r="G1099" t="s">
        <v>2629</v>
      </c>
      <c r="H1099" s="3">
        <v>0</v>
      </c>
      <c r="I1099" s="5">
        <v>42538</v>
      </c>
      <c r="J1099" s="5" t="str">
        <f t="shared" si="34"/>
        <v>September</v>
      </c>
      <c r="K1099" s="7">
        <f t="shared" si="35"/>
        <v>2016</v>
      </c>
      <c r="L1099" t="s">
        <v>2630</v>
      </c>
      <c r="M1099" t="s">
        <v>30</v>
      </c>
      <c r="N1099">
        <v>98105</v>
      </c>
      <c r="O1099">
        <v>1216</v>
      </c>
      <c r="P1099" t="s">
        <v>703</v>
      </c>
      <c r="Q1099">
        <v>9</v>
      </c>
      <c r="R1099">
        <v>5</v>
      </c>
      <c r="S1099" t="s">
        <v>32</v>
      </c>
      <c r="U1099">
        <v>8.9499999999999993</v>
      </c>
      <c r="V1099">
        <v>18</v>
      </c>
      <c r="W1099" t="s">
        <v>19</v>
      </c>
      <c r="X1099" s="5">
        <v>42542</v>
      </c>
      <c r="Y1099" t="s">
        <v>39</v>
      </c>
      <c r="Z1099" t="s">
        <v>69</v>
      </c>
      <c r="AA1099" t="s">
        <v>176</v>
      </c>
    </row>
    <row r="1100" spans="1:27" x14ac:dyDescent="0.3">
      <c r="A1100">
        <v>4</v>
      </c>
      <c r="B1100" t="s">
        <v>43</v>
      </c>
      <c r="C1100">
        <v>6</v>
      </c>
      <c r="D1100" t="s">
        <v>26</v>
      </c>
      <c r="E1100" t="s">
        <v>65</v>
      </c>
      <c r="F1100" t="s">
        <v>13</v>
      </c>
      <c r="G1100" t="s">
        <v>2629</v>
      </c>
      <c r="H1100" s="3">
        <v>0.2</v>
      </c>
      <c r="I1100" s="5">
        <v>42538</v>
      </c>
      <c r="J1100" s="5" t="str">
        <f t="shared" si="34"/>
        <v>September</v>
      </c>
      <c r="K1100" s="7">
        <f t="shared" si="35"/>
        <v>2016</v>
      </c>
      <c r="L1100" t="s">
        <v>2630</v>
      </c>
      <c r="M1100" t="s">
        <v>30</v>
      </c>
      <c r="N1100">
        <v>98105</v>
      </c>
      <c r="O1100">
        <v>684</v>
      </c>
      <c r="P1100" t="s">
        <v>750</v>
      </c>
      <c r="Q1100">
        <v>1062</v>
      </c>
      <c r="R1100">
        <v>3</v>
      </c>
      <c r="S1100" t="s">
        <v>32</v>
      </c>
      <c r="U1100">
        <v>1061.57</v>
      </c>
      <c r="V1100">
        <v>3266</v>
      </c>
      <c r="W1100" t="s">
        <v>19</v>
      </c>
      <c r="X1100" s="5">
        <v>42542</v>
      </c>
      <c r="Y1100" t="s">
        <v>39</v>
      </c>
      <c r="Z1100" t="s">
        <v>69</v>
      </c>
      <c r="AA1100" t="s">
        <v>54</v>
      </c>
    </row>
    <row r="1101" spans="1:27" x14ac:dyDescent="0.3">
      <c r="A1101">
        <v>4</v>
      </c>
      <c r="B1101" t="s">
        <v>43</v>
      </c>
      <c r="C1101">
        <v>6</v>
      </c>
      <c r="D1101" t="s">
        <v>50</v>
      </c>
      <c r="E1101" t="s">
        <v>5063</v>
      </c>
      <c r="F1101" t="s">
        <v>13</v>
      </c>
      <c r="G1101" t="s">
        <v>1844</v>
      </c>
      <c r="H1101" s="3">
        <v>0</v>
      </c>
      <c r="I1101" s="5">
        <v>42693</v>
      </c>
      <c r="J1101" s="5" t="str">
        <f t="shared" si="34"/>
        <v>September</v>
      </c>
      <c r="K1101" s="7">
        <f t="shared" si="35"/>
        <v>2016</v>
      </c>
      <c r="L1101" t="s">
        <v>5064</v>
      </c>
      <c r="M1101" t="s">
        <v>102</v>
      </c>
      <c r="N1101">
        <v>14701</v>
      </c>
      <c r="O1101">
        <v>144</v>
      </c>
      <c r="P1101" t="s">
        <v>5065</v>
      </c>
      <c r="Q1101">
        <v>1228</v>
      </c>
      <c r="R1101">
        <v>7</v>
      </c>
      <c r="S1101" t="s">
        <v>104</v>
      </c>
      <c r="U1101">
        <v>1228.18</v>
      </c>
      <c r="V1101">
        <v>4549</v>
      </c>
      <c r="W1101" t="s">
        <v>19</v>
      </c>
      <c r="X1101" s="5">
        <v>42697</v>
      </c>
      <c r="Y1101" t="s">
        <v>39</v>
      </c>
      <c r="Z1101" t="s">
        <v>175</v>
      </c>
      <c r="AA1101" t="s">
        <v>52</v>
      </c>
    </row>
    <row r="1102" spans="1:27" x14ac:dyDescent="0.3">
      <c r="A1102">
        <v>2</v>
      </c>
      <c r="B1102" t="s">
        <v>43</v>
      </c>
      <c r="C1102">
        <v>3</v>
      </c>
      <c r="D1102" t="s">
        <v>26</v>
      </c>
      <c r="E1102" t="s">
        <v>88</v>
      </c>
      <c r="F1102" t="s">
        <v>13</v>
      </c>
      <c r="G1102" t="s">
        <v>970</v>
      </c>
      <c r="H1102" s="3">
        <v>0</v>
      </c>
      <c r="I1102" s="5">
        <v>42683</v>
      </c>
      <c r="J1102" s="5" t="str">
        <f t="shared" si="34"/>
        <v>September</v>
      </c>
      <c r="K1102" s="7">
        <f t="shared" si="35"/>
        <v>2016</v>
      </c>
      <c r="L1102" t="s">
        <v>971</v>
      </c>
      <c r="M1102" t="s">
        <v>30</v>
      </c>
      <c r="N1102">
        <v>94110</v>
      </c>
      <c r="O1102">
        <v>1373</v>
      </c>
      <c r="P1102" t="s">
        <v>972</v>
      </c>
      <c r="Q1102">
        <v>3</v>
      </c>
      <c r="R1102">
        <v>3</v>
      </c>
      <c r="S1102" t="s">
        <v>32</v>
      </c>
      <c r="U1102">
        <v>3.41</v>
      </c>
      <c r="V1102">
        <v>341</v>
      </c>
      <c r="W1102" t="s">
        <v>19</v>
      </c>
      <c r="X1102" s="5">
        <v>42685</v>
      </c>
      <c r="Y1102" t="s">
        <v>20</v>
      </c>
      <c r="Z1102" t="s">
        <v>34</v>
      </c>
      <c r="AA1102" t="s">
        <v>42</v>
      </c>
    </row>
    <row r="1103" spans="1:27" x14ac:dyDescent="0.3">
      <c r="A1103">
        <v>2</v>
      </c>
      <c r="B1103" t="s">
        <v>43</v>
      </c>
      <c r="C1103">
        <v>3</v>
      </c>
      <c r="D1103" t="s">
        <v>11</v>
      </c>
      <c r="E1103" t="s">
        <v>88</v>
      </c>
      <c r="F1103" t="s">
        <v>13</v>
      </c>
      <c r="G1103" t="s">
        <v>970</v>
      </c>
      <c r="H1103" s="3">
        <v>0.15</v>
      </c>
      <c r="I1103" s="5">
        <v>42683</v>
      </c>
      <c r="J1103" s="5" t="str">
        <f t="shared" si="34"/>
        <v>September</v>
      </c>
      <c r="K1103" s="7">
        <f t="shared" si="35"/>
        <v>2016</v>
      </c>
      <c r="L1103" t="s">
        <v>971</v>
      </c>
      <c r="M1103" t="s">
        <v>30</v>
      </c>
      <c r="N1103">
        <v>94110</v>
      </c>
      <c r="O1103">
        <v>1437</v>
      </c>
      <c r="P1103" t="s">
        <v>973</v>
      </c>
      <c r="Q1103">
        <v>10</v>
      </c>
      <c r="R1103">
        <v>2</v>
      </c>
      <c r="S1103" t="s">
        <v>32</v>
      </c>
      <c r="U1103">
        <v>10.48</v>
      </c>
      <c r="V1103">
        <v>223</v>
      </c>
      <c r="W1103" t="s">
        <v>19</v>
      </c>
      <c r="X1103" s="5">
        <v>42685</v>
      </c>
      <c r="Y1103" t="s">
        <v>20</v>
      </c>
      <c r="Z1103" t="s">
        <v>34</v>
      </c>
      <c r="AA1103" t="s">
        <v>22</v>
      </c>
    </row>
    <row r="1104" spans="1:27" x14ac:dyDescent="0.3">
      <c r="A1104">
        <v>2</v>
      </c>
      <c r="B1104" t="s">
        <v>43</v>
      </c>
      <c r="C1104">
        <v>3</v>
      </c>
      <c r="D1104" t="s">
        <v>50</v>
      </c>
      <c r="E1104" t="s">
        <v>88</v>
      </c>
      <c r="F1104" t="s">
        <v>13</v>
      </c>
      <c r="G1104" t="s">
        <v>970</v>
      </c>
      <c r="H1104" s="3">
        <v>0.2</v>
      </c>
      <c r="I1104" s="5">
        <v>42683</v>
      </c>
      <c r="J1104" s="5" t="str">
        <f t="shared" si="34"/>
        <v>September</v>
      </c>
      <c r="K1104" s="7">
        <f t="shared" si="35"/>
        <v>2016</v>
      </c>
      <c r="L1104" t="s">
        <v>971</v>
      </c>
      <c r="M1104" t="s">
        <v>30</v>
      </c>
      <c r="N1104">
        <v>94110</v>
      </c>
      <c r="O1104">
        <v>1395</v>
      </c>
      <c r="P1104" t="s">
        <v>974</v>
      </c>
      <c r="Q1104">
        <v>88</v>
      </c>
      <c r="R1104">
        <v>4</v>
      </c>
      <c r="S1104" t="s">
        <v>32</v>
      </c>
      <c r="U1104">
        <v>88</v>
      </c>
      <c r="V1104">
        <v>704</v>
      </c>
      <c r="W1104" t="s">
        <v>19</v>
      </c>
      <c r="X1104" s="5">
        <v>42685</v>
      </c>
      <c r="Y1104" t="s">
        <v>20</v>
      </c>
      <c r="Z1104" t="s">
        <v>34</v>
      </c>
      <c r="AA1104" t="s">
        <v>52</v>
      </c>
    </row>
    <row r="1105" spans="1:27" x14ac:dyDescent="0.3">
      <c r="A1105">
        <v>2</v>
      </c>
      <c r="B1105" t="s">
        <v>43</v>
      </c>
      <c r="C1105">
        <v>3</v>
      </c>
      <c r="D1105" t="s">
        <v>26</v>
      </c>
      <c r="E1105" t="s">
        <v>88</v>
      </c>
      <c r="F1105" t="s">
        <v>13</v>
      </c>
      <c r="G1105" t="s">
        <v>970</v>
      </c>
      <c r="H1105" s="3">
        <v>0</v>
      </c>
      <c r="I1105" s="5">
        <v>42683</v>
      </c>
      <c r="J1105" s="5" t="str">
        <f t="shared" si="34"/>
        <v>September</v>
      </c>
      <c r="K1105" s="7">
        <f t="shared" si="35"/>
        <v>2016</v>
      </c>
      <c r="L1105" t="s">
        <v>971</v>
      </c>
      <c r="M1105" t="s">
        <v>30</v>
      </c>
      <c r="N1105">
        <v>94110</v>
      </c>
      <c r="O1105">
        <v>502</v>
      </c>
      <c r="P1105" t="s">
        <v>975</v>
      </c>
      <c r="Q1105">
        <v>25</v>
      </c>
      <c r="R1105">
        <v>6</v>
      </c>
      <c r="S1105" t="s">
        <v>32</v>
      </c>
      <c r="U1105">
        <v>24.98</v>
      </c>
      <c r="V1105">
        <v>93</v>
      </c>
      <c r="W1105" t="s">
        <v>19</v>
      </c>
      <c r="X1105" s="5">
        <v>42685</v>
      </c>
      <c r="Y1105" t="s">
        <v>20</v>
      </c>
      <c r="Z1105" t="s">
        <v>34</v>
      </c>
      <c r="AA1105" t="s">
        <v>42</v>
      </c>
    </row>
    <row r="1106" spans="1:27" x14ac:dyDescent="0.3">
      <c r="A1106">
        <v>2</v>
      </c>
      <c r="B1106" t="s">
        <v>43</v>
      </c>
      <c r="C1106">
        <v>3</v>
      </c>
      <c r="D1106" t="s">
        <v>26</v>
      </c>
      <c r="E1106" t="s">
        <v>88</v>
      </c>
      <c r="F1106" t="s">
        <v>13</v>
      </c>
      <c r="G1106" t="s">
        <v>970</v>
      </c>
      <c r="H1106" s="3">
        <v>0</v>
      </c>
      <c r="I1106" s="5">
        <v>42683</v>
      </c>
      <c r="J1106" s="5" t="str">
        <f t="shared" si="34"/>
        <v>September</v>
      </c>
      <c r="K1106" s="7">
        <f t="shared" si="35"/>
        <v>2016</v>
      </c>
      <c r="L1106" t="s">
        <v>971</v>
      </c>
      <c r="M1106" t="s">
        <v>30</v>
      </c>
      <c r="N1106">
        <v>94110</v>
      </c>
      <c r="O1106">
        <v>1337</v>
      </c>
      <c r="P1106" t="s">
        <v>8177</v>
      </c>
      <c r="Q1106">
        <v>29</v>
      </c>
      <c r="R1106">
        <v>7</v>
      </c>
      <c r="S1106" t="s">
        <v>32</v>
      </c>
      <c r="U1106">
        <v>28.82</v>
      </c>
      <c r="V1106">
        <v>63</v>
      </c>
      <c r="W1106" t="s">
        <v>19</v>
      </c>
      <c r="X1106" s="5">
        <v>42685</v>
      </c>
      <c r="Y1106" t="s">
        <v>20</v>
      </c>
      <c r="Z1106" t="s">
        <v>34</v>
      </c>
      <c r="AA1106" t="s">
        <v>64</v>
      </c>
    </row>
    <row r="1107" spans="1:27" x14ac:dyDescent="0.3">
      <c r="A1107">
        <v>2</v>
      </c>
      <c r="B1107" t="s">
        <v>43</v>
      </c>
      <c r="C1107">
        <v>3</v>
      </c>
      <c r="D1107" t="s">
        <v>26</v>
      </c>
      <c r="E1107" t="s">
        <v>88</v>
      </c>
      <c r="F1107" t="s">
        <v>13</v>
      </c>
      <c r="G1107" t="s">
        <v>970</v>
      </c>
      <c r="H1107" s="3">
        <v>0</v>
      </c>
      <c r="I1107" s="5">
        <v>42683</v>
      </c>
      <c r="J1107" s="5" t="str">
        <f t="shared" si="34"/>
        <v>September</v>
      </c>
      <c r="K1107" s="7">
        <f t="shared" si="35"/>
        <v>2016</v>
      </c>
      <c r="L1107" t="s">
        <v>971</v>
      </c>
      <c r="M1107" t="s">
        <v>30</v>
      </c>
      <c r="N1107">
        <v>94110</v>
      </c>
      <c r="O1107">
        <v>1705</v>
      </c>
      <c r="P1107" t="s">
        <v>976</v>
      </c>
      <c r="Q1107">
        <v>46</v>
      </c>
      <c r="R1107">
        <v>5</v>
      </c>
      <c r="S1107" t="s">
        <v>32</v>
      </c>
      <c r="U1107">
        <v>45.53</v>
      </c>
      <c r="V1107">
        <v>95</v>
      </c>
      <c r="W1107" t="s">
        <v>19</v>
      </c>
      <c r="X1107" s="5">
        <v>42685</v>
      </c>
      <c r="Y1107" t="s">
        <v>20</v>
      </c>
      <c r="Z1107" t="s">
        <v>34</v>
      </c>
      <c r="AA1107" t="s">
        <v>64</v>
      </c>
    </row>
    <row r="1108" spans="1:27" x14ac:dyDescent="0.3">
      <c r="A1108">
        <v>4</v>
      </c>
      <c r="B1108" t="s">
        <v>43</v>
      </c>
      <c r="C1108">
        <v>6</v>
      </c>
      <c r="D1108" t="s">
        <v>11</v>
      </c>
      <c r="E1108" t="s">
        <v>99</v>
      </c>
      <c r="F1108" t="s">
        <v>13</v>
      </c>
      <c r="G1108" t="s">
        <v>5208</v>
      </c>
      <c r="H1108" s="3">
        <v>0.2</v>
      </c>
      <c r="I1108" s="5">
        <v>42639</v>
      </c>
      <c r="J1108" s="5" t="str">
        <f t="shared" si="34"/>
        <v>September</v>
      </c>
      <c r="K1108" s="7">
        <f t="shared" si="35"/>
        <v>2016</v>
      </c>
      <c r="L1108" t="s">
        <v>5626</v>
      </c>
      <c r="M1108" t="s">
        <v>102</v>
      </c>
      <c r="N1108">
        <v>19140</v>
      </c>
      <c r="O1108">
        <v>484</v>
      </c>
      <c r="P1108" t="s">
        <v>1910</v>
      </c>
      <c r="Q1108">
        <v>5</v>
      </c>
      <c r="R1108">
        <v>1</v>
      </c>
      <c r="S1108" t="s">
        <v>104</v>
      </c>
      <c r="U1108">
        <v>4.7699999999999996</v>
      </c>
      <c r="V1108">
        <v>21</v>
      </c>
      <c r="W1108" t="s">
        <v>33</v>
      </c>
      <c r="X1108" s="5">
        <v>42643</v>
      </c>
      <c r="Y1108" t="s">
        <v>39</v>
      </c>
      <c r="Z1108" t="s">
        <v>105</v>
      </c>
      <c r="AA1108" t="s">
        <v>47</v>
      </c>
    </row>
    <row r="1109" spans="1:27" x14ac:dyDescent="0.3">
      <c r="A1109">
        <v>4</v>
      </c>
      <c r="B1109" t="s">
        <v>43</v>
      </c>
      <c r="C1109">
        <v>6</v>
      </c>
      <c r="D1109" t="s">
        <v>26</v>
      </c>
      <c r="E1109" t="s">
        <v>99</v>
      </c>
      <c r="F1109" t="s">
        <v>13</v>
      </c>
      <c r="G1109" t="s">
        <v>5208</v>
      </c>
      <c r="H1109" s="3">
        <v>0.2</v>
      </c>
      <c r="I1109" s="5">
        <v>42639</v>
      </c>
      <c r="J1109" s="5" t="str">
        <f t="shared" si="34"/>
        <v>September</v>
      </c>
      <c r="K1109" s="7">
        <f t="shared" si="35"/>
        <v>2016</v>
      </c>
      <c r="L1109" t="s">
        <v>5626</v>
      </c>
      <c r="M1109" t="s">
        <v>102</v>
      </c>
      <c r="N1109">
        <v>19140</v>
      </c>
      <c r="O1109">
        <v>63</v>
      </c>
      <c r="P1109" t="s">
        <v>8101</v>
      </c>
      <c r="Q1109">
        <v>3</v>
      </c>
      <c r="R1109">
        <v>6</v>
      </c>
      <c r="S1109" t="s">
        <v>104</v>
      </c>
      <c r="U1109">
        <v>3.1</v>
      </c>
      <c r="V1109">
        <v>41</v>
      </c>
      <c r="W1109" t="s">
        <v>33</v>
      </c>
      <c r="X1109" s="5">
        <v>42643</v>
      </c>
      <c r="Y1109" t="s">
        <v>39</v>
      </c>
      <c r="Z1109" t="s">
        <v>105</v>
      </c>
      <c r="AA1109" t="s">
        <v>56</v>
      </c>
    </row>
    <row r="1110" spans="1:27" x14ac:dyDescent="0.3">
      <c r="A1110">
        <v>4</v>
      </c>
      <c r="B1110" t="s">
        <v>43</v>
      </c>
      <c r="C1110">
        <v>6</v>
      </c>
      <c r="D1110" t="s">
        <v>26</v>
      </c>
      <c r="E1110" t="s">
        <v>99</v>
      </c>
      <c r="F1110" t="s">
        <v>13</v>
      </c>
      <c r="G1110" t="s">
        <v>5208</v>
      </c>
      <c r="H1110" s="3">
        <v>0.7</v>
      </c>
      <c r="I1110" s="5">
        <v>42639</v>
      </c>
      <c r="J1110" s="5" t="str">
        <f t="shared" si="34"/>
        <v>September</v>
      </c>
      <c r="K1110" s="7">
        <f t="shared" si="35"/>
        <v>2016</v>
      </c>
      <c r="L1110" t="s">
        <v>5626</v>
      </c>
      <c r="M1110" t="s">
        <v>102</v>
      </c>
      <c r="N1110">
        <v>19140</v>
      </c>
      <c r="O1110">
        <v>242</v>
      </c>
      <c r="P1110" t="s">
        <v>336</v>
      </c>
      <c r="Q1110">
        <v>-5</v>
      </c>
      <c r="R1110">
        <v>5</v>
      </c>
      <c r="S1110" t="s">
        <v>104</v>
      </c>
      <c r="U1110">
        <v>-4.58</v>
      </c>
      <c r="V1110">
        <v>6</v>
      </c>
      <c r="W1110" t="s">
        <v>33</v>
      </c>
      <c r="X1110" s="5">
        <v>42643</v>
      </c>
      <c r="Y1110" t="s">
        <v>39</v>
      </c>
      <c r="Z1110" t="s">
        <v>105</v>
      </c>
      <c r="AA1110" t="s">
        <v>54</v>
      </c>
    </row>
    <row r="1111" spans="1:27" x14ac:dyDescent="0.3">
      <c r="A1111">
        <v>6</v>
      </c>
      <c r="B1111" t="s">
        <v>10</v>
      </c>
      <c r="C1111">
        <v>6</v>
      </c>
      <c r="D1111" t="s">
        <v>26</v>
      </c>
      <c r="E1111" t="s">
        <v>171</v>
      </c>
      <c r="F1111" t="s">
        <v>13</v>
      </c>
      <c r="G1111" t="s">
        <v>1976</v>
      </c>
      <c r="H1111" s="3">
        <v>0</v>
      </c>
      <c r="I1111" s="5">
        <v>42626</v>
      </c>
      <c r="J1111" s="5" t="str">
        <f t="shared" si="34"/>
        <v>September</v>
      </c>
      <c r="K1111" s="7">
        <f t="shared" si="35"/>
        <v>2016</v>
      </c>
      <c r="L1111" t="s">
        <v>4074</v>
      </c>
      <c r="M1111" t="s">
        <v>102</v>
      </c>
      <c r="N1111">
        <v>10011</v>
      </c>
      <c r="O1111">
        <v>1137</v>
      </c>
      <c r="P1111" t="s">
        <v>48</v>
      </c>
      <c r="Q1111">
        <v>1</v>
      </c>
      <c r="R1111">
        <v>3</v>
      </c>
      <c r="S1111" t="s">
        <v>104</v>
      </c>
      <c r="U1111">
        <v>1.47</v>
      </c>
      <c r="V1111">
        <v>5</v>
      </c>
      <c r="W1111" t="s">
        <v>19</v>
      </c>
      <c r="X1111" s="5">
        <v>42632</v>
      </c>
      <c r="Y1111" t="s">
        <v>39</v>
      </c>
      <c r="Z1111" t="s">
        <v>175</v>
      </c>
      <c r="AA1111" t="s">
        <v>49</v>
      </c>
    </row>
    <row r="1112" spans="1:27" x14ac:dyDescent="0.3">
      <c r="A1112">
        <v>4</v>
      </c>
      <c r="B1112" t="s">
        <v>43</v>
      </c>
      <c r="C1112">
        <v>6</v>
      </c>
      <c r="D1112" t="s">
        <v>26</v>
      </c>
      <c r="E1112" t="s">
        <v>88</v>
      </c>
      <c r="F1112" t="s">
        <v>13</v>
      </c>
      <c r="G1112" t="s">
        <v>5293</v>
      </c>
      <c r="H1112" s="3">
        <v>0</v>
      </c>
      <c r="I1112" s="5">
        <v>42574</v>
      </c>
      <c r="J1112" s="5" t="str">
        <f t="shared" si="34"/>
        <v>September</v>
      </c>
      <c r="K1112" s="7">
        <f t="shared" si="35"/>
        <v>2016</v>
      </c>
      <c r="L1112" t="s">
        <v>6613</v>
      </c>
      <c r="M1112" t="s">
        <v>30</v>
      </c>
      <c r="N1112">
        <v>94122</v>
      </c>
      <c r="O1112">
        <v>86</v>
      </c>
      <c r="P1112" t="s">
        <v>1385</v>
      </c>
      <c r="Q1112">
        <v>12</v>
      </c>
      <c r="R1112">
        <v>5</v>
      </c>
      <c r="S1112" t="s">
        <v>32</v>
      </c>
      <c r="U1112">
        <v>11.8</v>
      </c>
      <c r="V1112">
        <v>41</v>
      </c>
      <c r="W1112" t="s">
        <v>33</v>
      </c>
      <c r="X1112" s="5">
        <v>42578</v>
      </c>
      <c r="Y1112" t="s">
        <v>39</v>
      </c>
      <c r="Z1112" t="s">
        <v>34</v>
      </c>
      <c r="AA1112" t="s">
        <v>356</v>
      </c>
    </row>
    <row r="1113" spans="1:27" x14ac:dyDescent="0.3">
      <c r="A1113">
        <v>4</v>
      </c>
      <c r="B1113" t="s">
        <v>43</v>
      </c>
      <c r="C1113">
        <v>6</v>
      </c>
      <c r="D1113" t="s">
        <v>50</v>
      </c>
      <c r="E1113" t="s">
        <v>88</v>
      </c>
      <c r="F1113" t="s">
        <v>13</v>
      </c>
      <c r="G1113" t="s">
        <v>5293</v>
      </c>
      <c r="H1113" s="3">
        <v>0</v>
      </c>
      <c r="I1113" s="5">
        <v>42574</v>
      </c>
      <c r="J1113" s="5" t="str">
        <f t="shared" si="34"/>
        <v>September</v>
      </c>
      <c r="K1113" s="7">
        <f t="shared" si="35"/>
        <v>2016</v>
      </c>
      <c r="L1113" t="s">
        <v>6613</v>
      </c>
      <c r="M1113" t="s">
        <v>30</v>
      </c>
      <c r="N1113">
        <v>94122</v>
      </c>
      <c r="O1113">
        <v>916</v>
      </c>
      <c r="P1113" t="s">
        <v>160</v>
      </c>
      <c r="Q1113">
        <v>5</v>
      </c>
      <c r="R1113">
        <v>3</v>
      </c>
      <c r="S1113" t="s">
        <v>32</v>
      </c>
      <c r="U1113">
        <v>4.95</v>
      </c>
      <c r="V1113">
        <v>45</v>
      </c>
      <c r="W1113" t="s">
        <v>33</v>
      </c>
      <c r="X1113" s="5">
        <v>42578</v>
      </c>
      <c r="Y1113" t="s">
        <v>39</v>
      </c>
      <c r="Z1113" t="s">
        <v>34</v>
      </c>
      <c r="AA1113" t="s">
        <v>113</v>
      </c>
    </row>
    <row r="1114" spans="1:27" x14ac:dyDescent="0.3">
      <c r="A1114">
        <v>4</v>
      </c>
      <c r="B1114" t="s">
        <v>43</v>
      </c>
      <c r="C1114">
        <v>6</v>
      </c>
      <c r="D1114" t="s">
        <v>50</v>
      </c>
      <c r="E1114" t="s">
        <v>88</v>
      </c>
      <c r="F1114" t="s">
        <v>13</v>
      </c>
      <c r="G1114" t="s">
        <v>5293</v>
      </c>
      <c r="H1114" s="3">
        <v>0.2</v>
      </c>
      <c r="I1114" s="5">
        <v>42574</v>
      </c>
      <c r="J1114" s="5" t="str">
        <f t="shared" si="34"/>
        <v>September</v>
      </c>
      <c r="K1114" s="7">
        <f t="shared" si="35"/>
        <v>2016</v>
      </c>
      <c r="L1114" t="s">
        <v>6613</v>
      </c>
      <c r="M1114" t="s">
        <v>30</v>
      </c>
      <c r="N1114">
        <v>94122</v>
      </c>
      <c r="O1114">
        <v>158</v>
      </c>
      <c r="P1114" t="s">
        <v>5125</v>
      </c>
      <c r="Q1114">
        <v>38</v>
      </c>
      <c r="R1114">
        <v>3</v>
      </c>
      <c r="S1114" t="s">
        <v>32</v>
      </c>
      <c r="U1114">
        <v>37.799999999999997</v>
      </c>
      <c r="V1114">
        <v>302</v>
      </c>
      <c r="W1114" t="s">
        <v>33</v>
      </c>
      <c r="X1114" s="5">
        <v>42578</v>
      </c>
      <c r="Y1114" t="s">
        <v>39</v>
      </c>
      <c r="Z1114" t="s">
        <v>34</v>
      </c>
      <c r="AA1114" t="s">
        <v>52</v>
      </c>
    </row>
    <row r="1115" spans="1:27" x14ac:dyDescent="0.3">
      <c r="A1115">
        <v>4</v>
      </c>
      <c r="B1115" t="s">
        <v>43</v>
      </c>
      <c r="C1115">
        <v>6</v>
      </c>
      <c r="D1115" t="s">
        <v>50</v>
      </c>
      <c r="E1115" t="s">
        <v>88</v>
      </c>
      <c r="F1115" t="s">
        <v>13</v>
      </c>
      <c r="G1115" t="s">
        <v>5293</v>
      </c>
      <c r="H1115" s="3">
        <v>0.2</v>
      </c>
      <c r="I1115" s="5">
        <v>42574</v>
      </c>
      <c r="J1115" s="5" t="str">
        <f t="shared" si="34"/>
        <v>September</v>
      </c>
      <c r="K1115" s="7">
        <f t="shared" si="35"/>
        <v>2016</v>
      </c>
      <c r="L1115" t="s">
        <v>6613</v>
      </c>
      <c r="M1115" t="s">
        <v>30</v>
      </c>
      <c r="N1115">
        <v>94122</v>
      </c>
      <c r="O1115">
        <v>1612</v>
      </c>
      <c r="P1115" t="s">
        <v>4957</v>
      </c>
      <c r="Q1115">
        <v>60</v>
      </c>
      <c r="R1115">
        <v>6</v>
      </c>
      <c r="S1115" t="s">
        <v>32</v>
      </c>
      <c r="U1115">
        <v>60.48</v>
      </c>
      <c r="V1115">
        <v>605</v>
      </c>
      <c r="W1115" t="s">
        <v>33</v>
      </c>
      <c r="X1115" s="5">
        <v>42578</v>
      </c>
      <c r="Y1115" t="s">
        <v>39</v>
      </c>
      <c r="Z1115" t="s">
        <v>34</v>
      </c>
      <c r="AA1115" t="s">
        <v>52</v>
      </c>
    </row>
    <row r="1116" spans="1:27" x14ac:dyDescent="0.3">
      <c r="A1116">
        <v>5</v>
      </c>
      <c r="B1116" t="s">
        <v>43</v>
      </c>
      <c r="C1116">
        <v>6</v>
      </c>
      <c r="D1116" t="s">
        <v>11</v>
      </c>
      <c r="E1116" t="s">
        <v>906</v>
      </c>
      <c r="F1116" t="s">
        <v>13</v>
      </c>
      <c r="G1116" t="s">
        <v>7128</v>
      </c>
      <c r="H1116" s="3">
        <v>0.2</v>
      </c>
      <c r="I1116" s="5">
        <v>42447</v>
      </c>
      <c r="J1116" s="5" t="str">
        <f t="shared" si="34"/>
        <v>September</v>
      </c>
      <c r="K1116" s="7">
        <f t="shared" si="35"/>
        <v>2016</v>
      </c>
      <c r="L1116" t="s">
        <v>7129</v>
      </c>
      <c r="M1116" t="s">
        <v>16</v>
      </c>
      <c r="N1116">
        <v>32216</v>
      </c>
      <c r="O1116">
        <v>617</v>
      </c>
      <c r="P1116" t="s">
        <v>8204</v>
      </c>
      <c r="Q1116">
        <v>8</v>
      </c>
      <c r="R1116">
        <v>2</v>
      </c>
      <c r="S1116" t="s">
        <v>18</v>
      </c>
      <c r="U1116">
        <v>8.08</v>
      </c>
      <c r="V1116">
        <v>31</v>
      </c>
      <c r="W1116" t="s">
        <v>76</v>
      </c>
      <c r="X1116" s="5">
        <v>42452</v>
      </c>
      <c r="Y1116" t="s">
        <v>39</v>
      </c>
      <c r="Z1116" t="s">
        <v>40</v>
      </c>
      <c r="AA1116" t="s">
        <v>47</v>
      </c>
    </row>
    <row r="1117" spans="1:27" x14ac:dyDescent="0.3">
      <c r="A1117">
        <v>5</v>
      </c>
      <c r="B1117" t="s">
        <v>43</v>
      </c>
      <c r="C1117">
        <v>6</v>
      </c>
      <c r="D1117" t="s">
        <v>11</v>
      </c>
      <c r="E1117" t="s">
        <v>906</v>
      </c>
      <c r="F1117" t="s">
        <v>13</v>
      </c>
      <c r="G1117" t="s">
        <v>7128</v>
      </c>
      <c r="H1117" s="3">
        <v>0.2</v>
      </c>
      <c r="I1117" s="5">
        <v>42447</v>
      </c>
      <c r="J1117" s="5" t="str">
        <f t="shared" si="34"/>
        <v>September</v>
      </c>
      <c r="K1117" s="7">
        <f t="shared" si="35"/>
        <v>2016</v>
      </c>
      <c r="L1117" t="s">
        <v>7129</v>
      </c>
      <c r="M1117" t="s">
        <v>16</v>
      </c>
      <c r="N1117">
        <v>32216</v>
      </c>
      <c r="O1117">
        <v>479</v>
      </c>
      <c r="P1117" t="s">
        <v>8193</v>
      </c>
      <c r="Q1117">
        <v>15</v>
      </c>
      <c r="R1117">
        <v>3</v>
      </c>
      <c r="S1117" t="s">
        <v>18</v>
      </c>
      <c r="U1117">
        <v>15.29</v>
      </c>
      <c r="V1117">
        <v>122</v>
      </c>
      <c r="W1117" t="s">
        <v>76</v>
      </c>
      <c r="X1117" s="5">
        <v>42452</v>
      </c>
      <c r="Y1117" t="s">
        <v>39</v>
      </c>
      <c r="Z1117" t="s">
        <v>40</v>
      </c>
      <c r="AA1117" t="s">
        <v>47</v>
      </c>
    </row>
    <row r="1118" spans="1:27" x14ac:dyDescent="0.3">
      <c r="A1118">
        <v>5</v>
      </c>
      <c r="B1118" t="s">
        <v>43</v>
      </c>
      <c r="C1118">
        <v>6</v>
      </c>
      <c r="D1118" t="s">
        <v>26</v>
      </c>
      <c r="E1118" t="s">
        <v>906</v>
      </c>
      <c r="F1118" t="s">
        <v>13</v>
      </c>
      <c r="G1118" t="s">
        <v>7128</v>
      </c>
      <c r="H1118" s="3">
        <v>0.2</v>
      </c>
      <c r="I1118" s="5">
        <v>42447</v>
      </c>
      <c r="J1118" s="5" t="str">
        <f t="shared" si="34"/>
        <v>September</v>
      </c>
      <c r="K1118" s="7">
        <f t="shared" si="35"/>
        <v>2016</v>
      </c>
      <c r="L1118" t="s">
        <v>7129</v>
      </c>
      <c r="M1118" t="s">
        <v>16</v>
      </c>
      <c r="N1118">
        <v>32216</v>
      </c>
      <c r="O1118">
        <v>245</v>
      </c>
      <c r="P1118" t="s">
        <v>3837</v>
      </c>
      <c r="Q1118">
        <v>1</v>
      </c>
      <c r="R1118">
        <v>3</v>
      </c>
      <c r="S1118" t="s">
        <v>18</v>
      </c>
      <c r="U1118">
        <v>1</v>
      </c>
      <c r="V1118">
        <v>8</v>
      </c>
      <c r="W1118" t="s">
        <v>76</v>
      </c>
      <c r="X1118" s="5">
        <v>42452</v>
      </c>
      <c r="Y1118" t="s">
        <v>39</v>
      </c>
      <c r="Z1118" t="s">
        <v>40</v>
      </c>
      <c r="AA1118" t="s">
        <v>49</v>
      </c>
    </row>
    <row r="1119" spans="1:27" x14ac:dyDescent="0.3">
      <c r="A1119">
        <v>5</v>
      </c>
      <c r="B1119" t="s">
        <v>43</v>
      </c>
      <c r="C1119">
        <v>6</v>
      </c>
      <c r="D1119" t="s">
        <v>26</v>
      </c>
      <c r="E1119" t="s">
        <v>906</v>
      </c>
      <c r="F1119" t="s">
        <v>13</v>
      </c>
      <c r="G1119" t="s">
        <v>7128</v>
      </c>
      <c r="H1119" s="3">
        <v>0.2</v>
      </c>
      <c r="I1119" s="5">
        <v>42447</v>
      </c>
      <c r="J1119" s="5" t="str">
        <f t="shared" si="34"/>
        <v>September</v>
      </c>
      <c r="K1119" s="7">
        <f t="shared" si="35"/>
        <v>2016</v>
      </c>
      <c r="L1119" t="s">
        <v>7129</v>
      </c>
      <c r="M1119" t="s">
        <v>16</v>
      </c>
      <c r="N1119">
        <v>32216</v>
      </c>
      <c r="O1119">
        <v>1507</v>
      </c>
      <c r="P1119" t="s">
        <v>346</v>
      </c>
      <c r="Q1119">
        <v>6</v>
      </c>
      <c r="R1119">
        <v>3</v>
      </c>
      <c r="S1119" t="s">
        <v>18</v>
      </c>
      <c r="U1119">
        <v>5.92</v>
      </c>
      <c r="V1119">
        <v>19</v>
      </c>
      <c r="W1119" t="s">
        <v>76</v>
      </c>
      <c r="X1119" s="5">
        <v>42452</v>
      </c>
      <c r="Y1119" t="s">
        <v>39</v>
      </c>
      <c r="Z1119" t="s">
        <v>40</v>
      </c>
      <c r="AA1119" t="s">
        <v>176</v>
      </c>
    </row>
    <row r="1120" spans="1:27" x14ac:dyDescent="0.3">
      <c r="A1120">
        <v>5</v>
      </c>
      <c r="B1120" t="s">
        <v>43</v>
      </c>
      <c r="C1120">
        <v>6</v>
      </c>
      <c r="D1120" t="s">
        <v>26</v>
      </c>
      <c r="E1120" t="s">
        <v>906</v>
      </c>
      <c r="F1120" t="s">
        <v>13</v>
      </c>
      <c r="G1120" t="s">
        <v>7128</v>
      </c>
      <c r="H1120" s="3">
        <v>0.2</v>
      </c>
      <c r="I1120" s="5">
        <v>42447</v>
      </c>
      <c r="J1120" s="5" t="str">
        <f t="shared" si="34"/>
        <v>September</v>
      </c>
      <c r="K1120" s="7">
        <f t="shared" si="35"/>
        <v>2016</v>
      </c>
      <c r="L1120" t="s">
        <v>7129</v>
      </c>
      <c r="M1120" t="s">
        <v>16</v>
      </c>
      <c r="N1120">
        <v>32216</v>
      </c>
      <c r="O1120">
        <v>1746</v>
      </c>
      <c r="P1120" t="s">
        <v>350</v>
      </c>
      <c r="Q1120">
        <v>7</v>
      </c>
      <c r="R1120">
        <v>4</v>
      </c>
      <c r="S1120" t="s">
        <v>18</v>
      </c>
      <c r="U1120">
        <v>7.48</v>
      </c>
      <c r="V1120">
        <v>21</v>
      </c>
      <c r="W1120" t="s">
        <v>76</v>
      </c>
      <c r="X1120" s="5">
        <v>42452</v>
      </c>
      <c r="Y1120" t="s">
        <v>39</v>
      </c>
      <c r="Z1120" t="s">
        <v>40</v>
      </c>
      <c r="AA1120" t="s">
        <v>64</v>
      </c>
    </row>
    <row r="1121" spans="1:27" x14ac:dyDescent="0.3">
      <c r="A1121">
        <v>5</v>
      </c>
      <c r="B1121" t="s">
        <v>43</v>
      </c>
      <c r="C1121">
        <v>6</v>
      </c>
      <c r="D1121" t="s">
        <v>50</v>
      </c>
      <c r="E1121" t="s">
        <v>906</v>
      </c>
      <c r="F1121" t="s">
        <v>13</v>
      </c>
      <c r="G1121" t="s">
        <v>7128</v>
      </c>
      <c r="H1121" s="3">
        <v>0.5</v>
      </c>
      <c r="I1121" s="5">
        <v>42447</v>
      </c>
      <c r="J1121" s="5" t="str">
        <f t="shared" si="34"/>
        <v>September</v>
      </c>
      <c r="K1121" s="7">
        <f t="shared" si="35"/>
        <v>2016</v>
      </c>
      <c r="L1121" t="s">
        <v>7129</v>
      </c>
      <c r="M1121" t="s">
        <v>16</v>
      </c>
      <c r="N1121">
        <v>32216</v>
      </c>
      <c r="O1121">
        <v>802</v>
      </c>
      <c r="P1121" t="s">
        <v>7712</v>
      </c>
      <c r="Q1121">
        <v>-16</v>
      </c>
      <c r="R1121">
        <v>4</v>
      </c>
      <c r="S1121" t="s">
        <v>18</v>
      </c>
      <c r="U1121">
        <v>-16.43</v>
      </c>
      <c r="V1121">
        <v>821</v>
      </c>
      <c r="W1121" t="s">
        <v>76</v>
      </c>
      <c r="X1121" s="5">
        <v>42452</v>
      </c>
      <c r="Y1121" t="s">
        <v>39</v>
      </c>
      <c r="Z1121" t="s">
        <v>40</v>
      </c>
      <c r="AA1121" t="s">
        <v>422</v>
      </c>
    </row>
    <row r="1122" spans="1:27" x14ac:dyDescent="0.3">
      <c r="A1122">
        <v>5</v>
      </c>
      <c r="B1122" t="s">
        <v>43</v>
      </c>
      <c r="C1122">
        <v>6</v>
      </c>
      <c r="D1122" t="s">
        <v>50</v>
      </c>
      <c r="E1122" t="s">
        <v>906</v>
      </c>
      <c r="F1122" t="s">
        <v>13</v>
      </c>
      <c r="G1122" t="s">
        <v>7128</v>
      </c>
      <c r="H1122" s="3">
        <v>0.5</v>
      </c>
      <c r="I1122" s="5">
        <v>42447</v>
      </c>
      <c r="J1122" s="5" t="str">
        <f t="shared" si="34"/>
        <v>September</v>
      </c>
      <c r="K1122" s="7">
        <f t="shared" si="35"/>
        <v>2016</v>
      </c>
      <c r="L1122" t="s">
        <v>7129</v>
      </c>
      <c r="M1122" t="s">
        <v>16</v>
      </c>
      <c r="N1122">
        <v>32216</v>
      </c>
      <c r="O1122">
        <v>445</v>
      </c>
      <c r="P1122" t="s">
        <v>7784</v>
      </c>
      <c r="Q1122">
        <v>-1811</v>
      </c>
      <c r="R1122">
        <v>6</v>
      </c>
      <c r="S1122" t="s">
        <v>18</v>
      </c>
      <c r="U1122">
        <v>-1811.08</v>
      </c>
      <c r="V1122">
        <v>22638</v>
      </c>
      <c r="W1122" t="s">
        <v>76</v>
      </c>
      <c r="X1122" s="5">
        <v>42452</v>
      </c>
      <c r="Y1122" t="s">
        <v>39</v>
      </c>
      <c r="Z1122" t="s">
        <v>40</v>
      </c>
      <c r="AA1122" t="s">
        <v>422</v>
      </c>
    </row>
    <row r="1123" spans="1:27" x14ac:dyDescent="0.3">
      <c r="A1123">
        <v>2</v>
      </c>
      <c r="B1123" t="s">
        <v>43</v>
      </c>
      <c r="C1123">
        <v>3</v>
      </c>
      <c r="D1123" t="s">
        <v>11</v>
      </c>
      <c r="E1123" t="s">
        <v>1905</v>
      </c>
      <c r="F1123" t="s">
        <v>13</v>
      </c>
      <c r="G1123" t="s">
        <v>1906</v>
      </c>
      <c r="H1123" s="3">
        <v>0</v>
      </c>
      <c r="I1123" s="5">
        <v>42674</v>
      </c>
      <c r="J1123" s="5" t="str">
        <f t="shared" si="34"/>
        <v>September</v>
      </c>
      <c r="K1123" s="7">
        <f t="shared" si="35"/>
        <v>2016</v>
      </c>
      <c r="L1123" t="s">
        <v>1907</v>
      </c>
      <c r="M1123" t="s">
        <v>102</v>
      </c>
      <c r="N1123">
        <v>2920</v>
      </c>
      <c r="O1123">
        <v>572</v>
      </c>
      <c r="P1123" t="s">
        <v>1880</v>
      </c>
      <c r="Q1123">
        <v>4</v>
      </c>
      <c r="R1123">
        <v>2</v>
      </c>
      <c r="S1123" t="s">
        <v>104</v>
      </c>
      <c r="U1123">
        <v>4.28</v>
      </c>
      <c r="V1123">
        <v>15</v>
      </c>
      <c r="W1123" t="s">
        <v>19</v>
      </c>
      <c r="X1123" s="5">
        <v>42676</v>
      </c>
      <c r="Y1123" t="s">
        <v>20</v>
      </c>
      <c r="Z1123" t="s">
        <v>836</v>
      </c>
      <c r="AA1123" t="s">
        <v>47</v>
      </c>
    </row>
    <row r="1124" spans="1:27" x14ac:dyDescent="0.3">
      <c r="A1124">
        <v>2</v>
      </c>
      <c r="B1124" t="s">
        <v>43</v>
      </c>
      <c r="C1124">
        <v>3</v>
      </c>
      <c r="D1124" t="s">
        <v>11</v>
      </c>
      <c r="E1124" t="s">
        <v>1905</v>
      </c>
      <c r="F1124" t="s">
        <v>13</v>
      </c>
      <c r="G1124" t="s">
        <v>1906</v>
      </c>
      <c r="H1124" s="3">
        <v>0</v>
      </c>
      <c r="I1124" s="5">
        <v>42674</v>
      </c>
      <c r="J1124" s="5" t="str">
        <f t="shared" si="34"/>
        <v>September</v>
      </c>
      <c r="K1124" s="7">
        <f t="shared" si="35"/>
        <v>2016</v>
      </c>
      <c r="L1124" t="s">
        <v>1907</v>
      </c>
      <c r="M1124" t="s">
        <v>102</v>
      </c>
      <c r="N1124">
        <v>2920</v>
      </c>
      <c r="O1124">
        <v>592</v>
      </c>
      <c r="P1124" t="s">
        <v>766</v>
      </c>
      <c r="Q1124">
        <v>8</v>
      </c>
      <c r="R1124">
        <v>3</v>
      </c>
      <c r="S1124" t="s">
        <v>104</v>
      </c>
      <c r="U1124">
        <v>7.77</v>
      </c>
      <c r="V1124">
        <v>18</v>
      </c>
      <c r="W1124" t="s">
        <v>19</v>
      </c>
      <c r="X1124" s="5">
        <v>42676</v>
      </c>
      <c r="Y1124" t="s">
        <v>20</v>
      </c>
      <c r="Z1124" t="s">
        <v>836</v>
      </c>
      <c r="AA1124" t="s">
        <v>47</v>
      </c>
    </row>
    <row r="1125" spans="1:27" x14ac:dyDescent="0.3">
      <c r="A1125">
        <v>2</v>
      </c>
      <c r="B1125" t="s">
        <v>43</v>
      </c>
      <c r="C1125">
        <v>3</v>
      </c>
      <c r="D1125" t="s">
        <v>11</v>
      </c>
      <c r="E1125" t="s">
        <v>1905</v>
      </c>
      <c r="F1125" t="s">
        <v>13</v>
      </c>
      <c r="G1125" t="s">
        <v>1906</v>
      </c>
      <c r="H1125" s="3">
        <v>0</v>
      </c>
      <c r="I1125" s="5">
        <v>42674</v>
      </c>
      <c r="J1125" s="5" t="str">
        <f t="shared" si="34"/>
        <v>September</v>
      </c>
      <c r="K1125" s="7">
        <f t="shared" si="35"/>
        <v>2016</v>
      </c>
      <c r="L1125" t="s">
        <v>1907</v>
      </c>
      <c r="M1125" t="s">
        <v>102</v>
      </c>
      <c r="N1125">
        <v>2920</v>
      </c>
      <c r="O1125">
        <v>846</v>
      </c>
      <c r="P1125" t="s">
        <v>1923</v>
      </c>
      <c r="Q1125">
        <v>481</v>
      </c>
      <c r="R1125">
        <v>5</v>
      </c>
      <c r="S1125" t="s">
        <v>104</v>
      </c>
      <c r="U1125">
        <v>481.47</v>
      </c>
      <c r="V1125">
        <v>1605</v>
      </c>
      <c r="W1125" t="s">
        <v>19</v>
      </c>
      <c r="X1125" s="5">
        <v>42676</v>
      </c>
      <c r="Y1125" t="s">
        <v>20</v>
      </c>
      <c r="Z1125" t="s">
        <v>836</v>
      </c>
      <c r="AA1125" t="s">
        <v>24</v>
      </c>
    </row>
    <row r="1126" spans="1:27" x14ac:dyDescent="0.3">
      <c r="A1126">
        <v>2</v>
      </c>
      <c r="B1126" t="s">
        <v>43</v>
      </c>
      <c r="C1126">
        <v>3</v>
      </c>
      <c r="D1126" t="s">
        <v>11</v>
      </c>
      <c r="E1126" t="s">
        <v>1905</v>
      </c>
      <c r="F1126" t="s">
        <v>13</v>
      </c>
      <c r="G1126" t="s">
        <v>1906</v>
      </c>
      <c r="H1126" s="3">
        <v>0.3</v>
      </c>
      <c r="I1126" s="5">
        <v>42674</v>
      </c>
      <c r="J1126" s="5" t="str">
        <f t="shared" si="34"/>
        <v>September</v>
      </c>
      <c r="K1126" s="7">
        <f t="shared" si="35"/>
        <v>2016</v>
      </c>
      <c r="L1126" t="s">
        <v>1907</v>
      </c>
      <c r="M1126" t="s">
        <v>102</v>
      </c>
      <c r="N1126">
        <v>2920</v>
      </c>
      <c r="O1126">
        <v>424</v>
      </c>
      <c r="P1126" t="s">
        <v>8209</v>
      </c>
      <c r="Q1126">
        <v>-61</v>
      </c>
      <c r="R1126">
        <v>1</v>
      </c>
      <c r="S1126" t="s">
        <v>104</v>
      </c>
      <c r="U1126">
        <v>-60.61</v>
      </c>
      <c r="V1126">
        <v>386</v>
      </c>
      <c r="W1126" t="s">
        <v>19</v>
      </c>
      <c r="X1126" s="5">
        <v>42676</v>
      </c>
      <c r="Y1126" t="s">
        <v>20</v>
      </c>
      <c r="Z1126" t="s">
        <v>836</v>
      </c>
      <c r="AA1126" t="s">
        <v>41</v>
      </c>
    </row>
    <row r="1127" spans="1:27" x14ac:dyDescent="0.3">
      <c r="A1127">
        <v>2</v>
      </c>
      <c r="B1127" t="s">
        <v>43</v>
      </c>
      <c r="C1127">
        <v>3</v>
      </c>
      <c r="D1127" t="s">
        <v>26</v>
      </c>
      <c r="E1127" t="s">
        <v>1905</v>
      </c>
      <c r="F1127" t="s">
        <v>13</v>
      </c>
      <c r="G1127" t="s">
        <v>1906</v>
      </c>
      <c r="H1127" s="3">
        <v>0</v>
      </c>
      <c r="I1127" s="5">
        <v>42674</v>
      </c>
      <c r="J1127" s="5" t="str">
        <f t="shared" si="34"/>
        <v>September</v>
      </c>
      <c r="K1127" s="7">
        <f t="shared" si="35"/>
        <v>2016</v>
      </c>
      <c r="L1127" t="s">
        <v>1907</v>
      </c>
      <c r="M1127" t="s">
        <v>102</v>
      </c>
      <c r="N1127">
        <v>2920</v>
      </c>
      <c r="O1127">
        <v>708</v>
      </c>
      <c r="P1127" t="s">
        <v>3435</v>
      </c>
      <c r="Q1127">
        <v>16</v>
      </c>
      <c r="R1127">
        <v>2</v>
      </c>
      <c r="S1127" t="s">
        <v>104</v>
      </c>
      <c r="U1127">
        <v>15.68</v>
      </c>
      <c r="V1127">
        <v>34</v>
      </c>
      <c r="W1127" t="s">
        <v>19</v>
      </c>
      <c r="X1127" s="5">
        <v>42676</v>
      </c>
      <c r="Y1127" t="s">
        <v>20</v>
      </c>
      <c r="Z1127" t="s">
        <v>836</v>
      </c>
      <c r="AA1127" t="s">
        <v>54</v>
      </c>
    </row>
    <row r="1128" spans="1:27" x14ac:dyDescent="0.3">
      <c r="A1128">
        <v>2</v>
      </c>
      <c r="B1128" t="s">
        <v>43</v>
      </c>
      <c r="C1128">
        <v>3</v>
      </c>
      <c r="D1128" t="s">
        <v>26</v>
      </c>
      <c r="E1128" t="s">
        <v>1905</v>
      </c>
      <c r="F1128" t="s">
        <v>13</v>
      </c>
      <c r="G1128" t="s">
        <v>1906</v>
      </c>
      <c r="H1128" s="3">
        <v>0</v>
      </c>
      <c r="I1128" s="5">
        <v>42674</v>
      </c>
      <c r="J1128" s="5" t="str">
        <f t="shared" si="34"/>
        <v>September</v>
      </c>
      <c r="K1128" s="7">
        <f t="shared" si="35"/>
        <v>2016</v>
      </c>
      <c r="L1128" t="s">
        <v>1907</v>
      </c>
      <c r="M1128" t="s">
        <v>102</v>
      </c>
      <c r="N1128">
        <v>2920</v>
      </c>
      <c r="O1128">
        <v>1365</v>
      </c>
      <c r="P1128" t="s">
        <v>8249</v>
      </c>
      <c r="Q1128">
        <v>5</v>
      </c>
      <c r="R1128">
        <v>2</v>
      </c>
      <c r="S1128" t="s">
        <v>104</v>
      </c>
      <c r="U1128">
        <v>4.78</v>
      </c>
      <c r="V1128">
        <v>10</v>
      </c>
      <c r="W1128" t="s">
        <v>19</v>
      </c>
      <c r="X1128" s="5">
        <v>42676</v>
      </c>
      <c r="Y1128" t="s">
        <v>20</v>
      </c>
      <c r="Z1128" t="s">
        <v>836</v>
      </c>
      <c r="AA1128" t="s">
        <v>64</v>
      </c>
    </row>
    <row r="1129" spans="1:27" x14ac:dyDescent="0.3">
      <c r="A1129">
        <v>2</v>
      </c>
      <c r="B1129" t="s">
        <v>43</v>
      </c>
      <c r="C1129">
        <v>3</v>
      </c>
      <c r="D1129" t="s">
        <v>26</v>
      </c>
      <c r="E1129" t="s">
        <v>1905</v>
      </c>
      <c r="F1129" t="s">
        <v>13</v>
      </c>
      <c r="G1129" t="s">
        <v>1906</v>
      </c>
      <c r="H1129" s="3">
        <v>0</v>
      </c>
      <c r="I1129" s="5">
        <v>42674</v>
      </c>
      <c r="J1129" s="5" t="str">
        <f t="shared" si="34"/>
        <v>September</v>
      </c>
      <c r="K1129" s="7">
        <f t="shared" si="35"/>
        <v>2016</v>
      </c>
      <c r="L1129" t="s">
        <v>1907</v>
      </c>
      <c r="M1129" t="s">
        <v>102</v>
      </c>
      <c r="N1129">
        <v>2920</v>
      </c>
      <c r="O1129">
        <v>1038</v>
      </c>
      <c r="P1129" t="s">
        <v>121</v>
      </c>
      <c r="Q1129">
        <v>19</v>
      </c>
      <c r="R1129">
        <v>5</v>
      </c>
      <c r="S1129" t="s">
        <v>104</v>
      </c>
      <c r="U1129">
        <v>18.72</v>
      </c>
      <c r="V1129">
        <v>49</v>
      </c>
      <c r="W1129" t="s">
        <v>19</v>
      </c>
      <c r="X1129" s="5">
        <v>42676</v>
      </c>
      <c r="Y1129" t="s">
        <v>20</v>
      </c>
      <c r="Z1129" t="s">
        <v>836</v>
      </c>
      <c r="AA1129" t="s">
        <v>49</v>
      </c>
    </row>
    <row r="1130" spans="1:27" x14ac:dyDescent="0.3">
      <c r="A1130">
        <v>7</v>
      </c>
      <c r="B1130" t="s">
        <v>25</v>
      </c>
      <c r="C1130">
        <v>6</v>
      </c>
      <c r="D1130" t="s">
        <v>50</v>
      </c>
      <c r="E1130" t="s">
        <v>171</v>
      </c>
      <c r="F1130" t="s">
        <v>13</v>
      </c>
      <c r="G1130" t="s">
        <v>1833</v>
      </c>
      <c r="H1130" s="3">
        <v>0</v>
      </c>
      <c r="I1130" s="5">
        <v>42718</v>
      </c>
      <c r="J1130" s="5" t="str">
        <f t="shared" si="34"/>
        <v>September</v>
      </c>
      <c r="K1130" s="7">
        <f t="shared" si="35"/>
        <v>2016</v>
      </c>
      <c r="L1130" t="s">
        <v>5055</v>
      </c>
      <c r="M1130" t="s">
        <v>102</v>
      </c>
      <c r="N1130">
        <v>10024</v>
      </c>
      <c r="O1130">
        <v>878</v>
      </c>
      <c r="P1130" t="s">
        <v>8282</v>
      </c>
      <c r="Q1130">
        <v>2240</v>
      </c>
      <c r="R1130">
        <v>4</v>
      </c>
      <c r="S1130" t="s">
        <v>104</v>
      </c>
      <c r="U1130">
        <v>2239.9899999999998</v>
      </c>
      <c r="V1130">
        <v>7000</v>
      </c>
      <c r="W1130" t="s">
        <v>19</v>
      </c>
      <c r="X1130" s="5">
        <v>42725</v>
      </c>
      <c r="Y1130" t="s">
        <v>39</v>
      </c>
      <c r="Z1130" t="s">
        <v>175</v>
      </c>
      <c r="AA1130" t="s">
        <v>422</v>
      </c>
    </row>
    <row r="1131" spans="1:27" x14ac:dyDescent="0.3">
      <c r="A1131">
        <v>4</v>
      </c>
      <c r="B1131" t="s">
        <v>25</v>
      </c>
      <c r="C1131">
        <v>3</v>
      </c>
      <c r="D1131" t="s">
        <v>26</v>
      </c>
      <c r="E1131" t="s">
        <v>547</v>
      </c>
      <c r="F1131" t="s">
        <v>13</v>
      </c>
      <c r="G1131" t="s">
        <v>1135</v>
      </c>
      <c r="H1131" s="3">
        <v>0.2</v>
      </c>
      <c r="I1131" s="5">
        <v>42627</v>
      </c>
      <c r="J1131" s="5" t="str">
        <f t="shared" si="34"/>
        <v>September</v>
      </c>
      <c r="K1131" s="7">
        <f t="shared" si="35"/>
        <v>2016</v>
      </c>
      <c r="L1131" t="s">
        <v>1136</v>
      </c>
      <c r="M1131" t="s">
        <v>16</v>
      </c>
      <c r="N1131">
        <v>33614</v>
      </c>
      <c r="O1131">
        <v>1422</v>
      </c>
      <c r="P1131" t="s">
        <v>1137</v>
      </c>
      <c r="Q1131">
        <v>1</v>
      </c>
      <c r="R1131">
        <v>5</v>
      </c>
      <c r="S1131" t="s">
        <v>18</v>
      </c>
      <c r="U1131">
        <v>1.3</v>
      </c>
      <c r="V1131">
        <v>13</v>
      </c>
      <c r="W1131" t="s">
        <v>19</v>
      </c>
      <c r="X1131" s="5">
        <v>42631</v>
      </c>
      <c r="Y1131" t="s">
        <v>20</v>
      </c>
      <c r="Z1131" t="s">
        <v>40</v>
      </c>
      <c r="AA1131" t="s">
        <v>56</v>
      </c>
    </row>
    <row r="1132" spans="1:27" x14ac:dyDescent="0.3">
      <c r="A1132">
        <v>4</v>
      </c>
      <c r="B1132" t="s">
        <v>25</v>
      </c>
      <c r="C1132">
        <v>3</v>
      </c>
      <c r="D1132" t="s">
        <v>11</v>
      </c>
      <c r="E1132" t="s">
        <v>547</v>
      </c>
      <c r="F1132" t="s">
        <v>13</v>
      </c>
      <c r="G1132" t="s">
        <v>1135</v>
      </c>
      <c r="H1132" s="3">
        <v>0.2</v>
      </c>
      <c r="I1132" s="5">
        <v>42627</v>
      </c>
      <c r="J1132" s="5" t="str">
        <f t="shared" si="34"/>
        <v>September</v>
      </c>
      <c r="K1132" s="7">
        <f t="shared" si="35"/>
        <v>2016</v>
      </c>
      <c r="L1132" t="s">
        <v>1136</v>
      </c>
      <c r="M1132" t="s">
        <v>16</v>
      </c>
      <c r="N1132">
        <v>33614</v>
      </c>
      <c r="O1132">
        <v>107</v>
      </c>
      <c r="P1132" t="s">
        <v>1138</v>
      </c>
      <c r="Q1132">
        <v>4</v>
      </c>
      <c r="R1132">
        <v>3</v>
      </c>
      <c r="S1132" t="s">
        <v>18</v>
      </c>
      <c r="U1132">
        <v>3.77</v>
      </c>
      <c r="V1132">
        <v>13</v>
      </c>
      <c r="W1132" t="s">
        <v>19</v>
      </c>
      <c r="X1132" s="5">
        <v>42631</v>
      </c>
      <c r="Y1132" t="s">
        <v>20</v>
      </c>
      <c r="Z1132" t="s">
        <v>40</v>
      </c>
      <c r="AA1132" t="s">
        <v>47</v>
      </c>
    </row>
    <row r="1133" spans="1:27" x14ac:dyDescent="0.3">
      <c r="A1133">
        <v>6</v>
      </c>
      <c r="B1133" t="s">
        <v>10</v>
      </c>
      <c r="C1133">
        <v>6</v>
      </c>
      <c r="D1133" t="s">
        <v>11</v>
      </c>
      <c r="E1133" t="s">
        <v>2248</v>
      </c>
      <c r="F1133" t="s">
        <v>13</v>
      </c>
      <c r="G1133" t="s">
        <v>1666</v>
      </c>
      <c r="H1133" s="3">
        <v>0.5</v>
      </c>
      <c r="I1133" s="5">
        <v>42520</v>
      </c>
      <c r="J1133" s="5" t="str">
        <f t="shared" si="34"/>
        <v>September</v>
      </c>
      <c r="K1133" s="7">
        <f t="shared" si="35"/>
        <v>2016</v>
      </c>
      <c r="L1133" t="s">
        <v>2249</v>
      </c>
      <c r="M1133" t="s">
        <v>73</v>
      </c>
      <c r="N1133">
        <v>60089</v>
      </c>
      <c r="O1133">
        <v>428</v>
      </c>
      <c r="P1133" t="s">
        <v>57</v>
      </c>
      <c r="Q1133">
        <v>-185</v>
      </c>
      <c r="R1133">
        <v>3</v>
      </c>
      <c r="S1133" t="s">
        <v>75</v>
      </c>
      <c r="U1133">
        <v>-184.84</v>
      </c>
      <c r="V1133">
        <v>355</v>
      </c>
      <c r="W1133" t="s">
        <v>19</v>
      </c>
      <c r="X1133" s="5">
        <v>42526</v>
      </c>
      <c r="Y1133" t="s">
        <v>39</v>
      </c>
      <c r="Z1133" t="s">
        <v>139</v>
      </c>
      <c r="AA1133" t="s">
        <v>41</v>
      </c>
    </row>
    <row r="1134" spans="1:27" x14ac:dyDescent="0.3">
      <c r="A1134">
        <v>4</v>
      </c>
      <c r="B1134" t="s">
        <v>43</v>
      </c>
      <c r="C1134">
        <v>6</v>
      </c>
      <c r="D1134" t="s">
        <v>11</v>
      </c>
      <c r="E1134" t="s">
        <v>4958</v>
      </c>
      <c r="F1134" t="s">
        <v>13</v>
      </c>
      <c r="G1134" t="s">
        <v>469</v>
      </c>
      <c r="H1134" s="3">
        <v>0</v>
      </c>
      <c r="I1134" s="5">
        <v>42691</v>
      </c>
      <c r="J1134" s="5" t="str">
        <f t="shared" si="34"/>
        <v>September</v>
      </c>
      <c r="K1134" s="7">
        <f t="shared" si="35"/>
        <v>2016</v>
      </c>
      <c r="L1134" t="s">
        <v>7014</v>
      </c>
      <c r="M1134" t="s">
        <v>73</v>
      </c>
      <c r="N1134">
        <v>56560</v>
      </c>
      <c r="O1134">
        <v>768</v>
      </c>
      <c r="P1134" t="s">
        <v>1719</v>
      </c>
      <c r="Q1134">
        <v>82</v>
      </c>
      <c r="R1134">
        <v>5</v>
      </c>
      <c r="S1134" t="s">
        <v>75</v>
      </c>
      <c r="U1134">
        <v>81.58</v>
      </c>
      <c r="V1134">
        <v>480</v>
      </c>
      <c r="W1134" t="s">
        <v>76</v>
      </c>
      <c r="X1134" s="5">
        <v>42695</v>
      </c>
      <c r="Y1134" t="s">
        <v>39</v>
      </c>
      <c r="Z1134" t="s">
        <v>151</v>
      </c>
      <c r="AA1134" t="s">
        <v>24</v>
      </c>
    </row>
    <row r="1135" spans="1:27" x14ac:dyDescent="0.3">
      <c r="A1135">
        <v>7</v>
      </c>
      <c r="B1135" t="s">
        <v>25</v>
      </c>
      <c r="C1135">
        <v>6</v>
      </c>
      <c r="D1135" t="s">
        <v>11</v>
      </c>
      <c r="E1135" t="s">
        <v>122</v>
      </c>
      <c r="F1135" t="s">
        <v>13</v>
      </c>
      <c r="G1135" t="s">
        <v>1823</v>
      </c>
      <c r="H1135" s="3">
        <v>0.3</v>
      </c>
      <c r="I1135" s="5">
        <v>42621</v>
      </c>
      <c r="J1135" s="5" t="str">
        <f t="shared" si="34"/>
        <v>September</v>
      </c>
      <c r="K1135" s="7">
        <f t="shared" si="35"/>
        <v>2016</v>
      </c>
      <c r="L1135" t="s">
        <v>2228</v>
      </c>
      <c r="M1135" t="s">
        <v>73</v>
      </c>
      <c r="N1135">
        <v>77036</v>
      </c>
      <c r="O1135">
        <v>1372</v>
      </c>
      <c r="P1135" t="s">
        <v>424</v>
      </c>
      <c r="Q1135">
        <v>-14</v>
      </c>
      <c r="R1135">
        <v>5</v>
      </c>
      <c r="S1135" t="s">
        <v>75</v>
      </c>
      <c r="U1135">
        <v>-13.81</v>
      </c>
      <c r="V1135">
        <v>967</v>
      </c>
      <c r="W1135" t="s">
        <v>19</v>
      </c>
      <c r="X1135" s="5">
        <v>42628</v>
      </c>
      <c r="Y1135" t="s">
        <v>39</v>
      </c>
      <c r="Z1135" t="s">
        <v>77</v>
      </c>
      <c r="AA1135" t="s">
        <v>24</v>
      </c>
    </row>
    <row r="1136" spans="1:27" x14ac:dyDescent="0.3">
      <c r="A1136">
        <v>7</v>
      </c>
      <c r="B1136" t="s">
        <v>25</v>
      </c>
      <c r="C1136">
        <v>6</v>
      </c>
      <c r="D1136" t="s">
        <v>26</v>
      </c>
      <c r="E1136" t="s">
        <v>122</v>
      </c>
      <c r="F1136" t="s">
        <v>13</v>
      </c>
      <c r="G1136" t="s">
        <v>1823</v>
      </c>
      <c r="H1136" s="3">
        <v>0.2</v>
      </c>
      <c r="I1136" s="5">
        <v>42621</v>
      </c>
      <c r="J1136" s="5" t="str">
        <f t="shared" si="34"/>
        <v>September</v>
      </c>
      <c r="K1136" s="7">
        <f t="shared" si="35"/>
        <v>2016</v>
      </c>
      <c r="L1136" t="s">
        <v>2228</v>
      </c>
      <c r="M1136" t="s">
        <v>73</v>
      </c>
      <c r="N1136">
        <v>77036</v>
      </c>
      <c r="O1136">
        <v>733</v>
      </c>
      <c r="P1136" t="s">
        <v>8261</v>
      </c>
      <c r="Q1136">
        <v>6</v>
      </c>
      <c r="R1136">
        <v>2</v>
      </c>
      <c r="S1136" t="s">
        <v>75</v>
      </c>
      <c r="U1136">
        <v>6.27</v>
      </c>
      <c r="V1136">
        <v>18</v>
      </c>
      <c r="W1136" t="s">
        <v>19</v>
      </c>
      <c r="X1136" s="5">
        <v>42628</v>
      </c>
      <c r="Y1136" t="s">
        <v>39</v>
      </c>
      <c r="Z1136" t="s">
        <v>77</v>
      </c>
      <c r="AA1136" t="s">
        <v>64</v>
      </c>
    </row>
    <row r="1137" spans="1:27" x14ac:dyDescent="0.3">
      <c r="A1137">
        <v>7</v>
      </c>
      <c r="B1137" t="s">
        <v>25</v>
      </c>
      <c r="C1137">
        <v>6</v>
      </c>
      <c r="D1137" t="s">
        <v>26</v>
      </c>
      <c r="E1137" t="s">
        <v>122</v>
      </c>
      <c r="F1137" t="s">
        <v>13</v>
      </c>
      <c r="G1137" t="s">
        <v>1823</v>
      </c>
      <c r="H1137" s="3">
        <v>0.2</v>
      </c>
      <c r="I1137" s="5">
        <v>42621</v>
      </c>
      <c r="J1137" s="5" t="str">
        <f t="shared" si="34"/>
        <v>September</v>
      </c>
      <c r="K1137" s="7">
        <f t="shared" si="35"/>
        <v>2016</v>
      </c>
      <c r="L1137" t="s">
        <v>2228</v>
      </c>
      <c r="M1137" t="s">
        <v>73</v>
      </c>
      <c r="N1137">
        <v>77036</v>
      </c>
      <c r="O1137">
        <v>1464</v>
      </c>
      <c r="P1137" t="s">
        <v>204</v>
      </c>
      <c r="Q1137">
        <v>61</v>
      </c>
      <c r="R1137">
        <v>6</v>
      </c>
      <c r="S1137" t="s">
        <v>75</v>
      </c>
      <c r="U1137">
        <v>61.46</v>
      </c>
      <c r="V1137">
        <v>182</v>
      </c>
      <c r="W1137" t="s">
        <v>19</v>
      </c>
      <c r="X1137" s="5">
        <v>42628</v>
      </c>
      <c r="Y1137" t="s">
        <v>39</v>
      </c>
      <c r="Z1137" t="s">
        <v>77</v>
      </c>
      <c r="AA1137" t="s">
        <v>64</v>
      </c>
    </row>
    <row r="1138" spans="1:27" x14ac:dyDescent="0.3">
      <c r="A1138">
        <v>5</v>
      </c>
      <c r="B1138" t="s">
        <v>43</v>
      </c>
      <c r="C1138">
        <v>6</v>
      </c>
      <c r="D1138" t="s">
        <v>26</v>
      </c>
      <c r="E1138" t="s">
        <v>316</v>
      </c>
      <c r="F1138" t="s">
        <v>13</v>
      </c>
      <c r="G1138" t="s">
        <v>1230</v>
      </c>
      <c r="H1138" s="3">
        <v>0</v>
      </c>
      <c r="I1138" s="5">
        <v>42612</v>
      </c>
      <c r="J1138" s="5" t="str">
        <f t="shared" si="34"/>
        <v>September</v>
      </c>
      <c r="K1138" s="7">
        <f t="shared" si="35"/>
        <v>2016</v>
      </c>
      <c r="L1138" t="s">
        <v>4096</v>
      </c>
      <c r="M1138" t="s">
        <v>102</v>
      </c>
      <c r="N1138">
        <v>6010</v>
      </c>
      <c r="O1138">
        <v>636</v>
      </c>
      <c r="P1138" t="s">
        <v>3111</v>
      </c>
      <c r="Q1138">
        <v>10</v>
      </c>
      <c r="R1138">
        <v>3</v>
      </c>
      <c r="S1138" t="s">
        <v>104</v>
      </c>
      <c r="U1138">
        <v>9.59</v>
      </c>
      <c r="V1138">
        <v>96</v>
      </c>
      <c r="W1138" t="s">
        <v>19</v>
      </c>
      <c r="X1138" s="5">
        <v>42617</v>
      </c>
      <c r="Y1138" t="s">
        <v>39</v>
      </c>
      <c r="Z1138" t="s">
        <v>461</v>
      </c>
      <c r="AA1138" t="s">
        <v>42</v>
      </c>
    </row>
    <row r="1139" spans="1:27" x14ac:dyDescent="0.3">
      <c r="A1139">
        <v>5</v>
      </c>
      <c r="B1139" t="s">
        <v>43</v>
      </c>
      <c r="C1139">
        <v>6</v>
      </c>
      <c r="D1139" t="s">
        <v>26</v>
      </c>
      <c r="E1139" t="s">
        <v>316</v>
      </c>
      <c r="F1139" t="s">
        <v>13</v>
      </c>
      <c r="G1139" t="s">
        <v>1230</v>
      </c>
      <c r="H1139" s="3">
        <v>0</v>
      </c>
      <c r="I1139" s="5">
        <v>42612</v>
      </c>
      <c r="J1139" s="5" t="str">
        <f t="shared" si="34"/>
        <v>September</v>
      </c>
      <c r="K1139" s="7">
        <f t="shared" si="35"/>
        <v>2016</v>
      </c>
      <c r="L1139" t="s">
        <v>4096</v>
      </c>
      <c r="M1139" t="s">
        <v>102</v>
      </c>
      <c r="N1139">
        <v>6010</v>
      </c>
      <c r="O1139">
        <v>1650</v>
      </c>
      <c r="P1139" t="s">
        <v>3967</v>
      </c>
      <c r="Q1139">
        <v>12</v>
      </c>
      <c r="R1139">
        <v>5</v>
      </c>
      <c r="S1139" t="s">
        <v>104</v>
      </c>
      <c r="U1139">
        <v>11.89</v>
      </c>
      <c r="V1139">
        <v>25</v>
      </c>
      <c r="W1139" t="s">
        <v>19</v>
      </c>
      <c r="X1139" s="5">
        <v>42617</v>
      </c>
      <c r="Y1139" t="s">
        <v>39</v>
      </c>
      <c r="Z1139" t="s">
        <v>461</v>
      </c>
      <c r="AA1139" t="s">
        <v>54</v>
      </c>
    </row>
    <row r="1140" spans="1:27" x14ac:dyDescent="0.3">
      <c r="A1140">
        <v>2</v>
      </c>
      <c r="B1140" t="s">
        <v>43</v>
      </c>
      <c r="C1140">
        <v>3</v>
      </c>
      <c r="D1140" t="s">
        <v>26</v>
      </c>
      <c r="E1140" t="s">
        <v>27</v>
      </c>
      <c r="F1140" t="s">
        <v>13</v>
      </c>
      <c r="G1140" t="s">
        <v>7030</v>
      </c>
      <c r="H1140" s="3">
        <v>0</v>
      </c>
      <c r="I1140" s="5">
        <v>42576</v>
      </c>
      <c r="J1140" s="5" t="str">
        <f t="shared" si="34"/>
        <v>September</v>
      </c>
      <c r="K1140" s="7">
        <f t="shared" si="35"/>
        <v>2016</v>
      </c>
      <c r="L1140" t="s">
        <v>7366</v>
      </c>
      <c r="M1140" t="s">
        <v>30</v>
      </c>
      <c r="N1140">
        <v>90045</v>
      </c>
      <c r="O1140">
        <v>1763</v>
      </c>
      <c r="P1140" t="s">
        <v>3191</v>
      </c>
      <c r="Q1140">
        <v>3</v>
      </c>
      <c r="R1140">
        <v>1</v>
      </c>
      <c r="S1140" t="s">
        <v>32</v>
      </c>
      <c r="U1140">
        <v>3.18</v>
      </c>
      <c r="V1140">
        <v>6</v>
      </c>
      <c r="W1140" t="s">
        <v>76</v>
      </c>
      <c r="X1140" s="5">
        <v>42578</v>
      </c>
      <c r="Y1140" t="s">
        <v>20</v>
      </c>
      <c r="Z1140" t="s">
        <v>34</v>
      </c>
      <c r="AA1140" t="s">
        <v>64</v>
      </c>
    </row>
    <row r="1141" spans="1:27" x14ac:dyDescent="0.3">
      <c r="A1141">
        <v>2</v>
      </c>
      <c r="B1141" t="s">
        <v>43</v>
      </c>
      <c r="C1141">
        <v>3</v>
      </c>
      <c r="D1141" t="s">
        <v>26</v>
      </c>
      <c r="E1141" t="s">
        <v>27</v>
      </c>
      <c r="F1141" t="s">
        <v>13</v>
      </c>
      <c r="G1141" t="s">
        <v>7030</v>
      </c>
      <c r="H1141" s="3">
        <v>0</v>
      </c>
      <c r="I1141" s="5">
        <v>42576</v>
      </c>
      <c r="J1141" s="5" t="str">
        <f t="shared" si="34"/>
        <v>September</v>
      </c>
      <c r="K1141" s="7">
        <f t="shared" si="35"/>
        <v>2016</v>
      </c>
      <c r="L1141" t="s">
        <v>7366</v>
      </c>
      <c r="M1141" t="s">
        <v>30</v>
      </c>
      <c r="N1141">
        <v>90045</v>
      </c>
      <c r="O1141">
        <v>80</v>
      </c>
      <c r="P1141" t="s">
        <v>3034</v>
      </c>
      <c r="Q1141">
        <v>5</v>
      </c>
      <c r="R1141">
        <v>4</v>
      </c>
      <c r="S1141" t="s">
        <v>32</v>
      </c>
      <c r="U1141">
        <v>4.5</v>
      </c>
      <c r="V1141">
        <v>16</v>
      </c>
      <c r="W1141" t="s">
        <v>76</v>
      </c>
      <c r="X1141" s="5">
        <v>42578</v>
      </c>
      <c r="Y1141" t="s">
        <v>20</v>
      </c>
      <c r="Z1141" t="s">
        <v>34</v>
      </c>
      <c r="AA1141" t="s">
        <v>356</v>
      </c>
    </row>
    <row r="1142" spans="1:27" x14ac:dyDescent="0.3">
      <c r="A1142">
        <v>1</v>
      </c>
      <c r="B1142" t="s">
        <v>10</v>
      </c>
      <c r="C1142">
        <v>1</v>
      </c>
      <c r="D1142" t="s">
        <v>11</v>
      </c>
      <c r="E1142" t="s">
        <v>381</v>
      </c>
      <c r="F1142" t="s">
        <v>13</v>
      </c>
      <c r="G1142" t="s">
        <v>1722</v>
      </c>
      <c r="H1142" s="3">
        <v>0.7</v>
      </c>
      <c r="I1142" s="5">
        <v>42388</v>
      </c>
      <c r="J1142" s="5" t="str">
        <f t="shared" si="34"/>
        <v>September</v>
      </c>
      <c r="K1142" s="7">
        <f t="shared" si="35"/>
        <v>2016</v>
      </c>
      <c r="L1142" t="s">
        <v>1723</v>
      </c>
      <c r="M1142" t="s">
        <v>30</v>
      </c>
      <c r="N1142">
        <v>85254</v>
      </c>
      <c r="O1142">
        <v>1228</v>
      </c>
      <c r="P1142" t="s">
        <v>8115</v>
      </c>
      <c r="Q1142">
        <v>-321</v>
      </c>
      <c r="R1142">
        <v>5</v>
      </c>
      <c r="S1142" t="s">
        <v>32</v>
      </c>
      <c r="U1142">
        <v>-320.60000000000002</v>
      </c>
      <c r="V1142">
        <v>181</v>
      </c>
      <c r="W1142" t="s">
        <v>19</v>
      </c>
      <c r="X1142" s="5">
        <v>42389</v>
      </c>
      <c r="Y1142" t="s">
        <v>130</v>
      </c>
      <c r="Z1142" t="s">
        <v>199</v>
      </c>
      <c r="AA1142" t="s">
        <v>22</v>
      </c>
    </row>
    <row r="1143" spans="1:27" x14ac:dyDescent="0.3">
      <c r="A1143">
        <v>1</v>
      </c>
      <c r="B1143" t="s">
        <v>10</v>
      </c>
      <c r="C1143">
        <v>1</v>
      </c>
      <c r="D1143" t="s">
        <v>26</v>
      </c>
      <c r="E1143" t="s">
        <v>381</v>
      </c>
      <c r="F1143" t="s">
        <v>13</v>
      </c>
      <c r="G1143" t="s">
        <v>1722</v>
      </c>
      <c r="H1143" s="3">
        <v>0.2</v>
      </c>
      <c r="I1143" s="5">
        <v>42388</v>
      </c>
      <c r="J1143" s="5" t="str">
        <f t="shared" si="34"/>
        <v>September</v>
      </c>
      <c r="K1143" s="7">
        <f t="shared" si="35"/>
        <v>2016</v>
      </c>
      <c r="L1143" t="s">
        <v>1723</v>
      </c>
      <c r="M1143" t="s">
        <v>30</v>
      </c>
      <c r="N1143">
        <v>85254</v>
      </c>
      <c r="O1143">
        <v>1571</v>
      </c>
      <c r="P1143" t="s">
        <v>3158</v>
      </c>
      <c r="Q1143">
        <v>20</v>
      </c>
      <c r="R1143">
        <v>4</v>
      </c>
      <c r="S1143" t="s">
        <v>32</v>
      </c>
      <c r="U1143">
        <v>19.62</v>
      </c>
      <c r="V1143">
        <v>56</v>
      </c>
      <c r="W1143" t="s">
        <v>19</v>
      </c>
      <c r="X1143" s="5">
        <v>42389</v>
      </c>
      <c r="Y1143" t="s">
        <v>130</v>
      </c>
      <c r="Z1143" t="s">
        <v>199</v>
      </c>
      <c r="AA1143" t="s">
        <v>64</v>
      </c>
    </row>
    <row r="1144" spans="1:27" x14ac:dyDescent="0.3">
      <c r="A1144">
        <v>1</v>
      </c>
      <c r="B1144" t="s">
        <v>10</v>
      </c>
      <c r="C1144">
        <v>1</v>
      </c>
      <c r="D1144" t="s">
        <v>26</v>
      </c>
      <c r="E1144" t="s">
        <v>381</v>
      </c>
      <c r="F1144" t="s">
        <v>13</v>
      </c>
      <c r="G1144" t="s">
        <v>1722</v>
      </c>
      <c r="H1144" s="3">
        <v>0.2</v>
      </c>
      <c r="I1144" s="5">
        <v>42388</v>
      </c>
      <c r="J1144" s="5" t="str">
        <f t="shared" si="34"/>
        <v>September</v>
      </c>
      <c r="K1144" s="7">
        <f t="shared" si="35"/>
        <v>2016</v>
      </c>
      <c r="L1144" t="s">
        <v>1723</v>
      </c>
      <c r="M1144" t="s">
        <v>30</v>
      </c>
      <c r="N1144">
        <v>85254</v>
      </c>
      <c r="O1144">
        <v>1589</v>
      </c>
      <c r="P1144" t="s">
        <v>312</v>
      </c>
      <c r="Q1144">
        <v>37</v>
      </c>
      <c r="R1144">
        <v>5</v>
      </c>
      <c r="S1144" t="s">
        <v>32</v>
      </c>
      <c r="U1144">
        <v>36.69</v>
      </c>
      <c r="V1144">
        <v>109</v>
      </c>
      <c r="W1144" t="s">
        <v>19</v>
      </c>
      <c r="X1144" s="5">
        <v>42389</v>
      </c>
      <c r="Y1144" t="s">
        <v>130</v>
      </c>
      <c r="Z1144" t="s">
        <v>199</v>
      </c>
      <c r="AA1144" t="s">
        <v>119</v>
      </c>
    </row>
    <row r="1145" spans="1:27" x14ac:dyDescent="0.3">
      <c r="A1145">
        <v>1</v>
      </c>
      <c r="B1145" t="s">
        <v>10</v>
      </c>
      <c r="C1145">
        <v>1</v>
      </c>
      <c r="D1145" t="s">
        <v>26</v>
      </c>
      <c r="E1145" t="s">
        <v>381</v>
      </c>
      <c r="F1145" t="s">
        <v>13</v>
      </c>
      <c r="G1145" t="s">
        <v>1722</v>
      </c>
      <c r="H1145" s="3">
        <v>0.7</v>
      </c>
      <c r="I1145" s="5">
        <v>42388</v>
      </c>
      <c r="J1145" s="5" t="str">
        <f t="shared" si="34"/>
        <v>September</v>
      </c>
      <c r="K1145" s="7">
        <f t="shared" si="35"/>
        <v>2016</v>
      </c>
      <c r="L1145" t="s">
        <v>1723</v>
      </c>
      <c r="M1145" t="s">
        <v>30</v>
      </c>
      <c r="N1145">
        <v>85254</v>
      </c>
      <c r="O1145">
        <v>711</v>
      </c>
      <c r="P1145" t="s">
        <v>3170</v>
      </c>
      <c r="Q1145">
        <v>-24</v>
      </c>
      <c r="R1145">
        <v>10</v>
      </c>
      <c r="S1145" t="s">
        <v>32</v>
      </c>
      <c r="U1145">
        <v>-23.72</v>
      </c>
      <c r="V1145">
        <v>32</v>
      </c>
      <c r="W1145" t="s">
        <v>19</v>
      </c>
      <c r="X1145" s="5">
        <v>42389</v>
      </c>
      <c r="Y1145" t="s">
        <v>130</v>
      </c>
      <c r="Z1145" t="s">
        <v>199</v>
      </c>
      <c r="AA1145" t="s">
        <v>54</v>
      </c>
    </row>
    <row r="1146" spans="1:27" x14ac:dyDescent="0.3">
      <c r="A1146">
        <v>5</v>
      </c>
      <c r="B1146" t="s">
        <v>43</v>
      </c>
      <c r="C1146">
        <v>6</v>
      </c>
      <c r="D1146" t="s">
        <v>26</v>
      </c>
      <c r="E1146" t="s">
        <v>171</v>
      </c>
      <c r="F1146" t="s">
        <v>13</v>
      </c>
      <c r="G1146" t="s">
        <v>1755</v>
      </c>
      <c r="H1146" s="3">
        <v>0.2</v>
      </c>
      <c r="I1146" s="5">
        <v>42551</v>
      </c>
      <c r="J1146" s="5" t="str">
        <f t="shared" si="34"/>
        <v>September</v>
      </c>
      <c r="K1146" s="7">
        <f t="shared" si="35"/>
        <v>2016</v>
      </c>
      <c r="L1146" t="s">
        <v>4224</v>
      </c>
      <c r="M1146" t="s">
        <v>102</v>
      </c>
      <c r="N1146">
        <v>10024</v>
      </c>
      <c r="O1146">
        <v>707</v>
      </c>
      <c r="P1146" t="s">
        <v>3365</v>
      </c>
      <c r="Q1146">
        <v>109</v>
      </c>
      <c r="R1146">
        <v>7</v>
      </c>
      <c r="S1146" t="s">
        <v>104</v>
      </c>
      <c r="U1146">
        <v>108.8</v>
      </c>
      <c r="V1146">
        <v>335</v>
      </c>
      <c r="W1146" t="s">
        <v>19</v>
      </c>
      <c r="X1146" s="5">
        <v>42556</v>
      </c>
      <c r="Y1146" t="s">
        <v>39</v>
      </c>
      <c r="Z1146" t="s">
        <v>175</v>
      </c>
      <c r="AA1146" t="s">
        <v>54</v>
      </c>
    </row>
    <row r="1147" spans="1:27" x14ac:dyDescent="0.3">
      <c r="A1147">
        <v>5</v>
      </c>
      <c r="B1147" t="s">
        <v>25</v>
      </c>
      <c r="C1147">
        <v>3</v>
      </c>
      <c r="D1147" t="s">
        <v>26</v>
      </c>
      <c r="E1147" t="s">
        <v>153</v>
      </c>
      <c r="F1147" t="s">
        <v>13</v>
      </c>
      <c r="G1147" t="s">
        <v>8104</v>
      </c>
      <c r="H1147" s="3">
        <v>0</v>
      </c>
      <c r="I1147" s="5">
        <v>42663</v>
      </c>
      <c r="J1147" s="5" t="str">
        <f t="shared" si="34"/>
        <v>September</v>
      </c>
      <c r="K1147" s="7">
        <f t="shared" si="35"/>
        <v>2016</v>
      </c>
      <c r="L1147" t="s">
        <v>154</v>
      </c>
      <c r="M1147" t="s">
        <v>73</v>
      </c>
      <c r="N1147">
        <v>48185</v>
      </c>
      <c r="O1147">
        <v>777</v>
      </c>
      <c r="P1147" t="s">
        <v>155</v>
      </c>
      <c r="Q1147">
        <v>8</v>
      </c>
      <c r="R1147">
        <v>4</v>
      </c>
      <c r="S1147" t="s">
        <v>75</v>
      </c>
      <c r="U1147">
        <v>8.48</v>
      </c>
      <c r="V1147">
        <v>212</v>
      </c>
      <c r="W1147" t="s">
        <v>19</v>
      </c>
      <c r="X1147" s="5">
        <v>42668</v>
      </c>
      <c r="Y1147" t="s">
        <v>20</v>
      </c>
      <c r="Z1147" t="s">
        <v>156</v>
      </c>
      <c r="AA1147" t="s">
        <v>42</v>
      </c>
    </row>
    <row r="1148" spans="1:27" x14ac:dyDescent="0.3">
      <c r="A1148">
        <v>5</v>
      </c>
      <c r="B1148" t="s">
        <v>43</v>
      </c>
      <c r="C1148">
        <v>6</v>
      </c>
      <c r="D1148" t="s">
        <v>26</v>
      </c>
      <c r="E1148" t="s">
        <v>2548</v>
      </c>
      <c r="F1148" t="s">
        <v>13</v>
      </c>
      <c r="G1148" t="s">
        <v>1230</v>
      </c>
      <c r="H1148" s="3">
        <v>0.2</v>
      </c>
      <c r="I1148" s="5">
        <v>42677</v>
      </c>
      <c r="J1148" s="5" t="str">
        <f t="shared" si="34"/>
        <v>September</v>
      </c>
      <c r="K1148" s="7">
        <f t="shared" si="35"/>
        <v>2016</v>
      </c>
      <c r="L1148" t="s">
        <v>4363</v>
      </c>
      <c r="M1148" t="s">
        <v>16</v>
      </c>
      <c r="N1148">
        <v>37211</v>
      </c>
      <c r="O1148">
        <v>128</v>
      </c>
      <c r="P1148" t="s">
        <v>8257</v>
      </c>
      <c r="Q1148">
        <v>1</v>
      </c>
      <c r="R1148">
        <v>2</v>
      </c>
      <c r="S1148" t="s">
        <v>18</v>
      </c>
      <c r="U1148">
        <v>1.18</v>
      </c>
      <c r="V1148">
        <v>3</v>
      </c>
      <c r="W1148" t="s">
        <v>19</v>
      </c>
      <c r="X1148" s="5">
        <v>42682</v>
      </c>
      <c r="Y1148" t="s">
        <v>39</v>
      </c>
      <c r="Z1148" t="s">
        <v>214</v>
      </c>
      <c r="AA1148" t="s">
        <v>64</v>
      </c>
    </row>
    <row r="1149" spans="1:27" x14ac:dyDescent="0.3">
      <c r="A1149">
        <v>5</v>
      </c>
      <c r="B1149" t="s">
        <v>43</v>
      </c>
      <c r="C1149">
        <v>6</v>
      </c>
      <c r="D1149" t="s">
        <v>26</v>
      </c>
      <c r="E1149" t="s">
        <v>2548</v>
      </c>
      <c r="F1149" t="s">
        <v>13</v>
      </c>
      <c r="G1149" t="s">
        <v>1230</v>
      </c>
      <c r="H1149" s="3">
        <v>0.2</v>
      </c>
      <c r="I1149" s="5">
        <v>42677</v>
      </c>
      <c r="J1149" s="5" t="str">
        <f t="shared" si="34"/>
        <v>September</v>
      </c>
      <c r="K1149" s="7">
        <f t="shared" si="35"/>
        <v>2016</v>
      </c>
      <c r="L1149" t="s">
        <v>4363</v>
      </c>
      <c r="M1149" t="s">
        <v>16</v>
      </c>
      <c r="N1149">
        <v>37211</v>
      </c>
      <c r="O1149">
        <v>1674</v>
      </c>
      <c r="P1149" t="s">
        <v>2807</v>
      </c>
      <c r="Q1149">
        <v>49</v>
      </c>
      <c r="R1149">
        <v>9</v>
      </c>
      <c r="S1149" t="s">
        <v>18</v>
      </c>
      <c r="U1149">
        <v>48.55</v>
      </c>
      <c r="V1149">
        <v>144</v>
      </c>
      <c r="W1149" t="s">
        <v>19</v>
      </c>
      <c r="X1149" s="5">
        <v>42682</v>
      </c>
      <c r="Y1149" t="s">
        <v>39</v>
      </c>
      <c r="Z1149" t="s">
        <v>214</v>
      </c>
      <c r="AA1149" t="s">
        <v>64</v>
      </c>
    </row>
    <row r="1150" spans="1:27" x14ac:dyDescent="0.3">
      <c r="A1150">
        <v>5</v>
      </c>
      <c r="B1150" t="s">
        <v>43</v>
      </c>
      <c r="C1150">
        <v>6</v>
      </c>
      <c r="D1150" t="s">
        <v>11</v>
      </c>
      <c r="E1150" t="s">
        <v>171</v>
      </c>
      <c r="F1150" t="s">
        <v>13</v>
      </c>
      <c r="G1150" t="s">
        <v>6908</v>
      </c>
      <c r="H1150" s="3">
        <v>0.1</v>
      </c>
      <c r="I1150" s="5">
        <v>42621</v>
      </c>
      <c r="J1150" s="5" t="str">
        <f t="shared" si="34"/>
        <v>September</v>
      </c>
      <c r="K1150" s="7">
        <f t="shared" si="35"/>
        <v>2016</v>
      </c>
      <c r="L1150" t="s">
        <v>7074</v>
      </c>
      <c r="M1150" t="s">
        <v>102</v>
      </c>
      <c r="N1150">
        <v>10009</v>
      </c>
      <c r="O1150">
        <v>768</v>
      </c>
      <c r="P1150" t="s">
        <v>1719</v>
      </c>
      <c r="Q1150">
        <v>13</v>
      </c>
      <c r="R1150">
        <v>2</v>
      </c>
      <c r="S1150" t="s">
        <v>104</v>
      </c>
      <c r="U1150">
        <v>13.44</v>
      </c>
      <c r="V1150">
        <v>173</v>
      </c>
      <c r="W1150" t="s">
        <v>76</v>
      </c>
      <c r="X1150" s="5">
        <v>42626</v>
      </c>
      <c r="Y1150" t="s">
        <v>39</v>
      </c>
      <c r="Z1150" t="s">
        <v>175</v>
      </c>
      <c r="AA1150" t="s">
        <v>24</v>
      </c>
    </row>
    <row r="1151" spans="1:27" x14ac:dyDescent="0.3">
      <c r="A1151">
        <v>5</v>
      </c>
      <c r="B1151" t="s">
        <v>43</v>
      </c>
      <c r="C1151">
        <v>6</v>
      </c>
      <c r="D1151" t="s">
        <v>26</v>
      </c>
      <c r="E1151" t="s">
        <v>171</v>
      </c>
      <c r="F1151" t="s">
        <v>13</v>
      </c>
      <c r="G1151" t="s">
        <v>6908</v>
      </c>
      <c r="H1151" s="3">
        <v>0</v>
      </c>
      <c r="I1151" s="5">
        <v>42621</v>
      </c>
      <c r="J1151" s="5" t="str">
        <f t="shared" si="34"/>
        <v>September</v>
      </c>
      <c r="K1151" s="7">
        <f t="shared" si="35"/>
        <v>2016</v>
      </c>
      <c r="L1151" t="s">
        <v>7074</v>
      </c>
      <c r="M1151" t="s">
        <v>102</v>
      </c>
      <c r="N1151">
        <v>10009</v>
      </c>
      <c r="O1151">
        <v>1174</v>
      </c>
      <c r="P1151" t="s">
        <v>3730</v>
      </c>
      <c r="Q1151">
        <v>2</v>
      </c>
      <c r="R1151">
        <v>2</v>
      </c>
      <c r="S1151" t="s">
        <v>104</v>
      </c>
      <c r="U1151">
        <v>1.69</v>
      </c>
      <c r="V1151">
        <v>4</v>
      </c>
      <c r="W1151" t="s">
        <v>76</v>
      </c>
      <c r="X1151" s="5">
        <v>42626</v>
      </c>
      <c r="Y1151" t="s">
        <v>39</v>
      </c>
      <c r="Z1151" t="s">
        <v>175</v>
      </c>
      <c r="AA1151" t="s">
        <v>49</v>
      </c>
    </row>
    <row r="1152" spans="1:27" x14ac:dyDescent="0.3">
      <c r="A1152">
        <v>6</v>
      </c>
      <c r="B1152" t="s">
        <v>10</v>
      </c>
      <c r="C1152">
        <v>6</v>
      </c>
      <c r="D1152" t="s">
        <v>26</v>
      </c>
      <c r="E1152" t="s">
        <v>3694</v>
      </c>
      <c r="F1152" t="s">
        <v>13</v>
      </c>
      <c r="G1152" t="s">
        <v>867</v>
      </c>
      <c r="H1152" s="3">
        <v>0.2</v>
      </c>
      <c r="I1152" s="5">
        <v>42704</v>
      </c>
      <c r="J1152" s="5" t="str">
        <f t="shared" si="34"/>
        <v>September</v>
      </c>
      <c r="K1152" s="7">
        <f t="shared" si="35"/>
        <v>2016</v>
      </c>
      <c r="L1152" t="s">
        <v>4693</v>
      </c>
      <c r="M1152" t="s">
        <v>30</v>
      </c>
      <c r="N1152">
        <v>85323</v>
      </c>
      <c r="O1152">
        <v>82</v>
      </c>
      <c r="P1152" t="s">
        <v>4187</v>
      </c>
      <c r="Q1152">
        <v>4</v>
      </c>
      <c r="R1152">
        <v>7</v>
      </c>
      <c r="S1152" t="s">
        <v>32</v>
      </c>
      <c r="U1152">
        <v>3.6</v>
      </c>
      <c r="V1152">
        <v>48</v>
      </c>
      <c r="W1152" t="s">
        <v>19</v>
      </c>
      <c r="X1152" s="5">
        <v>42710</v>
      </c>
      <c r="Y1152" t="s">
        <v>39</v>
      </c>
      <c r="Z1152" t="s">
        <v>199</v>
      </c>
      <c r="AA1152" t="s">
        <v>356</v>
      </c>
    </row>
    <row r="1153" spans="1:27" x14ac:dyDescent="0.3">
      <c r="A1153">
        <v>6</v>
      </c>
      <c r="B1153" t="s">
        <v>10</v>
      </c>
      <c r="C1153">
        <v>6</v>
      </c>
      <c r="D1153" t="s">
        <v>50</v>
      </c>
      <c r="E1153" t="s">
        <v>3694</v>
      </c>
      <c r="F1153" t="s">
        <v>13</v>
      </c>
      <c r="G1153" t="s">
        <v>867</v>
      </c>
      <c r="H1153" s="3">
        <v>0.2</v>
      </c>
      <c r="I1153" s="5">
        <v>42704</v>
      </c>
      <c r="J1153" s="5" t="str">
        <f t="shared" si="34"/>
        <v>September</v>
      </c>
      <c r="K1153" s="7">
        <f t="shared" si="35"/>
        <v>2016</v>
      </c>
      <c r="L1153" t="s">
        <v>4693</v>
      </c>
      <c r="M1153" t="s">
        <v>30</v>
      </c>
      <c r="N1153">
        <v>85323</v>
      </c>
      <c r="O1153">
        <v>1074</v>
      </c>
      <c r="P1153" t="s">
        <v>4845</v>
      </c>
      <c r="Q1153">
        <v>-17</v>
      </c>
      <c r="R1153">
        <v>4</v>
      </c>
      <c r="S1153" t="s">
        <v>32</v>
      </c>
      <c r="U1153">
        <v>-16.61</v>
      </c>
      <c r="V1153">
        <v>102</v>
      </c>
      <c r="W1153" t="s">
        <v>19</v>
      </c>
      <c r="X1153" s="5">
        <v>42710</v>
      </c>
      <c r="Y1153" t="s">
        <v>39</v>
      </c>
      <c r="Z1153" t="s">
        <v>199</v>
      </c>
      <c r="AA1153" t="s">
        <v>113</v>
      </c>
    </row>
    <row r="1154" spans="1:27" x14ac:dyDescent="0.3">
      <c r="A1154">
        <v>4</v>
      </c>
      <c r="B1154" t="s">
        <v>43</v>
      </c>
      <c r="C1154">
        <v>6</v>
      </c>
      <c r="D1154" t="s">
        <v>26</v>
      </c>
      <c r="E1154" t="s">
        <v>171</v>
      </c>
      <c r="F1154" t="s">
        <v>13</v>
      </c>
      <c r="G1154" t="s">
        <v>7494</v>
      </c>
      <c r="H1154" s="3">
        <v>0</v>
      </c>
      <c r="I1154" s="5">
        <v>42726</v>
      </c>
      <c r="J1154" s="5" t="str">
        <f t="shared" ref="J1154:J1217" si="36">TEXT($I$2,"mmmm")</f>
        <v>September</v>
      </c>
      <c r="K1154" s="7">
        <f t="shared" si="35"/>
        <v>2016</v>
      </c>
      <c r="L1154" t="s">
        <v>7495</v>
      </c>
      <c r="M1154" t="s">
        <v>102</v>
      </c>
      <c r="N1154">
        <v>10024</v>
      </c>
      <c r="O1154">
        <v>516</v>
      </c>
      <c r="P1154" t="s">
        <v>7496</v>
      </c>
      <c r="Q1154">
        <v>56</v>
      </c>
      <c r="R1154">
        <v>4</v>
      </c>
      <c r="S1154" t="s">
        <v>104</v>
      </c>
      <c r="U1154">
        <v>56.26</v>
      </c>
      <c r="V1154">
        <v>216</v>
      </c>
      <c r="W1154" t="s">
        <v>76</v>
      </c>
      <c r="X1154" s="5">
        <v>42730</v>
      </c>
      <c r="Y1154" t="s">
        <v>39</v>
      </c>
      <c r="Z1154" t="s">
        <v>175</v>
      </c>
      <c r="AA1154" t="s">
        <v>42</v>
      </c>
    </row>
    <row r="1155" spans="1:27" x14ac:dyDescent="0.3">
      <c r="A1155">
        <v>6</v>
      </c>
      <c r="B1155" t="s">
        <v>10</v>
      </c>
      <c r="C1155">
        <v>6</v>
      </c>
      <c r="D1155" t="s">
        <v>26</v>
      </c>
      <c r="E1155" t="s">
        <v>870</v>
      </c>
      <c r="F1155" t="s">
        <v>13</v>
      </c>
      <c r="G1155" t="s">
        <v>1145</v>
      </c>
      <c r="H1155" s="3">
        <v>0</v>
      </c>
      <c r="I1155" s="5">
        <v>42520</v>
      </c>
      <c r="J1155" s="5" t="str">
        <f t="shared" si="36"/>
        <v>September</v>
      </c>
      <c r="K1155" s="7">
        <f t="shared" ref="K1155:K1218" si="37">YEAR(I1155)</f>
        <v>2016</v>
      </c>
      <c r="L1155" t="s">
        <v>6470</v>
      </c>
      <c r="M1155" t="s">
        <v>16</v>
      </c>
      <c r="N1155">
        <v>23223</v>
      </c>
      <c r="O1155">
        <v>131</v>
      </c>
      <c r="P1155" t="s">
        <v>8245</v>
      </c>
      <c r="Q1155">
        <v>6</v>
      </c>
      <c r="R1155">
        <v>3</v>
      </c>
      <c r="S1155" t="s">
        <v>18</v>
      </c>
      <c r="U1155">
        <v>6.13</v>
      </c>
      <c r="V1155">
        <v>14</v>
      </c>
      <c r="W1155" t="s">
        <v>33</v>
      </c>
      <c r="X1155" s="5">
        <v>42526</v>
      </c>
      <c r="Y1155" t="s">
        <v>39</v>
      </c>
      <c r="Z1155" t="s">
        <v>205</v>
      </c>
      <c r="AA1155" t="s">
        <v>64</v>
      </c>
    </row>
    <row r="1156" spans="1:27" x14ac:dyDescent="0.3">
      <c r="A1156">
        <v>4</v>
      </c>
      <c r="B1156" t="s">
        <v>43</v>
      </c>
      <c r="C1156">
        <v>6</v>
      </c>
      <c r="D1156" t="s">
        <v>11</v>
      </c>
      <c r="E1156" t="s">
        <v>27</v>
      </c>
      <c r="F1156" t="s">
        <v>13</v>
      </c>
      <c r="G1156" t="s">
        <v>1360</v>
      </c>
      <c r="H1156" s="3">
        <v>0</v>
      </c>
      <c r="I1156" s="5">
        <v>42642</v>
      </c>
      <c r="J1156" s="5" t="str">
        <f t="shared" si="36"/>
        <v>September</v>
      </c>
      <c r="K1156" s="7">
        <f t="shared" si="37"/>
        <v>2016</v>
      </c>
      <c r="L1156" t="s">
        <v>2592</v>
      </c>
      <c r="M1156" t="s">
        <v>30</v>
      </c>
      <c r="N1156">
        <v>90045</v>
      </c>
      <c r="O1156">
        <v>1042</v>
      </c>
      <c r="P1156" t="s">
        <v>1528</v>
      </c>
      <c r="Q1156">
        <v>53</v>
      </c>
      <c r="R1156">
        <v>2</v>
      </c>
      <c r="S1156" t="s">
        <v>32</v>
      </c>
      <c r="U1156">
        <v>53.2</v>
      </c>
      <c r="V1156">
        <v>205</v>
      </c>
      <c r="W1156" t="s">
        <v>19</v>
      </c>
      <c r="X1156" s="5">
        <v>42646</v>
      </c>
      <c r="Y1156" t="s">
        <v>39</v>
      </c>
      <c r="Z1156" t="s">
        <v>34</v>
      </c>
      <c r="AA1156" t="s">
        <v>47</v>
      </c>
    </row>
    <row r="1157" spans="1:27" x14ac:dyDescent="0.3">
      <c r="A1157">
        <v>4</v>
      </c>
      <c r="B1157" t="s">
        <v>43</v>
      </c>
      <c r="C1157">
        <v>6</v>
      </c>
      <c r="D1157" t="s">
        <v>26</v>
      </c>
      <c r="E1157" t="s">
        <v>27</v>
      </c>
      <c r="F1157" t="s">
        <v>13</v>
      </c>
      <c r="G1157" t="s">
        <v>1360</v>
      </c>
      <c r="H1157" s="3">
        <v>0</v>
      </c>
      <c r="I1157" s="5">
        <v>42642</v>
      </c>
      <c r="J1157" s="5" t="str">
        <f t="shared" si="36"/>
        <v>September</v>
      </c>
      <c r="K1157" s="7">
        <f t="shared" si="37"/>
        <v>2016</v>
      </c>
      <c r="L1157" t="s">
        <v>2592</v>
      </c>
      <c r="M1157" t="s">
        <v>30</v>
      </c>
      <c r="N1157">
        <v>90045</v>
      </c>
      <c r="O1157">
        <v>1828</v>
      </c>
      <c r="P1157" t="s">
        <v>655</v>
      </c>
      <c r="Q1157">
        <v>3</v>
      </c>
      <c r="R1157">
        <v>1</v>
      </c>
      <c r="S1157" t="s">
        <v>32</v>
      </c>
      <c r="U1157">
        <v>3.11</v>
      </c>
      <c r="V1157">
        <v>6</v>
      </c>
      <c r="W1157" t="s">
        <v>19</v>
      </c>
      <c r="X1157" s="5">
        <v>42646</v>
      </c>
      <c r="Y1157" t="s">
        <v>39</v>
      </c>
      <c r="Z1157" t="s">
        <v>34</v>
      </c>
      <c r="AA1157" t="s">
        <v>64</v>
      </c>
    </row>
    <row r="1158" spans="1:27" x14ac:dyDescent="0.3">
      <c r="A1158">
        <v>4</v>
      </c>
      <c r="B1158" t="s">
        <v>43</v>
      </c>
      <c r="C1158">
        <v>6</v>
      </c>
      <c r="D1158" t="s">
        <v>26</v>
      </c>
      <c r="E1158" t="s">
        <v>27</v>
      </c>
      <c r="F1158" t="s">
        <v>13</v>
      </c>
      <c r="G1158" t="s">
        <v>1360</v>
      </c>
      <c r="H1158" s="3">
        <v>0</v>
      </c>
      <c r="I1158" s="5">
        <v>42642</v>
      </c>
      <c r="J1158" s="5" t="str">
        <f t="shared" si="36"/>
        <v>September</v>
      </c>
      <c r="K1158" s="7">
        <f t="shared" si="37"/>
        <v>2016</v>
      </c>
      <c r="L1158" t="s">
        <v>2592</v>
      </c>
      <c r="M1158" t="s">
        <v>30</v>
      </c>
      <c r="N1158">
        <v>90045</v>
      </c>
      <c r="O1158">
        <v>646</v>
      </c>
      <c r="P1158" t="s">
        <v>3662</v>
      </c>
      <c r="Q1158">
        <v>17</v>
      </c>
      <c r="R1158">
        <v>1</v>
      </c>
      <c r="S1158" t="s">
        <v>32</v>
      </c>
      <c r="U1158">
        <v>16.79</v>
      </c>
      <c r="V1158">
        <v>62</v>
      </c>
      <c r="W1158" t="s">
        <v>19</v>
      </c>
      <c r="X1158" s="5">
        <v>42646</v>
      </c>
      <c r="Y1158" t="s">
        <v>39</v>
      </c>
      <c r="Z1158" t="s">
        <v>34</v>
      </c>
      <c r="AA1158" t="s">
        <v>42</v>
      </c>
    </row>
    <row r="1159" spans="1:27" x14ac:dyDescent="0.3">
      <c r="A1159">
        <v>4</v>
      </c>
      <c r="B1159" t="s">
        <v>43</v>
      </c>
      <c r="C1159">
        <v>6</v>
      </c>
      <c r="D1159" t="s">
        <v>26</v>
      </c>
      <c r="E1159" t="s">
        <v>27</v>
      </c>
      <c r="F1159" t="s">
        <v>13</v>
      </c>
      <c r="G1159" t="s">
        <v>1360</v>
      </c>
      <c r="H1159" s="3">
        <v>0</v>
      </c>
      <c r="I1159" s="5">
        <v>42642</v>
      </c>
      <c r="J1159" s="5" t="str">
        <f t="shared" si="36"/>
        <v>September</v>
      </c>
      <c r="K1159" s="7">
        <f t="shared" si="37"/>
        <v>2016</v>
      </c>
      <c r="L1159" t="s">
        <v>2592</v>
      </c>
      <c r="M1159" t="s">
        <v>30</v>
      </c>
      <c r="N1159">
        <v>90045</v>
      </c>
      <c r="O1159">
        <v>1518</v>
      </c>
      <c r="P1159" t="s">
        <v>3125</v>
      </c>
      <c r="Q1159">
        <v>3</v>
      </c>
      <c r="R1159">
        <v>4</v>
      </c>
      <c r="S1159" t="s">
        <v>32</v>
      </c>
      <c r="U1159">
        <v>2.88</v>
      </c>
      <c r="V1159">
        <v>9</v>
      </c>
      <c r="W1159" t="s">
        <v>19</v>
      </c>
      <c r="X1159" s="5">
        <v>42646</v>
      </c>
      <c r="Y1159" t="s">
        <v>39</v>
      </c>
      <c r="Z1159" t="s">
        <v>34</v>
      </c>
      <c r="AA1159" t="s">
        <v>176</v>
      </c>
    </row>
    <row r="1160" spans="1:27" x14ac:dyDescent="0.3">
      <c r="A1160">
        <v>4</v>
      </c>
      <c r="B1160" t="s">
        <v>43</v>
      </c>
      <c r="C1160">
        <v>6</v>
      </c>
      <c r="D1160" t="s">
        <v>50</v>
      </c>
      <c r="E1160" t="s">
        <v>27</v>
      </c>
      <c r="F1160" t="s">
        <v>13</v>
      </c>
      <c r="G1160" t="s">
        <v>1360</v>
      </c>
      <c r="H1160" s="3">
        <v>0.2</v>
      </c>
      <c r="I1160" s="5">
        <v>42642</v>
      </c>
      <c r="J1160" s="5" t="str">
        <f t="shared" si="36"/>
        <v>September</v>
      </c>
      <c r="K1160" s="7">
        <f t="shared" si="37"/>
        <v>2016</v>
      </c>
      <c r="L1160" t="s">
        <v>2592</v>
      </c>
      <c r="M1160" t="s">
        <v>30</v>
      </c>
      <c r="N1160">
        <v>90045</v>
      </c>
      <c r="O1160">
        <v>1510</v>
      </c>
      <c r="P1160" t="s">
        <v>5159</v>
      </c>
      <c r="Q1160">
        <v>223</v>
      </c>
      <c r="R1160">
        <v>2</v>
      </c>
      <c r="S1160" t="s">
        <v>32</v>
      </c>
      <c r="U1160">
        <v>223.05</v>
      </c>
      <c r="V1160">
        <v>686</v>
      </c>
      <c r="W1160" t="s">
        <v>19</v>
      </c>
      <c r="X1160" s="5">
        <v>42646</v>
      </c>
      <c r="Y1160" t="s">
        <v>39</v>
      </c>
      <c r="Z1160" t="s">
        <v>34</v>
      </c>
      <c r="AA1160" t="s">
        <v>422</v>
      </c>
    </row>
    <row r="1161" spans="1:27" x14ac:dyDescent="0.3">
      <c r="A1161">
        <v>1</v>
      </c>
      <c r="B1161" t="s">
        <v>10</v>
      </c>
      <c r="C1161">
        <v>1</v>
      </c>
      <c r="D1161" t="s">
        <v>26</v>
      </c>
      <c r="E1161" t="s">
        <v>171</v>
      </c>
      <c r="F1161" t="s">
        <v>13</v>
      </c>
      <c r="G1161" t="s">
        <v>824</v>
      </c>
      <c r="H1161" s="3">
        <v>0</v>
      </c>
      <c r="I1161" s="5">
        <v>42681</v>
      </c>
      <c r="J1161" s="5" t="str">
        <f t="shared" si="36"/>
        <v>September</v>
      </c>
      <c r="K1161" s="7">
        <f t="shared" si="37"/>
        <v>2016</v>
      </c>
      <c r="L1161" t="s">
        <v>5879</v>
      </c>
      <c r="M1161" t="s">
        <v>102</v>
      </c>
      <c r="N1161">
        <v>10024</v>
      </c>
      <c r="O1161">
        <v>1355</v>
      </c>
      <c r="P1161" t="s">
        <v>4647</v>
      </c>
      <c r="Q1161">
        <v>14</v>
      </c>
      <c r="R1161">
        <v>3</v>
      </c>
      <c r="S1161" t="s">
        <v>104</v>
      </c>
      <c r="U1161">
        <v>13.88</v>
      </c>
      <c r="V1161">
        <v>30</v>
      </c>
      <c r="W1161" t="s">
        <v>33</v>
      </c>
      <c r="X1161" s="5">
        <v>42682</v>
      </c>
      <c r="Y1161" t="s">
        <v>130</v>
      </c>
      <c r="Z1161" t="s">
        <v>175</v>
      </c>
      <c r="AA1161" t="s">
        <v>64</v>
      </c>
    </row>
    <row r="1162" spans="1:27" x14ac:dyDescent="0.3">
      <c r="A1162">
        <v>1</v>
      </c>
      <c r="B1162" t="s">
        <v>10</v>
      </c>
      <c r="C1162">
        <v>1</v>
      </c>
      <c r="D1162" t="s">
        <v>26</v>
      </c>
      <c r="E1162" t="s">
        <v>171</v>
      </c>
      <c r="F1162" t="s">
        <v>13</v>
      </c>
      <c r="G1162" t="s">
        <v>824</v>
      </c>
      <c r="H1162" s="3">
        <v>0</v>
      </c>
      <c r="I1162" s="5">
        <v>42681</v>
      </c>
      <c r="J1162" s="5" t="str">
        <f t="shared" si="36"/>
        <v>September</v>
      </c>
      <c r="K1162" s="7">
        <f t="shared" si="37"/>
        <v>2016</v>
      </c>
      <c r="L1162" t="s">
        <v>5879</v>
      </c>
      <c r="M1162" t="s">
        <v>102</v>
      </c>
      <c r="N1162">
        <v>10024</v>
      </c>
      <c r="O1162">
        <v>326</v>
      </c>
      <c r="P1162" t="s">
        <v>3089</v>
      </c>
      <c r="Q1162">
        <v>3</v>
      </c>
      <c r="R1162">
        <v>4</v>
      </c>
      <c r="S1162" t="s">
        <v>104</v>
      </c>
      <c r="U1162">
        <v>2.84</v>
      </c>
      <c r="V1162">
        <v>6</v>
      </c>
      <c r="W1162" t="s">
        <v>33</v>
      </c>
      <c r="X1162" s="5">
        <v>42682</v>
      </c>
      <c r="Y1162" t="s">
        <v>130</v>
      </c>
      <c r="Z1162" t="s">
        <v>175</v>
      </c>
      <c r="AA1162" t="s">
        <v>176</v>
      </c>
    </row>
    <row r="1163" spans="1:27" x14ac:dyDescent="0.3">
      <c r="A1163">
        <v>4</v>
      </c>
      <c r="B1163" t="s">
        <v>43</v>
      </c>
      <c r="C1163">
        <v>6</v>
      </c>
      <c r="D1163" t="s">
        <v>26</v>
      </c>
      <c r="E1163" t="s">
        <v>1609</v>
      </c>
      <c r="F1163" t="s">
        <v>13</v>
      </c>
      <c r="G1163" t="s">
        <v>2342</v>
      </c>
      <c r="H1163" s="3">
        <v>0</v>
      </c>
      <c r="I1163" s="5">
        <v>42392</v>
      </c>
      <c r="J1163" s="5" t="str">
        <f t="shared" si="36"/>
        <v>September</v>
      </c>
      <c r="K1163" s="7">
        <f t="shared" si="37"/>
        <v>2016</v>
      </c>
      <c r="L1163" t="s">
        <v>3762</v>
      </c>
      <c r="M1163" t="s">
        <v>73</v>
      </c>
      <c r="N1163">
        <v>47905</v>
      </c>
      <c r="O1163">
        <v>119</v>
      </c>
      <c r="P1163" t="s">
        <v>1141</v>
      </c>
      <c r="Q1163">
        <v>0</v>
      </c>
      <c r="R1163">
        <v>3</v>
      </c>
      <c r="S1163" t="s">
        <v>75</v>
      </c>
      <c r="U1163">
        <v>0</v>
      </c>
      <c r="V1163">
        <v>6</v>
      </c>
      <c r="W1163" t="s">
        <v>19</v>
      </c>
      <c r="X1163" s="5">
        <v>42396</v>
      </c>
      <c r="Y1163" t="s">
        <v>39</v>
      </c>
      <c r="Z1163" t="s">
        <v>167</v>
      </c>
      <c r="AA1163" t="s">
        <v>176</v>
      </c>
    </row>
    <row r="1164" spans="1:27" x14ac:dyDescent="0.3">
      <c r="A1164">
        <v>4</v>
      </c>
      <c r="B1164" t="s">
        <v>43</v>
      </c>
      <c r="C1164">
        <v>6</v>
      </c>
      <c r="D1164" t="s">
        <v>26</v>
      </c>
      <c r="E1164" t="s">
        <v>171</v>
      </c>
      <c r="F1164" t="s">
        <v>13</v>
      </c>
      <c r="G1164" t="s">
        <v>2164</v>
      </c>
      <c r="H1164" s="3">
        <v>0</v>
      </c>
      <c r="I1164" s="5">
        <v>42453</v>
      </c>
      <c r="J1164" s="5" t="str">
        <f t="shared" si="36"/>
        <v>September</v>
      </c>
      <c r="K1164" s="7">
        <f t="shared" si="37"/>
        <v>2016</v>
      </c>
      <c r="L1164" t="s">
        <v>4130</v>
      </c>
      <c r="M1164" t="s">
        <v>102</v>
      </c>
      <c r="N1164">
        <v>10024</v>
      </c>
      <c r="O1164">
        <v>1692</v>
      </c>
      <c r="P1164" t="s">
        <v>3079</v>
      </c>
      <c r="Q1164">
        <v>12</v>
      </c>
      <c r="R1164">
        <v>5</v>
      </c>
      <c r="S1164" t="s">
        <v>104</v>
      </c>
      <c r="U1164">
        <v>11.7</v>
      </c>
      <c r="V1164">
        <v>25</v>
      </c>
      <c r="W1164" t="s">
        <v>19</v>
      </c>
      <c r="X1164" s="5">
        <v>42457</v>
      </c>
      <c r="Y1164" t="s">
        <v>39</v>
      </c>
      <c r="Z1164" t="s">
        <v>175</v>
      </c>
      <c r="AA1164" t="s">
        <v>64</v>
      </c>
    </row>
    <row r="1165" spans="1:27" x14ac:dyDescent="0.3">
      <c r="A1165">
        <v>7</v>
      </c>
      <c r="B1165" t="s">
        <v>25</v>
      </c>
      <c r="C1165">
        <v>6</v>
      </c>
      <c r="D1165" t="s">
        <v>11</v>
      </c>
      <c r="E1165" t="s">
        <v>27</v>
      </c>
      <c r="F1165" t="s">
        <v>13</v>
      </c>
      <c r="G1165" t="s">
        <v>5217</v>
      </c>
      <c r="H1165" s="3">
        <v>0.2</v>
      </c>
      <c r="I1165" s="5">
        <v>42486</v>
      </c>
      <c r="J1165" s="5" t="str">
        <f t="shared" si="36"/>
        <v>September</v>
      </c>
      <c r="K1165" s="7">
        <f t="shared" si="37"/>
        <v>2016</v>
      </c>
      <c r="L1165" t="s">
        <v>5771</v>
      </c>
      <c r="M1165" t="s">
        <v>30</v>
      </c>
      <c r="N1165">
        <v>90049</v>
      </c>
      <c r="O1165">
        <v>319</v>
      </c>
      <c r="P1165" t="s">
        <v>869</v>
      </c>
      <c r="Q1165">
        <v>23</v>
      </c>
      <c r="R1165">
        <v>3</v>
      </c>
      <c r="S1165" t="s">
        <v>32</v>
      </c>
      <c r="U1165">
        <v>23.03</v>
      </c>
      <c r="V1165">
        <v>230</v>
      </c>
      <c r="W1165" t="s">
        <v>33</v>
      </c>
      <c r="X1165" s="5">
        <v>42493</v>
      </c>
      <c r="Y1165" t="s">
        <v>39</v>
      </c>
      <c r="Z1165" t="s">
        <v>34</v>
      </c>
      <c r="AA1165" t="s">
        <v>24</v>
      </c>
    </row>
    <row r="1166" spans="1:27" x14ac:dyDescent="0.3">
      <c r="A1166">
        <v>7</v>
      </c>
      <c r="B1166" t="s">
        <v>25</v>
      </c>
      <c r="C1166">
        <v>6</v>
      </c>
      <c r="D1166" t="s">
        <v>26</v>
      </c>
      <c r="E1166" t="s">
        <v>27</v>
      </c>
      <c r="F1166" t="s">
        <v>13</v>
      </c>
      <c r="G1166" t="s">
        <v>5217</v>
      </c>
      <c r="H1166" s="3">
        <v>0.2</v>
      </c>
      <c r="I1166" s="5">
        <v>42486</v>
      </c>
      <c r="J1166" s="5" t="str">
        <f t="shared" si="36"/>
        <v>September</v>
      </c>
      <c r="K1166" s="7">
        <f t="shared" si="37"/>
        <v>2016</v>
      </c>
      <c r="L1166" t="s">
        <v>5771</v>
      </c>
      <c r="M1166" t="s">
        <v>30</v>
      </c>
      <c r="N1166">
        <v>90049</v>
      </c>
      <c r="O1166">
        <v>54</v>
      </c>
      <c r="P1166" t="s">
        <v>8146</v>
      </c>
      <c r="Q1166">
        <v>6</v>
      </c>
      <c r="R1166">
        <v>6</v>
      </c>
      <c r="S1166" t="s">
        <v>32</v>
      </c>
      <c r="U1166">
        <v>5.71</v>
      </c>
      <c r="V1166">
        <v>18</v>
      </c>
      <c r="W1166" t="s">
        <v>33</v>
      </c>
      <c r="X1166" s="5">
        <v>42493</v>
      </c>
      <c r="Y1166" t="s">
        <v>39</v>
      </c>
      <c r="Z1166" t="s">
        <v>34</v>
      </c>
      <c r="AA1166" t="s">
        <v>54</v>
      </c>
    </row>
    <row r="1167" spans="1:27" x14ac:dyDescent="0.3">
      <c r="A1167">
        <v>6</v>
      </c>
      <c r="B1167" t="s">
        <v>10</v>
      </c>
      <c r="C1167">
        <v>6</v>
      </c>
      <c r="D1167" t="s">
        <v>11</v>
      </c>
      <c r="E1167" t="s">
        <v>5790</v>
      </c>
      <c r="F1167" t="s">
        <v>13</v>
      </c>
      <c r="G1167" t="s">
        <v>6880</v>
      </c>
      <c r="H1167" s="3">
        <v>0.2</v>
      </c>
      <c r="I1167" s="5">
        <v>42557</v>
      </c>
      <c r="J1167" s="5" t="str">
        <f t="shared" si="36"/>
        <v>September</v>
      </c>
      <c r="K1167" s="7">
        <f t="shared" si="37"/>
        <v>2016</v>
      </c>
      <c r="L1167" t="s">
        <v>7178</v>
      </c>
      <c r="M1167" t="s">
        <v>30</v>
      </c>
      <c r="N1167">
        <v>92020</v>
      </c>
      <c r="O1167">
        <v>741</v>
      </c>
      <c r="P1167" t="s">
        <v>1790</v>
      </c>
      <c r="Q1167">
        <v>48</v>
      </c>
      <c r="R1167">
        <v>2</v>
      </c>
      <c r="S1167" t="s">
        <v>32</v>
      </c>
      <c r="U1167">
        <v>47.85</v>
      </c>
      <c r="V1167">
        <v>478</v>
      </c>
      <c r="W1167" t="s">
        <v>76</v>
      </c>
      <c r="X1167" s="5">
        <v>42563</v>
      </c>
      <c r="Y1167" t="s">
        <v>39</v>
      </c>
      <c r="Z1167" t="s">
        <v>34</v>
      </c>
      <c r="AA1167" t="s">
        <v>24</v>
      </c>
    </row>
    <row r="1168" spans="1:27" x14ac:dyDescent="0.3">
      <c r="A1168">
        <v>5</v>
      </c>
      <c r="B1168" t="s">
        <v>43</v>
      </c>
      <c r="C1168">
        <v>6</v>
      </c>
      <c r="D1168" t="s">
        <v>26</v>
      </c>
      <c r="E1168" t="s">
        <v>667</v>
      </c>
      <c r="F1168" t="s">
        <v>13</v>
      </c>
      <c r="G1168" t="s">
        <v>443</v>
      </c>
      <c r="H1168" s="3">
        <v>0.2</v>
      </c>
      <c r="I1168" s="5">
        <v>42636</v>
      </c>
      <c r="J1168" s="5" t="str">
        <f t="shared" si="36"/>
        <v>September</v>
      </c>
      <c r="K1168" s="7">
        <f t="shared" si="37"/>
        <v>2016</v>
      </c>
      <c r="L1168" t="s">
        <v>7544</v>
      </c>
      <c r="M1168" t="s">
        <v>102</v>
      </c>
      <c r="N1168">
        <v>44107</v>
      </c>
      <c r="O1168">
        <v>544</v>
      </c>
      <c r="P1168" t="s">
        <v>6559</v>
      </c>
      <c r="Q1168">
        <v>10</v>
      </c>
      <c r="R1168">
        <v>9</v>
      </c>
      <c r="S1168" t="s">
        <v>104</v>
      </c>
      <c r="U1168">
        <v>10.08</v>
      </c>
      <c r="V1168">
        <v>29</v>
      </c>
      <c r="W1168" t="s">
        <v>76</v>
      </c>
      <c r="X1168" s="5">
        <v>42641</v>
      </c>
      <c r="Y1168" t="s">
        <v>39</v>
      </c>
      <c r="Z1168" t="s">
        <v>309</v>
      </c>
      <c r="AA1168" t="s">
        <v>64</v>
      </c>
    </row>
    <row r="1169" spans="1:27" x14ac:dyDescent="0.3">
      <c r="A1169">
        <v>5</v>
      </c>
      <c r="B1169" t="s">
        <v>43</v>
      </c>
      <c r="C1169">
        <v>6</v>
      </c>
      <c r="D1169" t="s">
        <v>26</v>
      </c>
      <c r="E1169" t="s">
        <v>305</v>
      </c>
      <c r="F1169" t="s">
        <v>13</v>
      </c>
      <c r="G1169" t="s">
        <v>469</v>
      </c>
      <c r="H1169" s="3">
        <v>0.2</v>
      </c>
      <c r="I1169" s="5">
        <v>42525</v>
      </c>
      <c r="J1169" s="5" t="str">
        <f t="shared" si="36"/>
        <v>September</v>
      </c>
      <c r="K1169" s="7">
        <f t="shared" si="37"/>
        <v>2016</v>
      </c>
      <c r="L1169" t="s">
        <v>7512</v>
      </c>
      <c r="M1169" t="s">
        <v>102</v>
      </c>
      <c r="N1169">
        <v>43229</v>
      </c>
      <c r="O1169">
        <v>538</v>
      </c>
      <c r="P1169" t="s">
        <v>125</v>
      </c>
      <c r="Q1169">
        <v>6</v>
      </c>
      <c r="R1169">
        <v>2</v>
      </c>
      <c r="S1169" t="s">
        <v>104</v>
      </c>
      <c r="U1169">
        <v>5.88</v>
      </c>
      <c r="V1169">
        <v>16</v>
      </c>
      <c r="W1169" t="s">
        <v>76</v>
      </c>
      <c r="X1169" s="5">
        <v>42530</v>
      </c>
      <c r="Y1169" t="s">
        <v>39</v>
      </c>
      <c r="Z1169" t="s">
        <v>309</v>
      </c>
      <c r="AA1169" t="s">
        <v>64</v>
      </c>
    </row>
    <row r="1170" spans="1:27" x14ac:dyDescent="0.3">
      <c r="A1170">
        <v>4</v>
      </c>
      <c r="B1170" t="s">
        <v>43</v>
      </c>
      <c r="C1170">
        <v>6</v>
      </c>
      <c r="D1170" t="s">
        <v>11</v>
      </c>
      <c r="E1170" t="s">
        <v>781</v>
      </c>
      <c r="F1170" t="s">
        <v>13</v>
      </c>
      <c r="G1170" t="s">
        <v>5764</v>
      </c>
      <c r="H1170" s="3">
        <v>0.2</v>
      </c>
      <c r="I1170" s="5">
        <v>42451</v>
      </c>
      <c r="J1170" s="5" t="str">
        <f t="shared" si="36"/>
        <v>September</v>
      </c>
      <c r="K1170" s="7">
        <f t="shared" si="37"/>
        <v>2016</v>
      </c>
      <c r="L1170" t="s">
        <v>5765</v>
      </c>
      <c r="M1170" t="s">
        <v>30</v>
      </c>
      <c r="N1170">
        <v>85705</v>
      </c>
      <c r="O1170">
        <v>1209</v>
      </c>
      <c r="P1170" t="s">
        <v>1244</v>
      </c>
      <c r="Q1170">
        <v>-35</v>
      </c>
      <c r="R1170">
        <v>3</v>
      </c>
      <c r="S1170" t="s">
        <v>32</v>
      </c>
      <c r="U1170">
        <v>-35.36</v>
      </c>
      <c r="V1170">
        <v>314</v>
      </c>
      <c r="W1170" t="s">
        <v>33</v>
      </c>
      <c r="X1170" s="5">
        <v>42455</v>
      </c>
      <c r="Y1170" t="s">
        <v>39</v>
      </c>
      <c r="Z1170" t="s">
        <v>199</v>
      </c>
      <c r="AA1170" t="s">
        <v>24</v>
      </c>
    </row>
    <row r="1171" spans="1:27" x14ac:dyDescent="0.3">
      <c r="A1171">
        <v>4</v>
      </c>
      <c r="B1171" t="s">
        <v>43</v>
      </c>
      <c r="C1171">
        <v>6</v>
      </c>
      <c r="D1171" t="s">
        <v>26</v>
      </c>
      <c r="E1171" t="s">
        <v>781</v>
      </c>
      <c r="F1171" t="s">
        <v>13</v>
      </c>
      <c r="G1171" t="s">
        <v>5764</v>
      </c>
      <c r="H1171" s="3">
        <v>0.2</v>
      </c>
      <c r="I1171" s="5">
        <v>42451</v>
      </c>
      <c r="J1171" s="5" t="str">
        <f t="shared" si="36"/>
        <v>September</v>
      </c>
      <c r="K1171" s="7">
        <f t="shared" si="37"/>
        <v>2016</v>
      </c>
      <c r="L1171" t="s">
        <v>5765</v>
      </c>
      <c r="M1171" t="s">
        <v>30</v>
      </c>
      <c r="N1171">
        <v>85705</v>
      </c>
      <c r="O1171">
        <v>1748</v>
      </c>
      <c r="P1171" t="s">
        <v>3940</v>
      </c>
      <c r="Q1171">
        <v>23</v>
      </c>
      <c r="R1171">
        <v>3</v>
      </c>
      <c r="S1171" t="s">
        <v>32</v>
      </c>
      <c r="U1171">
        <v>23.23</v>
      </c>
      <c r="V1171">
        <v>74</v>
      </c>
      <c r="W1171" t="s">
        <v>33</v>
      </c>
      <c r="X1171" s="5">
        <v>42455</v>
      </c>
      <c r="Y1171" t="s">
        <v>39</v>
      </c>
      <c r="Z1171" t="s">
        <v>199</v>
      </c>
      <c r="AA1171" t="s">
        <v>64</v>
      </c>
    </row>
    <row r="1172" spans="1:27" x14ac:dyDescent="0.3">
      <c r="A1172">
        <v>5</v>
      </c>
      <c r="B1172" t="s">
        <v>43</v>
      </c>
      <c r="C1172">
        <v>6</v>
      </c>
      <c r="D1172" t="s">
        <v>26</v>
      </c>
      <c r="E1172" t="s">
        <v>1012</v>
      </c>
      <c r="F1172" t="s">
        <v>13</v>
      </c>
      <c r="G1172" t="s">
        <v>1374</v>
      </c>
      <c r="H1172" s="3">
        <v>0.2</v>
      </c>
      <c r="I1172" s="5">
        <v>42670</v>
      </c>
      <c r="J1172" s="5" t="str">
        <f t="shared" si="36"/>
        <v>September</v>
      </c>
      <c r="K1172" s="7">
        <f t="shared" si="37"/>
        <v>2016</v>
      </c>
      <c r="L1172" t="s">
        <v>7587</v>
      </c>
      <c r="M1172" t="s">
        <v>16</v>
      </c>
      <c r="N1172">
        <v>28314</v>
      </c>
      <c r="O1172">
        <v>1800</v>
      </c>
      <c r="P1172" t="s">
        <v>3595</v>
      </c>
      <c r="Q1172">
        <v>4</v>
      </c>
      <c r="R1172">
        <v>2</v>
      </c>
      <c r="S1172" t="s">
        <v>18</v>
      </c>
      <c r="U1172">
        <v>3.63</v>
      </c>
      <c r="V1172">
        <v>10</v>
      </c>
      <c r="W1172" t="s">
        <v>76</v>
      </c>
      <c r="X1172" s="5">
        <v>42675</v>
      </c>
      <c r="Y1172" t="s">
        <v>39</v>
      </c>
      <c r="Z1172" t="s">
        <v>63</v>
      </c>
      <c r="AA1172" t="s">
        <v>64</v>
      </c>
    </row>
    <row r="1173" spans="1:27" x14ac:dyDescent="0.3">
      <c r="A1173">
        <v>5</v>
      </c>
      <c r="B1173" t="s">
        <v>43</v>
      </c>
      <c r="C1173">
        <v>6</v>
      </c>
      <c r="D1173" t="s">
        <v>26</v>
      </c>
      <c r="E1173" t="s">
        <v>1012</v>
      </c>
      <c r="F1173" t="s">
        <v>13</v>
      </c>
      <c r="G1173" t="s">
        <v>1374</v>
      </c>
      <c r="H1173" s="3">
        <v>0.2</v>
      </c>
      <c r="I1173" s="5">
        <v>42670</v>
      </c>
      <c r="J1173" s="5" t="str">
        <f t="shared" si="36"/>
        <v>September</v>
      </c>
      <c r="K1173" s="7">
        <f t="shared" si="37"/>
        <v>2016</v>
      </c>
      <c r="L1173" t="s">
        <v>7587</v>
      </c>
      <c r="M1173" t="s">
        <v>16</v>
      </c>
      <c r="N1173">
        <v>28314</v>
      </c>
      <c r="O1173">
        <v>538</v>
      </c>
      <c r="P1173" t="s">
        <v>125</v>
      </c>
      <c r="Q1173">
        <v>4</v>
      </c>
      <c r="R1173">
        <v>3</v>
      </c>
      <c r="S1173" t="s">
        <v>18</v>
      </c>
      <c r="U1173">
        <v>4.03</v>
      </c>
      <c r="V1173">
        <v>12</v>
      </c>
      <c r="W1173" t="s">
        <v>76</v>
      </c>
      <c r="X1173" s="5">
        <v>42675</v>
      </c>
      <c r="Y1173" t="s">
        <v>39</v>
      </c>
      <c r="Z1173" t="s">
        <v>63</v>
      </c>
      <c r="AA1173" t="s">
        <v>64</v>
      </c>
    </row>
    <row r="1174" spans="1:27" x14ac:dyDescent="0.3">
      <c r="A1174">
        <v>4</v>
      </c>
      <c r="B1174" t="s">
        <v>43</v>
      </c>
      <c r="C1174">
        <v>6</v>
      </c>
      <c r="D1174" t="s">
        <v>26</v>
      </c>
      <c r="E1174" t="s">
        <v>372</v>
      </c>
      <c r="F1174" t="s">
        <v>13</v>
      </c>
      <c r="G1174" t="s">
        <v>5515</v>
      </c>
      <c r="H1174" s="3">
        <v>0</v>
      </c>
      <c r="I1174" s="5">
        <v>42636</v>
      </c>
      <c r="J1174" s="5" t="str">
        <f t="shared" si="36"/>
        <v>September</v>
      </c>
      <c r="K1174" s="7">
        <f t="shared" si="37"/>
        <v>2016</v>
      </c>
      <c r="L1174" t="s">
        <v>6352</v>
      </c>
      <c r="M1174" t="s">
        <v>102</v>
      </c>
      <c r="N1174">
        <v>19711</v>
      </c>
      <c r="O1174">
        <v>1651</v>
      </c>
      <c r="P1174" t="s">
        <v>5907</v>
      </c>
      <c r="Q1174">
        <v>5</v>
      </c>
      <c r="R1174">
        <v>4</v>
      </c>
      <c r="S1174" t="s">
        <v>104</v>
      </c>
      <c r="U1174">
        <v>5.45</v>
      </c>
      <c r="V1174">
        <v>11</v>
      </c>
      <c r="W1174" t="s">
        <v>33</v>
      </c>
      <c r="X1174" s="5">
        <v>42640</v>
      </c>
      <c r="Y1174" t="s">
        <v>39</v>
      </c>
      <c r="Z1174" t="s">
        <v>161</v>
      </c>
      <c r="AA1174" t="s">
        <v>54</v>
      </c>
    </row>
    <row r="1175" spans="1:27" x14ac:dyDescent="0.3">
      <c r="A1175">
        <v>4</v>
      </c>
      <c r="B1175" t="s">
        <v>43</v>
      </c>
      <c r="C1175">
        <v>6</v>
      </c>
      <c r="D1175" t="s">
        <v>26</v>
      </c>
      <c r="E1175" t="s">
        <v>333</v>
      </c>
      <c r="F1175" t="s">
        <v>13</v>
      </c>
      <c r="G1175" t="s">
        <v>1297</v>
      </c>
      <c r="H1175" s="3">
        <v>0.7</v>
      </c>
      <c r="I1175" s="5">
        <v>42731</v>
      </c>
      <c r="J1175" s="5" t="str">
        <f t="shared" si="36"/>
        <v>September</v>
      </c>
      <c r="K1175" s="7">
        <f t="shared" si="37"/>
        <v>2016</v>
      </c>
      <c r="L1175" t="s">
        <v>4699</v>
      </c>
      <c r="M1175" t="s">
        <v>30</v>
      </c>
      <c r="N1175">
        <v>85023</v>
      </c>
      <c r="O1175">
        <v>682</v>
      </c>
      <c r="P1175" t="s">
        <v>319</v>
      </c>
      <c r="Q1175">
        <v>-694</v>
      </c>
      <c r="R1175">
        <v>6</v>
      </c>
      <c r="S1175" t="s">
        <v>32</v>
      </c>
      <c r="U1175">
        <v>-694.29</v>
      </c>
      <c r="V1175">
        <v>947</v>
      </c>
      <c r="W1175" t="s">
        <v>19</v>
      </c>
      <c r="X1175" s="5">
        <v>42735</v>
      </c>
      <c r="Y1175" t="s">
        <v>39</v>
      </c>
      <c r="Z1175" t="s">
        <v>199</v>
      </c>
      <c r="AA1175" t="s">
        <v>54</v>
      </c>
    </row>
    <row r="1176" spans="1:27" x14ac:dyDescent="0.3">
      <c r="A1176">
        <v>4</v>
      </c>
      <c r="B1176" t="s">
        <v>43</v>
      </c>
      <c r="C1176">
        <v>6</v>
      </c>
      <c r="D1176" t="s">
        <v>26</v>
      </c>
      <c r="E1176" t="s">
        <v>4353</v>
      </c>
      <c r="F1176" t="s">
        <v>13</v>
      </c>
      <c r="G1176" t="s">
        <v>5387</v>
      </c>
      <c r="H1176" s="3">
        <v>0.7</v>
      </c>
      <c r="I1176" s="5">
        <v>42704</v>
      </c>
      <c r="J1176" s="5" t="str">
        <f t="shared" si="36"/>
        <v>September</v>
      </c>
      <c r="K1176" s="7">
        <f t="shared" si="37"/>
        <v>2016</v>
      </c>
      <c r="L1176" t="s">
        <v>6533</v>
      </c>
      <c r="M1176" t="s">
        <v>16</v>
      </c>
      <c r="N1176">
        <v>32839</v>
      </c>
      <c r="O1176">
        <v>272</v>
      </c>
      <c r="P1176" t="s">
        <v>2847</v>
      </c>
      <c r="Q1176">
        <v>-4</v>
      </c>
      <c r="R1176">
        <v>9</v>
      </c>
      <c r="S1176" t="s">
        <v>18</v>
      </c>
      <c r="U1176">
        <v>-4.43</v>
      </c>
      <c r="V1176">
        <v>7</v>
      </c>
      <c r="W1176" t="s">
        <v>33</v>
      </c>
      <c r="X1176" s="5">
        <v>42708</v>
      </c>
      <c r="Y1176" t="s">
        <v>39</v>
      </c>
      <c r="Z1176" t="s">
        <v>40</v>
      </c>
      <c r="AA1176" t="s">
        <v>54</v>
      </c>
    </row>
    <row r="1177" spans="1:27" x14ac:dyDescent="0.3">
      <c r="A1177">
        <v>5</v>
      </c>
      <c r="B1177" t="s">
        <v>43</v>
      </c>
      <c r="C1177">
        <v>6</v>
      </c>
      <c r="D1177" t="s">
        <v>26</v>
      </c>
      <c r="E1177" t="s">
        <v>171</v>
      </c>
      <c r="F1177" t="s">
        <v>13</v>
      </c>
      <c r="G1177" t="s">
        <v>2280</v>
      </c>
      <c r="H1177" s="3">
        <v>0</v>
      </c>
      <c r="I1177" s="5">
        <v>42714</v>
      </c>
      <c r="J1177" s="5" t="str">
        <f t="shared" si="36"/>
        <v>September</v>
      </c>
      <c r="K1177" s="7">
        <f t="shared" si="37"/>
        <v>2016</v>
      </c>
      <c r="L1177" t="s">
        <v>4050</v>
      </c>
      <c r="M1177" t="s">
        <v>102</v>
      </c>
      <c r="N1177">
        <v>10009</v>
      </c>
      <c r="O1177">
        <v>98</v>
      </c>
      <c r="P1177" t="s">
        <v>8163</v>
      </c>
      <c r="Q1177">
        <v>5</v>
      </c>
      <c r="R1177">
        <v>2</v>
      </c>
      <c r="S1177" t="s">
        <v>104</v>
      </c>
      <c r="U1177">
        <v>5.23</v>
      </c>
      <c r="V1177">
        <v>11</v>
      </c>
      <c r="W1177" t="s">
        <v>19</v>
      </c>
      <c r="X1177" s="5">
        <v>42719</v>
      </c>
      <c r="Y1177" t="s">
        <v>39</v>
      </c>
      <c r="Z1177" t="s">
        <v>175</v>
      </c>
      <c r="AA1177" t="s">
        <v>64</v>
      </c>
    </row>
    <row r="1178" spans="1:27" x14ac:dyDescent="0.3">
      <c r="A1178">
        <v>5</v>
      </c>
      <c r="B1178" t="s">
        <v>43</v>
      </c>
      <c r="C1178">
        <v>6</v>
      </c>
      <c r="D1178" t="s">
        <v>26</v>
      </c>
      <c r="E1178" t="s">
        <v>171</v>
      </c>
      <c r="F1178" t="s">
        <v>13</v>
      </c>
      <c r="G1178" t="s">
        <v>2280</v>
      </c>
      <c r="H1178" s="3">
        <v>0.2</v>
      </c>
      <c r="I1178" s="5">
        <v>42714</v>
      </c>
      <c r="J1178" s="5" t="str">
        <f t="shared" si="36"/>
        <v>September</v>
      </c>
      <c r="K1178" s="7">
        <f t="shared" si="37"/>
        <v>2016</v>
      </c>
      <c r="L1178" t="s">
        <v>4050</v>
      </c>
      <c r="M1178" t="s">
        <v>102</v>
      </c>
      <c r="N1178">
        <v>10009</v>
      </c>
      <c r="O1178">
        <v>1291</v>
      </c>
      <c r="P1178" t="s">
        <v>955</v>
      </c>
      <c r="Q1178">
        <v>37</v>
      </c>
      <c r="R1178">
        <v>7</v>
      </c>
      <c r="S1178" t="s">
        <v>104</v>
      </c>
      <c r="U1178">
        <v>37.22</v>
      </c>
      <c r="V1178">
        <v>106</v>
      </c>
      <c r="W1178" t="s">
        <v>19</v>
      </c>
      <c r="X1178" s="5">
        <v>42719</v>
      </c>
      <c r="Y1178" t="s">
        <v>39</v>
      </c>
      <c r="Z1178" t="s">
        <v>175</v>
      </c>
      <c r="AA1178" t="s">
        <v>54</v>
      </c>
    </row>
    <row r="1179" spans="1:27" x14ac:dyDescent="0.3">
      <c r="A1179">
        <v>7</v>
      </c>
      <c r="B1179" t="s">
        <v>25</v>
      </c>
      <c r="C1179">
        <v>6</v>
      </c>
      <c r="D1179" t="s">
        <v>11</v>
      </c>
      <c r="E1179" t="s">
        <v>171</v>
      </c>
      <c r="F1179" t="s">
        <v>13</v>
      </c>
      <c r="G1179" t="s">
        <v>2372</v>
      </c>
      <c r="H1179" s="3">
        <v>0.1</v>
      </c>
      <c r="I1179" s="5">
        <v>42454</v>
      </c>
      <c r="J1179" s="5" t="str">
        <f t="shared" si="36"/>
        <v>September</v>
      </c>
      <c r="K1179" s="7">
        <f t="shared" si="37"/>
        <v>2016</v>
      </c>
      <c r="L1179" t="s">
        <v>2373</v>
      </c>
      <c r="M1179" t="s">
        <v>102</v>
      </c>
      <c r="N1179">
        <v>10009</v>
      </c>
      <c r="O1179">
        <v>908</v>
      </c>
      <c r="P1179" t="s">
        <v>2374</v>
      </c>
      <c r="Q1179">
        <v>65</v>
      </c>
      <c r="R1179">
        <v>7</v>
      </c>
      <c r="S1179" t="s">
        <v>104</v>
      </c>
      <c r="U1179">
        <v>65.209999999999994</v>
      </c>
      <c r="V1179">
        <v>367</v>
      </c>
      <c r="W1179" t="s">
        <v>19</v>
      </c>
      <c r="X1179" s="5">
        <v>42461</v>
      </c>
      <c r="Y1179" t="s">
        <v>39</v>
      </c>
      <c r="Z1179" t="s">
        <v>175</v>
      </c>
      <c r="AA1179" t="s">
        <v>24</v>
      </c>
    </row>
    <row r="1180" spans="1:27" x14ac:dyDescent="0.3">
      <c r="A1180">
        <v>5</v>
      </c>
      <c r="B1180" t="s">
        <v>43</v>
      </c>
      <c r="C1180">
        <v>6</v>
      </c>
      <c r="D1180" t="s">
        <v>11</v>
      </c>
      <c r="E1180" t="s">
        <v>27</v>
      </c>
      <c r="F1180" t="s">
        <v>13</v>
      </c>
      <c r="G1180" t="s">
        <v>1520</v>
      </c>
      <c r="H1180" s="3">
        <v>0</v>
      </c>
      <c r="I1180" s="5">
        <v>42389</v>
      </c>
      <c r="J1180" s="5" t="str">
        <f t="shared" si="36"/>
        <v>September</v>
      </c>
      <c r="K1180" s="7">
        <f t="shared" si="37"/>
        <v>2016</v>
      </c>
      <c r="L1180" t="s">
        <v>7842</v>
      </c>
      <c r="M1180" t="s">
        <v>30</v>
      </c>
      <c r="N1180">
        <v>90049</v>
      </c>
      <c r="O1180">
        <v>565</v>
      </c>
      <c r="P1180" t="s">
        <v>221</v>
      </c>
      <c r="Q1180">
        <v>6</v>
      </c>
      <c r="R1180">
        <v>2</v>
      </c>
      <c r="S1180" t="s">
        <v>32</v>
      </c>
      <c r="T1180" t="s">
        <v>92</v>
      </c>
      <c r="U1180">
        <v>5.79</v>
      </c>
      <c r="V1180">
        <v>19</v>
      </c>
      <c r="W1180" t="s">
        <v>19</v>
      </c>
      <c r="X1180" s="5">
        <v>42394</v>
      </c>
      <c r="Y1180" t="s">
        <v>39</v>
      </c>
      <c r="Z1180" t="s">
        <v>34</v>
      </c>
      <c r="AA1180" t="s">
        <v>47</v>
      </c>
    </row>
    <row r="1181" spans="1:27" x14ac:dyDescent="0.3">
      <c r="A1181">
        <v>5</v>
      </c>
      <c r="B1181" t="s">
        <v>43</v>
      </c>
      <c r="C1181">
        <v>6</v>
      </c>
      <c r="D1181" t="s">
        <v>26</v>
      </c>
      <c r="E1181" t="s">
        <v>27</v>
      </c>
      <c r="F1181" t="s">
        <v>13</v>
      </c>
      <c r="G1181" t="s">
        <v>1520</v>
      </c>
      <c r="H1181" s="3">
        <v>0</v>
      </c>
      <c r="I1181" s="5">
        <v>42389</v>
      </c>
      <c r="J1181" s="5" t="str">
        <f t="shared" si="36"/>
        <v>September</v>
      </c>
      <c r="K1181" s="7">
        <f t="shared" si="37"/>
        <v>2016</v>
      </c>
      <c r="L1181" t="s">
        <v>7842</v>
      </c>
      <c r="M1181" t="s">
        <v>30</v>
      </c>
      <c r="N1181">
        <v>90049</v>
      </c>
      <c r="O1181">
        <v>1662</v>
      </c>
      <c r="P1181" t="s">
        <v>8175</v>
      </c>
      <c r="Q1181">
        <v>9</v>
      </c>
      <c r="R1181">
        <v>2</v>
      </c>
      <c r="S1181" t="s">
        <v>32</v>
      </c>
      <c r="T1181" t="s">
        <v>92</v>
      </c>
      <c r="U1181">
        <v>9.2899999999999991</v>
      </c>
      <c r="V1181">
        <v>19</v>
      </c>
      <c r="W1181" t="s">
        <v>19</v>
      </c>
      <c r="X1181" s="5">
        <v>42394</v>
      </c>
      <c r="Y1181" t="s">
        <v>39</v>
      </c>
      <c r="Z1181" t="s">
        <v>34</v>
      </c>
      <c r="AA1181" t="s">
        <v>64</v>
      </c>
    </row>
    <row r="1182" spans="1:27" x14ac:dyDescent="0.3">
      <c r="A1182">
        <v>4</v>
      </c>
      <c r="B1182" t="s">
        <v>43</v>
      </c>
      <c r="C1182">
        <v>6</v>
      </c>
      <c r="D1182" t="s">
        <v>26</v>
      </c>
      <c r="E1182" t="s">
        <v>2135</v>
      </c>
      <c r="F1182" t="s">
        <v>13</v>
      </c>
      <c r="G1182" t="s">
        <v>294</v>
      </c>
      <c r="H1182" s="3">
        <v>0</v>
      </c>
      <c r="I1182" s="5">
        <v>42507</v>
      </c>
      <c r="J1182" s="5" t="str">
        <f t="shared" si="36"/>
        <v>September</v>
      </c>
      <c r="K1182" s="7">
        <f t="shared" si="37"/>
        <v>2016</v>
      </c>
      <c r="L1182" t="s">
        <v>7405</v>
      </c>
      <c r="M1182" t="s">
        <v>73</v>
      </c>
      <c r="N1182">
        <v>54703</v>
      </c>
      <c r="O1182">
        <v>1529</v>
      </c>
      <c r="P1182" t="s">
        <v>2973</v>
      </c>
      <c r="Q1182">
        <v>46</v>
      </c>
      <c r="R1182">
        <v>3</v>
      </c>
      <c r="S1182" t="s">
        <v>75</v>
      </c>
      <c r="U1182">
        <v>45.84</v>
      </c>
      <c r="V1182">
        <v>92</v>
      </c>
      <c r="W1182" t="s">
        <v>76</v>
      </c>
      <c r="X1182" s="5">
        <v>42511</v>
      </c>
      <c r="Y1182" t="s">
        <v>39</v>
      </c>
      <c r="Z1182" t="s">
        <v>82</v>
      </c>
      <c r="AA1182" t="s">
        <v>54</v>
      </c>
    </row>
    <row r="1183" spans="1:27" x14ac:dyDescent="0.3">
      <c r="A1183">
        <v>5</v>
      </c>
      <c r="B1183" t="s">
        <v>43</v>
      </c>
      <c r="C1183">
        <v>6</v>
      </c>
      <c r="D1183" t="s">
        <v>50</v>
      </c>
      <c r="E1183" t="s">
        <v>3400</v>
      </c>
      <c r="F1183" t="s">
        <v>13</v>
      </c>
      <c r="G1183" t="s">
        <v>8114</v>
      </c>
      <c r="H1183" s="3">
        <v>0.2</v>
      </c>
      <c r="I1183" s="5">
        <v>42676</v>
      </c>
      <c r="J1183" s="5" t="str">
        <f t="shared" si="36"/>
        <v>September</v>
      </c>
      <c r="K1183" s="7">
        <f t="shared" si="37"/>
        <v>2016</v>
      </c>
      <c r="L1183" t="s">
        <v>4998</v>
      </c>
      <c r="M1183" t="s">
        <v>73</v>
      </c>
      <c r="N1183">
        <v>75061</v>
      </c>
      <c r="O1183">
        <v>1001</v>
      </c>
      <c r="P1183" t="s">
        <v>4930</v>
      </c>
      <c r="Q1183">
        <v>8</v>
      </c>
      <c r="R1183">
        <v>3</v>
      </c>
      <c r="S1183" t="s">
        <v>75</v>
      </c>
      <c r="U1183">
        <v>7.77</v>
      </c>
      <c r="V1183">
        <v>89</v>
      </c>
      <c r="W1183" t="s">
        <v>19</v>
      </c>
      <c r="X1183" s="5">
        <v>42681</v>
      </c>
      <c r="Y1183" t="s">
        <v>39</v>
      </c>
      <c r="Z1183" t="s">
        <v>77</v>
      </c>
      <c r="AA1183" t="s">
        <v>52</v>
      </c>
    </row>
    <row r="1184" spans="1:27" x14ac:dyDescent="0.3">
      <c r="A1184">
        <v>4</v>
      </c>
      <c r="B1184" t="s">
        <v>43</v>
      </c>
      <c r="C1184">
        <v>6</v>
      </c>
      <c r="D1184" t="s">
        <v>26</v>
      </c>
      <c r="E1184" t="s">
        <v>258</v>
      </c>
      <c r="F1184" t="s">
        <v>13</v>
      </c>
      <c r="G1184" t="s">
        <v>1939</v>
      </c>
      <c r="H1184" s="3">
        <v>0.2</v>
      </c>
      <c r="I1184" s="5">
        <v>42675</v>
      </c>
      <c r="J1184" s="5" t="str">
        <f t="shared" si="36"/>
        <v>September</v>
      </c>
      <c r="K1184" s="7">
        <f t="shared" si="37"/>
        <v>2016</v>
      </c>
      <c r="L1184" t="s">
        <v>4685</v>
      </c>
      <c r="M1184" t="s">
        <v>30</v>
      </c>
      <c r="N1184">
        <v>97206</v>
      </c>
      <c r="O1184">
        <v>420</v>
      </c>
      <c r="P1184" t="s">
        <v>3553</v>
      </c>
      <c r="Q1184">
        <v>-94</v>
      </c>
      <c r="R1184">
        <v>5</v>
      </c>
      <c r="S1184" t="s">
        <v>32</v>
      </c>
      <c r="U1184">
        <v>-94.33</v>
      </c>
      <c r="V1184">
        <v>444</v>
      </c>
      <c r="W1184" t="s">
        <v>19</v>
      </c>
      <c r="X1184" s="5">
        <v>42679</v>
      </c>
      <c r="Y1184" t="s">
        <v>39</v>
      </c>
      <c r="Z1184" t="s">
        <v>262</v>
      </c>
      <c r="AA1184" t="s">
        <v>42</v>
      </c>
    </row>
    <row r="1185" spans="1:27" x14ac:dyDescent="0.3">
      <c r="A1185">
        <v>4</v>
      </c>
      <c r="B1185" t="s">
        <v>43</v>
      </c>
      <c r="C1185">
        <v>6</v>
      </c>
      <c r="D1185" t="s">
        <v>50</v>
      </c>
      <c r="E1185" t="s">
        <v>258</v>
      </c>
      <c r="F1185" t="s">
        <v>13</v>
      </c>
      <c r="G1185" t="s">
        <v>1939</v>
      </c>
      <c r="H1185" s="3">
        <v>0.2</v>
      </c>
      <c r="I1185" s="5">
        <v>42675</v>
      </c>
      <c r="J1185" s="5" t="str">
        <f t="shared" si="36"/>
        <v>September</v>
      </c>
      <c r="K1185" s="7">
        <f t="shared" si="37"/>
        <v>2016</v>
      </c>
      <c r="L1185" t="s">
        <v>4685</v>
      </c>
      <c r="M1185" t="s">
        <v>30</v>
      </c>
      <c r="N1185">
        <v>97206</v>
      </c>
      <c r="O1185">
        <v>1285</v>
      </c>
      <c r="P1185" t="s">
        <v>4822</v>
      </c>
      <c r="Q1185">
        <v>55</v>
      </c>
      <c r="R1185">
        <v>3</v>
      </c>
      <c r="S1185" t="s">
        <v>32</v>
      </c>
      <c r="U1185">
        <v>54.59</v>
      </c>
      <c r="V1185">
        <v>156</v>
      </c>
      <c r="W1185" t="s">
        <v>19</v>
      </c>
      <c r="X1185" s="5">
        <v>42679</v>
      </c>
      <c r="Y1185" t="s">
        <v>39</v>
      </c>
      <c r="Z1185" t="s">
        <v>262</v>
      </c>
      <c r="AA1185" t="s">
        <v>52</v>
      </c>
    </row>
    <row r="1186" spans="1:27" x14ac:dyDescent="0.3">
      <c r="A1186">
        <v>5</v>
      </c>
      <c r="B1186" t="s">
        <v>43</v>
      </c>
      <c r="C1186">
        <v>6</v>
      </c>
      <c r="D1186" t="s">
        <v>26</v>
      </c>
      <c r="E1186" t="s">
        <v>192</v>
      </c>
      <c r="F1186" t="s">
        <v>13</v>
      </c>
      <c r="G1186" t="s">
        <v>2974</v>
      </c>
      <c r="H1186" s="3">
        <v>0.2</v>
      </c>
      <c r="I1186" s="5">
        <v>42718</v>
      </c>
      <c r="J1186" s="5" t="str">
        <f t="shared" si="36"/>
        <v>September</v>
      </c>
      <c r="K1186" s="7">
        <f t="shared" si="37"/>
        <v>2016</v>
      </c>
      <c r="L1186" t="s">
        <v>7898</v>
      </c>
      <c r="M1186" t="s">
        <v>73</v>
      </c>
      <c r="N1186">
        <v>60610</v>
      </c>
      <c r="O1186">
        <v>151</v>
      </c>
      <c r="P1186" t="s">
        <v>4525</v>
      </c>
      <c r="Q1186">
        <v>0</v>
      </c>
      <c r="R1186">
        <v>2</v>
      </c>
      <c r="S1186" t="s">
        <v>75</v>
      </c>
      <c r="T1186" t="s">
        <v>92</v>
      </c>
      <c r="U1186">
        <v>0.47</v>
      </c>
      <c r="V1186">
        <v>3</v>
      </c>
      <c r="W1186" t="s">
        <v>19</v>
      </c>
      <c r="X1186" s="5">
        <v>42723</v>
      </c>
      <c r="Y1186" t="s">
        <v>39</v>
      </c>
      <c r="Z1186" t="s">
        <v>139</v>
      </c>
      <c r="AA1186" t="s">
        <v>176</v>
      </c>
    </row>
    <row r="1187" spans="1:27" x14ac:dyDescent="0.3">
      <c r="A1187">
        <v>5</v>
      </c>
      <c r="B1187" t="s">
        <v>43</v>
      </c>
      <c r="C1187">
        <v>6</v>
      </c>
      <c r="D1187" t="s">
        <v>26</v>
      </c>
      <c r="E1187" t="s">
        <v>192</v>
      </c>
      <c r="F1187" t="s">
        <v>13</v>
      </c>
      <c r="G1187" t="s">
        <v>2974</v>
      </c>
      <c r="H1187" s="3">
        <v>0.8</v>
      </c>
      <c r="I1187" s="5">
        <v>42718</v>
      </c>
      <c r="J1187" s="5" t="str">
        <f t="shared" si="36"/>
        <v>September</v>
      </c>
      <c r="K1187" s="7">
        <f t="shared" si="37"/>
        <v>2016</v>
      </c>
      <c r="L1187" t="s">
        <v>7898</v>
      </c>
      <c r="M1187" t="s">
        <v>73</v>
      </c>
      <c r="N1187">
        <v>60610</v>
      </c>
      <c r="O1187">
        <v>249</v>
      </c>
      <c r="P1187" t="s">
        <v>3421</v>
      </c>
      <c r="Q1187">
        <v>-9</v>
      </c>
      <c r="R1187">
        <v>4</v>
      </c>
      <c r="S1187" t="s">
        <v>75</v>
      </c>
      <c r="T1187" t="s">
        <v>92</v>
      </c>
      <c r="U1187">
        <v>-8.68</v>
      </c>
      <c r="V1187">
        <v>5</v>
      </c>
      <c r="W1187" t="s">
        <v>19</v>
      </c>
      <c r="X1187" s="5">
        <v>42723</v>
      </c>
      <c r="Y1187" t="s">
        <v>39</v>
      </c>
      <c r="Z1187" t="s">
        <v>139</v>
      </c>
      <c r="AA1187" t="s">
        <v>54</v>
      </c>
    </row>
    <row r="1188" spans="1:27" x14ac:dyDescent="0.3">
      <c r="A1188">
        <v>5</v>
      </c>
      <c r="B1188" t="s">
        <v>43</v>
      </c>
      <c r="C1188">
        <v>6</v>
      </c>
      <c r="D1188" t="s">
        <v>50</v>
      </c>
      <c r="E1188" t="s">
        <v>192</v>
      </c>
      <c r="F1188" t="s">
        <v>13</v>
      </c>
      <c r="G1188" t="s">
        <v>2974</v>
      </c>
      <c r="H1188" s="3">
        <v>0.2</v>
      </c>
      <c r="I1188" s="5">
        <v>42718</v>
      </c>
      <c r="J1188" s="5" t="str">
        <f t="shared" si="36"/>
        <v>September</v>
      </c>
      <c r="K1188" s="7">
        <f t="shared" si="37"/>
        <v>2016</v>
      </c>
      <c r="L1188" t="s">
        <v>7898</v>
      </c>
      <c r="M1188" t="s">
        <v>73</v>
      </c>
      <c r="N1188">
        <v>60610</v>
      </c>
      <c r="O1188">
        <v>307</v>
      </c>
      <c r="P1188" t="s">
        <v>4770</v>
      </c>
      <c r="Q1188">
        <v>-2</v>
      </c>
      <c r="R1188">
        <v>3</v>
      </c>
      <c r="S1188" t="s">
        <v>75</v>
      </c>
      <c r="T1188" t="s">
        <v>92</v>
      </c>
      <c r="U1188">
        <v>-2.19</v>
      </c>
      <c r="V1188">
        <v>35</v>
      </c>
      <c r="W1188" t="s">
        <v>19</v>
      </c>
      <c r="X1188" s="5">
        <v>42723</v>
      </c>
      <c r="Y1188" t="s">
        <v>39</v>
      </c>
      <c r="Z1188" t="s">
        <v>139</v>
      </c>
      <c r="AA1188" t="s">
        <v>113</v>
      </c>
    </row>
    <row r="1189" spans="1:27" x14ac:dyDescent="0.3">
      <c r="A1189">
        <v>5</v>
      </c>
      <c r="B1189" t="s">
        <v>43</v>
      </c>
      <c r="C1189">
        <v>6</v>
      </c>
      <c r="D1189" t="s">
        <v>11</v>
      </c>
      <c r="E1189" t="s">
        <v>201</v>
      </c>
      <c r="F1189" t="s">
        <v>13</v>
      </c>
      <c r="G1189" t="s">
        <v>5219</v>
      </c>
      <c r="H1189" s="3">
        <v>0</v>
      </c>
      <c r="I1189" s="5">
        <v>42379</v>
      </c>
      <c r="J1189" s="5" t="str">
        <f t="shared" si="36"/>
        <v>September</v>
      </c>
      <c r="K1189" s="7">
        <f t="shared" si="37"/>
        <v>2016</v>
      </c>
      <c r="L1189" t="s">
        <v>5661</v>
      </c>
      <c r="M1189" t="s">
        <v>16</v>
      </c>
      <c r="N1189">
        <v>22153</v>
      </c>
      <c r="O1189">
        <v>866</v>
      </c>
      <c r="P1189" t="s">
        <v>8211</v>
      </c>
      <c r="Q1189">
        <v>21</v>
      </c>
      <c r="R1189">
        <v>1</v>
      </c>
      <c r="S1189" t="s">
        <v>18</v>
      </c>
      <c r="U1189">
        <v>21.3</v>
      </c>
      <c r="V1189">
        <v>52</v>
      </c>
      <c r="W1189" t="s">
        <v>33</v>
      </c>
      <c r="X1189" s="5">
        <v>42384</v>
      </c>
      <c r="Y1189" t="s">
        <v>39</v>
      </c>
      <c r="Z1189" t="s">
        <v>205</v>
      </c>
      <c r="AA1189" t="s">
        <v>47</v>
      </c>
    </row>
    <row r="1190" spans="1:27" x14ac:dyDescent="0.3">
      <c r="A1190">
        <v>5</v>
      </c>
      <c r="B1190" t="s">
        <v>43</v>
      </c>
      <c r="C1190">
        <v>6</v>
      </c>
      <c r="D1190" t="s">
        <v>26</v>
      </c>
      <c r="E1190" t="s">
        <v>201</v>
      </c>
      <c r="F1190" t="s">
        <v>13</v>
      </c>
      <c r="G1190" t="s">
        <v>5219</v>
      </c>
      <c r="H1190" s="3">
        <v>0</v>
      </c>
      <c r="I1190" s="5">
        <v>42379</v>
      </c>
      <c r="J1190" s="5" t="str">
        <f t="shared" si="36"/>
        <v>September</v>
      </c>
      <c r="K1190" s="7">
        <f t="shared" si="37"/>
        <v>2016</v>
      </c>
      <c r="L1190" t="s">
        <v>5661</v>
      </c>
      <c r="M1190" t="s">
        <v>16</v>
      </c>
      <c r="N1190">
        <v>22153</v>
      </c>
      <c r="O1190">
        <v>190</v>
      </c>
      <c r="P1190" t="s">
        <v>6451</v>
      </c>
      <c r="Q1190">
        <v>1</v>
      </c>
      <c r="R1190">
        <v>1</v>
      </c>
      <c r="S1190" t="s">
        <v>18</v>
      </c>
      <c r="U1190">
        <v>1.36</v>
      </c>
      <c r="V1190">
        <v>3</v>
      </c>
      <c r="W1190" t="s">
        <v>33</v>
      </c>
      <c r="X1190" s="5">
        <v>42384</v>
      </c>
      <c r="Y1190" t="s">
        <v>39</v>
      </c>
      <c r="Z1190" t="s">
        <v>205</v>
      </c>
      <c r="AA1190" t="s">
        <v>35</v>
      </c>
    </row>
    <row r="1191" spans="1:27" x14ac:dyDescent="0.3">
      <c r="A1191">
        <v>5</v>
      </c>
      <c r="B1191" t="s">
        <v>43</v>
      </c>
      <c r="C1191">
        <v>6</v>
      </c>
      <c r="D1191" t="s">
        <v>26</v>
      </c>
      <c r="E1191" t="s">
        <v>99</v>
      </c>
      <c r="F1191" t="s">
        <v>13</v>
      </c>
      <c r="G1191" t="s">
        <v>6412</v>
      </c>
      <c r="H1191" s="3">
        <v>0.2</v>
      </c>
      <c r="I1191" s="5">
        <v>42697</v>
      </c>
      <c r="J1191" s="5" t="str">
        <f t="shared" si="36"/>
        <v>September</v>
      </c>
      <c r="K1191" s="7">
        <f t="shared" si="37"/>
        <v>2016</v>
      </c>
      <c r="L1191" t="s">
        <v>6413</v>
      </c>
      <c r="M1191" t="s">
        <v>102</v>
      </c>
      <c r="N1191">
        <v>19134</v>
      </c>
      <c r="O1191">
        <v>1324</v>
      </c>
      <c r="P1191" t="s">
        <v>6414</v>
      </c>
      <c r="Q1191">
        <v>21</v>
      </c>
      <c r="R1191">
        <v>3</v>
      </c>
      <c r="S1191" t="s">
        <v>104</v>
      </c>
      <c r="U1191">
        <v>21.2</v>
      </c>
      <c r="V1191">
        <v>63</v>
      </c>
      <c r="W1191" t="s">
        <v>33</v>
      </c>
      <c r="X1191" s="5">
        <v>42702</v>
      </c>
      <c r="Y1191" t="s">
        <v>39</v>
      </c>
      <c r="Z1191" t="s">
        <v>105</v>
      </c>
      <c r="AA1191" t="s">
        <v>119</v>
      </c>
    </row>
    <row r="1192" spans="1:27" x14ac:dyDescent="0.3">
      <c r="A1192">
        <v>2</v>
      </c>
      <c r="B1192" t="s">
        <v>43</v>
      </c>
      <c r="C1192">
        <v>3</v>
      </c>
      <c r="D1192" t="s">
        <v>26</v>
      </c>
      <c r="E1192" t="s">
        <v>2119</v>
      </c>
      <c r="F1192" t="s">
        <v>13</v>
      </c>
      <c r="G1192" t="s">
        <v>410</v>
      </c>
      <c r="H1192" s="3">
        <v>0</v>
      </c>
      <c r="I1192" s="5">
        <v>42465</v>
      </c>
      <c r="J1192" s="5" t="str">
        <f t="shared" si="36"/>
        <v>September</v>
      </c>
      <c r="K1192" s="7">
        <f t="shared" si="37"/>
        <v>2016</v>
      </c>
      <c r="L1192" t="s">
        <v>3326</v>
      </c>
      <c r="M1192" t="s">
        <v>73</v>
      </c>
      <c r="N1192">
        <v>48127</v>
      </c>
      <c r="O1192">
        <v>1500</v>
      </c>
      <c r="P1192" t="s">
        <v>3327</v>
      </c>
      <c r="Q1192">
        <v>7</v>
      </c>
      <c r="R1192">
        <v>2</v>
      </c>
      <c r="S1192" t="s">
        <v>75</v>
      </c>
      <c r="U1192">
        <v>7.48</v>
      </c>
      <c r="V1192">
        <v>27</v>
      </c>
      <c r="W1192" t="s">
        <v>19</v>
      </c>
      <c r="X1192" s="5">
        <v>42467</v>
      </c>
      <c r="Y1192" t="s">
        <v>20</v>
      </c>
      <c r="Z1192" t="s">
        <v>156</v>
      </c>
      <c r="AA1192" t="s">
        <v>49</v>
      </c>
    </row>
    <row r="1193" spans="1:27" x14ac:dyDescent="0.3">
      <c r="A1193">
        <v>2</v>
      </c>
      <c r="B1193" t="s">
        <v>43</v>
      </c>
      <c r="C1193">
        <v>3</v>
      </c>
      <c r="D1193" t="s">
        <v>26</v>
      </c>
      <c r="E1193" t="s">
        <v>2119</v>
      </c>
      <c r="F1193" t="s">
        <v>13</v>
      </c>
      <c r="G1193" t="s">
        <v>410</v>
      </c>
      <c r="H1193" s="3">
        <v>0</v>
      </c>
      <c r="I1193" s="5">
        <v>42465</v>
      </c>
      <c r="J1193" s="5" t="str">
        <f t="shared" si="36"/>
        <v>September</v>
      </c>
      <c r="K1193" s="7">
        <f t="shared" si="37"/>
        <v>2016</v>
      </c>
      <c r="L1193" t="s">
        <v>3326</v>
      </c>
      <c r="M1193" t="s">
        <v>73</v>
      </c>
      <c r="N1193">
        <v>48127</v>
      </c>
      <c r="O1193">
        <v>329</v>
      </c>
      <c r="P1193" t="s">
        <v>479</v>
      </c>
      <c r="Q1193">
        <v>5</v>
      </c>
      <c r="R1193">
        <v>3</v>
      </c>
      <c r="S1193" t="s">
        <v>75</v>
      </c>
      <c r="U1193">
        <v>4.58</v>
      </c>
      <c r="V1193">
        <v>14</v>
      </c>
      <c r="W1193" t="s">
        <v>19</v>
      </c>
      <c r="X1193" s="5">
        <v>42467</v>
      </c>
      <c r="Y1193" t="s">
        <v>20</v>
      </c>
      <c r="Z1193" t="s">
        <v>156</v>
      </c>
      <c r="AA1193" t="s">
        <v>49</v>
      </c>
    </row>
    <row r="1194" spans="1:27" x14ac:dyDescent="0.3">
      <c r="A1194">
        <v>2</v>
      </c>
      <c r="B1194" t="s">
        <v>43</v>
      </c>
      <c r="C1194">
        <v>3</v>
      </c>
      <c r="D1194" t="s">
        <v>26</v>
      </c>
      <c r="E1194" t="s">
        <v>2119</v>
      </c>
      <c r="F1194" t="s">
        <v>13</v>
      </c>
      <c r="G1194" t="s">
        <v>410</v>
      </c>
      <c r="H1194" s="3">
        <v>0</v>
      </c>
      <c r="I1194" s="5">
        <v>42465</v>
      </c>
      <c r="J1194" s="5" t="str">
        <f t="shared" si="36"/>
        <v>September</v>
      </c>
      <c r="K1194" s="7">
        <f t="shared" si="37"/>
        <v>2016</v>
      </c>
      <c r="L1194" t="s">
        <v>3326</v>
      </c>
      <c r="M1194" t="s">
        <v>73</v>
      </c>
      <c r="N1194">
        <v>48127</v>
      </c>
      <c r="O1194">
        <v>664</v>
      </c>
      <c r="P1194" t="s">
        <v>3354</v>
      </c>
      <c r="Q1194">
        <v>18</v>
      </c>
      <c r="R1194">
        <v>5</v>
      </c>
      <c r="S1194" t="s">
        <v>75</v>
      </c>
      <c r="U1194">
        <v>18.09</v>
      </c>
      <c r="V1194">
        <v>40</v>
      </c>
      <c r="W1194" t="s">
        <v>19</v>
      </c>
      <c r="X1194" s="5">
        <v>42467</v>
      </c>
      <c r="Y1194" t="s">
        <v>20</v>
      </c>
      <c r="Z1194" t="s">
        <v>156</v>
      </c>
      <c r="AA1194" t="s">
        <v>54</v>
      </c>
    </row>
    <row r="1195" spans="1:27" x14ac:dyDescent="0.3">
      <c r="A1195">
        <v>2</v>
      </c>
      <c r="B1195" t="s">
        <v>43</v>
      </c>
      <c r="C1195">
        <v>3</v>
      </c>
      <c r="D1195" t="s">
        <v>26</v>
      </c>
      <c r="E1195" t="s">
        <v>2119</v>
      </c>
      <c r="F1195" t="s">
        <v>13</v>
      </c>
      <c r="G1195" t="s">
        <v>410</v>
      </c>
      <c r="H1195" s="3">
        <v>0</v>
      </c>
      <c r="I1195" s="5">
        <v>42465</v>
      </c>
      <c r="J1195" s="5" t="str">
        <f t="shared" si="36"/>
        <v>September</v>
      </c>
      <c r="K1195" s="7">
        <f t="shared" si="37"/>
        <v>2016</v>
      </c>
      <c r="L1195" t="s">
        <v>3326</v>
      </c>
      <c r="M1195" t="s">
        <v>73</v>
      </c>
      <c r="N1195">
        <v>48127</v>
      </c>
      <c r="O1195">
        <v>1484</v>
      </c>
      <c r="P1195" t="s">
        <v>423</v>
      </c>
      <c r="Q1195">
        <v>21</v>
      </c>
      <c r="R1195">
        <v>6</v>
      </c>
      <c r="S1195" t="s">
        <v>75</v>
      </c>
      <c r="U1195">
        <v>20.69</v>
      </c>
      <c r="V1195">
        <v>690</v>
      </c>
      <c r="W1195" t="s">
        <v>19</v>
      </c>
      <c r="X1195" s="5">
        <v>42467</v>
      </c>
      <c r="Y1195" t="s">
        <v>20</v>
      </c>
      <c r="Z1195" t="s">
        <v>156</v>
      </c>
      <c r="AA1195" t="s">
        <v>42</v>
      </c>
    </row>
    <row r="1196" spans="1:27" x14ac:dyDescent="0.3">
      <c r="A1196">
        <v>4</v>
      </c>
      <c r="B1196" t="s">
        <v>43</v>
      </c>
      <c r="C1196">
        <v>6</v>
      </c>
      <c r="D1196" t="s">
        <v>11</v>
      </c>
      <c r="E1196" t="s">
        <v>572</v>
      </c>
      <c r="F1196" t="s">
        <v>13</v>
      </c>
      <c r="G1196" t="s">
        <v>1811</v>
      </c>
      <c r="H1196" s="3">
        <v>0</v>
      </c>
      <c r="I1196" s="5">
        <v>42678</v>
      </c>
      <c r="J1196" s="5" t="str">
        <f t="shared" si="36"/>
        <v>September</v>
      </c>
      <c r="K1196" s="7">
        <f t="shared" si="37"/>
        <v>2016</v>
      </c>
      <c r="L1196" t="s">
        <v>2598</v>
      </c>
      <c r="M1196" t="s">
        <v>30</v>
      </c>
      <c r="N1196">
        <v>92037</v>
      </c>
      <c r="O1196">
        <v>616</v>
      </c>
      <c r="P1196" t="s">
        <v>8210</v>
      </c>
      <c r="Q1196">
        <v>13</v>
      </c>
      <c r="R1196">
        <v>2</v>
      </c>
      <c r="S1196" t="s">
        <v>32</v>
      </c>
      <c r="U1196">
        <v>13.43</v>
      </c>
      <c r="V1196">
        <v>35</v>
      </c>
      <c r="W1196" t="s">
        <v>19</v>
      </c>
      <c r="X1196" s="5">
        <v>42682</v>
      </c>
      <c r="Y1196" t="s">
        <v>39</v>
      </c>
      <c r="Z1196" t="s">
        <v>34</v>
      </c>
      <c r="AA1196" t="s">
        <v>47</v>
      </c>
    </row>
    <row r="1197" spans="1:27" x14ac:dyDescent="0.3">
      <c r="A1197">
        <v>1</v>
      </c>
      <c r="B1197" t="s">
        <v>10</v>
      </c>
      <c r="C1197">
        <v>1</v>
      </c>
      <c r="D1197" t="s">
        <v>11</v>
      </c>
      <c r="E1197" t="s">
        <v>99</v>
      </c>
      <c r="F1197" t="s">
        <v>13</v>
      </c>
      <c r="G1197" t="s">
        <v>196</v>
      </c>
      <c r="H1197" s="3">
        <v>0.5</v>
      </c>
      <c r="I1197" s="5">
        <v>42383</v>
      </c>
      <c r="J1197" s="5" t="str">
        <f t="shared" si="36"/>
        <v>September</v>
      </c>
      <c r="K1197" s="7">
        <f t="shared" si="37"/>
        <v>2016</v>
      </c>
      <c r="L1197" t="s">
        <v>5247</v>
      </c>
      <c r="M1197" t="s">
        <v>102</v>
      </c>
      <c r="N1197">
        <v>19140</v>
      </c>
      <c r="O1197">
        <v>1431</v>
      </c>
      <c r="P1197" t="s">
        <v>5248</v>
      </c>
      <c r="Q1197">
        <v>-53</v>
      </c>
      <c r="R1197">
        <v>4</v>
      </c>
      <c r="S1197" t="s">
        <v>104</v>
      </c>
      <c r="U1197">
        <v>-53.29</v>
      </c>
      <c r="V1197">
        <v>62</v>
      </c>
      <c r="W1197" t="s">
        <v>33</v>
      </c>
      <c r="X1197" s="5">
        <v>42384</v>
      </c>
      <c r="Y1197" t="s">
        <v>130</v>
      </c>
      <c r="Z1197" t="s">
        <v>105</v>
      </c>
      <c r="AA1197" t="s">
        <v>22</v>
      </c>
    </row>
    <row r="1198" spans="1:27" x14ac:dyDescent="0.3">
      <c r="A1198">
        <v>4</v>
      </c>
      <c r="B1198" t="s">
        <v>43</v>
      </c>
      <c r="C1198">
        <v>6</v>
      </c>
      <c r="D1198" t="s">
        <v>26</v>
      </c>
      <c r="E1198" t="s">
        <v>1609</v>
      </c>
      <c r="F1198" t="s">
        <v>13</v>
      </c>
      <c r="G1198" t="s">
        <v>95</v>
      </c>
      <c r="H1198" s="3">
        <v>0</v>
      </c>
      <c r="I1198" s="5">
        <v>42464</v>
      </c>
      <c r="J1198" s="5" t="str">
        <f t="shared" si="36"/>
        <v>September</v>
      </c>
      <c r="K1198" s="7">
        <f t="shared" si="37"/>
        <v>2016</v>
      </c>
      <c r="L1198" t="s">
        <v>6454</v>
      </c>
      <c r="M1198" t="s">
        <v>16</v>
      </c>
      <c r="N1198">
        <v>70506</v>
      </c>
      <c r="O1198">
        <v>1763</v>
      </c>
      <c r="P1198" t="s">
        <v>3191</v>
      </c>
      <c r="Q1198">
        <v>6</v>
      </c>
      <c r="R1198">
        <v>2</v>
      </c>
      <c r="S1198" t="s">
        <v>18</v>
      </c>
      <c r="U1198">
        <v>6.35</v>
      </c>
      <c r="V1198">
        <v>13</v>
      </c>
      <c r="W1198" t="s">
        <v>33</v>
      </c>
      <c r="X1198" s="5">
        <v>42468</v>
      </c>
      <c r="Y1198" t="s">
        <v>39</v>
      </c>
      <c r="Z1198" t="s">
        <v>454</v>
      </c>
      <c r="AA1198" t="s">
        <v>64</v>
      </c>
    </row>
    <row r="1199" spans="1:27" x14ac:dyDescent="0.3">
      <c r="A1199">
        <v>4</v>
      </c>
      <c r="B1199" t="s">
        <v>43</v>
      </c>
      <c r="C1199">
        <v>6</v>
      </c>
      <c r="D1199" t="s">
        <v>26</v>
      </c>
      <c r="E1199" t="s">
        <v>1609</v>
      </c>
      <c r="F1199" t="s">
        <v>13</v>
      </c>
      <c r="G1199" t="s">
        <v>95</v>
      </c>
      <c r="H1199" s="3">
        <v>0</v>
      </c>
      <c r="I1199" s="5">
        <v>42464</v>
      </c>
      <c r="J1199" s="5" t="str">
        <f t="shared" si="36"/>
        <v>September</v>
      </c>
      <c r="K1199" s="7">
        <f t="shared" si="37"/>
        <v>2016</v>
      </c>
      <c r="L1199" t="s">
        <v>6454</v>
      </c>
      <c r="M1199" t="s">
        <v>16</v>
      </c>
      <c r="N1199">
        <v>70506</v>
      </c>
      <c r="O1199">
        <v>1812</v>
      </c>
      <c r="P1199" t="s">
        <v>3229</v>
      </c>
      <c r="Q1199">
        <v>9</v>
      </c>
      <c r="R1199">
        <v>3</v>
      </c>
      <c r="S1199" t="s">
        <v>18</v>
      </c>
      <c r="U1199">
        <v>9.33</v>
      </c>
      <c r="V1199">
        <v>19</v>
      </c>
      <c r="W1199" t="s">
        <v>33</v>
      </c>
      <c r="X1199" s="5">
        <v>42468</v>
      </c>
      <c r="Y1199" t="s">
        <v>39</v>
      </c>
      <c r="Z1199" t="s">
        <v>454</v>
      </c>
      <c r="AA1199" t="s">
        <v>64</v>
      </c>
    </row>
    <row r="1200" spans="1:27" x14ac:dyDescent="0.3">
      <c r="A1200">
        <v>4</v>
      </c>
      <c r="B1200" t="s">
        <v>43</v>
      </c>
      <c r="C1200">
        <v>6</v>
      </c>
      <c r="D1200" t="s">
        <v>26</v>
      </c>
      <c r="E1200" t="s">
        <v>1609</v>
      </c>
      <c r="F1200" t="s">
        <v>13</v>
      </c>
      <c r="G1200" t="s">
        <v>95</v>
      </c>
      <c r="H1200" s="3">
        <v>0</v>
      </c>
      <c r="I1200" s="5">
        <v>42464</v>
      </c>
      <c r="J1200" s="5" t="str">
        <f t="shared" si="36"/>
        <v>September</v>
      </c>
      <c r="K1200" s="7">
        <f t="shared" si="37"/>
        <v>2016</v>
      </c>
      <c r="L1200" t="s">
        <v>6454</v>
      </c>
      <c r="M1200" t="s">
        <v>16</v>
      </c>
      <c r="N1200">
        <v>70506</v>
      </c>
      <c r="O1200">
        <v>1375</v>
      </c>
      <c r="P1200" t="s">
        <v>610</v>
      </c>
      <c r="Q1200">
        <v>9</v>
      </c>
      <c r="R1200">
        <v>5</v>
      </c>
      <c r="S1200" t="s">
        <v>18</v>
      </c>
      <c r="U1200">
        <v>9.3000000000000007</v>
      </c>
      <c r="V1200">
        <v>233</v>
      </c>
      <c r="W1200" t="s">
        <v>33</v>
      </c>
      <c r="X1200" s="5">
        <v>42468</v>
      </c>
      <c r="Y1200" t="s">
        <v>39</v>
      </c>
      <c r="Z1200" t="s">
        <v>454</v>
      </c>
      <c r="AA1200" t="s">
        <v>42</v>
      </c>
    </row>
    <row r="1201" spans="1:27" x14ac:dyDescent="0.3">
      <c r="A1201">
        <v>4</v>
      </c>
      <c r="B1201" t="s">
        <v>43</v>
      </c>
      <c r="C1201">
        <v>6</v>
      </c>
      <c r="D1201" t="s">
        <v>50</v>
      </c>
      <c r="E1201" t="s">
        <v>1609</v>
      </c>
      <c r="F1201" t="s">
        <v>13</v>
      </c>
      <c r="G1201" t="s">
        <v>95</v>
      </c>
      <c r="H1201" s="3">
        <v>0</v>
      </c>
      <c r="I1201" s="5">
        <v>42464</v>
      </c>
      <c r="J1201" s="5" t="str">
        <f t="shared" si="36"/>
        <v>September</v>
      </c>
      <c r="K1201" s="7">
        <f t="shared" si="37"/>
        <v>2016</v>
      </c>
      <c r="L1201" t="s">
        <v>6454</v>
      </c>
      <c r="M1201" t="s">
        <v>16</v>
      </c>
      <c r="N1201">
        <v>70506</v>
      </c>
      <c r="O1201">
        <v>1032</v>
      </c>
      <c r="P1201" t="s">
        <v>4788</v>
      </c>
      <c r="Q1201">
        <v>43</v>
      </c>
      <c r="R1201">
        <v>2</v>
      </c>
      <c r="S1201" t="s">
        <v>18</v>
      </c>
      <c r="U1201">
        <v>42.99</v>
      </c>
      <c r="V1201">
        <v>100</v>
      </c>
      <c r="W1201" t="s">
        <v>33</v>
      </c>
      <c r="X1201" s="5">
        <v>42468</v>
      </c>
      <c r="Y1201" t="s">
        <v>39</v>
      </c>
      <c r="Z1201" t="s">
        <v>454</v>
      </c>
      <c r="AA1201" t="s">
        <v>113</v>
      </c>
    </row>
    <row r="1202" spans="1:27" x14ac:dyDescent="0.3">
      <c r="A1202">
        <v>4</v>
      </c>
      <c r="B1202" t="s">
        <v>43</v>
      </c>
      <c r="C1202">
        <v>6</v>
      </c>
      <c r="D1202" t="s">
        <v>11</v>
      </c>
      <c r="E1202" t="s">
        <v>99</v>
      </c>
      <c r="F1202" t="s">
        <v>13</v>
      </c>
      <c r="G1202" t="s">
        <v>5593</v>
      </c>
      <c r="H1202" s="3">
        <v>0.2</v>
      </c>
      <c r="I1202" s="5">
        <v>42628</v>
      </c>
      <c r="J1202" s="5" t="str">
        <f t="shared" si="36"/>
        <v>September</v>
      </c>
      <c r="K1202" s="7">
        <f t="shared" si="37"/>
        <v>2016</v>
      </c>
      <c r="L1202" t="s">
        <v>5635</v>
      </c>
      <c r="M1202" t="s">
        <v>102</v>
      </c>
      <c r="N1202">
        <v>19120</v>
      </c>
      <c r="O1202">
        <v>1449</v>
      </c>
      <c r="P1202" t="s">
        <v>8187</v>
      </c>
      <c r="Q1202">
        <v>17</v>
      </c>
      <c r="R1202">
        <v>4</v>
      </c>
      <c r="S1202" t="s">
        <v>104</v>
      </c>
      <c r="U1202">
        <v>16.89</v>
      </c>
      <c r="V1202">
        <v>104</v>
      </c>
      <c r="W1202" t="s">
        <v>33</v>
      </c>
      <c r="X1202" s="5">
        <v>42632</v>
      </c>
      <c r="Y1202" t="s">
        <v>39</v>
      </c>
      <c r="Z1202" t="s">
        <v>105</v>
      </c>
      <c r="AA1202" t="s">
        <v>47</v>
      </c>
    </row>
    <row r="1203" spans="1:27" x14ac:dyDescent="0.3">
      <c r="A1203">
        <v>4</v>
      </c>
      <c r="B1203" t="s">
        <v>43</v>
      </c>
      <c r="C1203">
        <v>6</v>
      </c>
      <c r="D1203" t="s">
        <v>50</v>
      </c>
      <c r="E1203" t="s">
        <v>7743</v>
      </c>
      <c r="F1203" t="s">
        <v>13</v>
      </c>
      <c r="G1203" t="s">
        <v>6844</v>
      </c>
      <c r="H1203" s="3">
        <v>0</v>
      </c>
      <c r="I1203" s="5">
        <v>42690</v>
      </c>
      <c r="J1203" s="5" t="str">
        <f t="shared" si="36"/>
        <v>September</v>
      </c>
      <c r="K1203" s="7">
        <f t="shared" si="37"/>
        <v>2016</v>
      </c>
      <c r="L1203" t="s">
        <v>7744</v>
      </c>
      <c r="M1203" t="s">
        <v>73</v>
      </c>
      <c r="N1203">
        <v>66502</v>
      </c>
      <c r="O1203">
        <v>943</v>
      </c>
      <c r="P1203" t="s">
        <v>4808</v>
      </c>
      <c r="Q1203">
        <v>11</v>
      </c>
      <c r="R1203">
        <v>2</v>
      </c>
      <c r="S1203" t="s">
        <v>75</v>
      </c>
      <c r="U1203">
        <v>10.96</v>
      </c>
      <c r="V1203">
        <v>274</v>
      </c>
      <c r="W1203" t="s">
        <v>76</v>
      </c>
      <c r="X1203" s="5">
        <v>42694</v>
      </c>
      <c r="Y1203" t="s">
        <v>39</v>
      </c>
      <c r="Z1203" t="s">
        <v>2166</v>
      </c>
      <c r="AA1203" t="s">
        <v>52</v>
      </c>
    </row>
    <row r="1204" spans="1:27" x14ac:dyDescent="0.3">
      <c r="A1204">
        <v>4</v>
      </c>
      <c r="B1204" t="s">
        <v>43</v>
      </c>
      <c r="C1204">
        <v>6</v>
      </c>
      <c r="D1204" t="s">
        <v>26</v>
      </c>
      <c r="E1204" t="s">
        <v>547</v>
      </c>
      <c r="F1204" t="s">
        <v>13</v>
      </c>
      <c r="G1204" t="s">
        <v>1195</v>
      </c>
      <c r="H1204" s="3">
        <v>0.2</v>
      </c>
      <c r="I1204" s="5">
        <v>42444</v>
      </c>
      <c r="J1204" s="5" t="str">
        <f t="shared" si="36"/>
        <v>September</v>
      </c>
      <c r="K1204" s="7">
        <f t="shared" si="37"/>
        <v>2016</v>
      </c>
      <c r="L1204" t="s">
        <v>1196</v>
      </c>
      <c r="M1204" t="s">
        <v>16</v>
      </c>
      <c r="N1204">
        <v>33614</v>
      </c>
      <c r="O1204">
        <v>866</v>
      </c>
      <c r="P1204" t="s">
        <v>1197</v>
      </c>
      <c r="Q1204">
        <v>18</v>
      </c>
      <c r="R1204">
        <v>1</v>
      </c>
      <c r="S1204" t="s">
        <v>18</v>
      </c>
      <c r="U1204">
        <v>17.850000000000001</v>
      </c>
      <c r="V1204">
        <v>143</v>
      </c>
      <c r="W1204" t="s">
        <v>19</v>
      </c>
      <c r="X1204" s="5">
        <v>42448</v>
      </c>
      <c r="Y1204" t="s">
        <v>39</v>
      </c>
      <c r="Z1204" t="s">
        <v>40</v>
      </c>
      <c r="AA1204" t="s">
        <v>42</v>
      </c>
    </row>
    <row r="1205" spans="1:27" x14ac:dyDescent="0.3">
      <c r="A1205">
        <v>4</v>
      </c>
      <c r="B1205" t="s">
        <v>43</v>
      </c>
      <c r="C1205">
        <v>6</v>
      </c>
      <c r="D1205" t="s">
        <v>11</v>
      </c>
      <c r="E1205" t="s">
        <v>547</v>
      </c>
      <c r="F1205" t="s">
        <v>13</v>
      </c>
      <c r="G1205" t="s">
        <v>1195</v>
      </c>
      <c r="H1205" s="3">
        <v>0.2</v>
      </c>
      <c r="I1205" s="5">
        <v>42444</v>
      </c>
      <c r="J1205" s="5" t="str">
        <f t="shared" si="36"/>
        <v>September</v>
      </c>
      <c r="K1205" s="7">
        <f t="shared" si="37"/>
        <v>2016</v>
      </c>
      <c r="L1205" t="s">
        <v>1196</v>
      </c>
      <c r="M1205" t="s">
        <v>16</v>
      </c>
      <c r="N1205">
        <v>33614</v>
      </c>
      <c r="O1205">
        <v>566</v>
      </c>
      <c r="P1205" t="s">
        <v>681</v>
      </c>
      <c r="Q1205">
        <v>5</v>
      </c>
      <c r="R1205">
        <v>3</v>
      </c>
      <c r="S1205" t="s">
        <v>18</v>
      </c>
      <c r="U1205">
        <v>5.14</v>
      </c>
      <c r="V1205">
        <v>46</v>
      </c>
      <c r="W1205" t="s">
        <v>19</v>
      </c>
      <c r="X1205" s="5">
        <v>42448</v>
      </c>
      <c r="Y1205" t="s">
        <v>39</v>
      </c>
      <c r="Z1205" t="s">
        <v>40</v>
      </c>
      <c r="AA1205" t="s">
        <v>47</v>
      </c>
    </row>
    <row r="1206" spans="1:27" x14ac:dyDescent="0.3">
      <c r="A1206">
        <v>4</v>
      </c>
      <c r="B1206" t="s">
        <v>43</v>
      </c>
      <c r="C1206">
        <v>6</v>
      </c>
      <c r="D1206" t="s">
        <v>26</v>
      </c>
      <c r="E1206" t="s">
        <v>547</v>
      </c>
      <c r="F1206" t="s">
        <v>13</v>
      </c>
      <c r="G1206" t="s">
        <v>1195</v>
      </c>
      <c r="H1206" s="3">
        <v>0.7</v>
      </c>
      <c r="I1206" s="5">
        <v>42444</v>
      </c>
      <c r="J1206" s="5" t="str">
        <f t="shared" si="36"/>
        <v>September</v>
      </c>
      <c r="K1206" s="7">
        <f t="shared" si="37"/>
        <v>2016</v>
      </c>
      <c r="L1206" t="s">
        <v>1196</v>
      </c>
      <c r="M1206" t="s">
        <v>16</v>
      </c>
      <c r="N1206">
        <v>33614</v>
      </c>
      <c r="O1206">
        <v>929</v>
      </c>
      <c r="P1206" t="s">
        <v>909</v>
      </c>
      <c r="Q1206">
        <v>-6</v>
      </c>
      <c r="R1206">
        <v>3</v>
      </c>
      <c r="S1206" t="s">
        <v>18</v>
      </c>
      <c r="U1206">
        <v>-5.53</v>
      </c>
      <c r="V1206">
        <v>7</v>
      </c>
      <c r="W1206" t="s">
        <v>19</v>
      </c>
      <c r="X1206" s="5">
        <v>42448</v>
      </c>
      <c r="Y1206" t="s">
        <v>39</v>
      </c>
      <c r="Z1206" t="s">
        <v>40</v>
      </c>
      <c r="AA1206" t="s">
        <v>54</v>
      </c>
    </row>
    <row r="1207" spans="1:27" x14ac:dyDescent="0.3">
      <c r="A1207">
        <v>4</v>
      </c>
      <c r="B1207" t="s">
        <v>43</v>
      </c>
      <c r="C1207">
        <v>6</v>
      </c>
      <c r="D1207" t="s">
        <v>26</v>
      </c>
      <c r="E1207" t="s">
        <v>547</v>
      </c>
      <c r="F1207" t="s">
        <v>13</v>
      </c>
      <c r="G1207" t="s">
        <v>1195</v>
      </c>
      <c r="H1207" s="3">
        <v>0.7</v>
      </c>
      <c r="I1207" s="5">
        <v>42444</v>
      </c>
      <c r="J1207" s="5" t="str">
        <f t="shared" si="36"/>
        <v>September</v>
      </c>
      <c r="K1207" s="7">
        <f t="shared" si="37"/>
        <v>2016</v>
      </c>
      <c r="L1207" t="s">
        <v>1196</v>
      </c>
      <c r="M1207" t="s">
        <v>16</v>
      </c>
      <c r="N1207">
        <v>33614</v>
      </c>
      <c r="O1207">
        <v>719</v>
      </c>
      <c r="P1207" t="s">
        <v>891</v>
      </c>
      <c r="Q1207">
        <v>-32</v>
      </c>
      <c r="R1207">
        <v>4</v>
      </c>
      <c r="S1207" t="s">
        <v>18</v>
      </c>
      <c r="U1207">
        <v>-31.67</v>
      </c>
      <c r="V1207">
        <v>43</v>
      </c>
      <c r="W1207" t="s">
        <v>19</v>
      </c>
      <c r="X1207" s="5">
        <v>42448</v>
      </c>
      <c r="Y1207" t="s">
        <v>39</v>
      </c>
      <c r="Z1207" t="s">
        <v>40</v>
      </c>
      <c r="AA1207" t="s">
        <v>54</v>
      </c>
    </row>
    <row r="1208" spans="1:27" x14ac:dyDescent="0.3">
      <c r="A1208">
        <v>4</v>
      </c>
      <c r="B1208" t="s">
        <v>43</v>
      </c>
      <c r="C1208">
        <v>6</v>
      </c>
      <c r="D1208" t="s">
        <v>26</v>
      </c>
      <c r="E1208" t="s">
        <v>547</v>
      </c>
      <c r="F1208" t="s">
        <v>13</v>
      </c>
      <c r="G1208" t="s">
        <v>1195</v>
      </c>
      <c r="H1208" s="3">
        <v>0.2</v>
      </c>
      <c r="I1208" s="5">
        <v>42444</v>
      </c>
      <c r="J1208" s="5" t="str">
        <f t="shared" si="36"/>
        <v>September</v>
      </c>
      <c r="K1208" s="7">
        <f t="shared" si="37"/>
        <v>2016</v>
      </c>
      <c r="L1208" t="s">
        <v>1196</v>
      </c>
      <c r="M1208" t="s">
        <v>16</v>
      </c>
      <c r="N1208">
        <v>33614</v>
      </c>
      <c r="O1208">
        <v>1679</v>
      </c>
      <c r="P1208" t="s">
        <v>1198</v>
      </c>
      <c r="Q1208">
        <v>48</v>
      </c>
      <c r="R1208">
        <v>3</v>
      </c>
      <c r="S1208" t="s">
        <v>18</v>
      </c>
      <c r="U1208">
        <v>47.82</v>
      </c>
      <c r="V1208">
        <v>132</v>
      </c>
      <c r="W1208" t="s">
        <v>19</v>
      </c>
      <c r="X1208" s="5">
        <v>42448</v>
      </c>
      <c r="Y1208" t="s">
        <v>39</v>
      </c>
      <c r="Z1208" t="s">
        <v>40</v>
      </c>
      <c r="AA1208" t="s">
        <v>64</v>
      </c>
    </row>
    <row r="1209" spans="1:27" x14ac:dyDescent="0.3">
      <c r="A1209">
        <v>2</v>
      </c>
      <c r="B1209" t="s">
        <v>25</v>
      </c>
      <c r="C1209">
        <v>1</v>
      </c>
      <c r="D1209" t="s">
        <v>26</v>
      </c>
      <c r="E1209" t="s">
        <v>27</v>
      </c>
      <c r="F1209" t="s">
        <v>13</v>
      </c>
      <c r="G1209" t="s">
        <v>529</v>
      </c>
      <c r="H1209" s="3">
        <v>0</v>
      </c>
      <c r="I1209" s="5">
        <v>42709</v>
      </c>
      <c r="J1209" s="5" t="str">
        <f t="shared" si="36"/>
        <v>September</v>
      </c>
      <c r="K1209" s="7">
        <f t="shared" si="37"/>
        <v>2016</v>
      </c>
      <c r="L1209" t="s">
        <v>3128</v>
      </c>
      <c r="M1209" t="s">
        <v>30</v>
      </c>
      <c r="N1209">
        <v>90032</v>
      </c>
      <c r="O1209">
        <v>630</v>
      </c>
      <c r="P1209" t="s">
        <v>1354</v>
      </c>
      <c r="Q1209">
        <v>73</v>
      </c>
      <c r="R1209">
        <v>6</v>
      </c>
      <c r="S1209" t="s">
        <v>32</v>
      </c>
      <c r="U1209">
        <v>72.58</v>
      </c>
      <c r="V1209">
        <v>250</v>
      </c>
      <c r="W1209" t="s">
        <v>19</v>
      </c>
      <c r="X1209" s="5">
        <v>42711</v>
      </c>
      <c r="Y1209" t="s">
        <v>130</v>
      </c>
      <c r="Z1209" t="s">
        <v>34</v>
      </c>
      <c r="AA1209" t="s">
        <v>56</v>
      </c>
    </row>
    <row r="1210" spans="1:27" x14ac:dyDescent="0.3">
      <c r="A1210">
        <v>4</v>
      </c>
      <c r="B1210" t="s">
        <v>25</v>
      </c>
      <c r="C1210">
        <v>3</v>
      </c>
      <c r="D1210" t="s">
        <v>11</v>
      </c>
      <c r="E1210" t="s">
        <v>1530</v>
      </c>
      <c r="F1210" t="s">
        <v>13</v>
      </c>
      <c r="G1210" t="s">
        <v>5406</v>
      </c>
      <c r="H1210" s="3">
        <v>0.2</v>
      </c>
      <c r="I1210" s="5">
        <v>42735</v>
      </c>
      <c r="J1210" s="5" t="str">
        <f t="shared" si="36"/>
        <v>September</v>
      </c>
      <c r="K1210" s="7">
        <f t="shared" si="37"/>
        <v>2016</v>
      </c>
      <c r="L1210" t="s">
        <v>5407</v>
      </c>
      <c r="M1210" t="s">
        <v>102</v>
      </c>
      <c r="N1210">
        <v>13601</v>
      </c>
      <c r="O1210">
        <v>169</v>
      </c>
      <c r="P1210" t="s">
        <v>471</v>
      </c>
      <c r="Q1210">
        <v>197</v>
      </c>
      <c r="R1210">
        <v>7</v>
      </c>
      <c r="S1210" t="s">
        <v>104</v>
      </c>
      <c r="U1210">
        <v>196.69</v>
      </c>
      <c r="V1210">
        <v>1573</v>
      </c>
      <c r="W1210" t="s">
        <v>33</v>
      </c>
      <c r="X1210" s="5">
        <v>42739</v>
      </c>
      <c r="Y1210" t="s">
        <v>20</v>
      </c>
      <c r="Z1210" t="s">
        <v>175</v>
      </c>
      <c r="AA1210" t="s">
        <v>22</v>
      </c>
    </row>
    <row r="1211" spans="1:27" x14ac:dyDescent="0.3">
      <c r="A1211">
        <v>2</v>
      </c>
      <c r="B1211" t="s">
        <v>25</v>
      </c>
      <c r="C1211">
        <v>1</v>
      </c>
      <c r="D1211" t="s">
        <v>11</v>
      </c>
      <c r="E1211" t="s">
        <v>1556</v>
      </c>
      <c r="F1211" t="s">
        <v>13</v>
      </c>
      <c r="G1211" t="s">
        <v>1557</v>
      </c>
      <c r="H1211" s="3">
        <v>0.1</v>
      </c>
      <c r="I1211" s="5">
        <v>42559</v>
      </c>
      <c r="J1211" s="5" t="str">
        <f t="shared" si="36"/>
        <v>September</v>
      </c>
      <c r="K1211" s="7">
        <f t="shared" si="37"/>
        <v>2016</v>
      </c>
      <c r="L1211" t="s">
        <v>1558</v>
      </c>
      <c r="M1211" t="s">
        <v>102</v>
      </c>
      <c r="N1211">
        <v>14215</v>
      </c>
      <c r="O1211">
        <v>1457</v>
      </c>
      <c r="P1211" t="s">
        <v>1096</v>
      </c>
      <c r="Q1211">
        <v>11</v>
      </c>
      <c r="R1211">
        <v>1</v>
      </c>
      <c r="S1211" t="s">
        <v>104</v>
      </c>
      <c r="U1211">
        <v>10.65</v>
      </c>
      <c r="V1211">
        <v>64</v>
      </c>
      <c r="W1211" t="s">
        <v>19</v>
      </c>
      <c r="X1211" s="5">
        <v>42561</v>
      </c>
      <c r="Y1211" t="s">
        <v>130</v>
      </c>
      <c r="Z1211" t="s">
        <v>175</v>
      </c>
      <c r="AA1211" t="s">
        <v>24</v>
      </c>
    </row>
    <row r="1212" spans="1:27" x14ac:dyDescent="0.3">
      <c r="A1212">
        <v>4</v>
      </c>
      <c r="B1212" t="s">
        <v>43</v>
      </c>
      <c r="C1212">
        <v>6</v>
      </c>
      <c r="D1212" t="s">
        <v>11</v>
      </c>
      <c r="E1212" t="s">
        <v>333</v>
      </c>
      <c r="F1212" t="s">
        <v>13</v>
      </c>
      <c r="G1212" t="s">
        <v>893</v>
      </c>
      <c r="H1212" s="3">
        <v>0.2</v>
      </c>
      <c r="I1212" s="5">
        <v>42653</v>
      </c>
      <c r="J1212" s="5" t="str">
        <f t="shared" si="36"/>
        <v>September</v>
      </c>
      <c r="K1212" s="7">
        <f t="shared" si="37"/>
        <v>2016</v>
      </c>
      <c r="L1212" t="s">
        <v>7199</v>
      </c>
      <c r="M1212" t="s">
        <v>30</v>
      </c>
      <c r="N1212">
        <v>85023</v>
      </c>
      <c r="O1212">
        <v>1618</v>
      </c>
      <c r="P1212" t="s">
        <v>1464</v>
      </c>
      <c r="Q1212">
        <v>4</v>
      </c>
      <c r="R1212">
        <v>7</v>
      </c>
      <c r="S1212" t="s">
        <v>32</v>
      </c>
      <c r="U1212">
        <v>3.52</v>
      </c>
      <c r="V1212">
        <v>47</v>
      </c>
      <c r="W1212" t="s">
        <v>76</v>
      </c>
      <c r="X1212" s="5">
        <v>42657</v>
      </c>
      <c r="Y1212" t="s">
        <v>39</v>
      </c>
      <c r="Z1212" t="s">
        <v>199</v>
      </c>
      <c r="AA1212" t="s">
        <v>47</v>
      </c>
    </row>
    <row r="1213" spans="1:27" x14ac:dyDescent="0.3">
      <c r="A1213">
        <v>6</v>
      </c>
      <c r="B1213" t="s">
        <v>10</v>
      </c>
      <c r="C1213">
        <v>6</v>
      </c>
      <c r="D1213" t="s">
        <v>26</v>
      </c>
      <c r="E1213" t="s">
        <v>88</v>
      </c>
      <c r="F1213" t="s">
        <v>13</v>
      </c>
      <c r="G1213" t="s">
        <v>1007</v>
      </c>
      <c r="H1213" s="3">
        <v>0</v>
      </c>
      <c r="I1213" s="5">
        <v>42587</v>
      </c>
      <c r="J1213" s="5" t="str">
        <f t="shared" si="36"/>
        <v>September</v>
      </c>
      <c r="K1213" s="7">
        <f t="shared" si="37"/>
        <v>2016</v>
      </c>
      <c r="L1213" t="s">
        <v>4467</v>
      </c>
      <c r="M1213" t="s">
        <v>30</v>
      </c>
      <c r="N1213">
        <v>94122</v>
      </c>
      <c r="O1213">
        <v>359</v>
      </c>
      <c r="P1213" t="s">
        <v>3927</v>
      </c>
      <c r="Q1213">
        <v>13</v>
      </c>
      <c r="R1213">
        <v>2</v>
      </c>
      <c r="S1213" t="s">
        <v>32</v>
      </c>
      <c r="U1213">
        <v>12.87</v>
      </c>
      <c r="V1213">
        <v>46</v>
      </c>
      <c r="W1213" t="s">
        <v>19</v>
      </c>
      <c r="X1213" s="5">
        <v>42593</v>
      </c>
      <c r="Y1213" t="s">
        <v>39</v>
      </c>
      <c r="Z1213" t="s">
        <v>34</v>
      </c>
      <c r="AA1213" t="s">
        <v>49</v>
      </c>
    </row>
    <row r="1214" spans="1:27" x14ac:dyDescent="0.3">
      <c r="A1214">
        <v>6</v>
      </c>
      <c r="B1214" t="s">
        <v>10</v>
      </c>
      <c r="C1214">
        <v>6</v>
      </c>
      <c r="D1214" t="s">
        <v>26</v>
      </c>
      <c r="E1214" t="s">
        <v>88</v>
      </c>
      <c r="F1214" t="s">
        <v>13</v>
      </c>
      <c r="G1214" t="s">
        <v>1007</v>
      </c>
      <c r="H1214" s="3">
        <v>0</v>
      </c>
      <c r="I1214" s="5">
        <v>42587</v>
      </c>
      <c r="J1214" s="5" t="str">
        <f t="shared" si="36"/>
        <v>September</v>
      </c>
      <c r="K1214" s="7">
        <f t="shared" si="37"/>
        <v>2016</v>
      </c>
      <c r="L1214" t="s">
        <v>4467</v>
      </c>
      <c r="M1214" t="s">
        <v>30</v>
      </c>
      <c r="N1214">
        <v>94122</v>
      </c>
      <c r="O1214">
        <v>117</v>
      </c>
      <c r="P1214" t="s">
        <v>3870</v>
      </c>
      <c r="Q1214">
        <v>1</v>
      </c>
      <c r="R1214">
        <v>2</v>
      </c>
      <c r="S1214" t="s">
        <v>32</v>
      </c>
      <c r="U1214">
        <v>0.63</v>
      </c>
      <c r="V1214">
        <v>16</v>
      </c>
      <c r="W1214" t="s">
        <v>19</v>
      </c>
      <c r="X1214" s="5">
        <v>42593</v>
      </c>
      <c r="Y1214" t="s">
        <v>39</v>
      </c>
      <c r="Z1214" t="s">
        <v>34</v>
      </c>
      <c r="AA1214" t="s">
        <v>42</v>
      </c>
    </row>
    <row r="1215" spans="1:27" x14ac:dyDescent="0.3">
      <c r="A1215">
        <v>6</v>
      </c>
      <c r="B1215" t="s">
        <v>10</v>
      </c>
      <c r="C1215">
        <v>6</v>
      </c>
      <c r="D1215" t="s">
        <v>50</v>
      </c>
      <c r="E1215" t="s">
        <v>88</v>
      </c>
      <c r="F1215" t="s">
        <v>13</v>
      </c>
      <c r="G1215" t="s">
        <v>1007</v>
      </c>
      <c r="H1215" s="3">
        <v>0</v>
      </c>
      <c r="I1215" s="5">
        <v>42587</v>
      </c>
      <c r="J1215" s="5" t="str">
        <f t="shared" si="36"/>
        <v>September</v>
      </c>
      <c r="K1215" s="7">
        <f t="shared" si="37"/>
        <v>2016</v>
      </c>
      <c r="L1215" t="s">
        <v>4467</v>
      </c>
      <c r="M1215" t="s">
        <v>30</v>
      </c>
      <c r="N1215">
        <v>94122</v>
      </c>
      <c r="O1215">
        <v>1003</v>
      </c>
      <c r="P1215" t="s">
        <v>4741</v>
      </c>
      <c r="Q1215">
        <v>2</v>
      </c>
      <c r="R1215">
        <v>1</v>
      </c>
      <c r="S1215" t="s">
        <v>32</v>
      </c>
      <c r="U1215">
        <v>1.64</v>
      </c>
      <c r="V1215">
        <v>16</v>
      </c>
      <c r="W1215" t="s">
        <v>19</v>
      </c>
      <c r="X1215" s="5">
        <v>42593</v>
      </c>
      <c r="Y1215" t="s">
        <v>39</v>
      </c>
      <c r="Z1215" t="s">
        <v>34</v>
      </c>
      <c r="AA1215" t="s">
        <v>113</v>
      </c>
    </row>
    <row r="1216" spans="1:27" x14ac:dyDescent="0.3">
      <c r="A1216">
        <v>5</v>
      </c>
      <c r="B1216" t="s">
        <v>43</v>
      </c>
      <c r="C1216">
        <v>6</v>
      </c>
      <c r="D1216" t="s">
        <v>26</v>
      </c>
      <c r="E1216" t="s">
        <v>3778</v>
      </c>
      <c r="F1216" t="s">
        <v>13</v>
      </c>
      <c r="G1216" t="s">
        <v>1562</v>
      </c>
      <c r="H1216" s="3">
        <v>0</v>
      </c>
      <c r="I1216" s="5">
        <v>42693</v>
      </c>
      <c r="J1216" s="5" t="str">
        <f t="shared" si="36"/>
        <v>September</v>
      </c>
      <c r="K1216" s="7">
        <f t="shared" si="37"/>
        <v>2016</v>
      </c>
      <c r="L1216" t="s">
        <v>3779</v>
      </c>
      <c r="M1216" t="s">
        <v>73</v>
      </c>
      <c r="N1216">
        <v>55433</v>
      </c>
      <c r="O1216">
        <v>1345</v>
      </c>
      <c r="P1216" t="s">
        <v>2808</v>
      </c>
      <c r="Q1216">
        <v>58</v>
      </c>
      <c r="R1216">
        <v>4</v>
      </c>
      <c r="S1216" t="s">
        <v>75</v>
      </c>
      <c r="U1216">
        <v>57.5</v>
      </c>
      <c r="V1216">
        <v>221</v>
      </c>
      <c r="W1216" t="s">
        <v>19</v>
      </c>
      <c r="X1216" s="5">
        <v>42698</v>
      </c>
      <c r="Y1216" t="s">
        <v>39</v>
      </c>
      <c r="Z1216" t="s">
        <v>151</v>
      </c>
      <c r="AA1216" t="s">
        <v>42</v>
      </c>
    </row>
    <row r="1217" spans="1:27" x14ac:dyDescent="0.3">
      <c r="A1217">
        <v>5</v>
      </c>
      <c r="B1217" t="s">
        <v>43</v>
      </c>
      <c r="C1217">
        <v>6</v>
      </c>
      <c r="D1217" t="s">
        <v>50</v>
      </c>
      <c r="E1217" t="s">
        <v>3778</v>
      </c>
      <c r="F1217" t="s">
        <v>13</v>
      </c>
      <c r="G1217" t="s">
        <v>1562</v>
      </c>
      <c r="H1217" s="3">
        <v>0</v>
      </c>
      <c r="I1217" s="5">
        <v>42693</v>
      </c>
      <c r="J1217" s="5" t="str">
        <f t="shared" si="36"/>
        <v>September</v>
      </c>
      <c r="K1217" s="7">
        <f t="shared" si="37"/>
        <v>2016</v>
      </c>
      <c r="L1217" t="s">
        <v>3779</v>
      </c>
      <c r="M1217" t="s">
        <v>73</v>
      </c>
      <c r="N1217">
        <v>55433</v>
      </c>
      <c r="O1217">
        <v>938</v>
      </c>
      <c r="P1217" t="s">
        <v>1238</v>
      </c>
      <c r="Q1217">
        <v>79</v>
      </c>
      <c r="R1217">
        <v>3</v>
      </c>
      <c r="S1217" t="s">
        <v>75</v>
      </c>
      <c r="U1217">
        <v>78.95</v>
      </c>
      <c r="V1217">
        <v>282</v>
      </c>
      <c r="W1217" t="s">
        <v>19</v>
      </c>
      <c r="X1217" s="5">
        <v>42698</v>
      </c>
      <c r="Y1217" t="s">
        <v>39</v>
      </c>
      <c r="Z1217" t="s">
        <v>151</v>
      </c>
      <c r="AA1217" t="s">
        <v>52</v>
      </c>
    </row>
    <row r="1218" spans="1:27" x14ac:dyDescent="0.3">
      <c r="A1218">
        <v>4</v>
      </c>
      <c r="B1218" t="s">
        <v>43</v>
      </c>
      <c r="C1218">
        <v>6</v>
      </c>
      <c r="D1218" t="s">
        <v>11</v>
      </c>
      <c r="E1218" t="s">
        <v>59</v>
      </c>
      <c r="F1218" t="s">
        <v>13</v>
      </c>
      <c r="G1218" t="s">
        <v>695</v>
      </c>
      <c r="H1218" s="3">
        <v>0.2</v>
      </c>
      <c r="I1218" s="5">
        <v>42468</v>
      </c>
      <c r="J1218" s="5" t="str">
        <f t="shared" ref="J1218:J1281" si="38">TEXT($I$2,"mmmm")</f>
        <v>September</v>
      </c>
      <c r="K1218" s="7">
        <f t="shared" si="37"/>
        <v>2016</v>
      </c>
      <c r="L1218" t="s">
        <v>7177</v>
      </c>
      <c r="M1218" t="s">
        <v>30</v>
      </c>
      <c r="N1218">
        <v>94521</v>
      </c>
      <c r="O1218">
        <v>310</v>
      </c>
      <c r="P1218" t="s">
        <v>539</v>
      </c>
      <c r="Q1218">
        <v>2</v>
      </c>
      <c r="R1218">
        <v>1</v>
      </c>
      <c r="S1218" t="s">
        <v>32</v>
      </c>
      <c r="U1218">
        <v>2.4900000000000002</v>
      </c>
      <c r="V1218">
        <v>100</v>
      </c>
      <c r="W1218" t="s">
        <v>76</v>
      </c>
      <c r="X1218" s="5">
        <v>42472</v>
      </c>
      <c r="Y1218" t="s">
        <v>39</v>
      </c>
      <c r="Z1218" t="s">
        <v>34</v>
      </c>
      <c r="AA1218" t="s">
        <v>41</v>
      </c>
    </row>
    <row r="1219" spans="1:27" x14ac:dyDescent="0.3">
      <c r="A1219">
        <v>4</v>
      </c>
      <c r="B1219" t="s">
        <v>43</v>
      </c>
      <c r="C1219">
        <v>6</v>
      </c>
      <c r="D1219" t="s">
        <v>50</v>
      </c>
      <c r="E1219" t="s">
        <v>59</v>
      </c>
      <c r="F1219" t="s">
        <v>13</v>
      </c>
      <c r="G1219" t="s">
        <v>695</v>
      </c>
      <c r="H1219" s="3">
        <v>0</v>
      </c>
      <c r="I1219" s="5">
        <v>42468</v>
      </c>
      <c r="J1219" s="5" t="str">
        <f t="shared" si="38"/>
        <v>September</v>
      </c>
      <c r="K1219" s="7">
        <f t="shared" ref="K1219:K1282" si="39">YEAR(I1219)</f>
        <v>2016</v>
      </c>
      <c r="L1219" t="s">
        <v>7177</v>
      </c>
      <c r="M1219" t="s">
        <v>30</v>
      </c>
      <c r="N1219">
        <v>94521</v>
      </c>
      <c r="O1219">
        <v>1031</v>
      </c>
      <c r="P1219" t="s">
        <v>707</v>
      </c>
      <c r="Q1219">
        <v>140</v>
      </c>
      <c r="R1219">
        <v>4</v>
      </c>
      <c r="S1219" t="s">
        <v>32</v>
      </c>
      <c r="U1219">
        <v>139.99</v>
      </c>
      <c r="V1219">
        <v>400</v>
      </c>
      <c r="W1219" t="s">
        <v>76</v>
      </c>
      <c r="X1219" s="5">
        <v>42472</v>
      </c>
      <c r="Y1219" t="s">
        <v>39</v>
      </c>
      <c r="Z1219" t="s">
        <v>34</v>
      </c>
      <c r="AA1219" t="s">
        <v>113</v>
      </c>
    </row>
    <row r="1220" spans="1:27" x14ac:dyDescent="0.3">
      <c r="A1220">
        <v>2</v>
      </c>
      <c r="B1220" t="s">
        <v>43</v>
      </c>
      <c r="C1220">
        <v>3</v>
      </c>
      <c r="D1220" t="s">
        <v>11</v>
      </c>
      <c r="E1220" t="s">
        <v>305</v>
      </c>
      <c r="F1220" t="s">
        <v>13</v>
      </c>
      <c r="G1220" t="s">
        <v>1495</v>
      </c>
      <c r="H1220" s="3">
        <v>0.2</v>
      </c>
      <c r="I1220" s="5">
        <v>42705</v>
      </c>
      <c r="J1220" s="5" t="str">
        <f t="shared" si="38"/>
        <v>September</v>
      </c>
      <c r="K1220" s="7">
        <f t="shared" si="39"/>
        <v>2016</v>
      </c>
      <c r="L1220" t="s">
        <v>1942</v>
      </c>
      <c r="M1220" t="s">
        <v>102</v>
      </c>
      <c r="N1220">
        <v>43229</v>
      </c>
      <c r="O1220">
        <v>1053</v>
      </c>
      <c r="P1220" t="s">
        <v>1229</v>
      </c>
      <c r="Q1220">
        <v>1</v>
      </c>
      <c r="R1220">
        <v>2</v>
      </c>
      <c r="S1220" t="s">
        <v>104</v>
      </c>
      <c r="U1220">
        <v>1.42</v>
      </c>
      <c r="V1220">
        <v>8</v>
      </c>
      <c r="W1220" t="s">
        <v>19</v>
      </c>
      <c r="X1220" s="5">
        <v>42707</v>
      </c>
      <c r="Y1220" t="s">
        <v>20</v>
      </c>
      <c r="Z1220" t="s">
        <v>309</v>
      </c>
      <c r="AA1220" t="s">
        <v>47</v>
      </c>
    </row>
    <row r="1221" spans="1:27" x14ac:dyDescent="0.3">
      <c r="A1221">
        <v>2</v>
      </c>
      <c r="B1221" t="s">
        <v>43</v>
      </c>
      <c r="C1221">
        <v>3</v>
      </c>
      <c r="D1221" t="s">
        <v>11</v>
      </c>
      <c r="E1221" t="s">
        <v>305</v>
      </c>
      <c r="F1221" t="s">
        <v>13</v>
      </c>
      <c r="G1221" t="s">
        <v>1495</v>
      </c>
      <c r="H1221" s="3">
        <v>0.3</v>
      </c>
      <c r="I1221" s="5">
        <v>42705</v>
      </c>
      <c r="J1221" s="5" t="str">
        <f t="shared" si="38"/>
        <v>September</v>
      </c>
      <c r="K1221" s="7">
        <f t="shared" si="39"/>
        <v>2016</v>
      </c>
      <c r="L1221" t="s">
        <v>1942</v>
      </c>
      <c r="M1221" t="s">
        <v>102</v>
      </c>
      <c r="N1221">
        <v>43229</v>
      </c>
      <c r="O1221">
        <v>842</v>
      </c>
      <c r="P1221" t="s">
        <v>886</v>
      </c>
      <c r="Q1221">
        <v>-52</v>
      </c>
      <c r="R1221">
        <v>6</v>
      </c>
      <c r="S1221" t="s">
        <v>104</v>
      </c>
      <c r="U1221">
        <v>-51.98</v>
      </c>
      <c r="V1221">
        <v>910</v>
      </c>
      <c r="W1221" t="s">
        <v>19</v>
      </c>
      <c r="X1221" s="5">
        <v>42707</v>
      </c>
      <c r="Y1221" t="s">
        <v>20</v>
      </c>
      <c r="Z1221" t="s">
        <v>309</v>
      </c>
      <c r="AA1221" t="s">
        <v>24</v>
      </c>
    </row>
    <row r="1222" spans="1:27" x14ac:dyDescent="0.3">
      <c r="A1222">
        <v>2</v>
      </c>
      <c r="B1222" t="s">
        <v>43</v>
      </c>
      <c r="C1222">
        <v>3</v>
      </c>
      <c r="D1222" t="s">
        <v>26</v>
      </c>
      <c r="E1222" t="s">
        <v>305</v>
      </c>
      <c r="F1222" t="s">
        <v>13</v>
      </c>
      <c r="G1222" t="s">
        <v>1495</v>
      </c>
      <c r="H1222" s="3">
        <v>0.2</v>
      </c>
      <c r="I1222" s="5">
        <v>42705</v>
      </c>
      <c r="J1222" s="5" t="str">
        <f t="shared" si="38"/>
        <v>September</v>
      </c>
      <c r="K1222" s="7">
        <f t="shared" si="39"/>
        <v>2016</v>
      </c>
      <c r="L1222" t="s">
        <v>1942</v>
      </c>
      <c r="M1222" t="s">
        <v>102</v>
      </c>
      <c r="N1222">
        <v>43229</v>
      </c>
      <c r="O1222">
        <v>1818</v>
      </c>
      <c r="P1222" t="s">
        <v>3521</v>
      </c>
      <c r="Q1222">
        <v>13</v>
      </c>
      <c r="R1222">
        <v>7</v>
      </c>
      <c r="S1222" t="s">
        <v>104</v>
      </c>
      <c r="U1222">
        <v>12.7</v>
      </c>
      <c r="V1222">
        <v>36</v>
      </c>
      <c r="W1222" t="s">
        <v>19</v>
      </c>
      <c r="X1222" s="5">
        <v>42707</v>
      </c>
      <c r="Y1222" t="s">
        <v>20</v>
      </c>
      <c r="Z1222" t="s">
        <v>309</v>
      </c>
      <c r="AA1222" t="s">
        <v>64</v>
      </c>
    </row>
    <row r="1223" spans="1:27" x14ac:dyDescent="0.3">
      <c r="A1223">
        <v>2</v>
      </c>
      <c r="B1223" t="s">
        <v>43</v>
      </c>
      <c r="C1223">
        <v>3</v>
      </c>
      <c r="D1223" t="s">
        <v>50</v>
      </c>
      <c r="E1223" t="s">
        <v>305</v>
      </c>
      <c r="F1223" t="s">
        <v>13</v>
      </c>
      <c r="G1223" t="s">
        <v>1495</v>
      </c>
      <c r="H1223" s="3">
        <v>0.4</v>
      </c>
      <c r="I1223" s="5">
        <v>42705</v>
      </c>
      <c r="J1223" s="5" t="str">
        <f t="shared" si="38"/>
        <v>September</v>
      </c>
      <c r="K1223" s="7">
        <f t="shared" si="39"/>
        <v>2016</v>
      </c>
      <c r="L1223" t="s">
        <v>1942</v>
      </c>
      <c r="M1223" t="s">
        <v>102</v>
      </c>
      <c r="N1223">
        <v>43229</v>
      </c>
      <c r="O1223">
        <v>1452</v>
      </c>
      <c r="P1223" t="s">
        <v>4894</v>
      </c>
      <c r="Q1223">
        <v>110</v>
      </c>
      <c r="R1223">
        <v>2</v>
      </c>
      <c r="S1223" t="s">
        <v>104</v>
      </c>
      <c r="U1223">
        <v>110</v>
      </c>
      <c r="V1223">
        <v>660</v>
      </c>
      <c r="W1223" t="s">
        <v>19</v>
      </c>
      <c r="X1223" s="5">
        <v>42707</v>
      </c>
      <c r="Y1223" t="s">
        <v>20</v>
      </c>
      <c r="Z1223" t="s">
        <v>309</v>
      </c>
      <c r="AA1223" t="s">
        <v>727</v>
      </c>
    </row>
    <row r="1224" spans="1:27" x14ac:dyDescent="0.3">
      <c r="A1224">
        <v>2</v>
      </c>
      <c r="B1224" t="s">
        <v>25</v>
      </c>
      <c r="C1224">
        <v>1</v>
      </c>
      <c r="D1224" t="s">
        <v>26</v>
      </c>
      <c r="E1224" t="s">
        <v>222</v>
      </c>
      <c r="F1224" t="s">
        <v>13</v>
      </c>
      <c r="G1224" t="s">
        <v>981</v>
      </c>
      <c r="H1224" s="3">
        <v>0.2</v>
      </c>
      <c r="I1224" s="5">
        <v>42465</v>
      </c>
      <c r="J1224" s="5" t="str">
        <f t="shared" si="38"/>
        <v>September</v>
      </c>
      <c r="K1224" s="7">
        <f t="shared" si="39"/>
        <v>2016</v>
      </c>
      <c r="L1224" t="s">
        <v>5842</v>
      </c>
      <c r="M1224" t="s">
        <v>73</v>
      </c>
      <c r="N1224">
        <v>62521</v>
      </c>
      <c r="O1224">
        <v>101</v>
      </c>
      <c r="P1224" t="s">
        <v>3361</v>
      </c>
      <c r="Q1224">
        <v>4</v>
      </c>
      <c r="R1224">
        <v>4</v>
      </c>
      <c r="S1224" t="s">
        <v>75</v>
      </c>
      <c r="U1224">
        <v>3.91</v>
      </c>
      <c r="V1224">
        <v>52</v>
      </c>
      <c r="W1224" t="s">
        <v>33</v>
      </c>
      <c r="X1224" s="5">
        <v>42467</v>
      </c>
      <c r="Y1224" t="s">
        <v>130</v>
      </c>
      <c r="Z1224" t="s">
        <v>139</v>
      </c>
      <c r="AA1224" t="s">
        <v>42</v>
      </c>
    </row>
    <row r="1225" spans="1:27" x14ac:dyDescent="0.3">
      <c r="A1225">
        <v>2</v>
      </c>
      <c r="B1225" t="s">
        <v>25</v>
      </c>
      <c r="C1225">
        <v>1</v>
      </c>
      <c r="D1225" t="s">
        <v>26</v>
      </c>
      <c r="E1225" t="s">
        <v>222</v>
      </c>
      <c r="F1225" t="s">
        <v>13</v>
      </c>
      <c r="G1225" t="s">
        <v>981</v>
      </c>
      <c r="H1225" s="3">
        <v>0.2</v>
      </c>
      <c r="I1225" s="5">
        <v>42465</v>
      </c>
      <c r="J1225" s="5" t="str">
        <f t="shared" si="38"/>
        <v>September</v>
      </c>
      <c r="K1225" s="7">
        <f t="shared" si="39"/>
        <v>2016</v>
      </c>
      <c r="L1225" t="s">
        <v>5842</v>
      </c>
      <c r="M1225" t="s">
        <v>73</v>
      </c>
      <c r="N1225">
        <v>62521</v>
      </c>
      <c r="O1225">
        <v>1543</v>
      </c>
      <c r="P1225" t="s">
        <v>448</v>
      </c>
      <c r="Q1225">
        <v>4</v>
      </c>
      <c r="R1225">
        <v>4</v>
      </c>
      <c r="S1225" t="s">
        <v>75</v>
      </c>
      <c r="U1225">
        <v>3.72</v>
      </c>
      <c r="V1225">
        <v>50</v>
      </c>
      <c r="W1225" t="s">
        <v>33</v>
      </c>
      <c r="X1225" s="5">
        <v>42467</v>
      </c>
      <c r="Y1225" t="s">
        <v>130</v>
      </c>
      <c r="Z1225" t="s">
        <v>139</v>
      </c>
      <c r="AA1225" t="s">
        <v>42</v>
      </c>
    </row>
    <row r="1226" spans="1:27" x14ac:dyDescent="0.3">
      <c r="A1226">
        <v>0</v>
      </c>
      <c r="B1226" t="s">
        <v>10</v>
      </c>
      <c r="C1226">
        <v>0</v>
      </c>
      <c r="D1226" t="s">
        <v>26</v>
      </c>
      <c r="E1226" t="s">
        <v>417</v>
      </c>
      <c r="F1226" t="s">
        <v>13</v>
      </c>
      <c r="G1226" t="s">
        <v>849</v>
      </c>
      <c r="H1226" s="3">
        <v>0.2</v>
      </c>
      <c r="I1226" s="5">
        <v>42686</v>
      </c>
      <c r="J1226" s="5" t="str">
        <f t="shared" si="38"/>
        <v>September</v>
      </c>
      <c r="K1226" s="7">
        <f t="shared" si="39"/>
        <v>2016</v>
      </c>
      <c r="L1226" t="s">
        <v>3201</v>
      </c>
      <c r="M1226" t="s">
        <v>73</v>
      </c>
      <c r="N1226">
        <v>78207</v>
      </c>
      <c r="O1226">
        <v>1268</v>
      </c>
      <c r="P1226" t="s">
        <v>468</v>
      </c>
      <c r="Q1226">
        <v>5</v>
      </c>
      <c r="R1226">
        <v>4</v>
      </c>
      <c r="S1226" t="s">
        <v>75</v>
      </c>
      <c r="U1226">
        <v>4.96</v>
      </c>
      <c r="V1226">
        <v>50</v>
      </c>
      <c r="W1226" t="s">
        <v>19</v>
      </c>
      <c r="X1226" s="5">
        <v>42686</v>
      </c>
      <c r="Y1226" t="s">
        <v>773</v>
      </c>
      <c r="Z1226" t="s">
        <v>77</v>
      </c>
      <c r="AA1226" t="s">
        <v>42</v>
      </c>
    </row>
    <row r="1227" spans="1:27" x14ac:dyDescent="0.3">
      <c r="A1227">
        <v>4</v>
      </c>
      <c r="B1227" t="s">
        <v>43</v>
      </c>
      <c r="C1227">
        <v>6</v>
      </c>
      <c r="D1227" t="s">
        <v>26</v>
      </c>
      <c r="E1227" t="s">
        <v>305</v>
      </c>
      <c r="F1227" t="s">
        <v>13</v>
      </c>
      <c r="G1227" t="s">
        <v>544</v>
      </c>
      <c r="H1227" s="3">
        <v>0.2</v>
      </c>
      <c r="I1227" s="5">
        <v>42709</v>
      </c>
      <c r="J1227" s="5" t="str">
        <f t="shared" si="38"/>
        <v>September</v>
      </c>
      <c r="K1227" s="7">
        <f t="shared" si="39"/>
        <v>2016</v>
      </c>
      <c r="L1227" t="s">
        <v>8013</v>
      </c>
      <c r="M1227" t="s">
        <v>102</v>
      </c>
      <c r="N1227">
        <v>43229</v>
      </c>
      <c r="O1227">
        <v>337</v>
      </c>
      <c r="P1227" t="s">
        <v>8289</v>
      </c>
      <c r="Q1227">
        <v>6</v>
      </c>
      <c r="R1227">
        <v>3</v>
      </c>
      <c r="S1227" t="s">
        <v>104</v>
      </c>
      <c r="T1227" t="s">
        <v>92</v>
      </c>
      <c r="U1227">
        <v>5.68</v>
      </c>
      <c r="V1227">
        <v>17</v>
      </c>
      <c r="W1227" t="s">
        <v>33</v>
      </c>
      <c r="X1227" s="5">
        <v>42713</v>
      </c>
      <c r="Y1227" t="s">
        <v>39</v>
      </c>
      <c r="Z1227" t="s">
        <v>309</v>
      </c>
      <c r="AA1227" t="s">
        <v>64</v>
      </c>
    </row>
    <row r="1228" spans="1:27" x14ac:dyDescent="0.3">
      <c r="A1228">
        <v>4</v>
      </c>
      <c r="B1228" t="s">
        <v>43</v>
      </c>
      <c r="C1228">
        <v>6</v>
      </c>
      <c r="D1228" t="s">
        <v>26</v>
      </c>
      <c r="E1228" t="s">
        <v>305</v>
      </c>
      <c r="F1228" t="s">
        <v>13</v>
      </c>
      <c r="G1228" t="s">
        <v>544</v>
      </c>
      <c r="H1228" s="3">
        <v>0.2</v>
      </c>
      <c r="I1228" s="5">
        <v>42709</v>
      </c>
      <c r="J1228" s="5" t="str">
        <f t="shared" si="38"/>
        <v>September</v>
      </c>
      <c r="K1228" s="7">
        <f t="shared" si="39"/>
        <v>2016</v>
      </c>
      <c r="L1228" t="s">
        <v>8013</v>
      </c>
      <c r="M1228" t="s">
        <v>102</v>
      </c>
      <c r="N1228">
        <v>43229</v>
      </c>
      <c r="O1228">
        <v>1684</v>
      </c>
      <c r="P1228" t="s">
        <v>3428</v>
      </c>
      <c r="Q1228">
        <v>36</v>
      </c>
      <c r="R1228">
        <v>3</v>
      </c>
      <c r="S1228" t="s">
        <v>104</v>
      </c>
      <c r="T1228" t="s">
        <v>92</v>
      </c>
      <c r="U1228">
        <v>35.659999999999997</v>
      </c>
      <c r="V1228">
        <v>98</v>
      </c>
      <c r="W1228" t="s">
        <v>33</v>
      </c>
      <c r="X1228" s="5">
        <v>42713</v>
      </c>
      <c r="Y1228" t="s">
        <v>39</v>
      </c>
      <c r="Z1228" t="s">
        <v>309</v>
      </c>
      <c r="AA1228" t="s">
        <v>64</v>
      </c>
    </row>
    <row r="1229" spans="1:27" x14ac:dyDescent="0.3">
      <c r="A1229">
        <v>4</v>
      </c>
      <c r="B1229" t="s">
        <v>43</v>
      </c>
      <c r="C1229">
        <v>6</v>
      </c>
      <c r="D1229" t="s">
        <v>26</v>
      </c>
      <c r="E1229" t="s">
        <v>305</v>
      </c>
      <c r="F1229" t="s">
        <v>13</v>
      </c>
      <c r="G1229" t="s">
        <v>544</v>
      </c>
      <c r="H1229" s="3">
        <v>0.7</v>
      </c>
      <c r="I1229" s="5">
        <v>42709</v>
      </c>
      <c r="J1229" s="5" t="str">
        <f t="shared" si="38"/>
        <v>September</v>
      </c>
      <c r="K1229" s="7">
        <f t="shared" si="39"/>
        <v>2016</v>
      </c>
      <c r="L1229" t="s">
        <v>8013</v>
      </c>
      <c r="M1229" t="s">
        <v>102</v>
      </c>
      <c r="N1229">
        <v>43229</v>
      </c>
      <c r="O1229">
        <v>975</v>
      </c>
      <c r="P1229" t="s">
        <v>3278</v>
      </c>
      <c r="Q1229">
        <v>-24</v>
      </c>
      <c r="R1229">
        <v>4</v>
      </c>
      <c r="S1229" t="s">
        <v>104</v>
      </c>
      <c r="T1229" t="s">
        <v>92</v>
      </c>
      <c r="U1229">
        <v>-23.95</v>
      </c>
      <c r="V1229">
        <v>30</v>
      </c>
      <c r="W1229" t="s">
        <v>33</v>
      </c>
      <c r="X1229" s="5">
        <v>42713</v>
      </c>
      <c r="Y1229" t="s">
        <v>39</v>
      </c>
      <c r="Z1229" t="s">
        <v>309</v>
      </c>
      <c r="AA1229" t="s">
        <v>54</v>
      </c>
    </row>
    <row r="1230" spans="1:27" x14ac:dyDescent="0.3">
      <c r="A1230">
        <v>4</v>
      </c>
      <c r="B1230" t="s">
        <v>43</v>
      </c>
      <c r="C1230">
        <v>6</v>
      </c>
      <c r="D1230" t="s">
        <v>50</v>
      </c>
      <c r="E1230" t="s">
        <v>305</v>
      </c>
      <c r="F1230" t="s">
        <v>13</v>
      </c>
      <c r="G1230" t="s">
        <v>544</v>
      </c>
      <c r="H1230" s="3">
        <v>0.4</v>
      </c>
      <c r="I1230" s="5">
        <v>42709</v>
      </c>
      <c r="J1230" s="5" t="str">
        <f t="shared" si="38"/>
        <v>September</v>
      </c>
      <c r="K1230" s="7">
        <f t="shared" si="39"/>
        <v>2016</v>
      </c>
      <c r="L1230" t="s">
        <v>8013</v>
      </c>
      <c r="M1230" t="s">
        <v>102</v>
      </c>
      <c r="N1230">
        <v>43229</v>
      </c>
      <c r="O1230">
        <v>1039</v>
      </c>
      <c r="P1230" t="s">
        <v>6707</v>
      </c>
      <c r="Q1230">
        <v>-9</v>
      </c>
      <c r="R1230">
        <v>1</v>
      </c>
      <c r="S1230" t="s">
        <v>104</v>
      </c>
      <c r="T1230" t="s">
        <v>92</v>
      </c>
      <c r="U1230">
        <v>-9.18</v>
      </c>
      <c r="V1230">
        <v>37</v>
      </c>
      <c r="W1230" t="s">
        <v>33</v>
      </c>
      <c r="X1230" s="5">
        <v>42713</v>
      </c>
      <c r="Y1230" t="s">
        <v>39</v>
      </c>
      <c r="Z1230" t="s">
        <v>309</v>
      </c>
      <c r="AA1230" t="s">
        <v>52</v>
      </c>
    </row>
    <row r="1231" spans="1:27" x14ac:dyDescent="0.3">
      <c r="A1231">
        <v>4</v>
      </c>
      <c r="B1231" t="s">
        <v>43</v>
      </c>
      <c r="C1231">
        <v>6</v>
      </c>
      <c r="D1231" t="s">
        <v>50</v>
      </c>
      <c r="E1231" t="s">
        <v>305</v>
      </c>
      <c r="F1231" t="s">
        <v>13</v>
      </c>
      <c r="G1231" t="s">
        <v>544</v>
      </c>
      <c r="H1231" s="3">
        <v>0.4</v>
      </c>
      <c r="I1231" s="5">
        <v>42709</v>
      </c>
      <c r="J1231" s="5" t="str">
        <f t="shared" si="38"/>
        <v>September</v>
      </c>
      <c r="K1231" s="7">
        <f t="shared" si="39"/>
        <v>2016</v>
      </c>
      <c r="L1231" t="s">
        <v>8013</v>
      </c>
      <c r="M1231" t="s">
        <v>102</v>
      </c>
      <c r="N1231">
        <v>43229</v>
      </c>
      <c r="O1231">
        <v>1244</v>
      </c>
      <c r="P1231" t="s">
        <v>5035</v>
      </c>
      <c r="Q1231">
        <v>-45</v>
      </c>
      <c r="R1231">
        <v>2</v>
      </c>
      <c r="S1231" t="s">
        <v>104</v>
      </c>
      <c r="T1231" t="s">
        <v>92</v>
      </c>
      <c r="U1231">
        <v>-44.98</v>
      </c>
      <c r="V1231">
        <v>180</v>
      </c>
      <c r="W1231" t="s">
        <v>33</v>
      </c>
      <c r="X1231" s="5">
        <v>42713</v>
      </c>
      <c r="Y1231" t="s">
        <v>39</v>
      </c>
      <c r="Z1231" t="s">
        <v>309</v>
      </c>
      <c r="AA1231" t="s">
        <v>52</v>
      </c>
    </row>
    <row r="1232" spans="1:27" x14ac:dyDescent="0.3">
      <c r="A1232">
        <v>4</v>
      </c>
      <c r="B1232" t="s">
        <v>43</v>
      </c>
      <c r="C1232">
        <v>6</v>
      </c>
      <c r="D1232" t="s">
        <v>11</v>
      </c>
      <c r="E1232" t="s">
        <v>27</v>
      </c>
      <c r="F1232" t="s">
        <v>13</v>
      </c>
      <c r="G1232" t="s">
        <v>2689</v>
      </c>
      <c r="H1232" s="3">
        <v>0.2</v>
      </c>
      <c r="I1232" s="5">
        <v>42686</v>
      </c>
      <c r="J1232" s="5" t="str">
        <f t="shared" si="38"/>
        <v>September</v>
      </c>
      <c r="K1232" s="7">
        <f t="shared" si="39"/>
        <v>2016</v>
      </c>
      <c r="L1232" t="s">
        <v>2712</v>
      </c>
      <c r="M1232" t="s">
        <v>30</v>
      </c>
      <c r="N1232">
        <v>90045</v>
      </c>
      <c r="O1232">
        <v>312</v>
      </c>
      <c r="P1232" t="s">
        <v>1601</v>
      </c>
      <c r="Q1232">
        <v>31</v>
      </c>
      <c r="R1232">
        <v>3</v>
      </c>
      <c r="S1232" t="s">
        <v>32</v>
      </c>
      <c r="U1232">
        <v>31.45</v>
      </c>
      <c r="V1232">
        <v>629</v>
      </c>
      <c r="W1232" t="s">
        <v>19</v>
      </c>
      <c r="X1232" s="5">
        <v>42690</v>
      </c>
      <c r="Y1232" t="s">
        <v>39</v>
      </c>
      <c r="Z1232" t="s">
        <v>34</v>
      </c>
      <c r="AA1232" t="s">
        <v>41</v>
      </c>
    </row>
    <row r="1233" spans="1:27" x14ac:dyDescent="0.3">
      <c r="A1233">
        <v>4</v>
      </c>
      <c r="B1233" t="s">
        <v>43</v>
      </c>
      <c r="C1233">
        <v>6</v>
      </c>
      <c r="D1233" t="s">
        <v>26</v>
      </c>
      <c r="E1233" t="s">
        <v>27</v>
      </c>
      <c r="F1233" t="s">
        <v>13</v>
      </c>
      <c r="G1233" t="s">
        <v>2689</v>
      </c>
      <c r="H1233" s="3">
        <v>0</v>
      </c>
      <c r="I1233" s="5">
        <v>42686</v>
      </c>
      <c r="J1233" s="5" t="str">
        <f t="shared" si="38"/>
        <v>September</v>
      </c>
      <c r="K1233" s="7">
        <f t="shared" si="39"/>
        <v>2016</v>
      </c>
      <c r="L1233" t="s">
        <v>2712</v>
      </c>
      <c r="M1233" t="s">
        <v>30</v>
      </c>
      <c r="N1233">
        <v>90045</v>
      </c>
      <c r="O1233">
        <v>1772</v>
      </c>
      <c r="P1233" t="s">
        <v>846</v>
      </c>
      <c r="Q1233">
        <v>6</v>
      </c>
      <c r="R1233">
        <v>2</v>
      </c>
      <c r="S1233" t="s">
        <v>32</v>
      </c>
      <c r="U1233">
        <v>5.86</v>
      </c>
      <c r="V1233">
        <v>12</v>
      </c>
      <c r="W1233" t="s">
        <v>19</v>
      </c>
      <c r="X1233" s="5">
        <v>42690</v>
      </c>
      <c r="Y1233" t="s">
        <v>39</v>
      </c>
      <c r="Z1233" t="s">
        <v>34</v>
      </c>
      <c r="AA1233" t="s">
        <v>64</v>
      </c>
    </row>
    <row r="1234" spans="1:27" x14ac:dyDescent="0.3">
      <c r="A1234">
        <v>3</v>
      </c>
      <c r="B1234" t="s">
        <v>25</v>
      </c>
      <c r="C1234">
        <v>1</v>
      </c>
      <c r="D1234" t="s">
        <v>11</v>
      </c>
      <c r="E1234" t="s">
        <v>1552</v>
      </c>
      <c r="F1234" t="s">
        <v>13</v>
      </c>
      <c r="G1234" t="s">
        <v>1553</v>
      </c>
      <c r="H1234" s="3">
        <v>0</v>
      </c>
      <c r="I1234" s="5">
        <v>42657</v>
      </c>
      <c r="J1234" s="5" t="str">
        <f t="shared" si="38"/>
        <v>September</v>
      </c>
      <c r="K1234" s="7">
        <f t="shared" si="39"/>
        <v>2016</v>
      </c>
      <c r="L1234" t="s">
        <v>1554</v>
      </c>
      <c r="M1234" t="s">
        <v>102</v>
      </c>
      <c r="N1234">
        <v>2149</v>
      </c>
      <c r="O1234">
        <v>1207</v>
      </c>
      <c r="P1234" t="s">
        <v>1555</v>
      </c>
      <c r="Q1234">
        <v>261</v>
      </c>
      <c r="R1234">
        <v>9</v>
      </c>
      <c r="S1234" t="s">
        <v>104</v>
      </c>
      <c r="U1234">
        <v>260.61</v>
      </c>
      <c r="V1234">
        <v>1629</v>
      </c>
      <c r="W1234" t="s">
        <v>19</v>
      </c>
      <c r="X1234" s="5">
        <v>42660</v>
      </c>
      <c r="Y1234" t="s">
        <v>130</v>
      </c>
      <c r="Z1234" t="s">
        <v>744</v>
      </c>
      <c r="AA1234" t="s">
        <v>24</v>
      </c>
    </row>
    <row r="1235" spans="1:27" x14ac:dyDescent="0.3">
      <c r="A1235">
        <v>3</v>
      </c>
      <c r="B1235" t="s">
        <v>25</v>
      </c>
      <c r="C1235">
        <v>1</v>
      </c>
      <c r="D1235" t="s">
        <v>26</v>
      </c>
      <c r="E1235" t="s">
        <v>1552</v>
      </c>
      <c r="F1235" t="s">
        <v>13</v>
      </c>
      <c r="G1235" t="s">
        <v>1553</v>
      </c>
      <c r="H1235" s="3">
        <v>0</v>
      </c>
      <c r="I1235" s="5">
        <v>42657</v>
      </c>
      <c r="J1235" s="5" t="str">
        <f t="shared" si="38"/>
        <v>September</v>
      </c>
      <c r="K1235" s="7">
        <f t="shared" si="39"/>
        <v>2016</v>
      </c>
      <c r="L1235" t="s">
        <v>1554</v>
      </c>
      <c r="M1235" t="s">
        <v>102</v>
      </c>
      <c r="N1235">
        <v>2149</v>
      </c>
      <c r="O1235">
        <v>1456</v>
      </c>
      <c r="P1235" t="s">
        <v>219</v>
      </c>
      <c r="Q1235">
        <v>22</v>
      </c>
      <c r="R1235">
        <v>7</v>
      </c>
      <c r="S1235" t="s">
        <v>104</v>
      </c>
      <c r="U1235">
        <v>22.25</v>
      </c>
      <c r="V1235">
        <v>79</v>
      </c>
      <c r="W1235" t="s">
        <v>19</v>
      </c>
      <c r="X1235" s="5">
        <v>42660</v>
      </c>
      <c r="Y1235" t="s">
        <v>130</v>
      </c>
      <c r="Z1235" t="s">
        <v>744</v>
      </c>
      <c r="AA1235" t="s">
        <v>42</v>
      </c>
    </row>
    <row r="1236" spans="1:27" x14ac:dyDescent="0.3">
      <c r="A1236">
        <v>3</v>
      </c>
      <c r="B1236" t="s">
        <v>25</v>
      </c>
      <c r="C1236">
        <v>1</v>
      </c>
      <c r="D1236" t="s">
        <v>50</v>
      </c>
      <c r="E1236" t="s">
        <v>1552</v>
      </c>
      <c r="F1236" t="s">
        <v>13</v>
      </c>
      <c r="G1236" t="s">
        <v>1553</v>
      </c>
      <c r="H1236" s="3">
        <v>0</v>
      </c>
      <c r="I1236" s="5">
        <v>42657</v>
      </c>
      <c r="J1236" s="5" t="str">
        <f t="shared" si="38"/>
        <v>September</v>
      </c>
      <c r="K1236" s="7">
        <f t="shared" si="39"/>
        <v>2016</v>
      </c>
      <c r="L1236" t="s">
        <v>1554</v>
      </c>
      <c r="M1236" t="s">
        <v>102</v>
      </c>
      <c r="N1236">
        <v>2149</v>
      </c>
      <c r="O1236">
        <v>1617</v>
      </c>
      <c r="P1236" t="s">
        <v>4732</v>
      </c>
      <c r="Q1236">
        <v>30</v>
      </c>
      <c r="R1236">
        <v>3</v>
      </c>
      <c r="S1236" t="s">
        <v>104</v>
      </c>
      <c r="U1236">
        <v>30.09</v>
      </c>
      <c r="V1236">
        <v>177</v>
      </c>
      <c r="W1236" t="s">
        <v>19</v>
      </c>
      <c r="X1236" s="5">
        <v>42660</v>
      </c>
      <c r="Y1236" t="s">
        <v>130</v>
      </c>
      <c r="Z1236" t="s">
        <v>744</v>
      </c>
      <c r="AA1236" t="s">
        <v>113</v>
      </c>
    </row>
    <row r="1237" spans="1:27" x14ac:dyDescent="0.3">
      <c r="A1237">
        <v>4</v>
      </c>
      <c r="B1237" t="s">
        <v>43</v>
      </c>
      <c r="C1237">
        <v>6</v>
      </c>
      <c r="D1237" t="s">
        <v>26</v>
      </c>
      <c r="E1237" t="s">
        <v>535</v>
      </c>
      <c r="F1237" t="s">
        <v>13</v>
      </c>
      <c r="G1237" t="s">
        <v>1383</v>
      </c>
      <c r="H1237" s="3">
        <v>0</v>
      </c>
      <c r="I1237" s="5">
        <v>42720</v>
      </c>
      <c r="J1237" s="5" t="str">
        <f t="shared" si="38"/>
        <v>September</v>
      </c>
      <c r="K1237" s="7">
        <f t="shared" si="39"/>
        <v>2016</v>
      </c>
      <c r="L1237" t="s">
        <v>6211</v>
      </c>
      <c r="M1237" t="s">
        <v>73</v>
      </c>
      <c r="N1237">
        <v>48227</v>
      </c>
      <c r="O1237">
        <v>1723</v>
      </c>
      <c r="P1237" t="s">
        <v>6212</v>
      </c>
      <c r="Q1237">
        <v>53</v>
      </c>
      <c r="R1237">
        <v>5</v>
      </c>
      <c r="S1237" t="s">
        <v>75</v>
      </c>
      <c r="U1237">
        <v>52.53</v>
      </c>
      <c r="V1237">
        <v>114</v>
      </c>
      <c r="W1237" t="s">
        <v>33</v>
      </c>
      <c r="X1237" s="5">
        <v>42724</v>
      </c>
      <c r="Y1237" t="s">
        <v>39</v>
      </c>
      <c r="Z1237" t="s">
        <v>156</v>
      </c>
      <c r="AA1237" t="s">
        <v>64</v>
      </c>
    </row>
    <row r="1238" spans="1:27" x14ac:dyDescent="0.3">
      <c r="A1238">
        <v>1</v>
      </c>
      <c r="B1238" t="s">
        <v>10</v>
      </c>
      <c r="C1238">
        <v>1</v>
      </c>
      <c r="D1238" t="s">
        <v>26</v>
      </c>
      <c r="E1238" t="s">
        <v>369</v>
      </c>
      <c r="F1238" t="s">
        <v>13</v>
      </c>
      <c r="G1238" t="s">
        <v>5467</v>
      </c>
      <c r="H1238" s="3">
        <v>0.2</v>
      </c>
      <c r="I1238" s="5">
        <v>42688</v>
      </c>
      <c r="J1238" s="5" t="str">
        <f t="shared" si="38"/>
        <v>September</v>
      </c>
      <c r="K1238" s="7">
        <f t="shared" si="39"/>
        <v>2016</v>
      </c>
      <c r="L1238" t="s">
        <v>5840</v>
      </c>
      <c r="M1238" t="s">
        <v>73</v>
      </c>
      <c r="N1238">
        <v>77506</v>
      </c>
      <c r="O1238">
        <v>1826</v>
      </c>
      <c r="P1238" t="s">
        <v>5841</v>
      </c>
      <c r="Q1238">
        <v>7</v>
      </c>
      <c r="R1238">
        <v>4</v>
      </c>
      <c r="S1238" t="s">
        <v>75</v>
      </c>
      <c r="U1238">
        <v>7.26</v>
      </c>
      <c r="V1238">
        <v>21</v>
      </c>
      <c r="W1238" t="s">
        <v>33</v>
      </c>
      <c r="X1238" s="5">
        <v>42689</v>
      </c>
      <c r="Y1238" t="s">
        <v>130</v>
      </c>
      <c r="Z1238" t="s">
        <v>77</v>
      </c>
      <c r="AA1238" t="s">
        <v>64</v>
      </c>
    </row>
    <row r="1239" spans="1:27" x14ac:dyDescent="0.3">
      <c r="A1239">
        <v>6</v>
      </c>
      <c r="B1239" t="s">
        <v>10</v>
      </c>
      <c r="C1239">
        <v>6</v>
      </c>
      <c r="D1239" t="s">
        <v>11</v>
      </c>
      <c r="E1239" t="s">
        <v>1822</v>
      </c>
      <c r="F1239" t="s">
        <v>13</v>
      </c>
      <c r="G1239" t="s">
        <v>490</v>
      </c>
      <c r="H1239" s="3">
        <v>0.2</v>
      </c>
      <c r="I1239" s="5">
        <v>42590</v>
      </c>
      <c r="J1239" s="5" t="str">
        <f t="shared" si="38"/>
        <v>September</v>
      </c>
      <c r="K1239" s="7">
        <f t="shared" si="39"/>
        <v>2016</v>
      </c>
      <c r="L1239" t="s">
        <v>2726</v>
      </c>
      <c r="M1239" t="s">
        <v>30</v>
      </c>
      <c r="N1239">
        <v>85301</v>
      </c>
      <c r="O1239">
        <v>560</v>
      </c>
      <c r="P1239" t="s">
        <v>8192</v>
      </c>
      <c r="Q1239">
        <v>-3</v>
      </c>
      <c r="R1239">
        <v>4</v>
      </c>
      <c r="S1239" t="s">
        <v>32</v>
      </c>
      <c r="U1239">
        <v>-3.03</v>
      </c>
      <c r="V1239">
        <v>121</v>
      </c>
      <c r="W1239" t="s">
        <v>19</v>
      </c>
      <c r="X1239" s="5">
        <v>42596</v>
      </c>
      <c r="Y1239" t="s">
        <v>39</v>
      </c>
      <c r="Z1239" t="s">
        <v>199</v>
      </c>
      <c r="AA1239" t="s">
        <v>47</v>
      </c>
    </row>
    <row r="1240" spans="1:27" x14ac:dyDescent="0.3">
      <c r="A1240">
        <v>6</v>
      </c>
      <c r="B1240" t="s">
        <v>10</v>
      </c>
      <c r="C1240">
        <v>6</v>
      </c>
      <c r="D1240" t="s">
        <v>50</v>
      </c>
      <c r="E1240" t="s">
        <v>1822</v>
      </c>
      <c r="F1240" t="s">
        <v>13</v>
      </c>
      <c r="G1240" t="s">
        <v>490</v>
      </c>
      <c r="H1240" s="3">
        <v>0.2</v>
      </c>
      <c r="I1240" s="5">
        <v>42590</v>
      </c>
      <c r="J1240" s="5" t="str">
        <f t="shared" si="38"/>
        <v>September</v>
      </c>
      <c r="K1240" s="7">
        <f t="shared" si="39"/>
        <v>2016</v>
      </c>
      <c r="L1240" t="s">
        <v>2726</v>
      </c>
      <c r="M1240" t="s">
        <v>30</v>
      </c>
      <c r="N1240">
        <v>85301</v>
      </c>
      <c r="O1240">
        <v>1410</v>
      </c>
      <c r="P1240" t="s">
        <v>276</v>
      </c>
      <c r="Q1240">
        <v>-11</v>
      </c>
      <c r="R1240">
        <v>3</v>
      </c>
      <c r="S1240" t="s">
        <v>32</v>
      </c>
      <c r="U1240">
        <v>-10.8</v>
      </c>
      <c r="V1240">
        <v>96</v>
      </c>
      <c r="W1240" t="s">
        <v>19</v>
      </c>
      <c r="X1240" s="5">
        <v>42596</v>
      </c>
      <c r="Y1240" t="s">
        <v>39</v>
      </c>
      <c r="Z1240" t="s">
        <v>199</v>
      </c>
      <c r="AA1240" t="s">
        <v>113</v>
      </c>
    </row>
    <row r="1241" spans="1:27" x14ac:dyDescent="0.3">
      <c r="A1241">
        <v>5</v>
      </c>
      <c r="B1241" t="s">
        <v>25</v>
      </c>
      <c r="C1241">
        <v>3</v>
      </c>
      <c r="D1241" t="s">
        <v>50</v>
      </c>
      <c r="E1241" t="s">
        <v>192</v>
      </c>
      <c r="F1241" t="s">
        <v>13</v>
      </c>
      <c r="G1241" t="s">
        <v>2151</v>
      </c>
      <c r="H1241" s="3">
        <v>0.2</v>
      </c>
      <c r="I1241" s="5">
        <v>42615</v>
      </c>
      <c r="J1241" s="5" t="str">
        <f t="shared" si="38"/>
        <v>September</v>
      </c>
      <c r="K1241" s="7">
        <f t="shared" si="39"/>
        <v>2016</v>
      </c>
      <c r="L1241" t="s">
        <v>4852</v>
      </c>
      <c r="M1241" t="s">
        <v>73</v>
      </c>
      <c r="N1241">
        <v>60653</v>
      </c>
      <c r="O1241">
        <v>1033</v>
      </c>
      <c r="P1241" t="s">
        <v>1366</v>
      </c>
      <c r="Q1241">
        <v>54</v>
      </c>
      <c r="R1241">
        <v>3</v>
      </c>
      <c r="S1241" t="s">
        <v>75</v>
      </c>
      <c r="U1241">
        <v>53.99</v>
      </c>
      <c r="V1241">
        <v>240</v>
      </c>
      <c r="W1241" t="s">
        <v>19</v>
      </c>
      <c r="X1241" s="5">
        <v>42620</v>
      </c>
      <c r="Y1241" t="s">
        <v>20</v>
      </c>
      <c r="Z1241" t="s">
        <v>139</v>
      </c>
      <c r="AA1241" t="s">
        <v>113</v>
      </c>
    </row>
    <row r="1242" spans="1:27" x14ac:dyDescent="0.3">
      <c r="A1242">
        <v>4</v>
      </c>
      <c r="B1242" t="s">
        <v>43</v>
      </c>
      <c r="C1242">
        <v>6</v>
      </c>
      <c r="D1242" t="s">
        <v>26</v>
      </c>
      <c r="E1242" t="s">
        <v>122</v>
      </c>
      <c r="F1242" t="s">
        <v>13</v>
      </c>
      <c r="G1242" t="s">
        <v>7084</v>
      </c>
      <c r="H1242" s="3">
        <v>0.2</v>
      </c>
      <c r="I1242" s="5">
        <v>42527</v>
      </c>
      <c r="J1242" s="5" t="str">
        <f t="shared" si="38"/>
        <v>September</v>
      </c>
      <c r="K1242" s="7">
        <f t="shared" si="39"/>
        <v>2016</v>
      </c>
      <c r="L1242" t="s">
        <v>7445</v>
      </c>
      <c r="M1242" t="s">
        <v>73</v>
      </c>
      <c r="N1242">
        <v>77070</v>
      </c>
      <c r="O1242">
        <v>1365</v>
      </c>
      <c r="P1242" t="s">
        <v>716</v>
      </c>
      <c r="Q1242">
        <v>34</v>
      </c>
      <c r="R1242">
        <v>10</v>
      </c>
      <c r="S1242" t="s">
        <v>75</v>
      </c>
      <c r="U1242">
        <v>33.83</v>
      </c>
      <c r="V1242">
        <v>100</v>
      </c>
      <c r="W1242" t="s">
        <v>76</v>
      </c>
      <c r="X1242" s="5">
        <v>42531</v>
      </c>
      <c r="Y1242" t="s">
        <v>39</v>
      </c>
      <c r="Z1242" t="s">
        <v>77</v>
      </c>
      <c r="AA1242" t="s">
        <v>35</v>
      </c>
    </row>
    <row r="1243" spans="1:27" x14ac:dyDescent="0.3">
      <c r="A1243">
        <v>5</v>
      </c>
      <c r="B1243" t="s">
        <v>43</v>
      </c>
      <c r="C1243">
        <v>6</v>
      </c>
      <c r="D1243" t="s">
        <v>11</v>
      </c>
      <c r="E1243" t="s">
        <v>171</v>
      </c>
      <c r="F1243" t="s">
        <v>13</v>
      </c>
      <c r="G1243" t="s">
        <v>2113</v>
      </c>
      <c r="H1243" s="3">
        <v>0</v>
      </c>
      <c r="I1243" s="5">
        <v>42525</v>
      </c>
      <c r="J1243" s="5" t="str">
        <f t="shared" si="38"/>
        <v>September</v>
      </c>
      <c r="K1243" s="7">
        <f t="shared" si="39"/>
        <v>2016</v>
      </c>
      <c r="L1243" t="s">
        <v>2316</v>
      </c>
      <c r="M1243" t="s">
        <v>102</v>
      </c>
      <c r="N1243">
        <v>10035</v>
      </c>
      <c r="O1243">
        <v>677</v>
      </c>
      <c r="P1243" t="s">
        <v>2260</v>
      </c>
      <c r="Q1243">
        <v>7</v>
      </c>
      <c r="R1243">
        <v>2</v>
      </c>
      <c r="S1243" t="s">
        <v>104</v>
      </c>
      <c r="U1243">
        <v>6.7</v>
      </c>
      <c r="V1243">
        <v>14</v>
      </c>
      <c r="W1243" t="s">
        <v>19</v>
      </c>
      <c r="X1243" s="5">
        <v>42530</v>
      </c>
      <c r="Y1243" t="s">
        <v>39</v>
      </c>
      <c r="Z1243" t="s">
        <v>175</v>
      </c>
      <c r="AA1243" t="s">
        <v>47</v>
      </c>
    </row>
    <row r="1244" spans="1:27" x14ac:dyDescent="0.3">
      <c r="A1244">
        <v>5</v>
      </c>
      <c r="B1244" t="s">
        <v>43</v>
      </c>
      <c r="C1244">
        <v>6</v>
      </c>
      <c r="D1244" t="s">
        <v>11</v>
      </c>
      <c r="E1244" t="s">
        <v>171</v>
      </c>
      <c r="F1244" t="s">
        <v>13</v>
      </c>
      <c r="G1244" t="s">
        <v>2113</v>
      </c>
      <c r="H1244" s="3">
        <v>0</v>
      </c>
      <c r="I1244" s="5">
        <v>42525</v>
      </c>
      <c r="J1244" s="5" t="str">
        <f t="shared" si="38"/>
        <v>September</v>
      </c>
      <c r="K1244" s="7">
        <f t="shared" si="39"/>
        <v>2016</v>
      </c>
      <c r="L1244" t="s">
        <v>2316</v>
      </c>
      <c r="M1244" t="s">
        <v>102</v>
      </c>
      <c r="N1244">
        <v>10035</v>
      </c>
      <c r="O1244">
        <v>1447</v>
      </c>
      <c r="P1244" t="s">
        <v>8217</v>
      </c>
      <c r="Q1244">
        <v>21</v>
      </c>
      <c r="R1244">
        <v>2</v>
      </c>
      <c r="S1244" t="s">
        <v>104</v>
      </c>
      <c r="U1244">
        <v>21.08</v>
      </c>
      <c r="V1244">
        <v>57</v>
      </c>
      <c r="W1244" t="s">
        <v>19</v>
      </c>
      <c r="X1244" s="5">
        <v>42530</v>
      </c>
      <c r="Y1244" t="s">
        <v>39</v>
      </c>
      <c r="Z1244" t="s">
        <v>175</v>
      </c>
      <c r="AA1244" t="s">
        <v>47</v>
      </c>
    </row>
    <row r="1245" spans="1:27" x14ac:dyDescent="0.3">
      <c r="A1245">
        <v>5</v>
      </c>
      <c r="B1245" t="s">
        <v>43</v>
      </c>
      <c r="C1245">
        <v>6</v>
      </c>
      <c r="D1245" t="s">
        <v>11</v>
      </c>
      <c r="E1245" t="s">
        <v>171</v>
      </c>
      <c r="F1245" t="s">
        <v>13</v>
      </c>
      <c r="G1245" t="s">
        <v>2113</v>
      </c>
      <c r="H1245" s="3">
        <v>0.2</v>
      </c>
      <c r="I1245" s="5">
        <v>42525</v>
      </c>
      <c r="J1245" s="5" t="str">
        <f t="shared" si="38"/>
        <v>September</v>
      </c>
      <c r="K1245" s="7">
        <f t="shared" si="39"/>
        <v>2016</v>
      </c>
      <c r="L1245" t="s">
        <v>2316</v>
      </c>
      <c r="M1245" t="s">
        <v>102</v>
      </c>
      <c r="N1245">
        <v>10035</v>
      </c>
      <c r="O1245">
        <v>1228</v>
      </c>
      <c r="P1245" t="s">
        <v>8120</v>
      </c>
      <c r="Q1245">
        <v>-44</v>
      </c>
      <c r="R1245">
        <v>2</v>
      </c>
      <c r="S1245" t="s">
        <v>104</v>
      </c>
      <c r="U1245">
        <v>-44.2</v>
      </c>
      <c r="V1245">
        <v>354</v>
      </c>
      <c r="W1245" t="s">
        <v>19</v>
      </c>
      <c r="X1245" s="5">
        <v>42530</v>
      </c>
      <c r="Y1245" t="s">
        <v>39</v>
      </c>
      <c r="Z1245" t="s">
        <v>175</v>
      </c>
      <c r="AA1245" t="s">
        <v>22</v>
      </c>
    </row>
    <row r="1246" spans="1:27" x14ac:dyDescent="0.3">
      <c r="A1246">
        <v>5</v>
      </c>
      <c r="B1246" t="s">
        <v>43</v>
      </c>
      <c r="C1246">
        <v>6</v>
      </c>
      <c r="D1246" t="s">
        <v>26</v>
      </c>
      <c r="E1246" t="s">
        <v>171</v>
      </c>
      <c r="F1246" t="s">
        <v>13</v>
      </c>
      <c r="G1246" t="s">
        <v>2113</v>
      </c>
      <c r="H1246" s="3">
        <v>0</v>
      </c>
      <c r="I1246" s="5">
        <v>42525</v>
      </c>
      <c r="J1246" s="5" t="str">
        <f t="shared" si="38"/>
        <v>September</v>
      </c>
      <c r="K1246" s="7">
        <f t="shared" si="39"/>
        <v>2016</v>
      </c>
      <c r="L1246" t="s">
        <v>2316</v>
      </c>
      <c r="M1246" t="s">
        <v>102</v>
      </c>
      <c r="N1246">
        <v>10035</v>
      </c>
      <c r="O1246">
        <v>460</v>
      </c>
      <c r="P1246" t="s">
        <v>3951</v>
      </c>
      <c r="Q1246">
        <v>4</v>
      </c>
      <c r="R1246">
        <v>4</v>
      </c>
      <c r="S1246" t="s">
        <v>104</v>
      </c>
      <c r="U1246">
        <v>4.05</v>
      </c>
      <c r="V1246">
        <v>16</v>
      </c>
      <c r="W1246" t="s">
        <v>19</v>
      </c>
      <c r="X1246" s="5">
        <v>42530</v>
      </c>
      <c r="Y1246" t="s">
        <v>39</v>
      </c>
      <c r="Z1246" t="s">
        <v>175</v>
      </c>
      <c r="AA1246" t="s">
        <v>56</v>
      </c>
    </row>
    <row r="1247" spans="1:27" x14ac:dyDescent="0.3">
      <c r="A1247">
        <v>5</v>
      </c>
      <c r="B1247" t="s">
        <v>43</v>
      </c>
      <c r="C1247">
        <v>6</v>
      </c>
      <c r="D1247" t="s">
        <v>26</v>
      </c>
      <c r="E1247" t="s">
        <v>906</v>
      </c>
      <c r="F1247" t="s">
        <v>13</v>
      </c>
      <c r="G1247" t="s">
        <v>5533</v>
      </c>
      <c r="H1247" s="3">
        <v>0.2</v>
      </c>
      <c r="I1247" s="5">
        <v>42633</v>
      </c>
      <c r="J1247" s="5" t="str">
        <f t="shared" si="38"/>
        <v>September</v>
      </c>
      <c r="K1247" s="7">
        <f t="shared" si="39"/>
        <v>2016</v>
      </c>
      <c r="L1247" t="s">
        <v>6498</v>
      </c>
      <c r="M1247" t="s">
        <v>16</v>
      </c>
      <c r="N1247">
        <v>32216</v>
      </c>
      <c r="O1247">
        <v>1174</v>
      </c>
      <c r="P1247" t="s">
        <v>3730</v>
      </c>
      <c r="Q1247">
        <v>1</v>
      </c>
      <c r="R1247">
        <v>2</v>
      </c>
      <c r="S1247" t="s">
        <v>18</v>
      </c>
      <c r="U1247">
        <v>0.99</v>
      </c>
      <c r="V1247">
        <v>3</v>
      </c>
      <c r="W1247" t="s">
        <v>33</v>
      </c>
      <c r="X1247" s="5">
        <v>42638</v>
      </c>
      <c r="Y1247" t="s">
        <v>39</v>
      </c>
      <c r="Z1247" t="s">
        <v>40</v>
      </c>
      <c r="AA1247" t="s">
        <v>49</v>
      </c>
    </row>
    <row r="1248" spans="1:27" x14ac:dyDescent="0.3">
      <c r="A1248">
        <v>4</v>
      </c>
      <c r="B1248" t="s">
        <v>43</v>
      </c>
      <c r="C1248">
        <v>6</v>
      </c>
      <c r="D1248" t="s">
        <v>11</v>
      </c>
      <c r="E1248" t="s">
        <v>1437</v>
      </c>
      <c r="F1248" t="s">
        <v>13</v>
      </c>
      <c r="G1248" t="s">
        <v>5672</v>
      </c>
      <c r="H1248" s="3">
        <v>0</v>
      </c>
      <c r="I1248" s="5">
        <v>42665</v>
      </c>
      <c r="J1248" s="5" t="str">
        <f t="shared" si="38"/>
        <v>September</v>
      </c>
      <c r="K1248" s="7">
        <f t="shared" si="39"/>
        <v>2016</v>
      </c>
      <c r="L1248" t="s">
        <v>5673</v>
      </c>
      <c r="M1248" t="s">
        <v>16</v>
      </c>
      <c r="N1248">
        <v>71111</v>
      </c>
      <c r="O1248">
        <v>1541</v>
      </c>
      <c r="P1248" t="s">
        <v>2274</v>
      </c>
      <c r="Q1248">
        <v>10</v>
      </c>
      <c r="R1248">
        <v>4</v>
      </c>
      <c r="S1248" t="s">
        <v>18</v>
      </c>
      <c r="U1248">
        <v>10.39</v>
      </c>
      <c r="V1248">
        <v>130</v>
      </c>
      <c r="W1248" t="s">
        <v>33</v>
      </c>
      <c r="X1248" s="5">
        <v>42669</v>
      </c>
      <c r="Y1248" t="s">
        <v>39</v>
      </c>
      <c r="Z1248" t="s">
        <v>454</v>
      </c>
      <c r="AA1248" t="s">
        <v>47</v>
      </c>
    </row>
    <row r="1249" spans="1:27" x14ac:dyDescent="0.3">
      <c r="A1249">
        <v>2</v>
      </c>
      <c r="B1249" t="s">
        <v>25</v>
      </c>
      <c r="C1249">
        <v>1</v>
      </c>
      <c r="D1249" t="s">
        <v>11</v>
      </c>
      <c r="E1249" t="s">
        <v>1678</v>
      </c>
      <c r="F1249" t="s">
        <v>13</v>
      </c>
      <c r="G1249" t="s">
        <v>1175</v>
      </c>
      <c r="H1249" s="3">
        <v>0</v>
      </c>
      <c r="I1249" s="5">
        <v>42656</v>
      </c>
      <c r="J1249" s="5" t="str">
        <f t="shared" si="38"/>
        <v>September</v>
      </c>
      <c r="K1249" s="7">
        <f t="shared" si="39"/>
        <v>2016</v>
      </c>
      <c r="L1249" t="s">
        <v>1683</v>
      </c>
      <c r="M1249" t="s">
        <v>30</v>
      </c>
      <c r="N1249">
        <v>98026</v>
      </c>
      <c r="O1249">
        <v>314</v>
      </c>
      <c r="P1249" t="s">
        <v>8164</v>
      </c>
      <c r="Q1249">
        <v>312</v>
      </c>
      <c r="R1249">
        <v>5</v>
      </c>
      <c r="S1249" t="s">
        <v>32</v>
      </c>
      <c r="U1249">
        <v>311.64999999999998</v>
      </c>
      <c r="V1249">
        <v>1299</v>
      </c>
      <c r="W1249" t="s">
        <v>19</v>
      </c>
      <c r="X1249" s="5">
        <v>42658</v>
      </c>
      <c r="Y1249" t="s">
        <v>130</v>
      </c>
      <c r="Z1249" t="s">
        <v>69</v>
      </c>
      <c r="AA1249" t="s">
        <v>41</v>
      </c>
    </row>
    <row r="1250" spans="1:27" x14ac:dyDescent="0.3">
      <c r="A1250">
        <v>2</v>
      </c>
      <c r="B1250" t="s">
        <v>25</v>
      </c>
      <c r="C1250">
        <v>1</v>
      </c>
      <c r="D1250" t="s">
        <v>26</v>
      </c>
      <c r="E1250" t="s">
        <v>1678</v>
      </c>
      <c r="F1250" t="s">
        <v>13</v>
      </c>
      <c r="G1250" t="s">
        <v>1175</v>
      </c>
      <c r="H1250" s="3">
        <v>0</v>
      </c>
      <c r="I1250" s="5">
        <v>42656</v>
      </c>
      <c r="J1250" s="5" t="str">
        <f t="shared" si="38"/>
        <v>September</v>
      </c>
      <c r="K1250" s="7">
        <f t="shared" si="39"/>
        <v>2016</v>
      </c>
      <c r="L1250" t="s">
        <v>1683</v>
      </c>
      <c r="M1250" t="s">
        <v>30</v>
      </c>
      <c r="N1250">
        <v>98026</v>
      </c>
      <c r="O1250">
        <v>297</v>
      </c>
      <c r="P1250" t="s">
        <v>2845</v>
      </c>
      <c r="Q1250">
        <v>62</v>
      </c>
      <c r="R1250">
        <v>4</v>
      </c>
      <c r="S1250" t="s">
        <v>32</v>
      </c>
      <c r="U1250">
        <v>62.04</v>
      </c>
      <c r="V1250">
        <v>214</v>
      </c>
      <c r="W1250" t="s">
        <v>19</v>
      </c>
      <c r="X1250" s="5">
        <v>42658</v>
      </c>
      <c r="Y1250" t="s">
        <v>130</v>
      </c>
      <c r="Z1250" t="s">
        <v>69</v>
      </c>
      <c r="AA1250" t="s">
        <v>56</v>
      </c>
    </row>
    <row r="1251" spans="1:27" x14ac:dyDescent="0.3">
      <c r="A1251">
        <v>2</v>
      </c>
      <c r="B1251" t="s">
        <v>25</v>
      </c>
      <c r="C1251">
        <v>1</v>
      </c>
      <c r="D1251" t="s">
        <v>26</v>
      </c>
      <c r="E1251" t="s">
        <v>1678</v>
      </c>
      <c r="F1251" t="s">
        <v>13</v>
      </c>
      <c r="G1251" t="s">
        <v>1175</v>
      </c>
      <c r="H1251" s="3">
        <v>0</v>
      </c>
      <c r="I1251" s="5">
        <v>42656</v>
      </c>
      <c r="J1251" s="5" t="str">
        <f t="shared" si="38"/>
        <v>September</v>
      </c>
      <c r="K1251" s="7">
        <f t="shared" si="39"/>
        <v>2016</v>
      </c>
      <c r="L1251" t="s">
        <v>1683</v>
      </c>
      <c r="M1251" t="s">
        <v>30</v>
      </c>
      <c r="N1251">
        <v>98026</v>
      </c>
      <c r="O1251">
        <v>1134</v>
      </c>
      <c r="P1251" t="s">
        <v>3099</v>
      </c>
      <c r="Q1251">
        <v>3</v>
      </c>
      <c r="R1251">
        <v>4</v>
      </c>
      <c r="S1251" t="s">
        <v>32</v>
      </c>
      <c r="U1251">
        <v>3.23</v>
      </c>
      <c r="V1251">
        <v>12</v>
      </c>
      <c r="W1251" t="s">
        <v>19</v>
      </c>
      <c r="X1251" s="5">
        <v>42658</v>
      </c>
      <c r="Y1251" t="s">
        <v>130</v>
      </c>
      <c r="Z1251" t="s">
        <v>69</v>
      </c>
      <c r="AA1251" t="s">
        <v>49</v>
      </c>
    </row>
    <row r="1252" spans="1:27" x14ac:dyDescent="0.3">
      <c r="A1252">
        <v>2</v>
      </c>
      <c r="B1252" t="s">
        <v>25</v>
      </c>
      <c r="C1252">
        <v>1</v>
      </c>
      <c r="D1252" t="s">
        <v>50</v>
      </c>
      <c r="E1252" t="s">
        <v>1678</v>
      </c>
      <c r="F1252" t="s">
        <v>13</v>
      </c>
      <c r="G1252" t="s">
        <v>1175</v>
      </c>
      <c r="H1252" s="3">
        <v>0</v>
      </c>
      <c r="I1252" s="5">
        <v>42656</v>
      </c>
      <c r="J1252" s="5" t="str">
        <f t="shared" si="38"/>
        <v>September</v>
      </c>
      <c r="K1252" s="7">
        <f t="shared" si="39"/>
        <v>2016</v>
      </c>
      <c r="L1252" t="s">
        <v>1683</v>
      </c>
      <c r="M1252" t="s">
        <v>30</v>
      </c>
      <c r="N1252">
        <v>98026</v>
      </c>
      <c r="O1252">
        <v>1467</v>
      </c>
      <c r="P1252" t="s">
        <v>1279</v>
      </c>
      <c r="Q1252">
        <v>3</v>
      </c>
      <c r="R1252">
        <v>2</v>
      </c>
      <c r="S1252" t="s">
        <v>32</v>
      </c>
      <c r="U1252">
        <v>2.58</v>
      </c>
      <c r="V1252">
        <v>26</v>
      </c>
      <c r="W1252" t="s">
        <v>19</v>
      </c>
      <c r="X1252" s="5">
        <v>42658</v>
      </c>
      <c r="Y1252" t="s">
        <v>130</v>
      </c>
      <c r="Z1252" t="s">
        <v>69</v>
      </c>
      <c r="AA1252" t="s">
        <v>113</v>
      </c>
    </row>
    <row r="1253" spans="1:27" x14ac:dyDescent="0.3">
      <c r="A1253">
        <v>5</v>
      </c>
      <c r="B1253" t="s">
        <v>43</v>
      </c>
      <c r="C1253">
        <v>6</v>
      </c>
      <c r="D1253" t="s">
        <v>11</v>
      </c>
      <c r="E1253" t="s">
        <v>998</v>
      </c>
      <c r="F1253" t="s">
        <v>13</v>
      </c>
      <c r="G1253" t="s">
        <v>520</v>
      </c>
      <c r="H1253" s="3">
        <v>0.3</v>
      </c>
      <c r="I1253" s="5">
        <v>42501</v>
      </c>
      <c r="J1253" s="5" t="str">
        <f t="shared" si="38"/>
        <v>September</v>
      </c>
      <c r="K1253" s="7">
        <f t="shared" si="39"/>
        <v>2016</v>
      </c>
      <c r="L1253" t="s">
        <v>5528</v>
      </c>
      <c r="M1253" t="s">
        <v>73</v>
      </c>
      <c r="N1253">
        <v>77340</v>
      </c>
      <c r="O1253">
        <v>842</v>
      </c>
      <c r="P1253" t="s">
        <v>886</v>
      </c>
      <c r="Q1253">
        <v>-69</v>
      </c>
      <c r="R1253">
        <v>8</v>
      </c>
      <c r="S1253" t="s">
        <v>75</v>
      </c>
      <c r="U1253">
        <v>-69.31</v>
      </c>
      <c r="V1253">
        <v>1213</v>
      </c>
      <c r="W1253" t="s">
        <v>33</v>
      </c>
      <c r="X1253" s="5">
        <v>42506</v>
      </c>
      <c r="Y1253" t="s">
        <v>39</v>
      </c>
      <c r="Z1253" t="s">
        <v>77</v>
      </c>
      <c r="AA1253" t="s">
        <v>24</v>
      </c>
    </row>
    <row r="1254" spans="1:27" x14ac:dyDescent="0.3">
      <c r="A1254">
        <v>1</v>
      </c>
      <c r="B1254" t="s">
        <v>10</v>
      </c>
      <c r="C1254">
        <v>1</v>
      </c>
      <c r="D1254" t="s">
        <v>50</v>
      </c>
      <c r="E1254" t="s">
        <v>1806</v>
      </c>
      <c r="F1254" t="s">
        <v>13</v>
      </c>
      <c r="G1254" t="s">
        <v>852</v>
      </c>
      <c r="H1254" s="3">
        <v>0</v>
      </c>
      <c r="I1254" s="5">
        <v>42648</v>
      </c>
      <c r="J1254" s="5" t="str">
        <f t="shared" si="38"/>
        <v>September</v>
      </c>
      <c r="K1254" s="7">
        <f t="shared" si="39"/>
        <v>2016</v>
      </c>
      <c r="L1254" t="s">
        <v>4782</v>
      </c>
      <c r="M1254" t="s">
        <v>30</v>
      </c>
      <c r="N1254">
        <v>91767</v>
      </c>
      <c r="O1254">
        <v>1273</v>
      </c>
      <c r="P1254" t="s">
        <v>4783</v>
      </c>
      <c r="Q1254">
        <v>35</v>
      </c>
      <c r="R1254">
        <v>2</v>
      </c>
      <c r="S1254" t="s">
        <v>32</v>
      </c>
      <c r="U1254">
        <v>34.99</v>
      </c>
      <c r="V1254">
        <v>100</v>
      </c>
      <c r="W1254" t="s">
        <v>19</v>
      </c>
      <c r="X1254" s="5">
        <v>42649</v>
      </c>
      <c r="Y1254" t="s">
        <v>130</v>
      </c>
      <c r="Z1254" t="s">
        <v>34</v>
      </c>
      <c r="AA1254" t="s">
        <v>113</v>
      </c>
    </row>
    <row r="1255" spans="1:27" x14ac:dyDescent="0.3">
      <c r="A1255">
        <v>0</v>
      </c>
      <c r="B1255" t="s">
        <v>10</v>
      </c>
      <c r="C1255">
        <v>0</v>
      </c>
      <c r="D1255" t="s">
        <v>26</v>
      </c>
      <c r="E1255" t="s">
        <v>320</v>
      </c>
      <c r="F1255" t="s">
        <v>13</v>
      </c>
      <c r="G1255" t="s">
        <v>1712</v>
      </c>
      <c r="H1255" s="3">
        <v>0.2</v>
      </c>
      <c r="I1255" s="5">
        <v>42551</v>
      </c>
      <c r="J1255" s="5" t="str">
        <f t="shared" si="38"/>
        <v>September</v>
      </c>
      <c r="K1255" s="7">
        <f t="shared" si="39"/>
        <v>2016</v>
      </c>
      <c r="L1255" t="s">
        <v>3274</v>
      </c>
      <c r="M1255" t="s">
        <v>16</v>
      </c>
      <c r="N1255">
        <v>28403</v>
      </c>
      <c r="O1255">
        <v>1706</v>
      </c>
      <c r="P1255" t="s">
        <v>431</v>
      </c>
      <c r="Q1255">
        <v>109</v>
      </c>
      <c r="R1255">
        <v>7</v>
      </c>
      <c r="S1255" t="s">
        <v>18</v>
      </c>
      <c r="U1255">
        <v>108.74</v>
      </c>
      <c r="V1255">
        <v>311</v>
      </c>
      <c r="W1255" t="s">
        <v>19</v>
      </c>
      <c r="X1255" s="5">
        <v>42551</v>
      </c>
      <c r="Y1255" t="s">
        <v>773</v>
      </c>
      <c r="Z1255" t="s">
        <v>63</v>
      </c>
      <c r="AA1255" t="s">
        <v>64</v>
      </c>
    </row>
    <row r="1256" spans="1:27" x14ac:dyDescent="0.3">
      <c r="A1256">
        <v>5</v>
      </c>
      <c r="B1256" t="s">
        <v>43</v>
      </c>
      <c r="C1256">
        <v>6</v>
      </c>
      <c r="D1256" t="s">
        <v>26</v>
      </c>
      <c r="E1256" t="s">
        <v>1012</v>
      </c>
      <c r="F1256" t="s">
        <v>13</v>
      </c>
      <c r="G1256" t="s">
        <v>943</v>
      </c>
      <c r="H1256" s="3">
        <v>0</v>
      </c>
      <c r="I1256" s="5">
        <v>42615</v>
      </c>
      <c r="J1256" s="5" t="str">
        <f t="shared" si="38"/>
        <v>September</v>
      </c>
      <c r="K1256" s="7">
        <f t="shared" si="39"/>
        <v>2016</v>
      </c>
      <c r="L1256" t="s">
        <v>4277</v>
      </c>
      <c r="M1256" t="s">
        <v>16</v>
      </c>
      <c r="N1256">
        <v>72701</v>
      </c>
      <c r="O1256">
        <v>687</v>
      </c>
      <c r="P1256" t="s">
        <v>2769</v>
      </c>
      <c r="Q1256">
        <v>843</v>
      </c>
      <c r="R1256">
        <v>2</v>
      </c>
      <c r="S1256" t="s">
        <v>18</v>
      </c>
      <c r="U1256">
        <v>843.17</v>
      </c>
      <c r="V1256">
        <v>1794</v>
      </c>
      <c r="W1256" t="s">
        <v>19</v>
      </c>
      <c r="X1256" s="5">
        <v>42620</v>
      </c>
      <c r="Y1256" t="s">
        <v>39</v>
      </c>
      <c r="Z1256" t="s">
        <v>1016</v>
      </c>
      <c r="AA1256" t="s">
        <v>54</v>
      </c>
    </row>
    <row r="1257" spans="1:27" x14ac:dyDescent="0.3">
      <c r="A1257">
        <v>2</v>
      </c>
      <c r="B1257" t="s">
        <v>25</v>
      </c>
      <c r="C1257">
        <v>1</v>
      </c>
      <c r="D1257" t="s">
        <v>26</v>
      </c>
      <c r="E1257" t="s">
        <v>88</v>
      </c>
      <c r="F1257" t="s">
        <v>13</v>
      </c>
      <c r="G1257" t="s">
        <v>2122</v>
      </c>
      <c r="H1257" s="3">
        <v>0.2</v>
      </c>
      <c r="I1257" s="5">
        <v>42583</v>
      </c>
      <c r="J1257" s="5" t="str">
        <f t="shared" si="38"/>
        <v>September</v>
      </c>
      <c r="K1257" s="7">
        <f t="shared" si="39"/>
        <v>2016</v>
      </c>
      <c r="L1257" t="s">
        <v>3152</v>
      </c>
      <c r="M1257" t="s">
        <v>30</v>
      </c>
      <c r="N1257">
        <v>94122</v>
      </c>
      <c r="O1257">
        <v>1637</v>
      </c>
      <c r="P1257" t="s">
        <v>3153</v>
      </c>
      <c r="Q1257">
        <v>7</v>
      </c>
      <c r="R1257">
        <v>3</v>
      </c>
      <c r="S1257" t="s">
        <v>32</v>
      </c>
      <c r="U1257">
        <v>6.91</v>
      </c>
      <c r="V1257">
        <v>20</v>
      </c>
      <c r="W1257" t="s">
        <v>19</v>
      </c>
      <c r="X1257" s="5">
        <v>42585</v>
      </c>
      <c r="Y1257" t="s">
        <v>130</v>
      </c>
      <c r="Z1257" t="s">
        <v>34</v>
      </c>
      <c r="AA1257" t="s">
        <v>54</v>
      </c>
    </row>
    <row r="1258" spans="1:27" x14ac:dyDescent="0.3">
      <c r="A1258">
        <v>5</v>
      </c>
      <c r="B1258" t="s">
        <v>25</v>
      </c>
      <c r="C1258">
        <v>3</v>
      </c>
      <c r="D1258" t="s">
        <v>26</v>
      </c>
      <c r="E1258" t="s">
        <v>4447</v>
      </c>
      <c r="F1258" t="s">
        <v>13</v>
      </c>
      <c r="G1258" t="s">
        <v>2402</v>
      </c>
      <c r="H1258" s="3">
        <v>0</v>
      </c>
      <c r="I1258" s="5">
        <v>42733</v>
      </c>
      <c r="J1258" s="5" t="str">
        <f t="shared" si="38"/>
        <v>September</v>
      </c>
      <c r="K1258" s="7">
        <f t="shared" si="39"/>
        <v>2016</v>
      </c>
      <c r="L1258" t="s">
        <v>7889</v>
      </c>
      <c r="M1258" t="s">
        <v>30</v>
      </c>
      <c r="N1258">
        <v>87105</v>
      </c>
      <c r="O1258">
        <v>637</v>
      </c>
      <c r="P1258" t="s">
        <v>3371</v>
      </c>
      <c r="Q1258">
        <v>8</v>
      </c>
      <c r="R1258">
        <v>1</v>
      </c>
      <c r="S1258" t="s">
        <v>32</v>
      </c>
      <c r="T1258" t="s">
        <v>92</v>
      </c>
      <c r="U1258">
        <v>7.99</v>
      </c>
      <c r="V1258">
        <v>33</v>
      </c>
      <c r="W1258" t="s">
        <v>19</v>
      </c>
      <c r="X1258" s="5">
        <v>42738</v>
      </c>
      <c r="Y1258" t="s">
        <v>20</v>
      </c>
      <c r="Z1258" t="s">
        <v>413</v>
      </c>
      <c r="AA1258" t="s">
        <v>42</v>
      </c>
    </row>
    <row r="1259" spans="1:27" x14ac:dyDescent="0.3">
      <c r="A1259">
        <v>5</v>
      </c>
      <c r="B1259" t="s">
        <v>25</v>
      </c>
      <c r="C1259">
        <v>3</v>
      </c>
      <c r="D1259" t="s">
        <v>50</v>
      </c>
      <c r="E1259" t="s">
        <v>4447</v>
      </c>
      <c r="F1259" t="s">
        <v>13</v>
      </c>
      <c r="G1259" t="s">
        <v>2402</v>
      </c>
      <c r="H1259" s="3">
        <v>0.2</v>
      </c>
      <c r="I1259" s="5">
        <v>42733</v>
      </c>
      <c r="J1259" s="5" t="str">
        <f t="shared" si="38"/>
        <v>September</v>
      </c>
      <c r="K1259" s="7">
        <f t="shared" si="39"/>
        <v>2016</v>
      </c>
      <c r="L1259" t="s">
        <v>7889</v>
      </c>
      <c r="M1259" t="s">
        <v>30</v>
      </c>
      <c r="N1259">
        <v>87105</v>
      </c>
      <c r="O1259">
        <v>1071</v>
      </c>
      <c r="P1259" t="s">
        <v>4837</v>
      </c>
      <c r="Q1259">
        <v>-6</v>
      </c>
      <c r="R1259">
        <v>3</v>
      </c>
      <c r="S1259" t="s">
        <v>32</v>
      </c>
      <c r="T1259" t="s">
        <v>92</v>
      </c>
      <c r="U1259">
        <v>-5.69</v>
      </c>
      <c r="V1259">
        <v>24</v>
      </c>
      <c r="W1259" t="s">
        <v>19</v>
      </c>
      <c r="X1259" s="5">
        <v>42738</v>
      </c>
      <c r="Y1259" t="s">
        <v>20</v>
      </c>
      <c r="Z1259" t="s">
        <v>413</v>
      </c>
      <c r="AA1259" t="s">
        <v>52</v>
      </c>
    </row>
    <row r="1260" spans="1:27" x14ac:dyDescent="0.3">
      <c r="A1260">
        <v>5</v>
      </c>
      <c r="B1260" t="s">
        <v>25</v>
      </c>
      <c r="C1260">
        <v>3</v>
      </c>
      <c r="D1260" t="s">
        <v>26</v>
      </c>
      <c r="E1260" t="s">
        <v>305</v>
      </c>
      <c r="F1260" t="s">
        <v>13</v>
      </c>
      <c r="G1260" t="s">
        <v>3510</v>
      </c>
      <c r="H1260" s="3">
        <v>0.2</v>
      </c>
      <c r="I1260" s="5">
        <v>42648</v>
      </c>
      <c r="J1260" s="5" t="str">
        <f t="shared" si="38"/>
        <v>September</v>
      </c>
      <c r="K1260" s="7">
        <f t="shared" si="39"/>
        <v>2016</v>
      </c>
      <c r="L1260" t="s">
        <v>3511</v>
      </c>
      <c r="M1260" t="s">
        <v>102</v>
      </c>
      <c r="N1260">
        <v>43229</v>
      </c>
      <c r="O1260">
        <v>295</v>
      </c>
      <c r="P1260" t="s">
        <v>55</v>
      </c>
      <c r="Q1260">
        <v>11</v>
      </c>
      <c r="R1260">
        <v>5</v>
      </c>
      <c r="S1260" t="s">
        <v>104</v>
      </c>
      <c r="U1260">
        <v>11.49</v>
      </c>
      <c r="V1260">
        <v>92</v>
      </c>
      <c r="W1260" t="s">
        <v>19</v>
      </c>
      <c r="X1260" s="5">
        <v>42653</v>
      </c>
      <c r="Y1260" t="s">
        <v>20</v>
      </c>
      <c r="Z1260" t="s">
        <v>309</v>
      </c>
      <c r="AA1260" t="s">
        <v>56</v>
      </c>
    </row>
    <row r="1261" spans="1:27" x14ac:dyDescent="0.3">
      <c r="A1261">
        <v>5</v>
      </c>
      <c r="B1261" t="s">
        <v>43</v>
      </c>
      <c r="C1261">
        <v>6</v>
      </c>
      <c r="D1261" t="s">
        <v>26</v>
      </c>
      <c r="E1261" t="s">
        <v>879</v>
      </c>
      <c r="F1261" t="s">
        <v>13</v>
      </c>
      <c r="G1261" t="s">
        <v>7290</v>
      </c>
      <c r="H1261" s="3">
        <v>0</v>
      </c>
      <c r="I1261" s="5">
        <v>42511</v>
      </c>
      <c r="J1261" s="5" t="str">
        <f t="shared" si="38"/>
        <v>September</v>
      </c>
      <c r="K1261" s="7">
        <f t="shared" si="39"/>
        <v>2016</v>
      </c>
      <c r="L1261" t="s">
        <v>7485</v>
      </c>
      <c r="M1261" t="s">
        <v>102</v>
      </c>
      <c r="N1261">
        <v>1841</v>
      </c>
      <c r="O1261">
        <v>1792</v>
      </c>
      <c r="P1261" t="s">
        <v>4595</v>
      </c>
      <c r="Q1261">
        <v>9</v>
      </c>
      <c r="R1261">
        <v>3</v>
      </c>
      <c r="S1261" t="s">
        <v>104</v>
      </c>
      <c r="U1261">
        <v>8.7899999999999991</v>
      </c>
      <c r="V1261">
        <v>18</v>
      </c>
      <c r="W1261" t="s">
        <v>76</v>
      </c>
      <c r="X1261" s="5">
        <v>42516</v>
      </c>
      <c r="Y1261" t="s">
        <v>39</v>
      </c>
      <c r="Z1261" t="s">
        <v>744</v>
      </c>
      <c r="AA1261" t="s">
        <v>64</v>
      </c>
    </row>
    <row r="1262" spans="1:27" x14ac:dyDescent="0.3">
      <c r="A1262">
        <v>5</v>
      </c>
      <c r="B1262" t="s">
        <v>43</v>
      </c>
      <c r="C1262">
        <v>6</v>
      </c>
      <c r="D1262" t="s">
        <v>26</v>
      </c>
      <c r="E1262" t="s">
        <v>879</v>
      </c>
      <c r="F1262" t="s">
        <v>13</v>
      </c>
      <c r="G1262" t="s">
        <v>7290</v>
      </c>
      <c r="H1262" s="3">
        <v>0</v>
      </c>
      <c r="I1262" s="5">
        <v>42511</v>
      </c>
      <c r="J1262" s="5" t="str">
        <f t="shared" si="38"/>
        <v>September</v>
      </c>
      <c r="K1262" s="7">
        <f t="shared" si="39"/>
        <v>2016</v>
      </c>
      <c r="L1262" t="s">
        <v>7485</v>
      </c>
      <c r="M1262" t="s">
        <v>102</v>
      </c>
      <c r="N1262">
        <v>1841</v>
      </c>
      <c r="O1262">
        <v>291</v>
      </c>
      <c r="P1262" t="s">
        <v>3038</v>
      </c>
      <c r="Q1262">
        <v>69</v>
      </c>
      <c r="R1262">
        <v>6</v>
      </c>
      <c r="S1262" t="s">
        <v>104</v>
      </c>
      <c r="U1262">
        <v>68.849999999999994</v>
      </c>
      <c r="V1262">
        <v>246</v>
      </c>
      <c r="W1262" t="s">
        <v>76</v>
      </c>
      <c r="X1262" s="5">
        <v>42516</v>
      </c>
      <c r="Y1262" t="s">
        <v>39</v>
      </c>
      <c r="Z1262" t="s">
        <v>744</v>
      </c>
      <c r="AA1262" t="s">
        <v>56</v>
      </c>
    </row>
    <row r="1263" spans="1:27" x14ac:dyDescent="0.3">
      <c r="A1263">
        <v>5</v>
      </c>
      <c r="B1263" t="s">
        <v>43</v>
      </c>
      <c r="C1263">
        <v>6</v>
      </c>
      <c r="D1263" t="s">
        <v>26</v>
      </c>
      <c r="E1263" t="s">
        <v>879</v>
      </c>
      <c r="F1263" t="s">
        <v>13</v>
      </c>
      <c r="G1263" t="s">
        <v>7290</v>
      </c>
      <c r="H1263" s="3">
        <v>0</v>
      </c>
      <c r="I1263" s="5">
        <v>42511</v>
      </c>
      <c r="J1263" s="5" t="str">
        <f t="shared" si="38"/>
        <v>September</v>
      </c>
      <c r="K1263" s="7">
        <f t="shared" si="39"/>
        <v>2016</v>
      </c>
      <c r="L1263" t="s">
        <v>7485</v>
      </c>
      <c r="M1263" t="s">
        <v>102</v>
      </c>
      <c r="N1263">
        <v>1841</v>
      </c>
      <c r="O1263">
        <v>704</v>
      </c>
      <c r="P1263" t="s">
        <v>3180</v>
      </c>
      <c r="Q1263">
        <v>219</v>
      </c>
      <c r="R1263">
        <v>7</v>
      </c>
      <c r="S1263" t="s">
        <v>104</v>
      </c>
      <c r="U1263">
        <v>219.45</v>
      </c>
      <c r="V1263">
        <v>448</v>
      </c>
      <c r="W1263" t="s">
        <v>76</v>
      </c>
      <c r="X1263" s="5">
        <v>42516</v>
      </c>
      <c r="Y1263" t="s">
        <v>39</v>
      </c>
      <c r="Z1263" t="s">
        <v>744</v>
      </c>
      <c r="AA1263" t="s">
        <v>54</v>
      </c>
    </row>
    <row r="1264" spans="1:27" x14ac:dyDescent="0.3">
      <c r="A1264">
        <v>7</v>
      </c>
      <c r="B1264" t="s">
        <v>25</v>
      </c>
      <c r="C1264">
        <v>6</v>
      </c>
      <c r="D1264" t="s">
        <v>26</v>
      </c>
      <c r="E1264" t="s">
        <v>870</v>
      </c>
      <c r="F1264" t="s">
        <v>13</v>
      </c>
      <c r="G1264" t="s">
        <v>8140</v>
      </c>
      <c r="H1264" s="3">
        <v>0</v>
      </c>
      <c r="I1264" s="5">
        <v>42675</v>
      </c>
      <c r="J1264" s="5" t="str">
        <f t="shared" si="38"/>
        <v>September</v>
      </c>
      <c r="K1264" s="7">
        <f t="shared" si="39"/>
        <v>2016</v>
      </c>
      <c r="L1264" t="s">
        <v>6457</v>
      </c>
      <c r="M1264" t="s">
        <v>16</v>
      </c>
      <c r="N1264">
        <v>40475</v>
      </c>
      <c r="O1264">
        <v>1110</v>
      </c>
      <c r="P1264" t="s">
        <v>3321</v>
      </c>
      <c r="Q1264">
        <v>19</v>
      </c>
      <c r="R1264">
        <v>2</v>
      </c>
      <c r="S1264" t="s">
        <v>18</v>
      </c>
      <c r="U1264">
        <v>19.47</v>
      </c>
      <c r="V1264">
        <v>70</v>
      </c>
      <c r="W1264" t="s">
        <v>33</v>
      </c>
      <c r="X1264" s="5">
        <v>42682</v>
      </c>
      <c r="Y1264" t="s">
        <v>39</v>
      </c>
      <c r="Z1264" t="s">
        <v>21</v>
      </c>
      <c r="AA1264" t="s">
        <v>42</v>
      </c>
    </row>
    <row r="1265" spans="1:27" x14ac:dyDescent="0.3">
      <c r="A1265">
        <v>7</v>
      </c>
      <c r="B1265" t="s">
        <v>25</v>
      </c>
      <c r="C1265">
        <v>6</v>
      </c>
      <c r="D1265" t="s">
        <v>26</v>
      </c>
      <c r="E1265" t="s">
        <v>870</v>
      </c>
      <c r="F1265" t="s">
        <v>13</v>
      </c>
      <c r="G1265" t="s">
        <v>8140</v>
      </c>
      <c r="H1265" s="3">
        <v>0</v>
      </c>
      <c r="I1265" s="5">
        <v>42675</v>
      </c>
      <c r="J1265" s="5" t="str">
        <f t="shared" si="38"/>
        <v>September</v>
      </c>
      <c r="K1265" s="7">
        <f t="shared" si="39"/>
        <v>2016</v>
      </c>
      <c r="L1265" t="s">
        <v>6457</v>
      </c>
      <c r="M1265" t="s">
        <v>16</v>
      </c>
      <c r="N1265">
        <v>40475</v>
      </c>
      <c r="O1265">
        <v>1215</v>
      </c>
      <c r="P1265" t="s">
        <v>4028</v>
      </c>
      <c r="Q1265">
        <v>2</v>
      </c>
      <c r="R1265">
        <v>3</v>
      </c>
      <c r="S1265" t="s">
        <v>18</v>
      </c>
      <c r="U1265">
        <v>1.64</v>
      </c>
      <c r="V1265">
        <v>6</v>
      </c>
      <c r="W1265" t="s">
        <v>33</v>
      </c>
      <c r="X1265" s="5">
        <v>42682</v>
      </c>
      <c r="Y1265" t="s">
        <v>39</v>
      </c>
      <c r="Z1265" t="s">
        <v>21</v>
      </c>
      <c r="AA1265" t="s">
        <v>49</v>
      </c>
    </row>
    <row r="1266" spans="1:27" x14ac:dyDescent="0.3">
      <c r="A1266">
        <v>3</v>
      </c>
      <c r="B1266" t="s">
        <v>25</v>
      </c>
      <c r="C1266">
        <v>1</v>
      </c>
      <c r="D1266" t="s">
        <v>26</v>
      </c>
      <c r="E1266" t="s">
        <v>192</v>
      </c>
      <c r="F1266" t="s">
        <v>13</v>
      </c>
      <c r="G1266" t="s">
        <v>273</v>
      </c>
      <c r="H1266" s="3">
        <v>0.2</v>
      </c>
      <c r="I1266" s="5">
        <v>42443</v>
      </c>
      <c r="J1266" s="5" t="str">
        <f t="shared" si="38"/>
        <v>September</v>
      </c>
      <c r="K1266" s="7">
        <f t="shared" si="39"/>
        <v>2016</v>
      </c>
      <c r="L1266" t="s">
        <v>7214</v>
      </c>
      <c r="M1266" t="s">
        <v>73</v>
      </c>
      <c r="N1266">
        <v>60653</v>
      </c>
      <c r="O1266">
        <v>1760</v>
      </c>
      <c r="P1266" t="s">
        <v>6110</v>
      </c>
      <c r="Q1266">
        <v>3</v>
      </c>
      <c r="R1266">
        <v>2</v>
      </c>
      <c r="S1266" t="s">
        <v>75</v>
      </c>
      <c r="U1266">
        <v>2.64</v>
      </c>
      <c r="V1266">
        <v>8</v>
      </c>
      <c r="W1266" t="s">
        <v>76</v>
      </c>
      <c r="X1266" s="5">
        <v>42446</v>
      </c>
      <c r="Y1266" t="s">
        <v>130</v>
      </c>
      <c r="Z1266" t="s">
        <v>139</v>
      </c>
      <c r="AA1266" t="s">
        <v>64</v>
      </c>
    </row>
    <row r="1267" spans="1:27" x14ac:dyDescent="0.3">
      <c r="A1267">
        <v>3</v>
      </c>
      <c r="B1267" t="s">
        <v>25</v>
      </c>
      <c r="C1267">
        <v>1</v>
      </c>
      <c r="D1267" t="s">
        <v>50</v>
      </c>
      <c r="E1267" t="s">
        <v>192</v>
      </c>
      <c r="F1267" t="s">
        <v>13</v>
      </c>
      <c r="G1267" t="s">
        <v>273</v>
      </c>
      <c r="H1267" s="3">
        <v>0.3</v>
      </c>
      <c r="I1267" s="5">
        <v>42443</v>
      </c>
      <c r="J1267" s="5" t="str">
        <f t="shared" si="38"/>
        <v>September</v>
      </c>
      <c r="K1267" s="7">
        <f t="shared" si="39"/>
        <v>2016</v>
      </c>
      <c r="L1267" t="s">
        <v>7214</v>
      </c>
      <c r="M1267" t="s">
        <v>73</v>
      </c>
      <c r="N1267">
        <v>60653</v>
      </c>
      <c r="O1267">
        <v>802</v>
      </c>
      <c r="P1267" t="s">
        <v>7712</v>
      </c>
      <c r="Q1267">
        <v>156</v>
      </c>
      <c r="R1267">
        <v>2</v>
      </c>
      <c r="S1267" t="s">
        <v>75</v>
      </c>
      <c r="U1267">
        <v>156.05000000000001</v>
      </c>
      <c r="V1267">
        <v>575</v>
      </c>
      <c r="W1267" t="s">
        <v>76</v>
      </c>
      <c r="X1267" s="5">
        <v>42446</v>
      </c>
      <c r="Y1267" t="s">
        <v>130</v>
      </c>
      <c r="Z1267" t="s">
        <v>139</v>
      </c>
      <c r="AA1267" t="s">
        <v>422</v>
      </c>
    </row>
    <row r="1268" spans="1:27" x14ac:dyDescent="0.3">
      <c r="A1268">
        <v>7</v>
      </c>
      <c r="B1268" t="s">
        <v>25</v>
      </c>
      <c r="C1268">
        <v>6</v>
      </c>
      <c r="D1268" t="s">
        <v>26</v>
      </c>
      <c r="E1268" t="s">
        <v>1645</v>
      </c>
      <c r="F1268" t="s">
        <v>13</v>
      </c>
      <c r="G1268" t="s">
        <v>5449</v>
      </c>
      <c r="H1268" s="3">
        <v>0.2</v>
      </c>
      <c r="I1268" s="5">
        <v>42556</v>
      </c>
      <c r="J1268" s="5" t="str">
        <f t="shared" si="38"/>
        <v>September</v>
      </c>
      <c r="K1268" s="7">
        <f t="shared" si="39"/>
        <v>2016</v>
      </c>
      <c r="L1268" t="s">
        <v>6508</v>
      </c>
      <c r="M1268" t="s">
        <v>16</v>
      </c>
      <c r="N1268">
        <v>37918</v>
      </c>
      <c r="O1268">
        <v>1137</v>
      </c>
      <c r="P1268" t="s">
        <v>48</v>
      </c>
      <c r="Q1268">
        <v>0</v>
      </c>
      <c r="R1268">
        <v>3</v>
      </c>
      <c r="S1268" t="s">
        <v>18</v>
      </c>
      <c r="U1268">
        <v>0.38</v>
      </c>
      <c r="V1268">
        <v>4</v>
      </c>
      <c r="W1268" t="s">
        <v>33</v>
      </c>
      <c r="X1268" s="5">
        <v>42563</v>
      </c>
      <c r="Y1268" t="s">
        <v>39</v>
      </c>
      <c r="Z1268" t="s">
        <v>214</v>
      </c>
      <c r="AA1268" t="s">
        <v>49</v>
      </c>
    </row>
    <row r="1269" spans="1:27" x14ac:dyDescent="0.3">
      <c r="A1269">
        <v>6</v>
      </c>
      <c r="B1269" t="s">
        <v>10</v>
      </c>
      <c r="C1269">
        <v>6</v>
      </c>
      <c r="D1269" t="s">
        <v>26</v>
      </c>
      <c r="E1269" t="s">
        <v>672</v>
      </c>
      <c r="F1269" t="s">
        <v>13</v>
      </c>
      <c r="G1269" t="s">
        <v>1453</v>
      </c>
      <c r="H1269" s="3">
        <v>0.2</v>
      </c>
      <c r="I1269" s="5">
        <v>42418</v>
      </c>
      <c r="J1269" s="5" t="str">
        <f t="shared" si="38"/>
        <v>September</v>
      </c>
      <c r="K1269" s="7">
        <f t="shared" si="39"/>
        <v>2016</v>
      </c>
      <c r="L1269" t="s">
        <v>3869</v>
      </c>
      <c r="M1269" t="s">
        <v>73</v>
      </c>
      <c r="N1269">
        <v>76017</v>
      </c>
      <c r="O1269">
        <v>117</v>
      </c>
      <c r="P1269" t="s">
        <v>3870</v>
      </c>
      <c r="Q1269">
        <v>-3</v>
      </c>
      <c r="R1269">
        <v>2</v>
      </c>
      <c r="S1269" t="s">
        <v>75</v>
      </c>
      <c r="U1269">
        <v>-2.52</v>
      </c>
      <c r="V1269">
        <v>13</v>
      </c>
      <c r="W1269" t="s">
        <v>19</v>
      </c>
      <c r="X1269" s="5">
        <v>42424</v>
      </c>
      <c r="Y1269" t="s">
        <v>39</v>
      </c>
      <c r="Z1269" t="s">
        <v>77</v>
      </c>
      <c r="AA1269" t="s">
        <v>42</v>
      </c>
    </row>
    <row r="1270" spans="1:27" x14ac:dyDescent="0.3">
      <c r="A1270">
        <v>7</v>
      </c>
      <c r="B1270" t="s">
        <v>25</v>
      </c>
      <c r="C1270">
        <v>6</v>
      </c>
      <c r="D1270" t="s">
        <v>26</v>
      </c>
      <c r="E1270" t="s">
        <v>222</v>
      </c>
      <c r="F1270" t="s">
        <v>13</v>
      </c>
      <c r="G1270" t="s">
        <v>6184</v>
      </c>
      <c r="H1270" s="3">
        <v>0</v>
      </c>
      <c r="I1270" s="5">
        <v>42731</v>
      </c>
      <c r="J1270" s="5" t="str">
        <f t="shared" si="38"/>
        <v>September</v>
      </c>
      <c r="K1270" s="7">
        <f t="shared" si="39"/>
        <v>2016</v>
      </c>
      <c r="L1270" t="s">
        <v>6478</v>
      </c>
      <c r="M1270" t="s">
        <v>16</v>
      </c>
      <c r="N1270">
        <v>35601</v>
      </c>
      <c r="O1270">
        <v>1782</v>
      </c>
      <c r="P1270" t="s">
        <v>3612</v>
      </c>
      <c r="Q1270">
        <v>12</v>
      </c>
      <c r="R1270">
        <v>4</v>
      </c>
      <c r="S1270" t="s">
        <v>18</v>
      </c>
      <c r="U1270">
        <v>11.72</v>
      </c>
      <c r="V1270">
        <v>24</v>
      </c>
      <c r="W1270" t="s">
        <v>33</v>
      </c>
      <c r="X1270" s="5">
        <v>42738</v>
      </c>
      <c r="Y1270" t="s">
        <v>39</v>
      </c>
      <c r="Z1270" t="s">
        <v>225</v>
      </c>
      <c r="AA1270" t="s">
        <v>64</v>
      </c>
    </row>
    <row r="1271" spans="1:27" x14ac:dyDescent="0.3">
      <c r="A1271">
        <v>7</v>
      </c>
      <c r="B1271" t="s">
        <v>25</v>
      </c>
      <c r="C1271">
        <v>6</v>
      </c>
      <c r="D1271" t="s">
        <v>50</v>
      </c>
      <c r="E1271" t="s">
        <v>222</v>
      </c>
      <c r="F1271" t="s">
        <v>13</v>
      </c>
      <c r="G1271" t="s">
        <v>6184</v>
      </c>
      <c r="H1271" s="3">
        <v>0</v>
      </c>
      <c r="I1271" s="5">
        <v>42731</v>
      </c>
      <c r="J1271" s="5" t="str">
        <f t="shared" si="38"/>
        <v>September</v>
      </c>
      <c r="K1271" s="7">
        <f t="shared" si="39"/>
        <v>2016</v>
      </c>
      <c r="L1271" t="s">
        <v>6478</v>
      </c>
      <c r="M1271" t="s">
        <v>16</v>
      </c>
      <c r="N1271">
        <v>35601</v>
      </c>
      <c r="O1271">
        <v>600</v>
      </c>
      <c r="P1271" t="s">
        <v>4862</v>
      </c>
      <c r="Q1271">
        <v>184</v>
      </c>
      <c r="R1271">
        <v>5</v>
      </c>
      <c r="S1271" t="s">
        <v>18</v>
      </c>
      <c r="U1271">
        <v>184.26</v>
      </c>
      <c r="V1271">
        <v>498</v>
      </c>
      <c r="W1271" t="s">
        <v>33</v>
      </c>
      <c r="X1271" s="5">
        <v>42738</v>
      </c>
      <c r="Y1271" t="s">
        <v>39</v>
      </c>
      <c r="Z1271" t="s">
        <v>225</v>
      </c>
      <c r="AA1271" t="s">
        <v>113</v>
      </c>
    </row>
    <row r="1272" spans="1:27" x14ac:dyDescent="0.3">
      <c r="A1272">
        <v>5</v>
      </c>
      <c r="B1272" t="s">
        <v>25</v>
      </c>
      <c r="C1272">
        <v>3</v>
      </c>
      <c r="D1272" t="s">
        <v>26</v>
      </c>
      <c r="E1272" t="s">
        <v>65</v>
      </c>
      <c r="F1272" t="s">
        <v>13</v>
      </c>
      <c r="G1272" t="s">
        <v>587</v>
      </c>
      <c r="H1272" s="3">
        <v>0.2</v>
      </c>
      <c r="I1272" s="5">
        <v>42552</v>
      </c>
      <c r="J1272" s="5" t="str">
        <f t="shared" si="38"/>
        <v>September</v>
      </c>
      <c r="K1272" s="7">
        <f t="shared" si="39"/>
        <v>2016</v>
      </c>
      <c r="L1272" t="s">
        <v>1367</v>
      </c>
      <c r="M1272" t="s">
        <v>30</v>
      </c>
      <c r="N1272">
        <v>98105</v>
      </c>
      <c r="O1272">
        <v>410</v>
      </c>
      <c r="P1272" t="s">
        <v>1368</v>
      </c>
      <c r="Q1272">
        <v>7</v>
      </c>
      <c r="R1272">
        <v>5</v>
      </c>
      <c r="S1272" t="s">
        <v>32</v>
      </c>
      <c r="T1272" t="s">
        <v>92</v>
      </c>
      <c r="U1272">
        <v>6.97</v>
      </c>
      <c r="V1272">
        <v>20</v>
      </c>
      <c r="W1272" t="s">
        <v>33</v>
      </c>
      <c r="X1272" s="5">
        <v>42557</v>
      </c>
      <c r="Y1272" t="s">
        <v>20</v>
      </c>
      <c r="Z1272" t="s">
        <v>69</v>
      </c>
      <c r="AA1272" t="s">
        <v>54</v>
      </c>
    </row>
    <row r="1273" spans="1:27" x14ac:dyDescent="0.3">
      <c r="A1273">
        <v>4</v>
      </c>
      <c r="B1273" t="s">
        <v>43</v>
      </c>
      <c r="C1273">
        <v>6</v>
      </c>
      <c r="D1273" t="s">
        <v>26</v>
      </c>
      <c r="E1273" t="s">
        <v>1249</v>
      </c>
      <c r="F1273" t="s">
        <v>13</v>
      </c>
      <c r="G1273" t="s">
        <v>2251</v>
      </c>
      <c r="H1273" s="3">
        <v>0</v>
      </c>
      <c r="I1273" s="5">
        <v>42647</v>
      </c>
      <c r="J1273" s="5" t="str">
        <f t="shared" si="38"/>
        <v>September</v>
      </c>
      <c r="K1273" s="7">
        <f t="shared" si="39"/>
        <v>2016</v>
      </c>
      <c r="L1273" t="s">
        <v>4577</v>
      </c>
      <c r="M1273" t="s">
        <v>30</v>
      </c>
      <c r="N1273">
        <v>94591</v>
      </c>
      <c r="O1273">
        <v>223</v>
      </c>
      <c r="P1273" t="s">
        <v>643</v>
      </c>
      <c r="Q1273">
        <v>7</v>
      </c>
      <c r="R1273">
        <v>5</v>
      </c>
      <c r="S1273" t="s">
        <v>32</v>
      </c>
      <c r="U1273">
        <v>6.79</v>
      </c>
      <c r="V1273">
        <v>14</v>
      </c>
      <c r="W1273" t="s">
        <v>19</v>
      </c>
      <c r="X1273" s="5">
        <v>42651</v>
      </c>
      <c r="Y1273" t="s">
        <v>39</v>
      </c>
      <c r="Z1273" t="s">
        <v>34</v>
      </c>
      <c r="AA1273" t="s">
        <v>35</v>
      </c>
    </row>
    <row r="1274" spans="1:27" x14ac:dyDescent="0.3">
      <c r="A1274">
        <v>4</v>
      </c>
      <c r="B1274" t="s">
        <v>43</v>
      </c>
      <c r="C1274">
        <v>6</v>
      </c>
      <c r="D1274" t="s">
        <v>26</v>
      </c>
      <c r="E1274" t="s">
        <v>1249</v>
      </c>
      <c r="F1274" t="s">
        <v>13</v>
      </c>
      <c r="G1274" t="s">
        <v>2251</v>
      </c>
      <c r="H1274" s="3">
        <v>0.2</v>
      </c>
      <c r="I1274" s="5">
        <v>42647</v>
      </c>
      <c r="J1274" s="5" t="str">
        <f t="shared" si="38"/>
        <v>September</v>
      </c>
      <c r="K1274" s="7">
        <f t="shared" si="39"/>
        <v>2016</v>
      </c>
      <c r="L1274" t="s">
        <v>4577</v>
      </c>
      <c r="M1274" t="s">
        <v>30</v>
      </c>
      <c r="N1274">
        <v>94591</v>
      </c>
      <c r="O1274">
        <v>707</v>
      </c>
      <c r="P1274" t="s">
        <v>3365</v>
      </c>
      <c r="Q1274">
        <v>31</v>
      </c>
      <c r="R1274">
        <v>2</v>
      </c>
      <c r="S1274" t="s">
        <v>32</v>
      </c>
      <c r="U1274">
        <v>31.09</v>
      </c>
      <c r="V1274">
        <v>96</v>
      </c>
      <c r="W1274" t="s">
        <v>19</v>
      </c>
      <c r="X1274" s="5">
        <v>42651</v>
      </c>
      <c r="Y1274" t="s">
        <v>39</v>
      </c>
      <c r="Z1274" t="s">
        <v>34</v>
      </c>
      <c r="AA1274" t="s">
        <v>54</v>
      </c>
    </row>
    <row r="1275" spans="1:27" x14ac:dyDescent="0.3">
      <c r="A1275">
        <v>0</v>
      </c>
      <c r="B1275" t="s">
        <v>10</v>
      </c>
      <c r="C1275">
        <v>0</v>
      </c>
      <c r="D1275" t="s">
        <v>26</v>
      </c>
      <c r="E1275" t="s">
        <v>27</v>
      </c>
      <c r="F1275" t="s">
        <v>13</v>
      </c>
      <c r="G1275" t="s">
        <v>6956</v>
      </c>
      <c r="H1275" s="3">
        <v>0</v>
      </c>
      <c r="I1275" s="5">
        <v>42677</v>
      </c>
      <c r="J1275" s="5" t="str">
        <f t="shared" si="38"/>
        <v>September</v>
      </c>
      <c r="K1275" s="7">
        <f t="shared" si="39"/>
        <v>2016</v>
      </c>
      <c r="L1275" t="s">
        <v>7301</v>
      </c>
      <c r="M1275" t="s">
        <v>30</v>
      </c>
      <c r="N1275">
        <v>90049</v>
      </c>
      <c r="O1275">
        <v>1306</v>
      </c>
      <c r="P1275" t="s">
        <v>186</v>
      </c>
      <c r="Q1275">
        <v>3</v>
      </c>
      <c r="R1275">
        <v>4</v>
      </c>
      <c r="S1275" t="s">
        <v>32</v>
      </c>
      <c r="U1275">
        <v>3.36</v>
      </c>
      <c r="V1275">
        <v>7</v>
      </c>
      <c r="W1275" t="s">
        <v>76</v>
      </c>
      <c r="X1275" s="5">
        <v>42677</v>
      </c>
      <c r="Y1275" t="s">
        <v>773</v>
      </c>
      <c r="Z1275" t="s">
        <v>34</v>
      </c>
      <c r="AA1275" t="s">
        <v>49</v>
      </c>
    </row>
    <row r="1276" spans="1:27" x14ac:dyDescent="0.3">
      <c r="A1276">
        <v>4</v>
      </c>
      <c r="B1276" t="s">
        <v>25</v>
      </c>
      <c r="C1276">
        <v>3</v>
      </c>
      <c r="D1276" t="s">
        <v>26</v>
      </c>
      <c r="E1276" t="s">
        <v>27</v>
      </c>
      <c r="F1276" t="s">
        <v>13</v>
      </c>
      <c r="G1276" t="s">
        <v>5337</v>
      </c>
      <c r="H1276" s="3">
        <v>0</v>
      </c>
      <c r="I1276" s="5">
        <v>42466</v>
      </c>
      <c r="J1276" s="5" t="str">
        <f t="shared" si="38"/>
        <v>September</v>
      </c>
      <c r="K1276" s="7">
        <f t="shared" si="39"/>
        <v>2016</v>
      </c>
      <c r="L1276" t="s">
        <v>6149</v>
      </c>
      <c r="M1276" t="s">
        <v>30</v>
      </c>
      <c r="N1276">
        <v>90004</v>
      </c>
      <c r="O1276">
        <v>358</v>
      </c>
      <c r="P1276" t="s">
        <v>2792</v>
      </c>
      <c r="Q1276">
        <v>18</v>
      </c>
      <c r="R1276">
        <v>3</v>
      </c>
      <c r="S1276" t="s">
        <v>32</v>
      </c>
      <c r="U1276">
        <v>18.45</v>
      </c>
      <c r="V1276">
        <v>71</v>
      </c>
      <c r="W1276" t="s">
        <v>33</v>
      </c>
      <c r="X1276" s="5">
        <v>42470</v>
      </c>
      <c r="Y1276" t="s">
        <v>20</v>
      </c>
      <c r="Z1276" t="s">
        <v>34</v>
      </c>
      <c r="AA1276" t="s">
        <v>49</v>
      </c>
    </row>
    <row r="1277" spans="1:27" x14ac:dyDescent="0.3">
      <c r="A1277">
        <v>4</v>
      </c>
      <c r="B1277" t="s">
        <v>25</v>
      </c>
      <c r="C1277">
        <v>3</v>
      </c>
      <c r="D1277" t="s">
        <v>26</v>
      </c>
      <c r="E1277" t="s">
        <v>27</v>
      </c>
      <c r="F1277" t="s">
        <v>13</v>
      </c>
      <c r="G1277" t="s">
        <v>5337</v>
      </c>
      <c r="H1277" s="3">
        <v>0.2</v>
      </c>
      <c r="I1277" s="5">
        <v>42466</v>
      </c>
      <c r="J1277" s="5" t="str">
        <f t="shared" si="38"/>
        <v>September</v>
      </c>
      <c r="K1277" s="7">
        <f t="shared" si="39"/>
        <v>2016</v>
      </c>
      <c r="L1277" t="s">
        <v>6149</v>
      </c>
      <c r="M1277" t="s">
        <v>30</v>
      </c>
      <c r="N1277">
        <v>90004</v>
      </c>
      <c r="O1277">
        <v>270</v>
      </c>
      <c r="P1277" t="s">
        <v>8154</v>
      </c>
      <c r="Q1277">
        <v>24</v>
      </c>
      <c r="R1277">
        <v>2</v>
      </c>
      <c r="S1277" t="s">
        <v>32</v>
      </c>
      <c r="U1277">
        <v>23.77</v>
      </c>
      <c r="V1277">
        <v>66</v>
      </c>
      <c r="W1277" t="s">
        <v>33</v>
      </c>
      <c r="X1277" s="5">
        <v>42470</v>
      </c>
      <c r="Y1277" t="s">
        <v>20</v>
      </c>
      <c r="Z1277" t="s">
        <v>34</v>
      </c>
      <c r="AA1277" t="s">
        <v>54</v>
      </c>
    </row>
    <row r="1278" spans="1:27" x14ac:dyDescent="0.3">
      <c r="A1278">
        <v>4</v>
      </c>
      <c r="B1278" t="s">
        <v>25</v>
      </c>
      <c r="C1278">
        <v>3</v>
      </c>
      <c r="D1278" t="s">
        <v>50</v>
      </c>
      <c r="E1278" t="s">
        <v>27</v>
      </c>
      <c r="F1278" t="s">
        <v>13</v>
      </c>
      <c r="G1278" t="s">
        <v>5337</v>
      </c>
      <c r="H1278" s="3">
        <v>0</v>
      </c>
      <c r="I1278" s="5">
        <v>42466</v>
      </c>
      <c r="J1278" s="5" t="str">
        <f t="shared" si="38"/>
        <v>September</v>
      </c>
      <c r="K1278" s="7">
        <f t="shared" si="39"/>
        <v>2016</v>
      </c>
      <c r="L1278" t="s">
        <v>6149</v>
      </c>
      <c r="M1278" t="s">
        <v>30</v>
      </c>
      <c r="N1278">
        <v>90004</v>
      </c>
      <c r="O1278">
        <v>1328</v>
      </c>
      <c r="P1278" t="s">
        <v>4860</v>
      </c>
      <c r="Q1278">
        <v>132</v>
      </c>
      <c r="R1278">
        <v>3</v>
      </c>
      <c r="S1278" t="s">
        <v>32</v>
      </c>
      <c r="U1278">
        <v>131.99</v>
      </c>
      <c r="V1278">
        <v>300</v>
      </c>
      <c r="W1278" t="s">
        <v>33</v>
      </c>
      <c r="X1278" s="5">
        <v>42470</v>
      </c>
      <c r="Y1278" t="s">
        <v>20</v>
      </c>
      <c r="Z1278" t="s">
        <v>34</v>
      </c>
      <c r="AA1278" t="s">
        <v>113</v>
      </c>
    </row>
    <row r="1279" spans="1:27" x14ac:dyDescent="0.3">
      <c r="A1279">
        <v>5</v>
      </c>
      <c r="B1279" t="s">
        <v>43</v>
      </c>
      <c r="C1279">
        <v>6</v>
      </c>
      <c r="D1279" t="s">
        <v>11</v>
      </c>
      <c r="E1279" t="s">
        <v>2422</v>
      </c>
      <c r="F1279" t="s">
        <v>13</v>
      </c>
      <c r="G1279" t="s">
        <v>2423</v>
      </c>
      <c r="H1279" s="3">
        <v>0.2</v>
      </c>
      <c r="I1279" s="5">
        <v>42698</v>
      </c>
      <c r="J1279" s="5" t="str">
        <f t="shared" si="38"/>
        <v>September</v>
      </c>
      <c r="K1279" s="7">
        <f t="shared" si="39"/>
        <v>2016</v>
      </c>
      <c r="L1279" t="s">
        <v>2424</v>
      </c>
      <c r="M1279" t="s">
        <v>102</v>
      </c>
      <c r="N1279">
        <v>43615</v>
      </c>
      <c r="O1279">
        <v>549</v>
      </c>
      <c r="P1279" t="s">
        <v>504</v>
      </c>
      <c r="Q1279">
        <v>10</v>
      </c>
      <c r="R1279">
        <v>7</v>
      </c>
      <c r="S1279" t="s">
        <v>104</v>
      </c>
      <c r="U1279">
        <v>9.67</v>
      </c>
      <c r="V1279">
        <v>35</v>
      </c>
      <c r="W1279" t="s">
        <v>19</v>
      </c>
      <c r="X1279" s="5">
        <v>42703</v>
      </c>
      <c r="Y1279" t="s">
        <v>39</v>
      </c>
      <c r="Z1279" t="s">
        <v>309</v>
      </c>
      <c r="AA1279" t="s">
        <v>47</v>
      </c>
    </row>
    <row r="1280" spans="1:27" x14ac:dyDescent="0.3">
      <c r="A1280">
        <v>5</v>
      </c>
      <c r="B1280" t="s">
        <v>43</v>
      </c>
      <c r="C1280">
        <v>6</v>
      </c>
      <c r="D1280" t="s">
        <v>50</v>
      </c>
      <c r="E1280" t="s">
        <v>2422</v>
      </c>
      <c r="F1280" t="s">
        <v>13</v>
      </c>
      <c r="G1280" t="s">
        <v>2423</v>
      </c>
      <c r="H1280" s="3">
        <v>0.4</v>
      </c>
      <c r="I1280" s="5">
        <v>42698</v>
      </c>
      <c r="J1280" s="5" t="str">
        <f t="shared" si="38"/>
        <v>September</v>
      </c>
      <c r="K1280" s="7">
        <f t="shared" si="39"/>
        <v>2016</v>
      </c>
      <c r="L1280" t="s">
        <v>2424</v>
      </c>
      <c r="M1280" t="s">
        <v>102</v>
      </c>
      <c r="N1280">
        <v>43615</v>
      </c>
      <c r="O1280">
        <v>1397</v>
      </c>
      <c r="P1280" t="s">
        <v>5004</v>
      </c>
      <c r="Q1280">
        <v>-250</v>
      </c>
      <c r="R1280">
        <v>4</v>
      </c>
      <c r="S1280" t="s">
        <v>104</v>
      </c>
      <c r="U1280">
        <v>-250.4</v>
      </c>
      <c r="V1280">
        <v>1502</v>
      </c>
      <c r="W1280" t="s">
        <v>19</v>
      </c>
      <c r="X1280" s="5">
        <v>42703</v>
      </c>
      <c r="Y1280" t="s">
        <v>39</v>
      </c>
      <c r="Z1280" t="s">
        <v>309</v>
      </c>
      <c r="AA1280" t="s">
        <v>52</v>
      </c>
    </row>
    <row r="1281" spans="1:27" x14ac:dyDescent="0.3">
      <c r="A1281">
        <v>4</v>
      </c>
      <c r="B1281" t="s">
        <v>25</v>
      </c>
      <c r="C1281">
        <v>3</v>
      </c>
      <c r="D1281" t="s">
        <v>11</v>
      </c>
      <c r="E1281" t="s">
        <v>1382</v>
      </c>
      <c r="F1281" t="s">
        <v>13</v>
      </c>
      <c r="G1281" t="s">
        <v>95</v>
      </c>
      <c r="H1281" s="3">
        <v>0.2</v>
      </c>
      <c r="I1281" s="5">
        <v>42720</v>
      </c>
      <c r="J1281" s="5" t="str">
        <f t="shared" si="38"/>
        <v>September</v>
      </c>
      <c r="K1281" s="7">
        <f t="shared" si="39"/>
        <v>2016</v>
      </c>
      <c r="L1281" t="s">
        <v>5434</v>
      </c>
      <c r="M1281" t="s">
        <v>16</v>
      </c>
      <c r="N1281">
        <v>33012</v>
      </c>
      <c r="O1281">
        <v>845</v>
      </c>
      <c r="P1281" t="s">
        <v>2016</v>
      </c>
      <c r="Q1281">
        <v>101</v>
      </c>
      <c r="R1281">
        <v>9</v>
      </c>
      <c r="S1281" t="s">
        <v>18</v>
      </c>
      <c r="U1281">
        <v>101.38</v>
      </c>
      <c r="V1281">
        <v>1014</v>
      </c>
      <c r="W1281" t="s">
        <v>33</v>
      </c>
      <c r="X1281" s="5">
        <v>42724</v>
      </c>
      <c r="Y1281" t="s">
        <v>20</v>
      </c>
      <c r="Z1281" t="s">
        <v>40</v>
      </c>
      <c r="AA1281" t="s">
        <v>24</v>
      </c>
    </row>
    <row r="1282" spans="1:27" x14ac:dyDescent="0.3">
      <c r="A1282">
        <v>4</v>
      </c>
      <c r="B1282" t="s">
        <v>25</v>
      </c>
      <c r="C1282">
        <v>3</v>
      </c>
      <c r="D1282" t="s">
        <v>26</v>
      </c>
      <c r="E1282" t="s">
        <v>1382</v>
      </c>
      <c r="F1282" t="s">
        <v>13</v>
      </c>
      <c r="G1282" t="s">
        <v>95</v>
      </c>
      <c r="H1282" s="3">
        <v>0.2</v>
      </c>
      <c r="I1282" s="5">
        <v>42720</v>
      </c>
      <c r="J1282" s="5" t="str">
        <f t="shared" ref="J1282:J1345" si="40">TEXT($I$2,"mmmm")</f>
        <v>September</v>
      </c>
      <c r="K1282" s="7">
        <f t="shared" si="39"/>
        <v>2016</v>
      </c>
      <c r="L1282" t="s">
        <v>5434</v>
      </c>
      <c r="M1282" t="s">
        <v>16</v>
      </c>
      <c r="N1282">
        <v>33012</v>
      </c>
      <c r="O1282">
        <v>1216</v>
      </c>
      <c r="P1282" t="s">
        <v>8167</v>
      </c>
      <c r="Q1282">
        <v>1</v>
      </c>
      <c r="R1282">
        <v>2</v>
      </c>
      <c r="S1282" t="s">
        <v>18</v>
      </c>
      <c r="U1282">
        <v>0.67</v>
      </c>
      <c r="V1282">
        <v>2</v>
      </c>
      <c r="W1282" t="s">
        <v>33</v>
      </c>
      <c r="X1282" s="5">
        <v>42724</v>
      </c>
      <c r="Y1282" t="s">
        <v>20</v>
      </c>
      <c r="Z1282" t="s">
        <v>40</v>
      </c>
      <c r="AA1282" t="s">
        <v>176</v>
      </c>
    </row>
    <row r="1283" spans="1:27" x14ac:dyDescent="0.3">
      <c r="A1283">
        <v>1</v>
      </c>
      <c r="B1283" t="s">
        <v>10</v>
      </c>
      <c r="C1283">
        <v>1</v>
      </c>
      <c r="D1283" t="s">
        <v>26</v>
      </c>
      <c r="E1283" t="s">
        <v>3003</v>
      </c>
      <c r="F1283" t="s">
        <v>13</v>
      </c>
      <c r="G1283" t="s">
        <v>1629</v>
      </c>
      <c r="H1283" s="3">
        <v>0</v>
      </c>
      <c r="I1283" s="5">
        <v>42594</v>
      </c>
      <c r="J1283" s="5" t="str">
        <f t="shared" si="40"/>
        <v>September</v>
      </c>
      <c r="K1283" s="7">
        <f t="shared" ref="K1283:K1346" si="41">YEAR(I1283)</f>
        <v>2016</v>
      </c>
      <c r="L1283" t="s">
        <v>3004</v>
      </c>
      <c r="M1283" t="s">
        <v>16</v>
      </c>
      <c r="N1283">
        <v>30188</v>
      </c>
      <c r="O1283">
        <v>68</v>
      </c>
      <c r="P1283" t="s">
        <v>1398</v>
      </c>
      <c r="Q1283">
        <v>7</v>
      </c>
      <c r="R1283">
        <v>3</v>
      </c>
      <c r="S1283" t="s">
        <v>18</v>
      </c>
      <c r="U1283">
        <v>6.74</v>
      </c>
      <c r="V1283">
        <v>14</v>
      </c>
      <c r="W1283" t="s">
        <v>19</v>
      </c>
      <c r="X1283" s="5">
        <v>42595</v>
      </c>
      <c r="Y1283" t="s">
        <v>130</v>
      </c>
      <c r="Z1283" t="s">
        <v>761</v>
      </c>
      <c r="AA1283" t="s">
        <v>54</v>
      </c>
    </row>
    <row r="1284" spans="1:27" x14ac:dyDescent="0.3">
      <c r="A1284">
        <v>1</v>
      </c>
      <c r="B1284" t="s">
        <v>10</v>
      </c>
      <c r="C1284">
        <v>1</v>
      </c>
      <c r="D1284" t="s">
        <v>50</v>
      </c>
      <c r="E1284" t="s">
        <v>3003</v>
      </c>
      <c r="F1284" t="s">
        <v>13</v>
      </c>
      <c r="G1284" t="s">
        <v>1629</v>
      </c>
      <c r="H1284" s="3">
        <v>0</v>
      </c>
      <c r="I1284" s="5">
        <v>42594</v>
      </c>
      <c r="J1284" s="5" t="str">
        <f t="shared" si="40"/>
        <v>September</v>
      </c>
      <c r="K1284" s="7">
        <f t="shared" si="41"/>
        <v>2016</v>
      </c>
      <c r="L1284" t="s">
        <v>3004</v>
      </c>
      <c r="M1284" t="s">
        <v>16</v>
      </c>
      <c r="N1284">
        <v>30188</v>
      </c>
      <c r="O1284">
        <v>1063</v>
      </c>
      <c r="P1284" t="s">
        <v>4768</v>
      </c>
      <c r="Q1284">
        <v>98</v>
      </c>
      <c r="R1284">
        <v>13</v>
      </c>
      <c r="S1284" t="s">
        <v>18</v>
      </c>
      <c r="U1284">
        <v>98.14</v>
      </c>
      <c r="V1284">
        <v>273</v>
      </c>
      <c r="W1284" t="s">
        <v>19</v>
      </c>
      <c r="X1284" s="5">
        <v>42595</v>
      </c>
      <c r="Y1284" t="s">
        <v>130</v>
      </c>
      <c r="Z1284" t="s">
        <v>761</v>
      </c>
      <c r="AA1284" t="s">
        <v>113</v>
      </c>
    </row>
    <row r="1285" spans="1:27" x14ac:dyDescent="0.3">
      <c r="A1285">
        <v>4</v>
      </c>
      <c r="B1285" t="s">
        <v>43</v>
      </c>
      <c r="C1285">
        <v>6</v>
      </c>
      <c r="D1285" t="s">
        <v>26</v>
      </c>
      <c r="E1285" t="s">
        <v>88</v>
      </c>
      <c r="F1285" t="s">
        <v>13</v>
      </c>
      <c r="G1285" t="s">
        <v>1647</v>
      </c>
      <c r="H1285" s="3">
        <v>0</v>
      </c>
      <c r="I1285" s="5">
        <v>42634</v>
      </c>
      <c r="J1285" s="5" t="str">
        <f t="shared" si="40"/>
        <v>September</v>
      </c>
      <c r="K1285" s="7">
        <f t="shared" si="41"/>
        <v>2016</v>
      </c>
      <c r="L1285" t="s">
        <v>4473</v>
      </c>
      <c r="M1285" t="s">
        <v>30</v>
      </c>
      <c r="N1285">
        <v>94109</v>
      </c>
      <c r="O1285">
        <v>1501</v>
      </c>
      <c r="P1285" t="s">
        <v>412</v>
      </c>
      <c r="Q1285">
        <v>7</v>
      </c>
      <c r="R1285">
        <v>2</v>
      </c>
      <c r="S1285" t="s">
        <v>32</v>
      </c>
      <c r="U1285">
        <v>7.31</v>
      </c>
      <c r="V1285">
        <v>16</v>
      </c>
      <c r="W1285" t="s">
        <v>19</v>
      </c>
      <c r="X1285" s="5">
        <v>42638</v>
      </c>
      <c r="Y1285" t="s">
        <v>39</v>
      </c>
      <c r="Z1285" t="s">
        <v>34</v>
      </c>
      <c r="AA1285" t="s">
        <v>119</v>
      </c>
    </row>
    <row r="1286" spans="1:27" x14ac:dyDescent="0.3">
      <c r="A1286">
        <v>4</v>
      </c>
      <c r="B1286" t="s">
        <v>43</v>
      </c>
      <c r="C1286">
        <v>6</v>
      </c>
      <c r="D1286" t="s">
        <v>26</v>
      </c>
      <c r="E1286" t="s">
        <v>88</v>
      </c>
      <c r="F1286" t="s">
        <v>13</v>
      </c>
      <c r="G1286" t="s">
        <v>1647</v>
      </c>
      <c r="H1286" s="3">
        <v>0</v>
      </c>
      <c r="I1286" s="5">
        <v>42634</v>
      </c>
      <c r="J1286" s="5" t="str">
        <f t="shared" si="40"/>
        <v>September</v>
      </c>
      <c r="K1286" s="7">
        <f t="shared" si="41"/>
        <v>2016</v>
      </c>
      <c r="L1286" t="s">
        <v>4473</v>
      </c>
      <c r="M1286" t="s">
        <v>30</v>
      </c>
      <c r="N1286">
        <v>94109</v>
      </c>
      <c r="O1286">
        <v>1156</v>
      </c>
      <c r="P1286" t="s">
        <v>4223</v>
      </c>
      <c r="Q1286">
        <v>15</v>
      </c>
      <c r="R1286">
        <v>3</v>
      </c>
      <c r="S1286" t="s">
        <v>32</v>
      </c>
      <c r="U1286">
        <v>15.48</v>
      </c>
      <c r="V1286">
        <v>60</v>
      </c>
      <c r="W1286" t="s">
        <v>19</v>
      </c>
      <c r="X1286" s="5">
        <v>42638</v>
      </c>
      <c r="Y1286" t="s">
        <v>39</v>
      </c>
      <c r="Z1286" t="s">
        <v>34</v>
      </c>
      <c r="AA1286" t="s">
        <v>49</v>
      </c>
    </row>
    <row r="1287" spans="1:27" x14ac:dyDescent="0.3">
      <c r="A1287">
        <v>4</v>
      </c>
      <c r="B1287" t="s">
        <v>43</v>
      </c>
      <c r="C1287">
        <v>6</v>
      </c>
      <c r="D1287" t="s">
        <v>26</v>
      </c>
      <c r="E1287" t="s">
        <v>88</v>
      </c>
      <c r="F1287" t="s">
        <v>13</v>
      </c>
      <c r="G1287" t="s">
        <v>1647</v>
      </c>
      <c r="H1287" s="3">
        <v>0</v>
      </c>
      <c r="I1287" s="5">
        <v>42634</v>
      </c>
      <c r="J1287" s="5" t="str">
        <f t="shared" si="40"/>
        <v>September</v>
      </c>
      <c r="K1287" s="7">
        <f t="shared" si="41"/>
        <v>2016</v>
      </c>
      <c r="L1287" t="s">
        <v>4473</v>
      </c>
      <c r="M1287" t="s">
        <v>30</v>
      </c>
      <c r="N1287">
        <v>94109</v>
      </c>
      <c r="O1287">
        <v>1654</v>
      </c>
      <c r="P1287" t="s">
        <v>3702</v>
      </c>
      <c r="Q1287">
        <v>9</v>
      </c>
      <c r="R1287">
        <v>3</v>
      </c>
      <c r="S1287" t="s">
        <v>32</v>
      </c>
      <c r="U1287">
        <v>9.48</v>
      </c>
      <c r="V1287">
        <v>19</v>
      </c>
      <c r="W1287" t="s">
        <v>19</v>
      </c>
      <c r="X1287" s="5">
        <v>42638</v>
      </c>
      <c r="Y1287" t="s">
        <v>39</v>
      </c>
      <c r="Z1287" t="s">
        <v>34</v>
      </c>
      <c r="AA1287" t="s">
        <v>64</v>
      </c>
    </row>
    <row r="1288" spans="1:27" x14ac:dyDescent="0.3">
      <c r="A1288">
        <v>4</v>
      </c>
      <c r="B1288" t="s">
        <v>43</v>
      </c>
      <c r="C1288">
        <v>6</v>
      </c>
      <c r="D1288" t="s">
        <v>26</v>
      </c>
      <c r="E1288" t="s">
        <v>88</v>
      </c>
      <c r="F1288" t="s">
        <v>13</v>
      </c>
      <c r="G1288" t="s">
        <v>1647</v>
      </c>
      <c r="H1288" s="3">
        <v>0</v>
      </c>
      <c r="I1288" s="5">
        <v>42634</v>
      </c>
      <c r="J1288" s="5" t="str">
        <f t="shared" si="40"/>
        <v>September</v>
      </c>
      <c r="K1288" s="7">
        <f t="shared" si="41"/>
        <v>2016</v>
      </c>
      <c r="L1288" t="s">
        <v>4473</v>
      </c>
      <c r="M1288" t="s">
        <v>30</v>
      </c>
      <c r="N1288">
        <v>94109</v>
      </c>
      <c r="O1288">
        <v>4</v>
      </c>
      <c r="P1288" t="s">
        <v>3045</v>
      </c>
      <c r="Q1288">
        <v>37</v>
      </c>
      <c r="R1288">
        <v>5</v>
      </c>
      <c r="S1288" t="s">
        <v>32</v>
      </c>
      <c r="U1288">
        <v>36.82</v>
      </c>
      <c r="V1288">
        <v>78</v>
      </c>
      <c r="W1288" t="s">
        <v>19</v>
      </c>
      <c r="X1288" s="5">
        <v>42638</v>
      </c>
      <c r="Y1288" t="s">
        <v>39</v>
      </c>
      <c r="Z1288" t="s">
        <v>34</v>
      </c>
      <c r="AA1288" t="s">
        <v>119</v>
      </c>
    </row>
    <row r="1289" spans="1:27" x14ac:dyDescent="0.3">
      <c r="A1289">
        <v>4</v>
      </c>
      <c r="B1289" t="s">
        <v>43</v>
      </c>
      <c r="C1289">
        <v>6</v>
      </c>
      <c r="D1289" t="s">
        <v>26</v>
      </c>
      <c r="E1289" t="s">
        <v>88</v>
      </c>
      <c r="F1289" t="s">
        <v>13</v>
      </c>
      <c r="G1289" t="s">
        <v>1647</v>
      </c>
      <c r="H1289" s="3">
        <v>0</v>
      </c>
      <c r="I1289" s="5">
        <v>42634</v>
      </c>
      <c r="J1289" s="5" t="str">
        <f t="shared" si="40"/>
        <v>September</v>
      </c>
      <c r="K1289" s="7">
        <f t="shared" si="41"/>
        <v>2016</v>
      </c>
      <c r="L1289" t="s">
        <v>4473</v>
      </c>
      <c r="M1289" t="s">
        <v>30</v>
      </c>
      <c r="N1289">
        <v>94109</v>
      </c>
      <c r="O1289">
        <v>1769</v>
      </c>
      <c r="P1289" t="s">
        <v>3587</v>
      </c>
      <c r="Q1289">
        <v>17</v>
      </c>
      <c r="R1289">
        <v>9</v>
      </c>
      <c r="S1289" t="s">
        <v>32</v>
      </c>
      <c r="U1289">
        <v>17.329999999999998</v>
      </c>
      <c r="V1289">
        <v>39</v>
      </c>
      <c r="W1289" t="s">
        <v>19</v>
      </c>
      <c r="X1289" s="5">
        <v>42638</v>
      </c>
      <c r="Y1289" t="s">
        <v>39</v>
      </c>
      <c r="Z1289" t="s">
        <v>34</v>
      </c>
      <c r="AA1289" t="s">
        <v>64</v>
      </c>
    </row>
    <row r="1290" spans="1:27" x14ac:dyDescent="0.3">
      <c r="A1290">
        <v>4</v>
      </c>
      <c r="B1290" t="s">
        <v>43</v>
      </c>
      <c r="C1290">
        <v>6</v>
      </c>
      <c r="D1290" t="s">
        <v>50</v>
      </c>
      <c r="E1290" t="s">
        <v>88</v>
      </c>
      <c r="F1290" t="s">
        <v>13</v>
      </c>
      <c r="G1290" t="s">
        <v>1647</v>
      </c>
      <c r="H1290" s="3">
        <v>0.2</v>
      </c>
      <c r="I1290" s="5">
        <v>42634</v>
      </c>
      <c r="J1290" s="5" t="str">
        <f t="shared" si="40"/>
        <v>September</v>
      </c>
      <c r="K1290" s="7">
        <f t="shared" si="41"/>
        <v>2016</v>
      </c>
      <c r="L1290" t="s">
        <v>4473</v>
      </c>
      <c r="M1290" t="s">
        <v>30</v>
      </c>
      <c r="N1290">
        <v>94109</v>
      </c>
      <c r="O1290">
        <v>1293</v>
      </c>
      <c r="P1290" t="s">
        <v>4857</v>
      </c>
      <c r="Q1290">
        <v>24</v>
      </c>
      <c r="R1290">
        <v>2</v>
      </c>
      <c r="S1290" t="s">
        <v>32</v>
      </c>
      <c r="U1290">
        <v>24</v>
      </c>
      <c r="V1290">
        <v>240</v>
      </c>
      <c r="W1290" t="s">
        <v>19</v>
      </c>
      <c r="X1290" s="5">
        <v>42638</v>
      </c>
      <c r="Y1290" t="s">
        <v>39</v>
      </c>
      <c r="Z1290" t="s">
        <v>34</v>
      </c>
      <c r="AA1290" t="s">
        <v>52</v>
      </c>
    </row>
    <row r="1291" spans="1:27" x14ac:dyDescent="0.3">
      <c r="A1291">
        <v>5</v>
      </c>
      <c r="B1291" t="s">
        <v>25</v>
      </c>
      <c r="C1291">
        <v>3</v>
      </c>
      <c r="D1291" t="s">
        <v>11</v>
      </c>
      <c r="E1291" t="s">
        <v>1409</v>
      </c>
      <c r="F1291" t="s">
        <v>13</v>
      </c>
      <c r="G1291" t="s">
        <v>1819</v>
      </c>
      <c r="H1291" s="3">
        <v>0.3</v>
      </c>
      <c r="I1291" s="5">
        <v>42646</v>
      </c>
      <c r="J1291" s="5" t="str">
        <f t="shared" si="40"/>
        <v>September</v>
      </c>
      <c r="K1291" s="7">
        <f t="shared" si="41"/>
        <v>2016</v>
      </c>
      <c r="L1291" t="s">
        <v>1848</v>
      </c>
      <c r="M1291" t="s">
        <v>73</v>
      </c>
      <c r="N1291">
        <v>60201</v>
      </c>
      <c r="O1291">
        <v>755</v>
      </c>
      <c r="P1291" t="s">
        <v>1849</v>
      </c>
      <c r="Q1291">
        <v>-70</v>
      </c>
      <c r="R1291">
        <v>3</v>
      </c>
      <c r="S1291" t="s">
        <v>75</v>
      </c>
      <c r="U1291">
        <v>-70.099999999999994</v>
      </c>
      <c r="V1291">
        <v>258</v>
      </c>
      <c r="W1291" t="s">
        <v>19</v>
      </c>
      <c r="X1291" s="5">
        <v>42651</v>
      </c>
      <c r="Y1291" t="s">
        <v>20</v>
      </c>
      <c r="Z1291" t="s">
        <v>139</v>
      </c>
      <c r="AA1291" t="s">
        <v>24</v>
      </c>
    </row>
    <row r="1292" spans="1:27" x14ac:dyDescent="0.3">
      <c r="A1292">
        <v>7</v>
      </c>
      <c r="B1292" t="s">
        <v>25</v>
      </c>
      <c r="C1292">
        <v>6</v>
      </c>
      <c r="D1292" t="s">
        <v>26</v>
      </c>
      <c r="E1292" t="s">
        <v>88</v>
      </c>
      <c r="F1292" t="s">
        <v>13</v>
      </c>
      <c r="G1292" t="s">
        <v>597</v>
      </c>
      <c r="H1292" s="3">
        <v>0</v>
      </c>
      <c r="I1292" s="5">
        <v>42703</v>
      </c>
      <c r="J1292" s="5" t="str">
        <f t="shared" si="40"/>
        <v>September</v>
      </c>
      <c r="K1292" s="7">
        <f t="shared" si="41"/>
        <v>2016</v>
      </c>
      <c r="L1292" t="s">
        <v>4575</v>
      </c>
      <c r="M1292" t="s">
        <v>30</v>
      </c>
      <c r="N1292">
        <v>94122</v>
      </c>
      <c r="O1292">
        <v>1507</v>
      </c>
      <c r="P1292" t="s">
        <v>346</v>
      </c>
      <c r="Q1292">
        <v>15</v>
      </c>
      <c r="R1292">
        <v>5</v>
      </c>
      <c r="S1292" t="s">
        <v>32</v>
      </c>
      <c r="U1292">
        <v>15.2</v>
      </c>
      <c r="V1292">
        <v>30</v>
      </c>
      <c r="W1292" t="s">
        <v>19</v>
      </c>
      <c r="X1292" s="5">
        <v>42710</v>
      </c>
      <c r="Y1292" t="s">
        <v>39</v>
      </c>
      <c r="Z1292" t="s">
        <v>34</v>
      </c>
      <c r="AA1292" t="s">
        <v>176</v>
      </c>
    </row>
    <row r="1293" spans="1:27" x14ac:dyDescent="0.3">
      <c r="A1293">
        <v>7</v>
      </c>
      <c r="B1293" t="s">
        <v>25</v>
      </c>
      <c r="C1293">
        <v>6</v>
      </c>
      <c r="D1293" t="s">
        <v>50</v>
      </c>
      <c r="E1293" t="s">
        <v>88</v>
      </c>
      <c r="F1293" t="s">
        <v>13</v>
      </c>
      <c r="G1293" t="s">
        <v>597</v>
      </c>
      <c r="H1293" s="3">
        <v>0.2</v>
      </c>
      <c r="I1293" s="5">
        <v>42703</v>
      </c>
      <c r="J1293" s="5" t="str">
        <f t="shared" si="40"/>
        <v>September</v>
      </c>
      <c r="K1293" s="7">
        <f t="shared" si="41"/>
        <v>2016</v>
      </c>
      <c r="L1293" t="s">
        <v>4575</v>
      </c>
      <c r="M1293" t="s">
        <v>30</v>
      </c>
      <c r="N1293">
        <v>94122</v>
      </c>
      <c r="O1293">
        <v>1653</v>
      </c>
      <c r="P1293" t="s">
        <v>4882</v>
      </c>
      <c r="Q1293">
        <v>72</v>
      </c>
      <c r="R1293">
        <v>2</v>
      </c>
      <c r="S1293" t="s">
        <v>32</v>
      </c>
      <c r="U1293">
        <v>71.989999999999995</v>
      </c>
      <c r="V1293">
        <v>576</v>
      </c>
      <c r="W1293" t="s">
        <v>19</v>
      </c>
      <c r="X1293" s="5">
        <v>42710</v>
      </c>
      <c r="Y1293" t="s">
        <v>39</v>
      </c>
      <c r="Z1293" t="s">
        <v>34</v>
      </c>
      <c r="AA1293" t="s">
        <v>52</v>
      </c>
    </row>
    <row r="1294" spans="1:27" x14ac:dyDescent="0.3">
      <c r="A1294">
        <v>5</v>
      </c>
      <c r="B1294" t="s">
        <v>43</v>
      </c>
      <c r="C1294">
        <v>6</v>
      </c>
      <c r="D1294" t="s">
        <v>11</v>
      </c>
      <c r="E1294" t="s">
        <v>1547</v>
      </c>
      <c r="F1294" t="s">
        <v>13</v>
      </c>
      <c r="G1294" t="s">
        <v>148</v>
      </c>
      <c r="H1294" s="3">
        <v>0</v>
      </c>
      <c r="I1294" s="5">
        <v>42706</v>
      </c>
      <c r="J1294" s="5" t="str">
        <f t="shared" si="40"/>
        <v>September</v>
      </c>
      <c r="K1294" s="7">
        <f t="shared" si="41"/>
        <v>2016</v>
      </c>
      <c r="L1294" t="s">
        <v>5587</v>
      </c>
      <c r="M1294" t="s">
        <v>102</v>
      </c>
      <c r="N1294">
        <v>20735</v>
      </c>
      <c r="O1294">
        <v>493</v>
      </c>
      <c r="P1294" t="s">
        <v>1216</v>
      </c>
      <c r="Q1294">
        <v>24</v>
      </c>
      <c r="R1294">
        <v>3</v>
      </c>
      <c r="S1294" t="s">
        <v>104</v>
      </c>
      <c r="U1294">
        <v>23.68</v>
      </c>
      <c r="V1294">
        <v>61</v>
      </c>
      <c r="W1294" t="s">
        <v>33</v>
      </c>
      <c r="X1294" s="5">
        <v>42711</v>
      </c>
      <c r="Y1294" t="s">
        <v>39</v>
      </c>
      <c r="Z1294" t="s">
        <v>1549</v>
      </c>
      <c r="AA1294" t="s">
        <v>47</v>
      </c>
    </row>
    <row r="1295" spans="1:27" x14ac:dyDescent="0.3">
      <c r="A1295">
        <v>5</v>
      </c>
      <c r="B1295" t="s">
        <v>43</v>
      </c>
      <c r="C1295">
        <v>6</v>
      </c>
      <c r="D1295" t="s">
        <v>11</v>
      </c>
      <c r="E1295" t="s">
        <v>1547</v>
      </c>
      <c r="F1295" t="s">
        <v>13</v>
      </c>
      <c r="G1295" t="s">
        <v>148</v>
      </c>
      <c r="H1295" s="3">
        <v>0</v>
      </c>
      <c r="I1295" s="5">
        <v>42706</v>
      </c>
      <c r="J1295" s="5" t="str">
        <f t="shared" si="40"/>
        <v>September</v>
      </c>
      <c r="K1295" s="7">
        <f t="shared" si="41"/>
        <v>2016</v>
      </c>
      <c r="L1295" t="s">
        <v>5587</v>
      </c>
      <c r="M1295" t="s">
        <v>102</v>
      </c>
      <c r="N1295">
        <v>20735</v>
      </c>
      <c r="O1295">
        <v>766</v>
      </c>
      <c r="P1295" t="s">
        <v>1787</v>
      </c>
      <c r="Q1295">
        <v>65</v>
      </c>
      <c r="R1295">
        <v>8</v>
      </c>
      <c r="S1295" t="s">
        <v>104</v>
      </c>
      <c r="U1295">
        <v>64.760000000000005</v>
      </c>
      <c r="V1295">
        <v>240</v>
      </c>
      <c r="W1295" t="s">
        <v>33</v>
      </c>
      <c r="X1295" s="5">
        <v>42711</v>
      </c>
      <c r="Y1295" t="s">
        <v>39</v>
      </c>
      <c r="Z1295" t="s">
        <v>1549</v>
      </c>
      <c r="AA1295" t="s">
        <v>24</v>
      </c>
    </row>
    <row r="1296" spans="1:27" x14ac:dyDescent="0.3">
      <c r="A1296">
        <v>5</v>
      </c>
      <c r="B1296" t="s">
        <v>43</v>
      </c>
      <c r="C1296">
        <v>6</v>
      </c>
      <c r="D1296" t="s">
        <v>26</v>
      </c>
      <c r="E1296" t="s">
        <v>1547</v>
      </c>
      <c r="F1296" t="s">
        <v>13</v>
      </c>
      <c r="G1296" t="s">
        <v>148</v>
      </c>
      <c r="H1296" s="3">
        <v>0</v>
      </c>
      <c r="I1296" s="5">
        <v>42706</v>
      </c>
      <c r="J1296" s="5" t="str">
        <f t="shared" si="40"/>
        <v>September</v>
      </c>
      <c r="K1296" s="7">
        <f t="shared" si="41"/>
        <v>2016</v>
      </c>
      <c r="L1296" t="s">
        <v>5587</v>
      </c>
      <c r="M1296" t="s">
        <v>102</v>
      </c>
      <c r="N1296">
        <v>20735</v>
      </c>
      <c r="O1296">
        <v>1738</v>
      </c>
      <c r="P1296" t="s">
        <v>2942</v>
      </c>
      <c r="Q1296">
        <v>73</v>
      </c>
      <c r="R1296">
        <v>3</v>
      </c>
      <c r="S1296" t="s">
        <v>104</v>
      </c>
      <c r="U1296">
        <v>73.41</v>
      </c>
      <c r="V1296">
        <v>147</v>
      </c>
      <c r="W1296" t="s">
        <v>33</v>
      </c>
      <c r="X1296" s="5">
        <v>42711</v>
      </c>
      <c r="Y1296" t="s">
        <v>39</v>
      </c>
      <c r="Z1296" t="s">
        <v>1549</v>
      </c>
      <c r="AA1296" t="s">
        <v>64</v>
      </c>
    </row>
    <row r="1297" spans="1:27" x14ac:dyDescent="0.3">
      <c r="A1297">
        <v>5</v>
      </c>
      <c r="B1297" t="s">
        <v>43</v>
      </c>
      <c r="C1297">
        <v>6</v>
      </c>
      <c r="D1297" t="s">
        <v>26</v>
      </c>
      <c r="E1297" t="s">
        <v>1547</v>
      </c>
      <c r="F1297" t="s">
        <v>13</v>
      </c>
      <c r="G1297" t="s">
        <v>148</v>
      </c>
      <c r="H1297" s="3">
        <v>0</v>
      </c>
      <c r="I1297" s="5">
        <v>42706</v>
      </c>
      <c r="J1297" s="5" t="str">
        <f t="shared" si="40"/>
        <v>September</v>
      </c>
      <c r="K1297" s="7">
        <f t="shared" si="41"/>
        <v>2016</v>
      </c>
      <c r="L1297" t="s">
        <v>5587</v>
      </c>
      <c r="M1297" t="s">
        <v>102</v>
      </c>
      <c r="N1297">
        <v>20735</v>
      </c>
      <c r="O1297">
        <v>219</v>
      </c>
      <c r="P1297" t="s">
        <v>682</v>
      </c>
      <c r="Q1297">
        <v>7</v>
      </c>
      <c r="R1297">
        <v>6</v>
      </c>
      <c r="S1297" t="s">
        <v>104</v>
      </c>
      <c r="U1297">
        <v>7.2</v>
      </c>
      <c r="V1297">
        <v>16</v>
      </c>
      <c r="W1297" t="s">
        <v>33</v>
      </c>
      <c r="X1297" s="5">
        <v>42711</v>
      </c>
      <c r="Y1297" t="s">
        <v>39</v>
      </c>
      <c r="Z1297" t="s">
        <v>1549</v>
      </c>
      <c r="AA1297" t="s">
        <v>35</v>
      </c>
    </row>
    <row r="1298" spans="1:27" x14ac:dyDescent="0.3">
      <c r="A1298">
        <v>4</v>
      </c>
      <c r="B1298" t="s">
        <v>25</v>
      </c>
      <c r="C1298">
        <v>3</v>
      </c>
      <c r="D1298" t="s">
        <v>11</v>
      </c>
      <c r="E1298" t="s">
        <v>547</v>
      </c>
      <c r="F1298" t="s">
        <v>13</v>
      </c>
      <c r="G1298" t="s">
        <v>582</v>
      </c>
      <c r="H1298" s="3">
        <v>0.2</v>
      </c>
      <c r="I1298" s="5">
        <v>42727</v>
      </c>
      <c r="J1298" s="5" t="str">
        <f t="shared" si="40"/>
        <v>September</v>
      </c>
      <c r="K1298" s="7">
        <f t="shared" si="41"/>
        <v>2016</v>
      </c>
      <c r="L1298" t="s">
        <v>2013</v>
      </c>
      <c r="M1298" t="s">
        <v>16</v>
      </c>
      <c r="N1298">
        <v>33614</v>
      </c>
      <c r="O1298">
        <v>1233</v>
      </c>
      <c r="P1298" t="s">
        <v>441</v>
      </c>
      <c r="Q1298">
        <v>6</v>
      </c>
      <c r="R1298">
        <v>1</v>
      </c>
      <c r="S1298" t="s">
        <v>18</v>
      </c>
      <c r="U1298">
        <v>6.48</v>
      </c>
      <c r="V1298">
        <v>65</v>
      </c>
      <c r="W1298" t="s">
        <v>19</v>
      </c>
      <c r="X1298" s="5">
        <v>42731</v>
      </c>
      <c r="Y1298" t="s">
        <v>20</v>
      </c>
      <c r="Z1298" t="s">
        <v>40</v>
      </c>
      <c r="AA1298" t="s">
        <v>24</v>
      </c>
    </row>
    <row r="1299" spans="1:27" x14ac:dyDescent="0.3">
      <c r="A1299">
        <v>4</v>
      </c>
      <c r="B1299" t="s">
        <v>25</v>
      </c>
      <c r="C1299">
        <v>3</v>
      </c>
      <c r="D1299" t="s">
        <v>26</v>
      </c>
      <c r="E1299" t="s">
        <v>547</v>
      </c>
      <c r="F1299" t="s">
        <v>13</v>
      </c>
      <c r="G1299" t="s">
        <v>582</v>
      </c>
      <c r="H1299" s="3">
        <v>0.2</v>
      </c>
      <c r="I1299" s="5">
        <v>42727</v>
      </c>
      <c r="J1299" s="5" t="str">
        <f t="shared" si="40"/>
        <v>September</v>
      </c>
      <c r="K1299" s="7">
        <f t="shared" si="41"/>
        <v>2016</v>
      </c>
      <c r="L1299" t="s">
        <v>2013</v>
      </c>
      <c r="M1299" t="s">
        <v>16</v>
      </c>
      <c r="N1299">
        <v>33614</v>
      </c>
      <c r="O1299">
        <v>1306</v>
      </c>
      <c r="P1299" t="s">
        <v>186</v>
      </c>
      <c r="Q1299">
        <v>1</v>
      </c>
      <c r="R1299">
        <v>1</v>
      </c>
      <c r="S1299" t="s">
        <v>18</v>
      </c>
      <c r="U1299">
        <v>0.5</v>
      </c>
      <c r="V1299">
        <v>1</v>
      </c>
      <c r="W1299" t="s">
        <v>19</v>
      </c>
      <c r="X1299" s="5">
        <v>42731</v>
      </c>
      <c r="Y1299" t="s">
        <v>20</v>
      </c>
      <c r="Z1299" t="s">
        <v>40</v>
      </c>
      <c r="AA1299" t="s">
        <v>49</v>
      </c>
    </row>
    <row r="1300" spans="1:27" x14ac:dyDescent="0.3">
      <c r="A1300">
        <v>4</v>
      </c>
      <c r="B1300" t="s">
        <v>25</v>
      </c>
      <c r="C1300">
        <v>3</v>
      </c>
      <c r="D1300" t="s">
        <v>26</v>
      </c>
      <c r="E1300" t="s">
        <v>547</v>
      </c>
      <c r="F1300" t="s">
        <v>13</v>
      </c>
      <c r="G1300" t="s">
        <v>582</v>
      </c>
      <c r="H1300" s="3">
        <v>0.2</v>
      </c>
      <c r="I1300" s="5">
        <v>42727</v>
      </c>
      <c r="J1300" s="5" t="str">
        <f t="shared" si="40"/>
        <v>September</v>
      </c>
      <c r="K1300" s="7">
        <f t="shared" si="41"/>
        <v>2016</v>
      </c>
      <c r="L1300" t="s">
        <v>2013</v>
      </c>
      <c r="M1300" t="s">
        <v>16</v>
      </c>
      <c r="N1300">
        <v>33614</v>
      </c>
      <c r="O1300">
        <v>1551</v>
      </c>
      <c r="P1300" t="s">
        <v>3475</v>
      </c>
      <c r="Q1300">
        <v>-11</v>
      </c>
      <c r="R1300">
        <v>2</v>
      </c>
      <c r="S1300" t="s">
        <v>18</v>
      </c>
      <c r="U1300">
        <v>-10.61</v>
      </c>
      <c r="V1300">
        <v>424</v>
      </c>
      <c r="W1300" t="s">
        <v>19</v>
      </c>
      <c r="X1300" s="5">
        <v>42731</v>
      </c>
      <c r="Y1300" t="s">
        <v>20</v>
      </c>
      <c r="Z1300" t="s">
        <v>40</v>
      </c>
      <c r="AA1300" t="s">
        <v>42</v>
      </c>
    </row>
    <row r="1301" spans="1:27" x14ac:dyDescent="0.3">
      <c r="A1301">
        <v>4</v>
      </c>
      <c r="B1301" t="s">
        <v>25</v>
      </c>
      <c r="C1301">
        <v>3</v>
      </c>
      <c r="D1301" t="s">
        <v>26</v>
      </c>
      <c r="E1301" t="s">
        <v>547</v>
      </c>
      <c r="F1301" t="s">
        <v>13</v>
      </c>
      <c r="G1301" t="s">
        <v>582</v>
      </c>
      <c r="H1301" s="3">
        <v>0.2</v>
      </c>
      <c r="I1301" s="5">
        <v>42727</v>
      </c>
      <c r="J1301" s="5" t="str">
        <f t="shared" si="40"/>
        <v>September</v>
      </c>
      <c r="K1301" s="7">
        <f t="shared" si="41"/>
        <v>2016</v>
      </c>
      <c r="L1301" t="s">
        <v>2013</v>
      </c>
      <c r="M1301" t="s">
        <v>16</v>
      </c>
      <c r="N1301">
        <v>33614</v>
      </c>
      <c r="O1301">
        <v>465</v>
      </c>
      <c r="P1301" t="s">
        <v>3584</v>
      </c>
      <c r="Q1301">
        <v>16</v>
      </c>
      <c r="R1301">
        <v>3</v>
      </c>
      <c r="S1301" t="s">
        <v>18</v>
      </c>
      <c r="U1301">
        <v>15.93</v>
      </c>
      <c r="V1301">
        <v>46</v>
      </c>
      <c r="W1301" t="s">
        <v>19</v>
      </c>
      <c r="X1301" s="5">
        <v>42731</v>
      </c>
      <c r="Y1301" t="s">
        <v>20</v>
      </c>
      <c r="Z1301" t="s">
        <v>40</v>
      </c>
      <c r="AA1301" t="s">
        <v>64</v>
      </c>
    </row>
    <row r="1302" spans="1:27" x14ac:dyDescent="0.3">
      <c r="A1302">
        <v>4</v>
      </c>
      <c r="B1302" t="s">
        <v>25</v>
      </c>
      <c r="C1302">
        <v>3</v>
      </c>
      <c r="D1302" t="s">
        <v>26</v>
      </c>
      <c r="E1302" t="s">
        <v>547</v>
      </c>
      <c r="F1302" t="s">
        <v>13</v>
      </c>
      <c r="G1302" t="s">
        <v>582</v>
      </c>
      <c r="H1302" s="3">
        <v>0.2</v>
      </c>
      <c r="I1302" s="5">
        <v>42727</v>
      </c>
      <c r="J1302" s="5" t="str">
        <f t="shared" si="40"/>
        <v>September</v>
      </c>
      <c r="K1302" s="7">
        <f t="shared" si="41"/>
        <v>2016</v>
      </c>
      <c r="L1302" t="s">
        <v>2013</v>
      </c>
      <c r="M1302" t="s">
        <v>16</v>
      </c>
      <c r="N1302">
        <v>33614</v>
      </c>
      <c r="O1302">
        <v>53</v>
      </c>
      <c r="P1302" t="s">
        <v>3272</v>
      </c>
      <c r="Q1302">
        <v>-1</v>
      </c>
      <c r="R1302">
        <v>5</v>
      </c>
      <c r="S1302" t="s">
        <v>18</v>
      </c>
      <c r="U1302">
        <v>-1.05</v>
      </c>
      <c r="V1302">
        <v>84</v>
      </c>
      <c r="W1302" t="s">
        <v>19</v>
      </c>
      <c r="X1302" s="5">
        <v>42731</v>
      </c>
      <c r="Y1302" t="s">
        <v>20</v>
      </c>
      <c r="Z1302" t="s">
        <v>40</v>
      </c>
      <c r="AA1302" t="s">
        <v>42</v>
      </c>
    </row>
    <row r="1303" spans="1:27" x14ac:dyDescent="0.3">
      <c r="A1303">
        <v>7</v>
      </c>
      <c r="B1303" t="s">
        <v>25</v>
      </c>
      <c r="C1303">
        <v>6</v>
      </c>
      <c r="D1303" t="s">
        <v>26</v>
      </c>
      <c r="E1303" t="s">
        <v>192</v>
      </c>
      <c r="F1303" t="s">
        <v>13</v>
      </c>
      <c r="G1303" t="s">
        <v>575</v>
      </c>
      <c r="H1303" s="3">
        <v>0.2</v>
      </c>
      <c r="I1303" s="5">
        <v>42417</v>
      </c>
      <c r="J1303" s="5" t="str">
        <f t="shared" si="40"/>
        <v>September</v>
      </c>
      <c r="K1303" s="7">
        <f t="shared" si="41"/>
        <v>2016</v>
      </c>
      <c r="L1303" t="s">
        <v>3941</v>
      </c>
      <c r="M1303" t="s">
        <v>73</v>
      </c>
      <c r="N1303">
        <v>60653</v>
      </c>
      <c r="O1303">
        <v>1508</v>
      </c>
      <c r="P1303" t="s">
        <v>3043</v>
      </c>
      <c r="Q1303">
        <v>9</v>
      </c>
      <c r="R1303">
        <v>14</v>
      </c>
      <c r="S1303" t="s">
        <v>75</v>
      </c>
      <c r="U1303">
        <v>8.81</v>
      </c>
      <c r="V1303">
        <v>54</v>
      </c>
      <c r="W1303" t="s">
        <v>19</v>
      </c>
      <c r="X1303" s="5">
        <v>42424</v>
      </c>
      <c r="Y1303" t="s">
        <v>39</v>
      </c>
      <c r="Z1303" t="s">
        <v>139</v>
      </c>
      <c r="AA1303" t="s">
        <v>49</v>
      </c>
    </row>
    <row r="1304" spans="1:27" x14ac:dyDescent="0.3">
      <c r="A1304">
        <v>2</v>
      </c>
      <c r="B1304" t="s">
        <v>43</v>
      </c>
      <c r="C1304">
        <v>3</v>
      </c>
      <c r="D1304" t="s">
        <v>26</v>
      </c>
      <c r="E1304" t="s">
        <v>122</v>
      </c>
      <c r="F1304" t="s">
        <v>13</v>
      </c>
      <c r="G1304" t="s">
        <v>1326</v>
      </c>
      <c r="H1304" s="3">
        <v>0.2</v>
      </c>
      <c r="I1304" s="5">
        <v>42717</v>
      </c>
      <c r="J1304" s="5" t="str">
        <f t="shared" si="40"/>
        <v>September</v>
      </c>
      <c r="K1304" s="7">
        <f t="shared" si="41"/>
        <v>2016</v>
      </c>
      <c r="L1304" t="s">
        <v>3374</v>
      </c>
      <c r="M1304" t="s">
        <v>73</v>
      </c>
      <c r="N1304">
        <v>77070</v>
      </c>
      <c r="O1304">
        <v>90</v>
      </c>
      <c r="P1304" t="s">
        <v>1161</v>
      </c>
      <c r="Q1304">
        <v>0</v>
      </c>
      <c r="R1304">
        <v>1</v>
      </c>
      <c r="S1304" t="s">
        <v>75</v>
      </c>
      <c r="U1304">
        <v>0.36</v>
      </c>
      <c r="V1304">
        <v>3</v>
      </c>
      <c r="W1304" t="s">
        <v>19</v>
      </c>
      <c r="X1304" s="5">
        <v>42719</v>
      </c>
      <c r="Y1304" t="s">
        <v>20</v>
      </c>
      <c r="Z1304" t="s">
        <v>77</v>
      </c>
      <c r="AA1304" t="s">
        <v>356</v>
      </c>
    </row>
    <row r="1305" spans="1:27" x14ac:dyDescent="0.3">
      <c r="A1305">
        <v>1</v>
      </c>
      <c r="B1305" t="s">
        <v>10</v>
      </c>
      <c r="C1305">
        <v>1</v>
      </c>
      <c r="D1305" t="s">
        <v>26</v>
      </c>
      <c r="E1305" t="s">
        <v>88</v>
      </c>
      <c r="F1305" t="s">
        <v>13</v>
      </c>
      <c r="G1305" t="s">
        <v>6926</v>
      </c>
      <c r="H1305" s="3">
        <v>0</v>
      </c>
      <c r="I1305" s="5">
        <v>42711</v>
      </c>
      <c r="J1305" s="5" t="str">
        <f t="shared" si="40"/>
        <v>September</v>
      </c>
      <c r="K1305" s="7">
        <f t="shared" si="41"/>
        <v>2016</v>
      </c>
      <c r="L1305" t="s">
        <v>7260</v>
      </c>
      <c r="M1305" t="s">
        <v>30</v>
      </c>
      <c r="N1305">
        <v>94109</v>
      </c>
      <c r="O1305">
        <v>781</v>
      </c>
      <c r="P1305" t="s">
        <v>3455</v>
      </c>
      <c r="Q1305">
        <v>81</v>
      </c>
      <c r="R1305">
        <v>3</v>
      </c>
      <c r="S1305" t="s">
        <v>32</v>
      </c>
      <c r="U1305">
        <v>80.790000000000006</v>
      </c>
      <c r="V1305">
        <v>165</v>
      </c>
      <c r="W1305" t="s">
        <v>76</v>
      </c>
      <c r="X1305" s="5">
        <v>42712</v>
      </c>
      <c r="Y1305" t="s">
        <v>130</v>
      </c>
      <c r="Z1305" t="s">
        <v>34</v>
      </c>
      <c r="AA1305" t="s">
        <v>64</v>
      </c>
    </row>
    <row r="1306" spans="1:27" x14ac:dyDescent="0.3">
      <c r="A1306">
        <v>5</v>
      </c>
      <c r="B1306" t="s">
        <v>43</v>
      </c>
      <c r="C1306">
        <v>6</v>
      </c>
      <c r="D1306" t="s">
        <v>11</v>
      </c>
      <c r="E1306" t="s">
        <v>4439</v>
      </c>
      <c r="F1306" t="s">
        <v>13</v>
      </c>
      <c r="G1306" t="s">
        <v>5612</v>
      </c>
      <c r="H1306" s="3">
        <v>0.15</v>
      </c>
      <c r="I1306" s="5">
        <v>42472</v>
      </c>
      <c r="J1306" s="5" t="str">
        <f t="shared" si="40"/>
        <v>September</v>
      </c>
      <c r="K1306" s="7">
        <f t="shared" si="41"/>
        <v>2016</v>
      </c>
      <c r="L1306" t="s">
        <v>5751</v>
      </c>
      <c r="M1306" t="s">
        <v>30</v>
      </c>
      <c r="N1306">
        <v>90278</v>
      </c>
      <c r="O1306">
        <v>1228</v>
      </c>
      <c r="P1306" t="s">
        <v>8116</v>
      </c>
      <c r="Q1306">
        <v>-18</v>
      </c>
      <c r="R1306">
        <v>3</v>
      </c>
      <c r="S1306" t="s">
        <v>32</v>
      </c>
      <c r="U1306">
        <v>-18.149999999999999</v>
      </c>
      <c r="V1306">
        <v>308</v>
      </c>
      <c r="W1306" t="s">
        <v>33</v>
      </c>
      <c r="X1306" s="5">
        <v>42477</v>
      </c>
      <c r="Y1306" t="s">
        <v>39</v>
      </c>
      <c r="Z1306" t="s">
        <v>34</v>
      </c>
      <c r="AA1306" t="s">
        <v>22</v>
      </c>
    </row>
    <row r="1307" spans="1:27" x14ac:dyDescent="0.3">
      <c r="A1307">
        <v>5</v>
      </c>
      <c r="B1307" t="s">
        <v>43</v>
      </c>
      <c r="C1307">
        <v>6</v>
      </c>
      <c r="D1307" t="s">
        <v>26</v>
      </c>
      <c r="E1307" t="s">
        <v>4439</v>
      </c>
      <c r="F1307" t="s">
        <v>13</v>
      </c>
      <c r="G1307" t="s">
        <v>5612</v>
      </c>
      <c r="H1307" s="3">
        <v>0.2</v>
      </c>
      <c r="I1307" s="5">
        <v>42472</v>
      </c>
      <c r="J1307" s="5" t="str">
        <f t="shared" si="40"/>
        <v>September</v>
      </c>
      <c r="K1307" s="7">
        <f t="shared" si="41"/>
        <v>2016</v>
      </c>
      <c r="L1307" t="s">
        <v>5751</v>
      </c>
      <c r="M1307" t="s">
        <v>30</v>
      </c>
      <c r="N1307">
        <v>90278</v>
      </c>
      <c r="O1307">
        <v>1343</v>
      </c>
      <c r="P1307" t="s">
        <v>1170</v>
      </c>
      <c r="Q1307">
        <v>7</v>
      </c>
      <c r="R1307">
        <v>7</v>
      </c>
      <c r="S1307" t="s">
        <v>32</v>
      </c>
      <c r="U1307">
        <v>6.56</v>
      </c>
      <c r="V1307">
        <v>18</v>
      </c>
      <c r="W1307" t="s">
        <v>33</v>
      </c>
      <c r="X1307" s="5">
        <v>42477</v>
      </c>
      <c r="Y1307" t="s">
        <v>39</v>
      </c>
      <c r="Z1307" t="s">
        <v>34</v>
      </c>
      <c r="AA1307" t="s">
        <v>54</v>
      </c>
    </row>
    <row r="1308" spans="1:27" x14ac:dyDescent="0.3">
      <c r="A1308">
        <v>5</v>
      </c>
      <c r="B1308" t="s">
        <v>43</v>
      </c>
      <c r="C1308">
        <v>6</v>
      </c>
      <c r="D1308" t="s">
        <v>50</v>
      </c>
      <c r="E1308" t="s">
        <v>4439</v>
      </c>
      <c r="F1308" t="s">
        <v>13</v>
      </c>
      <c r="G1308" t="s">
        <v>5612</v>
      </c>
      <c r="H1308" s="3">
        <v>0.2</v>
      </c>
      <c r="I1308" s="5">
        <v>42472</v>
      </c>
      <c r="J1308" s="5" t="str">
        <f t="shared" si="40"/>
        <v>September</v>
      </c>
      <c r="K1308" s="7">
        <f t="shared" si="41"/>
        <v>2016</v>
      </c>
      <c r="L1308" t="s">
        <v>5751</v>
      </c>
      <c r="M1308" t="s">
        <v>30</v>
      </c>
      <c r="N1308">
        <v>90278</v>
      </c>
      <c r="O1308">
        <v>154</v>
      </c>
      <c r="P1308" t="s">
        <v>5025</v>
      </c>
      <c r="Q1308">
        <v>38</v>
      </c>
      <c r="R1308">
        <v>4</v>
      </c>
      <c r="S1308" t="s">
        <v>32</v>
      </c>
      <c r="U1308">
        <v>38.36</v>
      </c>
      <c r="V1308">
        <v>438</v>
      </c>
      <c r="W1308" t="s">
        <v>33</v>
      </c>
      <c r="X1308" s="5">
        <v>42477</v>
      </c>
      <c r="Y1308" t="s">
        <v>39</v>
      </c>
      <c r="Z1308" t="s">
        <v>34</v>
      </c>
      <c r="AA1308" t="s">
        <v>52</v>
      </c>
    </row>
    <row r="1309" spans="1:27" x14ac:dyDescent="0.3">
      <c r="A1309">
        <v>5</v>
      </c>
      <c r="B1309" t="s">
        <v>43</v>
      </c>
      <c r="C1309">
        <v>6</v>
      </c>
      <c r="D1309" t="s">
        <v>50</v>
      </c>
      <c r="E1309" t="s">
        <v>4439</v>
      </c>
      <c r="F1309" t="s">
        <v>13</v>
      </c>
      <c r="G1309" t="s">
        <v>5612</v>
      </c>
      <c r="H1309" s="3">
        <v>0.2</v>
      </c>
      <c r="I1309" s="5">
        <v>42472</v>
      </c>
      <c r="J1309" s="5" t="str">
        <f t="shared" si="40"/>
        <v>September</v>
      </c>
      <c r="K1309" s="7">
        <f t="shared" si="41"/>
        <v>2016</v>
      </c>
      <c r="L1309" t="s">
        <v>5751</v>
      </c>
      <c r="M1309" t="s">
        <v>30</v>
      </c>
      <c r="N1309">
        <v>90278</v>
      </c>
      <c r="O1309">
        <v>1322</v>
      </c>
      <c r="P1309" t="s">
        <v>4900</v>
      </c>
      <c r="Q1309">
        <v>94</v>
      </c>
      <c r="R1309">
        <v>14</v>
      </c>
      <c r="S1309" t="s">
        <v>32</v>
      </c>
      <c r="U1309">
        <v>94.07</v>
      </c>
      <c r="V1309">
        <v>1075</v>
      </c>
      <c r="W1309" t="s">
        <v>33</v>
      </c>
      <c r="X1309" s="5">
        <v>42477</v>
      </c>
      <c r="Y1309" t="s">
        <v>39</v>
      </c>
      <c r="Z1309" t="s">
        <v>34</v>
      </c>
      <c r="AA1309" t="s">
        <v>52</v>
      </c>
    </row>
    <row r="1310" spans="1:27" x14ac:dyDescent="0.3">
      <c r="A1310">
        <v>2</v>
      </c>
      <c r="B1310" t="s">
        <v>25</v>
      </c>
      <c r="C1310">
        <v>1</v>
      </c>
      <c r="D1310" t="s">
        <v>50</v>
      </c>
      <c r="E1310" t="s">
        <v>192</v>
      </c>
      <c r="F1310" t="s">
        <v>13</v>
      </c>
      <c r="G1310" t="s">
        <v>995</v>
      </c>
      <c r="H1310" s="3">
        <v>0.2</v>
      </c>
      <c r="I1310" s="5">
        <v>42672</v>
      </c>
      <c r="J1310" s="5" t="str">
        <f t="shared" si="40"/>
        <v>September</v>
      </c>
      <c r="K1310" s="7">
        <f t="shared" si="41"/>
        <v>2016</v>
      </c>
      <c r="L1310" t="s">
        <v>996</v>
      </c>
      <c r="M1310" t="s">
        <v>73</v>
      </c>
      <c r="N1310">
        <v>60610</v>
      </c>
      <c r="O1310">
        <v>146</v>
      </c>
      <c r="P1310" t="s">
        <v>997</v>
      </c>
      <c r="Q1310">
        <v>342</v>
      </c>
      <c r="R1310">
        <v>6</v>
      </c>
      <c r="S1310" t="s">
        <v>75</v>
      </c>
      <c r="U1310">
        <v>341.99</v>
      </c>
      <c r="V1310">
        <v>2736</v>
      </c>
      <c r="W1310" t="s">
        <v>19</v>
      </c>
      <c r="X1310" s="5">
        <v>42674</v>
      </c>
      <c r="Y1310" t="s">
        <v>130</v>
      </c>
      <c r="Z1310" t="s">
        <v>139</v>
      </c>
      <c r="AA1310" t="s">
        <v>52</v>
      </c>
    </row>
    <row r="1311" spans="1:27" x14ac:dyDescent="0.3">
      <c r="A1311">
        <v>5</v>
      </c>
      <c r="B1311" t="s">
        <v>43</v>
      </c>
      <c r="C1311">
        <v>6</v>
      </c>
      <c r="D1311" t="s">
        <v>26</v>
      </c>
      <c r="E1311" t="s">
        <v>171</v>
      </c>
      <c r="F1311" t="s">
        <v>13</v>
      </c>
      <c r="G1311" t="s">
        <v>556</v>
      </c>
      <c r="H1311" s="3">
        <v>0</v>
      </c>
      <c r="I1311" s="5">
        <v>42593</v>
      </c>
      <c r="J1311" s="5" t="str">
        <f t="shared" si="40"/>
        <v>September</v>
      </c>
      <c r="K1311" s="7">
        <f t="shared" si="41"/>
        <v>2016</v>
      </c>
      <c r="L1311" t="s">
        <v>4016</v>
      </c>
      <c r="M1311" t="s">
        <v>102</v>
      </c>
      <c r="N1311">
        <v>10035</v>
      </c>
      <c r="O1311">
        <v>1558</v>
      </c>
      <c r="P1311" t="s">
        <v>1053</v>
      </c>
      <c r="Q1311">
        <v>19</v>
      </c>
      <c r="R1311">
        <v>1</v>
      </c>
      <c r="S1311" t="s">
        <v>104</v>
      </c>
      <c r="U1311">
        <v>18.77</v>
      </c>
      <c r="V1311">
        <v>375</v>
      </c>
      <c r="W1311" t="s">
        <v>19</v>
      </c>
      <c r="X1311" s="5">
        <v>42598</v>
      </c>
      <c r="Y1311" t="s">
        <v>39</v>
      </c>
      <c r="Z1311" t="s">
        <v>175</v>
      </c>
      <c r="AA1311" t="s">
        <v>42</v>
      </c>
    </row>
    <row r="1312" spans="1:27" x14ac:dyDescent="0.3">
      <c r="A1312">
        <v>3</v>
      </c>
      <c r="B1312" t="s">
        <v>10</v>
      </c>
      <c r="C1312">
        <v>3</v>
      </c>
      <c r="D1312" t="s">
        <v>26</v>
      </c>
      <c r="E1312" t="s">
        <v>3689</v>
      </c>
      <c r="F1312" t="s">
        <v>13</v>
      </c>
      <c r="G1312" t="s">
        <v>1830</v>
      </c>
      <c r="H1312" s="3">
        <v>0</v>
      </c>
      <c r="I1312" s="5">
        <v>42590</v>
      </c>
      <c r="J1312" s="5" t="str">
        <f t="shared" si="40"/>
        <v>September</v>
      </c>
      <c r="K1312" s="7">
        <f t="shared" si="41"/>
        <v>2016</v>
      </c>
      <c r="L1312" t="s">
        <v>3690</v>
      </c>
      <c r="M1312" t="s">
        <v>30</v>
      </c>
      <c r="N1312">
        <v>95687</v>
      </c>
      <c r="O1312">
        <v>112</v>
      </c>
      <c r="P1312" t="s">
        <v>3110</v>
      </c>
      <c r="Q1312">
        <v>110</v>
      </c>
      <c r="R1312">
        <v>11</v>
      </c>
      <c r="S1312" t="s">
        <v>32</v>
      </c>
      <c r="U1312">
        <v>110.05</v>
      </c>
      <c r="V1312">
        <v>423</v>
      </c>
      <c r="W1312" t="s">
        <v>19</v>
      </c>
      <c r="X1312" s="5">
        <v>42593</v>
      </c>
      <c r="Y1312" t="s">
        <v>20</v>
      </c>
      <c r="Z1312" t="s">
        <v>34</v>
      </c>
      <c r="AA1312" t="s">
        <v>42</v>
      </c>
    </row>
    <row r="1313" spans="1:27" x14ac:dyDescent="0.3">
      <c r="A1313">
        <v>5</v>
      </c>
      <c r="B1313" t="s">
        <v>43</v>
      </c>
      <c r="C1313">
        <v>6</v>
      </c>
      <c r="D1313" t="s">
        <v>26</v>
      </c>
      <c r="E1313" t="s">
        <v>88</v>
      </c>
      <c r="F1313" t="s">
        <v>13</v>
      </c>
      <c r="G1313" t="s">
        <v>7156</v>
      </c>
      <c r="H1313" s="3">
        <v>0</v>
      </c>
      <c r="I1313" s="5">
        <v>42695</v>
      </c>
      <c r="J1313" s="5" t="str">
        <f t="shared" si="40"/>
        <v>September</v>
      </c>
      <c r="K1313" s="7">
        <f t="shared" si="41"/>
        <v>2016</v>
      </c>
      <c r="L1313" t="s">
        <v>7635</v>
      </c>
      <c r="M1313" t="s">
        <v>30</v>
      </c>
      <c r="N1313">
        <v>94110</v>
      </c>
      <c r="O1313">
        <v>1576</v>
      </c>
      <c r="P1313" t="s">
        <v>3652</v>
      </c>
      <c r="Q1313">
        <v>3</v>
      </c>
      <c r="R1313">
        <v>2</v>
      </c>
      <c r="S1313" t="s">
        <v>32</v>
      </c>
      <c r="U1313">
        <v>3.03</v>
      </c>
      <c r="V1313">
        <v>7</v>
      </c>
      <c r="W1313" t="s">
        <v>76</v>
      </c>
      <c r="X1313" s="5">
        <v>42700</v>
      </c>
      <c r="Y1313" t="s">
        <v>39</v>
      </c>
      <c r="Z1313" t="s">
        <v>34</v>
      </c>
      <c r="AA1313" t="s">
        <v>64</v>
      </c>
    </row>
    <row r="1314" spans="1:27" x14ac:dyDescent="0.3">
      <c r="A1314">
        <v>5</v>
      </c>
      <c r="B1314" t="s">
        <v>43</v>
      </c>
      <c r="C1314">
        <v>6</v>
      </c>
      <c r="D1314" t="s">
        <v>50</v>
      </c>
      <c r="E1314" t="s">
        <v>88</v>
      </c>
      <c r="F1314" t="s">
        <v>13</v>
      </c>
      <c r="G1314" t="s">
        <v>7156</v>
      </c>
      <c r="H1314" s="3">
        <v>0</v>
      </c>
      <c r="I1314" s="5">
        <v>42695</v>
      </c>
      <c r="J1314" s="5" t="str">
        <f t="shared" si="40"/>
        <v>September</v>
      </c>
      <c r="K1314" s="7">
        <f t="shared" si="41"/>
        <v>2016</v>
      </c>
      <c r="L1314" t="s">
        <v>7635</v>
      </c>
      <c r="M1314" t="s">
        <v>30</v>
      </c>
      <c r="N1314">
        <v>94110</v>
      </c>
      <c r="O1314">
        <v>956</v>
      </c>
      <c r="P1314" t="s">
        <v>4790</v>
      </c>
      <c r="Q1314">
        <v>28</v>
      </c>
      <c r="R1314">
        <v>1</v>
      </c>
      <c r="S1314" t="s">
        <v>32</v>
      </c>
      <c r="U1314">
        <v>28.5</v>
      </c>
      <c r="V1314">
        <v>95</v>
      </c>
      <c r="W1314" t="s">
        <v>76</v>
      </c>
      <c r="X1314" s="5">
        <v>42700</v>
      </c>
      <c r="Y1314" t="s">
        <v>39</v>
      </c>
      <c r="Z1314" t="s">
        <v>34</v>
      </c>
      <c r="AA1314" t="s">
        <v>113</v>
      </c>
    </row>
    <row r="1315" spans="1:27" x14ac:dyDescent="0.3">
      <c r="A1315">
        <v>4</v>
      </c>
      <c r="B1315" t="s">
        <v>25</v>
      </c>
      <c r="C1315">
        <v>3</v>
      </c>
      <c r="D1315" t="s">
        <v>26</v>
      </c>
      <c r="E1315" t="s">
        <v>27</v>
      </c>
      <c r="F1315" t="s">
        <v>13</v>
      </c>
      <c r="G1315" t="s">
        <v>5704</v>
      </c>
      <c r="H1315" s="3">
        <v>0.2</v>
      </c>
      <c r="I1315" s="5">
        <v>42605</v>
      </c>
      <c r="J1315" s="5" t="str">
        <f t="shared" si="40"/>
        <v>September</v>
      </c>
      <c r="K1315" s="7">
        <f t="shared" si="41"/>
        <v>2016</v>
      </c>
      <c r="L1315" t="s">
        <v>6167</v>
      </c>
      <c r="M1315" t="s">
        <v>30</v>
      </c>
      <c r="N1315">
        <v>90032</v>
      </c>
      <c r="O1315">
        <v>694</v>
      </c>
      <c r="P1315" t="s">
        <v>1344</v>
      </c>
      <c r="Q1315">
        <v>17</v>
      </c>
      <c r="R1315">
        <v>2</v>
      </c>
      <c r="S1315" t="s">
        <v>32</v>
      </c>
      <c r="U1315">
        <v>17.350000000000001</v>
      </c>
      <c r="V1315">
        <v>50</v>
      </c>
      <c r="W1315" t="s">
        <v>33</v>
      </c>
      <c r="X1315" s="5">
        <v>42609</v>
      </c>
      <c r="Y1315" t="s">
        <v>20</v>
      </c>
      <c r="Z1315" t="s">
        <v>34</v>
      </c>
      <c r="AA1315" t="s">
        <v>54</v>
      </c>
    </row>
    <row r="1316" spans="1:27" x14ac:dyDescent="0.3">
      <c r="A1316">
        <v>6</v>
      </c>
      <c r="B1316" t="s">
        <v>10</v>
      </c>
      <c r="C1316">
        <v>6</v>
      </c>
      <c r="D1316" t="s">
        <v>11</v>
      </c>
      <c r="E1316" t="s">
        <v>572</v>
      </c>
      <c r="F1316" t="s">
        <v>13</v>
      </c>
      <c r="G1316" t="s">
        <v>1567</v>
      </c>
      <c r="H1316" s="3">
        <v>0.2</v>
      </c>
      <c r="I1316" s="5">
        <v>42725</v>
      </c>
      <c r="J1316" s="5" t="str">
        <f t="shared" si="40"/>
        <v>September</v>
      </c>
      <c r="K1316" s="7">
        <f t="shared" si="41"/>
        <v>2016</v>
      </c>
      <c r="L1316" t="s">
        <v>2700</v>
      </c>
      <c r="M1316" t="s">
        <v>30</v>
      </c>
      <c r="N1316">
        <v>92024</v>
      </c>
      <c r="O1316">
        <v>1378</v>
      </c>
      <c r="P1316" t="s">
        <v>1076</v>
      </c>
      <c r="Q1316">
        <v>36</v>
      </c>
      <c r="R1316">
        <v>3</v>
      </c>
      <c r="S1316" t="s">
        <v>32</v>
      </c>
      <c r="U1316">
        <v>35.76</v>
      </c>
      <c r="V1316">
        <v>572</v>
      </c>
      <c r="W1316" t="s">
        <v>19</v>
      </c>
      <c r="X1316" s="5">
        <v>42731</v>
      </c>
      <c r="Y1316" t="s">
        <v>39</v>
      </c>
      <c r="Z1316" t="s">
        <v>34</v>
      </c>
      <c r="AA1316" t="s">
        <v>24</v>
      </c>
    </row>
    <row r="1317" spans="1:27" x14ac:dyDescent="0.3">
      <c r="A1317">
        <v>6</v>
      </c>
      <c r="B1317" t="s">
        <v>10</v>
      </c>
      <c r="C1317">
        <v>6</v>
      </c>
      <c r="D1317" t="s">
        <v>11</v>
      </c>
      <c r="E1317" t="s">
        <v>572</v>
      </c>
      <c r="F1317" t="s">
        <v>13</v>
      </c>
      <c r="G1317" t="s">
        <v>1567</v>
      </c>
      <c r="H1317" s="3">
        <v>0.2</v>
      </c>
      <c r="I1317" s="5">
        <v>42725</v>
      </c>
      <c r="J1317" s="5" t="str">
        <f t="shared" si="40"/>
        <v>September</v>
      </c>
      <c r="K1317" s="7">
        <f t="shared" si="41"/>
        <v>2016</v>
      </c>
      <c r="L1317" t="s">
        <v>2700</v>
      </c>
      <c r="M1317" t="s">
        <v>30</v>
      </c>
      <c r="N1317">
        <v>92024</v>
      </c>
      <c r="O1317">
        <v>1372</v>
      </c>
      <c r="P1317" t="s">
        <v>424</v>
      </c>
      <c r="Q1317">
        <v>149</v>
      </c>
      <c r="R1317">
        <v>6</v>
      </c>
      <c r="S1317" t="s">
        <v>32</v>
      </c>
      <c r="U1317">
        <v>149.15</v>
      </c>
      <c r="V1317">
        <v>1326</v>
      </c>
      <c r="W1317" t="s">
        <v>19</v>
      </c>
      <c r="X1317" s="5">
        <v>42731</v>
      </c>
      <c r="Y1317" t="s">
        <v>39</v>
      </c>
      <c r="Z1317" t="s">
        <v>34</v>
      </c>
      <c r="AA1317" t="s">
        <v>24</v>
      </c>
    </row>
    <row r="1318" spans="1:27" x14ac:dyDescent="0.3">
      <c r="A1318">
        <v>5</v>
      </c>
      <c r="B1318" t="s">
        <v>43</v>
      </c>
      <c r="C1318">
        <v>6</v>
      </c>
      <c r="D1318" t="s">
        <v>11</v>
      </c>
      <c r="E1318" t="s">
        <v>1338</v>
      </c>
      <c r="F1318" t="s">
        <v>13</v>
      </c>
      <c r="G1318" t="s">
        <v>30</v>
      </c>
      <c r="H1318" s="3">
        <v>0.3</v>
      </c>
      <c r="I1318" s="5">
        <v>42543</v>
      </c>
      <c r="J1318" s="5" t="str">
        <f t="shared" si="40"/>
        <v>September</v>
      </c>
      <c r="K1318" s="7">
        <f t="shared" si="41"/>
        <v>2016</v>
      </c>
      <c r="L1318" t="s">
        <v>2441</v>
      </c>
      <c r="M1318" t="s">
        <v>102</v>
      </c>
      <c r="N1318">
        <v>19013</v>
      </c>
      <c r="O1318">
        <v>1233</v>
      </c>
      <c r="P1318" t="s">
        <v>441</v>
      </c>
      <c r="Q1318">
        <v>-5</v>
      </c>
      <c r="R1318">
        <v>3</v>
      </c>
      <c r="S1318" t="s">
        <v>104</v>
      </c>
      <c r="U1318">
        <v>-4.8600000000000003</v>
      </c>
      <c r="V1318">
        <v>170</v>
      </c>
      <c r="W1318" t="s">
        <v>19</v>
      </c>
      <c r="X1318" s="5">
        <v>42548</v>
      </c>
      <c r="Y1318" t="s">
        <v>39</v>
      </c>
      <c r="Z1318" t="s">
        <v>105</v>
      </c>
      <c r="AA1318" t="s">
        <v>24</v>
      </c>
    </row>
    <row r="1319" spans="1:27" x14ac:dyDescent="0.3">
      <c r="A1319">
        <v>5</v>
      </c>
      <c r="B1319" t="s">
        <v>43</v>
      </c>
      <c r="C1319">
        <v>6</v>
      </c>
      <c r="D1319" t="s">
        <v>11</v>
      </c>
      <c r="E1319" t="s">
        <v>1338</v>
      </c>
      <c r="F1319" t="s">
        <v>13</v>
      </c>
      <c r="G1319" t="s">
        <v>30</v>
      </c>
      <c r="H1319" s="3">
        <v>0.3</v>
      </c>
      <c r="I1319" s="5">
        <v>42543</v>
      </c>
      <c r="J1319" s="5" t="str">
        <f t="shared" si="40"/>
        <v>September</v>
      </c>
      <c r="K1319" s="7">
        <f t="shared" si="41"/>
        <v>2016</v>
      </c>
      <c r="L1319" t="s">
        <v>2441</v>
      </c>
      <c r="M1319" t="s">
        <v>102</v>
      </c>
      <c r="N1319">
        <v>19013</v>
      </c>
      <c r="O1319">
        <v>833</v>
      </c>
      <c r="P1319" t="s">
        <v>23</v>
      </c>
      <c r="Q1319">
        <v>0</v>
      </c>
      <c r="R1319">
        <v>5</v>
      </c>
      <c r="S1319" t="s">
        <v>104</v>
      </c>
      <c r="U1319">
        <v>0</v>
      </c>
      <c r="V1319">
        <v>854</v>
      </c>
      <c r="W1319" t="s">
        <v>19</v>
      </c>
      <c r="X1319" s="5">
        <v>42548</v>
      </c>
      <c r="Y1319" t="s">
        <v>39</v>
      </c>
      <c r="Z1319" t="s">
        <v>105</v>
      </c>
      <c r="AA1319" t="s">
        <v>24</v>
      </c>
    </row>
    <row r="1320" spans="1:27" x14ac:dyDescent="0.3">
      <c r="A1320">
        <v>5</v>
      </c>
      <c r="B1320" t="s">
        <v>43</v>
      </c>
      <c r="C1320">
        <v>6</v>
      </c>
      <c r="D1320" t="s">
        <v>50</v>
      </c>
      <c r="E1320" t="s">
        <v>1338</v>
      </c>
      <c r="F1320" t="s">
        <v>13</v>
      </c>
      <c r="G1320" t="s">
        <v>30</v>
      </c>
      <c r="H1320" s="3">
        <v>0.4</v>
      </c>
      <c r="I1320" s="5">
        <v>42543</v>
      </c>
      <c r="J1320" s="5" t="str">
        <f t="shared" si="40"/>
        <v>September</v>
      </c>
      <c r="K1320" s="7">
        <f t="shared" si="41"/>
        <v>2016</v>
      </c>
      <c r="L1320" t="s">
        <v>2441</v>
      </c>
      <c r="M1320" t="s">
        <v>102</v>
      </c>
      <c r="N1320">
        <v>19013</v>
      </c>
      <c r="O1320">
        <v>1251</v>
      </c>
      <c r="P1320" t="s">
        <v>138</v>
      </c>
      <c r="Q1320">
        <v>-15</v>
      </c>
      <c r="R1320">
        <v>3</v>
      </c>
      <c r="S1320" t="s">
        <v>104</v>
      </c>
      <c r="U1320">
        <v>-15.18</v>
      </c>
      <c r="V1320">
        <v>83</v>
      </c>
      <c r="W1320" t="s">
        <v>19</v>
      </c>
      <c r="X1320" s="5">
        <v>42548</v>
      </c>
      <c r="Y1320" t="s">
        <v>39</v>
      </c>
      <c r="Z1320" t="s">
        <v>105</v>
      </c>
      <c r="AA1320" t="s">
        <v>52</v>
      </c>
    </row>
    <row r="1321" spans="1:27" x14ac:dyDescent="0.3">
      <c r="A1321">
        <v>4</v>
      </c>
      <c r="B1321" t="s">
        <v>43</v>
      </c>
      <c r="C1321">
        <v>6</v>
      </c>
      <c r="D1321" t="s">
        <v>26</v>
      </c>
      <c r="E1321" t="s">
        <v>320</v>
      </c>
      <c r="F1321" t="s">
        <v>13</v>
      </c>
      <c r="G1321" t="s">
        <v>387</v>
      </c>
      <c r="H1321" s="3">
        <v>0.2</v>
      </c>
      <c r="I1321" s="5">
        <v>42476</v>
      </c>
      <c r="J1321" s="5" t="str">
        <f t="shared" si="40"/>
        <v>September</v>
      </c>
      <c r="K1321" s="7">
        <f t="shared" si="41"/>
        <v>2016</v>
      </c>
      <c r="L1321" t="s">
        <v>847</v>
      </c>
      <c r="M1321" t="s">
        <v>16</v>
      </c>
      <c r="N1321">
        <v>28403</v>
      </c>
      <c r="O1321">
        <v>251</v>
      </c>
      <c r="P1321" t="s">
        <v>848</v>
      </c>
      <c r="Q1321">
        <v>10</v>
      </c>
      <c r="R1321">
        <v>6</v>
      </c>
      <c r="S1321" t="s">
        <v>18</v>
      </c>
      <c r="U1321">
        <v>9.77</v>
      </c>
      <c r="V1321">
        <v>39</v>
      </c>
      <c r="W1321" t="s">
        <v>33</v>
      </c>
      <c r="X1321" s="5">
        <v>42480</v>
      </c>
      <c r="Y1321" t="s">
        <v>39</v>
      </c>
      <c r="Z1321" t="s">
        <v>63</v>
      </c>
      <c r="AA1321" t="s">
        <v>49</v>
      </c>
    </row>
    <row r="1322" spans="1:27" x14ac:dyDescent="0.3">
      <c r="A1322">
        <v>3</v>
      </c>
      <c r="B1322" t="s">
        <v>10</v>
      </c>
      <c r="C1322">
        <v>3</v>
      </c>
      <c r="D1322" t="s">
        <v>26</v>
      </c>
      <c r="E1322" t="s">
        <v>88</v>
      </c>
      <c r="F1322" t="s">
        <v>13</v>
      </c>
      <c r="G1322" t="s">
        <v>5531</v>
      </c>
      <c r="H1322" s="3">
        <v>0</v>
      </c>
      <c r="I1322" s="5">
        <v>42662</v>
      </c>
      <c r="J1322" s="5" t="str">
        <f t="shared" si="40"/>
        <v>September</v>
      </c>
      <c r="K1322" s="7">
        <f t="shared" si="41"/>
        <v>2016</v>
      </c>
      <c r="L1322" t="s">
        <v>6154</v>
      </c>
      <c r="M1322" t="s">
        <v>30</v>
      </c>
      <c r="N1322">
        <v>94110</v>
      </c>
      <c r="O1322">
        <v>1710</v>
      </c>
      <c r="P1322" t="s">
        <v>2783</v>
      </c>
      <c r="Q1322">
        <v>69</v>
      </c>
      <c r="R1322">
        <v>3</v>
      </c>
      <c r="S1322" t="s">
        <v>32</v>
      </c>
      <c r="U1322">
        <v>68.959999999999994</v>
      </c>
      <c r="V1322">
        <v>147</v>
      </c>
      <c r="W1322" t="s">
        <v>33</v>
      </c>
      <c r="X1322" s="5">
        <v>42665</v>
      </c>
      <c r="Y1322" t="s">
        <v>20</v>
      </c>
      <c r="Z1322" t="s">
        <v>34</v>
      </c>
      <c r="AA1322" t="s">
        <v>64</v>
      </c>
    </row>
    <row r="1323" spans="1:27" x14ac:dyDescent="0.3">
      <c r="A1323">
        <v>3</v>
      </c>
      <c r="B1323" t="s">
        <v>10</v>
      </c>
      <c r="C1323">
        <v>3</v>
      </c>
      <c r="D1323" t="s">
        <v>26</v>
      </c>
      <c r="E1323" t="s">
        <v>88</v>
      </c>
      <c r="F1323" t="s">
        <v>13</v>
      </c>
      <c r="G1323" t="s">
        <v>5531</v>
      </c>
      <c r="H1323" s="3">
        <v>0</v>
      </c>
      <c r="I1323" s="5">
        <v>42662</v>
      </c>
      <c r="J1323" s="5" t="str">
        <f t="shared" si="40"/>
        <v>September</v>
      </c>
      <c r="K1323" s="7">
        <f t="shared" si="41"/>
        <v>2016</v>
      </c>
      <c r="L1323" t="s">
        <v>6154</v>
      </c>
      <c r="M1323" t="s">
        <v>30</v>
      </c>
      <c r="N1323">
        <v>94110</v>
      </c>
      <c r="O1323">
        <v>188</v>
      </c>
      <c r="P1323" t="s">
        <v>1259</v>
      </c>
      <c r="Q1323">
        <v>9</v>
      </c>
      <c r="R1323">
        <v>5</v>
      </c>
      <c r="S1323" t="s">
        <v>32</v>
      </c>
      <c r="U1323">
        <v>9</v>
      </c>
      <c r="V1323">
        <v>19</v>
      </c>
      <c r="W1323" t="s">
        <v>33</v>
      </c>
      <c r="X1323" s="5">
        <v>42665</v>
      </c>
      <c r="Y1323" t="s">
        <v>20</v>
      </c>
      <c r="Z1323" t="s">
        <v>34</v>
      </c>
      <c r="AA1323" t="s">
        <v>35</v>
      </c>
    </row>
    <row r="1324" spans="1:27" x14ac:dyDescent="0.3">
      <c r="A1324">
        <v>3</v>
      </c>
      <c r="B1324" t="s">
        <v>10</v>
      </c>
      <c r="C1324">
        <v>3</v>
      </c>
      <c r="D1324" t="s">
        <v>26</v>
      </c>
      <c r="E1324" t="s">
        <v>88</v>
      </c>
      <c r="F1324" t="s">
        <v>13</v>
      </c>
      <c r="G1324" t="s">
        <v>5531</v>
      </c>
      <c r="H1324" s="3">
        <v>0.2</v>
      </c>
      <c r="I1324" s="5">
        <v>42662</v>
      </c>
      <c r="J1324" s="5" t="str">
        <f t="shared" si="40"/>
        <v>September</v>
      </c>
      <c r="K1324" s="7">
        <f t="shared" si="41"/>
        <v>2016</v>
      </c>
      <c r="L1324" t="s">
        <v>6154</v>
      </c>
      <c r="M1324" t="s">
        <v>30</v>
      </c>
      <c r="N1324">
        <v>94110</v>
      </c>
      <c r="O1324">
        <v>71</v>
      </c>
      <c r="P1324" t="s">
        <v>3248</v>
      </c>
      <c r="Q1324">
        <v>1</v>
      </c>
      <c r="R1324">
        <v>1</v>
      </c>
      <c r="S1324" t="s">
        <v>32</v>
      </c>
      <c r="U1324">
        <v>1.1200000000000001</v>
      </c>
      <c r="V1324">
        <v>3</v>
      </c>
      <c r="W1324" t="s">
        <v>33</v>
      </c>
      <c r="X1324" s="5">
        <v>42665</v>
      </c>
      <c r="Y1324" t="s">
        <v>20</v>
      </c>
      <c r="Z1324" t="s">
        <v>34</v>
      </c>
      <c r="AA1324" t="s">
        <v>54</v>
      </c>
    </row>
    <row r="1325" spans="1:27" x14ac:dyDescent="0.3">
      <c r="A1325">
        <v>3</v>
      </c>
      <c r="B1325" t="s">
        <v>10</v>
      </c>
      <c r="C1325">
        <v>3</v>
      </c>
      <c r="D1325" t="s">
        <v>26</v>
      </c>
      <c r="E1325" t="s">
        <v>88</v>
      </c>
      <c r="F1325" t="s">
        <v>13</v>
      </c>
      <c r="G1325" t="s">
        <v>5531</v>
      </c>
      <c r="H1325" s="3">
        <v>0.2</v>
      </c>
      <c r="I1325" s="5">
        <v>42662</v>
      </c>
      <c r="J1325" s="5" t="str">
        <f t="shared" si="40"/>
        <v>September</v>
      </c>
      <c r="K1325" s="7">
        <f t="shared" si="41"/>
        <v>2016</v>
      </c>
      <c r="L1325" t="s">
        <v>6154</v>
      </c>
      <c r="M1325" t="s">
        <v>30</v>
      </c>
      <c r="N1325">
        <v>94110</v>
      </c>
      <c r="O1325">
        <v>241</v>
      </c>
      <c r="P1325" t="s">
        <v>2935</v>
      </c>
      <c r="Q1325">
        <v>7</v>
      </c>
      <c r="R1325">
        <v>6</v>
      </c>
      <c r="S1325" t="s">
        <v>32</v>
      </c>
      <c r="U1325">
        <v>7.02</v>
      </c>
      <c r="V1325">
        <v>20</v>
      </c>
      <c r="W1325" t="s">
        <v>33</v>
      </c>
      <c r="X1325" s="5">
        <v>42665</v>
      </c>
      <c r="Y1325" t="s">
        <v>20</v>
      </c>
      <c r="Z1325" t="s">
        <v>34</v>
      </c>
      <c r="AA1325" t="s">
        <v>54</v>
      </c>
    </row>
    <row r="1326" spans="1:27" x14ac:dyDescent="0.3">
      <c r="A1326">
        <v>3</v>
      </c>
      <c r="B1326" t="s">
        <v>10</v>
      </c>
      <c r="C1326">
        <v>3</v>
      </c>
      <c r="D1326" t="s">
        <v>50</v>
      </c>
      <c r="E1326" t="s">
        <v>88</v>
      </c>
      <c r="F1326" t="s">
        <v>13</v>
      </c>
      <c r="G1326" t="s">
        <v>5531</v>
      </c>
      <c r="H1326" s="3">
        <v>0.2</v>
      </c>
      <c r="I1326" s="5">
        <v>42662</v>
      </c>
      <c r="J1326" s="5" t="str">
        <f t="shared" si="40"/>
        <v>September</v>
      </c>
      <c r="K1326" s="7">
        <f t="shared" si="41"/>
        <v>2016</v>
      </c>
      <c r="L1326" t="s">
        <v>6154</v>
      </c>
      <c r="M1326" t="s">
        <v>30</v>
      </c>
      <c r="N1326">
        <v>94110</v>
      </c>
      <c r="O1326">
        <v>1245</v>
      </c>
      <c r="P1326" t="s">
        <v>4954</v>
      </c>
      <c r="Q1326">
        <v>12</v>
      </c>
      <c r="R1326">
        <v>3</v>
      </c>
      <c r="S1326" t="s">
        <v>32</v>
      </c>
      <c r="U1326">
        <v>11.76</v>
      </c>
      <c r="V1326">
        <v>118</v>
      </c>
      <c r="W1326" t="s">
        <v>33</v>
      </c>
      <c r="X1326" s="5">
        <v>42665</v>
      </c>
      <c r="Y1326" t="s">
        <v>20</v>
      </c>
      <c r="Z1326" t="s">
        <v>34</v>
      </c>
      <c r="AA1326" t="s">
        <v>52</v>
      </c>
    </row>
    <row r="1327" spans="1:27" x14ac:dyDescent="0.3">
      <c r="A1327">
        <v>0</v>
      </c>
      <c r="B1327" t="s">
        <v>10</v>
      </c>
      <c r="C1327">
        <v>0</v>
      </c>
      <c r="D1327" t="s">
        <v>11</v>
      </c>
      <c r="E1327" t="s">
        <v>1758</v>
      </c>
      <c r="F1327" t="s">
        <v>13</v>
      </c>
      <c r="G1327" t="s">
        <v>60</v>
      </c>
      <c r="H1327" s="3">
        <v>0</v>
      </c>
      <c r="I1327" s="5">
        <v>42494</v>
      </c>
      <c r="J1327" s="5" t="str">
        <f t="shared" si="40"/>
        <v>September</v>
      </c>
      <c r="K1327" s="7">
        <f t="shared" si="41"/>
        <v>2016</v>
      </c>
      <c r="L1327" t="s">
        <v>1759</v>
      </c>
      <c r="M1327" t="s">
        <v>102</v>
      </c>
      <c r="N1327">
        <v>6457</v>
      </c>
      <c r="O1327">
        <v>499</v>
      </c>
      <c r="P1327" t="s">
        <v>1672</v>
      </c>
      <c r="Q1327">
        <v>10</v>
      </c>
      <c r="R1327">
        <v>2</v>
      </c>
      <c r="S1327" t="s">
        <v>104</v>
      </c>
      <c r="U1327">
        <v>9.89</v>
      </c>
      <c r="V1327">
        <v>27</v>
      </c>
      <c r="W1327" t="s">
        <v>19</v>
      </c>
      <c r="X1327" s="5">
        <v>42494</v>
      </c>
      <c r="Y1327" t="s">
        <v>773</v>
      </c>
      <c r="Z1327" t="s">
        <v>461</v>
      </c>
      <c r="AA1327" t="s">
        <v>47</v>
      </c>
    </row>
    <row r="1328" spans="1:27" x14ac:dyDescent="0.3">
      <c r="A1328">
        <v>5</v>
      </c>
      <c r="B1328" t="s">
        <v>43</v>
      </c>
      <c r="C1328">
        <v>6</v>
      </c>
      <c r="D1328" t="s">
        <v>26</v>
      </c>
      <c r="E1328" t="s">
        <v>211</v>
      </c>
      <c r="F1328" t="s">
        <v>13</v>
      </c>
      <c r="G1328" t="s">
        <v>1785</v>
      </c>
      <c r="H1328" s="3">
        <v>0.2</v>
      </c>
      <c r="I1328" s="5">
        <v>42710</v>
      </c>
      <c r="J1328" s="5" t="str">
        <f t="shared" si="40"/>
        <v>September</v>
      </c>
      <c r="K1328" s="7">
        <f t="shared" si="41"/>
        <v>2016</v>
      </c>
      <c r="L1328" t="s">
        <v>4361</v>
      </c>
      <c r="M1328" t="s">
        <v>16</v>
      </c>
      <c r="N1328">
        <v>38109</v>
      </c>
      <c r="O1328">
        <v>1701</v>
      </c>
      <c r="P1328" t="s">
        <v>3007</v>
      </c>
      <c r="Q1328">
        <v>14</v>
      </c>
      <c r="R1328">
        <v>2</v>
      </c>
      <c r="S1328" t="s">
        <v>18</v>
      </c>
      <c r="U1328">
        <v>13.72</v>
      </c>
      <c r="V1328">
        <v>42</v>
      </c>
      <c r="W1328" t="s">
        <v>19</v>
      </c>
      <c r="X1328" s="5">
        <v>42715</v>
      </c>
      <c r="Y1328" t="s">
        <v>39</v>
      </c>
      <c r="Z1328" t="s">
        <v>214</v>
      </c>
      <c r="AA1328" t="s">
        <v>64</v>
      </c>
    </row>
    <row r="1329" spans="1:27" x14ac:dyDescent="0.3">
      <c r="A1329">
        <v>5</v>
      </c>
      <c r="B1329" t="s">
        <v>43</v>
      </c>
      <c r="C1329">
        <v>6</v>
      </c>
      <c r="D1329" t="s">
        <v>26</v>
      </c>
      <c r="E1329" t="s">
        <v>457</v>
      </c>
      <c r="F1329" t="s">
        <v>13</v>
      </c>
      <c r="G1329" t="s">
        <v>1297</v>
      </c>
      <c r="H1329" s="3">
        <v>0</v>
      </c>
      <c r="I1329" s="5">
        <v>42677</v>
      </c>
      <c r="J1329" s="5" t="str">
        <f t="shared" si="40"/>
        <v>September</v>
      </c>
      <c r="K1329" s="7">
        <f t="shared" si="41"/>
        <v>2016</v>
      </c>
      <c r="L1329" t="s">
        <v>4101</v>
      </c>
      <c r="M1329" t="s">
        <v>102</v>
      </c>
      <c r="N1329">
        <v>6824</v>
      </c>
      <c r="O1329">
        <v>80</v>
      </c>
      <c r="P1329" t="s">
        <v>3034</v>
      </c>
      <c r="Q1329">
        <v>3</v>
      </c>
      <c r="R1329">
        <v>3</v>
      </c>
      <c r="S1329" t="s">
        <v>104</v>
      </c>
      <c r="U1329">
        <v>3.38</v>
      </c>
      <c r="V1329">
        <v>12</v>
      </c>
      <c r="W1329" t="s">
        <v>19</v>
      </c>
      <c r="X1329" s="5">
        <v>42682</v>
      </c>
      <c r="Y1329" t="s">
        <v>39</v>
      </c>
      <c r="Z1329" t="s">
        <v>461</v>
      </c>
      <c r="AA1329" t="s">
        <v>356</v>
      </c>
    </row>
    <row r="1330" spans="1:27" x14ac:dyDescent="0.3">
      <c r="A1330">
        <v>4</v>
      </c>
      <c r="B1330" t="s">
        <v>25</v>
      </c>
      <c r="C1330">
        <v>3</v>
      </c>
      <c r="D1330" t="s">
        <v>11</v>
      </c>
      <c r="E1330" t="s">
        <v>1960</v>
      </c>
      <c r="F1330" t="s">
        <v>13</v>
      </c>
      <c r="G1330" t="s">
        <v>5400</v>
      </c>
      <c r="H1330" s="3">
        <v>0.2</v>
      </c>
      <c r="I1330" s="5">
        <v>42685</v>
      </c>
      <c r="J1330" s="5" t="str">
        <f t="shared" si="40"/>
        <v>September</v>
      </c>
      <c r="K1330" s="7">
        <f t="shared" si="41"/>
        <v>2016</v>
      </c>
      <c r="L1330" t="s">
        <v>5401</v>
      </c>
      <c r="M1330" t="s">
        <v>102</v>
      </c>
      <c r="N1330">
        <v>19601</v>
      </c>
      <c r="O1330">
        <v>727</v>
      </c>
      <c r="P1330" t="s">
        <v>1895</v>
      </c>
      <c r="Q1330">
        <v>8</v>
      </c>
      <c r="R1330">
        <v>2</v>
      </c>
      <c r="S1330" t="s">
        <v>104</v>
      </c>
      <c r="U1330">
        <v>7.79</v>
      </c>
      <c r="V1330">
        <v>24</v>
      </c>
      <c r="W1330" t="s">
        <v>33</v>
      </c>
      <c r="X1330" s="5">
        <v>42689</v>
      </c>
      <c r="Y1330" t="s">
        <v>20</v>
      </c>
      <c r="Z1330" t="s">
        <v>105</v>
      </c>
      <c r="AA1330" t="s">
        <v>47</v>
      </c>
    </row>
    <row r="1331" spans="1:27" x14ac:dyDescent="0.3">
      <c r="A1331">
        <v>4</v>
      </c>
      <c r="B1331" t="s">
        <v>25</v>
      </c>
      <c r="C1331">
        <v>3</v>
      </c>
      <c r="D1331" t="s">
        <v>11</v>
      </c>
      <c r="E1331" t="s">
        <v>1960</v>
      </c>
      <c r="F1331" t="s">
        <v>13</v>
      </c>
      <c r="G1331" t="s">
        <v>5400</v>
      </c>
      <c r="H1331" s="3">
        <v>0.5</v>
      </c>
      <c r="I1331" s="5">
        <v>42685</v>
      </c>
      <c r="J1331" s="5" t="str">
        <f t="shared" si="40"/>
        <v>September</v>
      </c>
      <c r="K1331" s="7">
        <f t="shared" si="41"/>
        <v>2016</v>
      </c>
      <c r="L1331" t="s">
        <v>5401</v>
      </c>
      <c r="M1331" t="s">
        <v>102</v>
      </c>
      <c r="N1331">
        <v>19601</v>
      </c>
      <c r="O1331">
        <v>168</v>
      </c>
      <c r="P1331" t="s">
        <v>133</v>
      </c>
      <c r="Q1331">
        <v>-251</v>
      </c>
      <c r="R1331">
        <v>4</v>
      </c>
      <c r="S1331" t="s">
        <v>104</v>
      </c>
      <c r="U1331">
        <v>-250.54</v>
      </c>
      <c r="V1331">
        <v>522</v>
      </c>
      <c r="W1331" t="s">
        <v>33</v>
      </c>
      <c r="X1331" s="5">
        <v>42689</v>
      </c>
      <c r="Y1331" t="s">
        <v>20</v>
      </c>
      <c r="Z1331" t="s">
        <v>105</v>
      </c>
      <c r="AA1331" t="s">
        <v>22</v>
      </c>
    </row>
    <row r="1332" spans="1:27" x14ac:dyDescent="0.3">
      <c r="A1332">
        <v>4</v>
      </c>
      <c r="B1332" t="s">
        <v>25</v>
      </c>
      <c r="C1332">
        <v>3</v>
      </c>
      <c r="D1332" t="s">
        <v>26</v>
      </c>
      <c r="E1332" t="s">
        <v>320</v>
      </c>
      <c r="F1332" t="s">
        <v>13</v>
      </c>
      <c r="G1332" t="s">
        <v>1124</v>
      </c>
      <c r="H1332" s="3">
        <v>0.2</v>
      </c>
      <c r="I1332" s="5">
        <v>42432</v>
      </c>
      <c r="J1332" s="5" t="str">
        <f t="shared" si="40"/>
        <v>September</v>
      </c>
      <c r="K1332" s="7">
        <f t="shared" si="41"/>
        <v>2016</v>
      </c>
      <c r="L1332" t="s">
        <v>1125</v>
      </c>
      <c r="M1332" t="s">
        <v>16</v>
      </c>
      <c r="N1332">
        <v>28403</v>
      </c>
      <c r="O1332">
        <v>1848</v>
      </c>
      <c r="P1332" t="s">
        <v>1126</v>
      </c>
      <c r="Q1332">
        <v>3</v>
      </c>
      <c r="R1332">
        <v>4</v>
      </c>
      <c r="S1332" t="s">
        <v>18</v>
      </c>
      <c r="U1332">
        <v>3.4</v>
      </c>
      <c r="V1332">
        <v>19</v>
      </c>
      <c r="W1332" t="s">
        <v>19</v>
      </c>
      <c r="X1332" s="5">
        <v>42436</v>
      </c>
      <c r="Y1332" t="s">
        <v>20</v>
      </c>
      <c r="Z1332" t="s">
        <v>63</v>
      </c>
      <c r="AA1332" t="s">
        <v>49</v>
      </c>
    </row>
    <row r="1333" spans="1:27" x14ac:dyDescent="0.3">
      <c r="A1333">
        <v>5</v>
      </c>
      <c r="B1333" t="s">
        <v>43</v>
      </c>
      <c r="C1333">
        <v>6</v>
      </c>
      <c r="D1333" t="s">
        <v>11</v>
      </c>
      <c r="E1333" t="s">
        <v>375</v>
      </c>
      <c r="F1333" t="s">
        <v>13</v>
      </c>
      <c r="G1333" t="s">
        <v>1857</v>
      </c>
      <c r="H1333" s="3">
        <v>0.3</v>
      </c>
      <c r="I1333" s="5">
        <v>42502</v>
      </c>
      <c r="J1333" s="5" t="str">
        <f t="shared" si="40"/>
        <v>September</v>
      </c>
      <c r="K1333" s="7">
        <f t="shared" si="41"/>
        <v>2016</v>
      </c>
      <c r="L1333" t="s">
        <v>2442</v>
      </c>
      <c r="M1333" t="s">
        <v>102</v>
      </c>
      <c r="N1333">
        <v>2038</v>
      </c>
      <c r="O1333">
        <v>320</v>
      </c>
      <c r="P1333" t="s">
        <v>1393</v>
      </c>
      <c r="Q1333">
        <v>-130</v>
      </c>
      <c r="R1333">
        <v>3</v>
      </c>
      <c r="S1333" t="s">
        <v>104</v>
      </c>
      <c r="U1333">
        <v>-130.01</v>
      </c>
      <c r="V1333">
        <v>700</v>
      </c>
      <c r="W1333" t="s">
        <v>19</v>
      </c>
      <c r="X1333" s="5">
        <v>42507</v>
      </c>
      <c r="Y1333" t="s">
        <v>39</v>
      </c>
      <c r="Z1333" t="s">
        <v>744</v>
      </c>
      <c r="AA1333" t="s">
        <v>41</v>
      </c>
    </row>
    <row r="1334" spans="1:27" x14ac:dyDescent="0.3">
      <c r="A1334">
        <v>2</v>
      </c>
      <c r="B1334" t="s">
        <v>43</v>
      </c>
      <c r="C1334">
        <v>3</v>
      </c>
      <c r="D1334" t="s">
        <v>50</v>
      </c>
      <c r="E1334" t="s">
        <v>209</v>
      </c>
      <c r="F1334" t="s">
        <v>13</v>
      </c>
      <c r="G1334" t="s">
        <v>1830</v>
      </c>
      <c r="H1334" s="3">
        <v>0</v>
      </c>
      <c r="I1334" s="5">
        <v>42490</v>
      </c>
      <c r="J1334" s="5" t="str">
        <f t="shared" si="40"/>
        <v>September</v>
      </c>
      <c r="K1334" s="7">
        <f t="shared" si="41"/>
        <v>2016</v>
      </c>
      <c r="L1334" t="s">
        <v>4902</v>
      </c>
      <c r="M1334" t="s">
        <v>16</v>
      </c>
      <c r="N1334">
        <v>39212</v>
      </c>
      <c r="O1334">
        <v>1060</v>
      </c>
      <c r="P1334" t="s">
        <v>4903</v>
      </c>
      <c r="Q1334">
        <v>16</v>
      </c>
      <c r="R1334">
        <v>3</v>
      </c>
      <c r="S1334" t="s">
        <v>18</v>
      </c>
      <c r="U1334">
        <v>16.25</v>
      </c>
      <c r="V1334">
        <v>48</v>
      </c>
      <c r="W1334" t="s">
        <v>19</v>
      </c>
      <c r="X1334" s="5">
        <v>42492</v>
      </c>
      <c r="Y1334" t="s">
        <v>20</v>
      </c>
      <c r="Z1334" t="s">
        <v>887</v>
      </c>
      <c r="AA1334" t="s">
        <v>113</v>
      </c>
    </row>
    <row r="1335" spans="1:27" x14ac:dyDescent="0.3">
      <c r="A1335">
        <v>7</v>
      </c>
      <c r="B1335" t="s">
        <v>25</v>
      </c>
      <c r="C1335">
        <v>6</v>
      </c>
      <c r="D1335" t="s">
        <v>11</v>
      </c>
      <c r="E1335" t="s">
        <v>171</v>
      </c>
      <c r="F1335" t="s">
        <v>13</v>
      </c>
      <c r="G1335" t="s">
        <v>1583</v>
      </c>
      <c r="H1335" s="3">
        <v>0</v>
      </c>
      <c r="I1335" s="5">
        <v>42635</v>
      </c>
      <c r="J1335" s="5" t="str">
        <f t="shared" si="40"/>
        <v>September</v>
      </c>
      <c r="K1335" s="7">
        <f t="shared" si="41"/>
        <v>2016</v>
      </c>
      <c r="L1335" t="s">
        <v>2336</v>
      </c>
      <c r="M1335" t="s">
        <v>102</v>
      </c>
      <c r="N1335">
        <v>10035</v>
      </c>
      <c r="O1335">
        <v>465</v>
      </c>
      <c r="P1335" t="s">
        <v>8194</v>
      </c>
      <c r="Q1335">
        <v>35</v>
      </c>
      <c r="R1335">
        <v>3</v>
      </c>
      <c r="S1335" t="s">
        <v>104</v>
      </c>
      <c r="U1335">
        <v>35.08</v>
      </c>
      <c r="V1335">
        <v>97</v>
      </c>
      <c r="W1335" t="s">
        <v>19</v>
      </c>
      <c r="X1335" s="5">
        <v>42642</v>
      </c>
      <c r="Y1335" t="s">
        <v>39</v>
      </c>
      <c r="Z1335" t="s">
        <v>175</v>
      </c>
      <c r="AA1335" t="s">
        <v>47</v>
      </c>
    </row>
    <row r="1336" spans="1:27" x14ac:dyDescent="0.3">
      <c r="A1336">
        <v>7</v>
      </c>
      <c r="B1336" t="s">
        <v>25</v>
      </c>
      <c r="C1336">
        <v>6</v>
      </c>
      <c r="D1336" t="s">
        <v>11</v>
      </c>
      <c r="E1336" t="s">
        <v>171</v>
      </c>
      <c r="F1336" t="s">
        <v>13</v>
      </c>
      <c r="G1336" t="s">
        <v>1583</v>
      </c>
      <c r="H1336" s="3">
        <v>0.1</v>
      </c>
      <c r="I1336" s="5">
        <v>42635</v>
      </c>
      <c r="J1336" s="5" t="str">
        <f t="shared" si="40"/>
        <v>September</v>
      </c>
      <c r="K1336" s="7">
        <f t="shared" si="41"/>
        <v>2016</v>
      </c>
      <c r="L1336" t="s">
        <v>2336</v>
      </c>
      <c r="M1336" t="s">
        <v>102</v>
      </c>
      <c r="N1336">
        <v>10035</v>
      </c>
      <c r="O1336">
        <v>1210</v>
      </c>
      <c r="P1336" t="s">
        <v>2366</v>
      </c>
      <c r="Q1336">
        <v>84</v>
      </c>
      <c r="R1336">
        <v>4</v>
      </c>
      <c r="S1336" t="s">
        <v>104</v>
      </c>
      <c r="U1336">
        <v>83.71</v>
      </c>
      <c r="V1336">
        <v>580</v>
      </c>
      <c r="W1336" t="s">
        <v>19</v>
      </c>
      <c r="X1336" s="5">
        <v>42642</v>
      </c>
      <c r="Y1336" t="s">
        <v>39</v>
      </c>
      <c r="Z1336" t="s">
        <v>175</v>
      </c>
      <c r="AA1336" t="s">
        <v>24</v>
      </c>
    </row>
    <row r="1337" spans="1:27" x14ac:dyDescent="0.3">
      <c r="A1337">
        <v>7</v>
      </c>
      <c r="B1337" t="s">
        <v>25</v>
      </c>
      <c r="C1337">
        <v>6</v>
      </c>
      <c r="D1337" t="s">
        <v>26</v>
      </c>
      <c r="E1337" t="s">
        <v>171</v>
      </c>
      <c r="F1337" t="s">
        <v>13</v>
      </c>
      <c r="G1337" t="s">
        <v>1583</v>
      </c>
      <c r="H1337" s="3">
        <v>0</v>
      </c>
      <c r="I1337" s="5">
        <v>42635</v>
      </c>
      <c r="J1337" s="5" t="str">
        <f t="shared" si="40"/>
        <v>September</v>
      </c>
      <c r="K1337" s="7">
        <f t="shared" si="41"/>
        <v>2016</v>
      </c>
      <c r="L1337" t="s">
        <v>2336</v>
      </c>
      <c r="M1337" t="s">
        <v>102</v>
      </c>
      <c r="N1337">
        <v>10035</v>
      </c>
      <c r="O1337">
        <v>253</v>
      </c>
      <c r="P1337" t="s">
        <v>2816</v>
      </c>
      <c r="Q1337">
        <v>6</v>
      </c>
      <c r="R1337">
        <v>4</v>
      </c>
      <c r="S1337" t="s">
        <v>104</v>
      </c>
      <c r="U1337">
        <v>5.74</v>
      </c>
      <c r="V1337">
        <v>13</v>
      </c>
      <c r="W1337" t="s">
        <v>19</v>
      </c>
      <c r="X1337" s="5">
        <v>42642</v>
      </c>
      <c r="Y1337" t="s">
        <v>39</v>
      </c>
      <c r="Z1337" t="s">
        <v>175</v>
      </c>
      <c r="AA1337" t="s">
        <v>49</v>
      </c>
    </row>
    <row r="1338" spans="1:27" x14ac:dyDescent="0.3">
      <c r="A1338">
        <v>7</v>
      </c>
      <c r="B1338" t="s">
        <v>25</v>
      </c>
      <c r="C1338">
        <v>6</v>
      </c>
      <c r="D1338" t="s">
        <v>26</v>
      </c>
      <c r="E1338" t="s">
        <v>171</v>
      </c>
      <c r="F1338" t="s">
        <v>13</v>
      </c>
      <c r="G1338" t="s">
        <v>1583</v>
      </c>
      <c r="H1338" s="3">
        <v>0.2</v>
      </c>
      <c r="I1338" s="5">
        <v>42635</v>
      </c>
      <c r="J1338" s="5" t="str">
        <f t="shared" si="40"/>
        <v>September</v>
      </c>
      <c r="K1338" s="7">
        <f t="shared" si="41"/>
        <v>2016</v>
      </c>
      <c r="L1338" t="s">
        <v>2336</v>
      </c>
      <c r="M1338" t="s">
        <v>102</v>
      </c>
      <c r="N1338">
        <v>10035</v>
      </c>
      <c r="O1338">
        <v>410</v>
      </c>
      <c r="P1338" t="s">
        <v>1368</v>
      </c>
      <c r="Q1338">
        <v>1</v>
      </c>
      <c r="R1338">
        <v>1</v>
      </c>
      <c r="S1338" t="s">
        <v>104</v>
      </c>
      <c r="U1338">
        <v>1.39</v>
      </c>
      <c r="V1338">
        <v>4</v>
      </c>
      <c r="W1338" t="s">
        <v>19</v>
      </c>
      <c r="X1338" s="5">
        <v>42642</v>
      </c>
      <c r="Y1338" t="s">
        <v>39</v>
      </c>
      <c r="Z1338" t="s">
        <v>175</v>
      </c>
      <c r="AA1338" t="s">
        <v>54</v>
      </c>
    </row>
    <row r="1339" spans="1:27" x14ac:dyDescent="0.3">
      <c r="A1339">
        <v>4</v>
      </c>
      <c r="B1339" t="s">
        <v>43</v>
      </c>
      <c r="C1339">
        <v>6</v>
      </c>
      <c r="D1339" t="s">
        <v>26</v>
      </c>
      <c r="E1339" t="s">
        <v>843</v>
      </c>
      <c r="F1339" t="s">
        <v>13</v>
      </c>
      <c r="G1339" t="s">
        <v>6899</v>
      </c>
      <c r="H1339" s="3">
        <v>0.2</v>
      </c>
      <c r="I1339" s="5">
        <v>42594</v>
      </c>
      <c r="J1339" s="5" t="str">
        <f t="shared" si="40"/>
        <v>September</v>
      </c>
      <c r="K1339" s="7">
        <f t="shared" si="41"/>
        <v>2016</v>
      </c>
      <c r="L1339" t="s">
        <v>7578</v>
      </c>
      <c r="M1339" t="s">
        <v>16</v>
      </c>
      <c r="N1339">
        <v>33180</v>
      </c>
      <c r="O1339">
        <v>212</v>
      </c>
      <c r="P1339" t="s">
        <v>2976</v>
      </c>
      <c r="Q1339">
        <v>1</v>
      </c>
      <c r="R1339">
        <v>1</v>
      </c>
      <c r="S1339" t="s">
        <v>18</v>
      </c>
      <c r="U1339">
        <v>1</v>
      </c>
      <c r="V1339">
        <v>3</v>
      </c>
      <c r="W1339" t="s">
        <v>76</v>
      </c>
      <c r="X1339" s="5">
        <v>42598</v>
      </c>
      <c r="Y1339" t="s">
        <v>39</v>
      </c>
      <c r="Z1339" t="s">
        <v>40</v>
      </c>
      <c r="AA1339" t="s">
        <v>35</v>
      </c>
    </row>
    <row r="1340" spans="1:27" x14ac:dyDescent="0.3">
      <c r="A1340">
        <v>4</v>
      </c>
      <c r="B1340" t="s">
        <v>43</v>
      </c>
      <c r="C1340">
        <v>6</v>
      </c>
      <c r="D1340" t="s">
        <v>26</v>
      </c>
      <c r="E1340" t="s">
        <v>843</v>
      </c>
      <c r="F1340" t="s">
        <v>13</v>
      </c>
      <c r="G1340" t="s">
        <v>6899</v>
      </c>
      <c r="H1340" s="3">
        <v>0.2</v>
      </c>
      <c r="I1340" s="5">
        <v>42594</v>
      </c>
      <c r="J1340" s="5" t="str">
        <f t="shared" si="40"/>
        <v>September</v>
      </c>
      <c r="K1340" s="7">
        <f t="shared" si="41"/>
        <v>2016</v>
      </c>
      <c r="L1340" t="s">
        <v>7578</v>
      </c>
      <c r="M1340" t="s">
        <v>16</v>
      </c>
      <c r="N1340">
        <v>33180</v>
      </c>
      <c r="O1340">
        <v>63</v>
      </c>
      <c r="P1340" t="s">
        <v>4686</v>
      </c>
      <c r="Q1340">
        <v>-1</v>
      </c>
      <c r="R1340">
        <v>2</v>
      </c>
      <c r="S1340" t="s">
        <v>18</v>
      </c>
      <c r="U1340">
        <v>-1.04</v>
      </c>
      <c r="V1340">
        <v>6</v>
      </c>
      <c r="W1340" t="s">
        <v>76</v>
      </c>
      <c r="X1340" s="5">
        <v>42598</v>
      </c>
      <c r="Y1340" t="s">
        <v>39</v>
      </c>
      <c r="Z1340" t="s">
        <v>40</v>
      </c>
      <c r="AA1340" t="s">
        <v>356</v>
      </c>
    </row>
    <row r="1341" spans="1:27" x14ac:dyDescent="0.3">
      <c r="A1341">
        <v>4</v>
      </c>
      <c r="B1341" t="s">
        <v>43</v>
      </c>
      <c r="C1341">
        <v>6</v>
      </c>
      <c r="D1341" t="s">
        <v>26</v>
      </c>
      <c r="E1341" t="s">
        <v>843</v>
      </c>
      <c r="F1341" t="s">
        <v>13</v>
      </c>
      <c r="G1341" t="s">
        <v>6899</v>
      </c>
      <c r="H1341" s="3">
        <v>0.2</v>
      </c>
      <c r="I1341" s="5">
        <v>42594</v>
      </c>
      <c r="J1341" s="5" t="str">
        <f t="shared" si="40"/>
        <v>September</v>
      </c>
      <c r="K1341" s="7">
        <f t="shared" si="41"/>
        <v>2016</v>
      </c>
      <c r="L1341" t="s">
        <v>7578</v>
      </c>
      <c r="M1341" t="s">
        <v>16</v>
      </c>
      <c r="N1341">
        <v>33180</v>
      </c>
      <c r="O1341">
        <v>376</v>
      </c>
      <c r="P1341" t="s">
        <v>866</v>
      </c>
      <c r="Q1341">
        <v>4</v>
      </c>
      <c r="R1341">
        <v>5</v>
      </c>
      <c r="S1341" t="s">
        <v>18</v>
      </c>
      <c r="U1341">
        <v>4.2</v>
      </c>
      <c r="V1341">
        <v>48</v>
      </c>
      <c r="W1341" t="s">
        <v>76</v>
      </c>
      <c r="X1341" s="5">
        <v>42598</v>
      </c>
      <c r="Y1341" t="s">
        <v>39</v>
      </c>
      <c r="Z1341" t="s">
        <v>40</v>
      </c>
      <c r="AA1341" t="s">
        <v>49</v>
      </c>
    </row>
    <row r="1342" spans="1:27" x14ac:dyDescent="0.3">
      <c r="A1342">
        <v>4</v>
      </c>
      <c r="B1342" t="s">
        <v>43</v>
      </c>
      <c r="C1342">
        <v>6</v>
      </c>
      <c r="D1342" t="s">
        <v>26</v>
      </c>
      <c r="E1342" t="s">
        <v>843</v>
      </c>
      <c r="F1342" t="s">
        <v>13</v>
      </c>
      <c r="G1342" t="s">
        <v>6899</v>
      </c>
      <c r="H1342" s="3">
        <v>0.2</v>
      </c>
      <c r="I1342" s="5">
        <v>42594</v>
      </c>
      <c r="J1342" s="5" t="str">
        <f t="shared" si="40"/>
        <v>September</v>
      </c>
      <c r="K1342" s="7">
        <f t="shared" si="41"/>
        <v>2016</v>
      </c>
      <c r="L1342" t="s">
        <v>7578</v>
      </c>
      <c r="M1342" t="s">
        <v>16</v>
      </c>
      <c r="N1342">
        <v>33180</v>
      </c>
      <c r="O1342">
        <v>65</v>
      </c>
      <c r="P1342" t="s">
        <v>3113</v>
      </c>
      <c r="Q1342">
        <v>16</v>
      </c>
      <c r="R1342">
        <v>6</v>
      </c>
      <c r="S1342" t="s">
        <v>18</v>
      </c>
      <c r="U1342">
        <v>15.84</v>
      </c>
      <c r="V1342">
        <v>211</v>
      </c>
      <c r="W1342" t="s">
        <v>76</v>
      </c>
      <c r="X1342" s="5">
        <v>42598</v>
      </c>
      <c r="Y1342" t="s">
        <v>39</v>
      </c>
      <c r="Z1342" t="s">
        <v>40</v>
      </c>
      <c r="AA1342" t="s">
        <v>56</v>
      </c>
    </row>
    <row r="1343" spans="1:27" x14ac:dyDescent="0.3">
      <c r="A1343">
        <v>4</v>
      </c>
      <c r="B1343" t="s">
        <v>43</v>
      </c>
      <c r="C1343">
        <v>6</v>
      </c>
      <c r="D1343" t="s">
        <v>26</v>
      </c>
      <c r="E1343" t="s">
        <v>843</v>
      </c>
      <c r="F1343" t="s">
        <v>13</v>
      </c>
      <c r="G1343" t="s">
        <v>6899</v>
      </c>
      <c r="H1343" s="3">
        <v>0.2</v>
      </c>
      <c r="I1343" s="5">
        <v>42594</v>
      </c>
      <c r="J1343" s="5" t="str">
        <f t="shared" si="40"/>
        <v>September</v>
      </c>
      <c r="K1343" s="7">
        <f t="shared" si="41"/>
        <v>2016</v>
      </c>
      <c r="L1343" t="s">
        <v>7578</v>
      </c>
      <c r="M1343" t="s">
        <v>16</v>
      </c>
      <c r="N1343">
        <v>33180</v>
      </c>
      <c r="O1343">
        <v>1834</v>
      </c>
      <c r="P1343" t="s">
        <v>3887</v>
      </c>
      <c r="Q1343">
        <v>11</v>
      </c>
      <c r="R1343">
        <v>6</v>
      </c>
      <c r="S1343" t="s">
        <v>18</v>
      </c>
      <c r="U1343">
        <v>10.89</v>
      </c>
      <c r="V1343">
        <v>31</v>
      </c>
      <c r="W1343" t="s">
        <v>76</v>
      </c>
      <c r="X1343" s="5">
        <v>42598</v>
      </c>
      <c r="Y1343" t="s">
        <v>39</v>
      </c>
      <c r="Z1343" t="s">
        <v>40</v>
      </c>
      <c r="AA1343" t="s">
        <v>64</v>
      </c>
    </row>
    <row r="1344" spans="1:27" x14ac:dyDescent="0.3">
      <c r="A1344">
        <v>4</v>
      </c>
      <c r="B1344" t="s">
        <v>43</v>
      </c>
      <c r="C1344">
        <v>6</v>
      </c>
      <c r="D1344" t="s">
        <v>50</v>
      </c>
      <c r="E1344" t="s">
        <v>843</v>
      </c>
      <c r="F1344" t="s">
        <v>13</v>
      </c>
      <c r="G1344" t="s">
        <v>6899</v>
      </c>
      <c r="H1344" s="3">
        <v>0.2</v>
      </c>
      <c r="I1344" s="5">
        <v>42594</v>
      </c>
      <c r="J1344" s="5" t="str">
        <f t="shared" si="40"/>
        <v>September</v>
      </c>
      <c r="K1344" s="7">
        <f t="shared" si="41"/>
        <v>2016</v>
      </c>
      <c r="L1344" t="s">
        <v>7578</v>
      </c>
      <c r="M1344" t="s">
        <v>16</v>
      </c>
      <c r="N1344">
        <v>33180</v>
      </c>
      <c r="O1344">
        <v>1058</v>
      </c>
      <c r="P1344" t="s">
        <v>4814</v>
      </c>
      <c r="Q1344">
        <v>42</v>
      </c>
      <c r="R1344">
        <v>7</v>
      </c>
      <c r="S1344" t="s">
        <v>18</v>
      </c>
      <c r="U1344">
        <v>41.72</v>
      </c>
      <c r="V1344">
        <v>159</v>
      </c>
      <c r="W1344" t="s">
        <v>76</v>
      </c>
      <c r="X1344" s="5">
        <v>42598</v>
      </c>
      <c r="Y1344" t="s">
        <v>39</v>
      </c>
      <c r="Z1344" t="s">
        <v>40</v>
      </c>
      <c r="AA1344" t="s">
        <v>113</v>
      </c>
    </row>
    <row r="1345" spans="1:27" x14ac:dyDescent="0.3">
      <c r="A1345">
        <v>2</v>
      </c>
      <c r="B1345" t="s">
        <v>25</v>
      </c>
      <c r="C1345">
        <v>1</v>
      </c>
      <c r="D1345" t="s">
        <v>11</v>
      </c>
      <c r="E1345" t="s">
        <v>1296</v>
      </c>
      <c r="F1345" t="s">
        <v>13</v>
      </c>
      <c r="G1345" t="s">
        <v>1297</v>
      </c>
      <c r="H1345" s="3">
        <v>0.2</v>
      </c>
      <c r="I1345" s="5">
        <v>42728</v>
      </c>
      <c r="J1345" s="5" t="str">
        <f t="shared" si="40"/>
        <v>September</v>
      </c>
      <c r="K1345" s="7">
        <f t="shared" si="41"/>
        <v>2016</v>
      </c>
      <c r="L1345" t="s">
        <v>1298</v>
      </c>
      <c r="M1345" t="s">
        <v>102</v>
      </c>
      <c r="N1345">
        <v>44105</v>
      </c>
      <c r="O1345">
        <v>1057</v>
      </c>
      <c r="P1345" t="s">
        <v>1299</v>
      </c>
      <c r="Q1345">
        <v>9</v>
      </c>
      <c r="R1345">
        <v>5</v>
      </c>
      <c r="S1345" t="s">
        <v>104</v>
      </c>
      <c r="U1345">
        <v>8.73</v>
      </c>
      <c r="V1345">
        <v>30</v>
      </c>
      <c r="W1345" t="s">
        <v>19</v>
      </c>
      <c r="X1345" s="5">
        <v>42730</v>
      </c>
      <c r="Y1345" t="s">
        <v>130</v>
      </c>
      <c r="Z1345" t="s">
        <v>309</v>
      </c>
      <c r="AA1345" t="s">
        <v>47</v>
      </c>
    </row>
    <row r="1346" spans="1:27" x14ac:dyDescent="0.3">
      <c r="A1346">
        <v>3</v>
      </c>
      <c r="B1346" t="s">
        <v>10</v>
      </c>
      <c r="C1346">
        <v>3</v>
      </c>
      <c r="D1346" t="s">
        <v>26</v>
      </c>
      <c r="E1346" t="s">
        <v>192</v>
      </c>
      <c r="F1346" t="s">
        <v>13</v>
      </c>
      <c r="G1346" t="s">
        <v>1151</v>
      </c>
      <c r="H1346" s="3">
        <v>0.2</v>
      </c>
      <c r="I1346" s="5">
        <v>42538</v>
      </c>
      <c r="J1346" s="5" t="str">
        <f t="shared" ref="J1346:J1409" si="42">TEXT($I$2,"mmmm")</f>
        <v>September</v>
      </c>
      <c r="K1346" s="7">
        <f t="shared" si="41"/>
        <v>2016</v>
      </c>
      <c r="L1346" t="s">
        <v>3380</v>
      </c>
      <c r="M1346" t="s">
        <v>73</v>
      </c>
      <c r="N1346">
        <v>60653</v>
      </c>
      <c r="O1346">
        <v>1683</v>
      </c>
      <c r="P1346" t="s">
        <v>3381</v>
      </c>
      <c r="Q1346">
        <v>22</v>
      </c>
      <c r="R1346">
        <v>2</v>
      </c>
      <c r="S1346" t="s">
        <v>75</v>
      </c>
      <c r="U1346">
        <v>22.48</v>
      </c>
      <c r="V1346">
        <v>62</v>
      </c>
      <c r="W1346" t="s">
        <v>19</v>
      </c>
      <c r="X1346" s="5">
        <v>42541</v>
      </c>
      <c r="Y1346" t="s">
        <v>20</v>
      </c>
      <c r="Z1346" t="s">
        <v>139</v>
      </c>
      <c r="AA1346" t="s">
        <v>64</v>
      </c>
    </row>
    <row r="1347" spans="1:27" x14ac:dyDescent="0.3">
      <c r="A1347">
        <v>4</v>
      </c>
      <c r="B1347" t="s">
        <v>43</v>
      </c>
      <c r="C1347">
        <v>6</v>
      </c>
      <c r="D1347" t="s">
        <v>11</v>
      </c>
      <c r="E1347" t="s">
        <v>27</v>
      </c>
      <c r="F1347" t="s">
        <v>13</v>
      </c>
      <c r="G1347" t="s">
        <v>5375</v>
      </c>
      <c r="H1347" s="3">
        <v>0.15</v>
      </c>
      <c r="I1347" s="5">
        <v>42516</v>
      </c>
      <c r="J1347" s="5" t="str">
        <f t="shared" si="42"/>
        <v>September</v>
      </c>
      <c r="K1347" s="7">
        <f t="shared" ref="K1347:K1410" si="43">YEAR(I1347)</f>
        <v>2016</v>
      </c>
      <c r="L1347" t="s">
        <v>7984</v>
      </c>
      <c r="M1347" t="s">
        <v>30</v>
      </c>
      <c r="N1347">
        <v>90008</v>
      </c>
      <c r="O1347">
        <v>1436</v>
      </c>
      <c r="P1347" t="s">
        <v>1767</v>
      </c>
      <c r="Q1347">
        <v>27</v>
      </c>
      <c r="R1347">
        <v>2</v>
      </c>
      <c r="S1347" t="s">
        <v>32</v>
      </c>
      <c r="T1347" t="s">
        <v>92</v>
      </c>
      <c r="U1347">
        <v>27.36</v>
      </c>
      <c r="V1347">
        <v>291</v>
      </c>
      <c r="W1347" t="s">
        <v>33</v>
      </c>
      <c r="X1347" s="5">
        <v>42520</v>
      </c>
      <c r="Y1347" t="s">
        <v>39</v>
      </c>
      <c r="Z1347" t="s">
        <v>34</v>
      </c>
      <c r="AA1347" t="s">
        <v>22</v>
      </c>
    </row>
    <row r="1348" spans="1:27" x14ac:dyDescent="0.3">
      <c r="A1348">
        <v>4</v>
      </c>
      <c r="B1348" t="s">
        <v>43</v>
      </c>
      <c r="C1348">
        <v>6</v>
      </c>
      <c r="D1348" t="s">
        <v>50</v>
      </c>
      <c r="E1348" t="s">
        <v>27</v>
      </c>
      <c r="F1348" t="s">
        <v>13</v>
      </c>
      <c r="G1348" t="s">
        <v>5375</v>
      </c>
      <c r="H1348" s="3">
        <v>0.2</v>
      </c>
      <c r="I1348" s="5">
        <v>42516</v>
      </c>
      <c r="J1348" s="5" t="str">
        <f t="shared" si="42"/>
        <v>September</v>
      </c>
      <c r="K1348" s="7">
        <f t="shared" si="43"/>
        <v>2016</v>
      </c>
      <c r="L1348" t="s">
        <v>7984</v>
      </c>
      <c r="M1348" t="s">
        <v>30</v>
      </c>
      <c r="N1348">
        <v>90008</v>
      </c>
      <c r="O1348">
        <v>1612</v>
      </c>
      <c r="P1348" t="s">
        <v>4957</v>
      </c>
      <c r="Q1348">
        <v>20</v>
      </c>
      <c r="R1348">
        <v>2</v>
      </c>
      <c r="S1348" t="s">
        <v>32</v>
      </c>
      <c r="T1348" t="s">
        <v>92</v>
      </c>
      <c r="U1348">
        <v>20.16</v>
      </c>
      <c r="V1348">
        <v>202</v>
      </c>
      <c r="W1348" t="s">
        <v>33</v>
      </c>
      <c r="X1348" s="5">
        <v>42520</v>
      </c>
      <c r="Y1348" t="s">
        <v>39</v>
      </c>
      <c r="Z1348" t="s">
        <v>34</v>
      </c>
      <c r="AA1348" t="s">
        <v>52</v>
      </c>
    </row>
    <row r="1349" spans="1:27" x14ac:dyDescent="0.3">
      <c r="A1349">
        <v>4</v>
      </c>
      <c r="B1349" t="s">
        <v>43</v>
      </c>
      <c r="C1349">
        <v>6</v>
      </c>
      <c r="D1349" t="s">
        <v>50</v>
      </c>
      <c r="E1349" t="s">
        <v>27</v>
      </c>
      <c r="F1349" t="s">
        <v>13</v>
      </c>
      <c r="G1349" t="s">
        <v>5375</v>
      </c>
      <c r="H1349" s="3">
        <v>0.2</v>
      </c>
      <c r="I1349" s="5">
        <v>42516</v>
      </c>
      <c r="J1349" s="5" t="str">
        <f t="shared" si="42"/>
        <v>September</v>
      </c>
      <c r="K1349" s="7">
        <f t="shared" si="43"/>
        <v>2016</v>
      </c>
      <c r="L1349" t="s">
        <v>7984</v>
      </c>
      <c r="M1349" t="s">
        <v>30</v>
      </c>
      <c r="N1349">
        <v>90008</v>
      </c>
      <c r="O1349">
        <v>1118</v>
      </c>
      <c r="P1349" t="s">
        <v>200</v>
      </c>
      <c r="Q1349">
        <v>31</v>
      </c>
      <c r="R1349">
        <v>2</v>
      </c>
      <c r="S1349" t="s">
        <v>32</v>
      </c>
      <c r="T1349" t="s">
        <v>92</v>
      </c>
      <c r="U1349">
        <v>31.49</v>
      </c>
      <c r="V1349">
        <v>84</v>
      </c>
      <c r="W1349" t="s">
        <v>33</v>
      </c>
      <c r="X1349" s="5">
        <v>42520</v>
      </c>
      <c r="Y1349" t="s">
        <v>39</v>
      </c>
      <c r="Z1349" t="s">
        <v>34</v>
      </c>
      <c r="AA1349" t="s">
        <v>52</v>
      </c>
    </row>
    <row r="1350" spans="1:27" x14ac:dyDescent="0.3">
      <c r="A1350">
        <v>6</v>
      </c>
      <c r="B1350" t="s">
        <v>10</v>
      </c>
      <c r="C1350">
        <v>6</v>
      </c>
      <c r="D1350" t="s">
        <v>26</v>
      </c>
      <c r="E1350" t="s">
        <v>88</v>
      </c>
      <c r="F1350" t="s">
        <v>13</v>
      </c>
      <c r="G1350" t="s">
        <v>2533</v>
      </c>
      <c r="H1350" s="3">
        <v>0</v>
      </c>
      <c r="I1350" s="5">
        <v>42633</v>
      </c>
      <c r="J1350" s="5" t="str">
        <f t="shared" si="42"/>
        <v>September</v>
      </c>
      <c r="K1350" s="7">
        <f t="shared" si="43"/>
        <v>2016</v>
      </c>
      <c r="L1350" t="s">
        <v>4479</v>
      </c>
      <c r="M1350" t="s">
        <v>30</v>
      </c>
      <c r="N1350">
        <v>94110</v>
      </c>
      <c r="O1350">
        <v>208</v>
      </c>
      <c r="P1350" t="s">
        <v>2978</v>
      </c>
      <c r="Q1350">
        <v>5</v>
      </c>
      <c r="R1350">
        <v>2</v>
      </c>
      <c r="S1350" t="s">
        <v>32</v>
      </c>
      <c r="U1350">
        <v>4.58</v>
      </c>
      <c r="V1350">
        <v>10</v>
      </c>
      <c r="W1350" t="s">
        <v>19</v>
      </c>
      <c r="X1350" s="5">
        <v>42639</v>
      </c>
      <c r="Y1350" t="s">
        <v>39</v>
      </c>
      <c r="Z1350" t="s">
        <v>34</v>
      </c>
      <c r="AA1350" t="s">
        <v>35</v>
      </c>
    </row>
    <row r="1351" spans="1:27" x14ac:dyDescent="0.3">
      <c r="A1351">
        <v>6</v>
      </c>
      <c r="B1351" t="s">
        <v>10</v>
      </c>
      <c r="C1351">
        <v>6</v>
      </c>
      <c r="D1351" t="s">
        <v>26</v>
      </c>
      <c r="E1351" t="s">
        <v>88</v>
      </c>
      <c r="F1351" t="s">
        <v>13</v>
      </c>
      <c r="G1351" t="s">
        <v>2533</v>
      </c>
      <c r="H1351" s="3">
        <v>0</v>
      </c>
      <c r="I1351" s="5">
        <v>42633</v>
      </c>
      <c r="J1351" s="5" t="str">
        <f t="shared" si="42"/>
        <v>September</v>
      </c>
      <c r="K1351" s="7">
        <f t="shared" si="43"/>
        <v>2016</v>
      </c>
      <c r="L1351" t="s">
        <v>4479</v>
      </c>
      <c r="M1351" t="s">
        <v>30</v>
      </c>
      <c r="N1351">
        <v>94110</v>
      </c>
      <c r="O1351">
        <v>1655</v>
      </c>
      <c r="P1351" t="s">
        <v>855</v>
      </c>
      <c r="Q1351">
        <v>11</v>
      </c>
      <c r="R1351">
        <v>4</v>
      </c>
      <c r="S1351" t="s">
        <v>32</v>
      </c>
      <c r="U1351">
        <v>10.64</v>
      </c>
      <c r="V1351">
        <v>22</v>
      </c>
      <c r="W1351" t="s">
        <v>19</v>
      </c>
      <c r="X1351" s="5">
        <v>42639</v>
      </c>
      <c r="Y1351" t="s">
        <v>39</v>
      </c>
      <c r="Z1351" t="s">
        <v>34</v>
      </c>
      <c r="AA1351" t="s">
        <v>64</v>
      </c>
    </row>
    <row r="1352" spans="1:27" x14ac:dyDescent="0.3">
      <c r="A1352">
        <v>5</v>
      </c>
      <c r="B1352" t="s">
        <v>25</v>
      </c>
      <c r="C1352">
        <v>1</v>
      </c>
      <c r="D1352" t="s">
        <v>26</v>
      </c>
      <c r="E1352" t="s">
        <v>305</v>
      </c>
      <c r="F1352" t="s">
        <v>13</v>
      </c>
      <c r="G1352" t="s">
        <v>1882</v>
      </c>
      <c r="H1352" s="3">
        <v>0.2</v>
      </c>
      <c r="I1352" s="5">
        <v>42427</v>
      </c>
      <c r="J1352" s="5" t="str">
        <f t="shared" si="42"/>
        <v>September</v>
      </c>
      <c r="K1352" s="7">
        <f t="shared" si="43"/>
        <v>2016</v>
      </c>
      <c r="L1352" t="s">
        <v>2963</v>
      </c>
      <c r="M1352" t="s">
        <v>102</v>
      </c>
      <c r="N1352">
        <v>43229</v>
      </c>
      <c r="O1352">
        <v>1848</v>
      </c>
      <c r="P1352" t="s">
        <v>1126</v>
      </c>
      <c r="Q1352">
        <v>3</v>
      </c>
      <c r="R1352">
        <v>4</v>
      </c>
      <c r="S1352" t="s">
        <v>104</v>
      </c>
      <c r="U1352">
        <v>3.4</v>
      </c>
      <c r="V1352">
        <v>19</v>
      </c>
      <c r="W1352" t="s">
        <v>19</v>
      </c>
      <c r="X1352" s="5">
        <v>42432</v>
      </c>
      <c r="Y1352" t="s">
        <v>130</v>
      </c>
      <c r="Z1352" t="s">
        <v>309</v>
      </c>
      <c r="AA1352" t="s">
        <v>49</v>
      </c>
    </row>
    <row r="1353" spans="1:27" x14ac:dyDescent="0.3">
      <c r="A1353">
        <v>1</v>
      </c>
      <c r="B1353" t="s">
        <v>10</v>
      </c>
      <c r="C1353">
        <v>1</v>
      </c>
      <c r="D1353" t="s">
        <v>11</v>
      </c>
      <c r="E1353" t="s">
        <v>65</v>
      </c>
      <c r="F1353" t="s">
        <v>13</v>
      </c>
      <c r="G1353" t="s">
        <v>1453</v>
      </c>
      <c r="H1353" s="3">
        <v>0.2</v>
      </c>
      <c r="I1353" s="5">
        <v>42436</v>
      </c>
      <c r="J1353" s="5" t="str">
        <f t="shared" si="42"/>
        <v>September</v>
      </c>
      <c r="K1353" s="7">
        <f t="shared" si="43"/>
        <v>2016</v>
      </c>
      <c r="L1353" t="s">
        <v>1693</v>
      </c>
      <c r="M1353" t="s">
        <v>30</v>
      </c>
      <c r="N1353">
        <v>98103</v>
      </c>
      <c r="O1353">
        <v>765</v>
      </c>
      <c r="P1353" t="s">
        <v>8111</v>
      </c>
      <c r="Q1353">
        <v>5</v>
      </c>
      <c r="R1353">
        <v>1</v>
      </c>
      <c r="S1353" t="s">
        <v>32</v>
      </c>
      <c r="U1353">
        <v>5.48</v>
      </c>
      <c r="V1353">
        <v>49</v>
      </c>
      <c r="W1353" t="s">
        <v>19</v>
      </c>
      <c r="X1353" s="5">
        <v>42437</v>
      </c>
      <c r="Y1353" t="s">
        <v>130</v>
      </c>
      <c r="Z1353" t="s">
        <v>69</v>
      </c>
      <c r="AA1353" t="s">
        <v>24</v>
      </c>
    </row>
    <row r="1354" spans="1:27" x14ac:dyDescent="0.3">
      <c r="A1354">
        <v>1</v>
      </c>
      <c r="B1354" t="s">
        <v>10</v>
      </c>
      <c r="C1354">
        <v>1</v>
      </c>
      <c r="D1354" t="s">
        <v>26</v>
      </c>
      <c r="E1354" t="s">
        <v>65</v>
      </c>
      <c r="F1354" t="s">
        <v>13</v>
      </c>
      <c r="G1354" t="s">
        <v>1453</v>
      </c>
      <c r="H1354" s="3">
        <v>0</v>
      </c>
      <c r="I1354" s="5">
        <v>42436</v>
      </c>
      <c r="J1354" s="5" t="str">
        <f t="shared" si="42"/>
        <v>September</v>
      </c>
      <c r="K1354" s="7">
        <f t="shared" si="43"/>
        <v>2016</v>
      </c>
      <c r="L1354" t="s">
        <v>1693</v>
      </c>
      <c r="M1354" t="s">
        <v>30</v>
      </c>
      <c r="N1354">
        <v>98103</v>
      </c>
      <c r="O1354">
        <v>1146</v>
      </c>
      <c r="P1354" t="s">
        <v>622</v>
      </c>
      <c r="Q1354">
        <v>5</v>
      </c>
      <c r="R1354">
        <v>3</v>
      </c>
      <c r="S1354" t="s">
        <v>32</v>
      </c>
      <c r="U1354">
        <v>4.66</v>
      </c>
      <c r="V1354">
        <v>18</v>
      </c>
      <c r="W1354" t="s">
        <v>19</v>
      </c>
      <c r="X1354" s="5">
        <v>42437</v>
      </c>
      <c r="Y1354" t="s">
        <v>130</v>
      </c>
      <c r="Z1354" t="s">
        <v>69</v>
      </c>
      <c r="AA1354" t="s">
        <v>49</v>
      </c>
    </row>
    <row r="1355" spans="1:27" x14ac:dyDescent="0.3">
      <c r="A1355">
        <v>1</v>
      </c>
      <c r="B1355" t="s">
        <v>10</v>
      </c>
      <c r="C1355">
        <v>1</v>
      </c>
      <c r="D1355" t="s">
        <v>26</v>
      </c>
      <c r="E1355" t="s">
        <v>65</v>
      </c>
      <c r="F1355" t="s">
        <v>13</v>
      </c>
      <c r="G1355" t="s">
        <v>1453</v>
      </c>
      <c r="H1355" s="3">
        <v>0</v>
      </c>
      <c r="I1355" s="5">
        <v>42436</v>
      </c>
      <c r="J1355" s="5" t="str">
        <f t="shared" si="42"/>
        <v>September</v>
      </c>
      <c r="K1355" s="7">
        <f t="shared" si="43"/>
        <v>2016</v>
      </c>
      <c r="L1355" t="s">
        <v>1693</v>
      </c>
      <c r="M1355" t="s">
        <v>30</v>
      </c>
      <c r="N1355">
        <v>98103</v>
      </c>
      <c r="O1355">
        <v>417</v>
      </c>
      <c r="P1355" t="s">
        <v>8235</v>
      </c>
      <c r="Q1355">
        <v>5</v>
      </c>
      <c r="R1355">
        <v>3</v>
      </c>
      <c r="S1355" t="s">
        <v>32</v>
      </c>
      <c r="U1355">
        <v>4.8600000000000003</v>
      </c>
      <c r="V1355">
        <v>243</v>
      </c>
      <c r="W1355" t="s">
        <v>19</v>
      </c>
      <c r="X1355" s="5">
        <v>42437</v>
      </c>
      <c r="Y1355" t="s">
        <v>130</v>
      </c>
      <c r="Z1355" t="s">
        <v>69</v>
      </c>
      <c r="AA1355" t="s">
        <v>42</v>
      </c>
    </row>
    <row r="1356" spans="1:27" x14ac:dyDescent="0.3">
      <c r="A1356">
        <v>3</v>
      </c>
      <c r="B1356" t="s">
        <v>10</v>
      </c>
      <c r="C1356">
        <v>3</v>
      </c>
      <c r="D1356" t="s">
        <v>26</v>
      </c>
      <c r="E1356" t="s">
        <v>27</v>
      </c>
      <c r="F1356" t="s">
        <v>13</v>
      </c>
      <c r="G1356" t="s">
        <v>1323</v>
      </c>
      <c r="H1356" s="3">
        <v>0</v>
      </c>
      <c r="I1356" s="5">
        <v>42724</v>
      </c>
      <c r="J1356" s="5" t="str">
        <f t="shared" si="42"/>
        <v>September</v>
      </c>
      <c r="K1356" s="7">
        <f t="shared" si="43"/>
        <v>2016</v>
      </c>
      <c r="L1356" t="s">
        <v>3606</v>
      </c>
      <c r="M1356" t="s">
        <v>30</v>
      </c>
      <c r="N1356">
        <v>90008</v>
      </c>
      <c r="O1356">
        <v>1123</v>
      </c>
      <c r="P1356" t="s">
        <v>3607</v>
      </c>
      <c r="Q1356">
        <v>1</v>
      </c>
      <c r="R1356">
        <v>1</v>
      </c>
      <c r="S1356" t="s">
        <v>32</v>
      </c>
      <c r="U1356">
        <v>1.1599999999999999</v>
      </c>
      <c r="V1356">
        <v>4</v>
      </c>
      <c r="W1356" t="s">
        <v>19</v>
      </c>
      <c r="X1356" s="5">
        <v>42727</v>
      </c>
      <c r="Y1356" t="s">
        <v>20</v>
      </c>
      <c r="Z1356" t="s">
        <v>34</v>
      </c>
      <c r="AA1356" t="s">
        <v>49</v>
      </c>
    </row>
    <row r="1357" spans="1:27" x14ac:dyDescent="0.3">
      <c r="A1357">
        <v>3</v>
      </c>
      <c r="B1357" t="s">
        <v>10</v>
      </c>
      <c r="C1357">
        <v>3</v>
      </c>
      <c r="D1357" t="s">
        <v>26</v>
      </c>
      <c r="E1357" t="s">
        <v>27</v>
      </c>
      <c r="F1357" t="s">
        <v>13</v>
      </c>
      <c r="G1357" t="s">
        <v>1323</v>
      </c>
      <c r="H1357" s="3">
        <v>0</v>
      </c>
      <c r="I1357" s="5">
        <v>42724</v>
      </c>
      <c r="J1357" s="5" t="str">
        <f t="shared" si="42"/>
        <v>September</v>
      </c>
      <c r="K1357" s="7">
        <f t="shared" si="43"/>
        <v>2016</v>
      </c>
      <c r="L1357" t="s">
        <v>3606</v>
      </c>
      <c r="M1357" t="s">
        <v>30</v>
      </c>
      <c r="N1357">
        <v>90008</v>
      </c>
      <c r="O1357">
        <v>358</v>
      </c>
      <c r="P1357" t="s">
        <v>2792</v>
      </c>
      <c r="Q1357">
        <v>12</v>
      </c>
      <c r="R1357">
        <v>2</v>
      </c>
      <c r="S1357" t="s">
        <v>32</v>
      </c>
      <c r="U1357">
        <v>12.3</v>
      </c>
      <c r="V1357">
        <v>47</v>
      </c>
      <c r="W1357" t="s">
        <v>19</v>
      </c>
      <c r="X1357" s="5">
        <v>42727</v>
      </c>
      <c r="Y1357" t="s">
        <v>20</v>
      </c>
      <c r="Z1357" t="s">
        <v>34</v>
      </c>
      <c r="AA1357" t="s">
        <v>49</v>
      </c>
    </row>
    <row r="1358" spans="1:27" x14ac:dyDescent="0.3">
      <c r="A1358">
        <v>3</v>
      </c>
      <c r="B1358" t="s">
        <v>10</v>
      </c>
      <c r="C1358">
        <v>3</v>
      </c>
      <c r="D1358" t="s">
        <v>26</v>
      </c>
      <c r="E1358" t="s">
        <v>27</v>
      </c>
      <c r="F1358" t="s">
        <v>13</v>
      </c>
      <c r="G1358" t="s">
        <v>1323</v>
      </c>
      <c r="H1358" s="3">
        <v>0.2</v>
      </c>
      <c r="I1358" s="5">
        <v>42724</v>
      </c>
      <c r="J1358" s="5" t="str">
        <f t="shared" si="42"/>
        <v>September</v>
      </c>
      <c r="K1358" s="7">
        <f t="shared" si="43"/>
        <v>2016</v>
      </c>
      <c r="L1358" t="s">
        <v>3606</v>
      </c>
      <c r="M1358" t="s">
        <v>30</v>
      </c>
      <c r="N1358">
        <v>90008</v>
      </c>
      <c r="O1358">
        <v>897</v>
      </c>
      <c r="P1358" t="s">
        <v>1314</v>
      </c>
      <c r="Q1358">
        <v>152</v>
      </c>
      <c r="R1358">
        <v>2</v>
      </c>
      <c r="S1358" t="s">
        <v>32</v>
      </c>
      <c r="U1358">
        <v>152.49</v>
      </c>
      <c r="V1358">
        <v>488</v>
      </c>
      <c r="W1358" t="s">
        <v>19</v>
      </c>
      <c r="X1358" s="5">
        <v>42727</v>
      </c>
      <c r="Y1358" t="s">
        <v>20</v>
      </c>
      <c r="Z1358" t="s">
        <v>34</v>
      </c>
      <c r="AA1358" t="s">
        <v>54</v>
      </c>
    </row>
    <row r="1359" spans="1:27" x14ac:dyDescent="0.3">
      <c r="A1359">
        <v>3</v>
      </c>
      <c r="B1359" t="s">
        <v>10</v>
      </c>
      <c r="C1359">
        <v>3</v>
      </c>
      <c r="D1359" t="s">
        <v>26</v>
      </c>
      <c r="E1359" t="s">
        <v>27</v>
      </c>
      <c r="F1359" t="s">
        <v>13</v>
      </c>
      <c r="G1359" t="s">
        <v>1323</v>
      </c>
      <c r="H1359" s="3">
        <v>0.2</v>
      </c>
      <c r="I1359" s="5">
        <v>42724</v>
      </c>
      <c r="J1359" s="5" t="str">
        <f t="shared" si="42"/>
        <v>September</v>
      </c>
      <c r="K1359" s="7">
        <f t="shared" si="43"/>
        <v>2016</v>
      </c>
      <c r="L1359" t="s">
        <v>3606</v>
      </c>
      <c r="M1359" t="s">
        <v>30</v>
      </c>
      <c r="N1359">
        <v>90008</v>
      </c>
      <c r="O1359">
        <v>1310</v>
      </c>
      <c r="P1359" t="s">
        <v>8262</v>
      </c>
      <c r="Q1359">
        <v>50</v>
      </c>
      <c r="R1359">
        <v>5</v>
      </c>
      <c r="S1359" t="s">
        <v>32</v>
      </c>
      <c r="U1359">
        <v>50.41</v>
      </c>
      <c r="V1359">
        <v>155</v>
      </c>
      <c r="W1359" t="s">
        <v>19</v>
      </c>
      <c r="X1359" s="5">
        <v>42727</v>
      </c>
      <c r="Y1359" t="s">
        <v>20</v>
      </c>
      <c r="Z1359" t="s">
        <v>34</v>
      </c>
      <c r="AA1359" t="s">
        <v>54</v>
      </c>
    </row>
    <row r="1360" spans="1:27" x14ac:dyDescent="0.3">
      <c r="A1360">
        <v>5</v>
      </c>
      <c r="B1360" t="s">
        <v>43</v>
      </c>
      <c r="C1360">
        <v>6</v>
      </c>
      <c r="D1360" t="s">
        <v>26</v>
      </c>
      <c r="E1360" t="s">
        <v>700</v>
      </c>
      <c r="F1360" t="s">
        <v>13</v>
      </c>
      <c r="G1360" t="s">
        <v>701</v>
      </c>
      <c r="H1360" s="3">
        <v>0</v>
      </c>
      <c r="I1360" s="5">
        <v>42632</v>
      </c>
      <c r="J1360" s="5" t="str">
        <f t="shared" si="42"/>
        <v>September</v>
      </c>
      <c r="K1360" s="7">
        <f t="shared" si="43"/>
        <v>2016</v>
      </c>
      <c r="L1360" t="s">
        <v>702</v>
      </c>
      <c r="M1360" t="s">
        <v>30</v>
      </c>
      <c r="N1360">
        <v>90805</v>
      </c>
      <c r="O1360">
        <v>1216</v>
      </c>
      <c r="P1360" t="s">
        <v>703</v>
      </c>
      <c r="Q1360">
        <v>4</v>
      </c>
      <c r="R1360">
        <v>2</v>
      </c>
      <c r="S1360" t="s">
        <v>32</v>
      </c>
      <c r="U1360">
        <v>3.58</v>
      </c>
      <c r="V1360">
        <v>7</v>
      </c>
      <c r="W1360" t="s">
        <v>33</v>
      </c>
      <c r="X1360" s="5">
        <v>42637</v>
      </c>
      <c r="Y1360" t="s">
        <v>39</v>
      </c>
      <c r="Z1360" t="s">
        <v>34</v>
      </c>
      <c r="AA1360" t="s">
        <v>176</v>
      </c>
    </row>
    <row r="1361" spans="1:27" x14ac:dyDescent="0.3">
      <c r="A1361">
        <v>2</v>
      </c>
      <c r="B1361" t="s">
        <v>43</v>
      </c>
      <c r="C1361">
        <v>3</v>
      </c>
      <c r="D1361" t="s">
        <v>11</v>
      </c>
      <c r="E1361" t="s">
        <v>906</v>
      </c>
      <c r="F1361" t="s">
        <v>13</v>
      </c>
      <c r="G1361" t="s">
        <v>1673</v>
      </c>
      <c r="H1361" s="3">
        <v>0.2</v>
      </c>
      <c r="I1361" s="5">
        <v>42590</v>
      </c>
      <c r="J1361" s="5" t="str">
        <f t="shared" si="42"/>
        <v>September</v>
      </c>
      <c r="K1361" s="7">
        <f t="shared" si="43"/>
        <v>2016</v>
      </c>
      <c r="L1361" t="s">
        <v>2025</v>
      </c>
      <c r="M1361" t="s">
        <v>16</v>
      </c>
      <c r="N1361">
        <v>32216</v>
      </c>
      <c r="O1361">
        <v>1228</v>
      </c>
      <c r="P1361" t="s">
        <v>8129</v>
      </c>
      <c r="Q1361">
        <v>-8</v>
      </c>
      <c r="R1361">
        <v>4</v>
      </c>
      <c r="S1361" t="s">
        <v>18</v>
      </c>
      <c r="U1361">
        <v>-7.77</v>
      </c>
      <c r="V1361">
        <v>155</v>
      </c>
      <c r="W1361" t="s">
        <v>19</v>
      </c>
      <c r="X1361" s="5">
        <v>42592</v>
      </c>
      <c r="Y1361" t="s">
        <v>20</v>
      </c>
      <c r="Z1361" t="s">
        <v>40</v>
      </c>
      <c r="AA1361" t="s">
        <v>22</v>
      </c>
    </row>
    <row r="1362" spans="1:27" x14ac:dyDescent="0.3">
      <c r="A1362">
        <v>6</v>
      </c>
      <c r="B1362" t="s">
        <v>10</v>
      </c>
      <c r="C1362">
        <v>6</v>
      </c>
      <c r="D1362" t="s">
        <v>26</v>
      </c>
      <c r="E1362" t="s">
        <v>535</v>
      </c>
      <c r="F1362" t="s">
        <v>13</v>
      </c>
      <c r="G1362" t="s">
        <v>5794</v>
      </c>
      <c r="H1362" s="3">
        <v>0</v>
      </c>
      <c r="I1362" s="5">
        <v>42549</v>
      </c>
      <c r="J1362" s="5" t="str">
        <f t="shared" si="42"/>
        <v>September</v>
      </c>
      <c r="K1362" s="7">
        <f t="shared" si="43"/>
        <v>2016</v>
      </c>
      <c r="L1362" t="s">
        <v>6183</v>
      </c>
      <c r="M1362" t="s">
        <v>73</v>
      </c>
      <c r="N1362">
        <v>48234</v>
      </c>
      <c r="O1362">
        <v>1507</v>
      </c>
      <c r="P1362" t="s">
        <v>346</v>
      </c>
      <c r="Q1362">
        <v>3</v>
      </c>
      <c r="R1362">
        <v>1</v>
      </c>
      <c r="S1362" t="s">
        <v>75</v>
      </c>
      <c r="U1362">
        <v>3.04</v>
      </c>
      <c r="V1362">
        <v>6</v>
      </c>
      <c r="W1362" t="s">
        <v>33</v>
      </c>
      <c r="X1362" s="5">
        <v>42555</v>
      </c>
      <c r="Y1362" t="s">
        <v>39</v>
      </c>
      <c r="Z1362" t="s">
        <v>156</v>
      </c>
      <c r="AA1362" t="s">
        <v>176</v>
      </c>
    </row>
    <row r="1363" spans="1:27" x14ac:dyDescent="0.3">
      <c r="A1363">
        <v>5</v>
      </c>
      <c r="B1363" t="s">
        <v>43</v>
      </c>
      <c r="C1363">
        <v>6</v>
      </c>
      <c r="D1363" t="s">
        <v>11</v>
      </c>
      <c r="E1363" t="s">
        <v>88</v>
      </c>
      <c r="F1363" t="s">
        <v>13</v>
      </c>
      <c r="G1363" t="s">
        <v>1063</v>
      </c>
      <c r="H1363" s="3">
        <v>0.15</v>
      </c>
      <c r="I1363" s="5">
        <v>42382</v>
      </c>
      <c r="J1363" s="5" t="str">
        <f t="shared" si="42"/>
        <v>September</v>
      </c>
      <c r="K1363" s="7">
        <f t="shared" si="43"/>
        <v>2016</v>
      </c>
      <c r="L1363" t="s">
        <v>2674</v>
      </c>
      <c r="M1363" t="s">
        <v>30</v>
      </c>
      <c r="N1363">
        <v>94109</v>
      </c>
      <c r="O1363">
        <v>1228</v>
      </c>
      <c r="P1363" t="s">
        <v>8122</v>
      </c>
      <c r="Q1363">
        <v>4</v>
      </c>
      <c r="R1363">
        <v>3</v>
      </c>
      <c r="S1363" t="s">
        <v>32</v>
      </c>
      <c r="U1363">
        <v>3.93</v>
      </c>
      <c r="V1363">
        <v>334</v>
      </c>
      <c r="W1363" t="s">
        <v>19</v>
      </c>
      <c r="X1363" s="5">
        <v>42387</v>
      </c>
      <c r="Y1363" t="s">
        <v>39</v>
      </c>
      <c r="Z1363" t="s">
        <v>34</v>
      </c>
      <c r="AA1363" t="s">
        <v>22</v>
      </c>
    </row>
    <row r="1364" spans="1:27" x14ac:dyDescent="0.3">
      <c r="A1364">
        <v>5</v>
      </c>
      <c r="B1364" t="s">
        <v>43</v>
      </c>
      <c r="C1364">
        <v>6</v>
      </c>
      <c r="D1364" t="s">
        <v>26</v>
      </c>
      <c r="E1364" t="s">
        <v>88</v>
      </c>
      <c r="F1364" t="s">
        <v>13</v>
      </c>
      <c r="G1364" t="s">
        <v>1063</v>
      </c>
      <c r="H1364" s="3">
        <v>0</v>
      </c>
      <c r="I1364" s="5">
        <v>42382</v>
      </c>
      <c r="J1364" s="5" t="str">
        <f t="shared" si="42"/>
        <v>September</v>
      </c>
      <c r="K1364" s="7">
        <f t="shared" si="43"/>
        <v>2016</v>
      </c>
      <c r="L1364" t="s">
        <v>2674</v>
      </c>
      <c r="M1364" t="s">
        <v>30</v>
      </c>
      <c r="N1364">
        <v>94109</v>
      </c>
      <c r="O1364">
        <v>29</v>
      </c>
      <c r="P1364" t="s">
        <v>473</v>
      </c>
      <c r="Q1364">
        <v>7</v>
      </c>
      <c r="R1364">
        <v>5</v>
      </c>
      <c r="S1364" t="s">
        <v>32</v>
      </c>
      <c r="U1364">
        <v>6.57</v>
      </c>
      <c r="V1364">
        <v>20</v>
      </c>
      <c r="W1364" t="s">
        <v>19</v>
      </c>
      <c r="X1364" s="5">
        <v>42387</v>
      </c>
      <c r="Y1364" t="s">
        <v>39</v>
      </c>
      <c r="Z1364" t="s">
        <v>34</v>
      </c>
      <c r="AA1364" t="s">
        <v>49</v>
      </c>
    </row>
    <row r="1365" spans="1:27" x14ac:dyDescent="0.3">
      <c r="A1365">
        <v>5</v>
      </c>
      <c r="B1365" t="s">
        <v>43</v>
      </c>
      <c r="C1365">
        <v>6</v>
      </c>
      <c r="D1365" t="s">
        <v>26</v>
      </c>
      <c r="E1365" t="s">
        <v>88</v>
      </c>
      <c r="F1365" t="s">
        <v>13</v>
      </c>
      <c r="G1365" t="s">
        <v>1063</v>
      </c>
      <c r="H1365" s="3">
        <v>0</v>
      </c>
      <c r="I1365" s="5">
        <v>42382</v>
      </c>
      <c r="J1365" s="5" t="str">
        <f t="shared" si="42"/>
        <v>September</v>
      </c>
      <c r="K1365" s="7">
        <f t="shared" si="43"/>
        <v>2016</v>
      </c>
      <c r="L1365" t="s">
        <v>2674</v>
      </c>
      <c r="M1365" t="s">
        <v>30</v>
      </c>
      <c r="N1365">
        <v>94109</v>
      </c>
      <c r="O1365">
        <v>1551</v>
      </c>
      <c r="P1365" t="s">
        <v>3475</v>
      </c>
      <c r="Q1365">
        <v>239</v>
      </c>
      <c r="R1365">
        <v>5</v>
      </c>
      <c r="S1365" t="s">
        <v>32</v>
      </c>
      <c r="U1365">
        <v>238.65</v>
      </c>
      <c r="V1365">
        <v>1326</v>
      </c>
      <c r="W1365" t="s">
        <v>19</v>
      </c>
      <c r="X1365" s="5">
        <v>42387</v>
      </c>
      <c r="Y1365" t="s">
        <v>39</v>
      </c>
      <c r="Z1365" t="s">
        <v>34</v>
      </c>
      <c r="AA1365" t="s">
        <v>42</v>
      </c>
    </row>
    <row r="1366" spans="1:27" x14ac:dyDescent="0.3">
      <c r="A1366">
        <v>2</v>
      </c>
      <c r="B1366" t="s">
        <v>25</v>
      </c>
      <c r="C1366">
        <v>1</v>
      </c>
      <c r="D1366" t="s">
        <v>26</v>
      </c>
      <c r="E1366" t="s">
        <v>88</v>
      </c>
      <c r="F1366" t="s">
        <v>13</v>
      </c>
      <c r="G1366" t="s">
        <v>2350</v>
      </c>
      <c r="H1366" s="3">
        <v>0</v>
      </c>
      <c r="I1366" s="5">
        <v>42571</v>
      </c>
      <c r="J1366" s="5" t="str">
        <f t="shared" si="42"/>
        <v>September</v>
      </c>
      <c r="K1366" s="7">
        <f t="shared" si="43"/>
        <v>2016</v>
      </c>
      <c r="L1366" t="s">
        <v>3107</v>
      </c>
      <c r="M1366" t="s">
        <v>30</v>
      </c>
      <c r="N1366">
        <v>94122</v>
      </c>
      <c r="O1366">
        <v>1660</v>
      </c>
      <c r="P1366" t="s">
        <v>8160</v>
      </c>
      <c r="Q1366">
        <v>11</v>
      </c>
      <c r="R1366">
        <v>3</v>
      </c>
      <c r="S1366" t="s">
        <v>32</v>
      </c>
      <c r="U1366">
        <v>10.73</v>
      </c>
      <c r="V1366">
        <v>23</v>
      </c>
      <c r="W1366" t="s">
        <v>19</v>
      </c>
      <c r="X1366" s="5">
        <v>42573</v>
      </c>
      <c r="Y1366" t="s">
        <v>130</v>
      </c>
      <c r="Z1366" t="s">
        <v>34</v>
      </c>
      <c r="AA1366" t="s">
        <v>64</v>
      </c>
    </row>
    <row r="1367" spans="1:27" x14ac:dyDescent="0.3">
      <c r="A1367">
        <v>2</v>
      </c>
      <c r="B1367" t="s">
        <v>25</v>
      </c>
      <c r="C1367">
        <v>1</v>
      </c>
      <c r="D1367" t="s">
        <v>26</v>
      </c>
      <c r="E1367" t="s">
        <v>88</v>
      </c>
      <c r="F1367" t="s">
        <v>13</v>
      </c>
      <c r="G1367" t="s">
        <v>2350</v>
      </c>
      <c r="H1367" s="3">
        <v>0.2</v>
      </c>
      <c r="I1367" s="5">
        <v>42571</v>
      </c>
      <c r="J1367" s="5" t="str">
        <f t="shared" si="42"/>
        <v>September</v>
      </c>
      <c r="K1367" s="7">
        <f t="shared" si="43"/>
        <v>2016</v>
      </c>
      <c r="L1367" t="s">
        <v>3107</v>
      </c>
      <c r="M1367" t="s">
        <v>30</v>
      </c>
      <c r="N1367">
        <v>94122</v>
      </c>
      <c r="O1367">
        <v>449</v>
      </c>
      <c r="P1367" t="s">
        <v>1019</v>
      </c>
      <c r="Q1367">
        <v>30</v>
      </c>
      <c r="R1367">
        <v>6</v>
      </c>
      <c r="S1367" t="s">
        <v>32</v>
      </c>
      <c r="U1367">
        <v>30.28</v>
      </c>
      <c r="V1367">
        <v>90</v>
      </c>
      <c r="W1367" t="s">
        <v>19</v>
      </c>
      <c r="X1367" s="5">
        <v>42573</v>
      </c>
      <c r="Y1367" t="s">
        <v>130</v>
      </c>
      <c r="Z1367" t="s">
        <v>34</v>
      </c>
      <c r="AA1367" t="s">
        <v>54</v>
      </c>
    </row>
    <row r="1368" spans="1:27" x14ac:dyDescent="0.3">
      <c r="A1368">
        <v>5</v>
      </c>
      <c r="B1368" t="s">
        <v>25</v>
      </c>
      <c r="C1368">
        <v>3</v>
      </c>
      <c r="D1368" t="s">
        <v>50</v>
      </c>
      <c r="E1368" t="s">
        <v>2026</v>
      </c>
      <c r="F1368" t="s">
        <v>13</v>
      </c>
      <c r="G1368" t="s">
        <v>7163</v>
      </c>
      <c r="H1368" s="3">
        <v>0.2</v>
      </c>
      <c r="I1368" s="5">
        <v>42445</v>
      </c>
      <c r="J1368" s="5" t="str">
        <f t="shared" si="42"/>
        <v>September</v>
      </c>
      <c r="K1368" s="7">
        <f t="shared" si="43"/>
        <v>2016</v>
      </c>
      <c r="L1368" t="s">
        <v>7736</v>
      </c>
      <c r="M1368" t="s">
        <v>16</v>
      </c>
      <c r="N1368">
        <v>27604</v>
      </c>
      <c r="O1368">
        <v>1298</v>
      </c>
      <c r="P1368" t="s">
        <v>5175</v>
      </c>
      <c r="Q1368">
        <v>29</v>
      </c>
      <c r="R1368">
        <v>2</v>
      </c>
      <c r="S1368" t="s">
        <v>18</v>
      </c>
      <c r="U1368">
        <v>29.5</v>
      </c>
      <c r="V1368">
        <v>472</v>
      </c>
      <c r="W1368" t="s">
        <v>76</v>
      </c>
      <c r="X1368" s="5">
        <v>42450</v>
      </c>
      <c r="Y1368" t="s">
        <v>20</v>
      </c>
      <c r="Z1368" t="s">
        <v>63</v>
      </c>
      <c r="AA1368" t="s">
        <v>52</v>
      </c>
    </row>
    <row r="1369" spans="1:27" x14ac:dyDescent="0.3">
      <c r="A1369">
        <v>4</v>
      </c>
      <c r="B1369" t="s">
        <v>43</v>
      </c>
      <c r="C1369">
        <v>6</v>
      </c>
      <c r="D1369" t="s">
        <v>26</v>
      </c>
      <c r="E1369" t="s">
        <v>863</v>
      </c>
      <c r="F1369" t="s">
        <v>13</v>
      </c>
      <c r="G1369" t="s">
        <v>808</v>
      </c>
      <c r="H1369" s="3">
        <v>0</v>
      </c>
      <c r="I1369" s="5">
        <v>42443</v>
      </c>
      <c r="J1369" s="5" t="str">
        <f t="shared" si="42"/>
        <v>September</v>
      </c>
      <c r="K1369" s="7">
        <f t="shared" si="43"/>
        <v>2016</v>
      </c>
      <c r="L1369" t="s">
        <v>6534</v>
      </c>
      <c r="M1369" t="s">
        <v>30</v>
      </c>
      <c r="N1369">
        <v>92646</v>
      </c>
      <c r="O1369">
        <v>252</v>
      </c>
      <c r="P1369" t="s">
        <v>4570</v>
      </c>
      <c r="Q1369">
        <v>1</v>
      </c>
      <c r="R1369">
        <v>1</v>
      </c>
      <c r="S1369" t="s">
        <v>32</v>
      </c>
      <c r="U1369">
        <v>1.25</v>
      </c>
      <c r="V1369">
        <v>3</v>
      </c>
      <c r="W1369" t="s">
        <v>33</v>
      </c>
      <c r="X1369" s="5">
        <v>42447</v>
      </c>
      <c r="Y1369" t="s">
        <v>39</v>
      </c>
      <c r="Z1369" t="s">
        <v>34</v>
      </c>
      <c r="AA1369" t="s">
        <v>49</v>
      </c>
    </row>
    <row r="1370" spans="1:27" x14ac:dyDescent="0.3">
      <c r="A1370">
        <v>4</v>
      </c>
      <c r="B1370" t="s">
        <v>43</v>
      </c>
      <c r="C1370">
        <v>6</v>
      </c>
      <c r="D1370" t="s">
        <v>26</v>
      </c>
      <c r="E1370" t="s">
        <v>863</v>
      </c>
      <c r="F1370" t="s">
        <v>13</v>
      </c>
      <c r="G1370" t="s">
        <v>808</v>
      </c>
      <c r="H1370" s="3">
        <v>0</v>
      </c>
      <c r="I1370" s="5">
        <v>42443</v>
      </c>
      <c r="J1370" s="5" t="str">
        <f t="shared" si="42"/>
        <v>September</v>
      </c>
      <c r="K1370" s="7">
        <f t="shared" si="43"/>
        <v>2016</v>
      </c>
      <c r="L1370" t="s">
        <v>6534</v>
      </c>
      <c r="M1370" t="s">
        <v>30</v>
      </c>
      <c r="N1370">
        <v>92646</v>
      </c>
      <c r="O1370">
        <v>1770</v>
      </c>
      <c r="P1370" t="s">
        <v>1208</v>
      </c>
      <c r="Q1370">
        <v>5</v>
      </c>
      <c r="R1370">
        <v>2</v>
      </c>
      <c r="S1370" t="s">
        <v>32</v>
      </c>
      <c r="U1370">
        <v>4.75</v>
      </c>
      <c r="V1370">
        <v>11</v>
      </c>
      <c r="W1370" t="s">
        <v>33</v>
      </c>
      <c r="X1370" s="5">
        <v>42447</v>
      </c>
      <c r="Y1370" t="s">
        <v>39</v>
      </c>
      <c r="Z1370" t="s">
        <v>34</v>
      </c>
      <c r="AA1370" t="s">
        <v>64</v>
      </c>
    </row>
    <row r="1371" spans="1:27" x14ac:dyDescent="0.3">
      <c r="A1371">
        <v>1</v>
      </c>
      <c r="B1371" t="s">
        <v>10</v>
      </c>
      <c r="C1371">
        <v>1</v>
      </c>
      <c r="D1371" t="s">
        <v>26</v>
      </c>
      <c r="E1371" t="s">
        <v>171</v>
      </c>
      <c r="F1371" t="s">
        <v>13</v>
      </c>
      <c r="G1371" t="s">
        <v>5425</v>
      </c>
      <c r="H1371" s="3">
        <v>0</v>
      </c>
      <c r="I1371" s="5">
        <v>42735</v>
      </c>
      <c r="J1371" s="5" t="str">
        <f t="shared" si="42"/>
        <v>September</v>
      </c>
      <c r="K1371" s="7">
        <f t="shared" si="43"/>
        <v>2016</v>
      </c>
      <c r="L1371" t="s">
        <v>5878</v>
      </c>
      <c r="M1371" t="s">
        <v>102</v>
      </c>
      <c r="N1371">
        <v>10035</v>
      </c>
      <c r="O1371">
        <v>220</v>
      </c>
      <c r="P1371" t="s">
        <v>436</v>
      </c>
      <c r="Q1371">
        <v>9</v>
      </c>
      <c r="R1371">
        <v>3</v>
      </c>
      <c r="S1371" t="s">
        <v>104</v>
      </c>
      <c r="U1371">
        <v>8.69</v>
      </c>
      <c r="V1371">
        <v>19</v>
      </c>
      <c r="W1371" t="s">
        <v>33</v>
      </c>
      <c r="X1371" s="5">
        <v>42736</v>
      </c>
      <c r="Y1371" t="s">
        <v>130</v>
      </c>
      <c r="Z1371" t="s">
        <v>175</v>
      </c>
      <c r="AA1371" t="s">
        <v>35</v>
      </c>
    </row>
    <row r="1372" spans="1:27" x14ac:dyDescent="0.3">
      <c r="A1372">
        <v>1</v>
      </c>
      <c r="B1372" t="s">
        <v>10</v>
      </c>
      <c r="C1372">
        <v>1</v>
      </c>
      <c r="D1372" t="s">
        <v>50</v>
      </c>
      <c r="E1372" t="s">
        <v>171</v>
      </c>
      <c r="F1372" t="s">
        <v>13</v>
      </c>
      <c r="G1372" t="s">
        <v>5425</v>
      </c>
      <c r="H1372" s="3">
        <v>0</v>
      </c>
      <c r="I1372" s="5">
        <v>42735</v>
      </c>
      <c r="J1372" s="5" t="str">
        <f t="shared" si="42"/>
        <v>September</v>
      </c>
      <c r="K1372" s="7">
        <f t="shared" si="43"/>
        <v>2016</v>
      </c>
      <c r="L1372" t="s">
        <v>5878</v>
      </c>
      <c r="M1372" t="s">
        <v>102</v>
      </c>
      <c r="N1372">
        <v>10035</v>
      </c>
      <c r="O1372">
        <v>1604</v>
      </c>
      <c r="P1372" t="s">
        <v>1313</v>
      </c>
      <c r="Q1372">
        <v>11</v>
      </c>
      <c r="R1372">
        <v>3</v>
      </c>
      <c r="S1372" t="s">
        <v>104</v>
      </c>
      <c r="U1372">
        <v>11.47</v>
      </c>
      <c r="V1372">
        <v>35</v>
      </c>
      <c r="W1372" t="s">
        <v>33</v>
      </c>
      <c r="X1372" s="5">
        <v>42736</v>
      </c>
      <c r="Y1372" t="s">
        <v>130</v>
      </c>
      <c r="Z1372" t="s">
        <v>175</v>
      </c>
      <c r="AA1372" t="s">
        <v>113</v>
      </c>
    </row>
    <row r="1373" spans="1:27" x14ac:dyDescent="0.3">
      <c r="A1373">
        <v>3</v>
      </c>
      <c r="B1373" t="s">
        <v>25</v>
      </c>
      <c r="C1373">
        <v>1</v>
      </c>
      <c r="D1373" t="s">
        <v>11</v>
      </c>
      <c r="E1373" t="s">
        <v>1530</v>
      </c>
      <c r="F1373" t="s">
        <v>13</v>
      </c>
      <c r="G1373" t="s">
        <v>1531</v>
      </c>
      <c r="H1373" s="3">
        <v>0</v>
      </c>
      <c r="I1373" s="5">
        <v>42615</v>
      </c>
      <c r="J1373" s="5" t="str">
        <f t="shared" si="42"/>
        <v>September</v>
      </c>
      <c r="K1373" s="7">
        <f t="shared" si="43"/>
        <v>2016</v>
      </c>
      <c r="L1373" t="s">
        <v>1532</v>
      </c>
      <c r="M1373" t="s">
        <v>102</v>
      </c>
      <c r="N1373">
        <v>13601</v>
      </c>
      <c r="O1373">
        <v>1538</v>
      </c>
      <c r="P1373" t="s">
        <v>1533</v>
      </c>
      <c r="Q1373">
        <v>5</v>
      </c>
      <c r="R1373">
        <v>1</v>
      </c>
      <c r="S1373" t="s">
        <v>104</v>
      </c>
      <c r="U1373">
        <v>4.95</v>
      </c>
      <c r="V1373">
        <v>71</v>
      </c>
      <c r="W1373" t="s">
        <v>19</v>
      </c>
      <c r="X1373" s="5">
        <v>42618</v>
      </c>
      <c r="Y1373" t="s">
        <v>130</v>
      </c>
      <c r="Z1373" t="s">
        <v>175</v>
      </c>
      <c r="AA1373" t="s">
        <v>47</v>
      </c>
    </row>
    <row r="1374" spans="1:27" x14ac:dyDescent="0.3">
      <c r="A1374">
        <v>3</v>
      </c>
      <c r="B1374" t="s">
        <v>25</v>
      </c>
      <c r="C1374">
        <v>1</v>
      </c>
      <c r="D1374" t="s">
        <v>26</v>
      </c>
      <c r="E1374" t="s">
        <v>1530</v>
      </c>
      <c r="F1374" t="s">
        <v>13</v>
      </c>
      <c r="G1374" t="s">
        <v>1531</v>
      </c>
      <c r="H1374" s="3">
        <v>0</v>
      </c>
      <c r="I1374" s="5">
        <v>42615</v>
      </c>
      <c r="J1374" s="5" t="str">
        <f t="shared" si="42"/>
        <v>September</v>
      </c>
      <c r="K1374" s="7">
        <f t="shared" si="43"/>
        <v>2016</v>
      </c>
      <c r="L1374" t="s">
        <v>1532</v>
      </c>
      <c r="M1374" t="s">
        <v>102</v>
      </c>
      <c r="N1374">
        <v>13601</v>
      </c>
      <c r="O1374">
        <v>809</v>
      </c>
      <c r="P1374" t="s">
        <v>2859</v>
      </c>
      <c r="Q1374">
        <v>9</v>
      </c>
      <c r="R1374">
        <v>1</v>
      </c>
      <c r="S1374" t="s">
        <v>104</v>
      </c>
      <c r="U1374">
        <v>8.9499999999999993</v>
      </c>
      <c r="V1374">
        <v>20</v>
      </c>
      <c r="W1374" t="s">
        <v>19</v>
      </c>
      <c r="X1374" s="5">
        <v>42618</v>
      </c>
      <c r="Y1374" t="s">
        <v>130</v>
      </c>
      <c r="Z1374" t="s">
        <v>175</v>
      </c>
      <c r="AA1374" t="s">
        <v>56</v>
      </c>
    </row>
    <row r="1375" spans="1:27" x14ac:dyDescent="0.3">
      <c r="A1375">
        <v>3</v>
      </c>
      <c r="B1375" t="s">
        <v>25</v>
      </c>
      <c r="C1375">
        <v>1</v>
      </c>
      <c r="D1375" t="s">
        <v>50</v>
      </c>
      <c r="E1375" t="s">
        <v>209</v>
      </c>
      <c r="F1375" t="s">
        <v>13</v>
      </c>
      <c r="G1375" t="s">
        <v>1323</v>
      </c>
      <c r="H1375" s="3">
        <v>0</v>
      </c>
      <c r="I1375" s="5">
        <v>42556</v>
      </c>
      <c r="J1375" s="5" t="str">
        <f t="shared" si="42"/>
        <v>September</v>
      </c>
      <c r="K1375" s="7">
        <f t="shared" si="43"/>
        <v>2016</v>
      </c>
      <c r="L1375" t="s">
        <v>1324</v>
      </c>
      <c r="M1375" t="s">
        <v>16</v>
      </c>
      <c r="N1375">
        <v>39212</v>
      </c>
      <c r="O1375">
        <v>1115</v>
      </c>
      <c r="P1375" t="s">
        <v>784</v>
      </c>
      <c r="Q1375">
        <v>163</v>
      </c>
      <c r="R1375">
        <v>3</v>
      </c>
      <c r="S1375" t="s">
        <v>18</v>
      </c>
      <c r="U1375">
        <v>163.19</v>
      </c>
      <c r="V1375">
        <v>480</v>
      </c>
      <c r="W1375" t="s">
        <v>19</v>
      </c>
      <c r="X1375" s="5">
        <v>42559</v>
      </c>
      <c r="Y1375" t="s">
        <v>130</v>
      </c>
      <c r="Z1375" t="s">
        <v>887</v>
      </c>
      <c r="AA1375" t="s">
        <v>113</v>
      </c>
    </row>
    <row r="1376" spans="1:27" x14ac:dyDescent="0.3">
      <c r="A1376">
        <v>3</v>
      </c>
      <c r="B1376" t="s">
        <v>25</v>
      </c>
      <c r="C1376">
        <v>1</v>
      </c>
      <c r="D1376" t="s">
        <v>26</v>
      </c>
      <c r="E1376" t="s">
        <v>209</v>
      </c>
      <c r="F1376" t="s">
        <v>13</v>
      </c>
      <c r="G1376" t="s">
        <v>1323</v>
      </c>
      <c r="H1376" s="3">
        <v>0</v>
      </c>
      <c r="I1376" s="5">
        <v>42556</v>
      </c>
      <c r="J1376" s="5" t="str">
        <f t="shared" si="42"/>
        <v>September</v>
      </c>
      <c r="K1376" s="7">
        <f t="shared" si="43"/>
        <v>2016</v>
      </c>
      <c r="L1376" t="s">
        <v>1324</v>
      </c>
      <c r="M1376" t="s">
        <v>16</v>
      </c>
      <c r="N1376">
        <v>39212</v>
      </c>
      <c r="O1376">
        <v>227</v>
      </c>
      <c r="P1376" t="s">
        <v>1325</v>
      </c>
      <c r="Q1376">
        <v>7</v>
      </c>
      <c r="R1376">
        <v>2</v>
      </c>
      <c r="S1376" t="s">
        <v>18</v>
      </c>
      <c r="U1376">
        <v>6.87</v>
      </c>
      <c r="V1376">
        <v>15</v>
      </c>
      <c r="W1376" t="s">
        <v>19</v>
      </c>
      <c r="X1376" s="5">
        <v>42559</v>
      </c>
      <c r="Y1376" t="s">
        <v>130</v>
      </c>
      <c r="Z1376" t="s">
        <v>887</v>
      </c>
      <c r="AA1376" t="s">
        <v>35</v>
      </c>
    </row>
    <row r="1377" spans="1:27" x14ac:dyDescent="0.3">
      <c r="A1377">
        <v>3</v>
      </c>
      <c r="B1377" t="s">
        <v>25</v>
      </c>
      <c r="C1377">
        <v>1</v>
      </c>
      <c r="D1377" t="s">
        <v>26</v>
      </c>
      <c r="E1377" t="s">
        <v>209</v>
      </c>
      <c r="F1377" t="s">
        <v>13</v>
      </c>
      <c r="G1377" t="s">
        <v>1323</v>
      </c>
      <c r="H1377" s="3">
        <v>0</v>
      </c>
      <c r="I1377" s="5">
        <v>42556</v>
      </c>
      <c r="J1377" s="5" t="str">
        <f t="shared" si="42"/>
        <v>September</v>
      </c>
      <c r="K1377" s="7">
        <f t="shared" si="43"/>
        <v>2016</v>
      </c>
      <c r="L1377" t="s">
        <v>1324</v>
      </c>
      <c r="M1377" t="s">
        <v>16</v>
      </c>
      <c r="N1377">
        <v>39212</v>
      </c>
      <c r="O1377">
        <v>1795</v>
      </c>
      <c r="P1377" t="s">
        <v>252</v>
      </c>
      <c r="Q1377">
        <v>9</v>
      </c>
      <c r="R1377">
        <v>3</v>
      </c>
      <c r="S1377" t="s">
        <v>18</v>
      </c>
      <c r="U1377">
        <v>9.33</v>
      </c>
      <c r="V1377">
        <v>19</v>
      </c>
      <c r="W1377" t="s">
        <v>19</v>
      </c>
      <c r="X1377" s="5">
        <v>42559</v>
      </c>
      <c r="Y1377" t="s">
        <v>130</v>
      </c>
      <c r="Z1377" t="s">
        <v>887</v>
      </c>
      <c r="AA1377" t="s">
        <v>64</v>
      </c>
    </row>
    <row r="1378" spans="1:27" x14ac:dyDescent="0.3">
      <c r="A1378">
        <v>5</v>
      </c>
      <c r="B1378" t="s">
        <v>25</v>
      </c>
      <c r="C1378">
        <v>3</v>
      </c>
      <c r="D1378" t="s">
        <v>11</v>
      </c>
      <c r="E1378" t="s">
        <v>27</v>
      </c>
      <c r="F1378" t="s">
        <v>13</v>
      </c>
      <c r="G1378" t="s">
        <v>791</v>
      </c>
      <c r="H1378" s="3">
        <v>0.2</v>
      </c>
      <c r="I1378" s="5">
        <v>42646</v>
      </c>
      <c r="J1378" s="5" t="str">
        <f t="shared" si="42"/>
        <v>September</v>
      </c>
      <c r="K1378" s="7">
        <f t="shared" si="43"/>
        <v>2016</v>
      </c>
      <c r="L1378" t="s">
        <v>5455</v>
      </c>
      <c r="M1378" t="s">
        <v>30</v>
      </c>
      <c r="N1378">
        <v>90036</v>
      </c>
      <c r="O1378">
        <v>316</v>
      </c>
      <c r="P1378" t="s">
        <v>2210</v>
      </c>
      <c r="Q1378">
        <v>4</v>
      </c>
      <c r="R1378">
        <v>1</v>
      </c>
      <c r="S1378" t="s">
        <v>32</v>
      </c>
      <c r="U1378">
        <v>3.59</v>
      </c>
      <c r="V1378">
        <v>143</v>
      </c>
      <c r="W1378" t="s">
        <v>33</v>
      </c>
      <c r="X1378" s="5">
        <v>42651</v>
      </c>
      <c r="Y1378" t="s">
        <v>20</v>
      </c>
      <c r="Z1378" t="s">
        <v>34</v>
      </c>
      <c r="AA1378" t="s">
        <v>41</v>
      </c>
    </row>
    <row r="1379" spans="1:27" x14ac:dyDescent="0.3">
      <c r="A1379">
        <v>5</v>
      </c>
      <c r="B1379" t="s">
        <v>25</v>
      </c>
      <c r="C1379">
        <v>3</v>
      </c>
      <c r="D1379" t="s">
        <v>11</v>
      </c>
      <c r="E1379" t="s">
        <v>27</v>
      </c>
      <c r="F1379" t="s">
        <v>13</v>
      </c>
      <c r="G1379" t="s">
        <v>791</v>
      </c>
      <c r="H1379" s="3">
        <v>0.2</v>
      </c>
      <c r="I1379" s="5">
        <v>42646</v>
      </c>
      <c r="J1379" s="5" t="str">
        <f t="shared" si="42"/>
        <v>September</v>
      </c>
      <c r="K1379" s="7">
        <f t="shared" si="43"/>
        <v>2016</v>
      </c>
      <c r="L1379" t="s">
        <v>5455</v>
      </c>
      <c r="M1379" t="s">
        <v>30</v>
      </c>
      <c r="N1379">
        <v>90036</v>
      </c>
      <c r="O1379">
        <v>747</v>
      </c>
      <c r="P1379" t="s">
        <v>103</v>
      </c>
      <c r="Q1379">
        <v>14</v>
      </c>
      <c r="R1379">
        <v>3</v>
      </c>
      <c r="S1379" t="s">
        <v>32</v>
      </c>
      <c r="U1379">
        <v>13.76</v>
      </c>
      <c r="V1379">
        <v>122</v>
      </c>
      <c r="W1379" t="s">
        <v>33</v>
      </c>
      <c r="X1379" s="5">
        <v>42651</v>
      </c>
      <c r="Y1379" t="s">
        <v>20</v>
      </c>
      <c r="Z1379" t="s">
        <v>34</v>
      </c>
      <c r="AA1379" t="s">
        <v>24</v>
      </c>
    </row>
    <row r="1380" spans="1:27" x14ac:dyDescent="0.3">
      <c r="A1380">
        <v>2</v>
      </c>
      <c r="B1380" t="s">
        <v>25</v>
      </c>
      <c r="C1380">
        <v>1</v>
      </c>
      <c r="D1380" t="s">
        <v>11</v>
      </c>
      <c r="E1380" t="s">
        <v>369</v>
      </c>
      <c r="F1380" t="s">
        <v>13</v>
      </c>
      <c r="G1380" t="s">
        <v>370</v>
      </c>
      <c r="H1380" s="3">
        <v>0.2</v>
      </c>
      <c r="I1380" s="5">
        <v>42654</v>
      </c>
      <c r="J1380" s="5" t="str">
        <f t="shared" si="42"/>
        <v>September</v>
      </c>
      <c r="K1380" s="7">
        <f t="shared" si="43"/>
        <v>2016</v>
      </c>
      <c r="L1380" t="s">
        <v>7802</v>
      </c>
      <c r="M1380" t="s">
        <v>30</v>
      </c>
      <c r="N1380">
        <v>91104</v>
      </c>
      <c r="O1380">
        <v>749</v>
      </c>
      <c r="P1380" t="s">
        <v>5462</v>
      </c>
      <c r="Q1380">
        <v>-65</v>
      </c>
      <c r="R1380">
        <v>2</v>
      </c>
      <c r="S1380" t="s">
        <v>32</v>
      </c>
      <c r="T1380" t="s">
        <v>92</v>
      </c>
      <c r="U1380">
        <v>-65.040000000000006</v>
      </c>
      <c r="V1380">
        <v>434</v>
      </c>
      <c r="W1380" t="s">
        <v>19</v>
      </c>
      <c r="X1380" s="5">
        <v>42656</v>
      </c>
      <c r="Y1380" t="s">
        <v>130</v>
      </c>
      <c r="Z1380" t="s">
        <v>34</v>
      </c>
      <c r="AA1380" t="s">
        <v>24</v>
      </c>
    </row>
    <row r="1381" spans="1:27" x14ac:dyDescent="0.3">
      <c r="A1381">
        <v>2</v>
      </c>
      <c r="B1381" t="s">
        <v>25</v>
      </c>
      <c r="C1381">
        <v>1</v>
      </c>
      <c r="D1381" t="s">
        <v>26</v>
      </c>
      <c r="E1381" t="s">
        <v>369</v>
      </c>
      <c r="F1381" t="s">
        <v>13</v>
      </c>
      <c r="G1381" t="s">
        <v>370</v>
      </c>
      <c r="H1381" s="3">
        <v>0</v>
      </c>
      <c r="I1381" s="5">
        <v>42654</v>
      </c>
      <c r="J1381" s="5" t="str">
        <f t="shared" si="42"/>
        <v>September</v>
      </c>
      <c r="K1381" s="7">
        <f t="shared" si="43"/>
        <v>2016</v>
      </c>
      <c r="L1381" t="s">
        <v>7802</v>
      </c>
      <c r="M1381" t="s">
        <v>30</v>
      </c>
      <c r="N1381">
        <v>91104</v>
      </c>
      <c r="O1381">
        <v>935</v>
      </c>
      <c r="P1381" t="s">
        <v>3467</v>
      </c>
      <c r="Q1381">
        <v>8</v>
      </c>
      <c r="R1381">
        <v>4</v>
      </c>
      <c r="S1381" t="s">
        <v>32</v>
      </c>
      <c r="T1381" t="s">
        <v>92</v>
      </c>
      <c r="U1381">
        <v>8.3000000000000007</v>
      </c>
      <c r="V1381">
        <v>32</v>
      </c>
      <c r="W1381" t="s">
        <v>19</v>
      </c>
      <c r="X1381" s="5">
        <v>42656</v>
      </c>
      <c r="Y1381" t="s">
        <v>130</v>
      </c>
      <c r="Z1381" t="s">
        <v>34</v>
      </c>
      <c r="AA1381" t="s">
        <v>42</v>
      </c>
    </row>
    <row r="1382" spans="1:27" x14ac:dyDescent="0.3">
      <c r="A1382">
        <v>4</v>
      </c>
      <c r="B1382" t="s">
        <v>43</v>
      </c>
      <c r="C1382">
        <v>6</v>
      </c>
      <c r="D1382" t="s">
        <v>11</v>
      </c>
      <c r="E1382" t="s">
        <v>27</v>
      </c>
      <c r="F1382" t="s">
        <v>13</v>
      </c>
      <c r="G1382" t="s">
        <v>1647</v>
      </c>
      <c r="H1382" s="3">
        <v>0.2</v>
      </c>
      <c r="I1382" s="5">
        <v>42516</v>
      </c>
      <c r="J1382" s="5" t="str">
        <f t="shared" si="42"/>
        <v>September</v>
      </c>
      <c r="K1382" s="7">
        <f t="shared" si="43"/>
        <v>2016</v>
      </c>
      <c r="L1382" t="s">
        <v>2687</v>
      </c>
      <c r="M1382" t="s">
        <v>30</v>
      </c>
      <c r="N1382">
        <v>90008</v>
      </c>
      <c r="O1382">
        <v>845</v>
      </c>
      <c r="P1382" t="s">
        <v>2016</v>
      </c>
      <c r="Q1382">
        <v>23</v>
      </c>
      <c r="R1382">
        <v>2</v>
      </c>
      <c r="S1382" t="s">
        <v>32</v>
      </c>
      <c r="U1382">
        <v>22.53</v>
      </c>
      <c r="V1382">
        <v>225</v>
      </c>
      <c r="W1382" t="s">
        <v>19</v>
      </c>
      <c r="X1382" s="5">
        <v>42520</v>
      </c>
      <c r="Y1382" t="s">
        <v>39</v>
      </c>
      <c r="Z1382" t="s">
        <v>34</v>
      </c>
      <c r="AA1382" t="s">
        <v>24</v>
      </c>
    </row>
    <row r="1383" spans="1:27" x14ac:dyDescent="0.3">
      <c r="A1383">
        <v>4</v>
      </c>
      <c r="B1383" t="s">
        <v>43</v>
      </c>
      <c r="C1383">
        <v>6</v>
      </c>
      <c r="D1383" t="s">
        <v>26</v>
      </c>
      <c r="E1383" t="s">
        <v>27</v>
      </c>
      <c r="F1383" t="s">
        <v>13</v>
      </c>
      <c r="G1383" t="s">
        <v>1085</v>
      </c>
      <c r="H1383" s="3">
        <v>0.2</v>
      </c>
      <c r="I1383" s="5">
        <v>42481</v>
      </c>
      <c r="J1383" s="5" t="str">
        <f t="shared" si="42"/>
        <v>September</v>
      </c>
      <c r="K1383" s="7">
        <f t="shared" si="43"/>
        <v>2016</v>
      </c>
      <c r="L1383" t="s">
        <v>4680</v>
      </c>
      <c r="M1383" t="s">
        <v>30</v>
      </c>
      <c r="N1383">
        <v>90008</v>
      </c>
      <c r="O1383">
        <v>70</v>
      </c>
      <c r="P1383" t="s">
        <v>3733</v>
      </c>
      <c r="Q1383">
        <v>6</v>
      </c>
      <c r="R1383">
        <v>5</v>
      </c>
      <c r="S1383" t="s">
        <v>32</v>
      </c>
      <c r="U1383">
        <v>5.58</v>
      </c>
      <c r="V1383">
        <v>17</v>
      </c>
      <c r="W1383" t="s">
        <v>19</v>
      </c>
      <c r="X1383" s="5">
        <v>42485</v>
      </c>
      <c r="Y1383" t="s">
        <v>39</v>
      </c>
      <c r="Z1383" t="s">
        <v>34</v>
      </c>
      <c r="AA1383" t="s">
        <v>54</v>
      </c>
    </row>
    <row r="1384" spans="1:27" x14ac:dyDescent="0.3">
      <c r="A1384">
        <v>6</v>
      </c>
      <c r="B1384" t="s">
        <v>10</v>
      </c>
      <c r="C1384">
        <v>6</v>
      </c>
      <c r="D1384" t="s">
        <v>26</v>
      </c>
      <c r="E1384" t="s">
        <v>386</v>
      </c>
      <c r="F1384" t="s">
        <v>13</v>
      </c>
      <c r="G1384" t="s">
        <v>2007</v>
      </c>
      <c r="H1384" s="3">
        <v>0</v>
      </c>
      <c r="I1384" s="5">
        <v>42635</v>
      </c>
      <c r="J1384" s="5" t="str">
        <f t="shared" si="42"/>
        <v>September</v>
      </c>
      <c r="K1384" s="7">
        <f t="shared" si="43"/>
        <v>2016</v>
      </c>
      <c r="L1384" t="s">
        <v>4500</v>
      </c>
      <c r="M1384" t="s">
        <v>30</v>
      </c>
      <c r="N1384">
        <v>95123</v>
      </c>
      <c r="O1384">
        <v>1552</v>
      </c>
      <c r="P1384" t="s">
        <v>3658</v>
      </c>
      <c r="Q1384">
        <v>0</v>
      </c>
      <c r="R1384">
        <v>2</v>
      </c>
      <c r="S1384" t="s">
        <v>32</v>
      </c>
      <c r="U1384">
        <v>0.41</v>
      </c>
      <c r="V1384">
        <v>41</v>
      </c>
      <c r="W1384" t="s">
        <v>19</v>
      </c>
      <c r="X1384" s="5">
        <v>42641</v>
      </c>
      <c r="Y1384" t="s">
        <v>39</v>
      </c>
      <c r="Z1384" t="s">
        <v>34</v>
      </c>
      <c r="AA1384" t="s">
        <v>42</v>
      </c>
    </row>
    <row r="1385" spans="1:27" x14ac:dyDescent="0.3">
      <c r="A1385">
        <v>6</v>
      </c>
      <c r="B1385" t="s">
        <v>10</v>
      </c>
      <c r="C1385">
        <v>6</v>
      </c>
      <c r="D1385" t="s">
        <v>26</v>
      </c>
      <c r="E1385" t="s">
        <v>386</v>
      </c>
      <c r="F1385" t="s">
        <v>13</v>
      </c>
      <c r="G1385" t="s">
        <v>2007</v>
      </c>
      <c r="H1385" s="3">
        <v>0</v>
      </c>
      <c r="I1385" s="5">
        <v>42635</v>
      </c>
      <c r="J1385" s="5" t="str">
        <f t="shared" si="42"/>
        <v>September</v>
      </c>
      <c r="K1385" s="7">
        <f t="shared" si="43"/>
        <v>2016</v>
      </c>
      <c r="L1385" t="s">
        <v>4500</v>
      </c>
      <c r="M1385" t="s">
        <v>30</v>
      </c>
      <c r="N1385">
        <v>95123</v>
      </c>
      <c r="O1385">
        <v>666</v>
      </c>
      <c r="P1385" t="s">
        <v>714</v>
      </c>
      <c r="Q1385">
        <v>42</v>
      </c>
      <c r="R1385">
        <v>5</v>
      </c>
      <c r="S1385" t="s">
        <v>32</v>
      </c>
      <c r="U1385">
        <v>42.36</v>
      </c>
      <c r="V1385">
        <v>169</v>
      </c>
      <c r="W1385" t="s">
        <v>19</v>
      </c>
      <c r="X1385" s="5">
        <v>42641</v>
      </c>
      <c r="Y1385" t="s">
        <v>39</v>
      </c>
      <c r="Z1385" t="s">
        <v>34</v>
      </c>
      <c r="AA1385" t="s">
        <v>42</v>
      </c>
    </row>
    <row r="1386" spans="1:27" x14ac:dyDescent="0.3">
      <c r="A1386">
        <v>5</v>
      </c>
      <c r="B1386" t="s">
        <v>25</v>
      </c>
      <c r="C1386">
        <v>3</v>
      </c>
      <c r="D1386" t="s">
        <v>50</v>
      </c>
      <c r="E1386" t="s">
        <v>450</v>
      </c>
      <c r="F1386" t="s">
        <v>13</v>
      </c>
      <c r="G1386" t="s">
        <v>451</v>
      </c>
      <c r="H1386" s="3">
        <v>0</v>
      </c>
      <c r="I1386" s="5">
        <v>42693</v>
      </c>
      <c r="J1386" s="5" t="str">
        <f t="shared" si="42"/>
        <v>September</v>
      </c>
      <c r="K1386" s="7">
        <f t="shared" si="43"/>
        <v>2016</v>
      </c>
      <c r="L1386" t="s">
        <v>452</v>
      </c>
      <c r="M1386" t="s">
        <v>16</v>
      </c>
      <c r="N1386">
        <v>71203</v>
      </c>
      <c r="O1386">
        <v>163</v>
      </c>
      <c r="P1386" t="s">
        <v>453</v>
      </c>
      <c r="Q1386">
        <v>131</v>
      </c>
      <c r="R1386">
        <v>4</v>
      </c>
      <c r="S1386" t="s">
        <v>18</v>
      </c>
      <c r="U1386">
        <v>131.03</v>
      </c>
      <c r="V1386">
        <v>504</v>
      </c>
      <c r="W1386" t="s">
        <v>76</v>
      </c>
      <c r="X1386" s="5">
        <v>42698</v>
      </c>
      <c r="Y1386" t="s">
        <v>20</v>
      </c>
      <c r="Z1386" t="s">
        <v>454</v>
      </c>
      <c r="AA1386" t="s">
        <v>52</v>
      </c>
    </row>
    <row r="1387" spans="1:27" x14ac:dyDescent="0.3">
      <c r="A1387">
        <v>5</v>
      </c>
      <c r="B1387" t="s">
        <v>25</v>
      </c>
      <c r="C1387">
        <v>3</v>
      </c>
      <c r="D1387" t="s">
        <v>50</v>
      </c>
      <c r="E1387" t="s">
        <v>450</v>
      </c>
      <c r="F1387" t="s">
        <v>13</v>
      </c>
      <c r="G1387" t="s">
        <v>451</v>
      </c>
      <c r="H1387" s="3">
        <v>0</v>
      </c>
      <c r="I1387" s="5">
        <v>42693</v>
      </c>
      <c r="J1387" s="5" t="str">
        <f t="shared" si="42"/>
        <v>September</v>
      </c>
      <c r="K1387" s="7">
        <f t="shared" si="43"/>
        <v>2016</v>
      </c>
      <c r="L1387" t="s">
        <v>452</v>
      </c>
      <c r="M1387" t="s">
        <v>16</v>
      </c>
      <c r="N1387">
        <v>71203</v>
      </c>
      <c r="O1387">
        <v>1172</v>
      </c>
      <c r="P1387" t="s">
        <v>455</v>
      </c>
      <c r="Q1387">
        <v>42</v>
      </c>
      <c r="R1387">
        <v>5</v>
      </c>
      <c r="S1387" t="s">
        <v>18</v>
      </c>
      <c r="U1387">
        <v>41.99</v>
      </c>
      <c r="V1387">
        <v>150</v>
      </c>
      <c r="W1387" t="s">
        <v>76</v>
      </c>
      <c r="X1387" s="5">
        <v>42698</v>
      </c>
      <c r="Y1387" t="s">
        <v>20</v>
      </c>
      <c r="Z1387" t="s">
        <v>454</v>
      </c>
      <c r="AA1387" t="s">
        <v>52</v>
      </c>
    </row>
    <row r="1388" spans="1:27" x14ac:dyDescent="0.3">
      <c r="A1388">
        <v>5</v>
      </c>
      <c r="B1388" t="s">
        <v>25</v>
      </c>
      <c r="C1388">
        <v>3</v>
      </c>
      <c r="D1388" t="s">
        <v>50</v>
      </c>
      <c r="E1388" t="s">
        <v>450</v>
      </c>
      <c r="F1388" t="s">
        <v>13</v>
      </c>
      <c r="G1388" t="s">
        <v>451</v>
      </c>
      <c r="H1388" s="3">
        <v>0</v>
      </c>
      <c r="I1388" s="5">
        <v>42693</v>
      </c>
      <c r="J1388" s="5" t="str">
        <f t="shared" si="42"/>
        <v>September</v>
      </c>
      <c r="K1388" s="7">
        <f t="shared" si="43"/>
        <v>2016</v>
      </c>
      <c r="L1388" t="s">
        <v>452</v>
      </c>
      <c r="M1388" t="s">
        <v>16</v>
      </c>
      <c r="N1388">
        <v>71203</v>
      </c>
      <c r="O1388">
        <v>883</v>
      </c>
      <c r="P1388" t="s">
        <v>456</v>
      </c>
      <c r="Q1388">
        <v>7</v>
      </c>
      <c r="R1388">
        <v>2</v>
      </c>
      <c r="S1388" t="s">
        <v>18</v>
      </c>
      <c r="U1388">
        <v>7.25</v>
      </c>
      <c r="V1388">
        <v>29</v>
      </c>
      <c r="W1388" t="s">
        <v>76</v>
      </c>
      <c r="X1388" s="5">
        <v>42698</v>
      </c>
      <c r="Y1388" t="s">
        <v>20</v>
      </c>
      <c r="Z1388" t="s">
        <v>454</v>
      </c>
      <c r="AA1388" t="s">
        <v>113</v>
      </c>
    </row>
    <row r="1389" spans="1:27" x14ac:dyDescent="0.3">
      <c r="A1389">
        <v>5</v>
      </c>
      <c r="B1389" t="s">
        <v>43</v>
      </c>
      <c r="C1389">
        <v>6</v>
      </c>
      <c r="D1389" t="s">
        <v>50</v>
      </c>
      <c r="E1389" t="s">
        <v>122</v>
      </c>
      <c r="F1389" t="s">
        <v>13</v>
      </c>
      <c r="G1389" t="s">
        <v>688</v>
      </c>
      <c r="H1389" s="3">
        <v>0.4</v>
      </c>
      <c r="I1389" s="5">
        <v>42615</v>
      </c>
      <c r="J1389" s="5" t="str">
        <f t="shared" si="42"/>
        <v>September</v>
      </c>
      <c r="K1389" s="7">
        <f t="shared" si="43"/>
        <v>2016</v>
      </c>
      <c r="L1389" t="s">
        <v>6748</v>
      </c>
      <c r="M1389" t="s">
        <v>73</v>
      </c>
      <c r="N1389">
        <v>77095</v>
      </c>
      <c r="O1389">
        <v>604</v>
      </c>
      <c r="P1389" t="s">
        <v>6683</v>
      </c>
      <c r="Q1389">
        <v>-121</v>
      </c>
      <c r="R1389">
        <v>3</v>
      </c>
      <c r="S1389" t="s">
        <v>75</v>
      </c>
      <c r="U1389">
        <v>-121.27</v>
      </c>
      <c r="V1389">
        <v>560</v>
      </c>
      <c r="W1389" t="s">
        <v>33</v>
      </c>
      <c r="X1389" s="5">
        <v>42620</v>
      </c>
      <c r="Y1389" t="s">
        <v>39</v>
      </c>
      <c r="Z1389" t="s">
        <v>77</v>
      </c>
      <c r="AA1389" t="s">
        <v>422</v>
      </c>
    </row>
    <row r="1390" spans="1:27" x14ac:dyDescent="0.3">
      <c r="A1390">
        <v>3</v>
      </c>
      <c r="B1390" t="s">
        <v>10</v>
      </c>
      <c r="C1390">
        <v>3</v>
      </c>
      <c r="D1390" t="s">
        <v>26</v>
      </c>
      <c r="E1390" t="s">
        <v>171</v>
      </c>
      <c r="F1390" t="s">
        <v>13</v>
      </c>
      <c r="G1390" t="s">
        <v>2389</v>
      </c>
      <c r="H1390" s="3">
        <v>0</v>
      </c>
      <c r="I1390" s="5">
        <v>42440</v>
      </c>
      <c r="J1390" s="5" t="str">
        <f t="shared" si="42"/>
        <v>September</v>
      </c>
      <c r="K1390" s="7">
        <f t="shared" si="43"/>
        <v>2016</v>
      </c>
      <c r="L1390" t="s">
        <v>3485</v>
      </c>
      <c r="M1390" t="s">
        <v>102</v>
      </c>
      <c r="N1390">
        <v>10024</v>
      </c>
      <c r="O1390">
        <v>1476</v>
      </c>
      <c r="P1390" t="s">
        <v>1308</v>
      </c>
      <c r="Q1390">
        <v>49</v>
      </c>
      <c r="R1390">
        <v>14</v>
      </c>
      <c r="S1390" t="s">
        <v>104</v>
      </c>
      <c r="U1390">
        <v>49.01</v>
      </c>
      <c r="V1390">
        <v>109</v>
      </c>
      <c r="W1390" t="s">
        <v>19</v>
      </c>
      <c r="X1390" s="5">
        <v>42443</v>
      </c>
      <c r="Y1390" t="s">
        <v>20</v>
      </c>
      <c r="Z1390" t="s">
        <v>175</v>
      </c>
      <c r="AA1390" t="s">
        <v>64</v>
      </c>
    </row>
    <row r="1391" spans="1:27" x14ac:dyDescent="0.3">
      <c r="A1391">
        <v>6</v>
      </c>
      <c r="B1391" t="s">
        <v>10</v>
      </c>
      <c r="C1391">
        <v>6</v>
      </c>
      <c r="D1391" t="s">
        <v>11</v>
      </c>
      <c r="E1391" t="s">
        <v>572</v>
      </c>
      <c r="F1391" t="s">
        <v>13</v>
      </c>
      <c r="G1391" t="s">
        <v>410</v>
      </c>
      <c r="H1391" s="3">
        <v>0</v>
      </c>
      <c r="I1391" s="5">
        <v>42684</v>
      </c>
      <c r="J1391" s="5" t="str">
        <f t="shared" si="42"/>
        <v>September</v>
      </c>
      <c r="K1391" s="7">
        <f t="shared" si="43"/>
        <v>2016</v>
      </c>
      <c r="L1391" t="s">
        <v>2599</v>
      </c>
      <c r="M1391" t="s">
        <v>30</v>
      </c>
      <c r="N1391">
        <v>92037</v>
      </c>
      <c r="O1391">
        <v>1041</v>
      </c>
      <c r="P1391" t="s">
        <v>191</v>
      </c>
      <c r="Q1391">
        <v>11</v>
      </c>
      <c r="R1391">
        <v>2</v>
      </c>
      <c r="S1391" t="s">
        <v>32</v>
      </c>
      <c r="U1391">
        <v>11.17</v>
      </c>
      <c r="V1391">
        <v>40</v>
      </c>
      <c r="W1391" t="s">
        <v>19</v>
      </c>
      <c r="X1391" s="5">
        <v>42690</v>
      </c>
      <c r="Y1391" t="s">
        <v>39</v>
      </c>
      <c r="Z1391" t="s">
        <v>34</v>
      </c>
      <c r="AA1391" t="s">
        <v>47</v>
      </c>
    </row>
    <row r="1392" spans="1:27" x14ac:dyDescent="0.3">
      <c r="A1392">
        <v>6</v>
      </c>
      <c r="B1392" t="s">
        <v>10</v>
      </c>
      <c r="C1392">
        <v>6</v>
      </c>
      <c r="D1392" t="s">
        <v>11</v>
      </c>
      <c r="E1392" t="s">
        <v>572</v>
      </c>
      <c r="F1392" t="s">
        <v>13</v>
      </c>
      <c r="G1392" t="s">
        <v>410</v>
      </c>
      <c r="H1392" s="3">
        <v>0</v>
      </c>
      <c r="I1392" s="5">
        <v>42684</v>
      </c>
      <c r="J1392" s="5" t="str">
        <f t="shared" si="42"/>
        <v>September</v>
      </c>
      <c r="K1392" s="7">
        <f t="shared" si="43"/>
        <v>2016</v>
      </c>
      <c r="L1392" t="s">
        <v>2599</v>
      </c>
      <c r="M1392" t="s">
        <v>30</v>
      </c>
      <c r="N1392">
        <v>92037</v>
      </c>
      <c r="O1392">
        <v>569</v>
      </c>
      <c r="P1392" t="s">
        <v>2643</v>
      </c>
      <c r="Q1392">
        <v>15</v>
      </c>
      <c r="R1392">
        <v>5</v>
      </c>
      <c r="S1392" t="s">
        <v>32</v>
      </c>
      <c r="U1392">
        <v>14.9</v>
      </c>
      <c r="V1392">
        <v>53</v>
      </c>
      <c r="W1392" t="s">
        <v>19</v>
      </c>
      <c r="X1392" s="5">
        <v>42690</v>
      </c>
      <c r="Y1392" t="s">
        <v>39</v>
      </c>
      <c r="Z1392" t="s">
        <v>34</v>
      </c>
      <c r="AA1392" t="s">
        <v>47</v>
      </c>
    </row>
    <row r="1393" spans="1:27" x14ac:dyDescent="0.3">
      <c r="A1393">
        <v>6</v>
      </c>
      <c r="B1393" t="s">
        <v>10</v>
      </c>
      <c r="C1393">
        <v>6</v>
      </c>
      <c r="D1393" t="s">
        <v>26</v>
      </c>
      <c r="E1393" t="s">
        <v>572</v>
      </c>
      <c r="F1393" t="s">
        <v>13</v>
      </c>
      <c r="G1393" t="s">
        <v>410</v>
      </c>
      <c r="H1393" s="3">
        <v>0</v>
      </c>
      <c r="I1393" s="5">
        <v>42684</v>
      </c>
      <c r="J1393" s="5" t="str">
        <f t="shared" si="42"/>
        <v>September</v>
      </c>
      <c r="K1393" s="7">
        <f t="shared" si="43"/>
        <v>2016</v>
      </c>
      <c r="L1393" t="s">
        <v>2599</v>
      </c>
      <c r="M1393" t="s">
        <v>30</v>
      </c>
      <c r="N1393">
        <v>92037</v>
      </c>
      <c r="O1393">
        <v>273</v>
      </c>
      <c r="P1393" t="s">
        <v>4085</v>
      </c>
      <c r="Q1393">
        <v>18</v>
      </c>
      <c r="R1393">
        <v>8</v>
      </c>
      <c r="S1393" t="s">
        <v>32</v>
      </c>
      <c r="U1393">
        <v>18.329999999999998</v>
      </c>
      <c r="V1393">
        <v>40</v>
      </c>
      <c r="W1393" t="s">
        <v>19</v>
      </c>
      <c r="X1393" s="5">
        <v>42690</v>
      </c>
      <c r="Y1393" t="s">
        <v>39</v>
      </c>
      <c r="Z1393" t="s">
        <v>34</v>
      </c>
      <c r="AA1393" t="s">
        <v>35</v>
      </c>
    </row>
    <row r="1394" spans="1:27" x14ac:dyDescent="0.3">
      <c r="A1394">
        <v>6</v>
      </c>
      <c r="B1394" t="s">
        <v>10</v>
      </c>
      <c r="C1394">
        <v>6</v>
      </c>
      <c r="D1394" t="s">
        <v>26</v>
      </c>
      <c r="E1394" t="s">
        <v>572</v>
      </c>
      <c r="F1394" t="s">
        <v>13</v>
      </c>
      <c r="G1394" t="s">
        <v>410</v>
      </c>
      <c r="H1394" s="3">
        <v>0</v>
      </c>
      <c r="I1394" s="5">
        <v>42684</v>
      </c>
      <c r="J1394" s="5" t="str">
        <f t="shared" si="42"/>
        <v>September</v>
      </c>
      <c r="K1394" s="7">
        <f t="shared" si="43"/>
        <v>2016</v>
      </c>
      <c r="L1394" t="s">
        <v>2599</v>
      </c>
      <c r="M1394" t="s">
        <v>30</v>
      </c>
      <c r="N1394">
        <v>92037</v>
      </c>
      <c r="O1394">
        <v>1476</v>
      </c>
      <c r="P1394" t="s">
        <v>1308</v>
      </c>
      <c r="Q1394">
        <v>28</v>
      </c>
      <c r="R1394">
        <v>8</v>
      </c>
      <c r="S1394" t="s">
        <v>32</v>
      </c>
      <c r="U1394">
        <v>28.01</v>
      </c>
      <c r="V1394">
        <v>62</v>
      </c>
      <c r="W1394" t="s">
        <v>19</v>
      </c>
      <c r="X1394" s="5">
        <v>42690</v>
      </c>
      <c r="Y1394" t="s">
        <v>39</v>
      </c>
      <c r="Z1394" t="s">
        <v>34</v>
      </c>
      <c r="AA1394" t="s">
        <v>64</v>
      </c>
    </row>
    <row r="1395" spans="1:27" x14ac:dyDescent="0.3">
      <c r="A1395">
        <v>6</v>
      </c>
      <c r="B1395" t="s">
        <v>10</v>
      </c>
      <c r="C1395">
        <v>6</v>
      </c>
      <c r="D1395" t="s">
        <v>50</v>
      </c>
      <c r="E1395" t="s">
        <v>572</v>
      </c>
      <c r="F1395" t="s">
        <v>13</v>
      </c>
      <c r="G1395" t="s">
        <v>410</v>
      </c>
      <c r="H1395" s="3">
        <v>0</v>
      </c>
      <c r="I1395" s="5">
        <v>42684</v>
      </c>
      <c r="J1395" s="5" t="str">
        <f t="shared" si="42"/>
        <v>September</v>
      </c>
      <c r="K1395" s="7">
        <f t="shared" si="43"/>
        <v>2016</v>
      </c>
      <c r="L1395" t="s">
        <v>2599</v>
      </c>
      <c r="M1395" t="s">
        <v>30</v>
      </c>
      <c r="N1395">
        <v>92037</v>
      </c>
      <c r="O1395">
        <v>1075</v>
      </c>
      <c r="P1395" t="s">
        <v>4921</v>
      </c>
      <c r="Q1395">
        <v>4</v>
      </c>
      <c r="R1395">
        <v>1</v>
      </c>
      <c r="S1395" t="s">
        <v>32</v>
      </c>
      <c r="U1395">
        <v>4.29</v>
      </c>
      <c r="V1395">
        <v>11</v>
      </c>
      <c r="W1395" t="s">
        <v>19</v>
      </c>
      <c r="X1395" s="5">
        <v>42690</v>
      </c>
      <c r="Y1395" t="s">
        <v>39</v>
      </c>
      <c r="Z1395" t="s">
        <v>34</v>
      </c>
      <c r="AA1395" t="s">
        <v>113</v>
      </c>
    </row>
    <row r="1396" spans="1:27" x14ac:dyDescent="0.3">
      <c r="A1396">
        <v>6</v>
      </c>
      <c r="B1396" t="s">
        <v>10</v>
      </c>
      <c r="C1396">
        <v>6</v>
      </c>
      <c r="D1396" t="s">
        <v>50</v>
      </c>
      <c r="E1396" t="s">
        <v>572</v>
      </c>
      <c r="F1396" t="s">
        <v>13</v>
      </c>
      <c r="G1396" t="s">
        <v>410</v>
      </c>
      <c r="H1396" s="3">
        <v>0.2</v>
      </c>
      <c r="I1396" s="5">
        <v>42684</v>
      </c>
      <c r="J1396" s="5" t="str">
        <f t="shared" si="42"/>
        <v>September</v>
      </c>
      <c r="K1396" s="7">
        <f t="shared" si="43"/>
        <v>2016</v>
      </c>
      <c r="L1396" t="s">
        <v>2599</v>
      </c>
      <c r="M1396" t="s">
        <v>30</v>
      </c>
      <c r="N1396">
        <v>92037</v>
      </c>
      <c r="O1396">
        <v>938</v>
      </c>
      <c r="P1396" t="s">
        <v>1238</v>
      </c>
      <c r="Q1396">
        <v>60</v>
      </c>
      <c r="R1396">
        <v>8</v>
      </c>
      <c r="S1396" t="s">
        <v>32</v>
      </c>
      <c r="U1396">
        <v>60.15</v>
      </c>
      <c r="V1396">
        <v>602</v>
      </c>
      <c r="W1396" t="s">
        <v>19</v>
      </c>
      <c r="X1396" s="5">
        <v>42690</v>
      </c>
      <c r="Y1396" t="s">
        <v>39</v>
      </c>
      <c r="Z1396" t="s">
        <v>34</v>
      </c>
      <c r="AA1396" t="s">
        <v>52</v>
      </c>
    </row>
    <row r="1397" spans="1:27" x14ac:dyDescent="0.3">
      <c r="A1397">
        <v>0</v>
      </c>
      <c r="B1397" t="s">
        <v>10</v>
      </c>
      <c r="C1397">
        <v>0</v>
      </c>
      <c r="D1397" t="s">
        <v>26</v>
      </c>
      <c r="E1397" t="s">
        <v>498</v>
      </c>
      <c r="F1397" t="s">
        <v>13</v>
      </c>
      <c r="G1397" t="s">
        <v>2372</v>
      </c>
      <c r="H1397" s="3">
        <v>0.2</v>
      </c>
      <c r="I1397" s="5">
        <v>42446</v>
      </c>
      <c r="J1397" s="5" t="str">
        <f t="shared" si="42"/>
        <v>September</v>
      </c>
      <c r="K1397" s="7">
        <f t="shared" si="43"/>
        <v>2016</v>
      </c>
      <c r="L1397" t="s">
        <v>3190</v>
      </c>
      <c r="M1397" t="s">
        <v>73</v>
      </c>
      <c r="N1397">
        <v>75217</v>
      </c>
      <c r="O1397">
        <v>1763</v>
      </c>
      <c r="P1397" t="s">
        <v>3191</v>
      </c>
      <c r="Q1397">
        <v>2</v>
      </c>
      <c r="R1397">
        <v>1</v>
      </c>
      <c r="S1397" t="s">
        <v>75</v>
      </c>
      <c r="U1397">
        <v>1.88</v>
      </c>
      <c r="V1397">
        <v>5</v>
      </c>
      <c r="W1397" t="s">
        <v>19</v>
      </c>
      <c r="X1397" s="5">
        <v>42446</v>
      </c>
      <c r="Y1397" t="s">
        <v>773</v>
      </c>
      <c r="Z1397" t="s">
        <v>77</v>
      </c>
      <c r="AA1397" t="s">
        <v>64</v>
      </c>
    </row>
    <row r="1398" spans="1:27" x14ac:dyDescent="0.3">
      <c r="A1398">
        <v>0</v>
      </c>
      <c r="B1398" t="s">
        <v>10</v>
      </c>
      <c r="C1398">
        <v>0</v>
      </c>
      <c r="D1398" t="s">
        <v>26</v>
      </c>
      <c r="E1398" t="s">
        <v>498</v>
      </c>
      <c r="F1398" t="s">
        <v>13</v>
      </c>
      <c r="G1398" t="s">
        <v>2372</v>
      </c>
      <c r="H1398" s="3">
        <v>0.2</v>
      </c>
      <c r="I1398" s="5">
        <v>42446</v>
      </c>
      <c r="J1398" s="5" t="str">
        <f t="shared" si="42"/>
        <v>September</v>
      </c>
      <c r="K1398" s="7">
        <f t="shared" si="43"/>
        <v>2016</v>
      </c>
      <c r="L1398" t="s">
        <v>3190</v>
      </c>
      <c r="M1398" t="s">
        <v>73</v>
      </c>
      <c r="N1398">
        <v>75217</v>
      </c>
      <c r="O1398">
        <v>1149</v>
      </c>
      <c r="P1398" t="s">
        <v>765</v>
      </c>
      <c r="Q1398">
        <v>0</v>
      </c>
      <c r="R1398">
        <v>2</v>
      </c>
      <c r="S1398" t="s">
        <v>75</v>
      </c>
      <c r="U1398">
        <v>0.33</v>
      </c>
      <c r="V1398">
        <v>4</v>
      </c>
      <c r="W1398" t="s">
        <v>19</v>
      </c>
      <c r="X1398" s="5">
        <v>42446</v>
      </c>
      <c r="Y1398" t="s">
        <v>773</v>
      </c>
      <c r="Z1398" t="s">
        <v>77</v>
      </c>
      <c r="AA1398" t="s">
        <v>49</v>
      </c>
    </row>
    <row r="1399" spans="1:27" x14ac:dyDescent="0.3">
      <c r="A1399">
        <v>0</v>
      </c>
      <c r="B1399" t="s">
        <v>10</v>
      </c>
      <c r="C1399">
        <v>0</v>
      </c>
      <c r="D1399" t="s">
        <v>26</v>
      </c>
      <c r="E1399" t="s">
        <v>498</v>
      </c>
      <c r="F1399" t="s">
        <v>13</v>
      </c>
      <c r="G1399" t="s">
        <v>2372</v>
      </c>
      <c r="H1399" s="3">
        <v>0.2</v>
      </c>
      <c r="I1399" s="5">
        <v>42446</v>
      </c>
      <c r="J1399" s="5" t="str">
        <f t="shared" si="42"/>
        <v>September</v>
      </c>
      <c r="K1399" s="7">
        <f t="shared" si="43"/>
        <v>2016</v>
      </c>
      <c r="L1399" t="s">
        <v>3190</v>
      </c>
      <c r="M1399" t="s">
        <v>73</v>
      </c>
      <c r="N1399">
        <v>75217</v>
      </c>
      <c r="O1399">
        <v>1764</v>
      </c>
      <c r="P1399" t="s">
        <v>62</v>
      </c>
      <c r="Q1399">
        <v>5</v>
      </c>
      <c r="R1399">
        <v>3</v>
      </c>
      <c r="S1399" t="s">
        <v>75</v>
      </c>
      <c r="U1399">
        <v>5.44</v>
      </c>
      <c r="V1399">
        <v>16</v>
      </c>
      <c r="W1399" t="s">
        <v>19</v>
      </c>
      <c r="X1399" s="5">
        <v>42446</v>
      </c>
      <c r="Y1399" t="s">
        <v>773</v>
      </c>
      <c r="Z1399" t="s">
        <v>77</v>
      </c>
      <c r="AA1399" t="s">
        <v>64</v>
      </c>
    </row>
    <row r="1400" spans="1:27" x14ac:dyDescent="0.3">
      <c r="A1400">
        <v>4</v>
      </c>
      <c r="B1400" t="s">
        <v>25</v>
      </c>
      <c r="C1400">
        <v>3</v>
      </c>
      <c r="D1400" t="s">
        <v>26</v>
      </c>
      <c r="E1400" t="s">
        <v>672</v>
      </c>
      <c r="F1400" t="s">
        <v>13</v>
      </c>
      <c r="G1400" t="s">
        <v>2634</v>
      </c>
      <c r="H1400" s="3">
        <v>0</v>
      </c>
      <c r="I1400" s="5">
        <v>42479</v>
      </c>
      <c r="J1400" s="5" t="str">
        <f t="shared" si="42"/>
        <v>September</v>
      </c>
      <c r="K1400" s="7">
        <f t="shared" si="43"/>
        <v>2016</v>
      </c>
      <c r="L1400" t="s">
        <v>3549</v>
      </c>
      <c r="M1400" t="s">
        <v>16</v>
      </c>
      <c r="N1400">
        <v>22204</v>
      </c>
      <c r="O1400">
        <v>688</v>
      </c>
      <c r="P1400" t="s">
        <v>1416</v>
      </c>
      <c r="Q1400">
        <v>27</v>
      </c>
      <c r="R1400">
        <v>3</v>
      </c>
      <c r="S1400" t="s">
        <v>18</v>
      </c>
      <c r="U1400">
        <v>26.7</v>
      </c>
      <c r="V1400">
        <v>58</v>
      </c>
      <c r="W1400" t="s">
        <v>19</v>
      </c>
      <c r="X1400" s="5">
        <v>42483</v>
      </c>
      <c r="Y1400" t="s">
        <v>20</v>
      </c>
      <c r="Z1400" t="s">
        <v>205</v>
      </c>
      <c r="AA1400" t="s">
        <v>54</v>
      </c>
    </row>
    <row r="1401" spans="1:27" x14ac:dyDescent="0.3">
      <c r="A1401">
        <v>4</v>
      </c>
      <c r="B1401" t="s">
        <v>25</v>
      </c>
      <c r="C1401">
        <v>3</v>
      </c>
      <c r="D1401" t="s">
        <v>26</v>
      </c>
      <c r="E1401" t="s">
        <v>672</v>
      </c>
      <c r="F1401" t="s">
        <v>13</v>
      </c>
      <c r="G1401" t="s">
        <v>2634</v>
      </c>
      <c r="H1401" s="3">
        <v>0</v>
      </c>
      <c r="I1401" s="5">
        <v>42479</v>
      </c>
      <c r="J1401" s="5" t="str">
        <f t="shared" si="42"/>
        <v>September</v>
      </c>
      <c r="K1401" s="7">
        <f t="shared" si="43"/>
        <v>2016</v>
      </c>
      <c r="L1401" t="s">
        <v>3549</v>
      </c>
      <c r="M1401" t="s">
        <v>16</v>
      </c>
      <c r="N1401">
        <v>22204</v>
      </c>
      <c r="O1401">
        <v>1838</v>
      </c>
      <c r="P1401" t="s">
        <v>182</v>
      </c>
      <c r="Q1401">
        <v>34</v>
      </c>
      <c r="R1401">
        <v>11</v>
      </c>
      <c r="S1401" t="s">
        <v>18</v>
      </c>
      <c r="U1401">
        <v>34.21</v>
      </c>
      <c r="V1401">
        <v>71</v>
      </c>
      <c r="W1401" t="s">
        <v>19</v>
      </c>
      <c r="X1401" s="5">
        <v>42483</v>
      </c>
      <c r="Y1401" t="s">
        <v>20</v>
      </c>
      <c r="Z1401" t="s">
        <v>205</v>
      </c>
      <c r="AA1401" t="s">
        <v>64</v>
      </c>
    </row>
    <row r="1402" spans="1:27" x14ac:dyDescent="0.3">
      <c r="A1402">
        <v>2</v>
      </c>
      <c r="B1402" t="s">
        <v>25</v>
      </c>
      <c r="C1402">
        <v>1</v>
      </c>
      <c r="D1402" t="s">
        <v>11</v>
      </c>
      <c r="E1402" t="s">
        <v>572</v>
      </c>
      <c r="F1402" t="s">
        <v>13</v>
      </c>
      <c r="G1402" t="s">
        <v>1673</v>
      </c>
      <c r="H1402" s="3">
        <v>0</v>
      </c>
      <c r="I1402" s="5">
        <v>42698</v>
      </c>
      <c r="J1402" s="5" t="str">
        <f t="shared" si="42"/>
        <v>September</v>
      </c>
      <c r="K1402" s="7">
        <f t="shared" si="43"/>
        <v>2016</v>
      </c>
      <c r="L1402" t="s">
        <v>1674</v>
      </c>
      <c r="M1402" t="s">
        <v>30</v>
      </c>
      <c r="N1402">
        <v>92037</v>
      </c>
      <c r="O1402">
        <v>560</v>
      </c>
      <c r="P1402" t="s">
        <v>8192</v>
      </c>
      <c r="Q1402">
        <v>27</v>
      </c>
      <c r="R1402">
        <v>4</v>
      </c>
      <c r="S1402" t="s">
        <v>32</v>
      </c>
      <c r="U1402">
        <v>27.31</v>
      </c>
      <c r="V1402">
        <v>152</v>
      </c>
      <c r="W1402" t="s">
        <v>19</v>
      </c>
      <c r="X1402" s="5">
        <v>42700</v>
      </c>
      <c r="Y1402" t="s">
        <v>130</v>
      </c>
      <c r="Z1402" t="s">
        <v>34</v>
      </c>
      <c r="AA1402" t="s">
        <v>47</v>
      </c>
    </row>
    <row r="1403" spans="1:27" x14ac:dyDescent="0.3">
      <c r="A1403">
        <v>0</v>
      </c>
      <c r="B1403" t="s">
        <v>10</v>
      </c>
      <c r="C1403">
        <v>0</v>
      </c>
      <c r="D1403" t="s">
        <v>26</v>
      </c>
      <c r="E1403" t="s">
        <v>12</v>
      </c>
      <c r="F1403" t="s">
        <v>13</v>
      </c>
      <c r="G1403" t="s">
        <v>590</v>
      </c>
      <c r="H1403" s="3">
        <v>0</v>
      </c>
      <c r="I1403" s="5">
        <v>42499</v>
      </c>
      <c r="J1403" s="5" t="str">
        <f t="shared" si="42"/>
        <v>September</v>
      </c>
      <c r="K1403" s="7">
        <f t="shared" si="43"/>
        <v>2016</v>
      </c>
      <c r="L1403" t="s">
        <v>5998</v>
      </c>
      <c r="M1403" t="s">
        <v>16</v>
      </c>
      <c r="N1403">
        <v>42420</v>
      </c>
      <c r="O1403">
        <v>229</v>
      </c>
      <c r="P1403" t="s">
        <v>4002</v>
      </c>
      <c r="Q1403">
        <v>5</v>
      </c>
      <c r="R1403">
        <v>3</v>
      </c>
      <c r="S1403" t="s">
        <v>18</v>
      </c>
      <c r="U1403">
        <v>4.54</v>
      </c>
      <c r="V1403">
        <v>9</v>
      </c>
      <c r="W1403" t="s">
        <v>33</v>
      </c>
      <c r="X1403" s="5">
        <v>42499</v>
      </c>
      <c r="Y1403" t="s">
        <v>773</v>
      </c>
      <c r="Z1403" t="s">
        <v>21</v>
      </c>
      <c r="AA1403" t="s">
        <v>35</v>
      </c>
    </row>
    <row r="1404" spans="1:27" x14ac:dyDescent="0.3">
      <c r="A1404">
        <v>0</v>
      </c>
      <c r="B1404" t="s">
        <v>10</v>
      </c>
      <c r="C1404">
        <v>0</v>
      </c>
      <c r="D1404" t="s">
        <v>26</v>
      </c>
      <c r="E1404" t="s">
        <v>12</v>
      </c>
      <c r="F1404" t="s">
        <v>13</v>
      </c>
      <c r="G1404" t="s">
        <v>590</v>
      </c>
      <c r="H1404" s="3">
        <v>0</v>
      </c>
      <c r="I1404" s="5">
        <v>42499</v>
      </c>
      <c r="J1404" s="5" t="str">
        <f t="shared" si="42"/>
        <v>September</v>
      </c>
      <c r="K1404" s="7">
        <f t="shared" si="43"/>
        <v>2016</v>
      </c>
      <c r="L1404" t="s">
        <v>5998</v>
      </c>
      <c r="M1404" t="s">
        <v>16</v>
      </c>
      <c r="N1404">
        <v>42420</v>
      </c>
      <c r="O1404">
        <v>661</v>
      </c>
      <c r="P1404" t="s">
        <v>86</v>
      </c>
      <c r="Q1404">
        <v>15</v>
      </c>
      <c r="R1404">
        <v>3</v>
      </c>
      <c r="S1404" t="s">
        <v>18</v>
      </c>
      <c r="U1404">
        <v>14.98</v>
      </c>
      <c r="V1404">
        <v>83</v>
      </c>
      <c r="W1404" t="s">
        <v>33</v>
      </c>
      <c r="X1404" s="5">
        <v>42499</v>
      </c>
      <c r="Y1404" t="s">
        <v>773</v>
      </c>
      <c r="Z1404" t="s">
        <v>21</v>
      </c>
      <c r="AA1404" t="s">
        <v>42</v>
      </c>
    </row>
    <row r="1405" spans="1:27" x14ac:dyDescent="0.3">
      <c r="A1405">
        <v>0</v>
      </c>
      <c r="B1405" t="s">
        <v>10</v>
      </c>
      <c r="C1405">
        <v>0</v>
      </c>
      <c r="D1405" t="s">
        <v>26</v>
      </c>
      <c r="E1405" t="s">
        <v>12</v>
      </c>
      <c r="F1405" t="s">
        <v>13</v>
      </c>
      <c r="G1405" t="s">
        <v>590</v>
      </c>
      <c r="H1405" s="3">
        <v>0</v>
      </c>
      <c r="I1405" s="5">
        <v>42499</v>
      </c>
      <c r="J1405" s="5" t="str">
        <f t="shared" si="42"/>
        <v>September</v>
      </c>
      <c r="K1405" s="7">
        <f t="shared" si="43"/>
        <v>2016</v>
      </c>
      <c r="L1405" t="s">
        <v>5998</v>
      </c>
      <c r="M1405" t="s">
        <v>16</v>
      </c>
      <c r="N1405">
        <v>42420</v>
      </c>
      <c r="O1405">
        <v>216</v>
      </c>
      <c r="P1405" t="s">
        <v>5999</v>
      </c>
      <c r="Q1405">
        <v>9</v>
      </c>
      <c r="R1405">
        <v>5</v>
      </c>
      <c r="S1405" t="s">
        <v>18</v>
      </c>
      <c r="U1405">
        <v>9.5</v>
      </c>
      <c r="V1405">
        <v>21</v>
      </c>
      <c r="W1405" t="s">
        <v>33</v>
      </c>
      <c r="X1405" s="5">
        <v>42499</v>
      </c>
      <c r="Y1405" t="s">
        <v>773</v>
      </c>
      <c r="Z1405" t="s">
        <v>21</v>
      </c>
      <c r="AA1405" t="s">
        <v>35</v>
      </c>
    </row>
    <row r="1406" spans="1:27" x14ac:dyDescent="0.3">
      <c r="A1406">
        <v>0</v>
      </c>
      <c r="B1406" t="s">
        <v>10</v>
      </c>
      <c r="C1406">
        <v>0</v>
      </c>
      <c r="D1406" t="s">
        <v>26</v>
      </c>
      <c r="E1406" t="s">
        <v>12</v>
      </c>
      <c r="F1406" t="s">
        <v>13</v>
      </c>
      <c r="G1406" t="s">
        <v>590</v>
      </c>
      <c r="H1406" s="3">
        <v>0</v>
      </c>
      <c r="I1406" s="5">
        <v>42499</v>
      </c>
      <c r="J1406" s="5" t="str">
        <f t="shared" si="42"/>
        <v>September</v>
      </c>
      <c r="K1406" s="7">
        <f t="shared" si="43"/>
        <v>2016</v>
      </c>
      <c r="L1406" t="s">
        <v>5998</v>
      </c>
      <c r="M1406" t="s">
        <v>16</v>
      </c>
      <c r="N1406">
        <v>42420</v>
      </c>
      <c r="O1406">
        <v>1621</v>
      </c>
      <c r="P1406" t="s">
        <v>3136</v>
      </c>
      <c r="Q1406">
        <v>22</v>
      </c>
      <c r="R1406">
        <v>7</v>
      </c>
      <c r="S1406" t="s">
        <v>18</v>
      </c>
      <c r="U1406">
        <v>21.77</v>
      </c>
      <c r="V1406">
        <v>45</v>
      </c>
      <c r="W1406" t="s">
        <v>33</v>
      </c>
      <c r="X1406" s="5">
        <v>42499</v>
      </c>
      <c r="Y1406" t="s">
        <v>773</v>
      </c>
      <c r="Z1406" t="s">
        <v>21</v>
      </c>
      <c r="AA1406" t="s">
        <v>64</v>
      </c>
    </row>
    <row r="1407" spans="1:27" x14ac:dyDescent="0.3">
      <c r="A1407">
        <v>6</v>
      </c>
      <c r="B1407" t="s">
        <v>10</v>
      </c>
      <c r="C1407">
        <v>6</v>
      </c>
      <c r="D1407" t="s">
        <v>50</v>
      </c>
      <c r="E1407" t="s">
        <v>1663</v>
      </c>
      <c r="F1407" t="s">
        <v>13</v>
      </c>
      <c r="G1407" t="s">
        <v>8140</v>
      </c>
      <c r="H1407" s="3">
        <v>0</v>
      </c>
      <c r="I1407" s="5">
        <v>42577</v>
      </c>
      <c r="J1407" s="5" t="str">
        <f t="shared" si="42"/>
        <v>September</v>
      </c>
      <c r="K1407" s="7">
        <f t="shared" si="43"/>
        <v>2016</v>
      </c>
      <c r="L1407" t="s">
        <v>6801</v>
      </c>
      <c r="M1407" t="s">
        <v>30</v>
      </c>
      <c r="N1407">
        <v>84020</v>
      </c>
      <c r="O1407">
        <v>1077</v>
      </c>
      <c r="P1407" t="s">
        <v>4948</v>
      </c>
      <c r="Q1407">
        <v>35</v>
      </c>
      <c r="R1407">
        <v>7</v>
      </c>
      <c r="S1407" t="s">
        <v>32</v>
      </c>
      <c r="U1407">
        <v>34.700000000000003</v>
      </c>
      <c r="V1407">
        <v>112</v>
      </c>
      <c r="W1407" t="s">
        <v>33</v>
      </c>
      <c r="X1407" s="5">
        <v>42583</v>
      </c>
      <c r="Y1407" t="s">
        <v>39</v>
      </c>
      <c r="Z1407" t="s">
        <v>87</v>
      </c>
      <c r="AA1407" t="s">
        <v>113</v>
      </c>
    </row>
    <row r="1408" spans="1:27" x14ac:dyDescent="0.3">
      <c r="A1408">
        <v>5</v>
      </c>
      <c r="B1408" t="s">
        <v>43</v>
      </c>
      <c r="C1408">
        <v>6</v>
      </c>
      <c r="D1408" t="s">
        <v>11</v>
      </c>
      <c r="E1408" t="s">
        <v>2501</v>
      </c>
      <c r="F1408" t="s">
        <v>13</v>
      </c>
      <c r="G1408" t="s">
        <v>1956</v>
      </c>
      <c r="H1408" s="3">
        <v>0</v>
      </c>
      <c r="I1408" s="5">
        <v>42627</v>
      </c>
      <c r="J1408" s="5" t="str">
        <f t="shared" si="42"/>
        <v>September</v>
      </c>
      <c r="K1408" s="7">
        <f t="shared" si="43"/>
        <v>2016</v>
      </c>
      <c r="L1408" t="s">
        <v>2502</v>
      </c>
      <c r="M1408" t="s">
        <v>16</v>
      </c>
      <c r="N1408">
        <v>31204</v>
      </c>
      <c r="O1408">
        <v>1447</v>
      </c>
      <c r="P1408" t="s">
        <v>8217</v>
      </c>
      <c r="Q1408">
        <v>53</v>
      </c>
      <c r="R1408">
        <v>5</v>
      </c>
      <c r="S1408" t="s">
        <v>18</v>
      </c>
      <c r="U1408">
        <v>52.69</v>
      </c>
      <c r="V1408">
        <v>142</v>
      </c>
      <c r="W1408" t="s">
        <v>19</v>
      </c>
      <c r="X1408" s="5">
        <v>42632</v>
      </c>
      <c r="Y1408" t="s">
        <v>39</v>
      </c>
      <c r="Z1408" t="s">
        <v>761</v>
      </c>
      <c r="AA1408" t="s">
        <v>47</v>
      </c>
    </row>
    <row r="1409" spans="1:27" x14ac:dyDescent="0.3">
      <c r="A1409">
        <v>5</v>
      </c>
      <c r="B1409" t="s">
        <v>43</v>
      </c>
      <c r="C1409">
        <v>6</v>
      </c>
      <c r="D1409" t="s">
        <v>26</v>
      </c>
      <c r="E1409" t="s">
        <v>2501</v>
      </c>
      <c r="F1409" t="s">
        <v>13</v>
      </c>
      <c r="G1409" t="s">
        <v>1956</v>
      </c>
      <c r="H1409" s="3">
        <v>0</v>
      </c>
      <c r="I1409" s="5">
        <v>42627</v>
      </c>
      <c r="J1409" s="5" t="str">
        <f t="shared" si="42"/>
        <v>September</v>
      </c>
      <c r="K1409" s="7">
        <f t="shared" si="43"/>
        <v>2016</v>
      </c>
      <c r="L1409" t="s">
        <v>2502</v>
      </c>
      <c r="M1409" t="s">
        <v>16</v>
      </c>
      <c r="N1409">
        <v>31204</v>
      </c>
      <c r="O1409">
        <v>263</v>
      </c>
      <c r="P1409" t="s">
        <v>460</v>
      </c>
      <c r="Q1409">
        <v>3</v>
      </c>
      <c r="R1409">
        <v>2</v>
      </c>
      <c r="S1409" t="s">
        <v>18</v>
      </c>
      <c r="U1409">
        <v>3.44</v>
      </c>
      <c r="V1409">
        <v>7</v>
      </c>
      <c r="W1409" t="s">
        <v>19</v>
      </c>
      <c r="X1409" s="5">
        <v>42632</v>
      </c>
      <c r="Y1409" t="s">
        <v>39</v>
      </c>
      <c r="Z1409" t="s">
        <v>761</v>
      </c>
      <c r="AA1409" t="s">
        <v>54</v>
      </c>
    </row>
    <row r="1410" spans="1:27" x14ac:dyDescent="0.3">
      <c r="A1410">
        <v>5</v>
      </c>
      <c r="B1410" t="s">
        <v>43</v>
      </c>
      <c r="C1410">
        <v>6</v>
      </c>
      <c r="D1410" t="s">
        <v>11</v>
      </c>
      <c r="E1410" t="s">
        <v>122</v>
      </c>
      <c r="F1410" t="s">
        <v>13</v>
      </c>
      <c r="G1410" t="s">
        <v>321</v>
      </c>
      <c r="H1410" s="3">
        <v>0.3</v>
      </c>
      <c r="I1410" s="5">
        <v>42681</v>
      </c>
      <c r="J1410" s="5" t="str">
        <f t="shared" ref="J1410:J1473" si="44">TEXT($I$2,"mmmm")</f>
        <v>September</v>
      </c>
      <c r="K1410" s="7">
        <f t="shared" si="43"/>
        <v>2016</v>
      </c>
      <c r="L1410" t="s">
        <v>2222</v>
      </c>
      <c r="M1410" t="s">
        <v>73</v>
      </c>
      <c r="N1410">
        <v>77070</v>
      </c>
      <c r="O1410">
        <v>834</v>
      </c>
      <c r="P1410" t="s">
        <v>2223</v>
      </c>
      <c r="Q1410">
        <v>0</v>
      </c>
      <c r="R1410">
        <v>4</v>
      </c>
      <c r="S1410" t="s">
        <v>75</v>
      </c>
      <c r="U1410">
        <v>0</v>
      </c>
      <c r="V1410">
        <v>683</v>
      </c>
      <c r="W1410" t="s">
        <v>19</v>
      </c>
      <c r="X1410" s="5">
        <v>42686</v>
      </c>
      <c r="Y1410" t="s">
        <v>39</v>
      </c>
      <c r="Z1410" t="s">
        <v>77</v>
      </c>
      <c r="AA1410" t="s">
        <v>24</v>
      </c>
    </row>
    <row r="1411" spans="1:27" x14ac:dyDescent="0.3">
      <c r="A1411">
        <v>5</v>
      </c>
      <c r="B1411" t="s">
        <v>43</v>
      </c>
      <c r="C1411">
        <v>6</v>
      </c>
      <c r="D1411" t="s">
        <v>26</v>
      </c>
      <c r="E1411" t="s">
        <v>122</v>
      </c>
      <c r="F1411" t="s">
        <v>13</v>
      </c>
      <c r="G1411" t="s">
        <v>321</v>
      </c>
      <c r="H1411" s="3">
        <v>0.2</v>
      </c>
      <c r="I1411" s="5">
        <v>42681</v>
      </c>
      <c r="J1411" s="5" t="str">
        <f t="shared" si="44"/>
        <v>September</v>
      </c>
      <c r="K1411" s="7">
        <f t="shared" ref="K1411:K1474" si="45">YEAR(I1411)</f>
        <v>2016</v>
      </c>
      <c r="L1411" t="s">
        <v>2222</v>
      </c>
      <c r="M1411" t="s">
        <v>73</v>
      </c>
      <c r="N1411">
        <v>77070</v>
      </c>
      <c r="O1411">
        <v>87</v>
      </c>
      <c r="P1411" t="s">
        <v>1190</v>
      </c>
      <c r="Q1411">
        <v>4</v>
      </c>
      <c r="R1411">
        <v>7</v>
      </c>
      <c r="S1411" t="s">
        <v>75</v>
      </c>
      <c r="U1411">
        <v>3.56</v>
      </c>
      <c r="V1411">
        <v>41</v>
      </c>
      <c r="W1411" t="s">
        <v>19</v>
      </c>
      <c r="X1411" s="5">
        <v>42686</v>
      </c>
      <c r="Y1411" t="s">
        <v>39</v>
      </c>
      <c r="Z1411" t="s">
        <v>77</v>
      </c>
      <c r="AA1411" t="s">
        <v>356</v>
      </c>
    </row>
    <row r="1412" spans="1:27" x14ac:dyDescent="0.3">
      <c r="A1412">
        <v>5</v>
      </c>
      <c r="B1412" t="s">
        <v>43</v>
      </c>
      <c r="C1412">
        <v>6</v>
      </c>
      <c r="D1412" t="s">
        <v>26</v>
      </c>
      <c r="E1412" t="s">
        <v>122</v>
      </c>
      <c r="F1412" t="s">
        <v>13</v>
      </c>
      <c r="G1412" t="s">
        <v>321</v>
      </c>
      <c r="H1412" s="3">
        <v>0.8</v>
      </c>
      <c r="I1412" s="5">
        <v>42681</v>
      </c>
      <c r="J1412" s="5" t="str">
        <f t="shared" si="44"/>
        <v>September</v>
      </c>
      <c r="K1412" s="7">
        <f t="shared" si="45"/>
        <v>2016</v>
      </c>
      <c r="L1412" t="s">
        <v>2222</v>
      </c>
      <c r="M1412" t="s">
        <v>73</v>
      </c>
      <c r="N1412">
        <v>77070</v>
      </c>
      <c r="O1412">
        <v>272</v>
      </c>
      <c r="P1412" t="s">
        <v>2847</v>
      </c>
      <c r="Q1412">
        <v>-2</v>
      </c>
      <c r="R1412">
        <v>3</v>
      </c>
      <c r="S1412" t="s">
        <v>75</v>
      </c>
      <c r="U1412">
        <v>-2.21</v>
      </c>
      <c r="V1412">
        <v>1</v>
      </c>
      <c r="W1412" t="s">
        <v>19</v>
      </c>
      <c r="X1412" s="5">
        <v>42686</v>
      </c>
      <c r="Y1412" t="s">
        <v>39</v>
      </c>
      <c r="Z1412" t="s">
        <v>77</v>
      </c>
      <c r="AA1412" t="s">
        <v>54</v>
      </c>
    </row>
    <row r="1413" spans="1:27" x14ac:dyDescent="0.3">
      <c r="A1413">
        <v>3</v>
      </c>
      <c r="B1413" t="s">
        <v>25</v>
      </c>
      <c r="C1413">
        <v>1</v>
      </c>
      <c r="D1413" t="s">
        <v>11</v>
      </c>
      <c r="E1413" t="s">
        <v>27</v>
      </c>
      <c r="F1413" t="s">
        <v>13</v>
      </c>
      <c r="G1413" t="s">
        <v>5325</v>
      </c>
      <c r="H1413" s="3">
        <v>0.2</v>
      </c>
      <c r="I1413" s="5">
        <v>42546</v>
      </c>
      <c r="J1413" s="5" t="str">
        <f t="shared" si="44"/>
        <v>September</v>
      </c>
      <c r="K1413" s="7">
        <f t="shared" si="45"/>
        <v>2016</v>
      </c>
      <c r="L1413" t="s">
        <v>7953</v>
      </c>
      <c r="M1413" t="s">
        <v>30</v>
      </c>
      <c r="N1413">
        <v>90049</v>
      </c>
      <c r="O1413">
        <v>823</v>
      </c>
      <c r="P1413" t="s">
        <v>2154</v>
      </c>
      <c r="Q1413">
        <v>11</v>
      </c>
      <c r="R1413">
        <v>5</v>
      </c>
      <c r="S1413" t="s">
        <v>32</v>
      </c>
      <c r="T1413" t="s">
        <v>92</v>
      </c>
      <c r="U1413">
        <v>11.2</v>
      </c>
      <c r="V1413">
        <v>448</v>
      </c>
      <c r="W1413" t="s">
        <v>33</v>
      </c>
      <c r="X1413" s="5">
        <v>42549</v>
      </c>
      <c r="Y1413" t="s">
        <v>130</v>
      </c>
      <c r="Z1413" t="s">
        <v>34</v>
      </c>
      <c r="AA1413" t="s">
        <v>41</v>
      </c>
    </row>
    <row r="1414" spans="1:27" x14ac:dyDescent="0.3">
      <c r="A1414">
        <v>6</v>
      </c>
      <c r="B1414" t="s">
        <v>10</v>
      </c>
      <c r="C1414">
        <v>6</v>
      </c>
      <c r="D1414" t="s">
        <v>11</v>
      </c>
      <c r="E1414" t="s">
        <v>171</v>
      </c>
      <c r="F1414" t="s">
        <v>13</v>
      </c>
      <c r="G1414" t="s">
        <v>967</v>
      </c>
      <c r="H1414" s="3">
        <v>0</v>
      </c>
      <c r="I1414" s="5">
        <v>42643</v>
      </c>
      <c r="J1414" s="5" t="str">
        <f t="shared" si="44"/>
        <v>September</v>
      </c>
      <c r="K1414" s="7">
        <f t="shared" si="45"/>
        <v>2016</v>
      </c>
      <c r="L1414" t="s">
        <v>5595</v>
      </c>
      <c r="M1414" t="s">
        <v>102</v>
      </c>
      <c r="N1414">
        <v>10035</v>
      </c>
      <c r="O1414">
        <v>1053</v>
      </c>
      <c r="P1414" t="s">
        <v>1229</v>
      </c>
      <c r="Q1414">
        <v>5</v>
      </c>
      <c r="R1414">
        <v>3</v>
      </c>
      <c r="S1414" t="s">
        <v>104</v>
      </c>
      <c r="U1414">
        <v>5.18</v>
      </c>
      <c r="V1414">
        <v>15</v>
      </c>
      <c r="W1414" t="s">
        <v>33</v>
      </c>
      <c r="X1414" s="5">
        <v>42649</v>
      </c>
      <c r="Y1414" t="s">
        <v>39</v>
      </c>
      <c r="Z1414" t="s">
        <v>175</v>
      </c>
      <c r="AA1414" t="s">
        <v>47</v>
      </c>
    </row>
    <row r="1415" spans="1:27" x14ac:dyDescent="0.3">
      <c r="A1415">
        <v>5</v>
      </c>
      <c r="B1415" t="s">
        <v>43</v>
      </c>
      <c r="C1415">
        <v>6</v>
      </c>
      <c r="D1415" t="s">
        <v>11</v>
      </c>
      <c r="E1415" t="s">
        <v>700</v>
      </c>
      <c r="F1415" t="s">
        <v>13</v>
      </c>
      <c r="G1415" t="s">
        <v>1320</v>
      </c>
      <c r="H1415" s="3">
        <v>0.4</v>
      </c>
      <c r="I1415" s="5">
        <v>42527</v>
      </c>
      <c r="J1415" s="5" t="str">
        <f t="shared" si="44"/>
        <v>September</v>
      </c>
      <c r="K1415" s="7">
        <f t="shared" si="45"/>
        <v>2016</v>
      </c>
      <c r="L1415" t="s">
        <v>5650</v>
      </c>
      <c r="M1415" t="s">
        <v>102</v>
      </c>
      <c r="N1415">
        <v>11561</v>
      </c>
      <c r="O1415">
        <v>424</v>
      </c>
      <c r="P1415" t="s">
        <v>8209</v>
      </c>
      <c r="Q1415">
        <v>-347</v>
      </c>
      <c r="R1415">
        <v>3</v>
      </c>
      <c r="S1415" t="s">
        <v>104</v>
      </c>
      <c r="U1415">
        <v>-347.12</v>
      </c>
      <c r="V1415">
        <v>992</v>
      </c>
      <c r="W1415" t="s">
        <v>33</v>
      </c>
      <c r="X1415" s="5">
        <v>42532</v>
      </c>
      <c r="Y1415" t="s">
        <v>39</v>
      </c>
      <c r="Z1415" t="s">
        <v>175</v>
      </c>
      <c r="AA1415" t="s">
        <v>41</v>
      </c>
    </row>
    <row r="1416" spans="1:27" x14ac:dyDescent="0.3">
      <c r="A1416">
        <v>5</v>
      </c>
      <c r="B1416" t="s">
        <v>43</v>
      </c>
      <c r="C1416">
        <v>6</v>
      </c>
      <c r="D1416" t="s">
        <v>26</v>
      </c>
      <c r="E1416" t="s">
        <v>700</v>
      </c>
      <c r="F1416" t="s">
        <v>13</v>
      </c>
      <c r="G1416" t="s">
        <v>1320</v>
      </c>
      <c r="H1416" s="3">
        <v>0</v>
      </c>
      <c r="I1416" s="5">
        <v>42527</v>
      </c>
      <c r="J1416" s="5" t="str">
        <f t="shared" si="44"/>
        <v>September</v>
      </c>
      <c r="K1416" s="7">
        <f t="shared" si="45"/>
        <v>2016</v>
      </c>
      <c r="L1416" t="s">
        <v>5650</v>
      </c>
      <c r="M1416" t="s">
        <v>102</v>
      </c>
      <c r="N1416">
        <v>11561</v>
      </c>
      <c r="O1416">
        <v>82</v>
      </c>
      <c r="P1416" t="s">
        <v>4187</v>
      </c>
      <c r="Q1416">
        <v>4</v>
      </c>
      <c r="R1416">
        <v>2</v>
      </c>
      <c r="S1416" t="s">
        <v>104</v>
      </c>
      <c r="U1416">
        <v>4.46</v>
      </c>
      <c r="V1416">
        <v>17</v>
      </c>
      <c r="W1416" t="s">
        <v>33</v>
      </c>
      <c r="X1416" s="5">
        <v>42532</v>
      </c>
      <c r="Y1416" t="s">
        <v>39</v>
      </c>
      <c r="Z1416" t="s">
        <v>175</v>
      </c>
      <c r="AA1416" t="s">
        <v>356</v>
      </c>
    </row>
    <row r="1417" spans="1:27" x14ac:dyDescent="0.3">
      <c r="A1417">
        <v>5</v>
      </c>
      <c r="B1417" t="s">
        <v>43</v>
      </c>
      <c r="C1417">
        <v>6</v>
      </c>
      <c r="D1417" t="s">
        <v>26</v>
      </c>
      <c r="E1417" t="s">
        <v>700</v>
      </c>
      <c r="F1417" t="s">
        <v>13</v>
      </c>
      <c r="G1417" t="s">
        <v>1320</v>
      </c>
      <c r="H1417" s="3">
        <v>0.2</v>
      </c>
      <c r="I1417" s="5">
        <v>42527</v>
      </c>
      <c r="J1417" s="5" t="str">
        <f t="shared" si="44"/>
        <v>September</v>
      </c>
      <c r="K1417" s="7">
        <f t="shared" si="45"/>
        <v>2016</v>
      </c>
      <c r="L1417" t="s">
        <v>5650</v>
      </c>
      <c r="M1417" t="s">
        <v>102</v>
      </c>
      <c r="N1417">
        <v>11561</v>
      </c>
      <c r="O1417">
        <v>1634</v>
      </c>
      <c r="P1417" t="s">
        <v>826</v>
      </c>
      <c r="Q1417">
        <v>50</v>
      </c>
      <c r="R1417">
        <v>9</v>
      </c>
      <c r="S1417" t="s">
        <v>104</v>
      </c>
      <c r="U1417">
        <v>50.47</v>
      </c>
      <c r="V1417">
        <v>150</v>
      </c>
      <c r="W1417" t="s">
        <v>33</v>
      </c>
      <c r="X1417" s="5">
        <v>42532</v>
      </c>
      <c r="Y1417" t="s">
        <v>39</v>
      </c>
      <c r="Z1417" t="s">
        <v>175</v>
      </c>
      <c r="AA1417" t="s">
        <v>54</v>
      </c>
    </row>
    <row r="1418" spans="1:27" x14ac:dyDescent="0.3">
      <c r="A1418">
        <v>5</v>
      </c>
      <c r="B1418" t="s">
        <v>43</v>
      </c>
      <c r="C1418">
        <v>6</v>
      </c>
      <c r="D1418" t="s">
        <v>26</v>
      </c>
      <c r="E1418" t="s">
        <v>381</v>
      </c>
      <c r="F1418" t="s">
        <v>13</v>
      </c>
      <c r="G1418" t="s">
        <v>2280</v>
      </c>
      <c r="H1418" s="3">
        <v>0.2</v>
      </c>
      <c r="I1418" s="5">
        <v>42697</v>
      </c>
      <c r="J1418" s="5" t="str">
        <f t="shared" si="44"/>
        <v>September</v>
      </c>
      <c r="K1418" s="7">
        <f t="shared" si="45"/>
        <v>2016</v>
      </c>
      <c r="L1418" t="s">
        <v>4663</v>
      </c>
      <c r="M1418" t="s">
        <v>30</v>
      </c>
      <c r="N1418">
        <v>85254</v>
      </c>
      <c r="O1418">
        <v>1501</v>
      </c>
      <c r="P1418" t="s">
        <v>412</v>
      </c>
      <c r="Q1418">
        <v>9</v>
      </c>
      <c r="R1418">
        <v>3</v>
      </c>
      <c r="S1418" t="s">
        <v>32</v>
      </c>
      <c r="U1418">
        <v>8.8000000000000007</v>
      </c>
      <c r="V1418">
        <v>23</v>
      </c>
      <c r="W1418" t="s">
        <v>19</v>
      </c>
      <c r="X1418" s="5">
        <v>42702</v>
      </c>
      <c r="Y1418" t="s">
        <v>39</v>
      </c>
      <c r="Z1418" t="s">
        <v>199</v>
      </c>
      <c r="AA1418" t="s">
        <v>119</v>
      </c>
    </row>
    <row r="1419" spans="1:27" x14ac:dyDescent="0.3">
      <c r="A1419">
        <v>6</v>
      </c>
      <c r="B1419" t="s">
        <v>10</v>
      </c>
      <c r="C1419">
        <v>6</v>
      </c>
      <c r="D1419" t="s">
        <v>26</v>
      </c>
      <c r="E1419" t="s">
        <v>2505</v>
      </c>
      <c r="F1419" t="s">
        <v>13</v>
      </c>
      <c r="G1419" t="s">
        <v>8114</v>
      </c>
      <c r="H1419" s="3">
        <v>0</v>
      </c>
      <c r="I1419" s="5">
        <v>42711</v>
      </c>
      <c r="J1419" s="5" t="str">
        <f t="shared" si="44"/>
        <v>September</v>
      </c>
      <c r="K1419" s="7">
        <f t="shared" si="45"/>
        <v>2016</v>
      </c>
      <c r="L1419" t="s">
        <v>4313</v>
      </c>
      <c r="M1419" t="s">
        <v>16</v>
      </c>
      <c r="N1419">
        <v>23464</v>
      </c>
      <c r="O1419">
        <v>1701</v>
      </c>
      <c r="P1419" t="s">
        <v>3007</v>
      </c>
      <c r="Q1419">
        <v>49</v>
      </c>
      <c r="R1419">
        <v>4</v>
      </c>
      <c r="S1419" t="s">
        <v>18</v>
      </c>
      <c r="U1419">
        <v>48.54</v>
      </c>
      <c r="V1419">
        <v>106</v>
      </c>
      <c r="W1419" t="s">
        <v>19</v>
      </c>
      <c r="X1419" s="5">
        <v>42717</v>
      </c>
      <c r="Y1419" t="s">
        <v>39</v>
      </c>
      <c r="Z1419" t="s">
        <v>205</v>
      </c>
      <c r="AA1419" t="s">
        <v>64</v>
      </c>
    </row>
    <row r="1420" spans="1:27" x14ac:dyDescent="0.3">
      <c r="A1420">
        <v>5</v>
      </c>
      <c r="B1420" t="s">
        <v>43</v>
      </c>
      <c r="C1420">
        <v>6</v>
      </c>
      <c r="D1420" t="s">
        <v>26</v>
      </c>
      <c r="E1420" t="s">
        <v>2602</v>
      </c>
      <c r="F1420" t="s">
        <v>13</v>
      </c>
      <c r="G1420" t="s">
        <v>2067</v>
      </c>
      <c r="H1420" s="3">
        <v>0</v>
      </c>
      <c r="I1420" s="5">
        <v>42500</v>
      </c>
      <c r="J1420" s="5" t="str">
        <f t="shared" si="44"/>
        <v>September</v>
      </c>
      <c r="K1420" s="7">
        <f t="shared" si="45"/>
        <v>2016</v>
      </c>
      <c r="L1420" t="s">
        <v>4523</v>
      </c>
      <c r="M1420" t="s">
        <v>30</v>
      </c>
      <c r="N1420">
        <v>98031</v>
      </c>
      <c r="O1420">
        <v>1522</v>
      </c>
      <c r="P1420" t="s">
        <v>1015</v>
      </c>
      <c r="Q1420">
        <v>77</v>
      </c>
      <c r="R1420">
        <v>3</v>
      </c>
      <c r="S1420" t="s">
        <v>32</v>
      </c>
      <c r="U1420">
        <v>77.48</v>
      </c>
      <c r="V1420">
        <v>158</v>
      </c>
      <c r="W1420" t="s">
        <v>19</v>
      </c>
      <c r="X1420" s="5">
        <v>42505</v>
      </c>
      <c r="Y1420" t="s">
        <v>39</v>
      </c>
      <c r="Z1420" t="s">
        <v>69</v>
      </c>
      <c r="AA1420" t="s">
        <v>119</v>
      </c>
    </row>
    <row r="1421" spans="1:27" x14ac:dyDescent="0.3">
      <c r="A1421">
        <v>5</v>
      </c>
      <c r="B1421" t="s">
        <v>43</v>
      </c>
      <c r="C1421">
        <v>6</v>
      </c>
      <c r="D1421" t="s">
        <v>50</v>
      </c>
      <c r="E1421" t="s">
        <v>2602</v>
      </c>
      <c r="F1421" t="s">
        <v>13</v>
      </c>
      <c r="G1421" t="s">
        <v>2067</v>
      </c>
      <c r="H1421" s="3">
        <v>0.2</v>
      </c>
      <c r="I1421" s="5">
        <v>42500</v>
      </c>
      <c r="J1421" s="5" t="str">
        <f t="shared" si="44"/>
        <v>September</v>
      </c>
      <c r="K1421" s="7">
        <f t="shared" si="45"/>
        <v>2016</v>
      </c>
      <c r="L1421" t="s">
        <v>4523</v>
      </c>
      <c r="M1421" t="s">
        <v>30</v>
      </c>
      <c r="N1421">
        <v>98031</v>
      </c>
      <c r="O1421">
        <v>991</v>
      </c>
      <c r="P1421" t="s">
        <v>162</v>
      </c>
      <c r="Q1421">
        <v>4</v>
      </c>
      <c r="R1421">
        <v>5</v>
      </c>
      <c r="S1421" t="s">
        <v>32</v>
      </c>
      <c r="U1421">
        <v>4.3600000000000003</v>
      </c>
      <c r="V1421">
        <v>44</v>
      </c>
      <c r="W1421" t="s">
        <v>19</v>
      </c>
      <c r="X1421" s="5">
        <v>42505</v>
      </c>
      <c r="Y1421" t="s">
        <v>39</v>
      </c>
      <c r="Z1421" t="s">
        <v>69</v>
      </c>
      <c r="AA1421" t="s">
        <v>52</v>
      </c>
    </row>
    <row r="1422" spans="1:27" x14ac:dyDescent="0.3">
      <c r="A1422">
        <v>3</v>
      </c>
      <c r="B1422" t="s">
        <v>25</v>
      </c>
      <c r="C1422">
        <v>1</v>
      </c>
      <c r="D1422" t="s">
        <v>26</v>
      </c>
      <c r="E1422" t="s">
        <v>88</v>
      </c>
      <c r="F1422" t="s">
        <v>13</v>
      </c>
      <c r="G1422" t="s">
        <v>1559</v>
      </c>
      <c r="H1422" s="3">
        <v>0</v>
      </c>
      <c r="I1422" s="5">
        <v>42702</v>
      </c>
      <c r="J1422" s="5" t="str">
        <f t="shared" si="44"/>
        <v>September</v>
      </c>
      <c r="K1422" s="7">
        <f t="shared" si="45"/>
        <v>2016</v>
      </c>
      <c r="L1422" t="s">
        <v>3097</v>
      </c>
      <c r="M1422" t="s">
        <v>30</v>
      </c>
      <c r="N1422">
        <v>94109</v>
      </c>
      <c r="O1422">
        <v>38</v>
      </c>
      <c r="P1422" t="s">
        <v>3041</v>
      </c>
      <c r="Q1422">
        <v>12</v>
      </c>
      <c r="R1422">
        <v>3</v>
      </c>
      <c r="S1422" t="s">
        <v>32</v>
      </c>
      <c r="U1422">
        <v>11.79</v>
      </c>
      <c r="V1422">
        <v>44</v>
      </c>
      <c r="W1422" t="s">
        <v>19</v>
      </c>
      <c r="X1422" s="5">
        <v>42705</v>
      </c>
      <c r="Y1422" t="s">
        <v>130</v>
      </c>
      <c r="Z1422" t="s">
        <v>34</v>
      </c>
      <c r="AA1422" t="s">
        <v>56</v>
      </c>
    </row>
    <row r="1423" spans="1:27" x14ac:dyDescent="0.3">
      <c r="A1423">
        <v>3</v>
      </c>
      <c r="B1423" t="s">
        <v>25</v>
      </c>
      <c r="C1423">
        <v>1</v>
      </c>
      <c r="D1423" t="s">
        <v>50</v>
      </c>
      <c r="E1423" t="s">
        <v>88</v>
      </c>
      <c r="F1423" t="s">
        <v>13</v>
      </c>
      <c r="G1423" t="s">
        <v>1559</v>
      </c>
      <c r="H1423" s="3">
        <v>0</v>
      </c>
      <c r="I1423" s="5">
        <v>42702</v>
      </c>
      <c r="J1423" s="5" t="str">
        <f t="shared" si="44"/>
        <v>September</v>
      </c>
      <c r="K1423" s="7">
        <f t="shared" si="45"/>
        <v>2016</v>
      </c>
      <c r="L1423" t="s">
        <v>3097</v>
      </c>
      <c r="M1423" t="s">
        <v>30</v>
      </c>
      <c r="N1423">
        <v>94109</v>
      </c>
      <c r="O1423">
        <v>1092</v>
      </c>
      <c r="P1423" t="s">
        <v>4793</v>
      </c>
      <c r="Q1423">
        <v>35</v>
      </c>
      <c r="R1423">
        <v>7</v>
      </c>
      <c r="S1423" t="s">
        <v>32</v>
      </c>
      <c r="U1423">
        <v>34.979999999999997</v>
      </c>
      <c r="V1423">
        <v>140</v>
      </c>
      <c r="W1423" t="s">
        <v>19</v>
      </c>
      <c r="X1423" s="5">
        <v>42705</v>
      </c>
      <c r="Y1423" t="s">
        <v>130</v>
      </c>
      <c r="Z1423" t="s">
        <v>34</v>
      </c>
      <c r="AA1423" t="s">
        <v>113</v>
      </c>
    </row>
    <row r="1424" spans="1:27" x14ac:dyDescent="0.3">
      <c r="A1424">
        <v>4</v>
      </c>
      <c r="B1424" t="s">
        <v>43</v>
      </c>
      <c r="C1424">
        <v>6</v>
      </c>
      <c r="D1424" t="s">
        <v>11</v>
      </c>
      <c r="E1424" t="s">
        <v>781</v>
      </c>
      <c r="F1424" t="s">
        <v>13</v>
      </c>
      <c r="G1424" t="s">
        <v>1132</v>
      </c>
      <c r="H1424" s="3">
        <v>0.2</v>
      </c>
      <c r="I1424" s="5">
        <v>42545</v>
      </c>
      <c r="J1424" s="5" t="str">
        <f t="shared" si="44"/>
        <v>September</v>
      </c>
      <c r="K1424" s="7">
        <f t="shared" si="45"/>
        <v>2016</v>
      </c>
      <c r="L1424" t="s">
        <v>2696</v>
      </c>
      <c r="M1424" t="s">
        <v>30</v>
      </c>
      <c r="N1424">
        <v>85705</v>
      </c>
      <c r="O1424">
        <v>91</v>
      </c>
      <c r="P1424" t="s">
        <v>1621</v>
      </c>
      <c r="Q1424">
        <v>1</v>
      </c>
      <c r="R1424">
        <v>2</v>
      </c>
      <c r="S1424" t="s">
        <v>32</v>
      </c>
      <c r="U1424">
        <v>0.96</v>
      </c>
      <c r="V1424">
        <v>4</v>
      </c>
      <c r="W1424" t="s">
        <v>19</v>
      </c>
      <c r="X1424" s="5">
        <v>42549</v>
      </c>
      <c r="Y1424" t="s">
        <v>39</v>
      </c>
      <c r="Z1424" t="s">
        <v>199</v>
      </c>
      <c r="AA1424" t="s">
        <v>47</v>
      </c>
    </row>
    <row r="1425" spans="1:27" x14ac:dyDescent="0.3">
      <c r="A1425">
        <v>7</v>
      </c>
      <c r="B1425" t="s">
        <v>25</v>
      </c>
      <c r="C1425">
        <v>6</v>
      </c>
      <c r="D1425" t="s">
        <v>11</v>
      </c>
      <c r="E1425" t="s">
        <v>99</v>
      </c>
      <c r="F1425" t="s">
        <v>13</v>
      </c>
      <c r="G1425" t="s">
        <v>2447</v>
      </c>
      <c r="H1425" s="3">
        <v>0.3</v>
      </c>
      <c r="I1425" s="5">
        <v>42691</v>
      </c>
      <c r="J1425" s="5" t="str">
        <f t="shared" si="44"/>
        <v>September</v>
      </c>
      <c r="K1425" s="7">
        <f t="shared" si="45"/>
        <v>2016</v>
      </c>
      <c r="L1425" t="s">
        <v>2448</v>
      </c>
      <c r="M1425" t="s">
        <v>102</v>
      </c>
      <c r="N1425">
        <v>19143</v>
      </c>
      <c r="O1425">
        <v>836</v>
      </c>
      <c r="P1425" t="s">
        <v>1150</v>
      </c>
      <c r="Q1425">
        <v>-94</v>
      </c>
      <c r="R1425">
        <v>5</v>
      </c>
      <c r="S1425" t="s">
        <v>104</v>
      </c>
      <c r="U1425">
        <v>-93.99</v>
      </c>
      <c r="V1425">
        <v>658</v>
      </c>
      <c r="W1425" t="s">
        <v>19</v>
      </c>
      <c r="X1425" s="5">
        <v>42698</v>
      </c>
      <c r="Y1425" t="s">
        <v>39</v>
      </c>
      <c r="Z1425" t="s">
        <v>105</v>
      </c>
      <c r="AA1425" t="s">
        <v>24</v>
      </c>
    </row>
    <row r="1426" spans="1:27" x14ac:dyDescent="0.3">
      <c r="A1426">
        <v>7</v>
      </c>
      <c r="B1426" t="s">
        <v>25</v>
      </c>
      <c r="C1426">
        <v>6</v>
      </c>
      <c r="D1426" t="s">
        <v>26</v>
      </c>
      <c r="E1426" t="s">
        <v>99</v>
      </c>
      <c r="F1426" t="s">
        <v>13</v>
      </c>
      <c r="G1426" t="s">
        <v>2447</v>
      </c>
      <c r="H1426" s="3">
        <v>0.2</v>
      </c>
      <c r="I1426" s="5">
        <v>42691</v>
      </c>
      <c r="J1426" s="5" t="str">
        <f t="shared" si="44"/>
        <v>September</v>
      </c>
      <c r="K1426" s="7">
        <f t="shared" si="45"/>
        <v>2016</v>
      </c>
      <c r="L1426" t="s">
        <v>2448</v>
      </c>
      <c r="M1426" t="s">
        <v>102</v>
      </c>
      <c r="N1426">
        <v>19143</v>
      </c>
      <c r="O1426">
        <v>1476</v>
      </c>
      <c r="P1426" t="s">
        <v>1308</v>
      </c>
      <c r="Q1426">
        <v>4</v>
      </c>
      <c r="R1426">
        <v>2</v>
      </c>
      <c r="S1426" t="s">
        <v>104</v>
      </c>
      <c r="U1426">
        <v>3.89</v>
      </c>
      <c r="V1426">
        <v>12</v>
      </c>
      <c r="W1426" t="s">
        <v>19</v>
      </c>
      <c r="X1426" s="5">
        <v>42698</v>
      </c>
      <c r="Y1426" t="s">
        <v>39</v>
      </c>
      <c r="Z1426" t="s">
        <v>105</v>
      </c>
      <c r="AA1426" t="s">
        <v>64</v>
      </c>
    </row>
    <row r="1427" spans="1:27" x14ac:dyDescent="0.3">
      <c r="A1427">
        <v>0</v>
      </c>
      <c r="B1427" t="s">
        <v>10</v>
      </c>
      <c r="C1427">
        <v>0</v>
      </c>
      <c r="D1427" t="s">
        <v>26</v>
      </c>
      <c r="E1427" t="s">
        <v>88</v>
      </c>
      <c r="F1427" t="s">
        <v>13</v>
      </c>
      <c r="G1427" t="s">
        <v>443</v>
      </c>
      <c r="H1427" s="3">
        <v>0</v>
      </c>
      <c r="I1427" s="5">
        <v>42632</v>
      </c>
      <c r="J1427" s="5" t="str">
        <f t="shared" si="44"/>
        <v>September</v>
      </c>
      <c r="K1427" s="7">
        <f t="shared" si="45"/>
        <v>2016</v>
      </c>
      <c r="L1427" t="s">
        <v>7298</v>
      </c>
      <c r="M1427" t="s">
        <v>30</v>
      </c>
      <c r="N1427">
        <v>94110</v>
      </c>
      <c r="O1427">
        <v>1353</v>
      </c>
      <c r="P1427" t="s">
        <v>4227</v>
      </c>
      <c r="Q1427">
        <v>0</v>
      </c>
      <c r="R1427">
        <v>3</v>
      </c>
      <c r="S1427" t="s">
        <v>32</v>
      </c>
      <c r="U1427">
        <v>0.11</v>
      </c>
      <c r="V1427">
        <v>6</v>
      </c>
      <c r="W1427" t="s">
        <v>76</v>
      </c>
      <c r="X1427" s="5">
        <v>42632</v>
      </c>
      <c r="Y1427" t="s">
        <v>773</v>
      </c>
      <c r="Z1427" t="s">
        <v>34</v>
      </c>
      <c r="AA1427" t="s">
        <v>176</v>
      </c>
    </row>
    <row r="1428" spans="1:27" x14ac:dyDescent="0.3">
      <c r="A1428">
        <v>6</v>
      </c>
      <c r="B1428" t="s">
        <v>10</v>
      </c>
      <c r="C1428">
        <v>6</v>
      </c>
      <c r="D1428" t="s">
        <v>26</v>
      </c>
      <c r="E1428" t="s">
        <v>863</v>
      </c>
      <c r="F1428" t="s">
        <v>13</v>
      </c>
      <c r="G1428" t="s">
        <v>5224</v>
      </c>
      <c r="H1428" s="3">
        <v>0</v>
      </c>
      <c r="I1428" s="5">
        <v>42690</v>
      </c>
      <c r="J1428" s="5" t="str">
        <f t="shared" si="44"/>
        <v>September</v>
      </c>
      <c r="K1428" s="7">
        <f t="shared" si="45"/>
        <v>2016</v>
      </c>
      <c r="L1428" t="s">
        <v>6556</v>
      </c>
      <c r="M1428" t="s">
        <v>30</v>
      </c>
      <c r="N1428">
        <v>92646</v>
      </c>
      <c r="O1428">
        <v>1264</v>
      </c>
      <c r="P1428" t="s">
        <v>2820</v>
      </c>
      <c r="Q1428">
        <v>2</v>
      </c>
      <c r="R1428">
        <v>2</v>
      </c>
      <c r="S1428" t="s">
        <v>32</v>
      </c>
      <c r="U1428">
        <v>2.4</v>
      </c>
      <c r="V1428">
        <v>5</v>
      </c>
      <c r="W1428" t="s">
        <v>33</v>
      </c>
      <c r="X1428" s="5">
        <v>42696</v>
      </c>
      <c r="Y1428" t="s">
        <v>39</v>
      </c>
      <c r="Z1428" t="s">
        <v>34</v>
      </c>
      <c r="AA1428" t="s">
        <v>35</v>
      </c>
    </row>
    <row r="1429" spans="1:27" x14ac:dyDescent="0.3">
      <c r="A1429">
        <v>2</v>
      </c>
      <c r="B1429" t="s">
        <v>25</v>
      </c>
      <c r="C1429">
        <v>1</v>
      </c>
      <c r="D1429" t="s">
        <v>26</v>
      </c>
      <c r="E1429" t="s">
        <v>876</v>
      </c>
      <c r="F1429" t="s">
        <v>13</v>
      </c>
      <c r="G1429" t="s">
        <v>1531</v>
      </c>
      <c r="H1429" s="3">
        <v>0</v>
      </c>
      <c r="I1429" s="5">
        <v>42490</v>
      </c>
      <c r="J1429" s="5" t="str">
        <f t="shared" si="44"/>
        <v>September</v>
      </c>
      <c r="K1429" s="7">
        <f t="shared" si="45"/>
        <v>2016</v>
      </c>
      <c r="L1429" t="s">
        <v>3019</v>
      </c>
      <c r="M1429" t="s">
        <v>16</v>
      </c>
      <c r="N1429">
        <v>40214</v>
      </c>
      <c r="O1429">
        <v>887</v>
      </c>
      <c r="P1429" t="s">
        <v>3020</v>
      </c>
      <c r="Q1429">
        <v>45</v>
      </c>
      <c r="R1429">
        <v>5</v>
      </c>
      <c r="S1429" t="s">
        <v>18</v>
      </c>
      <c r="U1429">
        <v>45.49</v>
      </c>
      <c r="V1429">
        <v>175</v>
      </c>
      <c r="W1429" t="s">
        <v>19</v>
      </c>
      <c r="X1429" s="5">
        <v>42492</v>
      </c>
      <c r="Y1429" t="s">
        <v>130</v>
      </c>
      <c r="Z1429" t="s">
        <v>21</v>
      </c>
      <c r="AA1429" t="s">
        <v>49</v>
      </c>
    </row>
    <row r="1430" spans="1:27" x14ac:dyDescent="0.3">
      <c r="A1430">
        <v>2</v>
      </c>
      <c r="B1430" t="s">
        <v>25</v>
      </c>
      <c r="C1430">
        <v>1</v>
      </c>
      <c r="D1430" t="s">
        <v>26</v>
      </c>
      <c r="E1430" t="s">
        <v>876</v>
      </c>
      <c r="F1430" t="s">
        <v>13</v>
      </c>
      <c r="G1430" t="s">
        <v>1531</v>
      </c>
      <c r="H1430" s="3">
        <v>0</v>
      </c>
      <c r="I1430" s="5">
        <v>42490</v>
      </c>
      <c r="J1430" s="5" t="str">
        <f t="shared" si="44"/>
        <v>September</v>
      </c>
      <c r="K1430" s="7">
        <f t="shared" si="45"/>
        <v>2016</v>
      </c>
      <c r="L1430" t="s">
        <v>3019</v>
      </c>
      <c r="M1430" t="s">
        <v>16</v>
      </c>
      <c r="N1430">
        <v>40214</v>
      </c>
      <c r="O1430">
        <v>543</v>
      </c>
      <c r="P1430" t="s">
        <v>1258</v>
      </c>
      <c r="Q1430">
        <v>215</v>
      </c>
      <c r="R1430">
        <v>5</v>
      </c>
      <c r="S1430" t="s">
        <v>18</v>
      </c>
      <c r="U1430">
        <v>214.76</v>
      </c>
      <c r="V1430">
        <v>826</v>
      </c>
      <c r="W1430" t="s">
        <v>19</v>
      </c>
      <c r="X1430" s="5">
        <v>42492</v>
      </c>
      <c r="Y1430" t="s">
        <v>130</v>
      </c>
      <c r="Z1430" t="s">
        <v>21</v>
      </c>
      <c r="AA1430" t="s">
        <v>42</v>
      </c>
    </row>
    <row r="1431" spans="1:27" x14ac:dyDescent="0.3">
      <c r="A1431">
        <v>7</v>
      </c>
      <c r="B1431" t="s">
        <v>25</v>
      </c>
      <c r="C1431">
        <v>6</v>
      </c>
      <c r="D1431" t="s">
        <v>11</v>
      </c>
      <c r="E1431" t="s">
        <v>477</v>
      </c>
      <c r="F1431" t="s">
        <v>13</v>
      </c>
      <c r="G1431" t="s">
        <v>1733</v>
      </c>
      <c r="H1431" s="3">
        <v>0.2</v>
      </c>
      <c r="I1431" s="5">
        <v>42724</v>
      </c>
      <c r="J1431" s="5" t="str">
        <f t="shared" si="44"/>
        <v>September</v>
      </c>
      <c r="K1431" s="7">
        <f t="shared" si="45"/>
        <v>2016</v>
      </c>
      <c r="L1431" t="s">
        <v>2410</v>
      </c>
      <c r="M1431" t="s">
        <v>102</v>
      </c>
      <c r="N1431">
        <v>45011</v>
      </c>
      <c r="O1431">
        <v>559</v>
      </c>
      <c r="P1431" t="s">
        <v>341</v>
      </c>
      <c r="Q1431">
        <v>-21</v>
      </c>
      <c r="R1431">
        <v>3</v>
      </c>
      <c r="S1431" t="s">
        <v>104</v>
      </c>
      <c r="U1431">
        <v>-21.47</v>
      </c>
      <c r="V1431">
        <v>191</v>
      </c>
      <c r="W1431" t="s">
        <v>19</v>
      </c>
      <c r="X1431" s="5">
        <v>42731</v>
      </c>
      <c r="Y1431" t="s">
        <v>39</v>
      </c>
      <c r="Z1431" t="s">
        <v>309</v>
      </c>
      <c r="AA1431" t="s">
        <v>47</v>
      </c>
    </row>
    <row r="1432" spans="1:27" x14ac:dyDescent="0.3">
      <c r="A1432">
        <v>4</v>
      </c>
      <c r="B1432" t="s">
        <v>25</v>
      </c>
      <c r="C1432">
        <v>3</v>
      </c>
      <c r="D1432" t="s">
        <v>11</v>
      </c>
      <c r="E1432" t="s">
        <v>2056</v>
      </c>
      <c r="F1432" t="s">
        <v>13</v>
      </c>
      <c r="G1432" t="s">
        <v>684</v>
      </c>
      <c r="H1432" s="3">
        <v>0</v>
      </c>
      <c r="I1432" s="5">
        <v>42530</v>
      </c>
      <c r="J1432" s="5" t="str">
        <f t="shared" si="44"/>
        <v>September</v>
      </c>
      <c r="K1432" s="7">
        <f t="shared" si="45"/>
        <v>2016</v>
      </c>
      <c r="L1432" t="s">
        <v>5438</v>
      </c>
      <c r="M1432" t="s">
        <v>30</v>
      </c>
      <c r="N1432">
        <v>89031</v>
      </c>
      <c r="O1432">
        <v>617</v>
      </c>
      <c r="P1432" t="s">
        <v>8221</v>
      </c>
      <c r="Q1432">
        <v>14</v>
      </c>
      <c r="R1432">
        <v>2</v>
      </c>
      <c r="S1432" t="s">
        <v>32</v>
      </c>
      <c r="U1432">
        <v>14.21</v>
      </c>
      <c r="V1432">
        <v>37</v>
      </c>
      <c r="W1432" t="s">
        <v>33</v>
      </c>
      <c r="X1432" s="5">
        <v>42534</v>
      </c>
      <c r="Y1432" t="s">
        <v>20</v>
      </c>
      <c r="Z1432" t="s">
        <v>831</v>
      </c>
      <c r="AA1432" t="s">
        <v>47</v>
      </c>
    </row>
    <row r="1433" spans="1:27" x14ac:dyDescent="0.3">
      <c r="A1433">
        <v>4</v>
      </c>
      <c r="B1433" t="s">
        <v>25</v>
      </c>
      <c r="C1433">
        <v>3</v>
      </c>
      <c r="D1433" t="s">
        <v>26</v>
      </c>
      <c r="E1433" t="s">
        <v>2056</v>
      </c>
      <c r="F1433" t="s">
        <v>13</v>
      </c>
      <c r="G1433" t="s">
        <v>684</v>
      </c>
      <c r="H1433" s="3">
        <v>0</v>
      </c>
      <c r="I1433" s="5">
        <v>42530</v>
      </c>
      <c r="J1433" s="5" t="str">
        <f t="shared" si="44"/>
        <v>September</v>
      </c>
      <c r="K1433" s="7">
        <f t="shared" si="45"/>
        <v>2016</v>
      </c>
      <c r="L1433" t="s">
        <v>5438</v>
      </c>
      <c r="M1433" t="s">
        <v>30</v>
      </c>
      <c r="N1433">
        <v>89031</v>
      </c>
      <c r="O1433">
        <v>1701</v>
      </c>
      <c r="P1433" t="s">
        <v>3007</v>
      </c>
      <c r="Q1433">
        <v>36</v>
      </c>
      <c r="R1433">
        <v>3</v>
      </c>
      <c r="S1433" t="s">
        <v>32</v>
      </c>
      <c r="U1433">
        <v>36.4</v>
      </c>
      <c r="V1433">
        <v>79</v>
      </c>
      <c r="W1433" t="s">
        <v>33</v>
      </c>
      <c r="X1433" s="5">
        <v>42534</v>
      </c>
      <c r="Y1433" t="s">
        <v>20</v>
      </c>
      <c r="Z1433" t="s">
        <v>831</v>
      </c>
      <c r="AA1433" t="s">
        <v>64</v>
      </c>
    </row>
    <row r="1434" spans="1:27" x14ac:dyDescent="0.3">
      <c r="A1434">
        <v>4</v>
      </c>
      <c r="B1434" t="s">
        <v>25</v>
      </c>
      <c r="C1434">
        <v>3</v>
      </c>
      <c r="D1434" t="s">
        <v>26</v>
      </c>
      <c r="E1434" t="s">
        <v>2056</v>
      </c>
      <c r="F1434" t="s">
        <v>13</v>
      </c>
      <c r="G1434" t="s">
        <v>684</v>
      </c>
      <c r="H1434" s="3">
        <v>0</v>
      </c>
      <c r="I1434" s="5">
        <v>42530</v>
      </c>
      <c r="J1434" s="5" t="str">
        <f t="shared" si="44"/>
        <v>September</v>
      </c>
      <c r="K1434" s="7">
        <f t="shared" si="45"/>
        <v>2016</v>
      </c>
      <c r="L1434" t="s">
        <v>5438</v>
      </c>
      <c r="M1434" t="s">
        <v>30</v>
      </c>
      <c r="N1434">
        <v>89031</v>
      </c>
      <c r="O1434">
        <v>521</v>
      </c>
      <c r="P1434" t="s">
        <v>3508</v>
      </c>
      <c r="Q1434">
        <v>5</v>
      </c>
      <c r="R1434">
        <v>7</v>
      </c>
      <c r="S1434" t="s">
        <v>32</v>
      </c>
      <c r="U1434">
        <v>4.7</v>
      </c>
      <c r="V1434">
        <v>18</v>
      </c>
      <c r="W1434" t="s">
        <v>33</v>
      </c>
      <c r="X1434" s="5">
        <v>42534</v>
      </c>
      <c r="Y1434" t="s">
        <v>20</v>
      </c>
      <c r="Z1434" t="s">
        <v>831</v>
      </c>
      <c r="AA1434" t="s">
        <v>49</v>
      </c>
    </row>
    <row r="1435" spans="1:27" x14ac:dyDescent="0.3">
      <c r="A1435">
        <v>6</v>
      </c>
      <c r="B1435" t="s">
        <v>10</v>
      </c>
      <c r="C1435">
        <v>6</v>
      </c>
      <c r="D1435" t="s">
        <v>11</v>
      </c>
      <c r="E1435" t="s">
        <v>2505</v>
      </c>
      <c r="F1435" t="s">
        <v>13</v>
      </c>
      <c r="G1435" t="s">
        <v>5551</v>
      </c>
      <c r="H1435" s="3">
        <v>0</v>
      </c>
      <c r="I1435" s="5">
        <v>42462</v>
      </c>
      <c r="J1435" s="5" t="str">
        <f t="shared" si="44"/>
        <v>September</v>
      </c>
      <c r="K1435" s="7">
        <f t="shared" si="45"/>
        <v>2016</v>
      </c>
      <c r="L1435" t="s">
        <v>5664</v>
      </c>
      <c r="M1435" t="s">
        <v>16</v>
      </c>
      <c r="N1435">
        <v>23464</v>
      </c>
      <c r="O1435">
        <v>1040</v>
      </c>
      <c r="P1435" t="s">
        <v>2053</v>
      </c>
      <c r="Q1435">
        <v>46</v>
      </c>
      <c r="R1435">
        <v>2</v>
      </c>
      <c r="S1435" t="s">
        <v>18</v>
      </c>
      <c r="U1435">
        <v>46.2</v>
      </c>
      <c r="V1435">
        <v>178</v>
      </c>
      <c r="W1435" t="s">
        <v>33</v>
      </c>
      <c r="X1435" s="5">
        <v>42468</v>
      </c>
      <c r="Y1435" t="s">
        <v>39</v>
      </c>
      <c r="Z1435" t="s">
        <v>205</v>
      </c>
      <c r="AA1435" t="s">
        <v>47</v>
      </c>
    </row>
    <row r="1436" spans="1:27" x14ac:dyDescent="0.3">
      <c r="A1436">
        <v>5</v>
      </c>
      <c r="B1436" t="s">
        <v>43</v>
      </c>
      <c r="C1436">
        <v>6</v>
      </c>
      <c r="D1436" t="s">
        <v>26</v>
      </c>
      <c r="E1436" t="s">
        <v>1512</v>
      </c>
      <c r="F1436" t="s">
        <v>13</v>
      </c>
      <c r="G1436" t="s">
        <v>5383</v>
      </c>
      <c r="H1436" s="3">
        <v>0.2</v>
      </c>
      <c r="I1436" s="5">
        <v>42495</v>
      </c>
      <c r="J1436" s="5" t="str">
        <f t="shared" si="44"/>
        <v>September</v>
      </c>
      <c r="K1436" s="7">
        <f t="shared" si="45"/>
        <v>2016</v>
      </c>
      <c r="L1436" t="s">
        <v>6243</v>
      </c>
      <c r="M1436" t="s">
        <v>73</v>
      </c>
      <c r="N1436">
        <v>61032</v>
      </c>
      <c r="O1436">
        <v>583</v>
      </c>
      <c r="P1436" t="s">
        <v>248</v>
      </c>
      <c r="Q1436">
        <v>4</v>
      </c>
      <c r="R1436">
        <v>2</v>
      </c>
      <c r="S1436" t="s">
        <v>75</v>
      </c>
      <c r="U1436">
        <v>3.96</v>
      </c>
      <c r="V1436">
        <v>45</v>
      </c>
      <c r="W1436" t="s">
        <v>33</v>
      </c>
      <c r="X1436" s="5">
        <v>42500</v>
      </c>
      <c r="Y1436" t="s">
        <v>39</v>
      </c>
      <c r="Z1436" t="s">
        <v>139</v>
      </c>
      <c r="AA1436" t="s">
        <v>42</v>
      </c>
    </row>
    <row r="1437" spans="1:27" x14ac:dyDescent="0.3">
      <c r="A1437">
        <v>0</v>
      </c>
      <c r="B1437" t="s">
        <v>10</v>
      </c>
      <c r="C1437">
        <v>0</v>
      </c>
      <c r="D1437" t="s">
        <v>11</v>
      </c>
      <c r="E1437" t="s">
        <v>171</v>
      </c>
      <c r="F1437" t="s">
        <v>13</v>
      </c>
      <c r="G1437" t="s">
        <v>1710</v>
      </c>
      <c r="H1437" s="3">
        <v>0.4</v>
      </c>
      <c r="I1437" s="5">
        <v>42627</v>
      </c>
      <c r="J1437" s="5" t="str">
        <f t="shared" si="44"/>
        <v>September</v>
      </c>
      <c r="K1437" s="7">
        <f t="shared" si="45"/>
        <v>2016</v>
      </c>
      <c r="L1437" t="s">
        <v>7806</v>
      </c>
      <c r="M1437" t="s">
        <v>102</v>
      </c>
      <c r="N1437">
        <v>10009</v>
      </c>
      <c r="O1437">
        <v>964</v>
      </c>
      <c r="P1437" t="s">
        <v>1859</v>
      </c>
      <c r="Q1437">
        <v>-108</v>
      </c>
      <c r="R1437">
        <v>9</v>
      </c>
      <c r="S1437" t="s">
        <v>104</v>
      </c>
      <c r="T1437" t="s">
        <v>92</v>
      </c>
      <c r="U1437">
        <v>-108.33</v>
      </c>
      <c r="V1437">
        <v>464</v>
      </c>
      <c r="W1437" t="s">
        <v>19</v>
      </c>
      <c r="X1437" s="5">
        <v>42627</v>
      </c>
      <c r="Y1437" t="s">
        <v>773</v>
      </c>
      <c r="Z1437" t="s">
        <v>175</v>
      </c>
      <c r="AA1437" t="s">
        <v>41</v>
      </c>
    </row>
    <row r="1438" spans="1:27" x14ac:dyDescent="0.3">
      <c r="A1438">
        <v>0</v>
      </c>
      <c r="B1438" t="s">
        <v>10</v>
      </c>
      <c r="C1438">
        <v>0</v>
      </c>
      <c r="D1438" t="s">
        <v>26</v>
      </c>
      <c r="E1438" t="s">
        <v>171</v>
      </c>
      <c r="F1438" t="s">
        <v>13</v>
      </c>
      <c r="G1438" t="s">
        <v>1710</v>
      </c>
      <c r="H1438" s="3">
        <v>0</v>
      </c>
      <c r="I1438" s="5">
        <v>42627</v>
      </c>
      <c r="J1438" s="5" t="str">
        <f t="shared" si="44"/>
        <v>September</v>
      </c>
      <c r="K1438" s="7">
        <f t="shared" si="45"/>
        <v>2016</v>
      </c>
      <c r="L1438" t="s">
        <v>7806</v>
      </c>
      <c r="M1438" t="s">
        <v>102</v>
      </c>
      <c r="N1438">
        <v>10009</v>
      </c>
      <c r="O1438">
        <v>852</v>
      </c>
      <c r="P1438" t="s">
        <v>8112</v>
      </c>
      <c r="Q1438">
        <v>198</v>
      </c>
      <c r="R1438">
        <v>2</v>
      </c>
      <c r="S1438" t="s">
        <v>104</v>
      </c>
      <c r="T1438" t="s">
        <v>92</v>
      </c>
      <c r="U1438">
        <v>198.43</v>
      </c>
      <c r="V1438">
        <v>601</v>
      </c>
      <c r="W1438" t="s">
        <v>19</v>
      </c>
      <c r="X1438" s="5">
        <v>42627</v>
      </c>
      <c r="Y1438" t="s">
        <v>773</v>
      </c>
      <c r="Z1438" t="s">
        <v>175</v>
      </c>
      <c r="AA1438" t="s">
        <v>56</v>
      </c>
    </row>
    <row r="1439" spans="1:27" x14ac:dyDescent="0.3">
      <c r="A1439">
        <v>0</v>
      </c>
      <c r="B1439" t="s">
        <v>10</v>
      </c>
      <c r="C1439">
        <v>0</v>
      </c>
      <c r="D1439" t="s">
        <v>26</v>
      </c>
      <c r="E1439" t="s">
        <v>171</v>
      </c>
      <c r="F1439" t="s">
        <v>13</v>
      </c>
      <c r="G1439" t="s">
        <v>1710</v>
      </c>
      <c r="H1439" s="3">
        <v>0</v>
      </c>
      <c r="I1439" s="5">
        <v>42627</v>
      </c>
      <c r="J1439" s="5" t="str">
        <f t="shared" si="44"/>
        <v>September</v>
      </c>
      <c r="K1439" s="7">
        <f t="shared" si="45"/>
        <v>2016</v>
      </c>
      <c r="L1439" t="s">
        <v>7806</v>
      </c>
      <c r="M1439" t="s">
        <v>102</v>
      </c>
      <c r="N1439">
        <v>10009</v>
      </c>
      <c r="O1439">
        <v>1501</v>
      </c>
      <c r="P1439" t="s">
        <v>412</v>
      </c>
      <c r="Q1439">
        <v>31</v>
      </c>
      <c r="R1439">
        <v>7</v>
      </c>
      <c r="S1439" t="s">
        <v>104</v>
      </c>
      <c r="T1439" t="s">
        <v>92</v>
      </c>
      <c r="U1439">
        <v>31.49</v>
      </c>
      <c r="V1439">
        <v>68</v>
      </c>
      <c r="W1439" t="s">
        <v>19</v>
      </c>
      <c r="X1439" s="5">
        <v>42627</v>
      </c>
      <c r="Y1439" t="s">
        <v>773</v>
      </c>
      <c r="Z1439" t="s">
        <v>175</v>
      </c>
      <c r="AA1439" t="s">
        <v>119</v>
      </c>
    </row>
    <row r="1440" spans="1:27" x14ac:dyDescent="0.3">
      <c r="A1440">
        <v>0</v>
      </c>
      <c r="B1440" t="s">
        <v>10</v>
      </c>
      <c r="C1440">
        <v>0</v>
      </c>
      <c r="D1440" t="s">
        <v>26</v>
      </c>
      <c r="E1440" t="s">
        <v>171</v>
      </c>
      <c r="F1440" t="s">
        <v>13</v>
      </c>
      <c r="G1440" t="s">
        <v>1710</v>
      </c>
      <c r="H1440" s="3">
        <v>0</v>
      </c>
      <c r="I1440" s="5">
        <v>42627</v>
      </c>
      <c r="J1440" s="5" t="str">
        <f t="shared" si="44"/>
        <v>September</v>
      </c>
      <c r="K1440" s="7">
        <f t="shared" si="45"/>
        <v>2016</v>
      </c>
      <c r="L1440" t="s">
        <v>7806</v>
      </c>
      <c r="M1440" t="s">
        <v>102</v>
      </c>
      <c r="N1440">
        <v>10009</v>
      </c>
      <c r="O1440">
        <v>1778</v>
      </c>
      <c r="P1440" t="s">
        <v>3906</v>
      </c>
      <c r="Q1440">
        <v>21</v>
      </c>
      <c r="R1440">
        <v>9</v>
      </c>
      <c r="S1440" t="s">
        <v>104</v>
      </c>
      <c r="T1440" t="s">
        <v>92</v>
      </c>
      <c r="U1440">
        <v>21.07</v>
      </c>
      <c r="V1440">
        <v>45</v>
      </c>
      <c r="W1440" t="s">
        <v>19</v>
      </c>
      <c r="X1440" s="5">
        <v>42627</v>
      </c>
      <c r="Y1440" t="s">
        <v>773</v>
      </c>
      <c r="Z1440" t="s">
        <v>175</v>
      </c>
      <c r="AA1440" t="s">
        <v>64</v>
      </c>
    </row>
    <row r="1441" spans="1:27" x14ac:dyDescent="0.3">
      <c r="A1441">
        <v>0</v>
      </c>
      <c r="B1441" t="s">
        <v>10</v>
      </c>
      <c r="C1441">
        <v>0</v>
      </c>
      <c r="D1441" t="s">
        <v>50</v>
      </c>
      <c r="E1441" t="s">
        <v>171</v>
      </c>
      <c r="F1441" t="s">
        <v>13</v>
      </c>
      <c r="G1441" t="s">
        <v>1710</v>
      </c>
      <c r="H1441" s="3">
        <v>0</v>
      </c>
      <c r="I1441" s="5">
        <v>42627</v>
      </c>
      <c r="J1441" s="5" t="str">
        <f t="shared" si="44"/>
        <v>September</v>
      </c>
      <c r="K1441" s="7">
        <f t="shared" si="45"/>
        <v>2016</v>
      </c>
      <c r="L1441" t="s">
        <v>7806</v>
      </c>
      <c r="M1441" t="s">
        <v>102</v>
      </c>
      <c r="N1441">
        <v>10009</v>
      </c>
      <c r="O1441">
        <v>1488</v>
      </c>
      <c r="P1441" t="s">
        <v>4956</v>
      </c>
      <c r="Q1441">
        <v>4</v>
      </c>
      <c r="R1441">
        <v>1</v>
      </c>
      <c r="S1441" t="s">
        <v>104</v>
      </c>
      <c r="T1441" t="s">
        <v>92</v>
      </c>
      <c r="U1441">
        <v>4.42</v>
      </c>
      <c r="V1441">
        <v>17</v>
      </c>
      <c r="W1441" t="s">
        <v>19</v>
      </c>
      <c r="X1441" s="5">
        <v>42627</v>
      </c>
      <c r="Y1441" t="s">
        <v>773</v>
      </c>
      <c r="Z1441" t="s">
        <v>175</v>
      </c>
      <c r="AA1441" t="s">
        <v>52</v>
      </c>
    </row>
    <row r="1442" spans="1:27" x14ac:dyDescent="0.3">
      <c r="A1442">
        <v>0</v>
      </c>
      <c r="B1442" t="s">
        <v>10</v>
      </c>
      <c r="C1442">
        <v>0</v>
      </c>
      <c r="D1442" t="s">
        <v>50</v>
      </c>
      <c r="E1442" t="s">
        <v>171</v>
      </c>
      <c r="F1442" t="s">
        <v>13</v>
      </c>
      <c r="G1442" t="s">
        <v>1710</v>
      </c>
      <c r="H1442" s="3">
        <v>0</v>
      </c>
      <c r="I1442" s="5">
        <v>42627</v>
      </c>
      <c r="J1442" s="5" t="str">
        <f t="shared" si="44"/>
        <v>September</v>
      </c>
      <c r="K1442" s="7">
        <f t="shared" si="45"/>
        <v>2016</v>
      </c>
      <c r="L1442" t="s">
        <v>7806</v>
      </c>
      <c r="M1442" t="s">
        <v>102</v>
      </c>
      <c r="N1442">
        <v>10009</v>
      </c>
      <c r="O1442">
        <v>1611</v>
      </c>
      <c r="P1442" t="s">
        <v>4867</v>
      </c>
      <c r="Q1442">
        <v>81</v>
      </c>
      <c r="R1442">
        <v>3</v>
      </c>
      <c r="S1442" t="s">
        <v>104</v>
      </c>
      <c r="T1442" t="s">
        <v>92</v>
      </c>
      <c r="U1442">
        <v>80.63</v>
      </c>
      <c r="V1442">
        <v>288</v>
      </c>
      <c r="W1442" t="s">
        <v>19</v>
      </c>
      <c r="X1442" s="5">
        <v>42627</v>
      </c>
      <c r="Y1442" t="s">
        <v>773</v>
      </c>
      <c r="Z1442" t="s">
        <v>175</v>
      </c>
      <c r="AA1442" t="s">
        <v>52</v>
      </c>
    </row>
    <row r="1443" spans="1:27" x14ac:dyDescent="0.3">
      <c r="A1443">
        <v>0</v>
      </c>
      <c r="B1443" t="s">
        <v>10</v>
      </c>
      <c r="C1443">
        <v>0</v>
      </c>
      <c r="D1443" t="s">
        <v>50</v>
      </c>
      <c r="E1443" t="s">
        <v>171</v>
      </c>
      <c r="F1443" t="s">
        <v>13</v>
      </c>
      <c r="G1443" t="s">
        <v>1710</v>
      </c>
      <c r="H1443" s="3">
        <v>0</v>
      </c>
      <c r="I1443" s="5">
        <v>42627</v>
      </c>
      <c r="J1443" s="5" t="str">
        <f t="shared" si="44"/>
        <v>September</v>
      </c>
      <c r="K1443" s="7">
        <f t="shared" si="45"/>
        <v>2016</v>
      </c>
      <c r="L1443" t="s">
        <v>7806</v>
      </c>
      <c r="M1443" t="s">
        <v>102</v>
      </c>
      <c r="N1443">
        <v>10009</v>
      </c>
      <c r="O1443">
        <v>166</v>
      </c>
      <c r="P1443" t="s">
        <v>5062</v>
      </c>
      <c r="Q1443">
        <v>1372</v>
      </c>
      <c r="R1443">
        <v>4</v>
      </c>
      <c r="S1443" t="s">
        <v>104</v>
      </c>
      <c r="T1443" t="s">
        <v>92</v>
      </c>
      <c r="U1443">
        <v>1371.98</v>
      </c>
      <c r="V1443">
        <v>2800</v>
      </c>
      <c r="W1443" t="s">
        <v>19</v>
      </c>
      <c r="X1443" s="5">
        <v>42627</v>
      </c>
      <c r="Y1443" t="s">
        <v>773</v>
      </c>
      <c r="Z1443" t="s">
        <v>175</v>
      </c>
      <c r="AA1443" t="s">
        <v>422</v>
      </c>
    </row>
    <row r="1444" spans="1:27" x14ac:dyDescent="0.3">
      <c r="A1444">
        <v>4</v>
      </c>
      <c r="B1444" t="s">
        <v>43</v>
      </c>
      <c r="C1444">
        <v>6</v>
      </c>
      <c r="D1444" t="s">
        <v>26</v>
      </c>
      <c r="E1444" t="s">
        <v>2552</v>
      </c>
      <c r="F1444" t="s">
        <v>13</v>
      </c>
      <c r="G1444" t="s">
        <v>5757</v>
      </c>
      <c r="H1444" s="3">
        <v>0.7</v>
      </c>
      <c r="I1444" s="5">
        <v>42552</v>
      </c>
      <c r="J1444" s="5" t="str">
        <f t="shared" si="44"/>
        <v>September</v>
      </c>
      <c r="K1444" s="7">
        <f t="shared" si="45"/>
        <v>2016</v>
      </c>
      <c r="L1444" t="s">
        <v>8015</v>
      </c>
      <c r="M1444" t="s">
        <v>16</v>
      </c>
      <c r="N1444">
        <v>32725</v>
      </c>
      <c r="O1444">
        <v>237</v>
      </c>
      <c r="P1444" t="s">
        <v>1418</v>
      </c>
      <c r="Q1444">
        <v>-4</v>
      </c>
      <c r="R1444">
        <v>6</v>
      </c>
      <c r="S1444" t="s">
        <v>18</v>
      </c>
      <c r="T1444" t="s">
        <v>92</v>
      </c>
      <c r="U1444">
        <v>-3.63</v>
      </c>
      <c r="V1444">
        <v>5</v>
      </c>
      <c r="W1444" t="s">
        <v>33</v>
      </c>
      <c r="X1444" s="5">
        <v>42556</v>
      </c>
      <c r="Y1444" t="s">
        <v>39</v>
      </c>
      <c r="Z1444" t="s">
        <v>40</v>
      </c>
      <c r="AA1444" t="s">
        <v>54</v>
      </c>
    </row>
    <row r="1445" spans="1:27" x14ac:dyDescent="0.3">
      <c r="A1445">
        <v>4</v>
      </c>
      <c r="B1445" t="s">
        <v>43</v>
      </c>
      <c r="C1445">
        <v>6</v>
      </c>
      <c r="D1445" t="s">
        <v>50</v>
      </c>
      <c r="E1445" t="s">
        <v>2552</v>
      </c>
      <c r="F1445" t="s">
        <v>13</v>
      </c>
      <c r="G1445" t="s">
        <v>5757</v>
      </c>
      <c r="H1445" s="3">
        <v>0.2</v>
      </c>
      <c r="I1445" s="5">
        <v>42552</v>
      </c>
      <c r="J1445" s="5" t="str">
        <f t="shared" si="44"/>
        <v>September</v>
      </c>
      <c r="K1445" s="7">
        <f t="shared" si="45"/>
        <v>2016</v>
      </c>
      <c r="L1445" t="s">
        <v>8015</v>
      </c>
      <c r="M1445" t="s">
        <v>16</v>
      </c>
      <c r="N1445">
        <v>32725</v>
      </c>
      <c r="O1445">
        <v>1653</v>
      </c>
      <c r="P1445" t="s">
        <v>4882</v>
      </c>
      <c r="Q1445">
        <v>72</v>
      </c>
      <c r="R1445">
        <v>2</v>
      </c>
      <c r="S1445" t="s">
        <v>18</v>
      </c>
      <c r="T1445" t="s">
        <v>92</v>
      </c>
      <c r="U1445">
        <v>71.989999999999995</v>
      </c>
      <c r="V1445">
        <v>576</v>
      </c>
      <c r="W1445" t="s">
        <v>33</v>
      </c>
      <c r="X1445" s="5">
        <v>42556</v>
      </c>
      <c r="Y1445" t="s">
        <v>39</v>
      </c>
      <c r="Z1445" t="s">
        <v>40</v>
      </c>
      <c r="AA1445" t="s">
        <v>52</v>
      </c>
    </row>
    <row r="1446" spans="1:27" x14ac:dyDescent="0.3">
      <c r="A1446">
        <v>5</v>
      </c>
      <c r="B1446" t="s">
        <v>43</v>
      </c>
      <c r="C1446">
        <v>6</v>
      </c>
      <c r="D1446" t="s">
        <v>11</v>
      </c>
      <c r="E1446" t="s">
        <v>375</v>
      </c>
      <c r="F1446" t="s">
        <v>13</v>
      </c>
      <c r="G1446" t="s">
        <v>770</v>
      </c>
      <c r="H1446" s="3">
        <v>0</v>
      </c>
      <c r="I1446" s="5">
        <v>42692</v>
      </c>
      <c r="J1446" s="5" t="str">
        <f t="shared" si="44"/>
        <v>September</v>
      </c>
      <c r="K1446" s="7">
        <f t="shared" si="45"/>
        <v>2016</v>
      </c>
      <c r="L1446" t="s">
        <v>5486</v>
      </c>
      <c r="M1446" t="s">
        <v>73</v>
      </c>
      <c r="N1446">
        <v>53132</v>
      </c>
      <c r="O1446">
        <v>1209</v>
      </c>
      <c r="P1446" t="s">
        <v>1244</v>
      </c>
      <c r="Q1446">
        <v>43</v>
      </c>
      <c r="R1446">
        <v>3</v>
      </c>
      <c r="S1446" t="s">
        <v>75</v>
      </c>
      <c r="U1446">
        <v>43.22</v>
      </c>
      <c r="V1446">
        <v>393</v>
      </c>
      <c r="W1446" t="s">
        <v>33</v>
      </c>
      <c r="X1446" s="5">
        <v>42697</v>
      </c>
      <c r="Y1446" t="s">
        <v>39</v>
      </c>
      <c r="Z1446" t="s">
        <v>82</v>
      </c>
      <c r="AA1446" t="s">
        <v>24</v>
      </c>
    </row>
    <row r="1447" spans="1:27" x14ac:dyDescent="0.3">
      <c r="A1447">
        <v>4</v>
      </c>
      <c r="B1447" t="s">
        <v>43</v>
      </c>
      <c r="C1447">
        <v>6</v>
      </c>
      <c r="D1447" t="s">
        <v>26</v>
      </c>
      <c r="E1447" t="s">
        <v>333</v>
      </c>
      <c r="F1447" t="s">
        <v>13</v>
      </c>
      <c r="G1447" t="s">
        <v>2350</v>
      </c>
      <c r="H1447" s="3">
        <v>0.2</v>
      </c>
      <c r="I1447" s="5">
        <v>42591</v>
      </c>
      <c r="J1447" s="5" t="str">
        <f t="shared" si="44"/>
        <v>September</v>
      </c>
      <c r="K1447" s="7">
        <f t="shared" si="45"/>
        <v>2016</v>
      </c>
      <c r="L1447" t="s">
        <v>4664</v>
      </c>
      <c r="M1447" t="s">
        <v>30</v>
      </c>
      <c r="N1447">
        <v>85023</v>
      </c>
      <c r="O1447">
        <v>1527</v>
      </c>
      <c r="P1447" t="s">
        <v>4665</v>
      </c>
      <c r="Q1447">
        <v>-1</v>
      </c>
      <c r="R1447">
        <v>3</v>
      </c>
      <c r="S1447" t="s">
        <v>32</v>
      </c>
      <c r="U1447">
        <v>-0.95</v>
      </c>
      <c r="V1447">
        <v>4</v>
      </c>
      <c r="W1447" t="s">
        <v>19</v>
      </c>
      <c r="X1447" s="5">
        <v>42595</v>
      </c>
      <c r="Y1447" t="s">
        <v>39</v>
      </c>
      <c r="Z1447" t="s">
        <v>199</v>
      </c>
      <c r="AA1447" t="s">
        <v>176</v>
      </c>
    </row>
    <row r="1448" spans="1:27" x14ac:dyDescent="0.3">
      <c r="A1448">
        <v>4</v>
      </c>
      <c r="B1448" t="s">
        <v>43</v>
      </c>
      <c r="C1448">
        <v>6</v>
      </c>
      <c r="D1448" t="s">
        <v>26</v>
      </c>
      <c r="E1448" t="s">
        <v>333</v>
      </c>
      <c r="F1448" t="s">
        <v>13</v>
      </c>
      <c r="G1448" t="s">
        <v>2350</v>
      </c>
      <c r="H1448" s="3">
        <v>0.7</v>
      </c>
      <c r="I1448" s="5">
        <v>42591</v>
      </c>
      <c r="J1448" s="5" t="str">
        <f t="shared" si="44"/>
        <v>September</v>
      </c>
      <c r="K1448" s="7">
        <f t="shared" si="45"/>
        <v>2016</v>
      </c>
      <c r="L1448" t="s">
        <v>4664</v>
      </c>
      <c r="M1448" t="s">
        <v>30</v>
      </c>
      <c r="N1448">
        <v>85023</v>
      </c>
      <c r="O1448">
        <v>257</v>
      </c>
      <c r="P1448" t="s">
        <v>3184</v>
      </c>
      <c r="Q1448">
        <v>-7</v>
      </c>
      <c r="R1448">
        <v>5</v>
      </c>
      <c r="S1448" t="s">
        <v>32</v>
      </c>
      <c r="U1448">
        <v>-6.54</v>
      </c>
      <c r="V1448">
        <v>9</v>
      </c>
      <c r="W1448" t="s">
        <v>19</v>
      </c>
      <c r="X1448" s="5">
        <v>42595</v>
      </c>
      <c r="Y1448" t="s">
        <v>39</v>
      </c>
      <c r="Z1448" t="s">
        <v>199</v>
      </c>
      <c r="AA1448" t="s">
        <v>54</v>
      </c>
    </row>
    <row r="1449" spans="1:27" x14ac:dyDescent="0.3">
      <c r="A1449">
        <v>4</v>
      </c>
      <c r="B1449" t="s">
        <v>43</v>
      </c>
      <c r="C1449">
        <v>6</v>
      </c>
      <c r="D1449" t="s">
        <v>11</v>
      </c>
      <c r="E1449" t="s">
        <v>1850</v>
      </c>
      <c r="F1449" t="s">
        <v>13</v>
      </c>
      <c r="G1449" t="s">
        <v>6873</v>
      </c>
      <c r="H1449" s="3">
        <v>0.3</v>
      </c>
      <c r="I1449" s="5">
        <v>42563</v>
      </c>
      <c r="J1449" s="5" t="str">
        <f t="shared" si="44"/>
        <v>September</v>
      </c>
      <c r="K1449" s="7">
        <f t="shared" si="45"/>
        <v>2016</v>
      </c>
      <c r="L1449" t="s">
        <v>7024</v>
      </c>
      <c r="M1449" t="s">
        <v>73</v>
      </c>
      <c r="N1449">
        <v>77573</v>
      </c>
      <c r="O1449">
        <v>832</v>
      </c>
      <c r="P1449" t="s">
        <v>2230</v>
      </c>
      <c r="Q1449">
        <v>-15</v>
      </c>
      <c r="R1449">
        <v>3</v>
      </c>
      <c r="S1449" t="s">
        <v>75</v>
      </c>
      <c r="U1449">
        <v>-14.64</v>
      </c>
      <c r="V1449">
        <v>512</v>
      </c>
      <c r="W1449" t="s">
        <v>76</v>
      </c>
      <c r="X1449" s="5">
        <v>42567</v>
      </c>
      <c r="Y1449" t="s">
        <v>39</v>
      </c>
      <c r="Z1449" t="s">
        <v>77</v>
      </c>
      <c r="AA1449" t="s">
        <v>24</v>
      </c>
    </row>
    <row r="1450" spans="1:27" x14ac:dyDescent="0.3">
      <c r="A1450">
        <v>4</v>
      </c>
      <c r="B1450" t="s">
        <v>43</v>
      </c>
      <c r="C1450">
        <v>6</v>
      </c>
      <c r="D1450" t="s">
        <v>26</v>
      </c>
      <c r="E1450" t="s">
        <v>1850</v>
      </c>
      <c r="F1450" t="s">
        <v>13</v>
      </c>
      <c r="G1450" t="s">
        <v>6873</v>
      </c>
      <c r="H1450" s="3">
        <v>0.2</v>
      </c>
      <c r="I1450" s="5">
        <v>42563</v>
      </c>
      <c r="J1450" s="5" t="str">
        <f t="shared" si="44"/>
        <v>September</v>
      </c>
      <c r="K1450" s="7">
        <f t="shared" si="45"/>
        <v>2016</v>
      </c>
      <c r="L1450" t="s">
        <v>7024</v>
      </c>
      <c r="M1450" t="s">
        <v>73</v>
      </c>
      <c r="N1450">
        <v>77573</v>
      </c>
      <c r="O1450">
        <v>1518</v>
      </c>
      <c r="P1450" t="s">
        <v>3125</v>
      </c>
      <c r="Q1450">
        <v>1</v>
      </c>
      <c r="R1450">
        <v>2</v>
      </c>
      <c r="S1450" t="s">
        <v>75</v>
      </c>
      <c r="U1450">
        <v>0.56999999999999995</v>
      </c>
      <c r="V1450">
        <v>3</v>
      </c>
      <c r="W1450" t="s">
        <v>76</v>
      </c>
      <c r="X1450" s="5">
        <v>42567</v>
      </c>
      <c r="Y1450" t="s">
        <v>39</v>
      </c>
      <c r="Z1450" t="s">
        <v>77</v>
      </c>
      <c r="AA1450" t="s">
        <v>176</v>
      </c>
    </row>
    <row r="1451" spans="1:27" x14ac:dyDescent="0.3">
      <c r="A1451">
        <v>4</v>
      </c>
      <c r="B1451" t="s">
        <v>43</v>
      </c>
      <c r="C1451">
        <v>6</v>
      </c>
      <c r="D1451" t="s">
        <v>26</v>
      </c>
      <c r="E1451" t="s">
        <v>1850</v>
      </c>
      <c r="F1451" t="s">
        <v>13</v>
      </c>
      <c r="G1451" t="s">
        <v>6873</v>
      </c>
      <c r="H1451" s="3">
        <v>0.2</v>
      </c>
      <c r="I1451" s="5">
        <v>42563</v>
      </c>
      <c r="J1451" s="5" t="str">
        <f t="shared" si="44"/>
        <v>September</v>
      </c>
      <c r="K1451" s="7">
        <f t="shared" si="45"/>
        <v>2016</v>
      </c>
      <c r="L1451" t="s">
        <v>7024</v>
      </c>
      <c r="M1451" t="s">
        <v>73</v>
      </c>
      <c r="N1451">
        <v>77573</v>
      </c>
      <c r="O1451">
        <v>1746</v>
      </c>
      <c r="P1451" t="s">
        <v>350</v>
      </c>
      <c r="Q1451">
        <v>6</v>
      </c>
      <c r="R1451">
        <v>3</v>
      </c>
      <c r="S1451" t="s">
        <v>75</v>
      </c>
      <c r="U1451">
        <v>5.61</v>
      </c>
      <c r="V1451">
        <v>16</v>
      </c>
      <c r="W1451" t="s">
        <v>76</v>
      </c>
      <c r="X1451" s="5">
        <v>42567</v>
      </c>
      <c r="Y1451" t="s">
        <v>39</v>
      </c>
      <c r="Z1451" t="s">
        <v>77</v>
      </c>
      <c r="AA1451" t="s">
        <v>64</v>
      </c>
    </row>
    <row r="1452" spans="1:27" x14ac:dyDescent="0.3">
      <c r="A1452">
        <v>4</v>
      </c>
      <c r="B1452" t="s">
        <v>43</v>
      </c>
      <c r="C1452">
        <v>6</v>
      </c>
      <c r="D1452" t="s">
        <v>26</v>
      </c>
      <c r="E1452" t="s">
        <v>1850</v>
      </c>
      <c r="F1452" t="s">
        <v>13</v>
      </c>
      <c r="G1452" t="s">
        <v>6873</v>
      </c>
      <c r="H1452" s="3">
        <v>0.2</v>
      </c>
      <c r="I1452" s="5">
        <v>42563</v>
      </c>
      <c r="J1452" s="5" t="str">
        <f t="shared" si="44"/>
        <v>September</v>
      </c>
      <c r="K1452" s="7">
        <f t="shared" si="45"/>
        <v>2016</v>
      </c>
      <c r="L1452" t="s">
        <v>7024</v>
      </c>
      <c r="M1452" t="s">
        <v>73</v>
      </c>
      <c r="N1452">
        <v>77573</v>
      </c>
      <c r="O1452">
        <v>676</v>
      </c>
      <c r="P1452" t="s">
        <v>3899</v>
      </c>
      <c r="Q1452">
        <v>4</v>
      </c>
      <c r="R1452">
        <v>7</v>
      </c>
      <c r="S1452" t="s">
        <v>75</v>
      </c>
      <c r="U1452">
        <v>3.9</v>
      </c>
      <c r="V1452">
        <v>22</v>
      </c>
      <c r="W1452" t="s">
        <v>76</v>
      </c>
      <c r="X1452" s="5">
        <v>42567</v>
      </c>
      <c r="Y1452" t="s">
        <v>39</v>
      </c>
      <c r="Z1452" t="s">
        <v>77</v>
      </c>
      <c r="AA1452" t="s">
        <v>49</v>
      </c>
    </row>
    <row r="1453" spans="1:27" x14ac:dyDescent="0.3">
      <c r="A1453">
        <v>6</v>
      </c>
      <c r="B1453" t="s">
        <v>10</v>
      </c>
      <c r="C1453">
        <v>6</v>
      </c>
      <c r="D1453" t="s">
        <v>26</v>
      </c>
      <c r="E1453" t="s">
        <v>2489</v>
      </c>
      <c r="F1453" t="s">
        <v>13</v>
      </c>
      <c r="G1453" t="s">
        <v>1462</v>
      </c>
      <c r="H1453" s="3">
        <v>0</v>
      </c>
      <c r="I1453" s="5">
        <v>42688</v>
      </c>
      <c r="J1453" s="5" t="str">
        <f t="shared" si="44"/>
        <v>September</v>
      </c>
      <c r="K1453" s="7">
        <f t="shared" si="45"/>
        <v>2016</v>
      </c>
      <c r="L1453" t="s">
        <v>4321</v>
      </c>
      <c r="M1453" t="s">
        <v>16</v>
      </c>
      <c r="N1453">
        <v>23320</v>
      </c>
      <c r="O1453">
        <v>1713</v>
      </c>
      <c r="P1453" t="s">
        <v>2912</v>
      </c>
      <c r="Q1453">
        <v>16</v>
      </c>
      <c r="R1453">
        <v>5</v>
      </c>
      <c r="S1453" t="s">
        <v>18</v>
      </c>
      <c r="U1453">
        <v>15.55</v>
      </c>
      <c r="V1453">
        <v>32</v>
      </c>
      <c r="W1453" t="s">
        <v>19</v>
      </c>
      <c r="X1453" s="5">
        <v>42694</v>
      </c>
      <c r="Y1453" t="s">
        <v>39</v>
      </c>
      <c r="Z1453" t="s">
        <v>205</v>
      </c>
      <c r="AA1453" t="s">
        <v>64</v>
      </c>
    </row>
    <row r="1454" spans="1:27" x14ac:dyDescent="0.3">
      <c r="A1454">
        <v>2</v>
      </c>
      <c r="B1454" t="s">
        <v>25</v>
      </c>
      <c r="C1454">
        <v>1</v>
      </c>
      <c r="D1454" t="s">
        <v>11</v>
      </c>
      <c r="E1454" t="s">
        <v>2237</v>
      </c>
      <c r="F1454" t="s">
        <v>13</v>
      </c>
      <c r="G1454" t="s">
        <v>469</v>
      </c>
      <c r="H1454" s="3">
        <v>0.3</v>
      </c>
      <c r="I1454" s="5">
        <v>42459</v>
      </c>
      <c r="J1454" s="5" t="str">
        <f t="shared" si="44"/>
        <v>September</v>
      </c>
      <c r="K1454" s="7">
        <f t="shared" si="45"/>
        <v>2016</v>
      </c>
      <c r="L1454" t="s">
        <v>6834</v>
      </c>
      <c r="M1454" t="s">
        <v>73</v>
      </c>
      <c r="N1454">
        <v>78521</v>
      </c>
      <c r="O1454">
        <v>767</v>
      </c>
      <c r="P1454" t="s">
        <v>1989</v>
      </c>
      <c r="Q1454">
        <v>-9</v>
      </c>
      <c r="R1454">
        <v>7</v>
      </c>
      <c r="S1454" t="s">
        <v>75</v>
      </c>
      <c r="U1454">
        <v>-9.09</v>
      </c>
      <c r="V1454">
        <v>127</v>
      </c>
      <c r="W1454" t="s">
        <v>76</v>
      </c>
      <c r="X1454" s="5">
        <v>42461</v>
      </c>
      <c r="Y1454" t="s">
        <v>130</v>
      </c>
      <c r="Z1454" t="s">
        <v>77</v>
      </c>
      <c r="AA1454" t="s">
        <v>24</v>
      </c>
    </row>
    <row r="1455" spans="1:27" x14ac:dyDescent="0.3">
      <c r="A1455">
        <v>2</v>
      </c>
      <c r="B1455" t="s">
        <v>25</v>
      </c>
      <c r="C1455">
        <v>1</v>
      </c>
      <c r="D1455" t="s">
        <v>26</v>
      </c>
      <c r="E1455" t="s">
        <v>2237</v>
      </c>
      <c r="F1455" t="s">
        <v>13</v>
      </c>
      <c r="G1455" t="s">
        <v>469</v>
      </c>
      <c r="H1455" s="3">
        <v>0.2</v>
      </c>
      <c r="I1455" s="5">
        <v>42459</v>
      </c>
      <c r="J1455" s="5" t="str">
        <f t="shared" si="44"/>
        <v>September</v>
      </c>
      <c r="K1455" s="7">
        <f t="shared" si="45"/>
        <v>2016</v>
      </c>
      <c r="L1455" t="s">
        <v>6834</v>
      </c>
      <c r="M1455" t="s">
        <v>73</v>
      </c>
      <c r="N1455">
        <v>78521</v>
      </c>
      <c r="O1455">
        <v>116</v>
      </c>
      <c r="P1455" t="s">
        <v>1284</v>
      </c>
      <c r="Q1455">
        <v>113</v>
      </c>
      <c r="R1455">
        <v>5</v>
      </c>
      <c r="S1455" t="s">
        <v>75</v>
      </c>
      <c r="U1455">
        <v>113.31</v>
      </c>
      <c r="V1455">
        <v>336</v>
      </c>
      <c r="W1455" t="s">
        <v>76</v>
      </c>
      <c r="X1455" s="5">
        <v>42461</v>
      </c>
      <c r="Y1455" t="s">
        <v>130</v>
      </c>
      <c r="Z1455" t="s">
        <v>77</v>
      </c>
      <c r="AA1455" t="s">
        <v>119</v>
      </c>
    </row>
    <row r="1456" spans="1:27" x14ac:dyDescent="0.3">
      <c r="A1456">
        <v>2</v>
      </c>
      <c r="B1456" t="s">
        <v>25</v>
      </c>
      <c r="C1456">
        <v>1</v>
      </c>
      <c r="D1456" t="s">
        <v>50</v>
      </c>
      <c r="E1456" t="s">
        <v>2237</v>
      </c>
      <c r="F1456" t="s">
        <v>13</v>
      </c>
      <c r="G1456" t="s">
        <v>469</v>
      </c>
      <c r="H1456" s="3">
        <v>0.2</v>
      </c>
      <c r="I1456" s="5">
        <v>42459</v>
      </c>
      <c r="J1456" s="5" t="str">
        <f t="shared" si="44"/>
        <v>September</v>
      </c>
      <c r="K1456" s="7">
        <f t="shared" si="45"/>
        <v>2016</v>
      </c>
      <c r="L1456" t="s">
        <v>6834</v>
      </c>
      <c r="M1456" t="s">
        <v>73</v>
      </c>
      <c r="N1456">
        <v>78521</v>
      </c>
      <c r="O1456">
        <v>927</v>
      </c>
      <c r="P1456" t="s">
        <v>5033</v>
      </c>
      <c r="Q1456">
        <v>88</v>
      </c>
      <c r="R1456">
        <v>7</v>
      </c>
      <c r="S1456" t="s">
        <v>75</v>
      </c>
      <c r="U1456">
        <v>88.18</v>
      </c>
      <c r="V1456">
        <v>252</v>
      </c>
      <c r="W1456" t="s">
        <v>76</v>
      </c>
      <c r="X1456" s="5">
        <v>42461</v>
      </c>
      <c r="Y1456" t="s">
        <v>130</v>
      </c>
      <c r="Z1456" t="s">
        <v>77</v>
      </c>
      <c r="AA1456" t="s">
        <v>52</v>
      </c>
    </row>
    <row r="1457" spans="1:27" x14ac:dyDescent="0.3">
      <c r="A1457">
        <v>4</v>
      </c>
      <c r="B1457" t="s">
        <v>25</v>
      </c>
      <c r="C1457">
        <v>3</v>
      </c>
      <c r="D1457" t="s">
        <v>11</v>
      </c>
      <c r="E1457" t="s">
        <v>65</v>
      </c>
      <c r="F1457" t="s">
        <v>13</v>
      </c>
      <c r="G1457" t="s">
        <v>1788</v>
      </c>
      <c r="H1457" s="3">
        <v>0</v>
      </c>
      <c r="I1457" s="5">
        <v>42669</v>
      </c>
      <c r="J1457" s="5" t="str">
        <f t="shared" si="44"/>
        <v>September</v>
      </c>
      <c r="K1457" s="7">
        <f t="shared" si="45"/>
        <v>2016</v>
      </c>
      <c r="L1457" t="s">
        <v>2055</v>
      </c>
      <c r="M1457" t="s">
        <v>30</v>
      </c>
      <c r="N1457">
        <v>98105</v>
      </c>
      <c r="O1457">
        <v>1540</v>
      </c>
      <c r="P1457" t="s">
        <v>1079</v>
      </c>
      <c r="Q1457">
        <v>3</v>
      </c>
      <c r="R1457">
        <v>4</v>
      </c>
      <c r="S1457" t="s">
        <v>32</v>
      </c>
      <c r="U1457">
        <v>3.2</v>
      </c>
      <c r="V1457">
        <v>64</v>
      </c>
      <c r="W1457" t="s">
        <v>19</v>
      </c>
      <c r="X1457" s="5">
        <v>42673</v>
      </c>
      <c r="Y1457" t="s">
        <v>20</v>
      </c>
      <c r="Z1457" t="s">
        <v>69</v>
      </c>
      <c r="AA1457" t="s">
        <v>47</v>
      </c>
    </row>
    <row r="1458" spans="1:27" x14ac:dyDescent="0.3">
      <c r="A1458">
        <v>4</v>
      </c>
      <c r="B1458" t="s">
        <v>25</v>
      </c>
      <c r="C1458">
        <v>3</v>
      </c>
      <c r="D1458" t="s">
        <v>50</v>
      </c>
      <c r="E1458" t="s">
        <v>65</v>
      </c>
      <c r="F1458" t="s">
        <v>13</v>
      </c>
      <c r="G1458" t="s">
        <v>1788</v>
      </c>
      <c r="H1458" s="3">
        <v>0.2</v>
      </c>
      <c r="I1458" s="5">
        <v>42669</v>
      </c>
      <c r="J1458" s="5" t="str">
        <f t="shared" si="44"/>
        <v>September</v>
      </c>
      <c r="K1458" s="7">
        <f t="shared" si="45"/>
        <v>2016</v>
      </c>
      <c r="L1458" t="s">
        <v>2055</v>
      </c>
      <c r="M1458" t="s">
        <v>30</v>
      </c>
      <c r="N1458">
        <v>98105</v>
      </c>
      <c r="O1458">
        <v>1611</v>
      </c>
      <c r="P1458" t="s">
        <v>4867</v>
      </c>
      <c r="Q1458">
        <v>38</v>
      </c>
      <c r="R1458">
        <v>5</v>
      </c>
      <c r="S1458" t="s">
        <v>32</v>
      </c>
      <c r="U1458">
        <v>38.4</v>
      </c>
      <c r="V1458">
        <v>384</v>
      </c>
      <c r="W1458" t="s">
        <v>19</v>
      </c>
      <c r="X1458" s="5">
        <v>42673</v>
      </c>
      <c r="Y1458" t="s">
        <v>20</v>
      </c>
      <c r="Z1458" t="s">
        <v>69</v>
      </c>
      <c r="AA1458" t="s">
        <v>52</v>
      </c>
    </row>
    <row r="1459" spans="1:27" x14ac:dyDescent="0.3">
      <c r="A1459">
        <v>4</v>
      </c>
      <c r="B1459" t="s">
        <v>43</v>
      </c>
      <c r="C1459">
        <v>6</v>
      </c>
      <c r="D1459" t="s">
        <v>26</v>
      </c>
      <c r="E1459" t="s">
        <v>2130</v>
      </c>
      <c r="F1459" t="s">
        <v>13</v>
      </c>
      <c r="G1459" t="s">
        <v>751</v>
      </c>
      <c r="H1459" s="3">
        <v>0</v>
      </c>
      <c r="I1459" s="5">
        <v>42688</v>
      </c>
      <c r="J1459" s="5" t="str">
        <f t="shared" si="44"/>
        <v>September</v>
      </c>
      <c r="K1459" s="7">
        <f t="shared" si="45"/>
        <v>2016</v>
      </c>
      <c r="L1459" t="s">
        <v>3758</v>
      </c>
      <c r="M1459" t="s">
        <v>73</v>
      </c>
      <c r="N1459">
        <v>48640</v>
      </c>
      <c r="O1459">
        <v>1520</v>
      </c>
      <c r="P1459" t="s">
        <v>78</v>
      </c>
      <c r="Q1459">
        <v>6</v>
      </c>
      <c r="R1459">
        <v>3</v>
      </c>
      <c r="S1459" t="s">
        <v>75</v>
      </c>
      <c r="U1459">
        <v>6.36</v>
      </c>
      <c r="V1459">
        <v>13</v>
      </c>
      <c r="W1459" t="s">
        <v>19</v>
      </c>
      <c r="X1459" s="5">
        <v>42692</v>
      </c>
      <c r="Y1459" t="s">
        <v>39</v>
      </c>
      <c r="Z1459" t="s">
        <v>156</v>
      </c>
      <c r="AA1459" t="s">
        <v>54</v>
      </c>
    </row>
    <row r="1460" spans="1:27" x14ac:dyDescent="0.3">
      <c r="A1460">
        <v>4</v>
      </c>
      <c r="B1460" t="s">
        <v>43</v>
      </c>
      <c r="C1460">
        <v>6</v>
      </c>
      <c r="D1460" t="s">
        <v>26</v>
      </c>
      <c r="E1460" t="s">
        <v>2130</v>
      </c>
      <c r="F1460" t="s">
        <v>13</v>
      </c>
      <c r="G1460" t="s">
        <v>751</v>
      </c>
      <c r="H1460" s="3">
        <v>0</v>
      </c>
      <c r="I1460" s="5">
        <v>42688</v>
      </c>
      <c r="J1460" s="5" t="str">
        <f t="shared" si="44"/>
        <v>September</v>
      </c>
      <c r="K1460" s="7">
        <f t="shared" si="45"/>
        <v>2016</v>
      </c>
      <c r="L1460" t="s">
        <v>3758</v>
      </c>
      <c r="M1460" t="s">
        <v>73</v>
      </c>
      <c r="N1460">
        <v>48640</v>
      </c>
      <c r="O1460">
        <v>237</v>
      </c>
      <c r="P1460" t="s">
        <v>1418</v>
      </c>
      <c r="Q1460">
        <v>6</v>
      </c>
      <c r="R1460">
        <v>4</v>
      </c>
      <c r="S1460" t="s">
        <v>75</v>
      </c>
      <c r="U1460">
        <v>5.64</v>
      </c>
      <c r="V1460">
        <v>12</v>
      </c>
      <c r="W1460" t="s">
        <v>19</v>
      </c>
      <c r="X1460" s="5">
        <v>42692</v>
      </c>
      <c r="Y1460" t="s">
        <v>39</v>
      </c>
      <c r="Z1460" t="s">
        <v>156</v>
      </c>
      <c r="AA1460" t="s">
        <v>54</v>
      </c>
    </row>
    <row r="1461" spans="1:27" x14ac:dyDescent="0.3">
      <c r="A1461">
        <v>5</v>
      </c>
      <c r="B1461" t="s">
        <v>43</v>
      </c>
      <c r="C1461">
        <v>6</v>
      </c>
      <c r="D1461" t="s">
        <v>26</v>
      </c>
      <c r="E1461" t="s">
        <v>99</v>
      </c>
      <c r="F1461" t="s">
        <v>13</v>
      </c>
      <c r="G1461" t="s">
        <v>7107</v>
      </c>
      <c r="H1461" s="3">
        <v>0.2</v>
      </c>
      <c r="I1461" s="5">
        <v>42583</v>
      </c>
      <c r="J1461" s="5" t="str">
        <f t="shared" si="44"/>
        <v>September</v>
      </c>
      <c r="K1461" s="7">
        <f t="shared" si="45"/>
        <v>2016</v>
      </c>
      <c r="L1461" t="s">
        <v>7510</v>
      </c>
      <c r="M1461" t="s">
        <v>102</v>
      </c>
      <c r="N1461">
        <v>19120</v>
      </c>
      <c r="O1461">
        <v>42</v>
      </c>
      <c r="P1461" t="s">
        <v>2896</v>
      </c>
      <c r="Q1461">
        <v>2</v>
      </c>
      <c r="R1461">
        <v>2</v>
      </c>
      <c r="S1461" t="s">
        <v>104</v>
      </c>
      <c r="U1461">
        <v>1.92</v>
      </c>
      <c r="V1461">
        <v>6</v>
      </c>
      <c r="W1461" t="s">
        <v>76</v>
      </c>
      <c r="X1461" s="5">
        <v>42588</v>
      </c>
      <c r="Y1461" t="s">
        <v>39</v>
      </c>
      <c r="Z1461" t="s">
        <v>105</v>
      </c>
      <c r="AA1461" t="s">
        <v>176</v>
      </c>
    </row>
    <row r="1462" spans="1:27" x14ac:dyDescent="0.3">
      <c r="A1462">
        <v>2</v>
      </c>
      <c r="B1462" t="s">
        <v>43</v>
      </c>
      <c r="C1462">
        <v>3</v>
      </c>
      <c r="D1462" t="s">
        <v>26</v>
      </c>
      <c r="E1462" t="s">
        <v>1437</v>
      </c>
      <c r="F1462" t="s">
        <v>13</v>
      </c>
      <c r="G1462" t="s">
        <v>1438</v>
      </c>
      <c r="H1462" s="3">
        <v>0</v>
      </c>
      <c r="I1462" s="5">
        <v>42382</v>
      </c>
      <c r="J1462" s="5" t="str">
        <f t="shared" si="44"/>
        <v>September</v>
      </c>
      <c r="K1462" s="7">
        <f t="shared" si="45"/>
        <v>2016</v>
      </c>
      <c r="L1462" t="s">
        <v>1439</v>
      </c>
      <c r="M1462" t="s">
        <v>16</v>
      </c>
      <c r="N1462">
        <v>71111</v>
      </c>
      <c r="O1462">
        <v>1501</v>
      </c>
      <c r="P1462" t="s">
        <v>412</v>
      </c>
      <c r="Q1462">
        <v>5</v>
      </c>
      <c r="R1462">
        <v>2</v>
      </c>
      <c r="S1462" t="s">
        <v>18</v>
      </c>
      <c r="U1462">
        <v>5.34</v>
      </c>
      <c r="V1462">
        <v>11</v>
      </c>
      <c r="W1462" t="s">
        <v>33</v>
      </c>
      <c r="X1462" s="5">
        <v>42384</v>
      </c>
      <c r="Y1462" t="s">
        <v>20</v>
      </c>
      <c r="Z1462" t="s">
        <v>454</v>
      </c>
      <c r="AA1462" t="s">
        <v>119</v>
      </c>
    </row>
    <row r="1463" spans="1:27" x14ac:dyDescent="0.3">
      <c r="A1463">
        <v>2</v>
      </c>
      <c r="B1463" t="s">
        <v>43</v>
      </c>
      <c r="C1463">
        <v>3</v>
      </c>
      <c r="D1463" t="s">
        <v>26</v>
      </c>
      <c r="E1463" t="s">
        <v>1437</v>
      </c>
      <c r="F1463" t="s">
        <v>13</v>
      </c>
      <c r="G1463" t="s">
        <v>1438</v>
      </c>
      <c r="H1463" s="3">
        <v>0</v>
      </c>
      <c r="I1463" s="5">
        <v>42382</v>
      </c>
      <c r="J1463" s="5" t="str">
        <f t="shared" si="44"/>
        <v>September</v>
      </c>
      <c r="K1463" s="7">
        <f t="shared" si="45"/>
        <v>2016</v>
      </c>
      <c r="L1463" t="s">
        <v>1439</v>
      </c>
      <c r="M1463" t="s">
        <v>16</v>
      </c>
      <c r="N1463">
        <v>71111</v>
      </c>
      <c r="O1463">
        <v>374</v>
      </c>
      <c r="P1463" t="s">
        <v>1440</v>
      </c>
      <c r="Q1463">
        <v>25</v>
      </c>
      <c r="R1463">
        <v>3</v>
      </c>
      <c r="S1463" t="s">
        <v>18</v>
      </c>
      <c r="U1463">
        <v>25.47</v>
      </c>
      <c r="V1463">
        <v>51</v>
      </c>
      <c r="W1463" t="s">
        <v>33</v>
      </c>
      <c r="X1463" s="5">
        <v>42384</v>
      </c>
      <c r="Y1463" t="s">
        <v>20</v>
      </c>
      <c r="Z1463" t="s">
        <v>454</v>
      </c>
      <c r="AA1463" t="s">
        <v>119</v>
      </c>
    </row>
    <row r="1464" spans="1:27" x14ac:dyDescent="0.3">
      <c r="A1464">
        <v>2</v>
      </c>
      <c r="B1464" t="s">
        <v>43</v>
      </c>
      <c r="C1464">
        <v>3</v>
      </c>
      <c r="D1464" t="s">
        <v>50</v>
      </c>
      <c r="E1464" t="s">
        <v>1437</v>
      </c>
      <c r="F1464" t="s">
        <v>13</v>
      </c>
      <c r="G1464" t="s">
        <v>1438</v>
      </c>
      <c r="H1464" s="3">
        <v>0</v>
      </c>
      <c r="I1464" s="5">
        <v>42382</v>
      </c>
      <c r="J1464" s="5" t="str">
        <f t="shared" si="44"/>
        <v>September</v>
      </c>
      <c r="K1464" s="7">
        <f t="shared" si="45"/>
        <v>2016</v>
      </c>
      <c r="L1464" t="s">
        <v>1439</v>
      </c>
      <c r="M1464" t="s">
        <v>16</v>
      </c>
      <c r="N1464">
        <v>71111</v>
      </c>
      <c r="O1464">
        <v>1282</v>
      </c>
      <c r="P1464" t="s">
        <v>1441</v>
      </c>
      <c r="Q1464">
        <v>259</v>
      </c>
      <c r="R1464">
        <v>6</v>
      </c>
      <c r="S1464" t="s">
        <v>18</v>
      </c>
      <c r="U1464">
        <v>258.7</v>
      </c>
      <c r="V1464">
        <v>647</v>
      </c>
      <c r="W1464" t="s">
        <v>33</v>
      </c>
      <c r="X1464" s="5">
        <v>42384</v>
      </c>
      <c r="Y1464" t="s">
        <v>20</v>
      </c>
      <c r="Z1464" t="s">
        <v>454</v>
      </c>
      <c r="AA1464" t="s">
        <v>113</v>
      </c>
    </row>
    <row r="1465" spans="1:27" x14ac:dyDescent="0.3">
      <c r="A1465">
        <v>2</v>
      </c>
      <c r="B1465" t="s">
        <v>43</v>
      </c>
      <c r="C1465">
        <v>3</v>
      </c>
      <c r="D1465" t="s">
        <v>26</v>
      </c>
      <c r="E1465" t="s">
        <v>1437</v>
      </c>
      <c r="F1465" t="s">
        <v>13</v>
      </c>
      <c r="G1465" t="s">
        <v>1438</v>
      </c>
      <c r="H1465" s="3">
        <v>0</v>
      </c>
      <c r="I1465" s="5">
        <v>42382</v>
      </c>
      <c r="J1465" s="5" t="str">
        <f t="shared" si="44"/>
        <v>September</v>
      </c>
      <c r="K1465" s="7">
        <f t="shared" si="45"/>
        <v>2016</v>
      </c>
      <c r="L1465" t="s">
        <v>1439</v>
      </c>
      <c r="M1465" t="s">
        <v>16</v>
      </c>
      <c r="N1465">
        <v>71111</v>
      </c>
      <c r="O1465">
        <v>17</v>
      </c>
      <c r="P1465" t="s">
        <v>1442</v>
      </c>
      <c r="Q1465">
        <v>3</v>
      </c>
      <c r="R1465">
        <v>3</v>
      </c>
      <c r="S1465" t="s">
        <v>18</v>
      </c>
      <c r="U1465">
        <v>2.71</v>
      </c>
      <c r="V1465">
        <v>6</v>
      </c>
      <c r="W1465" t="s">
        <v>33</v>
      </c>
      <c r="X1465" s="5">
        <v>42384</v>
      </c>
      <c r="Y1465" t="s">
        <v>20</v>
      </c>
      <c r="Z1465" t="s">
        <v>454</v>
      </c>
      <c r="AA1465" t="s">
        <v>54</v>
      </c>
    </row>
    <row r="1466" spans="1:27" x14ac:dyDescent="0.3">
      <c r="A1466">
        <v>2</v>
      </c>
      <c r="B1466" t="s">
        <v>43</v>
      </c>
      <c r="C1466">
        <v>3</v>
      </c>
      <c r="D1466" t="s">
        <v>26</v>
      </c>
      <c r="E1466" t="s">
        <v>1437</v>
      </c>
      <c r="F1466" t="s">
        <v>13</v>
      </c>
      <c r="G1466" t="s">
        <v>1438</v>
      </c>
      <c r="H1466" s="3">
        <v>0</v>
      </c>
      <c r="I1466" s="5">
        <v>42382</v>
      </c>
      <c r="J1466" s="5" t="str">
        <f t="shared" si="44"/>
        <v>September</v>
      </c>
      <c r="K1466" s="7">
        <f t="shared" si="45"/>
        <v>2016</v>
      </c>
      <c r="L1466" t="s">
        <v>1439</v>
      </c>
      <c r="M1466" t="s">
        <v>16</v>
      </c>
      <c r="N1466">
        <v>71111</v>
      </c>
      <c r="O1466">
        <v>659</v>
      </c>
      <c r="P1466" t="s">
        <v>1443</v>
      </c>
      <c r="Q1466">
        <v>34</v>
      </c>
      <c r="R1466">
        <v>6</v>
      </c>
      <c r="S1466" t="s">
        <v>18</v>
      </c>
      <c r="U1466">
        <v>34.35</v>
      </c>
      <c r="V1466">
        <v>573</v>
      </c>
      <c r="W1466" t="s">
        <v>33</v>
      </c>
      <c r="X1466" s="5">
        <v>42384</v>
      </c>
      <c r="Y1466" t="s">
        <v>20</v>
      </c>
      <c r="Z1466" t="s">
        <v>454</v>
      </c>
      <c r="AA1466" t="s">
        <v>42</v>
      </c>
    </row>
    <row r="1467" spans="1:27" x14ac:dyDescent="0.3">
      <c r="A1467">
        <v>4</v>
      </c>
      <c r="B1467" t="s">
        <v>43</v>
      </c>
      <c r="C1467">
        <v>6</v>
      </c>
      <c r="D1467" t="s">
        <v>11</v>
      </c>
      <c r="E1467" t="s">
        <v>1747</v>
      </c>
      <c r="F1467" t="s">
        <v>13</v>
      </c>
      <c r="G1467" t="s">
        <v>2295</v>
      </c>
      <c r="H1467" s="3">
        <v>0.6</v>
      </c>
      <c r="I1467" s="5">
        <v>42731</v>
      </c>
      <c r="J1467" s="5" t="str">
        <f t="shared" si="44"/>
        <v>September</v>
      </c>
      <c r="K1467" s="7">
        <f t="shared" si="45"/>
        <v>2016</v>
      </c>
      <c r="L1467" t="s">
        <v>2296</v>
      </c>
      <c r="M1467" t="s">
        <v>73</v>
      </c>
      <c r="N1467">
        <v>60076</v>
      </c>
      <c r="O1467">
        <v>499</v>
      </c>
      <c r="P1467" t="s">
        <v>1672</v>
      </c>
      <c r="Q1467">
        <v>-20</v>
      </c>
      <c r="R1467">
        <v>6</v>
      </c>
      <c r="S1467" t="s">
        <v>75</v>
      </c>
      <c r="U1467">
        <v>-19.77</v>
      </c>
      <c r="V1467">
        <v>33</v>
      </c>
      <c r="W1467" t="s">
        <v>19</v>
      </c>
      <c r="X1467" s="5">
        <v>42735</v>
      </c>
      <c r="Y1467" t="s">
        <v>39</v>
      </c>
      <c r="Z1467" t="s">
        <v>139</v>
      </c>
      <c r="AA1467" t="s">
        <v>47</v>
      </c>
    </row>
    <row r="1468" spans="1:27" x14ac:dyDescent="0.3">
      <c r="A1468">
        <v>4</v>
      </c>
      <c r="B1468" t="s">
        <v>43</v>
      </c>
      <c r="C1468">
        <v>6</v>
      </c>
      <c r="D1468" t="s">
        <v>26</v>
      </c>
      <c r="E1468" t="s">
        <v>1747</v>
      </c>
      <c r="F1468" t="s">
        <v>13</v>
      </c>
      <c r="G1468" t="s">
        <v>2295</v>
      </c>
      <c r="H1468" s="3">
        <v>0.2</v>
      </c>
      <c r="I1468" s="5">
        <v>42731</v>
      </c>
      <c r="J1468" s="5" t="str">
        <f t="shared" si="44"/>
        <v>September</v>
      </c>
      <c r="K1468" s="7">
        <f t="shared" si="45"/>
        <v>2016</v>
      </c>
      <c r="L1468" t="s">
        <v>2296</v>
      </c>
      <c r="M1468" t="s">
        <v>73</v>
      </c>
      <c r="N1468">
        <v>60076</v>
      </c>
      <c r="O1468">
        <v>1503</v>
      </c>
      <c r="P1468" t="s">
        <v>3908</v>
      </c>
      <c r="Q1468">
        <v>3</v>
      </c>
      <c r="R1468">
        <v>4</v>
      </c>
      <c r="S1468" t="s">
        <v>75</v>
      </c>
      <c r="U1468">
        <v>3</v>
      </c>
      <c r="V1468">
        <v>30</v>
      </c>
      <c r="W1468" t="s">
        <v>19</v>
      </c>
      <c r="X1468" s="5">
        <v>42735</v>
      </c>
      <c r="Y1468" t="s">
        <v>39</v>
      </c>
      <c r="Z1468" t="s">
        <v>139</v>
      </c>
      <c r="AA1468" t="s">
        <v>42</v>
      </c>
    </row>
    <row r="1469" spans="1:27" x14ac:dyDescent="0.3">
      <c r="A1469">
        <v>2</v>
      </c>
      <c r="B1469" t="s">
        <v>25</v>
      </c>
      <c r="C1469">
        <v>1</v>
      </c>
      <c r="D1469" t="s">
        <v>26</v>
      </c>
      <c r="E1469" t="s">
        <v>27</v>
      </c>
      <c r="F1469" t="s">
        <v>13</v>
      </c>
      <c r="G1469" t="s">
        <v>824</v>
      </c>
      <c r="H1469" s="3">
        <v>0</v>
      </c>
      <c r="I1469" s="5">
        <v>42723</v>
      </c>
      <c r="J1469" s="5" t="str">
        <f t="shared" si="44"/>
        <v>September</v>
      </c>
      <c r="K1469" s="7">
        <f t="shared" si="45"/>
        <v>2016</v>
      </c>
      <c r="L1469" t="s">
        <v>5946</v>
      </c>
      <c r="M1469" t="s">
        <v>30</v>
      </c>
      <c r="N1469">
        <v>90008</v>
      </c>
      <c r="O1469">
        <v>227</v>
      </c>
      <c r="P1469" t="s">
        <v>1325</v>
      </c>
      <c r="Q1469">
        <v>7</v>
      </c>
      <c r="R1469">
        <v>2</v>
      </c>
      <c r="S1469" t="s">
        <v>32</v>
      </c>
      <c r="U1469">
        <v>6.87</v>
      </c>
      <c r="V1469">
        <v>15</v>
      </c>
      <c r="W1469" t="s">
        <v>33</v>
      </c>
      <c r="X1469" s="5">
        <v>42725</v>
      </c>
      <c r="Y1469" t="s">
        <v>130</v>
      </c>
      <c r="Z1469" t="s">
        <v>34</v>
      </c>
      <c r="AA1469" t="s">
        <v>35</v>
      </c>
    </row>
    <row r="1470" spans="1:27" x14ac:dyDescent="0.3">
      <c r="A1470">
        <v>2</v>
      </c>
      <c r="B1470" t="s">
        <v>25</v>
      </c>
      <c r="C1470">
        <v>1</v>
      </c>
      <c r="D1470" t="s">
        <v>26</v>
      </c>
      <c r="E1470" t="s">
        <v>27</v>
      </c>
      <c r="F1470" t="s">
        <v>13</v>
      </c>
      <c r="G1470" t="s">
        <v>824</v>
      </c>
      <c r="H1470" s="3">
        <v>0</v>
      </c>
      <c r="I1470" s="5">
        <v>42723</v>
      </c>
      <c r="J1470" s="5" t="str">
        <f t="shared" si="44"/>
        <v>September</v>
      </c>
      <c r="K1470" s="7">
        <f t="shared" si="45"/>
        <v>2016</v>
      </c>
      <c r="L1470" t="s">
        <v>5946</v>
      </c>
      <c r="M1470" t="s">
        <v>30</v>
      </c>
      <c r="N1470">
        <v>90008</v>
      </c>
      <c r="O1470">
        <v>115</v>
      </c>
      <c r="P1470" t="s">
        <v>1120</v>
      </c>
      <c r="Q1470">
        <v>9</v>
      </c>
      <c r="R1470">
        <v>5</v>
      </c>
      <c r="S1470" t="s">
        <v>32</v>
      </c>
      <c r="U1470">
        <v>8.7899999999999991</v>
      </c>
      <c r="V1470">
        <v>23</v>
      </c>
      <c r="W1470" t="s">
        <v>33</v>
      </c>
      <c r="X1470" s="5">
        <v>42725</v>
      </c>
      <c r="Y1470" t="s">
        <v>130</v>
      </c>
      <c r="Z1470" t="s">
        <v>34</v>
      </c>
      <c r="AA1470" t="s">
        <v>176</v>
      </c>
    </row>
    <row r="1471" spans="1:27" x14ac:dyDescent="0.3">
      <c r="A1471">
        <v>2</v>
      </c>
      <c r="B1471" t="s">
        <v>25</v>
      </c>
      <c r="C1471">
        <v>1</v>
      </c>
      <c r="D1471" t="s">
        <v>50</v>
      </c>
      <c r="E1471" t="s">
        <v>27</v>
      </c>
      <c r="F1471" t="s">
        <v>13</v>
      </c>
      <c r="G1471" t="s">
        <v>824</v>
      </c>
      <c r="H1471" s="3">
        <v>0.2</v>
      </c>
      <c r="I1471" s="5">
        <v>42723</v>
      </c>
      <c r="J1471" s="5" t="str">
        <f t="shared" si="44"/>
        <v>September</v>
      </c>
      <c r="K1471" s="7">
        <f t="shared" si="45"/>
        <v>2016</v>
      </c>
      <c r="L1471" t="s">
        <v>5946</v>
      </c>
      <c r="M1471" t="s">
        <v>30</v>
      </c>
      <c r="N1471">
        <v>90008</v>
      </c>
      <c r="O1471">
        <v>447</v>
      </c>
      <c r="P1471" t="s">
        <v>4899</v>
      </c>
      <c r="Q1471">
        <v>16</v>
      </c>
      <c r="R1471">
        <v>4</v>
      </c>
      <c r="S1471" t="s">
        <v>32</v>
      </c>
      <c r="U1471">
        <v>15.84</v>
      </c>
      <c r="V1471">
        <v>211</v>
      </c>
      <c r="W1471" t="s">
        <v>33</v>
      </c>
      <c r="X1471" s="5">
        <v>42725</v>
      </c>
      <c r="Y1471" t="s">
        <v>130</v>
      </c>
      <c r="Z1471" t="s">
        <v>34</v>
      </c>
      <c r="AA1471" t="s">
        <v>52</v>
      </c>
    </row>
    <row r="1472" spans="1:27" x14ac:dyDescent="0.3">
      <c r="A1472">
        <v>2</v>
      </c>
      <c r="B1472" t="s">
        <v>25</v>
      </c>
      <c r="C1472">
        <v>1</v>
      </c>
      <c r="D1472" t="s">
        <v>50</v>
      </c>
      <c r="E1472" t="s">
        <v>27</v>
      </c>
      <c r="F1472" t="s">
        <v>13</v>
      </c>
      <c r="G1472" t="s">
        <v>824</v>
      </c>
      <c r="H1472" s="3">
        <v>0.2</v>
      </c>
      <c r="I1472" s="5">
        <v>42723</v>
      </c>
      <c r="J1472" s="5" t="str">
        <f t="shared" si="44"/>
        <v>September</v>
      </c>
      <c r="K1472" s="7">
        <f t="shared" si="45"/>
        <v>2016</v>
      </c>
      <c r="L1472" t="s">
        <v>5946</v>
      </c>
      <c r="M1472" t="s">
        <v>30</v>
      </c>
      <c r="N1472">
        <v>90008</v>
      </c>
      <c r="O1472">
        <v>1628</v>
      </c>
      <c r="P1472" t="s">
        <v>5046</v>
      </c>
      <c r="Q1472">
        <v>73</v>
      </c>
      <c r="R1472">
        <v>5</v>
      </c>
      <c r="S1472" t="s">
        <v>32</v>
      </c>
      <c r="U1472">
        <v>72.97</v>
      </c>
      <c r="V1472">
        <v>584</v>
      </c>
      <c r="W1472" t="s">
        <v>33</v>
      </c>
      <c r="X1472" s="5">
        <v>42725</v>
      </c>
      <c r="Y1472" t="s">
        <v>130</v>
      </c>
      <c r="Z1472" t="s">
        <v>34</v>
      </c>
      <c r="AA1472" t="s">
        <v>52</v>
      </c>
    </row>
    <row r="1473" spans="1:27" x14ac:dyDescent="0.3">
      <c r="A1473">
        <v>6</v>
      </c>
      <c r="B1473" t="s">
        <v>10</v>
      </c>
      <c r="C1473">
        <v>6</v>
      </c>
      <c r="D1473" t="s">
        <v>26</v>
      </c>
      <c r="E1473" t="s">
        <v>1080</v>
      </c>
      <c r="F1473" t="s">
        <v>13</v>
      </c>
      <c r="G1473" t="s">
        <v>2917</v>
      </c>
      <c r="H1473" s="3">
        <v>0</v>
      </c>
      <c r="I1473" s="5">
        <v>42702</v>
      </c>
      <c r="J1473" s="5" t="str">
        <f t="shared" si="44"/>
        <v>September</v>
      </c>
      <c r="K1473" s="7">
        <f t="shared" si="45"/>
        <v>2016</v>
      </c>
      <c r="L1473" t="s">
        <v>4291</v>
      </c>
      <c r="M1473" t="s">
        <v>16</v>
      </c>
      <c r="N1473">
        <v>36116</v>
      </c>
      <c r="O1473">
        <v>1147</v>
      </c>
      <c r="P1473" t="s">
        <v>1304</v>
      </c>
      <c r="Q1473">
        <v>4</v>
      </c>
      <c r="R1473">
        <v>3</v>
      </c>
      <c r="S1473" t="s">
        <v>18</v>
      </c>
      <c r="U1473">
        <v>3.96</v>
      </c>
      <c r="V1473">
        <v>15</v>
      </c>
      <c r="W1473" t="s">
        <v>19</v>
      </c>
      <c r="X1473" s="5">
        <v>42708</v>
      </c>
      <c r="Y1473" t="s">
        <v>39</v>
      </c>
      <c r="Z1473" t="s">
        <v>225</v>
      </c>
      <c r="AA1473" t="s">
        <v>49</v>
      </c>
    </row>
    <row r="1474" spans="1:27" x14ac:dyDescent="0.3">
      <c r="A1474">
        <v>4</v>
      </c>
      <c r="B1474" t="s">
        <v>43</v>
      </c>
      <c r="C1474">
        <v>6</v>
      </c>
      <c r="D1474" t="s">
        <v>26</v>
      </c>
      <c r="E1474" t="s">
        <v>192</v>
      </c>
      <c r="F1474" t="s">
        <v>13</v>
      </c>
      <c r="G1474" t="s">
        <v>1093</v>
      </c>
      <c r="H1474" s="3">
        <v>0.2</v>
      </c>
      <c r="I1474" s="5">
        <v>42698</v>
      </c>
      <c r="J1474" s="5" t="str">
        <f t="shared" ref="J1474:J1537" si="46">TEXT($I$2,"mmmm")</f>
        <v>September</v>
      </c>
      <c r="K1474" s="7">
        <f t="shared" si="45"/>
        <v>2016</v>
      </c>
      <c r="L1474" t="s">
        <v>3915</v>
      </c>
      <c r="M1474" t="s">
        <v>73</v>
      </c>
      <c r="N1474">
        <v>60610</v>
      </c>
      <c r="O1474">
        <v>662</v>
      </c>
      <c r="P1474" t="s">
        <v>3916</v>
      </c>
      <c r="Q1474">
        <v>-8</v>
      </c>
      <c r="R1474">
        <v>5</v>
      </c>
      <c r="S1474" t="s">
        <v>75</v>
      </c>
      <c r="U1474">
        <v>-8.08</v>
      </c>
      <c r="V1474">
        <v>646</v>
      </c>
      <c r="W1474" t="s">
        <v>19</v>
      </c>
      <c r="X1474" s="5">
        <v>42702</v>
      </c>
      <c r="Y1474" t="s">
        <v>39</v>
      </c>
      <c r="Z1474" t="s">
        <v>139</v>
      </c>
      <c r="AA1474" t="s">
        <v>42</v>
      </c>
    </row>
    <row r="1475" spans="1:27" x14ac:dyDescent="0.3">
      <c r="A1475">
        <v>4</v>
      </c>
      <c r="B1475" t="s">
        <v>43</v>
      </c>
      <c r="C1475">
        <v>6</v>
      </c>
      <c r="D1475" t="s">
        <v>26</v>
      </c>
      <c r="E1475" t="s">
        <v>201</v>
      </c>
      <c r="F1475" t="s">
        <v>13</v>
      </c>
      <c r="G1475" t="s">
        <v>612</v>
      </c>
      <c r="H1475" s="3">
        <v>0</v>
      </c>
      <c r="I1475" s="5">
        <v>42450</v>
      </c>
      <c r="J1475" s="5" t="str">
        <f t="shared" si="46"/>
        <v>September</v>
      </c>
      <c r="K1475" s="7">
        <f t="shared" ref="K1475:K1538" si="47">YEAR(I1475)</f>
        <v>2016</v>
      </c>
      <c r="L1475" t="s">
        <v>6466</v>
      </c>
      <c r="M1475" t="s">
        <v>16</v>
      </c>
      <c r="N1475">
        <v>22153</v>
      </c>
      <c r="O1475">
        <v>1647</v>
      </c>
      <c r="P1475" t="s">
        <v>8227</v>
      </c>
      <c r="Q1475">
        <v>59</v>
      </c>
      <c r="R1475">
        <v>3</v>
      </c>
      <c r="S1475" t="s">
        <v>18</v>
      </c>
      <c r="U1475">
        <v>59.01</v>
      </c>
      <c r="V1475">
        <v>123</v>
      </c>
      <c r="W1475" t="s">
        <v>33</v>
      </c>
      <c r="X1475" s="5">
        <v>42454</v>
      </c>
      <c r="Y1475" t="s">
        <v>39</v>
      </c>
      <c r="Z1475" t="s">
        <v>205</v>
      </c>
      <c r="AA1475" t="s">
        <v>54</v>
      </c>
    </row>
    <row r="1476" spans="1:27" x14ac:dyDescent="0.3">
      <c r="A1476">
        <v>4</v>
      </c>
      <c r="B1476" t="s">
        <v>43</v>
      </c>
      <c r="C1476">
        <v>6</v>
      </c>
      <c r="D1476" t="s">
        <v>26</v>
      </c>
      <c r="E1476" t="s">
        <v>201</v>
      </c>
      <c r="F1476" t="s">
        <v>13</v>
      </c>
      <c r="G1476" t="s">
        <v>612</v>
      </c>
      <c r="H1476" s="3">
        <v>0</v>
      </c>
      <c r="I1476" s="5">
        <v>42450</v>
      </c>
      <c r="J1476" s="5" t="str">
        <f t="shared" si="46"/>
        <v>September</v>
      </c>
      <c r="K1476" s="7">
        <f t="shared" si="47"/>
        <v>2016</v>
      </c>
      <c r="L1476" t="s">
        <v>6466</v>
      </c>
      <c r="M1476" t="s">
        <v>16</v>
      </c>
      <c r="N1476">
        <v>22153</v>
      </c>
      <c r="O1476">
        <v>1712</v>
      </c>
      <c r="P1476" t="s">
        <v>4492</v>
      </c>
      <c r="Q1476">
        <v>60</v>
      </c>
      <c r="R1476">
        <v>3</v>
      </c>
      <c r="S1476" t="s">
        <v>18</v>
      </c>
      <c r="U1476">
        <v>60.26</v>
      </c>
      <c r="V1476">
        <v>123</v>
      </c>
      <c r="W1476" t="s">
        <v>33</v>
      </c>
      <c r="X1476" s="5">
        <v>42454</v>
      </c>
      <c r="Y1476" t="s">
        <v>39</v>
      </c>
      <c r="Z1476" t="s">
        <v>205</v>
      </c>
      <c r="AA1476" t="s">
        <v>64</v>
      </c>
    </row>
    <row r="1477" spans="1:27" x14ac:dyDescent="0.3">
      <c r="A1477">
        <v>4</v>
      </c>
      <c r="B1477" t="s">
        <v>43</v>
      </c>
      <c r="C1477">
        <v>6</v>
      </c>
      <c r="D1477" t="s">
        <v>26</v>
      </c>
      <c r="E1477" t="s">
        <v>201</v>
      </c>
      <c r="F1477" t="s">
        <v>13</v>
      </c>
      <c r="G1477" t="s">
        <v>612</v>
      </c>
      <c r="H1477" s="3">
        <v>0</v>
      </c>
      <c r="I1477" s="5">
        <v>42450</v>
      </c>
      <c r="J1477" s="5" t="str">
        <f t="shared" si="46"/>
        <v>September</v>
      </c>
      <c r="K1477" s="7">
        <f t="shared" si="47"/>
        <v>2016</v>
      </c>
      <c r="L1477" t="s">
        <v>6466</v>
      </c>
      <c r="M1477" t="s">
        <v>16</v>
      </c>
      <c r="N1477">
        <v>22153</v>
      </c>
      <c r="O1477">
        <v>126</v>
      </c>
      <c r="P1477" t="s">
        <v>874</v>
      </c>
      <c r="Q1477">
        <v>3</v>
      </c>
      <c r="R1477">
        <v>4</v>
      </c>
      <c r="S1477" t="s">
        <v>18</v>
      </c>
      <c r="U1477">
        <v>2.7</v>
      </c>
      <c r="V1477">
        <v>9</v>
      </c>
      <c r="W1477" t="s">
        <v>33</v>
      </c>
      <c r="X1477" s="5">
        <v>42454</v>
      </c>
      <c r="Y1477" t="s">
        <v>39</v>
      </c>
      <c r="Z1477" t="s">
        <v>205</v>
      </c>
      <c r="AA1477" t="s">
        <v>49</v>
      </c>
    </row>
    <row r="1478" spans="1:27" x14ac:dyDescent="0.3">
      <c r="A1478">
        <v>4</v>
      </c>
      <c r="B1478" t="s">
        <v>43</v>
      </c>
      <c r="C1478">
        <v>6</v>
      </c>
      <c r="D1478" t="s">
        <v>26</v>
      </c>
      <c r="E1478" t="s">
        <v>201</v>
      </c>
      <c r="F1478" t="s">
        <v>13</v>
      </c>
      <c r="G1478" t="s">
        <v>612</v>
      </c>
      <c r="H1478" s="3">
        <v>0</v>
      </c>
      <c r="I1478" s="5">
        <v>42450</v>
      </c>
      <c r="J1478" s="5" t="str">
        <f t="shared" si="46"/>
        <v>September</v>
      </c>
      <c r="K1478" s="7">
        <f t="shared" si="47"/>
        <v>2016</v>
      </c>
      <c r="L1478" t="s">
        <v>6466</v>
      </c>
      <c r="M1478" t="s">
        <v>16</v>
      </c>
      <c r="N1478">
        <v>22153</v>
      </c>
      <c r="O1478">
        <v>201</v>
      </c>
      <c r="P1478" t="s">
        <v>3037</v>
      </c>
      <c r="Q1478">
        <v>7</v>
      </c>
      <c r="R1478">
        <v>5</v>
      </c>
      <c r="S1478" t="s">
        <v>18</v>
      </c>
      <c r="U1478">
        <v>6.62</v>
      </c>
      <c r="V1478">
        <v>14</v>
      </c>
      <c r="W1478" t="s">
        <v>33</v>
      </c>
      <c r="X1478" s="5">
        <v>42454</v>
      </c>
      <c r="Y1478" t="s">
        <v>39</v>
      </c>
      <c r="Z1478" t="s">
        <v>205</v>
      </c>
      <c r="AA1478" t="s">
        <v>35</v>
      </c>
    </row>
    <row r="1479" spans="1:27" x14ac:dyDescent="0.3">
      <c r="A1479">
        <v>4</v>
      </c>
      <c r="B1479" t="s">
        <v>43</v>
      </c>
      <c r="C1479">
        <v>6</v>
      </c>
      <c r="D1479" t="s">
        <v>50</v>
      </c>
      <c r="E1479" t="s">
        <v>201</v>
      </c>
      <c r="F1479" t="s">
        <v>13</v>
      </c>
      <c r="G1479" t="s">
        <v>612</v>
      </c>
      <c r="H1479" s="3">
        <v>0</v>
      </c>
      <c r="I1479" s="5">
        <v>42450</v>
      </c>
      <c r="J1479" s="5" t="str">
        <f t="shared" si="46"/>
        <v>September</v>
      </c>
      <c r="K1479" s="7">
        <f t="shared" si="47"/>
        <v>2016</v>
      </c>
      <c r="L1479" t="s">
        <v>6466</v>
      </c>
      <c r="M1479" t="s">
        <v>16</v>
      </c>
      <c r="N1479">
        <v>22153</v>
      </c>
      <c r="O1479">
        <v>1398</v>
      </c>
      <c r="P1479" t="s">
        <v>6749</v>
      </c>
      <c r="Q1479">
        <v>910</v>
      </c>
      <c r="R1479">
        <v>7</v>
      </c>
      <c r="S1479" t="s">
        <v>18</v>
      </c>
      <c r="U1479">
        <v>909.98</v>
      </c>
      <c r="V1479">
        <v>3500</v>
      </c>
      <c r="W1479" t="s">
        <v>33</v>
      </c>
      <c r="X1479" s="5">
        <v>42454</v>
      </c>
      <c r="Y1479" t="s">
        <v>39</v>
      </c>
      <c r="Z1479" t="s">
        <v>205</v>
      </c>
      <c r="AA1479" t="s">
        <v>52</v>
      </c>
    </row>
    <row r="1480" spans="1:27" x14ac:dyDescent="0.3">
      <c r="A1480">
        <v>3</v>
      </c>
      <c r="B1480" t="s">
        <v>25</v>
      </c>
      <c r="C1480">
        <v>1</v>
      </c>
      <c r="D1480" t="s">
        <v>50</v>
      </c>
      <c r="E1480" t="s">
        <v>2501</v>
      </c>
      <c r="F1480" t="s">
        <v>13</v>
      </c>
      <c r="G1480" t="s">
        <v>5863</v>
      </c>
      <c r="H1480" s="3">
        <v>0</v>
      </c>
      <c r="I1480" s="5">
        <v>42621</v>
      </c>
      <c r="J1480" s="5" t="str">
        <f t="shared" si="46"/>
        <v>September</v>
      </c>
      <c r="K1480" s="7">
        <f t="shared" si="47"/>
        <v>2016</v>
      </c>
      <c r="L1480" t="s">
        <v>6684</v>
      </c>
      <c r="M1480" t="s">
        <v>16</v>
      </c>
      <c r="N1480">
        <v>31204</v>
      </c>
      <c r="O1480">
        <v>1075</v>
      </c>
      <c r="P1480" t="s">
        <v>4921</v>
      </c>
      <c r="Q1480">
        <v>13</v>
      </c>
      <c r="R1480">
        <v>3</v>
      </c>
      <c r="S1480" t="s">
        <v>18</v>
      </c>
      <c r="U1480">
        <v>12.86</v>
      </c>
      <c r="V1480">
        <v>33</v>
      </c>
      <c r="W1480" t="s">
        <v>33</v>
      </c>
      <c r="X1480" s="5">
        <v>42624</v>
      </c>
      <c r="Y1480" t="s">
        <v>130</v>
      </c>
      <c r="Z1480" t="s">
        <v>761</v>
      </c>
      <c r="AA1480" t="s">
        <v>113</v>
      </c>
    </row>
    <row r="1481" spans="1:27" x14ac:dyDescent="0.3">
      <c r="A1481">
        <v>3</v>
      </c>
      <c r="B1481" t="s">
        <v>25</v>
      </c>
      <c r="C1481">
        <v>1</v>
      </c>
      <c r="D1481" t="s">
        <v>50</v>
      </c>
      <c r="E1481" t="s">
        <v>2501</v>
      </c>
      <c r="F1481" t="s">
        <v>13</v>
      </c>
      <c r="G1481" t="s">
        <v>5863</v>
      </c>
      <c r="H1481" s="3">
        <v>0</v>
      </c>
      <c r="I1481" s="5">
        <v>42621</v>
      </c>
      <c r="J1481" s="5" t="str">
        <f t="shared" si="46"/>
        <v>September</v>
      </c>
      <c r="K1481" s="7">
        <f t="shared" si="47"/>
        <v>2016</v>
      </c>
      <c r="L1481" t="s">
        <v>6684</v>
      </c>
      <c r="M1481" t="s">
        <v>16</v>
      </c>
      <c r="N1481">
        <v>31204</v>
      </c>
      <c r="O1481">
        <v>1063</v>
      </c>
      <c r="P1481" t="s">
        <v>4768</v>
      </c>
      <c r="Q1481">
        <v>30</v>
      </c>
      <c r="R1481">
        <v>4</v>
      </c>
      <c r="S1481" t="s">
        <v>18</v>
      </c>
      <c r="U1481">
        <v>30.2</v>
      </c>
      <c r="V1481">
        <v>84</v>
      </c>
      <c r="W1481" t="s">
        <v>33</v>
      </c>
      <c r="X1481" s="5">
        <v>42624</v>
      </c>
      <c r="Y1481" t="s">
        <v>130</v>
      </c>
      <c r="Z1481" t="s">
        <v>761</v>
      </c>
      <c r="AA1481" t="s">
        <v>113</v>
      </c>
    </row>
    <row r="1482" spans="1:27" x14ac:dyDescent="0.3">
      <c r="A1482">
        <v>3</v>
      </c>
      <c r="B1482" t="s">
        <v>10</v>
      </c>
      <c r="C1482">
        <v>3</v>
      </c>
      <c r="D1482" t="s">
        <v>11</v>
      </c>
      <c r="E1482" t="s">
        <v>171</v>
      </c>
      <c r="F1482" t="s">
        <v>13</v>
      </c>
      <c r="G1482" t="s">
        <v>5393</v>
      </c>
      <c r="H1482" s="3">
        <v>0.1</v>
      </c>
      <c r="I1482" s="5">
        <v>42724</v>
      </c>
      <c r="J1482" s="5" t="str">
        <f t="shared" si="46"/>
        <v>September</v>
      </c>
      <c r="K1482" s="7">
        <f t="shared" si="47"/>
        <v>2016</v>
      </c>
      <c r="L1482" t="s">
        <v>5394</v>
      </c>
      <c r="M1482" t="s">
        <v>102</v>
      </c>
      <c r="N1482">
        <v>10035</v>
      </c>
      <c r="O1482">
        <v>791</v>
      </c>
      <c r="P1482" t="s">
        <v>1725</v>
      </c>
      <c r="Q1482">
        <v>36</v>
      </c>
      <c r="R1482">
        <v>3</v>
      </c>
      <c r="S1482" t="s">
        <v>104</v>
      </c>
      <c r="U1482">
        <v>36.299999999999997</v>
      </c>
      <c r="V1482">
        <v>192</v>
      </c>
      <c r="W1482" t="s">
        <v>33</v>
      </c>
      <c r="X1482" s="5">
        <v>42727</v>
      </c>
      <c r="Y1482" t="s">
        <v>20</v>
      </c>
      <c r="Z1482" t="s">
        <v>175</v>
      </c>
      <c r="AA1482" t="s">
        <v>24</v>
      </c>
    </row>
    <row r="1483" spans="1:27" x14ac:dyDescent="0.3">
      <c r="A1483">
        <v>3</v>
      </c>
      <c r="B1483" t="s">
        <v>10</v>
      </c>
      <c r="C1483">
        <v>3</v>
      </c>
      <c r="D1483" t="s">
        <v>11</v>
      </c>
      <c r="E1483" t="s">
        <v>876</v>
      </c>
      <c r="F1483" t="s">
        <v>13</v>
      </c>
      <c r="G1483" t="s">
        <v>2100</v>
      </c>
      <c r="H1483" s="3">
        <v>0.2</v>
      </c>
      <c r="I1483" s="5">
        <v>42685</v>
      </c>
      <c r="J1483" s="5" t="str">
        <f t="shared" si="46"/>
        <v>September</v>
      </c>
      <c r="K1483" s="7">
        <f t="shared" si="47"/>
        <v>2016</v>
      </c>
      <c r="L1483" t="s">
        <v>2101</v>
      </c>
      <c r="M1483" t="s">
        <v>30</v>
      </c>
      <c r="N1483">
        <v>80027</v>
      </c>
      <c r="O1483">
        <v>737</v>
      </c>
      <c r="P1483" t="s">
        <v>1985</v>
      </c>
      <c r="Q1483">
        <v>75</v>
      </c>
      <c r="R1483">
        <v>5</v>
      </c>
      <c r="S1483" t="s">
        <v>32</v>
      </c>
      <c r="U1483">
        <v>75.489999999999995</v>
      </c>
      <c r="V1483">
        <v>604</v>
      </c>
      <c r="W1483" t="s">
        <v>19</v>
      </c>
      <c r="X1483" s="5">
        <v>42688</v>
      </c>
      <c r="Y1483" t="s">
        <v>20</v>
      </c>
      <c r="Z1483" t="s">
        <v>285</v>
      </c>
      <c r="AA1483" t="s">
        <v>24</v>
      </c>
    </row>
    <row r="1484" spans="1:27" x14ac:dyDescent="0.3">
      <c r="A1484">
        <v>3</v>
      </c>
      <c r="B1484" t="s">
        <v>10</v>
      </c>
      <c r="C1484">
        <v>3</v>
      </c>
      <c r="D1484" t="s">
        <v>26</v>
      </c>
      <c r="E1484" t="s">
        <v>876</v>
      </c>
      <c r="F1484" t="s">
        <v>13</v>
      </c>
      <c r="G1484" t="s">
        <v>2100</v>
      </c>
      <c r="H1484" s="3">
        <v>0.2</v>
      </c>
      <c r="I1484" s="5">
        <v>42685</v>
      </c>
      <c r="J1484" s="5" t="str">
        <f t="shared" si="46"/>
        <v>September</v>
      </c>
      <c r="K1484" s="7">
        <f t="shared" si="47"/>
        <v>2016</v>
      </c>
      <c r="L1484" t="s">
        <v>2101</v>
      </c>
      <c r="M1484" t="s">
        <v>30</v>
      </c>
      <c r="N1484">
        <v>80027</v>
      </c>
      <c r="O1484">
        <v>322</v>
      </c>
      <c r="P1484" t="s">
        <v>3691</v>
      </c>
      <c r="Q1484">
        <v>1</v>
      </c>
      <c r="R1484">
        <v>1</v>
      </c>
      <c r="S1484" t="s">
        <v>32</v>
      </c>
      <c r="U1484">
        <v>0.81</v>
      </c>
      <c r="V1484">
        <v>3</v>
      </c>
      <c r="W1484" t="s">
        <v>19</v>
      </c>
      <c r="X1484" s="5">
        <v>42688</v>
      </c>
      <c r="Y1484" t="s">
        <v>20</v>
      </c>
      <c r="Z1484" t="s">
        <v>285</v>
      </c>
      <c r="AA1484" t="s">
        <v>49</v>
      </c>
    </row>
    <row r="1485" spans="1:27" x14ac:dyDescent="0.3">
      <c r="A1485">
        <v>3</v>
      </c>
      <c r="B1485" t="s">
        <v>10</v>
      </c>
      <c r="C1485">
        <v>3</v>
      </c>
      <c r="D1485" t="s">
        <v>50</v>
      </c>
      <c r="E1485" t="s">
        <v>876</v>
      </c>
      <c r="F1485" t="s">
        <v>13</v>
      </c>
      <c r="G1485" t="s">
        <v>2100</v>
      </c>
      <c r="H1485" s="3">
        <v>0.2</v>
      </c>
      <c r="I1485" s="5">
        <v>42685</v>
      </c>
      <c r="J1485" s="5" t="str">
        <f t="shared" si="46"/>
        <v>September</v>
      </c>
      <c r="K1485" s="7">
        <f t="shared" si="47"/>
        <v>2016</v>
      </c>
      <c r="L1485" t="s">
        <v>2101</v>
      </c>
      <c r="M1485" t="s">
        <v>30</v>
      </c>
      <c r="N1485">
        <v>80027</v>
      </c>
      <c r="O1485">
        <v>1396</v>
      </c>
      <c r="P1485" t="s">
        <v>4901</v>
      </c>
      <c r="Q1485">
        <v>56</v>
      </c>
      <c r="R1485">
        <v>2</v>
      </c>
      <c r="S1485" t="s">
        <v>32</v>
      </c>
      <c r="U1485">
        <v>56</v>
      </c>
      <c r="V1485">
        <v>560</v>
      </c>
      <c r="W1485" t="s">
        <v>19</v>
      </c>
      <c r="X1485" s="5">
        <v>42688</v>
      </c>
      <c r="Y1485" t="s">
        <v>20</v>
      </c>
      <c r="Z1485" t="s">
        <v>285</v>
      </c>
      <c r="AA1485" t="s">
        <v>52</v>
      </c>
    </row>
    <row r="1486" spans="1:27" x14ac:dyDescent="0.3">
      <c r="A1486">
        <v>4</v>
      </c>
      <c r="B1486" t="s">
        <v>43</v>
      </c>
      <c r="C1486">
        <v>6</v>
      </c>
      <c r="D1486" t="s">
        <v>11</v>
      </c>
      <c r="E1486" t="s">
        <v>171</v>
      </c>
      <c r="F1486" t="s">
        <v>13</v>
      </c>
      <c r="G1486" t="s">
        <v>6986</v>
      </c>
      <c r="H1486" s="3">
        <v>0.1</v>
      </c>
      <c r="I1486" s="5">
        <v>42731</v>
      </c>
      <c r="J1486" s="5" t="str">
        <f t="shared" si="46"/>
        <v>September</v>
      </c>
      <c r="K1486" s="7">
        <f t="shared" si="47"/>
        <v>2016</v>
      </c>
      <c r="L1486" t="s">
        <v>7082</v>
      </c>
      <c r="M1486" t="s">
        <v>102</v>
      </c>
      <c r="N1486">
        <v>10011</v>
      </c>
      <c r="O1486">
        <v>765</v>
      </c>
      <c r="P1486" t="s">
        <v>8111</v>
      </c>
      <c r="Q1486">
        <v>162</v>
      </c>
      <c r="R1486">
        <v>14</v>
      </c>
      <c r="S1486" t="s">
        <v>104</v>
      </c>
      <c r="U1486">
        <v>161.97</v>
      </c>
      <c r="V1486">
        <v>767</v>
      </c>
      <c r="W1486" t="s">
        <v>76</v>
      </c>
      <c r="X1486" s="5">
        <v>42735</v>
      </c>
      <c r="Y1486" t="s">
        <v>39</v>
      </c>
      <c r="Z1486" t="s">
        <v>175</v>
      </c>
      <c r="AA1486" t="s">
        <v>24</v>
      </c>
    </row>
    <row r="1487" spans="1:27" x14ac:dyDescent="0.3">
      <c r="A1487">
        <v>3</v>
      </c>
      <c r="B1487" t="s">
        <v>25</v>
      </c>
      <c r="C1487">
        <v>1</v>
      </c>
      <c r="D1487" t="s">
        <v>11</v>
      </c>
      <c r="E1487" t="s">
        <v>1494</v>
      </c>
      <c r="F1487" t="s">
        <v>13</v>
      </c>
      <c r="G1487" t="s">
        <v>1495</v>
      </c>
      <c r="H1487" s="3">
        <v>0.3</v>
      </c>
      <c r="I1487" s="5">
        <v>42692</v>
      </c>
      <c r="J1487" s="5" t="str">
        <f t="shared" si="46"/>
        <v>September</v>
      </c>
      <c r="K1487" s="7">
        <f t="shared" si="47"/>
        <v>2016</v>
      </c>
      <c r="L1487" t="s">
        <v>1496</v>
      </c>
      <c r="M1487" t="s">
        <v>73</v>
      </c>
      <c r="N1487">
        <v>60016</v>
      </c>
      <c r="O1487">
        <v>822</v>
      </c>
      <c r="P1487" t="s">
        <v>1497</v>
      </c>
      <c r="Q1487">
        <v>-30</v>
      </c>
      <c r="R1487">
        <v>6</v>
      </c>
      <c r="S1487" t="s">
        <v>75</v>
      </c>
      <c r="U1487">
        <v>-30.29</v>
      </c>
      <c r="V1487">
        <v>424</v>
      </c>
      <c r="W1487" t="s">
        <v>19</v>
      </c>
      <c r="X1487" s="5">
        <v>42695</v>
      </c>
      <c r="Y1487" t="s">
        <v>130</v>
      </c>
      <c r="Z1487" t="s">
        <v>139</v>
      </c>
      <c r="AA1487" t="s">
        <v>22</v>
      </c>
    </row>
    <row r="1488" spans="1:27" x14ac:dyDescent="0.3">
      <c r="A1488">
        <v>3</v>
      </c>
      <c r="B1488" t="s">
        <v>25</v>
      </c>
      <c r="C1488">
        <v>1</v>
      </c>
      <c r="D1488" t="s">
        <v>11</v>
      </c>
      <c r="E1488" t="s">
        <v>1494</v>
      </c>
      <c r="F1488" t="s">
        <v>13</v>
      </c>
      <c r="G1488" t="s">
        <v>1495</v>
      </c>
      <c r="H1488" s="3">
        <v>0.5</v>
      </c>
      <c r="I1488" s="5">
        <v>42692</v>
      </c>
      <c r="J1488" s="5" t="str">
        <f t="shared" si="46"/>
        <v>September</v>
      </c>
      <c r="K1488" s="7">
        <f t="shared" si="47"/>
        <v>2016</v>
      </c>
      <c r="L1488" t="s">
        <v>1496</v>
      </c>
      <c r="M1488" t="s">
        <v>73</v>
      </c>
      <c r="N1488">
        <v>60016</v>
      </c>
      <c r="O1488">
        <v>365</v>
      </c>
      <c r="P1488" t="s">
        <v>660</v>
      </c>
      <c r="Q1488">
        <v>-175</v>
      </c>
      <c r="R1488">
        <v>4</v>
      </c>
      <c r="S1488" t="s">
        <v>75</v>
      </c>
      <c r="U1488">
        <v>-175.26</v>
      </c>
      <c r="V1488">
        <v>292</v>
      </c>
      <c r="W1488" t="s">
        <v>19</v>
      </c>
      <c r="X1488" s="5">
        <v>42695</v>
      </c>
      <c r="Y1488" t="s">
        <v>130</v>
      </c>
      <c r="Z1488" t="s">
        <v>139</v>
      </c>
      <c r="AA1488" t="s">
        <v>41</v>
      </c>
    </row>
    <row r="1489" spans="1:27" x14ac:dyDescent="0.3">
      <c r="A1489">
        <v>3</v>
      </c>
      <c r="B1489" t="s">
        <v>25</v>
      </c>
      <c r="C1489">
        <v>1</v>
      </c>
      <c r="D1489" t="s">
        <v>11</v>
      </c>
      <c r="E1489" t="s">
        <v>1494</v>
      </c>
      <c r="F1489" t="s">
        <v>13</v>
      </c>
      <c r="G1489" t="s">
        <v>1495</v>
      </c>
      <c r="H1489" s="3">
        <v>0.6</v>
      </c>
      <c r="I1489" s="5">
        <v>42692</v>
      </c>
      <c r="J1489" s="5" t="str">
        <f t="shared" si="46"/>
        <v>September</v>
      </c>
      <c r="K1489" s="7">
        <f t="shared" si="47"/>
        <v>2016</v>
      </c>
      <c r="L1489" t="s">
        <v>1496</v>
      </c>
      <c r="M1489" t="s">
        <v>73</v>
      </c>
      <c r="N1489">
        <v>60016</v>
      </c>
      <c r="O1489">
        <v>482</v>
      </c>
      <c r="P1489" t="s">
        <v>1506</v>
      </c>
      <c r="Q1489">
        <v>-7</v>
      </c>
      <c r="R1489">
        <v>2</v>
      </c>
      <c r="S1489" t="s">
        <v>75</v>
      </c>
      <c r="U1489">
        <v>-7.48</v>
      </c>
      <c r="V1489">
        <v>9</v>
      </c>
      <c r="W1489" t="s">
        <v>19</v>
      </c>
      <c r="X1489" s="5">
        <v>42695</v>
      </c>
      <c r="Y1489" t="s">
        <v>130</v>
      </c>
      <c r="Z1489" t="s">
        <v>139</v>
      </c>
      <c r="AA1489" t="s">
        <v>47</v>
      </c>
    </row>
    <row r="1490" spans="1:27" x14ac:dyDescent="0.3">
      <c r="A1490">
        <v>3</v>
      </c>
      <c r="B1490" t="s">
        <v>25</v>
      </c>
      <c r="C1490">
        <v>1</v>
      </c>
      <c r="D1490" t="s">
        <v>26</v>
      </c>
      <c r="E1490" t="s">
        <v>1494</v>
      </c>
      <c r="F1490" t="s">
        <v>13</v>
      </c>
      <c r="G1490" t="s">
        <v>1495</v>
      </c>
      <c r="H1490" s="3">
        <v>0.2</v>
      </c>
      <c r="I1490" s="5">
        <v>42692</v>
      </c>
      <c r="J1490" s="5" t="str">
        <f t="shared" si="46"/>
        <v>September</v>
      </c>
      <c r="K1490" s="7">
        <f t="shared" si="47"/>
        <v>2016</v>
      </c>
      <c r="L1490" t="s">
        <v>1496</v>
      </c>
      <c r="M1490" t="s">
        <v>73</v>
      </c>
      <c r="N1490">
        <v>60016</v>
      </c>
      <c r="O1490">
        <v>659</v>
      </c>
      <c r="P1490" t="s">
        <v>1443</v>
      </c>
      <c r="Q1490">
        <v>-67</v>
      </c>
      <c r="R1490">
        <v>5</v>
      </c>
      <c r="S1490" t="s">
        <v>75</v>
      </c>
      <c r="U1490">
        <v>-66.8</v>
      </c>
      <c r="V1490">
        <v>382</v>
      </c>
      <c r="W1490" t="s">
        <v>19</v>
      </c>
      <c r="X1490" s="5">
        <v>42695</v>
      </c>
      <c r="Y1490" t="s">
        <v>130</v>
      </c>
      <c r="Z1490" t="s">
        <v>139</v>
      </c>
      <c r="AA1490" t="s">
        <v>42</v>
      </c>
    </row>
    <row r="1491" spans="1:27" x14ac:dyDescent="0.3">
      <c r="A1491">
        <v>3</v>
      </c>
      <c r="B1491" t="s">
        <v>25</v>
      </c>
      <c r="C1491">
        <v>1</v>
      </c>
      <c r="D1491" t="s">
        <v>26</v>
      </c>
      <c r="E1491" t="s">
        <v>1494</v>
      </c>
      <c r="F1491" t="s">
        <v>13</v>
      </c>
      <c r="G1491" t="s">
        <v>1495</v>
      </c>
      <c r="H1491" s="3">
        <v>0.8</v>
      </c>
      <c r="I1491" s="5">
        <v>42692</v>
      </c>
      <c r="J1491" s="5" t="str">
        <f t="shared" si="46"/>
        <v>September</v>
      </c>
      <c r="K1491" s="7">
        <f t="shared" si="47"/>
        <v>2016</v>
      </c>
      <c r="L1491" t="s">
        <v>1496</v>
      </c>
      <c r="M1491" t="s">
        <v>73</v>
      </c>
      <c r="N1491">
        <v>60016</v>
      </c>
      <c r="O1491">
        <v>1652</v>
      </c>
      <c r="P1491" t="s">
        <v>1251</v>
      </c>
      <c r="Q1491">
        <v>-5</v>
      </c>
      <c r="R1491">
        <v>3</v>
      </c>
      <c r="S1491" t="s">
        <v>75</v>
      </c>
      <c r="U1491">
        <v>-4.92</v>
      </c>
      <c r="V1491">
        <v>3</v>
      </c>
      <c r="W1491" t="s">
        <v>19</v>
      </c>
      <c r="X1491" s="5">
        <v>42695</v>
      </c>
      <c r="Y1491" t="s">
        <v>130</v>
      </c>
      <c r="Z1491" t="s">
        <v>139</v>
      </c>
      <c r="AA1491" t="s">
        <v>54</v>
      </c>
    </row>
    <row r="1492" spans="1:27" x14ac:dyDescent="0.3">
      <c r="A1492">
        <v>4</v>
      </c>
      <c r="B1492" t="s">
        <v>43</v>
      </c>
      <c r="C1492">
        <v>6</v>
      </c>
      <c r="D1492" t="s">
        <v>11</v>
      </c>
      <c r="E1492" t="s">
        <v>683</v>
      </c>
      <c r="F1492" t="s">
        <v>13</v>
      </c>
      <c r="G1492" t="s">
        <v>800</v>
      </c>
      <c r="H1492" s="3">
        <v>0</v>
      </c>
      <c r="I1492" s="5">
        <v>42562</v>
      </c>
      <c r="J1492" s="5" t="str">
        <f t="shared" si="46"/>
        <v>September</v>
      </c>
      <c r="K1492" s="7">
        <f t="shared" si="47"/>
        <v>2016</v>
      </c>
      <c r="L1492" t="s">
        <v>5583</v>
      </c>
      <c r="M1492" t="s">
        <v>102</v>
      </c>
      <c r="N1492">
        <v>7601</v>
      </c>
      <c r="O1492">
        <v>742</v>
      </c>
      <c r="P1492" t="s">
        <v>1068</v>
      </c>
      <c r="Q1492">
        <v>214</v>
      </c>
      <c r="R1492">
        <v>3</v>
      </c>
      <c r="S1492" t="s">
        <v>104</v>
      </c>
      <c r="U1492">
        <v>213.74</v>
      </c>
      <c r="V1492">
        <v>855</v>
      </c>
      <c r="W1492" t="s">
        <v>33</v>
      </c>
      <c r="X1492" s="5">
        <v>42566</v>
      </c>
      <c r="Y1492" t="s">
        <v>39</v>
      </c>
      <c r="Z1492" t="s">
        <v>485</v>
      </c>
      <c r="AA1492" t="s">
        <v>24</v>
      </c>
    </row>
    <row r="1493" spans="1:27" x14ac:dyDescent="0.3">
      <c r="A1493">
        <v>4</v>
      </c>
      <c r="B1493" t="s">
        <v>43</v>
      </c>
      <c r="C1493">
        <v>6</v>
      </c>
      <c r="D1493" t="s">
        <v>11</v>
      </c>
      <c r="E1493" t="s">
        <v>683</v>
      </c>
      <c r="F1493" t="s">
        <v>13</v>
      </c>
      <c r="G1493" t="s">
        <v>800</v>
      </c>
      <c r="H1493" s="3">
        <v>0</v>
      </c>
      <c r="I1493" s="5">
        <v>42562</v>
      </c>
      <c r="J1493" s="5" t="str">
        <f t="shared" si="46"/>
        <v>September</v>
      </c>
      <c r="K1493" s="7">
        <f t="shared" si="47"/>
        <v>2016</v>
      </c>
      <c r="L1493" t="s">
        <v>5583</v>
      </c>
      <c r="M1493" t="s">
        <v>102</v>
      </c>
      <c r="N1493">
        <v>7601</v>
      </c>
      <c r="O1493">
        <v>32</v>
      </c>
      <c r="P1493" t="s">
        <v>265</v>
      </c>
      <c r="Q1493">
        <v>52</v>
      </c>
      <c r="R1493">
        <v>9</v>
      </c>
      <c r="S1493" t="s">
        <v>104</v>
      </c>
      <c r="U1493">
        <v>52.13</v>
      </c>
      <c r="V1493">
        <v>124</v>
      </c>
      <c r="W1493" t="s">
        <v>33</v>
      </c>
      <c r="X1493" s="5">
        <v>42566</v>
      </c>
      <c r="Y1493" t="s">
        <v>39</v>
      </c>
      <c r="Z1493" t="s">
        <v>485</v>
      </c>
      <c r="AA1493" t="s">
        <v>47</v>
      </c>
    </row>
    <row r="1494" spans="1:27" x14ac:dyDescent="0.3">
      <c r="A1494">
        <v>4</v>
      </c>
      <c r="B1494" t="s">
        <v>43</v>
      </c>
      <c r="C1494">
        <v>6</v>
      </c>
      <c r="D1494" t="s">
        <v>26</v>
      </c>
      <c r="E1494" t="s">
        <v>683</v>
      </c>
      <c r="F1494" t="s">
        <v>13</v>
      </c>
      <c r="G1494" t="s">
        <v>800</v>
      </c>
      <c r="H1494" s="3">
        <v>0</v>
      </c>
      <c r="I1494" s="5">
        <v>42562</v>
      </c>
      <c r="J1494" s="5" t="str">
        <f t="shared" si="46"/>
        <v>September</v>
      </c>
      <c r="K1494" s="7">
        <f t="shared" si="47"/>
        <v>2016</v>
      </c>
      <c r="L1494" t="s">
        <v>5583</v>
      </c>
      <c r="M1494" t="s">
        <v>102</v>
      </c>
      <c r="N1494">
        <v>7601</v>
      </c>
      <c r="O1494">
        <v>225</v>
      </c>
      <c r="P1494" t="s">
        <v>3228</v>
      </c>
      <c r="Q1494">
        <v>7</v>
      </c>
      <c r="R1494">
        <v>5</v>
      </c>
      <c r="S1494" t="s">
        <v>104</v>
      </c>
      <c r="U1494">
        <v>7.06</v>
      </c>
      <c r="V1494">
        <v>14</v>
      </c>
      <c r="W1494" t="s">
        <v>33</v>
      </c>
      <c r="X1494" s="5">
        <v>42566</v>
      </c>
      <c r="Y1494" t="s">
        <v>39</v>
      </c>
      <c r="Z1494" t="s">
        <v>485</v>
      </c>
      <c r="AA1494" t="s">
        <v>35</v>
      </c>
    </row>
    <row r="1495" spans="1:27" x14ac:dyDescent="0.3">
      <c r="A1495">
        <v>4</v>
      </c>
      <c r="B1495" t="s">
        <v>43</v>
      </c>
      <c r="C1495">
        <v>6</v>
      </c>
      <c r="D1495" t="s">
        <v>26</v>
      </c>
      <c r="E1495" t="s">
        <v>683</v>
      </c>
      <c r="F1495" t="s">
        <v>13</v>
      </c>
      <c r="G1495" t="s">
        <v>800</v>
      </c>
      <c r="H1495" s="3">
        <v>0</v>
      </c>
      <c r="I1495" s="5">
        <v>42562</v>
      </c>
      <c r="J1495" s="5" t="str">
        <f t="shared" si="46"/>
        <v>September</v>
      </c>
      <c r="K1495" s="7">
        <f t="shared" si="47"/>
        <v>2016</v>
      </c>
      <c r="L1495" t="s">
        <v>5583</v>
      </c>
      <c r="M1495" t="s">
        <v>102</v>
      </c>
      <c r="N1495">
        <v>7601</v>
      </c>
      <c r="O1495">
        <v>538</v>
      </c>
      <c r="P1495" t="s">
        <v>125</v>
      </c>
      <c r="Q1495">
        <v>83</v>
      </c>
      <c r="R1495">
        <v>5</v>
      </c>
      <c r="S1495" t="s">
        <v>104</v>
      </c>
      <c r="U1495">
        <v>83.28</v>
      </c>
      <c r="V1495">
        <v>177</v>
      </c>
      <c r="W1495" t="s">
        <v>33</v>
      </c>
      <c r="X1495" s="5">
        <v>42566</v>
      </c>
      <c r="Y1495" t="s">
        <v>39</v>
      </c>
      <c r="Z1495" t="s">
        <v>485</v>
      </c>
      <c r="AA1495" t="s">
        <v>64</v>
      </c>
    </row>
    <row r="1496" spans="1:27" x14ac:dyDescent="0.3">
      <c r="A1496">
        <v>4</v>
      </c>
      <c r="B1496" t="s">
        <v>43</v>
      </c>
      <c r="C1496">
        <v>6</v>
      </c>
      <c r="D1496" t="s">
        <v>50</v>
      </c>
      <c r="E1496" t="s">
        <v>683</v>
      </c>
      <c r="F1496" t="s">
        <v>13</v>
      </c>
      <c r="G1496" t="s">
        <v>800</v>
      </c>
      <c r="H1496" s="3">
        <v>0</v>
      </c>
      <c r="I1496" s="5">
        <v>42562</v>
      </c>
      <c r="J1496" s="5" t="str">
        <f t="shared" si="46"/>
        <v>September</v>
      </c>
      <c r="K1496" s="7">
        <f t="shared" si="47"/>
        <v>2016</v>
      </c>
      <c r="L1496" t="s">
        <v>5583</v>
      </c>
      <c r="M1496" t="s">
        <v>102</v>
      </c>
      <c r="N1496">
        <v>7601</v>
      </c>
      <c r="O1496">
        <v>442</v>
      </c>
      <c r="P1496" t="s">
        <v>4892</v>
      </c>
      <c r="Q1496">
        <v>57</v>
      </c>
      <c r="R1496">
        <v>3</v>
      </c>
      <c r="S1496" t="s">
        <v>104</v>
      </c>
      <c r="U1496">
        <v>57.41</v>
      </c>
      <c r="V1496">
        <v>198</v>
      </c>
      <c r="W1496" t="s">
        <v>33</v>
      </c>
      <c r="X1496" s="5">
        <v>42566</v>
      </c>
      <c r="Y1496" t="s">
        <v>39</v>
      </c>
      <c r="Z1496" t="s">
        <v>485</v>
      </c>
      <c r="AA1496" t="s">
        <v>52</v>
      </c>
    </row>
    <row r="1497" spans="1:27" x14ac:dyDescent="0.3">
      <c r="A1497">
        <v>5</v>
      </c>
      <c r="B1497" t="s">
        <v>25</v>
      </c>
      <c r="C1497">
        <v>3</v>
      </c>
      <c r="D1497" t="s">
        <v>26</v>
      </c>
      <c r="E1497" t="s">
        <v>171</v>
      </c>
      <c r="F1497" t="s">
        <v>13</v>
      </c>
      <c r="G1497" t="s">
        <v>2402</v>
      </c>
      <c r="H1497" s="3">
        <v>0.2</v>
      </c>
      <c r="I1497" s="5">
        <v>42636</v>
      </c>
      <c r="J1497" s="5" t="str">
        <f t="shared" si="46"/>
        <v>September</v>
      </c>
      <c r="K1497" s="7">
        <f t="shared" si="47"/>
        <v>2016</v>
      </c>
      <c r="L1497" t="s">
        <v>3497</v>
      </c>
      <c r="M1497" t="s">
        <v>102</v>
      </c>
      <c r="N1497">
        <v>10035</v>
      </c>
      <c r="O1497">
        <v>234</v>
      </c>
      <c r="P1497" t="s">
        <v>3066</v>
      </c>
      <c r="Q1497">
        <v>47</v>
      </c>
      <c r="R1497">
        <v>3</v>
      </c>
      <c r="S1497" t="s">
        <v>104</v>
      </c>
      <c r="U1497">
        <v>47.06</v>
      </c>
      <c r="V1497">
        <v>139</v>
      </c>
      <c r="W1497" t="s">
        <v>19</v>
      </c>
      <c r="X1497" s="5">
        <v>42641</v>
      </c>
      <c r="Y1497" t="s">
        <v>20</v>
      </c>
      <c r="Z1497" t="s">
        <v>175</v>
      </c>
      <c r="AA1497" t="s">
        <v>54</v>
      </c>
    </row>
    <row r="1498" spans="1:27" x14ac:dyDescent="0.3">
      <c r="A1498">
        <v>2</v>
      </c>
      <c r="B1498" t="s">
        <v>25</v>
      </c>
      <c r="C1498">
        <v>1</v>
      </c>
      <c r="D1498" t="s">
        <v>26</v>
      </c>
      <c r="E1498" t="s">
        <v>157</v>
      </c>
      <c r="F1498" t="s">
        <v>13</v>
      </c>
      <c r="G1498" t="s">
        <v>2887</v>
      </c>
      <c r="H1498" s="3">
        <v>0</v>
      </c>
      <c r="I1498" s="5">
        <v>42636</v>
      </c>
      <c r="J1498" s="5" t="str">
        <f t="shared" si="46"/>
        <v>September</v>
      </c>
      <c r="K1498" s="7">
        <f t="shared" si="47"/>
        <v>2016</v>
      </c>
      <c r="L1498" t="s">
        <v>2888</v>
      </c>
      <c r="M1498" t="s">
        <v>102</v>
      </c>
      <c r="N1498">
        <v>19901</v>
      </c>
      <c r="O1498">
        <v>1169</v>
      </c>
      <c r="P1498" t="s">
        <v>2889</v>
      </c>
      <c r="Q1498">
        <v>3</v>
      </c>
      <c r="R1498">
        <v>3</v>
      </c>
      <c r="S1498" t="s">
        <v>104</v>
      </c>
      <c r="U1498">
        <v>2.85</v>
      </c>
      <c r="V1498">
        <v>10</v>
      </c>
      <c r="W1498" t="s">
        <v>19</v>
      </c>
      <c r="X1498" s="5">
        <v>42638</v>
      </c>
      <c r="Y1498" t="s">
        <v>130</v>
      </c>
      <c r="Z1498" t="s">
        <v>161</v>
      </c>
      <c r="AA1498" t="s">
        <v>49</v>
      </c>
    </row>
    <row r="1499" spans="1:27" x14ac:dyDescent="0.3">
      <c r="A1499">
        <v>2</v>
      </c>
      <c r="B1499" t="s">
        <v>25</v>
      </c>
      <c r="C1499">
        <v>1</v>
      </c>
      <c r="D1499" t="s">
        <v>26</v>
      </c>
      <c r="E1499" t="s">
        <v>157</v>
      </c>
      <c r="F1499" t="s">
        <v>13</v>
      </c>
      <c r="G1499" t="s">
        <v>2887</v>
      </c>
      <c r="H1499" s="3">
        <v>0</v>
      </c>
      <c r="I1499" s="5">
        <v>42636</v>
      </c>
      <c r="J1499" s="5" t="str">
        <f t="shared" si="46"/>
        <v>September</v>
      </c>
      <c r="K1499" s="7">
        <f t="shared" si="47"/>
        <v>2016</v>
      </c>
      <c r="L1499" t="s">
        <v>2888</v>
      </c>
      <c r="M1499" t="s">
        <v>102</v>
      </c>
      <c r="N1499">
        <v>19901</v>
      </c>
      <c r="O1499">
        <v>894</v>
      </c>
      <c r="P1499" t="s">
        <v>2766</v>
      </c>
      <c r="Q1499">
        <v>16</v>
      </c>
      <c r="R1499">
        <v>3</v>
      </c>
      <c r="S1499" t="s">
        <v>104</v>
      </c>
      <c r="U1499">
        <v>15.52</v>
      </c>
      <c r="V1499">
        <v>35</v>
      </c>
      <c r="W1499" t="s">
        <v>19</v>
      </c>
      <c r="X1499" s="5">
        <v>42638</v>
      </c>
      <c r="Y1499" t="s">
        <v>130</v>
      </c>
      <c r="Z1499" t="s">
        <v>161</v>
      </c>
      <c r="AA1499" t="s">
        <v>54</v>
      </c>
    </row>
    <row r="1500" spans="1:27" x14ac:dyDescent="0.3">
      <c r="A1500">
        <v>4</v>
      </c>
      <c r="B1500" t="s">
        <v>43</v>
      </c>
      <c r="C1500">
        <v>6</v>
      </c>
      <c r="D1500" t="s">
        <v>26</v>
      </c>
      <c r="E1500" t="s">
        <v>70</v>
      </c>
      <c r="F1500" t="s">
        <v>13</v>
      </c>
      <c r="G1500" t="s">
        <v>2362</v>
      </c>
      <c r="H1500" s="3">
        <v>0.8</v>
      </c>
      <c r="I1500" s="5">
        <v>42657</v>
      </c>
      <c r="J1500" s="5" t="str">
        <f t="shared" si="46"/>
        <v>September</v>
      </c>
      <c r="K1500" s="7">
        <f t="shared" si="47"/>
        <v>2016</v>
      </c>
      <c r="L1500" t="s">
        <v>3971</v>
      </c>
      <c r="M1500" t="s">
        <v>73</v>
      </c>
      <c r="N1500">
        <v>76106</v>
      </c>
      <c r="O1500">
        <v>862</v>
      </c>
      <c r="P1500" t="s">
        <v>2949</v>
      </c>
      <c r="Q1500">
        <v>-9</v>
      </c>
      <c r="R1500">
        <v>4</v>
      </c>
      <c r="S1500" t="s">
        <v>75</v>
      </c>
      <c r="U1500">
        <v>-8.5299999999999994</v>
      </c>
      <c r="V1500">
        <v>3</v>
      </c>
      <c r="W1500" t="s">
        <v>19</v>
      </c>
      <c r="X1500" s="5">
        <v>42661</v>
      </c>
      <c r="Y1500" t="s">
        <v>39</v>
      </c>
      <c r="Z1500" t="s">
        <v>77</v>
      </c>
      <c r="AA1500" t="s">
        <v>56</v>
      </c>
    </row>
    <row r="1501" spans="1:27" x14ac:dyDescent="0.3">
      <c r="A1501">
        <v>4</v>
      </c>
      <c r="B1501" t="s">
        <v>43</v>
      </c>
      <c r="C1501">
        <v>6</v>
      </c>
      <c r="D1501" t="s">
        <v>50</v>
      </c>
      <c r="E1501" t="s">
        <v>70</v>
      </c>
      <c r="F1501" t="s">
        <v>13</v>
      </c>
      <c r="G1501" t="s">
        <v>2362</v>
      </c>
      <c r="H1501" s="3">
        <v>0.2</v>
      </c>
      <c r="I1501" s="5">
        <v>42657</v>
      </c>
      <c r="J1501" s="5" t="str">
        <f t="shared" si="46"/>
        <v>September</v>
      </c>
      <c r="K1501" s="7">
        <f t="shared" si="47"/>
        <v>2016</v>
      </c>
      <c r="L1501" t="s">
        <v>3971</v>
      </c>
      <c r="M1501" t="s">
        <v>73</v>
      </c>
      <c r="N1501">
        <v>76106</v>
      </c>
      <c r="O1501">
        <v>797</v>
      </c>
      <c r="P1501" t="s">
        <v>1421</v>
      </c>
      <c r="Q1501">
        <v>625</v>
      </c>
      <c r="R1501">
        <v>5</v>
      </c>
      <c r="S1501" t="s">
        <v>75</v>
      </c>
      <c r="U1501">
        <v>624.99</v>
      </c>
      <c r="V1501">
        <v>2000</v>
      </c>
      <c r="W1501" t="s">
        <v>19</v>
      </c>
      <c r="X1501" s="5">
        <v>42661</v>
      </c>
      <c r="Y1501" t="s">
        <v>39</v>
      </c>
      <c r="Z1501" t="s">
        <v>77</v>
      </c>
      <c r="AA1501" t="s">
        <v>727</v>
      </c>
    </row>
    <row r="1502" spans="1:27" x14ac:dyDescent="0.3">
      <c r="A1502">
        <v>3</v>
      </c>
      <c r="B1502" t="s">
        <v>25</v>
      </c>
      <c r="C1502">
        <v>1</v>
      </c>
      <c r="D1502" t="s">
        <v>11</v>
      </c>
      <c r="E1502" t="s">
        <v>222</v>
      </c>
      <c r="F1502" t="s">
        <v>13</v>
      </c>
      <c r="G1502" t="s">
        <v>1518</v>
      </c>
      <c r="H1502" s="3">
        <v>0.6</v>
      </c>
      <c r="I1502" s="5">
        <v>42524</v>
      </c>
      <c r="J1502" s="5" t="str">
        <f t="shared" si="46"/>
        <v>September</v>
      </c>
      <c r="K1502" s="7">
        <f t="shared" si="47"/>
        <v>2016</v>
      </c>
      <c r="L1502" t="s">
        <v>1519</v>
      </c>
      <c r="M1502" t="s">
        <v>73</v>
      </c>
      <c r="N1502">
        <v>62521</v>
      </c>
      <c r="O1502">
        <v>470</v>
      </c>
      <c r="P1502" t="s">
        <v>8180</v>
      </c>
      <c r="Q1502">
        <v>-40</v>
      </c>
      <c r="R1502">
        <v>7</v>
      </c>
      <c r="S1502" t="s">
        <v>75</v>
      </c>
      <c r="U1502">
        <v>-40</v>
      </c>
      <c r="V1502">
        <v>62</v>
      </c>
      <c r="W1502" t="s">
        <v>19</v>
      </c>
      <c r="X1502" s="5">
        <v>42527</v>
      </c>
      <c r="Y1502" t="s">
        <v>130</v>
      </c>
      <c r="Z1502" t="s">
        <v>139</v>
      </c>
      <c r="AA1502" t="s">
        <v>47</v>
      </c>
    </row>
    <row r="1503" spans="1:27" x14ac:dyDescent="0.3">
      <c r="A1503">
        <v>3</v>
      </c>
      <c r="B1503" t="s">
        <v>25</v>
      </c>
      <c r="C1503">
        <v>1</v>
      </c>
      <c r="D1503" t="s">
        <v>26</v>
      </c>
      <c r="E1503" t="s">
        <v>222</v>
      </c>
      <c r="F1503" t="s">
        <v>13</v>
      </c>
      <c r="G1503" t="s">
        <v>1518</v>
      </c>
      <c r="H1503" s="3">
        <v>0.2</v>
      </c>
      <c r="I1503" s="5">
        <v>42524</v>
      </c>
      <c r="J1503" s="5" t="str">
        <f t="shared" si="46"/>
        <v>September</v>
      </c>
      <c r="K1503" s="7">
        <f t="shared" si="47"/>
        <v>2016</v>
      </c>
      <c r="L1503" t="s">
        <v>1519</v>
      </c>
      <c r="M1503" t="s">
        <v>73</v>
      </c>
      <c r="N1503">
        <v>62521</v>
      </c>
      <c r="O1503">
        <v>1345</v>
      </c>
      <c r="P1503" t="s">
        <v>2808</v>
      </c>
      <c r="Q1503">
        <v>10</v>
      </c>
      <c r="R1503">
        <v>3</v>
      </c>
      <c r="S1503" t="s">
        <v>75</v>
      </c>
      <c r="U1503">
        <v>9.9499999999999993</v>
      </c>
      <c r="V1503">
        <v>133</v>
      </c>
      <c r="W1503" t="s">
        <v>19</v>
      </c>
      <c r="X1503" s="5">
        <v>42527</v>
      </c>
      <c r="Y1503" t="s">
        <v>130</v>
      </c>
      <c r="Z1503" t="s">
        <v>139</v>
      </c>
      <c r="AA1503" t="s">
        <v>42</v>
      </c>
    </row>
    <row r="1504" spans="1:27" x14ac:dyDescent="0.3">
      <c r="A1504">
        <v>3</v>
      </c>
      <c r="B1504" t="s">
        <v>25</v>
      </c>
      <c r="C1504">
        <v>1</v>
      </c>
      <c r="D1504" t="s">
        <v>26</v>
      </c>
      <c r="E1504" t="s">
        <v>222</v>
      </c>
      <c r="F1504" t="s">
        <v>13</v>
      </c>
      <c r="G1504" t="s">
        <v>1518</v>
      </c>
      <c r="H1504" s="3">
        <v>0.2</v>
      </c>
      <c r="I1504" s="5">
        <v>42524</v>
      </c>
      <c r="J1504" s="5" t="str">
        <f t="shared" si="46"/>
        <v>September</v>
      </c>
      <c r="K1504" s="7">
        <f t="shared" si="47"/>
        <v>2016</v>
      </c>
      <c r="L1504" t="s">
        <v>1519</v>
      </c>
      <c r="M1504" t="s">
        <v>73</v>
      </c>
      <c r="N1504">
        <v>62521</v>
      </c>
      <c r="O1504">
        <v>224</v>
      </c>
      <c r="P1504" t="s">
        <v>2811</v>
      </c>
      <c r="Q1504">
        <v>5</v>
      </c>
      <c r="R1504">
        <v>4</v>
      </c>
      <c r="S1504" t="s">
        <v>75</v>
      </c>
      <c r="U1504">
        <v>5.18</v>
      </c>
      <c r="V1504">
        <v>16</v>
      </c>
      <c r="W1504" t="s">
        <v>19</v>
      </c>
      <c r="X1504" s="5">
        <v>42527</v>
      </c>
      <c r="Y1504" t="s">
        <v>130</v>
      </c>
      <c r="Z1504" t="s">
        <v>139</v>
      </c>
      <c r="AA1504" t="s">
        <v>35</v>
      </c>
    </row>
    <row r="1505" spans="1:27" x14ac:dyDescent="0.3">
      <c r="A1505">
        <v>4</v>
      </c>
      <c r="B1505" t="s">
        <v>43</v>
      </c>
      <c r="C1505">
        <v>6</v>
      </c>
      <c r="D1505" t="s">
        <v>11</v>
      </c>
      <c r="E1505" t="s">
        <v>99</v>
      </c>
      <c r="F1505" t="s">
        <v>13</v>
      </c>
      <c r="G1505" t="s">
        <v>2402</v>
      </c>
      <c r="H1505" s="3">
        <v>0.2</v>
      </c>
      <c r="I1505" s="5">
        <v>42565</v>
      </c>
      <c r="J1505" s="5" t="str">
        <f t="shared" si="46"/>
        <v>September</v>
      </c>
      <c r="K1505" s="7">
        <f t="shared" si="47"/>
        <v>2016</v>
      </c>
      <c r="L1505" t="s">
        <v>2403</v>
      </c>
      <c r="M1505" t="s">
        <v>102</v>
      </c>
      <c r="N1505">
        <v>19140</v>
      </c>
      <c r="O1505">
        <v>1564</v>
      </c>
      <c r="P1505" t="s">
        <v>1592</v>
      </c>
      <c r="Q1505">
        <v>1</v>
      </c>
      <c r="R1505">
        <v>2</v>
      </c>
      <c r="S1505" t="s">
        <v>104</v>
      </c>
      <c r="U1505">
        <v>1.2</v>
      </c>
      <c r="V1505">
        <v>32</v>
      </c>
      <c r="W1505" t="s">
        <v>19</v>
      </c>
      <c r="X1505" s="5">
        <v>42569</v>
      </c>
      <c r="Y1505" t="s">
        <v>39</v>
      </c>
      <c r="Z1505" t="s">
        <v>105</v>
      </c>
      <c r="AA1505" t="s">
        <v>47</v>
      </c>
    </row>
    <row r="1506" spans="1:27" x14ac:dyDescent="0.3">
      <c r="A1506">
        <v>4</v>
      </c>
      <c r="B1506" t="s">
        <v>43</v>
      </c>
      <c r="C1506">
        <v>6</v>
      </c>
      <c r="D1506" t="s">
        <v>26</v>
      </c>
      <c r="E1506" t="s">
        <v>99</v>
      </c>
      <c r="F1506" t="s">
        <v>13</v>
      </c>
      <c r="G1506" t="s">
        <v>2402</v>
      </c>
      <c r="H1506" s="3">
        <v>0.2</v>
      </c>
      <c r="I1506" s="5">
        <v>42565</v>
      </c>
      <c r="J1506" s="5" t="str">
        <f t="shared" si="46"/>
        <v>September</v>
      </c>
      <c r="K1506" s="7">
        <f t="shared" si="47"/>
        <v>2016</v>
      </c>
      <c r="L1506" t="s">
        <v>2403</v>
      </c>
      <c r="M1506" t="s">
        <v>102</v>
      </c>
      <c r="N1506">
        <v>19140</v>
      </c>
      <c r="O1506">
        <v>362</v>
      </c>
      <c r="P1506" t="s">
        <v>2826</v>
      </c>
      <c r="Q1506">
        <v>5</v>
      </c>
      <c r="R1506">
        <v>2</v>
      </c>
      <c r="S1506" t="s">
        <v>104</v>
      </c>
      <c r="U1506">
        <v>4.68</v>
      </c>
      <c r="V1506">
        <v>42</v>
      </c>
      <c r="W1506" t="s">
        <v>19</v>
      </c>
      <c r="X1506" s="5">
        <v>42569</v>
      </c>
      <c r="Y1506" t="s">
        <v>39</v>
      </c>
      <c r="Z1506" t="s">
        <v>105</v>
      </c>
      <c r="AA1506" t="s">
        <v>49</v>
      </c>
    </row>
    <row r="1507" spans="1:27" x14ac:dyDescent="0.3">
      <c r="A1507">
        <v>4</v>
      </c>
      <c r="B1507" t="s">
        <v>43</v>
      </c>
      <c r="C1507">
        <v>6</v>
      </c>
      <c r="D1507" t="s">
        <v>50</v>
      </c>
      <c r="E1507" t="s">
        <v>99</v>
      </c>
      <c r="F1507" t="s">
        <v>13</v>
      </c>
      <c r="G1507" t="s">
        <v>2402</v>
      </c>
      <c r="H1507" s="3">
        <v>0.4</v>
      </c>
      <c r="I1507" s="5">
        <v>42565</v>
      </c>
      <c r="J1507" s="5" t="str">
        <f t="shared" si="46"/>
        <v>September</v>
      </c>
      <c r="K1507" s="7">
        <f t="shared" si="47"/>
        <v>2016</v>
      </c>
      <c r="L1507" t="s">
        <v>2403</v>
      </c>
      <c r="M1507" t="s">
        <v>102</v>
      </c>
      <c r="N1507">
        <v>19140</v>
      </c>
      <c r="O1507">
        <v>784</v>
      </c>
      <c r="P1507" t="s">
        <v>4810</v>
      </c>
      <c r="Q1507">
        <v>-2</v>
      </c>
      <c r="R1507">
        <v>1</v>
      </c>
      <c r="S1507" t="s">
        <v>104</v>
      </c>
      <c r="U1507">
        <v>-2.25</v>
      </c>
      <c r="V1507">
        <v>13</v>
      </c>
      <c r="W1507" t="s">
        <v>19</v>
      </c>
      <c r="X1507" s="5">
        <v>42569</v>
      </c>
      <c r="Y1507" t="s">
        <v>39</v>
      </c>
      <c r="Z1507" t="s">
        <v>105</v>
      </c>
      <c r="AA1507" t="s">
        <v>52</v>
      </c>
    </row>
    <row r="1508" spans="1:27" x14ac:dyDescent="0.3">
      <c r="A1508">
        <v>4</v>
      </c>
      <c r="B1508" t="s">
        <v>43</v>
      </c>
      <c r="C1508">
        <v>6</v>
      </c>
      <c r="D1508" t="s">
        <v>50</v>
      </c>
      <c r="E1508" t="s">
        <v>99</v>
      </c>
      <c r="F1508" t="s">
        <v>13</v>
      </c>
      <c r="G1508" t="s">
        <v>2402</v>
      </c>
      <c r="H1508" s="3">
        <v>0.4</v>
      </c>
      <c r="I1508" s="5">
        <v>42565</v>
      </c>
      <c r="J1508" s="5" t="str">
        <f t="shared" si="46"/>
        <v>September</v>
      </c>
      <c r="K1508" s="7">
        <f t="shared" si="47"/>
        <v>2016</v>
      </c>
      <c r="L1508" t="s">
        <v>2403</v>
      </c>
      <c r="M1508" t="s">
        <v>102</v>
      </c>
      <c r="N1508">
        <v>19140</v>
      </c>
      <c r="O1508">
        <v>932</v>
      </c>
      <c r="P1508" t="s">
        <v>4827</v>
      </c>
      <c r="Q1508">
        <v>-14</v>
      </c>
      <c r="R1508">
        <v>2</v>
      </c>
      <c r="S1508" t="s">
        <v>104</v>
      </c>
      <c r="U1508">
        <v>-13.99</v>
      </c>
      <c r="V1508">
        <v>24</v>
      </c>
      <c r="W1508" t="s">
        <v>19</v>
      </c>
      <c r="X1508" s="5">
        <v>42569</v>
      </c>
      <c r="Y1508" t="s">
        <v>39</v>
      </c>
      <c r="Z1508" t="s">
        <v>105</v>
      </c>
      <c r="AA1508" t="s">
        <v>52</v>
      </c>
    </row>
    <row r="1509" spans="1:27" x14ac:dyDescent="0.3">
      <c r="A1509">
        <v>2</v>
      </c>
      <c r="B1509" t="s">
        <v>43</v>
      </c>
      <c r="C1509">
        <v>3</v>
      </c>
      <c r="D1509" t="s">
        <v>11</v>
      </c>
      <c r="E1509" t="s">
        <v>876</v>
      </c>
      <c r="F1509" t="s">
        <v>13</v>
      </c>
      <c r="G1509" t="s">
        <v>2109</v>
      </c>
      <c r="H1509" s="3">
        <v>0.5</v>
      </c>
      <c r="I1509" s="5">
        <v>42692</v>
      </c>
      <c r="J1509" s="5" t="str">
        <f t="shared" si="46"/>
        <v>September</v>
      </c>
      <c r="K1509" s="7">
        <f t="shared" si="47"/>
        <v>2016</v>
      </c>
      <c r="L1509" t="s">
        <v>2110</v>
      </c>
      <c r="M1509" t="s">
        <v>30</v>
      </c>
      <c r="N1509">
        <v>80027</v>
      </c>
      <c r="O1509">
        <v>314</v>
      </c>
      <c r="P1509" t="s">
        <v>2111</v>
      </c>
      <c r="Q1509">
        <v>-99</v>
      </c>
      <c r="R1509">
        <v>2</v>
      </c>
      <c r="S1509" t="s">
        <v>32</v>
      </c>
      <c r="U1509">
        <v>-99.27</v>
      </c>
      <c r="V1509">
        <v>146</v>
      </c>
      <c r="W1509" t="s">
        <v>19</v>
      </c>
      <c r="X1509" s="5">
        <v>42694</v>
      </c>
      <c r="Y1509" t="s">
        <v>20</v>
      </c>
      <c r="Z1509" t="s">
        <v>285</v>
      </c>
      <c r="AA1509" t="s">
        <v>41</v>
      </c>
    </row>
    <row r="1510" spans="1:27" x14ac:dyDescent="0.3">
      <c r="A1510">
        <v>2</v>
      </c>
      <c r="B1510" t="s">
        <v>43</v>
      </c>
      <c r="C1510">
        <v>3</v>
      </c>
      <c r="D1510" t="s">
        <v>26</v>
      </c>
      <c r="E1510" t="s">
        <v>876</v>
      </c>
      <c r="F1510" t="s">
        <v>13</v>
      </c>
      <c r="G1510" t="s">
        <v>2109</v>
      </c>
      <c r="H1510" s="3">
        <v>0.2</v>
      </c>
      <c r="I1510" s="5">
        <v>42692</v>
      </c>
      <c r="J1510" s="5" t="str">
        <f t="shared" si="46"/>
        <v>September</v>
      </c>
      <c r="K1510" s="7">
        <f t="shared" si="47"/>
        <v>2016</v>
      </c>
      <c r="L1510" t="s">
        <v>2110</v>
      </c>
      <c r="M1510" t="s">
        <v>30</v>
      </c>
      <c r="N1510">
        <v>80027</v>
      </c>
      <c r="O1510">
        <v>733</v>
      </c>
      <c r="P1510" t="s">
        <v>8261</v>
      </c>
      <c r="Q1510">
        <v>13</v>
      </c>
      <c r="R1510">
        <v>4</v>
      </c>
      <c r="S1510" t="s">
        <v>32</v>
      </c>
      <c r="U1510">
        <v>12.53</v>
      </c>
      <c r="V1510">
        <v>36</v>
      </c>
      <c r="W1510" t="s">
        <v>19</v>
      </c>
      <c r="X1510" s="5">
        <v>42694</v>
      </c>
      <c r="Y1510" t="s">
        <v>20</v>
      </c>
      <c r="Z1510" t="s">
        <v>285</v>
      </c>
      <c r="AA1510" t="s">
        <v>64</v>
      </c>
    </row>
    <row r="1511" spans="1:27" x14ac:dyDescent="0.3">
      <c r="A1511">
        <v>2</v>
      </c>
      <c r="B1511" t="s">
        <v>43</v>
      </c>
      <c r="C1511">
        <v>3</v>
      </c>
      <c r="D1511" t="s">
        <v>11</v>
      </c>
      <c r="E1511" t="s">
        <v>489</v>
      </c>
      <c r="F1511" t="s">
        <v>13</v>
      </c>
      <c r="G1511" t="s">
        <v>403</v>
      </c>
      <c r="H1511" s="3">
        <v>0.2</v>
      </c>
      <c r="I1511" s="5">
        <v>42508</v>
      </c>
      <c r="J1511" s="5" t="str">
        <f t="shared" si="46"/>
        <v>September</v>
      </c>
      <c r="K1511" s="7">
        <f t="shared" si="47"/>
        <v>2016</v>
      </c>
      <c r="L1511" t="s">
        <v>1948</v>
      </c>
      <c r="M1511" t="s">
        <v>102</v>
      </c>
      <c r="N1511">
        <v>44312</v>
      </c>
      <c r="O1511">
        <v>507</v>
      </c>
      <c r="P1511" t="s">
        <v>1949</v>
      </c>
      <c r="Q1511">
        <v>4</v>
      </c>
      <c r="R1511">
        <v>3</v>
      </c>
      <c r="S1511" t="s">
        <v>104</v>
      </c>
      <c r="U1511">
        <v>3.73</v>
      </c>
      <c r="V1511">
        <v>149</v>
      </c>
      <c r="W1511" t="s">
        <v>19</v>
      </c>
      <c r="X1511" s="5">
        <v>42510</v>
      </c>
      <c r="Y1511" t="s">
        <v>20</v>
      </c>
      <c r="Z1511" t="s">
        <v>309</v>
      </c>
      <c r="AA1511" t="s">
        <v>47</v>
      </c>
    </row>
    <row r="1512" spans="1:27" x14ac:dyDescent="0.3">
      <c r="A1512">
        <v>2</v>
      </c>
      <c r="B1512" t="s">
        <v>43</v>
      </c>
      <c r="C1512">
        <v>3</v>
      </c>
      <c r="D1512" t="s">
        <v>26</v>
      </c>
      <c r="E1512" t="s">
        <v>489</v>
      </c>
      <c r="F1512" t="s">
        <v>13</v>
      </c>
      <c r="G1512" t="s">
        <v>403</v>
      </c>
      <c r="H1512" s="3">
        <v>0.2</v>
      </c>
      <c r="I1512" s="5">
        <v>42508</v>
      </c>
      <c r="J1512" s="5" t="str">
        <f t="shared" si="46"/>
        <v>September</v>
      </c>
      <c r="K1512" s="7">
        <f t="shared" si="47"/>
        <v>2016</v>
      </c>
      <c r="L1512" t="s">
        <v>1948</v>
      </c>
      <c r="M1512" t="s">
        <v>102</v>
      </c>
      <c r="N1512">
        <v>44312</v>
      </c>
      <c r="O1512">
        <v>1745</v>
      </c>
      <c r="P1512" t="s">
        <v>3368</v>
      </c>
      <c r="Q1512">
        <v>6</v>
      </c>
      <c r="R1512">
        <v>4</v>
      </c>
      <c r="S1512" t="s">
        <v>104</v>
      </c>
      <c r="U1512">
        <v>5.78</v>
      </c>
      <c r="V1512">
        <v>16</v>
      </c>
      <c r="W1512" t="s">
        <v>19</v>
      </c>
      <c r="X1512" s="5">
        <v>42510</v>
      </c>
      <c r="Y1512" t="s">
        <v>20</v>
      </c>
      <c r="Z1512" t="s">
        <v>309</v>
      </c>
      <c r="AA1512" t="s">
        <v>64</v>
      </c>
    </row>
    <row r="1513" spans="1:27" x14ac:dyDescent="0.3">
      <c r="A1513">
        <v>2</v>
      </c>
      <c r="B1513" t="s">
        <v>25</v>
      </c>
      <c r="C1513">
        <v>1</v>
      </c>
      <c r="D1513" t="s">
        <v>26</v>
      </c>
      <c r="E1513" t="s">
        <v>99</v>
      </c>
      <c r="F1513" t="s">
        <v>13</v>
      </c>
      <c r="G1513" t="s">
        <v>692</v>
      </c>
      <c r="H1513" s="3">
        <v>0.2</v>
      </c>
      <c r="I1513" s="5">
        <v>42732</v>
      </c>
      <c r="J1513" s="5" t="str">
        <f t="shared" si="46"/>
        <v>September</v>
      </c>
      <c r="K1513" s="7">
        <f t="shared" si="47"/>
        <v>2016</v>
      </c>
      <c r="L1513" t="s">
        <v>693</v>
      </c>
      <c r="M1513" t="s">
        <v>102</v>
      </c>
      <c r="N1513">
        <v>19143</v>
      </c>
      <c r="O1513">
        <v>363</v>
      </c>
      <c r="P1513" t="s">
        <v>694</v>
      </c>
      <c r="Q1513">
        <v>9</v>
      </c>
      <c r="R1513">
        <v>4</v>
      </c>
      <c r="S1513" t="s">
        <v>104</v>
      </c>
      <c r="U1513">
        <v>8.67</v>
      </c>
      <c r="V1513">
        <v>99</v>
      </c>
      <c r="W1513" t="s">
        <v>33</v>
      </c>
      <c r="X1513" s="5">
        <v>42734</v>
      </c>
      <c r="Y1513" t="s">
        <v>130</v>
      </c>
      <c r="Z1513" t="s">
        <v>105</v>
      </c>
      <c r="AA1513" t="s">
        <v>49</v>
      </c>
    </row>
    <row r="1514" spans="1:27" x14ac:dyDescent="0.3">
      <c r="A1514">
        <v>6</v>
      </c>
      <c r="B1514" t="s">
        <v>10</v>
      </c>
      <c r="C1514">
        <v>6</v>
      </c>
      <c r="D1514" t="s">
        <v>26</v>
      </c>
      <c r="E1514" t="s">
        <v>2483</v>
      </c>
      <c r="F1514" t="s">
        <v>13</v>
      </c>
      <c r="G1514" t="s">
        <v>2503</v>
      </c>
      <c r="H1514" s="3">
        <v>0</v>
      </c>
      <c r="I1514" s="5">
        <v>42462</v>
      </c>
      <c r="J1514" s="5" t="str">
        <f t="shared" si="46"/>
        <v>September</v>
      </c>
      <c r="K1514" s="7">
        <f t="shared" si="47"/>
        <v>2016</v>
      </c>
      <c r="L1514" t="s">
        <v>4301</v>
      </c>
      <c r="M1514" t="s">
        <v>16</v>
      </c>
      <c r="N1514">
        <v>30605</v>
      </c>
      <c r="O1514">
        <v>1790</v>
      </c>
      <c r="P1514" t="s">
        <v>3203</v>
      </c>
      <c r="Q1514">
        <v>7</v>
      </c>
      <c r="R1514">
        <v>3</v>
      </c>
      <c r="S1514" t="s">
        <v>18</v>
      </c>
      <c r="U1514">
        <v>7.13</v>
      </c>
      <c r="V1514">
        <v>16</v>
      </c>
      <c r="W1514" t="s">
        <v>19</v>
      </c>
      <c r="X1514" s="5">
        <v>42468</v>
      </c>
      <c r="Y1514" t="s">
        <v>39</v>
      </c>
      <c r="Z1514" t="s">
        <v>761</v>
      </c>
      <c r="AA1514" t="s">
        <v>64</v>
      </c>
    </row>
    <row r="1515" spans="1:27" x14ac:dyDescent="0.3">
      <c r="A1515">
        <v>6</v>
      </c>
      <c r="B1515" t="s">
        <v>10</v>
      </c>
      <c r="C1515">
        <v>6</v>
      </c>
      <c r="D1515" t="s">
        <v>26</v>
      </c>
      <c r="E1515" t="s">
        <v>2483</v>
      </c>
      <c r="F1515" t="s">
        <v>13</v>
      </c>
      <c r="G1515" t="s">
        <v>2503</v>
      </c>
      <c r="H1515" s="3">
        <v>0</v>
      </c>
      <c r="I1515" s="5">
        <v>42462</v>
      </c>
      <c r="J1515" s="5" t="str">
        <f t="shared" si="46"/>
        <v>September</v>
      </c>
      <c r="K1515" s="7">
        <f t="shared" si="47"/>
        <v>2016</v>
      </c>
      <c r="L1515" t="s">
        <v>4301</v>
      </c>
      <c r="M1515" t="s">
        <v>16</v>
      </c>
      <c r="N1515">
        <v>30605</v>
      </c>
      <c r="O1515">
        <v>615</v>
      </c>
      <c r="P1515" t="s">
        <v>2858</v>
      </c>
      <c r="Q1515">
        <v>40</v>
      </c>
      <c r="R1515">
        <v>5</v>
      </c>
      <c r="S1515" t="s">
        <v>18</v>
      </c>
      <c r="U1515">
        <v>40.270000000000003</v>
      </c>
      <c r="V1515">
        <v>155</v>
      </c>
      <c r="W1515" t="s">
        <v>19</v>
      </c>
      <c r="X1515" s="5">
        <v>42468</v>
      </c>
      <c r="Y1515" t="s">
        <v>39</v>
      </c>
      <c r="Z1515" t="s">
        <v>761</v>
      </c>
      <c r="AA1515" t="s">
        <v>56</v>
      </c>
    </row>
    <row r="1516" spans="1:27" x14ac:dyDescent="0.3">
      <c r="A1516">
        <v>6</v>
      </c>
      <c r="B1516" t="s">
        <v>10</v>
      </c>
      <c r="C1516">
        <v>6</v>
      </c>
      <c r="D1516" t="s">
        <v>50</v>
      </c>
      <c r="E1516" t="s">
        <v>2483</v>
      </c>
      <c r="F1516" t="s">
        <v>13</v>
      </c>
      <c r="G1516" t="s">
        <v>2503</v>
      </c>
      <c r="H1516" s="3">
        <v>0</v>
      </c>
      <c r="I1516" s="5">
        <v>42462</v>
      </c>
      <c r="J1516" s="5" t="str">
        <f t="shared" si="46"/>
        <v>September</v>
      </c>
      <c r="K1516" s="7">
        <f t="shared" si="47"/>
        <v>2016</v>
      </c>
      <c r="L1516" t="s">
        <v>4301</v>
      </c>
      <c r="M1516" t="s">
        <v>16</v>
      </c>
      <c r="N1516">
        <v>30605</v>
      </c>
      <c r="O1516">
        <v>1105</v>
      </c>
      <c r="P1516" t="s">
        <v>5089</v>
      </c>
      <c r="Q1516">
        <v>294</v>
      </c>
      <c r="R1516">
        <v>7</v>
      </c>
      <c r="S1516" t="s">
        <v>18</v>
      </c>
      <c r="U1516">
        <v>293.98</v>
      </c>
      <c r="V1516">
        <v>1050</v>
      </c>
      <c r="W1516" t="s">
        <v>19</v>
      </c>
      <c r="X1516" s="5">
        <v>42468</v>
      </c>
      <c r="Y1516" t="s">
        <v>39</v>
      </c>
      <c r="Z1516" t="s">
        <v>761</v>
      </c>
      <c r="AA1516" t="s">
        <v>52</v>
      </c>
    </row>
    <row r="1517" spans="1:27" x14ac:dyDescent="0.3">
      <c r="A1517">
        <v>5</v>
      </c>
      <c r="B1517" t="s">
        <v>25</v>
      </c>
      <c r="C1517">
        <v>3</v>
      </c>
      <c r="D1517" t="s">
        <v>26</v>
      </c>
      <c r="E1517" t="s">
        <v>99</v>
      </c>
      <c r="F1517" t="s">
        <v>13</v>
      </c>
      <c r="G1517" t="s">
        <v>5672</v>
      </c>
      <c r="H1517" s="3">
        <v>0.2</v>
      </c>
      <c r="I1517" s="5">
        <v>42639</v>
      </c>
      <c r="J1517" s="5" t="str">
        <f t="shared" si="46"/>
        <v>September</v>
      </c>
      <c r="K1517" s="7">
        <f t="shared" si="47"/>
        <v>2016</v>
      </c>
      <c r="L1517" t="s">
        <v>6083</v>
      </c>
      <c r="M1517" t="s">
        <v>102</v>
      </c>
      <c r="N1517">
        <v>19134</v>
      </c>
      <c r="O1517">
        <v>292</v>
      </c>
      <c r="P1517" t="s">
        <v>3624</v>
      </c>
      <c r="Q1517">
        <v>14</v>
      </c>
      <c r="R1517">
        <v>3</v>
      </c>
      <c r="S1517" t="s">
        <v>104</v>
      </c>
      <c r="U1517">
        <v>14.4</v>
      </c>
      <c r="V1517">
        <v>144</v>
      </c>
      <c r="W1517" t="s">
        <v>33</v>
      </c>
      <c r="X1517" s="5">
        <v>42644</v>
      </c>
      <c r="Y1517" t="s">
        <v>20</v>
      </c>
      <c r="Z1517" t="s">
        <v>105</v>
      </c>
      <c r="AA1517" t="s">
        <v>56</v>
      </c>
    </row>
    <row r="1518" spans="1:27" x14ac:dyDescent="0.3">
      <c r="A1518">
        <v>2</v>
      </c>
      <c r="B1518" t="s">
        <v>43</v>
      </c>
      <c r="C1518">
        <v>3</v>
      </c>
      <c r="D1518" t="s">
        <v>26</v>
      </c>
      <c r="E1518" t="s">
        <v>1174</v>
      </c>
      <c r="F1518" t="s">
        <v>13</v>
      </c>
      <c r="G1518" t="s">
        <v>705</v>
      </c>
      <c r="H1518" s="3">
        <v>0.2</v>
      </c>
      <c r="I1518" s="5">
        <v>42546</v>
      </c>
      <c r="J1518" s="5" t="str">
        <f t="shared" si="46"/>
        <v>September</v>
      </c>
      <c r="K1518" s="7">
        <f t="shared" si="47"/>
        <v>2016</v>
      </c>
      <c r="L1518" t="s">
        <v>6163</v>
      </c>
      <c r="M1518" t="s">
        <v>30</v>
      </c>
      <c r="N1518">
        <v>97301</v>
      </c>
      <c r="O1518">
        <v>888</v>
      </c>
      <c r="P1518" t="s">
        <v>2781</v>
      </c>
      <c r="Q1518">
        <v>1</v>
      </c>
      <c r="R1518">
        <v>1</v>
      </c>
      <c r="S1518" t="s">
        <v>32</v>
      </c>
      <c r="U1518">
        <v>0.82</v>
      </c>
      <c r="V1518">
        <v>9</v>
      </c>
      <c r="W1518" t="s">
        <v>33</v>
      </c>
      <c r="X1518" s="5">
        <v>42548</v>
      </c>
      <c r="Y1518" t="s">
        <v>20</v>
      </c>
      <c r="Z1518" t="s">
        <v>262</v>
      </c>
      <c r="AA1518" t="s">
        <v>49</v>
      </c>
    </row>
    <row r="1519" spans="1:27" x14ac:dyDescent="0.3">
      <c r="A1519">
        <v>2</v>
      </c>
      <c r="B1519" t="s">
        <v>43</v>
      </c>
      <c r="C1519">
        <v>3</v>
      </c>
      <c r="D1519" t="s">
        <v>26</v>
      </c>
      <c r="E1519" t="s">
        <v>1174</v>
      </c>
      <c r="F1519" t="s">
        <v>13</v>
      </c>
      <c r="G1519" t="s">
        <v>705</v>
      </c>
      <c r="H1519" s="3">
        <v>0.2</v>
      </c>
      <c r="I1519" s="5">
        <v>42546</v>
      </c>
      <c r="J1519" s="5" t="str">
        <f t="shared" si="46"/>
        <v>September</v>
      </c>
      <c r="K1519" s="7">
        <f t="shared" si="47"/>
        <v>2016</v>
      </c>
      <c r="L1519" t="s">
        <v>6163</v>
      </c>
      <c r="M1519" t="s">
        <v>30</v>
      </c>
      <c r="N1519">
        <v>97301</v>
      </c>
      <c r="O1519">
        <v>251</v>
      </c>
      <c r="P1519" t="s">
        <v>848</v>
      </c>
      <c r="Q1519">
        <v>18</v>
      </c>
      <c r="R1519">
        <v>11</v>
      </c>
      <c r="S1519" t="s">
        <v>32</v>
      </c>
      <c r="U1519">
        <v>17.91</v>
      </c>
      <c r="V1519">
        <v>72</v>
      </c>
      <c r="W1519" t="s">
        <v>33</v>
      </c>
      <c r="X1519" s="5">
        <v>42548</v>
      </c>
      <c r="Y1519" t="s">
        <v>20</v>
      </c>
      <c r="Z1519" t="s">
        <v>262</v>
      </c>
      <c r="AA1519" t="s">
        <v>49</v>
      </c>
    </row>
    <row r="1520" spans="1:27" x14ac:dyDescent="0.3">
      <c r="A1520">
        <v>2</v>
      </c>
      <c r="B1520" t="s">
        <v>43</v>
      </c>
      <c r="C1520">
        <v>3</v>
      </c>
      <c r="D1520" t="s">
        <v>50</v>
      </c>
      <c r="E1520" t="s">
        <v>1174</v>
      </c>
      <c r="F1520" t="s">
        <v>13</v>
      </c>
      <c r="G1520" t="s">
        <v>705</v>
      </c>
      <c r="H1520" s="3">
        <v>0.2</v>
      </c>
      <c r="I1520" s="5">
        <v>42546</v>
      </c>
      <c r="J1520" s="5" t="str">
        <f t="shared" si="46"/>
        <v>September</v>
      </c>
      <c r="K1520" s="7">
        <f t="shared" si="47"/>
        <v>2016</v>
      </c>
      <c r="L1520" t="s">
        <v>6163</v>
      </c>
      <c r="M1520" t="s">
        <v>30</v>
      </c>
      <c r="N1520">
        <v>97301</v>
      </c>
      <c r="O1520">
        <v>1272</v>
      </c>
      <c r="P1520" t="s">
        <v>6735</v>
      </c>
      <c r="Q1520">
        <v>20</v>
      </c>
      <c r="R1520">
        <v>5</v>
      </c>
      <c r="S1520" t="s">
        <v>32</v>
      </c>
      <c r="U1520">
        <v>19.8</v>
      </c>
      <c r="V1520">
        <v>264</v>
      </c>
      <c r="W1520" t="s">
        <v>33</v>
      </c>
      <c r="X1520" s="5">
        <v>42548</v>
      </c>
      <c r="Y1520" t="s">
        <v>20</v>
      </c>
      <c r="Z1520" t="s">
        <v>262</v>
      </c>
      <c r="AA1520" t="s">
        <v>52</v>
      </c>
    </row>
    <row r="1521" spans="1:27" x14ac:dyDescent="0.3">
      <c r="A1521">
        <v>2</v>
      </c>
      <c r="B1521" t="s">
        <v>43</v>
      </c>
      <c r="C1521">
        <v>3</v>
      </c>
      <c r="D1521" t="s">
        <v>11</v>
      </c>
      <c r="E1521" t="s">
        <v>596</v>
      </c>
      <c r="F1521" t="s">
        <v>13</v>
      </c>
      <c r="G1521" t="s">
        <v>5757</v>
      </c>
      <c r="H1521" s="3">
        <v>0</v>
      </c>
      <c r="I1521" s="5">
        <v>42699</v>
      </c>
      <c r="J1521" s="5" t="str">
        <f t="shared" si="46"/>
        <v>September</v>
      </c>
      <c r="K1521" s="7">
        <f t="shared" si="47"/>
        <v>2016</v>
      </c>
      <c r="L1521" t="s">
        <v>7961</v>
      </c>
      <c r="M1521" t="s">
        <v>30</v>
      </c>
      <c r="N1521">
        <v>94513</v>
      </c>
      <c r="O1521">
        <v>1505</v>
      </c>
      <c r="P1521" t="s">
        <v>560</v>
      </c>
      <c r="Q1521">
        <v>11</v>
      </c>
      <c r="R1521">
        <v>3</v>
      </c>
      <c r="S1521" t="s">
        <v>32</v>
      </c>
      <c r="T1521" t="s">
        <v>92</v>
      </c>
      <c r="U1521">
        <v>10.51</v>
      </c>
      <c r="V1521">
        <v>24</v>
      </c>
      <c r="W1521" t="s">
        <v>33</v>
      </c>
      <c r="X1521" s="5">
        <v>42701</v>
      </c>
      <c r="Y1521" t="s">
        <v>20</v>
      </c>
      <c r="Z1521" t="s">
        <v>34</v>
      </c>
      <c r="AA1521" t="s">
        <v>47</v>
      </c>
    </row>
    <row r="1522" spans="1:27" x14ac:dyDescent="0.3">
      <c r="A1522">
        <v>2</v>
      </c>
      <c r="B1522" t="s">
        <v>43</v>
      </c>
      <c r="C1522">
        <v>3</v>
      </c>
      <c r="D1522" t="s">
        <v>26</v>
      </c>
      <c r="E1522" t="s">
        <v>596</v>
      </c>
      <c r="F1522" t="s">
        <v>13</v>
      </c>
      <c r="G1522" t="s">
        <v>5757</v>
      </c>
      <c r="H1522" s="3">
        <v>0</v>
      </c>
      <c r="I1522" s="5">
        <v>42699</v>
      </c>
      <c r="J1522" s="5" t="str">
        <f t="shared" si="46"/>
        <v>September</v>
      </c>
      <c r="K1522" s="7">
        <f t="shared" si="47"/>
        <v>2016</v>
      </c>
      <c r="L1522" t="s">
        <v>7961</v>
      </c>
      <c r="M1522" t="s">
        <v>30</v>
      </c>
      <c r="N1522">
        <v>94513</v>
      </c>
      <c r="O1522">
        <v>1659</v>
      </c>
      <c r="P1522" t="s">
        <v>3769</v>
      </c>
      <c r="Q1522">
        <v>12</v>
      </c>
      <c r="R1522">
        <v>4</v>
      </c>
      <c r="S1522" t="s">
        <v>32</v>
      </c>
      <c r="T1522" t="s">
        <v>92</v>
      </c>
      <c r="U1522">
        <v>12.31</v>
      </c>
      <c r="V1522">
        <v>27</v>
      </c>
      <c r="W1522" t="s">
        <v>33</v>
      </c>
      <c r="X1522" s="5">
        <v>42701</v>
      </c>
      <c r="Y1522" t="s">
        <v>20</v>
      </c>
      <c r="Z1522" t="s">
        <v>34</v>
      </c>
      <c r="AA1522" t="s">
        <v>64</v>
      </c>
    </row>
    <row r="1523" spans="1:27" x14ac:dyDescent="0.3">
      <c r="A1523">
        <v>2</v>
      </c>
      <c r="B1523" t="s">
        <v>43</v>
      </c>
      <c r="C1523">
        <v>3</v>
      </c>
      <c r="D1523" t="s">
        <v>26</v>
      </c>
      <c r="E1523" t="s">
        <v>596</v>
      </c>
      <c r="F1523" t="s">
        <v>13</v>
      </c>
      <c r="G1523" t="s">
        <v>5757</v>
      </c>
      <c r="H1523" s="3">
        <v>0</v>
      </c>
      <c r="I1523" s="5">
        <v>42699</v>
      </c>
      <c r="J1523" s="5" t="str">
        <f t="shared" si="46"/>
        <v>September</v>
      </c>
      <c r="K1523" s="7">
        <f t="shared" si="47"/>
        <v>2016</v>
      </c>
      <c r="L1523" t="s">
        <v>7961</v>
      </c>
      <c r="M1523" t="s">
        <v>30</v>
      </c>
      <c r="N1523">
        <v>94513</v>
      </c>
      <c r="O1523">
        <v>297</v>
      </c>
      <c r="P1523" t="s">
        <v>2845</v>
      </c>
      <c r="Q1523">
        <v>93</v>
      </c>
      <c r="R1523">
        <v>6</v>
      </c>
      <c r="S1523" t="s">
        <v>32</v>
      </c>
      <c r="T1523" t="s">
        <v>92</v>
      </c>
      <c r="U1523">
        <v>93.06</v>
      </c>
      <c r="V1523">
        <v>321</v>
      </c>
      <c r="W1523" t="s">
        <v>33</v>
      </c>
      <c r="X1523" s="5">
        <v>42701</v>
      </c>
      <c r="Y1523" t="s">
        <v>20</v>
      </c>
      <c r="Z1523" t="s">
        <v>34</v>
      </c>
      <c r="AA1523" t="s">
        <v>56</v>
      </c>
    </row>
    <row r="1524" spans="1:27" x14ac:dyDescent="0.3">
      <c r="A1524">
        <v>5</v>
      </c>
      <c r="B1524" t="s">
        <v>25</v>
      </c>
      <c r="C1524">
        <v>3</v>
      </c>
      <c r="D1524" t="s">
        <v>11</v>
      </c>
      <c r="E1524" t="s">
        <v>667</v>
      </c>
      <c r="F1524" t="s">
        <v>13</v>
      </c>
      <c r="G1524" t="s">
        <v>5375</v>
      </c>
      <c r="H1524" s="3">
        <v>0</v>
      </c>
      <c r="I1524" s="5">
        <v>42656</v>
      </c>
      <c r="J1524" s="5" t="str">
        <f t="shared" si="46"/>
        <v>September</v>
      </c>
      <c r="K1524" s="7">
        <f t="shared" si="47"/>
        <v>2016</v>
      </c>
      <c r="L1524" t="s">
        <v>5376</v>
      </c>
      <c r="M1524" t="s">
        <v>102</v>
      </c>
      <c r="N1524">
        <v>8701</v>
      </c>
      <c r="O1524">
        <v>755</v>
      </c>
      <c r="P1524" t="s">
        <v>1849</v>
      </c>
      <c r="Q1524">
        <v>27</v>
      </c>
      <c r="R1524">
        <v>2</v>
      </c>
      <c r="S1524" t="s">
        <v>104</v>
      </c>
      <c r="U1524">
        <v>27.06</v>
      </c>
      <c r="V1524">
        <v>246</v>
      </c>
      <c r="W1524" t="s">
        <v>33</v>
      </c>
      <c r="X1524" s="5">
        <v>42661</v>
      </c>
      <c r="Y1524" t="s">
        <v>20</v>
      </c>
      <c r="Z1524" t="s">
        <v>485</v>
      </c>
      <c r="AA1524" t="s">
        <v>24</v>
      </c>
    </row>
    <row r="1525" spans="1:27" x14ac:dyDescent="0.3">
      <c r="A1525">
        <v>5</v>
      </c>
      <c r="B1525" t="s">
        <v>25</v>
      </c>
      <c r="C1525">
        <v>3</v>
      </c>
      <c r="D1525" t="s">
        <v>26</v>
      </c>
      <c r="E1525" t="s">
        <v>667</v>
      </c>
      <c r="F1525" t="s">
        <v>13</v>
      </c>
      <c r="G1525" t="s">
        <v>5375</v>
      </c>
      <c r="H1525" s="3">
        <v>0</v>
      </c>
      <c r="I1525" s="5">
        <v>42656</v>
      </c>
      <c r="J1525" s="5" t="str">
        <f t="shared" si="46"/>
        <v>September</v>
      </c>
      <c r="K1525" s="7">
        <f t="shared" si="47"/>
        <v>2016</v>
      </c>
      <c r="L1525" t="s">
        <v>5376</v>
      </c>
      <c r="M1525" t="s">
        <v>102</v>
      </c>
      <c r="N1525">
        <v>8701</v>
      </c>
      <c r="O1525">
        <v>674</v>
      </c>
      <c r="P1525" t="s">
        <v>261</v>
      </c>
      <c r="Q1525">
        <v>9</v>
      </c>
      <c r="R1525">
        <v>1</v>
      </c>
      <c r="S1525" t="s">
        <v>104</v>
      </c>
      <c r="U1525">
        <v>9.4700000000000006</v>
      </c>
      <c r="V1525">
        <v>19</v>
      </c>
      <c r="W1525" t="s">
        <v>33</v>
      </c>
      <c r="X1525" s="5">
        <v>42661</v>
      </c>
      <c r="Y1525" t="s">
        <v>20</v>
      </c>
      <c r="Z1525" t="s">
        <v>485</v>
      </c>
      <c r="AA1525" t="s">
        <v>54</v>
      </c>
    </row>
    <row r="1526" spans="1:27" x14ac:dyDescent="0.3">
      <c r="A1526">
        <v>3</v>
      </c>
      <c r="B1526" t="s">
        <v>25</v>
      </c>
      <c r="C1526">
        <v>1</v>
      </c>
      <c r="D1526" t="s">
        <v>26</v>
      </c>
      <c r="E1526" t="s">
        <v>3046</v>
      </c>
      <c r="F1526" t="s">
        <v>13</v>
      </c>
      <c r="G1526" t="s">
        <v>1580</v>
      </c>
      <c r="H1526" s="3">
        <v>0.2</v>
      </c>
      <c r="I1526" s="5">
        <v>42452</v>
      </c>
      <c r="J1526" s="5" t="str">
        <f t="shared" si="46"/>
        <v>September</v>
      </c>
      <c r="K1526" s="7">
        <f t="shared" si="47"/>
        <v>2016</v>
      </c>
      <c r="L1526" t="s">
        <v>3047</v>
      </c>
      <c r="M1526" t="s">
        <v>16</v>
      </c>
      <c r="N1526">
        <v>33445</v>
      </c>
      <c r="O1526">
        <v>183</v>
      </c>
      <c r="P1526" t="s">
        <v>1434</v>
      </c>
      <c r="Q1526">
        <v>3</v>
      </c>
      <c r="R1526">
        <v>3</v>
      </c>
      <c r="S1526" t="s">
        <v>18</v>
      </c>
      <c r="U1526">
        <v>3.22</v>
      </c>
      <c r="V1526">
        <v>10</v>
      </c>
      <c r="W1526" t="s">
        <v>19</v>
      </c>
      <c r="X1526" s="5">
        <v>42455</v>
      </c>
      <c r="Y1526" t="s">
        <v>130</v>
      </c>
      <c r="Z1526" t="s">
        <v>40</v>
      </c>
      <c r="AA1526" t="s">
        <v>35</v>
      </c>
    </row>
    <row r="1527" spans="1:27" x14ac:dyDescent="0.3">
      <c r="A1527">
        <v>3</v>
      </c>
      <c r="B1527" t="s">
        <v>10</v>
      </c>
      <c r="C1527">
        <v>3</v>
      </c>
      <c r="D1527" t="s">
        <v>26</v>
      </c>
      <c r="E1527" t="s">
        <v>2775</v>
      </c>
      <c r="F1527" t="s">
        <v>13</v>
      </c>
      <c r="G1527" t="s">
        <v>6160</v>
      </c>
      <c r="H1527" s="3">
        <v>0</v>
      </c>
      <c r="I1527" s="5">
        <v>42707</v>
      </c>
      <c r="J1527" s="5" t="str">
        <f t="shared" si="46"/>
        <v>September</v>
      </c>
      <c r="K1527" s="7">
        <f t="shared" si="47"/>
        <v>2016</v>
      </c>
      <c r="L1527" t="s">
        <v>8001</v>
      </c>
      <c r="M1527" t="s">
        <v>73</v>
      </c>
      <c r="N1527">
        <v>63116</v>
      </c>
      <c r="O1527">
        <v>1818</v>
      </c>
      <c r="P1527" t="s">
        <v>3521</v>
      </c>
      <c r="Q1527">
        <v>12</v>
      </c>
      <c r="R1527">
        <v>4</v>
      </c>
      <c r="S1527" t="s">
        <v>75</v>
      </c>
      <c r="T1527" t="s">
        <v>92</v>
      </c>
      <c r="U1527">
        <v>12.44</v>
      </c>
      <c r="V1527">
        <v>26</v>
      </c>
      <c r="W1527" t="s">
        <v>33</v>
      </c>
      <c r="X1527" s="5">
        <v>42710</v>
      </c>
      <c r="Y1527" t="s">
        <v>20</v>
      </c>
      <c r="Z1527" t="s">
        <v>368</v>
      </c>
      <c r="AA1527" t="s">
        <v>64</v>
      </c>
    </row>
    <row r="1528" spans="1:27" x14ac:dyDescent="0.3">
      <c r="A1528">
        <v>4</v>
      </c>
      <c r="B1528" t="s">
        <v>43</v>
      </c>
      <c r="C1528">
        <v>6</v>
      </c>
      <c r="D1528" t="s">
        <v>26</v>
      </c>
      <c r="E1528" t="s">
        <v>27</v>
      </c>
      <c r="F1528" t="s">
        <v>13</v>
      </c>
      <c r="G1528" t="s">
        <v>1276</v>
      </c>
      <c r="H1528" s="3">
        <v>0</v>
      </c>
      <c r="I1528" s="5">
        <v>42420</v>
      </c>
      <c r="J1528" s="5" t="str">
        <f t="shared" si="46"/>
        <v>September</v>
      </c>
      <c r="K1528" s="7">
        <f t="shared" si="47"/>
        <v>2016</v>
      </c>
      <c r="L1528" t="s">
        <v>7631</v>
      </c>
      <c r="M1528" t="s">
        <v>30</v>
      </c>
      <c r="N1528">
        <v>90049</v>
      </c>
      <c r="O1528">
        <v>1807</v>
      </c>
      <c r="P1528" t="s">
        <v>6479</v>
      </c>
      <c r="Q1528">
        <v>6</v>
      </c>
      <c r="R1528">
        <v>2</v>
      </c>
      <c r="S1528" t="s">
        <v>32</v>
      </c>
      <c r="U1528">
        <v>6.22</v>
      </c>
      <c r="V1528">
        <v>13</v>
      </c>
      <c r="W1528" t="s">
        <v>76</v>
      </c>
      <c r="X1528" s="5">
        <v>42424</v>
      </c>
      <c r="Y1528" t="s">
        <v>39</v>
      </c>
      <c r="Z1528" t="s">
        <v>34</v>
      </c>
      <c r="AA1528" t="s">
        <v>64</v>
      </c>
    </row>
    <row r="1529" spans="1:27" x14ac:dyDescent="0.3">
      <c r="A1529">
        <v>5</v>
      </c>
      <c r="B1529" t="s">
        <v>25</v>
      </c>
      <c r="C1529">
        <v>3</v>
      </c>
      <c r="D1529" t="s">
        <v>26</v>
      </c>
      <c r="E1529" t="s">
        <v>4342</v>
      </c>
      <c r="F1529" t="s">
        <v>13</v>
      </c>
      <c r="G1529" t="s">
        <v>5617</v>
      </c>
      <c r="H1529" s="3">
        <v>0.2</v>
      </c>
      <c r="I1529" s="5">
        <v>42686</v>
      </c>
      <c r="J1529" s="5" t="str">
        <f t="shared" si="46"/>
        <v>September</v>
      </c>
      <c r="K1529" s="7">
        <f t="shared" si="47"/>
        <v>2016</v>
      </c>
      <c r="L1529" t="s">
        <v>6118</v>
      </c>
      <c r="M1529" t="s">
        <v>16</v>
      </c>
      <c r="N1529">
        <v>28806</v>
      </c>
      <c r="O1529">
        <v>1168</v>
      </c>
      <c r="P1529" t="s">
        <v>666</v>
      </c>
      <c r="Q1529">
        <v>1</v>
      </c>
      <c r="R1529">
        <v>3</v>
      </c>
      <c r="S1529" t="s">
        <v>18</v>
      </c>
      <c r="U1529">
        <v>0.89</v>
      </c>
      <c r="V1529">
        <v>8</v>
      </c>
      <c r="W1529" t="s">
        <v>33</v>
      </c>
      <c r="X1529" s="5">
        <v>42691</v>
      </c>
      <c r="Y1529" t="s">
        <v>20</v>
      </c>
      <c r="Z1529" t="s">
        <v>63</v>
      </c>
      <c r="AA1529" t="s">
        <v>49</v>
      </c>
    </row>
    <row r="1530" spans="1:27" x14ac:dyDescent="0.3">
      <c r="A1530">
        <v>5</v>
      </c>
      <c r="B1530" t="s">
        <v>43</v>
      </c>
      <c r="C1530">
        <v>6</v>
      </c>
      <c r="D1530" t="s">
        <v>11</v>
      </c>
      <c r="E1530" t="s">
        <v>171</v>
      </c>
      <c r="F1530" t="s">
        <v>13</v>
      </c>
      <c r="G1530" t="s">
        <v>695</v>
      </c>
      <c r="H1530" s="3">
        <v>0.1</v>
      </c>
      <c r="I1530" s="5">
        <v>42678</v>
      </c>
      <c r="J1530" s="5" t="str">
        <f t="shared" si="46"/>
        <v>September</v>
      </c>
      <c r="K1530" s="7">
        <f t="shared" si="47"/>
        <v>2016</v>
      </c>
      <c r="L1530" t="s">
        <v>696</v>
      </c>
      <c r="M1530" t="s">
        <v>102</v>
      </c>
      <c r="N1530">
        <v>10024</v>
      </c>
      <c r="O1530">
        <v>529</v>
      </c>
      <c r="P1530" t="s">
        <v>697</v>
      </c>
      <c r="Q1530">
        <v>24</v>
      </c>
      <c r="R1530">
        <v>1</v>
      </c>
      <c r="S1530" t="s">
        <v>104</v>
      </c>
      <c r="U1530">
        <v>24.16</v>
      </c>
      <c r="V1530">
        <v>136</v>
      </c>
      <c r="W1530" t="s">
        <v>76</v>
      </c>
      <c r="X1530" s="5">
        <v>42683</v>
      </c>
      <c r="Y1530" t="s">
        <v>39</v>
      </c>
      <c r="Z1530" t="s">
        <v>175</v>
      </c>
      <c r="AA1530" t="s">
        <v>24</v>
      </c>
    </row>
    <row r="1531" spans="1:27" x14ac:dyDescent="0.3">
      <c r="A1531">
        <v>5</v>
      </c>
      <c r="B1531" t="s">
        <v>43</v>
      </c>
      <c r="C1531">
        <v>6</v>
      </c>
      <c r="D1531" t="s">
        <v>50</v>
      </c>
      <c r="E1531" t="s">
        <v>171</v>
      </c>
      <c r="F1531" t="s">
        <v>13</v>
      </c>
      <c r="G1531" t="s">
        <v>695</v>
      </c>
      <c r="H1531" s="3">
        <v>0</v>
      </c>
      <c r="I1531" s="5">
        <v>42678</v>
      </c>
      <c r="J1531" s="5" t="str">
        <f t="shared" si="46"/>
        <v>September</v>
      </c>
      <c r="K1531" s="7">
        <f t="shared" si="47"/>
        <v>2016</v>
      </c>
      <c r="L1531" t="s">
        <v>696</v>
      </c>
      <c r="M1531" t="s">
        <v>102</v>
      </c>
      <c r="N1531">
        <v>10024</v>
      </c>
      <c r="O1531">
        <v>401</v>
      </c>
      <c r="P1531" t="s">
        <v>698</v>
      </c>
      <c r="Q1531">
        <v>1996</v>
      </c>
      <c r="R1531">
        <v>2</v>
      </c>
      <c r="S1531" t="s">
        <v>104</v>
      </c>
      <c r="U1531">
        <v>1995.99</v>
      </c>
      <c r="V1531">
        <v>3992</v>
      </c>
      <c r="W1531" t="s">
        <v>76</v>
      </c>
      <c r="X1531" s="5">
        <v>42683</v>
      </c>
      <c r="Y1531" t="s">
        <v>39</v>
      </c>
      <c r="Z1531" t="s">
        <v>175</v>
      </c>
      <c r="AA1531" t="s">
        <v>422</v>
      </c>
    </row>
    <row r="1532" spans="1:27" x14ac:dyDescent="0.3">
      <c r="A1532">
        <v>5</v>
      </c>
      <c r="B1532" t="s">
        <v>43</v>
      </c>
      <c r="C1532">
        <v>6</v>
      </c>
      <c r="D1532" t="s">
        <v>50</v>
      </c>
      <c r="E1532" t="s">
        <v>171</v>
      </c>
      <c r="F1532" t="s">
        <v>13</v>
      </c>
      <c r="G1532" t="s">
        <v>695</v>
      </c>
      <c r="H1532" s="3">
        <v>0</v>
      </c>
      <c r="I1532" s="5">
        <v>42678</v>
      </c>
      <c r="J1532" s="5" t="str">
        <f t="shared" si="46"/>
        <v>September</v>
      </c>
      <c r="K1532" s="7">
        <f t="shared" si="47"/>
        <v>2016</v>
      </c>
      <c r="L1532" t="s">
        <v>696</v>
      </c>
      <c r="M1532" t="s">
        <v>102</v>
      </c>
      <c r="N1532">
        <v>10024</v>
      </c>
      <c r="O1532">
        <v>1251</v>
      </c>
      <c r="P1532" t="s">
        <v>138</v>
      </c>
      <c r="Q1532">
        <v>80</v>
      </c>
      <c r="R1532">
        <v>6</v>
      </c>
      <c r="S1532" t="s">
        <v>104</v>
      </c>
      <c r="U1532">
        <v>80.02</v>
      </c>
      <c r="V1532">
        <v>276</v>
      </c>
      <c r="W1532" t="s">
        <v>76</v>
      </c>
      <c r="X1532" s="5">
        <v>42683</v>
      </c>
      <c r="Y1532" t="s">
        <v>39</v>
      </c>
      <c r="Z1532" t="s">
        <v>175</v>
      </c>
      <c r="AA1532" t="s">
        <v>52</v>
      </c>
    </row>
    <row r="1533" spans="1:27" x14ac:dyDescent="0.3">
      <c r="A1533">
        <v>5</v>
      </c>
      <c r="B1533" t="s">
        <v>43</v>
      </c>
      <c r="C1533">
        <v>6</v>
      </c>
      <c r="D1533" t="s">
        <v>50</v>
      </c>
      <c r="E1533" t="s">
        <v>171</v>
      </c>
      <c r="F1533" t="s">
        <v>13</v>
      </c>
      <c r="G1533" t="s">
        <v>695</v>
      </c>
      <c r="H1533" s="3">
        <v>0</v>
      </c>
      <c r="I1533" s="5">
        <v>42678</v>
      </c>
      <c r="J1533" s="5" t="str">
        <f t="shared" si="46"/>
        <v>September</v>
      </c>
      <c r="K1533" s="7">
        <f t="shared" si="47"/>
        <v>2016</v>
      </c>
      <c r="L1533" t="s">
        <v>696</v>
      </c>
      <c r="M1533" t="s">
        <v>102</v>
      </c>
      <c r="N1533">
        <v>10024</v>
      </c>
      <c r="O1533">
        <v>1116</v>
      </c>
      <c r="P1533" t="s">
        <v>699</v>
      </c>
      <c r="Q1533">
        <v>130</v>
      </c>
      <c r="R1533">
        <v>4</v>
      </c>
      <c r="S1533" t="s">
        <v>104</v>
      </c>
      <c r="U1533">
        <v>129.6</v>
      </c>
      <c r="V1533">
        <v>360</v>
      </c>
      <c r="W1533" t="s">
        <v>76</v>
      </c>
      <c r="X1533" s="5">
        <v>42683</v>
      </c>
      <c r="Y1533" t="s">
        <v>39</v>
      </c>
      <c r="Z1533" t="s">
        <v>175</v>
      </c>
      <c r="AA1533" t="s">
        <v>113</v>
      </c>
    </row>
    <row r="1534" spans="1:27" x14ac:dyDescent="0.3">
      <c r="A1534">
        <v>5</v>
      </c>
      <c r="B1534" t="s">
        <v>43</v>
      </c>
      <c r="C1534">
        <v>6</v>
      </c>
      <c r="D1534" t="s">
        <v>26</v>
      </c>
      <c r="E1534" t="s">
        <v>171</v>
      </c>
      <c r="F1534" t="s">
        <v>13</v>
      </c>
      <c r="G1534" t="s">
        <v>695</v>
      </c>
      <c r="H1534" s="3">
        <v>0</v>
      </c>
      <c r="I1534" s="5">
        <v>42678</v>
      </c>
      <c r="J1534" s="5" t="str">
        <f t="shared" si="46"/>
        <v>September</v>
      </c>
      <c r="K1534" s="7">
        <f t="shared" si="47"/>
        <v>2016</v>
      </c>
      <c r="L1534" t="s">
        <v>696</v>
      </c>
      <c r="M1534" t="s">
        <v>102</v>
      </c>
      <c r="N1534">
        <v>10024</v>
      </c>
      <c r="O1534">
        <v>1579</v>
      </c>
      <c r="P1534" t="s">
        <v>337</v>
      </c>
      <c r="Q1534">
        <v>13</v>
      </c>
      <c r="R1534">
        <v>1</v>
      </c>
      <c r="S1534" t="s">
        <v>104</v>
      </c>
      <c r="U1534">
        <v>13.07</v>
      </c>
      <c r="V1534">
        <v>44</v>
      </c>
      <c r="W1534" t="s">
        <v>76</v>
      </c>
      <c r="X1534" s="5">
        <v>42683</v>
      </c>
      <c r="Y1534" t="s">
        <v>39</v>
      </c>
      <c r="Z1534" t="s">
        <v>175</v>
      </c>
      <c r="AA1534" t="s">
        <v>42</v>
      </c>
    </row>
    <row r="1535" spans="1:27" x14ac:dyDescent="0.3">
      <c r="A1535">
        <v>4</v>
      </c>
      <c r="B1535" t="s">
        <v>43</v>
      </c>
      <c r="C1535">
        <v>6</v>
      </c>
      <c r="D1535" t="s">
        <v>26</v>
      </c>
      <c r="E1535" t="s">
        <v>122</v>
      </c>
      <c r="F1535" t="s">
        <v>13</v>
      </c>
      <c r="G1535" t="s">
        <v>202</v>
      </c>
      <c r="H1535" s="3">
        <v>0.2</v>
      </c>
      <c r="I1535" s="5">
        <v>42685</v>
      </c>
      <c r="J1535" s="5" t="str">
        <f t="shared" si="46"/>
        <v>September</v>
      </c>
      <c r="K1535" s="7">
        <f t="shared" si="47"/>
        <v>2016</v>
      </c>
      <c r="L1535" t="s">
        <v>3882</v>
      </c>
      <c r="M1535" t="s">
        <v>73</v>
      </c>
      <c r="N1535">
        <v>77095</v>
      </c>
      <c r="O1535">
        <v>356</v>
      </c>
      <c r="P1535" t="s">
        <v>2789</v>
      </c>
      <c r="Q1535">
        <v>7</v>
      </c>
      <c r="R1535">
        <v>3</v>
      </c>
      <c r="S1535" t="s">
        <v>75</v>
      </c>
      <c r="U1535">
        <v>6.76</v>
      </c>
      <c r="V1535">
        <v>68</v>
      </c>
      <c r="W1535" t="s">
        <v>19</v>
      </c>
      <c r="X1535" s="5">
        <v>42689</v>
      </c>
      <c r="Y1535" t="s">
        <v>39</v>
      </c>
      <c r="Z1535" t="s">
        <v>77</v>
      </c>
      <c r="AA1535" t="s">
        <v>49</v>
      </c>
    </row>
    <row r="1536" spans="1:27" x14ac:dyDescent="0.3">
      <c r="A1536">
        <v>4</v>
      </c>
      <c r="B1536" t="s">
        <v>43</v>
      </c>
      <c r="C1536">
        <v>6</v>
      </c>
      <c r="D1536" t="s">
        <v>26</v>
      </c>
      <c r="E1536" t="s">
        <v>122</v>
      </c>
      <c r="F1536" t="s">
        <v>13</v>
      </c>
      <c r="G1536" t="s">
        <v>202</v>
      </c>
      <c r="H1536" s="3">
        <v>0.2</v>
      </c>
      <c r="I1536" s="5">
        <v>42685</v>
      </c>
      <c r="J1536" s="5" t="str">
        <f t="shared" si="46"/>
        <v>September</v>
      </c>
      <c r="K1536" s="7">
        <f t="shared" si="47"/>
        <v>2016</v>
      </c>
      <c r="L1536" t="s">
        <v>3882</v>
      </c>
      <c r="M1536" t="s">
        <v>73</v>
      </c>
      <c r="N1536">
        <v>77095</v>
      </c>
      <c r="O1536">
        <v>1655</v>
      </c>
      <c r="P1536" t="s">
        <v>855</v>
      </c>
      <c r="Q1536">
        <v>8</v>
      </c>
      <c r="R1536">
        <v>5</v>
      </c>
      <c r="S1536" t="s">
        <v>75</v>
      </c>
      <c r="U1536">
        <v>7.87</v>
      </c>
      <c r="V1536">
        <v>22</v>
      </c>
      <c r="W1536" t="s">
        <v>19</v>
      </c>
      <c r="X1536" s="5">
        <v>42689</v>
      </c>
      <c r="Y1536" t="s">
        <v>39</v>
      </c>
      <c r="Z1536" t="s">
        <v>77</v>
      </c>
      <c r="AA1536" t="s">
        <v>64</v>
      </c>
    </row>
    <row r="1537" spans="1:27" x14ac:dyDescent="0.3">
      <c r="A1537">
        <v>4</v>
      </c>
      <c r="B1537" t="s">
        <v>43</v>
      </c>
      <c r="C1537">
        <v>6</v>
      </c>
      <c r="D1537" t="s">
        <v>26</v>
      </c>
      <c r="E1537" t="s">
        <v>122</v>
      </c>
      <c r="F1537" t="s">
        <v>13</v>
      </c>
      <c r="G1537" t="s">
        <v>202</v>
      </c>
      <c r="H1537" s="3">
        <v>0.2</v>
      </c>
      <c r="I1537" s="5">
        <v>42685</v>
      </c>
      <c r="J1537" s="5" t="str">
        <f t="shared" si="46"/>
        <v>September</v>
      </c>
      <c r="K1537" s="7">
        <f t="shared" si="47"/>
        <v>2016</v>
      </c>
      <c r="L1537" t="s">
        <v>3882</v>
      </c>
      <c r="M1537" t="s">
        <v>73</v>
      </c>
      <c r="N1537">
        <v>77095</v>
      </c>
      <c r="O1537">
        <v>1684</v>
      </c>
      <c r="P1537" t="s">
        <v>3428</v>
      </c>
      <c r="Q1537">
        <v>95</v>
      </c>
      <c r="R1537">
        <v>8</v>
      </c>
      <c r="S1537" t="s">
        <v>75</v>
      </c>
      <c r="U1537">
        <v>95.1</v>
      </c>
      <c r="V1537">
        <v>262</v>
      </c>
      <c r="W1537" t="s">
        <v>19</v>
      </c>
      <c r="X1537" s="5">
        <v>42689</v>
      </c>
      <c r="Y1537" t="s">
        <v>39</v>
      </c>
      <c r="Z1537" t="s">
        <v>77</v>
      </c>
      <c r="AA1537" t="s">
        <v>64</v>
      </c>
    </row>
    <row r="1538" spans="1:27" x14ac:dyDescent="0.3">
      <c r="A1538">
        <v>4</v>
      </c>
      <c r="B1538" t="s">
        <v>43</v>
      </c>
      <c r="C1538">
        <v>6</v>
      </c>
      <c r="D1538" t="s">
        <v>26</v>
      </c>
      <c r="E1538" t="s">
        <v>122</v>
      </c>
      <c r="F1538" t="s">
        <v>13</v>
      </c>
      <c r="G1538" t="s">
        <v>202</v>
      </c>
      <c r="H1538" s="3">
        <v>0.8</v>
      </c>
      <c r="I1538" s="5">
        <v>42685</v>
      </c>
      <c r="J1538" s="5" t="str">
        <f t="shared" ref="J1538:J1601" si="48">TEXT($I$2,"mmmm")</f>
        <v>September</v>
      </c>
      <c r="K1538" s="7">
        <f t="shared" si="47"/>
        <v>2016</v>
      </c>
      <c r="L1538" t="s">
        <v>3882</v>
      </c>
      <c r="M1538" t="s">
        <v>73</v>
      </c>
      <c r="N1538">
        <v>77095</v>
      </c>
      <c r="O1538">
        <v>1598</v>
      </c>
      <c r="P1538" t="s">
        <v>3942</v>
      </c>
      <c r="Q1538">
        <v>-2</v>
      </c>
      <c r="R1538">
        <v>1</v>
      </c>
      <c r="S1538" t="s">
        <v>75</v>
      </c>
      <c r="U1538">
        <v>-1.97</v>
      </c>
      <c r="V1538">
        <v>1</v>
      </c>
      <c r="W1538" t="s">
        <v>19</v>
      </c>
      <c r="X1538" s="5">
        <v>42689</v>
      </c>
      <c r="Y1538" t="s">
        <v>39</v>
      </c>
      <c r="Z1538" t="s">
        <v>77</v>
      </c>
      <c r="AA1538" t="s">
        <v>54</v>
      </c>
    </row>
    <row r="1539" spans="1:27" x14ac:dyDescent="0.3">
      <c r="A1539">
        <v>4</v>
      </c>
      <c r="B1539" t="s">
        <v>43</v>
      </c>
      <c r="C1539">
        <v>6</v>
      </c>
      <c r="D1539" t="s">
        <v>26</v>
      </c>
      <c r="E1539" t="s">
        <v>122</v>
      </c>
      <c r="F1539" t="s">
        <v>13</v>
      </c>
      <c r="G1539" t="s">
        <v>202</v>
      </c>
      <c r="H1539" s="3">
        <v>0.8</v>
      </c>
      <c r="I1539" s="5">
        <v>42685</v>
      </c>
      <c r="J1539" s="5" t="str">
        <f t="shared" si="48"/>
        <v>September</v>
      </c>
      <c r="K1539" s="7">
        <f t="shared" ref="K1539:K1602" si="49">YEAR(I1539)</f>
        <v>2016</v>
      </c>
      <c r="L1539" t="s">
        <v>3882</v>
      </c>
      <c r="M1539" t="s">
        <v>73</v>
      </c>
      <c r="N1539">
        <v>77095</v>
      </c>
      <c r="O1539">
        <v>687</v>
      </c>
      <c r="P1539" t="s">
        <v>2769</v>
      </c>
      <c r="Q1539">
        <v>-1480</v>
      </c>
      <c r="R1539">
        <v>5</v>
      </c>
      <c r="S1539" t="s">
        <v>75</v>
      </c>
      <c r="U1539">
        <v>-1480.03</v>
      </c>
      <c r="V1539">
        <v>897</v>
      </c>
      <c r="W1539" t="s">
        <v>19</v>
      </c>
      <c r="X1539" s="5">
        <v>42689</v>
      </c>
      <c r="Y1539" t="s">
        <v>39</v>
      </c>
      <c r="Z1539" t="s">
        <v>77</v>
      </c>
      <c r="AA1539" t="s">
        <v>54</v>
      </c>
    </row>
    <row r="1540" spans="1:27" x14ac:dyDescent="0.3">
      <c r="A1540">
        <v>4</v>
      </c>
      <c r="B1540" t="s">
        <v>43</v>
      </c>
      <c r="C1540">
        <v>6</v>
      </c>
      <c r="D1540" t="s">
        <v>50</v>
      </c>
      <c r="E1540" t="s">
        <v>122</v>
      </c>
      <c r="F1540" t="s">
        <v>13</v>
      </c>
      <c r="G1540" t="s">
        <v>202</v>
      </c>
      <c r="H1540" s="3">
        <v>0.2</v>
      </c>
      <c r="I1540" s="5">
        <v>42685</v>
      </c>
      <c r="J1540" s="5" t="str">
        <f t="shared" si="48"/>
        <v>September</v>
      </c>
      <c r="K1540" s="7">
        <f t="shared" si="49"/>
        <v>2016</v>
      </c>
      <c r="L1540" t="s">
        <v>3882</v>
      </c>
      <c r="M1540" t="s">
        <v>73</v>
      </c>
      <c r="N1540">
        <v>77095</v>
      </c>
      <c r="O1540">
        <v>733</v>
      </c>
      <c r="P1540" t="s">
        <v>4707</v>
      </c>
      <c r="Q1540">
        <v>17</v>
      </c>
      <c r="R1540">
        <v>2</v>
      </c>
      <c r="S1540" t="s">
        <v>75</v>
      </c>
      <c r="U1540">
        <v>16.7</v>
      </c>
      <c r="V1540">
        <v>148</v>
      </c>
      <c r="W1540" t="s">
        <v>19</v>
      </c>
      <c r="X1540" s="5">
        <v>42689</v>
      </c>
      <c r="Y1540" t="s">
        <v>39</v>
      </c>
      <c r="Z1540" t="s">
        <v>77</v>
      </c>
      <c r="AA1540" t="s">
        <v>52</v>
      </c>
    </row>
    <row r="1541" spans="1:27" x14ac:dyDescent="0.3">
      <c r="A1541">
        <v>4</v>
      </c>
      <c r="B1541" t="s">
        <v>43</v>
      </c>
      <c r="C1541">
        <v>6</v>
      </c>
      <c r="D1541" t="s">
        <v>50</v>
      </c>
      <c r="E1541" t="s">
        <v>122</v>
      </c>
      <c r="F1541" t="s">
        <v>13</v>
      </c>
      <c r="G1541" t="s">
        <v>202</v>
      </c>
      <c r="H1541" s="3">
        <v>0.2</v>
      </c>
      <c r="I1541" s="5">
        <v>42685</v>
      </c>
      <c r="J1541" s="5" t="str">
        <f t="shared" si="48"/>
        <v>September</v>
      </c>
      <c r="K1541" s="7">
        <f t="shared" si="49"/>
        <v>2016</v>
      </c>
      <c r="L1541" t="s">
        <v>3882</v>
      </c>
      <c r="M1541" t="s">
        <v>73</v>
      </c>
      <c r="N1541">
        <v>77095</v>
      </c>
      <c r="O1541">
        <v>448</v>
      </c>
      <c r="P1541" t="s">
        <v>4996</v>
      </c>
      <c r="Q1541">
        <v>15</v>
      </c>
      <c r="R1541">
        <v>3</v>
      </c>
      <c r="S1541" t="s">
        <v>75</v>
      </c>
      <c r="U1541">
        <v>15.07</v>
      </c>
      <c r="V1541">
        <v>241</v>
      </c>
      <c r="W1541" t="s">
        <v>19</v>
      </c>
      <c r="X1541" s="5">
        <v>42689</v>
      </c>
      <c r="Y1541" t="s">
        <v>39</v>
      </c>
      <c r="Z1541" t="s">
        <v>77</v>
      </c>
      <c r="AA1541" t="s">
        <v>52</v>
      </c>
    </row>
    <row r="1542" spans="1:27" x14ac:dyDescent="0.3">
      <c r="A1542">
        <v>6</v>
      </c>
      <c r="B1542" t="s">
        <v>10</v>
      </c>
      <c r="C1542">
        <v>6</v>
      </c>
      <c r="D1542" t="s">
        <v>26</v>
      </c>
      <c r="E1542" t="s">
        <v>498</v>
      </c>
      <c r="F1542" t="s">
        <v>13</v>
      </c>
      <c r="G1542" t="s">
        <v>5633</v>
      </c>
      <c r="H1542" s="3">
        <v>0.2</v>
      </c>
      <c r="I1542" s="5">
        <v>42560</v>
      </c>
      <c r="J1542" s="5" t="str">
        <f t="shared" si="48"/>
        <v>September</v>
      </c>
      <c r="K1542" s="7">
        <f t="shared" si="49"/>
        <v>2016</v>
      </c>
      <c r="L1542" t="s">
        <v>6240</v>
      </c>
      <c r="M1542" t="s">
        <v>73</v>
      </c>
      <c r="N1542">
        <v>75217</v>
      </c>
      <c r="O1542">
        <v>607</v>
      </c>
      <c r="P1542" t="s">
        <v>8240</v>
      </c>
      <c r="Q1542">
        <v>4</v>
      </c>
      <c r="R1542">
        <v>2</v>
      </c>
      <c r="S1542" t="s">
        <v>75</v>
      </c>
      <c r="U1542">
        <v>3.63</v>
      </c>
      <c r="V1542">
        <v>10</v>
      </c>
      <c r="W1542" t="s">
        <v>33</v>
      </c>
      <c r="X1542" s="5">
        <v>42566</v>
      </c>
      <c r="Y1542" t="s">
        <v>39</v>
      </c>
      <c r="Z1542" t="s">
        <v>77</v>
      </c>
      <c r="AA1542" t="s">
        <v>64</v>
      </c>
    </row>
    <row r="1543" spans="1:27" x14ac:dyDescent="0.3">
      <c r="A1543">
        <v>6</v>
      </c>
      <c r="B1543" t="s">
        <v>10</v>
      </c>
      <c r="C1543">
        <v>6</v>
      </c>
      <c r="D1543" t="s">
        <v>26</v>
      </c>
      <c r="E1543" t="s">
        <v>498</v>
      </c>
      <c r="F1543" t="s">
        <v>13</v>
      </c>
      <c r="G1543" t="s">
        <v>5633</v>
      </c>
      <c r="H1543" s="3">
        <v>0.2</v>
      </c>
      <c r="I1543" s="5">
        <v>42560</v>
      </c>
      <c r="J1543" s="5" t="str">
        <f t="shared" si="48"/>
        <v>September</v>
      </c>
      <c r="K1543" s="7">
        <f t="shared" si="49"/>
        <v>2016</v>
      </c>
      <c r="L1543" t="s">
        <v>6240</v>
      </c>
      <c r="M1543" t="s">
        <v>73</v>
      </c>
      <c r="N1543">
        <v>75217</v>
      </c>
      <c r="O1543">
        <v>1686</v>
      </c>
      <c r="P1543" t="s">
        <v>3464</v>
      </c>
      <c r="Q1543">
        <v>4</v>
      </c>
      <c r="R1543">
        <v>3</v>
      </c>
      <c r="S1543" t="s">
        <v>75</v>
      </c>
      <c r="U1543">
        <v>4.4800000000000004</v>
      </c>
      <c r="V1543">
        <v>14</v>
      </c>
      <c r="W1543" t="s">
        <v>33</v>
      </c>
      <c r="X1543" s="5">
        <v>42566</v>
      </c>
      <c r="Y1543" t="s">
        <v>39</v>
      </c>
      <c r="Z1543" t="s">
        <v>77</v>
      </c>
      <c r="AA1543" t="s">
        <v>64</v>
      </c>
    </row>
    <row r="1544" spans="1:27" x14ac:dyDescent="0.3">
      <c r="A1544">
        <v>3</v>
      </c>
      <c r="B1544" t="s">
        <v>25</v>
      </c>
      <c r="C1544">
        <v>1</v>
      </c>
      <c r="D1544" t="s">
        <v>26</v>
      </c>
      <c r="E1544" t="s">
        <v>70</v>
      </c>
      <c r="F1544" t="s">
        <v>13</v>
      </c>
      <c r="G1544" t="s">
        <v>1477</v>
      </c>
      <c r="H1544" s="3">
        <v>0.8</v>
      </c>
      <c r="I1544" s="5">
        <v>42731</v>
      </c>
      <c r="J1544" s="5" t="str">
        <f t="shared" si="48"/>
        <v>September</v>
      </c>
      <c r="K1544" s="7">
        <f t="shared" si="49"/>
        <v>2016</v>
      </c>
      <c r="L1544" t="s">
        <v>2838</v>
      </c>
      <c r="M1544" t="s">
        <v>73</v>
      </c>
      <c r="N1544">
        <v>76106</v>
      </c>
      <c r="O1544">
        <v>712</v>
      </c>
      <c r="P1544" t="s">
        <v>1025</v>
      </c>
      <c r="Q1544">
        <v>-8</v>
      </c>
      <c r="R1544">
        <v>1</v>
      </c>
      <c r="S1544" t="s">
        <v>75</v>
      </c>
      <c r="U1544">
        <v>-8.4700000000000006</v>
      </c>
      <c r="V1544">
        <v>5</v>
      </c>
      <c r="W1544" t="s">
        <v>19</v>
      </c>
      <c r="X1544" s="5">
        <v>42734</v>
      </c>
      <c r="Y1544" t="s">
        <v>130</v>
      </c>
      <c r="Z1544" t="s">
        <v>77</v>
      </c>
      <c r="AA1544" t="s">
        <v>54</v>
      </c>
    </row>
    <row r="1545" spans="1:27" x14ac:dyDescent="0.3">
      <c r="A1545">
        <v>3</v>
      </c>
      <c r="B1545" t="s">
        <v>25</v>
      </c>
      <c r="C1545">
        <v>1</v>
      </c>
      <c r="D1545" t="s">
        <v>26</v>
      </c>
      <c r="E1545" t="s">
        <v>122</v>
      </c>
      <c r="F1545" t="s">
        <v>13</v>
      </c>
      <c r="G1545" t="s">
        <v>2824</v>
      </c>
      <c r="H1545" s="3">
        <v>0.2</v>
      </c>
      <c r="I1545" s="5">
        <v>42614</v>
      </c>
      <c r="J1545" s="5" t="str">
        <f t="shared" si="48"/>
        <v>September</v>
      </c>
      <c r="K1545" s="7">
        <f t="shared" si="49"/>
        <v>2016</v>
      </c>
      <c r="L1545" t="s">
        <v>2825</v>
      </c>
      <c r="M1545" t="s">
        <v>73</v>
      </c>
      <c r="N1545">
        <v>77036</v>
      </c>
      <c r="O1545">
        <v>1820</v>
      </c>
      <c r="P1545" t="s">
        <v>634</v>
      </c>
      <c r="Q1545">
        <v>11</v>
      </c>
      <c r="R1545">
        <v>6</v>
      </c>
      <c r="S1545" t="s">
        <v>75</v>
      </c>
      <c r="U1545">
        <v>10.89</v>
      </c>
      <c r="V1545">
        <v>31</v>
      </c>
      <c r="W1545" t="s">
        <v>19</v>
      </c>
      <c r="X1545" s="5">
        <v>42617</v>
      </c>
      <c r="Y1545" t="s">
        <v>130</v>
      </c>
      <c r="Z1545" t="s">
        <v>77</v>
      </c>
      <c r="AA1545" t="s">
        <v>64</v>
      </c>
    </row>
    <row r="1546" spans="1:27" x14ac:dyDescent="0.3">
      <c r="A1546">
        <v>3</v>
      </c>
      <c r="B1546" t="s">
        <v>25</v>
      </c>
      <c r="C1546">
        <v>1</v>
      </c>
      <c r="D1546" t="s">
        <v>26</v>
      </c>
      <c r="E1546" t="s">
        <v>122</v>
      </c>
      <c r="F1546" t="s">
        <v>13</v>
      </c>
      <c r="G1546" t="s">
        <v>2824</v>
      </c>
      <c r="H1546" s="3">
        <v>0.8</v>
      </c>
      <c r="I1546" s="5">
        <v>42614</v>
      </c>
      <c r="J1546" s="5" t="str">
        <f t="shared" si="48"/>
        <v>September</v>
      </c>
      <c r="K1546" s="7">
        <f t="shared" si="49"/>
        <v>2016</v>
      </c>
      <c r="L1546" t="s">
        <v>2825</v>
      </c>
      <c r="M1546" t="s">
        <v>73</v>
      </c>
      <c r="N1546">
        <v>77036</v>
      </c>
      <c r="O1546">
        <v>1318</v>
      </c>
      <c r="P1546" t="s">
        <v>1213</v>
      </c>
      <c r="Q1546">
        <v>-6</v>
      </c>
      <c r="R1546">
        <v>3</v>
      </c>
      <c r="S1546" t="s">
        <v>75</v>
      </c>
      <c r="U1546">
        <v>-6.02</v>
      </c>
      <c r="V1546">
        <v>4</v>
      </c>
      <c r="W1546" t="s">
        <v>19</v>
      </c>
      <c r="X1546" s="5">
        <v>42617</v>
      </c>
      <c r="Y1546" t="s">
        <v>130</v>
      </c>
      <c r="Z1546" t="s">
        <v>77</v>
      </c>
      <c r="AA1546" t="s">
        <v>54</v>
      </c>
    </row>
    <row r="1547" spans="1:27" x14ac:dyDescent="0.3">
      <c r="A1547">
        <v>2</v>
      </c>
      <c r="B1547" t="s">
        <v>43</v>
      </c>
      <c r="C1547">
        <v>3</v>
      </c>
      <c r="D1547" t="s">
        <v>26</v>
      </c>
      <c r="E1547" t="s">
        <v>2602</v>
      </c>
      <c r="F1547" t="s">
        <v>13</v>
      </c>
      <c r="G1547" t="s">
        <v>3512</v>
      </c>
      <c r="H1547" s="3">
        <v>0.2</v>
      </c>
      <c r="I1547" s="5">
        <v>42733</v>
      </c>
      <c r="J1547" s="5" t="str">
        <f t="shared" si="48"/>
        <v>September</v>
      </c>
      <c r="K1547" s="7">
        <f t="shared" si="49"/>
        <v>2016</v>
      </c>
      <c r="L1547" t="s">
        <v>3513</v>
      </c>
      <c r="M1547" t="s">
        <v>102</v>
      </c>
      <c r="N1547">
        <v>44240</v>
      </c>
      <c r="O1547">
        <v>39</v>
      </c>
      <c r="P1547" t="s">
        <v>3323</v>
      </c>
      <c r="Q1547">
        <v>6</v>
      </c>
      <c r="R1547">
        <v>5</v>
      </c>
      <c r="S1547" t="s">
        <v>104</v>
      </c>
      <c r="U1547">
        <v>6.04</v>
      </c>
      <c r="V1547">
        <v>48</v>
      </c>
      <c r="W1547" t="s">
        <v>19</v>
      </c>
      <c r="X1547" s="5">
        <v>42735</v>
      </c>
      <c r="Y1547" t="s">
        <v>20</v>
      </c>
      <c r="Z1547" t="s">
        <v>309</v>
      </c>
      <c r="AA1547" t="s">
        <v>56</v>
      </c>
    </row>
    <row r="1548" spans="1:27" x14ac:dyDescent="0.3">
      <c r="A1548">
        <v>4</v>
      </c>
      <c r="B1548" t="s">
        <v>43</v>
      </c>
      <c r="C1548">
        <v>6</v>
      </c>
      <c r="D1548" t="s">
        <v>26</v>
      </c>
      <c r="E1548" t="s">
        <v>3003</v>
      </c>
      <c r="F1548" t="s">
        <v>13</v>
      </c>
      <c r="G1548" t="s">
        <v>1830</v>
      </c>
      <c r="H1548" s="3">
        <v>0.8</v>
      </c>
      <c r="I1548" s="5">
        <v>42421</v>
      </c>
      <c r="J1548" s="5" t="str">
        <f t="shared" si="48"/>
        <v>September</v>
      </c>
      <c r="K1548" s="7">
        <f t="shared" si="49"/>
        <v>2016</v>
      </c>
      <c r="L1548" t="s">
        <v>3977</v>
      </c>
      <c r="M1548" t="s">
        <v>73</v>
      </c>
      <c r="N1548">
        <v>60098</v>
      </c>
      <c r="O1548">
        <v>709</v>
      </c>
      <c r="P1548" t="s">
        <v>1404</v>
      </c>
      <c r="Q1548">
        <v>-14</v>
      </c>
      <c r="R1548">
        <v>5</v>
      </c>
      <c r="S1548" t="s">
        <v>75</v>
      </c>
      <c r="U1548">
        <v>-13.72</v>
      </c>
      <c r="V1548">
        <v>9</v>
      </c>
      <c r="W1548" t="s">
        <v>19</v>
      </c>
      <c r="X1548" s="5">
        <v>42425</v>
      </c>
      <c r="Y1548" t="s">
        <v>39</v>
      </c>
      <c r="Z1548" t="s">
        <v>139</v>
      </c>
      <c r="AA1548" t="s">
        <v>54</v>
      </c>
    </row>
    <row r="1549" spans="1:27" x14ac:dyDescent="0.3">
      <c r="A1549">
        <v>4</v>
      </c>
      <c r="B1549" t="s">
        <v>43</v>
      </c>
      <c r="C1549">
        <v>6</v>
      </c>
      <c r="D1549" t="s">
        <v>26</v>
      </c>
      <c r="E1549" t="s">
        <v>65</v>
      </c>
      <c r="F1549" t="s">
        <v>13</v>
      </c>
      <c r="G1549" t="s">
        <v>1430</v>
      </c>
      <c r="H1549" s="3">
        <v>0.2</v>
      </c>
      <c r="I1549" s="5">
        <v>42415</v>
      </c>
      <c r="J1549" s="5" t="str">
        <f t="shared" si="48"/>
        <v>September</v>
      </c>
      <c r="K1549" s="7">
        <f t="shared" si="49"/>
        <v>2016</v>
      </c>
      <c r="L1549" t="s">
        <v>6653</v>
      </c>
      <c r="M1549" t="s">
        <v>30</v>
      </c>
      <c r="N1549">
        <v>98105</v>
      </c>
      <c r="O1549">
        <v>1315</v>
      </c>
      <c r="P1549" t="s">
        <v>2970</v>
      </c>
      <c r="Q1549">
        <v>7</v>
      </c>
      <c r="R1549">
        <v>5</v>
      </c>
      <c r="S1549" t="s">
        <v>32</v>
      </c>
      <c r="U1549">
        <v>7.21</v>
      </c>
      <c r="V1549">
        <v>21</v>
      </c>
      <c r="W1549" t="s">
        <v>33</v>
      </c>
      <c r="X1549" s="5">
        <v>42419</v>
      </c>
      <c r="Y1549" t="s">
        <v>39</v>
      </c>
      <c r="Z1549" t="s">
        <v>69</v>
      </c>
      <c r="AA1549" t="s">
        <v>54</v>
      </c>
    </row>
    <row r="1550" spans="1:27" x14ac:dyDescent="0.3">
      <c r="A1550">
        <v>4</v>
      </c>
      <c r="B1550" t="s">
        <v>43</v>
      </c>
      <c r="C1550">
        <v>6</v>
      </c>
      <c r="D1550" t="s">
        <v>11</v>
      </c>
      <c r="E1550" t="s">
        <v>906</v>
      </c>
      <c r="F1550" t="s">
        <v>13</v>
      </c>
      <c r="G1550" t="s">
        <v>673</v>
      </c>
      <c r="H1550" s="3">
        <v>0.2</v>
      </c>
      <c r="I1550" s="5">
        <v>42677</v>
      </c>
      <c r="J1550" s="5" t="str">
        <f t="shared" si="48"/>
        <v>September</v>
      </c>
      <c r="K1550" s="7">
        <f t="shared" si="49"/>
        <v>2016</v>
      </c>
      <c r="L1550" t="s">
        <v>2544</v>
      </c>
      <c r="M1550" t="s">
        <v>16</v>
      </c>
      <c r="N1550">
        <v>28540</v>
      </c>
      <c r="O1550">
        <v>1536</v>
      </c>
      <c r="P1550" t="s">
        <v>1631</v>
      </c>
      <c r="Q1550">
        <v>-51</v>
      </c>
      <c r="R1550">
        <v>3</v>
      </c>
      <c r="S1550" t="s">
        <v>18</v>
      </c>
      <c r="U1550">
        <v>-51.29</v>
      </c>
      <c r="V1550">
        <v>410</v>
      </c>
      <c r="W1550" t="s">
        <v>19</v>
      </c>
      <c r="X1550" s="5">
        <v>42681</v>
      </c>
      <c r="Y1550" t="s">
        <v>39</v>
      </c>
      <c r="Z1550" t="s">
        <v>63</v>
      </c>
      <c r="AA1550" t="s">
        <v>47</v>
      </c>
    </row>
    <row r="1551" spans="1:27" x14ac:dyDescent="0.3">
      <c r="A1551">
        <v>4</v>
      </c>
      <c r="B1551" t="s">
        <v>43</v>
      </c>
      <c r="C1551">
        <v>6</v>
      </c>
      <c r="D1551" t="s">
        <v>11</v>
      </c>
      <c r="E1551" t="s">
        <v>906</v>
      </c>
      <c r="F1551" t="s">
        <v>13</v>
      </c>
      <c r="G1551" t="s">
        <v>673</v>
      </c>
      <c r="H1551" s="3">
        <v>0.4</v>
      </c>
      <c r="I1551" s="5">
        <v>42677</v>
      </c>
      <c r="J1551" s="5" t="str">
        <f t="shared" si="48"/>
        <v>September</v>
      </c>
      <c r="K1551" s="7">
        <f t="shared" si="49"/>
        <v>2016</v>
      </c>
      <c r="L1551" t="s">
        <v>2544</v>
      </c>
      <c r="M1551" t="s">
        <v>16</v>
      </c>
      <c r="N1551">
        <v>28540</v>
      </c>
      <c r="O1551">
        <v>848</v>
      </c>
      <c r="P1551" t="s">
        <v>315</v>
      </c>
      <c r="Q1551">
        <v>-299</v>
      </c>
      <c r="R1551">
        <v>6</v>
      </c>
      <c r="S1551" t="s">
        <v>18</v>
      </c>
      <c r="U1551">
        <v>-299.26</v>
      </c>
      <c r="V1551">
        <v>945</v>
      </c>
      <c r="W1551" t="s">
        <v>19</v>
      </c>
      <c r="X1551" s="5">
        <v>42681</v>
      </c>
      <c r="Y1551" t="s">
        <v>39</v>
      </c>
      <c r="Z1551" t="s">
        <v>63</v>
      </c>
      <c r="AA1551" t="s">
        <v>41</v>
      </c>
    </row>
    <row r="1552" spans="1:27" x14ac:dyDescent="0.3">
      <c r="A1552">
        <v>4</v>
      </c>
      <c r="B1552" t="s">
        <v>43</v>
      </c>
      <c r="C1552">
        <v>6</v>
      </c>
      <c r="D1552" t="s">
        <v>26</v>
      </c>
      <c r="E1552" t="s">
        <v>906</v>
      </c>
      <c r="F1552" t="s">
        <v>13</v>
      </c>
      <c r="G1552" t="s">
        <v>673</v>
      </c>
      <c r="H1552" s="3">
        <v>0.2</v>
      </c>
      <c r="I1552" s="5">
        <v>42677</v>
      </c>
      <c r="J1552" s="5" t="str">
        <f t="shared" si="48"/>
        <v>September</v>
      </c>
      <c r="K1552" s="7">
        <f t="shared" si="49"/>
        <v>2016</v>
      </c>
      <c r="L1552" t="s">
        <v>2544</v>
      </c>
      <c r="M1552" t="s">
        <v>16</v>
      </c>
      <c r="N1552">
        <v>28540</v>
      </c>
      <c r="O1552">
        <v>54</v>
      </c>
      <c r="P1552" t="s">
        <v>3505</v>
      </c>
      <c r="Q1552">
        <v>-2</v>
      </c>
      <c r="R1552">
        <v>2</v>
      </c>
      <c r="S1552" t="s">
        <v>18</v>
      </c>
      <c r="U1552">
        <v>-1.62</v>
      </c>
      <c r="V1552">
        <v>26</v>
      </c>
      <c r="W1552" t="s">
        <v>19</v>
      </c>
      <c r="X1552" s="5">
        <v>42681</v>
      </c>
      <c r="Y1552" t="s">
        <v>39</v>
      </c>
      <c r="Z1552" t="s">
        <v>63</v>
      </c>
      <c r="AA1552" t="s">
        <v>42</v>
      </c>
    </row>
    <row r="1553" spans="1:27" x14ac:dyDescent="0.3">
      <c r="A1553">
        <v>4</v>
      </c>
      <c r="B1553" t="s">
        <v>43</v>
      </c>
      <c r="C1553">
        <v>6</v>
      </c>
      <c r="D1553" t="s">
        <v>26</v>
      </c>
      <c r="E1553" t="s">
        <v>906</v>
      </c>
      <c r="F1553" t="s">
        <v>13</v>
      </c>
      <c r="G1553" t="s">
        <v>673</v>
      </c>
      <c r="H1553" s="3">
        <v>0.7</v>
      </c>
      <c r="I1553" s="5">
        <v>42677</v>
      </c>
      <c r="J1553" s="5" t="str">
        <f t="shared" si="48"/>
        <v>September</v>
      </c>
      <c r="K1553" s="7">
        <f t="shared" si="49"/>
        <v>2016</v>
      </c>
      <c r="L1553" t="s">
        <v>2544</v>
      </c>
      <c r="M1553" t="s">
        <v>16</v>
      </c>
      <c r="N1553">
        <v>28540</v>
      </c>
      <c r="O1553">
        <v>269</v>
      </c>
      <c r="P1553" t="s">
        <v>3712</v>
      </c>
      <c r="Q1553">
        <v>-10</v>
      </c>
      <c r="R1553">
        <v>7</v>
      </c>
      <c r="S1553" t="s">
        <v>18</v>
      </c>
      <c r="U1553">
        <v>-10.49</v>
      </c>
      <c r="V1553">
        <v>14</v>
      </c>
      <c r="W1553" t="s">
        <v>19</v>
      </c>
      <c r="X1553" s="5">
        <v>42681</v>
      </c>
      <c r="Y1553" t="s">
        <v>39</v>
      </c>
      <c r="Z1553" t="s">
        <v>63</v>
      </c>
      <c r="AA1553" t="s">
        <v>54</v>
      </c>
    </row>
    <row r="1554" spans="1:27" x14ac:dyDescent="0.3">
      <c r="A1554">
        <v>0</v>
      </c>
      <c r="B1554" t="s">
        <v>10</v>
      </c>
      <c r="C1554">
        <v>0</v>
      </c>
      <c r="D1554" t="s">
        <v>26</v>
      </c>
      <c r="E1554" t="s">
        <v>4295</v>
      </c>
      <c r="F1554" t="s">
        <v>13</v>
      </c>
      <c r="G1554" t="s">
        <v>482</v>
      </c>
      <c r="H1554" s="3">
        <v>0</v>
      </c>
      <c r="I1554" s="5">
        <v>42467</v>
      </c>
      <c r="J1554" s="5" t="str">
        <f t="shared" si="48"/>
        <v>September</v>
      </c>
      <c r="K1554" s="7">
        <f t="shared" si="49"/>
        <v>2016</v>
      </c>
      <c r="L1554" t="s">
        <v>7294</v>
      </c>
      <c r="M1554" t="s">
        <v>16</v>
      </c>
      <c r="N1554">
        <v>30062</v>
      </c>
      <c r="O1554">
        <v>1831</v>
      </c>
      <c r="P1554" t="s">
        <v>1131</v>
      </c>
      <c r="Q1554">
        <v>28</v>
      </c>
      <c r="R1554">
        <v>9</v>
      </c>
      <c r="S1554" t="s">
        <v>18</v>
      </c>
      <c r="U1554">
        <v>27.99</v>
      </c>
      <c r="V1554">
        <v>58</v>
      </c>
      <c r="W1554" t="s">
        <v>76</v>
      </c>
      <c r="X1554" s="5">
        <v>42467</v>
      </c>
      <c r="Y1554" t="s">
        <v>773</v>
      </c>
      <c r="Z1554" t="s">
        <v>761</v>
      </c>
      <c r="AA1554" t="s">
        <v>64</v>
      </c>
    </row>
    <row r="1555" spans="1:27" x14ac:dyDescent="0.3">
      <c r="A1555">
        <v>0</v>
      </c>
      <c r="B1555" t="s">
        <v>10</v>
      </c>
      <c r="C1555">
        <v>0</v>
      </c>
      <c r="D1555" t="s">
        <v>50</v>
      </c>
      <c r="E1555" t="s">
        <v>4295</v>
      </c>
      <c r="F1555" t="s">
        <v>13</v>
      </c>
      <c r="G1555" t="s">
        <v>482</v>
      </c>
      <c r="H1555" s="3">
        <v>0</v>
      </c>
      <c r="I1555" s="5">
        <v>42467</v>
      </c>
      <c r="J1555" s="5" t="str">
        <f t="shared" si="48"/>
        <v>September</v>
      </c>
      <c r="K1555" s="7">
        <f t="shared" si="49"/>
        <v>2016</v>
      </c>
      <c r="L1555" t="s">
        <v>7294</v>
      </c>
      <c r="M1555" t="s">
        <v>16</v>
      </c>
      <c r="N1555">
        <v>30062</v>
      </c>
      <c r="O1555">
        <v>1335</v>
      </c>
      <c r="P1555" t="s">
        <v>4731</v>
      </c>
      <c r="Q1555">
        <v>50</v>
      </c>
      <c r="R1555">
        <v>3</v>
      </c>
      <c r="S1555" t="s">
        <v>18</v>
      </c>
      <c r="U1555">
        <v>50.24</v>
      </c>
      <c r="V1555">
        <v>201</v>
      </c>
      <c r="W1555" t="s">
        <v>76</v>
      </c>
      <c r="X1555" s="5">
        <v>42467</v>
      </c>
      <c r="Y1555" t="s">
        <v>773</v>
      </c>
      <c r="Z1555" t="s">
        <v>761</v>
      </c>
      <c r="AA1555" t="s">
        <v>52</v>
      </c>
    </row>
    <row r="1556" spans="1:27" x14ac:dyDescent="0.3">
      <c r="A1556">
        <v>7</v>
      </c>
      <c r="B1556" t="s">
        <v>25</v>
      </c>
      <c r="C1556">
        <v>6</v>
      </c>
      <c r="D1556" t="s">
        <v>26</v>
      </c>
      <c r="E1556" t="s">
        <v>607</v>
      </c>
      <c r="F1556" t="s">
        <v>13</v>
      </c>
      <c r="G1556" t="s">
        <v>2523</v>
      </c>
      <c r="H1556" s="3">
        <v>0.2</v>
      </c>
      <c r="I1556" s="5">
        <v>42550</v>
      </c>
      <c r="J1556" s="5" t="str">
        <f t="shared" si="48"/>
        <v>September</v>
      </c>
      <c r="K1556" s="7">
        <f t="shared" si="49"/>
        <v>2016</v>
      </c>
      <c r="L1556" t="s">
        <v>4221</v>
      </c>
      <c r="M1556" t="s">
        <v>102</v>
      </c>
      <c r="N1556">
        <v>45231</v>
      </c>
      <c r="O1556">
        <v>520</v>
      </c>
      <c r="P1556" t="s">
        <v>3385</v>
      </c>
      <c r="Q1556">
        <v>4</v>
      </c>
      <c r="R1556">
        <v>7</v>
      </c>
      <c r="S1556" t="s">
        <v>104</v>
      </c>
      <c r="U1556">
        <v>3.69</v>
      </c>
      <c r="V1556">
        <v>33</v>
      </c>
      <c r="W1556" t="s">
        <v>19</v>
      </c>
      <c r="X1556" s="5">
        <v>42557</v>
      </c>
      <c r="Y1556" t="s">
        <v>39</v>
      </c>
      <c r="Z1556" t="s">
        <v>309</v>
      </c>
      <c r="AA1556" t="s">
        <v>49</v>
      </c>
    </row>
    <row r="1557" spans="1:27" x14ac:dyDescent="0.3">
      <c r="A1557">
        <v>5</v>
      </c>
      <c r="B1557" t="s">
        <v>43</v>
      </c>
      <c r="C1557">
        <v>6</v>
      </c>
      <c r="D1557" t="s">
        <v>50</v>
      </c>
      <c r="E1557" t="s">
        <v>209</v>
      </c>
      <c r="F1557" t="s">
        <v>13</v>
      </c>
      <c r="G1557" t="s">
        <v>1651</v>
      </c>
      <c r="H1557" s="3">
        <v>0</v>
      </c>
      <c r="I1557" s="5">
        <v>42521</v>
      </c>
      <c r="J1557" s="5" t="str">
        <f t="shared" si="48"/>
        <v>September</v>
      </c>
      <c r="K1557" s="7">
        <f t="shared" si="49"/>
        <v>2016</v>
      </c>
      <c r="L1557" t="s">
        <v>5105</v>
      </c>
      <c r="M1557" t="s">
        <v>16</v>
      </c>
      <c r="N1557">
        <v>39212</v>
      </c>
      <c r="O1557">
        <v>778</v>
      </c>
      <c r="P1557" t="s">
        <v>1219</v>
      </c>
      <c r="Q1557">
        <v>33</v>
      </c>
      <c r="R1557">
        <v>3</v>
      </c>
      <c r="S1557" t="s">
        <v>18</v>
      </c>
      <c r="U1557">
        <v>32.979999999999997</v>
      </c>
      <c r="V1557">
        <v>114</v>
      </c>
      <c r="W1557" t="s">
        <v>19</v>
      </c>
      <c r="X1557" s="5">
        <v>42526</v>
      </c>
      <c r="Y1557" t="s">
        <v>39</v>
      </c>
      <c r="Z1557" t="s">
        <v>887</v>
      </c>
      <c r="AA1557" t="s">
        <v>52</v>
      </c>
    </row>
    <row r="1558" spans="1:27" x14ac:dyDescent="0.3">
      <c r="A1558">
        <v>5</v>
      </c>
      <c r="B1558" t="s">
        <v>43</v>
      </c>
      <c r="C1558">
        <v>6</v>
      </c>
      <c r="D1558" t="s">
        <v>50</v>
      </c>
      <c r="E1558" t="s">
        <v>209</v>
      </c>
      <c r="F1558" t="s">
        <v>13</v>
      </c>
      <c r="G1558" t="s">
        <v>1651</v>
      </c>
      <c r="H1558" s="3">
        <v>0</v>
      </c>
      <c r="I1558" s="5">
        <v>42521</v>
      </c>
      <c r="J1558" s="5" t="str">
        <f t="shared" si="48"/>
        <v>September</v>
      </c>
      <c r="K1558" s="7">
        <f t="shared" si="49"/>
        <v>2016</v>
      </c>
      <c r="L1558" t="s">
        <v>5105</v>
      </c>
      <c r="M1558" t="s">
        <v>16</v>
      </c>
      <c r="N1558">
        <v>39212</v>
      </c>
      <c r="O1558">
        <v>1395</v>
      </c>
      <c r="P1558" t="s">
        <v>974</v>
      </c>
      <c r="Q1558">
        <v>198</v>
      </c>
      <c r="R1558">
        <v>3</v>
      </c>
      <c r="S1558" t="s">
        <v>18</v>
      </c>
      <c r="U1558">
        <v>197.99</v>
      </c>
      <c r="V1558">
        <v>660</v>
      </c>
      <c r="W1558" t="s">
        <v>19</v>
      </c>
      <c r="X1558" s="5">
        <v>42526</v>
      </c>
      <c r="Y1558" t="s">
        <v>39</v>
      </c>
      <c r="Z1558" t="s">
        <v>887</v>
      </c>
      <c r="AA1558" t="s">
        <v>52</v>
      </c>
    </row>
    <row r="1559" spans="1:27" x14ac:dyDescent="0.3">
      <c r="A1559">
        <v>5</v>
      </c>
      <c r="B1559" t="s">
        <v>43</v>
      </c>
      <c r="C1559">
        <v>6</v>
      </c>
      <c r="D1559" t="s">
        <v>11</v>
      </c>
      <c r="E1559" t="s">
        <v>879</v>
      </c>
      <c r="F1559" t="s">
        <v>13</v>
      </c>
      <c r="G1559" t="s">
        <v>1703</v>
      </c>
      <c r="H1559" s="3">
        <v>0</v>
      </c>
      <c r="I1559" s="5">
        <v>42497</v>
      </c>
      <c r="J1559" s="5" t="str">
        <f t="shared" si="48"/>
        <v>September</v>
      </c>
      <c r="K1559" s="7">
        <f t="shared" si="49"/>
        <v>2016</v>
      </c>
      <c r="L1559" t="s">
        <v>2339</v>
      </c>
      <c r="M1559" t="s">
        <v>102</v>
      </c>
      <c r="N1559">
        <v>1841</v>
      </c>
      <c r="O1559">
        <v>996</v>
      </c>
      <c r="P1559" t="s">
        <v>1488</v>
      </c>
      <c r="Q1559">
        <v>244</v>
      </c>
      <c r="R1559">
        <v>4</v>
      </c>
      <c r="S1559" t="s">
        <v>104</v>
      </c>
      <c r="U1559">
        <v>244.25</v>
      </c>
      <c r="V1559">
        <v>872</v>
      </c>
      <c r="W1559" t="s">
        <v>19</v>
      </c>
      <c r="X1559" s="5">
        <v>42502</v>
      </c>
      <c r="Y1559" t="s">
        <v>39</v>
      </c>
      <c r="Z1559" t="s">
        <v>744</v>
      </c>
      <c r="AA1559" t="s">
        <v>24</v>
      </c>
    </row>
    <row r="1560" spans="1:27" x14ac:dyDescent="0.3">
      <c r="A1560">
        <v>5</v>
      </c>
      <c r="B1560" t="s">
        <v>43</v>
      </c>
      <c r="C1560">
        <v>6</v>
      </c>
      <c r="D1560" t="s">
        <v>11</v>
      </c>
      <c r="E1560" t="s">
        <v>879</v>
      </c>
      <c r="F1560" t="s">
        <v>13</v>
      </c>
      <c r="G1560" t="s">
        <v>1703</v>
      </c>
      <c r="H1560" s="3">
        <v>0.3</v>
      </c>
      <c r="I1560" s="5">
        <v>42497</v>
      </c>
      <c r="J1560" s="5" t="str">
        <f t="shared" si="48"/>
        <v>September</v>
      </c>
      <c r="K1560" s="7">
        <f t="shared" si="49"/>
        <v>2016</v>
      </c>
      <c r="L1560" t="s">
        <v>2339</v>
      </c>
      <c r="M1560" t="s">
        <v>102</v>
      </c>
      <c r="N1560">
        <v>1841</v>
      </c>
      <c r="O1560">
        <v>279</v>
      </c>
      <c r="P1560" t="s">
        <v>1971</v>
      </c>
      <c r="Q1560">
        <v>-39</v>
      </c>
      <c r="R1560">
        <v>2</v>
      </c>
      <c r="S1560" t="s">
        <v>104</v>
      </c>
      <c r="U1560">
        <v>-38.85</v>
      </c>
      <c r="V1560">
        <v>194</v>
      </c>
      <c r="W1560" t="s">
        <v>19</v>
      </c>
      <c r="X1560" s="5">
        <v>42502</v>
      </c>
      <c r="Y1560" t="s">
        <v>39</v>
      </c>
      <c r="Z1560" t="s">
        <v>744</v>
      </c>
      <c r="AA1560" t="s">
        <v>41</v>
      </c>
    </row>
    <row r="1561" spans="1:27" x14ac:dyDescent="0.3">
      <c r="A1561">
        <v>5</v>
      </c>
      <c r="B1561" t="s">
        <v>43</v>
      </c>
      <c r="C1561">
        <v>6</v>
      </c>
      <c r="D1561" t="s">
        <v>26</v>
      </c>
      <c r="E1561" t="s">
        <v>879</v>
      </c>
      <c r="F1561" t="s">
        <v>13</v>
      </c>
      <c r="G1561" t="s">
        <v>1703</v>
      </c>
      <c r="H1561" s="3">
        <v>0</v>
      </c>
      <c r="I1561" s="5">
        <v>42497</v>
      </c>
      <c r="J1561" s="5" t="str">
        <f t="shared" si="48"/>
        <v>September</v>
      </c>
      <c r="K1561" s="7">
        <f t="shared" si="49"/>
        <v>2016</v>
      </c>
      <c r="L1561" t="s">
        <v>2339</v>
      </c>
      <c r="M1561" t="s">
        <v>102</v>
      </c>
      <c r="N1561">
        <v>1841</v>
      </c>
      <c r="O1561">
        <v>1151</v>
      </c>
      <c r="P1561" t="s">
        <v>3752</v>
      </c>
      <c r="Q1561">
        <v>3</v>
      </c>
      <c r="R1561">
        <v>3</v>
      </c>
      <c r="S1561" t="s">
        <v>104</v>
      </c>
      <c r="U1561">
        <v>2.5099999999999998</v>
      </c>
      <c r="V1561">
        <v>9</v>
      </c>
      <c r="W1561" t="s">
        <v>19</v>
      </c>
      <c r="X1561" s="5">
        <v>42502</v>
      </c>
      <c r="Y1561" t="s">
        <v>39</v>
      </c>
      <c r="Z1561" t="s">
        <v>744</v>
      </c>
      <c r="AA1561" t="s">
        <v>49</v>
      </c>
    </row>
    <row r="1562" spans="1:27" x14ac:dyDescent="0.3">
      <c r="A1562">
        <v>5</v>
      </c>
      <c r="B1562" t="s">
        <v>43</v>
      </c>
      <c r="C1562">
        <v>6</v>
      </c>
      <c r="D1562" t="s">
        <v>26</v>
      </c>
      <c r="E1562" t="s">
        <v>879</v>
      </c>
      <c r="F1562" t="s">
        <v>13</v>
      </c>
      <c r="G1562" t="s">
        <v>1703</v>
      </c>
      <c r="H1562" s="3">
        <v>0</v>
      </c>
      <c r="I1562" s="5">
        <v>42497</v>
      </c>
      <c r="J1562" s="5" t="str">
        <f t="shared" si="48"/>
        <v>September</v>
      </c>
      <c r="K1562" s="7">
        <f t="shared" si="49"/>
        <v>2016</v>
      </c>
      <c r="L1562" t="s">
        <v>2339</v>
      </c>
      <c r="M1562" t="s">
        <v>102</v>
      </c>
      <c r="N1562">
        <v>1841</v>
      </c>
      <c r="O1562">
        <v>58</v>
      </c>
      <c r="P1562" t="s">
        <v>8148</v>
      </c>
      <c r="Q1562">
        <v>8</v>
      </c>
      <c r="R1562">
        <v>3</v>
      </c>
      <c r="S1562" t="s">
        <v>104</v>
      </c>
      <c r="U1562">
        <v>7.91</v>
      </c>
      <c r="V1562">
        <v>16</v>
      </c>
      <c r="W1562" t="s">
        <v>19</v>
      </c>
      <c r="X1562" s="5">
        <v>42502</v>
      </c>
      <c r="Y1562" t="s">
        <v>39</v>
      </c>
      <c r="Z1562" t="s">
        <v>744</v>
      </c>
      <c r="AA1562" t="s">
        <v>54</v>
      </c>
    </row>
    <row r="1563" spans="1:27" x14ac:dyDescent="0.3">
      <c r="A1563">
        <v>4</v>
      </c>
      <c r="B1563" t="s">
        <v>25</v>
      </c>
      <c r="C1563">
        <v>3</v>
      </c>
      <c r="D1563" t="s">
        <v>26</v>
      </c>
      <c r="E1563" t="s">
        <v>222</v>
      </c>
      <c r="F1563" t="s">
        <v>13</v>
      </c>
      <c r="G1563" t="s">
        <v>446</v>
      </c>
      <c r="H1563" s="3">
        <v>0.2</v>
      </c>
      <c r="I1563" s="5">
        <v>42709</v>
      </c>
      <c r="J1563" s="5" t="str">
        <f t="shared" si="48"/>
        <v>September</v>
      </c>
      <c r="K1563" s="7">
        <f t="shared" si="49"/>
        <v>2016</v>
      </c>
      <c r="L1563" t="s">
        <v>447</v>
      </c>
      <c r="M1563" t="s">
        <v>73</v>
      </c>
      <c r="N1563">
        <v>62521</v>
      </c>
      <c r="O1563">
        <v>1543</v>
      </c>
      <c r="P1563" t="s">
        <v>448</v>
      </c>
      <c r="Q1563">
        <v>2</v>
      </c>
      <c r="R1563">
        <v>2</v>
      </c>
      <c r="S1563" t="s">
        <v>75</v>
      </c>
      <c r="U1563">
        <v>1.86</v>
      </c>
      <c r="V1563">
        <v>25</v>
      </c>
      <c r="W1563" t="s">
        <v>33</v>
      </c>
      <c r="X1563" s="5">
        <v>42713</v>
      </c>
      <c r="Y1563" t="s">
        <v>20</v>
      </c>
      <c r="Z1563" t="s">
        <v>139</v>
      </c>
      <c r="AA1563" t="s">
        <v>42</v>
      </c>
    </row>
    <row r="1564" spans="1:27" x14ac:dyDescent="0.3">
      <c r="A1564">
        <v>4</v>
      </c>
      <c r="B1564" t="s">
        <v>25</v>
      </c>
      <c r="C1564">
        <v>3</v>
      </c>
      <c r="D1564" t="s">
        <v>50</v>
      </c>
      <c r="E1564" t="s">
        <v>222</v>
      </c>
      <c r="F1564" t="s">
        <v>13</v>
      </c>
      <c r="G1564" t="s">
        <v>446</v>
      </c>
      <c r="H1564" s="3">
        <v>0.2</v>
      </c>
      <c r="I1564" s="5">
        <v>42709</v>
      </c>
      <c r="J1564" s="5" t="str">
        <f t="shared" si="48"/>
        <v>September</v>
      </c>
      <c r="K1564" s="7">
        <f t="shared" si="49"/>
        <v>2016</v>
      </c>
      <c r="L1564" t="s">
        <v>447</v>
      </c>
      <c r="M1564" t="s">
        <v>73</v>
      </c>
      <c r="N1564">
        <v>62521</v>
      </c>
      <c r="O1564">
        <v>922</v>
      </c>
      <c r="P1564" t="s">
        <v>449</v>
      </c>
      <c r="Q1564">
        <v>77</v>
      </c>
      <c r="R1564">
        <v>7</v>
      </c>
      <c r="S1564" t="s">
        <v>75</v>
      </c>
      <c r="U1564">
        <v>76.64</v>
      </c>
      <c r="V1564">
        <v>409</v>
      </c>
      <c r="W1564" t="s">
        <v>33</v>
      </c>
      <c r="X1564" s="5">
        <v>42713</v>
      </c>
      <c r="Y1564" t="s">
        <v>20</v>
      </c>
      <c r="Z1564" t="s">
        <v>139</v>
      </c>
      <c r="AA1564" t="s">
        <v>113</v>
      </c>
    </row>
    <row r="1565" spans="1:27" x14ac:dyDescent="0.3">
      <c r="A1565">
        <v>4</v>
      </c>
      <c r="B1565" t="s">
        <v>25</v>
      </c>
      <c r="C1565">
        <v>3</v>
      </c>
      <c r="D1565" t="s">
        <v>26</v>
      </c>
      <c r="E1565" t="s">
        <v>870</v>
      </c>
      <c r="F1565" t="s">
        <v>13</v>
      </c>
      <c r="G1565" t="s">
        <v>2360</v>
      </c>
      <c r="H1565" s="3">
        <v>0</v>
      </c>
      <c r="I1565" s="5">
        <v>42495</v>
      </c>
      <c r="J1565" s="5" t="str">
        <f t="shared" si="48"/>
        <v>September</v>
      </c>
      <c r="K1565" s="7">
        <f t="shared" si="49"/>
        <v>2016</v>
      </c>
      <c r="L1565" t="s">
        <v>3537</v>
      </c>
      <c r="M1565" t="s">
        <v>16</v>
      </c>
      <c r="N1565">
        <v>40475</v>
      </c>
      <c r="O1565">
        <v>1168</v>
      </c>
      <c r="P1565" t="s">
        <v>666</v>
      </c>
      <c r="Q1565">
        <v>2</v>
      </c>
      <c r="R1565">
        <v>2</v>
      </c>
      <c r="S1565" t="s">
        <v>18</v>
      </c>
      <c r="U1565">
        <v>1.9</v>
      </c>
      <c r="V1565">
        <v>7</v>
      </c>
      <c r="W1565" t="s">
        <v>19</v>
      </c>
      <c r="X1565" s="5">
        <v>42499</v>
      </c>
      <c r="Y1565" t="s">
        <v>20</v>
      </c>
      <c r="Z1565" t="s">
        <v>21</v>
      </c>
      <c r="AA1565" t="s">
        <v>49</v>
      </c>
    </row>
    <row r="1566" spans="1:27" x14ac:dyDescent="0.3">
      <c r="A1566">
        <v>4</v>
      </c>
      <c r="B1566" t="s">
        <v>25</v>
      </c>
      <c r="C1566">
        <v>3</v>
      </c>
      <c r="D1566" t="s">
        <v>26</v>
      </c>
      <c r="E1566" t="s">
        <v>870</v>
      </c>
      <c r="F1566" t="s">
        <v>13</v>
      </c>
      <c r="G1566" t="s">
        <v>2360</v>
      </c>
      <c r="H1566" s="3">
        <v>0</v>
      </c>
      <c r="I1566" s="5">
        <v>42495</v>
      </c>
      <c r="J1566" s="5" t="str">
        <f t="shared" si="48"/>
        <v>September</v>
      </c>
      <c r="K1566" s="7">
        <f t="shared" si="49"/>
        <v>2016</v>
      </c>
      <c r="L1566" t="s">
        <v>3537</v>
      </c>
      <c r="M1566" t="s">
        <v>16</v>
      </c>
      <c r="N1566">
        <v>40475</v>
      </c>
      <c r="O1566">
        <v>1728</v>
      </c>
      <c r="P1566" t="s">
        <v>3543</v>
      </c>
      <c r="Q1566">
        <v>12</v>
      </c>
      <c r="R1566">
        <v>2</v>
      </c>
      <c r="S1566" t="s">
        <v>18</v>
      </c>
      <c r="U1566">
        <v>11.54</v>
      </c>
      <c r="V1566">
        <v>25</v>
      </c>
      <c r="W1566" t="s">
        <v>19</v>
      </c>
      <c r="X1566" s="5">
        <v>42499</v>
      </c>
      <c r="Y1566" t="s">
        <v>20</v>
      </c>
      <c r="Z1566" t="s">
        <v>21</v>
      </c>
      <c r="AA1566" t="s">
        <v>64</v>
      </c>
    </row>
    <row r="1567" spans="1:27" x14ac:dyDescent="0.3">
      <c r="A1567">
        <v>4</v>
      </c>
      <c r="B1567" t="s">
        <v>25</v>
      </c>
      <c r="C1567">
        <v>3</v>
      </c>
      <c r="D1567" t="s">
        <v>26</v>
      </c>
      <c r="E1567" t="s">
        <v>870</v>
      </c>
      <c r="F1567" t="s">
        <v>13</v>
      </c>
      <c r="G1567" t="s">
        <v>2360</v>
      </c>
      <c r="H1567" s="3">
        <v>0</v>
      </c>
      <c r="I1567" s="5">
        <v>42495</v>
      </c>
      <c r="J1567" s="5" t="str">
        <f t="shared" si="48"/>
        <v>September</v>
      </c>
      <c r="K1567" s="7">
        <f t="shared" si="49"/>
        <v>2016</v>
      </c>
      <c r="L1567" t="s">
        <v>3537</v>
      </c>
      <c r="M1567" t="s">
        <v>16</v>
      </c>
      <c r="N1567">
        <v>40475</v>
      </c>
      <c r="O1567">
        <v>98</v>
      </c>
      <c r="P1567" t="s">
        <v>8254</v>
      </c>
      <c r="Q1567">
        <v>4</v>
      </c>
      <c r="R1567">
        <v>3</v>
      </c>
      <c r="S1567" t="s">
        <v>18</v>
      </c>
      <c r="U1567">
        <v>4.24</v>
      </c>
      <c r="V1567">
        <v>9</v>
      </c>
      <c r="W1567" t="s">
        <v>19</v>
      </c>
      <c r="X1567" s="5">
        <v>42499</v>
      </c>
      <c r="Y1567" t="s">
        <v>20</v>
      </c>
      <c r="Z1567" t="s">
        <v>21</v>
      </c>
      <c r="AA1567" t="s">
        <v>64</v>
      </c>
    </row>
    <row r="1568" spans="1:27" x14ac:dyDescent="0.3">
      <c r="A1568">
        <v>4</v>
      </c>
      <c r="B1568" t="s">
        <v>43</v>
      </c>
      <c r="C1568">
        <v>6</v>
      </c>
      <c r="D1568" t="s">
        <v>50</v>
      </c>
      <c r="E1568" t="s">
        <v>65</v>
      </c>
      <c r="F1568" t="s">
        <v>13</v>
      </c>
      <c r="G1568" t="s">
        <v>6850</v>
      </c>
      <c r="H1568" s="3">
        <v>0.2</v>
      </c>
      <c r="I1568" s="5">
        <v>42591</v>
      </c>
      <c r="J1568" s="5" t="str">
        <f t="shared" si="48"/>
        <v>September</v>
      </c>
      <c r="K1568" s="7">
        <f t="shared" si="49"/>
        <v>2016</v>
      </c>
      <c r="L1568" t="s">
        <v>7790</v>
      </c>
      <c r="M1568" t="s">
        <v>30</v>
      </c>
      <c r="N1568">
        <v>98103</v>
      </c>
      <c r="O1568">
        <v>943</v>
      </c>
      <c r="P1568" t="s">
        <v>4808</v>
      </c>
      <c r="Q1568">
        <v>-44</v>
      </c>
      <c r="R1568">
        <v>2</v>
      </c>
      <c r="S1568" t="s">
        <v>32</v>
      </c>
      <c r="U1568">
        <v>-43.83</v>
      </c>
      <c r="V1568">
        <v>219</v>
      </c>
      <c r="W1568" t="s">
        <v>76</v>
      </c>
      <c r="X1568" s="5">
        <v>42595</v>
      </c>
      <c r="Y1568" t="s">
        <v>39</v>
      </c>
      <c r="Z1568" t="s">
        <v>69</v>
      </c>
      <c r="AA1568" t="s">
        <v>52</v>
      </c>
    </row>
    <row r="1569" spans="1:27" x14ac:dyDescent="0.3">
      <c r="A1569">
        <v>4</v>
      </c>
      <c r="B1569" t="s">
        <v>43</v>
      </c>
      <c r="C1569">
        <v>6</v>
      </c>
      <c r="D1569" t="s">
        <v>50</v>
      </c>
      <c r="E1569" t="s">
        <v>65</v>
      </c>
      <c r="F1569" t="s">
        <v>13</v>
      </c>
      <c r="G1569" t="s">
        <v>6850</v>
      </c>
      <c r="H1569" s="3">
        <v>0.2</v>
      </c>
      <c r="I1569" s="5">
        <v>42591</v>
      </c>
      <c r="J1569" s="5" t="str">
        <f t="shared" si="48"/>
        <v>September</v>
      </c>
      <c r="K1569" s="7">
        <f t="shared" si="49"/>
        <v>2016</v>
      </c>
      <c r="L1569" t="s">
        <v>7790</v>
      </c>
      <c r="M1569" t="s">
        <v>30</v>
      </c>
      <c r="N1569">
        <v>98103</v>
      </c>
      <c r="O1569">
        <v>446</v>
      </c>
      <c r="P1569" t="s">
        <v>4836</v>
      </c>
      <c r="Q1569">
        <v>68</v>
      </c>
      <c r="R1569">
        <v>4</v>
      </c>
      <c r="S1569" t="s">
        <v>32</v>
      </c>
      <c r="U1569">
        <v>68.2</v>
      </c>
      <c r="V1569">
        <v>1091</v>
      </c>
      <c r="W1569" t="s">
        <v>76</v>
      </c>
      <c r="X1569" s="5">
        <v>42595</v>
      </c>
      <c r="Y1569" t="s">
        <v>39</v>
      </c>
      <c r="Z1569" t="s">
        <v>69</v>
      </c>
      <c r="AA1569" t="s">
        <v>52</v>
      </c>
    </row>
    <row r="1570" spans="1:27" x14ac:dyDescent="0.3">
      <c r="A1570">
        <v>3</v>
      </c>
      <c r="B1570" t="s">
        <v>25</v>
      </c>
      <c r="C1570">
        <v>1</v>
      </c>
      <c r="D1570" t="s">
        <v>50</v>
      </c>
      <c r="E1570" t="s">
        <v>4735</v>
      </c>
      <c r="F1570" t="s">
        <v>13</v>
      </c>
      <c r="G1570" t="s">
        <v>2394</v>
      </c>
      <c r="H1570" s="3">
        <v>0</v>
      </c>
      <c r="I1570" s="5">
        <v>42562</v>
      </c>
      <c r="J1570" s="5" t="str">
        <f t="shared" si="48"/>
        <v>September</v>
      </c>
      <c r="K1570" s="7">
        <f t="shared" si="49"/>
        <v>2016</v>
      </c>
      <c r="L1570" t="s">
        <v>4736</v>
      </c>
      <c r="M1570" t="s">
        <v>102</v>
      </c>
      <c r="N1570">
        <v>14304</v>
      </c>
      <c r="O1570">
        <v>440</v>
      </c>
      <c r="P1570" t="s">
        <v>4737</v>
      </c>
      <c r="Q1570">
        <v>48</v>
      </c>
      <c r="R1570">
        <v>3</v>
      </c>
      <c r="S1570" t="s">
        <v>104</v>
      </c>
      <c r="U1570">
        <v>47.81</v>
      </c>
      <c r="V1570">
        <v>165</v>
      </c>
      <c r="W1570" t="s">
        <v>19</v>
      </c>
      <c r="X1570" s="5">
        <v>42565</v>
      </c>
      <c r="Y1570" t="s">
        <v>130</v>
      </c>
      <c r="Z1570" t="s">
        <v>175</v>
      </c>
      <c r="AA1570" t="s">
        <v>52</v>
      </c>
    </row>
    <row r="1571" spans="1:27" x14ac:dyDescent="0.3">
      <c r="A1571">
        <v>4</v>
      </c>
      <c r="B1571" t="s">
        <v>43</v>
      </c>
      <c r="C1571">
        <v>6</v>
      </c>
      <c r="D1571" t="s">
        <v>26</v>
      </c>
      <c r="E1571" t="s">
        <v>305</v>
      </c>
      <c r="F1571" t="s">
        <v>13</v>
      </c>
      <c r="G1571" t="s">
        <v>5782</v>
      </c>
      <c r="H1571" s="3">
        <v>0</v>
      </c>
      <c r="I1571" s="5">
        <v>42672</v>
      </c>
      <c r="J1571" s="5" t="str">
        <f t="shared" si="48"/>
        <v>September</v>
      </c>
      <c r="K1571" s="7">
        <f t="shared" si="49"/>
        <v>2016</v>
      </c>
      <c r="L1571" t="s">
        <v>6189</v>
      </c>
      <c r="M1571" t="s">
        <v>73</v>
      </c>
      <c r="N1571">
        <v>47201</v>
      </c>
      <c r="O1571">
        <v>1464</v>
      </c>
      <c r="P1571" t="s">
        <v>204</v>
      </c>
      <c r="Q1571">
        <v>36</v>
      </c>
      <c r="R1571">
        <v>2</v>
      </c>
      <c r="S1571" t="s">
        <v>75</v>
      </c>
      <c r="U1571">
        <v>35.659999999999997</v>
      </c>
      <c r="V1571">
        <v>76</v>
      </c>
      <c r="W1571" t="s">
        <v>33</v>
      </c>
      <c r="X1571" s="5">
        <v>42676</v>
      </c>
      <c r="Y1571" t="s">
        <v>39</v>
      </c>
      <c r="Z1571" t="s">
        <v>167</v>
      </c>
      <c r="AA1571" t="s">
        <v>64</v>
      </c>
    </row>
    <row r="1572" spans="1:27" x14ac:dyDescent="0.3">
      <c r="A1572">
        <v>4</v>
      </c>
      <c r="B1572" t="s">
        <v>43</v>
      </c>
      <c r="C1572">
        <v>6</v>
      </c>
      <c r="D1572" t="s">
        <v>50</v>
      </c>
      <c r="E1572" t="s">
        <v>305</v>
      </c>
      <c r="F1572" t="s">
        <v>13</v>
      </c>
      <c r="G1572" t="s">
        <v>5782</v>
      </c>
      <c r="H1572" s="3">
        <v>0</v>
      </c>
      <c r="I1572" s="5">
        <v>42672</v>
      </c>
      <c r="J1572" s="5" t="str">
        <f t="shared" si="48"/>
        <v>September</v>
      </c>
      <c r="K1572" s="7">
        <f t="shared" si="49"/>
        <v>2016</v>
      </c>
      <c r="L1572" t="s">
        <v>6189</v>
      </c>
      <c r="M1572" t="s">
        <v>73</v>
      </c>
      <c r="N1572">
        <v>47201</v>
      </c>
      <c r="O1572">
        <v>1061</v>
      </c>
      <c r="P1572" t="s">
        <v>4986</v>
      </c>
      <c r="Q1572">
        <v>1</v>
      </c>
      <c r="R1572">
        <v>2</v>
      </c>
      <c r="S1572" t="s">
        <v>75</v>
      </c>
      <c r="U1572">
        <v>0.89</v>
      </c>
      <c r="V1572">
        <v>2</v>
      </c>
      <c r="W1572" t="s">
        <v>33</v>
      </c>
      <c r="X1572" s="5">
        <v>42676</v>
      </c>
      <c r="Y1572" t="s">
        <v>39</v>
      </c>
      <c r="Z1572" t="s">
        <v>167</v>
      </c>
      <c r="AA1572" t="s">
        <v>113</v>
      </c>
    </row>
    <row r="1573" spans="1:27" x14ac:dyDescent="0.3">
      <c r="A1573">
        <v>5</v>
      </c>
      <c r="B1573" t="s">
        <v>25</v>
      </c>
      <c r="C1573">
        <v>3</v>
      </c>
      <c r="D1573" t="s">
        <v>11</v>
      </c>
      <c r="E1573" t="s">
        <v>192</v>
      </c>
      <c r="F1573" t="s">
        <v>13</v>
      </c>
      <c r="G1573" t="s">
        <v>1280</v>
      </c>
      <c r="H1573" s="3">
        <v>0.3</v>
      </c>
      <c r="I1573" s="5">
        <v>42602</v>
      </c>
      <c r="J1573" s="5" t="str">
        <f t="shared" si="48"/>
        <v>September</v>
      </c>
      <c r="K1573" s="7">
        <f t="shared" si="49"/>
        <v>2016</v>
      </c>
      <c r="L1573" t="s">
        <v>1838</v>
      </c>
      <c r="M1573" t="s">
        <v>73</v>
      </c>
      <c r="N1573">
        <v>60610</v>
      </c>
      <c r="O1573">
        <v>759</v>
      </c>
      <c r="P1573" t="s">
        <v>1839</v>
      </c>
      <c r="Q1573">
        <v>-6</v>
      </c>
      <c r="R1573">
        <v>2</v>
      </c>
      <c r="S1573" t="s">
        <v>75</v>
      </c>
      <c r="U1573">
        <v>-6.02</v>
      </c>
      <c r="V1573">
        <v>421</v>
      </c>
      <c r="W1573" t="s">
        <v>19</v>
      </c>
      <c r="X1573" s="5">
        <v>42607</v>
      </c>
      <c r="Y1573" t="s">
        <v>20</v>
      </c>
      <c r="Z1573" t="s">
        <v>139</v>
      </c>
      <c r="AA1573" t="s">
        <v>24</v>
      </c>
    </row>
    <row r="1574" spans="1:27" x14ac:dyDescent="0.3">
      <c r="A1574">
        <v>2</v>
      </c>
      <c r="B1574" t="s">
        <v>25</v>
      </c>
      <c r="C1574">
        <v>1</v>
      </c>
      <c r="D1574" t="s">
        <v>26</v>
      </c>
      <c r="E1574" t="s">
        <v>211</v>
      </c>
      <c r="F1574" t="s">
        <v>13</v>
      </c>
      <c r="G1574" t="s">
        <v>3031</v>
      </c>
      <c r="H1574" s="3">
        <v>0.2</v>
      </c>
      <c r="I1574" s="5">
        <v>42734</v>
      </c>
      <c r="J1574" s="5" t="str">
        <f t="shared" si="48"/>
        <v>September</v>
      </c>
      <c r="K1574" s="7">
        <f t="shared" si="49"/>
        <v>2016</v>
      </c>
      <c r="L1574" t="s">
        <v>3032</v>
      </c>
      <c r="M1574" t="s">
        <v>16</v>
      </c>
      <c r="N1574">
        <v>38109</v>
      </c>
      <c r="O1574">
        <v>1554</v>
      </c>
      <c r="P1574" t="s">
        <v>2966</v>
      </c>
      <c r="Q1574">
        <v>-9</v>
      </c>
      <c r="R1574">
        <v>1</v>
      </c>
      <c r="S1574" t="s">
        <v>18</v>
      </c>
      <c r="U1574">
        <v>-8.8000000000000007</v>
      </c>
      <c r="V1574">
        <v>39</v>
      </c>
      <c r="W1574" t="s">
        <v>19</v>
      </c>
      <c r="X1574" s="5">
        <v>42736</v>
      </c>
      <c r="Y1574" t="s">
        <v>130</v>
      </c>
      <c r="Z1574" t="s">
        <v>214</v>
      </c>
      <c r="AA1574" t="s">
        <v>42</v>
      </c>
    </row>
    <row r="1575" spans="1:27" x14ac:dyDescent="0.3">
      <c r="A1575">
        <v>4</v>
      </c>
      <c r="B1575" t="s">
        <v>43</v>
      </c>
      <c r="C1575">
        <v>6</v>
      </c>
      <c r="D1575" t="s">
        <v>11</v>
      </c>
      <c r="E1575" t="s">
        <v>237</v>
      </c>
      <c r="F1575" t="s">
        <v>13</v>
      </c>
      <c r="G1575" t="s">
        <v>227</v>
      </c>
      <c r="H1575" s="3">
        <v>0</v>
      </c>
      <c r="I1575" s="5">
        <v>42633</v>
      </c>
      <c r="J1575" s="5" t="str">
        <f t="shared" si="48"/>
        <v>September</v>
      </c>
      <c r="K1575" s="7">
        <f t="shared" si="49"/>
        <v>2016</v>
      </c>
      <c r="L1575" t="s">
        <v>7829</v>
      </c>
      <c r="M1575" t="s">
        <v>102</v>
      </c>
      <c r="N1575">
        <v>21044</v>
      </c>
      <c r="O1575">
        <v>1228</v>
      </c>
      <c r="P1575" t="s">
        <v>8116</v>
      </c>
      <c r="Q1575">
        <v>36</v>
      </c>
      <c r="R1575">
        <v>3</v>
      </c>
      <c r="S1575" t="s">
        <v>104</v>
      </c>
      <c r="T1575" t="s">
        <v>92</v>
      </c>
      <c r="U1575">
        <v>36.29</v>
      </c>
      <c r="V1575">
        <v>363</v>
      </c>
      <c r="W1575" t="s">
        <v>19</v>
      </c>
      <c r="X1575" s="5">
        <v>42637</v>
      </c>
      <c r="Y1575" t="s">
        <v>39</v>
      </c>
      <c r="Z1575" t="s">
        <v>1549</v>
      </c>
      <c r="AA1575" t="s">
        <v>22</v>
      </c>
    </row>
    <row r="1576" spans="1:27" x14ac:dyDescent="0.3">
      <c r="A1576">
        <v>4</v>
      </c>
      <c r="B1576" t="s">
        <v>43</v>
      </c>
      <c r="C1576">
        <v>6</v>
      </c>
      <c r="D1576" t="s">
        <v>11</v>
      </c>
      <c r="E1576" t="s">
        <v>237</v>
      </c>
      <c r="F1576" t="s">
        <v>13</v>
      </c>
      <c r="G1576" t="s">
        <v>227</v>
      </c>
      <c r="H1576" s="3">
        <v>0</v>
      </c>
      <c r="I1576" s="5">
        <v>42633</v>
      </c>
      <c r="J1576" s="5" t="str">
        <f t="shared" si="48"/>
        <v>September</v>
      </c>
      <c r="K1576" s="7">
        <f t="shared" si="49"/>
        <v>2016</v>
      </c>
      <c r="L1576" t="s">
        <v>7829</v>
      </c>
      <c r="M1576" t="s">
        <v>102</v>
      </c>
      <c r="N1576">
        <v>21044</v>
      </c>
      <c r="O1576">
        <v>392</v>
      </c>
      <c r="P1576" t="s">
        <v>1754</v>
      </c>
      <c r="Q1576">
        <v>51</v>
      </c>
      <c r="R1576">
        <v>3</v>
      </c>
      <c r="S1576" t="s">
        <v>104</v>
      </c>
      <c r="T1576" t="s">
        <v>92</v>
      </c>
      <c r="U1576">
        <v>50.91</v>
      </c>
      <c r="V1576">
        <v>164</v>
      </c>
      <c r="W1576" t="s">
        <v>19</v>
      </c>
      <c r="X1576" s="5">
        <v>42637</v>
      </c>
      <c r="Y1576" t="s">
        <v>39</v>
      </c>
      <c r="Z1576" t="s">
        <v>1549</v>
      </c>
      <c r="AA1576" t="s">
        <v>47</v>
      </c>
    </row>
    <row r="1577" spans="1:27" x14ac:dyDescent="0.3">
      <c r="A1577">
        <v>4</v>
      </c>
      <c r="B1577" t="s">
        <v>43</v>
      </c>
      <c r="C1577">
        <v>6</v>
      </c>
      <c r="D1577" t="s">
        <v>50</v>
      </c>
      <c r="E1577" t="s">
        <v>237</v>
      </c>
      <c r="F1577" t="s">
        <v>13</v>
      </c>
      <c r="G1577" t="s">
        <v>227</v>
      </c>
      <c r="H1577" s="3">
        <v>0</v>
      </c>
      <c r="I1577" s="5">
        <v>42633</v>
      </c>
      <c r="J1577" s="5" t="str">
        <f t="shared" si="48"/>
        <v>September</v>
      </c>
      <c r="K1577" s="7">
        <f t="shared" si="49"/>
        <v>2016</v>
      </c>
      <c r="L1577" t="s">
        <v>7829</v>
      </c>
      <c r="M1577" t="s">
        <v>102</v>
      </c>
      <c r="N1577">
        <v>21044</v>
      </c>
      <c r="O1577">
        <v>1000</v>
      </c>
      <c r="P1577" t="s">
        <v>616</v>
      </c>
      <c r="Q1577">
        <v>26</v>
      </c>
      <c r="R1577">
        <v>2</v>
      </c>
      <c r="S1577" t="s">
        <v>104</v>
      </c>
      <c r="T1577" t="s">
        <v>92</v>
      </c>
      <c r="U1577">
        <v>26.39</v>
      </c>
      <c r="V1577">
        <v>60</v>
      </c>
      <c r="W1577" t="s">
        <v>19</v>
      </c>
      <c r="X1577" s="5">
        <v>42637</v>
      </c>
      <c r="Y1577" t="s">
        <v>39</v>
      </c>
      <c r="Z1577" t="s">
        <v>1549</v>
      </c>
      <c r="AA1577" t="s">
        <v>113</v>
      </c>
    </row>
    <row r="1578" spans="1:27" x14ac:dyDescent="0.3">
      <c r="A1578">
        <v>4</v>
      </c>
      <c r="B1578" t="s">
        <v>43</v>
      </c>
      <c r="C1578">
        <v>6</v>
      </c>
      <c r="D1578" t="s">
        <v>11</v>
      </c>
      <c r="E1578" t="s">
        <v>2211</v>
      </c>
      <c r="F1578" t="s">
        <v>13</v>
      </c>
      <c r="G1578" t="s">
        <v>2131</v>
      </c>
      <c r="H1578" s="3">
        <v>0.32</v>
      </c>
      <c r="I1578" s="5">
        <v>42541</v>
      </c>
      <c r="J1578" s="5" t="str">
        <f t="shared" si="48"/>
        <v>September</v>
      </c>
      <c r="K1578" s="7">
        <f t="shared" si="49"/>
        <v>2016</v>
      </c>
      <c r="L1578" t="s">
        <v>2243</v>
      </c>
      <c r="M1578" t="s">
        <v>73</v>
      </c>
      <c r="N1578">
        <v>75023</v>
      </c>
      <c r="O1578">
        <v>838</v>
      </c>
      <c r="P1578" t="s">
        <v>1628</v>
      </c>
      <c r="Q1578">
        <v>-20</v>
      </c>
      <c r="R1578">
        <v>4</v>
      </c>
      <c r="S1578" t="s">
        <v>75</v>
      </c>
      <c r="U1578">
        <v>-19.87</v>
      </c>
      <c r="V1578">
        <v>193</v>
      </c>
      <c r="W1578" t="s">
        <v>19</v>
      </c>
      <c r="X1578" s="5">
        <v>42545</v>
      </c>
      <c r="Y1578" t="s">
        <v>39</v>
      </c>
      <c r="Z1578" t="s">
        <v>77</v>
      </c>
      <c r="AA1578" t="s">
        <v>22</v>
      </c>
    </row>
    <row r="1579" spans="1:27" x14ac:dyDescent="0.3">
      <c r="A1579">
        <v>4</v>
      </c>
      <c r="B1579" t="s">
        <v>43</v>
      </c>
      <c r="C1579">
        <v>6</v>
      </c>
      <c r="D1579" t="s">
        <v>26</v>
      </c>
      <c r="E1579" t="s">
        <v>2211</v>
      </c>
      <c r="F1579" t="s">
        <v>13</v>
      </c>
      <c r="G1579" t="s">
        <v>2131</v>
      </c>
      <c r="H1579" s="3">
        <v>0.2</v>
      </c>
      <c r="I1579" s="5">
        <v>42541</v>
      </c>
      <c r="J1579" s="5" t="str">
        <f t="shared" si="48"/>
        <v>September</v>
      </c>
      <c r="K1579" s="7">
        <f t="shared" si="49"/>
        <v>2016</v>
      </c>
      <c r="L1579" t="s">
        <v>2243</v>
      </c>
      <c r="M1579" t="s">
        <v>73</v>
      </c>
      <c r="N1579">
        <v>75023</v>
      </c>
      <c r="O1579">
        <v>149</v>
      </c>
      <c r="P1579" t="s">
        <v>184</v>
      </c>
      <c r="Q1579">
        <v>4</v>
      </c>
      <c r="R1579">
        <v>2</v>
      </c>
      <c r="S1579" t="s">
        <v>75</v>
      </c>
      <c r="U1579">
        <v>4.08</v>
      </c>
      <c r="V1579">
        <v>12</v>
      </c>
      <c r="W1579" t="s">
        <v>19</v>
      </c>
      <c r="X1579" s="5">
        <v>42545</v>
      </c>
      <c r="Y1579" t="s">
        <v>39</v>
      </c>
      <c r="Z1579" t="s">
        <v>77</v>
      </c>
      <c r="AA1579" t="s">
        <v>64</v>
      </c>
    </row>
    <row r="1580" spans="1:27" x14ac:dyDescent="0.3">
      <c r="A1580">
        <v>4</v>
      </c>
      <c r="B1580" t="s">
        <v>43</v>
      </c>
      <c r="C1580">
        <v>6</v>
      </c>
      <c r="D1580" t="s">
        <v>26</v>
      </c>
      <c r="E1580" t="s">
        <v>2211</v>
      </c>
      <c r="F1580" t="s">
        <v>13</v>
      </c>
      <c r="G1580" t="s">
        <v>2131</v>
      </c>
      <c r="H1580" s="3">
        <v>0.2</v>
      </c>
      <c r="I1580" s="5">
        <v>42541</v>
      </c>
      <c r="J1580" s="5" t="str">
        <f t="shared" si="48"/>
        <v>September</v>
      </c>
      <c r="K1580" s="7">
        <f t="shared" si="49"/>
        <v>2016</v>
      </c>
      <c r="L1580" t="s">
        <v>2243</v>
      </c>
      <c r="M1580" t="s">
        <v>73</v>
      </c>
      <c r="N1580">
        <v>75023</v>
      </c>
      <c r="O1580">
        <v>1800</v>
      </c>
      <c r="P1580" t="s">
        <v>3595</v>
      </c>
      <c r="Q1580">
        <v>5</v>
      </c>
      <c r="R1580">
        <v>3</v>
      </c>
      <c r="S1580" t="s">
        <v>75</v>
      </c>
      <c r="U1580">
        <v>5.44</v>
      </c>
      <c r="V1580">
        <v>16</v>
      </c>
      <c r="W1580" t="s">
        <v>19</v>
      </c>
      <c r="X1580" s="5">
        <v>42545</v>
      </c>
      <c r="Y1580" t="s">
        <v>39</v>
      </c>
      <c r="Z1580" t="s">
        <v>77</v>
      </c>
      <c r="AA1580" t="s">
        <v>64</v>
      </c>
    </row>
    <row r="1581" spans="1:27" x14ac:dyDescent="0.3">
      <c r="A1581">
        <v>4</v>
      </c>
      <c r="B1581" t="s">
        <v>43</v>
      </c>
      <c r="C1581">
        <v>6</v>
      </c>
      <c r="D1581" t="s">
        <v>26</v>
      </c>
      <c r="E1581" t="s">
        <v>2211</v>
      </c>
      <c r="F1581" t="s">
        <v>13</v>
      </c>
      <c r="G1581" t="s">
        <v>2131</v>
      </c>
      <c r="H1581" s="3">
        <v>0.2</v>
      </c>
      <c r="I1581" s="5">
        <v>42541</v>
      </c>
      <c r="J1581" s="5" t="str">
        <f t="shared" si="48"/>
        <v>September</v>
      </c>
      <c r="K1581" s="7">
        <f t="shared" si="49"/>
        <v>2016</v>
      </c>
      <c r="L1581" t="s">
        <v>2243</v>
      </c>
      <c r="M1581" t="s">
        <v>73</v>
      </c>
      <c r="N1581">
        <v>75023</v>
      </c>
      <c r="O1581">
        <v>1383</v>
      </c>
      <c r="P1581" t="s">
        <v>215</v>
      </c>
      <c r="Q1581">
        <v>-127</v>
      </c>
      <c r="R1581">
        <v>7</v>
      </c>
      <c r="S1581" t="s">
        <v>75</v>
      </c>
      <c r="U1581">
        <v>-127.37</v>
      </c>
      <c r="V1581">
        <v>509</v>
      </c>
      <c r="W1581" t="s">
        <v>19</v>
      </c>
      <c r="X1581" s="5">
        <v>42545</v>
      </c>
      <c r="Y1581" t="s">
        <v>39</v>
      </c>
      <c r="Z1581" t="s">
        <v>77</v>
      </c>
      <c r="AA1581" t="s">
        <v>42</v>
      </c>
    </row>
    <row r="1582" spans="1:27" x14ac:dyDescent="0.3">
      <c r="A1582">
        <v>4</v>
      </c>
      <c r="B1582" t="s">
        <v>43</v>
      </c>
      <c r="C1582">
        <v>6</v>
      </c>
      <c r="D1582" t="s">
        <v>26</v>
      </c>
      <c r="E1582" t="s">
        <v>2211</v>
      </c>
      <c r="F1582" t="s">
        <v>13</v>
      </c>
      <c r="G1582" t="s">
        <v>2131</v>
      </c>
      <c r="H1582" s="3">
        <v>0.8</v>
      </c>
      <c r="I1582" s="5">
        <v>42541</v>
      </c>
      <c r="J1582" s="5" t="str">
        <f t="shared" si="48"/>
        <v>September</v>
      </c>
      <c r="K1582" s="7">
        <f t="shared" si="49"/>
        <v>2016</v>
      </c>
      <c r="L1582" t="s">
        <v>2243</v>
      </c>
      <c r="M1582" t="s">
        <v>73</v>
      </c>
      <c r="N1582">
        <v>75023</v>
      </c>
      <c r="O1582">
        <v>1520</v>
      </c>
      <c r="P1582" t="s">
        <v>78</v>
      </c>
      <c r="Q1582">
        <v>-5</v>
      </c>
      <c r="R1582">
        <v>4</v>
      </c>
      <c r="S1582" t="s">
        <v>75</v>
      </c>
      <c r="U1582">
        <v>-5.09</v>
      </c>
      <c r="V1582">
        <v>3</v>
      </c>
      <c r="W1582" t="s">
        <v>19</v>
      </c>
      <c r="X1582" s="5">
        <v>42545</v>
      </c>
      <c r="Y1582" t="s">
        <v>39</v>
      </c>
      <c r="Z1582" t="s">
        <v>77</v>
      </c>
      <c r="AA1582" t="s">
        <v>54</v>
      </c>
    </row>
    <row r="1583" spans="1:27" x14ac:dyDescent="0.3">
      <c r="A1583">
        <v>4</v>
      </c>
      <c r="B1583" t="s">
        <v>43</v>
      </c>
      <c r="C1583">
        <v>6</v>
      </c>
      <c r="D1583" t="s">
        <v>50</v>
      </c>
      <c r="E1583" t="s">
        <v>2211</v>
      </c>
      <c r="F1583" t="s">
        <v>13</v>
      </c>
      <c r="G1583" t="s">
        <v>2131</v>
      </c>
      <c r="H1583" s="3">
        <v>0.2</v>
      </c>
      <c r="I1583" s="5">
        <v>42541</v>
      </c>
      <c r="J1583" s="5" t="str">
        <f t="shared" si="48"/>
        <v>September</v>
      </c>
      <c r="K1583" s="7">
        <f t="shared" si="49"/>
        <v>2016</v>
      </c>
      <c r="L1583" t="s">
        <v>2243</v>
      </c>
      <c r="M1583" t="s">
        <v>73</v>
      </c>
      <c r="N1583">
        <v>75023</v>
      </c>
      <c r="O1583">
        <v>885</v>
      </c>
      <c r="P1583" t="s">
        <v>4805</v>
      </c>
      <c r="Q1583">
        <v>20</v>
      </c>
      <c r="R1583">
        <v>2</v>
      </c>
      <c r="S1583" t="s">
        <v>75</v>
      </c>
      <c r="U1583">
        <v>20.16</v>
      </c>
      <c r="V1583">
        <v>202</v>
      </c>
      <c r="W1583" t="s">
        <v>19</v>
      </c>
      <c r="X1583" s="5">
        <v>42545</v>
      </c>
      <c r="Y1583" t="s">
        <v>39</v>
      </c>
      <c r="Z1583" t="s">
        <v>77</v>
      </c>
      <c r="AA1583" t="s">
        <v>52</v>
      </c>
    </row>
    <row r="1584" spans="1:27" x14ac:dyDescent="0.3">
      <c r="A1584">
        <v>4</v>
      </c>
      <c r="B1584" t="s">
        <v>43</v>
      </c>
      <c r="C1584">
        <v>6</v>
      </c>
      <c r="D1584" t="s">
        <v>50</v>
      </c>
      <c r="E1584" t="s">
        <v>2211</v>
      </c>
      <c r="F1584" t="s">
        <v>13</v>
      </c>
      <c r="G1584" t="s">
        <v>2131</v>
      </c>
      <c r="H1584" s="3">
        <v>0.4</v>
      </c>
      <c r="I1584" s="5">
        <v>42541</v>
      </c>
      <c r="J1584" s="5" t="str">
        <f t="shared" si="48"/>
        <v>September</v>
      </c>
      <c r="K1584" s="7">
        <f t="shared" si="49"/>
        <v>2016</v>
      </c>
      <c r="L1584" t="s">
        <v>2243</v>
      </c>
      <c r="M1584" t="s">
        <v>73</v>
      </c>
      <c r="N1584">
        <v>75023</v>
      </c>
      <c r="O1584">
        <v>1224</v>
      </c>
      <c r="P1584" t="s">
        <v>5021</v>
      </c>
      <c r="Q1584">
        <v>-98</v>
      </c>
      <c r="R1584">
        <v>2</v>
      </c>
      <c r="S1584" t="s">
        <v>75</v>
      </c>
      <c r="U1584">
        <v>-97.72</v>
      </c>
      <c r="V1584">
        <v>419</v>
      </c>
      <c r="W1584" t="s">
        <v>19</v>
      </c>
      <c r="X1584" s="5">
        <v>42545</v>
      </c>
      <c r="Y1584" t="s">
        <v>39</v>
      </c>
      <c r="Z1584" t="s">
        <v>77</v>
      </c>
      <c r="AA1584" t="s">
        <v>422</v>
      </c>
    </row>
    <row r="1585" spans="1:27" x14ac:dyDescent="0.3">
      <c r="A1585">
        <v>5</v>
      </c>
      <c r="B1585" t="s">
        <v>25</v>
      </c>
      <c r="C1585">
        <v>3</v>
      </c>
      <c r="D1585" t="s">
        <v>11</v>
      </c>
      <c r="E1585" t="s">
        <v>305</v>
      </c>
      <c r="F1585" t="s">
        <v>13</v>
      </c>
      <c r="G1585" t="s">
        <v>1191</v>
      </c>
      <c r="H1585" s="3">
        <v>0.2</v>
      </c>
      <c r="I1585" s="5">
        <v>42440</v>
      </c>
      <c r="J1585" s="5" t="str">
        <f t="shared" si="48"/>
        <v>September</v>
      </c>
      <c r="K1585" s="7">
        <f t="shared" si="49"/>
        <v>2016</v>
      </c>
      <c r="L1585" t="s">
        <v>1959</v>
      </c>
      <c r="M1585" t="s">
        <v>102</v>
      </c>
      <c r="N1585">
        <v>43229</v>
      </c>
      <c r="O1585">
        <v>592</v>
      </c>
      <c r="P1585" t="s">
        <v>766</v>
      </c>
      <c r="Q1585">
        <v>2</v>
      </c>
      <c r="R1585">
        <v>5</v>
      </c>
      <c r="S1585" t="s">
        <v>104</v>
      </c>
      <c r="U1585">
        <v>2.29</v>
      </c>
      <c r="V1585">
        <v>8</v>
      </c>
      <c r="W1585" t="s">
        <v>19</v>
      </c>
      <c r="X1585" s="5">
        <v>42445</v>
      </c>
      <c r="Y1585" t="s">
        <v>20</v>
      </c>
      <c r="Z1585" t="s">
        <v>309</v>
      </c>
      <c r="AA1585" t="s">
        <v>47</v>
      </c>
    </row>
    <row r="1586" spans="1:27" x14ac:dyDescent="0.3">
      <c r="A1586">
        <v>5</v>
      </c>
      <c r="B1586" t="s">
        <v>25</v>
      </c>
      <c r="C1586">
        <v>3</v>
      </c>
      <c r="D1586" t="s">
        <v>26</v>
      </c>
      <c r="E1586" t="s">
        <v>305</v>
      </c>
      <c r="F1586" t="s">
        <v>13</v>
      </c>
      <c r="G1586" t="s">
        <v>1191</v>
      </c>
      <c r="H1586" s="3">
        <v>0.2</v>
      </c>
      <c r="I1586" s="5">
        <v>42440</v>
      </c>
      <c r="J1586" s="5" t="str">
        <f t="shared" si="48"/>
        <v>September</v>
      </c>
      <c r="K1586" s="7">
        <f t="shared" si="49"/>
        <v>2016</v>
      </c>
      <c r="L1586" t="s">
        <v>1959</v>
      </c>
      <c r="M1586" t="s">
        <v>102</v>
      </c>
      <c r="N1586">
        <v>43229</v>
      </c>
      <c r="O1586">
        <v>1518</v>
      </c>
      <c r="P1586" t="s">
        <v>3125</v>
      </c>
      <c r="Q1586">
        <v>2</v>
      </c>
      <c r="R1586">
        <v>6</v>
      </c>
      <c r="S1586" t="s">
        <v>104</v>
      </c>
      <c r="U1586">
        <v>1.7</v>
      </c>
      <c r="V1586">
        <v>10</v>
      </c>
      <c r="W1586" t="s">
        <v>19</v>
      </c>
      <c r="X1586" s="5">
        <v>42445</v>
      </c>
      <c r="Y1586" t="s">
        <v>20</v>
      </c>
      <c r="Z1586" t="s">
        <v>309</v>
      </c>
      <c r="AA1586" t="s">
        <v>176</v>
      </c>
    </row>
    <row r="1587" spans="1:27" x14ac:dyDescent="0.3">
      <c r="A1587">
        <v>2</v>
      </c>
      <c r="B1587" t="s">
        <v>25</v>
      </c>
      <c r="C1587">
        <v>1</v>
      </c>
      <c r="D1587" t="s">
        <v>11</v>
      </c>
      <c r="E1587" t="s">
        <v>171</v>
      </c>
      <c r="F1587" t="s">
        <v>13</v>
      </c>
      <c r="G1587" t="s">
        <v>1462</v>
      </c>
      <c r="H1587" s="3">
        <v>0.1</v>
      </c>
      <c r="I1587" s="5">
        <v>42647</v>
      </c>
      <c r="J1587" s="5" t="str">
        <f t="shared" si="48"/>
        <v>September</v>
      </c>
      <c r="K1587" s="7">
        <f t="shared" si="49"/>
        <v>2016</v>
      </c>
      <c r="L1587" t="s">
        <v>1565</v>
      </c>
      <c r="M1587" t="s">
        <v>102</v>
      </c>
      <c r="N1587">
        <v>10024</v>
      </c>
      <c r="O1587">
        <v>1206</v>
      </c>
      <c r="P1587" t="s">
        <v>1566</v>
      </c>
      <c r="Q1587">
        <v>-7</v>
      </c>
      <c r="R1587">
        <v>5</v>
      </c>
      <c r="S1587" t="s">
        <v>104</v>
      </c>
      <c r="U1587">
        <v>-6.55</v>
      </c>
      <c r="V1587">
        <v>589</v>
      </c>
      <c r="W1587" t="s">
        <v>19</v>
      </c>
      <c r="X1587" s="5">
        <v>42649</v>
      </c>
      <c r="Y1587" t="s">
        <v>130</v>
      </c>
      <c r="Z1587" t="s">
        <v>175</v>
      </c>
      <c r="AA1587" t="s">
        <v>24</v>
      </c>
    </row>
    <row r="1588" spans="1:27" x14ac:dyDescent="0.3">
      <c r="A1588">
        <v>5</v>
      </c>
      <c r="B1588" t="s">
        <v>43</v>
      </c>
      <c r="C1588">
        <v>6</v>
      </c>
      <c r="D1588" t="s">
        <v>11</v>
      </c>
      <c r="E1588" t="s">
        <v>7161</v>
      </c>
      <c r="F1588" t="s">
        <v>13</v>
      </c>
      <c r="G1588" t="s">
        <v>7152</v>
      </c>
      <c r="H1588" s="3">
        <v>0</v>
      </c>
      <c r="I1588" s="5">
        <v>42485</v>
      </c>
      <c r="J1588" s="5" t="str">
        <f t="shared" si="48"/>
        <v>September</v>
      </c>
      <c r="K1588" s="7">
        <f t="shared" si="49"/>
        <v>2016</v>
      </c>
      <c r="L1588" t="s">
        <v>7162</v>
      </c>
      <c r="M1588" t="s">
        <v>30</v>
      </c>
      <c r="N1588">
        <v>91776</v>
      </c>
      <c r="O1588">
        <v>1547</v>
      </c>
      <c r="P1588" t="s">
        <v>8150</v>
      </c>
      <c r="Q1588">
        <v>64</v>
      </c>
      <c r="R1588">
        <v>5</v>
      </c>
      <c r="S1588" t="s">
        <v>32</v>
      </c>
      <c r="U1588">
        <v>63.68</v>
      </c>
      <c r="V1588">
        <v>303</v>
      </c>
      <c r="W1588" t="s">
        <v>76</v>
      </c>
      <c r="X1588" s="5">
        <v>42490</v>
      </c>
      <c r="Y1588" t="s">
        <v>39</v>
      </c>
      <c r="Z1588" t="s">
        <v>34</v>
      </c>
      <c r="AA1588" t="s">
        <v>47</v>
      </c>
    </row>
    <row r="1589" spans="1:27" x14ac:dyDescent="0.3">
      <c r="A1589">
        <v>5</v>
      </c>
      <c r="B1589" t="s">
        <v>43</v>
      </c>
      <c r="C1589">
        <v>6</v>
      </c>
      <c r="D1589" t="s">
        <v>11</v>
      </c>
      <c r="E1589" t="s">
        <v>7161</v>
      </c>
      <c r="F1589" t="s">
        <v>13</v>
      </c>
      <c r="G1589" t="s">
        <v>7152</v>
      </c>
      <c r="H1589" s="3">
        <v>0.2</v>
      </c>
      <c r="I1589" s="5">
        <v>42485</v>
      </c>
      <c r="J1589" s="5" t="str">
        <f t="shared" si="48"/>
        <v>September</v>
      </c>
      <c r="K1589" s="7">
        <f t="shared" si="49"/>
        <v>2016</v>
      </c>
      <c r="L1589" t="s">
        <v>7162</v>
      </c>
      <c r="M1589" t="s">
        <v>30</v>
      </c>
      <c r="N1589">
        <v>91776</v>
      </c>
      <c r="O1589">
        <v>786</v>
      </c>
      <c r="P1589" t="s">
        <v>1476</v>
      </c>
      <c r="Q1589">
        <v>149</v>
      </c>
      <c r="R1589">
        <v>5</v>
      </c>
      <c r="S1589" t="s">
        <v>32</v>
      </c>
      <c r="U1589">
        <v>148.69999999999999</v>
      </c>
      <c r="V1589">
        <v>1487</v>
      </c>
      <c r="W1589" t="s">
        <v>76</v>
      </c>
      <c r="X1589" s="5">
        <v>42490</v>
      </c>
      <c r="Y1589" t="s">
        <v>39</v>
      </c>
      <c r="Z1589" t="s">
        <v>34</v>
      </c>
      <c r="AA1589" t="s">
        <v>24</v>
      </c>
    </row>
    <row r="1590" spans="1:27" x14ac:dyDescent="0.3">
      <c r="A1590">
        <v>5</v>
      </c>
      <c r="B1590" t="s">
        <v>43</v>
      </c>
      <c r="C1590">
        <v>6</v>
      </c>
      <c r="D1590" t="s">
        <v>26</v>
      </c>
      <c r="E1590" t="s">
        <v>7161</v>
      </c>
      <c r="F1590" t="s">
        <v>13</v>
      </c>
      <c r="G1590" t="s">
        <v>7152</v>
      </c>
      <c r="H1590" s="3">
        <v>0</v>
      </c>
      <c r="I1590" s="5">
        <v>42485</v>
      </c>
      <c r="J1590" s="5" t="str">
        <f t="shared" si="48"/>
        <v>September</v>
      </c>
      <c r="K1590" s="7">
        <f t="shared" si="49"/>
        <v>2016</v>
      </c>
      <c r="L1590" t="s">
        <v>7162</v>
      </c>
      <c r="M1590" t="s">
        <v>30</v>
      </c>
      <c r="N1590">
        <v>91776</v>
      </c>
      <c r="O1590">
        <v>951</v>
      </c>
      <c r="P1590" t="s">
        <v>7644</v>
      </c>
      <c r="Q1590">
        <v>79</v>
      </c>
      <c r="R1590">
        <v>3</v>
      </c>
      <c r="S1590" t="s">
        <v>32</v>
      </c>
      <c r="U1590">
        <v>78.510000000000005</v>
      </c>
      <c r="V1590">
        <v>271</v>
      </c>
      <c r="W1590" t="s">
        <v>76</v>
      </c>
      <c r="X1590" s="5">
        <v>42490</v>
      </c>
      <c r="Y1590" t="s">
        <v>39</v>
      </c>
      <c r="Z1590" t="s">
        <v>34</v>
      </c>
      <c r="AA1590" t="s">
        <v>56</v>
      </c>
    </row>
    <row r="1591" spans="1:27" x14ac:dyDescent="0.3">
      <c r="A1591">
        <v>4</v>
      </c>
      <c r="B1591" t="s">
        <v>43</v>
      </c>
      <c r="C1591">
        <v>6</v>
      </c>
      <c r="D1591" t="s">
        <v>26</v>
      </c>
      <c r="E1591" t="s">
        <v>2595</v>
      </c>
      <c r="F1591" t="s">
        <v>13</v>
      </c>
      <c r="G1591" t="s">
        <v>6887</v>
      </c>
      <c r="H1591" s="3">
        <v>0</v>
      </c>
      <c r="I1591" s="5">
        <v>42731</v>
      </c>
      <c r="J1591" s="5" t="str">
        <f t="shared" si="48"/>
        <v>September</v>
      </c>
      <c r="K1591" s="7">
        <f t="shared" si="49"/>
        <v>2016</v>
      </c>
      <c r="L1591" t="s">
        <v>7607</v>
      </c>
      <c r="M1591" t="s">
        <v>30</v>
      </c>
      <c r="N1591">
        <v>92553</v>
      </c>
      <c r="O1591">
        <v>1502</v>
      </c>
      <c r="P1591" t="s">
        <v>851</v>
      </c>
      <c r="Q1591">
        <v>3</v>
      </c>
      <c r="R1591">
        <v>1</v>
      </c>
      <c r="S1591" t="s">
        <v>32</v>
      </c>
      <c r="U1591">
        <v>2.96</v>
      </c>
      <c r="V1591">
        <v>11</v>
      </c>
      <c r="W1591" t="s">
        <v>76</v>
      </c>
      <c r="X1591" s="5">
        <v>42735</v>
      </c>
      <c r="Y1591" t="s">
        <v>39</v>
      </c>
      <c r="Z1591" t="s">
        <v>34</v>
      </c>
      <c r="AA1591" t="s">
        <v>56</v>
      </c>
    </row>
    <row r="1592" spans="1:27" x14ac:dyDescent="0.3">
      <c r="A1592">
        <v>4</v>
      </c>
      <c r="B1592" t="s">
        <v>43</v>
      </c>
      <c r="C1592">
        <v>6</v>
      </c>
      <c r="D1592" t="s">
        <v>26</v>
      </c>
      <c r="E1592" t="s">
        <v>2595</v>
      </c>
      <c r="F1592" t="s">
        <v>13</v>
      </c>
      <c r="G1592" t="s">
        <v>6887</v>
      </c>
      <c r="H1592" s="3">
        <v>0</v>
      </c>
      <c r="I1592" s="5">
        <v>42731</v>
      </c>
      <c r="J1592" s="5" t="str">
        <f t="shared" si="48"/>
        <v>September</v>
      </c>
      <c r="K1592" s="7">
        <f t="shared" si="49"/>
        <v>2016</v>
      </c>
      <c r="L1592" t="s">
        <v>7607</v>
      </c>
      <c r="M1592" t="s">
        <v>30</v>
      </c>
      <c r="N1592">
        <v>92553</v>
      </c>
      <c r="O1592">
        <v>1507</v>
      </c>
      <c r="P1592" t="s">
        <v>346</v>
      </c>
      <c r="Q1592">
        <v>4</v>
      </c>
      <c r="R1592">
        <v>3</v>
      </c>
      <c r="S1592" t="s">
        <v>32</v>
      </c>
      <c r="U1592">
        <v>3.62</v>
      </c>
      <c r="V1592">
        <v>8</v>
      </c>
      <c r="W1592" t="s">
        <v>76</v>
      </c>
      <c r="X1592" s="5">
        <v>42735</v>
      </c>
      <c r="Y1592" t="s">
        <v>39</v>
      </c>
      <c r="Z1592" t="s">
        <v>34</v>
      </c>
      <c r="AA1592" t="s">
        <v>176</v>
      </c>
    </row>
    <row r="1593" spans="1:27" x14ac:dyDescent="0.3">
      <c r="A1593">
        <v>4</v>
      </c>
      <c r="B1593" t="s">
        <v>43</v>
      </c>
      <c r="C1593">
        <v>6</v>
      </c>
      <c r="D1593" t="s">
        <v>26</v>
      </c>
      <c r="E1593" t="s">
        <v>2595</v>
      </c>
      <c r="F1593" t="s">
        <v>13</v>
      </c>
      <c r="G1593" t="s">
        <v>6887</v>
      </c>
      <c r="H1593" s="3">
        <v>0</v>
      </c>
      <c r="I1593" s="5">
        <v>42731</v>
      </c>
      <c r="J1593" s="5" t="str">
        <f t="shared" si="48"/>
        <v>September</v>
      </c>
      <c r="K1593" s="7">
        <f t="shared" si="49"/>
        <v>2016</v>
      </c>
      <c r="L1593" t="s">
        <v>7607</v>
      </c>
      <c r="M1593" t="s">
        <v>30</v>
      </c>
      <c r="N1593">
        <v>92553</v>
      </c>
      <c r="O1593">
        <v>113</v>
      </c>
      <c r="P1593" t="s">
        <v>1051</v>
      </c>
      <c r="Q1593">
        <v>14</v>
      </c>
      <c r="R1593">
        <v>3</v>
      </c>
      <c r="S1593" t="s">
        <v>32</v>
      </c>
      <c r="U1593">
        <v>13.89</v>
      </c>
      <c r="V1593">
        <v>51</v>
      </c>
      <c r="W1593" t="s">
        <v>76</v>
      </c>
      <c r="X1593" s="5">
        <v>42735</v>
      </c>
      <c r="Y1593" t="s">
        <v>39</v>
      </c>
      <c r="Z1593" t="s">
        <v>34</v>
      </c>
      <c r="AA1593" t="s">
        <v>42</v>
      </c>
    </row>
    <row r="1594" spans="1:27" x14ac:dyDescent="0.3">
      <c r="A1594">
        <v>4</v>
      </c>
      <c r="B1594" t="s">
        <v>43</v>
      </c>
      <c r="C1594">
        <v>6</v>
      </c>
      <c r="D1594" t="s">
        <v>26</v>
      </c>
      <c r="E1594" t="s">
        <v>2595</v>
      </c>
      <c r="F1594" t="s">
        <v>13</v>
      </c>
      <c r="G1594" t="s">
        <v>6887</v>
      </c>
      <c r="H1594" s="3">
        <v>0.2</v>
      </c>
      <c r="I1594" s="5">
        <v>42731</v>
      </c>
      <c r="J1594" s="5" t="str">
        <f t="shared" si="48"/>
        <v>September</v>
      </c>
      <c r="K1594" s="7">
        <f t="shared" si="49"/>
        <v>2016</v>
      </c>
      <c r="L1594" t="s">
        <v>7607</v>
      </c>
      <c r="M1594" t="s">
        <v>30</v>
      </c>
      <c r="N1594">
        <v>92553</v>
      </c>
      <c r="O1594">
        <v>716</v>
      </c>
      <c r="P1594" t="s">
        <v>2867</v>
      </c>
      <c r="Q1594">
        <v>14</v>
      </c>
      <c r="R1594">
        <v>3</v>
      </c>
      <c r="S1594" t="s">
        <v>32</v>
      </c>
      <c r="U1594">
        <v>13.9</v>
      </c>
      <c r="V1594">
        <v>37</v>
      </c>
      <c r="W1594" t="s">
        <v>76</v>
      </c>
      <c r="X1594" s="5">
        <v>42735</v>
      </c>
      <c r="Y1594" t="s">
        <v>39</v>
      </c>
      <c r="Z1594" t="s">
        <v>34</v>
      </c>
      <c r="AA1594" t="s">
        <v>54</v>
      </c>
    </row>
    <row r="1595" spans="1:27" x14ac:dyDescent="0.3">
      <c r="A1595">
        <v>4</v>
      </c>
      <c r="B1595" t="s">
        <v>43</v>
      </c>
      <c r="C1595">
        <v>6</v>
      </c>
      <c r="D1595" t="s">
        <v>11</v>
      </c>
      <c r="E1595" t="s">
        <v>171</v>
      </c>
      <c r="F1595" t="s">
        <v>13</v>
      </c>
      <c r="G1595" t="s">
        <v>451</v>
      </c>
      <c r="H1595" s="3">
        <v>0.1</v>
      </c>
      <c r="I1595" s="5">
        <v>42688</v>
      </c>
      <c r="J1595" s="5" t="str">
        <f t="shared" si="48"/>
        <v>September</v>
      </c>
      <c r="K1595" s="7">
        <f t="shared" si="49"/>
        <v>2016</v>
      </c>
      <c r="L1595" t="s">
        <v>7076</v>
      </c>
      <c r="M1595" t="s">
        <v>102</v>
      </c>
      <c r="N1595">
        <v>10011</v>
      </c>
      <c r="O1595">
        <v>1374</v>
      </c>
      <c r="P1595" t="s">
        <v>2724</v>
      </c>
      <c r="Q1595">
        <v>15</v>
      </c>
      <c r="R1595">
        <v>2</v>
      </c>
      <c r="S1595" t="s">
        <v>104</v>
      </c>
      <c r="U1595">
        <v>14.62</v>
      </c>
      <c r="V1595">
        <v>69</v>
      </c>
      <c r="W1595" t="s">
        <v>76</v>
      </c>
      <c r="X1595" s="5">
        <v>42692</v>
      </c>
      <c r="Y1595" t="s">
        <v>39</v>
      </c>
      <c r="Z1595" t="s">
        <v>175</v>
      </c>
      <c r="AA1595" t="s">
        <v>24</v>
      </c>
    </row>
    <row r="1596" spans="1:27" x14ac:dyDescent="0.3">
      <c r="A1596">
        <v>4</v>
      </c>
      <c r="B1596" t="s">
        <v>43</v>
      </c>
      <c r="C1596">
        <v>6</v>
      </c>
      <c r="D1596" t="s">
        <v>26</v>
      </c>
      <c r="E1596" t="s">
        <v>171</v>
      </c>
      <c r="F1596" t="s">
        <v>13</v>
      </c>
      <c r="G1596" t="s">
        <v>451</v>
      </c>
      <c r="H1596" s="3">
        <v>0</v>
      </c>
      <c r="I1596" s="5">
        <v>42688</v>
      </c>
      <c r="J1596" s="5" t="str">
        <f t="shared" si="48"/>
        <v>September</v>
      </c>
      <c r="K1596" s="7">
        <f t="shared" si="49"/>
        <v>2016</v>
      </c>
      <c r="L1596" t="s">
        <v>7076</v>
      </c>
      <c r="M1596" t="s">
        <v>102</v>
      </c>
      <c r="N1596">
        <v>10011</v>
      </c>
      <c r="O1596">
        <v>98</v>
      </c>
      <c r="P1596" t="s">
        <v>8163</v>
      </c>
      <c r="Q1596">
        <v>5</v>
      </c>
      <c r="R1596">
        <v>2</v>
      </c>
      <c r="S1596" t="s">
        <v>104</v>
      </c>
      <c r="U1596">
        <v>5.23</v>
      </c>
      <c r="V1596">
        <v>11</v>
      </c>
      <c r="W1596" t="s">
        <v>76</v>
      </c>
      <c r="X1596" s="5">
        <v>42692</v>
      </c>
      <c r="Y1596" t="s">
        <v>39</v>
      </c>
      <c r="Z1596" t="s">
        <v>175</v>
      </c>
      <c r="AA1596" t="s">
        <v>64</v>
      </c>
    </row>
    <row r="1597" spans="1:27" x14ac:dyDescent="0.3">
      <c r="A1597">
        <v>2</v>
      </c>
      <c r="B1597" t="s">
        <v>43</v>
      </c>
      <c r="C1597">
        <v>3</v>
      </c>
      <c r="D1597" t="s">
        <v>26</v>
      </c>
      <c r="E1597" t="s">
        <v>83</v>
      </c>
      <c r="F1597" t="s">
        <v>13</v>
      </c>
      <c r="G1597" t="s">
        <v>84</v>
      </c>
      <c r="H1597" s="3">
        <v>0</v>
      </c>
      <c r="I1597" s="5">
        <v>42503</v>
      </c>
      <c r="J1597" s="5" t="str">
        <f t="shared" si="48"/>
        <v>September</v>
      </c>
      <c r="K1597" s="7">
        <f t="shared" si="49"/>
        <v>2016</v>
      </c>
      <c r="L1597" t="s">
        <v>85</v>
      </c>
      <c r="M1597" t="s">
        <v>30</v>
      </c>
      <c r="N1597">
        <v>84084</v>
      </c>
      <c r="O1597">
        <v>661</v>
      </c>
      <c r="P1597" t="s">
        <v>86</v>
      </c>
      <c r="Q1597">
        <v>10</v>
      </c>
      <c r="R1597">
        <v>2</v>
      </c>
      <c r="S1597" t="s">
        <v>32</v>
      </c>
      <c r="U1597">
        <v>9.99</v>
      </c>
      <c r="V1597">
        <v>56</v>
      </c>
      <c r="W1597" t="s">
        <v>19</v>
      </c>
      <c r="X1597" s="5">
        <v>42505</v>
      </c>
      <c r="Y1597" t="s">
        <v>20</v>
      </c>
      <c r="Z1597" t="s">
        <v>87</v>
      </c>
      <c r="AA1597" t="s">
        <v>42</v>
      </c>
    </row>
    <row r="1598" spans="1:27" x14ac:dyDescent="0.3">
      <c r="A1598">
        <v>4</v>
      </c>
      <c r="B1598" t="s">
        <v>43</v>
      </c>
      <c r="C1598">
        <v>6</v>
      </c>
      <c r="D1598" t="s">
        <v>11</v>
      </c>
      <c r="E1598" t="s">
        <v>12</v>
      </c>
      <c r="F1598" t="s">
        <v>13</v>
      </c>
      <c r="G1598" t="s">
        <v>6938</v>
      </c>
      <c r="H1598" s="3">
        <v>0</v>
      </c>
      <c r="I1598" s="5">
        <v>42375</v>
      </c>
      <c r="J1598" s="5" t="str">
        <f t="shared" si="48"/>
        <v>September</v>
      </c>
      <c r="K1598" s="7">
        <f t="shared" si="49"/>
        <v>2016</v>
      </c>
      <c r="L1598" t="s">
        <v>7124</v>
      </c>
      <c r="M1598" t="s">
        <v>16</v>
      </c>
      <c r="N1598">
        <v>42420</v>
      </c>
      <c r="O1598">
        <v>744</v>
      </c>
      <c r="P1598" t="s">
        <v>8108</v>
      </c>
      <c r="Q1598">
        <v>746</v>
      </c>
      <c r="R1598">
        <v>9</v>
      </c>
      <c r="S1598" t="s">
        <v>18</v>
      </c>
      <c r="U1598">
        <v>746.41</v>
      </c>
      <c r="V1598">
        <v>2574</v>
      </c>
      <c r="W1598" t="s">
        <v>76</v>
      </c>
      <c r="X1598" s="5">
        <v>42379</v>
      </c>
      <c r="Y1598" t="s">
        <v>39</v>
      </c>
      <c r="Z1598" t="s">
        <v>21</v>
      </c>
      <c r="AA1598" t="s">
        <v>24</v>
      </c>
    </row>
    <row r="1599" spans="1:27" x14ac:dyDescent="0.3">
      <c r="A1599">
        <v>4</v>
      </c>
      <c r="B1599" t="s">
        <v>43</v>
      </c>
      <c r="C1599">
        <v>6</v>
      </c>
      <c r="D1599" t="s">
        <v>26</v>
      </c>
      <c r="E1599" t="s">
        <v>12</v>
      </c>
      <c r="F1599" t="s">
        <v>13</v>
      </c>
      <c r="G1599" t="s">
        <v>6938</v>
      </c>
      <c r="H1599" s="3">
        <v>0</v>
      </c>
      <c r="I1599" s="5">
        <v>42375</v>
      </c>
      <c r="J1599" s="5" t="str">
        <f t="shared" si="48"/>
        <v>September</v>
      </c>
      <c r="K1599" s="7">
        <f t="shared" si="49"/>
        <v>2016</v>
      </c>
      <c r="L1599" t="s">
        <v>7124</v>
      </c>
      <c r="M1599" t="s">
        <v>16</v>
      </c>
      <c r="N1599">
        <v>42420</v>
      </c>
      <c r="O1599">
        <v>1478</v>
      </c>
      <c r="P1599" t="s">
        <v>2956</v>
      </c>
      <c r="Q1599">
        <v>3</v>
      </c>
      <c r="R1599">
        <v>1</v>
      </c>
      <c r="S1599" t="s">
        <v>18</v>
      </c>
      <c r="U1599">
        <v>3.01</v>
      </c>
      <c r="V1599">
        <v>7</v>
      </c>
      <c r="W1599" t="s">
        <v>76</v>
      </c>
      <c r="X1599" s="5">
        <v>42379</v>
      </c>
      <c r="Y1599" t="s">
        <v>39</v>
      </c>
      <c r="Z1599" t="s">
        <v>21</v>
      </c>
      <c r="AA1599" t="s">
        <v>64</v>
      </c>
    </row>
    <row r="1600" spans="1:27" x14ac:dyDescent="0.3">
      <c r="A1600">
        <v>4</v>
      </c>
      <c r="B1600" t="s">
        <v>43</v>
      </c>
      <c r="C1600">
        <v>6</v>
      </c>
      <c r="D1600" t="s">
        <v>26</v>
      </c>
      <c r="E1600" t="s">
        <v>12</v>
      </c>
      <c r="F1600" t="s">
        <v>13</v>
      </c>
      <c r="G1600" t="s">
        <v>6938</v>
      </c>
      <c r="H1600" s="3">
        <v>0</v>
      </c>
      <c r="I1600" s="5">
        <v>42375</v>
      </c>
      <c r="J1600" s="5" t="str">
        <f t="shared" si="48"/>
        <v>September</v>
      </c>
      <c r="K1600" s="7">
        <f t="shared" si="49"/>
        <v>2016</v>
      </c>
      <c r="L1600" t="s">
        <v>7124</v>
      </c>
      <c r="M1600" t="s">
        <v>16</v>
      </c>
      <c r="N1600">
        <v>42420</v>
      </c>
      <c r="O1600">
        <v>1360</v>
      </c>
      <c r="P1600" t="s">
        <v>1033</v>
      </c>
      <c r="Q1600">
        <v>1</v>
      </c>
      <c r="R1600">
        <v>2</v>
      </c>
      <c r="S1600" t="s">
        <v>18</v>
      </c>
      <c r="U1600">
        <v>1.48</v>
      </c>
      <c r="V1600">
        <v>5</v>
      </c>
      <c r="W1600" t="s">
        <v>76</v>
      </c>
      <c r="X1600" s="5">
        <v>42379</v>
      </c>
      <c r="Y1600" t="s">
        <v>39</v>
      </c>
      <c r="Z1600" t="s">
        <v>21</v>
      </c>
      <c r="AA1600" t="s">
        <v>49</v>
      </c>
    </row>
    <row r="1601" spans="1:27" x14ac:dyDescent="0.3">
      <c r="A1601">
        <v>4</v>
      </c>
      <c r="B1601" t="s">
        <v>43</v>
      </c>
      <c r="C1601">
        <v>6</v>
      </c>
      <c r="D1601" t="s">
        <v>26</v>
      </c>
      <c r="E1601" t="s">
        <v>12</v>
      </c>
      <c r="F1601" t="s">
        <v>13</v>
      </c>
      <c r="G1601" t="s">
        <v>6938</v>
      </c>
      <c r="H1601" s="3">
        <v>0</v>
      </c>
      <c r="I1601" s="5">
        <v>42375</v>
      </c>
      <c r="J1601" s="5" t="str">
        <f t="shared" si="48"/>
        <v>September</v>
      </c>
      <c r="K1601" s="7">
        <f t="shared" si="49"/>
        <v>2016</v>
      </c>
      <c r="L1601" t="s">
        <v>7124</v>
      </c>
      <c r="M1601" t="s">
        <v>16</v>
      </c>
      <c r="N1601">
        <v>42420</v>
      </c>
      <c r="O1601">
        <v>897</v>
      </c>
      <c r="P1601" t="s">
        <v>1314</v>
      </c>
      <c r="Q1601">
        <v>274</v>
      </c>
      <c r="R1601">
        <v>2</v>
      </c>
      <c r="S1601" t="s">
        <v>18</v>
      </c>
      <c r="U1601">
        <v>274.49</v>
      </c>
      <c r="V1601">
        <v>610</v>
      </c>
      <c r="W1601" t="s">
        <v>76</v>
      </c>
      <c r="X1601" s="5">
        <v>42379</v>
      </c>
      <c r="Y1601" t="s">
        <v>39</v>
      </c>
      <c r="Z1601" t="s">
        <v>21</v>
      </c>
      <c r="AA1601" t="s">
        <v>54</v>
      </c>
    </row>
    <row r="1602" spans="1:27" x14ac:dyDescent="0.3">
      <c r="A1602">
        <v>4</v>
      </c>
      <c r="B1602" t="s">
        <v>43</v>
      </c>
      <c r="C1602">
        <v>6</v>
      </c>
      <c r="D1602" t="s">
        <v>26</v>
      </c>
      <c r="E1602" t="s">
        <v>12</v>
      </c>
      <c r="F1602" t="s">
        <v>13</v>
      </c>
      <c r="G1602" t="s">
        <v>6938</v>
      </c>
      <c r="H1602" s="3">
        <v>0</v>
      </c>
      <c r="I1602" s="5">
        <v>42375</v>
      </c>
      <c r="J1602" s="5" t="str">
        <f t="shared" ref="J1602:J1665" si="50">TEXT($I$2,"mmmm")</f>
        <v>September</v>
      </c>
      <c r="K1602" s="7">
        <f t="shared" si="49"/>
        <v>2016</v>
      </c>
      <c r="L1602" t="s">
        <v>7124</v>
      </c>
      <c r="M1602" t="s">
        <v>16</v>
      </c>
      <c r="N1602">
        <v>42420</v>
      </c>
      <c r="O1602">
        <v>121</v>
      </c>
      <c r="P1602" t="s">
        <v>4619</v>
      </c>
      <c r="Q1602">
        <v>0</v>
      </c>
      <c r="R1602">
        <v>4</v>
      </c>
      <c r="S1602" t="s">
        <v>18</v>
      </c>
      <c r="U1602">
        <v>0.31</v>
      </c>
      <c r="V1602">
        <v>31</v>
      </c>
      <c r="W1602" t="s">
        <v>76</v>
      </c>
      <c r="X1602" s="5">
        <v>42379</v>
      </c>
      <c r="Y1602" t="s">
        <v>39</v>
      </c>
      <c r="Z1602" t="s">
        <v>21</v>
      </c>
      <c r="AA1602" t="s">
        <v>176</v>
      </c>
    </row>
    <row r="1603" spans="1:27" x14ac:dyDescent="0.3">
      <c r="A1603">
        <v>4</v>
      </c>
      <c r="B1603" t="s">
        <v>43</v>
      </c>
      <c r="C1603">
        <v>6</v>
      </c>
      <c r="D1603" t="s">
        <v>50</v>
      </c>
      <c r="E1603" t="s">
        <v>12</v>
      </c>
      <c r="F1603" t="s">
        <v>13</v>
      </c>
      <c r="G1603" t="s">
        <v>6938</v>
      </c>
      <c r="H1603" s="3">
        <v>0</v>
      </c>
      <c r="I1603" s="5">
        <v>42375</v>
      </c>
      <c r="J1603" s="5" t="str">
        <f t="shared" si="50"/>
        <v>September</v>
      </c>
      <c r="K1603" s="7">
        <f t="shared" ref="K1603:K1666" si="51">YEAR(I1603)</f>
        <v>2016</v>
      </c>
      <c r="L1603" t="s">
        <v>7124</v>
      </c>
      <c r="M1603" t="s">
        <v>16</v>
      </c>
      <c r="N1603">
        <v>42420</v>
      </c>
      <c r="O1603">
        <v>726</v>
      </c>
      <c r="P1603" t="s">
        <v>129</v>
      </c>
      <c r="Q1603">
        <v>114</v>
      </c>
      <c r="R1603">
        <v>2</v>
      </c>
      <c r="S1603" t="s">
        <v>18</v>
      </c>
      <c r="U1603">
        <v>113.67</v>
      </c>
      <c r="V1603">
        <v>392</v>
      </c>
      <c r="W1603" t="s">
        <v>76</v>
      </c>
      <c r="X1603" s="5">
        <v>42379</v>
      </c>
      <c r="Y1603" t="s">
        <v>39</v>
      </c>
      <c r="Z1603" t="s">
        <v>21</v>
      </c>
      <c r="AA1603" t="s">
        <v>52</v>
      </c>
    </row>
    <row r="1604" spans="1:27" x14ac:dyDescent="0.3">
      <c r="A1604">
        <v>4</v>
      </c>
      <c r="B1604" t="s">
        <v>43</v>
      </c>
      <c r="C1604">
        <v>6</v>
      </c>
      <c r="D1604" t="s">
        <v>50</v>
      </c>
      <c r="E1604" t="s">
        <v>12</v>
      </c>
      <c r="F1604" t="s">
        <v>13</v>
      </c>
      <c r="G1604" t="s">
        <v>6938</v>
      </c>
      <c r="H1604" s="3">
        <v>0</v>
      </c>
      <c r="I1604" s="5">
        <v>42375</v>
      </c>
      <c r="J1604" s="5" t="str">
        <f t="shared" si="50"/>
        <v>September</v>
      </c>
      <c r="K1604" s="7">
        <f t="shared" si="51"/>
        <v>2016</v>
      </c>
      <c r="L1604" t="s">
        <v>7124</v>
      </c>
      <c r="M1604" t="s">
        <v>16</v>
      </c>
      <c r="N1604">
        <v>42420</v>
      </c>
      <c r="O1604">
        <v>1665</v>
      </c>
      <c r="P1604" t="s">
        <v>4976</v>
      </c>
      <c r="Q1604">
        <v>204</v>
      </c>
      <c r="R1604">
        <v>4</v>
      </c>
      <c r="S1604" t="s">
        <v>18</v>
      </c>
      <c r="U1604">
        <v>204.11</v>
      </c>
      <c r="V1604">
        <v>756</v>
      </c>
      <c r="W1604" t="s">
        <v>76</v>
      </c>
      <c r="X1604" s="5">
        <v>42379</v>
      </c>
      <c r="Y1604" t="s">
        <v>39</v>
      </c>
      <c r="Z1604" t="s">
        <v>21</v>
      </c>
      <c r="AA1604" t="s">
        <v>52</v>
      </c>
    </row>
    <row r="1605" spans="1:27" x14ac:dyDescent="0.3">
      <c r="A1605">
        <v>5</v>
      </c>
      <c r="B1605" t="s">
        <v>25</v>
      </c>
      <c r="C1605">
        <v>3</v>
      </c>
      <c r="D1605" t="s">
        <v>50</v>
      </c>
      <c r="E1605" t="s">
        <v>2775</v>
      </c>
      <c r="F1605" t="s">
        <v>13</v>
      </c>
      <c r="G1605" t="s">
        <v>2041</v>
      </c>
      <c r="H1605" s="3">
        <v>0</v>
      </c>
      <c r="I1605" s="5">
        <v>42698</v>
      </c>
      <c r="J1605" s="5" t="str">
        <f t="shared" si="50"/>
        <v>September</v>
      </c>
      <c r="K1605" s="7">
        <f t="shared" si="51"/>
        <v>2016</v>
      </c>
      <c r="L1605" t="s">
        <v>4850</v>
      </c>
      <c r="M1605" t="s">
        <v>73</v>
      </c>
      <c r="N1605">
        <v>63116</v>
      </c>
      <c r="O1605">
        <v>1081</v>
      </c>
      <c r="P1605" t="s">
        <v>942</v>
      </c>
      <c r="Q1605">
        <v>44</v>
      </c>
      <c r="R1605">
        <v>7</v>
      </c>
      <c r="S1605" t="s">
        <v>75</v>
      </c>
      <c r="U1605">
        <v>43.6</v>
      </c>
      <c r="V1605">
        <v>112</v>
      </c>
      <c r="W1605" t="s">
        <v>19</v>
      </c>
      <c r="X1605" s="5">
        <v>42703</v>
      </c>
      <c r="Y1605" t="s">
        <v>20</v>
      </c>
      <c r="Z1605" t="s">
        <v>368</v>
      </c>
      <c r="AA1605" t="s">
        <v>113</v>
      </c>
    </row>
    <row r="1606" spans="1:27" x14ac:dyDescent="0.3">
      <c r="A1606">
        <v>4</v>
      </c>
      <c r="B1606" t="s">
        <v>43</v>
      </c>
      <c r="C1606">
        <v>6</v>
      </c>
      <c r="D1606" t="s">
        <v>11</v>
      </c>
      <c r="E1606" t="s">
        <v>1556</v>
      </c>
      <c r="F1606" t="s">
        <v>13</v>
      </c>
      <c r="G1606" t="s">
        <v>8140</v>
      </c>
      <c r="H1606" s="3">
        <v>0</v>
      </c>
      <c r="I1606" s="5">
        <v>42701</v>
      </c>
      <c r="J1606" s="5" t="str">
        <f t="shared" si="50"/>
        <v>September</v>
      </c>
      <c r="K1606" s="7">
        <f t="shared" si="51"/>
        <v>2016</v>
      </c>
      <c r="L1606" t="s">
        <v>5607</v>
      </c>
      <c r="M1606" t="s">
        <v>102</v>
      </c>
      <c r="N1606">
        <v>14215</v>
      </c>
      <c r="O1606">
        <v>585</v>
      </c>
      <c r="P1606" t="s">
        <v>1794</v>
      </c>
      <c r="Q1606">
        <v>40</v>
      </c>
      <c r="R1606">
        <v>5</v>
      </c>
      <c r="S1606" t="s">
        <v>104</v>
      </c>
      <c r="U1606">
        <v>39.979999999999997</v>
      </c>
      <c r="V1606">
        <v>200</v>
      </c>
      <c r="W1606" t="s">
        <v>33</v>
      </c>
      <c r="X1606" s="5">
        <v>42705</v>
      </c>
      <c r="Y1606" t="s">
        <v>39</v>
      </c>
      <c r="Z1606" t="s">
        <v>175</v>
      </c>
      <c r="AA1606" t="s">
        <v>47</v>
      </c>
    </row>
    <row r="1607" spans="1:27" x14ac:dyDescent="0.3">
      <c r="A1607">
        <v>5</v>
      </c>
      <c r="B1607" t="s">
        <v>43</v>
      </c>
      <c r="C1607">
        <v>6</v>
      </c>
      <c r="D1607" t="s">
        <v>26</v>
      </c>
      <c r="E1607" t="s">
        <v>1550</v>
      </c>
      <c r="F1607" t="s">
        <v>13</v>
      </c>
      <c r="G1607" t="s">
        <v>6975</v>
      </c>
      <c r="H1607" s="3">
        <v>0</v>
      </c>
      <c r="I1607" s="5">
        <v>42473</v>
      </c>
      <c r="J1607" s="5" t="str">
        <f t="shared" si="50"/>
        <v>September</v>
      </c>
      <c r="K1607" s="7">
        <f t="shared" si="51"/>
        <v>2016</v>
      </c>
      <c r="L1607" t="s">
        <v>7483</v>
      </c>
      <c r="M1607" t="s">
        <v>102</v>
      </c>
      <c r="N1607">
        <v>21215</v>
      </c>
      <c r="O1607">
        <v>186</v>
      </c>
      <c r="P1607" t="s">
        <v>4268</v>
      </c>
      <c r="Q1607">
        <v>4</v>
      </c>
      <c r="R1607">
        <v>3</v>
      </c>
      <c r="S1607" t="s">
        <v>104</v>
      </c>
      <c r="U1607">
        <v>3.6</v>
      </c>
      <c r="V1607">
        <v>8</v>
      </c>
      <c r="W1607" t="s">
        <v>76</v>
      </c>
      <c r="X1607" s="5">
        <v>42478</v>
      </c>
      <c r="Y1607" t="s">
        <v>39</v>
      </c>
      <c r="Z1607" t="s">
        <v>1549</v>
      </c>
      <c r="AA1607" t="s">
        <v>35</v>
      </c>
    </row>
    <row r="1608" spans="1:27" x14ac:dyDescent="0.3">
      <c r="A1608">
        <v>7</v>
      </c>
      <c r="B1608" t="s">
        <v>25</v>
      </c>
      <c r="C1608">
        <v>6</v>
      </c>
      <c r="D1608" t="s">
        <v>50</v>
      </c>
      <c r="E1608" t="s">
        <v>687</v>
      </c>
      <c r="F1608" t="s">
        <v>13</v>
      </c>
      <c r="G1608" t="s">
        <v>688</v>
      </c>
      <c r="H1608" s="3">
        <v>0.2</v>
      </c>
      <c r="I1608" s="5">
        <v>42591</v>
      </c>
      <c r="J1608" s="5" t="str">
        <f t="shared" si="50"/>
        <v>September</v>
      </c>
      <c r="K1608" s="7">
        <f t="shared" si="51"/>
        <v>2016</v>
      </c>
      <c r="L1608" t="s">
        <v>689</v>
      </c>
      <c r="M1608" t="s">
        <v>16</v>
      </c>
      <c r="N1608">
        <v>33710</v>
      </c>
      <c r="O1608">
        <v>153</v>
      </c>
      <c r="P1608" t="s">
        <v>690</v>
      </c>
      <c r="Q1608">
        <v>22</v>
      </c>
      <c r="R1608">
        <v>2</v>
      </c>
      <c r="S1608" t="s">
        <v>18</v>
      </c>
      <c r="U1608">
        <v>22.3</v>
      </c>
      <c r="V1608">
        <v>178</v>
      </c>
      <c r="W1608" t="s">
        <v>33</v>
      </c>
      <c r="X1608" s="5">
        <v>42598</v>
      </c>
      <c r="Y1608" t="s">
        <v>39</v>
      </c>
      <c r="Z1608" t="s">
        <v>40</v>
      </c>
      <c r="AA1608" t="s">
        <v>52</v>
      </c>
    </row>
    <row r="1609" spans="1:27" x14ac:dyDescent="0.3">
      <c r="A1609">
        <v>7</v>
      </c>
      <c r="B1609" t="s">
        <v>25</v>
      </c>
      <c r="C1609">
        <v>6</v>
      </c>
      <c r="D1609" t="s">
        <v>26</v>
      </c>
      <c r="E1609" t="s">
        <v>687</v>
      </c>
      <c r="F1609" t="s">
        <v>13</v>
      </c>
      <c r="G1609" t="s">
        <v>688</v>
      </c>
      <c r="H1609" s="3">
        <v>0.2</v>
      </c>
      <c r="I1609" s="5">
        <v>42591</v>
      </c>
      <c r="J1609" s="5" t="str">
        <f t="shared" si="50"/>
        <v>September</v>
      </c>
      <c r="K1609" s="7">
        <f t="shared" si="51"/>
        <v>2016</v>
      </c>
      <c r="L1609" t="s">
        <v>689</v>
      </c>
      <c r="M1609" t="s">
        <v>16</v>
      </c>
      <c r="N1609">
        <v>33710</v>
      </c>
      <c r="O1609">
        <v>1813</v>
      </c>
      <c r="P1609" t="s">
        <v>691</v>
      </c>
      <c r="Q1609">
        <v>5</v>
      </c>
      <c r="R1609">
        <v>3</v>
      </c>
      <c r="S1609" t="s">
        <v>18</v>
      </c>
      <c r="U1609">
        <v>5.44</v>
      </c>
      <c r="V1609">
        <v>16</v>
      </c>
      <c r="W1609" t="s">
        <v>33</v>
      </c>
      <c r="X1609" s="5">
        <v>42598</v>
      </c>
      <c r="Y1609" t="s">
        <v>39</v>
      </c>
      <c r="Z1609" t="s">
        <v>40</v>
      </c>
      <c r="AA1609" t="s">
        <v>64</v>
      </c>
    </row>
    <row r="1610" spans="1:27" x14ac:dyDescent="0.3">
      <c r="A1610">
        <v>6</v>
      </c>
      <c r="B1610" t="s">
        <v>10</v>
      </c>
      <c r="C1610">
        <v>6</v>
      </c>
      <c r="D1610" t="s">
        <v>11</v>
      </c>
      <c r="E1610" t="s">
        <v>153</v>
      </c>
      <c r="F1610" t="s">
        <v>13</v>
      </c>
      <c r="G1610" t="s">
        <v>985</v>
      </c>
      <c r="H1610" s="3">
        <v>0</v>
      </c>
      <c r="I1610" s="5">
        <v>42389</v>
      </c>
      <c r="J1610" s="5" t="str">
        <f t="shared" si="50"/>
        <v>September</v>
      </c>
      <c r="K1610" s="7">
        <f t="shared" si="51"/>
        <v>2016</v>
      </c>
      <c r="L1610" t="s">
        <v>2144</v>
      </c>
      <c r="M1610" t="s">
        <v>73</v>
      </c>
      <c r="N1610">
        <v>48185</v>
      </c>
      <c r="O1610">
        <v>560</v>
      </c>
      <c r="P1610" t="s">
        <v>650</v>
      </c>
      <c r="Q1610">
        <v>30</v>
      </c>
      <c r="R1610">
        <v>3</v>
      </c>
      <c r="S1610" t="s">
        <v>75</v>
      </c>
      <c r="U1610">
        <v>30.02</v>
      </c>
      <c r="V1610">
        <v>273</v>
      </c>
      <c r="W1610" t="s">
        <v>19</v>
      </c>
      <c r="X1610" s="5">
        <v>42395</v>
      </c>
      <c r="Y1610" t="s">
        <v>39</v>
      </c>
      <c r="Z1610" t="s">
        <v>156</v>
      </c>
      <c r="AA1610" t="s">
        <v>47</v>
      </c>
    </row>
    <row r="1611" spans="1:27" x14ac:dyDescent="0.3">
      <c r="A1611">
        <v>6</v>
      </c>
      <c r="B1611" t="s">
        <v>10</v>
      </c>
      <c r="C1611">
        <v>6</v>
      </c>
      <c r="D1611" t="s">
        <v>11</v>
      </c>
      <c r="E1611" t="s">
        <v>153</v>
      </c>
      <c r="F1611" t="s">
        <v>13</v>
      </c>
      <c r="G1611" t="s">
        <v>985</v>
      </c>
      <c r="H1611" s="3">
        <v>0</v>
      </c>
      <c r="I1611" s="5">
        <v>42389</v>
      </c>
      <c r="J1611" s="5" t="str">
        <f t="shared" si="50"/>
        <v>September</v>
      </c>
      <c r="K1611" s="7">
        <f t="shared" si="51"/>
        <v>2016</v>
      </c>
      <c r="L1611" t="s">
        <v>2144</v>
      </c>
      <c r="M1611" t="s">
        <v>73</v>
      </c>
      <c r="N1611">
        <v>48185</v>
      </c>
      <c r="O1611">
        <v>1595</v>
      </c>
      <c r="P1611" t="s">
        <v>1535</v>
      </c>
      <c r="Q1611">
        <v>5</v>
      </c>
      <c r="R1611">
        <v>3</v>
      </c>
      <c r="S1611" t="s">
        <v>75</v>
      </c>
      <c r="U1611">
        <v>4.8600000000000003</v>
      </c>
      <c r="V1611">
        <v>15</v>
      </c>
      <c r="W1611" t="s">
        <v>19</v>
      </c>
      <c r="X1611" s="5">
        <v>42395</v>
      </c>
      <c r="Y1611" t="s">
        <v>39</v>
      </c>
      <c r="Z1611" t="s">
        <v>156</v>
      </c>
      <c r="AA1611" t="s">
        <v>47</v>
      </c>
    </row>
    <row r="1612" spans="1:27" x14ac:dyDescent="0.3">
      <c r="A1612">
        <v>6</v>
      </c>
      <c r="B1612" t="s">
        <v>10</v>
      </c>
      <c r="C1612">
        <v>6</v>
      </c>
      <c r="D1612" t="s">
        <v>26</v>
      </c>
      <c r="E1612" t="s">
        <v>153</v>
      </c>
      <c r="F1612" t="s">
        <v>13</v>
      </c>
      <c r="G1612" t="s">
        <v>985</v>
      </c>
      <c r="H1612" s="3">
        <v>0</v>
      </c>
      <c r="I1612" s="5">
        <v>42389</v>
      </c>
      <c r="J1612" s="5" t="str">
        <f t="shared" si="50"/>
        <v>September</v>
      </c>
      <c r="K1612" s="7">
        <f t="shared" si="51"/>
        <v>2016</v>
      </c>
      <c r="L1612" t="s">
        <v>2144</v>
      </c>
      <c r="M1612" t="s">
        <v>73</v>
      </c>
      <c r="N1612">
        <v>48185</v>
      </c>
      <c r="O1612">
        <v>574</v>
      </c>
      <c r="P1612" t="s">
        <v>8100</v>
      </c>
      <c r="Q1612">
        <v>4</v>
      </c>
      <c r="R1612">
        <v>1</v>
      </c>
      <c r="S1612" t="s">
        <v>75</v>
      </c>
      <c r="U1612">
        <v>4.05</v>
      </c>
      <c r="V1612">
        <v>14</v>
      </c>
      <c r="W1612" t="s">
        <v>19</v>
      </c>
      <c r="X1612" s="5">
        <v>42395</v>
      </c>
      <c r="Y1612" t="s">
        <v>39</v>
      </c>
      <c r="Z1612" t="s">
        <v>156</v>
      </c>
      <c r="AA1612" t="s">
        <v>42</v>
      </c>
    </row>
    <row r="1613" spans="1:27" x14ac:dyDescent="0.3">
      <c r="A1613">
        <v>6</v>
      </c>
      <c r="B1613" t="s">
        <v>10</v>
      </c>
      <c r="C1613">
        <v>6</v>
      </c>
      <c r="D1613" t="s">
        <v>26</v>
      </c>
      <c r="E1613" t="s">
        <v>153</v>
      </c>
      <c r="F1613" t="s">
        <v>13</v>
      </c>
      <c r="G1613" t="s">
        <v>985</v>
      </c>
      <c r="H1613" s="3">
        <v>0</v>
      </c>
      <c r="I1613" s="5">
        <v>42389</v>
      </c>
      <c r="J1613" s="5" t="str">
        <f t="shared" si="50"/>
        <v>September</v>
      </c>
      <c r="K1613" s="7">
        <f t="shared" si="51"/>
        <v>2016</v>
      </c>
      <c r="L1613" t="s">
        <v>2144</v>
      </c>
      <c r="M1613" t="s">
        <v>73</v>
      </c>
      <c r="N1613">
        <v>48185</v>
      </c>
      <c r="O1613">
        <v>637</v>
      </c>
      <c r="P1613" t="s">
        <v>3371</v>
      </c>
      <c r="Q1613">
        <v>16</v>
      </c>
      <c r="R1613">
        <v>2</v>
      </c>
      <c r="S1613" t="s">
        <v>75</v>
      </c>
      <c r="U1613">
        <v>15.98</v>
      </c>
      <c r="V1613">
        <v>67</v>
      </c>
      <c r="W1613" t="s">
        <v>19</v>
      </c>
      <c r="X1613" s="5">
        <v>42395</v>
      </c>
      <c r="Y1613" t="s">
        <v>39</v>
      </c>
      <c r="Z1613" t="s">
        <v>156</v>
      </c>
      <c r="AA1613" t="s">
        <v>42</v>
      </c>
    </row>
    <row r="1614" spans="1:27" x14ac:dyDescent="0.3">
      <c r="A1614">
        <v>6</v>
      </c>
      <c r="B1614" t="s">
        <v>10</v>
      </c>
      <c r="C1614">
        <v>6</v>
      </c>
      <c r="D1614" t="s">
        <v>26</v>
      </c>
      <c r="E1614" t="s">
        <v>153</v>
      </c>
      <c r="F1614" t="s">
        <v>13</v>
      </c>
      <c r="G1614" t="s">
        <v>985</v>
      </c>
      <c r="H1614" s="3">
        <v>0</v>
      </c>
      <c r="I1614" s="5">
        <v>42389</v>
      </c>
      <c r="J1614" s="5" t="str">
        <f t="shared" si="50"/>
        <v>September</v>
      </c>
      <c r="K1614" s="7">
        <f t="shared" si="51"/>
        <v>2016</v>
      </c>
      <c r="L1614" t="s">
        <v>2144</v>
      </c>
      <c r="M1614" t="s">
        <v>73</v>
      </c>
      <c r="N1614">
        <v>48185</v>
      </c>
      <c r="O1614">
        <v>1239</v>
      </c>
      <c r="P1614" t="s">
        <v>3022</v>
      </c>
      <c r="Q1614">
        <v>13</v>
      </c>
      <c r="R1614">
        <v>3</v>
      </c>
      <c r="S1614" t="s">
        <v>75</v>
      </c>
      <c r="U1614">
        <v>12.74</v>
      </c>
      <c r="V1614">
        <v>44</v>
      </c>
      <c r="W1614" t="s">
        <v>19</v>
      </c>
      <c r="X1614" s="5">
        <v>42395</v>
      </c>
      <c r="Y1614" t="s">
        <v>39</v>
      </c>
      <c r="Z1614" t="s">
        <v>156</v>
      </c>
      <c r="AA1614" t="s">
        <v>49</v>
      </c>
    </row>
    <row r="1615" spans="1:27" x14ac:dyDescent="0.3">
      <c r="A1615">
        <v>6</v>
      </c>
      <c r="B1615" t="s">
        <v>10</v>
      </c>
      <c r="C1615">
        <v>6</v>
      </c>
      <c r="D1615" t="s">
        <v>26</v>
      </c>
      <c r="E1615" t="s">
        <v>153</v>
      </c>
      <c r="F1615" t="s">
        <v>13</v>
      </c>
      <c r="G1615" t="s">
        <v>985</v>
      </c>
      <c r="H1615" s="3">
        <v>0</v>
      </c>
      <c r="I1615" s="5">
        <v>42389</v>
      </c>
      <c r="J1615" s="5" t="str">
        <f t="shared" si="50"/>
        <v>September</v>
      </c>
      <c r="K1615" s="7">
        <f t="shared" si="51"/>
        <v>2016</v>
      </c>
      <c r="L1615" t="s">
        <v>2144</v>
      </c>
      <c r="M1615" t="s">
        <v>73</v>
      </c>
      <c r="N1615">
        <v>48185</v>
      </c>
      <c r="O1615">
        <v>57</v>
      </c>
      <c r="P1615" t="s">
        <v>8181</v>
      </c>
      <c r="Q1615">
        <v>9</v>
      </c>
      <c r="R1615">
        <v>5</v>
      </c>
      <c r="S1615" t="s">
        <v>75</v>
      </c>
      <c r="U1615">
        <v>8.9499999999999993</v>
      </c>
      <c r="V1615">
        <v>19</v>
      </c>
      <c r="W1615" t="s">
        <v>19</v>
      </c>
      <c r="X1615" s="5">
        <v>42395</v>
      </c>
      <c r="Y1615" t="s">
        <v>39</v>
      </c>
      <c r="Z1615" t="s">
        <v>156</v>
      </c>
      <c r="AA1615" t="s">
        <v>54</v>
      </c>
    </row>
    <row r="1616" spans="1:27" x14ac:dyDescent="0.3">
      <c r="A1616">
        <v>6</v>
      </c>
      <c r="B1616" t="s">
        <v>10</v>
      </c>
      <c r="C1616">
        <v>6</v>
      </c>
      <c r="D1616" t="s">
        <v>26</v>
      </c>
      <c r="E1616" t="s">
        <v>153</v>
      </c>
      <c r="F1616" t="s">
        <v>13</v>
      </c>
      <c r="G1616" t="s">
        <v>985</v>
      </c>
      <c r="H1616" s="3">
        <v>0</v>
      </c>
      <c r="I1616" s="5">
        <v>42389</v>
      </c>
      <c r="J1616" s="5" t="str">
        <f t="shared" si="50"/>
        <v>September</v>
      </c>
      <c r="K1616" s="7">
        <f t="shared" si="51"/>
        <v>2016</v>
      </c>
      <c r="L1616" t="s">
        <v>2144</v>
      </c>
      <c r="M1616" t="s">
        <v>73</v>
      </c>
      <c r="N1616">
        <v>48185</v>
      </c>
      <c r="O1616">
        <v>1519</v>
      </c>
      <c r="P1616" t="s">
        <v>725</v>
      </c>
      <c r="Q1616">
        <v>13</v>
      </c>
      <c r="R1616">
        <v>5</v>
      </c>
      <c r="S1616" t="s">
        <v>75</v>
      </c>
      <c r="U1616">
        <v>13.37</v>
      </c>
      <c r="V1616">
        <v>30</v>
      </c>
      <c r="W1616" t="s">
        <v>19</v>
      </c>
      <c r="X1616" s="5">
        <v>42395</v>
      </c>
      <c r="Y1616" t="s">
        <v>39</v>
      </c>
      <c r="Z1616" t="s">
        <v>156</v>
      </c>
      <c r="AA1616" t="s">
        <v>54</v>
      </c>
    </row>
    <row r="1617" spans="1:27" x14ac:dyDescent="0.3">
      <c r="A1617">
        <v>6</v>
      </c>
      <c r="B1617" t="s">
        <v>10</v>
      </c>
      <c r="C1617">
        <v>6</v>
      </c>
      <c r="D1617" t="s">
        <v>26</v>
      </c>
      <c r="E1617" t="s">
        <v>153</v>
      </c>
      <c r="F1617" t="s">
        <v>13</v>
      </c>
      <c r="G1617" t="s">
        <v>985</v>
      </c>
      <c r="H1617" s="3">
        <v>0.1</v>
      </c>
      <c r="I1617" s="5">
        <v>42389</v>
      </c>
      <c r="J1617" s="5" t="str">
        <f t="shared" si="50"/>
        <v>September</v>
      </c>
      <c r="K1617" s="7">
        <f t="shared" si="51"/>
        <v>2016</v>
      </c>
      <c r="L1617" t="s">
        <v>2144</v>
      </c>
      <c r="M1617" t="s">
        <v>73</v>
      </c>
      <c r="N1617">
        <v>48185</v>
      </c>
      <c r="O1617">
        <v>815</v>
      </c>
      <c r="P1617" t="s">
        <v>74</v>
      </c>
      <c r="Q1617">
        <v>94</v>
      </c>
      <c r="R1617">
        <v>4</v>
      </c>
      <c r="S1617" t="s">
        <v>75</v>
      </c>
      <c r="U1617">
        <v>93.58</v>
      </c>
      <c r="V1617">
        <v>248</v>
      </c>
      <c r="W1617" t="s">
        <v>19</v>
      </c>
      <c r="X1617" s="5">
        <v>42395</v>
      </c>
      <c r="Y1617" t="s">
        <v>39</v>
      </c>
      <c r="Z1617" t="s">
        <v>156</v>
      </c>
      <c r="AA1617" t="s">
        <v>56</v>
      </c>
    </row>
    <row r="1618" spans="1:27" x14ac:dyDescent="0.3">
      <c r="A1618">
        <v>3</v>
      </c>
      <c r="B1618" t="s">
        <v>25</v>
      </c>
      <c r="C1618">
        <v>1</v>
      </c>
      <c r="D1618" t="s">
        <v>11</v>
      </c>
      <c r="E1618" t="s">
        <v>5192</v>
      </c>
      <c r="F1618" t="s">
        <v>13</v>
      </c>
      <c r="G1618" t="s">
        <v>5193</v>
      </c>
      <c r="H1618" s="3">
        <v>0</v>
      </c>
      <c r="I1618" s="5">
        <v>42395</v>
      </c>
      <c r="J1618" s="5" t="str">
        <f t="shared" si="50"/>
        <v>September</v>
      </c>
      <c r="K1618" s="7">
        <f t="shared" si="51"/>
        <v>2016</v>
      </c>
      <c r="L1618" t="s">
        <v>5194</v>
      </c>
      <c r="M1618" t="s">
        <v>73</v>
      </c>
      <c r="N1618">
        <v>57701</v>
      </c>
      <c r="O1618">
        <v>1389</v>
      </c>
      <c r="P1618" t="s">
        <v>1503</v>
      </c>
      <c r="Q1618">
        <v>40</v>
      </c>
      <c r="R1618">
        <v>2</v>
      </c>
      <c r="S1618" t="s">
        <v>75</v>
      </c>
      <c r="U1618">
        <v>39.75</v>
      </c>
      <c r="V1618">
        <v>142</v>
      </c>
      <c r="W1618" t="s">
        <v>33</v>
      </c>
      <c r="X1618" s="5">
        <v>42398</v>
      </c>
      <c r="Y1618" t="s">
        <v>130</v>
      </c>
      <c r="Z1618" t="s">
        <v>3351</v>
      </c>
      <c r="AA1618" t="s">
        <v>22</v>
      </c>
    </row>
    <row r="1619" spans="1:27" x14ac:dyDescent="0.3">
      <c r="A1619">
        <v>3</v>
      </c>
      <c r="B1619" t="s">
        <v>25</v>
      </c>
      <c r="C1619">
        <v>1</v>
      </c>
      <c r="D1619" t="s">
        <v>26</v>
      </c>
      <c r="E1619" t="s">
        <v>5192</v>
      </c>
      <c r="F1619" t="s">
        <v>13</v>
      </c>
      <c r="G1619" t="s">
        <v>5193</v>
      </c>
      <c r="H1619" s="3">
        <v>0</v>
      </c>
      <c r="I1619" s="5">
        <v>42395</v>
      </c>
      <c r="J1619" s="5" t="str">
        <f t="shared" si="50"/>
        <v>September</v>
      </c>
      <c r="K1619" s="7">
        <f t="shared" si="51"/>
        <v>2016</v>
      </c>
      <c r="L1619" t="s">
        <v>5194</v>
      </c>
      <c r="M1619" t="s">
        <v>73</v>
      </c>
      <c r="N1619">
        <v>57701</v>
      </c>
      <c r="O1619">
        <v>1632</v>
      </c>
      <c r="P1619" t="s">
        <v>3714</v>
      </c>
      <c r="Q1619">
        <v>5</v>
      </c>
      <c r="R1619">
        <v>2</v>
      </c>
      <c r="S1619" t="s">
        <v>75</v>
      </c>
      <c r="U1619">
        <v>5.0199999999999996</v>
      </c>
      <c r="V1619">
        <v>11</v>
      </c>
      <c r="W1619" t="s">
        <v>33</v>
      </c>
      <c r="X1619" s="5">
        <v>42398</v>
      </c>
      <c r="Y1619" t="s">
        <v>130</v>
      </c>
      <c r="Z1619" t="s">
        <v>3351</v>
      </c>
      <c r="AA1619" t="s">
        <v>54</v>
      </c>
    </row>
    <row r="1620" spans="1:27" x14ac:dyDescent="0.3">
      <c r="A1620">
        <v>0</v>
      </c>
      <c r="B1620" t="s">
        <v>10</v>
      </c>
      <c r="C1620">
        <v>0</v>
      </c>
      <c r="D1620" t="s">
        <v>11</v>
      </c>
      <c r="E1620" t="s">
        <v>171</v>
      </c>
      <c r="F1620" t="s">
        <v>13</v>
      </c>
      <c r="G1620" t="s">
        <v>5284</v>
      </c>
      <c r="H1620" s="3">
        <v>0.1</v>
      </c>
      <c r="I1620" s="5">
        <v>42632</v>
      </c>
      <c r="J1620" s="5" t="str">
        <f t="shared" si="50"/>
        <v>September</v>
      </c>
      <c r="K1620" s="7">
        <f t="shared" si="51"/>
        <v>2016</v>
      </c>
      <c r="L1620" t="s">
        <v>5320</v>
      </c>
      <c r="M1620" t="s">
        <v>102</v>
      </c>
      <c r="N1620">
        <v>10011</v>
      </c>
      <c r="O1620">
        <v>845</v>
      </c>
      <c r="P1620" t="s">
        <v>2016</v>
      </c>
      <c r="Q1620">
        <v>177</v>
      </c>
      <c r="R1620">
        <v>7</v>
      </c>
      <c r="S1620" t="s">
        <v>104</v>
      </c>
      <c r="U1620">
        <v>177.42</v>
      </c>
      <c r="V1620">
        <v>887</v>
      </c>
      <c r="W1620" t="s">
        <v>33</v>
      </c>
      <c r="X1620" s="5">
        <v>42632</v>
      </c>
      <c r="Y1620" t="s">
        <v>773</v>
      </c>
      <c r="Z1620" t="s">
        <v>175</v>
      </c>
      <c r="AA1620" t="s">
        <v>24</v>
      </c>
    </row>
    <row r="1621" spans="1:27" x14ac:dyDescent="0.3">
      <c r="A1621">
        <v>5</v>
      </c>
      <c r="B1621" t="s">
        <v>43</v>
      </c>
      <c r="C1621">
        <v>6</v>
      </c>
      <c r="D1621" t="s">
        <v>26</v>
      </c>
      <c r="E1621" t="s">
        <v>1047</v>
      </c>
      <c r="F1621" t="s">
        <v>13</v>
      </c>
      <c r="G1621" t="s">
        <v>6917</v>
      </c>
      <c r="H1621" s="3">
        <v>0.2</v>
      </c>
      <c r="I1621" s="5">
        <v>42570</v>
      </c>
      <c r="J1621" s="5" t="str">
        <f t="shared" si="50"/>
        <v>September</v>
      </c>
      <c r="K1621" s="7">
        <f t="shared" si="51"/>
        <v>2016</v>
      </c>
      <c r="L1621" t="s">
        <v>7689</v>
      </c>
      <c r="M1621" t="s">
        <v>30</v>
      </c>
      <c r="N1621">
        <v>59405</v>
      </c>
      <c r="O1621">
        <v>54</v>
      </c>
      <c r="P1621" t="s">
        <v>8263</v>
      </c>
      <c r="Q1621">
        <v>2</v>
      </c>
      <c r="R1621">
        <v>2</v>
      </c>
      <c r="S1621" t="s">
        <v>32</v>
      </c>
      <c r="U1621">
        <v>2.21</v>
      </c>
      <c r="V1621">
        <v>6</v>
      </c>
      <c r="W1621" t="s">
        <v>76</v>
      </c>
      <c r="X1621" s="5">
        <v>42575</v>
      </c>
      <c r="Y1621" t="s">
        <v>39</v>
      </c>
      <c r="Z1621" t="s">
        <v>1050</v>
      </c>
      <c r="AA1621" t="s">
        <v>54</v>
      </c>
    </row>
    <row r="1622" spans="1:27" x14ac:dyDescent="0.3">
      <c r="A1622">
        <v>7</v>
      </c>
      <c r="B1622" t="s">
        <v>25</v>
      </c>
      <c r="C1622">
        <v>6</v>
      </c>
      <c r="D1622" t="s">
        <v>26</v>
      </c>
      <c r="E1622" t="s">
        <v>27</v>
      </c>
      <c r="F1622" t="s">
        <v>13</v>
      </c>
      <c r="G1622" t="s">
        <v>7158</v>
      </c>
      <c r="H1622" s="3">
        <v>0</v>
      </c>
      <c r="I1622" s="5">
        <v>42675</v>
      </c>
      <c r="J1622" s="5" t="str">
        <f t="shared" si="50"/>
        <v>September</v>
      </c>
      <c r="K1622" s="7">
        <f t="shared" si="51"/>
        <v>2016</v>
      </c>
      <c r="L1622" t="s">
        <v>7646</v>
      </c>
      <c r="M1622" t="s">
        <v>30</v>
      </c>
      <c r="N1622">
        <v>90049</v>
      </c>
      <c r="O1622">
        <v>182</v>
      </c>
      <c r="P1622" t="s">
        <v>3817</v>
      </c>
      <c r="Q1622">
        <v>22</v>
      </c>
      <c r="R1622">
        <v>3</v>
      </c>
      <c r="S1622" t="s">
        <v>32</v>
      </c>
      <c r="U1622">
        <v>22.2</v>
      </c>
      <c r="V1622">
        <v>44</v>
      </c>
      <c r="W1622" t="s">
        <v>76</v>
      </c>
      <c r="X1622" s="5">
        <v>42682</v>
      </c>
      <c r="Y1622" t="s">
        <v>39</v>
      </c>
      <c r="Z1622" t="s">
        <v>34</v>
      </c>
      <c r="AA1622" t="s">
        <v>35</v>
      </c>
    </row>
    <row r="1623" spans="1:27" x14ac:dyDescent="0.3">
      <c r="A1623">
        <v>7</v>
      </c>
      <c r="B1623" t="s">
        <v>25</v>
      </c>
      <c r="C1623">
        <v>6</v>
      </c>
      <c r="D1623" t="s">
        <v>26</v>
      </c>
      <c r="E1623" t="s">
        <v>27</v>
      </c>
      <c r="F1623" t="s">
        <v>13</v>
      </c>
      <c r="G1623" t="s">
        <v>7158</v>
      </c>
      <c r="H1623" s="3">
        <v>0</v>
      </c>
      <c r="I1623" s="5">
        <v>42675</v>
      </c>
      <c r="J1623" s="5" t="str">
        <f t="shared" si="50"/>
        <v>September</v>
      </c>
      <c r="K1623" s="7">
        <f t="shared" si="51"/>
        <v>2016</v>
      </c>
      <c r="L1623" t="s">
        <v>7646</v>
      </c>
      <c r="M1623" t="s">
        <v>30</v>
      </c>
      <c r="N1623">
        <v>90049</v>
      </c>
      <c r="O1623">
        <v>538</v>
      </c>
      <c r="P1623" t="s">
        <v>125</v>
      </c>
      <c r="Q1623">
        <v>10</v>
      </c>
      <c r="R1623">
        <v>5</v>
      </c>
      <c r="S1623" t="s">
        <v>32</v>
      </c>
      <c r="U1623">
        <v>9.6300000000000008</v>
      </c>
      <c r="V1623">
        <v>21</v>
      </c>
      <c r="W1623" t="s">
        <v>76</v>
      </c>
      <c r="X1623" s="5">
        <v>42682</v>
      </c>
      <c r="Y1623" t="s">
        <v>39</v>
      </c>
      <c r="Z1623" t="s">
        <v>34</v>
      </c>
      <c r="AA1623" t="s">
        <v>64</v>
      </c>
    </row>
    <row r="1624" spans="1:27" x14ac:dyDescent="0.3">
      <c r="A1624">
        <v>6</v>
      </c>
      <c r="B1624" t="s">
        <v>10</v>
      </c>
      <c r="C1624">
        <v>6</v>
      </c>
      <c r="D1624" t="s">
        <v>11</v>
      </c>
      <c r="E1624" t="s">
        <v>122</v>
      </c>
      <c r="F1624" t="s">
        <v>13</v>
      </c>
      <c r="G1624" t="s">
        <v>2208</v>
      </c>
      <c r="H1624" s="3">
        <v>0.3</v>
      </c>
      <c r="I1624" s="5">
        <v>42430</v>
      </c>
      <c r="J1624" s="5" t="str">
        <f t="shared" si="50"/>
        <v>September</v>
      </c>
      <c r="K1624" s="7">
        <f t="shared" si="51"/>
        <v>2016</v>
      </c>
      <c r="L1624" t="s">
        <v>2209</v>
      </c>
      <c r="M1624" t="s">
        <v>73</v>
      </c>
      <c r="N1624">
        <v>77036</v>
      </c>
      <c r="O1624">
        <v>316</v>
      </c>
      <c r="P1624" t="s">
        <v>2210</v>
      </c>
      <c r="Q1624">
        <v>-43</v>
      </c>
      <c r="R1624">
        <v>3</v>
      </c>
      <c r="S1624" t="s">
        <v>75</v>
      </c>
      <c r="U1624">
        <v>-43.03</v>
      </c>
      <c r="V1624">
        <v>377</v>
      </c>
      <c r="W1624" t="s">
        <v>19</v>
      </c>
      <c r="X1624" s="5">
        <v>42436</v>
      </c>
      <c r="Y1624" t="s">
        <v>39</v>
      </c>
      <c r="Z1624" t="s">
        <v>77</v>
      </c>
      <c r="AA1624" t="s">
        <v>41</v>
      </c>
    </row>
    <row r="1625" spans="1:27" x14ac:dyDescent="0.3">
      <c r="A1625">
        <v>6</v>
      </c>
      <c r="B1625" t="s">
        <v>10</v>
      </c>
      <c r="C1625">
        <v>6</v>
      </c>
      <c r="D1625" t="s">
        <v>26</v>
      </c>
      <c r="E1625" t="s">
        <v>122</v>
      </c>
      <c r="F1625" t="s">
        <v>13</v>
      </c>
      <c r="G1625" t="s">
        <v>2208</v>
      </c>
      <c r="H1625" s="3">
        <v>0.2</v>
      </c>
      <c r="I1625" s="5">
        <v>42430</v>
      </c>
      <c r="J1625" s="5" t="str">
        <f t="shared" si="50"/>
        <v>September</v>
      </c>
      <c r="K1625" s="7">
        <f t="shared" si="51"/>
        <v>2016</v>
      </c>
      <c r="L1625" t="s">
        <v>2209</v>
      </c>
      <c r="M1625" t="s">
        <v>73</v>
      </c>
      <c r="N1625">
        <v>77036</v>
      </c>
      <c r="O1625">
        <v>1344</v>
      </c>
      <c r="P1625" t="s">
        <v>3093</v>
      </c>
      <c r="Q1625">
        <v>9</v>
      </c>
      <c r="R1625">
        <v>3</v>
      </c>
      <c r="S1625" t="s">
        <v>75</v>
      </c>
      <c r="U1625">
        <v>8.58</v>
      </c>
      <c r="V1625">
        <v>137</v>
      </c>
      <c r="W1625" t="s">
        <v>19</v>
      </c>
      <c r="X1625" s="5">
        <v>42436</v>
      </c>
      <c r="Y1625" t="s">
        <v>39</v>
      </c>
      <c r="Z1625" t="s">
        <v>77</v>
      </c>
      <c r="AA1625" t="s">
        <v>42</v>
      </c>
    </row>
    <row r="1626" spans="1:27" x14ac:dyDescent="0.3">
      <c r="A1626">
        <v>4</v>
      </c>
      <c r="B1626" t="s">
        <v>25</v>
      </c>
      <c r="C1626">
        <v>3</v>
      </c>
      <c r="D1626" t="s">
        <v>11</v>
      </c>
      <c r="E1626" t="s">
        <v>237</v>
      </c>
      <c r="F1626" t="s">
        <v>13</v>
      </c>
      <c r="G1626" t="s">
        <v>1727</v>
      </c>
      <c r="H1626" s="3">
        <v>0</v>
      </c>
      <c r="I1626" s="5">
        <v>42411</v>
      </c>
      <c r="J1626" s="5" t="str">
        <f t="shared" si="50"/>
        <v>September</v>
      </c>
      <c r="K1626" s="7">
        <f t="shared" si="51"/>
        <v>2016</v>
      </c>
      <c r="L1626" t="s">
        <v>1825</v>
      </c>
      <c r="M1626" t="s">
        <v>73</v>
      </c>
      <c r="N1626">
        <v>65203</v>
      </c>
      <c r="O1626">
        <v>771</v>
      </c>
      <c r="P1626" t="s">
        <v>8105</v>
      </c>
      <c r="Q1626">
        <v>15</v>
      </c>
      <c r="R1626">
        <v>1</v>
      </c>
      <c r="S1626" t="s">
        <v>75</v>
      </c>
      <c r="U1626">
        <v>15.22</v>
      </c>
      <c r="V1626">
        <v>61</v>
      </c>
      <c r="W1626" t="s">
        <v>19</v>
      </c>
      <c r="X1626" s="5">
        <v>42415</v>
      </c>
      <c r="Y1626" t="s">
        <v>20</v>
      </c>
      <c r="Z1626" t="s">
        <v>368</v>
      </c>
      <c r="AA1626" t="s">
        <v>24</v>
      </c>
    </row>
    <row r="1627" spans="1:27" x14ac:dyDescent="0.3">
      <c r="A1627">
        <v>4</v>
      </c>
      <c r="B1627" t="s">
        <v>25</v>
      </c>
      <c r="C1627">
        <v>3</v>
      </c>
      <c r="D1627" t="s">
        <v>11</v>
      </c>
      <c r="E1627" t="s">
        <v>237</v>
      </c>
      <c r="F1627" t="s">
        <v>13</v>
      </c>
      <c r="G1627" t="s">
        <v>1727</v>
      </c>
      <c r="H1627" s="3">
        <v>0</v>
      </c>
      <c r="I1627" s="5">
        <v>42411</v>
      </c>
      <c r="J1627" s="5" t="str">
        <f t="shared" si="50"/>
        <v>September</v>
      </c>
      <c r="K1627" s="7">
        <f t="shared" si="51"/>
        <v>2016</v>
      </c>
      <c r="L1627" t="s">
        <v>1825</v>
      </c>
      <c r="M1627" t="s">
        <v>73</v>
      </c>
      <c r="N1627">
        <v>65203</v>
      </c>
      <c r="O1627">
        <v>1367</v>
      </c>
      <c r="P1627" t="s">
        <v>8200</v>
      </c>
      <c r="Q1627">
        <v>53</v>
      </c>
      <c r="R1627">
        <v>3</v>
      </c>
      <c r="S1627" t="s">
        <v>75</v>
      </c>
      <c r="U1627">
        <v>53.27</v>
      </c>
      <c r="V1627">
        <v>333</v>
      </c>
      <c r="W1627" t="s">
        <v>19</v>
      </c>
      <c r="X1627" s="5">
        <v>42415</v>
      </c>
      <c r="Y1627" t="s">
        <v>20</v>
      </c>
      <c r="Z1627" t="s">
        <v>368</v>
      </c>
      <c r="AA1627" t="s">
        <v>47</v>
      </c>
    </row>
    <row r="1628" spans="1:27" x14ac:dyDescent="0.3">
      <c r="A1628">
        <v>4</v>
      </c>
      <c r="B1628" t="s">
        <v>25</v>
      </c>
      <c r="C1628">
        <v>3</v>
      </c>
      <c r="D1628" t="s">
        <v>26</v>
      </c>
      <c r="E1628" t="s">
        <v>237</v>
      </c>
      <c r="F1628" t="s">
        <v>13</v>
      </c>
      <c r="G1628" t="s">
        <v>1727</v>
      </c>
      <c r="H1628" s="3">
        <v>0</v>
      </c>
      <c r="I1628" s="5">
        <v>42411</v>
      </c>
      <c r="J1628" s="5" t="str">
        <f t="shared" si="50"/>
        <v>September</v>
      </c>
      <c r="K1628" s="7">
        <f t="shared" si="51"/>
        <v>2016</v>
      </c>
      <c r="L1628" t="s">
        <v>1825</v>
      </c>
      <c r="M1628" t="s">
        <v>73</v>
      </c>
      <c r="N1628">
        <v>65203</v>
      </c>
      <c r="O1628">
        <v>1652</v>
      </c>
      <c r="P1628" t="s">
        <v>1251</v>
      </c>
      <c r="Q1628">
        <v>4</v>
      </c>
      <c r="R1628">
        <v>2</v>
      </c>
      <c r="S1628" t="s">
        <v>75</v>
      </c>
      <c r="U1628">
        <v>4.43</v>
      </c>
      <c r="V1628">
        <v>10</v>
      </c>
      <c r="W1628" t="s">
        <v>19</v>
      </c>
      <c r="X1628" s="5">
        <v>42415</v>
      </c>
      <c r="Y1628" t="s">
        <v>20</v>
      </c>
      <c r="Z1628" t="s">
        <v>368</v>
      </c>
      <c r="AA1628" t="s">
        <v>54</v>
      </c>
    </row>
    <row r="1629" spans="1:27" x14ac:dyDescent="0.3">
      <c r="A1629">
        <v>4</v>
      </c>
      <c r="B1629" t="s">
        <v>25</v>
      </c>
      <c r="C1629">
        <v>3</v>
      </c>
      <c r="D1629" t="s">
        <v>26</v>
      </c>
      <c r="E1629" t="s">
        <v>237</v>
      </c>
      <c r="F1629" t="s">
        <v>13</v>
      </c>
      <c r="G1629" t="s">
        <v>1727</v>
      </c>
      <c r="H1629" s="3">
        <v>0</v>
      </c>
      <c r="I1629" s="5">
        <v>42411</v>
      </c>
      <c r="J1629" s="5" t="str">
        <f t="shared" si="50"/>
        <v>September</v>
      </c>
      <c r="K1629" s="7">
        <f t="shared" si="51"/>
        <v>2016</v>
      </c>
      <c r="L1629" t="s">
        <v>1825</v>
      </c>
      <c r="M1629" t="s">
        <v>73</v>
      </c>
      <c r="N1629">
        <v>65203</v>
      </c>
      <c r="O1629">
        <v>647</v>
      </c>
      <c r="P1629" t="s">
        <v>1318</v>
      </c>
      <c r="Q1629">
        <v>3</v>
      </c>
      <c r="R1629">
        <v>2</v>
      </c>
      <c r="S1629" t="s">
        <v>75</v>
      </c>
      <c r="U1629">
        <v>2.6</v>
      </c>
      <c r="V1629">
        <v>65</v>
      </c>
      <c r="W1629" t="s">
        <v>19</v>
      </c>
      <c r="X1629" s="5">
        <v>42415</v>
      </c>
      <c r="Y1629" t="s">
        <v>20</v>
      </c>
      <c r="Z1629" t="s">
        <v>368</v>
      </c>
      <c r="AA1629" t="s">
        <v>42</v>
      </c>
    </row>
    <row r="1630" spans="1:27" x14ac:dyDescent="0.3">
      <c r="A1630">
        <v>4</v>
      </c>
      <c r="B1630" t="s">
        <v>25</v>
      </c>
      <c r="C1630">
        <v>3</v>
      </c>
      <c r="D1630" t="s">
        <v>26</v>
      </c>
      <c r="E1630" t="s">
        <v>237</v>
      </c>
      <c r="F1630" t="s">
        <v>13</v>
      </c>
      <c r="G1630" t="s">
        <v>1727</v>
      </c>
      <c r="H1630" s="3">
        <v>0</v>
      </c>
      <c r="I1630" s="5">
        <v>42411</v>
      </c>
      <c r="J1630" s="5" t="str">
        <f t="shared" si="50"/>
        <v>September</v>
      </c>
      <c r="K1630" s="7">
        <f t="shared" si="51"/>
        <v>2016</v>
      </c>
      <c r="L1630" t="s">
        <v>1825</v>
      </c>
      <c r="M1630" t="s">
        <v>73</v>
      </c>
      <c r="N1630">
        <v>65203</v>
      </c>
      <c r="O1630">
        <v>1602</v>
      </c>
      <c r="P1630" t="s">
        <v>3342</v>
      </c>
      <c r="Q1630">
        <v>24</v>
      </c>
      <c r="R1630">
        <v>3</v>
      </c>
      <c r="S1630" t="s">
        <v>75</v>
      </c>
      <c r="U1630">
        <v>24.39</v>
      </c>
      <c r="V1630">
        <v>52</v>
      </c>
      <c r="W1630" t="s">
        <v>19</v>
      </c>
      <c r="X1630" s="5">
        <v>42415</v>
      </c>
      <c r="Y1630" t="s">
        <v>20</v>
      </c>
      <c r="Z1630" t="s">
        <v>368</v>
      </c>
      <c r="AA1630" t="s">
        <v>54</v>
      </c>
    </row>
    <row r="1631" spans="1:27" x14ac:dyDescent="0.3">
      <c r="A1631">
        <v>4</v>
      </c>
      <c r="B1631" t="s">
        <v>25</v>
      </c>
      <c r="C1631">
        <v>3</v>
      </c>
      <c r="D1631" t="s">
        <v>26</v>
      </c>
      <c r="E1631" t="s">
        <v>237</v>
      </c>
      <c r="F1631" t="s">
        <v>13</v>
      </c>
      <c r="G1631" t="s">
        <v>1727</v>
      </c>
      <c r="H1631" s="3">
        <v>0</v>
      </c>
      <c r="I1631" s="5">
        <v>42411</v>
      </c>
      <c r="J1631" s="5" t="str">
        <f t="shared" si="50"/>
        <v>September</v>
      </c>
      <c r="K1631" s="7">
        <f t="shared" si="51"/>
        <v>2016</v>
      </c>
      <c r="L1631" t="s">
        <v>1825</v>
      </c>
      <c r="M1631" t="s">
        <v>73</v>
      </c>
      <c r="N1631">
        <v>65203</v>
      </c>
      <c r="O1631">
        <v>191</v>
      </c>
      <c r="P1631" t="s">
        <v>3347</v>
      </c>
      <c r="Q1631">
        <v>7</v>
      </c>
      <c r="R1631">
        <v>3</v>
      </c>
      <c r="S1631" t="s">
        <v>75</v>
      </c>
      <c r="U1631">
        <v>6.87</v>
      </c>
      <c r="V1631">
        <v>15</v>
      </c>
      <c r="W1631" t="s">
        <v>19</v>
      </c>
      <c r="X1631" s="5">
        <v>42415</v>
      </c>
      <c r="Y1631" t="s">
        <v>20</v>
      </c>
      <c r="Z1631" t="s">
        <v>368</v>
      </c>
      <c r="AA1631" t="s">
        <v>35</v>
      </c>
    </row>
    <row r="1632" spans="1:27" x14ac:dyDescent="0.3">
      <c r="A1632">
        <v>6</v>
      </c>
      <c r="B1632" t="s">
        <v>10</v>
      </c>
      <c r="C1632">
        <v>6</v>
      </c>
      <c r="D1632" t="s">
        <v>26</v>
      </c>
      <c r="E1632" t="s">
        <v>171</v>
      </c>
      <c r="F1632" t="s">
        <v>13</v>
      </c>
      <c r="G1632" t="s">
        <v>114</v>
      </c>
      <c r="H1632" s="3">
        <v>0</v>
      </c>
      <c r="I1632" s="5">
        <v>42730</v>
      </c>
      <c r="J1632" s="5" t="str">
        <f t="shared" si="50"/>
        <v>September</v>
      </c>
      <c r="K1632" s="7">
        <f t="shared" si="51"/>
        <v>2016</v>
      </c>
      <c r="L1632" t="s">
        <v>4139</v>
      </c>
      <c r="M1632" t="s">
        <v>102</v>
      </c>
      <c r="N1632">
        <v>10009</v>
      </c>
      <c r="O1632">
        <v>636</v>
      </c>
      <c r="P1632" t="s">
        <v>3111</v>
      </c>
      <c r="Q1632">
        <v>19</v>
      </c>
      <c r="R1632">
        <v>6</v>
      </c>
      <c r="S1632" t="s">
        <v>104</v>
      </c>
      <c r="U1632">
        <v>19.190000000000001</v>
      </c>
      <c r="V1632">
        <v>192</v>
      </c>
      <c r="W1632" t="s">
        <v>19</v>
      </c>
      <c r="X1632" s="5">
        <v>42736</v>
      </c>
      <c r="Y1632" t="s">
        <v>39</v>
      </c>
      <c r="Z1632" t="s">
        <v>175</v>
      </c>
      <c r="AA1632" t="s">
        <v>42</v>
      </c>
    </row>
    <row r="1633" spans="1:27" x14ac:dyDescent="0.3">
      <c r="A1633">
        <v>2</v>
      </c>
      <c r="B1633" t="s">
        <v>43</v>
      </c>
      <c r="C1633">
        <v>3</v>
      </c>
      <c r="D1633" t="s">
        <v>11</v>
      </c>
      <c r="E1633" t="s">
        <v>2032</v>
      </c>
      <c r="F1633" t="s">
        <v>13</v>
      </c>
      <c r="G1633" t="s">
        <v>1972</v>
      </c>
      <c r="H1633" s="3">
        <v>0.15</v>
      </c>
      <c r="I1633" s="5">
        <v>42716</v>
      </c>
      <c r="J1633" s="5" t="str">
        <f t="shared" si="50"/>
        <v>September</v>
      </c>
      <c r="K1633" s="7">
        <f t="shared" si="51"/>
        <v>2016</v>
      </c>
      <c r="L1633" t="s">
        <v>2075</v>
      </c>
      <c r="M1633" t="s">
        <v>30</v>
      </c>
      <c r="N1633">
        <v>93727</v>
      </c>
      <c r="O1633">
        <v>309</v>
      </c>
      <c r="P1633" t="s">
        <v>1653</v>
      </c>
      <c r="Q1633">
        <v>12</v>
      </c>
      <c r="R1633">
        <v>3</v>
      </c>
      <c r="S1633" t="s">
        <v>32</v>
      </c>
      <c r="U1633">
        <v>12</v>
      </c>
      <c r="V1633">
        <v>255</v>
      </c>
      <c r="W1633" t="s">
        <v>19</v>
      </c>
      <c r="X1633" s="5">
        <v>42718</v>
      </c>
      <c r="Y1633" t="s">
        <v>20</v>
      </c>
      <c r="Z1633" t="s">
        <v>34</v>
      </c>
      <c r="AA1633" t="s">
        <v>22</v>
      </c>
    </row>
    <row r="1634" spans="1:27" x14ac:dyDescent="0.3">
      <c r="A1634">
        <v>2</v>
      </c>
      <c r="B1634" t="s">
        <v>43</v>
      </c>
      <c r="C1634">
        <v>3</v>
      </c>
      <c r="D1634" t="s">
        <v>11</v>
      </c>
      <c r="E1634" t="s">
        <v>2032</v>
      </c>
      <c r="F1634" t="s">
        <v>13</v>
      </c>
      <c r="G1634" t="s">
        <v>1972</v>
      </c>
      <c r="H1634" s="3">
        <v>0.2</v>
      </c>
      <c r="I1634" s="5">
        <v>42716</v>
      </c>
      <c r="J1634" s="5" t="str">
        <f t="shared" si="50"/>
        <v>September</v>
      </c>
      <c r="K1634" s="7">
        <f t="shared" si="51"/>
        <v>2016</v>
      </c>
      <c r="L1634" t="s">
        <v>2075</v>
      </c>
      <c r="M1634" t="s">
        <v>30</v>
      </c>
      <c r="N1634">
        <v>93727</v>
      </c>
      <c r="O1634">
        <v>843</v>
      </c>
      <c r="P1634" t="s">
        <v>2103</v>
      </c>
      <c r="Q1634">
        <v>96</v>
      </c>
      <c r="R1634">
        <v>6</v>
      </c>
      <c r="S1634" t="s">
        <v>32</v>
      </c>
      <c r="U1634">
        <v>95.59</v>
      </c>
      <c r="V1634">
        <v>765</v>
      </c>
      <c r="W1634" t="s">
        <v>19</v>
      </c>
      <c r="X1634" s="5">
        <v>42718</v>
      </c>
      <c r="Y1634" t="s">
        <v>20</v>
      </c>
      <c r="Z1634" t="s">
        <v>34</v>
      </c>
      <c r="AA1634" t="s">
        <v>41</v>
      </c>
    </row>
    <row r="1635" spans="1:27" x14ac:dyDescent="0.3">
      <c r="A1635">
        <v>2</v>
      </c>
      <c r="B1635" t="s">
        <v>43</v>
      </c>
      <c r="C1635">
        <v>3</v>
      </c>
      <c r="D1635" t="s">
        <v>11</v>
      </c>
      <c r="E1635" t="s">
        <v>2032</v>
      </c>
      <c r="F1635" t="s">
        <v>13</v>
      </c>
      <c r="G1635" t="s">
        <v>1972</v>
      </c>
      <c r="H1635" s="3">
        <v>0.2</v>
      </c>
      <c r="I1635" s="5">
        <v>42716</v>
      </c>
      <c r="J1635" s="5" t="str">
        <f t="shared" si="50"/>
        <v>September</v>
      </c>
      <c r="K1635" s="7">
        <f t="shared" si="51"/>
        <v>2016</v>
      </c>
      <c r="L1635" t="s">
        <v>2075</v>
      </c>
      <c r="M1635" t="s">
        <v>30</v>
      </c>
      <c r="N1635">
        <v>93727</v>
      </c>
      <c r="O1635">
        <v>370</v>
      </c>
      <c r="P1635" t="s">
        <v>550</v>
      </c>
      <c r="Q1635">
        <v>135</v>
      </c>
      <c r="R1635">
        <v>12</v>
      </c>
      <c r="S1635" t="s">
        <v>32</v>
      </c>
      <c r="U1635">
        <v>135.41</v>
      </c>
      <c r="V1635">
        <v>3611</v>
      </c>
      <c r="W1635" t="s">
        <v>19</v>
      </c>
      <c r="X1635" s="5">
        <v>42718</v>
      </c>
      <c r="Y1635" t="s">
        <v>20</v>
      </c>
      <c r="Z1635" t="s">
        <v>34</v>
      </c>
      <c r="AA1635" t="s">
        <v>41</v>
      </c>
    </row>
    <row r="1636" spans="1:27" x14ac:dyDescent="0.3">
      <c r="A1636">
        <v>6</v>
      </c>
      <c r="B1636" t="s">
        <v>10</v>
      </c>
      <c r="C1636">
        <v>6</v>
      </c>
      <c r="D1636" t="s">
        <v>26</v>
      </c>
      <c r="E1636" t="s">
        <v>88</v>
      </c>
      <c r="F1636" t="s">
        <v>13</v>
      </c>
      <c r="G1636" t="s">
        <v>6829</v>
      </c>
      <c r="H1636" s="3">
        <v>0</v>
      </c>
      <c r="I1636" s="5">
        <v>42621</v>
      </c>
      <c r="J1636" s="5" t="str">
        <f t="shared" si="50"/>
        <v>September</v>
      </c>
      <c r="K1636" s="7">
        <f t="shared" si="51"/>
        <v>2016</v>
      </c>
      <c r="L1636" t="s">
        <v>7617</v>
      </c>
      <c r="M1636" t="s">
        <v>30</v>
      </c>
      <c r="N1636">
        <v>94110</v>
      </c>
      <c r="O1636">
        <v>1271</v>
      </c>
      <c r="P1636" t="s">
        <v>775</v>
      </c>
      <c r="Q1636">
        <v>4</v>
      </c>
      <c r="R1636">
        <v>1</v>
      </c>
      <c r="S1636" t="s">
        <v>32</v>
      </c>
      <c r="U1636">
        <v>4.1900000000000004</v>
      </c>
      <c r="V1636">
        <v>15</v>
      </c>
      <c r="W1636" t="s">
        <v>76</v>
      </c>
      <c r="X1636" s="5">
        <v>42627</v>
      </c>
      <c r="Y1636" t="s">
        <v>39</v>
      </c>
      <c r="Z1636" t="s">
        <v>34</v>
      </c>
      <c r="AA1636" t="s">
        <v>42</v>
      </c>
    </row>
    <row r="1637" spans="1:27" x14ac:dyDescent="0.3">
      <c r="A1637">
        <v>6</v>
      </c>
      <c r="B1637" t="s">
        <v>10</v>
      </c>
      <c r="C1637">
        <v>6</v>
      </c>
      <c r="D1637" t="s">
        <v>26</v>
      </c>
      <c r="E1637" t="s">
        <v>88</v>
      </c>
      <c r="F1637" t="s">
        <v>13</v>
      </c>
      <c r="G1637" t="s">
        <v>6829</v>
      </c>
      <c r="H1637" s="3">
        <v>0</v>
      </c>
      <c r="I1637" s="5">
        <v>42621</v>
      </c>
      <c r="J1637" s="5" t="str">
        <f t="shared" si="50"/>
        <v>September</v>
      </c>
      <c r="K1637" s="7">
        <f t="shared" si="51"/>
        <v>2016</v>
      </c>
      <c r="L1637" t="s">
        <v>7617</v>
      </c>
      <c r="M1637" t="s">
        <v>30</v>
      </c>
      <c r="N1637">
        <v>94110</v>
      </c>
      <c r="O1637">
        <v>910</v>
      </c>
      <c r="P1637" t="s">
        <v>353</v>
      </c>
      <c r="Q1637">
        <v>2</v>
      </c>
      <c r="R1637">
        <v>2</v>
      </c>
      <c r="S1637" t="s">
        <v>32</v>
      </c>
      <c r="U1637">
        <v>1.97</v>
      </c>
      <c r="V1637">
        <v>4</v>
      </c>
      <c r="W1637" t="s">
        <v>76</v>
      </c>
      <c r="X1637" s="5">
        <v>42627</v>
      </c>
      <c r="Y1637" t="s">
        <v>39</v>
      </c>
      <c r="Z1637" t="s">
        <v>34</v>
      </c>
      <c r="AA1637" t="s">
        <v>176</v>
      </c>
    </row>
    <row r="1638" spans="1:27" x14ac:dyDescent="0.3">
      <c r="A1638">
        <v>6</v>
      </c>
      <c r="B1638" t="s">
        <v>10</v>
      </c>
      <c r="C1638">
        <v>6</v>
      </c>
      <c r="D1638" t="s">
        <v>26</v>
      </c>
      <c r="E1638" t="s">
        <v>88</v>
      </c>
      <c r="F1638" t="s">
        <v>13</v>
      </c>
      <c r="G1638" t="s">
        <v>6829</v>
      </c>
      <c r="H1638" s="3">
        <v>0</v>
      </c>
      <c r="I1638" s="5">
        <v>42621</v>
      </c>
      <c r="J1638" s="5" t="str">
        <f t="shared" si="50"/>
        <v>September</v>
      </c>
      <c r="K1638" s="7">
        <f t="shared" si="51"/>
        <v>2016</v>
      </c>
      <c r="L1638" t="s">
        <v>7617</v>
      </c>
      <c r="M1638" t="s">
        <v>30</v>
      </c>
      <c r="N1638">
        <v>94110</v>
      </c>
      <c r="O1638">
        <v>814</v>
      </c>
      <c r="P1638" t="s">
        <v>3338</v>
      </c>
      <c r="Q1638">
        <v>24</v>
      </c>
      <c r="R1638">
        <v>5</v>
      </c>
      <c r="S1638" t="s">
        <v>32</v>
      </c>
      <c r="U1638">
        <v>24.36</v>
      </c>
      <c r="V1638">
        <v>57</v>
      </c>
      <c r="W1638" t="s">
        <v>76</v>
      </c>
      <c r="X1638" s="5">
        <v>42627</v>
      </c>
      <c r="Y1638" t="s">
        <v>39</v>
      </c>
      <c r="Z1638" t="s">
        <v>34</v>
      </c>
      <c r="AA1638" t="s">
        <v>56</v>
      </c>
    </row>
    <row r="1639" spans="1:27" x14ac:dyDescent="0.3">
      <c r="A1639">
        <v>3</v>
      </c>
      <c r="B1639" t="s">
        <v>25</v>
      </c>
      <c r="C1639">
        <v>1</v>
      </c>
      <c r="D1639" t="s">
        <v>26</v>
      </c>
      <c r="E1639" t="s">
        <v>99</v>
      </c>
      <c r="F1639" t="s">
        <v>13</v>
      </c>
      <c r="G1639" t="s">
        <v>123</v>
      </c>
      <c r="H1639" s="3">
        <v>0.2</v>
      </c>
      <c r="I1639" s="5">
        <v>42634</v>
      </c>
      <c r="J1639" s="5" t="str">
        <f t="shared" si="50"/>
        <v>September</v>
      </c>
      <c r="K1639" s="7">
        <f t="shared" si="51"/>
        <v>2016</v>
      </c>
      <c r="L1639" t="s">
        <v>7241</v>
      </c>
      <c r="M1639" t="s">
        <v>102</v>
      </c>
      <c r="N1639">
        <v>19143</v>
      </c>
      <c r="O1639">
        <v>1622</v>
      </c>
      <c r="P1639" t="s">
        <v>532</v>
      </c>
      <c r="Q1639">
        <v>4</v>
      </c>
      <c r="R1639">
        <v>3</v>
      </c>
      <c r="S1639" t="s">
        <v>104</v>
      </c>
      <c r="U1639">
        <v>4.12</v>
      </c>
      <c r="V1639">
        <v>11</v>
      </c>
      <c r="W1639" t="s">
        <v>76</v>
      </c>
      <c r="X1639" s="5">
        <v>42637</v>
      </c>
      <c r="Y1639" t="s">
        <v>130</v>
      </c>
      <c r="Z1639" t="s">
        <v>105</v>
      </c>
      <c r="AA1639" t="s">
        <v>64</v>
      </c>
    </row>
    <row r="1640" spans="1:27" x14ac:dyDescent="0.3">
      <c r="A1640">
        <v>3</v>
      </c>
      <c r="B1640" t="s">
        <v>25</v>
      </c>
      <c r="C1640">
        <v>1</v>
      </c>
      <c r="D1640" t="s">
        <v>26</v>
      </c>
      <c r="E1640" t="s">
        <v>99</v>
      </c>
      <c r="F1640" t="s">
        <v>13</v>
      </c>
      <c r="G1640" t="s">
        <v>123</v>
      </c>
      <c r="H1640" s="3">
        <v>0.2</v>
      </c>
      <c r="I1640" s="5">
        <v>42634</v>
      </c>
      <c r="J1640" s="5" t="str">
        <f t="shared" si="50"/>
        <v>September</v>
      </c>
      <c r="K1640" s="7">
        <f t="shared" si="51"/>
        <v>2016</v>
      </c>
      <c r="L1640" t="s">
        <v>7241</v>
      </c>
      <c r="M1640" t="s">
        <v>102</v>
      </c>
      <c r="N1640">
        <v>19143</v>
      </c>
      <c r="O1640">
        <v>1506</v>
      </c>
      <c r="P1640" t="s">
        <v>6061</v>
      </c>
      <c r="Q1640">
        <v>7</v>
      </c>
      <c r="R1640">
        <v>9</v>
      </c>
      <c r="S1640" t="s">
        <v>104</v>
      </c>
      <c r="U1640">
        <v>7.02</v>
      </c>
      <c r="V1640">
        <v>21</v>
      </c>
      <c r="W1640" t="s">
        <v>76</v>
      </c>
      <c r="X1640" s="5">
        <v>42637</v>
      </c>
      <c r="Y1640" t="s">
        <v>130</v>
      </c>
      <c r="Z1640" t="s">
        <v>105</v>
      </c>
      <c r="AA1640" t="s">
        <v>35</v>
      </c>
    </row>
    <row r="1641" spans="1:27" x14ac:dyDescent="0.3">
      <c r="A1641">
        <v>6</v>
      </c>
      <c r="B1641" t="s">
        <v>10</v>
      </c>
      <c r="C1641">
        <v>6</v>
      </c>
      <c r="D1641" t="s">
        <v>26</v>
      </c>
      <c r="E1641" t="s">
        <v>4673</v>
      </c>
      <c r="F1641" t="s">
        <v>13</v>
      </c>
      <c r="G1641" t="s">
        <v>2385</v>
      </c>
      <c r="H1641" s="3">
        <v>0.2</v>
      </c>
      <c r="I1641" s="5">
        <v>42700</v>
      </c>
      <c r="J1641" s="5" t="str">
        <f t="shared" si="50"/>
        <v>September</v>
      </c>
      <c r="K1641" s="7">
        <f t="shared" si="51"/>
        <v>2016</v>
      </c>
      <c r="L1641" t="s">
        <v>4674</v>
      </c>
      <c r="M1641" t="s">
        <v>30</v>
      </c>
      <c r="N1641">
        <v>97224</v>
      </c>
      <c r="O1641">
        <v>1800</v>
      </c>
      <c r="P1641" t="s">
        <v>3595</v>
      </c>
      <c r="Q1641">
        <v>5</v>
      </c>
      <c r="R1641">
        <v>3</v>
      </c>
      <c r="S1641" t="s">
        <v>32</v>
      </c>
      <c r="U1641">
        <v>5.44</v>
      </c>
      <c r="V1641">
        <v>16</v>
      </c>
      <c r="W1641" t="s">
        <v>19</v>
      </c>
      <c r="X1641" s="5">
        <v>42706</v>
      </c>
      <c r="Y1641" t="s">
        <v>39</v>
      </c>
      <c r="Z1641" t="s">
        <v>262</v>
      </c>
      <c r="AA1641" t="s">
        <v>64</v>
      </c>
    </row>
    <row r="1642" spans="1:27" x14ac:dyDescent="0.3">
      <c r="A1642">
        <v>6</v>
      </c>
      <c r="B1642" t="s">
        <v>10</v>
      </c>
      <c r="C1642">
        <v>6</v>
      </c>
      <c r="D1642" t="s">
        <v>26</v>
      </c>
      <c r="E1642" t="s">
        <v>4673</v>
      </c>
      <c r="F1642" t="s">
        <v>13</v>
      </c>
      <c r="G1642" t="s">
        <v>2385</v>
      </c>
      <c r="H1642" s="3">
        <v>0.2</v>
      </c>
      <c r="I1642" s="5">
        <v>42700</v>
      </c>
      <c r="J1642" s="5" t="str">
        <f t="shared" si="50"/>
        <v>September</v>
      </c>
      <c r="K1642" s="7">
        <f t="shared" si="51"/>
        <v>2016</v>
      </c>
      <c r="L1642" t="s">
        <v>4674</v>
      </c>
      <c r="M1642" t="s">
        <v>30</v>
      </c>
      <c r="N1642">
        <v>97224</v>
      </c>
      <c r="O1642">
        <v>1202</v>
      </c>
      <c r="P1642" t="s">
        <v>2780</v>
      </c>
      <c r="Q1642">
        <v>-167</v>
      </c>
      <c r="R1642">
        <v>5</v>
      </c>
      <c r="S1642" t="s">
        <v>32</v>
      </c>
      <c r="U1642">
        <v>-167.27</v>
      </c>
      <c r="V1642">
        <v>669</v>
      </c>
      <c r="W1642" t="s">
        <v>19</v>
      </c>
      <c r="X1642" s="5">
        <v>42706</v>
      </c>
      <c r="Y1642" t="s">
        <v>39</v>
      </c>
      <c r="Z1642" t="s">
        <v>262</v>
      </c>
      <c r="AA1642" t="s">
        <v>42</v>
      </c>
    </row>
    <row r="1643" spans="1:27" x14ac:dyDescent="0.3">
      <c r="A1643">
        <v>6</v>
      </c>
      <c r="B1643" t="s">
        <v>10</v>
      </c>
      <c r="C1643">
        <v>6</v>
      </c>
      <c r="D1643" t="s">
        <v>50</v>
      </c>
      <c r="E1643" t="s">
        <v>4673</v>
      </c>
      <c r="F1643" t="s">
        <v>13</v>
      </c>
      <c r="G1643" t="s">
        <v>2385</v>
      </c>
      <c r="H1643" s="3">
        <v>0.2</v>
      </c>
      <c r="I1643" s="5">
        <v>42700</v>
      </c>
      <c r="J1643" s="5" t="str">
        <f t="shared" si="50"/>
        <v>September</v>
      </c>
      <c r="K1643" s="7">
        <f t="shared" si="51"/>
        <v>2016</v>
      </c>
      <c r="L1643" t="s">
        <v>4674</v>
      </c>
      <c r="M1643" t="s">
        <v>30</v>
      </c>
      <c r="N1643">
        <v>97224</v>
      </c>
      <c r="O1643">
        <v>943</v>
      </c>
      <c r="P1643" t="s">
        <v>4808</v>
      </c>
      <c r="Q1643">
        <v>-88</v>
      </c>
      <c r="R1643">
        <v>4</v>
      </c>
      <c r="S1643" t="s">
        <v>32</v>
      </c>
      <c r="U1643">
        <v>-87.67</v>
      </c>
      <c r="V1643">
        <v>438</v>
      </c>
      <c r="W1643" t="s">
        <v>19</v>
      </c>
      <c r="X1643" s="5">
        <v>42706</v>
      </c>
      <c r="Y1643" t="s">
        <v>39</v>
      </c>
      <c r="Z1643" t="s">
        <v>262</v>
      </c>
      <c r="AA1643" t="s">
        <v>52</v>
      </c>
    </row>
    <row r="1644" spans="1:27" x14ac:dyDescent="0.3">
      <c r="A1644">
        <v>4</v>
      </c>
      <c r="B1644" t="s">
        <v>43</v>
      </c>
      <c r="C1644">
        <v>6</v>
      </c>
      <c r="D1644" t="s">
        <v>11</v>
      </c>
      <c r="E1644" t="s">
        <v>417</v>
      </c>
      <c r="F1644" t="s">
        <v>13</v>
      </c>
      <c r="G1644" t="s">
        <v>844</v>
      </c>
      <c r="H1644" s="3">
        <v>0.6</v>
      </c>
      <c r="I1644" s="5">
        <v>42577</v>
      </c>
      <c r="J1644" s="5" t="str">
        <f t="shared" si="50"/>
        <v>September</v>
      </c>
      <c r="K1644" s="7">
        <f t="shared" si="51"/>
        <v>2016</v>
      </c>
      <c r="L1644" t="s">
        <v>7827</v>
      </c>
      <c r="M1644" t="s">
        <v>73</v>
      </c>
      <c r="N1644">
        <v>78207</v>
      </c>
      <c r="O1644">
        <v>487</v>
      </c>
      <c r="P1644" t="s">
        <v>2474</v>
      </c>
      <c r="Q1644">
        <v>-10</v>
      </c>
      <c r="R1644">
        <v>3</v>
      </c>
      <c r="S1644" t="s">
        <v>75</v>
      </c>
      <c r="T1644" t="s">
        <v>92</v>
      </c>
      <c r="U1644">
        <v>-10.06</v>
      </c>
      <c r="V1644">
        <v>17</v>
      </c>
      <c r="W1644" t="s">
        <v>19</v>
      </c>
      <c r="X1644" s="5">
        <v>42581</v>
      </c>
      <c r="Y1644" t="s">
        <v>39</v>
      </c>
      <c r="Z1644" t="s">
        <v>77</v>
      </c>
      <c r="AA1644" t="s">
        <v>47</v>
      </c>
    </row>
    <row r="1645" spans="1:27" x14ac:dyDescent="0.3">
      <c r="A1645">
        <v>4</v>
      </c>
      <c r="B1645" t="s">
        <v>43</v>
      </c>
      <c r="C1645">
        <v>6</v>
      </c>
      <c r="D1645" t="s">
        <v>26</v>
      </c>
      <c r="E1645" t="s">
        <v>417</v>
      </c>
      <c r="F1645" t="s">
        <v>13</v>
      </c>
      <c r="G1645" t="s">
        <v>844</v>
      </c>
      <c r="H1645" s="3">
        <v>0.8</v>
      </c>
      <c r="I1645" s="5">
        <v>42577</v>
      </c>
      <c r="J1645" s="5" t="str">
        <f t="shared" si="50"/>
        <v>September</v>
      </c>
      <c r="K1645" s="7">
        <f t="shared" si="51"/>
        <v>2016</v>
      </c>
      <c r="L1645" t="s">
        <v>7827</v>
      </c>
      <c r="M1645" t="s">
        <v>73</v>
      </c>
      <c r="N1645">
        <v>78207</v>
      </c>
      <c r="O1645">
        <v>39</v>
      </c>
      <c r="P1645" t="s">
        <v>3323</v>
      </c>
      <c r="Q1645">
        <v>-12</v>
      </c>
      <c r="R1645">
        <v>2</v>
      </c>
      <c r="S1645" t="s">
        <v>75</v>
      </c>
      <c r="T1645" t="s">
        <v>92</v>
      </c>
      <c r="U1645">
        <v>-12.09</v>
      </c>
      <c r="V1645">
        <v>5</v>
      </c>
      <c r="W1645" t="s">
        <v>19</v>
      </c>
      <c r="X1645" s="5">
        <v>42581</v>
      </c>
      <c r="Y1645" t="s">
        <v>39</v>
      </c>
      <c r="Z1645" t="s">
        <v>77</v>
      </c>
      <c r="AA1645" t="s">
        <v>56</v>
      </c>
    </row>
    <row r="1646" spans="1:27" x14ac:dyDescent="0.3">
      <c r="A1646">
        <v>4</v>
      </c>
      <c r="B1646" t="s">
        <v>43</v>
      </c>
      <c r="C1646">
        <v>6</v>
      </c>
      <c r="D1646" t="s">
        <v>26</v>
      </c>
      <c r="E1646" t="s">
        <v>417</v>
      </c>
      <c r="F1646" t="s">
        <v>13</v>
      </c>
      <c r="G1646" t="s">
        <v>844</v>
      </c>
      <c r="H1646" s="3">
        <v>0.8</v>
      </c>
      <c r="I1646" s="5">
        <v>42577</v>
      </c>
      <c r="J1646" s="5" t="str">
        <f t="shared" si="50"/>
        <v>September</v>
      </c>
      <c r="K1646" s="7">
        <f t="shared" si="51"/>
        <v>2016</v>
      </c>
      <c r="L1646" t="s">
        <v>7827</v>
      </c>
      <c r="M1646" t="s">
        <v>73</v>
      </c>
      <c r="N1646">
        <v>78207</v>
      </c>
      <c r="O1646">
        <v>700</v>
      </c>
      <c r="P1646" t="s">
        <v>717</v>
      </c>
      <c r="Q1646">
        <v>-27</v>
      </c>
      <c r="R1646">
        <v>4</v>
      </c>
      <c r="S1646" t="s">
        <v>75</v>
      </c>
      <c r="T1646" t="s">
        <v>92</v>
      </c>
      <c r="U1646">
        <v>-26.85</v>
      </c>
      <c r="V1646">
        <v>17</v>
      </c>
      <c r="W1646" t="s">
        <v>19</v>
      </c>
      <c r="X1646" s="5">
        <v>42581</v>
      </c>
      <c r="Y1646" t="s">
        <v>39</v>
      </c>
      <c r="Z1646" t="s">
        <v>77</v>
      </c>
      <c r="AA1646" t="s">
        <v>54</v>
      </c>
    </row>
    <row r="1647" spans="1:27" x14ac:dyDescent="0.3">
      <c r="A1647">
        <v>4</v>
      </c>
      <c r="B1647" t="s">
        <v>43</v>
      </c>
      <c r="C1647">
        <v>6</v>
      </c>
      <c r="D1647" t="s">
        <v>26</v>
      </c>
      <c r="E1647" t="s">
        <v>417</v>
      </c>
      <c r="F1647" t="s">
        <v>13</v>
      </c>
      <c r="G1647" t="s">
        <v>844</v>
      </c>
      <c r="H1647" s="3">
        <v>0.8</v>
      </c>
      <c r="I1647" s="5">
        <v>42577</v>
      </c>
      <c r="J1647" s="5" t="str">
        <f t="shared" si="50"/>
        <v>September</v>
      </c>
      <c r="K1647" s="7">
        <f t="shared" si="51"/>
        <v>2016</v>
      </c>
      <c r="L1647" t="s">
        <v>7827</v>
      </c>
      <c r="M1647" t="s">
        <v>73</v>
      </c>
      <c r="N1647">
        <v>78207</v>
      </c>
      <c r="O1647">
        <v>691</v>
      </c>
      <c r="P1647" t="s">
        <v>546</v>
      </c>
      <c r="Q1647">
        <v>-13</v>
      </c>
      <c r="R1647">
        <v>5</v>
      </c>
      <c r="S1647" t="s">
        <v>75</v>
      </c>
      <c r="T1647" t="s">
        <v>92</v>
      </c>
      <c r="U1647">
        <v>-13.32</v>
      </c>
      <c r="V1647">
        <v>9</v>
      </c>
      <c r="W1647" t="s">
        <v>19</v>
      </c>
      <c r="X1647" s="5">
        <v>42581</v>
      </c>
      <c r="Y1647" t="s">
        <v>39</v>
      </c>
      <c r="Z1647" t="s">
        <v>77</v>
      </c>
      <c r="AA1647" t="s">
        <v>54</v>
      </c>
    </row>
    <row r="1648" spans="1:27" x14ac:dyDescent="0.3">
      <c r="A1648">
        <v>4</v>
      </c>
      <c r="B1648" t="s">
        <v>43</v>
      </c>
      <c r="C1648">
        <v>6</v>
      </c>
      <c r="D1648" t="s">
        <v>26</v>
      </c>
      <c r="E1648" t="s">
        <v>417</v>
      </c>
      <c r="F1648" t="s">
        <v>13</v>
      </c>
      <c r="G1648" t="s">
        <v>844</v>
      </c>
      <c r="H1648" s="3">
        <v>0.8</v>
      </c>
      <c r="I1648" s="5">
        <v>42577</v>
      </c>
      <c r="J1648" s="5" t="str">
        <f t="shared" si="50"/>
        <v>September</v>
      </c>
      <c r="K1648" s="7">
        <f t="shared" si="51"/>
        <v>2016</v>
      </c>
      <c r="L1648" t="s">
        <v>7827</v>
      </c>
      <c r="M1648" t="s">
        <v>73</v>
      </c>
      <c r="N1648">
        <v>78207</v>
      </c>
      <c r="O1648">
        <v>684</v>
      </c>
      <c r="P1648" t="s">
        <v>750</v>
      </c>
      <c r="Q1648">
        <v>-3702</v>
      </c>
      <c r="R1648">
        <v>8</v>
      </c>
      <c r="S1648" t="s">
        <v>75</v>
      </c>
      <c r="T1648" t="s">
        <v>92</v>
      </c>
      <c r="U1648">
        <v>-3701.89</v>
      </c>
      <c r="V1648">
        <v>2178</v>
      </c>
      <c r="W1648" t="s">
        <v>19</v>
      </c>
      <c r="X1648" s="5">
        <v>42581</v>
      </c>
      <c r="Y1648" t="s">
        <v>39</v>
      </c>
      <c r="Z1648" t="s">
        <v>77</v>
      </c>
      <c r="AA1648" t="s">
        <v>54</v>
      </c>
    </row>
    <row r="1649" spans="1:27" x14ac:dyDescent="0.3">
      <c r="A1649">
        <v>4</v>
      </c>
      <c r="B1649" t="s">
        <v>43</v>
      </c>
      <c r="C1649">
        <v>6</v>
      </c>
      <c r="D1649" t="s">
        <v>50</v>
      </c>
      <c r="E1649" t="s">
        <v>417</v>
      </c>
      <c r="F1649" t="s">
        <v>13</v>
      </c>
      <c r="G1649" t="s">
        <v>844</v>
      </c>
      <c r="H1649" s="3">
        <v>0.2</v>
      </c>
      <c r="I1649" s="5">
        <v>42577</v>
      </c>
      <c r="J1649" s="5" t="str">
        <f t="shared" si="50"/>
        <v>September</v>
      </c>
      <c r="K1649" s="7">
        <f t="shared" si="51"/>
        <v>2016</v>
      </c>
      <c r="L1649" t="s">
        <v>7827</v>
      </c>
      <c r="M1649" t="s">
        <v>73</v>
      </c>
      <c r="N1649">
        <v>78207</v>
      </c>
      <c r="O1649">
        <v>1095</v>
      </c>
      <c r="P1649" t="s">
        <v>786</v>
      </c>
      <c r="Q1649">
        <v>-27</v>
      </c>
      <c r="R1649">
        <v>9</v>
      </c>
      <c r="S1649" t="s">
        <v>75</v>
      </c>
      <c r="T1649" t="s">
        <v>92</v>
      </c>
      <c r="U1649">
        <v>-26.95</v>
      </c>
      <c r="V1649">
        <v>431</v>
      </c>
      <c r="W1649" t="s">
        <v>19</v>
      </c>
      <c r="X1649" s="5">
        <v>42581</v>
      </c>
      <c r="Y1649" t="s">
        <v>39</v>
      </c>
      <c r="Z1649" t="s">
        <v>77</v>
      </c>
      <c r="AA1649" t="s">
        <v>113</v>
      </c>
    </row>
    <row r="1650" spans="1:27" x14ac:dyDescent="0.3">
      <c r="A1650">
        <v>4</v>
      </c>
      <c r="B1650" t="s">
        <v>43</v>
      </c>
      <c r="C1650">
        <v>6</v>
      </c>
      <c r="D1650" t="s">
        <v>26</v>
      </c>
      <c r="E1650" t="s">
        <v>700</v>
      </c>
      <c r="F1650" t="s">
        <v>13</v>
      </c>
      <c r="G1650" t="s">
        <v>187</v>
      </c>
      <c r="H1650" s="3">
        <v>0</v>
      </c>
      <c r="I1650" s="5">
        <v>42459</v>
      </c>
      <c r="J1650" s="5" t="str">
        <f t="shared" si="50"/>
        <v>September</v>
      </c>
      <c r="K1650" s="7">
        <f t="shared" si="51"/>
        <v>2016</v>
      </c>
      <c r="L1650" t="s">
        <v>4126</v>
      </c>
      <c r="M1650" t="s">
        <v>102</v>
      </c>
      <c r="N1650">
        <v>11561</v>
      </c>
      <c r="O1650">
        <v>1258</v>
      </c>
      <c r="P1650" t="s">
        <v>3879</v>
      </c>
      <c r="Q1650">
        <v>21</v>
      </c>
      <c r="R1650">
        <v>5</v>
      </c>
      <c r="S1650" t="s">
        <v>104</v>
      </c>
      <c r="U1650">
        <v>20.85</v>
      </c>
      <c r="V1650">
        <v>50</v>
      </c>
      <c r="W1650" t="s">
        <v>19</v>
      </c>
      <c r="X1650" s="5">
        <v>42463</v>
      </c>
      <c r="Y1650" t="s">
        <v>39</v>
      </c>
      <c r="Z1650" t="s">
        <v>175</v>
      </c>
      <c r="AA1650" t="s">
        <v>49</v>
      </c>
    </row>
    <row r="1651" spans="1:27" x14ac:dyDescent="0.3">
      <c r="A1651">
        <v>3</v>
      </c>
      <c r="B1651" t="s">
        <v>10</v>
      </c>
      <c r="C1651">
        <v>3</v>
      </c>
      <c r="D1651" t="s">
        <v>26</v>
      </c>
      <c r="E1651" t="s">
        <v>2303</v>
      </c>
      <c r="F1651" t="s">
        <v>13</v>
      </c>
      <c r="G1651" t="s">
        <v>1873</v>
      </c>
      <c r="H1651" s="3">
        <v>0</v>
      </c>
      <c r="I1651" s="5">
        <v>42434</v>
      </c>
      <c r="J1651" s="5" t="str">
        <f t="shared" si="50"/>
        <v>September</v>
      </c>
      <c r="K1651" s="7">
        <f t="shared" si="51"/>
        <v>2016</v>
      </c>
      <c r="L1651" t="s">
        <v>3439</v>
      </c>
      <c r="M1651" t="s">
        <v>102</v>
      </c>
      <c r="N1651">
        <v>10701</v>
      </c>
      <c r="O1651">
        <v>1682</v>
      </c>
      <c r="P1651" t="s">
        <v>3440</v>
      </c>
      <c r="Q1651">
        <v>46</v>
      </c>
      <c r="R1651">
        <v>2</v>
      </c>
      <c r="S1651" t="s">
        <v>104</v>
      </c>
      <c r="U1651">
        <v>45.98</v>
      </c>
      <c r="V1651">
        <v>98</v>
      </c>
      <c r="W1651" t="s">
        <v>19</v>
      </c>
      <c r="X1651" s="5">
        <v>42437</v>
      </c>
      <c r="Y1651" t="s">
        <v>20</v>
      </c>
      <c r="Z1651" t="s">
        <v>175</v>
      </c>
      <c r="AA1651" t="s">
        <v>64</v>
      </c>
    </row>
    <row r="1652" spans="1:27" x14ac:dyDescent="0.3">
      <c r="A1652">
        <v>3</v>
      </c>
      <c r="B1652" t="s">
        <v>10</v>
      </c>
      <c r="C1652">
        <v>3</v>
      </c>
      <c r="D1652" t="s">
        <v>26</v>
      </c>
      <c r="E1652" t="s">
        <v>2303</v>
      </c>
      <c r="F1652" t="s">
        <v>13</v>
      </c>
      <c r="G1652" t="s">
        <v>1873</v>
      </c>
      <c r="H1652" s="3">
        <v>0</v>
      </c>
      <c r="I1652" s="5">
        <v>42434</v>
      </c>
      <c r="J1652" s="5" t="str">
        <f t="shared" si="50"/>
        <v>September</v>
      </c>
      <c r="K1652" s="7">
        <f t="shared" si="51"/>
        <v>2016</v>
      </c>
      <c r="L1652" t="s">
        <v>3439</v>
      </c>
      <c r="M1652" t="s">
        <v>102</v>
      </c>
      <c r="N1652">
        <v>10701</v>
      </c>
      <c r="O1652">
        <v>77</v>
      </c>
      <c r="P1652" t="s">
        <v>2923</v>
      </c>
      <c r="Q1652">
        <v>5</v>
      </c>
      <c r="R1652">
        <v>2</v>
      </c>
      <c r="S1652" t="s">
        <v>104</v>
      </c>
      <c r="U1652">
        <v>5.4</v>
      </c>
      <c r="V1652">
        <v>19</v>
      </c>
      <c r="W1652" t="s">
        <v>19</v>
      </c>
      <c r="X1652" s="5">
        <v>42437</v>
      </c>
      <c r="Y1652" t="s">
        <v>20</v>
      </c>
      <c r="Z1652" t="s">
        <v>175</v>
      </c>
      <c r="AA1652" t="s">
        <v>356</v>
      </c>
    </row>
    <row r="1653" spans="1:27" x14ac:dyDescent="0.3">
      <c r="A1653">
        <v>3</v>
      </c>
      <c r="B1653" t="s">
        <v>10</v>
      </c>
      <c r="C1653">
        <v>3</v>
      </c>
      <c r="D1653" t="s">
        <v>26</v>
      </c>
      <c r="E1653" t="s">
        <v>2303</v>
      </c>
      <c r="F1653" t="s">
        <v>13</v>
      </c>
      <c r="G1653" t="s">
        <v>1873</v>
      </c>
      <c r="H1653" s="3">
        <v>0</v>
      </c>
      <c r="I1653" s="5">
        <v>42434</v>
      </c>
      <c r="J1653" s="5" t="str">
        <f t="shared" si="50"/>
        <v>September</v>
      </c>
      <c r="K1653" s="7">
        <f t="shared" si="51"/>
        <v>2016</v>
      </c>
      <c r="L1653" t="s">
        <v>3439</v>
      </c>
      <c r="M1653" t="s">
        <v>102</v>
      </c>
      <c r="N1653">
        <v>10701</v>
      </c>
      <c r="O1653">
        <v>1162</v>
      </c>
      <c r="P1653" t="s">
        <v>931</v>
      </c>
      <c r="Q1653">
        <v>15</v>
      </c>
      <c r="R1653">
        <v>3</v>
      </c>
      <c r="S1653" t="s">
        <v>104</v>
      </c>
      <c r="U1653">
        <v>15.48</v>
      </c>
      <c r="V1653">
        <v>60</v>
      </c>
      <c r="W1653" t="s">
        <v>19</v>
      </c>
      <c r="X1653" s="5">
        <v>42437</v>
      </c>
      <c r="Y1653" t="s">
        <v>20</v>
      </c>
      <c r="Z1653" t="s">
        <v>175</v>
      </c>
      <c r="AA1653" t="s">
        <v>49</v>
      </c>
    </row>
    <row r="1654" spans="1:27" x14ac:dyDescent="0.3">
      <c r="A1654">
        <v>3</v>
      </c>
      <c r="B1654" t="s">
        <v>10</v>
      </c>
      <c r="C1654">
        <v>3</v>
      </c>
      <c r="D1654" t="s">
        <v>26</v>
      </c>
      <c r="E1654" t="s">
        <v>2303</v>
      </c>
      <c r="F1654" t="s">
        <v>13</v>
      </c>
      <c r="G1654" t="s">
        <v>1873</v>
      </c>
      <c r="H1654" s="3">
        <v>0.2</v>
      </c>
      <c r="I1654" s="5">
        <v>42434</v>
      </c>
      <c r="J1654" s="5" t="str">
        <f t="shared" si="50"/>
        <v>September</v>
      </c>
      <c r="K1654" s="7">
        <f t="shared" si="51"/>
        <v>2016</v>
      </c>
      <c r="L1654" t="s">
        <v>3439</v>
      </c>
      <c r="M1654" t="s">
        <v>102</v>
      </c>
      <c r="N1654">
        <v>10701</v>
      </c>
      <c r="O1654">
        <v>722</v>
      </c>
      <c r="P1654" t="s">
        <v>2837</v>
      </c>
      <c r="Q1654">
        <v>17</v>
      </c>
      <c r="R1654">
        <v>6</v>
      </c>
      <c r="S1654" t="s">
        <v>104</v>
      </c>
      <c r="U1654">
        <v>16.75</v>
      </c>
      <c r="V1654">
        <v>50</v>
      </c>
      <c r="W1654" t="s">
        <v>19</v>
      </c>
      <c r="X1654" s="5">
        <v>42437</v>
      </c>
      <c r="Y1654" t="s">
        <v>20</v>
      </c>
      <c r="Z1654" t="s">
        <v>175</v>
      </c>
      <c r="AA1654" t="s">
        <v>54</v>
      </c>
    </row>
    <row r="1655" spans="1:27" x14ac:dyDescent="0.3">
      <c r="A1655">
        <v>3</v>
      </c>
      <c r="B1655" t="s">
        <v>10</v>
      </c>
      <c r="C1655">
        <v>3</v>
      </c>
      <c r="D1655" t="s">
        <v>50</v>
      </c>
      <c r="E1655" t="s">
        <v>2303</v>
      </c>
      <c r="F1655" t="s">
        <v>13</v>
      </c>
      <c r="G1655" t="s">
        <v>1873</v>
      </c>
      <c r="H1655" s="3">
        <v>0</v>
      </c>
      <c r="I1655" s="5">
        <v>42434</v>
      </c>
      <c r="J1655" s="5" t="str">
        <f t="shared" si="50"/>
        <v>September</v>
      </c>
      <c r="K1655" s="7">
        <f t="shared" si="51"/>
        <v>2016</v>
      </c>
      <c r="L1655" t="s">
        <v>3439</v>
      </c>
      <c r="M1655" t="s">
        <v>102</v>
      </c>
      <c r="N1655">
        <v>10701</v>
      </c>
      <c r="O1655">
        <v>1029</v>
      </c>
      <c r="P1655" t="s">
        <v>644</v>
      </c>
      <c r="Q1655">
        <v>178</v>
      </c>
      <c r="R1655">
        <v>3</v>
      </c>
      <c r="S1655" t="s">
        <v>104</v>
      </c>
      <c r="U1655">
        <v>177.59</v>
      </c>
      <c r="V1655">
        <v>480</v>
      </c>
      <c r="W1655" t="s">
        <v>19</v>
      </c>
      <c r="X1655" s="5">
        <v>42437</v>
      </c>
      <c r="Y1655" t="s">
        <v>20</v>
      </c>
      <c r="Z1655" t="s">
        <v>175</v>
      </c>
      <c r="AA1655" t="s">
        <v>113</v>
      </c>
    </row>
    <row r="1656" spans="1:27" x14ac:dyDescent="0.3">
      <c r="A1656">
        <v>6</v>
      </c>
      <c r="B1656" t="s">
        <v>10</v>
      </c>
      <c r="C1656">
        <v>6</v>
      </c>
      <c r="D1656" t="s">
        <v>26</v>
      </c>
      <c r="E1656" t="s">
        <v>906</v>
      </c>
      <c r="F1656" t="s">
        <v>13</v>
      </c>
      <c r="G1656" t="s">
        <v>1913</v>
      </c>
      <c r="H1656" s="3">
        <v>0.2</v>
      </c>
      <c r="I1656" s="5">
        <v>42527</v>
      </c>
      <c r="J1656" s="5" t="str">
        <f t="shared" si="50"/>
        <v>September</v>
      </c>
      <c r="K1656" s="7">
        <f t="shared" si="51"/>
        <v>2016</v>
      </c>
      <c r="L1656" t="s">
        <v>4360</v>
      </c>
      <c r="M1656" t="s">
        <v>16</v>
      </c>
      <c r="N1656">
        <v>32216</v>
      </c>
      <c r="O1656">
        <v>1740</v>
      </c>
      <c r="P1656" t="s">
        <v>4089</v>
      </c>
      <c r="Q1656">
        <v>22</v>
      </c>
      <c r="R1656">
        <v>2</v>
      </c>
      <c r="S1656" t="s">
        <v>18</v>
      </c>
      <c r="U1656">
        <v>22.48</v>
      </c>
      <c r="V1656">
        <v>62</v>
      </c>
      <c r="W1656" t="s">
        <v>19</v>
      </c>
      <c r="X1656" s="5">
        <v>42533</v>
      </c>
      <c r="Y1656" t="s">
        <v>39</v>
      </c>
      <c r="Z1656" t="s">
        <v>40</v>
      </c>
      <c r="AA1656" t="s">
        <v>64</v>
      </c>
    </row>
    <row r="1657" spans="1:27" x14ac:dyDescent="0.3">
      <c r="A1657">
        <v>6</v>
      </c>
      <c r="B1657" t="s">
        <v>10</v>
      </c>
      <c r="C1657">
        <v>6</v>
      </c>
      <c r="D1657" t="s">
        <v>26</v>
      </c>
      <c r="E1657" t="s">
        <v>906</v>
      </c>
      <c r="F1657" t="s">
        <v>13</v>
      </c>
      <c r="G1657" t="s">
        <v>1913</v>
      </c>
      <c r="H1657" s="3">
        <v>0.7</v>
      </c>
      <c r="I1657" s="5">
        <v>42527</v>
      </c>
      <c r="J1657" s="5" t="str">
        <f t="shared" si="50"/>
        <v>September</v>
      </c>
      <c r="K1657" s="7">
        <f t="shared" si="51"/>
        <v>2016</v>
      </c>
      <c r="L1657" t="s">
        <v>4360</v>
      </c>
      <c r="M1657" t="s">
        <v>16</v>
      </c>
      <c r="N1657">
        <v>32216</v>
      </c>
      <c r="O1657">
        <v>1317</v>
      </c>
      <c r="P1657" t="s">
        <v>618</v>
      </c>
      <c r="Q1657">
        <v>-1</v>
      </c>
      <c r="R1657">
        <v>1</v>
      </c>
      <c r="S1657" t="s">
        <v>18</v>
      </c>
      <c r="U1657">
        <v>-0.91</v>
      </c>
      <c r="V1657">
        <v>1</v>
      </c>
      <c r="W1657" t="s">
        <v>19</v>
      </c>
      <c r="X1657" s="5">
        <v>42533</v>
      </c>
      <c r="Y1657" t="s">
        <v>39</v>
      </c>
      <c r="Z1657" t="s">
        <v>40</v>
      </c>
      <c r="AA1657" t="s">
        <v>54</v>
      </c>
    </row>
    <row r="1658" spans="1:27" x14ac:dyDescent="0.3">
      <c r="A1658">
        <v>6</v>
      </c>
      <c r="B1658" t="s">
        <v>10</v>
      </c>
      <c r="C1658">
        <v>6</v>
      </c>
      <c r="D1658" t="s">
        <v>26</v>
      </c>
      <c r="E1658" t="s">
        <v>192</v>
      </c>
      <c r="F1658" t="s">
        <v>13</v>
      </c>
      <c r="G1658" t="s">
        <v>2342</v>
      </c>
      <c r="H1658" s="3">
        <v>0.2</v>
      </c>
      <c r="I1658" s="5">
        <v>42723</v>
      </c>
      <c r="J1658" s="5" t="str">
        <f t="shared" si="50"/>
        <v>September</v>
      </c>
      <c r="K1658" s="7">
        <f t="shared" si="51"/>
        <v>2016</v>
      </c>
      <c r="L1658" t="s">
        <v>3886</v>
      </c>
      <c r="M1658" t="s">
        <v>73</v>
      </c>
      <c r="N1658">
        <v>60623</v>
      </c>
      <c r="O1658">
        <v>1834</v>
      </c>
      <c r="P1658" t="s">
        <v>3887</v>
      </c>
      <c r="Q1658">
        <v>5</v>
      </c>
      <c r="R1658">
        <v>3</v>
      </c>
      <c r="S1658" t="s">
        <v>75</v>
      </c>
      <c r="U1658">
        <v>5.44</v>
      </c>
      <c r="V1658">
        <v>16</v>
      </c>
      <c r="W1658" t="s">
        <v>19</v>
      </c>
      <c r="X1658" s="5">
        <v>42729</v>
      </c>
      <c r="Y1658" t="s">
        <v>39</v>
      </c>
      <c r="Z1658" t="s">
        <v>139</v>
      </c>
      <c r="AA1658" t="s">
        <v>64</v>
      </c>
    </row>
    <row r="1659" spans="1:27" x14ac:dyDescent="0.3">
      <c r="A1659">
        <v>6</v>
      </c>
      <c r="B1659" t="s">
        <v>10</v>
      </c>
      <c r="C1659">
        <v>6</v>
      </c>
      <c r="D1659" t="s">
        <v>26</v>
      </c>
      <c r="E1659" t="s">
        <v>192</v>
      </c>
      <c r="F1659" t="s">
        <v>13</v>
      </c>
      <c r="G1659" t="s">
        <v>2342</v>
      </c>
      <c r="H1659" s="3">
        <v>0.2</v>
      </c>
      <c r="I1659" s="5">
        <v>42723</v>
      </c>
      <c r="J1659" s="5" t="str">
        <f t="shared" si="50"/>
        <v>September</v>
      </c>
      <c r="K1659" s="7">
        <f t="shared" si="51"/>
        <v>2016</v>
      </c>
      <c r="L1659" t="s">
        <v>3886</v>
      </c>
      <c r="M1659" t="s">
        <v>73</v>
      </c>
      <c r="N1659">
        <v>60623</v>
      </c>
      <c r="O1659">
        <v>1361</v>
      </c>
      <c r="P1659" t="s">
        <v>3459</v>
      </c>
      <c r="Q1659">
        <v>-8</v>
      </c>
      <c r="R1659">
        <v>3</v>
      </c>
      <c r="S1659" t="s">
        <v>75</v>
      </c>
      <c r="U1659">
        <v>-7.74</v>
      </c>
      <c r="V1659">
        <v>33</v>
      </c>
      <c r="W1659" t="s">
        <v>19</v>
      </c>
      <c r="X1659" s="5">
        <v>42729</v>
      </c>
      <c r="Y1659" t="s">
        <v>39</v>
      </c>
      <c r="Z1659" t="s">
        <v>139</v>
      </c>
      <c r="AA1659" t="s">
        <v>42</v>
      </c>
    </row>
    <row r="1660" spans="1:27" x14ac:dyDescent="0.3">
      <c r="A1660">
        <v>6</v>
      </c>
      <c r="B1660" t="s">
        <v>10</v>
      </c>
      <c r="C1660">
        <v>6</v>
      </c>
      <c r="D1660" t="s">
        <v>50</v>
      </c>
      <c r="E1660" t="s">
        <v>192</v>
      </c>
      <c r="F1660" t="s">
        <v>13</v>
      </c>
      <c r="G1660" t="s">
        <v>2342</v>
      </c>
      <c r="H1660" s="3">
        <v>0.2</v>
      </c>
      <c r="I1660" s="5">
        <v>42723</v>
      </c>
      <c r="J1660" s="5" t="str">
        <f t="shared" si="50"/>
        <v>September</v>
      </c>
      <c r="K1660" s="7">
        <f t="shared" si="51"/>
        <v>2016</v>
      </c>
      <c r="L1660" t="s">
        <v>3886</v>
      </c>
      <c r="M1660" t="s">
        <v>73</v>
      </c>
      <c r="N1660">
        <v>60623</v>
      </c>
      <c r="O1660">
        <v>1333</v>
      </c>
      <c r="P1660" t="s">
        <v>4994</v>
      </c>
      <c r="Q1660">
        <v>36</v>
      </c>
      <c r="R1660">
        <v>3</v>
      </c>
      <c r="S1660" t="s">
        <v>75</v>
      </c>
      <c r="U1660">
        <v>36.450000000000003</v>
      </c>
      <c r="V1660">
        <v>324</v>
      </c>
      <c r="W1660" t="s">
        <v>19</v>
      </c>
      <c r="X1660" s="5">
        <v>42729</v>
      </c>
      <c r="Y1660" t="s">
        <v>39</v>
      </c>
      <c r="Z1660" t="s">
        <v>139</v>
      </c>
      <c r="AA1660" t="s">
        <v>52</v>
      </c>
    </row>
    <row r="1661" spans="1:27" x14ac:dyDescent="0.3">
      <c r="A1661">
        <v>2</v>
      </c>
      <c r="B1661" t="s">
        <v>43</v>
      </c>
      <c r="C1661">
        <v>3</v>
      </c>
      <c r="D1661" t="s">
        <v>11</v>
      </c>
      <c r="E1661" t="s">
        <v>386</v>
      </c>
      <c r="F1661" t="s">
        <v>13</v>
      </c>
      <c r="G1661" t="s">
        <v>6854</v>
      </c>
      <c r="H1661" s="3">
        <v>0</v>
      </c>
      <c r="I1661" s="5">
        <v>42479</v>
      </c>
      <c r="J1661" s="5" t="str">
        <f t="shared" si="50"/>
        <v>September</v>
      </c>
      <c r="K1661" s="7">
        <f t="shared" si="51"/>
        <v>2016</v>
      </c>
      <c r="L1661" t="s">
        <v>6985</v>
      </c>
      <c r="M1661" t="s">
        <v>30</v>
      </c>
      <c r="N1661">
        <v>95123</v>
      </c>
      <c r="O1661">
        <v>617</v>
      </c>
      <c r="P1661" t="s">
        <v>8218</v>
      </c>
      <c r="Q1661">
        <v>27</v>
      </c>
      <c r="R1661">
        <v>3</v>
      </c>
      <c r="S1661" t="s">
        <v>32</v>
      </c>
      <c r="U1661">
        <v>26.65</v>
      </c>
      <c r="V1661">
        <v>76</v>
      </c>
      <c r="W1661" t="s">
        <v>76</v>
      </c>
      <c r="X1661" s="5">
        <v>42481</v>
      </c>
      <c r="Y1661" t="s">
        <v>20</v>
      </c>
      <c r="Z1661" t="s">
        <v>34</v>
      </c>
      <c r="AA1661" t="s">
        <v>47</v>
      </c>
    </row>
    <row r="1662" spans="1:27" x14ac:dyDescent="0.3">
      <c r="A1662">
        <v>3</v>
      </c>
      <c r="B1662" t="s">
        <v>10</v>
      </c>
      <c r="C1662">
        <v>3</v>
      </c>
      <c r="D1662" t="s">
        <v>26</v>
      </c>
      <c r="E1662" t="s">
        <v>27</v>
      </c>
      <c r="F1662" t="s">
        <v>13</v>
      </c>
      <c r="G1662" t="s">
        <v>620</v>
      </c>
      <c r="H1662" s="3">
        <v>0</v>
      </c>
      <c r="I1662" s="5">
        <v>42578</v>
      </c>
      <c r="J1662" s="5" t="str">
        <f t="shared" si="50"/>
        <v>September</v>
      </c>
      <c r="K1662" s="7">
        <f t="shared" si="51"/>
        <v>2016</v>
      </c>
      <c r="L1662" t="s">
        <v>6145</v>
      </c>
      <c r="M1662" t="s">
        <v>30</v>
      </c>
      <c r="N1662">
        <v>90036</v>
      </c>
      <c r="O1662">
        <v>1377</v>
      </c>
      <c r="P1662" t="s">
        <v>2946</v>
      </c>
      <c r="Q1662">
        <v>0</v>
      </c>
      <c r="R1662">
        <v>2</v>
      </c>
      <c r="S1662" t="s">
        <v>32</v>
      </c>
      <c r="U1662">
        <v>0</v>
      </c>
      <c r="V1662">
        <v>276</v>
      </c>
      <c r="W1662" t="s">
        <v>33</v>
      </c>
      <c r="X1662" s="5">
        <v>42581</v>
      </c>
      <c r="Y1662" t="s">
        <v>20</v>
      </c>
      <c r="Z1662" t="s">
        <v>34</v>
      </c>
      <c r="AA1662" t="s">
        <v>42</v>
      </c>
    </row>
    <row r="1663" spans="1:27" x14ac:dyDescent="0.3">
      <c r="A1663">
        <v>6</v>
      </c>
      <c r="B1663" t="s">
        <v>10</v>
      </c>
      <c r="C1663">
        <v>6</v>
      </c>
      <c r="D1663" t="s">
        <v>26</v>
      </c>
      <c r="E1663" t="s">
        <v>192</v>
      </c>
      <c r="F1663" t="s">
        <v>13</v>
      </c>
      <c r="G1663" t="s">
        <v>684</v>
      </c>
      <c r="H1663" s="3">
        <v>0.2</v>
      </c>
      <c r="I1663" s="5">
        <v>42713</v>
      </c>
      <c r="J1663" s="5" t="str">
        <f t="shared" si="50"/>
        <v>September</v>
      </c>
      <c r="K1663" s="7">
        <f t="shared" si="51"/>
        <v>2016</v>
      </c>
      <c r="L1663" t="s">
        <v>6236</v>
      </c>
      <c r="M1663" t="s">
        <v>73</v>
      </c>
      <c r="N1663">
        <v>60653</v>
      </c>
      <c r="O1663">
        <v>152</v>
      </c>
      <c r="P1663" t="s">
        <v>3688</v>
      </c>
      <c r="Q1663">
        <v>3</v>
      </c>
      <c r="R1663">
        <v>2</v>
      </c>
      <c r="S1663" t="s">
        <v>75</v>
      </c>
      <c r="U1663">
        <v>2.96</v>
      </c>
      <c r="V1663">
        <v>8</v>
      </c>
      <c r="W1663" t="s">
        <v>33</v>
      </c>
      <c r="X1663" s="5">
        <v>42719</v>
      </c>
      <c r="Y1663" t="s">
        <v>39</v>
      </c>
      <c r="Z1663" t="s">
        <v>139</v>
      </c>
      <c r="AA1663" t="s">
        <v>64</v>
      </c>
    </row>
    <row r="1664" spans="1:27" x14ac:dyDescent="0.3">
      <c r="A1664">
        <v>6</v>
      </c>
      <c r="B1664" t="s">
        <v>10</v>
      </c>
      <c r="C1664">
        <v>6</v>
      </c>
      <c r="D1664" t="s">
        <v>26</v>
      </c>
      <c r="E1664" t="s">
        <v>192</v>
      </c>
      <c r="F1664" t="s">
        <v>13</v>
      </c>
      <c r="G1664" t="s">
        <v>684</v>
      </c>
      <c r="H1664" s="3">
        <v>0.8</v>
      </c>
      <c r="I1664" s="5">
        <v>42713</v>
      </c>
      <c r="J1664" s="5" t="str">
        <f t="shared" si="50"/>
        <v>September</v>
      </c>
      <c r="K1664" s="7">
        <f t="shared" si="51"/>
        <v>2016</v>
      </c>
      <c r="L1664" t="s">
        <v>6236</v>
      </c>
      <c r="M1664" t="s">
        <v>73</v>
      </c>
      <c r="N1664">
        <v>60653</v>
      </c>
      <c r="O1664">
        <v>1584</v>
      </c>
      <c r="P1664" t="s">
        <v>1248</v>
      </c>
      <c r="Q1664">
        <v>-53</v>
      </c>
      <c r="R1664">
        <v>2</v>
      </c>
      <c r="S1664" t="s">
        <v>75</v>
      </c>
      <c r="U1664">
        <v>-53.01</v>
      </c>
      <c r="V1664">
        <v>20</v>
      </c>
      <c r="W1664" t="s">
        <v>33</v>
      </c>
      <c r="X1664" s="5">
        <v>42719</v>
      </c>
      <c r="Y1664" t="s">
        <v>39</v>
      </c>
      <c r="Z1664" t="s">
        <v>139</v>
      </c>
      <c r="AA1664" t="s">
        <v>56</v>
      </c>
    </row>
    <row r="1665" spans="1:27" x14ac:dyDescent="0.3">
      <c r="A1665">
        <v>3</v>
      </c>
      <c r="B1665" t="s">
        <v>25</v>
      </c>
      <c r="C1665">
        <v>1</v>
      </c>
      <c r="D1665" t="s">
        <v>11</v>
      </c>
      <c r="E1665" t="s">
        <v>1645</v>
      </c>
      <c r="F1665" t="s">
        <v>13</v>
      </c>
      <c r="G1665" t="s">
        <v>486</v>
      </c>
      <c r="H1665" s="3">
        <v>0.4</v>
      </c>
      <c r="I1665" s="5">
        <v>42663</v>
      </c>
      <c r="J1665" s="5" t="str">
        <f t="shared" si="50"/>
        <v>September</v>
      </c>
      <c r="K1665" s="7">
        <f t="shared" si="51"/>
        <v>2016</v>
      </c>
      <c r="L1665" t="s">
        <v>5270</v>
      </c>
      <c r="M1665" t="s">
        <v>16</v>
      </c>
      <c r="N1665">
        <v>37918</v>
      </c>
      <c r="O1665">
        <v>979</v>
      </c>
      <c r="P1665" t="s">
        <v>1816</v>
      </c>
      <c r="Q1665">
        <v>-148</v>
      </c>
      <c r="R1665">
        <v>3</v>
      </c>
      <c r="S1665" t="s">
        <v>18</v>
      </c>
      <c r="U1665">
        <v>-147.87</v>
      </c>
      <c r="V1665">
        <v>329</v>
      </c>
      <c r="W1665" t="s">
        <v>33</v>
      </c>
      <c r="X1665" s="5">
        <v>42666</v>
      </c>
      <c r="Y1665" t="s">
        <v>130</v>
      </c>
      <c r="Z1665" t="s">
        <v>214</v>
      </c>
      <c r="AA1665" t="s">
        <v>41</v>
      </c>
    </row>
    <row r="1666" spans="1:27" x14ac:dyDescent="0.3">
      <c r="A1666">
        <v>3</v>
      </c>
      <c r="B1666" t="s">
        <v>25</v>
      </c>
      <c r="C1666">
        <v>1</v>
      </c>
      <c r="D1666" t="s">
        <v>26</v>
      </c>
      <c r="E1666" t="s">
        <v>1645</v>
      </c>
      <c r="F1666" t="s">
        <v>13</v>
      </c>
      <c r="G1666" t="s">
        <v>486</v>
      </c>
      <c r="H1666" s="3">
        <v>0.2</v>
      </c>
      <c r="I1666" s="5">
        <v>42663</v>
      </c>
      <c r="J1666" s="5" t="str">
        <f t="shared" ref="J1666:J1729" si="52">TEXT($I$2,"mmmm")</f>
        <v>September</v>
      </c>
      <c r="K1666" s="7">
        <f t="shared" si="51"/>
        <v>2016</v>
      </c>
      <c r="L1666" t="s">
        <v>5270</v>
      </c>
      <c r="M1666" t="s">
        <v>16</v>
      </c>
      <c r="N1666">
        <v>37918</v>
      </c>
      <c r="O1666">
        <v>470</v>
      </c>
      <c r="P1666" t="s">
        <v>8174</v>
      </c>
      <c r="Q1666">
        <v>-25</v>
      </c>
      <c r="R1666">
        <v>3</v>
      </c>
      <c r="S1666" t="s">
        <v>18</v>
      </c>
      <c r="U1666">
        <v>-24.59</v>
      </c>
      <c r="V1666">
        <v>98</v>
      </c>
      <c r="W1666" t="s">
        <v>33</v>
      </c>
      <c r="X1666" s="5">
        <v>42666</v>
      </c>
      <c r="Y1666" t="s">
        <v>130</v>
      </c>
      <c r="Z1666" t="s">
        <v>214</v>
      </c>
      <c r="AA1666" t="s">
        <v>42</v>
      </c>
    </row>
    <row r="1667" spans="1:27" x14ac:dyDescent="0.3">
      <c r="A1667">
        <v>4</v>
      </c>
      <c r="B1667" t="s">
        <v>43</v>
      </c>
      <c r="C1667">
        <v>6</v>
      </c>
      <c r="D1667" t="s">
        <v>26</v>
      </c>
      <c r="E1667" t="s">
        <v>65</v>
      </c>
      <c r="F1667" t="s">
        <v>13</v>
      </c>
      <c r="G1667" t="s">
        <v>510</v>
      </c>
      <c r="H1667" s="3">
        <v>0.2</v>
      </c>
      <c r="I1667" s="5">
        <v>42591</v>
      </c>
      <c r="J1667" s="5" t="str">
        <f t="shared" si="52"/>
        <v>September</v>
      </c>
      <c r="K1667" s="7">
        <f t="shared" ref="K1667:K1730" si="53">YEAR(I1667)</f>
        <v>2016</v>
      </c>
      <c r="L1667" t="s">
        <v>4691</v>
      </c>
      <c r="M1667" t="s">
        <v>30</v>
      </c>
      <c r="N1667">
        <v>98103</v>
      </c>
      <c r="O1667">
        <v>898</v>
      </c>
      <c r="P1667" t="s">
        <v>2778</v>
      </c>
      <c r="Q1667">
        <v>644</v>
      </c>
      <c r="R1667">
        <v>7</v>
      </c>
      <c r="S1667" t="s">
        <v>32</v>
      </c>
      <c r="U1667">
        <v>643.98</v>
      </c>
      <c r="V1667">
        <v>2061</v>
      </c>
      <c r="W1667" t="s">
        <v>19</v>
      </c>
      <c r="X1667" s="5">
        <v>42595</v>
      </c>
      <c r="Y1667" t="s">
        <v>39</v>
      </c>
      <c r="Z1667" t="s">
        <v>69</v>
      </c>
      <c r="AA1667" t="s">
        <v>54</v>
      </c>
    </row>
    <row r="1668" spans="1:27" x14ac:dyDescent="0.3">
      <c r="A1668">
        <v>4</v>
      </c>
      <c r="B1668" t="s">
        <v>25</v>
      </c>
      <c r="C1668">
        <v>3</v>
      </c>
      <c r="D1668" t="s">
        <v>11</v>
      </c>
      <c r="E1668" t="s">
        <v>843</v>
      </c>
      <c r="F1668" t="s">
        <v>13</v>
      </c>
      <c r="G1668" t="s">
        <v>1741</v>
      </c>
      <c r="H1668" s="3">
        <v>0.45</v>
      </c>
      <c r="I1668" s="5">
        <v>42611</v>
      </c>
      <c r="J1668" s="5" t="str">
        <f t="shared" si="52"/>
        <v>September</v>
      </c>
      <c r="K1668" s="7">
        <f t="shared" si="53"/>
        <v>2016</v>
      </c>
      <c r="L1668" t="s">
        <v>2029</v>
      </c>
      <c r="M1668" t="s">
        <v>16</v>
      </c>
      <c r="N1668">
        <v>33178</v>
      </c>
      <c r="O1668">
        <v>277</v>
      </c>
      <c r="P1668" t="s">
        <v>1011</v>
      </c>
      <c r="Q1668">
        <v>-111</v>
      </c>
      <c r="R1668">
        <v>3</v>
      </c>
      <c r="S1668" t="s">
        <v>18</v>
      </c>
      <c r="U1668">
        <v>-110.76</v>
      </c>
      <c r="V1668">
        <v>174</v>
      </c>
      <c r="W1668" t="s">
        <v>19</v>
      </c>
      <c r="X1668" s="5">
        <v>42615</v>
      </c>
      <c r="Y1668" t="s">
        <v>20</v>
      </c>
      <c r="Z1668" t="s">
        <v>40</v>
      </c>
      <c r="AA1668" t="s">
        <v>41</v>
      </c>
    </row>
    <row r="1669" spans="1:27" x14ac:dyDescent="0.3">
      <c r="A1669">
        <v>4</v>
      </c>
      <c r="B1669" t="s">
        <v>25</v>
      </c>
      <c r="C1669">
        <v>3</v>
      </c>
      <c r="D1669" t="s">
        <v>26</v>
      </c>
      <c r="E1669" t="s">
        <v>843</v>
      </c>
      <c r="F1669" t="s">
        <v>13</v>
      </c>
      <c r="G1669" t="s">
        <v>1741</v>
      </c>
      <c r="H1669" s="3">
        <v>0.2</v>
      </c>
      <c r="I1669" s="5">
        <v>42611</v>
      </c>
      <c r="J1669" s="5" t="str">
        <f t="shared" si="52"/>
        <v>September</v>
      </c>
      <c r="K1669" s="7">
        <f t="shared" si="53"/>
        <v>2016</v>
      </c>
      <c r="L1669" t="s">
        <v>2029</v>
      </c>
      <c r="M1669" t="s">
        <v>16</v>
      </c>
      <c r="N1669">
        <v>33178</v>
      </c>
      <c r="O1669">
        <v>947</v>
      </c>
      <c r="P1669" t="s">
        <v>3576</v>
      </c>
      <c r="Q1669">
        <v>11</v>
      </c>
      <c r="R1669">
        <v>2</v>
      </c>
      <c r="S1669" t="s">
        <v>18</v>
      </c>
      <c r="U1669">
        <v>10.81</v>
      </c>
      <c r="V1669">
        <v>30</v>
      </c>
      <c r="W1669" t="s">
        <v>19</v>
      </c>
      <c r="X1669" s="5">
        <v>42615</v>
      </c>
      <c r="Y1669" t="s">
        <v>20</v>
      </c>
      <c r="Z1669" t="s">
        <v>40</v>
      </c>
      <c r="AA1669" t="s">
        <v>119</v>
      </c>
    </row>
    <row r="1670" spans="1:27" x14ac:dyDescent="0.3">
      <c r="A1670">
        <v>4</v>
      </c>
      <c r="B1670" t="s">
        <v>25</v>
      </c>
      <c r="C1670">
        <v>3</v>
      </c>
      <c r="D1670" t="s">
        <v>26</v>
      </c>
      <c r="E1670" t="s">
        <v>843</v>
      </c>
      <c r="F1670" t="s">
        <v>13</v>
      </c>
      <c r="G1670" t="s">
        <v>1741</v>
      </c>
      <c r="H1670" s="3">
        <v>0.7</v>
      </c>
      <c r="I1670" s="5">
        <v>42611</v>
      </c>
      <c r="J1670" s="5" t="str">
        <f t="shared" si="52"/>
        <v>September</v>
      </c>
      <c r="K1670" s="7">
        <f t="shared" si="53"/>
        <v>2016</v>
      </c>
      <c r="L1670" t="s">
        <v>2029</v>
      </c>
      <c r="M1670" t="s">
        <v>16</v>
      </c>
      <c r="N1670">
        <v>33178</v>
      </c>
      <c r="O1670">
        <v>681</v>
      </c>
      <c r="P1670" t="s">
        <v>3603</v>
      </c>
      <c r="Q1670">
        <v>-337</v>
      </c>
      <c r="R1670">
        <v>4</v>
      </c>
      <c r="S1670" t="s">
        <v>18</v>
      </c>
      <c r="U1670">
        <v>-336.78</v>
      </c>
      <c r="V1670">
        <v>505</v>
      </c>
      <c r="W1670" t="s">
        <v>19</v>
      </c>
      <c r="X1670" s="5">
        <v>42615</v>
      </c>
      <c r="Y1670" t="s">
        <v>20</v>
      </c>
      <c r="Z1670" t="s">
        <v>40</v>
      </c>
      <c r="AA1670" t="s">
        <v>54</v>
      </c>
    </row>
    <row r="1671" spans="1:27" x14ac:dyDescent="0.3">
      <c r="A1671">
        <v>6</v>
      </c>
      <c r="B1671" t="s">
        <v>10</v>
      </c>
      <c r="C1671">
        <v>6</v>
      </c>
      <c r="D1671" t="s">
        <v>11</v>
      </c>
      <c r="E1671" t="s">
        <v>65</v>
      </c>
      <c r="F1671" t="s">
        <v>13</v>
      </c>
      <c r="G1671" t="s">
        <v>5291</v>
      </c>
      <c r="H1671" s="3">
        <v>0</v>
      </c>
      <c r="I1671" s="5">
        <v>42466</v>
      </c>
      <c r="J1671" s="5" t="str">
        <f t="shared" si="52"/>
        <v>September</v>
      </c>
      <c r="K1671" s="7">
        <f t="shared" si="53"/>
        <v>2016</v>
      </c>
      <c r="L1671" t="s">
        <v>5741</v>
      </c>
      <c r="M1671" t="s">
        <v>30</v>
      </c>
      <c r="N1671">
        <v>98115</v>
      </c>
      <c r="O1671">
        <v>427</v>
      </c>
      <c r="P1671" t="s">
        <v>1302</v>
      </c>
      <c r="Q1671">
        <v>111</v>
      </c>
      <c r="R1671">
        <v>3</v>
      </c>
      <c r="S1671" t="s">
        <v>32</v>
      </c>
      <c r="U1671">
        <v>111.1</v>
      </c>
      <c r="V1671">
        <v>654</v>
      </c>
      <c r="W1671" t="s">
        <v>33</v>
      </c>
      <c r="X1671" s="5">
        <v>42472</v>
      </c>
      <c r="Y1671" t="s">
        <v>39</v>
      </c>
      <c r="Z1671" t="s">
        <v>69</v>
      </c>
      <c r="AA1671" t="s">
        <v>41</v>
      </c>
    </row>
    <row r="1672" spans="1:27" x14ac:dyDescent="0.3">
      <c r="A1672">
        <v>6</v>
      </c>
      <c r="B1672" t="s">
        <v>10</v>
      </c>
      <c r="C1672">
        <v>6</v>
      </c>
      <c r="D1672" t="s">
        <v>50</v>
      </c>
      <c r="E1672" t="s">
        <v>65</v>
      </c>
      <c r="F1672" t="s">
        <v>13</v>
      </c>
      <c r="G1672" t="s">
        <v>5291</v>
      </c>
      <c r="H1672" s="3">
        <v>0</v>
      </c>
      <c r="I1672" s="5">
        <v>42466</v>
      </c>
      <c r="J1672" s="5" t="str">
        <f t="shared" si="52"/>
        <v>September</v>
      </c>
      <c r="K1672" s="7">
        <f t="shared" si="53"/>
        <v>2016</v>
      </c>
      <c r="L1672" t="s">
        <v>5741</v>
      </c>
      <c r="M1672" t="s">
        <v>30</v>
      </c>
      <c r="N1672">
        <v>98115</v>
      </c>
      <c r="O1672">
        <v>967</v>
      </c>
      <c r="P1672" t="s">
        <v>4989</v>
      </c>
      <c r="Q1672">
        <v>2</v>
      </c>
      <c r="R1672">
        <v>2</v>
      </c>
      <c r="S1672" t="s">
        <v>32</v>
      </c>
      <c r="U1672">
        <v>2.0299999999999998</v>
      </c>
      <c r="V1672">
        <v>34</v>
      </c>
      <c r="W1672" t="s">
        <v>33</v>
      </c>
      <c r="X1672" s="5">
        <v>42472</v>
      </c>
      <c r="Y1672" t="s">
        <v>39</v>
      </c>
      <c r="Z1672" t="s">
        <v>69</v>
      </c>
      <c r="AA1672" t="s">
        <v>113</v>
      </c>
    </row>
    <row r="1673" spans="1:27" x14ac:dyDescent="0.3">
      <c r="A1673">
        <v>5</v>
      </c>
      <c r="B1673" t="s">
        <v>43</v>
      </c>
      <c r="C1673">
        <v>6</v>
      </c>
      <c r="D1673" t="s">
        <v>26</v>
      </c>
      <c r="E1673" t="s">
        <v>572</v>
      </c>
      <c r="F1673" t="s">
        <v>13</v>
      </c>
      <c r="G1673" t="s">
        <v>1224</v>
      </c>
      <c r="H1673" s="3">
        <v>0.2</v>
      </c>
      <c r="I1673" s="5">
        <v>42664</v>
      </c>
      <c r="J1673" s="5" t="str">
        <f t="shared" si="52"/>
        <v>September</v>
      </c>
      <c r="K1673" s="7">
        <f t="shared" si="53"/>
        <v>2016</v>
      </c>
      <c r="L1673" t="s">
        <v>6639</v>
      </c>
      <c r="M1673" t="s">
        <v>30</v>
      </c>
      <c r="N1673">
        <v>92024</v>
      </c>
      <c r="O1673">
        <v>1287</v>
      </c>
      <c r="P1673" t="s">
        <v>185</v>
      </c>
      <c r="Q1673">
        <v>12</v>
      </c>
      <c r="R1673">
        <v>3</v>
      </c>
      <c r="S1673" t="s">
        <v>32</v>
      </c>
      <c r="U1673">
        <v>12.27</v>
      </c>
      <c r="V1673">
        <v>36</v>
      </c>
      <c r="W1673" t="s">
        <v>33</v>
      </c>
      <c r="X1673" s="5">
        <v>42669</v>
      </c>
      <c r="Y1673" t="s">
        <v>39</v>
      </c>
      <c r="Z1673" t="s">
        <v>34</v>
      </c>
      <c r="AA1673" t="s">
        <v>54</v>
      </c>
    </row>
    <row r="1674" spans="1:27" x14ac:dyDescent="0.3">
      <c r="A1674">
        <v>5</v>
      </c>
      <c r="B1674" t="s">
        <v>43</v>
      </c>
      <c r="C1674">
        <v>6</v>
      </c>
      <c r="D1674" t="s">
        <v>11</v>
      </c>
      <c r="E1674" t="s">
        <v>5730</v>
      </c>
      <c r="F1674" t="s">
        <v>13</v>
      </c>
      <c r="G1674" t="s">
        <v>601</v>
      </c>
      <c r="H1674" s="3">
        <v>0</v>
      </c>
      <c r="I1674" s="5">
        <v>42869</v>
      </c>
      <c r="J1674" s="5" t="str">
        <f t="shared" si="52"/>
        <v>September</v>
      </c>
      <c r="K1674" s="7">
        <f t="shared" si="53"/>
        <v>2017</v>
      </c>
      <c r="L1674" t="s">
        <v>5731</v>
      </c>
      <c r="M1674" t="s">
        <v>30</v>
      </c>
      <c r="N1674">
        <v>93010</v>
      </c>
      <c r="O1674">
        <v>481</v>
      </c>
      <c r="P1674" t="s">
        <v>1187</v>
      </c>
      <c r="Q1674">
        <v>34</v>
      </c>
      <c r="R1674">
        <v>3</v>
      </c>
      <c r="S1674" t="s">
        <v>32</v>
      </c>
      <c r="U1674">
        <v>34.409999999999997</v>
      </c>
      <c r="V1674">
        <v>123</v>
      </c>
      <c r="W1674" t="s">
        <v>33</v>
      </c>
      <c r="X1674" s="5">
        <v>42874</v>
      </c>
      <c r="Y1674" t="s">
        <v>39</v>
      </c>
      <c r="Z1674" t="s">
        <v>34</v>
      </c>
      <c r="AA1674" t="s">
        <v>47</v>
      </c>
    </row>
    <row r="1675" spans="1:27" x14ac:dyDescent="0.3">
      <c r="A1675">
        <v>5</v>
      </c>
      <c r="B1675" t="s">
        <v>43</v>
      </c>
      <c r="C1675">
        <v>6</v>
      </c>
      <c r="D1675" t="s">
        <v>11</v>
      </c>
      <c r="E1675" t="s">
        <v>5730</v>
      </c>
      <c r="F1675" t="s">
        <v>13</v>
      </c>
      <c r="G1675" t="s">
        <v>601</v>
      </c>
      <c r="H1675" s="3">
        <v>0.15</v>
      </c>
      <c r="I1675" s="5">
        <v>42869</v>
      </c>
      <c r="J1675" s="5" t="str">
        <f t="shared" si="52"/>
        <v>September</v>
      </c>
      <c r="K1675" s="7">
        <f t="shared" si="53"/>
        <v>2017</v>
      </c>
      <c r="L1675" t="s">
        <v>5731</v>
      </c>
      <c r="M1675" t="s">
        <v>30</v>
      </c>
      <c r="N1675">
        <v>93010</v>
      </c>
      <c r="O1675">
        <v>379</v>
      </c>
      <c r="P1675" t="s">
        <v>1328</v>
      </c>
      <c r="Q1675">
        <v>42</v>
      </c>
      <c r="R1675">
        <v>5</v>
      </c>
      <c r="S1675" t="s">
        <v>32</v>
      </c>
      <c r="U1675">
        <v>42</v>
      </c>
      <c r="V1675">
        <v>510</v>
      </c>
      <c r="W1675" t="s">
        <v>33</v>
      </c>
      <c r="X1675" s="5">
        <v>42874</v>
      </c>
      <c r="Y1675" t="s">
        <v>39</v>
      </c>
      <c r="Z1675" t="s">
        <v>34</v>
      </c>
      <c r="AA1675" t="s">
        <v>22</v>
      </c>
    </row>
    <row r="1676" spans="1:27" x14ac:dyDescent="0.3">
      <c r="A1676">
        <v>5</v>
      </c>
      <c r="B1676" t="s">
        <v>43</v>
      </c>
      <c r="C1676">
        <v>6</v>
      </c>
      <c r="D1676" t="s">
        <v>11</v>
      </c>
      <c r="E1676" t="s">
        <v>5730</v>
      </c>
      <c r="F1676" t="s">
        <v>13</v>
      </c>
      <c r="G1676" t="s">
        <v>601</v>
      </c>
      <c r="H1676" s="3">
        <v>0.2</v>
      </c>
      <c r="I1676" s="5">
        <v>42869</v>
      </c>
      <c r="J1676" s="5" t="str">
        <f t="shared" si="52"/>
        <v>September</v>
      </c>
      <c r="K1676" s="7">
        <f t="shared" si="53"/>
        <v>2017</v>
      </c>
      <c r="L1676" t="s">
        <v>5731</v>
      </c>
      <c r="M1676" t="s">
        <v>30</v>
      </c>
      <c r="N1676">
        <v>93010</v>
      </c>
      <c r="O1676">
        <v>1179</v>
      </c>
      <c r="P1676" t="s">
        <v>1604</v>
      </c>
      <c r="Q1676">
        <v>-6</v>
      </c>
      <c r="R1676">
        <v>2</v>
      </c>
      <c r="S1676" t="s">
        <v>32</v>
      </c>
      <c r="U1676">
        <v>-6.1</v>
      </c>
      <c r="V1676">
        <v>98</v>
      </c>
      <c r="W1676" t="s">
        <v>33</v>
      </c>
      <c r="X1676" s="5">
        <v>42874</v>
      </c>
      <c r="Y1676" t="s">
        <v>39</v>
      </c>
      <c r="Z1676" t="s">
        <v>34</v>
      </c>
      <c r="AA1676" t="s">
        <v>24</v>
      </c>
    </row>
    <row r="1677" spans="1:27" x14ac:dyDescent="0.3">
      <c r="A1677">
        <v>5</v>
      </c>
      <c r="B1677" t="s">
        <v>43</v>
      </c>
      <c r="C1677">
        <v>6</v>
      </c>
      <c r="D1677" t="s">
        <v>11</v>
      </c>
      <c r="E1677" t="s">
        <v>5730</v>
      </c>
      <c r="F1677" t="s">
        <v>13</v>
      </c>
      <c r="G1677" t="s">
        <v>601</v>
      </c>
      <c r="H1677" s="3">
        <v>0.2</v>
      </c>
      <c r="I1677" s="5">
        <v>42869</v>
      </c>
      <c r="J1677" s="5" t="str">
        <f t="shared" si="52"/>
        <v>September</v>
      </c>
      <c r="K1677" s="7">
        <f t="shared" si="53"/>
        <v>2017</v>
      </c>
      <c r="L1677" t="s">
        <v>5731</v>
      </c>
      <c r="M1677" t="s">
        <v>30</v>
      </c>
      <c r="N1677">
        <v>93010</v>
      </c>
      <c r="O1677">
        <v>759</v>
      </c>
      <c r="P1677" t="s">
        <v>1839</v>
      </c>
      <c r="Q1677">
        <v>81</v>
      </c>
      <c r="R1677">
        <v>3</v>
      </c>
      <c r="S1677" t="s">
        <v>32</v>
      </c>
      <c r="U1677">
        <v>81.260000000000005</v>
      </c>
      <c r="V1677">
        <v>722</v>
      </c>
      <c r="W1677" t="s">
        <v>33</v>
      </c>
      <c r="X1677" s="5">
        <v>42874</v>
      </c>
      <c r="Y1677" t="s">
        <v>39</v>
      </c>
      <c r="Z1677" t="s">
        <v>34</v>
      </c>
      <c r="AA1677" t="s">
        <v>24</v>
      </c>
    </row>
    <row r="1678" spans="1:27" x14ac:dyDescent="0.3">
      <c r="A1678">
        <v>1</v>
      </c>
      <c r="B1678" t="s">
        <v>10</v>
      </c>
      <c r="C1678">
        <v>1</v>
      </c>
      <c r="D1678" t="s">
        <v>26</v>
      </c>
      <c r="E1678" t="s">
        <v>1084</v>
      </c>
      <c r="F1678" t="s">
        <v>13</v>
      </c>
      <c r="G1678" t="s">
        <v>7141</v>
      </c>
      <c r="H1678" s="3">
        <v>0.2</v>
      </c>
      <c r="I1678" s="5">
        <v>42838</v>
      </c>
      <c r="J1678" s="5" t="str">
        <f t="shared" si="52"/>
        <v>September</v>
      </c>
      <c r="K1678" s="7">
        <f t="shared" si="53"/>
        <v>2017</v>
      </c>
      <c r="L1678" t="s">
        <v>7271</v>
      </c>
      <c r="M1678" t="s">
        <v>30</v>
      </c>
      <c r="N1678">
        <v>85204</v>
      </c>
      <c r="O1678">
        <v>1771</v>
      </c>
      <c r="P1678" t="s">
        <v>4582</v>
      </c>
      <c r="Q1678">
        <v>18</v>
      </c>
      <c r="R1678">
        <v>3</v>
      </c>
      <c r="S1678" t="s">
        <v>32</v>
      </c>
      <c r="U1678">
        <v>17.82</v>
      </c>
      <c r="V1678">
        <v>55</v>
      </c>
      <c r="W1678" t="s">
        <v>76</v>
      </c>
      <c r="X1678" s="5">
        <v>42839</v>
      </c>
      <c r="Y1678" t="s">
        <v>130</v>
      </c>
      <c r="Z1678" t="s">
        <v>199</v>
      </c>
      <c r="AA1678" t="s">
        <v>64</v>
      </c>
    </row>
    <row r="1679" spans="1:27" x14ac:dyDescent="0.3">
      <c r="A1679">
        <v>1</v>
      </c>
      <c r="B1679" t="s">
        <v>10</v>
      </c>
      <c r="C1679">
        <v>1</v>
      </c>
      <c r="D1679" t="s">
        <v>26</v>
      </c>
      <c r="E1679" t="s">
        <v>1084</v>
      </c>
      <c r="F1679" t="s">
        <v>13</v>
      </c>
      <c r="G1679" t="s">
        <v>7141</v>
      </c>
      <c r="H1679" s="3">
        <v>0.2</v>
      </c>
      <c r="I1679" s="5">
        <v>42838</v>
      </c>
      <c r="J1679" s="5" t="str">
        <f t="shared" si="52"/>
        <v>September</v>
      </c>
      <c r="K1679" s="7">
        <f t="shared" si="53"/>
        <v>2017</v>
      </c>
      <c r="L1679" t="s">
        <v>7271</v>
      </c>
      <c r="M1679" t="s">
        <v>30</v>
      </c>
      <c r="N1679">
        <v>85204</v>
      </c>
      <c r="O1679">
        <v>1814</v>
      </c>
      <c r="P1679" t="s">
        <v>2943</v>
      </c>
      <c r="Q1679">
        <v>11</v>
      </c>
      <c r="R1679">
        <v>6</v>
      </c>
      <c r="S1679" t="s">
        <v>32</v>
      </c>
      <c r="U1679">
        <v>10.89</v>
      </c>
      <c r="V1679">
        <v>31</v>
      </c>
      <c r="W1679" t="s">
        <v>76</v>
      </c>
      <c r="X1679" s="5">
        <v>42839</v>
      </c>
      <c r="Y1679" t="s">
        <v>130</v>
      </c>
      <c r="Z1679" t="s">
        <v>199</v>
      </c>
      <c r="AA1679" t="s">
        <v>64</v>
      </c>
    </row>
    <row r="1680" spans="1:27" x14ac:dyDescent="0.3">
      <c r="A1680">
        <v>6</v>
      </c>
      <c r="B1680" t="s">
        <v>10</v>
      </c>
      <c r="C1680">
        <v>6</v>
      </c>
      <c r="D1680" t="s">
        <v>26</v>
      </c>
      <c r="E1680" t="s">
        <v>700</v>
      </c>
      <c r="F1680" t="s">
        <v>13</v>
      </c>
      <c r="G1680" t="s">
        <v>1167</v>
      </c>
      <c r="H1680" s="3">
        <v>0</v>
      </c>
      <c r="I1680" s="5">
        <v>42872</v>
      </c>
      <c r="J1680" s="5" t="str">
        <f t="shared" si="52"/>
        <v>September</v>
      </c>
      <c r="K1680" s="7">
        <f t="shared" si="53"/>
        <v>2017</v>
      </c>
      <c r="L1680" t="s">
        <v>4120</v>
      </c>
      <c r="M1680" t="s">
        <v>102</v>
      </c>
      <c r="N1680">
        <v>11561</v>
      </c>
      <c r="O1680">
        <v>78</v>
      </c>
      <c r="P1680" t="s">
        <v>8231</v>
      </c>
      <c r="Q1680">
        <v>16</v>
      </c>
      <c r="R1680">
        <v>4</v>
      </c>
      <c r="S1680" t="s">
        <v>104</v>
      </c>
      <c r="U1680">
        <v>16.12</v>
      </c>
      <c r="V1680">
        <v>56</v>
      </c>
      <c r="W1680" t="s">
        <v>19</v>
      </c>
      <c r="X1680" s="5">
        <v>42878</v>
      </c>
      <c r="Y1680" t="s">
        <v>39</v>
      </c>
      <c r="Z1680" t="s">
        <v>175</v>
      </c>
      <c r="AA1680" t="s">
        <v>356</v>
      </c>
    </row>
    <row r="1681" spans="1:27" x14ac:dyDescent="0.3">
      <c r="A1681">
        <v>6</v>
      </c>
      <c r="B1681" t="s">
        <v>10</v>
      </c>
      <c r="C1681">
        <v>6</v>
      </c>
      <c r="D1681" t="s">
        <v>26</v>
      </c>
      <c r="E1681" t="s">
        <v>700</v>
      </c>
      <c r="F1681" t="s">
        <v>13</v>
      </c>
      <c r="G1681" t="s">
        <v>1167</v>
      </c>
      <c r="H1681" s="3">
        <v>0</v>
      </c>
      <c r="I1681" s="5">
        <v>42872</v>
      </c>
      <c r="J1681" s="5" t="str">
        <f t="shared" si="52"/>
        <v>September</v>
      </c>
      <c r="K1681" s="7">
        <f t="shared" si="53"/>
        <v>2017</v>
      </c>
      <c r="L1681" t="s">
        <v>4120</v>
      </c>
      <c r="M1681" t="s">
        <v>102</v>
      </c>
      <c r="N1681">
        <v>11561</v>
      </c>
      <c r="O1681">
        <v>1442</v>
      </c>
      <c r="P1681" t="s">
        <v>857</v>
      </c>
      <c r="Q1681">
        <v>15</v>
      </c>
      <c r="R1681">
        <v>10</v>
      </c>
      <c r="S1681" t="s">
        <v>104</v>
      </c>
      <c r="U1681">
        <v>15.12</v>
      </c>
      <c r="V1681">
        <v>32</v>
      </c>
      <c r="W1681" t="s">
        <v>19</v>
      </c>
      <c r="X1681" s="5">
        <v>42878</v>
      </c>
      <c r="Y1681" t="s">
        <v>39</v>
      </c>
      <c r="Z1681" t="s">
        <v>175</v>
      </c>
      <c r="AA1681" t="s">
        <v>35</v>
      </c>
    </row>
    <row r="1682" spans="1:27" x14ac:dyDescent="0.3">
      <c r="A1682">
        <v>5</v>
      </c>
      <c r="B1682" t="s">
        <v>43</v>
      </c>
      <c r="C1682">
        <v>6</v>
      </c>
      <c r="D1682" t="s">
        <v>11</v>
      </c>
      <c r="E1682" t="s">
        <v>171</v>
      </c>
      <c r="F1682" t="s">
        <v>13</v>
      </c>
      <c r="G1682" t="s">
        <v>5633</v>
      </c>
      <c r="H1682" s="3">
        <v>0.2</v>
      </c>
      <c r="I1682" s="5">
        <v>43059</v>
      </c>
      <c r="J1682" s="5" t="str">
        <f t="shared" si="52"/>
        <v>September</v>
      </c>
      <c r="K1682" s="7">
        <f t="shared" si="53"/>
        <v>2017</v>
      </c>
      <c r="L1682" t="s">
        <v>5634</v>
      </c>
      <c r="M1682" t="s">
        <v>102</v>
      </c>
      <c r="N1682">
        <v>10035</v>
      </c>
      <c r="O1682">
        <v>1228</v>
      </c>
      <c r="P1682" t="s">
        <v>8125</v>
      </c>
      <c r="Q1682">
        <v>9</v>
      </c>
      <c r="R1682">
        <v>4</v>
      </c>
      <c r="S1682" t="s">
        <v>104</v>
      </c>
      <c r="U1682">
        <v>9.3000000000000007</v>
      </c>
      <c r="V1682">
        <v>186</v>
      </c>
      <c r="W1682" t="s">
        <v>33</v>
      </c>
      <c r="X1682" s="5">
        <v>43064</v>
      </c>
      <c r="Y1682" t="s">
        <v>39</v>
      </c>
      <c r="Z1682" t="s">
        <v>175</v>
      </c>
      <c r="AA1682" t="s">
        <v>22</v>
      </c>
    </row>
    <row r="1683" spans="1:27" x14ac:dyDescent="0.3">
      <c r="A1683">
        <v>5</v>
      </c>
      <c r="B1683" t="s">
        <v>43</v>
      </c>
      <c r="C1683">
        <v>6</v>
      </c>
      <c r="D1683" t="s">
        <v>26</v>
      </c>
      <c r="E1683" t="s">
        <v>171</v>
      </c>
      <c r="F1683" t="s">
        <v>13</v>
      </c>
      <c r="G1683" t="s">
        <v>5633</v>
      </c>
      <c r="H1683" s="3">
        <v>0</v>
      </c>
      <c r="I1683" s="5">
        <v>43059</v>
      </c>
      <c r="J1683" s="5" t="str">
        <f t="shared" si="52"/>
        <v>September</v>
      </c>
      <c r="K1683" s="7">
        <f t="shared" si="53"/>
        <v>2017</v>
      </c>
      <c r="L1683" t="s">
        <v>5634</v>
      </c>
      <c r="M1683" t="s">
        <v>102</v>
      </c>
      <c r="N1683">
        <v>10035</v>
      </c>
      <c r="O1683">
        <v>355</v>
      </c>
      <c r="P1683" t="s">
        <v>4514</v>
      </c>
      <c r="Q1683">
        <v>16</v>
      </c>
      <c r="R1683">
        <v>3</v>
      </c>
      <c r="S1683" t="s">
        <v>104</v>
      </c>
      <c r="U1683">
        <v>16.32</v>
      </c>
      <c r="V1683">
        <v>60</v>
      </c>
      <c r="W1683" t="s">
        <v>33</v>
      </c>
      <c r="X1683" s="5">
        <v>43064</v>
      </c>
      <c r="Y1683" t="s">
        <v>39</v>
      </c>
      <c r="Z1683" t="s">
        <v>175</v>
      </c>
      <c r="AA1683" t="s">
        <v>49</v>
      </c>
    </row>
    <row r="1684" spans="1:27" x14ac:dyDescent="0.3">
      <c r="A1684">
        <v>5</v>
      </c>
      <c r="B1684" t="s">
        <v>43</v>
      </c>
      <c r="C1684">
        <v>6</v>
      </c>
      <c r="D1684" t="s">
        <v>26</v>
      </c>
      <c r="E1684" t="s">
        <v>171</v>
      </c>
      <c r="F1684" t="s">
        <v>13</v>
      </c>
      <c r="G1684" t="s">
        <v>5633</v>
      </c>
      <c r="H1684" s="3">
        <v>0</v>
      </c>
      <c r="I1684" s="5">
        <v>43059</v>
      </c>
      <c r="J1684" s="5" t="str">
        <f t="shared" si="52"/>
        <v>September</v>
      </c>
      <c r="K1684" s="7">
        <f t="shared" si="53"/>
        <v>2017</v>
      </c>
      <c r="L1684" t="s">
        <v>5634</v>
      </c>
      <c r="M1684" t="s">
        <v>102</v>
      </c>
      <c r="N1684">
        <v>10035</v>
      </c>
      <c r="O1684">
        <v>1151</v>
      </c>
      <c r="P1684" t="s">
        <v>3752</v>
      </c>
      <c r="Q1684">
        <v>3</v>
      </c>
      <c r="R1684">
        <v>4</v>
      </c>
      <c r="S1684" t="s">
        <v>104</v>
      </c>
      <c r="U1684">
        <v>3.34</v>
      </c>
      <c r="V1684">
        <v>12</v>
      </c>
      <c r="W1684" t="s">
        <v>33</v>
      </c>
      <c r="X1684" s="5">
        <v>43064</v>
      </c>
      <c r="Y1684" t="s">
        <v>39</v>
      </c>
      <c r="Z1684" t="s">
        <v>175</v>
      </c>
      <c r="AA1684" t="s">
        <v>49</v>
      </c>
    </row>
    <row r="1685" spans="1:27" x14ac:dyDescent="0.3">
      <c r="A1685">
        <v>4</v>
      </c>
      <c r="B1685" t="s">
        <v>43</v>
      </c>
      <c r="C1685">
        <v>6</v>
      </c>
      <c r="D1685" t="s">
        <v>26</v>
      </c>
      <c r="E1685" t="s">
        <v>99</v>
      </c>
      <c r="F1685" t="s">
        <v>13</v>
      </c>
      <c r="G1685" t="s">
        <v>66</v>
      </c>
      <c r="H1685" s="3">
        <v>0.7</v>
      </c>
      <c r="I1685" s="5">
        <v>43061</v>
      </c>
      <c r="J1685" s="5" t="str">
        <f t="shared" si="52"/>
        <v>September</v>
      </c>
      <c r="K1685" s="7">
        <f t="shared" si="53"/>
        <v>2017</v>
      </c>
      <c r="L1685" t="s">
        <v>4235</v>
      </c>
      <c r="M1685" t="s">
        <v>102</v>
      </c>
      <c r="N1685">
        <v>19120</v>
      </c>
      <c r="O1685">
        <v>688</v>
      </c>
      <c r="P1685" t="s">
        <v>1416</v>
      </c>
      <c r="Q1685">
        <v>-9</v>
      </c>
      <c r="R1685">
        <v>2</v>
      </c>
      <c r="S1685" t="s">
        <v>104</v>
      </c>
      <c r="U1685">
        <v>-9.2899999999999991</v>
      </c>
      <c r="V1685">
        <v>12</v>
      </c>
      <c r="W1685" t="s">
        <v>19</v>
      </c>
      <c r="X1685" s="5">
        <v>43065</v>
      </c>
      <c r="Y1685" t="s">
        <v>39</v>
      </c>
      <c r="Z1685" t="s">
        <v>105</v>
      </c>
      <c r="AA1685" t="s">
        <v>54</v>
      </c>
    </row>
    <row r="1686" spans="1:27" x14ac:dyDescent="0.3">
      <c r="A1686">
        <v>6</v>
      </c>
      <c r="B1686" t="s">
        <v>10</v>
      </c>
      <c r="C1686">
        <v>6</v>
      </c>
      <c r="D1686" t="s">
        <v>26</v>
      </c>
      <c r="E1686" t="s">
        <v>27</v>
      </c>
      <c r="F1686" t="s">
        <v>13</v>
      </c>
      <c r="G1686" t="s">
        <v>1906</v>
      </c>
      <c r="H1686" s="3">
        <v>0</v>
      </c>
      <c r="I1686" s="5">
        <v>43003</v>
      </c>
      <c r="J1686" s="5" t="str">
        <f t="shared" si="52"/>
        <v>September</v>
      </c>
      <c r="K1686" s="7">
        <f t="shared" si="53"/>
        <v>2017</v>
      </c>
      <c r="L1686" t="s">
        <v>4472</v>
      </c>
      <c r="M1686" t="s">
        <v>30</v>
      </c>
      <c r="N1686">
        <v>90004</v>
      </c>
      <c r="O1686">
        <v>4</v>
      </c>
      <c r="P1686" t="s">
        <v>8243</v>
      </c>
      <c r="Q1686">
        <v>8</v>
      </c>
      <c r="R1686">
        <v>2</v>
      </c>
      <c r="S1686" t="s">
        <v>32</v>
      </c>
      <c r="U1686">
        <v>8.2200000000000006</v>
      </c>
      <c r="V1686">
        <v>17</v>
      </c>
      <c r="W1686" t="s">
        <v>19</v>
      </c>
      <c r="X1686" s="5">
        <v>43009</v>
      </c>
      <c r="Y1686" t="s">
        <v>39</v>
      </c>
      <c r="Z1686" t="s">
        <v>34</v>
      </c>
      <c r="AA1686" t="s">
        <v>119</v>
      </c>
    </row>
    <row r="1687" spans="1:27" x14ac:dyDescent="0.3">
      <c r="A1687">
        <v>5</v>
      </c>
      <c r="B1687" t="s">
        <v>43</v>
      </c>
      <c r="C1687">
        <v>6</v>
      </c>
      <c r="D1687" t="s">
        <v>11</v>
      </c>
      <c r="E1687" t="s">
        <v>178</v>
      </c>
      <c r="F1687" t="s">
        <v>13</v>
      </c>
      <c r="G1687" t="s">
        <v>2196</v>
      </c>
      <c r="H1687" s="3">
        <v>0.1</v>
      </c>
      <c r="I1687" s="5">
        <v>43041</v>
      </c>
      <c r="J1687" s="5" t="str">
        <f t="shared" si="52"/>
        <v>September</v>
      </c>
      <c r="K1687" s="7">
        <f t="shared" si="53"/>
        <v>2017</v>
      </c>
      <c r="L1687" t="s">
        <v>2364</v>
      </c>
      <c r="M1687" t="s">
        <v>102</v>
      </c>
      <c r="N1687">
        <v>12180</v>
      </c>
      <c r="O1687">
        <v>738</v>
      </c>
      <c r="P1687" t="s">
        <v>1899</v>
      </c>
      <c r="Q1687">
        <v>9</v>
      </c>
      <c r="R1687">
        <v>2</v>
      </c>
      <c r="S1687" t="s">
        <v>104</v>
      </c>
      <c r="U1687">
        <v>8.5399999999999991</v>
      </c>
      <c r="V1687">
        <v>110</v>
      </c>
      <c r="W1687" t="s">
        <v>19</v>
      </c>
      <c r="X1687" s="5">
        <v>43046</v>
      </c>
      <c r="Y1687" t="s">
        <v>39</v>
      </c>
      <c r="Z1687" t="s">
        <v>175</v>
      </c>
      <c r="AA1687" t="s">
        <v>24</v>
      </c>
    </row>
    <row r="1688" spans="1:27" x14ac:dyDescent="0.3">
      <c r="A1688">
        <v>2</v>
      </c>
      <c r="B1688" t="s">
        <v>43</v>
      </c>
      <c r="C1688">
        <v>3</v>
      </c>
      <c r="D1688" t="s">
        <v>26</v>
      </c>
      <c r="E1688" t="s">
        <v>1456</v>
      </c>
      <c r="F1688" t="s">
        <v>13</v>
      </c>
      <c r="G1688" t="s">
        <v>5393</v>
      </c>
      <c r="H1688" s="3">
        <v>0</v>
      </c>
      <c r="I1688" s="5">
        <v>43088</v>
      </c>
      <c r="J1688" s="5" t="str">
        <f t="shared" si="52"/>
        <v>September</v>
      </c>
      <c r="K1688" s="7">
        <f t="shared" si="53"/>
        <v>2017</v>
      </c>
      <c r="L1688" t="s">
        <v>6014</v>
      </c>
      <c r="M1688" t="s">
        <v>73</v>
      </c>
      <c r="N1688">
        <v>68104</v>
      </c>
      <c r="O1688">
        <v>1443</v>
      </c>
      <c r="P1688" t="s">
        <v>4248</v>
      </c>
      <c r="Q1688">
        <v>3</v>
      </c>
      <c r="R1688">
        <v>2</v>
      </c>
      <c r="S1688" t="s">
        <v>75</v>
      </c>
      <c r="U1688">
        <v>3.31</v>
      </c>
      <c r="V1688">
        <v>7</v>
      </c>
      <c r="W1688" t="s">
        <v>33</v>
      </c>
      <c r="X1688" s="5">
        <v>43090</v>
      </c>
      <c r="Y1688" t="s">
        <v>20</v>
      </c>
      <c r="Z1688" t="s">
        <v>98</v>
      </c>
      <c r="AA1688" t="s">
        <v>54</v>
      </c>
    </row>
    <row r="1689" spans="1:27" x14ac:dyDescent="0.3">
      <c r="A1689">
        <v>2</v>
      </c>
      <c r="B1689" t="s">
        <v>43</v>
      </c>
      <c r="C1689">
        <v>3</v>
      </c>
      <c r="D1689" t="s">
        <v>26</v>
      </c>
      <c r="E1689" t="s">
        <v>1456</v>
      </c>
      <c r="F1689" t="s">
        <v>13</v>
      </c>
      <c r="G1689" t="s">
        <v>5393</v>
      </c>
      <c r="H1689" s="3">
        <v>0</v>
      </c>
      <c r="I1689" s="5">
        <v>43088</v>
      </c>
      <c r="J1689" s="5" t="str">
        <f t="shared" si="52"/>
        <v>September</v>
      </c>
      <c r="K1689" s="7">
        <f t="shared" si="53"/>
        <v>2017</v>
      </c>
      <c r="L1689" t="s">
        <v>6014</v>
      </c>
      <c r="M1689" t="s">
        <v>73</v>
      </c>
      <c r="N1689">
        <v>68104</v>
      </c>
      <c r="O1689">
        <v>1624</v>
      </c>
      <c r="P1689" t="s">
        <v>2823</v>
      </c>
      <c r="Q1689">
        <v>57</v>
      </c>
      <c r="R1689">
        <v>3</v>
      </c>
      <c r="S1689" t="s">
        <v>75</v>
      </c>
      <c r="U1689">
        <v>56.98</v>
      </c>
      <c r="V1689">
        <v>116</v>
      </c>
      <c r="W1689" t="s">
        <v>33</v>
      </c>
      <c r="X1689" s="5">
        <v>43090</v>
      </c>
      <c r="Y1689" t="s">
        <v>20</v>
      </c>
      <c r="Z1689" t="s">
        <v>98</v>
      </c>
      <c r="AA1689" t="s">
        <v>64</v>
      </c>
    </row>
    <row r="1690" spans="1:27" x14ac:dyDescent="0.3">
      <c r="A1690">
        <v>2</v>
      </c>
      <c r="B1690" t="s">
        <v>43</v>
      </c>
      <c r="C1690">
        <v>3</v>
      </c>
      <c r="D1690" t="s">
        <v>26</v>
      </c>
      <c r="E1690" t="s">
        <v>1456</v>
      </c>
      <c r="F1690" t="s">
        <v>13</v>
      </c>
      <c r="G1690" t="s">
        <v>5393</v>
      </c>
      <c r="H1690" s="3">
        <v>0</v>
      </c>
      <c r="I1690" s="5">
        <v>43088</v>
      </c>
      <c r="J1690" s="5" t="str">
        <f t="shared" si="52"/>
        <v>September</v>
      </c>
      <c r="K1690" s="7">
        <f t="shared" si="53"/>
        <v>2017</v>
      </c>
      <c r="L1690" t="s">
        <v>6014</v>
      </c>
      <c r="M1690" t="s">
        <v>73</v>
      </c>
      <c r="N1690">
        <v>68104</v>
      </c>
      <c r="O1690">
        <v>276</v>
      </c>
      <c r="P1690" t="s">
        <v>606</v>
      </c>
      <c r="Q1690">
        <v>0</v>
      </c>
      <c r="R1690">
        <v>4</v>
      </c>
      <c r="S1690" t="s">
        <v>75</v>
      </c>
      <c r="U1690">
        <v>0.2</v>
      </c>
      <c r="V1690">
        <v>5</v>
      </c>
      <c r="W1690" t="s">
        <v>33</v>
      </c>
      <c r="X1690" s="5">
        <v>43090</v>
      </c>
      <c r="Y1690" t="s">
        <v>20</v>
      </c>
      <c r="Z1690" t="s">
        <v>98</v>
      </c>
      <c r="AA1690" t="s">
        <v>176</v>
      </c>
    </row>
    <row r="1691" spans="1:27" x14ac:dyDescent="0.3">
      <c r="A1691">
        <v>5</v>
      </c>
      <c r="B1691" t="s">
        <v>43</v>
      </c>
      <c r="C1691">
        <v>6</v>
      </c>
      <c r="D1691" t="s">
        <v>26</v>
      </c>
      <c r="E1691" t="s">
        <v>99</v>
      </c>
      <c r="F1691" t="s">
        <v>13</v>
      </c>
      <c r="G1691" t="s">
        <v>5561</v>
      </c>
      <c r="H1691" s="3">
        <v>0.2</v>
      </c>
      <c r="I1691" s="5">
        <v>42993</v>
      </c>
      <c r="J1691" s="5" t="str">
        <f t="shared" si="52"/>
        <v>September</v>
      </c>
      <c r="K1691" s="7">
        <f t="shared" si="53"/>
        <v>2017</v>
      </c>
      <c r="L1691" t="s">
        <v>6401</v>
      </c>
      <c r="M1691" t="s">
        <v>102</v>
      </c>
      <c r="N1691">
        <v>19143</v>
      </c>
      <c r="O1691">
        <v>776</v>
      </c>
      <c r="P1691" t="s">
        <v>515</v>
      </c>
      <c r="Q1691">
        <v>-29</v>
      </c>
      <c r="R1691">
        <v>2</v>
      </c>
      <c r="S1691" t="s">
        <v>104</v>
      </c>
      <c r="U1691">
        <v>-29.44</v>
      </c>
      <c r="V1691">
        <v>147</v>
      </c>
      <c r="W1691" t="s">
        <v>33</v>
      </c>
      <c r="X1691" s="5">
        <v>42998</v>
      </c>
      <c r="Y1691" t="s">
        <v>39</v>
      </c>
      <c r="Z1691" t="s">
        <v>105</v>
      </c>
      <c r="AA1691" t="s">
        <v>42</v>
      </c>
    </row>
    <row r="1692" spans="1:27" x14ac:dyDescent="0.3">
      <c r="A1692">
        <v>5</v>
      </c>
      <c r="B1692" t="s">
        <v>43</v>
      </c>
      <c r="C1692">
        <v>6</v>
      </c>
      <c r="D1692" t="s">
        <v>26</v>
      </c>
      <c r="E1692" t="s">
        <v>99</v>
      </c>
      <c r="F1692" t="s">
        <v>13</v>
      </c>
      <c r="G1692" t="s">
        <v>5561</v>
      </c>
      <c r="H1692" s="3">
        <v>0.7</v>
      </c>
      <c r="I1692" s="5">
        <v>42993</v>
      </c>
      <c r="J1692" s="5" t="str">
        <f t="shared" si="52"/>
        <v>September</v>
      </c>
      <c r="K1692" s="7">
        <f t="shared" si="53"/>
        <v>2017</v>
      </c>
      <c r="L1692" t="s">
        <v>6401</v>
      </c>
      <c r="M1692" t="s">
        <v>102</v>
      </c>
      <c r="N1692">
        <v>19143</v>
      </c>
      <c r="O1692">
        <v>256</v>
      </c>
      <c r="P1692" t="s">
        <v>277</v>
      </c>
      <c r="Q1692">
        <v>-3</v>
      </c>
      <c r="R1692">
        <v>4</v>
      </c>
      <c r="S1692" t="s">
        <v>104</v>
      </c>
      <c r="U1692">
        <v>-2.86</v>
      </c>
      <c r="V1692">
        <v>4</v>
      </c>
      <c r="W1692" t="s">
        <v>33</v>
      </c>
      <c r="X1692" s="5">
        <v>42998</v>
      </c>
      <c r="Y1692" t="s">
        <v>39</v>
      </c>
      <c r="Z1692" t="s">
        <v>105</v>
      </c>
      <c r="AA1692" t="s">
        <v>54</v>
      </c>
    </row>
    <row r="1693" spans="1:27" x14ac:dyDescent="0.3">
      <c r="A1693">
        <v>0</v>
      </c>
      <c r="B1693" t="s">
        <v>10</v>
      </c>
      <c r="C1693">
        <v>0</v>
      </c>
      <c r="D1693" t="s">
        <v>50</v>
      </c>
      <c r="E1693" t="s">
        <v>906</v>
      </c>
      <c r="F1693" t="s">
        <v>13</v>
      </c>
      <c r="G1693" t="s">
        <v>1357</v>
      </c>
      <c r="H1693" s="3">
        <v>0.2</v>
      </c>
      <c r="I1693" s="5">
        <v>42871</v>
      </c>
      <c r="J1693" s="5" t="str">
        <f t="shared" si="52"/>
        <v>September</v>
      </c>
      <c r="K1693" s="7">
        <f t="shared" si="53"/>
        <v>2017</v>
      </c>
      <c r="L1693" t="s">
        <v>7719</v>
      </c>
      <c r="M1693" t="s">
        <v>16</v>
      </c>
      <c r="N1693">
        <v>32216</v>
      </c>
      <c r="O1693">
        <v>1329</v>
      </c>
      <c r="P1693" t="s">
        <v>4875</v>
      </c>
      <c r="Q1693">
        <v>32</v>
      </c>
      <c r="R1693">
        <v>4</v>
      </c>
      <c r="S1693" t="s">
        <v>18</v>
      </c>
      <c r="U1693">
        <v>32</v>
      </c>
      <c r="V1693">
        <v>256</v>
      </c>
      <c r="W1693" t="s">
        <v>76</v>
      </c>
      <c r="X1693" s="5">
        <v>42871</v>
      </c>
      <c r="Y1693" t="s">
        <v>773</v>
      </c>
      <c r="Z1693" t="s">
        <v>40</v>
      </c>
      <c r="AA1693" t="s">
        <v>113</v>
      </c>
    </row>
    <row r="1694" spans="1:27" x14ac:dyDescent="0.3">
      <c r="A1694">
        <v>5</v>
      </c>
      <c r="B1694" t="s">
        <v>25</v>
      </c>
      <c r="C1694">
        <v>3</v>
      </c>
      <c r="D1694" t="s">
        <v>11</v>
      </c>
      <c r="E1694" t="s">
        <v>192</v>
      </c>
      <c r="F1694" t="s">
        <v>13</v>
      </c>
      <c r="G1694" t="s">
        <v>172</v>
      </c>
      <c r="H1694" s="3">
        <v>0.6</v>
      </c>
      <c r="I1694" s="5">
        <v>42886</v>
      </c>
      <c r="J1694" s="5" t="str">
        <f t="shared" si="52"/>
        <v>September</v>
      </c>
      <c r="K1694" s="7">
        <f t="shared" si="53"/>
        <v>2017</v>
      </c>
      <c r="L1694" t="s">
        <v>5358</v>
      </c>
      <c r="M1694" t="s">
        <v>73</v>
      </c>
      <c r="N1694">
        <v>60653</v>
      </c>
      <c r="O1694">
        <v>1546</v>
      </c>
      <c r="P1694" t="s">
        <v>8199</v>
      </c>
      <c r="Q1694">
        <v>-62</v>
      </c>
      <c r="R1694">
        <v>2</v>
      </c>
      <c r="S1694" t="s">
        <v>75</v>
      </c>
      <c r="U1694">
        <v>-61.87</v>
      </c>
      <c r="V1694">
        <v>52</v>
      </c>
      <c r="W1694" t="s">
        <v>33</v>
      </c>
      <c r="X1694" s="5">
        <v>42891</v>
      </c>
      <c r="Y1694" t="s">
        <v>20</v>
      </c>
      <c r="Z1694" t="s">
        <v>139</v>
      </c>
      <c r="AA1694" t="s">
        <v>47</v>
      </c>
    </row>
    <row r="1695" spans="1:27" x14ac:dyDescent="0.3">
      <c r="A1695">
        <v>5</v>
      </c>
      <c r="B1695" t="s">
        <v>25</v>
      </c>
      <c r="C1695">
        <v>3</v>
      </c>
      <c r="D1695" t="s">
        <v>26</v>
      </c>
      <c r="E1695" t="s">
        <v>192</v>
      </c>
      <c r="F1695" t="s">
        <v>13</v>
      </c>
      <c r="G1695" t="s">
        <v>172</v>
      </c>
      <c r="H1695" s="3">
        <v>0.2</v>
      </c>
      <c r="I1695" s="5">
        <v>42886</v>
      </c>
      <c r="J1695" s="5" t="str">
        <f t="shared" si="52"/>
        <v>September</v>
      </c>
      <c r="K1695" s="7">
        <f t="shared" si="53"/>
        <v>2017</v>
      </c>
      <c r="L1695" t="s">
        <v>5358</v>
      </c>
      <c r="M1695" t="s">
        <v>73</v>
      </c>
      <c r="N1695">
        <v>60653</v>
      </c>
      <c r="O1695">
        <v>212</v>
      </c>
      <c r="P1695" t="s">
        <v>2976</v>
      </c>
      <c r="Q1695">
        <v>2</v>
      </c>
      <c r="R1695">
        <v>2</v>
      </c>
      <c r="S1695" t="s">
        <v>75</v>
      </c>
      <c r="U1695">
        <v>1.99</v>
      </c>
      <c r="V1695">
        <v>6</v>
      </c>
      <c r="W1695" t="s">
        <v>33</v>
      </c>
      <c r="X1695" s="5">
        <v>42891</v>
      </c>
      <c r="Y1695" t="s">
        <v>20</v>
      </c>
      <c r="Z1695" t="s">
        <v>139</v>
      </c>
      <c r="AA1695" t="s">
        <v>35</v>
      </c>
    </row>
    <row r="1696" spans="1:27" x14ac:dyDescent="0.3">
      <c r="A1696">
        <v>5</v>
      </c>
      <c r="B1696" t="s">
        <v>25</v>
      </c>
      <c r="C1696">
        <v>3</v>
      </c>
      <c r="D1696" t="s">
        <v>26</v>
      </c>
      <c r="E1696" t="s">
        <v>192</v>
      </c>
      <c r="F1696" t="s">
        <v>13</v>
      </c>
      <c r="G1696" t="s">
        <v>172</v>
      </c>
      <c r="H1696" s="3">
        <v>0.2</v>
      </c>
      <c r="I1696" s="5">
        <v>42886</v>
      </c>
      <c r="J1696" s="5" t="str">
        <f t="shared" si="52"/>
        <v>September</v>
      </c>
      <c r="K1696" s="7">
        <f t="shared" si="53"/>
        <v>2017</v>
      </c>
      <c r="L1696" t="s">
        <v>5358</v>
      </c>
      <c r="M1696" t="s">
        <v>73</v>
      </c>
      <c r="N1696">
        <v>60653</v>
      </c>
      <c r="O1696">
        <v>1787</v>
      </c>
      <c r="P1696" t="s">
        <v>4048</v>
      </c>
      <c r="Q1696">
        <v>54</v>
      </c>
      <c r="R1696">
        <v>7</v>
      </c>
      <c r="S1696" t="s">
        <v>75</v>
      </c>
      <c r="U1696">
        <v>54.21</v>
      </c>
      <c r="V1696">
        <v>173</v>
      </c>
      <c r="W1696" t="s">
        <v>33</v>
      </c>
      <c r="X1696" s="5">
        <v>42891</v>
      </c>
      <c r="Y1696" t="s">
        <v>20</v>
      </c>
      <c r="Z1696" t="s">
        <v>139</v>
      </c>
      <c r="AA1696" t="s">
        <v>64</v>
      </c>
    </row>
    <row r="1697" spans="1:27" x14ac:dyDescent="0.3">
      <c r="A1697">
        <v>5</v>
      </c>
      <c r="B1697" t="s">
        <v>25</v>
      </c>
      <c r="C1697">
        <v>3</v>
      </c>
      <c r="D1697" t="s">
        <v>26</v>
      </c>
      <c r="E1697" t="s">
        <v>192</v>
      </c>
      <c r="F1697" t="s">
        <v>13</v>
      </c>
      <c r="G1697" t="s">
        <v>172</v>
      </c>
      <c r="H1697" s="3">
        <v>0.8</v>
      </c>
      <c r="I1697" s="5">
        <v>42886</v>
      </c>
      <c r="J1697" s="5" t="str">
        <f t="shared" si="52"/>
        <v>September</v>
      </c>
      <c r="K1697" s="7">
        <f t="shared" si="53"/>
        <v>2017</v>
      </c>
      <c r="L1697" t="s">
        <v>5358</v>
      </c>
      <c r="M1697" t="s">
        <v>73</v>
      </c>
      <c r="N1697">
        <v>60653</v>
      </c>
      <c r="O1697">
        <v>1519</v>
      </c>
      <c r="P1697" t="s">
        <v>725</v>
      </c>
      <c r="Q1697">
        <v>-6</v>
      </c>
      <c r="R1697">
        <v>3</v>
      </c>
      <c r="S1697" t="s">
        <v>75</v>
      </c>
      <c r="U1697">
        <v>-6.24</v>
      </c>
      <c r="V1697">
        <v>4</v>
      </c>
      <c r="W1697" t="s">
        <v>33</v>
      </c>
      <c r="X1697" s="5">
        <v>42891</v>
      </c>
      <c r="Y1697" t="s">
        <v>20</v>
      </c>
      <c r="Z1697" t="s">
        <v>139</v>
      </c>
      <c r="AA1697" t="s">
        <v>54</v>
      </c>
    </row>
    <row r="1698" spans="1:27" x14ac:dyDescent="0.3">
      <c r="A1698">
        <v>4</v>
      </c>
      <c r="B1698" t="s">
        <v>43</v>
      </c>
      <c r="C1698">
        <v>6</v>
      </c>
      <c r="D1698" t="s">
        <v>26</v>
      </c>
      <c r="E1698" t="s">
        <v>906</v>
      </c>
      <c r="F1698" t="s">
        <v>13</v>
      </c>
      <c r="G1698" t="s">
        <v>1733</v>
      </c>
      <c r="H1698" s="3">
        <v>0.2</v>
      </c>
      <c r="I1698" s="5">
        <v>42831</v>
      </c>
      <c r="J1698" s="5" t="str">
        <f t="shared" si="52"/>
        <v>September</v>
      </c>
      <c r="K1698" s="7">
        <f t="shared" si="53"/>
        <v>2017</v>
      </c>
      <c r="L1698" t="s">
        <v>4386</v>
      </c>
      <c r="M1698" t="s">
        <v>16</v>
      </c>
      <c r="N1698">
        <v>28540</v>
      </c>
      <c r="O1698">
        <v>1674</v>
      </c>
      <c r="P1698" t="s">
        <v>2807</v>
      </c>
      <c r="Q1698">
        <v>16</v>
      </c>
      <c r="R1698">
        <v>3</v>
      </c>
      <c r="S1698" t="s">
        <v>18</v>
      </c>
      <c r="U1698">
        <v>16.18</v>
      </c>
      <c r="V1698">
        <v>48</v>
      </c>
      <c r="W1698" t="s">
        <v>19</v>
      </c>
      <c r="X1698" s="5">
        <v>42835</v>
      </c>
      <c r="Y1698" t="s">
        <v>39</v>
      </c>
      <c r="Z1698" t="s">
        <v>63</v>
      </c>
      <c r="AA1698" t="s">
        <v>64</v>
      </c>
    </row>
    <row r="1699" spans="1:27" x14ac:dyDescent="0.3">
      <c r="A1699">
        <v>5</v>
      </c>
      <c r="B1699" t="s">
        <v>43</v>
      </c>
      <c r="C1699">
        <v>6</v>
      </c>
      <c r="D1699" t="s">
        <v>26</v>
      </c>
      <c r="E1699" t="s">
        <v>4035</v>
      </c>
      <c r="F1699" t="s">
        <v>13</v>
      </c>
      <c r="G1699" t="s">
        <v>3636</v>
      </c>
      <c r="H1699" s="3">
        <v>0</v>
      </c>
      <c r="I1699" s="5">
        <v>42834</v>
      </c>
      <c r="J1699" s="5" t="str">
        <f t="shared" si="52"/>
        <v>September</v>
      </c>
      <c r="K1699" s="7">
        <f t="shared" si="53"/>
        <v>2017</v>
      </c>
      <c r="L1699" t="s">
        <v>4062</v>
      </c>
      <c r="M1699" t="s">
        <v>102</v>
      </c>
      <c r="N1699">
        <v>6360</v>
      </c>
      <c r="O1699">
        <v>854</v>
      </c>
      <c r="P1699" t="s">
        <v>1226</v>
      </c>
      <c r="Q1699">
        <v>144</v>
      </c>
      <c r="R1699">
        <v>3</v>
      </c>
      <c r="S1699" t="s">
        <v>104</v>
      </c>
      <c r="U1699">
        <v>144.35</v>
      </c>
      <c r="V1699">
        <v>370</v>
      </c>
      <c r="W1699" t="s">
        <v>19</v>
      </c>
      <c r="X1699" s="5">
        <v>42839</v>
      </c>
      <c r="Y1699" t="s">
        <v>39</v>
      </c>
      <c r="Z1699" t="s">
        <v>461</v>
      </c>
      <c r="AA1699" t="s">
        <v>56</v>
      </c>
    </row>
    <row r="1700" spans="1:27" x14ac:dyDescent="0.3">
      <c r="A1700">
        <v>4</v>
      </c>
      <c r="B1700" t="s">
        <v>25</v>
      </c>
      <c r="C1700">
        <v>3</v>
      </c>
      <c r="D1700" t="s">
        <v>50</v>
      </c>
      <c r="E1700" t="s">
        <v>498</v>
      </c>
      <c r="F1700" t="s">
        <v>13</v>
      </c>
      <c r="G1700" t="s">
        <v>516</v>
      </c>
      <c r="H1700" s="3">
        <v>0.2</v>
      </c>
      <c r="I1700" s="5">
        <v>42775</v>
      </c>
      <c r="J1700" s="5" t="str">
        <f t="shared" si="52"/>
        <v>September</v>
      </c>
      <c r="K1700" s="7">
        <f t="shared" si="53"/>
        <v>2017</v>
      </c>
      <c r="L1700" t="s">
        <v>517</v>
      </c>
      <c r="M1700" t="s">
        <v>73</v>
      </c>
      <c r="N1700">
        <v>75220</v>
      </c>
      <c r="O1700">
        <v>1080</v>
      </c>
      <c r="P1700" t="s">
        <v>518</v>
      </c>
      <c r="Q1700">
        <v>7</v>
      </c>
      <c r="R1700">
        <v>2</v>
      </c>
      <c r="S1700" t="s">
        <v>75</v>
      </c>
      <c r="U1700">
        <v>6.5</v>
      </c>
      <c r="V1700">
        <v>21</v>
      </c>
      <c r="W1700" t="s">
        <v>33</v>
      </c>
      <c r="X1700" s="5">
        <v>42779</v>
      </c>
      <c r="Y1700" t="s">
        <v>20</v>
      </c>
      <c r="Z1700" t="s">
        <v>77</v>
      </c>
      <c r="AA1700" t="s">
        <v>113</v>
      </c>
    </row>
    <row r="1701" spans="1:27" x14ac:dyDescent="0.3">
      <c r="A1701">
        <v>4</v>
      </c>
      <c r="B1701" t="s">
        <v>25</v>
      </c>
      <c r="C1701">
        <v>3</v>
      </c>
      <c r="D1701" t="s">
        <v>26</v>
      </c>
      <c r="E1701" t="s">
        <v>99</v>
      </c>
      <c r="F1701" t="s">
        <v>13</v>
      </c>
      <c r="G1701" t="s">
        <v>2196</v>
      </c>
      <c r="H1701" s="3">
        <v>0.7</v>
      </c>
      <c r="I1701" s="5">
        <v>43074</v>
      </c>
      <c r="J1701" s="5" t="str">
        <f t="shared" si="52"/>
        <v>September</v>
      </c>
      <c r="K1701" s="7">
        <f t="shared" si="53"/>
        <v>2017</v>
      </c>
      <c r="L1701" t="s">
        <v>3527</v>
      </c>
      <c r="M1701" t="s">
        <v>102</v>
      </c>
      <c r="N1701">
        <v>19140</v>
      </c>
      <c r="O1701">
        <v>721</v>
      </c>
      <c r="P1701" t="s">
        <v>1148</v>
      </c>
      <c r="Q1701">
        <v>-20</v>
      </c>
      <c r="R1701">
        <v>6</v>
      </c>
      <c r="S1701" t="s">
        <v>104</v>
      </c>
      <c r="U1701">
        <v>-19.98</v>
      </c>
      <c r="V1701">
        <v>26</v>
      </c>
      <c r="W1701" t="s">
        <v>19</v>
      </c>
      <c r="X1701" s="5">
        <v>43078</v>
      </c>
      <c r="Y1701" t="s">
        <v>20</v>
      </c>
      <c r="Z1701" t="s">
        <v>105</v>
      </c>
      <c r="AA1701" t="s">
        <v>54</v>
      </c>
    </row>
    <row r="1702" spans="1:27" x14ac:dyDescent="0.3">
      <c r="A1702">
        <v>4</v>
      </c>
      <c r="B1702" t="s">
        <v>25</v>
      </c>
      <c r="C1702">
        <v>3</v>
      </c>
      <c r="D1702" t="s">
        <v>50</v>
      </c>
      <c r="E1702" t="s">
        <v>99</v>
      </c>
      <c r="F1702" t="s">
        <v>13</v>
      </c>
      <c r="G1702" t="s">
        <v>2196</v>
      </c>
      <c r="H1702" s="3">
        <v>0.2</v>
      </c>
      <c r="I1702" s="5">
        <v>43074</v>
      </c>
      <c r="J1702" s="5" t="str">
        <f t="shared" si="52"/>
        <v>September</v>
      </c>
      <c r="K1702" s="7">
        <f t="shared" si="53"/>
        <v>2017</v>
      </c>
      <c r="L1702" t="s">
        <v>3527</v>
      </c>
      <c r="M1702" t="s">
        <v>102</v>
      </c>
      <c r="N1702">
        <v>19140</v>
      </c>
      <c r="O1702">
        <v>296</v>
      </c>
      <c r="P1702" t="s">
        <v>4781</v>
      </c>
      <c r="Q1702">
        <v>1</v>
      </c>
      <c r="R1702">
        <v>2</v>
      </c>
      <c r="S1702" t="s">
        <v>104</v>
      </c>
      <c r="U1702">
        <v>0.6</v>
      </c>
      <c r="V1702">
        <v>48</v>
      </c>
      <c r="W1702" t="s">
        <v>19</v>
      </c>
      <c r="X1702" s="5">
        <v>43078</v>
      </c>
      <c r="Y1702" t="s">
        <v>20</v>
      </c>
      <c r="Z1702" t="s">
        <v>105</v>
      </c>
      <c r="AA1702" t="s">
        <v>113</v>
      </c>
    </row>
    <row r="1703" spans="1:27" x14ac:dyDescent="0.3">
      <c r="A1703">
        <v>4</v>
      </c>
      <c r="B1703" t="s">
        <v>25</v>
      </c>
      <c r="C1703">
        <v>3</v>
      </c>
      <c r="D1703" t="s">
        <v>26</v>
      </c>
      <c r="E1703" t="s">
        <v>99</v>
      </c>
      <c r="F1703" t="s">
        <v>13</v>
      </c>
      <c r="G1703" t="s">
        <v>1203</v>
      </c>
      <c r="H1703" s="3">
        <v>0.2</v>
      </c>
      <c r="I1703" s="5">
        <v>42776</v>
      </c>
      <c r="J1703" s="5" t="str">
        <f t="shared" si="52"/>
        <v>September</v>
      </c>
      <c r="K1703" s="7">
        <f t="shared" si="53"/>
        <v>2017</v>
      </c>
      <c r="L1703" t="s">
        <v>6086</v>
      </c>
      <c r="M1703" t="s">
        <v>102</v>
      </c>
      <c r="N1703">
        <v>19143</v>
      </c>
      <c r="O1703">
        <v>584</v>
      </c>
      <c r="P1703" t="s">
        <v>8142</v>
      </c>
      <c r="Q1703">
        <v>8</v>
      </c>
      <c r="R1703">
        <v>5</v>
      </c>
      <c r="S1703" t="s">
        <v>104</v>
      </c>
      <c r="U1703">
        <v>7.72</v>
      </c>
      <c r="V1703">
        <v>77</v>
      </c>
      <c r="W1703" t="s">
        <v>33</v>
      </c>
      <c r="X1703" s="5">
        <v>42780</v>
      </c>
      <c r="Y1703" t="s">
        <v>20</v>
      </c>
      <c r="Z1703" t="s">
        <v>105</v>
      </c>
      <c r="AA1703" t="s">
        <v>42</v>
      </c>
    </row>
    <row r="1704" spans="1:27" x14ac:dyDescent="0.3">
      <c r="A1704">
        <v>3</v>
      </c>
      <c r="B1704" t="s">
        <v>25</v>
      </c>
      <c r="C1704">
        <v>1</v>
      </c>
      <c r="D1704" t="s">
        <v>26</v>
      </c>
      <c r="E1704" t="s">
        <v>572</v>
      </c>
      <c r="F1704" t="s">
        <v>13</v>
      </c>
      <c r="G1704" t="s">
        <v>1473</v>
      </c>
      <c r="H1704" s="3">
        <v>0</v>
      </c>
      <c r="I1704" s="5">
        <v>42996</v>
      </c>
      <c r="J1704" s="5" t="str">
        <f t="shared" si="52"/>
        <v>September</v>
      </c>
      <c r="K1704" s="7">
        <f t="shared" si="53"/>
        <v>2017</v>
      </c>
      <c r="L1704" t="s">
        <v>3120</v>
      </c>
      <c r="M1704" t="s">
        <v>30</v>
      </c>
      <c r="N1704">
        <v>92105</v>
      </c>
      <c r="O1704">
        <v>1526</v>
      </c>
      <c r="P1704" t="s">
        <v>8143</v>
      </c>
      <c r="Q1704">
        <v>9</v>
      </c>
      <c r="R1704">
        <v>4</v>
      </c>
      <c r="S1704" t="s">
        <v>32</v>
      </c>
      <c r="U1704">
        <v>8.8800000000000008</v>
      </c>
      <c r="V1704">
        <v>444</v>
      </c>
      <c r="W1704" t="s">
        <v>19</v>
      </c>
      <c r="X1704" s="5">
        <v>42999</v>
      </c>
      <c r="Y1704" t="s">
        <v>130</v>
      </c>
      <c r="Z1704" t="s">
        <v>34</v>
      </c>
      <c r="AA1704" t="s">
        <v>42</v>
      </c>
    </row>
    <row r="1705" spans="1:27" x14ac:dyDescent="0.3">
      <c r="A1705">
        <v>5</v>
      </c>
      <c r="B1705" t="s">
        <v>43</v>
      </c>
      <c r="C1705">
        <v>6</v>
      </c>
      <c r="D1705" t="s">
        <v>26</v>
      </c>
      <c r="E1705" t="s">
        <v>572</v>
      </c>
      <c r="F1705" t="s">
        <v>13</v>
      </c>
      <c r="G1705" t="s">
        <v>330</v>
      </c>
      <c r="H1705" s="3">
        <v>0</v>
      </c>
      <c r="I1705" s="5">
        <v>42974</v>
      </c>
      <c r="J1705" s="5" t="str">
        <f t="shared" si="52"/>
        <v>September</v>
      </c>
      <c r="K1705" s="7">
        <f t="shared" si="53"/>
        <v>2017</v>
      </c>
      <c r="L1705" t="s">
        <v>4442</v>
      </c>
      <c r="M1705" t="s">
        <v>30</v>
      </c>
      <c r="N1705">
        <v>92105</v>
      </c>
      <c r="O1705">
        <v>222</v>
      </c>
      <c r="P1705" t="s">
        <v>245</v>
      </c>
      <c r="Q1705">
        <v>1</v>
      </c>
      <c r="R1705">
        <v>1</v>
      </c>
      <c r="S1705" t="s">
        <v>32</v>
      </c>
      <c r="U1705">
        <v>1.48</v>
      </c>
      <c r="V1705">
        <v>3</v>
      </c>
      <c r="W1705" t="s">
        <v>19</v>
      </c>
      <c r="X1705" s="5">
        <v>42979</v>
      </c>
      <c r="Y1705" t="s">
        <v>39</v>
      </c>
      <c r="Z1705" t="s">
        <v>34</v>
      </c>
      <c r="AA1705" t="s">
        <v>35</v>
      </c>
    </row>
    <row r="1706" spans="1:27" x14ac:dyDescent="0.3">
      <c r="A1706">
        <v>5</v>
      </c>
      <c r="B1706" t="s">
        <v>43</v>
      </c>
      <c r="C1706">
        <v>6</v>
      </c>
      <c r="D1706" t="s">
        <v>26</v>
      </c>
      <c r="E1706" t="s">
        <v>572</v>
      </c>
      <c r="F1706" t="s">
        <v>13</v>
      </c>
      <c r="G1706" t="s">
        <v>330</v>
      </c>
      <c r="H1706" s="3">
        <v>0</v>
      </c>
      <c r="I1706" s="5">
        <v>42974</v>
      </c>
      <c r="J1706" s="5" t="str">
        <f t="shared" si="52"/>
        <v>September</v>
      </c>
      <c r="K1706" s="7">
        <f t="shared" si="53"/>
        <v>2017</v>
      </c>
      <c r="L1706" t="s">
        <v>4442</v>
      </c>
      <c r="M1706" t="s">
        <v>30</v>
      </c>
      <c r="N1706">
        <v>92105</v>
      </c>
      <c r="O1706">
        <v>671</v>
      </c>
      <c r="P1706" t="s">
        <v>355</v>
      </c>
      <c r="Q1706">
        <v>9</v>
      </c>
      <c r="R1706">
        <v>3</v>
      </c>
      <c r="S1706" t="s">
        <v>32</v>
      </c>
      <c r="U1706">
        <v>9.2200000000000006</v>
      </c>
      <c r="V1706">
        <v>33</v>
      </c>
      <c r="W1706" t="s">
        <v>19</v>
      </c>
      <c r="X1706" s="5">
        <v>42979</v>
      </c>
      <c r="Y1706" t="s">
        <v>39</v>
      </c>
      <c r="Z1706" t="s">
        <v>34</v>
      </c>
      <c r="AA1706" t="s">
        <v>356</v>
      </c>
    </row>
    <row r="1707" spans="1:27" x14ac:dyDescent="0.3">
      <c r="A1707">
        <v>5</v>
      </c>
      <c r="B1707" t="s">
        <v>43</v>
      </c>
      <c r="C1707">
        <v>6</v>
      </c>
      <c r="D1707" t="s">
        <v>26</v>
      </c>
      <c r="E1707" t="s">
        <v>572</v>
      </c>
      <c r="F1707" t="s">
        <v>13</v>
      </c>
      <c r="G1707" t="s">
        <v>330</v>
      </c>
      <c r="H1707" s="3">
        <v>0</v>
      </c>
      <c r="I1707" s="5">
        <v>42974</v>
      </c>
      <c r="J1707" s="5" t="str">
        <f t="shared" si="52"/>
        <v>September</v>
      </c>
      <c r="K1707" s="7">
        <f t="shared" si="53"/>
        <v>2017</v>
      </c>
      <c r="L1707" t="s">
        <v>4442</v>
      </c>
      <c r="M1707" t="s">
        <v>30</v>
      </c>
      <c r="N1707">
        <v>92105</v>
      </c>
      <c r="O1707">
        <v>1771</v>
      </c>
      <c r="P1707" t="s">
        <v>4582</v>
      </c>
      <c r="Q1707">
        <v>53</v>
      </c>
      <c r="R1707">
        <v>5</v>
      </c>
      <c r="S1707" t="s">
        <v>32</v>
      </c>
      <c r="U1707">
        <v>52.53</v>
      </c>
      <c r="V1707">
        <v>114</v>
      </c>
      <c r="W1707" t="s">
        <v>19</v>
      </c>
      <c r="X1707" s="5">
        <v>42979</v>
      </c>
      <c r="Y1707" t="s">
        <v>39</v>
      </c>
      <c r="Z1707" t="s">
        <v>34</v>
      </c>
      <c r="AA1707" t="s">
        <v>64</v>
      </c>
    </row>
    <row r="1708" spans="1:27" x14ac:dyDescent="0.3">
      <c r="A1708">
        <v>7</v>
      </c>
      <c r="B1708" t="s">
        <v>25</v>
      </c>
      <c r="C1708">
        <v>6</v>
      </c>
      <c r="D1708" t="s">
        <v>26</v>
      </c>
      <c r="E1708" t="s">
        <v>843</v>
      </c>
      <c r="F1708" t="s">
        <v>13</v>
      </c>
      <c r="G1708" t="s">
        <v>414</v>
      </c>
      <c r="H1708" s="3">
        <v>0.7</v>
      </c>
      <c r="I1708" s="5">
        <v>42895</v>
      </c>
      <c r="J1708" s="5" t="str">
        <f t="shared" si="52"/>
        <v>September</v>
      </c>
      <c r="K1708" s="7">
        <f t="shared" si="53"/>
        <v>2017</v>
      </c>
      <c r="L1708" t="s">
        <v>4426</v>
      </c>
      <c r="M1708" t="s">
        <v>16</v>
      </c>
      <c r="N1708">
        <v>33178</v>
      </c>
      <c r="O1708">
        <v>1639</v>
      </c>
      <c r="P1708" t="s">
        <v>8269</v>
      </c>
      <c r="Q1708">
        <v>-27</v>
      </c>
      <c r="R1708">
        <v>3</v>
      </c>
      <c r="S1708" t="s">
        <v>18</v>
      </c>
      <c r="U1708">
        <v>-26.96</v>
      </c>
      <c r="V1708">
        <v>39</v>
      </c>
      <c r="W1708" t="s">
        <v>19</v>
      </c>
      <c r="X1708" s="5">
        <v>42902</v>
      </c>
      <c r="Y1708" t="s">
        <v>39</v>
      </c>
      <c r="Z1708" t="s">
        <v>40</v>
      </c>
      <c r="AA1708" t="s">
        <v>54</v>
      </c>
    </row>
    <row r="1709" spans="1:27" x14ac:dyDescent="0.3">
      <c r="A1709">
        <v>7</v>
      </c>
      <c r="B1709" t="s">
        <v>25</v>
      </c>
      <c r="C1709">
        <v>6</v>
      </c>
      <c r="D1709" t="s">
        <v>26</v>
      </c>
      <c r="E1709" t="s">
        <v>843</v>
      </c>
      <c r="F1709" t="s">
        <v>13</v>
      </c>
      <c r="G1709" t="s">
        <v>414</v>
      </c>
      <c r="H1709" s="3">
        <v>0.7</v>
      </c>
      <c r="I1709" s="5">
        <v>42895</v>
      </c>
      <c r="J1709" s="5" t="str">
        <f t="shared" si="52"/>
        <v>September</v>
      </c>
      <c r="K1709" s="7">
        <f t="shared" si="53"/>
        <v>2017</v>
      </c>
      <c r="L1709" t="s">
        <v>4426</v>
      </c>
      <c r="M1709" t="s">
        <v>16</v>
      </c>
      <c r="N1709">
        <v>33178</v>
      </c>
      <c r="O1709">
        <v>781</v>
      </c>
      <c r="P1709" t="s">
        <v>8266</v>
      </c>
      <c r="Q1709">
        <v>-43</v>
      </c>
      <c r="R1709">
        <v>5</v>
      </c>
      <c r="S1709" t="s">
        <v>18</v>
      </c>
      <c r="U1709">
        <v>-42.8</v>
      </c>
      <c r="V1709">
        <v>64</v>
      </c>
      <c r="W1709" t="s">
        <v>19</v>
      </c>
      <c r="X1709" s="5">
        <v>42902</v>
      </c>
      <c r="Y1709" t="s">
        <v>39</v>
      </c>
      <c r="Z1709" t="s">
        <v>40</v>
      </c>
      <c r="AA1709" t="s">
        <v>54</v>
      </c>
    </row>
    <row r="1710" spans="1:27" x14ac:dyDescent="0.3">
      <c r="A1710">
        <v>7</v>
      </c>
      <c r="B1710" t="s">
        <v>25</v>
      </c>
      <c r="C1710">
        <v>6</v>
      </c>
      <c r="D1710" t="s">
        <v>50</v>
      </c>
      <c r="E1710" t="s">
        <v>843</v>
      </c>
      <c r="F1710" t="s">
        <v>13</v>
      </c>
      <c r="G1710" t="s">
        <v>414</v>
      </c>
      <c r="H1710" s="3">
        <v>0.2</v>
      </c>
      <c r="I1710" s="5">
        <v>42895</v>
      </c>
      <c r="J1710" s="5" t="str">
        <f t="shared" si="52"/>
        <v>September</v>
      </c>
      <c r="K1710" s="7">
        <f t="shared" si="53"/>
        <v>2017</v>
      </c>
      <c r="L1710" t="s">
        <v>4426</v>
      </c>
      <c r="M1710" t="s">
        <v>16</v>
      </c>
      <c r="N1710">
        <v>33178</v>
      </c>
      <c r="O1710">
        <v>1018</v>
      </c>
      <c r="P1710" t="s">
        <v>4991</v>
      </c>
      <c r="Q1710">
        <v>-8</v>
      </c>
      <c r="R1710">
        <v>5</v>
      </c>
      <c r="S1710" t="s">
        <v>18</v>
      </c>
      <c r="U1710">
        <v>-8.17</v>
      </c>
      <c r="V1710">
        <v>73</v>
      </c>
      <c r="W1710" t="s">
        <v>19</v>
      </c>
      <c r="X1710" s="5">
        <v>42902</v>
      </c>
      <c r="Y1710" t="s">
        <v>39</v>
      </c>
      <c r="Z1710" t="s">
        <v>40</v>
      </c>
      <c r="AA1710" t="s">
        <v>113</v>
      </c>
    </row>
    <row r="1711" spans="1:27" x14ac:dyDescent="0.3">
      <c r="A1711">
        <v>4</v>
      </c>
      <c r="B1711" t="s">
        <v>43</v>
      </c>
      <c r="C1711">
        <v>6</v>
      </c>
      <c r="D1711" t="s">
        <v>11</v>
      </c>
      <c r="E1711" t="s">
        <v>1772</v>
      </c>
      <c r="F1711" t="s">
        <v>13</v>
      </c>
      <c r="G1711" t="s">
        <v>553</v>
      </c>
      <c r="H1711" s="3">
        <v>0.4</v>
      </c>
      <c r="I1711" s="5">
        <v>43096</v>
      </c>
      <c r="J1711" s="5" t="str">
        <f t="shared" si="52"/>
        <v>September</v>
      </c>
      <c r="K1711" s="7">
        <f t="shared" si="53"/>
        <v>2017</v>
      </c>
      <c r="L1711" t="s">
        <v>5654</v>
      </c>
      <c r="M1711" t="s">
        <v>102</v>
      </c>
      <c r="N1711">
        <v>43302</v>
      </c>
      <c r="O1711">
        <v>1356</v>
      </c>
      <c r="P1711" t="s">
        <v>5655</v>
      </c>
      <c r="Q1711">
        <v>-465</v>
      </c>
      <c r="R1711">
        <v>9</v>
      </c>
      <c r="S1711" t="s">
        <v>104</v>
      </c>
      <c r="U1711">
        <v>-464.7</v>
      </c>
      <c r="V1711">
        <v>1549</v>
      </c>
      <c r="W1711" t="s">
        <v>33</v>
      </c>
      <c r="X1711" s="5">
        <v>43100</v>
      </c>
      <c r="Y1711" t="s">
        <v>39</v>
      </c>
      <c r="Z1711" t="s">
        <v>309</v>
      </c>
      <c r="AA1711" t="s">
        <v>41</v>
      </c>
    </row>
    <row r="1712" spans="1:27" x14ac:dyDescent="0.3">
      <c r="A1712">
        <v>4</v>
      </c>
      <c r="B1712" t="s">
        <v>43</v>
      </c>
      <c r="C1712">
        <v>6</v>
      </c>
      <c r="D1712" t="s">
        <v>26</v>
      </c>
      <c r="E1712" t="s">
        <v>1772</v>
      </c>
      <c r="F1712" t="s">
        <v>13</v>
      </c>
      <c r="G1712" t="s">
        <v>553</v>
      </c>
      <c r="H1712" s="3">
        <v>0.2</v>
      </c>
      <c r="I1712" s="5">
        <v>43096</v>
      </c>
      <c r="J1712" s="5" t="str">
        <f t="shared" si="52"/>
        <v>September</v>
      </c>
      <c r="K1712" s="7">
        <f t="shared" si="53"/>
        <v>2017</v>
      </c>
      <c r="L1712" t="s">
        <v>5654</v>
      </c>
      <c r="M1712" t="s">
        <v>102</v>
      </c>
      <c r="N1712">
        <v>43302</v>
      </c>
      <c r="O1712">
        <v>1501</v>
      </c>
      <c r="P1712" t="s">
        <v>412</v>
      </c>
      <c r="Q1712">
        <v>7</v>
      </c>
      <c r="R1712">
        <v>3</v>
      </c>
      <c r="S1712" t="s">
        <v>104</v>
      </c>
      <c r="U1712">
        <v>6.71</v>
      </c>
      <c r="V1712">
        <v>20</v>
      </c>
      <c r="W1712" t="s">
        <v>33</v>
      </c>
      <c r="X1712" s="5">
        <v>43100</v>
      </c>
      <c r="Y1712" t="s">
        <v>39</v>
      </c>
      <c r="Z1712" t="s">
        <v>309</v>
      </c>
      <c r="AA1712" t="s">
        <v>119</v>
      </c>
    </row>
    <row r="1713" spans="1:27" x14ac:dyDescent="0.3">
      <c r="A1713">
        <v>6</v>
      </c>
      <c r="B1713" t="s">
        <v>10</v>
      </c>
      <c r="C1713">
        <v>6</v>
      </c>
      <c r="D1713" t="s">
        <v>11</v>
      </c>
      <c r="E1713" t="s">
        <v>7866</v>
      </c>
      <c r="F1713" t="s">
        <v>13</v>
      </c>
      <c r="G1713" t="s">
        <v>2164</v>
      </c>
      <c r="H1713" s="3">
        <v>0.2</v>
      </c>
      <c r="I1713" s="5">
        <v>43066</v>
      </c>
      <c r="J1713" s="5" t="str">
        <f t="shared" si="52"/>
        <v>September</v>
      </c>
      <c r="K1713" s="7">
        <f t="shared" si="53"/>
        <v>2017</v>
      </c>
      <c r="L1713" t="s">
        <v>7867</v>
      </c>
      <c r="M1713" t="s">
        <v>30</v>
      </c>
      <c r="N1713">
        <v>92530</v>
      </c>
      <c r="O1713">
        <v>1457</v>
      </c>
      <c r="P1713" t="s">
        <v>1096</v>
      </c>
      <c r="Q1713">
        <v>18</v>
      </c>
      <c r="R1713">
        <v>5</v>
      </c>
      <c r="S1713" t="s">
        <v>32</v>
      </c>
      <c r="T1713" t="s">
        <v>92</v>
      </c>
      <c r="U1713">
        <v>17.75</v>
      </c>
      <c r="V1713">
        <v>284</v>
      </c>
      <c r="W1713" t="s">
        <v>19</v>
      </c>
      <c r="X1713" s="5">
        <v>43072</v>
      </c>
      <c r="Y1713" t="s">
        <v>39</v>
      </c>
      <c r="Z1713" t="s">
        <v>34</v>
      </c>
      <c r="AA1713" t="s">
        <v>24</v>
      </c>
    </row>
    <row r="1714" spans="1:27" x14ac:dyDescent="0.3">
      <c r="A1714">
        <v>5</v>
      </c>
      <c r="B1714" t="s">
        <v>43</v>
      </c>
      <c r="C1714">
        <v>6</v>
      </c>
      <c r="D1714" t="s">
        <v>26</v>
      </c>
      <c r="E1714" t="s">
        <v>4625</v>
      </c>
      <c r="F1714" t="s">
        <v>13</v>
      </c>
      <c r="G1714" t="s">
        <v>95</v>
      </c>
      <c r="H1714" s="3">
        <v>0.7</v>
      </c>
      <c r="I1714" s="5">
        <v>42982</v>
      </c>
      <c r="J1714" s="5" t="str">
        <f t="shared" si="52"/>
        <v>September</v>
      </c>
      <c r="K1714" s="7">
        <f t="shared" si="53"/>
        <v>2017</v>
      </c>
      <c r="L1714" t="s">
        <v>6664</v>
      </c>
      <c r="M1714" t="s">
        <v>30</v>
      </c>
      <c r="N1714">
        <v>97504</v>
      </c>
      <c r="O1714">
        <v>46</v>
      </c>
      <c r="P1714" t="s">
        <v>8239</v>
      </c>
      <c r="Q1714">
        <v>-7</v>
      </c>
      <c r="R1714">
        <v>2</v>
      </c>
      <c r="S1714" t="s">
        <v>32</v>
      </c>
      <c r="U1714">
        <v>-6.83</v>
      </c>
      <c r="V1714">
        <v>10</v>
      </c>
      <c r="W1714" t="s">
        <v>33</v>
      </c>
      <c r="X1714" s="5">
        <v>42987</v>
      </c>
      <c r="Y1714" t="s">
        <v>39</v>
      </c>
      <c r="Z1714" t="s">
        <v>262</v>
      </c>
      <c r="AA1714" t="s">
        <v>54</v>
      </c>
    </row>
    <row r="1715" spans="1:27" x14ac:dyDescent="0.3">
      <c r="A1715">
        <v>6</v>
      </c>
      <c r="B1715" t="s">
        <v>10</v>
      </c>
      <c r="C1715">
        <v>6</v>
      </c>
      <c r="D1715" t="s">
        <v>26</v>
      </c>
      <c r="E1715" t="s">
        <v>928</v>
      </c>
      <c r="F1715" t="s">
        <v>13</v>
      </c>
      <c r="G1715" t="s">
        <v>1830</v>
      </c>
      <c r="H1715" s="3">
        <v>0</v>
      </c>
      <c r="I1715" s="5">
        <v>42990</v>
      </c>
      <c r="J1715" s="5" t="str">
        <f t="shared" si="52"/>
        <v>September</v>
      </c>
      <c r="K1715" s="7">
        <f t="shared" si="53"/>
        <v>2017</v>
      </c>
      <c r="L1715" t="s">
        <v>3995</v>
      </c>
      <c r="M1715" t="s">
        <v>102</v>
      </c>
      <c r="N1715">
        <v>13021</v>
      </c>
      <c r="O1715">
        <v>1589</v>
      </c>
      <c r="P1715" t="s">
        <v>312</v>
      </c>
      <c r="Q1715">
        <v>13</v>
      </c>
      <c r="R1715">
        <v>1</v>
      </c>
      <c r="S1715" t="s">
        <v>104</v>
      </c>
      <c r="U1715">
        <v>12.77</v>
      </c>
      <c r="V1715">
        <v>27</v>
      </c>
      <c r="W1715" t="s">
        <v>19</v>
      </c>
      <c r="X1715" s="5">
        <v>42996</v>
      </c>
      <c r="Y1715" t="s">
        <v>39</v>
      </c>
      <c r="Z1715" t="s">
        <v>175</v>
      </c>
      <c r="AA1715" t="s">
        <v>119</v>
      </c>
    </row>
    <row r="1716" spans="1:27" x14ac:dyDescent="0.3">
      <c r="A1716">
        <v>6</v>
      </c>
      <c r="B1716" t="s">
        <v>10</v>
      </c>
      <c r="C1716">
        <v>6</v>
      </c>
      <c r="D1716" t="s">
        <v>26</v>
      </c>
      <c r="E1716" t="s">
        <v>928</v>
      </c>
      <c r="F1716" t="s">
        <v>13</v>
      </c>
      <c r="G1716" t="s">
        <v>1830</v>
      </c>
      <c r="H1716" s="3">
        <v>0</v>
      </c>
      <c r="I1716" s="5">
        <v>42990</v>
      </c>
      <c r="J1716" s="5" t="str">
        <f t="shared" si="52"/>
        <v>September</v>
      </c>
      <c r="K1716" s="7">
        <f t="shared" si="53"/>
        <v>2017</v>
      </c>
      <c r="L1716" t="s">
        <v>3995</v>
      </c>
      <c r="M1716" t="s">
        <v>102</v>
      </c>
      <c r="N1716">
        <v>13021</v>
      </c>
      <c r="O1716">
        <v>1216</v>
      </c>
      <c r="P1716" t="s">
        <v>8167</v>
      </c>
      <c r="Q1716">
        <v>1</v>
      </c>
      <c r="R1716">
        <v>1</v>
      </c>
      <c r="S1716" t="s">
        <v>104</v>
      </c>
      <c r="U1716">
        <v>0.57999999999999996</v>
      </c>
      <c r="V1716">
        <v>1</v>
      </c>
      <c r="W1716" t="s">
        <v>19</v>
      </c>
      <c r="X1716" s="5">
        <v>42996</v>
      </c>
      <c r="Y1716" t="s">
        <v>39</v>
      </c>
      <c r="Z1716" t="s">
        <v>175</v>
      </c>
      <c r="AA1716" t="s">
        <v>176</v>
      </c>
    </row>
    <row r="1717" spans="1:27" x14ac:dyDescent="0.3">
      <c r="A1717">
        <v>6</v>
      </c>
      <c r="B1717" t="s">
        <v>10</v>
      </c>
      <c r="C1717">
        <v>6</v>
      </c>
      <c r="D1717" t="s">
        <v>26</v>
      </c>
      <c r="E1717" t="s">
        <v>928</v>
      </c>
      <c r="F1717" t="s">
        <v>13</v>
      </c>
      <c r="G1717" t="s">
        <v>1830</v>
      </c>
      <c r="H1717" s="3">
        <v>0</v>
      </c>
      <c r="I1717" s="5">
        <v>42990</v>
      </c>
      <c r="J1717" s="5" t="str">
        <f t="shared" si="52"/>
        <v>September</v>
      </c>
      <c r="K1717" s="7">
        <f t="shared" si="53"/>
        <v>2017</v>
      </c>
      <c r="L1717" t="s">
        <v>3995</v>
      </c>
      <c r="M1717" t="s">
        <v>102</v>
      </c>
      <c r="N1717">
        <v>13021</v>
      </c>
      <c r="O1717">
        <v>329</v>
      </c>
      <c r="P1717" t="s">
        <v>479</v>
      </c>
      <c r="Q1717">
        <v>3</v>
      </c>
      <c r="R1717">
        <v>2</v>
      </c>
      <c r="S1717" t="s">
        <v>104</v>
      </c>
      <c r="U1717">
        <v>3.06</v>
      </c>
      <c r="V1717">
        <v>9</v>
      </c>
      <c r="W1717" t="s">
        <v>19</v>
      </c>
      <c r="X1717" s="5">
        <v>42996</v>
      </c>
      <c r="Y1717" t="s">
        <v>39</v>
      </c>
      <c r="Z1717" t="s">
        <v>175</v>
      </c>
      <c r="AA1717" t="s">
        <v>49</v>
      </c>
    </row>
    <row r="1718" spans="1:27" x14ac:dyDescent="0.3">
      <c r="A1718">
        <v>6</v>
      </c>
      <c r="B1718" t="s">
        <v>10</v>
      </c>
      <c r="C1718">
        <v>6</v>
      </c>
      <c r="D1718" t="s">
        <v>26</v>
      </c>
      <c r="E1718" t="s">
        <v>928</v>
      </c>
      <c r="F1718" t="s">
        <v>13</v>
      </c>
      <c r="G1718" t="s">
        <v>1830</v>
      </c>
      <c r="H1718" s="3">
        <v>0</v>
      </c>
      <c r="I1718" s="5">
        <v>42990</v>
      </c>
      <c r="J1718" s="5" t="str">
        <f t="shared" si="52"/>
        <v>September</v>
      </c>
      <c r="K1718" s="7">
        <f t="shared" si="53"/>
        <v>2017</v>
      </c>
      <c r="L1718" t="s">
        <v>3995</v>
      </c>
      <c r="M1718" t="s">
        <v>102</v>
      </c>
      <c r="N1718">
        <v>13021</v>
      </c>
      <c r="O1718">
        <v>197</v>
      </c>
      <c r="P1718" t="s">
        <v>627</v>
      </c>
      <c r="Q1718">
        <v>10</v>
      </c>
      <c r="R1718">
        <v>2</v>
      </c>
      <c r="S1718" t="s">
        <v>104</v>
      </c>
      <c r="U1718">
        <v>9.94</v>
      </c>
      <c r="V1718">
        <v>21</v>
      </c>
      <c r="W1718" t="s">
        <v>19</v>
      </c>
      <c r="X1718" s="5">
        <v>42996</v>
      </c>
      <c r="Y1718" t="s">
        <v>39</v>
      </c>
      <c r="Z1718" t="s">
        <v>175</v>
      </c>
      <c r="AA1718" t="s">
        <v>35</v>
      </c>
    </row>
    <row r="1719" spans="1:27" x14ac:dyDescent="0.3">
      <c r="A1719">
        <v>6</v>
      </c>
      <c r="B1719" t="s">
        <v>10</v>
      </c>
      <c r="C1719">
        <v>6</v>
      </c>
      <c r="D1719" t="s">
        <v>26</v>
      </c>
      <c r="E1719" t="s">
        <v>928</v>
      </c>
      <c r="F1719" t="s">
        <v>13</v>
      </c>
      <c r="G1719" t="s">
        <v>1830</v>
      </c>
      <c r="H1719" s="3">
        <v>0</v>
      </c>
      <c r="I1719" s="5">
        <v>42990</v>
      </c>
      <c r="J1719" s="5" t="str">
        <f t="shared" si="52"/>
        <v>September</v>
      </c>
      <c r="K1719" s="7">
        <f t="shared" si="53"/>
        <v>2017</v>
      </c>
      <c r="L1719" t="s">
        <v>3995</v>
      </c>
      <c r="M1719" t="s">
        <v>102</v>
      </c>
      <c r="N1719">
        <v>13021</v>
      </c>
      <c r="O1719">
        <v>777</v>
      </c>
      <c r="P1719" t="s">
        <v>155</v>
      </c>
      <c r="Q1719">
        <v>4</v>
      </c>
      <c r="R1719">
        <v>2</v>
      </c>
      <c r="S1719" t="s">
        <v>104</v>
      </c>
      <c r="U1719">
        <v>4.24</v>
      </c>
      <c r="V1719">
        <v>106</v>
      </c>
      <c r="W1719" t="s">
        <v>19</v>
      </c>
      <c r="X1719" s="5">
        <v>42996</v>
      </c>
      <c r="Y1719" t="s">
        <v>39</v>
      </c>
      <c r="Z1719" t="s">
        <v>175</v>
      </c>
      <c r="AA1719" t="s">
        <v>42</v>
      </c>
    </row>
    <row r="1720" spans="1:27" x14ac:dyDescent="0.3">
      <c r="A1720">
        <v>6</v>
      </c>
      <c r="B1720" t="s">
        <v>10</v>
      </c>
      <c r="C1720">
        <v>6</v>
      </c>
      <c r="D1720" t="s">
        <v>26</v>
      </c>
      <c r="E1720" t="s">
        <v>928</v>
      </c>
      <c r="F1720" t="s">
        <v>13</v>
      </c>
      <c r="G1720" t="s">
        <v>1830</v>
      </c>
      <c r="H1720" s="3">
        <v>0</v>
      </c>
      <c r="I1720" s="5">
        <v>42990</v>
      </c>
      <c r="J1720" s="5" t="str">
        <f t="shared" si="52"/>
        <v>September</v>
      </c>
      <c r="K1720" s="7">
        <f t="shared" si="53"/>
        <v>2017</v>
      </c>
      <c r="L1720" t="s">
        <v>3995</v>
      </c>
      <c r="M1720" t="s">
        <v>102</v>
      </c>
      <c r="N1720">
        <v>13021</v>
      </c>
      <c r="O1720">
        <v>881</v>
      </c>
      <c r="P1720" t="s">
        <v>2910</v>
      </c>
      <c r="Q1720">
        <v>14</v>
      </c>
      <c r="R1720">
        <v>5</v>
      </c>
      <c r="S1720" t="s">
        <v>104</v>
      </c>
      <c r="U1720">
        <v>14.16</v>
      </c>
      <c r="V1720">
        <v>29</v>
      </c>
      <c r="W1720" t="s">
        <v>19</v>
      </c>
      <c r="X1720" s="5">
        <v>42996</v>
      </c>
      <c r="Y1720" t="s">
        <v>39</v>
      </c>
      <c r="Z1720" t="s">
        <v>175</v>
      </c>
      <c r="AA1720" t="s">
        <v>64</v>
      </c>
    </row>
    <row r="1721" spans="1:27" x14ac:dyDescent="0.3">
      <c r="A1721">
        <v>6</v>
      </c>
      <c r="B1721" t="s">
        <v>10</v>
      </c>
      <c r="C1721">
        <v>6</v>
      </c>
      <c r="D1721" t="s">
        <v>26</v>
      </c>
      <c r="E1721" t="s">
        <v>65</v>
      </c>
      <c r="F1721" t="s">
        <v>13</v>
      </c>
      <c r="G1721" t="s">
        <v>428</v>
      </c>
      <c r="H1721" s="3">
        <v>0</v>
      </c>
      <c r="I1721" s="5">
        <v>42999</v>
      </c>
      <c r="J1721" s="5" t="str">
        <f t="shared" si="52"/>
        <v>September</v>
      </c>
      <c r="K1721" s="7">
        <f t="shared" si="53"/>
        <v>2017</v>
      </c>
      <c r="L1721" t="s">
        <v>4598</v>
      </c>
      <c r="M1721" t="s">
        <v>30</v>
      </c>
      <c r="N1721">
        <v>98105</v>
      </c>
      <c r="O1721">
        <v>637</v>
      </c>
      <c r="P1721" t="s">
        <v>3371</v>
      </c>
      <c r="Q1721">
        <v>48</v>
      </c>
      <c r="R1721">
        <v>6</v>
      </c>
      <c r="S1721" t="s">
        <v>32</v>
      </c>
      <c r="U1721">
        <v>47.94</v>
      </c>
      <c r="V1721">
        <v>200</v>
      </c>
      <c r="W1721" t="s">
        <v>19</v>
      </c>
      <c r="X1721" s="5">
        <v>43005</v>
      </c>
      <c r="Y1721" t="s">
        <v>39</v>
      </c>
      <c r="Z1721" t="s">
        <v>69</v>
      </c>
      <c r="AA1721" t="s">
        <v>42</v>
      </c>
    </row>
    <row r="1722" spans="1:27" x14ac:dyDescent="0.3">
      <c r="A1722">
        <v>4</v>
      </c>
      <c r="B1722" t="s">
        <v>43</v>
      </c>
      <c r="C1722">
        <v>6</v>
      </c>
      <c r="D1722" t="s">
        <v>26</v>
      </c>
      <c r="E1722" t="s">
        <v>375</v>
      </c>
      <c r="F1722" t="s">
        <v>13</v>
      </c>
      <c r="G1722" t="s">
        <v>6936</v>
      </c>
      <c r="H1722" s="3">
        <v>0.2</v>
      </c>
      <c r="I1722" s="5">
        <v>43000</v>
      </c>
      <c r="J1722" s="5" t="str">
        <f t="shared" si="52"/>
        <v>September</v>
      </c>
      <c r="K1722" s="7">
        <f t="shared" si="53"/>
        <v>2017</v>
      </c>
      <c r="L1722" t="s">
        <v>7580</v>
      </c>
      <c r="M1722" t="s">
        <v>16</v>
      </c>
      <c r="N1722">
        <v>37064</v>
      </c>
      <c r="O1722">
        <v>1390</v>
      </c>
      <c r="P1722" t="s">
        <v>8288</v>
      </c>
      <c r="Q1722">
        <v>-5</v>
      </c>
      <c r="R1722">
        <v>1</v>
      </c>
      <c r="S1722" t="s">
        <v>18</v>
      </c>
      <c r="U1722">
        <v>-4.7699999999999996</v>
      </c>
      <c r="V1722">
        <v>25</v>
      </c>
      <c r="W1722" t="s">
        <v>76</v>
      </c>
      <c r="X1722" s="5">
        <v>43004</v>
      </c>
      <c r="Y1722" t="s">
        <v>39</v>
      </c>
      <c r="Z1722" t="s">
        <v>214</v>
      </c>
      <c r="AA1722" t="s">
        <v>42</v>
      </c>
    </row>
    <row r="1723" spans="1:27" x14ac:dyDescent="0.3">
      <c r="A1723">
        <v>4</v>
      </c>
      <c r="B1723" t="s">
        <v>43</v>
      </c>
      <c r="C1723">
        <v>6</v>
      </c>
      <c r="D1723" t="s">
        <v>26</v>
      </c>
      <c r="E1723" t="s">
        <v>375</v>
      </c>
      <c r="F1723" t="s">
        <v>13</v>
      </c>
      <c r="G1723" t="s">
        <v>6936</v>
      </c>
      <c r="H1723" s="3">
        <v>0.2</v>
      </c>
      <c r="I1723" s="5">
        <v>43000</v>
      </c>
      <c r="J1723" s="5" t="str">
        <f t="shared" si="52"/>
        <v>September</v>
      </c>
      <c r="K1723" s="7">
        <f t="shared" si="53"/>
        <v>2017</v>
      </c>
      <c r="L1723" t="s">
        <v>7580</v>
      </c>
      <c r="M1723" t="s">
        <v>16</v>
      </c>
      <c r="N1723">
        <v>37064</v>
      </c>
      <c r="O1723">
        <v>1124</v>
      </c>
      <c r="P1723" t="s">
        <v>3063</v>
      </c>
      <c r="Q1723">
        <v>0</v>
      </c>
      <c r="R1723">
        <v>2</v>
      </c>
      <c r="S1723" t="s">
        <v>18</v>
      </c>
      <c r="U1723">
        <v>0.32</v>
      </c>
      <c r="V1723">
        <v>3</v>
      </c>
      <c r="W1723" t="s">
        <v>76</v>
      </c>
      <c r="X1723" s="5">
        <v>43004</v>
      </c>
      <c r="Y1723" t="s">
        <v>39</v>
      </c>
      <c r="Z1723" t="s">
        <v>214</v>
      </c>
      <c r="AA1723" t="s">
        <v>49</v>
      </c>
    </row>
    <row r="1724" spans="1:27" x14ac:dyDescent="0.3">
      <c r="A1724">
        <v>4</v>
      </c>
      <c r="B1724" t="s">
        <v>43</v>
      </c>
      <c r="C1724">
        <v>6</v>
      </c>
      <c r="D1724" t="s">
        <v>26</v>
      </c>
      <c r="E1724" t="s">
        <v>375</v>
      </c>
      <c r="F1724" t="s">
        <v>13</v>
      </c>
      <c r="G1724" t="s">
        <v>6936</v>
      </c>
      <c r="H1724" s="3">
        <v>0.2</v>
      </c>
      <c r="I1724" s="5">
        <v>43000</v>
      </c>
      <c r="J1724" s="5" t="str">
        <f t="shared" si="52"/>
        <v>September</v>
      </c>
      <c r="K1724" s="7">
        <f t="shared" si="53"/>
        <v>2017</v>
      </c>
      <c r="L1724" t="s">
        <v>7580</v>
      </c>
      <c r="M1724" t="s">
        <v>16</v>
      </c>
      <c r="N1724">
        <v>37064</v>
      </c>
      <c r="O1724">
        <v>221</v>
      </c>
      <c r="P1724" t="s">
        <v>3379</v>
      </c>
      <c r="Q1724">
        <v>4</v>
      </c>
      <c r="R1724">
        <v>4</v>
      </c>
      <c r="S1724" t="s">
        <v>18</v>
      </c>
      <c r="U1724">
        <v>4.2</v>
      </c>
      <c r="V1724">
        <v>12</v>
      </c>
      <c r="W1724" t="s">
        <v>76</v>
      </c>
      <c r="X1724" s="5">
        <v>43004</v>
      </c>
      <c r="Y1724" t="s">
        <v>39</v>
      </c>
      <c r="Z1724" t="s">
        <v>214</v>
      </c>
      <c r="AA1724" t="s">
        <v>35</v>
      </c>
    </row>
    <row r="1725" spans="1:27" x14ac:dyDescent="0.3">
      <c r="A1725">
        <v>4</v>
      </c>
      <c r="B1725" t="s">
        <v>43</v>
      </c>
      <c r="C1725">
        <v>6</v>
      </c>
      <c r="D1725" t="s">
        <v>26</v>
      </c>
      <c r="E1725" t="s">
        <v>375</v>
      </c>
      <c r="F1725" t="s">
        <v>13</v>
      </c>
      <c r="G1725" t="s">
        <v>6936</v>
      </c>
      <c r="H1725" s="3">
        <v>0.2</v>
      </c>
      <c r="I1725" s="5">
        <v>43000</v>
      </c>
      <c r="J1725" s="5" t="str">
        <f t="shared" si="52"/>
        <v>September</v>
      </c>
      <c r="K1725" s="7">
        <f t="shared" si="53"/>
        <v>2017</v>
      </c>
      <c r="L1725" t="s">
        <v>7580</v>
      </c>
      <c r="M1725" t="s">
        <v>16</v>
      </c>
      <c r="N1725">
        <v>37064</v>
      </c>
      <c r="O1725">
        <v>1553</v>
      </c>
      <c r="P1725" t="s">
        <v>3027</v>
      </c>
      <c r="Q1725">
        <v>-63</v>
      </c>
      <c r="R1725">
        <v>4</v>
      </c>
      <c r="S1725" t="s">
        <v>18</v>
      </c>
      <c r="U1725">
        <v>-63.01</v>
      </c>
      <c r="V1725">
        <v>720</v>
      </c>
      <c r="W1725" t="s">
        <v>76</v>
      </c>
      <c r="X1725" s="5">
        <v>43004</v>
      </c>
      <c r="Y1725" t="s">
        <v>39</v>
      </c>
      <c r="Z1725" t="s">
        <v>214</v>
      </c>
      <c r="AA1725" t="s">
        <v>42</v>
      </c>
    </row>
    <row r="1726" spans="1:27" x14ac:dyDescent="0.3">
      <c r="A1726">
        <v>4</v>
      </c>
      <c r="B1726" t="s">
        <v>43</v>
      </c>
      <c r="C1726">
        <v>6</v>
      </c>
      <c r="D1726" t="s">
        <v>26</v>
      </c>
      <c r="E1726" t="s">
        <v>375</v>
      </c>
      <c r="F1726" t="s">
        <v>13</v>
      </c>
      <c r="G1726" t="s">
        <v>6936</v>
      </c>
      <c r="H1726" s="3">
        <v>0.7</v>
      </c>
      <c r="I1726" s="5">
        <v>43000</v>
      </c>
      <c r="J1726" s="5" t="str">
        <f t="shared" si="52"/>
        <v>September</v>
      </c>
      <c r="K1726" s="7">
        <f t="shared" si="53"/>
        <v>2017</v>
      </c>
      <c r="L1726" t="s">
        <v>7580</v>
      </c>
      <c r="M1726" t="s">
        <v>16</v>
      </c>
      <c r="N1726">
        <v>37064</v>
      </c>
      <c r="O1726">
        <v>1313</v>
      </c>
      <c r="P1726" t="s">
        <v>8259</v>
      </c>
      <c r="Q1726">
        <v>-3</v>
      </c>
      <c r="R1726">
        <v>2</v>
      </c>
      <c r="S1726" t="s">
        <v>18</v>
      </c>
      <c r="U1726">
        <v>-2.56</v>
      </c>
      <c r="V1726">
        <v>3</v>
      </c>
      <c r="W1726" t="s">
        <v>76</v>
      </c>
      <c r="X1726" s="5">
        <v>43004</v>
      </c>
      <c r="Y1726" t="s">
        <v>39</v>
      </c>
      <c r="Z1726" t="s">
        <v>214</v>
      </c>
      <c r="AA1726" t="s">
        <v>54</v>
      </c>
    </row>
    <row r="1727" spans="1:27" x14ac:dyDescent="0.3">
      <c r="A1727">
        <v>2</v>
      </c>
      <c r="B1727" t="s">
        <v>25</v>
      </c>
      <c r="C1727">
        <v>1</v>
      </c>
      <c r="D1727" t="s">
        <v>11</v>
      </c>
      <c r="E1727" t="s">
        <v>171</v>
      </c>
      <c r="F1727" t="s">
        <v>13</v>
      </c>
      <c r="G1727" t="s">
        <v>469</v>
      </c>
      <c r="H1727" s="3">
        <v>0.2</v>
      </c>
      <c r="I1727" s="5">
        <v>43020</v>
      </c>
      <c r="J1727" s="5" t="str">
        <f t="shared" si="52"/>
        <v>September</v>
      </c>
      <c r="K1727" s="7">
        <f t="shared" si="53"/>
        <v>2017</v>
      </c>
      <c r="L1727" t="s">
        <v>470</v>
      </c>
      <c r="M1727" t="s">
        <v>102</v>
      </c>
      <c r="N1727">
        <v>10035</v>
      </c>
      <c r="O1727">
        <v>169</v>
      </c>
      <c r="P1727" t="s">
        <v>471</v>
      </c>
      <c r="Q1727">
        <v>112</v>
      </c>
      <c r="R1727">
        <v>4</v>
      </c>
      <c r="S1727" t="s">
        <v>104</v>
      </c>
      <c r="U1727">
        <v>112.39</v>
      </c>
      <c r="V1727">
        <v>899</v>
      </c>
      <c r="W1727" t="s">
        <v>76</v>
      </c>
      <c r="X1727" s="5">
        <v>43022</v>
      </c>
      <c r="Y1727" t="s">
        <v>130</v>
      </c>
      <c r="Z1727" t="s">
        <v>175</v>
      </c>
      <c r="AA1727" t="s">
        <v>22</v>
      </c>
    </row>
    <row r="1728" spans="1:27" x14ac:dyDescent="0.3">
      <c r="A1728">
        <v>2</v>
      </c>
      <c r="B1728" t="s">
        <v>25</v>
      </c>
      <c r="C1728">
        <v>1</v>
      </c>
      <c r="D1728" t="s">
        <v>50</v>
      </c>
      <c r="E1728" t="s">
        <v>171</v>
      </c>
      <c r="F1728" t="s">
        <v>13</v>
      </c>
      <c r="G1728" t="s">
        <v>469</v>
      </c>
      <c r="H1728" s="3">
        <v>0</v>
      </c>
      <c r="I1728" s="5">
        <v>43020</v>
      </c>
      <c r="J1728" s="5" t="str">
        <f t="shared" si="52"/>
        <v>September</v>
      </c>
      <c r="K1728" s="7">
        <f t="shared" si="53"/>
        <v>2017</v>
      </c>
      <c r="L1728" t="s">
        <v>470</v>
      </c>
      <c r="M1728" t="s">
        <v>102</v>
      </c>
      <c r="N1728">
        <v>10035</v>
      </c>
      <c r="O1728">
        <v>891</v>
      </c>
      <c r="P1728" t="s">
        <v>8109</v>
      </c>
      <c r="Q1728">
        <v>20</v>
      </c>
      <c r="R1728">
        <v>6</v>
      </c>
      <c r="S1728" t="s">
        <v>104</v>
      </c>
      <c r="U1728">
        <v>20.09</v>
      </c>
      <c r="V1728">
        <v>72</v>
      </c>
      <c r="W1728" t="s">
        <v>76</v>
      </c>
      <c r="X1728" s="5">
        <v>43022</v>
      </c>
      <c r="Y1728" t="s">
        <v>130</v>
      </c>
      <c r="Z1728" t="s">
        <v>175</v>
      </c>
      <c r="AA1728" t="s">
        <v>52</v>
      </c>
    </row>
    <row r="1729" spans="1:27" x14ac:dyDescent="0.3">
      <c r="A1729">
        <v>2</v>
      </c>
      <c r="B1729" t="s">
        <v>25</v>
      </c>
      <c r="C1729">
        <v>1</v>
      </c>
      <c r="D1729" t="s">
        <v>26</v>
      </c>
      <c r="E1729" t="s">
        <v>171</v>
      </c>
      <c r="F1729" t="s">
        <v>13</v>
      </c>
      <c r="G1729" t="s">
        <v>469</v>
      </c>
      <c r="H1729" s="3">
        <v>0</v>
      </c>
      <c r="I1729" s="5">
        <v>43020</v>
      </c>
      <c r="J1729" s="5" t="str">
        <f t="shared" si="52"/>
        <v>September</v>
      </c>
      <c r="K1729" s="7">
        <f t="shared" si="53"/>
        <v>2017</v>
      </c>
      <c r="L1729" t="s">
        <v>470</v>
      </c>
      <c r="M1729" t="s">
        <v>102</v>
      </c>
      <c r="N1729">
        <v>10035</v>
      </c>
      <c r="O1729">
        <v>1808</v>
      </c>
      <c r="P1729" t="s">
        <v>472</v>
      </c>
      <c r="Q1729">
        <v>25</v>
      </c>
      <c r="R1729">
        <v>8</v>
      </c>
      <c r="S1729" t="s">
        <v>104</v>
      </c>
      <c r="U1729">
        <v>24.88</v>
      </c>
      <c r="V1729">
        <v>52</v>
      </c>
      <c r="W1729" t="s">
        <v>76</v>
      </c>
      <c r="X1729" s="5">
        <v>43022</v>
      </c>
      <c r="Y1729" t="s">
        <v>130</v>
      </c>
      <c r="Z1729" t="s">
        <v>175</v>
      </c>
      <c r="AA1729" t="s">
        <v>64</v>
      </c>
    </row>
    <row r="1730" spans="1:27" x14ac:dyDescent="0.3">
      <c r="A1730">
        <v>2</v>
      </c>
      <c r="B1730" t="s">
        <v>25</v>
      </c>
      <c r="C1730">
        <v>1</v>
      </c>
      <c r="D1730" t="s">
        <v>11</v>
      </c>
      <c r="E1730" t="s">
        <v>171</v>
      </c>
      <c r="F1730" t="s">
        <v>13</v>
      </c>
      <c r="G1730" t="s">
        <v>469</v>
      </c>
      <c r="H1730" s="3">
        <v>0.2</v>
      </c>
      <c r="I1730" s="5">
        <v>43020</v>
      </c>
      <c r="J1730" s="5" t="str">
        <f t="shared" ref="J1730:J1793" si="54">TEXT($I$2,"mmmm")</f>
        <v>September</v>
      </c>
      <c r="K1730" s="7">
        <f t="shared" si="53"/>
        <v>2017</v>
      </c>
      <c r="L1730" t="s">
        <v>470</v>
      </c>
      <c r="M1730" t="s">
        <v>102</v>
      </c>
      <c r="N1730">
        <v>10035</v>
      </c>
      <c r="O1730">
        <v>168</v>
      </c>
      <c r="P1730" t="s">
        <v>133</v>
      </c>
      <c r="Q1730">
        <v>47</v>
      </c>
      <c r="R1730">
        <v>3</v>
      </c>
      <c r="S1730" t="s">
        <v>104</v>
      </c>
      <c r="U1730">
        <v>46.98</v>
      </c>
      <c r="V1730">
        <v>626</v>
      </c>
      <c r="W1730" t="s">
        <v>76</v>
      </c>
      <c r="X1730" s="5">
        <v>43022</v>
      </c>
      <c r="Y1730" t="s">
        <v>130</v>
      </c>
      <c r="Z1730" t="s">
        <v>175</v>
      </c>
      <c r="AA1730" t="s">
        <v>22</v>
      </c>
    </row>
    <row r="1731" spans="1:27" x14ac:dyDescent="0.3">
      <c r="A1731">
        <v>2</v>
      </c>
      <c r="B1731" t="s">
        <v>25</v>
      </c>
      <c r="C1731">
        <v>1</v>
      </c>
      <c r="D1731" t="s">
        <v>26</v>
      </c>
      <c r="E1731" t="s">
        <v>171</v>
      </c>
      <c r="F1731" t="s">
        <v>13</v>
      </c>
      <c r="G1731" t="s">
        <v>469</v>
      </c>
      <c r="H1731" s="3">
        <v>0</v>
      </c>
      <c r="I1731" s="5">
        <v>43020</v>
      </c>
      <c r="J1731" s="5" t="str">
        <f t="shared" si="54"/>
        <v>September</v>
      </c>
      <c r="K1731" s="7">
        <f t="shared" ref="K1731:K1794" si="55">YEAR(I1731)</f>
        <v>2017</v>
      </c>
      <c r="L1731" t="s">
        <v>470</v>
      </c>
      <c r="M1731" t="s">
        <v>102</v>
      </c>
      <c r="N1731">
        <v>10035</v>
      </c>
      <c r="O1731">
        <v>29</v>
      </c>
      <c r="P1731" t="s">
        <v>473</v>
      </c>
      <c r="Q1731">
        <v>7</v>
      </c>
      <c r="R1731">
        <v>5</v>
      </c>
      <c r="S1731" t="s">
        <v>104</v>
      </c>
      <c r="U1731">
        <v>6.57</v>
      </c>
      <c r="V1731">
        <v>20</v>
      </c>
      <c r="W1731" t="s">
        <v>76</v>
      </c>
      <c r="X1731" s="5">
        <v>43022</v>
      </c>
      <c r="Y1731" t="s">
        <v>130</v>
      </c>
      <c r="Z1731" t="s">
        <v>175</v>
      </c>
      <c r="AA1731" t="s">
        <v>49</v>
      </c>
    </row>
    <row r="1732" spans="1:27" x14ac:dyDescent="0.3">
      <c r="A1732">
        <v>2</v>
      </c>
      <c r="B1732" t="s">
        <v>43</v>
      </c>
      <c r="C1732">
        <v>3</v>
      </c>
      <c r="D1732" t="s">
        <v>11</v>
      </c>
      <c r="E1732" t="s">
        <v>27</v>
      </c>
      <c r="F1732" t="s">
        <v>13</v>
      </c>
      <c r="G1732" t="s">
        <v>5459</v>
      </c>
      <c r="H1732" s="3">
        <v>0.2</v>
      </c>
      <c r="I1732" s="5">
        <v>42795</v>
      </c>
      <c r="J1732" s="5" t="str">
        <f t="shared" si="54"/>
        <v>September</v>
      </c>
      <c r="K1732" s="7">
        <f t="shared" si="55"/>
        <v>2017</v>
      </c>
      <c r="L1732" t="s">
        <v>5460</v>
      </c>
      <c r="M1732" t="s">
        <v>30</v>
      </c>
      <c r="N1732">
        <v>90045</v>
      </c>
      <c r="O1732">
        <v>748</v>
      </c>
      <c r="P1732" t="s">
        <v>918</v>
      </c>
      <c r="Q1732">
        <v>-21</v>
      </c>
      <c r="R1732">
        <v>3</v>
      </c>
      <c r="S1732" t="s">
        <v>32</v>
      </c>
      <c r="U1732">
        <v>-20.78</v>
      </c>
      <c r="V1732">
        <v>185</v>
      </c>
      <c r="W1732" t="s">
        <v>33</v>
      </c>
      <c r="X1732" s="5">
        <v>42797</v>
      </c>
      <c r="Y1732" t="s">
        <v>20</v>
      </c>
      <c r="Z1732" t="s">
        <v>34</v>
      </c>
      <c r="AA1732" t="s">
        <v>24</v>
      </c>
    </row>
    <row r="1733" spans="1:27" x14ac:dyDescent="0.3">
      <c r="A1733">
        <v>2</v>
      </c>
      <c r="B1733" t="s">
        <v>43</v>
      </c>
      <c r="C1733">
        <v>3</v>
      </c>
      <c r="D1733" t="s">
        <v>50</v>
      </c>
      <c r="E1733" t="s">
        <v>27</v>
      </c>
      <c r="F1733" t="s">
        <v>13</v>
      </c>
      <c r="G1733" t="s">
        <v>5459</v>
      </c>
      <c r="H1733" s="3">
        <v>0.2</v>
      </c>
      <c r="I1733" s="5">
        <v>42795</v>
      </c>
      <c r="J1733" s="5" t="str">
        <f t="shared" si="54"/>
        <v>September</v>
      </c>
      <c r="K1733" s="7">
        <f t="shared" si="55"/>
        <v>2017</v>
      </c>
      <c r="L1733" t="s">
        <v>5460</v>
      </c>
      <c r="M1733" t="s">
        <v>30</v>
      </c>
      <c r="N1733">
        <v>90045</v>
      </c>
      <c r="O1733">
        <v>1491</v>
      </c>
      <c r="P1733" t="s">
        <v>1001</v>
      </c>
      <c r="Q1733">
        <v>1</v>
      </c>
      <c r="R1733">
        <v>2</v>
      </c>
      <c r="S1733" t="s">
        <v>32</v>
      </c>
      <c r="U1733">
        <v>1.2</v>
      </c>
      <c r="V1733">
        <v>16</v>
      </c>
      <c r="W1733" t="s">
        <v>33</v>
      </c>
      <c r="X1733" s="5">
        <v>42797</v>
      </c>
      <c r="Y1733" t="s">
        <v>20</v>
      </c>
      <c r="Z1733" t="s">
        <v>34</v>
      </c>
      <c r="AA1733" t="s">
        <v>52</v>
      </c>
    </row>
    <row r="1734" spans="1:27" x14ac:dyDescent="0.3">
      <c r="A1734">
        <v>4</v>
      </c>
      <c r="B1734" t="s">
        <v>43</v>
      </c>
      <c r="C1734">
        <v>6</v>
      </c>
      <c r="D1734" t="s">
        <v>50</v>
      </c>
      <c r="E1734" t="s">
        <v>1983</v>
      </c>
      <c r="F1734" t="s">
        <v>13</v>
      </c>
      <c r="G1734" t="s">
        <v>762</v>
      </c>
      <c r="H1734" s="3">
        <v>0</v>
      </c>
      <c r="I1734" s="5">
        <v>42971</v>
      </c>
      <c r="J1734" s="5" t="str">
        <f t="shared" si="54"/>
        <v>September</v>
      </c>
      <c r="K1734" s="7">
        <f t="shared" si="55"/>
        <v>2017</v>
      </c>
      <c r="L1734" t="s">
        <v>5103</v>
      </c>
      <c r="M1734" t="s">
        <v>16</v>
      </c>
      <c r="N1734">
        <v>41042</v>
      </c>
      <c r="O1734">
        <v>995</v>
      </c>
      <c r="P1734" t="s">
        <v>4722</v>
      </c>
      <c r="Q1734">
        <v>171</v>
      </c>
      <c r="R1734">
        <v>3</v>
      </c>
      <c r="S1734" t="s">
        <v>18</v>
      </c>
      <c r="U1734">
        <v>170.51</v>
      </c>
      <c r="V1734">
        <v>588</v>
      </c>
      <c r="W1734" t="s">
        <v>19</v>
      </c>
      <c r="X1734" s="5">
        <v>42975</v>
      </c>
      <c r="Y1734" t="s">
        <v>39</v>
      </c>
      <c r="Z1734" t="s">
        <v>21</v>
      </c>
      <c r="AA1734" t="s">
        <v>52</v>
      </c>
    </row>
    <row r="1735" spans="1:27" x14ac:dyDescent="0.3">
      <c r="A1735">
        <v>4</v>
      </c>
      <c r="B1735" t="s">
        <v>43</v>
      </c>
      <c r="C1735">
        <v>6</v>
      </c>
      <c r="D1735" t="s">
        <v>50</v>
      </c>
      <c r="E1735" t="s">
        <v>1983</v>
      </c>
      <c r="F1735" t="s">
        <v>13</v>
      </c>
      <c r="G1735" t="s">
        <v>762</v>
      </c>
      <c r="H1735" s="3">
        <v>0</v>
      </c>
      <c r="I1735" s="5">
        <v>42971</v>
      </c>
      <c r="J1735" s="5" t="str">
        <f t="shared" si="54"/>
        <v>September</v>
      </c>
      <c r="K1735" s="7">
        <f t="shared" si="55"/>
        <v>2017</v>
      </c>
      <c r="L1735" t="s">
        <v>5103</v>
      </c>
      <c r="M1735" t="s">
        <v>16</v>
      </c>
      <c r="N1735">
        <v>41042</v>
      </c>
      <c r="O1735">
        <v>140</v>
      </c>
      <c r="P1735" t="s">
        <v>4992</v>
      </c>
      <c r="Q1735">
        <v>18</v>
      </c>
      <c r="R1735">
        <v>4</v>
      </c>
      <c r="S1735" t="s">
        <v>18</v>
      </c>
      <c r="U1735">
        <v>18.39</v>
      </c>
      <c r="V1735">
        <v>80</v>
      </c>
      <c r="W1735" t="s">
        <v>19</v>
      </c>
      <c r="X1735" s="5">
        <v>42975</v>
      </c>
      <c r="Y1735" t="s">
        <v>39</v>
      </c>
      <c r="Z1735" t="s">
        <v>21</v>
      </c>
      <c r="AA1735" t="s">
        <v>113</v>
      </c>
    </row>
    <row r="1736" spans="1:27" x14ac:dyDescent="0.3">
      <c r="A1736">
        <v>4</v>
      </c>
      <c r="B1736" t="s">
        <v>43</v>
      </c>
      <c r="C1736">
        <v>6</v>
      </c>
      <c r="D1736" t="s">
        <v>50</v>
      </c>
      <c r="E1736" t="s">
        <v>1983</v>
      </c>
      <c r="F1736" t="s">
        <v>13</v>
      </c>
      <c r="G1736" t="s">
        <v>762</v>
      </c>
      <c r="H1736" s="3">
        <v>0</v>
      </c>
      <c r="I1736" s="5">
        <v>42971</v>
      </c>
      <c r="J1736" s="5" t="str">
        <f t="shared" si="54"/>
        <v>September</v>
      </c>
      <c r="K1736" s="7">
        <f t="shared" si="55"/>
        <v>2017</v>
      </c>
      <c r="L1736" t="s">
        <v>5103</v>
      </c>
      <c r="M1736" t="s">
        <v>16</v>
      </c>
      <c r="N1736">
        <v>41042</v>
      </c>
      <c r="O1736">
        <v>432</v>
      </c>
      <c r="P1736" t="s">
        <v>523</v>
      </c>
      <c r="Q1736">
        <v>1417</v>
      </c>
      <c r="R1736">
        <v>7</v>
      </c>
      <c r="S1736" t="s">
        <v>18</v>
      </c>
      <c r="U1736">
        <v>1416.8</v>
      </c>
      <c r="V1736">
        <v>3080</v>
      </c>
      <c r="W1736" t="s">
        <v>19</v>
      </c>
      <c r="X1736" s="5">
        <v>42975</v>
      </c>
      <c r="Y1736" t="s">
        <v>39</v>
      </c>
      <c r="Z1736" t="s">
        <v>21</v>
      </c>
      <c r="AA1736" t="s">
        <v>422</v>
      </c>
    </row>
    <row r="1737" spans="1:27" x14ac:dyDescent="0.3">
      <c r="A1737">
        <v>4</v>
      </c>
      <c r="B1737" t="s">
        <v>43</v>
      </c>
      <c r="C1737">
        <v>6</v>
      </c>
      <c r="D1737" t="s">
        <v>11</v>
      </c>
      <c r="E1737" t="s">
        <v>1613</v>
      </c>
      <c r="F1737" t="s">
        <v>13</v>
      </c>
      <c r="G1737" t="s">
        <v>2385</v>
      </c>
      <c r="H1737" s="3">
        <v>0</v>
      </c>
      <c r="I1737" s="5">
        <v>42993</v>
      </c>
      <c r="J1737" s="5" t="str">
        <f t="shared" si="54"/>
        <v>September</v>
      </c>
      <c r="K1737" s="7">
        <f t="shared" si="55"/>
        <v>2017</v>
      </c>
      <c r="L1737" t="s">
        <v>2475</v>
      </c>
      <c r="M1737" t="s">
        <v>16</v>
      </c>
      <c r="N1737">
        <v>36608</v>
      </c>
      <c r="O1737">
        <v>369</v>
      </c>
      <c r="P1737" t="s">
        <v>2254</v>
      </c>
      <c r="Q1737">
        <v>200</v>
      </c>
      <c r="R1737">
        <v>2</v>
      </c>
      <c r="S1737" t="s">
        <v>18</v>
      </c>
      <c r="U1737">
        <v>200.49</v>
      </c>
      <c r="V1737">
        <v>802</v>
      </c>
      <c r="W1737" t="s">
        <v>19</v>
      </c>
      <c r="X1737" s="5">
        <v>42997</v>
      </c>
      <c r="Y1737" t="s">
        <v>39</v>
      </c>
      <c r="Z1737" t="s">
        <v>225</v>
      </c>
      <c r="AA1737" t="s">
        <v>41</v>
      </c>
    </row>
    <row r="1738" spans="1:27" x14ac:dyDescent="0.3">
      <c r="A1738">
        <v>4</v>
      </c>
      <c r="B1738" t="s">
        <v>43</v>
      </c>
      <c r="C1738">
        <v>6</v>
      </c>
      <c r="D1738" t="s">
        <v>11</v>
      </c>
      <c r="E1738" t="s">
        <v>1613</v>
      </c>
      <c r="F1738" t="s">
        <v>13</v>
      </c>
      <c r="G1738" t="s">
        <v>2385</v>
      </c>
      <c r="H1738" s="3">
        <v>0</v>
      </c>
      <c r="I1738" s="5">
        <v>42993</v>
      </c>
      <c r="J1738" s="5" t="str">
        <f t="shared" si="54"/>
        <v>September</v>
      </c>
      <c r="K1738" s="7">
        <f t="shared" si="55"/>
        <v>2017</v>
      </c>
      <c r="L1738" t="s">
        <v>2475</v>
      </c>
      <c r="M1738" t="s">
        <v>16</v>
      </c>
      <c r="N1738">
        <v>36608</v>
      </c>
      <c r="O1738">
        <v>764</v>
      </c>
      <c r="P1738" t="s">
        <v>8118</v>
      </c>
      <c r="Q1738">
        <v>306</v>
      </c>
      <c r="R1738">
        <v>7</v>
      </c>
      <c r="S1738" t="s">
        <v>18</v>
      </c>
      <c r="U1738">
        <v>306.49</v>
      </c>
      <c r="V1738">
        <v>1057</v>
      </c>
      <c r="W1738" t="s">
        <v>19</v>
      </c>
      <c r="X1738" s="5">
        <v>42997</v>
      </c>
      <c r="Y1738" t="s">
        <v>39</v>
      </c>
      <c r="Z1738" t="s">
        <v>225</v>
      </c>
      <c r="AA1738" t="s">
        <v>24</v>
      </c>
    </row>
    <row r="1739" spans="1:27" x14ac:dyDescent="0.3">
      <c r="A1739">
        <v>4</v>
      </c>
      <c r="B1739" t="s">
        <v>43</v>
      </c>
      <c r="C1739">
        <v>6</v>
      </c>
      <c r="D1739" t="s">
        <v>50</v>
      </c>
      <c r="E1739" t="s">
        <v>1613</v>
      </c>
      <c r="F1739" t="s">
        <v>13</v>
      </c>
      <c r="G1739" t="s">
        <v>2385</v>
      </c>
      <c r="H1739" s="3">
        <v>0</v>
      </c>
      <c r="I1739" s="5">
        <v>42993</v>
      </c>
      <c r="J1739" s="5" t="str">
        <f t="shared" si="54"/>
        <v>September</v>
      </c>
      <c r="K1739" s="7">
        <f t="shared" si="55"/>
        <v>2017</v>
      </c>
      <c r="L1739" t="s">
        <v>2475</v>
      </c>
      <c r="M1739" t="s">
        <v>16</v>
      </c>
      <c r="N1739">
        <v>36608</v>
      </c>
      <c r="O1739">
        <v>139</v>
      </c>
      <c r="P1739" t="s">
        <v>5102</v>
      </c>
      <c r="Q1739">
        <v>0</v>
      </c>
      <c r="R1739">
        <v>3</v>
      </c>
      <c r="S1739" t="s">
        <v>18</v>
      </c>
      <c r="U1739">
        <v>0</v>
      </c>
      <c r="V1739">
        <v>60</v>
      </c>
      <c r="W1739" t="s">
        <v>19</v>
      </c>
      <c r="X1739" s="5">
        <v>42997</v>
      </c>
      <c r="Y1739" t="s">
        <v>39</v>
      </c>
      <c r="Z1739" t="s">
        <v>225</v>
      </c>
      <c r="AA1739" t="s">
        <v>52</v>
      </c>
    </row>
    <row r="1740" spans="1:27" x14ac:dyDescent="0.3">
      <c r="A1740">
        <v>1</v>
      </c>
      <c r="B1740" t="s">
        <v>10</v>
      </c>
      <c r="C1740">
        <v>1</v>
      </c>
      <c r="D1740" t="s">
        <v>50</v>
      </c>
      <c r="E1740" t="s">
        <v>450</v>
      </c>
      <c r="F1740" t="s">
        <v>13</v>
      </c>
      <c r="G1740" t="s">
        <v>73</v>
      </c>
      <c r="H1740" s="3">
        <v>0</v>
      </c>
      <c r="I1740" s="5">
        <v>42843</v>
      </c>
      <c r="J1740" s="5" t="str">
        <f t="shared" si="54"/>
        <v>September</v>
      </c>
      <c r="K1740" s="7">
        <f t="shared" si="55"/>
        <v>2017</v>
      </c>
      <c r="L1740" t="s">
        <v>4767</v>
      </c>
      <c r="M1740" t="s">
        <v>16</v>
      </c>
      <c r="N1740">
        <v>71203</v>
      </c>
      <c r="O1740">
        <v>1076</v>
      </c>
      <c r="P1740" t="s">
        <v>4765</v>
      </c>
      <c r="Q1740">
        <v>42</v>
      </c>
      <c r="R1740">
        <v>6</v>
      </c>
      <c r="S1740" t="s">
        <v>18</v>
      </c>
      <c r="U1740">
        <v>41.53</v>
      </c>
      <c r="V1740">
        <v>107</v>
      </c>
      <c r="W1740" t="s">
        <v>19</v>
      </c>
      <c r="X1740" s="5">
        <v>42844</v>
      </c>
      <c r="Y1740" t="s">
        <v>130</v>
      </c>
      <c r="Z1740" t="s">
        <v>454</v>
      </c>
      <c r="AA1740" t="s">
        <v>113</v>
      </c>
    </row>
    <row r="1741" spans="1:27" x14ac:dyDescent="0.3">
      <c r="A1741">
        <v>3</v>
      </c>
      <c r="B1741" t="s">
        <v>25</v>
      </c>
      <c r="C1741">
        <v>1</v>
      </c>
      <c r="D1741" t="s">
        <v>11</v>
      </c>
      <c r="E1741" t="s">
        <v>450</v>
      </c>
      <c r="F1741" t="s">
        <v>13</v>
      </c>
      <c r="G1741" t="s">
        <v>1634</v>
      </c>
      <c r="H1741" s="3">
        <v>0.2</v>
      </c>
      <c r="I1741" s="5">
        <v>43060</v>
      </c>
      <c r="J1741" s="5" t="str">
        <f t="shared" si="54"/>
        <v>September</v>
      </c>
      <c r="K1741" s="7">
        <f t="shared" si="55"/>
        <v>2017</v>
      </c>
      <c r="L1741" t="s">
        <v>1635</v>
      </c>
      <c r="M1741" t="s">
        <v>16</v>
      </c>
      <c r="N1741">
        <v>28110</v>
      </c>
      <c r="O1741">
        <v>620</v>
      </c>
      <c r="P1741" t="s">
        <v>8158</v>
      </c>
      <c r="Q1741">
        <v>5</v>
      </c>
      <c r="R1741">
        <v>1</v>
      </c>
      <c r="S1741" t="s">
        <v>18</v>
      </c>
      <c r="U1741">
        <v>4.7699999999999996</v>
      </c>
      <c r="V1741">
        <v>18</v>
      </c>
      <c r="W1741" t="s">
        <v>19</v>
      </c>
      <c r="X1741" s="5">
        <v>43063</v>
      </c>
      <c r="Y1741" t="s">
        <v>130</v>
      </c>
      <c r="Z1741" t="s">
        <v>63</v>
      </c>
      <c r="AA1741" t="s">
        <v>47</v>
      </c>
    </row>
    <row r="1742" spans="1:27" x14ac:dyDescent="0.3">
      <c r="A1742">
        <v>7</v>
      </c>
      <c r="B1742" t="s">
        <v>25</v>
      </c>
      <c r="C1742">
        <v>6</v>
      </c>
      <c r="D1742" t="s">
        <v>26</v>
      </c>
      <c r="E1742" t="s">
        <v>99</v>
      </c>
      <c r="F1742" t="s">
        <v>13</v>
      </c>
      <c r="G1742" t="s">
        <v>5941</v>
      </c>
      <c r="H1742" s="3">
        <v>0.7</v>
      </c>
      <c r="I1742" s="5">
        <v>42876</v>
      </c>
      <c r="J1742" s="5" t="str">
        <f t="shared" si="54"/>
        <v>September</v>
      </c>
      <c r="K1742" s="7">
        <f t="shared" si="55"/>
        <v>2017</v>
      </c>
      <c r="L1742" t="s">
        <v>6442</v>
      </c>
      <c r="M1742" t="s">
        <v>102</v>
      </c>
      <c r="N1742">
        <v>19143</v>
      </c>
      <c r="O1742">
        <v>1647</v>
      </c>
      <c r="P1742" t="s">
        <v>8227</v>
      </c>
      <c r="Q1742">
        <v>-18</v>
      </c>
      <c r="R1742">
        <v>2</v>
      </c>
      <c r="S1742" t="s">
        <v>104</v>
      </c>
      <c r="U1742">
        <v>-18.03</v>
      </c>
      <c r="V1742">
        <v>25</v>
      </c>
      <c r="W1742" t="s">
        <v>33</v>
      </c>
      <c r="X1742" s="5">
        <v>42883</v>
      </c>
      <c r="Y1742" t="s">
        <v>39</v>
      </c>
      <c r="Z1742" t="s">
        <v>105</v>
      </c>
      <c r="AA1742" t="s">
        <v>54</v>
      </c>
    </row>
    <row r="1743" spans="1:27" x14ac:dyDescent="0.3">
      <c r="A1743">
        <v>2</v>
      </c>
      <c r="B1743" t="s">
        <v>43</v>
      </c>
      <c r="C1743">
        <v>3</v>
      </c>
      <c r="D1743" t="s">
        <v>11</v>
      </c>
      <c r="E1743" t="s">
        <v>27</v>
      </c>
      <c r="F1743" t="s">
        <v>13</v>
      </c>
      <c r="G1743" t="s">
        <v>1074</v>
      </c>
      <c r="H1743" s="3">
        <v>0.2</v>
      </c>
      <c r="I1743" s="5">
        <v>43046</v>
      </c>
      <c r="J1743" s="5" t="str">
        <f t="shared" si="54"/>
        <v>September</v>
      </c>
      <c r="K1743" s="7">
        <f t="shared" si="55"/>
        <v>2017</v>
      </c>
      <c r="L1743" t="s">
        <v>1075</v>
      </c>
      <c r="M1743" t="s">
        <v>30</v>
      </c>
      <c r="N1743">
        <v>90036</v>
      </c>
      <c r="O1743">
        <v>1378</v>
      </c>
      <c r="P1743" t="s">
        <v>1076</v>
      </c>
      <c r="Q1743">
        <v>12</v>
      </c>
      <c r="R1743">
        <v>1</v>
      </c>
      <c r="S1743" t="s">
        <v>32</v>
      </c>
      <c r="U1743">
        <v>11.92</v>
      </c>
      <c r="V1743">
        <v>191</v>
      </c>
      <c r="W1743" t="s">
        <v>33</v>
      </c>
      <c r="X1743" s="5">
        <v>43048</v>
      </c>
      <c r="Y1743" t="s">
        <v>20</v>
      </c>
      <c r="Z1743" t="s">
        <v>34</v>
      </c>
      <c r="AA1743" t="s">
        <v>24</v>
      </c>
    </row>
    <row r="1744" spans="1:27" x14ac:dyDescent="0.3">
      <c r="A1744">
        <v>1</v>
      </c>
      <c r="B1744" t="s">
        <v>25</v>
      </c>
      <c r="C1744">
        <v>0</v>
      </c>
      <c r="D1744" t="s">
        <v>26</v>
      </c>
      <c r="E1744" t="s">
        <v>3305</v>
      </c>
      <c r="F1744" t="s">
        <v>13</v>
      </c>
      <c r="G1744" t="s">
        <v>1151</v>
      </c>
      <c r="H1744" s="3">
        <v>0</v>
      </c>
      <c r="I1744" s="5">
        <v>42830</v>
      </c>
      <c r="J1744" s="5" t="str">
        <f t="shared" si="54"/>
        <v>September</v>
      </c>
      <c r="K1744" s="7">
        <f t="shared" si="55"/>
        <v>2017</v>
      </c>
      <c r="L1744" t="s">
        <v>3306</v>
      </c>
      <c r="M1744" t="s">
        <v>30</v>
      </c>
      <c r="N1744">
        <v>99207</v>
      </c>
      <c r="O1744">
        <v>528</v>
      </c>
      <c r="P1744" t="s">
        <v>3307</v>
      </c>
      <c r="Q1744">
        <v>6</v>
      </c>
      <c r="R1744">
        <v>8</v>
      </c>
      <c r="S1744" t="s">
        <v>32</v>
      </c>
      <c r="U1744">
        <v>6.44</v>
      </c>
      <c r="V1744">
        <v>24</v>
      </c>
      <c r="W1744" t="s">
        <v>19</v>
      </c>
      <c r="X1744" s="5">
        <v>42831</v>
      </c>
      <c r="Y1744" t="s">
        <v>773</v>
      </c>
      <c r="Z1744" t="s">
        <v>69</v>
      </c>
      <c r="AA1744" t="s">
        <v>49</v>
      </c>
    </row>
    <row r="1745" spans="1:27" x14ac:dyDescent="0.3">
      <c r="A1745">
        <v>1</v>
      </c>
      <c r="B1745" t="s">
        <v>25</v>
      </c>
      <c r="C1745">
        <v>0</v>
      </c>
      <c r="D1745" t="s">
        <v>50</v>
      </c>
      <c r="E1745" t="s">
        <v>3305</v>
      </c>
      <c r="F1745" t="s">
        <v>13</v>
      </c>
      <c r="G1745" t="s">
        <v>1151</v>
      </c>
      <c r="H1745" s="3">
        <v>0</v>
      </c>
      <c r="I1745" s="5">
        <v>42830</v>
      </c>
      <c r="J1745" s="5" t="str">
        <f t="shared" si="54"/>
        <v>September</v>
      </c>
      <c r="K1745" s="7">
        <f t="shared" si="55"/>
        <v>2017</v>
      </c>
      <c r="L1745" t="s">
        <v>3306</v>
      </c>
      <c r="M1745" t="s">
        <v>30</v>
      </c>
      <c r="N1745">
        <v>99207</v>
      </c>
      <c r="O1745">
        <v>1410</v>
      </c>
      <c r="P1745" t="s">
        <v>276</v>
      </c>
      <c r="Q1745">
        <v>26</v>
      </c>
      <c r="R1745">
        <v>6</v>
      </c>
      <c r="S1745" t="s">
        <v>32</v>
      </c>
      <c r="U1745">
        <v>26.39</v>
      </c>
      <c r="V1745">
        <v>240</v>
      </c>
      <c r="W1745" t="s">
        <v>19</v>
      </c>
      <c r="X1745" s="5">
        <v>42831</v>
      </c>
      <c r="Y1745" t="s">
        <v>773</v>
      </c>
      <c r="Z1745" t="s">
        <v>69</v>
      </c>
      <c r="AA1745" t="s">
        <v>113</v>
      </c>
    </row>
    <row r="1746" spans="1:27" x14ac:dyDescent="0.3">
      <c r="A1746">
        <v>7</v>
      </c>
      <c r="B1746" t="s">
        <v>25</v>
      </c>
      <c r="C1746">
        <v>6</v>
      </c>
      <c r="D1746" t="s">
        <v>26</v>
      </c>
      <c r="E1746" t="s">
        <v>99</v>
      </c>
      <c r="F1746" t="s">
        <v>13</v>
      </c>
      <c r="G1746" t="s">
        <v>5520</v>
      </c>
      <c r="H1746" s="3">
        <v>0.7</v>
      </c>
      <c r="I1746" s="5">
        <v>42985</v>
      </c>
      <c r="J1746" s="5" t="str">
        <f t="shared" si="54"/>
        <v>September</v>
      </c>
      <c r="K1746" s="7">
        <f t="shared" si="55"/>
        <v>2017</v>
      </c>
      <c r="L1746" t="s">
        <v>6439</v>
      </c>
      <c r="M1746" t="s">
        <v>102</v>
      </c>
      <c r="N1746">
        <v>19134</v>
      </c>
      <c r="O1746">
        <v>723</v>
      </c>
      <c r="P1746" t="s">
        <v>354</v>
      </c>
      <c r="Q1746">
        <v>-7</v>
      </c>
      <c r="R1746">
        <v>1</v>
      </c>
      <c r="S1746" t="s">
        <v>104</v>
      </c>
      <c r="U1746">
        <v>-6.98</v>
      </c>
      <c r="V1746">
        <v>10</v>
      </c>
      <c r="W1746" t="s">
        <v>33</v>
      </c>
      <c r="X1746" s="5">
        <v>42992</v>
      </c>
      <c r="Y1746" t="s">
        <v>39</v>
      </c>
      <c r="Z1746" t="s">
        <v>105</v>
      </c>
      <c r="AA1746" t="s">
        <v>54</v>
      </c>
    </row>
    <row r="1747" spans="1:27" x14ac:dyDescent="0.3">
      <c r="A1747">
        <v>7</v>
      </c>
      <c r="B1747" t="s">
        <v>25</v>
      </c>
      <c r="C1747">
        <v>6</v>
      </c>
      <c r="D1747" t="s">
        <v>26</v>
      </c>
      <c r="E1747" t="s">
        <v>99</v>
      </c>
      <c r="F1747" t="s">
        <v>13</v>
      </c>
      <c r="G1747" t="s">
        <v>5520</v>
      </c>
      <c r="H1747" s="3">
        <v>0.7</v>
      </c>
      <c r="I1747" s="5">
        <v>42985</v>
      </c>
      <c r="J1747" s="5" t="str">
        <f t="shared" si="54"/>
        <v>September</v>
      </c>
      <c r="K1747" s="7">
        <f t="shared" si="55"/>
        <v>2017</v>
      </c>
      <c r="L1747" t="s">
        <v>6439</v>
      </c>
      <c r="M1747" t="s">
        <v>102</v>
      </c>
      <c r="N1747">
        <v>19134</v>
      </c>
      <c r="O1747">
        <v>135</v>
      </c>
      <c r="P1747" t="s">
        <v>1201</v>
      </c>
      <c r="Q1747">
        <v>-4</v>
      </c>
      <c r="R1747">
        <v>3</v>
      </c>
      <c r="S1747" t="s">
        <v>104</v>
      </c>
      <c r="U1747">
        <v>-3.94</v>
      </c>
      <c r="V1747">
        <v>5</v>
      </c>
      <c r="W1747" t="s">
        <v>33</v>
      </c>
      <c r="X1747" s="5">
        <v>42992</v>
      </c>
      <c r="Y1747" t="s">
        <v>39</v>
      </c>
      <c r="Z1747" t="s">
        <v>105</v>
      </c>
      <c r="AA1747" t="s">
        <v>54</v>
      </c>
    </row>
    <row r="1748" spans="1:27" x14ac:dyDescent="0.3">
      <c r="A1748">
        <v>7</v>
      </c>
      <c r="B1748" t="s">
        <v>25</v>
      </c>
      <c r="C1748">
        <v>6</v>
      </c>
      <c r="D1748" t="s">
        <v>50</v>
      </c>
      <c r="E1748" t="s">
        <v>99</v>
      </c>
      <c r="F1748" t="s">
        <v>13</v>
      </c>
      <c r="G1748" t="s">
        <v>5520</v>
      </c>
      <c r="H1748" s="3">
        <v>0.4</v>
      </c>
      <c r="I1748" s="5">
        <v>42985</v>
      </c>
      <c r="J1748" s="5" t="str">
        <f t="shared" si="54"/>
        <v>September</v>
      </c>
      <c r="K1748" s="7">
        <f t="shared" si="55"/>
        <v>2017</v>
      </c>
      <c r="L1748" t="s">
        <v>6439</v>
      </c>
      <c r="M1748" t="s">
        <v>102</v>
      </c>
      <c r="N1748">
        <v>19134</v>
      </c>
      <c r="O1748">
        <v>1395</v>
      </c>
      <c r="P1748" t="s">
        <v>974</v>
      </c>
      <c r="Q1748">
        <v>-132</v>
      </c>
      <c r="R1748">
        <v>6</v>
      </c>
      <c r="S1748" t="s">
        <v>104</v>
      </c>
      <c r="U1748">
        <v>-131.99</v>
      </c>
      <c r="V1748">
        <v>792</v>
      </c>
      <c r="W1748" t="s">
        <v>33</v>
      </c>
      <c r="X1748" s="5">
        <v>42992</v>
      </c>
      <c r="Y1748" t="s">
        <v>39</v>
      </c>
      <c r="Z1748" t="s">
        <v>105</v>
      </c>
      <c r="AA1748" t="s">
        <v>52</v>
      </c>
    </row>
    <row r="1749" spans="1:27" x14ac:dyDescent="0.3">
      <c r="A1749">
        <v>3</v>
      </c>
      <c r="B1749" t="s">
        <v>10</v>
      </c>
      <c r="C1749">
        <v>3</v>
      </c>
      <c r="D1749" t="s">
        <v>26</v>
      </c>
      <c r="E1749" t="s">
        <v>535</v>
      </c>
      <c r="F1749" t="s">
        <v>13</v>
      </c>
      <c r="G1749" t="s">
        <v>5205</v>
      </c>
      <c r="H1749" s="3">
        <v>0</v>
      </c>
      <c r="I1749" s="5">
        <v>43005</v>
      </c>
      <c r="J1749" s="5" t="str">
        <f t="shared" si="54"/>
        <v>September</v>
      </c>
      <c r="K1749" s="7">
        <f t="shared" si="55"/>
        <v>2017</v>
      </c>
      <c r="L1749" t="s">
        <v>6015</v>
      </c>
      <c r="M1749" t="s">
        <v>73</v>
      </c>
      <c r="N1749">
        <v>48205</v>
      </c>
      <c r="O1749">
        <v>1796</v>
      </c>
      <c r="P1749" t="s">
        <v>3091</v>
      </c>
      <c r="Q1749">
        <v>12</v>
      </c>
      <c r="R1749">
        <v>4</v>
      </c>
      <c r="S1749" t="s">
        <v>75</v>
      </c>
      <c r="U1749">
        <v>12.44</v>
      </c>
      <c r="V1749">
        <v>26</v>
      </c>
      <c r="W1749" t="s">
        <v>33</v>
      </c>
      <c r="X1749" s="5">
        <v>43008</v>
      </c>
      <c r="Y1749" t="s">
        <v>20</v>
      </c>
      <c r="Z1749" t="s">
        <v>156</v>
      </c>
      <c r="AA1749" t="s">
        <v>64</v>
      </c>
    </row>
    <row r="1750" spans="1:27" x14ac:dyDescent="0.3">
      <c r="A1750">
        <v>3</v>
      </c>
      <c r="B1750" t="s">
        <v>10</v>
      </c>
      <c r="C1750">
        <v>3</v>
      </c>
      <c r="D1750" t="s">
        <v>26</v>
      </c>
      <c r="E1750" t="s">
        <v>535</v>
      </c>
      <c r="F1750" t="s">
        <v>13</v>
      </c>
      <c r="G1750" t="s">
        <v>5205</v>
      </c>
      <c r="H1750" s="3">
        <v>0</v>
      </c>
      <c r="I1750" s="5">
        <v>43005</v>
      </c>
      <c r="J1750" s="5" t="str">
        <f t="shared" si="54"/>
        <v>September</v>
      </c>
      <c r="K1750" s="7">
        <f t="shared" si="55"/>
        <v>2017</v>
      </c>
      <c r="L1750" t="s">
        <v>6015</v>
      </c>
      <c r="M1750" t="s">
        <v>73</v>
      </c>
      <c r="N1750">
        <v>48205</v>
      </c>
      <c r="O1750">
        <v>1136</v>
      </c>
      <c r="P1750" t="s">
        <v>4420</v>
      </c>
      <c r="Q1750">
        <v>5</v>
      </c>
      <c r="R1750">
        <v>5</v>
      </c>
      <c r="S1750" t="s">
        <v>75</v>
      </c>
      <c r="U1750">
        <v>4.76</v>
      </c>
      <c r="V1750">
        <v>16</v>
      </c>
      <c r="W1750" t="s">
        <v>33</v>
      </c>
      <c r="X1750" s="5">
        <v>43008</v>
      </c>
      <c r="Y1750" t="s">
        <v>20</v>
      </c>
      <c r="Z1750" t="s">
        <v>156</v>
      </c>
      <c r="AA1750" t="s">
        <v>49</v>
      </c>
    </row>
    <row r="1751" spans="1:27" x14ac:dyDescent="0.3">
      <c r="A1751">
        <v>4</v>
      </c>
      <c r="B1751" t="s">
        <v>43</v>
      </c>
      <c r="C1751">
        <v>6</v>
      </c>
      <c r="D1751" t="s">
        <v>26</v>
      </c>
      <c r="E1751" t="s">
        <v>305</v>
      </c>
      <c r="F1751" t="s">
        <v>13</v>
      </c>
      <c r="G1751" t="s">
        <v>2010</v>
      </c>
      <c r="H1751" s="3">
        <v>0</v>
      </c>
      <c r="I1751" s="5">
        <v>42769</v>
      </c>
      <c r="J1751" s="5" t="str">
        <f t="shared" si="54"/>
        <v>September</v>
      </c>
      <c r="K1751" s="7">
        <f t="shared" si="55"/>
        <v>2017</v>
      </c>
      <c r="L1751" t="s">
        <v>4337</v>
      </c>
      <c r="M1751" t="s">
        <v>16</v>
      </c>
      <c r="N1751">
        <v>31907</v>
      </c>
      <c r="O1751">
        <v>1501</v>
      </c>
      <c r="P1751" t="s">
        <v>412</v>
      </c>
      <c r="Q1751">
        <v>35</v>
      </c>
      <c r="R1751">
        <v>9</v>
      </c>
      <c r="S1751" t="s">
        <v>18</v>
      </c>
      <c r="U1751">
        <v>35.020000000000003</v>
      </c>
      <c r="V1751">
        <v>75</v>
      </c>
      <c r="W1751" t="s">
        <v>19</v>
      </c>
      <c r="X1751" s="5">
        <v>42773</v>
      </c>
      <c r="Y1751" t="s">
        <v>39</v>
      </c>
      <c r="Z1751" t="s">
        <v>761</v>
      </c>
      <c r="AA1751" t="s">
        <v>119</v>
      </c>
    </row>
    <row r="1752" spans="1:27" x14ac:dyDescent="0.3">
      <c r="A1752">
        <v>4</v>
      </c>
      <c r="B1752" t="s">
        <v>43</v>
      </c>
      <c r="C1752">
        <v>6</v>
      </c>
      <c r="D1752" t="s">
        <v>11</v>
      </c>
      <c r="E1752" t="s">
        <v>876</v>
      </c>
      <c r="F1752" t="s">
        <v>13</v>
      </c>
      <c r="G1752" t="s">
        <v>7111</v>
      </c>
      <c r="H1752" s="3">
        <v>0</v>
      </c>
      <c r="I1752" s="5">
        <v>42940</v>
      </c>
      <c r="J1752" s="5" t="str">
        <f t="shared" si="54"/>
        <v>September</v>
      </c>
      <c r="K1752" s="7">
        <f t="shared" si="55"/>
        <v>2017</v>
      </c>
      <c r="L1752" t="s">
        <v>7112</v>
      </c>
      <c r="M1752" t="s">
        <v>16</v>
      </c>
      <c r="N1752">
        <v>40214</v>
      </c>
      <c r="O1752">
        <v>570</v>
      </c>
      <c r="P1752" t="s">
        <v>46</v>
      </c>
      <c r="Q1752">
        <v>6</v>
      </c>
      <c r="R1752">
        <v>3</v>
      </c>
      <c r="S1752" t="s">
        <v>18</v>
      </c>
      <c r="U1752">
        <v>6.07</v>
      </c>
      <c r="V1752">
        <v>21</v>
      </c>
      <c r="W1752" t="s">
        <v>76</v>
      </c>
      <c r="X1752" s="5">
        <v>42944</v>
      </c>
      <c r="Y1752" t="s">
        <v>39</v>
      </c>
      <c r="Z1752" t="s">
        <v>21</v>
      </c>
      <c r="AA1752" t="s">
        <v>47</v>
      </c>
    </row>
    <row r="1753" spans="1:27" x14ac:dyDescent="0.3">
      <c r="A1753">
        <v>4</v>
      </c>
      <c r="B1753" t="s">
        <v>43</v>
      </c>
      <c r="C1753">
        <v>6</v>
      </c>
      <c r="D1753" t="s">
        <v>26</v>
      </c>
      <c r="E1753" t="s">
        <v>876</v>
      </c>
      <c r="F1753" t="s">
        <v>13</v>
      </c>
      <c r="G1753" t="s">
        <v>7111</v>
      </c>
      <c r="H1753" s="3">
        <v>0</v>
      </c>
      <c r="I1753" s="5">
        <v>42940</v>
      </c>
      <c r="J1753" s="5" t="str">
        <f t="shared" si="54"/>
        <v>September</v>
      </c>
      <c r="K1753" s="7">
        <f t="shared" si="55"/>
        <v>2017</v>
      </c>
      <c r="L1753" t="s">
        <v>7112</v>
      </c>
      <c r="M1753" t="s">
        <v>16</v>
      </c>
      <c r="N1753">
        <v>40214</v>
      </c>
      <c r="O1753">
        <v>701</v>
      </c>
      <c r="P1753" t="s">
        <v>1134</v>
      </c>
      <c r="Q1753">
        <v>41</v>
      </c>
      <c r="R1753">
        <v>6</v>
      </c>
      <c r="S1753" t="s">
        <v>18</v>
      </c>
      <c r="U1753">
        <v>41.43</v>
      </c>
      <c r="V1753">
        <v>90</v>
      </c>
      <c r="W1753" t="s">
        <v>76</v>
      </c>
      <c r="X1753" s="5">
        <v>42944</v>
      </c>
      <c r="Y1753" t="s">
        <v>39</v>
      </c>
      <c r="Z1753" t="s">
        <v>21</v>
      </c>
      <c r="AA1753" t="s">
        <v>54</v>
      </c>
    </row>
    <row r="1754" spans="1:27" x14ac:dyDescent="0.3">
      <c r="A1754">
        <v>4</v>
      </c>
      <c r="B1754" t="s">
        <v>43</v>
      </c>
      <c r="C1754">
        <v>6</v>
      </c>
      <c r="D1754" t="s">
        <v>26</v>
      </c>
      <c r="E1754" t="s">
        <v>876</v>
      </c>
      <c r="F1754" t="s">
        <v>13</v>
      </c>
      <c r="G1754" t="s">
        <v>7111</v>
      </c>
      <c r="H1754" s="3">
        <v>0</v>
      </c>
      <c r="I1754" s="5">
        <v>42940</v>
      </c>
      <c r="J1754" s="5" t="str">
        <f t="shared" si="54"/>
        <v>September</v>
      </c>
      <c r="K1754" s="7">
        <f t="shared" si="55"/>
        <v>2017</v>
      </c>
      <c r="L1754" t="s">
        <v>7112</v>
      </c>
      <c r="M1754" t="s">
        <v>16</v>
      </c>
      <c r="N1754">
        <v>40214</v>
      </c>
      <c r="O1754">
        <v>701</v>
      </c>
      <c r="P1754" t="s">
        <v>1134</v>
      </c>
      <c r="Q1754">
        <v>62</v>
      </c>
      <c r="R1754">
        <v>9</v>
      </c>
      <c r="S1754" t="s">
        <v>18</v>
      </c>
      <c r="U1754">
        <v>62.14</v>
      </c>
      <c r="V1754">
        <v>135</v>
      </c>
      <c r="W1754" t="s">
        <v>76</v>
      </c>
      <c r="X1754" s="5">
        <v>42944</v>
      </c>
      <c r="Y1754" t="s">
        <v>39</v>
      </c>
      <c r="Z1754" t="s">
        <v>21</v>
      </c>
      <c r="AA1754" t="s">
        <v>54</v>
      </c>
    </row>
    <row r="1755" spans="1:27" x14ac:dyDescent="0.3">
      <c r="A1755">
        <v>4</v>
      </c>
      <c r="B1755" t="s">
        <v>43</v>
      </c>
      <c r="C1755">
        <v>6</v>
      </c>
      <c r="D1755" t="s">
        <v>50</v>
      </c>
      <c r="E1755" t="s">
        <v>876</v>
      </c>
      <c r="F1755" t="s">
        <v>13</v>
      </c>
      <c r="G1755" t="s">
        <v>7111</v>
      </c>
      <c r="H1755" s="3">
        <v>0</v>
      </c>
      <c r="I1755" s="5">
        <v>42940</v>
      </c>
      <c r="J1755" s="5" t="str">
        <f t="shared" si="54"/>
        <v>September</v>
      </c>
      <c r="K1755" s="7">
        <f t="shared" si="55"/>
        <v>2017</v>
      </c>
      <c r="L1755" t="s">
        <v>7112</v>
      </c>
      <c r="M1755" t="s">
        <v>16</v>
      </c>
      <c r="N1755">
        <v>40214</v>
      </c>
      <c r="O1755">
        <v>140</v>
      </c>
      <c r="P1755" t="s">
        <v>4992</v>
      </c>
      <c r="Q1755">
        <v>64</v>
      </c>
      <c r="R1755">
        <v>14</v>
      </c>
      <c r="S1755" t="s">
        <v>18</v>
      </c>
      <c r="U1755">
        <v>64.37</v>
      </c>
      <c r="V1755">
        <v>280</v>
      </c>
      <c r="W1755" t="s">
        <v>76</v>
      </c>
      <c r="X1755" s="5">
        <v>42944</v>
      </c>
      <c r="Y1755" t="s">
        <v>39</v>
      </c>
      <c r="Z1755" t="s">
        <v>21</v>
      </c>
      <c r="AA1755" t="s">
        <v>113</v>
      </c>
    </row>
    <row r="1756" spans="1:27" x14ac:dyDescent="0.3">
      <c r="A1756">
        <v>2</v>
      </c>
      <c r="B1756" t="s">
        <v>25</v>
      </c>
      <c r="C1756">
        <v>1</v>
      </c>
      <c r="D1756" t="s">
        <v>26</v>
      </c>
      <c r="E1756" t="s">
        <v>171</v>
      </c>
      <c r="F1756" t="s">
        <v>13</v>
      </c>
      <c r="G1756" t="s">
        <v>1761</v>
      </c>
      <c r="H1756" s="3">
        <v>0</v>
      </c>
      <c r="I1756" s="5">
        <v>42885</v>
      </c>
      <c r="J1756" s="5" t="str">
        <f t="shared" si="54"/>
        <v>September</v>
      </c>
      <c r="K1756" s="7">
        <f t="shared" si="55"/>
        <v>2017</v>
      </c>
      <c r="L1756" t="s">
        <v>2864</v>
      </c>
      <c r="M1756" t="s">
        <v>102</v>
      </c>
      <c r="N1756">
        <v>10009</v>
      </c>
      <c r="O1756">
        <v>612</v>
      </c>
      <c r="P1756" t="s">
        <v>2865</v>
      </c>
      <c r="Q1756">
        <v>45</v>
      </c>
      <c r="R1756">
        <v>2</v>
      </c>
      <c r="S1756" t="s">
        <v>104</v>
      </c>
      <c r="U1756">
        <v>44.89</v>
      </c>
      <c r="V1756">
        <v>160</v>
      </c>
      <c r="W1756" t="s">
        <v>19</v>
      </c>
      <c r="X1756" s="5">
        <v>42887</v>
      </c>
      <c r="Y1756" t="s">
        <v>130</v>
      </c>
      <c r="Z1756" t="s">
        <v>175</v>
      </c>
      <c r="AA1756" t="s">
        <v>56</v>
      </c>
    </row>
    <row r="1757" spans="1:27" x14ac:dyDescent="0.3">
      <c r="A1757">
        <v>2</v>
      </c>
      <c r="B1757" t="s">
        <v>25</v>
      </c>
      <c r="C1757">
        <v>1</v>
      </c>
      <c r="D1757" t="s">
        <v>50</v>
      </c>
      <c r="E1757" t="s">
        <v>171</v>
      </c>
      <c r="F1757" t="s">
        <v>13</v>
      </c>
      <c r="G1757" t="s">
        <v>1761</v>
      </c>
      <c r="H1757" s="3">
        <v>0</v>
      </c>
      <c r="I1757" s="5">
        <v>42885</v>
      </c>
      <c r="J1757" s="5" t="str">
        <f t="shared" si="54"/>
        <v>September</v>
      </c>
      <c r="K1757" s="7">
        <f t="shared" si="55"/>
        <v>2017</v>
      </c>
      <c r="L1757" t="s">
        <v>2864</v>
      </c>
      <c r="M1757" t="s">
        <v>102</v>
      </c>
      <c r="N1757">
        <v>10009</v>
      </c>
      <c r="O1757">
        <v>1281</v>
      </c>
      <c r="P1757" t="s">
        <v>4733</v>
      </c>
      <c r="Q1757">
        <v>4</v>
      </c>
      <c r="R1757">
        <v>3</v>
      </c>
      <c r="S1757" t="s">
        <v>104</v>
      </c>
      <c r="U1757">
        <v>3.87</v>
      </c>
      <c r="V1757">
        <v>129</v>
      </c>
      <c r="W1757" t="s">
        <v>19</v>
      </c>
      <c r="X1757" s="5">
        <v>42887</v>
      </c>
      <c r="Y1757" t="s">
        <v>130</v>
      </c>
      <c r="Z1757" t="s">
        <v>175</v>
      </c>
      <c r="AA1757" t="s">
        <v>52</v>
      </c>
    </row>
    <row r="1758" spans="1:27" x14ac:dyDescent="0.3">
      <c r="A1758">
        <v>2</v>
      </c>
      <c r="B1758" t="s">
        <v>25</v>
      </c>
      <c r="C1758">
        <v>1</v>
      </c>
      <c r="D1758" t="s">
        <v>50</v>
      </c>
      <c r="E1758" t="s">
        <v>171</v>
      </c>
      <c r="F1758" t="s">
        <v>13</v>
      </c>
      <c r="G1758" t="s">
        <v>1761</v>
      </c>
      <c r="H1758" s="3">
        <v>0</v>
      </c>
      <c r="I1758" s="5">
        <v>42885</v>
      </c>
      <c r="J1758" s="5" t="str">
        <f t="shared" si="54"/>
        <v>September</v>
      </c>
      <c r="K1758" s="7">
        <f t="shared" si="55"/>
        <v>2017</v>
      </c>
      <c r="L1758" t="s">
        <v>2864</v>
      </c>
      <c r="M1758" t="s">
        <v>102</v>
      </c>
      <c r="N1758">
        <v>10009</v>
      </c>
      <c r="O1758">
        <v>1331</v>
      </c>
      <c r="P1758" t="s">
        <v>4734</v>
      </c>
      <c r="Q1758">
        <v>2</v>
      </c>
      <c r="R1758">
        <v>3</v>
      </c>
      <c r="S1758" t="s">
        <v>104</v>
      </c>
      <c r="U1758">
        <v>2.4</v>
      </c>
      <c r="V1758">
        <v>240</v>
      </c>
      <c r="W1758" t="s">
        <v>19</v>
      </c>
      <c r="X1758" s="5">
        <v>42887</v>
      </c>
      <c r="Y1758" t="s">
        <v>130</v>
      </c>
      <c r="Z1758" t="s">
        <v>175</v>
      </c>
      <c r="AA1758" t="s">
        <v>52</v>
      </c>
    </row>
    <row r="1759" spans="1:27" x14ac:dyDescent="0.3">
      <c r="A1759">
        <v>2</v>
      </c>
      <c r="B1759" t="s">
        <v>43</v>
      </c>
      <c r="C1759">
        <v>3</v>
      </c>
      <c r="D1759" t="s">
        <v>50</v>
      </c>
      <c r="E1759" t="s">
        <v>122</v>
      </c>
      <c r="F1759" t="s">
        <v>13</v>
      </c>
      <c r="G1759" t="s">
        <v>7557</v>
      </c>
      <c r="H1759" s="3">
        <v>0.2</v>
      </c>
      <c r="I1759" s="5">
        <v>43077</v>
      </c>
      <c r="J1759" s="5" t="str">
        <f t="shared" si="54"/>
        <v>September</v>
      </c>
      <c r="K1759" s="7">
        <f t="shared" si="55"/>
        <v>2017</v>
      </c>
      <c r="L1759" t="s">
        <v>7728</v>
      </c>
      <c r="M1759" t="s">
        <v>73</v>
      </c>
      <c r="N1759">
        <v>77036</v>
      </c>
      <c r="O1759">
        <v>1172</v>
      </c>
      <c r="P1759" t="s">
        <v>455</v>
      </c>
      <c r="Q1759">
        <v>12</v>
      </c>
      <c r="R1759">
        <v>5</v>
      </c>
      <c r="S1759" t="s">
        <v>75</v>
      </c>
      <c r="U1759">
        <v>12</v>
      </c>
      <c r="V1759">
        <v>120</v>
      </c>
      <c r="W1759" t="s">
        <v>76</v>
      </c>
      <c r="X1759" s="5">
        <v>43079</v>
      </c>
      <c r="Y1759" t="s">
        <v>20</v>
      </c>
      <c r="Z1759" t="s">
        <v>77</v>
      </c>
      <c r="AA1759" t="s">
        <v>52</v>
      </c>
    </row>
    <row r="1760" spans="1:27" x14ac:dyDescent="0.3">
      <c r="A1760">
        <v>6</v>
      </c>
      <c r="B1760" t="s">
        <v>10</v>
      </c>
      <c r="C1760">
        <v>6</v>
      </c>
      <c r="D1760" t="s">
        <v>26</v>
      </c>
      <c r="E1760" t="s">
        <v>88</v>
      </c>
      <c r="F1760" t="s">
        <v>13</v>
      </c>
      <c r="G1760" t="s">
        <v>95</v>
      </c>
      <c r="H1760" s="3">
        <v>0</v>
      </c>
      <c r="I1760" s="5">
        <v>42855</v>
      </c>
      <c r="J1760" s="5" t="str">
        <f t="shared" si="54"/>
        <v>September</v>
      </c>
      <c r="K1760" s="7">
        <f t="shared" si="55"/>
        <v>2017</v>
      </c>
      <c r="L1760" t="s">
        <v>8019</v>
      </c>
      <c r="M1760" t="s">
        <v>30</v>
      </c>
      <c r="N1760">
        <v>94110</v>
      </c>
      <c r="O1760">
        <v>1139</v>
      </c>
      <c r="P1760" t="s">
        <v>785</v>
      </c>
      <c r="Q1760">
        <v>10</v>
      </c>
      <c r="R1760">
        <v>3</v>
      </c>
      <c r="S1760" t="s">
        <v>32</v>
      </c>
      <c r="T1760" t="s">
        <v>92</v>
      </c>
      <c r="U1760">
        <v>9.6999999999999993</v>
      </c>
      <c r="V1760">
        <v>35</v>
      </c>
      <c r="W1760" t="s">
        <v>33</v>
      </c>
      <c r="X1760" s="5">
        <v>42861</v>
      </c>
      <c r="Y1760" t="s">
        <v>39</v>
      </c>
      <c r="Z1760" t="s">
        <v>34</v>
      </c>
      <c r="AA1760" t="s">
        <v>49</v>
      </c>
    </row>
    <row r="1761" spans="1:27" x14ac:dyDescent="0.3">
      <c r="A1761">
        <v>6</v>
      </c>
      <c r="B1761" t="s">
        <v>10</v>
      </c>
      <c r="C1761">
        <v>6</v>
      </c>
      <c r="D1761" t="s">
        <v>50</v>
      </c>
      <c r="E1761" t="s">
        <v>88</v>
      </c>
      <c r="F1761" t="s">
        <v>13</v>
      </c>
      <c r="G1761" t="s">
        <v>95</v>
      </c>
      <c r="H1761" s="3">
        <v>0.2</v>
      </c>
      <c r="I1761" s="5">
        <v>42855</v>
      </c>
      <c r="J1761" s="5" t="str">
        <f t="shared" si="54"/>
        <v>September</v>
      </c>
      <c r="K1761" s="7">
        <f t="shared" si="55"/>
        <v>2017</v>
      </c>
      <c r="L1761" t="s">
        <v>8019</v>
      </c>
      <c r="M1761" t="s">
        <v>30</v>
      </c>
      <c r="N1761">
        <v>94110</v>
      </c>
      <c r="O1761">
        <v>478</v>
      </c>
      <c r="P1761" t="s">
        <v>1153</v>
      </c>
      <c r="Q1761">
        <v>2</v>
      </c>
      <c r="R1761">
        <v>5</v>
      </c>
      <c r="S1761" t="s">
        <v>32</v>
      </c>
      <c r="T1761" t="s">
        <v>92</v>
      </c>
      <c r="U1761">
        <v>1.73</v>
      </c>
      <c r="V1761">
        <v>20</v>
      </c>
      <c r="W1761" t="s">
        <v>33</v>
      </c>
      <c r="X1761" s="5">
        <v>42861</v>
      </c>
      <c r="Y1761" t="s">
        <v>39</v>
      </c>
      <c r="Z1761" t="s">
        <v>34</v>
      </c>
      <c r="AA1761" t="s">
        <v>52</v>
      </c>
    </row>
    <row r="1762" spans="1:27" x14ac:dyDescent="0.3">
      <c r="A1762">
        <v>5</v>
      </c>
      <c r="B1762" t="s">
        <v>43</v>
      </c>
      <c r="C1762">
        <v>6</v>
      </c>
      <c r="D1762" t="s">
        <v>26</v>
      </c>
      <c r="E1762" t="s">
        <v>65</v>
      </c>
      <c r="F1762" t="s">
        <v>13</v>
      </c>
      <c r="G1762" t="s">
        <v>7152</v>
      </c>
      <c r="H1762" s="3">
        <v>0</v>
      </c>
      <c r="I1762" s="5">
        <v>43070</v>
      </c>
      <c r="J1762" s="5" t="str">
        <f t="shared" si="54"/>
        <v>September</v>
      </c>
      <c r="K1762" s="7">
        <f t="shared" si="55"/>
        <v>2017</v>
      </c>
      <c r="L1762" t="s">
        <v>7661</v>
      </c>
      <c r="M1762" t="s">
        <v>30</v>
      </c>
      <c r="N1762">
        <v>98105</v>
      </c>
      <c r="O1762">
        <v>1305</v>
      </c>
      <c r="P1762" t="s">
        <v>3064</v>
      </c>
      <c r="Q1762">
        <v>6</v>
      </c>
      <c r="R1762">
        <v>5</v>
      </c>
      <c r="S1762" t="s">
        <v>32</v>
      </c>
      <c r="U1762">
        <v>5.56</v>
      </c>
      <c r="V1762">
        <v>14</v>
      </c>
      <c r="W1762" t="s">
        <v>76</v>
      </c>
      <c r="X1762" s="5">
        <v>43075</v>
      </c>
      <c r="Y1762" t="s">
        <v>39</v>
      </c>
      <c r="Z1762" t="s">
        <v>69</v>
      </c>
      <c r="AA1762" t="s">
        <v>49</v>
      </c>
    </row>
    <row r="1763" spans="1:27" x14ac:dyDescent="0.3">
      <c r="A1763">
        <v>4</v>
      </c>
      <c r="B1763" t="s">
        <v>43</v>
      </c>
      <c r="C1763">
        <v>6</v>
      </c>
      <c r="D1763" t="s">
        <v>26</v>
      </c>
      <c r="E1763" t="s">
        <v>4283</v>
      </c>
      <c r="F1763" t="s">
        <v>13</v>
      </c>
      <c r="G1763" t="s">
        <v>469</v>
      </c>
      <c r="H1763" s="3">
        <v>0</v>
      </c>
      <c r="I1763" s="5">
        <v>42914</v>
      </c>
      <c r="J1763" s="5" t="str">
        <f t="shared" si="54"/>
        <v>September</v>
      </c>
      <c r="K1763" s="7">
        <f t="shared" si="55"/>
        <v>2017</v>
      </c>
      <c r="L1763" t="s">
        <v>7564</v>
      </c>
      <c r="M1763" t="s">
        <v>16</v>
      </c>
      <c r="N1763">
        <v>30080</v>
      </c>
      <c r="O1763">
        <v>707</v>
      </c>
      <c r="P1763" t="s">
        <v>3365</v>
      </c>
      <c r="Q1763">
        <v>55</v>
      </c>
      <c r="R1763">
        <v>2</v>
      </c>
      <c r="S1763" t="s">
        <v>18</v>
      </c>
      <c r="U1763">
        <v>55</v>
      </c>
      <c r="V1763">
        <v>120</v>
      </c>
      <c r="W1763" t="s">
        <v>76</v>
      </c>
      <c r="X1763" s="5">
        <v>42918</v>
      </c>
      <c r="Y1763" t="s">
        <v>39</v>
      </c>
      <c r="Z1763" t="s">
        <v>761</v>
      </c>
      <c r="AA1763" t="s">
        <v>54</v>
      </c>
    </row>
    <row r="1764" spans="1:27" x14ac:dyDescent="0.3">
      <c r="A1764">
        <v>4</v>
      </c>
      <c r="B1764" t="s">
        <v>43</v>
      </c>
      <c r="C1764">
        <v>6</v>
      </c>
      <c r="D1764" t="s">
        <v>26</v>
      </c>
      <c r="E1764" t="s">
        <v>4283</v>
      </c>
      <c r="F1764" t="s">
        <v>13</v>
      </c>
      <c r="G1764" t="s">
        <v>469</v>
      </c>
      <c r="H1764" s="3">
        <v>0</v>
      </c>
      <c r="I1764" s="5">
        <v>42914</v>
      </c>
      <c r="J1764" s="5" t="str">
        <f t="shared" si="54"/>
        <v>September</v>
      </c>
      <c r="K1764" s="7">
        <f t="shared" si="55"/>
        <v>2017</v>
      </c>
      <c r="L1764" t="s">
        <v>7564</v>
      </c>
      <c r="M1764" t="s">
        <v>16</v>
      </c>
      <c r="N1764">
        <v>30080</v>
      </c>
      <c r="O1764">
        <v>360</v>
      </c>
      <c r="P1764" t="s">
        <v>6483</v>
      </c>
      <c r="Q1764">
        <v>42</v>
      </c>
      <c r="R1764">
        <v>5</v>
      </c>
      <c r="S1764" t="s">
        <v>18</v>
      </c>
      <c r="U1764">
        <v>42.22</v>
      </c>
      <c r="V1764">
        <v>141</v>
      </c>
      <c r="W1764" t="s">
        <v>76</v>
      </c>
      <c r="X1764" s="5">
        <v>42918</v>
      </c>
      <c r="Y1764" t="s">
        <v>39</v>
      </c>
      <c r="Z1764" t="s">
        <v>761</v>
      </c>
      <c r="AA1764" t="s">
        <v>49</v>
      </c>
    </row>
    <row r="1765" spans="1:27" x14ac:dyDescent="0.3">
      <c r="A1765">
        <v>5</v>
      </c>
      <c r="B1765" t="s">
        <v>43</v>
      </c>
      <c r="C1765">
        <v>6</v>
      </c>
      <c r="D1765" t="s">
        <v>26</v>
      </c>
      <c r="E1765" t="s">
        <v>843</v>
      </c>
      <c r="F1765" t="s">
        <v>13</v>
      </c>
      <c r="G1765" t="s">
        <v>1449</v>
      </c>
      <c r="H1765" s="3">
        <v>0.2</v>
      </c>
      <c r="I1765" s="5">
        <v>42820</v>
      </c>
      <c r="J1765" s="5" t="str">
        <f t="shared" si="54"/>
        <v>September</v>
      </c>
      <c r="K1765" s="7">
        <f t="shared" si="55"/>
        <v>2017</v>
      </c>
      <c r="L1765" t="s">
        <v>6510</v>
      </c>
      <c r="M1765" t="s">
        <v>16</v>
      </c>
      <c r="N1765">
        <v>33142</v>
      </c>
      <c r="O1765">
        <v>1787</v>
      </c>
      <c r="P1765" t="s">
        <v>4048</v>
      </c>
      <c r="Q1765">
        <v>23</v>
      </c>
      <c r="R1765">
        <v>3</v>
      </c>
      <c r="S1765" t="s">
        <v>18</v>
      </c>
      <c r="U1765">
        <v>23.23</v>
      </c>
      <c r="V1765">
        <v>74</v>
      </c>
      <c r="W1765" t="s">
        <v>33</v>
      </c>
      <c r="X1765" s="5">
        <v>42825</v>
      </c>
      <c r="Y1765" t="s">
        <v>39</v>
      </c>
      <c r="Z1765" t="s">
        <v>40</v>
      </c>
      <c r="AA1765" t="s">
        <v>64</v>
      </c>
    </row>
    <row r="1766" spans="1:27" x14ac:dyDescent="0.3">
      <c r="A1766">
        <v>4</v>
      </c>
      <c r="B1766" t="s">
        <v>43</v>
      </c>
      <c r="C1766">
        <v>6</v>
      </c>
      <c r="D1766" t="s">
        <v>11</v>
      </c>
      <c r="E1766" t="s">
        <v>27</v>
      </c>
      <c r="F1766" t="s">
        <v>13</v>
      </c>
      <c r="G1766" t="s">
        <v>5732</v>
      </c>
      <c r="H1766" s="3">
        <v>0</v>
      </c>
      <c r="I1766" s="5">
        <v>43002</v>
      </c>
      <c r="J1766" s="5" t="str">
        <f t="shared" si="54"/>
        <v>September</v>
      </c>
      <c r="K1766" s="7">
        <f t="shared" si="55"/>
        <v>2017</v>
      </c>
      <c r="L1766" t="s">
        <v>5733</v>
      </c>
      <c r="M1766" t="s">
        <v>30</v>
      </c>
      <c r="N1766">
        <v>90032</v>
      </c>
      <c r="O1766">
        <v>498</v>
      </c>
      <c r="P1766" t="s">
        <v>1217</v>
      </c>
      <c r="Q1766">
        <v>5</v>
      </c>
      <c r="R1766">
        <v>3</v>
      </c>
      <c r="S1766" t="s">
        <v>32</v>
      </c>
      <c r="U1766">
        <v>4.62</v>
      </c>
      <c r="V1766">
        <v>15</v>
      </c>
      <c r="W1766" t="s">
        <v>33</v>
      </c>
      <c r="X1766" s="5">
        <v>43006</v>
      </c>
      <c r="Y1766" t="s">
        <v>39</v>
      </c>
      <c r="Z1766" t="s">
        <v>34</v>
      </c>
      <c r="AA1766" t="s">
        <v>47</v>
      </c>
    </row>
    <row r="1767" spans="1:27" x14ac:dyDescent="0.3">
      <c r="A1767">
        <v>4</v>
      </c>
      <c r="B1767" t="s">
        <v>43</v>
      </c>
      <c r="C1767">
        <v>6</v>
      </c>
      <c r="D1767" t="s">
        <v>26</v>
      </c>
      <c r="E1767" t="s">
        <v>27</v>
      </c>
      <c r="F1767" t="s">
        <v>13</v>
      </c>
      <c r="G1767" t="s">
        <v>5732</v>
      </c>
      <c r="H1767" s="3">
        <v>0</v>
      </c>
      <c r="I1767" s="5">
        <v>43002</v>
      </c>
      <c r="J1767" s="5" t="str">
        <f t="shared" si="54"/>
        <v>September</v>
      </c>
      <c r="K1767" s="7">
        <f t="shared" si="55"/>
        <v>2017</v>
      </c>
      <c r="L1767" t="s">
        <v>5733</v>
      </c>
      <c r="M1767" t="s">
        <v>30</v>
      </c>
      <c r="N1767">
        <v>90032</v>
      </c>
      <c r="O1767">
        <v>864</v>
      </c>
      <c r="P1767" t="s">
        <v>3988</v>
      </c>
      <c r="Q1767">
        <v>336</v>
      </c>
      <c r="R1767">
        <v>4</v>
      </c>
      <c r="S1767" t="s">
        <v>32</v>
      </c>
      <c r="U1767">
        <v>335.85</v>
      </c>
      <c r="V1767">
        <v>1158</v>
      </c>
      <c r="W1767" t="s">
        <v>33</v>
      </c>
      <c r="X1767" s="5">
        <v>43006</v>
      </c>
      <c r="Y1767" t="s">
        <v>39</v>
      </c>
      <c r="Z1767" t="s">
        <v>34</v>
      </c>
      <c r="AA1767" t="s">
        <v>56</v>
      </c>
    </row>
    <row r="1768" spans="1:27" x14ac:dyDescent="0.3">
      <c r="A1768">
        <v>4</v>
      </c>
      <c r="B1768" t="s">
        <v>43</v>
      </c>
      <c r="C1768">
        <v>6</v>
      </c>
      <c r="D1768" t="s">
        <v>11</v>
      </c>
      <c r="E1768" t="s">
        <v>708</v>
      </c>
      <c r="F1768" t="s">
        <v>13</v>
      </c>
      <c r="G1768" t="s">
        <v>692</v>
      </c>
      <c r="H1768" s="3">
        <v>0.2</v>
      </c>
      <c r="I1768" s="5">
        <v>43096</v>
      </c>
      <c r="J1768" s="5" t="str">
        <f t="shared" si="54"/>
        <v>September</v>
      </c>
      <c r="K1768" s="7">
        <f t="shared" si="55"/>
        <v>2017</v>
      </c>
      <c r="L1768" t="s">
        <v>5687</v>
      </c>
      <c r="M1768" t="s">
        <v>16</v>
      </c>
      <c r="N1768">
        <v>37130</v>
      </c>
      <c r="O1768">
        <v>1228</v>
      </c>
      <c r="P1768" t="s">
        <v>8139</v>
      </c>
      <c r="Q1768">
        <v>8</v>
      </c>
      <c r="R1768">
        <v>2</v>
      </c>
      <c r="S1768" t="s">
        <v>18</v>
      </c>
      <c r="U1768">
        <v>8.19</v>
      </c>
      <c r="V1768">
        <v>131</v>
      </c>
      <c r="W1768" t="s">
        <v>33</v>
      </c>
      <c r="X1768" s="5">
        <v>43100</v>
      </c>
      <c r="Y1768" t="s">
        <v>39</v>
      </c>
      <c r="Z1768" t="s">
        <v>214</v>
      </c>
      <c r="AA1768" t="s">
        <v>22</v>
      </c>
    </row>
    <row r="1769" spans="1:27" x14ac:dyDescent="0.3">
      <c r="A1769">
        <v>4</v>
      </c>
      <c r="B1769" t="s">
        <v>43</v>
      </c>
      <c r="C1769">
        <v>6</v>
      </c>
      <c r="D1769" t="s">
        <v>11</v>
      </c>
      <c r="E1769" t="s">
        <v>708</v>
      </c>
      <c r="F1769" t="s">
        <v>13</v>
      </c>
      <c r="G1769" t="s">
        <v>692</v>
      </c>
      <c r="H1769" s="3">
        <v>0.2</v>
      </c>
      <c r="I1769" s="5">
        <v>43096</v>
      </c>
      <c r="J1769" s="5" t="str">
        <f t="shared" si="54"/>
        <v>September</v>
      </c>
      <c r="K1769" s="7">
        <f t="shared" si="55"/>
        <v>2017</v>
      </c>
      <c r="L1769" t="s">
        <v>5687</v>
      </c>
      <c r="M1769" t="s">
        <v>16</v>
      </c>
      <c r="N1769">
        <v>37130</v>
      </c>
      <c r="O1769">
        <v>620</v>
      </c>
      <c r="P1769" t="s">
        <v>8215</v>
      </c>
      <c r="Q1769">
        <v>16</v>
      </c>
      <c r="R1769">
        <v>3</v>
      </c>
      <c r="S1769" t="s">
        <v>18</v>
      </c>
      <c r="U1769">
        <v>16.010000000000002</v>
      </c>
      <c r="V1769">
        <v>53</v>
      </c>
      <c r="W1769" t="s">
        <v>33</v>
      </c>
      <c r="X1769" s="5">
        <v>43100</v>
      </c>
      <c r="Y1769" t="s">
        <v>39</v>
      </c>
      <c r="Z1769" t="s">
        <v>214</v>
      </c>
      <c r="AA1769" t="s">
        <v>47</v>
      </c>
    </row>
    <row r="1770" spans="1:27" x14ac:dyDescent="0.3">
      <c r="A1770">
        <v>4</v>
      </c>
      <c r="B1770" t="s">
        <v>43</v>
      </c>
      <c r="C1770">
        <v>6</v>
      </c>
      <c r="D1770" t="s">
        <v>26</v>
      </c>
      <c r="E1770" t="s">
        <v>708</v>
      </c>
      <c r="F1770" t="s">
        <v>13</v>
      </c>
      <c r="G1770" t="s">
        <v>692</v>
      </c>
      <c r="H1770" s="3">
        <v>0.2</v>
      </c>
      <c r="I1770" s="5">
        <v>43096</v>
      </c>
      <c r="J1770" s="5" t="str">
        <f t="shared" si="54"/>
        <v>September</v>
      </c>
      <c r="K1770" s="7">
        <f t="shared" si="55"/>
        <v>2017</v>
      </c>
      <c r="L1770" t="s">
        <v>5687</v>
      </c>
      <c r="M1770" t="s">
        <v>16</v>
      </c>
      <c r="N1770">
        <v>37130</v>
      </c>
      <c r="O1770">
        <v>1503</v>
      </c>
      <c r="P1770" t="s">
        <v>3908</v>
      </c>
      <c r="Q1770">
        <v>2</v>
      </c>
      <c r="R1770">
        <v>3</v>
      </c>
      <c r="S1770" t="s">
        <v>18</v>
      </c>
      <c r="U1770">
        <v>2.25</v>
      </c>
      <c r="V1770">
        <v>23</v>
      </c>
      <c r="W1770" t="s">
        <v>33</v>
      </c>
      <c r="X1770" s="5">
        <v>43100</v>
      </c>
      <c r="Y1770" t="s">
        <v>39</v>
      </c>
      <c r="Z1770" t="s">
        <v>214</v>
      </c>
      <c r="AA1770" t="s">
        <v>42</v>
      </c>
    </row>
    <row r="1771" spans="1:27" x14ac:dyDescent="0.3">
      <c r="A1771">
        <v>4</v>
      </c>
      <c r="B1771" t="s">
        <v>43</v>
      </c>
      <c r="C1771">
        <v>6</v>
      </c>
      <c r="D1771" t="s">
        <v>50</v>
      </c>
      <c r="E1771" t="s">
        <v>708</v>
      </c>
      <c r="F1771" t="s">
        <v>13</v>
      </c>
      <c r="G1771" t="s">
        <v>692</v>
      </c>
      <c r="H1771" s="3">
        <v>0.2</v>
      </c>
      <c r="I1771" s="5">
        <v>43096</v>
      </c>
      <c r="J1771" s="5" t="str">
        <f t="shared" si="54"/>
        <v>September</v>
      </c>
      <c r="K1771" s="7">
        <f t="shared" si="55"/>
        <v>2017</v>
      </c>
      <c r="L1771" t="s">
        <v>5687</v>
      </c>
      <c r="M1771" t="s">
        <v>16</v>
      </c>
      <c r="N1771">
        <v>37130</v>
      </c>
      <c r="O1771">
        <v>1065</v>
      </c>
      <c r="P1771" t="s">
        <v>5054</v>
      </c>
      <c r="Q1771">
        <v>1</v>
      </c>
      <c r="R1771">
        <v>3</v>
      </c>
      <c r="S1771" t="s">
        <v>18</v>
      </c>
      <c r="U1771">
        <v>0.71</v>
      </c>
      <c r="V1771">
        <v>5</v>
      </c>
      <c r="W1771" t="s">
        <v>33</v>
      </c>
      <c r="X1771" s="5">
        <v>43100</v>
      </c>
      <c r="Y1771" t="s">
        <v>39</v>
      </c>
      <c r="Z1771" t="s">
        <v>214</v>
      </c>
      <c r="AA1771" t="s">
        <v>113</v>
      </c>
    </row>
    <row r="1772" spans="1:27" x14ac:dyDescent="0.3">
      <c r="A1772">
        <v>4</v>
      </c>
      <c r="B1772" t="s">
        <v>43</v>
      </c>
      <c r="C1772">
        <v>6</v>
      </c>
      <c r="D1772" t="s">
        <v>50</v>
      </c>
      <c r="E1772" t="s">
        <v>708</v>
      </c>
      <c r="F1772" t="s">
        <v>13</v>
      </c>
      <c r="G1772" t="s">
        <v>692</v>
      </c>
      <c r="H1772" s="3">
        <v>0.2</v>
      </c>
      <c r="I1772" s="5">
        <v>43096</v>
      </c>
      <c r="J1772" s="5" t="str">
        <f t="shared" si="54"/>
        <v>September</v>
      </c>
      <c r="K1772" s="7">
        <f t="shared" si="55"/>
        <v>2017</v>
      </c>
      <c r="L1772" t="s">
        <v>5687</v>
      </c>
      <c r="M1772" t="s">
        <v>16</v>
      </c>
      <c r="N1772">
        <v>37130</v>
      </c>
      <c r="O1772">
        <v>1408</v>
      </c>
      <c r="P1772" t="s">
        <v>5190</v>
      </c>
      <c r="Q1772">
        <v>-13</v>
      </c>
      <c r="R1772">
        <v>7</v>
      </c>
      <c r="S1772" t="s">
        <v>18</v>
      </c>
      <c r="U1772">
        <v>-12.73</v>
      </c>
      <c r="V1772">
        <v>73</v>
      </c>
      <c r="W1772" t="s">
        <v>33</v>
      </c>
      <c r="X1772" s="5">
        <v>43100</v>
      </c>
      <c r="Y1772" t="s">
        <v>39</v>
      </c>
      <c r="Z1772" t="s">
        <v>214</v>
      </c>
      <c r="AA1772" t="s">
        <v>113</v>
      </c>
    </row>
    <row r="1773" spans="1:27" x14ac:dyDescent="0.3">
      <c r="A1773">
        <v>2</v>
      </c>
      <c r="B1773" t="s">
        <v>25</v>
      </c>
      <c r="C1773">
        <v>1</v>
      </c>
      <c r="D1773" t="s">
        <v>50</v>
      </c>
      <c r="E1773" t="s">
        <v>171</v>
      </c>
      <c r="F1773" t="s">
        <v>13</v>
      </c>
      <c r="G1773" t="s">
        <v>579</v>
      </c>
      <c r="H1773" s="3">
        <v>0</v>
      </c>
      <c r="I1773" s="5">
        <v>43003</v>
      </c>
      <c r="J1773" s="5" t="str">
        <f t="shared" si="54"/>
        <v>September</v>
      </c>
      <c r="K1773" s="7">
        <f t="shared" si="55"/>
        <v>2017</v>
      </c>
      <c r="L1773" t="s">
        <v>6681</v>
      </c>
      <c r="M1773" t="s">
        <v>102</v>
      </c>
      <c r="N1773">
        <v>10011</v>
      </c>
      <c r="O1773">
        <v>1328</v>
      </c>
      <c r="P1773" t="s">
        <v>4860</v>
      </c>
      <c r="Q1773">
        <v>396</v>
      </c>
      <c r="R1773">
        <v>9</v>
      </c>
      <c r="S1773" t="s">
        <v>104</v>
      </c>
      <c r="U1773">
        <v>395.96</v>
      </c>
      <c r="V1773">
        <v>900</v>
      </c>
      <c r="W1773" t="s">
        <v>33</v>
      </c>
      <c r="X1773" s="5">
        <v>43005</v>
      </c>
      <c r="Y1773" t="s">
        <v>130</v>
      </c>
      <c r="Z1773" t="s">
        <v>175</v>
      </c>
      <c r="AA1773" t="s">
        <v>113</v>
      </c>
    </row>
    <row r="1774" spans="1:27" x14ac:dyDescent="0.3">
      <c r="A1774">
        <v>4</v>
      </c>
      <c r="B1774" t="s">
        <v>25</v>
      </c>
      <c r="C1774">
        <v>3</v>
      </c>
      <c r="D1774" t="s">
        <v>11</v>
      </c>
      <c r="E1774" t="s">
        <v>1468</v>
      </c>
      <c r="F1774" t="s">
        <v>13</v>
      </c>
      <c r="G1774" t="s">
        <v>6930</v>
      </c>
      <c r="H1774" s="3">
        <v>0</v>
      </c>
      <c r="I1774" s="5">
        <v>42956</v>
      </c>
      <c r="J1774" s="5" t="str">
        <f t="shared" si="54"/>
        <v>September</v>
      </c>
      <c r="K1774" s="7">
        <f t="shared" si="55"/>
        <v>2017</v>
      </c>
      <c r="L1774" t="s">
        <v>6931</v>
      </c>
      <c r="M1774" t="s">
        <v>73</v>
      </c>
      <c r="N1774">
        <v>53209</v>
      </c>
      <c r="O1774">
        <v>1228</v>
      </c>
      <c r="P1774" t="s">
        <v>8131</v>
      </c>
      <c r="Q1774">
        <v>48</v>
      </c>
      <c r="R1774">
        <v>5</v>
      </c>
      <c r="S1774" t="s">
        <v>75</v>
      </c>
      <c r="U1774">
        <v>48.12</v>
      </c>
      <c r="V1774">
        <v>687</v>
      </c>
      <c r="W1774" t="s">
        <v>76</v>
      </c>
      <c r="X1774" s="5">
        <v>42960</v>
      </c>
      <c r="Y1774" t="s">
        <v>20</v>
      </c>
      <c r="Z1774" t="s">
        <v>82</v>
      </c>
      <c r="AA1774" t="s">
        <v>22</v>
      </c>
    </row>
    <row r="1775" spans="1:27" x14ac:dyDescent="0.3">
      <c r="A1775">
        <v>4</v>
      </c>
      <c r="B1775" t="s">
        <v>43</v>
      </c>
      <c r="C1775">
        <v>6</v>
      </c>
      <c r="D1775" t="s">
        <v>26</v>
      </c>
      <c r="E1775" t="s">
        <v>787</v>
      </c>
      <c r="F1775" t="s">
        <v>13</v>
      </c>
      <c r="G1775" t="s">
        <v>812</v>
      </c>
      <c r="H1775" s="3">
        <v>0.2</v>
      </c>
      <c r="I1775" s="5">
        <v>43044</v>
      </c>
      <c r="J1775" s="5" t="str">
        <f t="shared" si="54"/>
        <v>September</v>
      </c>
      <c r="K1775" s="7">
        <f t="shared" si="55"/>
        <v>2017</v>
      </c>
      <c r="L1775" t="s">
        <v>3921</v>
      </c>
      <c r="M1775" t="s">
        <v>73</v>
      </c>
      <c r="N1775">
        <v>62301</v>
      </c>
      <c r="O1775">
        <v>183</v>
      </c>
      <c r="P1775" t="s">
        <v>1434</v>
      </c>
      <c r="Q1775">
        <v>6</v>
      </c>
      <c r="R1775">
        <v>6</v>
      </c>
      <c r="S1775" t="s">
        <v>75</v>
      </c>
      <c r="U1775">
        <v>6.44</v>
      </c>
      <c r="V1775">
        <v>20</v>
      </c>
      <c r="W1775" t="s">
        <v>19</v>
      </c>
      <c r="X1775" s="5">
        <v>43048</v>
      </c>
      <c r="Y1775" t="s">
        <v>39</v>
      </c>
      <c r="Z1775" t="s">
        <v>139</v>
      </c>
      <c r="AA1775" t="s">
        <v>35</v>
      </c>
    </row>
    <row r="1776" spans="1:27" x14ac:dyDescent="0.3">
      <c r="A1776">
        <v>2</v>
      </c>
      <c r="B1776" t="s">
        <v>25</v>
      </c>
      <c r="C1776">
        <v>1</v>
      </c>
      <c r="D1776" t="s">
        <v>26</v>
      </c>
      <c r="E1776" t="s">
        <v>2995</v>
      </c>
      <c r="F1776" t="s">
        <v>13</v>
      </c>
      <c r="G1776" t="s">
        <v>5389</v>
      </c>
      <c r="H1776" s="3">
        <v>0</v>
      </c>
      <c r="I1776" s="5">
        <v>42772</v>
      </c>
      <c r="J1776" s="5" t="str">
        <f t="shared" si="54"/>
        <v>September</v>
      </c>
      <c r="K1776" s="7">
        <f t="shared" si="55"/>
        <v>2017</v>
      </c>
      <c r="L1776" t="s">
        <v>5922</v>
      </c>
      <c r="M1776" t="s">
        <v>16</v>
      </c>
      <c r="N1776">
        <v>23434</v>
      </c>
      <c r="O1776">
        <v>1554</v>
      </c>
      <c r="P1776" t="s">
        <v>2966</v>
      </c>
      <c r="Q1776">
        <v>3</v>
      </c>
      <c r="R1776">
        <v>3</v>
      </c>
      <c r="S1776" t="s">
        <v>18</v>
      </c>
      <c r="U1776">
        <v>2.93</v>
      </c>
      <c r="V1776">
        <v>147</v>
      </c>
      <c r="W1776" t="s">
        <v>33</v>
      </c>
      <c r="X1776" s="5">
        <v>42774</v>
      </c>
      <c r="Y1776" t="s">
        <v>130</v>
      </c>
      <c r="Z1776" t="s">
        <v>205</v>
      </c>
      <c r="AA1776" t="s">
        <v>42</v>
      </c>
    </row>
    <row r="1777" spans="1:27" x14ac:dyDescent="0.3">
      <c r="A1777">
        <v>2</v>
      </c>
      <c r="B1777" t="s">
        <v>25</v>
      </c>
      <c r="C1777">
        <v>1</v>
      </c>
      <c r="D1777" t="s">
        <v>26</v>
      </c>
      <c r="E1777" t="s">
        <v>2995</v>
      </c>
      <c r="F1777" t="s">
        <v>13</v>
      </c>
      <c r="G1777" t="s">
        <v>5389</v>
      </c>
      <c r="H1777" s="3">
        <v>0</v>
      </c>
      <c r="I1777" s="5">
        <v>42772</v>
      </c>
      <c r="J1777" s="5" t="str">
        <f t="shared" si="54"/>
        <v>September</v>
      </c>
      <c r="K1777" s="7">
        <f t="shared" si="55"/>
        <v>2017</v>
      </c>
      <c r="L1777" t="s">
        <v>5922</v>
      </c>
      <c r="M1777" t="s">
        <v>16</v>
      </c>
      <c r="N1777">
        <v>23434</v>
      </c>
      <c r="O1777">
        <v>1714</v>
      </c>
      <c r="P1777" t="s">
        <v>405</v>
      </c>
      <c r="Q1777">
        <v>13</v>
      </c>
      <c r="R1777">
        <v>5</v>
      </c>
      <c r="S1777" t="s">
        <v>18</v>
      </c>
      <c r="U1777">
        <v>13.45</v>
      </c>
      <c r="V1777">
        <v>30</v>
      </c>
      <c r="W1777" t="s">
        <v>33</v>
      </c>
      <c r="X1777" s="5">
        <v>42774</v>
      </c>
      <c r="Y1777" t="s">
        <v>130</v>
      </c>
      <c r="Z1777" t="s">
        <v>205</v>
      </c>
      <c r="AA1777" t="s">
        <v>64</v>
      </c>
    </row>
    <row r="1778" spans="1:27" x14ac:dyDescent="0.3">
      <c r="A1778">
        <v>1</v>
      </c>
      <c r="B1778" t="s">
        <v>10</v>
      </c>
      <c r="C1778">
        <v>1</v>
      </c>
      <c r="D1778" t="s">
        <v>50</v>
      </c>
      <c r="E1778" t="s">
        <v>3832</v>
      </c>
      <c r="F1778" t="s">
        <v>13</v>
      </c>
      <c r="G1778" t="s">
        <v>5453</v>
      </c>
      <c r="H1778" s="3">
        <v>0.2</v>
      </c>
      <c r="I1778" s="5">
        <v>42795</v>
      </c>
      <c r="J1778" s="5" t="str">
        <f t="shared" si="54"/>
        <v>September</v>
      </c>
      <c r="K1778" s="7">
        <f t="shared" si="55"/>
        <v>2017</v>
      </c>
      <c r="L1778" t="s">
        <v>6672</v>
      </c>
      <c r="M1778" t="s">
        <v>73</v>
      </c>
      <c r="N1778">
        <v>75019</v>
      </c>
      <c r="O1778">
        <v>941</v>
      </c>
      <c r="P1778" t="s">
        <v>4941</v>
      </c>
      <c r="Q1778">
        <v>35</v>
      </c>
      <c r="R1778">
        <v>4</v>
      </c>
      <c r="S1778" t="s">
        <v>75</v>
      </c>
      <c r="U1778">
        <v>34.74</v>
      </c>
      <c r="V1778">
        <v>96</v>
      </c>
      <c r="W1778" t="s">
        <v>33</v>
      </c>
      <c r="X1778" s="5">
        <v>42796</v>
      </c>
      <c r="Y1778" t="s">
        <v>130</v>
      </c>
      <c r="Z1778" t="s">
        <v>77</v>
      </c>
      <c r="AA1778" t="s">
        <v>52</v>
      </c>
    </row>
    <row r="1779" spans="1:27" x14ac:dyDescent="0.3">
      <c r="A1779">
        <v>2</v>
      </c>
      <c r="B1779" t="s">
        <v>43</v>
      </c>
      <c r="C1779">
        <v>3</v>
      </c>
      <c r="D1779" t="s">
        <v>26</v>
      </c>
      <c r="E1779" t="s">
        <v>201</v>
      </c>
      <c r="F1779" t="s">
        <v>13</v>
      </c>
      <c r="G1779" t="s">
        <v>7150</v>
      </c>
      <c r="H1779" s="3">
        <v>0.2</v>
      </c>
      <c r="I1779" s="5">
        <v>42899</v>
      </c>
      <c r="J1779" s="5" t="str">
        <f t="shared" si="54"/>
        <v>September</v>
      </c>
      <c r="K1779" s="7">
        <f t="shared" si="55"/>
        <v>2017</v>
      </c>
      <c r="L1779" t="s">
        <v>7346</v>
      </c>
      <c r="M1779" t="s">
        <v>102</v>
      </c>
      <c r="N1779">
        <v>45503</v>
      </c>
      <c r="O1779">
        <v>1135</v>
      </c>
      <c r="P1779" t="s">
        <v>3387</v>
      </c>
      <c r="Q1779">
        <v>0</v>
      </c>
      <c r="R1779">
        <v>1</v>
      </c>
      <c r="S1779" t="s">
        <v>104</v>
      </c>
      <c r="U1779">
        <v>0.3</v>
      </c>
      <c r="V1779">
        <v>3</v>
      </c>
      <c r="W1779" t="s">
        <v>76</v>
      </c>
      <c r="X1779" s="5">
        <v>42901</v>
      </c>
      <c r="Y1779" t="s">
        <v>20</v>
      </c>
      <c r="Z1779" t="s">
        <v>309</v>
      </c>
      <c r="AA1779" t="s">
        <v>49</v>
      </c>
    </row>
    <row r="1780" spans="1:27" x14ac:dyDescent="0.3">
      <c r="A1780">
        <v>4</v>
      </c>
      <c r="B1780" t="s">
        <v>43</v>
      </c>
      <c r="C1780">
        <v>6</v>
      </c>
      <c r="D1780" t="s">
        <v>50</v>
      </c>
      <c r="E1780" t="s">
        <v>4393</v>
      </c>
      <c r="F1780" t="s">
        <v>13</v>
      </c>
      <c r="G1780" t="s">
        <v>525</v>
      </c>
      <c r="H1780" s="3">
        <v>0.2</v>
      </c>
      <c r="I1780" s="5">
        <v>42898</v>
      </c>
      <c r="J1780" s="5" t="str">
        <f t="shared" si="54"/>
        <v>September</v>
      </c>
      <c r="K1780" s="7">
        <f t="shared" si="55"/>
        <v>2017</v>
      </c>
      <c r="L1780" t="s">
        <v>5115</v>
      </c>
      <c r="M1780" t="s">
        <v>16</v>
      </c>
      <c r="N1780">
        <v>33407</v>
      </c>
      <c r="O1780">
        <v>1486</v>
      </c>
      <c r="P1780" t="s">
        <v>291</v>
      </c>
      <c r="Q1780">
        <v>4</v>
      </c>
      <c r="R1780">
        <v>2</v>
      </c>
      <c r="S1780" t="s">
        <v>18</v>
      </c>
      <c r="U1780">
        <v>4.2</v>
      </c>
      <c r="V1780">
        <v>56</v>
      </c>
      <c r="W1780" t="s">
        <v>19</v>
      </c>
      <c r="X1780" s="5">
        <v>42902</v>
      </c>
      <c r="Y1780" t="s">
        <v>39</v>
      </c>
      <c r="Z1780" t="s">
        <v>40</v>
      </c>
      <c r="AA1780" t="s">
        <v>52</v>
      </c>
    </row>
    <row r="1781" spans="1:27" x14ac:dyDescent="0.3">
      <c r="A1781">
        <v>3</v>
      </c>
      <c r="B1781" t="s">
        <v>43</v>
      </c>
      <c r="C1781">
        <v>6</v>
      </c>
      <c r="D1781" t="s">
        <v>11</v>
      </c>
      <c r="E1781" t="s">
        <v>2877</v>
      </c>
      <c r="F1781" t="s">
        <v>13</v>
      </c>
      <c r="G1781" t="s">
        <v>144</v>
      </c>
      <c r="H1781" s="3">
        <v>0.3</v>
      </c>
      <c r="I1781" s="5">
        <v>42793</v>
      </c>
      <c r="J1781" s="5" t="str">
        <f t="shared" si="54"/>
        <v>September</v>
      </c>
      <c r="K1781" s="7">
        <f t="shared" si="55"/>
        <v>2017</v>
      </c>
      <c r="L1781" t="s">
        <v>7972</v>
      </c>
      <c r="M1781" t="s">
        <v>102</v>
      </c>
      <c r="N1781">
        <v>2908</v>
      </c>
      <c r="O1781">
        <v>280</v>
      </c>
      <c r="P1781" t="s">
        <v>8284</v>
      </c>
      <c r="Q1781">
        <v>-28</v>
      </c>
      <c r="R1781">
        <v>7</v>
      </c>
      <c r="S1781" t="s">
        <v>104</v>
      </c>
      <c r="T1781" t="s">
        <v>92</v>
      </c>
      <c r="U1781">
        <v>-28.22</v>
      </c>
      <c r="V1781">
        <v>494</v>
      </c>
      <c r="W1781" t="s">
        <v>33</v>
      </c>
      <c r="X1781" s="5">
        <v>42796</v>
      </c>
      <c r="Y1781" t="s">
        <v>39</v>
      </c>
      <c r="Z1781" t="s">
        <v>836</v>
      </c>
      <c r="AA1781" t="s">
        <v>41</v>
      </c>
    </row>
    <row r="1782" spans="1:27" x14ac:dyDescent="0.3">
      <c r="A1782">
        <v>3</v>
      </c>
      <c r="B1782" t="s">
        <v>43</v>
      </c>
      <c r="C1782">
        <v>6</v>
      </c>
      <c r="D1782" t="s">
        <v>50</v>
      </c>
      <c r="E1782" t="s">
        <v>2877</v>
      </c>
      <c r="F1782" t="s">
        <v>13</v>
      </c>
      <c r="G1782" t="s">
        <v>144</v>
      </c>
      <c r="H1782" s="3">
        <v>0</v>
      </c>
      <c r="I1782" s="5">
        <v>42793</v>
      </c>
      <c r="J1782" s="5" t="str">
        <f t="shared" si="54"/>
        <v>September</v>
      </c>
      <c r="K1782" s="7">
        <f t="shared" si="55"/>
        <v>2017</v>
      </c>
      <c r="L1782" t="s">
        <v>7972</v>
      </c>
      <c r="M1782" t="s">
        <v>102</v>
      </c>
      <c r="N1782">
        <v>2908</v>
      </c>
      <c r="O1782">
        <v>893</v>
      </c>
      <c r="P1782" t="s">
        <v>1177</v>
      </c>
      <c r="Q1782">
        <v>1</v>
      </c>
      <c r="R1782">
        <v>2</v>
      </c>
      <c r="S1782" t="s">
        <v>104</v>
      </c>
      <c r="T1782" t="s">
        <v>92</v>
      </c>
      <c r="U1782">
        <v>1.06</v>
      </c>
      <c r="V1782">
        <v>106</v>
      </c>
      <c r="W1782" t="s">
        <v>33</v>
      </c>
      <c r="X1782" s="5">
        <v>42796</v>
      </c>
      <c r="Y1782" t="s">
        <v>39</v>
      </c>
      <c r="Z1782" t="s">
        <v>836</v>
      </c>
      <c r="AA1782" t="s">
        <v>52</v>
      </c>
    </row>
    <row r="1783" spans="1:27" x14ac:dyDescent="0.3">
      <c r="A1783">
        <v>5</v>
      </c>
      <c r="B1783" t="s">
        <v>43</v>
      </c>
      <c r="C1783">
        <v>6</v>
      </c>
      <c r="D1783" t="s">
        <v>11</v>
      </c>
      <c r="E1783" t="s">
        <v>3557</v>
      </c>
      <c r="F1783" t="s">
        <v>13</v>
      </c>
      <c r="G1783" t="s">
        <v>623</v>
      </c>
      <c r="H1783" s="3">
        <v>0</v>
      </c>
      <c r="I1783" s="5">
        <v>42739</v>
      </c>
      <c r="J1783" s="5" t="str">
        <f t="shared" si="54"/>
        <v>September</v>
      </c>
      <c r="K1783" s="7">
        <f t="shared" si="55"/>
        <v>2017</v>
      </c>
      <c r="L1783" t="s">
        <v>5682</v>
      </c>
      <c r="M1783" t="s">
        <v>16</v>
      </c>
      <c r="N1783">
        <v>22304</v>
      </c>
      <c r="O1783">
        <v>499</v>
      </c>
      <c r="P1783" t="s">
        <v>1672</v>
      </c>
      <c r="Q1783">
        <v>69</v>
      </c>
      <c r="R1783">
        <v>14</v>
      </c>
      <c r="S1783" t="s">
        <v>18</v>
      </c>
      <c r="U1783">
        <v>69.2</v>
      </c>
      <c r="V1783">
        <v>192</v>
      </c>
      <c r="W1783" t="s">
        <v>33</v>
      </c>
      <c r="X1783" s="5">
        <v>42744</v>
      </c>
      <c r="Y1783" t="s">
        <v>39</v>
      </c>
      <c r="Z1783" t="s">
        <v>205</v>
      </c>
      <c r="AA1783" t="s">
        <v>47</v>
      </c>
    </row>
    <row r="1784" spans="1:27" x14ac:dyDescent="0.3">
      <c r="A1784">
        <v>2</v>
      </c>
      <c r="B1784" t="s">
        <v>25</v>
      </c>
      <c r="C1784">
        <v>1</v>
      </c>
      <c r="D1784" t="s">
        <v>26</v>
      </c>
      <c r="E1784" t="s">
        <v>1296</v>
      </c>
      <c r="F1784" t="s">
        <v>13</v>
      </c>
      <c r="G1784" t="s">
        <v>6867</v>
      </c>
      <c r="H1784" s="3">
        <v>0.2</v>
      </c>
      <c r="I1784" s="5">
        <v>42884</v>
      </c>
      <c r="J1784" s="5" t="str">
        <f t="shared" si="54"/>
        <v>September</v>
      </c>
      <c r="K1784" s="7">
        <f t="shared" si="55"/>
        <v>2017</v>
      </c>
      <c r="L1784" t="s">
        <v>7240</v>
      </c>
      <c r="M1784" t="s">
        <v>102</v>
      </c>
      <c r="N1784">
        <v>44105</v>
      </c>
      <c r="O1784">
        <v>538</v>
      </c>
      <c r="P1784" t="s">
        <v>125</v>
      </c>
      <c r="Q1784">
        <v>29</v>
      </c>
      <c r="R1784">
        <v>3</v>
      </c>
      <c r="S1784" t="s">
        <v>104</v>
      </c>
      <c r="U1784">
        <v>28.71</v>
      </c>
      <c r="V1784">
        <v>85</v>
      </c>
      <c r="W1784" t="s">
        <v>76</v>
      </c>
      <c r="X1784" s="5">
        <v>42886</v>
      </c>
      <c r="Y1784" t="s">
        <v>130</v>
      </c>
      <c r="Z1784" t="s">
        <v>309</v>
      </c>
      <c r="AA1784" t="s">
        <v>64</v>
      </c>
    </row>
    <row r="1785" spans="1:27" x14ac:dyDescent="0.3">
      <c r="A1785">
        <v>5</v>
      </c>
      <c r="B1785" t="s">
        <v>43</v>
      </c>
      <c r="C1785">
        <v>6</v>
      </c>
      <c r="D1785" t="s">
        <v>11</v>
      </c>
      <c r="E1785" t="s">
        <v>646</v>
      </c>
      <c r="F1785" t="s">
        <v>13</v>
      </c>
      <c r="G1785" t="s">
        <v>66</v>
      </c>
      <c r="H1785" s="3">
        <v>0.2</v>
      </c>
      <c r="I1785" s="5">
        <v>43080</v>
      </c>
      <c r="J1785" s="5" t="str">
        <f t="shared" si="54"/>
        <v>September</v>
      </c>
      <c r="K1785" s="7">
        <f t="shared" si="55"/>
        <v>2017</v>
      </c>
      <c r="L1785" t="s">
        <v>2742</v>
      </c>
      <c r="M1785" t="s">
        <v>30</v>
      </c>
      <c r="N1785">
        <v>80906</v>
      </c>
      <c r="O1785">
        <v>499</v>
      </c>
      <c r="P1785" t="s">
        <v>1672</v>
      </c>
      <c r="Q1785">
        <v>11</v>
      </c>
      <c r="R1785">
        <v>5</v>
      </c>
      <c r="S1785" t="s">
        <v>32</v>
      </c>
      <c r="U1785">
        <v>10.98</v>
      </c>
      <c r="V1785">
        <v>55</v>
      </c>
      <c r="W1785" t="s">
        <v>19</v>
      </c>
      <c r="X1785" s="5">
        <v>43085</v>
      </c>
      <c r="Y1785" t="s">
        <v>39</v>
      </c>
      <c r="Z1785" t="s">
        <v>285</v>
      </c>
      <c r="AA1785" t="s">
        <v>47</v>
      </c>
    </row>
    <row r="1786" spans="1:27" x14ac:dyDescent="0.3">
      <c r="A1786">
        <v>5</v>
      </c>
      <c r="B1786" t="s">
        <v>43</v>
      </c>
      <c r="C1786">
        <v>6</v>
      </c>
      <c r="D1786" t="s">
        <v>11</v>
      </c>
      <c r="E1786" t="s">
        <v>646</v>
      </c>
      <c r="F1786" t="s">
        <v>13</v>
      </c>
      <c r="G1786" t="s">
        <v>66</v>
      </c>
      <c r="H1786" s="3">
        <v>0.2</v>
      </c>
      <c r="I1786" s="5">
        <v>43080</v>
      </c>
      <c r="J1786" s="5" t="str">
        <f t="shared" si="54"/>
        <v>September</v>
      </c>
      <c r="K1786" s="7">
        <f t="shared" si="55"/>
        <v>2017</v>
      </c>
      <c r="L1786" t="s">
        <v>2742</v>
      </c>
      <c r="M1786" t="s">
        <v>30</v>
      </c>
      <c r="N1786">
        <v>80906</v>
      </c>
      <c r="O1786">
        <v>1056</v>
      </c>
      <c r="P1786" t="s">
        <v>1955</v>
      </c>
      <c r="Q1786">
        <v>15</v>
      </c>
      <c r="R1786">
        <v>9</v>
      </c>
      <c r="S1786" t="s">
        <v>32</v>
      </c>
      <c r="U1786">
        <v>15.07</v>
      </c>
      <c r="V1786">
        <v>52</v>
      </c>
      <c r="W1786" t="s">
        <v>19</v>
      </c>
      <c r="X1786" s="5">
        <v>43085</v>
      </c>
      <c r="Y1786" t="s">
        <v>39</v>
      </c>
      <c r="Z1786" t="s">
        <v>285</v>
      </c>
      <c r="AA1786" t="s">
        <v>47</v>
      </c>
    </row>
    <row r="1787" spans="1:27" x14ac:dyDescent="0.3">
      <c r="A1787">
        <v>5</v>
      </c>
      <c r="B1787" t="s">
        <v>43</v>
      </c>
      <c r="C1787">
        <v>6</v>
      </c>
      <c r="D1787" t="s">
        <v>11</v>
      </c>
      <c r="E1787" t="s">
        <v>646</v>
      </c>
      <c r="F1787" t="s">
        <v>13</v>
      </c>
      <c r="G1787" t="s">
        <v>66</v>
      </c>
      <c r="H1787" s="3">
        <v>0.5</v>
      </c>
      <c r="I1787" s="5">
        <v>43080</v>
      </c>
      <c r="J1787" s="5" t="str">
        <f t="shared" si="54"/>
        <v>September</v>
      </c>
      <c r="K1787" s="7">
        <f t="shared" si="55"/>
        <v>2017</v>
      </c>
      <c r="L1787" t="s">
        <v>2742</v>
      </c>
      <c r="M1787" t="s">
        <v>30</v>
      </c>
      <c r="N1787">
        <v>80906</v>
      </c>
      <c r="O1787">
        <v>314</v>
      </c>
      <c r="P1787" t="s">
        <v>2111</v>
      </c>
      <c r="Q1787">
        <v>-248</v>
      </c>
      <c r="R1787">
        <v>5</v>
      </c>
      <c r="S1787" t="s">
        <v>32</v>
      </c>
      <c r="U1787">
        <v>-248.17</v>
      </c>
      <c r="V1787">
        <v>365</v>
      </c>
      <c r="W1787" t="s">
        <v>19</v>
      </c>
      <c r="X1787" s="5">
        <v>43085</v>
      </c>
      <c r="Y1787" t="s">
        <v>39</v>
      </c>
      <c r="Z1787" t="s">
        <v>285</v>
      </c>
      <c r="AA1787" t="s">
        <v>41</v>
      </c>
    </row>
    <row r="1788" spans="1:27" x14ac:dyDescent="0.3">
      <c r="A1788">
        <v>5</v>
      </c>
      <c r="B1788" t="s">
        <v>43</v>
      </c>
      <c r="C1788">
        <v>6</v>
      </c>
      <c r="D1788" t="s">
        <v>11</v>
      </c>
      <c r="E1788" t="s">
        <v>646</v>
      </c>
      <c r="F1788" t="s">
        <v>13</v>
      </c>
      <c r="G1788" t="s">
        <v>66</v>
      </c>
      <c r="H1788" s="3">
        <v>0.7</v>
      </c>
      <c r="I1788" s="5">
        <v>43080</v>
      </c>
      <c r="J1788" s="5" t="str">
        <f t="shared" si="54"/>
        <v>September</v>
      </c>
      <c r="K1788" s="7">
        <f t="shared" si="55"/>
        <v>2017</v>
      </c>
      <c r="L1788" t="s">
        <v>2742</v>
      </c>
      <c r="M1788" t="s">
        <v>30</v>
      </c>
      <c r="N1788">
        <v>80906</v>
      </c>
      <c r="O1788">
        <v>388</v>
      </c>
      <c r="P1788" t="s">
        <v>2167</v>
      </c>
      <c r="Q1788">
        <v>-144</v>
      </c>
      <c r="R1788">
        <v>4</v>
      </c>
      <c r="S1788" t="s">
        <v>32</v>
      </c>
      <c r="U1788">
        <v>-143.79</v>
      </c>
      <c r="V1788">
        <v>70</v>
      </c>
      <c r="W1788" t="s">
        <v>19</v>
      </c>
      <c r="X1788" s="5">
        <v>43085</v>
      </c>
      <c r="Y1788" t="s">
        <v>39</v>
      </c>
      <c r="Z1788" t="s">
        <v>285</v>
      </c>
      <c r="AA1788" t="s">
        <v>22</v>
      </c>
    </row>
    <row r="1789" spans="1:27" x14ac:dyDescent="0.3">
      <c r="A1789">
        <v>5</v>
      </c>
      <c r="B1789" t="s">
        <v>43</v>
      </c>
      <c r="C1789">
        <v>6</v>
      </c>
      <c r="D1789" t="s">
        <v>26</v>
      </c>
      <c r="E1789" t="s">
        <v>646</v>
      </c>
      <c r="F1789" t="s">
        <v>13</v>
      </c>
      <c r="G1789" t="s">
        <v>66</v>
      </c>
      <c r="H1789" s="3">
        <v>0.2</v>
      </c>
      <c r="I1789" s="5">
        <v>43080</v>
      </c>
      <c r="J1789" s="5" t="str">
        <f t="shared" si="54"/>
        <v>September</v>
      </c>
      <c r="K1789" s="7">
        <f t="shared" si="55"/>
        <v>2017</v>
      </c>
      <c r="L1789" t="s">
        <v>2742</v>
      </c>
      <c r="M1789" t="s">
        <v>30</v>
      </c>
      <c r="N1789">
        <v>80906</v>
      </c>
      <c r="O1789">
        <v>1141</v>
      </c>
      <c r="P1789" t="s">
        <v>4022</v>
      </c>
      <c r="Q1789">
        <v>0</v>
      </c>
      <c r="R1789">
        <v>3</v>
      </c>
      <c r="S1789" t="s">
        <v>32</v>
      </c>
      <c r="U1789">
        <v>0.48</v>
      </c>
      <c r="V1789">
        <v>4</v>
      </c>
      <c r="W1789" t="s">
        <v>19</v>
      </c>
      <c r="X1789" s="5">
        <v>43085</v>
      </c>
      <c r="Y1789" t="s">
        <v>39</v>
      </c>
      <c r="Z1789" t="s">
        <v>285</v>
      </c>
      <c r="AA1789" t="s">
        <v>49</v>
      </c>
    </row>
    <row r="1790" spans="1:27" x14ac:dyDescent="0.3">
      <c r="A1790">
        <v>5</v>
      </c>
      <c r="B1790" t="s">
        <v>43</v>
      </c>
      <c r="C1790">
        <v>6</v>
      </c>
      <c r="D1790" t="s">
        <v>26</v>
      </c>
      <c r="E1790" t="s">
        <v>646</v>
      </c>
      <c r="F1790" t="s">
        <v>13</v>
      </c>
      <c r="G1790" t="s">
        <v>66</v>
      </c>
      <c r="H1790" s="3">
        <v>0.2</v>
      </c>
      <c r="I1790" s="5">
        <v>43080</v>
      </c>
      <c r="J1790" s="5" t="str">
        <f t="shared" si="54"/>
        <v>September</v>
      </c>
      <c r="K1790" s="7">
        <f t="shared" si="55"/>
        <v>2017</v>
      </c>
      <c r="L1790" t="s">
        <v>2742</v>
      </c>
      <c r="M1790" t="s">
        <v>30</v>
      </c>
      <c r="N1790">
        <v>80906</v>
      </c>
      <c r="O1790">
        <v>262</v>
      </c>
      <c r="P1790" t="s">
        <v>275</v>
      </c>
      <c r="Q1790">
        <v>10</v>
      </c>
      <c r="R1790">
        <v>3</v>
      </c>
      <c r="S1790" t="s">
        <v>32</v>
      </c>
      <c r="U1790">
        <v>9.69</v>
      </c>
      <c r="V1790">
        <v>28</v>
      </c>
      <c r="W1790" t="s">
        <v>19</v>
      </c>
      <c r="X1790" s="5">
        <v>43085</v>
      </c>
      <c r="Y1790" t="s">
        <v>39</v>
      </c>
      <c r="Z1790" t="s">
        <v>285</v>
      </c>
      <c r="AA1790" t="s">
        <v>64</v>
      </c>
    </row>
    <row r="1791" spans="1:27" x14ac:dyDescent="0.3">
      <c r="A1791">
        <v>5</v>
      </c>
      <c r="B1791" t="s">
        <v>43</v>
      </c>
      <c r="C1791">
        <v>6</v>
      </c>
      <c r="D1791" t="s">
        <v>26</v>
      </c>
      <c r="E1791" t="s">
        <v>646</v>
      </c>
      <c r="F1791" t="s">
        <v>13</v>
      </c>
      <c r="G1791" t="s">
        <v>66</v>
      </c>
      <c r="H1791" s="3">
        <v>0.2</v>
      </c>
      <c r="I1791" s="5">
        <v>43080</v>
      </c>
      <c r="J1791" s="5" t="str">
        <f t="shared" si="54"/>
        <v>September</v>
      </c>
      <c r="K1791" s="7">
        <f t="shared" si="55"/>
        <v>2017</v>
      </c>
      <c r="L1791" t="s">
        <v>2742</v>
      </c>
      <c r="M1791" t="s">
        <v>30</v>
      </c>
      <c r="N1791">
        <v>80906</v>
      </c>
      <c r="O1791">
        <v>1727</v>
      </c>
      <c r="P1791" t="s">
        <v>4668</v>
      </c>
      <c r="Q1791">
        <v>29</v>
      </c>
      <c r="R1791">
        <v>3</v>
      </c>
      <c r="S1791" t="s">
        <v>32</v>
      </c>
      <c r="U1791">
        <v>28.71</v>
      </c>
      <c r="V1791">
        <v>85</v>
      </c>
      <c r="W1791" t="s">
        <v>19</v>
      </c>
      <c r="X1791" s="5">
        <v>43085</v>
      </c>
      <c r="Y1791" t="s">
        <v>39</v>
      </c>
      <c r="Z1791" t="s">
        <v>285</v>
      </c>
      <c r="AA1791" t="s">
        <v>64</v>
      </c>
    </row>
    <row r="1792" spans="1:27" x14ac:dyDescent="0.3">
      <c r="A1792">
        <v>5</v>
      </c>
      <c r="B1792" t="s">
        <v>43</v>
      </c>
      <c r="C1792">
        <v>6</v>
      </c>
      <c r="D1792" t="s">
        <v>26</v>
      </c>
      <c r="E1792" t="s">
        <v>646</v>
      </c>
      <c r="F1792" t="s">
        <v>13</v>
      </c>
      <c r="G1792" t="s">
        <v>66</v>
      </c>
      <c r="H1792" s="3">
        <v>0.2</v>
      </c>
      <c r="I1792" s="5">
        <v>43080</v>
      </c>
      <c r="J1792" s="5" t="str">
        <f t="shared" si="54"/>
        <v>September</v>
      </c>
      <c r="K1792" s="7">
        <f t="shared" si="55"/>
        <v>2017</v>
      </c>
      <c r="L1792" t="s">
        <v>2742</v>
      </c>
      <c r="M1792" t="s">
        <v>30</v>
      </c>
      <c r="N1792">
        <v>80906</v>
      </c>
      <c r="O1792">
        <v>1127</v>
      </c>
      <c r="P1792" t="s">
        <v>4633</v>
      </c>
      <c r="Q1792">
        <v>1</v>
      </c>
      <c r="R1792">
        <v>5</v>
      </c>
      <c r="S1792" t="s">
        <v>32</v>
      </c>
      <c r="U1792">
        <v>1.1499999999999999</v>
      </c>
      <c r="V1792">
        <v>13</v>
      </c>
      <c r="W1792" t="s">
        <v>19</v>
      </c>
      <c r="X1792" s="5">
        <v>43085</v>
      </c>
      <c r="Y1792" t="s">
        <v>39</v>
      </c>
      <c r="Z1792" t="s">
        <v>285</v>
      </c>
      <c r="AA1792" t="s">
        <v>49</v>
      </c>
    </row>
    <row r="1793" spans="1:27" x14ac:dyDescent="0.3">
      <c r="A1793">
        <v>5</v>
      </c>
      <c r="B1793" t="s">
        <v>43</v>
      </c>
      <c r="C1793">
        <v>6</v>
      </c>
      <c r="D1793" t="s">
        <v>50</v>
      </c>
      <c r="E1793" t="s">
        <v>646</v>
      </c>
      <c r="F1793" t="s">
        <v>13</v>
      </c>
      <c r="G1793" t="s">
        <v>66</v>
      </c>
      <c r="H1793" s="3">
        <v>0.2</v>
      </c>
      <c r="I1793" s="5">
        <v>43080</v>
      </c>
      <c r="J1793" s="5" t="str">
        <f t="shared" si="54"/>
        <v>September</v>
      </c>
      <c r="K1793" s="7">
        <f t="shared" si="55"/>
        <v>2017</v>
      </c>
      <c r="L1793" t="s">
        <v>2742</v>
      </c>
      <c r="M1793" t="s">
        <v>30</v>
      </c>
      <c r="N1793">
        <v>80906</v>
      </c>
      <c r="O1793">
        <v>1018</v>
      </c>
      <c r="P1793" t="s">
        <v>4991</v>
      </c>
      <c r="Q1793">
        <v>-7</v>
      </c>
      <c r="R1793">
        <v>4</v>
      </c>
      <c r="S1793" t="s">
        <v>32</v>
      </c>
      <c r="U1793">
        <v>-6.53</v>
      </c>
      <c r="V1793">
        <v>58</v>
      </c>
      <c r="W1793" t="s">
        <v>19</v>
      </c>
      <c r="X1793" s="5">
        <v>43085</v>
      </c>
      <c r="Y1793" t="s">
        <v>39</v>
      </c>
      <c r="Z1793" t="s">
        <v>285</v>
      </c>
      <c r="AA1793" t="s">
        <v>113</v>
      </c>
    </row>
    <row r="1794" spans="1:27" x14ac:dyDescent="0.3">
      <c r="A1794">
        <v>5</v>
      </c>
      <c r="B1794" t="s">
        <v>43</v>
      </c>
      <c r="C1794">
        <v>6</v>
      </c>
      <c r="D1794" t="s">
        <v>26</v>
      </c>
      <c r="E1794" t="s">
        <v>88</v>
      </c>
      <c r="F1794" t="s">
        <v>13</v>
      </c>
      <c r="G1794" t="s">
        <v>8114</v>
      </c>
      <c r="H1794" s="3">
        <v>0</v>
      </c>
      <c r="I1794" s="5">
        <v>42856</v>
      </c>
      <c r="J1794" s="5" t="str">
        <f t="shared" ref="J1794:J1857" si="56">TEXT($I$2,"mmmm")</f>
        <v>September</v>
      </c>
      <c r="K1794" s="7">
        <f t="shared" si="55"/>
        <v>2017</v>
      </c>
      <c r="L1794" t="s">
        <v>4504</v>
      </c>
      <c r="M1794" t="s">
        <v>30</v>
      </c>
      <c r="N1794">
        <v>94109</v>
      </c>
      <c r="O1794">
        <v>71</v>
      </c>
      <c r="P1794" t="s">
        <v>8173</v>
      </c>
      <c r="Q1794">
        <v>11</v>
      </c>
      <c r="R1794">
        <v>2</v>
      </c>
      <c r="S1794" t="s">
        <v>32</v>
      </c>
      <c r="U1794">
        <v>10.52</v>
      </c>
      <c r="V1794">
        <v>35</v>
      </c>
      <c r="W1794" t="s">
        <v>19</v>
      </c>
      <c r="X1794" s="5">
        <v>42861</v>
      </c>
      <c r="Y1794" t="s">
        <v>39</v>
      </c>
      <c r="Z1794" t="s">
        <v>34</v>
      </c>
      <c r="AA1794" t="s">
        <v>356</v>
      </c>
    </row>
    <row r="1795" spans="1:27" x14ac:dyDescent="0.3">
      <c r="A1795">
        <v>5</v>
      </c>
      <c r="B1795" t="s">
        <v>43</v>
      </c>
      <c r="C1795">
        <v>6</v>
      </c>
      <c r="D1795" t="s">
        <v>26</v>
      </c>
      <c r="E1795" t="s">
        <v>88</v>
      </c>
      <c r="F1795" t="s">
        <v>13</v>
      </c>
      <c r="G1795" t="s">
        <v>8114</v>
      </c>
      <c r="H1795" s="3">
        <v>0</v>
      </c>
      <c r="I1795" s="5">
        <v>42856</v>
      </c>
      <c r="J1795" s="5" t="str">
        <f t="shared" si="56"/>
        <v>September</v>
      </c>
      <c r="K1795" s="7">
        <f t="shared" ref="K1795:K1858" si="57">YEAR(I1795)</f>
        <v>2017</v>
      </c>
      <c r="L1795" t="s">
        <v>4504</v>
      </c>
      <c r="M1795" t="s">
        <v>30</v>
      </c>
      <c r="N1795">
        <v>94109</v>
      </c>
      <c r="O1795">
        <v>589</v>
      </c>
      <c r="P1795" t="s">
        <v>626</v>
      </c>
      <c r="Q1795">
        <v>10</v>
      </c>
      <c r="R1795">
        <v>3</v>
      </c>
      <c r="S1795" t="s">
        <v>32</v>
      </c>
      <c r="U1795">
        <v>10.45</v>
      </c>
      <c r="V1795">
        <v>37</v>
      </c>
      <c r="W1795" t="s">
        <v>19</v>
      </c>
      <c r="X1795" s="5">
        <v>42861</v>
      </c>
      <c r="Y1795" t="s">
        <v>39</v>
      </c>
      <c r="Z1795" t="s">
        <v>34</v>
      </c>
      <c r="AA1795" t="s">
        <v>42</v>
      </c>
    </row>
    <row r="1796" spans="1:27" x14ac:dyDescent="0.3">
      <c r="A1796">
        <v>5</v>
      </c>
      <c r="B1796" t="s">
        <v>43</v>
      </c>
      <c r="C1796">
        <v>6</v>
      </c>
      <c r="D1796" t="s">
        <v>26</v>
      </c>
      <c r="E1796" t="s">
        <v>88</v>
      </c>
      <c r="F1796" t="s">
        <v>13</v>
      </c>
      <c r="G1796" t="s">
        <v>8114</v>
      </c>
      <c r="H1796" s="3">
        <v>0.2</v>
      </c>
      <c r="I1796" s="5">
        <v>42856</v>
      </c>
      <c r="J1796" s="5" t="str">
        <f t="shared" si="56"/>
        <v>September</v>
      </c>
      <c r="K1796" s="7">
        <f t="shared" si="57"/>
        <v>2017</v>
      </c>
      <c r="L1796" t="s">
        <v>4504</v>
      </c>
      <c r="M1796" t="s">
        <v>30</v>
      </c>
      <c r="N1796">
        <v>94109</v>
      </c>
      <c r="O1796">
        <v>714</v>
      </c>
      <c r="P1796" t="s">
        <v>8171</v>
      </c>
      <c r="Q1796">
        <v>4</v>
      </c>
      <c r="R1796">
        <v>1</v>
      </c>
      <c r="S1796" t="s">
        <v>32</v>
      </c>
      <c r="U1796">
        <v>4.41</v>
      </c>
      <c r="V1796">
        <v>12</v>
      </c>
      <c r="W1796" t="s">
        <v>19</v>
      </c>
      <c r="X1796" s="5">
        <v>42861</v>
      </c>
      <c r="Y1796" t="s">
        <v>39</v>
      </c>
      <c r="Z1796" t="s">
        <v>34</v>
      </c>
      <c r="AA1796" t="s">
        <v>54</v>
      </c>
    </row>
    <row r="1797" spans="1:27" x14ac:dyDescent="0.3">
      <c r="A1797">
        <v>6</v>
      </c>
      <c r="B1797" t="s">
        <v>10</v>
      </c>
      <c r="C1797">
        <v>6</v>
      </c>
      <c r="D1797" t="s">
        <v>26</v>
      </c>
      <c r="E1797" t="s">
        <v>572</v>
      </c>
      <c r="F1797" t="s">
        <v>13</v>
      </c>
      <c r="G1797" t="s">
        <v>937</v>
      </c>
      <c r="H1797" s="3">
        <v>0.2</v>
      </c>
      <c r="I1797" s="5">
        <v>43010</v>
      </c>
      <c r="J1797" s="5" t="str">
        <f t="shared" si="56"/>
        <v>September</v>
      </c>
      <c r="K1797" s="7">
        <f t="shared" si="57"/>
        <v>2017</v>
      </c>
      <c r="L1797" t="s">
        <v>6658</v>
      </c>
      <c r="M1797" t="s">
        <v>30</v>
      </c>
      <c r="N1797">
        <v>92105</v>
      </c>
      <c r="O1797">
        <v>695</v>
      </c>
      <c r="P1797" t="s">
        <v>4239</v>
      </c>
      <c r="Q1797">
        <v>20</v>
      </c>
      <c r="R1797">
        <v>6</v>
      </c>
      <c r="S1797" t="s">
        <v>32</v>
      </c>
      <c r="U1797">
        <v>20.13</v>
      </c>
      <c r="V1797">
        <v>58</v>
      </c>
      <c r="W1797" t="s">
        <v>33</v>
      </c>
      <c r="X1797" s="5">
        <v>43016</v>
      </c>
      <c r="Y1797" t="s">
        <v>39</v>
      </c>
      <c r="Z1797" t="s">
        <v>34</v>
      </c>
      <c r="AA1797" t="s">
        <v>54</v>
      </c>
    </row>
    <row r="1798" spans="1:27" x14ac:dyDescent="0.3">
      <c r="A1798">
        <v>2</v>
      </c>
      <c r="B1798" t="s">
        <v>43</v>
      </c>
      <c r="C1798">
        <v>3</v>
      </c>
      <c r="D1798" t="s">
        <v>26</v>
      </c>
      <c r="E1798" t="s">
        <v>372</v>
      </c>
      <c r="F1798" t="s">
        <v>13</v>
      </c>
      <c r="G1798" t="s">
        <v>601</v>
      </c>
      <c r="H1798" s="3">
        <v>0</v>
      </c>
      <c r="I1798" s="5">
        <v>42737</v>
      </c>
      <c r="J1798" s="5" t="str">
        <f t="shared" si="56"/>
        <v>September</v>
      </c>
      <c r="K1798" s="7">
        <f t="shared" si="57"/>
        <v>2017</v>
      </c>
      <c r="L1798" t="s">
        <v>6054</v>
      </c>
      <c r="M1798" t="s">
        <v>102</v>
      </c>
      <c r="N1798">
        <v>19711</v>
      </c>
      <c r="O1798">
        <v>1384</v>
      </c>
      <c r="P1798" t="s">
        <v>3748</v>
      </c>
      <c r="Q1798">
        <v>22</v>
      </c>
      <c r="R1798">
        <v>2</v>
      </c>
      <c r="S1798" t="s">
        <v>104</v>
      </c>
      <c r="U1798">
        <v>22.24</v>
      </c>
      <c r="V1798">
        <v>86</v>
      </c>
      <c r="W1798" t="s">
        <v>33</v>
      </c>
      <c r="X1798" s="5">
        <v>42739</v>
      </c>
      <c r="Y1798" t="s">
        <v>20</v>
      </c>
      <c r="Z1798" t="s">
        <v>161</v>
      </c>
      <c r="AA1798" t="s">
        <v>42</v>
      </c>
    </row>
    <row r="1799" spans="1:27" x14ac:dyDescent="0.3">
      <c r="A1799">
        <v>2</v>
      </c>
      <c r="B1799" t="s">
        <v>43</v>
      </c>
      <c r="C1799">
        <v>3</v>
      </c>
      <c r="D1799" t="s">
        <v>26</v>
      </c>
      <c r="E1799" t="s">
        <v>372</v>
      </c>
      <c r="F1799" t="s">
        <v>13</v>
      </c>
      <c r="G1799" t="s">
        <v>601</v>
      </c>
      <c r="H1799" s="3">
        <v>0</v>
      </c>
      <c r="I1799" s="5">
        <v>42737</v>
      </c>
      <c r="J1799" s="5" t="str">
        <f t="shared" si="56"/>
        <v>September</v>
      </c>
      <c r="K1799" s="7">
        <f t="shared" si="57"/>
        <v>2017</v>
      </c>
      <c r="L1799" t="s">
        <v>6054</v>
      </c>
      <c r="M1799" t="s">
        <v>102</v>
      </c>
      <c r="N1799">
        <v>19711</v>
      </c>
      <c r="O1799">
        <v>1127</v>
      </c>
      <c r="P1799" t="s">
        <v>4633</v>
      </c>
      <c r="Q1799">
        <v>3</v>
      </c>
      <c r="R1799">
        <v>3</v>
      </c>
      <c r="S1799" t="s">
        <v>104</v>
      </c>
      <c r="U1799">
        <v>2.66</v>
      </c>
      <c r="V1799">
        <v>10</v>
      </c>
      <c r="W1799" t="s">
        <v>33</v>
      </c>
      <c r="X1799" s="5">
        <v>42739</v>
      </c>
      <c r="Y1799" t="s">
        <v>20</v>
      </c>
      <c r="Z1799" t="s">
        <v>161</v>
      </c>
      <c r="AA1799" t="s">
        <v>49</v>
      </c>
    </row>
    <row r="1800" spans="1:27" x14ac:dyDescent="0.3">
      <c r="A1800">
        <v>2</v>
      </c>
      <c r="B1800" t="s">
        <v>43</v>
      </c>
      <c r="C1800">
        <v>3</v>
      </c>
      <c r="D1800" t="s">
        <v>26</v>
      </c>
      <c r="E1800" t="s">
        <v>372</v>
      </c>
      <c r="F1800" t="s">
        <v>13</v>
      </c>
      <c r="G1800" t="s">
        <v>601</v>
      </c>
      <c r="H1800" s="3">
        <v>0</v>
      </c>
      <c r="I1800" s="5">
        <v>42737</v>
      </c>
      <c r="J1800" s="5" t="str">
        <f t="shared" si="56"/>
        <v>September</v>
      </c>
      <c r="K1800" s="7">
        <f t="shared" si="57"/>
        <v>2017</v>
      </c>
      <c r="L1800" t="s">
        <v>6054</v>
      </c>
      <c r="M1800" t="s">
        <v>102</v>
      </c>
      <c r="N1800">
        <v>19711</v>
      </c>
      <c r="O1800">
        <v>1756</v>
      </c>
      <c r="P1800" t="s">
        <v>4145</v>
      </c>
      <c r="Q1800">
        <v>10</v>
      </c>
      <c r="R1800">
        <v>3</v>
      </c>
      <c r="S1800" t="s">
        <v>104</v>
      </c>
      <c r="U1800">
        <v>9.6199999999999992</v>
      </c>
      <c r="V1800">
        <v>20</v>
      </c>
      <c r="W1800" t="s">
        <v>33</v>
      </c>
      <c r="X1800" s="5">
        <v>42739</v>
      </c>
      <c r="Y1800" t="s">
        <v>20</v>
      </c>
      <c r="Z1800" t="s">
        <v>161</v>
      </c>
      <c r="AA1800" t="s">
        <v>64</v>
      </c>
    </row>
    <row r="1801" spans="1:27" x14ac:dyDescent="0.3">
      <c r="A1801">
        <v>7</v>
      </c>
      <c r="B1801" t="s">
        <v>25</v>
      </c>
      <c r="C1801">
        <v>6</v>
      </c>
      <c r="D1801" t="s">
        <v>11</v>
      </c>
      <c r="E1801" t="s">
        <v>375</v>
      </c>
      <c r="F1801" t="s">
        <v>13</v>
      </c>
      <c r="G1801" t="s">
        <v>6944</v>
      </c>
      <c r="H1801" s="3">
        <v>0</v>
      </c>
      <c r="I1801" s="5">
        <v>42979</v>
      </c>
      <c r="J1801" s="5" t="str">
        <f t="shared" si="56"/>
        <v>September</v>
      </c>
      <c r="K1801" s="7">
        <f t="shared" si="57"/>
        <v>2017</v>
      </c>
      <c r="L1801" t="s">
        <v>7051</v>
      </c>
      <c r="M1801" t="s">
        <v>102</v>
      </c>
      <c r="N1801">
        <v>2038</v>
      </c>
      <c r="O1801">
        <v>772</v>
      </c>
      <c r="P1801" t="s">
        <v>432</v>
      </c>
      <c r="Q1801">
        <v>15</v>
      </c>
      <c r="R1801">
        <v>1</v>
      </c>
      <c r="S1801" t="s">
        <v>104</v>
      </c>
      <c r="U1801">
        <v>15.19</v>
      </c>
      <c r="V1801">
        <v>61</v>
      </c>
      <c r="W1801" t="s">
        <v>76</v>
      </c>
      <c r="X1801" s="5">
        <v>42986</v>
      </c>
      <c r="Y1801" t="s">
        <v>39</v>
      </c>
      <c r="Z1801" t="s">
        <v>744</v>
      </c>
      <c r="AA1801" t="s">
        <v>24</v>
      </c>
    </row>
    <row r="1802" spans="1:27" x14ac:dyDescent="0.3">
      <c r="A1802">
        <v>7</v>
      </c>
      <c r="B1802" t="s">
        <v>25</v>
      </c>
      <c r="C1802">
        <v>6</v>
      </c>
      <c r="D1802" t="s">
        <v>11</v>
      </c>
      <c r="E1802" t="s">
        <v>375</v>
      </c>
      <c r="F1802" t="s">
        <v>13</v>
      </c>
      <c r="G1802" t="s">
        <v>6944</v>
      </c>
      <c r="H1802" s="3">
        <v>0</v>
      </c>
      <c r="I1802" s="5">
        <v>42979</v>
      </c>
      <c r="J1802" s="5" t="str">
        <f t="shared" si="56"/>
        <v>September</v>
      </c>
      <c r="K1802" s="7">
        <f t="shared" si="57"/>
        <v>2017</v>
      </c>
      <c r="L1802" t="s">
        <v>7051</v>
      </c>
      <c r="M1802" t="s">
        <v>102</v>
      </c>
      <c r="N1802">
        <v>2038</v>
      </c>
      <c r="O1802">
        <v>507</v>
      </c>
      <c r="P1802" t="s">
        <v>1949</v>
      </c>
      <c r="Q1802">
        <v>27</v>
      </c>
      <c r="R1802">
        <v>2</v>
      </c>
      <c r="S1802" t="s">
        <v>104</v>
      </c>
      <c r="U1802">
        <v>27.36</v>
      </c>
      <c r="V1802">
        <v>124</v>
      </c>
      <c r="W1802" t="s">
        <v>76</v>
      </c>
      <c r="X1802" s="5">
        <v>42986</v>
      </c>
      <c r="Y1802" t="s">
        <v>39</v>
      </c>
      <c r="Z1802" t="s">
        <v>744</v>
      </c>
      <c r="AA1802" t="s">
        <v>47</v>
      </c>
    </row>
    <row r="1803" spans="1:27" x14ac:dyDescent="0.3">
      <c r="A1803">
        <v>7</v>
      </c>
      <c r="B1803" t="s">
        <v>25</v>
      </c>
      <c r="C1803">
        <v>6</v>
      </c>
      <c r="D1803" t="s">
        <v>26</v>
      </c>
      <c r="E1803" t="s">
        <v>375</v>
      </c>
      <c r="F1803" t="s">
        <v>13</v>
      </c>
      <c r="G1803" t="s">
        <v>6944</v>
      </c>
      <c r="H1803" s="3">
        <v>0</v>
      </c>
      <c r="I1803" s="5">
        <v>42979</v>
      </c>
      <c r="J1803" s="5" t="str">
        <f t="shared" si="56"/>
        <v>September</v>
      </c>
      <c r="K1803" s="7">
        <f t="shared" si="57"/>
        <v>2017</v>
      </c>
      <c r="L1803" t="s">
        <v>7051</v>
      </c>
      <c r="M1803" t="s">
        <v>102</v>
      </c>
      <c r="N1803">
        <v>2038</v>
      </c>
      <c r="O1803">
        <v>513</v>
      </c>
      <c r="P1803" t="s">
        <v>2851</v>
      </c>
      <c r="Q1803">
        <v>52</v>
      </c>
      <c r="R1803">
        <v>5</v>
      </c>
      <c r="S1803" t="s">
        <v>104</v>
      </c>
      <c r="U1803">
        <v>51.57</v>
      </c>
      <c r="V1803">
        <v>115</v>
      </c>
      <c r="W1803" t="s">
        <v>76</v>
      </c>
      <c r="X1803" s="5">
        <v>42986</v>
      </c>
      <c r="Y1803" t="s">
        <v>39</v>
      </c>
      <c r="Z1803" t="s">
        <v>744</v>
      </c>
      <c r="AA1803" t="s">
        <v>54</v>
      </c>
    </row>
    <row r="1804" spans="1:27" x14ac:dyDescent="0.3">
      <c r="A1804">
        <v>7</v>
      </c>
      <c r="B1804" t="s">
        <v>25</v>
      </c>
      <c r="C1804">
        <v>6</v>
      </c>
      <c r="D1804" t="s">
        <v>26</v>
      </c>
      <c r="E1804" t="s">
        <v>375</v>
      </c>
      <c r="F1804" t="s">
        <v>13</v>
      </c>
      <c r="G1804" t="s">
        <v>6944</v>
      </c>
      <c r="H1804" s="3">
        <v>0</v>
      </c>
      <c r="I1804" s="5">
        <v>42979</v>
      </c>
      <c r="J1804" s="5" t="str">
        <f t="shared" si="56"/>
        <v>September</v>
      </c>
      <c r="K1804" s="7">
        <f t="shared" si="57"/>
        <v>2017</v>
      </c>
      <c r="L1804" t="s">
        <v>7051</v>
      </c>
      <c r="M1804" t="s">
        <v>102</v>
      </c>
      <c r="N1804">
        <v>2038</v>
      </c>
      <c r="O1804">
        <v>100</v>
      </c>
      <c r="P1804" t="s">
        <v>614</v>
      </c>
      <c r="Q1804">
        <v>316</v>
      </c>
      <c r="R1804">
        <v>6</v>
      </c>
      <c r="S1804" t="s">
        <v>104</v>
      </c>
      <c r="U1804">
        <v>315.74</v>
      </c>
      <c r="V1804">
        <v>1089</v>
      </c>
      <c r="W1804" t="s">
        <v>76</v>
      </c>
      <c r="X1804" s="5">
        <v>42986</v>
      </c>
      <c r="Y1804" t="s">
        <v>39</v>
      </c>
      <c r="Z1804" t="s">
        <v>744</v>
      </c>
      <c r="AA1804" t="s">
        <v>42</v>
      </c>
    </row>
    <row r="1805" spans="1:27" x14ac:dyDescent="0.3">
      <c r="A1805">
        <v>4</v>
      </c>
      <c r="B1805" t="s">
        <v>43</v>
      </c>
      <c r="C1805">
        <v>6</v>
      </c>
      <c r="D1805" t="s">
        <v>11</v>
      </c>
      <c r="E1805" t="s">
        <v>7026</v>
      </c>
      <c r="F1805" t="s">
        <v>13</v>
      </c>
      <c r="G1805" t="s">
        <v>6944</v>
      </c>
      <c r="H1805" s="3">
        <v>0.3</v>
      </c>
      <c r="I1805" s="5">
        <v>42824</v>
      </c>
      <c r="J1805" s="5" t="str">
        <f t="shared" si="56"/>
        <v>September</v>
      </c>
      <c r="K1805" s="7">
        <f t="shared" si="57"/>
        <v>2017</v>
      </c>
      <c r="L1805" t="s">
        <v>7027</v>
      </c>
      <c r="M1805" t="s">
        <v>73</v>
      </c>
      <c r="N1805">
        <v>61761</v>
      </c>
      <c r="O1805">
        <v>1206</v>
      </c>
      <c r="P1805" t="s">
        <v>1566</v>
      </c>
      <c r="Q1805">
        <v>-110</v>
      </c>
      <c r="R1805">
        <v>4</v>
      </c>
      <c r="S1805" t="s">
        <v>75</v>
      </c>
      <c r="U1805">
        <v>-110.02</v>
      </c>
      <c r="V1805">
        <v>367</v>
      </c>
      <c r="W1805" t="s">
        <v>76</v>
      </c>
      <c r="X1805" s="5">
        <v>42828</v>
      </c>
      <c r="Y1805" t="s">
        <v>39</v>
      </c>
      <c r="Z1805" t="s">
        <v>139</v>
      </c>
      <c r="AA1805" t="s">
        <v>24</v>
      </c>
    </row>
    <row r="1806" spans="1:27" x14ac:dyDescent="0.3">
      <c r="A1806">
        <v>6</v>
      </c>
      <c r="B1806" t="s">
        <v>10</v>
      </c>
      <c r="C1806">
        <v>6</v>
      </c>
      <c r="D1806" t="s">
        <v>26</v>
      </c>
      <c r="E1806" t="s">
        <v>222</v>
      </c>
      <c r="F1806" t="s">
        <v>13</v>
      </c>
      <c r="G1806" t="s">
        <v>5459</v>
      </c>
      <c r="H1806" s="3">
        <v>0</v>
      </c>
      <c r="I1806" s="5">
        <v>42899</v>
      </c>
      <c r="J1806" s="5" t="str">
        <f t="shared" si="56"/>
        <v>September</v>
      </c>
      <c r="K1806" s="7">
        <f t="shared" si="57"/>
        <v>2017</v>
      </c>
      <c r="L1806" t="s">
        <v>6464</v>
      </c>
      <c r="M1806" t="s">
        <v>16</v>
      </c>
      <c r="N1806">
        <v>35601</v>
      </c>
      <c r="O1806">
        <v>249</v>
      </c>
      <c r="P1806" t="s">
        <v>3421</v>
      </c>
      <c r="Q1806">
        <v>9</v>
      </c>
      <c r="R1806">
        <v>3</v>
      </c>
      <c r="S1806" t="s">
        <v>18</v>
      </c>
      <c r="U1806">
        <v>8.8000000000000007</v>
      </c>
      <c r="V1806">
        <v>19</v>
      </c>
      <c r="W1806" t="s">
        <v>33</v>
      </c>
      <c r="X1806" s="5">
        <v>42905</v>
      </c>
      <c r="Y1806" t="s">
        <v>39</v>
      </c>
      <c r="Z1806" t="s">
        <v>225</v>
      </c>
      <c r="AA1806" t="s">
        <v>54</v>
      </c>
    </row>
    <row r="1807" spans="1:27" x14ac:dyDescent="0.3">
      <c r="A1807">
        <v>6</v>
      </c>
      <c r="B1807" t="s">
        <v>10</v>
      </c>
      <c r="C1807">
        <v>6</v>
      </c>
      <c r="D1807" t="s">
        <v>26</v>
      </c>
      <c r="E1807" t="s">
        <v>222</v>
      </c>
      <c r="F1807" t="s">
        <v>13</v>
      </c>
      <c r="G1807" t="s">
        <v>5459</v>
      </c>
      <c r="H1807" s="3">
        <v>0</v>
      </c>
      <c r="I1807" s="5">
        <v>42899</v>
      </c>
      <c r="J1807" s="5" t="str">
        <f t="shared" si="56"/>
        <v>September</v>
      </c>
      <c r="K1807" s="7">
        <f t="shared" si="57"/>
        <v>2017</v>
      </c>
      <c r="L1807" t="s">
        <v>6464</v>
      </c>
      <c r="M1807" t="s">
        <v>16</v>
      </c>
      <c r="N1807">
        <v>35601</v>
      </c>
      <c r="O1807">
        <v>1807</v>
      </c>
      <c r="P1807" t="s">
        <v>6479</v>
      </c>
      <c r="Q1807">
        <v>16</v>
      </c>
      <c r="R1807">
        <v>5</v>
      </c>
      <c r="S1807" t="s">
        <v>18</v>
      </c>
      <c r="U1807">
        <v>15.55</v>
      </c>
      <c r="V1807">
        <v>32</v>
      </c>
      <c r="W1807" t="s">
        <v>33</v>
      </c>
      <c r="X1807" s="5">
        <v>42905</v>
      </c>
      <c r="Y1807" t="s">
        <v>39</v>
      </c>
      <c r="Z1807" t="s">
        <v>225</v>
      </c>
      <c r="AA1807" t="s">
        <v>64</v>
      </c>
    </row>
    <row r="1808" spans="1:27" x14ac:dyDescent="0.3">
      <c r="A1808">
        <v>6</v>
      </c>
      <c r="B1808" t="s">
        <v>10</v>
      </c>
      <c r="C1808">
        <v>6</v>
      </c>
      <c r="D1808" t="s">
        <v>26</v>
      </c>
      <c r="E1808" t="s">
        <v>222</v>
      </c>
      <c r="F1808" t="s">
        <v>13</v>
      </c>
      <c r="G1808" t="s">
        <v>5459</v>
      </c>
      <c r="H1808" s="3">
        <v>0</v>
      </c>
      <c r="I1808" s="5">
        <v>42899</v>
      </c>
      <c r="J1808" s="5" t="str">
        <f t="shared" si="56"/>
        <v>September</v>
      </c>
      <c r="K1808" s="7">
        <f t="shared" si="57"/>
        <v>2017</v>
      </c>
      <c r="L1808" t="s">
        <v>6464</v>
      </c>
      <c r="M1808" t="s">
        <v>16</v>
      </c>
      <c r="N1808">
        <v>35601</v>
      </c>
      <c r="O1808">
        <v>1123</v>
      </c>
      <c r="P1808" t="s">
        <v>3607</v>
      </c>
      <c r="Q1808">
        <v>7</v>
      </c>
      <c r="R1808">
        <v>6</v>
      </c>
      <c r="S1808" t="s">
        <v>18</v>
      </c>
      <c r="U1808">
        <v>6.94</v>
      </c>
      <c r="V1808">
        <v>25</v>
      </c>
      <c r="W1808" t="s">
        <v>33</v>
      </c>
      <c r="X1808" s="5">
        <v>42905</v>
      </c>
      <c r="Y1808" t="s">
        <v>39</v>
      </c>
      <c r="Z1808" t="s">
        <v>225</v>
      </c>
      <c r="AA1808" t="s">
        <v>49</v>
      </c>
    </row>
    <row r="1809" spans="1:27" x14ac:dyDescent="0.3">
      <c r="A1809">
        <v>6</v>
      </c>
      <c r="B1809" t="s">
        <v>10</v>
      </c>
      <c r="C1809">
        <v>6</v>
      </c>
      <c r="D1809" t="s">
        <v>50</v>
      </c>
      <c r="E1809" t="s">
        <v>222</v>
      </c>
      <c r="F1809" t="s">
        <v>13</v>
      </c>
      <c r="G1809" t="s">
        <v>5459</v>
      </c>
      <c r="H1809" s="3">
        <v>0</v>
      </c>
      <c r="I1809" s="5">
        <v>42899</v>
      </c>
      <c r="J1809" s="5" t="str">
        <f t="shared" si="56"/>
        <v>September</v>
      </c>
      <c r="K1809" s="7">
        <f t="shared" si="57"/>
        <v>2017</v>
      </c>
      <c r="L1809" t="s">
        <v>6464</v>
      </c>
      <c r="M1809" t="s">
        <v>16</v>
      </c>
      <c r="N1809">
        <v>35601</v>
      </c>
      <c r="O1809">
        <v>372</v>
      </c>
      <c r="P1809" t="s">
        <v>4813</v>
      </c>
      <c r="Q1809">
        <v>315</v>
      </c>
      <c r="R1809">
        <v>3</v>
      </c>
      <c r="S1809" t="s">
        <v>18</v>
      </c>
      <c r="U1809">
        <v>314.99</v>
      </c>
      <c r="V1809">
        <v>900</v>
      </c>
      <c r="W1809" t="s">
        <v>33</v>
      </c>
      <c r="X1809" s="5">
        <v>42905</v>
      </c>
      <c r="Y1809" t="s">
        <v>39</v>
      </c>
      <c r="Z1809" t="s">
        <v>225</v>
      </c>
      <c r="AA1809" t="s">
        <v>727</v>
      </c>
    </row>
    <row r="1810" spans="1:27" x14ac:dyDescent="0.3">
      <c r="A1810">
        <v>4</v>
      </c>
      <c r="B1810" t="s">
        <v>43</v>
      </c>
      <c r="C1810">
        <v>6</v>
      </c>
      <c r="D1810" t="s">
        <v>11</v>
      </c>
      <c r="E1810" t="s">
        <v>2677</v>
      </c>
      <c r="F1810" t="s">
        <v>13</v>
      </c>
      <c r="G1810" t="s">
        <v>852</v>
      </c>
      <c r="H1810" s="3">
        <v>0.15</v>
      </c>
      <c r="I1810" s="5">
        <v>43052</v>
      </c>
      <c r="J1810" s="5" t="str">
        <f t="shared" si="56"/>
        <v>September</v>
      </c>
      <c r="K1810" s="7">
        <f t="shared" si="57"/>
        <v>2017</v>
      </c>
      <c r="L1810" t="s">
        <v>2678</v>
      </c>
      <c r="M1810" t="s">
        <v>30</v>
      </c>
      <c r="N1810">
        <v>92404</v>
      </c>
      <c r="O1810">
        <v>1228</v>
      </c>
      <c r="P1810" t="s">
        <v>8128</v>
      </c>
      <c r="Q1810">
        <v>-40</v>
      </c>
      <c r="R1810">
        <v>4</v>
      </c>
      <c r="S1810" t="s">
        <v>32</v>
      </c>
      <c r="U1810">
        <v>-40.200000000000003</v>
      </c>
      <c r="V1810">
        <v>683</v>
      </c>
      <c r="W1810" t="s">
        <v>19</v>
      </c>
      <c r="X1810" s="5">
        <v>43056</v>
      </c>
      <c r="Y1810" t="s">
        <v>39</v>
      </c>
      <c r="Z1810" t="s">
        <v>34</v>
      </c>
      <c r="AA1810" t="s">
        <v>22</v>
      </c>
    </row>
    <row r="1811" spans="1:27" x14ac:dyDescent="0.3">
      <c r="A1811">
        <v>4</v>
      </c>
      <c r="B1811" t="s">
        <v>43</v>
      </c>
      <c r="C1811">
        <v>6</v>
      </c>
      <c r="D1811" t="s">
        <v>26</v>
      </c>
      <c r="E1811" t="s">
        <v>2677</v>
      </c>
      <c r="F1811" t="s">
        <v>13</v>
      </c>
      <c r="G1811" t="s">
        <v>852</v>
      </c>
      <c r="H1811" s="3">
        <v>0</v>
      </c>
      <c r="I1811" s="5">
        <v>43052</v>
      </c>
      <c r="J1811" s="5" t="str">
        <f t="shared" si="56"/>
        <v>September</v>
      </c>
      <c r="K1811" s="7">
        <f t="shared" si="57"/>
        <v>2017</v>
      </c>
      <c r="L1811" t="s">
        <v>2678</v>
      </c>
      <c r="M1811" t="s">
        <v>30</v>
      </c>
      <c r="N1811">
        <v>92404</v>
      </c>
      <c r="O1811">
        <v>1693</v>
      </c>
      <c r="P1811" t="s">
        <v>4604</v>
      </c>
      <c r="Q1811">
        <v>13</v>
      </c>
      <c r="R1811">
        <v>7</v>
      </c>
      <c r="S1811" t="s">
        <v>32</v>
      </c>
      <c r="U1811">
        <v>13.48</v>
      </c>
      <c r="V1811">
        <v>30</v>
      </c>
      <c r="W1811" t="s">
        <v>19</v>
      </c>
      <c r="X1811" s="5">
        <v>43056</v>
      </c>
      <c r="Y1811" t="s">
        <v>39</v>
      </c>
      <c r="Z1811" t="s">
        <v>34</v>
      </c>
      <c r="AA1811" t="s">
        <v>64</v>
      </c>
    </row>
    <row r="1812" spans="1:27" x14ac:dyDescent="0.3">
      <c r="A1812">
        <v>4</v>
      </c>
      <c r="B1812" t="s">
        <v>43</v>
      </c>
      <c r="C1812">
        <v>6</v>
      </c>
      <c r="D1812" t="s">
        <v>26</v>
      </c>
      <c r="E1812" t="s">
        <v>2677</v>
      </c>
      <c r="F1812" t="s">
        <v>13</v>
      </c>
      <c r="G1812" t="s">
        <v>852</v>
      </c>
      <c r="H1812" s="3">
        <v>0.2</v>
      </c>
      <c r="I1812" s="5">
        <v>43052</v>
      </c>
      <c r="J1812" s="5" t="str">
        <f t="shared" si="56"/>
        <v>September</v>
      </c>
      <c r="K1812" s="7">
        <f t="shared" si="57"/>
        <v>2017</v>
      </c>
      <c r="L1812" t="s">
        <v>2678</v>
      </c>
      <c r="M1812" t="s">
        <v>30</v>
      </c>
      <c r="N1812">
        <v>92404</v>
      </c>
      <c r="O1812">
        <v>1598</v>
      </c>
      <c r="P1812" t="s">
        <v>3942</v>
      </c>
      <c r="Q1812">
        <v>3</v>
      </c>
      <c r="R1812">
        <v>2</v>
      </c>
      <c r="S1812" t="s">
        <v>32</v>
      </c>
      <c r="U1812">
        <v>3.46</v>
      </c>
      <c r="V1812">
        <v>10</v>
      </c>
      <c r="W1812" t="s">
        <v>19</v>
      </c>
      <c r="X1812" s="5">
        <v>43056</v>
      </c>
      <c r="Y1812" t="s">
        <v>39</v>
      </c>
      <c r="Z1812" t="s">
        <v>34</v>
      </c>
      <c r="AA1812" t="s">
        <v>54</v>
      </c>
    </row>
    <row r="1813" spans="1:27" x14ac:dyDescent="0.3">
      <c r="A1813">
        <v>4</v>
      </c>
      <c r="B1813" t="s">
        <v>25</v>
      </c>
      <c r="C1813">
        <v>3</v>
      </c>
      <c r="D1813" t="s">
        <v>11</v>
      </c>
      <c r="E1813" t="s">
        <v>171</v>
      </c>
      <c r="F1813" t="s">
        <v>13</v>
      </c>
      <c r="G1813" t="s">
        <v>5395</v>
      </c>
      <c r="H1813" s="3">
        <v>0.2</v>
      </c>
      <c r="I1813" s="5">
        <v>42993</v>
      </c>
      <c r="J1813" s="5" t="str">
        <f t="shared" si="56"/>
        <v>September</v>
      </c>
      <c r="K1813" s="7">
        <f t="shared" si="57"/>
        <v>2017</v>
      </c>
      <c r="L1813" t="s">
        <v>5396</v>
      </c>
      <c r="M1813" t="s">
        <v>102</v>
      </c>
      <c r="N1813">
        <v>10035</v>
      </c>
      <c r="O1813">
        <v>391</v>
      </c>
      <c r="P1813" t="s">
        <v>645</v>
      </c>
      <c r="Q1813">
        <v>1</v>
      </c>
      <c r="R1813">
        <v>1</v>
      </c>
      <c r="S1813" t="s">
        <v>104</v>
      </c>
      <c r="U1813">
        <v>1.1599999999999999</v>
      </c>
      <c r="V1813">
        <v>46</v>
      </c>
      <c r="W1813" t="s">
        <v>33</v>
      </c>
      <c r="X1813" s="5">
        <v>42997</v>
      </c>
      <c r="Y1813" t="s">
        <v>20</v>
      </c>
      <c r="Z1813" t="s">
        <v>175</v>
      </c>
      <c r="AA1813" t="s">
        <v>22</v>
      </c>
    </row>
    <row r="1814" spans="1:27" x14ac:dyDescent="0.3">
      <c r="A1814">
        <v>4</v>
      </c>
      <c r="B1814" t="s">
        <v>25</v>
      </c>
      <c r="C1814">
        <v>3</v>
      </c>
      <c r="D1814" t="s">
        <v>26</v>
      </c>
      <c r="E1814" t="s">
        <v>171</v>
      </c>
      <c r="F1814" t="s">
        <v>13</v>
      </c>
      <c r="G1814" t="s">
        <v>5395</v>
      </c>
      <c r="H1814" s="3">
        <v>0</v>
      </c>
      <c r="I1814" s="5">
        <v>42993</v>
      </c>
      <c r="J1814" s="5" t="str">
        <f t="shared" si="56"/>
        <v>September</v>
      </c>
      <c r="K1814" s="7">
        <f t="shared" si="57"/>
        <v>2017</v>
      </c>
      <c r="L1814" t="s">
        <v>5396</v>
      </c>
      <c r="M1814" t="s">
        <v>102</v>
      </c>
      <c r="N1814">
        <v>10035</v>
      </c>
      <c r="O1814">
        <v>1764</v>
      </c>
      <c r="P1814" t="s">
        <v>62</v>
      </c>
      <c r="Q1814">
        <v>6</v>
      </c>
      <c r="R1814">
        <v>2</v>
      </c>
      <c r="S1814" t="s">
        <v>104</v>
      </c>
      <c r="U1814">
        <v>6.22</v>
      </c>
      <c r="V1814">
        <v>13</v>
      </c>
      <c r="W1814" t="s">
        <v>33</v>
      </c>
      <c r="X1814" s="5">
        <v>42997</v>
      </c>
      <c r="Y1814" t="s">
        <v>20</v>
      </c>
      <c r="Z1814" t="s">
        <v>175</v>
      </c>
      <c r="AA1814" t="s">
        <v>64</v>
      </c>
    </row>
    <row r="1815" spans="1:27" x14ac:dyDescent="0.3">
      <c r="A1815">
        <v>4</v>
      </c>
      <c r="B1815" t="s">
        <v>25</v>
      </c>
      <c r="C1815">
        <v>3</v>
      </c>
      <c r="D1815" t="s">
        <v>26</v>
      </c>
      <c r="E1815" t="s">
        <v>171</v>
      </c>
      <c r="F1815" t="s">
        <v>13</v>
      </c>
      <c r="G1815" t="s">
        <v>5395</v>
      </c>
      <c r="H1815" s="3">
        <v>0.2</v>
      </c>
      <c r="I1815" s="5">
        <v>42993</v>
      </c>
      <c r="J1815" s="5" t="str">
        <f t="shared" si="56"/>
        <v>September</v>
      </c>
      <c r="K1815" s="7">
        <f t="shared" si="57"/>
        <v>2017</v>
      </c>
      <c r="L1815" t="s">
        <v>5396</v>
      </c>
      <c r="M1815" t="s">
        <v>102</v>
      </c>
      <c r="N1815">
        <v>10035</v>
      </c>
      <c r="O1815">
        <v>714</v>
      </c>
      <c r="P1815" t="s">
        <v>3074</v>
      </c>
      <c r="Q1815">
        <v>30</v>
      </c>
      <c r="R1815">
        <v>3</v>
      </c>
      <c r="S1815" t="s">
        <v>104</v>
      </c>
      <c r="U1815">
        <v>29.95</v>
      </c>
      <c r="V1815">
        <v>80</v>
      </c>
      <c r="W1815" t="s">
        <v>33</v>
      </c>
      <c r="X1815" s="5">
        <v>42997</v>
      </c>
      <c r="Y1815" t="s">
        <v>20</v>
      </c>
      <c r="Z1815" t="s">
        <v>175</v>
      </c>
      <c r="AA1815" t="s">
        <v>54</v>
      </c>
    </row>
    <row r="1816" spans="1:27" x14ac:dyDescent="0.3">
      <c r="A1816">
        <v>5</v>
      </c>
      <c r="B1816" t="s">
        <v>43</v>
      </c>
      <c r="C1816">
        <v>6</v>
      </c>
      <c r="D1816" t="s">
        <v>11</v>
      </c>
      <c r="E1816" t="s">
        <v>241</v>
      </c>
      <c r="F1816" t="s">
        <v>13</v>
      </c>
      <c r="G1816" t="s">
        <v>692</v>
      </c>
      <c r="H1816" s="3">
        <v>0</v>
      </c>
      <c r="I1816" s="5">
        <v>42983</v>
      </c>
      <c r="J1816" s="5" t="str">
        <f t="shared" si="56"/>
        <v>September</v>
      </c>
      <c r="K1816" s="7">
        <f t="shared" si="57"/>
        <v>2017</v>
      </c>
      <c r="L1816" t="s">
        <v>7966</v>
      </c>
      <c r="M1816" t="s">
        <v>73</v>
      </c>
      <c r="N1816">
        <v>55901</v>
      </c>
      <c r="O1816">
        <v>1036</v>
      </c>
      <c r="P1816" t="s">
        <v>169</v>
      </c>
      <c r="Q1816">
        <v>3</v>
      </c>
      <c r="R1816">
        <v>2</v>
      </c>
      <c r="S1816" t="s">
        <v>75</v>
      </c>
      <c r="T1816" t="s">
        <v>92</v>
      </c>
      <c r="U1816">
        <v>2.96</v>
      </c>
      <c r="V1816">
        <v>6</v>
      </c>
      <c r="W1816" t="s">
        <v>33</v>
      </c>
      <c r="X1816" s="5">
        <v>42988</v>
      </c>
      <c r="Y1816" t="s">
        <v>39</v>
      </c>
      <c r="Z1816" t="s">
        <v>151</v>
      </c>
      <c r="AA1816" t="s">
        <v>47</v>
      </c>
    </row>
    <row r="1817" spans="1:27" x14ac:dyDescent="0.3">
      <c r="A1817">
        <v>5</v>
      </c>
      <c r="B1817" t="s">
        <v>43</v>
      </c>
      <c r="C1817">
        <v>6</v>
      </c>
      <c r="D1817" t="s">
        <v>26</v>
      </c>
      <c r="E1817" t="s">
        <v>241</v>
      </c>
      <c r="F1817" t="s">
        <v>13</v>
      </c>
      <c r="G1817" t="s">
        <v>692</v>
      </c>
      <c r="H1817" s="3">
        <v>0</v>
      </c>
      <c r="I1817" s="5">
        <v>42983</v>
      </c>
      <c r="J1817" s="5" t="str">
        <f t="shared" si="56"/>
        <v>September</v>
      </c>
      <c r="K1817" s="7">
        <f t="shared" si="57"/>
        <v>2017</v>
      </c>
      <c r="L1817" t="s">
        <v>7966</v>
      </c>
      <c r="M1817" t="s">
        <v>73</v>
      </c>
      <c r="N1817">
        <v>55901</v>
      </c>
      <c r="O1817">
        <v>1671</v>
      </c>
      <c r="P1817" t="s">
        <v>748</v>
      </c>
      <c r="Q1817">
        <v>17</v>
      </c>
      <c r="R1817">
        <v>3</v>
      </c>
      <c r="S1817" t="s">
        <v>75</v>
      </c>
      <c r="T1817" t="s">
        <v>92</v>
      </c>
      <c r="U1817">
        <v>17.309999999999999</v>
      </c>
      <c r="V1817">
        <v>37</v>
      </c>
      <c r="W1817" t="s">
        <v>33</v>
      </c>
      <c r="X1817" s="5">
        <v>42988</v>
      </c>
      <c r="Y1817" t="s">
        <v>39</v>
      </c>
      <c r="Z1817" t="s">
        <v>151</v>
      </c>
      <c r="AA1817" t="s">
        <v>64</v>
      </c>
    </row>
    <row r="1818" spans="1:27" x14ac:dyDescent="0.3">
      <c r="A1818">
        <v>2</v>
      </c>
      <c r="B1818" t="s">
        <v>25</v>
      </c>
      <c r="C1818">
        <v>1</v>
      </c>
      <c r="D1818" t="s">
        <v>26</v>
      </c>
      <c r="E1818" t="s">
        <v>99</v>
      </c>
      <c r="F1818" t="s">
        <v>13</v>
      </c>
      <c r="G1818" t="s">
        <v>482</v>
      </c>
      <c r="H1818" s="3">
        <v>0.2</v>
      </c>
      <c r="I1818" s="5">
        <v>43040</v>
      </c>
      <c r="J1818" s="5" t="str">
        <f t="shared" si="56"/>
        <v>September</v>
      </c>
      <c r="K1818" s="7">
        <f t="shared" si="57"/>
        <v>2017</v>
      </c>
      <c r="L1818" t="s">
        <v>7236</v>
      </c>
      <c r="M1818" t="s">
        <v>102</v>
      </c>
      <c r="N1818">
        <v>19140</v>
      </c>
      <c r="O1818">
        <v>371</v>
      </c>
      <c r="P1818" t="s">
        <v>3086</v>
      </c>
      <c r="Q1818">
        <v>-1</v>
      </c>
      <c r="R1818">
        <v>2</v>
      </c>
      <c r="S1818" t="s">
        <v>104</v>
      </c>
      <c r="U1818">
        <v>-0.71</v>
      </c>
      <c r="V1818">
        <v>3</v>
      </c>
      <c r="W1818" t="s">
        <v>76</v>
      </c>
      <c r="X1818" s="5">
        <v>43042</v>
      </c>
      <c r="Y1818" t="s">
        <v>130</v>
      </c>
      <c r="Z1818" t="s">
        <v>105</v>
      </c>
      <c r="AA1818" t="s">
        <v>176</v>
      </c>
    </row>
    <row r="1819" spans="1:27" x14ac:dyDescent="0.3">
      <c r="A1819">
        <v>2</v>
      </c>
      <c r="B1819" t="s">
        <v>25</v>
      </c>
      <c r="C1819">
        <v>1</v>
      </c>
      <c r="D1819" t="s">
        <v>50</v>
      </c>
      <c r="E1819" t="s">
        <v>99</v>
      </c>
      <c r="F1819" t="s">
        <v>13</v>
      </c>
      <c r="G1819" t="s">
        <v>482</v>
      </c>
      <c r="H1819" s="3">
        <v>0.2</v>
      </c>
      <c r="I1819" s="5">
        <v>43040</v>
      </c>
      <c r="J1819" s="5" t="str">
        <f t="shared" si="56"/>
        <v>September</v>
      </c>
      <c r="K1819" s="7">
        <f t="shared" si="57"/>
        <v>2017</v>
      </c>
      <c r="L1819" t="s">
        <v>7236</v>
      </c>
      <c r="M1819" t="s">
        <v>102</v>
      </c>
      <c r="N1819">
        <v>19140</v>
      </c>
      <c r="O1819">
        <v>1409</v>
      </c>
      <c r="P1819" t="s">
        <v>464</v>
      </c>
      <c r="Q1819">
        <v>-3</v>
      </c>
      <c r="R1819">
        <v>2</v>
      </c>
      <c r="S1819" t="s">
        <v>104</v>
      </c>
      <c r="U1819">
        <v>-3.09</v>
      </c>
      <c r="V1819">
        <v>35</v>
      </c>
      <c r="W1819" t="s">
        <v>76</v>
      </c>
      <c r="X1819" s="5">
        <v>43042</v>
      </c>
      <c r="Y1819" t="s">
        <v>130</v>
      </c>
      <c r="Z1819" t="s">
        <v>105</v>
      </c>
      <c r="AA1819" t="s">
        <v>113</v>
      </c>
    </row>
    <row r="1820" spans="1:27" x14ac:dyDescent="0.3">
      <c r="A1820">
        <v>3</v>
      </c>
      <c r="B1820" t="s">
        <v>25</v>
      </c>
      <c r="C1820">
        <v>1</v>
      </c>
      <c r="D1820" t="s">
        <v>26</v>
      </c>
      <c r="E1820" t="s">
        <v>381</v>
      </c>
      <c r="F1820" t="s">
        <v>13</v>
      </c>
      <c r="G1820" t="s">
        <v>2516</v>
      </c>
      <c r="H1820" s="3">
        <v>0.2</v>
      </c>
      <c r="I1820" s="5">
        <v>43045</v>
      </c>
      <c r="J1820" s="5" t="str">
        <f t="shared" si="56"/>
        <v>September</v>
      </c>
      <c r="K1820" s="7">
        <f t="shared" si="57"/>
        <v>2017</v>
      </c>
      <c r="L1820" t="s">
        <v>3154</v>
      </c>
      <c r="M1820" t="s">
        <v>30</v>
      </c>
      <c r="N1820">
        <v>85254</v>
      </c>
      <c r="O1820">
        <v>1346</v>
      </c>
      <c r="P1820" t="s">
        <v>310</v>
      </c>
      <c r="Q1820">
        <v>2</v>
      </c>
      <c r="R1820">
        <v>3</v>
      </c>
      <c r="S1820" t="s">
        <v>32</v>
      </c>
      <c r="U1820">
        <v>2.48</v>
      </c>
      <c r="V1820">
        <v>7</v>
      </c>
      <c r="W1820" t="s">
        <v>19</v>
      </c>
      <c r="X1820" s="5">
        <v>43048</v>
      </c>
      <c r="Y1820" t="s">
        <v>130</v>
      </c>
      <c r="Z1820" t="s">
        <v>199</v>
      </c>
      <c r="AA1820" t="s">
        <v>119</v>
      </c>
    </row>
    <row r="1821" spans="1:27" x14ac:dyDescent="0.3">
      <c r="A1821">
        <v>3</v>
      </c>
      <c r="B1821" t="s">
        <v>25</v>
      </c>
      <c r="C1821">
        <v>1</v>
      </c>
      <c r="D1821" t="s">
        <v>26</v>
      </c>
      <c r="E1821" t="s">
        <v>381</v>
      </c>
      <c r="F1821" t="s">
        <v>13</v>
      </c>
      <c r="G1821" t="s">
        <v>2516</v>
      </c>
      <c r="H1821" s="3">
        <v>0.7</v>
      </c>
      <c r="I1821" s="5">
        <v>43045</v>
      </c>
      <c r="J1821" s="5" t="str">
        <f t="shared" si="56"/>
        <v>September</v>
      </c>
      <c r="K1821" s="7">
        <f t="shared" si="57"/>
        <v>2017</v>
      </c>
      <c r="L1821" t="s">
        <v>3154</v>
      </c>
      <c r="M1821" t="s">
        <v>30</v>
      </c>
      <c r="N1821">
        <v>85254</v>
      </c>
      <c r="O1821">
        <v>1596</v>
      </c>
      <c r="P1821" t="s">
        <v>3168</v>
      </c>
      <c r="Q1821">
        <v>-4</v>
      </c>
      <c r="R1821">
        <v>3</v>
      </c>
      <c r="S1821" t="s">
        <v>32</v>
      </c>
      <c r="U1821">
        <v>-3.52</v>
      </c>
      <c r="V1821">
        <v>4</v>
      </c>
      <c r="W1821" t="s">
        <v>19</v>
      </c>
      <c r="X1821" s="5">
        <v>43048</v>
      </c>
      <c r="Y1821" t="s">
        <v>130</v>
      </c>
      <c r="Z1821" t="s">
        <v>199</v>
      </c>
      <c r="AA1821" t="s">
        <v>54</v>
      </c>
    </row>
    <row r="1822" spans="1:27" x14ac:dyDescent="0.3">
      <c r="A1822">
        <v>4</v>
      </c>
      <c r="B1822" t="s">
        <v>43</v>
      </c>
      <c r="C1822">
        <v>6</v>
      </c>
      <c r="D1822" t="s">
        <v>26</v>
      </c>
      <c r="E1822" t="s">
        <v>27</v>
      </c>
      <c r="F1822" t="s">
        <v>13</v>
      </c>
      <c r="G1822" t="s">
        <v>164</v>
      </c>
      <c r="H1822" s="3">
        <v>0</v>
      </c>
      <c r="I1822" s="5">
        <v>43063</v>
      </c>
      <c r="J1822" s="5" t="str">
        <f t="shared" si="56"/>
        <v>September</v>
      </c>
      <c r="K1822" s="7">
        <f t="shared" si="57"/>
        <v>2017</v>
      </c>
      <c r="L1822" t="s">
        <v>4571</v>
      </c>
      <c r="M1822" t="s">
        <v>30</v>
      </c>
      <c r="N1822">
        <v>90004</v>
      </c>
      <c r="O1822">
        <v>1304</v>
      </c>
      <c r="P1822" t="s">
        <v>983</v>
      </c>
      <c r="Q1822">
        <v>7</v>
      </c>
      <c r="R1822">
        <v>5</v>
      </c>
      <c r="S1822" t="s">
        <v>32</v>
      </c>
      <c r="U1822">
        <v>6.62</v>
      </c>
      <c r="V1822">
        <v>15</v>
      </c>
      <c r="W1822" t="s">
        <v>19</v>
      </c>
      <c r="X1822" s="5">
        <v>43067</v>
      </c>
      <c r="Y1822" t="s">
        <v>39</v>
      </c>
      <c r="Z1822" t="s">
        <v>34</v>
      </c>
      <c r="AA1822" t="s">
        <v>49</v>
      </c>
    </row>
    <row r="1823" spans="1:27" x14ac:dyDescent="0.3">
      <c r="A1823">
        <v>4</v>
      </c>
      <c r="B1823" t="s">
        <v>43</v>
      </c>
      <c r="C1823">
        <v>6</v>
      </c>
      <c r="D1823" t="s">
        <v>26</v>
      </c>
      <c r="E1823" t="s">
        <v>27</v>
      </c>
      <c r="F1823" t="s">
        <v>13</v>
      </c>
      <c r="G1823" t="s">
        <v>164</v>
      </c>
      <c r="H1823" s="3">
        <v>0</v>
      </c>
      <c r="I1823" s="5">
        <v>43063</v>
      </c>
      <c r="J1823" s="5" t="str">
        <f t="shared" si="56"/>
        <v>September</v>
      </c>
      <c r="K1823" s="7">
        <f t="shared" si="57"/>
        <v>2017</v>
      </c>
      <c r="L1823" t="s">
        <v>4571</v>
      </c>
      <c r="M1823" t="s">
        <v>30</v>
      </c>
      <c r="N1823">
        <v>90004</v>
      </c>
      <c r="O1823">
        <v>1712</v>
      </c>
      <c r="P1823" t="s">
        <v>4492</v>
      </c>
      <c r="Q1823">
        <v>181</v>
      </c>
      <c r="R1823">
        <v>9</v>
      </c>
      <c r="S1823" t="s">
        <v>32</v>
      </c>
      <c r="U1823">
        <v>180.77</v>
      </c>
      <c r="V1823">
        <v>369</v>
      </c>
      <c r="W1823" t="s">
        <v>19</v>
      </c>
      <c r="X1823" s="5">
        <v>43067</v>
      </c>
      <c r="Y1823" t="s">
        <v>39</v>
      </c>
      <c r="Z1823" t="s">
        <v>34</v>
      </c>
      <c r="AA1823" t="s">
        <v>64</v>
      </c>
    </row>
    <row r="1824" spans="1:27" x14ac:dyDescent="0.3">
      <c r="A1824">
        <v>6</v>
      </c>
      <c r="B1824" t="s">
        <v>10</v>
      </c>
      <c r="C1824">
        <v>6</v>
      </c>
      <c r="D1824" t="s">
        <v>26</v>
      </c>
      <c r="E1824" t="s">
        <v>171</v>
      </c>
      <c r="F1824" t="s">
        <v>13</v>
      </c>
      <c r="G1824" t="s">
        <v>1901</v>
      </c>
      <c r="H1824" s="3">
        <v>0</v>
      </c>
      <c r="I1824" s="5">
        <v>42823</v>
      </c>
      <c r="J1824" s="5" t="str">
        <f t="shared" si="56"/>
        <v>September</v>
      </c>
      <c r="K1824" s="7">
        <f t="shared" si="57"/>
        <v>2017</v>
      </c>
      <c r="L1824" t="s">
        <v>4117</v>
      </c>
      <c r="M1824" t="s">
        <v>102</v>
      </c>
      <c r="N1824">
        <v>10024</v>
      </c>
      <c r="O1824">
        <v>129</v>
      </c>
      <c r="P1824" t="s">
        <v>8162</v>
      </c>
      <c r="Q1824">
        <v>8</v>
      </c>
      <c r="R1824">
        <v>4</v>
      </c>
      <c r="S1824" t="s">
        <v>104</v>
      </c>
      <c r="U1824">
        <v>8.11</v>
      </c>
      <c r="V1824">
        <v>18</v>
      </c>
      <c r="W1824" t="s">
        <v>19</v>
      </c>
      <c r="X1824" s="5">
        <v>42829</v>
      </c>
      <c r="Y1824" t="s">
        <v>39</v>
      </c>
      <c r="Z1824" t="s">
        <v>175</v>
      </c>
      <c r="AA1824" t="s">
        <v>64</v>
      </c>
    </row>
    <row r="1825" spans="1:27" x14ac:dyDescent="0.3">
      <c r="A1825">
        <v>5</v>
      </c>
      <c r="B1825" t="s">
        <v>43</v>
      </c>
      <c r="C1825">
        <v>6</v>
      </c>
      <c r="D1825" t="s">
        <v>26</v>
      </c>
      <c r="E1825" t="s">
        <v>171</v>
      </c>
      <c r="F1825" t="s">
        <v>13</v>
      </c>
      <c r="G1825" t="s">
        <v>2609</v>
      </c>
      <c r="H1825" s="3">
        <v>0</v>
      </c>
      <c r="I1825" s="5">
        <v>43002</v>
      </c>
      <c r="J1825" s="5" t="str">
        <f t="shared" si="56"/>
        <v>September</v>
      </c>
      <c r="K1825" s="7">
        <f t="shared" si="57"/>
        <v>2017</v>
      </c>
      <c r="L1825" t="s">
        <v>3996</v>
      </c>
      <c r="M1825" t="s">
        <v>102</v>
      </c>
      <c r="N1825">
        <v>10035</v>
      </c>
      <c r="O1825">
        <v>343</v>
      </c>
      <c r="P1825" t="s">
        <v>3226</v>
      </c>
      <c r="Q1825">
        <v>18</v>
      </c>
      <c r="R1825">
        <v>1</v>
      </c>
      <c r="S1825" t="s">
        <v>104</v>
      </c>
      <c r="U1825">
        <v>17.989999999999998</v>
      </c>
      <c r="V1825">
        <v>40</v>
      </c>
      <c r="W1825" t="s">
        <v>19</v>
      </c>
      <c r="X1825" s="5">
        <v>43007</v>
      </c>
      <c r="Y1825" t="s">
        <v>39</v>
      </c>
      <c r="Z1825" t="s">
        <v>175</v>
      </c>
      <c r="AA1825" t="s">
        <v>119</v>
      </c>
    </row>
    <row r="1826" spans="1:27" x14ac:dyDescent="0.3">
      <c r="A1826">
        <v>4</v>
      </c>
      <c r="B1826" t="s">
        <v>43</v>
      </c>
      <c r="C1826">
        <v>6</v>
      </c>
      <c r="D1826" t="s">
        <v>26</v>
      </c>
      <c r="E1826" t="s">
        <v>843</v>
      </c>
      <c r="F1826" t="s">
        <v>13</v>
      </c>
      <c r="G1826" t="s">
        <v>1428</v>
      </c>
      <c r="H1826" s="3">
        <v>0.7</v>
      </c>
      <c r="I1826" s="5">
        <v>43046</v>
      </c>
      <c r="J1826" s="5" t="str">
        <f t="shared" si="56"/>
        <v>September</v>
      </c>
      <c r="K1826" s="7">
        <f t="shared" si="57"/>
        <v>2017</v>
      </c>
      <c r="L1826" t="s">
        <v>6528</v>
      </c>
      <c r="M1826" t="s">
        <v>16</v>
      </c>
      <c r="N1826">
        <v>33142</v>
      </c>
      <c r="O1826">
        <v>687</v>
      </c>
      <c r="P1826" t="s">
        <v>2769</v>
      </c>
      <c r="Q1826">
        <v>-1032</v>
      </c>
      <c r="R1826">
        <v>5</v>
      </c>
      <c r="S1826" t="s">
        <v>18</v>
      </c>
      <c r="U1826">
        <v>-1031.54</v>
      </c>
      <c r="V1826">
        <v>1345</v>
      </c>
      <c r="W1826" t="s">
        <v>33</v>
      </c>
      <c r="X1826" s="5">
        <v>43050</v>
      </c>
      <c r="Y1826" t="s">
        <v>39</v>
      </c>
      <c r="Z1826" t="s">
        <v>40</v>
      </c>
      <c r="AA1826" t="s">
        <v>54</v>
      </c>
    </row>
    <row r="1827" spans="1:27" x14ac:dyDescent="0.3">
      <c r="A1827">
        <v>4</v>
      </c>
      <c r="B1827" t="s">
        <v>43</v>
      </c>
      <c r="C1827">
        <v>6</v>
      </c>
      <c r="D1827" t="s">
        <v>26</v>
      </c>
      <c r="E1827" t="s">
        <v>843</v>
      </c>
      <c r="F1827" t="s">
        <v>13</v>
      </c>
      <c r="G1827" t="s">
        <v>1428</v>
      </c>
      <c r="H1827" s="3">
        <v>0.7</v>
      </c>
      <c r="I1827" s="5">
        <v>43046</v>
      </c>
      <c r="J1827" s="5" t="str">
        <f t="shared" si="56"/>
        <v>September</v>
      </c>
      <c r="K1827" s="7">
        <f t="shared" si="57"/>
        <v>2017</v>
      </c>
      <c r="L1827" t="s">
        <v>6528</v>
      </c>
      <c r="M1827" t="s">
        <v>16</v>
      </c>
      <c r="N1827">
        <v>33142</v>
      </c>
      <c r="O1827">
        <v>247</v>
      </c>
      <c r="P1827" t="s">
        <v>1317</v>
      </c>
      <c r="Q1827">
        <v>-13</v>
      </c>
      <c r="R1827">
        <v>9</v>
      </c>
      <c r="S1827" t="s">
        <v>18</v>
      </c>
      <c r="U1827">
        <v>-12.92</v>
      </c>
      <c r="V1827">
        <v>16</v>
      </c>
      <c r="W1827" t="s">
        <v>33</v>
      </c>
      <c r="X1827" s="5">
        <v>43050</v>
      </c>
      <c r="Y1827" t="s">
        <v>39</v>
      </c>
      <c r="Z1827" t="s">
        <v>40</v>
      </c>
      <c r="AA1827" t="s">
        <v>54</v>
      </c>
    </row>
    <row r="1828" spans="1:27" x14ac:dyDescent="0.3">
      <c r="A1828">
        <v>0</v>
      </c>
      <c r="B1828" t="s">
        <v>10</v>
      </c>
      <c r="C1828">
        <v>0</v>
      </c>
      <c r="D1828" t="s">
        <v>11</v>
      </c>
      <c r="E1828" t="s">
        <v>171</v>
      </c>
      <c r="F1828" t="s">
        <v>13</v>
      </c>
      <c r="G1828" t="s">
        <v>1649</v>
      </c>
      <c r="H1828" s="3">
        <v>0.4</v>
      </c>
      <c r="I1828" s="5">
        <v>42985</v>
      </c>
      <c r="J1828" s="5" t="str">
        <f t="shared" si="56"/>
        <v>September</v>
      </c>
      <c r="K1828" s="7">
        <f t="shared" si="57"/>
        <v>2017</v>
      </c>
      <c r="L1828" t="s">
        <v>1779</v>
      </c>
      <c r="M1828" t="s">
        <v>102</v>
      </c>
      <c r="N1828">
        <v>10011</v>
      </c>
      <c r="O1828">
        <v>133</v>
      </c>
      <c r="P1828" t="s">
        <v>1780</v>
      </c>
      <c r="Q1828">
        <v>-14</v>
      </c>
      <c r="R1828">
        <v>3</v>
      </c>
      <c r="S1828" t="s">
        <v>104</v>
      </c>
      <c r="U1828">
        <v>-14.16</v>
      </c>
      <c r="V1828">
        <v>27</v>
      </c>
      <c r="W1828" t="s">
        <v>19</v>
      </c>
      <c r="X1828" s="5">
        <v>42985</v>
      </c>
      <c r="Y1828" t="s">
        <v>773</v>
      </c>
      <c r="Z1828" t="s">
        <v>175</v>
      </c>
      <c r="AA1828" t="s">
        <v>41</v>
      </c>
    </row>
    <row r="1829" spans="1:27" x14ac:dyDescent="0.3">
      <c r="A1829">
        <v>0</v>
      </c>
      <c r="B1829" t="s">
        <v>10</v>
      </c>
      <c r="C1829">
        <v>0</v>
      </c>
      <c r="D1829" t="s">
        <v>26</v>
      </c>
      <c r="E1829" t="s">
        <v>171</v>
      </c>
      <c r="F1829" t="s">
        <v>13</v>
      </c>
      <c r="G1829" t="s">
        <v>1649</v>
      </c>
      <c r="H1829" s="3">
        <v>0</v>
      </c>
      <c r="I1829" s="5">
        <v>42985</v>
      </c>
      <c r="J1829" s="5" t="str">
        <f t="shared" si="56"/>
        <v>September</v>
      </c>
      <c r="K1829" s="7">
        <f t="shared" si="57"/>
        <v>2017</v>
      </c>
      <c r="L1829" t="s">
        <v>1779</v>
      </c>
      <c r="M1829" t="s">
        <v>102</v>
      </c>
      <c r="N1829">
        <v>10011</v>
      </c>
      <c r="O1829">
        <v>588</v>
      </c>
      <c r="P1829" t="s">
        <v>3018</v>
      </c>
      <c r="Q1829">
        <v>0</v>
      </c>
      <c r="R1829">
        <v>2</v>
      </c>
      <c r="S1829" t="s">
        <v>104</v>
      </c>
      <c r="U1829">
        <v>0.28000000000000003</v>
      </c>
      <c r="V1829">
        <v>14</v>
      </c>
      <c r="W1829" t="s">
        <v>19</v>
      </c>
      <c r="X1829" s="5">
        <v>42985</v>
      </c>
      <c r="Y1829" t="s">
        <v>773</v>
      </c>
      <c r="Z1829" t="s">
        <v>175</v>
      </c>
      <c r="AA1829" t="s">
        <v>42</v>
      </c>
    </row>
    <row r="1830" spans="1:27" x14ac:dyDescent="0.3">
      <c r="A1830">
        <v>4</v>
      </c>
      <c r="B1830" t="s">
        <v>43</v>
      </c>
      <c r="C1830">
        <v>6</v>
      </c>
      <c r="D1830" t="s">
        <v>26</v>
      </c>
      <c r="E1830" t="s">
        <v>3827</v>
      </c>
      <c r="F1830" t="s">
        <v>13</v>
      </c>
      <c r="G1830" t="s">
        <v>7163</v>
      </c>
      <c r="H1830" s="3">
        <v>0.8</v>
      </c>
      <c r="I1830" s="5">
        <v>43026</v>
      </c>
      <c r="J1830" s="5" t="str">
        <f t="shared" si="56"/>
        <v>September</v>
      </c>
      <c r="K1830" s="7">
        <f t="shared" si="57"/>
        <v>2017</v>
      </c>
      <c r="L1830" t="s">
        <v>7456</v>
      </c>
      <c r="M1830" t="s">
        <v>73</v>
      </c>
      <c r="N1830">
        <v>78501</v>
      </c>
      <c r="O1830">
        <v>1582</v>
      </c>
      <c r="P1830" t="s">
        <v>3000</v>
      </c>
      <c r="Q1830">
        <v>-187</v>
      </c>
      <c r="R1830">
        <v>6</v>
      </c>
      <c r="S1830" t="s">
        <v>75</v>
      </c>
      <c r="U1830">
        <v>-186.57</v>
      </c>
      <c r="V1830">
        <v>73</v>
      </c>
      <c r="W1830" t="s">
        <v>76</v>
      </c>
      <c r="X1830" s="5">
        <v>43030</v>
      </c>
      <c r="Y1830" t="s">
        <v>39</v>
      </c>
      <c r="Z1830" t="s">
        <v>77</v>
      </c>
      <c r="AA1830" t="s">
        <v>56</v>
      </c>
    </row>
    <row r="1831" spans="1:27" x14ac:dyDescent="0.3">
      <c r="A1831">
        <v>4</v>
      </c>
      <c r="B1831" t="s">
        <v>43</v>
      </c>
      <c r="C1831">
        <v>6</v>
      </c>
      <c r="D1831" t="s">
        <v>50</v>
      </c>
      <c r="E1831" t="s">
        <v>3827</v>
      </c>
      <c r="F1831" t="s">
        <v>13</v>
      </c>
      <c r="G1831" t="s">
        <v>7163</v>
      </c>
      <c r="H1831" s="3">
        <v>0.2</v>
      </c>
      <c r="I1831" s="5">
        <v>43026</v>
      </c>
      <c r="J1831" s="5" t="str">
        <f t="shared" si="56"/>
        <v>September</v>
      </c>
      <c r="K1831" s="7">
        <f t="shared" si="57"/>
        <v>2017</v>
      </c>
      <c r="L1831" t="s">
        <v>7456</v>
      </c>
      <c r="M1831" t="s">
        <v>73</v>
      </c>
      <c r="N1831">
        <v>78501</v>
      </c>
      <c r="O1831">
        <v>1607</v>
      </c>
      <c r="P1831" t="s">
        <v>4771</v>
      </c>
      <c r="Q1831">
        <v>3</v>
      </c>
      <c r="R1831">
        <v>3</v>
      </c>
      <c r="S1831" t="s">
        <v>75</v>
      </c>
      <c r="U1831">
        <v>3.46</v>
      </c>
      <c r="V1831">
        <v>28</v>
      </c>
      <c r="W1831" t="s">
        <v>76</v>
      </c>
      <c r="X1831" s="5">
        <v>43030</v>
      </c>
      <c r="Y1831" t="s">
        <v>39</v>
      </c>
      <c r="Z1831" t="s">
        <v>77</v>
      </c>
      <c r="AA1831" t="s">
        <v>113</v>
      </c>
    </row>
    <row r="1832" spans="1:27" x14ac:dyDescent="0.3">
      <c r="A1832">
        <v>4</v>
      </c>
      <c r="B1832" t="s">
        <v>43</v>
      </c>
      <c r="C1832">
        <v>6</v>
      </c>
      <c r="D1832" t="s">
        <v>11</v>
      </c>
      <c r="E1832" t="s">
        <v>2125</v>
      </c>
      <c r="F1832" t="s">
        <v>13</v>
      </c>
      <c r="G1832" t="s">
        <v>2126</v>
      </c>
      <c r="H1832" s="3">
        <v>0</v>
      </c>
      <c r="I1832" s="5">
        <v>42802</v>
      </c>
      <c r="J1832" s="5" t="str">
        <f t="shared" si="56"/>
        <v>September</v>
      </c>
      <c r="K1832" s="7">
        <f t="shared" si="57"/>
        <v>2017</v>
      </c>
      <c r="L1832" t="s">
        <v>2127</v>
      </c>
      <c r="M1832" t="s">
        <v>73</v>
      </c>
      <c r="N1832">
        <v>53142</v>
      </c>
      <c r="O1832">
        <v>1368</v>
      </c>
      <c r="P1832" t="s">
        <v>8212</v>
      </c>
      <c r="Q1832">
        <v>97</v>
      </c>
      <c r="R1832">
        <v>3</v>
      </c>
      <c r="S1832" t="s">
        <v>75</v>
      </c>
      <c r="U1832">
        <v>97.46</v>
      </c>
      <c r="V1832">
        <v>513</v>
      </c>
      <c r="W1832" t="s">
        <v>19</v>
      </c>
      <c r="X1832" s="5">
        <v>42806</v>
      </c>
      <c r="Y1832" t="s">
        <v>39</v>
      </c>
      <c r="Z1832" t="s">
        <v>82</v>
      </c>
      <c r="AA1832" t="s">
        <v>22</v>
      </c>
    </row>
    <row r="1833" spans="1:27" x14ac:dyDescent="0.3">
      <c r="A1833">
        <v>4</v>
      </c>
      <c r="B1833" t="s">
        <v>43</v>
      </c>
      <c r="C1833">
        <v>6</v>
      </c>
      <c r="D1833" t="s">
        <v>11</v>
      </c>
      <c r="E1833" t="s">
        <v>2125</v>
      </c>
      <c r="F1833" t="s">
        <v>13</v>
      </c>
      <c r="G1833" t="s">
        <v>2126</v>
      </c>
      <c r="H1833" s="3">
        <v>0</v>
      </c>
      <c r="I1833" s="5">
        <v>42802</v>
      </c>
      <c r="J1833" s="5" t="str">
        <f t="shared" si="56"/>
        <v>September</v>
      </c>
      <c r="K1833" s="7">
        <f t="shared" si="57"/>
        <v>2017</v>
      </c>
      <c r="L1833" t="s">
        <v>2127</v>
      </c>
      <c r="M1833" t="s">
        <v>73</v>
      </c>
      <c r="N1833">
        <v>53142</v>
      </c>
      <c r="O1833">
        <v>507</v>
      </c>
      <c r="P1833" t="s">
        <v>1949</v>
      </c>
      <c r="Q1833">
        <v>82</v>
      </c>
      <c r="R1833">
        <v>6</v>
      </c>
      <c r="S1833" t="s">
        <v>75</v>
      </c>
      <c r="U1833">
        <v>82.08</v>
      </c>
      <c r="V1833">
        <v>373</v>
      </c>
      <c r="W1833" t="s">
        <v>19</v>
      </c>
      <c r="X1833" s="5">
        <v>42806</v>
      </c>
      <c r="Y1833" t="s">
        <v>39</v>
      </c>
      <c r="Z1833" t="s">
        <v>82</v>
      </c>
      <c r="AA1833" t="s">
        <v>47</v>
      </c>
    </row>
    <row r="1834" spans="1:27" x14ac:dyDescent="0.3">
      <c r="A1834">
        <v>4</v>
      </c>
      <c r="B1834" t="s">
        <v>43</v>
      </c>
      <c r="C1834">
        <v>6</v>
      </c>
      <c r="D1834" t="s">
        <v>11</v>
      </c>
      <c r="E1834" t="s">
        <v>2125</v>
      </c>
      <c r="F1834" t="s">
        <v>13</v>
      </c>
      <c r="G1834" t="s">
        <v>2126</v>
      </c>
      <c r="H1834" s="3">
        <v>0</v>
      </c>
      <c r="I1834" s="5">
        <v>42802</v>
      </c>
      <c r="J1834" s="5" t="str">
        <f t="shared" si="56"/>
        <v>September</v>
      </c>
      <c r="K1834" s="7">
        <f t="shared" si="57"/>
        <v>2017</v>
      </c>
      <c r="L1834" t="s">
        <v>2127</v>
      </c>
      <c r="M1834" t="s">
        <v>73</v>
      </c>
      <c r="N1834">
        <v>53142</v>
      </c>
      <c r="O1834">
        <v>841</v>
      </c>
      <c r="P1834" t="s">
        <v>8126</v>
      </c>
      <c r="Q1834">
        <v>189</v>
      </c>
      <c r="R1834">
        <v>7</v>
      </c>
      <c r="S1834" t="s">
        <v>75</v>
      </c>
      <c r="U1834">
        <v>189.4</v>
      </c>
      <c r="V1834">
        <v>861</v>
      </c>
      <c r="W1834" t="s">
        <v>19</v>
      </c>
      <c r="X1834" s="5">
        <v>42806</v>
      </c>
      <c r="Y1834" t="s">
        <v>39</v>
      </c>
      <c r="Z1834" t="s">
        <v>82</v>
      </c>
      <c r="AA1834" t="s">
        <v>24</v>
      </c>
    </row>
    <row r="1835" spans="1:27" x14ac:dyDescent="0.3">
      <c r="A1835">
        <v>4</v>
      </c>
      <c r="B1835" t="s">
        <v>43</v>
      </c>
      <c r="C1835">
        <v>6</v>
      </c>
      <c r="D1835" t="s">
        <v>26</v>
      </c>
      <c r="E1835" t="s">
        <v>2125</v>
      </c>
      <c r="F1835" t="s">
        <v>13</v>
      </c>
      <c r="G1835" t="s">
        <v>2126</v>
      </c>
      <c r="H1835" s="3">
        <v>0</v>
      </c>
      <c r="I1835" s="5">
        <v>42802</v>
      </c>
      <c r="J1835" s="5" t="str">
        <f t="shared" si="56"/>
        <v>September</v>
      </c>
      <c r="K1835" s="7">
        <f t="shared" si="57"/>
        <v>2017</v>
      </c>
      <c r="L1835" t="s">
        <v>2127</v>
      </c>
      <c r="M1835" t="s">
        <v>73</v>
      </c>
      <c r="N1835">
        <v>53142</v>
      </c>
      <c r="O1835">
        <v>354</v>
      </c>
      <c r="P1835" t="s">
        <v>3715</v>
      </c>
      <c r="Q1835">
        <v>4</v>
      </c>
      <c r="R1835">
        <v>1</v>
      </c>
      <c r="S1835" t="s">
        <v>75</v>
      </c>
      <c r="U1835">
        <v>4.49</v>
      </c>
      <c r="V1835">
        <v>15</v>
      </c>
      <c r="W1835" t="s">
        <v>19</v>
      </c>
      <c r="X1835" s="5">
        <v>42806</v>
      </c>
      <c r="Y1835" t="s">
        <v>39</v>
      </c>
      <c r="Z1835" t="s">
        <v>82</v>
      </c>
      <c r="AA1835" t="s">
        <v>49</v>
      </c>
    </row>
    <row r="1836" spans="1:27" x14ac:dyDescent="0.3">
      <c r="A1836">
        <v>4</v>
      </c>
      <c r="B1836" t="s">
        <v>43</v>
      </c>
      <c r="C1836">
        <v>6</v>
      </c>
      <c r="D1836" t="s">
        <v>50</v>
      </c>
      <c r="E1836" t="s">
        <v>2125</v>
      </c>
      <c r="F1836" t="s">
        <v>13</v>
      </c>
      <c r="G1836" t="s">
        <v>2126</v>
      </c>
      <c r="H1836" s="3">
        <v>0</v>
      </c>
      <c r="I1836" s="5">
        <v>42802</v>
      </c>
      <c r="J1836" s="5" t="str">
        <f t="shared" si="56"/>
        <v>September</v>
      </c>
      <c r="K1836" s="7">
        <f t="shared" si="57"/>
        <v>2017</v>
      </c>
      <c r="L1836" t="s">
        <v>2127</v>
      </c>
      <c r="M1836" t="s">
        <v>73</v>
      </c>
      <c r="N1836">
        <v>53142</v>
      </c>
      <c r="O1836">
        <v>1176</v>
      </c>
      <c r="P1836" t="s">
        <v>821</v>
      </c>
      <c r="Q1836">
        <v>223</v>
      </c>
      <c r="R1836">
        <v>5</v>
      </c>
      <c r="S1836" t="s">
        <v>75</v>
      </c>
      <c r="U1836">
        <v>223.29</v>
      </c>
      <c r="V1836">
        <v>770</v>
      </c>
      <c r="W1836" t="s">
        <v>19</v>
      </c>
      <c r="X1836" s="5">
        <v>42806</v>
      </c>
      <c r="Y1836" t="s">
        <v>39</v>
      </c>
      <c r="Z1836" t="s">
        <v>82</v>
      </c>
      <c r="AA1836" t="s">
        <v>52</v>
      </c>
    </row>
    <row r="1837" spans="1:27" x14ac:dyDescent="0.3">
      <c r="A1837">
        <v>6</v>
      </c>
      <c r="B1837" t="s">
        <v>10</v>
      </c>
      <c r="C1837">
        <v>6</v>
      </c>
      <c r="D1837" t="s">
        <v>26</v>
      </c>
      <c r="E1837" t="s">
        <v>375</v>
      </c>
      <c r="F1837" t="s">
        <v>13</v>
      </c>
      <c r="G1837" t="s">
        <v>1755</v>
      </c>
      <c r="H1837" s="3">
        <v>0</v>
      </c>
      <c r="I1837" s="5">
        <v>43047</v>
      </c>
      <c r="J1837" s="5" t="str">
        <f t="shared" si="56"/>
        <v>September</v>
      </c>
      <c r="K1837" s="7">
        <f t="shared" si="57"/>
        <v>2017</v>
      </c>
      <c r="L1837" t="s">
        <v>4125</v>
      </c>
      <c r="M1837" t="s">
        <v>102</v>
      </c>
      <c r="N1837">
        <v>2038</v>
      </c>
      <c r="O1837">
        <v>126</v>
      </c>
      <c r="P1837" t="s">
        <v>874</v>
      </c>
      <c r="Q1837">
        <v>3</v>
      </c>
      <c r="R1837">
        <v>5</v>
      </c>
      <c r="S1837" t="s">
        <v>104</v>
      </c>
      <c r="U1837">
        <v>3.38</v>
      </c>
      <c r="V1837">
        <v>12</v>
      </c>
      <c r="W1837" t="s">
        <v>19</v>
      </c>
      <c r="X1837" s="5">
        <v>43053</v>
      </c>
      <c r="Y1837" t="s">
        <v>39</v>
      </c>
      <c r="Z1837" t="s">
        <v>744</v>
      </c>
      <c r="AA1837" t="s">
        <v>49</v>
      </c>
    </row>
    <row r="1838" spans="1:27" x14ac:dyDescent="0.3">
      <c r="A1838">
        <v>5</v>
      </c>
      <c r="B1838" t="s">
        <v>25</v>
      </c>
      <c r="C1838">
        <v>3</v>
      </c>
      <c r="D1838" t="s">
        <v>11</v>
      </c>
      <c r="E1838" t="s">
        <v>3864</v>
      </c>
      <c r="F1838" t="s">
        <v>13</v>
      </c>
      <c r="G1838" t="s">
        <v>5193</v>
      </c>
      <c r="H1838" s="3">
        <v>0.32</v>
      </c>
      <c r="I1838" s="5">
        <v>43060</v>
      </c>
      <c r="J1838" s="5" t="str">
        <f t="shared" si="56"/>
        <v>September</v>
      </c>
      <c r="K1838" s="7">
        <f t="shared" si="57"/>
        <v>2017</v>
      </c>
      <c r="L1838" t="s">
        <v>5355</v>
      </c>
      <c r="M1838" t="s">
        <v>73</v>
      </c>
      <c r="N1838">
        <v>77642</v>
      </c>
      <c r="O1838">
        <v>1228</v>
      </c>
      <c r="P1838" t="s">
        <v>8134</v>
      </c>
      <c r="Q1838">
        <v>-76</v>
      </c>
      <c r="R1838">
        <v>2</v>
      </c>
      <c r="S1838" t="s">
        <v>75</v>
      </c>
      <c r="U1838">
        <v>-76.010000000000005</v>
      </c>
      <c r="V1838">
        <v>246</v>
      </c>
      <c r="W1838" t="s">
        <v>33</v>
      </c>
      <c r="X1838" s="5">
        <v>43065</v>
      </c>
      <c r="Y1838" t="s">
        <v>20</v>
      </c>
      <c r="Z1838" t="s">
        <v>77</v>
      </c>
      <c r="AA1838" t="s">
        <v>22</v>
      </c>
    </row>
    <row r="1839" spans="1:27" x14ac:dyDescent="0.3">
      <c r="A1839">
        <v>5</v>
      </c>
      <c r="B1839" t="s">
        <v>25</v>
      </c>
      <c r="C1839">
        <v>3</v>
      </c>
      <c r="D1839" t="s">
        <v>26</v>
      </c>
      <c r="E1839" t="s">
        <v>3864</v>
      </c>
      <c r="F1839" t="s">
        <v>13</v>
      </c>
      <c r="G1839" t="s">
        <v>5193</v>
      </c>
      <c r="H1839" s="3">
        <v>0.2</v>
      </c>
      <c r="I1839" s="5">
        <v>43060</v>
      </c>
      <c r="J1839" s="5" t="str">
        <f t="shared" si="56"/>
        <v>September</v>
      </c>
      <c r="K1839" s="7">
        <f t="shared" si="57"/>
        <v>2017</v>
      </c>
      <c r="L1839" t="s">
        <v>5355</v>
      </c>
      <c r="M1839" t="s">
        <v>73</v>
      </c>
      <c r="N1839">
        <v>77642</v>
      </c>
      <c r="O1839">
        <v>1440</v>
      </c>
      <c r="P1839" t="s">
        <v>31</v>
      </c>
      <c r="Q1839">
        <v>4</v>
      </c>
      <c r="R1839">
        <v>2</v>
      </c>
      <c r="S1839" t="s">
        <v>75</v>
      </c>
      <c r="U1839">
        <v>3.95</v>
      </c>
      <c r="V1839">
        <v>12</v>
      </c>
      <c r="W1839" t="s">
        <v>33</v>
      </c>
      <c r="X1839" s="5">
        <v>43065</v>
      </c>
      <c r="Y1839" t="s">
        <v>20</v>
      </c>
      <c r="Z1839" t="s">
        <v>77</v>
      </c>
      <c r="AA1839" t="s">
        <v>35</v>
      </c>
    </row>
    <row r="1840" spans="1:27" x14ac:dyDescent="0.3">
      <c r="A1840">
        <v>5</v>
      </c>
      <c r="B1840" t="s">
        <v>25</v>
      </c>
      <c r="C1840">
        <v>3</v>
      </c>
      <c r="D1840" t="s">
        <v>50</v>
      </c>
      <c r="E1840" t="s">
        <v>3864</v>
      </c>
      <c r="F1840" t="s">
        <v>13</v>
      </c>
      <c r="G1840" t="s">
        <v>5193</v>
      </c>
      <c r="H1840" s="3">
        <v>0.2</v>
      </c>
      <c r="I1840" s="5">
        <v>43060</v>
      </c>
      <c r="J1840" s="5" t="str">
        <f t="shared" si="56"/>
        <v>September</v>
      </c>
      <c r="K1840" s="7">
        <f t="shared" si="57"/>
        <v>2017</v>
      </c>
      <c r="L1840" t="s">
        <v>5355</v>
      </c>
      <c r="M1840" t="s">
        <v>73</v>
      </c>
      <c r="N1840">
        <v>77642</v>
      </c>
      <c r="O1840">
        <v>1452</v>
      </c>
      <c r="P1840" t="s">
        <v>4894</v>
      </c>
      <c r="Q1840">
        <v>165</v>
      </c>
      <c r="R1840">
        <v>1</v>
      </c>
      <c r="S1840" t="s">
        <v>75</v>
      </c>
      <c r="U1840">
        <v>165</v>
      </c>
      <c r="V1840">
        <v>440</v>
      </c>
      <c r="W1840" t="s">
        <v>33</v>
      </c>
      <c r="X1840" s="5">
        <v>43065</v>
      </c>
      <c r="Y1840" t="s">
        <v>20</v>
      </c>
      <c r="Z1840" t="s">
        <v>77</v>
      </c>
      <c r="AA1840" t="s">
        <v>727</v>
      </c>
    </row>
    <row r="1841" spans="1:27" x14ac:dyDescent="0.3">
      <c r="A1841">
        <v>6</v>
      </c>
      <c r="B1841" t="s">
        <v>10</v>
      </c>
      <c r="C1841">
        <v>6</v>
      </c>
      <c r="D1841" t="s">
        <v>11</v>
      </c>
      <c r="E1841" t="s">
        <v>700</v>
      </c>
      <c r="F1841" t="s">
        <v>13</v>
      </c>
      <c r="G1841" t="s">
        <v>777</v>
      </c>
      <c r="H1841" s="3">
        <v>0.2</v>
      </c>
      <c r="I1841" s="5">
        <v>42784</v>
      </c>
      <c r="J1841" s="5" t="str">
        <f t="shared" si="56"/>
        <v>September</v>
      </c>
      <c r="K1841" s="7">
        <f t="shared" si="57"/>
        <v>2017</v>
      </c>
      <c r="L1841" t="s">
        <v>2684</v>
      </c>
      <c r="M1841" t="s">
        <v>30</v>
      </c>
      <c r="N1841">
        <v>90805</v>
      </c>
      <c r="O1841">
        <v>829</v>
      </c>
      <c r="P1841" t="s">
        <v>1821</v>
      </c>
      <c r="Q1841">
        <v>-1</v>
      </c>
      <c r="R1841">
        <v>1</v>
      </c>
      <c r="S1841" t="s">
        <v>32</v>
      </c>
      <c r="U1841">
        <v>-0.89</v>
      </c>
      <c r="V1841">
        <v>36</v>
      </c>
      <c r="W1841" t="s">
        <v>19</v>
      </c>
      <c r="X1841" s="5">
        <v>42790</v>
      </c>
      <c r="Y1841" t="s">
        <v>39</v>
      </c>
      <c r="Z1841" t="s">
        <v>34</v>
      </c>
      <c r="AA1841" t="s">
        <v>41</v>
      </c>
    </row>
    <row r="1842" spans="1:27" x14ac:dyDescent="0.3">
      <c r="A1842">
        <v>6</v>
      </c>
      <c r="B1842" t="s">
        <v>10</v>
      </c>
      <c r="C1842">
        <v>6</v>
      </c>
      <c r="D1842" t="s">
        <v>26</v>
      </c>
      <c r="E1842" t="s">
        <v>700</v>
      </c>
      <c r="F1842" t="s">
        <v>13</v>
      </c>
      <c r="G1842" t="s">
        <v>777</v>
      </c>
      <c r="H1842" s="3">
        <v>0</v>
      </c>
      <c r="I1842" s="5">
        <v>42784</v>
      </c>
      <c r="J1842" s="5" t="str">
        <f t="shared" si="56"/>
        <v>September</v>
      </c>
      <c r="K1842" s="7">
        <f t="shared" si="57"/>
        <v>2017</v>
      </c>
      <c r="L1842" t="s">
        <v>2684</v>
      </c>
      <c r="M1842" t="s">
        <v>30</v>
      </c>
      <c r="N1842">
        <v>90805</v>
      </c>
      <c r="O1842">
        <v>179</v>
      </c>
      <c r="P1842" t="s">
        <v>1342</v>
      </c>
      <c r="Q1842">
        <v>28</v>
      </c>
      <c r="R1842">
        <v>2</v>
      </c>
      <c r="S1842" t="s">
        <v>32</v>
      </c>
      <c r="U1842">
        <v>28.09</v>
      </c>
      <c r="V1842">
        <v>61</v>
      </c>
      <c r="W1842" t="s">
        <v>19</v>
      </c>
      <c r="X1842" s="5">
        <v>42790</v>
      </c>
      <c r="Y1842" t="s">
        <v>39</v>
      </c>
      <c r="Z1842" t="s">
        <v>34</v>
      </c>
      <c r="AA1842" t="s">
        <v>35</v>
      </c>
    </row>
    <row r="1843" spans="1:27" x14ac:dyDescent="0.3">
      <c r="A1843">
        <v>2</v>
      </c>
      <c r="B1843" t="s">
        <v>43</v>
      </c>
      <c r="C1843">
        <v>3</v>
      </c>
      <c r="D1843" t="s">
        <v>26</v>
      </c>
      <c r="E1843" t="s">
        <v>3669</v>
      </c>
      <c r="F1843" t="s">
        <v>13</v>
      </c>
      <c r="G1843" t="s">
        <v>1151</v>
      </c>
      <c r="H1843" s="3">
        <v>0</v>
      </c>
      <c r="I1843" s="5">
        <v>43033</v>
      </c>
      <c r="J1843" s="5" t="str">
        <f t="shared" si="56"/>
        <v>September</v>
      </c>
      <c r="K1843" s="7">
        <f t="shared" si="57"/>
        <v>2017</v>
      </c>
      <c r="L1843" t="s">
        <v>3670</v>
      </c>
      <c r="M1843" t="s">
        <v>30</v>
      </c>
      <c r="N1843">
        <v>89431</v>
      </c>
      <c r="O1843">
        <v>1133</v>
      </c>
      <c r="P1843" t="s">
        <v>3375</v>
      </c>
      <c r="Q1843">
        <v>24</v>
      </c>
      <c r="R1843">
        <v>4</v>
      </c>
      <c r="S1843" t="s">
        <v>32</v>
      </c>
      <c r="U1843">
        <v>23.81</v>
      </c>
      <c r="V1843">
        <v>79</v>
      </c>
      <c r="W1843" t="s">
        <v>19</v>
      </c>
      <c r="X1843" s="5">
        <v>43035</v>
      </c>
      <c r="Y1843" t="s">
        <v>20</v>
      </c>
      <c r="Z1843" t="s">
        <v>831</v>
      </c>
      <c r="AA1843" t="s">
        <v>49</v>
      </c>
    </row>
    <row r="1844" spans="1:27" x14ac:dyDescent="0.3">
      <c r="A1844">
        <v>5</v>
      </c>
      <c r="B1844" t="s">
        <v>43</v>
      </c>
      <c r="C1844">
        <v>6</v>
      </c>
      <c r="D1844" t="s">
        <v>26</v>
      </c>
      <c r="E1844" t="s">
        <v>870</v>
      </c>
      <c r="F1844" t="s">
        <v>13</v>
      </c>
      <c r="G1844" t="s">
        <v>294</v>
      </c>
      <c r="H1844" s="3">
        <v>0</v>
      </c>
      <c r="I1844" s="5">
        <v>42796</v>
      </c>
      <c r="J1844" s="5" t="str">
        <f t="shared" si="56"/>
        <v>September</v>
      </c>
      <c r="K1844" s="7">
        <f t="shared" si="57"/>
        <v>2017</v>
      </c>
      <c r="L1844" t="s">
        <v>7389</v>
      </c>
      <c r="M1844" t="s">
        <v>73</v>
      </c>
      <c r="N1844">
        <v>47374</v>
      </c>
      <c r="O1844">
        <v>30</v>
      </c>
      <c r="P1844" t="s">
        <v>934</v>
      </c>
      <c r="Q1844">
        <v>3</v>
      </c>
      <c r="R1844">
        <v>1</v>
      </c>
      <c r="S1844" t="s">
        <v>75</v>
      </c>
      <c r="U1844">
        <v>2.64</v>
      </c>
      <c r="V1844">
        <v>10</v>
      </c>
      <c r="W1844" t="s">
        <v>76</v>
      </c>
      <c r="X1844" s="5">
        <v>42801</v>
      </c>
      <c r="Y1844" t="s">
        <v>39</v>
      </c>
      <c r="Z1844" t="s">
        <v>167</v>
      </c>
      <c r="AA1844" t="s">
        <v>49</v>
      </c>
    </row>
    <row r="1845" spans="1:27" x14ac:dyDescent="0.3">
      <c r="A1845">
        <v>5</v>
      </c>
      <c r="B1845" t="s">
        <v>43</v>
      </c>
      <c r="C1845">
        <v>6</v>
      </c>
      <c r="D1845" t="s">
        <v>26</v>
      </c>
      <c r="E1845" t="s">
        <v>870</v>
      </c>
      <c r="F1845" t="s">
        <v>13</v>
      </c>
      <c r="G1845" t="s">
        <v>294</v>
      </c>
      <c r="H1845" s="3">
        <v>0</v>
      </c>
      <c r="I1845" s="5">
        <v>42796</v>
      </c>
      <c r="J1845" s="5" t="str">
        <f t="shared" si="56"/>
        <v>September</v>
      </c>
      <c r="K1845" s="7">
        <f t="shared" si="57"/>
        <v>2017</v>
      </c>
      <c r="L1845" t="s">
        <v>7389</v>
      </c>
      <c r="M1845" t="s">
        <v>73</v>
      </c>
      <c r="N1845">
        <v>47374</v>
      </c>
      <c r="O1845">
        <v>374</v>
      </c>
      <c r="P1845" t="s">
        <v>1440</v>
      </c>
      <c r="Q1845">
        <v>51</v>
      </c>
      <c r="R1845">
        <v>6</v>
      </c>
      <c r="S1845" t="s">
        <v>75</v>
      </c>
      <c r="U1845">
        <v>50.94</v>
      </c>
      <c r="V1845">
        <v>102</v>
      </c>
      <c r="W1845" t="s">
        <v>76</v>
      </c>
      <c r="X1845" s="5">
        <v>42801</v>
      </c>
      <c r="Y1845" t="s">
        <v>39</v>
      </c>
      <c r="Z1845" t="s">
        <v>167</v>
      </c>
      <c r="AA1845" t="s">
        <v>119</v>
      </c>
    </row>
    <row r="1846" spans="1:27" x14ac:dyDescent="0.3">
      <c r="A1846">
        <v>6</v>
      </c>
      <c r="B1846" t="s">
        <v>10</v>
      </c>
      <c r="C1846">
        <v>6</v>
      </c>
      <c r="D1846" t="s">
        <v>11</v>
      </c>
      <c r="E1846" t="s">
        <v>5667</v>
      </c>
      <c r="F1846" t="s">
        <v>13</v>
      </c>
      <c r="G1846" t="s">
        <v>5387</v>
      </c>
      <c r="H1846" s="3">
        <v>0</v>
      </c>
      <c r="I1846" s="5">
        <v>42909</v>
      </c>
      <c r="J1846" s="5" t="str">
        <f t="shared" si="56"/>
        <v>September</v>
      </c>
      <c r="K1846" s="7">
        <f t="shared" si="57"/>
        <v>2017</v>
      </c>
      <c r="L1846" t="s">
        <v>5668</v>
      </c>
      <c r="M1846" t="s">
        <v>16</v>
      </c>
      <c r="N1846">
        <v>30344</v>
      </c>
      <c r="O1846">
        <v>591</v>
      </c>
      <c r="P1846" t="s">
        <v>1662</v>
      </c>
      <c r="Q1846">
        <v>9</v>
      </c>
      <c r="R1846">
        <v>3</v>
      </c>
      <c r="S1846" t="s">
        <v>18</v>
      </c>
      <c r="U1846">
        <v>9.32</v>
      </c>
      <c r="V1846">
        <v>27</v>
      </c>
      <c r="W1846" t="s">
        <v>33</v>
      </c>
      <c r="X1846" s="5">
        <v>42915</v>
      </c>
      <c r="Y1846" t="s">
        <v>39</v>
      </c>
      <c r="Z1846" t="s">
        <v>761</v>
      </c>
      <c r="AA1846" t="s">
        <v>47</v>
      </c>
    </row>
    <row r="1847" spans="1:27" x14ac:dyDescent="0.3">
      <c r="A1847">
        <v>6</v>
      </c>
      <c r="B1847" t="s">
        <v>10</v>
      </c>
      <c r="C1847">
        <v>6</v>
      </c>
      <c r="D1847" t="s">
        <v>26</v>
      </c>
      <c r="E1847" t="s">
        <v>5667</v>
      </c>
      <c r="F1847" t="s">
        <v>13</v>
      </c>
      <c r="G1847" t="s">
        <v>5387</v>
      </c>
      <c r="H1847" s="3">
        <v>0</v>
      </c>
      <c r="I1847" s="5">
        <v>42909</v>
      </c>
      <c r="J1847" s="5" t="str">
        <f t="shared" si="56"/>
        <v>September</v>
      </c>
      <c r="K1847" s="7">
        <f t="shared" si="57"/>
        <v>2017</v>
      </c>
      <c r="L1847" t="s">
        <v>5668</v>
      </c>
      <c r="M1847" t="s">
        <v>16</v>
      </c>
      <c r="N1847">
        <v>30344</v>
      </c>
      <c r="O1847">
        <v>683</v>
      </c>
      <c r="P1847" t="s">
        <v>3242</v>
      </c>
      <c r="Q1847">
        <v>75</v>
      </c>
      <c r="R1847">
        <v>1</v>
      </c>
      <c r="S1847" t="s">
        <v>18</v>
      </c>
      <c r="U1847">
        <v>74.69</v>
      </c>
      <c r="V1847">
        <v>166</v>
      </c>
      <c r="W1847" t="s">
        <v>33</v>
      </c>
      <c r="X1847" s="5">
        <v>42915</v>
      </c>
      <c r="Y1847" t="s">
        <v>39</v>
      </c>
      <c r="Z1847" t="s">
        <v>761</v>
      </c>
      <c r="AA1847" t="s">
        <v>54</v>
      </c>
    </row>
    <row r="1848" spans="1:27" x14ac:dyDescent="0.3">
      <c r="A1848">
        <v>6</v>
      </c>
      <c r="B1848" t="s">
        <v>10</v>
      </c>
      <c r="C1848">
        <v>6</v>
      </c>
      <c r="D1848" t="s">
        <v>50</v>
      </c>
      <c r="E1848" t="s">
        <v>5667</v>
      </c>
      <c r="F1848" t="s">
        <v>13</v>
      </c>
      <c r="G1848" t="s">
        <v>5387</v>
      </c>
      <c r="H1848" s="3">
        <v>0</v>
      </c>
      <c r="I1848" s="5">
        <v>42909</v>
      </c>
      <c r="J1848" s="5" t="str">
        <f t="shared" si="56"/>
        <v>September</v>
      </c>
      <c r="K1848" s="7">
        <f t="shared" si="57"/>
        <v>2017</v>
      </c>
      <c r="L1848" t="s">
        <v>5668</v>
      </c>
      <c r="M1848" t="s">
        <v>16</v>
      </c>
      <c r="N1848">
        <v>30344</v>
      </c>
      <c r="O1848">
        <v>511</v>
      </c>
      <c r="P1848" t="s">
        <v>5030</v>
      </c>
      <c r="Q1848">
        <v>18</v>
      </c>
      <c r="R1848">
        <v>3</v>
      </c>
      <c r="S1848" t="s">
        <v>18</v>
      </c>
      <c r="U1848">
        <v>18</v>
      </c>
      <c r="V1848">
        <v>75</v>
      </c>
      <c r="W1848" t="s">
        <v>33</v>
      </c>
      <c r="X1848" s="5">
        <v>42915</v>
      </c>
      <c r="Y1848" t="s">
        <v>39</v>
      </c>
      <c r="Z1848" t="s">
        <v>761</v>
      </c>
      <c r="AA1848" t="s">
        <v>113</v>
      </c>
    </row>
    <row r="1849" spans="1:27" x14ac:dyDescent="0.3">
      <c r="A1849">
        <v>5</v>
      </c>
      <c r="B1849" t="s">
        <v>43</v>
      </c>
      <c r="C1849">
        <v>6</v>
      </c>
      <c r="D1849" t="s">
        <v>26</v>
      </c>
      <c r="E1849" t="s">
        <v>192</v>
      </c>
      <c r="F1849" t="s">
        <v>13</v>
      </c>
      <c r="G1849" t="s">
        <v>3981</v>
      </c>
      <c r="H1849" s="3">
        <v>0.8</v>
      </c>
      <c r="I1849" s="5">
        <v>43079</v>
      </c>
      <c r="J1849" s="5" t="str">
        <f t="shared" si="56"/>
        <v>September</v>
      </c>
      <c r="K1849" s="7">
        <f t="shared" si="57"/>
        <v>2017</v>
      </c>
      <c r="L1849" t="s">
        <v>3982</v>
      </c>
      <c r="M1849" t="s">
        <v>73</v>
      </c>
      <c r="N1849">
        <v>60610</v>
      </c>
      <c r="O1849">
        <v>26</v>
      </c>
      <c r="P1849" t="s">
        <v>8137</v>
      </c>
      <c r="Q1849">
        <v>-109</v>
      </c>
      <c r="R1849">
        <v>7</v>
      </c>
      <c r="S1849" t="s">
        <v>75</v>
      </c>
      <c r="U1849">
        <v>-108.83</v>
      </c>
      <c r="V1849">
        <v>53</v>
      </c>
      <c r="W1849" t="s">
        <v>19</v>
      </c>
      <c r="X1849" s="5">
        <v>43084</v>
      </c>
      <c r="Y1849" t="s">
        <v>39</v>
      </c>
      <c r="Z1849" t="s">
        <v>139</v>
      </c>
      <c r="AA1849" t="s">
        <v>56</v>
      </c>
    </row>
    <row r="1850" spans="1:27" x14ac:dyDescent="0.3">
      <c r="A1850">
        <v>5</v>
      </c>
      <c r="B1850" t="s">
        <v>43</v>
      </c>
      <c r="C1850">
        <v>6</v>
      </c>
      <c r="D1850" t="s">
        <v>26</v>
      </c>
      <c r="E1850" t="s">
        <v>99</v>
      </c>
      <c r="F1850" t="s">
        <v>13</v>
      </c>
      <c r="G1850" t="s">
        <v>1351</v>
      </c>
      <c r="H1850" s="3">
        <v>0.2</v>
      </c>
      <c r="I1850" s="5">
        <v>42841</v>
      </c>
      <c r="J1850" s="5" t="str">
        <f t="shared" si="56"/>
        <v>September</v>
      </c>
      <c r="K1850" s="7">
        <f t="shared" si="57"/>
        <v>2017</v>
      </c>
      <c r="L1850" t="s">
        <v>6421</v>
      </c>
      <c r="M1850" t="s">
        <v>102</v>
      </c>
      <c r="N1850">
        <v>19143</v>
      </c>
      <c r="O1850">
        <v>1507</v>
      </c>
      <c r="P1850" t="s">
        <v>346</v>
      </c>
      <c r="Q1850">
        <v>4</v>
      </c>
      <c r="R1850">
        <v>4</v>
      </c>
      <c r="S1850" t="s">
        <v>104</v>
      </c>
      <c r="U1850">
        <v>4.09</v>
      </c>
      <c r="V1850">
        <v>13</v>
      </c>
      <c r="W1850" t="s">
        <v>33</v>
      </c>
      <c r="X1850" s="5">
        <v>42846</v>
      </c>
      <c r="Y1850" t="s">
        <v>39</v>
      </c>
      <c r="Z1850" t="s">
        <v>105</v>
      </c>
      <c r="AA1850" t="s">
        <v>176</v>
      </c>
    </row>
    <row r="1851" spans="1:27" x14ac:dyDescent="0.3">
      <c r="A1851">
        <v>4</v>
      </c>
      <c r="B1851" t="s">
        <v>25</v>
      </c>
      <c r="C1851">
        <v>3</v>
      </c>
      <c r="D1851" t="s">
        <v>11</v>
      </c>
      <c r="E1851" t="s">
        <v>27</v>
      </c>
      <c r="F1851" t="s">
        <v>13</v>
      </c>
      <c r="G1851" t="s">
        <v>1951</v>
      </c>
      <c r="H1851" s="3">
        <v>0.2</v>
      </c>
      <c r="I1851" s="5">
        <v>42838</v>
      </c>
      <c r="J1851" s="5" t="str">
        <f t="shared" si="56"/>
        <v>September</v>
      </c>
      <c r="K1851" s="7">
        <f t="shared" si="57"/>
        <v>2017</v>
      </c>
      <c r="L1851" t="s">
        <v>2091</v>
      </c>
      <c r="M1851" t="s">
        <v>30</v>
      </c>
      <c r="N1851">
        <v>90045</v>
      </c>
      <c r="O1851">
        <v>908</v>
      </c>
      <c r="P1851" t="s">
        <v>8197</v>
      </c>
      <c r="Q1851">
        <v>-15</v>
      </c>
      <c r="R1851">
        <v>2</v>
      </c>
      <c r="S1851" t="s">
        <v>32</v>
      </c>
      <c r="U1851">
        <v>-15.1</v>
      </c>
      <c r="V1851">
        <v>242</v>
      </c>
      <c r="W1851" t="s">
        <v>19</v>
      </c>
      <c r="X1851" s="5">
        <v>42842</v>
      </c>
      <c r="Y1851" t="s">
        <v>20</v>
      </c>
      <c r="Z1851" t="s">
        <v>34</v>
      </c>
      <c r="AA1851" t="s">
        <v>41</v>
      </c>
    </row>
    <row r="1852" spans="1:27" x14ac:dyDescent="0.3">
      <c r="A1852">
        <v>4</v>
      </c>
      <c r="B1852" t="s">
        <v>25</v>
      </c>
      <c r="C1852">
        <v>3</v>
      </c>
      <c r="D1852" t="s">
        <v>50</v>
      </c>
      <c r="E1852" t="s">
        <v>27</v>
      </c>
      <c r="F1852" t="s">
        <v>13</v>
      </c>
      <c r="G1852" t="s">
        <v>1951</v>
      </c>
      <c r="H1852" s="3">
        <v>0.2</v>
      </c>
      <c r="I1852" s="5">
        <v>42838</v>
      </c>
      <c r="J1852" s="5" t="str">
        <f t="shared" si="56"/>
        <v>September</v>
      </c>
      <c r="K1852" s="7">
        <f t="shared" si="57"/>
        <v>2017</v>
      </c>
      <c r="L1852" t="s">
        <v>2091</v>
      </c>
      <c r="M1852" t="s">
        <v>30</v>
      </c>
      <c r="N1852">
        <v>90045</v>
      </c>
      <c r="O1852">
        <v>1294</v>
      </c>
      <c r="P1852" t="s">
        <v>4935</v>
      </c>
      <c r="Q1852">
        <v>42</v>
      </c>
      <c r="R1852">
        <v>2</v>
      </c>
      <c r="S1852" t="s">
        <v>32</v>
      </c>
      <c r="U1852">
        <v>41.99</v>
      </c>
      <c r="V1852">
        <v>480</v>
      </c>
      <c r="W1852" t="s">
        <v>19</v>
      </c>
      <c r="X1852" s="5">
        <v>42842</v>
      </c>
      <c r="Y1852" t="s">
        <v>20</v>
      </c>
      <c r="Z1852" t="s">
        <v>34</v>
      </c>
      <c r="AA1852" t="s">
        <v>52</v>
      </c>
    </row>
    <row r="1853" spans="1:27" x14ac:dyDescent="0.3">
      <c r="A1853">
        <v>5</v>
      </c>
      <c r="B1853" t="s">
        <v>43</v>
      </c>
      <c r="C1853">
        <v>6</v>
      </c>
      <c r="D1853" t="s">
        <v>11</v>
      </c>
      <c r="E1853" t="s">
        <v>106</v>
      </c>
      <c r="F1853" t="s">
        <v>13</v>
      </c>
      <c r="G1853" t="s">
        <v>107</v>
      </c>
      <c r="H1853" s="3">
        <v>0</v>
      </c>
      <c r="I1853" s="5">
        <v>43003</v>
      </c>
      <c r="J1853" s="5" t="str">
        <f t="shared" si="56"/>
        <v>September</v>
      </c>
      <c r="K1853" s="7">
        <f t="shared" si="57"/>
        <v>2017</v>
      </c>
      <c r="L1853" t="s">
        <v>108</v>
      </c>
      <c r="M1853" t="s">
        <v>30</v>
      </c>
      <c r="N1853">
        <v>84057</v>
      </c>
      <c r="O1853">
        <v>368</v>
      </c>
      <c r="P1853" t="s">
        <v>38</v>
      </c>
      <c r="Q1853">
        <v>240</v>
      </c>
      <c r="R1853">
        <v>3</v>
      </c>
      <c r="S1853" t="s">
        <v>32</v>
      </c>
      <c r="U1853">
        <v>240.26</v>
      </c>
      <c r="V1853">
        <v>1045</v>
      </c>
      <c r="W1853" t="s">
        <v>19</v>
      </c>
      <c r="X1853" s="5">
        <v>43008</v>
      </c>
      <c r="Y1853" t="s">
        <v>39</v>
      </c>
      <c r="Z1853" t="s">
        <v>87</v>
      </c>
      <c r="AA1853" t="s">
        <v>41</v>
      </c>
    </row>
    <row r="1854" spans="1:27" x14ac:dyDescent="0.3">
      <c r="A1854">
        <v>4</v>
      </c>
      <c r="B1854" t="s">
        <v>43</v>
      </c>
      <c r="C1854">
        <v>6</v>
      </c>
      <c r="D1854" t="s">
        <v>26</v>
      </c>
      <c r="E1854" t="s">
        <v>178</v>
      </c>
      <c r="F1854" t="s">
        <v>13</v>
      </c>
      <c r="G1854" t="s">
        <v>348</v>
      </c>
      <c r="H1854" s="3">
        <v>0.7</v>
      </c>
      <c r="I1854" s="5">
        <v>43080</v>
      </c>
      <c r="J1854" s="5" t="str">
        <f t="shared" si="56"/>
        <v>September</v>
      </c>
      <c r="K1854" s="7">
        <f t="shared" si="57"/>
        <v>2017</v>
      </c>
      <c r="L1854" t="s">
        <v>4241</v>
      </c>
      <c r="M1854" t="s">
        <v>102</v>
      </c>
      <c r="N1854">
        <v>45373</v>
      </c>
      <c r="O1854">
        <v>697</v>
      </c>
      <c r="P1854" t="s">
        <v>4242</v>
      </c>
      <c r="Q1854">
        <v>-8</v>
      </c>
      <c r="R1854">
        <v>3</v>
      </c>
      <c r="S1854" t="s">
        <v>104</v>
      </c>
      <c r="U1854">
        <v>-7.58</v>
      </c>
      <c r="V1854">
        <v>10</v>
      </c>
      <c r="W1854" t="s">
        <v>19</v>
      </c>
      <c r="X1854" s="5">
        <v>43084</v>
      </c>
      <c r="Y1854" t="s">
        <v>39</v>
      </c>
      <c r="Z1854" t="s">
        <v>309</v>
      </c>
      <c r="AA1854" t="s">
        <v>54</v>
      </c>
    </row>
    <row r="1855" spans="1:27" x14ac:dyDescent="0.3">
      <c r="A1855">
        <v>3</v>
      </c>
      <c r="B1855" t="s">
        <v>25</v>
      </c>
      <c r="C1855">
        <v>1</v>
      </c>
      <c r="D1855" t="s">
        <v>26</v>
      </c>
      <c r="E1855" t="s">
        <v>1468</v>
      </c>
      <c r="F1855" t="s">
        <v>13</v>
      </c>
      <c r="G1855" t="s">
        <v>5556</v>
      </c>
      <c r="H1855" s="3">
        <v>0</v>
      </c>
      <c r="I1855" s="5">
        <v>42814</v>
      </c>
      <c r="J1855" s="5" t="str">
        <f t="shared" si="56"/>
        <v>September</v>
      </c>
      <c r="K1855" s="7">
        <f t="shared" si="57"/>
        <v>2017</v>
      </c>
      <c r="L1855" t="s">
        <v>5829</v>
      </c>
      <c r="M1855" t="s">
        <v>73</v>
      </c>
      <c r="N1855">
        <v>53209</v>
      </c>
      <c r="O1855">
        <v>1808</v>
      </c>
      <c r="P1855" t="s">
        <v>472</v>
      </c>
      <c r="Q1855">
        <v>25</v>
      </c>
      <c r="R1855">
        <v>8</v>
      </c>
      <c r="S1855" t="s">
        <v>75</v>
      </c>
      <c r="U1855">
        <v>24.88</v>
      </c>
      <c r="V1855">
        <v>52</v>
      </c>
      <c r="W1855" t="s">
        <v>33</v>
      </c>
      <c r="X1855" s="5">
        <v>42817</v>
      </c>
      <c r="Y1855" t="s">
        <v>130</v>
      </c>
      <c r="Z1855" t="s">
        <v>82</v>
      </c>
      <c r="AA1855" t="s">
        <v>64</v>
      </c>
    </row>
    <row r="1856" spans="1:27" x14ac:dyDescent="0.3">
      <c r="A1856">
        <v>6</v>
      </c>
      <c r="B1856" t="s">
        <v>10</v>
      </c>
      <c r="C1856">
        <v>6</v>
      </c>
      <c r="D1856" t="s">
        <v>26</v>
      </c>
      <c r="E1856" t="s">
        <v>281</v>
      </c>
      <c r="F1856" t="s">
        <v>13</v>
      </c>
      <c r="G1856" t="s">
        <v>1175</v>
      </c>
      <c r="H1856" s="3">
        <v>0.2</v>
      </c>
      <c r="I1856" s="5">
        <v>43006</v>
      </c>
      <c r="J1856" s="5" t="str">
        <f t="shared" si="56"/>
        <v>September</v>
      </c>
      <c r="K1856" s="7">
        <f t="shared" si="57"/>
        <v>2017</v>
      </c>
      <c r="L1856" t="s">
        <v>4624</v>
      </c>
      <c r="M1856" t="s">
        <v>30</v>
      </c>
      <c r="N1856">
        <v>80013</v>
      </c>
      <c r="O1856">
        <v>4</v>
      </c>
      <c r="P1856" t="s">
        <v>3045</v>
      </c>
      <c r="Q1856">
        <v>4</v>
      </c>
      <c r="R1856">
        <v>1</v>
      </c>
      <c r="S1856" t="s">
        <v>32</v>
      </c>
      <c r="U1856">
        <v>4.2300000000000004</v>
      </c>
      <c r="V1856">
        <v>13</v>
      </c>
      <c r="W1856" t="s">
        <v>19</v>
      </c>
      <c r="X1856" s="5">
        <v>43012</v>
      </c>
      <c r="Y1856" t="s">
        <v>39</v>
      </c>
      <c r="Z1856" t="s">
        <v>285</v>
      </c>
      <c r="AA1856" t="s">
        <v>119</v>
      </c>
    </row>
    <row r="1857" spans="1:27" x14ac:dyDescent="0.3">
      <c r="A1857">
        <v>6</v>
      </c>
      <c r="B1857" t="s">
        <v>10</v>
      </c>
      <c r="C1857">
        <v>6</v>
      </c>
      <c r="D1857" t="s">
        <v>26</v>
      </c>
      <c r="E1857" t="s">
        <v>281</v>
      </c>
      <c r="F1857" t="s">
        <v>13</v>
      </c>
      <c r="G1857" t="s">
        <v>1175</v>
      </c>
      <c r="H1857" s="3">
        <v>0.2</v>
      </c>
      <c r="I1857" s="5">
        <v>43006</v>
      </c>
      <c r="J1857" s="5" t="str">
        <f t="shared" si="56"/>
        <v>September</v>
      </c>
      <c r="K1857" s="7">
        <f t="shared" si="57"/>
        <v>2017</v>
      </c>
      <c r="L1857" t="s">
        <v>4624</v>
      </c>
      <c r="M1857" t="s">
        <v>30</v>
      </c>
      <c r="N1857">
        <v>80013</v>
      </c>
      <c r="O1857">
        <v>1507</v>
      </c>
      <c r="P1857" t="s">
        <v>346</v>
      </c>
      <c r="Q1857">
        <v>1</v>
      </c>
      <c r="R1857">
        <v>3</v>
      </c>
      <c r="S1857" t="s">
        <v>32</v>
      </c>
      <c r="U1857">
        <v>0.85</v>
      </c>
      <c r="V1857">
        <v>5</v>
      </c>
      <c r="W1857" t="s">
        <v>19</v>
      </c>
      <c r="X1857" s="5">
        <v>43012</v>
      </c>
      <c r="Y1857" t="s">
        <v>39</v>
      </c>
      <c r="Z1857" t="s">
        <v>285</v>
      </c>
      <c r="AA1857" t="s">
        <v>176</v>
      </c>
    </row>
    <row r="1858" spans="1:27" x14ac:dyDescent="0.3">
      <c r="A1858">
        <v>6</v>
      </c>
      <c r="B1858" t="s">
        <v>10</v>
      </c>
      <c r="C1858">
        <v>6</v>
      </c>
      <c r="D1858" t="s">
        <v>26</v>
      </c>
      <c r="E1858" t="s">
        <v>281</v>
      </c>
      <c r="F1858" t="s">
        <v>13</v>
      </c>
      <c r="G1858" t="s">
        <v>1175</v>
      </c>
      <c r="H1858" s="3">
        <v>0.7</v>
      </c>
      <c r="I1858" s="5">
        <v>43006</v>
      </c>
      <c r="J1858" s="5" t="str">
        <f t="shared" ref="J1858:J1921" si="58">TEXT($I$2,"mmmm")</f>
        <v>September</v>
      </c>
      <c r="K1858" s="7">
        <f t="shared" si="57"/>
        <v>2017</v>
      </c>
      <c r="L1858" t="s">
        <v>4624</v>
      </c>
      <c r="M1858" t="s">
        <v>30</v>
      </c>
      <c r="N1858">
        <v>80013</v>
      </c>
      <c r="O1858">
        <v>1639</v>
      </c>
      <c r="P1858" t="s">
        <v>3140</v>
      </c>
      <c r="Q1858">
        <v>-1</v>
      </c>
      <c r="R1858">
        <v>2</v>
      </c>
      <c r="S1858" t="s">
        <v>32</v>
      </c>
      <c r="U1858">
        <v>-0.79</v>
      </c>
      <c r="V1858">
        <v>1</v>
      </c>
      <c r="W1858" t="s">
        <v>19</v>
      </c>
      <c r="X1858" s="5">
        <v>43012</v>
      </c>
      <c r="Y1858" t="s">
        <v>39</v>
      </c>
      <c r="Z1858" t="s">
        <v>285</v>
      </c>
      <c r="AA1858" t="s">
        <v>54</v>
      </c>
    </row>
    <row r="1859" spans="1:27" x14ac:dyDescent="0.3">
      <c r="A1859">
        <v>4</v>
      </c>
      <c r="B1859" t="s">
        <v>43</v>
      </c>
      <c r="C1859">
        <v>6</v>
      </c>
      <c r="D1859" t="s">
        <v>26</v>
      </c>
      <c r="E1859" t="s">
        <v>2677</v>
      </c>
      <c r="F1859" t="s">
        <v>13</v>
      </c>
      <c r="G1859" t="s">
        <v>815</v>
      </c>
      <c r="H1859" s="3">
        <v>0.2</v>
      </c>
      <c r="I1859" s="5">
        <v>42926</v>
      </c>
      <c r="J1859" s="5" t="str">
        <f t="shared" si="58"/>
        <v>September</v>
      </c>
      <c r="K1859" s="7">
        <f t="shared" ref="K1859:K1922" si="59">YEAR(I1859)</f>
        <v>2017</v>
      </c>
      <c r="L1859" t="s">
        <v>4635</v>
      </c>
      <c r="M1859" t="s">
        <v>30</v>
      </c>
      <c r="N1859">
        <v>92404</v>
      </c>
      <c r="O1859">
        <v>975</v>
      </c>
      <c r="P1859" t="s">
        <v>3278</v>
      </c>
      <c r="Q1859">
        <v>13</v>
      </c>
      <c r="R1859">
        <v>2</v>
      </c>
      <c r="S1859" t="s">
        <v>32</v>
      </c>
      <c r="U1859">
        <v>12.97</v>
      </c>
      <c r="V1859">
        <v>40</v>
      </c>
      <c r="W1859" t="s">
        <v>19</v>
      </c>
      <c r="X1859" s="5">
        <v>42930</v>
      </c>
      <c r="Y1859" t="s">
        <v>39</v>
      </c>
      <c r="Z1859" t="s">
        <v>34</v>
      </c>
      <c r="AA1859" t="s">
        <v>54</v>
      </c>
    </row>
    <row r="1860" spans="1:27" x14ac:dyDescent="0.3">
      <c r="A1860">
        <v>6</v>
      </c>
      <c r="B1860" t="s">
        <v>10</v>
      </c>
      <c r="C1860">
        <v>6</v>
      </c>
      <c r="D1860" t="s">
        <v>26</v>
      </c>
      <c r="E1860" t="s">
        <v>70</v>
      </c>
      <c r="F1860" t="s">
        <v>13</v>
      </c>
      <c r="G1860" t="s">
        <v>914</v>
      </c>
      <c r="H1860" s="3">
        <v>0.2</v>
      </c>
      <c r="I1860" s="5">
        <v>43060</v>
      </c>
      <c r="J1860" s="5" t="str">
        <f t="shared" si="58"/>
        <v>September</v>
      </c>
      <c r="K1860" s="7">
        <f t="shared" si="59"/>
        <v>2017</v>
      </c>
      <c r="L1860" t="s">
        <v>6228</v>
      </c>
      <c r="M1860" t="s">
        <v>73</v>
      </c>
      <c r="N1860">
        <v>76106</v>
      </c>
      <c r="O1860">
        <v>590</v>
      </c>
      <c r="P1860" t="s">
        <v>2927</v>
      </c>
      <c r="Q1860">
        <v>1</v>
      </c>
      <c r="R1860">
        <v>2</v>
      </c>
      <c r="S1860" t="s">
        <v>75</v>
      </c>
      <c r="U1860">
        <v>0.73</v>
      </c>
      <c r="V1860">
        <v>5</v>
      </c>
      <c r="W1860" t="s">
        <v>33</v>
      </c>
      <c r="X1860" s="5">
        <v>43066</v>
      </c>
      <c r="Y1860" t="s">
        <v>39</v>
      </c>
      <c r="Z1860" t="s">
        <v>77</v>
      </c>
      <c r="AA1860" t="s">
        <v>49</v>
      </c>
    </row>
    <row r="1861" spans="1:27" x14ac:dyDescent="0.3">
      <c r="A1861">
        <v>6</v>
      </c>
      <c r="B1861" t="s">
        <v>10</v>
      </c>
      <c r="C1861">
        <v>6</v>
      </c>
      <c r="D1861" t="s">
        <v>26</v>
      </c>
      <c r="E1861" t="s">
        <v>70</v>
      </c>
      <c r="F1861" t="s">
        <v>13</v>
      </c>
      <c r="G1861" t="s">
        <v>914</v>
      </c>
      <c r="H1861" s="3">
        <v>0.8</v>
      </c>
      <c r="I1861" s="5">
        <v>43060</v>
      </c>
      <c r="J1861" s="5" t="str">
        <f t="shared" si="58"/>
        <v>September</v>
      </c>
      <c r="K1861" s="7">
        <f t="shared" si="59"/>
        <v>2017</v>
      </c>
      <c r="L1861" t="s">
        <v>6228</v>
      </c>
      <c r="M1861" t="s">
        <v>73</v>
      </c>
      <c r="N1861">
        <v>76106</v>
      </c>
      <c r="O1861">
        <v>1520</v>
      </c>
      <c r="P1861" t="s">
        <v>78</v>
      </c>
      <c r="Q1861">
        <v>-3</v>
      </c>
      <c r="R1861">
        <v>2</v>
      </c>
      <c r="S1861" t="s">
        <v>75</v>
      </c>
      <c r="U1861">
        <v>-2.54</v>
      </c>
      <c r="V1861">
        <v>2</v>
      </c>
      <c r="W1861" t="s">
        <v>33</v>
      </c>
      <c r="X1861" s="5">
        <v>43066</v>
      </c>
      <c r="Y1861" t="s">
        <v>39</v>
      </c>
      <c r="Z1861" t="s">
        <v>77</v>
      </c>
      <c r="AA1861" t="s">
        <v>54</v>
      </c>
    </row>
    <row r="1862" spans="1:27" x14ac:dyDescent="0.3">
      <c r="A1862">
        <v>6</v>
      </c>
      <c r="B1862" t="s">
        <v>10</v>
      </c>
      <c r="C1862">
        <v>6</v>
      </c>
      <c r="D1862" t="s">
        <v>26</v>
      </c>
      <c r="E1862" t="s">
        <v>70</v>
      </c>
      <c r="F1862" t="s">
        <v>13</v>
      </c>
      <c r="G1862" t="s">
        <v>914</v>
      </c>
      <c r="H1862" s="3">
        <v>0.8</v>
      </c>
      <c r="I1862" s="5">
        <v>43060</v>
      </c>
      <c r="J1862" s="5" t="str">
        <f t="shared" si="58"/>
        <v>September</v>
      </c>
      <c r="K1862" s="7">
        <f t="shared" si="59"/>
        <v>2017</v>
      </c>
      <c r="L1862" t="s">
        <v>6228</v>
      </c>
      <c r="M1862" t="s">
        <v>73</v>
      </c>
      <c r="N1862">
        <v>76106</v>
      </c>
      <c r="O1862">
        <v>952</v>
      </c>
      <c r="P1862" t="s">
        <v>4066</v>
      </c>
      <c r="Q1862">
        <v>-68</v>
      </c>
      <c r="R1862">
        <v>3</v>
      </c>
      <c r="S1862" t="s">
        <v>75</v>
      </c>
      <c r="U1862">
        <v>-67.62</v>
      </c>
      <c r="V1862">
        <v>25</v>
      </c>
      <c r="W1862" t="s">
        <v>33</v>
      </c>
      <c r="X1862" s="5">
        <v>43066</v>
      </c>
      <c r="Y1862" t="s">
        <v>39</v>
      </c>
      <c r="Z1862" t="s">
        <v>77</v>
      </c>
      <c r="AA1862" t="s">
        <v>56</v>
      </c>
    </row>
    <row r="1863" spans="1:27" x14ac:dyDescent="0.3">
      <c r="A1863">
        <v>6</v>
      </c>
      <c r="B1863" t="s">
        <v>10</v>
      </c>
      <c r="C1863">
        <v>6</v>
      </c>
      <c r="D1863" t="s">
        <v>26</v>
      </c>
      <c r="E1863" t="s">
        <v>70</v>
      </c>
      <c r="F1863" t="s">
        <v>13</v>
      </c>
      <c r="G1863" t="s">
        <v>914</v>
      </c>
      <c r="H1863" s="3">
        <v>0.8</v>
      </c>
      <c r="I1863" s="5">
        <v>43060</v>
      </c>
      <c r="J1863" s="5" t="str">
        <f t="shared" si="58"/>
        <v>September</v>
      </c>
      <c r="K1863" s="7">
        <f t="shared" si="59"/>
        <v>2017</v>
      </c>
      <c r="L1863" t="s">
        <v>6228</v>
      </c>
      <c r="M1863" t="s">
        <v>73</v>
      </c>
      <c r="N1863">
        <v>76106</v>
      </c>
      <c r="O1863">
        <v>409</v>
      </c>
      <c r="P1863" t="s">
        <v>965</v>
      </c>
      <c r="Q1863">
        <v>-13</v>
      </c>
      <c r="R1863">
        <v>5</v>
      </c>
      <c r="S1863" t="s">
        <v>75</v>
      </c>
      <c r="U1863">
        <v>-13.17</v>
      </c>
      <c r="V1863">
        <v>8</v>
      </c>
      <c r="W1863" t="s">
        <v>33</v>
      </c>
      <c r="X1863" s="5">
        <v>43066</v>
      </c>
      <c r="Y1863" t="s">
        <v>39</v>
      </c>
      <c r="Z1863" t="s">
        <v>77</v>
      </c>
      <c r="AA1863" t="s">
        <v>54</v>
      </c>
    </row>
    <row r="1864" spans="1:27" x14ac:dyDescent="0.3">
      <c r="A1864">
        <v>4</v>
      </c>
      <c r="B1864" t="s">
        <v>43</v>
      </c>
      <c r="C1864">
        <v>6</v>
      </c>
      <c r="D1864" t="s">
        <v>26</v>
      </c>
      <c r="E1864" t="s">
        <v>876</v>
      </c>
      <c r="F1864" t="s">
        <v>13</v>
      </c>
      <c r="G1864" t="s">
        <v>770</v>
      </c>
      <c r="H1864" s="3">
        <v>0.2</v>
      </c>
      <c r="I1864" s="5">
        <v>43087</v>
      </c>
      <c r="J1864" s="5" t="str">
        <f t="shared" si="58"/>
        <v>September</v>
      </c>
      <c r="K1864" s="7">
        <f t="shared" si="59"/>
        <v>2017</v>
      </c>
      <c r="L1864" t="s">
        <v>6632</v>
      </c>
      <c r="M1864" t="s">
        <v>30</v>
      </c>
      <c r="N1864">
        <v>80027</v>
      </c>
      <c r="O1864">
        <v>1135</v>
      </c>
      <c r="P1864" t="s">
        <v>3387</v>
      </c>
      <c r="Q1864">
        <v>1</v>
      </c>
      <c r="R1864">
        <v>2</v>
      </c>
      <c r="S1864" t="s">
        <v>32</v>
      </c>
      <c r="U1864">
        <v>0.6</v>
      </c>
      <c r="V1864">
        <v>7</v>
      </c>
      <c r="W1864" t="s">
        <v>33</v>
      </c>
      <c r="X1864" s="5">
        <v>43091</v>
      </c>
      <c r="Y1864" t="s">
        <v>39</v>
      </c>
      <c r="Z1864" t="s">
        <v>285</v>
      </c>
      <c r="AA1864" t="s">
        <v>49</v>
      </c>
    </row>
    <row r="1865" spans="1:27" x14ac:dyDescent="0.3">
      <c r="A1865">
        <v>7</v>
      </c>
      <c r="B1865" t="s">
        <v>25</v>
      </c>
      <c r="C1865">
        <v>6</v>
      </c>
      <c r="D1865" t="s">
        <v>11</v>
      </c>
      <c r="E1865" t="s">
        <v>876</v>
      </c>
      <c r="F1865" t="s">
        <v>13</v>
      </c>
      <c r="G1865" t="s">
        <v>2756</v>
      </c>
      <c r="H1865" s="3">
        <v>0</v>
      </c>
      <c r="I1865" s="5">
        <v>42846</v>
      </c>
      <c r="J1865" s="5" t="str">
        <f t="shared" si="58"/>
        <v>September</v>
      </c>
      <c r="K1865" s="7">
        <f t="shared" si="59"/>
        <v>2017</v>
      </c>
      <c r="L1865" t="s">
        <v>7834</v>
      </c>
      <c r="M1865" t="s">
        <v>16</v>
      </c>
      <c r="N1865">
        <v>40214</v>
      </c>
      <c r="O1865">
        <v>746</v>
      </c>
      <c r="P1865" t="s">
        <v>649</v>
      </c>
      <c r="Q1865">
        <v>52</v>
      </c>
      <c r="R1865">
        <v>2</v>
      </c>
      <c r="S1865" t="s">
        <v>18</v>
      </c>
      <c r="T1865" t="s">
        <v>92</v>
      </c>
      <c r="U1865">
        <v>51.83</v>
      </c>
      <c r="V1865">
        <v>192</v>
      </c>
      <c r="W1865" t="s">
        <v>19</v>
      </c>
      <c r="X1865" s="5">
        <v>42853</v>
      </c>
      <c r="Y1865" t="s">
        <v>39</v>
      </c>
      <c r="Z1865" t="s">
        <v>21</v>
      </c>
      <c r="AA1865" t="s">
        <v>24</v>
      </c>
    </row>
    <row r="1866" spans="1:27" x14ac:dyDescent="0.3">
      <c r="A1866">
        <v>7</v>
      </c>
      <c r="B1866" t="s">
        <v>25</v>
      </c>
      <c r="C1866">
        <v>6</v>
      </c>
      <c r="D1866" t="s">
        <v>11</v>
      </c>
      <c r="E1866" t="s">
        <v>876</v>
      </c>
      <c r="F1866" t="s">
        <v>13</v>
      </c>
      <c r="G1866" t="s">
        <v>2756</v>
      </c>
      <c r="H1866" s="3">
        <v>0</v>
      </c>
      <c r="I1866" s="5">
        <v>42846</v>
      </c>
      <c r="J1866" s="5" t="str">
        <f t="shared" si="58"/>
        <v>September</v>
      </c>
      <c r="K1866" s="7">
        <f t="shared" si="59"/>
        <v>2017</v>
      </c>
      <c r="L1866" t="s">
        <v>7834</v>
      </c>
      <c r="M1866" t="s">
        <v>16</v>
      </c>
      <c r="N1866">
        <v>40214</v>
      </c>
      <c r="O1866">
        <v>1546</v>
      </c>
      <c r="P1866" t="s">
        <v>8184</v>
      </c>
      <c r="Q1866">
        <v>36</v>
      </c>
      <c r="R1866">
        <v>3</v>
      </c>
      <c r="S1866" t="s">
        <v>18</v>
      </c>
      <c r="T1866" t="s">
        <v>92</v>
      </c>
      <c r="U1866">
        <v>35.68</v>
      </c>
      <c r="V1866">
        <v>210</v>
      </c>
      <c r="W1866" t="s">
        <v>19</v>
      </c>
      <c r="X1866" s="5">
        <v>42853</v>
      </c>
      <c r="Y1866" t="s">
        <v>39</v>
      </c>
      <c r="Z1866" t="s">
        <v>21</v>
      </c>
      <c r="AA1866" t="s">
        <v>47</v>
      </c>
    </row>
    <row r="1867" spans="1:27" x14ac:dyDescent="0.3">
      <c r="A1867">
        <v>7</v>
      </c>
      <c r="B1867" t="s">
        <v>25</v>
      </c>
      <c r="C1867">
        <v>6</v>
      </c>
      <c r="D1867" t="s">
        <v>26</v>
      </c>
      <c r="E1867" t="s">
        <v>876</v>
      </c>
      <c r="F1867" t="s">
        <v>13</v>
      </c>
      <c r="G1867" t="s">
        <v>2756</v>
      </c>
      <c r="H1867" s="3">
        <v>0</v>
      </c>
      <c r="I1867" s="5">
        <v>42846</v>
      </c>
      <c r="J1867" s="5" t="str">
        <f t="shared" si="58"/>
        <v>September</v>
      </c>
      <c r="K1867" s="7">
        <f t="shared" si="59"/>
        <v>2017</v>
      </c>
      <c r="L1867" t="s">
        <v>7834</v>
      </c>
      <c r="M1867" t="s">
        <v>16</v>
      </c>
      <c r="N1867">
        <v>40214</v>
      </c>
      <c r="O1867">
        <v>1642</v>
      </c>
      <c r="P1867" t="s">
        <v>8144</v>
      </c>
      <c r="Q1867">
        <v>10</v>
      </c>
      <c r="R1867">
        <v>3</v>
      </c>
      <c r="S1867" t="s">
        <v>18</v>
      </c>
      <c r="T1867" t="s">
        <v>92</v>
      </c>
      <c r="U1867">
        <v>9.8000000000000007</v>
      </c>
      <c r="V1867">
        <v>21</v>
      </c>
      <c r="W1867" t="s">
        <v>19</v>
      </c>
      <c r="X1867" s="5">
        <v>42853</v>
      </c>
      <c r="Y1867" t="s">
        <v>39</v>
      </c>
      <c r="Z1867" t="s">
        <v>21</v>
      </c>
      <c r="AA1867" t="s">
        <v>54</v>
      </c>
    </row>
    <row r="1868" spans="1:27" x14ac:dyDescent="0.3">
      <c r="A1868">
        <v>7</v>
      </c>
      <c r="B1868" t="s">
        <v>25</v>
      </c>
      <c r="C1868">
        <v>6</v>
      </c>
      <c r="D1868" t="s">
        <v>50</v>
      </c>
      <c r="E1868" t="s">
        <v>876</v>
      </c>
      <c r="F1868" t="s">
        <v>13</v>
      </c>
      <c r="G1868" t="s">
        <v>2756</v>
      </c>
      <c r="H1868" s="3">
        <v>0</v>
      </c>
      <c r="I1868" s="5">
        <v>42846</v>
      </c>
      <c r="J1868" s="5" t="str">
        <f t="shared" si="58"/>
        <v>September</v>
      </c>
      <c r="K1868" s="7">
        <f t="shared" si="59"/>
        <v>2017</v>
      </c>
      <c r="L1868" t="s">
        <v>7834</v>
      </c>
      <c r="M1868" t="s">
        <v>16</v>
      </c>
      <c r="N1868">
        <v>40214</v>
      </c>
      <c r="O1868">
        <v>938</v>
      </c>
      <c r="P1868" t="s">
        <v>1238</v>
      </c>
      <c r="Q1868">
        <v>132</v>
      </c>
      <c r="R1868">
        <v>5</v>
      </c>
      <c r="S1868" t="s">
        <v>18</v>
      </c>
      <c r="T1868" t="s">
        <v>92</v>
      </c>
      <c r="U1868">
        <v>131.59</v>
      </c>
      <c r="V1868">
        <v>470</v>
      </c>
      <c r="W1868" t="s">
        <v>19</v>
      </c>
      <c r="X1868" s="5">
        <v>42853</v>
      </c>
      <c r="Y1868" t="s">
        <v>39</v>
      </c>
      <c r="Z1868" t="s">
        <v>21</v>
      </c>
      <c r="AA1868" t="s">
        <v>52</v>
      </c>
    </row>
    <row r="1869" spans="1:27" x14ac:dyDescent="0.3">
      <c r="A1869">
        <v>2</v>
      </c>
      <c r="B1869" t="s">
        <v>43</v>
      </c>
      <c r="C1869">
        <v>3</v>
      </c>
      <c r="D1869" t="s">
        <v>11</v>
      </c>
      <c r="E1869" t="s">
        <v>827</v>
      </c>
      <c r="F1869" t="s">
        <v>13</v>
      </c>
      <c r="G1869" t="s">
        <v>1844</v>
      </c>
      <c r="H1869" s="3">
        <v>0</v>
      </c>
      <c r="I1869" s="5">
        <v>43069</v>
      </c>
      <c r="J1869" s="5" t="str">
        <f t="shared" si="58"/>
        <v>September</v>
      </c>
      <c r="K1869" s="7">
        <f t="shared" si="59"/>
        <v>2017</v>
      </c>
      <c r="L1869" t="s">
        <v>2054</v>
      </c>
      <c r="M1869" t="s">
        <v>30</v>
      </c>
      <c r="N1869">
        <v>89115</v>
      </c>
      <c r="O1869">
        <v>488</v>
      </c>
      <c r="P1869" t="s">
        <v>1953</v>
      </c>
      <c r="Q1869">
        <v>29</v>
      </c>
      <c r="R1869">
        <v>4</v>
      </c>
      <c r="S1869" t="s">
        <v>32</v>
      </c>
      <c r="U1869">
        <v>29.15</v>
      </c>
      <c r="V1869">
        <v>81</v>
      </c>
      <c r="W1869" t="s">
        <v>19</v>
      </c>
      <c r="X1869" s="5">
        <v>43071</v>
      </c>
      <c r="Y1869" t="s">
        <v>20</v>
      </c>
      <c r="Z1869" t="s">
        <v>831</v>
      </c>
      <c r="AA1869" t="s">
        <v>47</v>
      </c>
    </row>
    <row r="1870" spans="1:27" x14ac:dyDescent="0.3">
      <c r="A1870">
        <v>2</v>
      </c>
      <c r="B1870" t="s">
        <v>43</v>
      </c>
      <c r="C1870">
        <v>3</v>
      </c>
      <c r="D1870" t="s">
        <v>26</v>
      </c>
      <c r="E1870" t="s">
        <v>827</v>
      </c>
      <c r="F1870" t="s">
        <v>13</v>
      </c>
      <c r="G1870" t="s">
        <v>1844</v>
      </c>
      <c r="H1870" s="3">
        <v>0</v>
      </c>
      <c r="I1870" s="5">
        <v>43069</v>
      </c>
      <c r="J1870" s="5" t="str">
        <f t="shared" si="58"/>
        <v>September</v>
      </c>
      <c r="K1870" s="7">
        <f t="shared" si="59"/>
        <v>2017</v>
      </c>
      <c r="L1870" t="s">
        <v>2054</v>
      </c>
      <c r="M1870" t="s">
        <v>30</v>
      </c>
      <c r="N1870">
        <v>89115</v>
      </c>
      <c r="O1870">
        <v>1797</v>
      </c>
      <c r="P1870" t="s">
        <v>3333</v>
      </c>
      <c r="Q1870">
        <v>12</v>
      </c>
      <c r="R1870">
        <v>4</v>
      </c>
      <c r="S1870" t="s">
        <v>32</v>
      </c>
      <c r="U1870">
        <v>12.44</v>
      </c>
      <c r="V1870">
        <v>26</v>
      </c>
      <c r="W1870" t="s">
        <v>19</v>
      </c>
      <c r="X1870" s="5">
        <v>43071</v>
      </c>
      <c r="Y1870" t="s">
        <v>20</v>
      </c>
      <c r="Z1870" t="s">
        <v>831</v>
      </c>
      <c r="AA1870" t="s">
        <v>64</v>
      </c>
    </row>
    <row r="1871" spans="1:27" x14ac:dyDescent="0.3">
      <c r="A1871">
        <v>2</v>
      </c>
      <c r="B1871" t="s">
        <v>25</v>
      </c>
      <c r="C1871">
        <v>1</v>
      </c>
      <c r="D1871" t="s">
        <v>26</v>
      </c>
      <c r="E1871" t="s">
        <v>3312</v>
      </c>
      <c r="F1871" t="s">
        <v>13</v>
      </c>
      <c r="G1871" t="s">
        <v>5310</v>
      </c>
      <c r="H1871" s="3">
        <v>0.2</v>
      </c>
      <c r="I1871" s="5">
        <v>42802</v>
      </c>
      <c r="J1871" s="5" t="str">
        <f t="shared" si="58"/>
        <v>September</v>
      </c>
      <c r="K1871" s="7">
        <f t="shared" si="59"/>
        <v>2017</v>
      </c>
      <c r="L1871" t="s">
        <v>5968</v>
      </c>
      <c r="M1871" t="s">
        <v>30</v>
      </c>
      <c r="N1871">
        <v>81001</v>
      </c>
      <c r="O1871">
        <v>522</v>
      </c>
      <c r="P1871" t="s">
        <v>755</v>
      </c>
      <c r="Q1871">
        <v>1</v>
      </c>
      <c r="R1871">
        <v>1</v>
      </c>
      <c r="S1871" t="s">
        <v>32</v>
      </c>
      <c r="U1871">
        <v>0.89</v>
      </c>
      <c r="V1871">
        <v>3</v>
      </c>
      <c r="W1871" t="s">
        <v>33</v>
      </c>
      <c r="X1871" s="5">
        <v>42804</v>
      </c>
      <c r="Y1871" t="s">
        <v>130</v>
      </c>
      <c r="Z1871" t="s">
        <v>285</v>
      </c>
      <c r="AA1871" t="s">
        <v>49</v>
      </c>
    </row>
    <row r="1872" spans="1:27" x14ac:dyDescent="0.3">
      <c r="A1872">
        <v>5</v>
      </c>
      <c r="B1872" t="s">
        <v>43</v>
      </c>
      <c r="C1872">
        <v>6</v>
      </c>
      <c r="D1872" t="s">
        <v>26</v>
      </c>
      <c r="E1872" t="s">
        <v>457</v>
      </c>
      <c r="F1872" t="s">
        <v>13</v>
      </c>
      <c r="G1872" t="s">
        <v>5393</v>
      </c>
      <c r="H1872" s="3">
        <v>0</v>
      </c>
      <c r="I1872" s="5">
        <v>42975</v>
      </c>
      <c r="J1872" s="5" t="str">
        <f t="shared" si="58"/>
        <v>September</v>
      </c>
      <c r="K1872" s="7">
        <f t="shared" si="59"/>
        <v>2017</v>
      </c>
      <c r="L1872" t="s">
        <v>6380</v>
      </c>
      <c r="M1872" t="s">
        <v>102</v>
      </c>
      <c r="N1872">
        <v>6824</v>
      </c>
      <c r="O1872">
        <v>1384</v>
      </c>
      <c r="P1872" t="s">
        <v>3748</v>
      </c>
      <c r="Q1872">
        <v>122</v>
      </c>
      <c r="R1872">
        <v>11</v>
      </c>
      <c r="S1872" t="s">
        <v>104</v>
      </c>
      <c r="U1872">
        <v>122.29</v>
      </c>
      <c r="V1872">
        <v>470</v>
      </c>
      <c r="W1872" t="s">
        <v>33</v>
      </c>
      <c r="X1872" s="5">
        <v>42980</v>
      </c>
      <c r="Y1872" t="s">
        <v>39</v>
      </c>
      <c r="Z1872" t="s">
        <v>461</v>
      </c>
      <c r="AA1872" t="s">
        <v>42</v>
      </c>
    </row>
    <row r="1873" spans="1:27" x14ac:dyDescent="0.3">
      <c r="A1873">
        <v>5</v>
      </c>
      <c r="B1873" t="s">
        <v>43</v>
      </c>
      <c r="C1873">
        <v>6</v>
      </c>
      <c r="D1873" t="s">
        <v>11</v>
      </c>
      <c r="E1873" t="s">
        <v>3299</v>
      </c>
      <c r="F1873" t="s">
        <v>13</v>
      </c>
      <c r="G1873" t="s">
        <v>7059</v>
      </c>
      <c r="H1873" s="3">
        <v>0</v>
      </c>
      <c r="I1873" s="5">
        <v>42858</v>
      </c>
      <c r="J1873" s="5" t="str">
        <f t="shared" si="58"/>
        <v>September</v>
      </c>
      <c r="K1873" s="7">
        <f t="shared" si="59"/>
        <v>2017</v>
      </c>
      <c r="L1873" t="s">
        <v>7165</v>
      </c>
      <c r="M1873" t="s">
        <v>30</v>
      </c>
      <c r="N1873">
        <v>91911</v>
      </c>
      <c r="O1873">
        <v>1367</v>
      </c>
      <c r="P1873" t="s">
        <v>8200</v>
      </c>
      <c r="Q1873">
        <v>107</v>
      </c>
      <c r="R1873">
        <v>6</v>
      </c>
      <c r="S1873" t="s">
        <v>32</v>
      </c>
      <c r="U1873">
        <v>106.54</v>
      </c>
      <c r="V1873">
        <v>666</v>
      </c>
      <c r="W1873" t="s">
        <v>76</v>
      </c>
      <c r="X1873" s="5">
        <v>42863</v>
      </c>
      <c r="Y1873" t="s">
        <v>39</v>
      </c>
      <c r="Z1873" t="s">
        <v>34</v>
      </c>
      <c r="AA1873" t="s">
        <v>47</v>
      </c>
    </row>
    <row r="1874" spans="1:27" x14ac:dyDescent="0.3">
      <c r="A1874">
        <v>7</v>
      </c>
      <c r="B1874" t="s">
        <v>25</v>
      </c>
      <c r="C1874">
        <v>6</v>
      </c>
      <c r="D1874" t="s">
        <v>11</v>
      </c>
      <c r="E1874" t="s">
        <v>2476</v>
      </c>
      <c r="F1874" t="s">
        <v>13</v>
      </c>
      <c r="G1874" t="s">
        <v>1811</v>
      </c>
      <c r="H1874" s="3">
        <v>0</v>
      </c>
      <c r="I1874" s="5">
        <v>43040</v>
      </c>
      <c r="J1874" s="5" t="str">
        <f t="shared" si="58"/>
        <v>September</v>
      </c>
      <c r="K1874" s="7">
        <f t="shared" si="59"/>
        <v>2017</v>
      </c>
      <c r="L1874" t="s">
        <v>2477</v>
      </c>
      <c r="M1874" t="s">
        <v>16</v>
      </c>
      <c r="N1874">
        <v>72032</v>
      </c>
      <c r="O1874">
        <v>908</v>
      </c>
      <c r="P1874" t="s">
        <v>8197</v>
      </c>
      <c r="Q1874">
        <v>45</v>
      </c>
      <c r="R1874">
        <v>2</v>
      </c>
      <c r="S1874" t="s">
        <v>18</v>
      </c>
      <c r="U1874">
        <v>45.29</v>
      </c>
      <c r="V1874">
        <v>302</v>
      </c>
      <c r="W1874" t="s">
        <v>19</v>
      </c>
      <c r="X1874" s="5">
        <v>43047</v>
      </c>
      <c r="Y1874" t="s">
        <v>39</v>
      </c>
      <c r="Z1874" t="s">
        <v>1016</v>
      </c>
      <c r="AA1874" t="s">
        <v>41</v>
      </c>
    </row>
    <row r="1875" spans="1:27" x14ac:dyDescent="0.3">
      <c r="A1875">
        <v>7</v>
      </c>
      <c r="B1875" t="s">
        <v>25</v>
      </c>
      <c r="C1875">
        <v>6</v>
      </c>
      <c r="D1875" t="s">
        <v>11</v>
      </c>
      <c r="E1875" t="s">
        <v>906</v>
      </c>
      <c r="F1875" t="s">
        <v>13</v>
      </c>
      <c r="G1875" t="s">
        <v>5325</v>
      </c>
      <c r="H1875" s="3">
        <v>0.2</v>
      </c>
      <c r="I1875" s="5">
        <v>43047</v>
      </c>
      <c r="J1875" s="5" t="str">
        <f t="shared" si="58"/>
        <v>September</v>
      </c>
      <c r="K1875" s="7">
        <f t="shared" si="59"/>
        <v>2017</v>
      </c>
      <c r="L1875" t="s">
        <v>5685</v>
      </c>
      <c r="M1875" t="s">
        <v>16</v>
      </c>
      <c r="N1875">
        <v>28540</v>
      </c>
      <c r="O1875">
        <v>592</v>
      </c>
      <c r="P1875" t="s">
        <v>766</v>
      </c>
      <c r="Q1875">
        <v>1</v>
      </c>
      <c r="R1875">
        <v>1</v>
      </c>
      <c r="S1875" t="s">
        <v>18</v>
      </c>
      <c r="U1875">
        <v>1.41</v>
      </c>
      <c r="V1875">
        <v>5</v>
      </c>
      <c r="W1875" t="s">
        <v>33</v>
      </c>
      <c r="X1875" s="5">
        <v>43054</v>
      </c>
      <c r="Y1875" t="s">
        <v>39</v>
      </c>
      <c r="Z1875" t="s">
        <v>63</v>
      </c>
      <c r="AA1875" t="s">
        <v>47</v>
      </c>
    </row>
    <row r="1876" spans="1:27" x14ac:dyDescent="0.3">
      <c r="A1876">
        <v>7</v>
      </c>
      <c r="B1876" t="s">
        <v>25</v>
      </c>
      <c r="C1876">
        <v>6</v>
      </c>
      <c r="D1876" t="s">
        <v>26</v>
      </c>
      <c r="E1876" t="s">
        <v>906</v>
      </c>
      <c r="F1876" t="s">
        <v>13</v>
      </c>
      <c r="G1876" t="s">
        <v>5325</v>
      </c>
      <c r="H1876" s="3">
        <v>0.2</v>
      </c>
      <c r="I1876" s="5">
        <v>43047</v>
      </c>
      <c r="J1876" s="5" t="str">
        <f t="shared" si="58"/>
        <v>September</v>
      </c>
      <c r="K1876" s="7">
        <f t="shared" si="59"/>
        <v>2017</v>
      </c>
      <c r="L1876" t="s">
        <v>5685</v>
      </c>
      <c r="M1876" t="s">
        <v>16</v>
      </c>
      <c r="N1876">
        <v>28540</v>
      </c>
      <c r="O1876">
        <v>1265</v>
      </c>
      <c r="P1876" t="s">
        <v>6039</v>
      </c>
      <c r="Q1876">
        <v>2</v>
      </c>
      <c r="R1876">
        <v>1</v>
      </c>
      <c r="S1876" t="s">
        <v>18</v>
      </c>
      <c r="U1876">
        <v>1.64</v>
      </c>
      <c r="V1876">
        <v>5</v>
      </c>
      <c r="W1876" t="s">
        <v>33</v>
      </c>
      <c r="X1876" s="5">
        <v>43054</v>
      </c>
      <c r="Y1876" t="s">
        <v>39</v>
      </c>
      <c r="Z1876" t="s">
        <v>63</v>
      </c>
      <c r="AA1876" t="s">
        <v>35</v>
      </c>
    </row>
    <row r="1877" spans="1:27" x14ac:dyDescent="0.3">
      <c r="A1877">
        <v>7</v>
      </c>
      <c r="B1877" t="s">
        <v>25</v>
      </c>
      <c r="C1877">
        <v>6</v>
      </c>
      <c r="D1877" t="s">
        <v>26</v>
      </c>
      <c r="E1877" t="s">
        <v>906</v>
      </c>
      <c r="F1877" t="s">
        <v>13</v>
      </c>
      <c r="G1877" t="s">
        <v>5325</v>
      </c>
      <c r="H1877" s="3">
        <v>0.2</v>
      </c>
      <c r="I1877" s="5">
        <v>43047</v>
      </c>
      <c r="J1877" s="5" t="str">
        <f t="shared" si="58"/>
        <v>September</v>
      </c>
      <c r="K1877" s="7">
        <f t="shared" si="59"/>
        <v>2017</v>
      </c>
      <c r="L1877" t="s">
        <v>5685</v>
      </c>
      <c r="M1877" t="s">
        <v>16</v>
      </c>
      <c r="N1877">
        <v>28540</v>
      </c>
      <c r="O1877">
        <v>1216</v>
      </c>
      <c r="P1877" t="s">
        <v>703</v>
      </c>
      <c r="Q1877">
        <v>12</v>
      </c>
      <c r="R1877">
        <v>11</v>
      </c>
      <c r="S1877" t="s">
        <v>18</v>
      </c>
      <c r="U1877">
        <v>11.81</v>
      </c>
      <c r="V1877">
        <v>32</v>
      </c>
      <c r="W1877" t="s">
        <v>33</v>
      </c>
      <c r="X1877" s="5">
        <v>43054</v>
      </c>
      <c r="Y1877" t="s">
        <v>39</v>
      </c>
      <c r="Z1877" t="s">
        <v>63</v>
      </c>
      <c r="AA1877" t="s">
        <v>176</v>
      </c>
    </row>
    <row r="1878" spans="1:27" x14ac:dyDescent="0.3">
      <c r="A1878">
        <v>7</v>
      </c>
      <c r="B1878" t="s">
        <v>25</v>
      </c>
      <c r="C1878">
        <v>6</v>
      </c>
      <c r="D1878" t="s">
        <v>26</v>
      </c>
      <c r="E1878" t="s">
        <v>906</v>
      </c>
      <c r="F1878" t="s">
        <v>13</v>
      </c>
      <c r="G1878" t="s">
        <v>5325</v>
      </c>
      <c r="H1878" s="3">
        <v>0.7</v>
      </c>
      <c r="I1878" s="5">
        <v>43047</v>
      </c>
      <c r="J1878" s="5" t="str">
        <f t="shared" si="58"/>
        <v>September</v>
      </c>
      <c r="K1878" s="7">
        <f t="shared" si="59"/>
        <v>2017</v>
      </c>
      <c r="L1878" t="s">
        <v>5685</v>
      </c>
      <c r="M1878" t="s">
        <v>16</v>
      </c>
      <c r="N1878">
        <v>28540</v>
      </c>
      <c r="O1878">
        <v>1291</v>
      </c>
      <c r="P1878" t="s">
        <v>955</v>
      </c>
      <c r="Q1878">
        <v>-29</v>
      </c>
      <c r="R1878">
        <v>7</v>
      </c>
      <c r="S1878" t="s">
        <v>18</v>
      </c>
      <c r="U1878">
        <v>-29.24</v>
      </c>
      <c r="V1878">
        <v>40</v>
      </c>
      <c r="W1878" t="s">
        <v>33</v>
      </c>
      <c r="X1878" s="5">
        <v>43054</v>
      </c>
      <c r="Y1878" t="s">
        <v>39</v>
      </c>
      <c r="Z1878" t="s">
        <v>63</v>
      </c>
      <c r="AA1878" t="s">
        <v>54</v>
      </c>
    </row>
    <row r="1879" spans="1:27" x14ac:dyDescent="0.3">
      <c r="A1879">
        <v>4</v>
      </c>
      <c r="B1879" t="s">
        <v>43</v>
      </c>
      <c r="C1879">
        <v>6</v>
      </c>
      <c r="D1879" t="s">
        <v>50</v>
      </c>
      <c r="E1879" t="s">
        <v>535</v>
      </c>
      <c r="F1879" t="s">
        <v>13</v>
      </c>
      <c r="G1879" t="s">
        <v>6867</v>
      </c>
      <c r="H1879" s="3">
        <v>0</v>
      </c>
      <c r="I1879" s="5">
        <v>42976</v>
      </c>
      <c r="J1879" s="5" t="str">
        <f t="shared" si="58"/>
        <v>September</v>
      </c>
      <c r="K1879" s="7">
        <f t="shared" si="59"/>
        <v>2017</v>
      </c>
      <c r="L1879" t="s">
        <v>7745</v>
      </c>
      <c r="M1879" t="s">
        <v>73</v>
      </c>
      <c r="N1879">
        <v>48234</v>
      </c>
      <c r="O1879">
        <v>1402</v>
      </c>
      <c r="P1879" t="s">
        <v>4844</v>
      </c>
      <c r="Q1879">
        <v>36</v>
      </c>
      <c r="R1879">
        <v>2</v>
      </c>
      <c r="S1879" t="s">
        <v>75</v>
      </c>
      <c r="U1879">
        <v>35.630000000000003</v>
      </c>
      <c r="V1879">
        <v>132</v>
      </c>
      <c r="W1879" t="s">
        <v>76</v>
      </c>
      <c r="X1879" s="5">
        <v>42980</v>
      </c>
      <c r="Y1879" t="s">
        <v>39</v>
      </c>
      <c r="Z1879" t="s">
        <v>156</v>
      </c>
      <c r="AA1879" t="s">
        <v>52</v>
      </c>
    </row>
    <row r="1880" spans="1:27" x14ac:dyDescent="0.3">
      <c r="A1880">
        <v>4</v>
      </c>
      <c r="B1880" t="s">
        <v>43</v>
      </c>
      <c r="C1880">
        <v>6</v>
      </c>
      <c r="D1880" t="s">
        <v>50</v>
      </c>
      <c r="E1880" t="s">
        <v>535</v>
      </c>
      <c r="F1880" t="s">
        <v>13</v>
      </c>
      <c r="G1880" t="s">
        <v>6867</v>
      </c>
      <c r="H1880" s="3">
        <v>0</v>
      </c>
      <c r="I1880" s="5">
        <v>42976</v>
      </c>
      <c r="J1880" s="5" t="str">
        <f t="shared" si="58"/>
        <v>September</v>
      </c>
      <c r="K1880" s="7">
        <f t="shared" si="59"/>
        <v>2017</v>
      </c>
      <c r="L1880" t="s">
        <v>7745</v>
      </c>
      <c r="M1880" t="s">
        <v>73</v>
      </c>
      <c r="N1880">
        <v>48234</v>
      </c>
      <c r="O1880">
        <v>1003</v>
      </c>
      <c r="P1880" t="s">
        <v>4741</v>
      </c>
      <c r="Q1880">
        <v>11</v>
      </c>
      <c r="R1880">
        <v>7</v>
      </c>
      <c r="S1880" t="s">
        <v>75</v>
      </c>
      <c r="U1880">
        <v>11.45</v>
      </c>
      <c r="V1880">
        <v>115</v>
      </c>
      <c r="W1880" t="s">
        <v>76</v>
      </c>
      <c r="X1880" s="5">
        <v>42980</v>
      </c>
      <c r="Y1880" t="s">
        <v>39</v>
      </c>
      <c r="Z1880" t="s">
        <v>156</v>
      </c>
      <c r="AA1880" t="s">
        <v>113</v>
      </c>
    </row>
    <row r="1881" spans="1:27" x14ac:dyDescent="0.3">
      <c r="A1881">
        <v>5</v>
      </c>
      <c r="B1881" t="s">
        <v>43</v>
      </c>
      <c r="C1881">
        <v>6</v>
      </c>
      <c r="D1881" t="s">
        <v>26</v>
      </c>
      <c r="E1881" t="s">
        <v>171</v>
      </c>
      <c r="F1881" t="s">
        <v>13</v>
      </c>
      <c r="G1881" t="s">
        <v>5526</v>
      </c>
      <c r="H1881" s="3">
        <v>0</v>
      </c>
      <c r="I1881" s="5">
        <v>42740</v>
      </c>
      <c r="J1881" s="5" t="str">
        <f t="shared" si="58"/>
        <v>September</v>
      </c>
      <c r="K1881" s="7">
        <f t="shared" si="59"/>
        <v>2017</v>
      </c>
      <c r="L1881" t="s">
        <v>6321</v>
      </c>
      <c r="M1881" t="s">
        <v>102</v>
      </c>
      <c r="N1881">
        <v>10009</v>
      </c>
      <c r="O1881">
        <v>4</v>
      </c>
      <c r="P1881" t="s">
        <v>8243</v>
      </c>
      <c r="Q1881">
        <v>8</v>
      </c>
      <c r="R1881">
        <v>2</v>
      </c>
      <c r="S1881" t="s">
        <v>104</v>
      </c>
      <c r="U1881">
        <v>8.2200000000000006</v>
      </c>
      <c r="V1881">
        <v>17</v>
      </c>
      <c r="W1881" t="s">
        <v>33</v>
      </c>
      <c r="X1881" s="5">
        <v>42745</v>
      </c>
      <c r="Y1881" t="s">
        <v>39</v>
      </c>
      <c r="Z1881" t="s">
        <v>175</v>
      </c>
      <c r="AA1881" t="s">
        <v>119</v>
      </c>
    </row>
    <row r="1882" spans="1:27" x14ac:dyDescent="0.3">
      <c r="A1882">
        <v>5</v>
      </c>
      <c r="B1882" t="s">
        <v>43</v>
      </c>
      <c r="C1882">
        <v>6</v>
      </c>
      <c r="D1882" t="s">
        <v>26</v>
      </c>
      <c r="E1882" t="s">
        <v>171</v>
      </c>
      <c r="F1882" t="s">
        <v>13</v>
      </c>
      <c r="G1882" t="s">
        <v>5526</v>
      </c>
      <c r="H1882" s="3">
        <v>0</v>
      </c>
      <c r="I1882" s="5">
        <v>42740</v>
      </c>
      <c r="J1882" s="5" t="str">
        <f t="shared" si="58"/>
        <v>September</v>
      </c>
      <c r="K1882" s="7">
        <f t="shared" si="59"/>
        <v>2017</v>
      </c>
      <c r="L1882" t="s">
        <v>6321</v>
      </c>
      <c r="M1882" t="s">
        <v>102</v>
      </c>
      <c r="N1882">
        <v>10009</v>
      </c>
      <c r="O1882">
        <v>1156</v>
      </c>
      <c r="P1882" t="s">
        <v>4223</v>
      </c>
      <c r="Q1882">
        <v>15</v>
      </c>
      <c r="R1882">
        <v>3</v>
      </c>
      <c r="S1882" t="s">
        <v>104</v>
      </c>
      <c r="U1882">
        <v>15.48</v>
      </c>
      <c r="V1882">
        <v>60</v>
      </c>
      <c r="W1882" t="s">
        <v>33</v>
      </c>
      <c r="X1882" s="5">
        <v>42745</v>
      </c>
      <c r="Y1882" t="s">
        <v>39</v>
      </c>
      <c r="Z1882" t="s">
        <v>175</v>
      </c>
      <c r="AA1882" t="s">
        <v>49</v>
      </c>
    </row>
    <row r="1883" spans="1:27" x14ac:dyDescent="0.3">
      <c r="A1883">
        <v>5</v>
      </c>
      <c r="B1883" t="s">
        <v>43</v>
      </c>
      <c r="C1883">
        <v>6</v>
      </c>
      <c r="D1883" t="s">
        <v>26</v>
      </c>
      <c r="E1883" t="s">
        <v>171</v>
      </c>
      <c r="F1883" t="s">
        <v>13</v>
      </c>
      <c r="G1883" t="s">
        <v>5526</v>
      </c>
      <c r="H1883" s="3">
        <v>0.2</v>
      </c>
      <c r="I1883" s="5">
        <v>42740</v>
      </c>
      <c r="J1883" s="5" t="str">
        <f t="shared" si="58"/>
        <v>September</v>
      </c>
      <c r="K1883" s="7">
        <f t="shared" si="59"/>
        <v>2017</v>
      </c>
      <c r="L1883" t="s">
        <v>6321</v>
      </c>
      <c r="M1883" t="s">
        <v>102</v>
      </c>
      <c r="N1883">
        <v>10009</v>
      </c>
      <c r="O1883">
        <v>1637</v>
      </c>
      <c r="P1883" t="s">
        <v>3153</v>
      </c>
      <c r="Q1883">
        <v>5</v>
      </c>
      <c r="R1883">
        <v>2</v>
      </c>
      <c r="S1883" t="s">
        <v>104</v>
      </c>
      <c r="U1883">
        <v>4.6100000000000003</v>
      </c>
      <c r="V1883">
        <v>13</v>
      </c>
      <c r="W1883" t="s">
        <v>33</v>
      </c>
      <c r="X1883" s="5">
        <v>42745</v>
      </c>
      <c r="Y1883" t="s">
        <v>39</v>
      </c>
      <c r="Z1883" t="s">
        <v>175</v>
      </c>
      <c r="AA1883" t="s">
        <v>54</v>
      </c>
    </row>
    <row r="1884" spans="1:27" x14ac:dyDescent="0.3">
      <c r="A1884">
        <v>4</v>
      </c>
      <c r="B1884" t="s">
        <v>43</v>
      </c>
      <c r="C1884">
        <v>6</v>
      </c>
      <c r="D1884" t="s">
        <v>11</v>
      </c>
      <c r="E1884" t="s">
        <v>171</v>
      </c>
      <c r="F1884" t="s">
        <v>13</v>
      </c>
      <c r="G1884" t="s">
        <v>5479</v>
      </c>
      <c r="H1884" s="3">
        <v>0</v>
      </c>
      <c r="I1884" s="5">
        <v>42922</v>
      </c>
      <c r="J1884" s="5" t="str">
        <f t="shared" si="58"/>
        <v>September</v>
      </c>
      <c r="K1884" s="7">
        <f t="shared" si="59"/>
        <v>2017</v>
      </c>
      <c r="L1884" t="s">
        <v>5576</v>
      </c>
      <c r="M1884" t="s">
        <v>102</v>
      </c>
      <c r="N1884">
        <v>10011</v>
      </c>
      <c r="O1884">
        <v>677</v>
      </c>
      <c r="P1884" t="s">
        <v>2260</v>
      </c>
      <c r="Q1884">
        <v>7</v>
      </c>
      <c r="R1884">
        <v>2</v>
      </c>
      <c r="S1884" t="s">
        <v>104</v>
      </c>
      <c r="U1884">
        <v>6.7</v>
      </c>
      <c r="V1884">
        <v>14</v>
      </c>
      <c r="W1884" t="s">
        <v>33</v>
      </c>
      <c r="X1884" s="5">
        <v>42926</v>
      </c>
      <c r="Y1884" t="s">
        <v>39</v>
      </c>
      <c r="Z1884" t="s">
        <v>175</v>
      </c>
      <c r="AA1884" t="s">
        <v>47</v>
      </c>
    </row>
    <row r="1885" spans="1:27" x14ac:dyDescent="0.3">
      <c r="A1885">
        <v>4</v>
      </c>
      <c r="B1885" t="s">
        <v>43</v>
      </c>
      <c r="C1885">
        <v>6</v>
      </c>
      <c r="D1885" t="s">
        <v>11</v>
      </c>
      <c r="E1885" t="s">
        <v>171</v>
      </c>
      <c r="F1885" t="s">
        <v>13</v>
      </c>
      <c r="G1885" t="s">
        <v>5479</v>
      </c>
      <c r="H1885" s="3">
        <v>0</v>
      </c>
      <c r="I1885" s="5">
        <v>42922</v>
      </c>
      <c r="J1885" s="5" t="str">
        <f t="shared" si="58"/>
        <v>September</v>
      </c>
      <c r="K1885" s="7">
        <f t="shared" si="59"/>
        <v>2017</v>
      </c>
      <c r="L1885" t="s">
        <v>5576</v>
      </c>
      <c r="M1885" t="s">
        <v>102</v>
      </c>
      <c r="N1885">
        <v>10011</v>
      </c>
      <c r="O1885">
        <v>866</v>
      </c>
      <c r="P1885" t="s">
        <v>8211</v>
      </c>
      <c r="Q1885">
        <v>64</v>
      </c>
      <c r="R1885">
        <v>3</v>
      </c>
      <c r="S1885" t="s">
        <v>104</v>
      </c>
      <c r="U1885">
        <v>63.89</v>
      </c>
      <c r="V1885">
        <v>156</v>
      </c>
      <c r="W1885" t="s">
        <v>33</v>
      </c>
      <c r="X1885" s="5">
        <v>42926</v>
      </c>
      <c r="Y1885" t="s">
        <v>39</v>
      </c>
      <c r="Z1885" t="s">
        <v>175</v>
      </c>
      <c r="AA1885" t="s">
        <v>47</v>
      </c>
    </row>
    <row r="1886" spans="1:27" x14ac:dyDescent="0.3">
      <c r="A1886">
        <v>4</v>
      </c>
      <c r="B1886" t="s">
        <v>43</v>
      </c>
      <c r="C1886">
        <v>6</v>
      </c>
      <c r="D1886" t="s">
        <v>26</v>
      </c>
      <c r="E1886" t="s">
        <v>171</v>
      </c>
      <c r="F1886" t="s">
        <v>13</v>
      </c>
      <c r="G1886" t="s">
        <v>5479</v>
      </c>
      <c r="H1886" s="3">
        <v>0</v>
      </c>
      <c r="I1886" s="5">
        <v>42922</v>
      </c>
      <c r="J1886" s="5" t="str">
        <f t="shared" si="58"/>
        <v>September</v>
      </c>
      <c r="K1886" s="7">
        <f t="shared" si="59"/>
        <v>2017</v>
      </c>
      <c r="L1886" t="s">
        <v>5576</v>
      </c>
      <c r="M1886" t="s">
        <v>102</v>
      </c>
      <c r="N1886">
        <v>10011</v>
      </c>
      <c r="O1886">
        <v>907</v>
      </c>
      <c r="P1886" t="s">
        <v>4220</v>
      </c>
      <c r="Q1886">
        <v>156</v>
      </c>
      <c r="R1886">
        <v>5</v>
      </c>
      <c r="S1886" t="s">
        <v>104</v>
      </c>
      <c r="U1886">
        <v>156.43</v>
      </c>
      <c r="V1886">
        <v>602</v>
      </c>
      <c r="W1886" t="s">
        <v>33</v>
      </c>
      <c r="X1886" s="5">
        <v>42926</v>
      </c>
      <c r="Y1886" t="s">
        <v>39</v>
      </c>
      <c r="Z1886" t="s">
        <v>175</v>
      </c>
      <c r="AA1886" t="s">
        <v>42</v>
      </c>
    </row>
    <row r="1887" spans="1:27" x14ac:dyDescent="0.3">
      <c r="A1887">
        <v>4</v>
      </c>
      <c r="B1887" t="s">
        <v>43</v>
      </c>
      <c r="C1887">
        <v>6</v>
      </c>
      <c r="D1887" t="s">
        <v>50</v>
      </c>
      <c r="E1887" t="s">
        <v>171</v>
      </c>
      <c r="F1887" t="s">
        <v>13</v>
      </c>
      <c r="G1887" t="s">
        <v>5479</v>
      </c>
      <c r="H1887" s="3">
        <v>0</v>
      </c>
      <c r="I1887" s="5">
        <v>42922</v>
      </c>
      <c r="J1887" s="5" t="str">
        <f t="shared" si="58"/>
        <v>September</v>
      </c>
      <c r="K1887" s="7">
        <f t="shared" si="59"/>
        <v>2017</v>
      </c>
      <c r="L1887" t="s">
        <v>5576</v>
      </c>
      <c r="M1887" t="s">
        <v>102</v>
      </c>
      <c r="N1887">
        <v>10011</v>
      </c>
      <c r="O1887">
        <v>1230</v>
      </c>
      <c r="P1887" t="s">
        <v>4982</v>
      </c>
      <c r="Q1887">
        <v>2</v>
      </c>
      <c r="R1887">
        <v>5</v>
      </c>
      <c r="S1887" t="s">
        <v>104</v>
      </c>
      <c r="U1887">
        <v>2.5</v>
      </c>
      <c r="V1887">
        <v>125</v>
      </c>
      <c r="W1887" t="s">
        <v>33</v>
      </c>
      <c r="X1887" s="5">
        <v>42926</v>
      </c>
      <c r="Y1887" t="s">
        <v>39</v>
      </c>
      <c r="Z1887" t="s">
        <v>175</v>
      </c>
      <c r="AA1887" t="s">
        <v>52</v>
      </c>
    </row>
    <row r="1888" spans="1:27" x14ac:dyDescent="0.3">
      <c r="A1888">
        <v>6</v>
      </c>
      <c r="B1888" t="s">
        <v>10</v>
      </c>
      <c r="C1888">
        <v>6</v>
      </c>
      <c r="D1888" t="s">
        <v>11</v>
      </c>
      <c r="E1888" t="s">
        <v>27</v>
      </c>
      <c r="F1888" t="s">
        <v>13</v>
      </c>
      <c r="G1888" t="s">
        <v>701</v>
      </c>
      <c r="H1888" s="3">
        <v>0</v>
      </c>
      <c r="I1888" s="5">
        <v>42988</v>
      </c>
      <c r="J1888" s="5" t="str">
        <f t="shared" si="58"/>
        <v>September</v>
      </c>
      <c r="K1888" s="7">
        <f t="shared" si="59"/>
        <v>2017</v>
      </c>
      <c r="L1888" t="s">
        <v>5743</v>
      </c>
      <c r="M1888" t="s">
        <v>30</v>
      </c>
      <c r="N1888">
        <v>90032</v>
      </c>
      <c r="O1888">
        <v>1446</v>
      </c>
      <c r="P1888" t="s">
        <v>8153</v>
      </c>
      <c r="Q1888">
        <v>33</v>
      </c>
      <c r="R1888">
        <v>6</v>
      </c>
      <c r="S1888" t="s">
        <v>32</v>
      </c>
      <c r="U1888">
        <v>33.07</v>
      </c>
      <c r="V1888">
        <v>107</v>
      </c>
      <c r="W1888" t="s">
        <v>33</v>
      </c>
      <c r="X1888" s="5">
        <v>42994</v>
      </c>
      <c r="Y1888" t="s">
        <v>39</v>
      </c>
      <c r="Z1888" t="s">
        <v>34</v>
      </c>
      <c r="AA1888" t="s">
        <v>47</v>
      </c>
    </row>
    <row r="1889" spans="1:27" x14ac:dyDescent="0.3">
      <c r="A1889">
        <v>4</v>
      </c>
      <c r="B1889" t="s">
        <v>43</v>
      </c>
      <c r="C1889">
        <v>6</v>
      </c>
      <c r="D1889" t="s">
        <v>26</v>
      </c>
      <c r="E1889" t="s">
        <v>99</v>
      </c>
      <c r="F1889" t="s">
        <v>13</v>
      </c>
      <c r="G1889" t="s">
        <v>5304</v>
      </c>
      <c r="H1889" s="3">
        <v>0.7</v>
      </c>
      <c r="I1889" s="5">
        <v>42799</v>
      </c>
      <c r="J1889" s="5" t="str">
        <f t="shared" si="58"/>
        <v>September</v>
      </c>
      <c r="K1889" s="7">
        <f t="shared" si="59"/>
        <v>2017</v>
      </c>
      <c r="L1889" t="s">
        <v>6445</v>
      </c>
      <c r="M1889" t="s">
        <v>102</v>
      </c>
      <c r="N1889">
        <v>19120</v>
      </c>
      <c r="O1889">
        <v>268</v>
      </c>
      <c r="P1889" t="s">
        <v>3245</v>
      </c>
      <c r="Q1889">
        <v>-2</v>
      </c>
      <c r="R1889">
        <v>3</v>
      </c>
      <c r="S1889" t="s">
        <v>104</v>
      </c>
      <c r="U1889">
        <v>-1.79</v>
      </c>
      <c r="V1889">
        <v>3</v>
      </c>
      <c r="W1889" t="s">
        <v>33</v>
      </c>
      <c r="X1889" s="5">
        <v>42803</v>
      </c>
      <c r="Y1889" t="s">
        <v>39</v>
      </c>
      <c r="Z1889" t="s">
        <v>105</v>
      </c>
      <c r="AA1889" t="s">
        <v>54</v>
      </c>
    </row>
    <row r="1890" spans="1:27" x14ac:dyDescent="0.3">
      <c r="A1890">
        <v>4</v>
      </c>
      <c r="B1890" t="s">
        <v>43</v>
      </c>
      <c r="C1890">
        <v>6</v>
      </c>
      <c r="D1890" t="s">
        <v>50</v>
      </c>
      <c r="E1890" t="s">
        <v>99</v>
      </c>
      <c r="F1890" t="s">
        <v>13</v>
      </c>
      <c r="G1890" t="s">
        <v>5304</v>
      </c>
      <c r="H1890" s="3">
        <v>0.2</v>
      </c>
      <c r="I1890" s="5">
        <v>42799</v>
      </c>
      <c r="J1890" s="5" t="str">
        <f t="shared" si="58"/>
        <v>September</v>
      </c>
      <c r="K1890" s="7">
        <f t="shared" si="59"/>
        <v>2017</v>
      </c>
      <c r="L1890" t="s">
        <v>6445</v>
      </c>
      <c r="M1890" t="s">
        <v>102</v>
      </c>
      <c r="N1890">
        <v>19120</v>
      </c>
      <c r="O1890">
        <v>1467</v>
      </c>
      <c r="P1890" t="s">
        <v>1279</v>
      </c>
      <c r="Q1890">
        <v>-1</v>
      </c>
      <c r="R1890">
        <v>1</v>
      </c>
      <c r="S1890" t="s">
        <v>104</v>
      </c>
      <c r="U1890">
        <v>-1.29</v>
      </c>
      <c r="V1890">
        <v>10</v>
      </c>
      <c r="W1890" t="s">
        <v>33</v>
      </c>
      <c r="X1890" s="5">
        <v>42803</v>
      </c>
      <c r="Y1890" t="s">
        <v>39</v>
      </c>
      <c r="Z1890" t="s">
        <v>105</v>
      </c>
      <c r="AA1890" t="s">
        <v>113</v>
      </c>
    </row>
    <row r="1891" spans="1:27" x14ac:dyDescent="0.3">
      <c r="A1891">
        <v>4</v>
      </c>
      <c r="B1891" t="s">
        <v>43</v>
      </c>
      <c r="C1891">
        <v>6</v>
      </c>
      <c r="D1891" t="s">
        <v>50</v>
      </c>
      <c r="E1891" t="s">
        <v>99</v>
      </c>
      <c r="F1891" t="s">
        <v>13</v>
      </c>
      <c r="G1891" t="s">
        <v>5304</v>
      </c>
      <c r="H1891" s="3">
        <v>0.4</v>
      </c>
      <c r="I1891" s="5">
        <v>42799</v>
      </c>
      <c r="J1891" s="5" t="str">
        <f t="shared" si="58"/>
        <v>September</v>
      </c>
      <c r="K1891" s="7">
        <f t="shared" si="59"/>
        <v>2017</v>
      </c>
      <c r="L1891" t="s">
        <v>6445</v>
      </c>
      <c r="M1891" t="s">
        <v>102</v>
      </c>
      <c r="N1891">
        <v>19120</v>
      </c>
      <c r="O1891">
        <v>1392</v>
      </c>
      <c r="P1891" t="s">
        <v>4702</v>
      </c>
      <c r="Q1891">
        <v>-93</v>
      </c>
      <c r="R1891">
        <v>7</v>
      </c>
      <c r="S1891" t="s">
        <v>104</v>
      </c>
      <c r="U1891">
        <v>-93.23</v>
      </c>
      <c r="V1891">
        <v>466</v>
      </c>
      <c r="W1891" t="s">
        <v>33</v>
      </c>
      <c r="X1891" s="5">
        <v>42803</v>
      </c>
      <c r="Y1891" t="s">
        <v>39</v>
      </c>
      <c r="Z1891" t="s">
        <v>105</v>
      </c>
      <c r="AA1891" t="s">
        <v>52</v>
      </c>
    </row>
    <row r="1892" spans="1:27" x14ac:dyDescent="0.3">
      <c r="A1892">
        <v>4</v>
      </c>
      <c r="B1892" t="s">
        <v>43</v>
      </c>
      <c r="C1892">
        <v>6</v>
      </c>
      <c r="D1892" t="s">
        <v>50</v>
      </c>
      <c r="E1892" t="s">
        <v>192</v>
      </c>
      <c r="F1892" t="s">
        <v>13</v>
      </c>
      <c r="G1892" t="s">
        <v>7257</v>
      </c>
      <c r="H1892" s="3">
        <v>0.2</v>
      </c>
      <c r="I1892" s="5">
        <v>43088</v>
      </c>
      <c r="J1892" s="5" t="str">
        <f t="shared" si="58"/>
        <v>September</v>
      </c>
      <c r="K1892" s="7">
        <f t="shared" si="59"/>
        <v>2017</v>
      </c>
      <c r="L1892" t="s">
        <v>7751</v>
      </c>
      <c r="M1892" t="s">
        <v>73</v>
      </c>
      <c r="N1892">
        <v>60610</v>
      </c>
      <c r="O1892">
        <v>1062</v>
      </c>
      <c r="P1892" t="s">
        <v>4711</v>
      </c>
      <c r="Q1892">
        <v>5</v>
      </c>
      <c r="R1892">
        <v>2</v>
      </c>
      <c r="S1892" t="s">
        <v>75</v>
      </c>
      <c r="U1892">
        <v>4.78</v>
      </c>
      <c r="V1892">
        <v>25</v>
      </c>
      <c r="W1892" t="s">
        <v>76</v>
      </c>
      <c r="X1892" s="5">
        <v>43092</v>
      </c>
      <c r="Y1892" t="s">
        <v>39</v>
      </c>
      <c r="Z1892" t="s">
        <v>139</v>
      </c>
      <c r="AA1892" t="s">
        <v>113</v>
      </c>
    </row>
    <row r="1893" spans="1:27" x14ac:dyDescent="0.3">
      <c r="A1893">
        <v>4</v>
      </c>
      <c r="B1893" t="s">
        <v>43</v>
      </c>
      <c r="C1893">
        <v>6</v>
      </c>
      <c r="D1893" t="s">
        <v>26</v>
      </c>
      <c r="E1893" t="s">
        <v>535</v>
      </c>
      <c r="F1893" t="s">
        <v>13</v>
      </c>
      <c r="G1893" t="s">
        <v>1127</v>
      </c>
      <c r="H1893" s="3">
        <v>0</v>
      </c>
      <c r="I1893" s="5">
        <v>42845</v>
      </c>
      <c r="J1893" s="5" t="str">
        <f t="shared" si="58"/>
        <v>September</v>
      </c>
      <c r="K1893" s="7">
        <f t="shared" si="59"/>
        <v>2017</v>
      </c>
      <c r="L1893" t="s">
        <v>3734</v>
      </c>
      <c r="M1893" t="s">
        <v>73</v>
      </c>
      <c r="N1893">
        <v>48234</v>
      </c>
      <c r="O1893">
        <v>1591</v>
      </c>
      <c r="P1893" t="s">
        <v>578</v>
      </c>
      <c r="Q1893">
        <v>81</v>
      </c>
      <c r="R1893">
        <v>2</v>
      </c>
      <c r="S1893" t="s">
        <v>75</v>
      </c>
      <c r="U1893">
        <v>81.430000000000007</v>
      </c>
      <c r="V1893">
        <v>181</v>
      </c>
      <c r="W1893" t="s">
        <v>19</v>
      </c>
      <c r="X1893" s="5">
        <v>42849</v>
      </c>
      <c r="Y1893" t="s">
        <v>39</v>
      </c>
      <c r="Z1893" t="s">
        <v>156</v>
      </c>
      <c r="AA1893" t="s">
        <v>119</v>
      </c>
    </row>
    <row r="1894" spans="1:27" x14ac:dyDescent="0.3">
      <c r="A1894">
        <v>5</v>
      </c>
      <c r="B1894" t="s">
        <v>43</v>
      </c>
      <c r="C1894">
        <v>6</v>
      </c>
      <c r="D1894" t="s">
        <v>26</v>
      </c>
      <c r="E1894" t="s">
        <v>1751</v>
      </c>
      <c r="F1894" t="s">
        <v>13</v>
      </c>
      <c r="G1894" t="s">
        <v>3932</v>
      </c>
      <c r="H1894" s="3">
        <v>0.2</v>
      </c>
      <c r="I1894" s="5">
        <v>43031</v>
      </c>
      <c r="J1894" s="5" t="str">
        <f t="shared" si="58"/>
        <v>September</v>
      </c>
      <c r="K1894" s="7">
        <f t="shared" si="59"/>
        <v>2017</v>
      </c>
      <c r="L1894" t="s">
        <v>3933</v>
      </c>
      <c r="M1894" t="s">
        <v>73</v>
      </c>
      <c r="N1894">
        <v>79424</v>
      </c>
      <c r="O1894">
        <v>1570</v>
      </c>
      <c r="P1894" t="s">
        <v>3934</v>
      </c>
      <c r="Q1894">
        <v>20</v>
      </c>
      <c r="R1894">
        <v>8</v>
      </c>
      <c r="S1894" t="s">
        <v>75</v>
      </c>
      <c r="U1894">
        <v>20.5</v>
      </c>
      <c r="V1894">
        <v>61</v>
      </c>
      <c r="W1894" t="s">
        <v>19</v>
      </c>
      <c r="X1894" s="5">
        <v>43036</v>
      </c>
      <c r="Y1894" t="s">
        <v>39</v>
      </c>
      <c r="Z1894" t="s">
        <v>77</v>
      </c>
      <c r="AA1894" t="s">
        <v>64</v>
      </c>
    </row>
    <row r="1895" spans="1:27" x14ac:dyDescent="0.3">
      <c r="A1895">
        <v>5</v>
      </c>
      <c r="B1895" t="s">
        <v>43</v>
      </c>
      <c r="C1895">
        <v>6</v>
      </c>
      <c r="D1895" t="s">
        <v>26</v>
      </c>
      <c r="E1895" t="s">
        <v>1751</v>
      </c>
      <c r="F1895" t="s">
        <v>13</v>
      </c>
      <c r="G1895" t="s">
        <v>3932</v>
      </c>
      <c r="H1895" s="3">
        <v>0.8</v>
      </c>
      <c r="I1895" s="5">
        <v>43031</v>
      </c>
      <c r="J1895" s="5" t="str">
        <f t="shared" si="58"/>
        <v>September</v>
      </c>
      <c r="K1895" s="7">
        <f t="shared" si="59"/>
        <v>2017</v>
      </c>
      <c r="L1895" t="s">
        <v>3933</v>
      </c>
      <c r="M1895" t="s">
        <v>73</v>
      </c>
      <c r="N1895">
        <v>79424</v>
      </c>
      <c r="O1895">
        <v>901</v>
      </c>
      <c r="P1895" t="s">
        <v>3247</v>
      </c>
      <c r="Q1895">
        <v>-10</v>
      </c>
      <c r="R1895">
        <v>1</v>
      </c>
      <c r="S1895" t="s">
        <v>75</v>
      </c>
      <c r="U1895">
        <v>-10.34</v>
      </c>
      <c r="V1895">
        <v>6</v>
      </c>
      <c r="W1895" t="s">
        <v>19</v>
      </c>
      <c r="X1895" s="5">
        <v>43036</v>
      </c>
      <c r="Y1895" t="s">
        <v>39</v>
      </c>
      <c r="Z1895" t="s">
        <v>77</v>
      </c>
      <c r="AA1895" t="s">
        <v>54</v>
      </c>
    </row>
    <row r="1896" spans="1:27" x14ac:dyDescent="0.3">
      <c r="A1896">
        <v>5</v>
      </c>
      <c r="B1896" t="s">
        <v>43</v>
      </c>
      <c r="C1896">
        <v>6</v>
      </c>
      <c r="D1896" t="s">
        <v>50</v>
      </c>
      <c r="E1896" t="s">
        <v>1751</v>
      </c>
      <c r="F1896" t="s">
        <v>13</v>
      </c>
      <c r="G1896" t="s">
        <v>3932</v>
      </c>
      <c r="H1896" s="3">
        <v>0.2</v>
      </c>
      <c r="I1896" s="5">
        <v>43031</v>
      </c>
      <c r="J1896" s="5" t="str">
        <f t="shared" si="58"/>
        <v>September</v>
      </c>
      <c r="K1896" s="7">
        <f t="shared" si="59"/>
        <v>2017</v>
      </c>
      <c r="L1896" t="s">
        <v>3933</v>
      </c>
      <c r="M1896" t="s">
        <v>73</v>
      </c>
      <c r="N1896">
        <v>79424</v>
      </c>
      <c r="O1896">
        <v>402</v>
      </c>
      <c r="P1896" t="s">
        <v>4993</v>
      </c>
      <c r="Q1896">
        <v>162</v>
      </c>
      <c r="R1896">
        <v>3</v>
      </c>
      <c r="S1896" t="s">
        <v>75</v>
      </c>
      <c r="U1896">
        <v>161.99</v>
      </c>
      <c r="V1896">
        <v>480</v>
      </c>
      <c r="W1896" t="s">
        <v>19</v>
      </c>
      <c r="X1896" s="5">
        <v>43036</v>
      </c>
      <c r="Y1896" t="s">
        <v>39</v>
      </c>
      <c r="Z1896" t="s">
        <v>77</v>
      </c>
      <c r="AA1896" t="s">
        <v>727</v>
      </c>
    </row>
    <row r="1897" spans="1:27" x14ac:dyDescent="0.3">
      <c r="A1897">
        <v>4</v>
      </c>
      <c r="B1897" t="s">
        <v>43</v>
      </c>
      <c r="C1897">
        <v>6</v>
      </c>
      <c r="D1897" t="s">
        <v>26</v>
      </c>
      <c r="E1897" t="s">
        <v>4640</v>
      </c>
      <c r="F1897" t="s">
        <v>13</v>
      </c>
      <c r="G1897" t="s">
        <v>8113</v>
      </c>
      <c r="H1897" s="3">
        <v>0.2</v>
      </c>
      <c r="I1897" s="5">
        <v>43100</v>
      </c>
      <c r="J1897" s="5" t="str">
        <f t="shared" si="58"/>
        <v>September</v>
      </c>
      <c r="K1897" s="7">
        <f t="shared" si="59"/>
        <v>2017</v>
      </c>
      <c r="L1897" t="s">
        <v>4641</v>
      </c>
      <c r="M1897" t="s">
        <v>30</v>
      </c>
      <c r="N1897">
        <v>59801</v>
      </c>
      <c r="O1897">
        <v>897</v>
      </c>
      <c r="P1897" t="s">
        <v>1314</v>
      </c>
      <c r="Q1897">
        <v>152</v>
      </c>
      <c r="R1897">
        <v>2</v>
      </c>
      <c r="S1897" t="s">
        <v>32</v>
      </c>
      <c r="U1897">
        <v>152.49</v>
      </c>
      <c r="V1897">
        <v>488</v>
      </c>
      <c r="W1897" t="s">
        <v>19</v>
      </c>
      <c r="X1897" s="5">
        <v>43104</v>
      </c>
      <c r="Y1897" t="s">
        <v>39</v>
      </c>
      <c r="Z1897" t="s">
        <v>1050</v>
      </c>
      <c r="AA1897" t="s">
        <v>54</v>
      </c>
    </row>
    <row r="1898" spans="1:27" x14ac:dyDescent="0.3">
      <c r="A1898">
        <v>2</v>
      </c>
      <c r="B1898" t="s">
        <v>43</v>
      </c>
      <c r="C1898">
        <v>3</v>
      </c>
      <c r="D1898" t="s">
        <v>26</v>
      </c>
      <c r="E1898" t="s">
        <v>879</v>
      </c>
      <c r="F1898" t="s">
        <v>13</v>
      </c>
      <c r="G1898" t="s">
        <v>2627</v>
      </c>
      <c r="H1898" s="3">
        <v>0</v>
      </c>
      <c r="I1898" s="5">
        <v>43060</v>
      </c>
      <c r="J1898" s="5" t="str">
        <f t="shared" si="58"/>
        <v>September</v>
      </c>
      <c r="K1898" s="7">
        <f t="shared" si="59"/>
        <v>2017</v>
      </c>
      <c r="L1898" t="s">
        <v>3353</v>
      </c>
      <c r="M1898" t="s">
        <v>73</v>
      </c>
      <c r="N1898">
        <v>46226</v>
      </c>
      <c r="O1898">
        <v>862</v>
      </c>
      <c r="P1898" t="s">
        <v>2949</v>
      </c>
      <c r="Q1898">
        <v>5</v>
      </c>
      <c r="R1898">
        <v>5</v>
      </c>
      <c r="S1898" t="s">
        <v>75</v>
      </c>
      <c r="U1898">
        <v>5.14</v>
      </c>
      <c r="V1898">
        <v>20</v>
      </c>
      <c r="W1898" t="s">
        <v>19</v>
      </c>
      <c r="X1898" s="5">
        <v>43062</v>
      </c>
      <c r="Y1898" t="s">
        <v>20</v>
      </c>
      <c r="Z1898" t="s">
        <v>167</v>
      </c>
      <c r="AA1898" t="s">
        <v>56</v>
      </c>
    </row>
    <row r="1899" spans="1:27" x14ac:dyDescent="0.3">
      <c r="A1899">
        <v>2</v>
      </c>
      <c r="B1899" t="s">
        <v>43</v>
      </c>
      <c r="C1899">
        <v>3</v>
      </c>
      <c r="D1899" t="s">
        <v>26</v>
      </c>
      <c r="E1899" t="s">
        <v>879</v>
      </c>
      <c r="F1899" t="s">
        <v>13</v>
      </c>
      <c r="G1899" t="s">
        <v>2627</v>
      </c>
      <c r="H1899" s="3">
        <v>0</v>
      </c>
      <c r="I1899" s="5">
        <v>43060</v>
      </c>
      <c r="J1899" s="5" t="str">
        <f t="shared" si="58"/>
        <v>September</v>
      </c>
      <c r="K1899" s="7">
        <f t="shared" si="59"/>
        <v>2017</v>
      </c>
      <c r="L1899" t="s">
        <v>3353</v>
      </c>
      <c r="M1899" t="s">
        <v>73</v>
      </c>
      <c r="N1899">
        <v>46226</v>
      </c>
      <c r="O1899">
        <v>474</v>
      </c>
      <c r="P1899" t="s">
        <v>3362</v>
      </c>
      <c r="Q1899">
        <v>5</v>
      </c>
      <c r="R1899">
        <v>6</v>
      </c>
      <c r="S1899" t="s">
        <v>75</v>
      </c>
      <c r="U1899">
        <v>4.91</v>
      </c>
      <c r="V1899">
        <v>11</v>
      </c>
      <c r="W1899" t="s">
        <v>19</v>
      </c>
      <c r="X1899" s="5">
        <v>43062</v>
      </c>
      <c r="Y1899" t="s">
        <v>20</v>
      </c>
      <c r="Z1899" t="s">
        <v>167</v>
      </c>
      <c r="AA1899" t="s">
        <v>49</v>
      </c>
    </row>
    <row r="1900" spans="1:27" x14ac:dyDescent="0.3">
      <c r="A1900">
        <v>2</v>
      </c>
      <c r="B1900" t="s">
        <v>43</v>
      </c>
      <c r="C1900">
        <v>3</v>
      </c>
      <c r="D1900" t="s">
        <v>50</v>
      </c>
      <c r="E1900" t="s">
        <v>879</v>
      </c>
      <c r="F1900" t="s">
        <v>13</v>
      </c>
      <c r="G1900" t="s">
        <v>2627</v>
      </c>
      <c r="H1900" s="3">
        <v>0</v>
      </c>
      <c r="I1900" s="5">
        <v>43060</v>
      </c>
      <c r="J1900" s="5" t="str">
        <f t="shared" si="58"/>
        <v>September</v>
      </c>
      <c r="K1900" s="7">
        <f t="shared" si="59"/>
        <v>2017</v>
      </c>
      <c r="L1900" t="s">
        <v>3353</v>
      </c>
      <c r="M1900" t="s">
        <v>73</v>
      </c>
      <c r="N1900">
        <v>46226</v>
      </c>
      <c r="O1900">
        <v>1354</v>
      </c>
      <c r="P1900" t="s">
        <v>4759</v>
      </c>
      <c r="Q1900">
        <v>23</v>
      </c>
      <c r="R1900">
        <v>2</v>
      </c>
      <c r="S1900" t="s">
        <v>75</v>
      </c>
      <c r="U1900">
        <v>22.65</v>
      </c>
      <c r="V1900">
        <v>84</v>
      </c>
      <c r="W1900" t="s">
        <v>19</v>
      </c>
      <c r="X1900" s="5">
        <v>43062</v>
      </c>
      <c r="Y1900" t="s">
        <v>20</v>
      </c>
      <c r="Z1900" t="s">
        <v>167</v>
      </c>
      <c r="AA1900" t="s">
        <v>422</v>
      </c>
    </row>
    <row r="1901" spans="1:27" x14ac:dyDescent="0.3">
      <c r="A1901">
        <v>2</v>
      </c>
      <c r="B1901" t="s">
        <v>43</v>
      </c>
      <c r="C1901">
        <v>3</v>
      </c>
      <c r="D1901" t="s">
        <v>50</v>
      </c>
      <c r="E1901" t="s">
        <v>879</v>
      </c>
      <c r="F1901" t="s">
        <v>13</v>
      </c>
      <c r="G1901" t="s">
        <v>2627</v>
      </c>
      <c r="H1901" s="3">
        <v>0</v>
      </c>
      <c r="I1901" s="5">
        <v>43060</v>
      </c>
      <c r="J1901" s="5" t="str">
        <f t="shared" si="58"/>
        <v>September</v>
      </c>
      <c r="K1901" s="7">
        <f t="shared" si="59"/>
        <v>2017</v>
      </c>
      <c r="L1901" t="s">
        <v>3353</v>
      </c>
      <c r="M1901" t="s">
        <v>73</v>
      </c>
      <c r="N1901">
        <v>46226</v>
      </c>
      <c r="O1901">
        <v>918</v>
      </c>
      <c r="P1901" t="s">
        <v>4843</v>
      </c>
      <c r="Q1901">
        <v>165</v>
      </c>
      <c r="R1901">
        <v>3</v>
      </c>
      <c r="S1901" t="s">
        <v>75</v>
      </c>
      <c r="U1901">
        <v>165.29</v>
      </c>
      <c r="V1901">
        <v>394</v>
      </c>
      <c r="W1901" t="s">
        <v>19</v>
      </c>
      <c r="X1901" s="5">
        <v>43062</v>
      </c>
      <c r="Y1901" t="s">
        <v>20</v>
      </c>
      <c r="Z1901" t="s">
        <v>167</v>
      </c>
      <c r="AA1901" t="s">
        <v>113</v>
      </c>
    </row>
    <row r="1902" spans="1:27" x14ac:dyDescent="0.3">
      <c r="A1902">
        <v>5</v>
      </c>
      <c r="B1902" t="s">
        <v>25</v>
      </c>
      <c r="C1902">
        <v>3</v>
      </c>
      <c r="D1902" t="s">
        <v>11</v>
      </c>
      <c r="E1902" t="s">
        <v>1784</v>
      </c>
      <c r="F1902" t="s">
        <v>13</v>
      </c>
      <c r="G1902" t="s">
        <v>1996</v>
      </c>
      <c r="H1902" s="3">
        <v>0</v>
      </c>
      <c r="I1902" s="5">
        <v>43047</v>
      </c>
      <c r="J1902" s="5" t="str">
        <f t="shared" si="58"/>
        <v>September</v>
      </c>
      <c r="K1902" s="7">
        <f t="shared" si="59"/>
        <v>2017</v>
      </c>
      <c r="L1902" t="s">
        <v>1997</v>
      </c>
      <c r="M1902" t="s">
        <v>16</v>
      </c>
      <c r="N1902">
        <v>23666</v>
      </c>
      <c r="O1902">
        <v>507</v>
      </c>
      <c r="P1902" t="s">
        <v>1949</v>
      </c>
      <c r="Q1902">
        <v>41</v>
      </c>
      <c r="R1902">
        <v>3</v>
      </c>
      <c r="S1902" t="s">
        <v>18</v>
      </c>
      <c r="U1902">
        <v>41.04</v>
      </c>
      <c r="V1902">
        <v>187</v>
      </c>
      <c r="W1902" t="s">
        <v>19</v>
      </c>
      <c r="X1902" s="5">
        <v>43052</v>
      </c>
      <c r="Y1902" t="s">
        <v>20</v>
      </c>
      <c r="Z1902" t="s">
        <v>205</v>
      </c>
      <c r="AA1902" t="s">
        <v>47</v>
      </c>
    </row>
    <row r="1903" spans="1:27" x14ac:dyDescent="0.3">
      <c r="A1903">
        <v>5</v>
      </c>
      <c r="B1903" t="s">
        <v>25</v>
      </c>
      <c r="C1903">
        <v>3</v>
      </c>
      <c r="D1903" t="s">
        <v>26</v>
      </c>
      <c r="E1903" t="s">
        <v>1784</v>
      </c>
      <c r="F1903" t="s">
        <v>13</v>
      </c>
      <c r="G1903" t="s">
        <v>1996</v>
      </c>
      <c r="H1903" s="3">
        <v>0</v>
      </c>
      <c r="I1903" s="5">
        <v>43047</v>
      </c>
      <c r="J1903" s="5" t="str">
        <f t="shared" si="58"/>
        <v>September</v>
      </c>
      <c r="K1903" s="7">
        <f t="shared" si="59"/>
        <v>2017</v>
      </c>
      <c r="L1903" t="s">
        <v>1997</v>
      </c>
      <c r="M1903" t="s">
        <v>16</v>
      </c>
      <c r="N1903">
        <v>23666</v>
      </c>
      <c r="O1903">
        <v>813</v>
      </c>
      <c r="P1903" t="s">
        <v>3546</v>
      </c>
      <c r="Q1903">
        <v>19</v>
      </c>
      <c r="R1903">
        <v>3</v>
      </c>
      <c r="S1903" t="s">
        <v>18</v>
      </c>
      <c r="U1903">
        <v>18.66</v>
      </c>
      <c r="V1903">
        <v>44</v>
      </c>
      <c r="W1903" t="s">
        <v>19</v>
      </c>
      <c r="X1903" s="5">
        <v>43052</v>
      </c>
      <c r="Y1903" t="s">
        <v>20</v>
      </c>
      <c r="Z1903" t="s">
        <v>205</v>
      </c>
      <c r="AA1903" t="s">
        <v>56</v>
      </c>
    </row>
    <row r="1904" spans="1:27" x14ac:dyDescent="0.3">
      <c r="A1904">
        <v>5</v>
      </c>
      <c r="B1904" t="s">
        <v>25</v>
      </c>
      <c r="C1904">
        <v>3</v>
      </c>
      <c r="D1904" t="s">
        <v>26</v>
      </c>
      <c r="E1904" t="s">
        <v>1784</v>
      </c>
      <c r="F1904" t="s">
        <v>13</v>
      </c>
      <c r="G1904" t="s">
        <v>1996</v>
      </c>
      <c r="H1904" s="3">
        <v>0</v>
      </c>
      <c r="I1904" s="5">
        <v>43047</v>
      </c>
      <c r="J1904" s="5" t="str">
        <f t="shared" si="58"/>
        <v>September</v>
      </c>
      <c r="K1904" s="7">
        <f t="shared" si="59"/>
        <v>2017</v>
      </c>
      <c r="L1904" t="s">
        <v>1997</v>
      </c>
      <c r="M1904" t="s">
        <v>16</v>
      </c>
      <c r="N1904">
        <v>23666</v>
      </c>
      <c r="O1904">
        <v>1128</v>
      </c>
      <c r="P1904" t="s">
        <v>736</v>
      </c>
      <c r="Q1904">
        <v>7</v>
      </c>
      <c r="R1904">
        <v>5</v>
      </c>
      <c r="S1904" t="s">
        <v>18</v>
      </c>
      <c r="U1904">
        <v>6.97</v>
      </c>
      <c r="V1904">
        <v>28</v>
      </c>
      <c r="W1904" t="s">
        <v>19</v>
      </c>
      <c r="X1904" s="5">
        <v>43052</v>
      </c>
      <c r="Y1904" t="s">
        <v>20</v>
      </c>
      <c r="Z1904" t="s">
        <v>205</v>
      </c>
      <c r="AA1904" t="s">
        <v>49</v>
      </c>
    </row>
    <row r="1905" spans="1:27" x14ac:dyDescent="0.3">
      <c r="A1905">
        <v>5</v>
      </c>
      <c r="B1905" t="s">
        <v>25</v>
      </c>
      <c r="C1905">
        <v>3</v>
      </c>
      <c r="D1905" t="s">
        <v>26</v>
      </c>
      <c r="E1905" t="s">
        <v>1784</v>
      </c>
      <c r="F1905" t="s">
        <v>13</v>
      </c>
      <c r="G1905" t="s">
        <v>1996</v>
      </c>
      <c r="H1905" s="3">
        <v>0</v>
      </c>
      <c r="I1905" s="5">
        <v>43047</v>
      </c>
      <c r="J1905" s="5" t="str">
        <f t="shared" si="58"/>
        <v>September</v>
      </c>
      <c r="K1905" s="7">
        <f t="shared" si="59"/>
        <v>2017</v>
      </c>
      <c r="L1905" t="s">
        <v>1997</v>
      </c>
      <c r="M1905" t="s">
        <v>16</v>
      </c>
      <c r="N1905">
        <v>23666</v>
      </c>
      <c r="O1905">
        <v>889</v>
      </c>
      <c r="P1905" t="s">
        <v>303</v>
      </c>
      <c r="Q1905">
        <v>80</v>
      </c>
      <c r="R1905">
        <v>7</v>
      </c>
      <c r="S1905" t="s">
        <v>18</v>
      </c>
      <c r="U1905">
        <v>79.760000000000005</v>
      </c>
      <c r="V1905">
        <v>266</v>
      </c>
      <c r="W1905" t="s">
        <v>19</v>
      </c>
      <c r="X1905" s="5">
        <v>43052</v>
      </c>
      <c r="Y1905" t="s">
        <v>20</v>
      </c>
      <c r="Z1905" t="s">
        <v>205</v>
      </c>
      <c r="AA1905" t="s">
        <v>49</v>
      </c>
    </row>
    <row r="1906" spans="1:27" x14ac:dyDescent="0.3">
      <c r="A1906">
        <v>5</v>
      </c>
      <c r="B1906" t="s">
        <v>25</v>
      </c>
      <c r="C1906">
        <v>3</v>
      </c>
      <c r="D1906" t="s">
        <v>50</v>
      </c>
      <c r="E1906" t="s">
        <v>1784</v>
      </c>
      <c r="F1906" t="s">
        <v>13</v>
      </c>
      <c r="G1906" t="s">
        <v>1996</v>
      </c>
      <c r="H1906" s="3">
        <v>0</v>
      </c>
      <c r="I1906" s="5">
        <v>43047</v>
      </c>
      <c r="J1906" s="5" t="str">
        <f t="shared" si="58"/>
        <v>September</v>
      </c>
      <c r="K1906" s="7">
        <f t="shared" si="59"/>
        <v>2017</v>
      </c>
      <c r="L1906" t="s">
        <v>1997</v>
      </c>
      <c r="M1906" t="s">
        <v>16</v>
      </c>
      <c r="N1906">
        <v>23666</v>
      </c>
      <c r="O1906">
        <v>156</v>
      </c>
      <c r="P1906" t="s">
        <v>4832</v>
      </c>
      <c r="Q1906">
        <v>59</v>
      </c>
      <c r="R1906">
        <v>5</v>
      </c>
      <c r="S1906" t="s">
        <v>18</v>
      </c>
      <c r="U1906">
        <v>58.81</v>
      </c>
      <c r="V1906">
        <v>226</v>
      </c>
      <c r="W1906" t="s">
        <v>19</v>
      </c>
      <c r="X1906" s="5">
        <v>43052</v>
      </c>
      <c r="Y1906" t="s">
        <v>20</v>
      </c>
      <c r="Z1906" t="s">
        <v>205</v>
      </c>
      <c r="AA1906" t="s">
        <v>52</v>
      </c>
    </row>
    <row r="1907" spans="1:27" x14ac:dyDescent="0.3">
      <c r="A1907">
        <v>3</v>
      </c>
      <c r="B1907" t="s">
        <v>10</v>
      </c>
      <c r="C1907">
        <v>3</v>
      </c>
      <c r="D1907" t="s">
        <v>26</v>
      </c>
      <c r="E1907" t="s">
        <v>12</v>
      </c>
      <c r="F1907" t="s">
        <v>13</v>
      </c>
      <c r="G1907" t="s">
        <v>5863</v>
      </c>
      <c r="H1907" s="3">
        <v>0</v>
      </c>
      <c r="I1907" s="5">
        <v>43100</v>
      </c>
      <c r="J1907" s="5" t="str">
        <f t="shared" si="58"/>
        <v>September</v>
      </c>
      <c r="K1907" s="7">
        <f t="shared" si="59"/>
        <v>2017</v>
      </c>
      <c r="L1907" t="s">
        <v>6104</v>
      </c>
      <c r="M1907" t="s">
        <v>16</v>
      </c>
      <c r="N1907">
        <v>42420</v>
      </c>
      <c r="O1907">
        <v>1585</v>
      </c>
      <c r="P1907" t="s">
        <v>830</v>
      </c>
      <c r="Q1907">
        <v>45</v>
      </c>
      <c r="R1907">
        <v>3</v>
      </c>
      <c r="S1907" t="s">
        <v>18</v>
      </c>
      <c r="U1907">
        <v>44.53</v>
      </c>
      <c r="V1907">
        <v>95</v>
      </c>
      <c r="W1907" t="s">
        <v>33</v>
      </c>
      <c r="X1907" s="5">
        <v>43103</v>
      </c>
      <c r="Y1907" t="s">
        <v>20</v>
      </c>
      <c r="Z1907" t="s">
        <v>21</v>
      </c>
      <c r="AA1907" t="s">
        <v>54</v>
      </c>
    </row>
    <row r="1908" spans="1:27" x14ac:dyDescent="0.3">
      <c r="A1908">
        <v>3</v>
      </c>
      <c r="B1908" t="s">
        <v>10</v>
      </c>
      <c r="C1908">
        <v>3</v>
      </c>
      <c r="D1908" t="s">
        <v>26</v>
      </c>
      <c r="E1908" t="s">
        <v>12</v>
      </c>
      <c r="F1908" t="s">
        <v>13</v>
      </c>
      <c r="G1908" t="s">
        <v>5863</v>
      </c>
      <c r="H1908" s="3">
        <v>0</v>
      </c>
      <c r="I1908" s="5">
        <v>43100</v>
      </c>
      <c r="J1908" s="5" t="str">
        <f t="shared" si="58"/>
        <v>September</v>
      </c>
      <c r="K1908" s="7">
        <f t="shared" si="59"/>
        <v>2017</v>
      </c>
      <c r="L1908" t="s">
        <v>6104</v>
      </c>
      <c r="M1908" t="s">
        <v>16</v>
      </c>
      <c r="N1908">
        <v>42420</v>
      </c>
      <c r="O1908">
        <v>680</v>
      </c>
      <c r="P1908" t="s">
        <v>670</v>
      </c>
      <c r="Q1908">
        <v>28</v>
      </c>
      <c r="R1908">
        <v>4</v>
      </c>
      <c r="S1908" t="s">
        <v>18</v>
      </c>
      <c r="U1908">
        <v>27.89</v>
      </c>
      <c r="V1908">
        <v>61</v>
      </c>
      <c r="W1908" t="s">
        <v>33</v>
      </c>
      <c r="X1908" s="5">
        <v>43103</v>
      </c>
      <c r="Y1908" t="s">
        <v>20</v>
      </c>
      <c r="Z1908" t="s">
        <v>21</v>
      </c>
      <c r="AA1908" t="s">
        <v>54</v>
      </c>
    </row>
    <row r="1909" spans="1:27" x14ac:dyDescent="0.3">
      <c r="A1909">
        <v>3</v>
      </c>
      <c r="B1909" t="s">
        <v>10</v>
      </c>
      <c r="C1909">
        <v>3</v>
      </c>
      <c r="D1909" t="s">
        <v>26</v>
      </c>
      <c r="E1909" t="s">
        <v>12</v>
      </c>
      <c r="F1909" t="s">
        <v>13</v>
      </c>
      <c r="G1909" t="s">
        <v>5863</v>
      </c>
      <c r="H1909" s="3">
        <v>0</v>
      </c>
      <c r="I1909" s="5">
        <v>43100</v>
      </c>
      <c r="J1909" s="5" t="str">
        <f t="shared" si="58"/>
        <v>September</v>
      </c>
      <c r="K1909" s="7">
        <f t="shared" si="59"/>
        <v>2017</v>
      </c>
      <c r="L1909" t="s">
        <v>6104</v>
      </c>
      <c r="M1909" t="s">
        <v>16</v>
      </c>
      <c r="N1909">
        <v>42420</v>
      </c>
      <c r="O1909">
        <v>124</v>
      </c>
      <c r="P1909" t="s">
        <v>2993</v>
      </c>
      <c r="Q1909">
        <v>38</v>
      </c>
      <c r="R1909">
        <v>5</v>
      </c>
      <c r="S1909" t="s">
        <v>18</v>
      </c>
      <c r="U1909">
        <v>38.15</v>
      </c>
      <c r="V1909">
        <v>76</v>
      </c>
      <c r="W1909" t="s">
        <v>33</v>
      </c>
      <c r="X1909" s="5">
        <v>43103</v>
      </c>
      <c r="Y1909" t="s">
        <v>20</v>
      </c>
      <c r="Z1909" t="s">
        <v>21</v>
      </c>
      <c r="AA1909" t="s">
        <v>54</v>
      </c>
    </row>
    <row r="1910" spans="1:27" x14ac:dyDescent="0.3">
      <c r="A1910">
        <v>3</v>
      </c>
      <c r="B1910" t="s">
        <v>10</v>
      </c>
      <c r="C1910">
        <v>3</v>
      </c>
      <c r="D1910" t="s">
        <v>26</v>
      </c>
      <c r="E1910" t="s">
        <v>12</v>
      </c>
      <c r="F1910" t="s">
        <v>13</v>
      </c>
      <c r="G1910" t="s">
        <v>5863</v>
      </c>
      <c r="H1910" s="3">
        <v>0</v>
      </c>
      <c r="I1910" s="5">
        <v>43100</v>
      </c>
      <c r="J1910" s="5" t="str">
        <f t="shared" si="58"/>
        <v>September</v>
      </c>
      <c r="K1910" s="7">
        <f t="shared" si="59"/>
        <v>2017</v>
      </c>
      <c r="L1910" t="s">
        <v>6104</v>
      </c>
      <c r="M1910" t="s">
        <v>16</v>
      </c>
      <c r="N1910">
        <v>42420</v>
      </c>
      <c r="O1910">
        <v>901</v>
      </c>
      <c r="P1910" t="s">
        <v>3247</v>
      </c>
      <c r="Q1910">
        <v>168</v>
      </c>
      <c r="R1910">
        <v>12</v>
      </c>
      <c r="S1910" t="s">
        <v>18</v>
      </c>
      <c r="U1910">
        <v>167.81</v>
      </c>
      <c r="V1910">
        <v>365</v>
      </c>
      <c r="W1910" t="s">
        <v>33</v>
      </c>
      <c r="X1910" s="5">
        <v>43103</v>
      </c>
      <c r="Y1910" t="s">
        <v>20</v>
      </c>
      <c r="Z1910" t="s">
        <v>21</v>
      </c>
      <c r="AA1910" t="s">
        <v>54</v>
      </c>
    </row>
    <row r="1911" spans="1:27" x14ac:dyDescent="0.3">
      <c r="A1911">
        <v>0</v>
      </c>
      <c r="B1911" t="s">
        <v>10</v>
      </c>
      <c r="C1911">
        <v>0</v>
      </c>
      <c r="D1911" t="s">
        <v>11</v>
      </c>
      <c r="E1911" t="s">
        <v>171</v>
      </c>
      <c r="F1911" t="s">
        <v>13</v>
      </c>
      <c r="G1911" t="s">
        <v>844</v>
      </c>
      <c r="H1911" s="3">
        <v>0.1</v>
      </c>
      <c r="I1911" s="5">
        <v>42799</v>
      </c>
      <c r="J1911" s="5" t="str">
        <f t="shared" si="58"/>
        <v>September</v>
      </c>
      <c r="K1911" s="7">
        <f t="shared" si="59"/>
        <v>2017</v>
      </c>
      <c r="L1911" t="s">
        <v>1766</v>
      </c>
      <c r="M1911" t="s">
        <v>102</v>
      </c>
      <c r="N1911">
        <v>10011</v>
      </c>
      <c r="O1911">
        <v>771</v>
      </c>
      <c r="P1911" t="s">
        <v>8105</v>
      </c>
      <c r="Q1911">
        <v>64</v>
      </c>
      <c r="R1911">
        <v>7</v>
      </c>
      <c r="S1911" t="s">
        <v>104</v>
      </c>
      <c r="U1911">
        <v>63.93</v>
      </c>
      <c r="V1911">
        <v>384</v>
      </c>
      <c r="W1911" t="s">
        <v>19</v>
      </c>
      <c r="X1911" s="5">
        <v>42799</v>
      </c>
      <c r="Y1911" t="s">
        <v>773</v>
      </c>
      <c r="Z1911" t="s">
        <v>175</v>
      </c>
      <c r="AA1911" t="s">
        <v>24</v>
      </c>
    </row>
    <row r="1912" spans="1:27" x14ac:dyDescent="0.3">
      <c r="A1912">
        <v>0</v>
      </c>
      <c r="B1912" t="s">
        <v>10</v>
      </c>
      <c r="C1912">
        <v>0</v>
      </c>
      <c r="D1912" t="s">
        <v>26</v>
      </c>
      <c r="E1912" t="s">
        <v>171</v>
      </c>
      <c r="F1912" t="s">
        <v>13</v>
      </c>
      <c r="G1912" t="s">
        <v>844</v>
      </c>
      <c r="H1912" s="3">
        <v>0</v>
      </c>
      <c r="I1912" s="5">
        <v>42799</v>
      </c>
      <c r="J1912" s="5" t="str">
        <f t="shared" si="58"/>
        <v>September</v>
      </c>
      <c r="K1912" s="7">
        <f t="shared" si="59"/>
        <v>2017</v>
      </c>
      <c r="L1912" t="s">
        <v>1766</v>
      </c>
      <c r="M1912" t="s">
        <v>102</v>
      </c>
      <c r="N1912">
        <v>10011</v>
      </c>
      <c r="O1912">
        <v>1501</v>
      </c>
      <c r="P1912" t="s">
        <v>412</v>
      </c>
      <c r="Q1912">
        <v>15</v>
      </c>
      <c r="R1912">
        <v>3</v>
      </c>
      <c r="S1912" t="s">
        <v>104</v>
      </c>
      <c r="U1912">
        <v>14.67</v>
      </c>
      <c r="V1912">
        <v>29</v>
      </c>
      <c r="W1912" t="s">
        <v>19</v>
      </c>
      <c r="X1912" s="5">
        <v>42799</v>
      </c>
      <c r="Y1912" t="s">
        <v>773</v>
      </c>
      <c r="Z1912" t="s">
        <v>175</v>
      </c>
      <c r="AA1912" t="s">
        <v>119</v>
      </c>
    </row>
    <row r="1913" spans="1:27" x14ac:dyDescent="0.3">
      <c r="A1913">
        <v>0</v>
      </c>
      <c r="B1913" t="s">
        <v>10</v>
      </c>
      <c r="C1913">
        <v>0</v>
      </c>
      <c r="D1913" t="s">
        <v>26</v>
      </c>
      <c r="E1913" t="s">
        <v>171</v>
      </c>
      <c r="F1913" t="s">
        <v>13</v>
      </c>
      <c r="G1913" t="s">
        <v>844</v>
      </c>
      <c r="H1913" s="3">
        <v>0</v>
      </c>
      <c r="I1913" s="5">
        <v>42799</v>
      </c>
      <c r="J1913" s="5" t="str">
        <f t="shared" si="58"/>
        <v>September</v>
      </c>
      <c r="K1913" s="7">
        <f t="shared" si="59"/>
        <v>2017</v>
      </c>
      <c r="L1913" t="s">
        <v>1766</v>
      </c>
      <c r="M1913" t="s">
        <v>102</v>
      </c>
      <c r="N1913">
        <v>10011</v>
      </c>
      <c r="O1913">
        <v>660</v>
      </c>
      <c r="P1913" t="s">
        <v>984</v>
      </c>
      <c r="Q1913">
        <v>68</v>
      </c>
      <c r="R1913">
        <v>4</v>
      </c>
      <c r="S1913" t="s">
        <v>104</v>
      </c>
      <c r="U1913">
        <v>67.61</v>
      </c>
      <c r="V1913">
        <v>563</v>
      </c>
      <c r="W1913" t="s">
        <v>19</v>
      </c>
      <c r="X1913" s="5">
        <v>42799</v>
      </c>
      <c r="Y1913" t="s">
        <v>773</v>
      </c>
      <c r="Z1913" t="s">
        <v>175</v>
      </c>
      <c r="AA1913" t="s">
        <v>42</v>
      </c>
    </row>
    <row r="1914" spans="1:27" x14ac:dyDescent="0.3">
      <c r="A1914">
        <v>5</v>
      </c>
      <c r="B1914" t="s">
        <v>43</v>
      </c>
      <c r="C1914">
        <v>6</v>
      </c>
      <c r="D1914" t="s">
        <v>26</v>
      </c>
      <c r="E1914" t="s">
        <v>1547</v>
      </c>
      <c r="F1914" t="s">
        <v>13</v>
      </c>
      <c r="G1914" t="s">
        <v>896</v>
      </c>
      <c r="H1914" s="3">
        <v>0</v>
      </c>
      <c r="I1914" s="5">
        <v>42996</v>
      </c>
      <c r="J1914" s="5" t="str">
        <f t="shared" si="58"/>
        <v>September</v>
      </c>
      <c r="K1914" s="7">
        <f t="shared" si="59"/>
        <v>2017</v>
      </c>
      <c r="L1914" t="s">
        <v>6329</v>
      </c>
      <c r="M1914" t="s">
        <v>102</v>
      </c>
      <c r="N1914">
        <v>20735</v>
      </c>
      <c r="O1914">
        <v>53</v>
      </c>
      <c r="P1914" t="s">
        <v>3272</v>
      </c>
      <c r="Q1914">
        <v>8</v>
      </c>
      <c r="R1914">
        <v>2</v>
      </c>
      <c r="S1914" t="s">
        <v>104</v>
      </c>
      <c r="U1914">
        <v>7.97</v>
      </c>
      <c r="V1914">
        <v>42</v>
      </c>
      <c r="W1914" t="s">
        <v>33</v>
      </c>
      <c r="X1914" s="5">
        <v>43001</v>
      </c>
      <c r="Y1914" t="s">
        <v>39</v>
      </c>
      <c r="Z1914" t="s">
        <v>1549</v>
      </c>
      <c r="AA1914" t="s">
        <v>42</v>
      </c>
    </row>
    <row r="1915" spans="1:27" x14ac:dyDescent="0.3">
      <c r="A1915">
        <v>5</v>
      </c>
      <c r="B1915" t="s">
        <v>43</v>
      </c>
      <c r="C1915">
        <v>6</v>
      </c>
      <c r="D1915" t="s">
        <v>26</v>
      </c>
      <c r="E1915" t="s">
        <v>1547</v>
      </c>
      <c r="F1915" t="s">
        <v>13</v>
      </c>
      <c r="G1915" t="s">
        <v>896</v>
      </c>
      <c r="H1915" s="3">
        <v>0</v>
      </c>
      <c r="I1915" s="5">
        <v>42996</v>
      </c>
      <c r="J1915" s="5" t="str">
        <f t="shared" si="58"/>
        <v>September</v>
      </c>
      <c r="K1915" s="7">
        <f t="shared" si="59"/>
        <v>2017</v>
      </c>
      <c r="L1915" t="s">
        <v>6329</v>
      </c>
      <c r="M1915" t="s">
        <v>102</v>
      </c>
      <c r="N1915">
        <v>20735</v>
      </c>
      <c r="O1915">
        <v>46</v>
      </c>
      <c r="P1915" t="s">
        <v>8239</v>
      </c>
      <c r="Q1915">
        <v>32</v>
      </c>
      <c r="R1915">
        <v>4</v>
      </c>
      <c r="S1915" t="s">
        <v>104</v>
      </c>
      <c r="U1915">
        <v>31.89</v>
      </c>
      <c r="V1915">
        <v>65</v>
      </c>
      <c r="W1915" t="s">
        <v>33</v>
      </c>
      <c r="X1915" s="5">
        <v>43001</v>
      </c>
      <c r="Y1915" t="s">
        <v>39</v>
      </c>
      <c r="Z1915" t="s">
        <v>1549</v>
      </c>
      <c r="AA1915" t="s">
        <v>54</v>
      </c>
    </row>
    <row r="1916" spans="1:27" x14ac:dyDescent="0.3">
      <c r="A1916">
        <v>5</v>
      </c>
      <c r="B1916" t="s">
        <v>43</v>
      </c>
      <c r="C1916">
        <v>6</v>
      </c>
      <c r="D1916" t="s">
        <v>26</v>
      </c>
      <c r="E1916" t="s">
        <v>1547</v>
      </c>
      <c r="F1916" t="s">
        <v>13</v>
      </c>
      <c r="G1916" t="s">
        <v>896</v>
      </c>
      <c r="H1916" s="3">
        <v>0</v>
      </c>
      <c r="I1916" s="5">
        <v>42996</v>
      </c>
      <c r="J1916" s="5" t="str">
        <f t="shared" si="58"/>
        <v>September</v>
      </c>
      <c r="K1916" s="7">
        <f t="shared" si="59"/>
        <v>2017</v>
      </c>
      <c r="L1916" t="s">
        <v>6329</v>
      </c>
      <c r="M1916" t="s">
        <v>102</v>
      </c>
      <c r="N1916">
        <v>20735</v>
      </c>
      <c r="O1916">
        <v>1383</v>
      </c>
      <c r="P1916" t="s">
        <v>215</v>
      </c>
      <c r="Q1916">
        <v>0</v>
      </c>
      <c r="R1916">
        <v>7</v>
      </c>
      <c r="S1916" t="s">
        <v>104</v>
      </c>
      <c r="U1916">
        <v>0</v>
      </c>
      <c r="V1916">
        <v>637</v>
      </c>
      <c r="W1916" t="s">
        <v>33</v>
      </c>
      <c r="X1916" s="5">
        <v>43001</v>
      </c>
      <c r="Y1916" t="s">
        <v>39</v>
      </c>
      <c r="Z1916" t="s">
        <v>1549</v>
      </c>
      <c r="AA1916" t="s">
        <v>42</v>
      </c>
    </row>
    <row r="1917" spans="1:27" x14ac:dyDescent="0.3">
      <c r="A1917">
        <v>5</v>
      </c>
      <c r="B1917" t="s">
        <v>43</v>
      </c>
      <c r="C1917">
        <v>6</v>
      </c>
      <c r="D1917" t="s">
        <v>50</v>
      </c>
      <c r="E1917" t="s">
        <v>1547</v>
      </c>
      <c r="F1917" t="s">
        <v>13</v>
      </c>
      <c r="G1917" t="s">
        <v>896</v>
      </c>
      <c r="H1917" s="3">
        <v>0</v>
      </c>
      <c r="I1917" s="5">
        <v>42996</v>
      </c>
      <c r="J1917" s="5" t="str">
        <f t="shared" si="58"/>
        <v>September</v>
      </c>
      <c r="K1917" s="7">
        <f t="shared" si="59"/>
        <v>2017</v>
      </c>
      <c r="L1917" t="s">
        <v>6329</v>
      </c>
      <c r="M1917" t="s">
        <v>102</v>
      </c>
      <c r="N1917">
        <v>20735</v>
      </c>
      <c r="O1917">
        <v>1398</v>
      </c>
      <c r="P1917" t="s">
        <v>6749</v>
      </c>
      <c r="Q1917">
        <v>130</v>
      </c>
      <c r="R1917">
        <v>1</v>
      </c>
      <c r="S1917" t="s">
        <v>104</v>
      </c>
      <c r="U1917">
        <v>130</v>
      </c>
      <c r="V1917">
        <v>500</v>
      </c>
      <c r="W1917" t="s">
        <v>33</v>
      </c>
      <c r="X1917" s="5">
        <v>43001</v>
      </c>
      <c r="Y1917" t="s">
        <v>39</v>
      </c>
      <c r="Z1917" t="s">
        <v>1549</v>
      </c>
      <c r="AA1917" t="s">
        <v>52</v>
      </c>
    </row>
    <row r="1918" spans="1:27" x14ac:dyDescent="0.3">
      <c r="A1918">
        <v>5</v>
      </c>
      <c r="B1918" t="s">
        <v>43</v>
      </c>
      <c r="C1918">
        <v>6</v>
      </c>
      <c r="D1918" t="s">
        <v>50</v>
      </c>
      <c r="E1918" t="s">
        <v>1547</v>
      </c>
      <c r="F1918" t="s">
        <v>13</v>
      </c>
      <c r="G1918" t="s">
        <v>896</v>
      </c>
      <c r="H1918" s="3">
        <v>0</v>
      </c>
      <c r="I1918" s="5">
        <v>42996</v>
      </c>
      <c r="J1918" s="5" t="str">
        <f t="shared" si="58"/>
        <v>September</v>
      </c>
      <c r="K1918" s="7">
        <f t="shared" si="59"/>
        <v>2017</v>
      </c>
      <c r="L1918" t="s">
        <v>6329</v>
      </c>
      <c r="M1918" t="s">
        <v>102</v>
      </c>
      <c r="N1918">
        <v>20735</v>
      </c>
      <c r="O1918">
        <v>1299</v>
      </c>
      <c r="P1918" t="s">
        <v>4863</v>
      </c>
      <c r="Q1918">
        <v>328</v>
      </c>
      <c r="R1918">
        <v>7</v>
      </c>
      <c r="S1918" t="s">
        <v>104</v>
      </c>
      <c r="U1918">
        <v>327.58</v>
      </c>
      <c r="V1918">
        <v>1260</v>
      </c>
      <c r="W1918" t="s">
        <v>33</v>
      </c>
      <c r="X1918" s="5">
        <v>43001</v>
      </c>
      <c r="Y1918" t="s">
        <v>39</v>
      </c>
      <c r="Z1918" t="s">
        <v>1549</v>
      </c>
      <c r="AA1918" t="s">
        <v>52</v>
      </c>
    </row>
    <row r="1919" spans="1:27" x14ac:dyDescent="0.3">
      <c r="A1919">
        <v>6</v>
      </c>
      <c r="B1919" t="s">
        <v>10</v>
      </c>
      <c r="C1919">
        <v>6</v>
      </c>
      <c r="D1919" t="s">
        <v>26</v>
      </c>
      <c r="E1919" t="s">
        <v>2595</v>
      </c>
      <c r="F1919" t="s">
        <v>13</v>
      </c>
      <c r="G1919" t="s">
        <v>5210</v>
      </c>
      <c r="H1919" s="3">
        <v>0</v>
      </c>
      <c r="I1919" s="5">
        <v>42761</v>
      </c>
      <c r="J1919" s="5" t="str">
        <f t="shared" si="58"/>
        <v>September</v>
      </c>
      <c r="K1919" s="7">
        <f t="shared" si="59"/>
        <v>2017</v>
      </c>
      <c r="L1919" t="s">
        <v>6623</v>
      </c>
      <c r="M1919" t="s">
        <v>30</v>
      </c>
      <c r="N1919">
        <v>92553</v>
      </c>
      <c r="O1919">
        <v>1791</v>
      </c>
      <c r="P1919" t="s">
        <v>6200</v>
      </c>
      <c r="Q1919">
        <v>84</v>
      </c>
      <c r="R1919">
        <v>8</v>
      </c>
      <c r="S1919" t="s">
        <v>32</v>
      </c>
      <c r="U1919">
        <v>84.05</v>
      </c>
      <c r="V1919">
        <v>183</v>
      </c>
      <c r="W1919" t="s">
        <v>33</v>
      </c>
      <c r="X1919" s="5">
        <v>42767</v>
      </c>
      <c r="Y1919" t="s">
        <v>39</v>
      </c>
      <c r="Z1919" t="s">
        <v>34</v>
      </c>
      <c r="AA1919" t="s">
        <v>64</v>
      </c>
    </row>
    <row r="1920" spans="1:27" x14ac:dyDescent="0.3">
      <c r="A1920">
        <v>7</v>
      </c>
      <c r="B1920" t="s">
        <v>25</v>
      </c>
      <c r="C1920">
        <v>6</v>
      </c>
      <c r="D1920" t="s">
        <v>26</v>
      </c>
      <c r="E1920" t="s">
        <v>65</v>
      </c>
      <c r="F1920" t="s">
        <v>13</v>
      </c>
      <c r="G1920" t="s">
        <v>510</v>
      </c>
      <c r="H1920" s="3">
        <v>0</v>
      </c>
      <c r="I1920" s="5">
        <v>43084</v>
      </c>
      <c r="J1920" s="5" t="str">
        <f t="shared" si="58"/>
        <v>September</v>
      </c>
      <c r="K1920" s="7">
        <f t="shared" si="59"/>
        <v>2017</v>
      </c>
      <c r="L1920" t="s">
        <v>948</v>
      </c>
      <c r="M1920" t="s">
        <v>30</v>
      </c>
      <c r="N1920">
        <v>98115</v>
      </c>
      <c r="O1920">
        <v>23</v>
      </c>
      <c r="P1920" t="s">
        <v>949</v>
      </c>
      <c r="Q1920">
        <v>36</v>
      </c>
      <c r="R1920">
        <v>4</v>
      </c>
      <c r="S1920" t="s">
        <v>32</v>
      </c>
      <c r="U1920">
        <v>36.369999999999997</v>
      </c>
      <c r="V1920">
        <v>104</v>
      </c>
      <c r="W1920" t="s">
        <v>19</v>
      </c>
      <c r="X1920" s="5">
        <v>43091</v>
      </c>
      <c r="Y1920" t="s">
        <v>39</v>
      </c>
      <c r="Z1920" t="s">
        <v>69</v>
      </c>
      <c r="AA1920" t="s">
        <v>56</v>
      </c>
    </row>
    <row r="1921" spans="1:27" x14ac:dyDescent="0.3">
      <c r="A1921">
        <v>7</v>
      </c>
      <c r="B1921" t="s">
        <v>25</v>
      </c>
      <c r="C1921">
        <v>6</v>
      </c>
      <c r="D1921" t="s">
        <v>50</v>
      </c>
      <c r="E1921" t="s">
        <v>65</v>
      </c>
      <c r="F1921" t="s">
        <v>13</v>
      </c>
      <c r="G1921" t="s">
        <v>510</v>
      </c>
      <c r="H1921" s="3">
        <v>0</v>
      </c>
      <c r="I1921" s="5">
        <v>43084</v>
      </c>
      <c r="J1921" s="5" t="str">
        <f t="shared" si="58"/>
        <v>September</v>
      </c>
      <c r="K1921" s="7">
        <f t="shared" si="59"/>
        <v>2017</v>
      </c>
      <c r="L1921" t="s">
        <v>948</v>
      </c>
      <c r="M1921" t="s">
        <v>30</v>
      </c>
      <c r="N1921">
        <v>98115</v>
      </c>
      <c r="O1921">
        <v>1013</v>
      </c>
      <c r="P1921" t="s">
        <v>950</v>
      </c>
      <c r="Q1921">
        <v>378</v>
      </c>
      <c r="R1921">
        <v>9</v>
      </c>
      <c r="S1921" t="s">
        <v>32</v>
      </c>
      <c r="U1921">
        <v>377.96</v>
      </c>
      <c r="V1921">
        <v>900</v>
      </c>
      <c r="W1921" t="s">
        <v>19</v>
      </c>
      <c r="X1921" s="5">
        <v>43091</v>
      </c>
      <c r="Y1921" t="s">
        <v>39</v>
      </c>
      <c r="Z1921" t="s">
        <v>69</v>
      </c>
      <c r="AA1921" t="s">
        <v>113</v>
      </c>
    </row>
    <row r="1922" spans="1:27" x14ac:dyDescent="0.3">
      <c r="A1922">
        <v>7</v>
      </c>
      <c r="B1922" t="s">
        <v>25</v>
      </c>
      <c r="C1922">
        <v>6</v>
      </c>
      <c r="D1922" t="s">
        <v>26</v>
      </c>
      <c r="E1922" t="s">
        <v>65</v>
      </c>
      <c r="F1922" t="s">
        <v>13</v>
      </c>
      <c r="G1922" t="s">
        <v>510</v>
      </c>
      <c r="H1922" s="3">
        <v>0.2</v>
      </c>
      <c r="I1922" s="5">
        <v>43084</v>
      </c>
      <c r="J1922" s="5" t="str">
        <f t="shared" ref="J1922:J1985" si="60">TEXT($I$2,"mmmm")</f>
        <v>September</v>
      </c>
      <c r="K1922" s="7">
        <f t="shared" si="59"/>
        <v>2017</v>
      </c>
      <c r="L1922" t="s">
        <v>948</v>
      </c>
      <c r="M1922" t="s">
        <v>30</v>
      </c>
      <c r="N1922">
        <v>98115</v>
      </c>
      <c r="O1922">
        <v>43</v>
      </c>
      <c r="P1922" t="s">
        <v>951</v>
      </c>
      <c r="Q1922">
        <v>19</v>
      </c>
      <c r="R1922">
        <v>3</v>
      </c>
      <c r="S1922" t="s">
        <v>32</v>
      </c>
      <c r="U1922">
        <v>18.600000000000001</v>
      </c>
      <c r="V1922">
        <v>51</v>
      </c>
      <c r="W1922" t="s">
        <v>19</v>
      </c>
      <c r="X1922" s="5">
        <v>43091</v>
      </c>
      <c r="Y1922" t="s">
        <v>39</v>
      </c>
      <c r="Z1922" t="s">
        <v>69</v>
      </c>
      <c r="AA1922" t="s">
        <v>54</v>
      </c>
    </row>
    <row r="1923" spans="1:27" x14ac:dyDescent="0.3">
      <c r="A1923">
        <v>3</v>
      </c>
      <c r="B1923" t="s">
        <v>10</v>
      </c>
      <c r="C1923">
        <v>3</v>
      </c>
      <c r="D1923" t="s">
        <v>50</v>
      </c>
      <c r="E1923" t="s">
        <v>237</v>
      </c>
      <c r="F1923" t="s">
        <v>13</v>
      </c>
      <c r="G1923" t="s">
        <v>5927</v>
      </c>
      <c r="H1923" s="3">
        <v>0.2</v>
      </c>
      <c r="I1923" s="5">
        <v>42880</v>
      </c>
      <c r="J1923" s="5" t="str">
        <f t="shared" si="60"/>
        <v>September</v>
      </c>
      <c r="K1923" s="7">
        <f t="shared" ref="K1923:K1986" si="61">YEAR(I1923)</f>
        <v>2017</v>
      </c>
      <c r="L1923" t="s">
        <v>6724</v>
      </c>
      <c r="M1923" t="s">
        <v>16</v>
      </c>
      <c r="N1923">
        <v>38401</v>
      </c>
      <c r="O1923">
        <v>1628</v>
      </c>
      <c r="P1923" t="s">
        <v>5046</v>
      </c>
      <c r="Q1923">
        <v>58</v>
      </c>
      <c r="R1923">
        <v>4</v>
      </c>
      <c r="S1923" t="s">
        <v>18</v>
      </c>
      <c r="U1923">
        <v>58.38</v>
      </c>
      <c r="V1923">
        <v>467</v>
      </c>
      <c r="W1923" t="s">
        <v>33</v>
      </c>
      <c r="X1923" s="5">
        <v>42883</v>
      </c>
      <c r="Y1923" t="s">
        <v>20</v>
      </c>
      <c r="Z1923" t="s">
        <v>214</v>
      </c>
      <c r="AA1923" t="s">
        <v>52</v>
      </c>
    </row>
    <row r="1924" spans="1:27" x14ac:dyDescent="0.3">
      <c r="A1924">
        <v>1</v>
      </c>
      <c r="B1924" t="s">
        <v>10</v>
      </c>
      <c r="C1924">
        <v>1</v>
      </c>
      <c r="D1924" t="s">
        <v>26</v>
      </c>
      <c r="E1924" t="s">
        <v>88</v>
      </c>
      <c r="F1924" t="s">
        <v>13</v>
      </c>
      <c r="G1924" t="s">
        <v>1242</v>
      </c>
      <c r="H1924" s="3">
        <v>0</v>
      </c>
      <c r="I1924" s="5">
        <v>43018</v>
      </c>
      <c r="J1924" s="5" t="str">
        <f t="shared" si="60"/>
        <v>September</v>
      </c>
      <c r="K1924" s="7">
        <f t="shared" si="61"/>
        <v>2017</v>
      </c>
      <c r="L1924" t="s">
        <v>7996</v>
      </c>
      <c r="M1924" t="s">
        <v>30</v>
      </c>
      <c r="N1924">
        <v>94109</v>
      </c>
      <c r="O1924">
        <v>1685</v>
      </c>
      <c r="P1924" t="s">
        <v>1179</v>
      </c>
      <c r="Q1924">
        <v>22</v>
      </c>
      <c r="R1924">
        <v>7</v>
      </c>
      <c r="S1924" t="s">
        <v>32</v>
      </c>
      <c r="T1924" t="s">
        <v>92</v>
      </c>
      <c r="U1924">
        <v>21.77</v>
      </c>
      <c r="V1924">
        <v>45</v>
      </c>
      <c r="W1924" t="s">
        <v>33</v>
      </c>
      <c r="X1924" s="5">
        <v>43019</v>
      </c>
      <c r="Y1924" t="s">
        <v>130</v>
      </c>
      <c r="Z1924" t="s">
        <v>34</v>
      </c>
      <c r="AA1924" t="s">
        <v>64</v>
      </c>
    </row>
    <row r="1925" spans="1:27" x14ac:dyDescent="0.3">
      <c r="A1925">
        <v>5</v>
      </c>
      <c r="B1925" t="s">
        <v>43</v>
      </c>
      <c r="C1925">
        <v>6</v>
      </c>
      <c r="D1925" t="s">
        <v>11</v>
      </c>
      <c r="E1925" t="s">
        <v>372</v>
      </c>
      <c r="F1925" t="s">
        <v>13</v>
      </c>
      <c r="G1925" t="s">
        <v>502</v>
      </c>
      <c r="H1925" s="3">
        <v>0</v>
      </c>
      <c r="I1925" s="5">
        <v>43033</v>
      </c>
      <c r="J1925" s="5" t="str">
        <f t="shared" si="60"/>
        <v>September</v>
      </c>
      <c r="K1925" s="7">
        <f t="shared" si="61"/>
        <v>2017</v>
      </c>
      <c r="L1925" t="s">
        <v>5604</v>
      </c>
      <c r="M1925" t="s">
        <v>102</v>
      </c>
      <c r="N1925">
        <v>19711</v>
      </c>
      <c r="O1925">
        <v>908</v>
      </c>
      <c r="P1925" t="s">
        <v>2374</v>
      </c>
      <c r="Q1925">
        <v>76</v>
      </c>
      <c r="R1925">
        <v>5</v>
      </c>
      <c r="S1925" t="s">
        <v>104</v>
      </c>
      <c r="U1925">
        <v>75.69</v>
      </c>
      <c r="V1925">
        <v>291</v>
      </c>
      <c r="W1925" t="s">
        <v>33</v>
      </c>
      <c r="X1925" s="5">
        <v>43038</v>
      </c>
      <c r="Y1925" t="s">
        <v>39</v>
      </c>
      <c r="Z1925" t="s">
        <v>161</v>
      </c>
      <c r="AA1925" t="s">
        <v>24</v>
      </c>
    </row>
    <row r="1926" spans="1:27" x14ac:dyDescent="0.3">
      <c r="A1926">
        <v>5</v>
      </c>
      <c r="B1926" t="s">
        <v>43</v>
      </c>
      <c r="C1926">
        <v>6</v>
      </c>
      <c r="D1926" t="s">
        <v>50</v>
      </c>
      <c r="E1926" t="s">
        <v>372</v>
      </c>
      <c r="F1926" t="s">
        <v>13</v>
      </c>
      <c r="G1926" t="s">
        <v>502</v>
      </c>
      <c r="H1926" s="3">
        <v>0</v>
      </c>
      <c r="I1926" s="5">
        <v>43033</v>
      </c>
      <c r="J1926" s="5" t="str">
        <f t="shared" si="60"/>
        <v>September</v>
      </c>
      <c r="K1926" s="7">
        <f t="shared" si="61"/>
        <v>2017</v>
      </c>
      <c r="L1926" t="s">
        <v>5604</v>
      </c>
      <c r="M1926" t="s">
        <v>102</v>
      </c>
      <c r="N1926">
        <v>19711</v>
      </c>
      <c r="O1926">
        <v>451</v>
      </c>
      <c r="P1926" t="s">
        <v>1295</v>
      </c>
      <c r="Q1926">
        <v>41</v>
      </c>
      <c r="R1926">
        <v>1</v>
      </c>
      <c r="S1926" t="s">
        <v>104</v>
      </c>
      <c r="U1926">
        <v>41.34</v>
      </c>
      <c r="V1926">
        <v>159</v>
      </c>
      <c r="W1926" t="s">
        <v>33</v>
      </c>
      <c r="X1926" s="5">
        <v>43038</v>
      </c>
      <c r="Y1926" t="s">
        <v>39</v>
      </c>
      <c r="Z1926" t="s">
        <v>161</v>
      </c>
      <c r="AA1926" t="s">
        <v>52</v>
      </c>
    </row>
    <row r="1927" spans="1:27" x14ac:dyDescent="0.3">
      <c r="A1927">
        <v>4</v>
      </c>
      <c r="B1927" t="s">
        <v>43</v>
      </c>
      <c r="C1927">
        <v>6</v>
      </c>
      <c r="D1927" t="s">
        <v>26</v>
      </c>
      <c r="E1927" t="s">
        <v>1174</v>
      </c>
      <c r="F1927" t="s">
        <v>13</v>
      </c>
      <c r="G1927" t="s">
        <v>1085</v>
      </c>
      <c r="H1927" s="3">
        <v>0.2</v>
      </c>
      <c r="I1927" s="5">
        <v>42863</v>
      </c>
      <c r="J1927" s="5" t="str">
        <f t="shared" si="60"/>
        <v>September</v>
      </c>
      <c r="K1927" s="7">
        <f t="shared" si="61"/>
        <v>2017</v>
      </c>
      <c r="L1927" t="s">
        <v>4631</v>
      </c>
      <c r="M1927" t="s">
        <v>30</v>
      </c>
      <c r="N1927">
        <v>97301</v>
      </c>
      <c r="O1927">
        <v>1136</v>
      </c>
      <c r="P1927" t="s">
        <v>4420</v>
      </c>
      <c r="Q1927">
        <v>1</v>
      </c>
      <c r="R1927">
        <v>2</v>
      </c>
      <c r="S1927" t="s">
        <v>32</v>
      </c>
      <c r="U1927">
        <v>0.59</v>
      </c>
      <c r="V1927">
        <v>5</v>
      </c>
      <c r="W1927" t="s">
        <v>19</v>
      </c>
      <c r="X1927" s="5">
        <v>42867</v>
      </c>
      <c r="Y1927" t="s">
        <v>39</v>
      </c>
      <c r="Z1927" t="s">
        <v>262</v>
      </c>
      <c r="AA1927" t="s">
        <v>49</v>
      </c>
    </row>
    <row r="1928" spans="1:27" x14ac:dyDescent="0.3">
      <c r="A1928">
        <v>5</v>
      </c>
      <c r="B1928" t="s">
        <v>43</v>
      </c>
      <c r="C1928">
        <v>6</v>
      </c>
      <c r="D1928" t="s">
        <v>11</v>
      </c>
      <c r="E1928" t="s">
        <v>535</v>
      </c>
      <c r="F1928" t="s">
        <v>13</v>
      </c>
      <c r="G1928" t="s">
        <v>5499</v>
      </c>
      <c r="H1928" s="3">
        <v>0</v>
      </c>
      <c r="I1928" s="5">
        <v>43068</v>
      </c>
      <c r="J1928" s="5" t="str">
        <f t="shared" si="60"/>
        <v>September</v>
      </c>
      <c r="K1928" s="7">
        <f t="shared" si="61"/>
        <v>2017</v>
      </c>
      <c r="L1928" t="s">
        <v>5500</v>
      </c>
      <c r="M1928" t="s">
        <v>73</v>
      </c>
      <c r="N1928">
        <v>48227</v>
      </c>
      <c r="O1928">
        <v>755</v>
      </c>
      <c r="P1928" t="s">
        <v>1849</v>
      </c>
      <c r="Q1928">
        <v>122</v>
      </c>
      <c r="R1928">
        <v>9</v>
      </c>
      <c r="S1928" t="s">
        <v>75</v>
      </c>
      <c r="U1928">
        <v>121.76</v>
      </c>
      <c r="V1928">
        <v>1107</v>
      </c>
      <c r="W1928" t="s">
        <v>33</v>
      </c>
      <c r="X1928" s="5">
        <v>43073</v>
      </c>
      <c r="Y1928" t="s">
        <v>39</v>
      </c>
      <c r="Z1928" t="s">
        <v>156</v>
      </c>
      <c r="AA1928" t="s">
        <v>24</v>
      </c>
    </row>
    <row r="1929" spans="1:27" x14ac:dyDescent="0.3">
      <c r="A1929">
        <v>5</v>
      </c>
      <c r="B1929" t="s">
        <v>43</v>
      </c>
      <c r="C1929">
        <v>6</v>
      </c>
      <c r="D1929" t="s">
        <v>26</v>
      </c>
      <c r="E1929" t="s">
        <v>535</v>
      </c>
      <c r="F1929" t="s">
        <v>13</v>
      </c>
      <c r="G1929" t="s">
        <v>5499</v>
      </c>
      <c r="H1929" s="3">
        <v>0</v>
      </c>
      <c r="I1929" s="5">
        <v>43068</v>
      </c>
      <c r="J1929" s="5" t="str">
        <f t="shared" si="60"/>
        <v>September</v>
      </c>
      <c r="K1929" s="7">
        <f t="shared" si="61"/>
        <v>2017</v>
      </c>
      <c r="L1929" t="s">
        <v>5500</v>
      </c>
      <c r="M1929" t="s">
        <v>73</v>
      </c>
      <c r="N1929">
        <v>48227</v>
      </c>
      <c r="O1929">
        <v>538</v>
      </c>
      <c r="P1929" t="s">
        <v>125</v>
      </c>
      <c r="Q1929">
        <v>9</v>
      </c>
      <c r="R1929">
        <v>4</v>
      </c>
      <c r="S1929" t="s">
        <v>75</v>
      </c>
      <c r="U1929">
        <v>9.36</v>
      </c>
      <c r="V1929">
        <v>20</v>
      </c>
      <c r="W1929" t="s">
        <v>33</v>
      </c>
      <c r="X1929" s="5">
        <v>43073</v>
      </c>
      <c r="Y1929" t="s">
        <v>39</v>
      </c>
      <c r="Z1929" t="s">
        <v>156</v>
      </c>
      <c r="AA1929" t="s">
        <v>64</v>
      </c>
    </row>
    <row r="1930" spans="1:27" x14ac:dyDescent="0.3">
      <c r="A1930">
        <v>5</v>
      </c>
      <c r="B1930" t="s">
        <v>43</v>
      </c>
      <c r="C1930">
        <v>6</v>
      </c>
      <c r="D1930" t="s">
        <v>26</v>
      </c>
      <c r="E1930" t="s">
        <v>99</v>
      </c>
      <c r="F1930" t="s">
        <v>13</v>
      </c>
      <c r="G1930" t="s">
        <v>7118</v>
      </c>
      <c r="H1930" s="3">
        <v>0.2</v>
      </c>
      <c r="I1930" s="5">
        <v>43072</v>
      </c>
      <c r="J1930" s="5" t="str">
        <f t="shared" si="60"/>
        <v>September</v>
      </c>
      <c r="K1930" s="7">
        <f t="shared" si="61"/>
        <v>2017</v>
      </c>
      <c r="L1930" t="s">
        <v>7516</v>
      </c>
      <c r="M1930" t="s">
        <v>102</v>
      </c>
      <c r="N1930">
        <v>19134</v>
      </c>
      <c r="O1930">
        <v>1087</v>
      </c>
      <c r="P1930" t="s">
        <v>8267</v>
      </c>
      <c r="Q1930">
        <v>6</v>
      </c>
      <c r="R1930">
        <v>2</v>
      </c>
      <c r="S1930" t="s">
        <v>104</v>
      </c>
      <c r="U1930">
        <v>5.55</v>
      </c>
      <c r="V1930">
        <v>16</v>
      </c>
      <c r="W1930" t="s">
        <v>76</v>
      </c>
      <c r="X1930" s="5">
        <v>43077</v>
      </c>
      <c r="Y1930" t="s">
        <v>39</v>
      </c>
      <c r="Z1930" t="s">
        <v>105</v>
      </c>
      <c r="AA1930" t="s">
        <v>64</v>
      </c>
    </row>
    <row r="1931" spans="1:27" x14ac:dyDescent="0.3">
      <c r="A1931">
        <v>5</v>
      </c>
      <c r="B1931" t="s">
        <v>43</v>
      </c>
      <c r="C1931">
        <v>6</v>
      </c>
      <c r="D1931" t="s">
        <v>50</v>
      </c>
      <c r="E1931" t="s">
        <v>99</v>
      </c>
      <c r="F1931" t="s">
        <v>13</v>
      </c>
      <c r="G1931" t="s">
        <v>7118</v>
      </c>
      <c r="H1931" s="3">
        <v>0.2</v>
      </c>
      <c r="I1931" s="5">
        <v>43072</v>
      </c>
      <c r="J1931" s="5" t="str">
        <f t="shared" si="60"/>
        <v>September</v>
      </c>
      <c r="K1931" s="7">
        <f t="shared" si="61"/>
        <v>2017</v>
      </c>
      <c r="L1931" t="s">
        <v>7516</v>
      </c>
      <c r="M1931" t="s">
        <v>102</v>
      </c>
      <c r="N1931">
        <v>19134</v>
      </c>
      <c r="O1931">
        <v>1605</v>
      </c>
      <c r="P1931" t="s">
        <v>150</v>
      </c>
      <c r="Q1931">
        <v>11</v>
      </c>
      <c r="R1931">
        <v>2</v>
      </c>
      <c r="S1931" t="s">
        <v>104</v>
      </c>
      <c r="U1931">
        <v>10.58</v>
      </c>
      <c r="V1931">
        <v>37</v>
      </c>
      <c r="W1931" t="s">
        <v>76</v>
      </c>
      <c r="X1931" s="5">
        <v>43077</v>
      </c>
      <c r="Y1931" t="s">
        <v>39</v>
      </c>
      <c r="Z1931" t="s">
        <v>105</v>
      </c>
      <c r="AA1931" t="s">
        <v>113</v>
      </c>
    </row>
    <row r="1932" spans="1:27" x14ac:dyDescent="0.3">
      <c r="A1932">
        <v>4</v>
      </c>
      <c r="B1932" t="s">
        <v>43</v>
      </c>
      <c r="C1932">
        <v>6</v>
      </c>
      <c r="D1932" t="s">
        <v>26</v>
      </c>
      <c r="E1932" t="s">
        <v>2017</v>
      </c>
      <c r="F1932" t="s">
        <v>13</v>
      </c>
      <c r="G1932" t="s">
        <v>4404</v>
      </c>
      <c r="H1932" s="3">
        <v>0.7</v>
      </c>
      <c r="I1932" s="5">
        <v>43073</v>
      </c>
      <c r="J1932" s="5" t="str">
        <f t="shared" si="60"/>
        <v>September</v>
      </c>
      <c r="K1932" s="7">
        <f t="shared" si="61"/>
        <v>2017</v>
      </c>
      <c r="L1932" t="s">
        <v>4429</v>
      </c>
      <c r="M1932" t="s">
        <v>16</v>
      </c>
      <c r="N1932">
        <v>32303</v>
      </c>
      <c r="O1932">
        <v>1489</v>
      </c>
      <c r="P1932" t="s">
        <v>3316</v>
      </c>
      <c r="Q1932">
        <v>-6</v>
      </c>
      <c r="R1932">
        <v>3</v>
      </c>
      <c r="S1932" t="s">
        <v>18</v>
      </c>
      <c r="U1932">
        <v>-6.03</v>
      </c>
      <c r="V1932">
        <v>8</v>
      </c>
      <c r="W1932" t="s">
        <v>19</v>
      </c>
      <c r="X1932" s="5">
        <v>43077</v>
      </c>
      <c r="Y1932" t="s">
        <v>39</v>
      </c>
      <c r="Z1932" t="s">
        <v>40</v>
      </c>
      <c r="AA1932" t="s">
        <v>54</v>
      </c>
    </row>
    <row r="1933" spans="1:27" x14ac:dyDescent="0.3">
      <c r="A1933">
        <v>4</v>
      </c>
      <c r="B1933" t="s">
        <v>43</v>
      </c>
      <c r="C1933">
        <v>6</v>
      </c>
      <c r="D1933" t="s">
        <v>26</v>
      </c>
      <c r="E1933" t="s">
        <v>88</v>
      </c>
      <c r="F1933" t="s">
        <v>13</v>
      </c>
      <c r="G1933" t="s">
        <v>1203</v>
      </c>
      <c r="H1933" s="3">
        <v>0</v>
      </c>
      <c r="I1933" s="5">
        <v>43037</v>
      </c>
      <c r="J1933" s="5" t="str">
        <f t="shared" si="60"/>
        <v>September</v>
      </c>
      <c r="K1933" s="7">
        <f t="shared" si="61"/>
        <v>2017</v>
      </c>
      <c r="L1933" t="s">
        <v>6596</v>
      </c>
      <c r="M1933" t="s">
        <v>30</v>
      </c>
      <c r="N1933">
        <v>94109</v>
      </c>
      <c r="O1933">
        <v>1522</v>
      </c>
      <c r="P1933" t="s">
        <v>1015</v>
      </c>
      <c r="Q1933">
        <v>103</v>
      </c>
      <c r="R1933">
        <v>4</v>
      </c>
      <c r="S1933" t="s">
        <v>32</v>
      </c>
      <c r="U1933">
        <v>103.31</v>
      </c>
      <c r="V1933">
        <v>211</v>
      </c>
      <c r="W1933" t="s">
        <v>33</v>
      </c>
      <c r="X1933" s="5">
        <v>43041</v>
      </c>
      <c r="Y1933" t="s">
        <v>39</v>
      </c>
      <c r="Z1933" t="s">
        <v>34</v>
      </c>
      <c r="AA1933" t="s">
        <v>119</v>
      </c>
    </row>
    <row r="1934" spans="1:27" x14ac:dyDescent="0.3">
      <c r="A1934">
        <v>4</v>
      </c>
      <c r="B1934" t="s">
        <v>43</v>
      </c>
      <c r="C1934">
        <v>6</v>
      </c>
      <c r="D1934" t="s">
        <v>26</v>
      </c>
      <c r="E1934" t="s">
        <v>88</v>
      </c>
      <c r="F1934" t="s">
        <v>13</v>
      </c>
      <c r="G1934" t="s">
        <v>1203</v>
      </c>
      <c r="H1934" s="3">
        <v>0</v>
      </c>
      <c r="I1934" s="5">
        <v>43037</v>
      </c>
      <c r="J1934" s="5" t="str">
        <f t="shared" si="60"/>
        <v>September</v>
      </c>
      <c r="K1934" s="7">
        <f t="shared" si="61"/>
        <v>2017</v>
      </c>
      <c r="L1934" t="s">
        <v>6596</v>
      </c>
      <c r="M1934" t="s">
        <v>30</v>
      </c>
      <c r="N1934">
        <v>94109</v>
      </c>
      <c r="O1934">
        <v>1689</v>
      </c>
      <c r="P1934" t="s">
        <v>1112</v>
      </c>
      <c r="Q1934">
        <v>16</v>
      </c>
      <c r="R1934">
        <v>5</v>
      </c>
      <c r="S1934" t="s">
        <v>32</v>
      </c>
      <c r="U1934">
        <v>16.03</v>
      </c>
      <c r="V1934">
        <v>33</v>
      </c>
      <c r="W1934" t="s">
        <v>33</v>
      </c>
      <c r="X1934" s="5">
        <v>43041</v>
      </c>
      <c r="Y1934" t="s">
        <v>39</v>
      </c>
      <c r="Z1934" t="s">
        <v>34</v>
      </c>
      <c r="AA1934" t="s">
        <v>64</v>
      </c>
    </row>
    <row r="1935" spans="1:27" x14ac:dyDescent="0.3">
      <c r="A1935">
        <v>4</v>
      </c>
      <c r="B1935" t="s">
        <v>43</v>
      </c>
      <c r="C1935">
        <v>6</v>
      </c>
      <c r="D1935" t="s">
        <v>26</v>
      </c>
      <c r="E1935" t="s">
        <v>209</v>
      </c>
      <c r="F1935" t="s">
        <v>13</v>
      </c>
      <c r="G1935" t="s">
        <v>123</v>
      </c>
      <c r="H1935" s="3">
        <v>0</v>
      </c>
      <c r="I1935" s="5">
        <v>43070</v>
      </c>
      <c r="J1935" s="5" t="str">
        <f t="shared" si="60"/>
        <v>September</v>
      </c>
      <c r="K1935" s="7">
        <f t="shared" si="61"/>
        <v>2017</v>
      </c>
      <c r="L1935" t="s">
        <v>7396</v>
      </c>
      <c r="M1935" t="s">
        <v>73</v>
      </c>
      <c r="N1935">
        <v>49201</v>
      </c>
      <c r="O1935">
        <v>1120</v>
      </c>
      <c r="P1935" t="s">
        <v>3645</v>
      </c>
      <c r="Q1935">
        <v>1</v>
      </c>
      <c r="R1935">
        <v>2</v>
      </c>
      <c r="S1935" t="s">
        <v>75</v>
      </c>
      <c r="U1935">
        <v>1.02</v>
      </c>
      <c r="V1935">
        <v>4</v>
      </c>
      <c r="W1935" t="s">
        <v>76</v>
      </c>
      <c r="X1935" s="5">
        <v>43074</v>
      </c>
      <c r="Y1935" t="s">
        <v>39</v>
      </c>
      <c r="Z1935" t="s">
        <v>156</v>
      </c>
      <c r="AA1935" t="s">
        <v>49</v>
      </c>
    </row>
    <row r="1936" spans="1:27" x14ac:dyDescent="0.3">
      <c r="A1936">
        <v>4</v>
      </c>
      <c r="B1936" t="s">
        <v>43</v>
      </c>
      <c r="C1936">
        <v>6</v>
      </c>
      <c r="D1936" t="s">
        <v>26</v>
      </c>
      <c r="E1936" t="s">
        <v>209</v>
      </c>
      <c r="F1936" t="s">
        <v>13</v>
      </c>
      <c r="G1936" t="s">
        <v>123</v>
      </c>
      <c r="H1936" s="3">
        <v>0</v>
      </c>
      <c r="I1936" s="5">
        <v>43070</v>
      </c>
      <c r="J1936" s="5" t="str">
        <f t="shared" si="60"/>
        <v>September</v>
      </c>
      <c r="K1936" s="7">
        <f t="shared" si="61"/>
        <v>2017</v>
      </c>
      <c r="L1936" t="s">
        <v>7396</v>
      </c>
      <c r="M1936" t="s">
        <v>73</v>
      </c>
      <c r="N1936">
        <v>49201</v>
      </c>
      <c r="O1936">
        <v>1658</v>
      </c>
      <c r="P1936" t="s">
        <v>8234</v>
      </c>
      <c r="Q1936">
        <v>9</v>
      </c>
      <c r="R1936">
        <v>2</v>
      </c>
      <c r="S1936" t="s">
        <v>75</v>
      </c>
      <c r="U1936">
        <v>8.7100000000000009</v>
      </c>
      <c r="V1936">
        <v>19</v>
      </c>
      <c r="W1936" t="s">
        <v>76</v>
      </c>
      <c r="X1936" s="5">
        <v>43074</v>
      </c>
      <c r="Y1936" t="s">
        <v>39</v>
      </c>
      <c r="Z1936" t="s">
        <v>156</v>
      </c>
      <c r="AA1936" t="s">
        <v>64</v>
      </c>
    </row>
    <row r="1937" spans="1:27" x14ac:dyDescent="0.3">
      <c r="A1937">
        <v>4</v>
      </c>
      <c r="B1937" t="s">
        <v>43</v>
      </c>
      <c r="C1937">
        <v>6</v>
      </c>
      <c r="D1937" t="s">
        <v>26</v>
      </c>
      <c r="E1937" t="s">
        <v>209</v>
      </c>
      <c r="F1937" t="s">
        <v>13</v>
      </c>
      <c r="G1937" t="s">
        <v>123</v>
      </c>
      <c r="H1937" s="3">
        <v>0</v>
      </c>
      <c r="I1937" s="5">
        <v>43070</v>
      </c>
      <c r="J1937" s="5" t="str">
        <f t="shared" si="60"/>
        <v>September</v>
      </c>
      <c r="K1937" s="7">
        <f t="shared" si="61"/>
        <v>2017</v>
      </c>
      <c r="L1937" t="s">
        <v>7396</v>
      </c>
      <c r="M1937" t="s">
        <v>73</v>
      </c>
      <c r="N1937">
        <v>49201</v>
      </c>
      <c r="O1937">
        <v>1810</v>
      </c>
      <c r="P1937" t="s">
        <v>7408</v>
      </c>
      <c r="Q1937">
        <v>9</v>
      </c>
      <c r="R1937">
        <v>3</v>
      </c>
      <c r="S1937" t="s">
        <v>75</v>
      </c>
      <c r="U1937">
        <v>9.33</v>
      </c>
      <c r="V1937">
        <v>19</v>
      </c>
      <c r="W1937" t="s">
        <v>76</v>
      </c>
      <c r="X1937" s="5">
        <v>43074</v>
      </c>
      <c r="Y1937" t="s">
        <v>39</v>
      </c>
      <c r="Z1937" t="s">
        <v>156</v>
      </c>
      <c r="AA1937" t="s">
        <v>64</v>
      </c>
    </row>
    <row r="1938" spans="1:27" x14ac:dyDescent="0.3">
      <c r="A1938">
        <v>2</v>
      </c>
      <c r="B1938" t="s">
        <v>43</v>
      </c>
      <c r="C1938">
        <v>3</v>
      </c>
      <c r="D1938" t="s">
        <v>26</v>
      </c>
      <c r="E1938" t="s">
        <v>2026</v>
      </c>
      <c r="F1938" t="s">
        <v>13</v>
      </c>
      <c r="G1938" t="s">
        <v>2085</v>
      </c>
      <c r="H1938" s="3">
        <v>0.2</v>
      </c>
      <c r="I1938" s="5">
        <v>42803</v>
      </c>
      <c r="J1938" s="5" t="str">
        <f t="shared" si="60"/>
        <v>September</v>
      </c>
      <c r="K1938" s="7">
        <f t="shared" si="61"/>
        <v>2017</v>
      </c>
      <c r="L1938" t="s">
        <v>3578</v>
      </c>
      <c r="M1938" t="s">
        <v>16</v>
      </c>
      <c r="N1938">
        <v>27604</v>
      </c>
      <c r="O1938">
        <v>225</v>
      </c>
      <c r="P1938" t="s">
        <v>3228</v>
      </c>
      <c r="Q1938">
        <v>2</v>
      </c>
      <c r="R1938">
        <v>2</v>
      </c>
      <c r="S1938" t="s">
        <v>18</v>
      </c>
      <c r="U1938">
        <v>1.67</v>
      </c>
      <c r="V1938">
        <v>5</v>
      </c>
      <c r="W1938" t="s">
        <v>19</v>
      </c>
      <c r="X1938" s="5">
        <v>42805</v>
      </c>
      <c r="Y1938" t="s">
        <v>20</v>
      </c>
      <c r="Z1938" t="s">
        <v>63</v>
      </c>
      <c r="AA1938" t="s">
        <v>35</v>
      </c>
    </row>
    <row r="1939" spans="1:27" x14ac:dyDescent="0.3">
      <c r="A1939">
        <v>4</v>
      </c>
      <c r="B1939" t="s">
        <v>43</v>
      </c>
      <c r="C1939">
        <v>6</v>
      </c>
      <c r="D1939" t="s">
        <v>11</v>
      </c>
      <c r="E1939" t="s">
        <v>65</v>
      </c>
      <c r="F1939" t="s">
        <v>13</v>
      </c>
      <c r="G1939" t="s">
        <v>313</v>
      </c>
      <c r="H1939" s="3">
        <v>0</v>
      </c>
      <c r="I1939" s="5">
        <v>42796</v>
      </c>
      <c r="J1939" s="5" t="str">
        <f t="shared" si="60"/>
        <v>September</v>
      </c>
      <c r="K1939" s="7">
        <f t="shared" si="61"/>
        <v>2017</v>
      </c>
      <c r="L1939" t="s">
        <v>314</v>
      </c>
      <c r="M1939" t="s">
        <v>30</v>
      </c>
      <c r="N1939">
        <v>98103</v>
      </c>
      <c r="O1939">
        <v>848</v>
      </c>
      <c r="P1939" t="s">
        <v>315</v>
      </c>
      <c r="Q1939">
        <v>165</v>
      </c>
      <c r="R1939">
        <v>3</v>
      </c>
      <c r="S1939" t="s">
        <v>32</v>
      </c>
      <c r="U1939">
        <v>165.38</v>
      </c>
      <c r="V1939">
        <v>788</v>
      </c>
      <c r="W1939" t="s">
        <v>19</v>
      </c>
      <c r="X1939" s="5">
        <v>42800</v>
      </c>
      <c r="Y1939" t="s">
        <v>39</v>
      </c>
      <c r="Z1939" t="s">
        <v>69</v>
      </c>
      <c r="AA1939" t="s">
        <v>41</v>
      </c>
    </row>
    <row r="1940" spans="1:27" x14ac:dyDescent="0.3">
      <c r="A1940">
        <v>4</v>
      </c>
      <c r="B1940" t="s">
        <v>43</v>
      </c>
      <c r="C1940">
        <v>6</v>
      </c>
      <c r="D1940" t="s">
        <v>50</v>
      </c>
      <c r="E1940" t="s">
        <v>122</v>
      </c>
      <c r="F1940" t="s">
        <v>13</v>
      </c>
      <c r="G1940" t="s">
        <v>5551</v>
      </c>
      <c r="H1940" s="3">
        <v>0.2</v>
      </c>
      <c r="I1940" s="5">
        <v>42859</v>
      </c>
      <c r="J1940" s="5" t="str">
        <f t="shared" si="60"/>
        <v>September</v>
      </c>
      <c r="K1940" s="7">
        <f t="shared" si="61"/>
        <v>2017</v>
      </c>
      <c r="L1940" t="s">
        <v>6745</v>
      </c>
      <c r="M1940" t="s">
        <v>73</v>
      </c>
      <c r="N1940">
        <v>77095</v>
      </c>
      <c r="O1940">
        <v>1455</v>
      </c>
      <c r="P1940" t="s">
        <v>5185</v>
      </c>
      <c r="Q1940">
        <v>118</v>
      </c>
      <c r="R1940">
        <v>7</v>
      </c>
      <c r="S1940" t="s">
        <v>75</v>
      </c>
      <c r="U1940">
        <v>118.29</v>
      </c>
      <c r="V1940">
        <v>946</v>
      </c>
      <c r="W1940" t="s">
        <v>33</v>
      </c>
      <c r="X1940" s="5">
        <v>42863</v>
      </c>
      <c r="Y1940" t="s">
        <v>39</v>
      </c>
      <c r="Z1940" t="s">
        <v>77</v>
      </c>
      <c r="AA1940" t="s">
        <v>52</v>
      </c>
    </row>
    <row r="1941" spans="1:27" x14ac:dyDescent="0.3">
      <c r="A1941">
        <v>5</v>
      </c>
      <c r="B1941" t="s">
        <v>25</v>
      </c>
      <c r="C1941">
        <v>3</v>
      </c>
      <c r="D1941" t="s">
        <v>26</v>
      </c>
      <c r="E1941" t="s">
        <v>171</v>
      </c>
      <c r="F1941" t="s">
        <v>13</v>
      </c>
      <c r="G1941" t="s">
        <v>5230</v>
      </c>
      <c r="H1941" s="3">
        <v>0</v>
      </c>
      <c r="I1941" s="5">
        <v>42811</v>
      </c>
      <c r="J1941" s="5" t="str">
        <f t="shared" si="60"/>
        <v>September</v>
      </c>
      <c r="K1941" s="7">
        <f t="shared" si="61"/>
        <v>2017</v>
      </c>
      <c r="L1941" t="s">
        <v>6055</v>
      </c>
      <c r="M1941" t="s">
        <v>102</v>
      </c>
      <c r="N1941">
        <v>10009</v>
      </c>
      <c r="O1941">
        <v>1546</v>
      </c>
      <c r="P1941" t="s">
        <v>3060</v>
      </c>
      <c r="Q1941">
        <v>9</v>
      </c>
      <c r="R1941">
        <v>2</v>
      </c>
      <c r="S1941" t="s">
        <v>104</v>
      </c>
      <c r="U1941">
        <v>9.1300000000000008</v>
      </c>
      <c r="V1941">
        <v>34</v>
      </c>
      <c r="W1941" t="s">
        <v>33</v>
      </c>
      <c r="X1941" s="5">
        <v>42816</v>
      </c>
      <c r="Y1941" t="s">
        <v>20</v>
      </c>
      <c r="Z1941" t="s">
        <v>175</v>
      </c>
      <c r="AA1941" t="s">
        <v>42</v>
      </c>
    </row>
    <row r="1942" spans="1:27" x14ac:dyDescent="0.3">
      <c r="A1942">
        <v>5</v>
      </c>
      <c r="B1942" t="s">
        <v>25</v>
      </c>
      <c r="C1942">
        <v>3</v>
      </c>
      <c r="D1942" t="s">
        <v>50</v>
      </c>
      <c r="E1942" t="s">
        <v>171</v>
      </c>
      <c r="F1942" t="s">
        <v>13</v>
      </c>
      <c r="G1942" t="s">
        <v>5230</v>
      </c>
      <c r="H1942" s="3">
        <v>0</v>
      </c>
      <c r="I1942" s="5">
        <v>42811</v>
      </c>
      <c r="J1942" s="5" t="str">
        <f t="shared" si="60"/>
        <v>September</v>
      </c>
      <c r="K1942" s="7">
        <f t="shared" si="61"/>
        <v>2017</v>
      </c>
      <c r="L1942" t="s">
        <v>6055</v>
      </c>
      <c r="M1942" t="s">
        <v>102</v>
      </c>
      <c r="N1942">
        <v>10009</v>
      </c>
      <c r="O1942">
        <v>963</v>
      </c>
      <c r="P1942" t="s">
        <v>4977</v>
      </c>
      <c r="Q1942">
        <v>3</v>
      </c>
      <c r="R1942">
        <v>1</v>
      </c>
      <c r="S1942" t="s">
        <v>104</v>
      </c>
      <c r="U1942">
        <v>2.7</v>
      </c>
      <c r="V1942">
        <v>15</v>
      </c>
      <c r="W1942" t="s">
        <v>33</v>
      </c>
      <c r="X1942" s="5">
        <v>42816</v>
      </c>
      <c r="Y1942" t="s">
        <v>20</v>
      </c>
      <c r="Z1942" t="s">
        <v>175</v>
      </c>
      <c r="AA1942" t="s">
        <v>113</v>
      </c>
    </row>
    <row r="1943" spans="1:27" x14ac:dyDescent="0.3">
      <c r="A1943">
        <v>4</v>
      </c>
      <c r="B1943" t="s">
        <v>43</v>
      </c>
      <c r="C1943">
        <v>6</v>
      </c>
      <c r="D1943" t="s">
        <v>11</v>
      </c>
      <c r="E1943" t="s">
        <v>171</v>
      </c>
      <c r="F1943" t="s">
        <v>13</v>
      </c>
      <c r="G1943" t="s">
        <v>6854</v>
      </c>
      <c r="H1943" s="3">
        <v>0</v>
      </c>
      <c r="I1943" s="5">
        <v>42829</v>
      </c>
      <c r="J1943" s="5" t="str">
        <f t="shared" si="60"/>
        <v>September</v>
      </c>
      <c r="K1943" s="7">
        <f t="shared" si="61"/>
        <v>2017</v>
      </c>
      <c r="L1943" t="s">
        <v>7062</v>
      </c>
      <c r="M1943" t="s">
        <v>102</v>
      </c>
      <c r="N1943">
        <v>10009</v>
      </c>
      <c r="O1943">
        <v>555</v>
      </c>
      <c r="P1943" t="s">
        <v>1669</v>
      </c>
      <c r="Q1943">
        <v>23</v>
      </c>
      <c r="R1943">
        <v>2</v>
      </c>
      <c r="S1943" t="s">
        <v>104</v>
      </c>
      <c r="U1943">
        <v>22.76</v>
      </c>
      <c r="V1943">
        <v>108</v>
      </c>
      <c r="W1943" t="s">
        <v>76</v>
      </c>
      <c r="X1943" s="5">
        <v>42833</v>
      </c>
      <c r="Y1943" t="s">
        <v>39</v>
      </c>
      <c r="Z1943" t="s">
        <v>175</v>
      </c>
      <c r="AA1943" t="s">
        <v>47</v>
      </c>
    </row>
    <row r="1944" spans="1:27" x14ac:dyDescent="0.3">
      <c r="A1944">
        <v>4</v>
      </c>
      <c r="B1944" t="s">
        <v>43</v>
      </c>
      <c r="C1944">
        <v>6</v>
      </c>
      <c r="D1944" t="s">
        <v>26</v>
      </c>
      <c r="E1944" t="s">
        <v>171</v>
      </c>
      <c r="F1944" t="s">
        <v>13</v>
      </c>
      <c r="G1944" t="s">
        <v>6854</v>
      </c>
      <c r="H1944" s="3">
        <v>0</v>
      </c>
      <c r="I1944" s="5">
        <v>42829</v>
      </c>
      <c r="J1944" s="5" t="str">
        <f t="shared" si="60"/>
        <v>September</v>
      </c>
      <c r="K1944" s="7">
        <f t="shared" si="61"/>
        <v>2017</v>
      </c>
      <c r="L1944" t="s">
        <v>7062</v>
      </c>
      <c r="M1944" t="s">
        <v>102</v>
      </c>
      <c r="N1944">
        <v>10009</v>
      </c>
      <c r="O1944">
        <v>525</v>
      </c>
      <c r="P1944" t="s">
        <v>3515</v>
      </c>
      <c r="Q1944">
        <v>4</v>
      </c>
      <c r="R1944">
        <v>2</v>
      </c>
      <c r="S1944" t="s">
        <v>104</v>
      </c>
      <c r="U1944">
        <v>4.3499999999999996</v>
      </c>
      <c r="V1944">
        <v>11</v>
      </c>
      <c r="W1944" t="s">
        <v>76</v>
      </c>
      <c r="X1944" s="5">
        <v>42833</v>
      </c>
      <c r="Y1944" t="s">
        <v>39</v>
      </c>
      <c r="Z1944" t="s">
        <v>175</v>
      </c>
      <c r="AA1944" t="s">
        <v>49</v>
      </c>
    </row>
    <row r="1945" spans="1:27" x14ac:dyDescent="0.3">
      <c r="A1945">
        <v>4</v>
      </c>
      <c r="B1945" t="s">
        <v>43</v>
      </c>
      <c r="C1945">
        <v>6</v>
      </c>
      <c r="D1945" t="s">
        <v>26</v>
      </c>
      <c r="E1945" t="s">
        <v>171</v>
      </c>
      <c r="F1945" t="s">
        <v>13</v>
      </c>
      <c r="G1945" t="s">
        <v>6854</v>
      </c>
      <c r="H1945" s="3">
        <v>0.2</v>
      </c>
      <c r="I1945" s="5">
        <v>42829</v>
      </c>
      <c r="J1945" s="5" t="str">
        <f t="shared" si="60"/>
        <v>September</v>
      </c>
      <c r="K1945" s="7">
        <f t="shared" si="61"/>
        <v>2017</v>
      </c>
      <c r="L1945" t="s">
        <v>7062</v>
      </c>
      <c r="M1945" t="s">
        <v>102</v>
      </c>
      <c r="N1945">
        <v>10009</v>
      </c>
      <c r="O1945">
        <v>702</v>
      </c>
      <c r="P1945" t="s">
        <v>380</v>
      </c>
      <c r="Q1945">
        <v>28</v>
      </c>
      <c r="R1945">
        <v>3</v>
      </c>
      <c r="S1945" t="s">
        <v>104</v>
      </c>
      <c r="U1945">
        <v>27.79</v>
      </c>
      <c r="V1945">
        <v>82</v>
      </c>
      <c r="W1945" t="s">
        <v>76</v>
      </c>
      <c r="X1945" s="5">
        <v>42833</v>
      </c>
      <c r="Y1945" t="s">
        <v>39</v>
      </c>
      <c r="Z1945" t="s">
        <v>175</v>
      </c>
      <c r="AA1945" t="s">
        <v>54</v>
      </c>
    </row>
    <row r="1946" spans="1:27" x14ac:dyDescent="0.3">
      <c r="A1946">
        <v>4</v>
      </c>
      <c r="B1946" t="s">
        <v>43</v>
      </c>
      <c r="C1946">
        <v>6</v>
      </c>
      <c r="D1946" t="s">
        <v>26</v>
      </c>
      <c r="E1946" t="s">
        <v>171</v>
      </c>
      <c r="F1946" t="s">
        <v>13</v>
      </c>
      <c r="G1946" t="s">
        <v>6854</v>
      </c>
      <c r="H1946" s="3">
        <v>0.2</v>
      </c>
      <c r="I1946" s="5">
        <v>42829</v>
      </c>
      <c r="J1946" s="5" t="str">
        <f t="shared" si="60"/>
        <v>September</v>
      </c>
      <c r="K1946" s="7">
        <f t="shared" si="61"/>
        <v>2017</v>
      </c>
      <c r="L1946" t="s">
        <v>7062</v>
      </c>
      <c r="M1946" t="s">
        <v>102</v>
      </c>
      <c r="N1946">
        <v>10009</v>
      </c>
      <c r="O1946">
        <v>268</v>
      </c>
      <c r="P1946" t="s">
        <v>3245</v>
      </c>
      <c r="Q1946">
        <v>3</v>
      </c>
      <c r="R1946">
        <v>4</v>
      </c>
      <c r="S1946" t="s">
        <v>104</v>
      </c>
      <c r="U1946">
        <v>3.29</v>
      </c>
      <c r="V1946">
        <v>9</v>
      </c>
      <c r="W1946" t="s">
        <v>76</v>
      </c>
      <c r="X1946" s="5">
        <v>42833</v>
      </c>
      <c r="Y1946" t="s">
        <v>39</v>
      </c>
      <c r="Z1946" t="s">
        <v>175</v>
      </c>
      <c r="AA1946" t="s">
        <v>54</v>
      </c>
    </row>
    <row r="1947" spans="1:27" x14ac:dyDescent="0.3">
      <c r="A1947">
        <v>5</v>
      </c>
      <c r="B1947" t="s">
        <v>43</v>
      </c>
      <c r="C1947">
        <v>6</v>
      </c>
      <c r="D1947" t="s">
        <v>26</v>
      </c>
      <c r="E1947" t="s">
        <v>369</v>
      </c>
      <c r="F1947" t="s">
        <v>13</v>
      </c>
      <c r="G1947" t="s">
        <v>370</v>
      </c>
      <c r="H1947" s="3">
        <v>0</v>
      </c>
      <c r="I1947" s="5">
        <v>42985</v>
      </c>
      <c r="J1947" s="5" t="str">
        <f t="shared" si="60"/>
        <v>September</v>
      </c>
      <c r="K1947" s="7">
        <f t="shared" si="61"/>
        <v>2017</v>
      </c>
      <c r="L1947" t="s">
        <v>371</v>
      </c>
      <c r="M1947" t="s">
        <v>30</v>
      </c>
      <c r="N1947">
        <v>91104</v>
      </c>
      <c r="O1947">
        <v>1382</v>
      </c>
      <c r="P1947" t="s">
        <v>236</v>
      </c>
      <c r="Q1947">
        <v>20</v>
      </c>
      <c r="R1947">
        <v>7</v>
      </c>
      <c r="S1947" t="s">
        <v>32</v>
      </c>
      <c r="U1947">
        <v>20.16</v>
      </c>
      <c r="V1947">
        <v>672</v>
      </c>
      <c r="W1947" t="s">
        <v>19</v>
      </c>
      <c r="X1947" s="5">
        <v>42990</v>
      </c>
      <c r="Y1947" t="s">
        <v>39</v>
      </c>
      <c r="Z1947" t="s">
        <v>34</v>
      </c>
      <c r="AA1947" t="s">
        <v>42</v>
      </c>
    </row>
    <row r="1948" spans="1:27" x14ac:dyDescent="0.3">
      <c r="A1948">
        <v>4</v>
      </c>
      <c r="B1948" t="s">
        <v>25</v>
      </c>
      <c r="C1948">
        <v>3</v>
      </c>
      <c r="D1948" t="s">
        <v>50</v>
      </c>
      <c r="E1948" t="s">
        <v>171</v>
      </c>
      <c r="F1948" t="s">
        <v>13</v>
      </c>
      <c r="G1948" t="s">
        <v>880</v>
      </c>
      <c r="H1948" s="3">
        <v>0</v>
      </c>
      <c r="I1948" s="5">
        <v>43024</v>
      </c>
      <c r="J1948" s="5" t="str">
        <f t="shared" si="60"/>
        <v>September</v>
      </c>
      <c r="K1948" s="7">
        <f t="shared" si="61"/>
        <v>2017</v>
      </c>
      <c r="L1948" t="s">
        <v>6715</v>
      </c>
      <c r="M1948" t="s">
        <v>102</v>
      </c>
      <c r="N1948">
        <v>10011</v>
      </c>
      <c r="O1948">
        <v>1100</v>
      </c>
      <c r="P1948" t="s">
        <v>4967</v>
      </c>
      <c r="Q1948">
        <v>214</v>
      </c>
      <c r="R1948">
        <v>3</v>
      </c>
      <c r="S1948" t="s">
        <v>104</v>
      </c>
      <c r="U1948">
        <v>214.49</v>
      </c>
      <c r="V1948">
        <v>825</v>
      </c>
      <c r="W1948" t="s">
        <v>33</v>
      </c>
      <c r="X1948" s="5">
        <v>43028</v>
      </c>
      <c r="Y1948" t="s">
        <v>20</v>
      </c>
      <c r="Z1948" t="s">
        <v>175</v>
      </c>
      <c r="AA1948" t="s">
        <v>52</v>
      </c>
    </row>
    <row r="1949" spans="1:27" x14ac:dyDescent="0.3">
      <c r="A1949">
        <v>4</v>
      </c>
      <c r="B1949" t="s">
        <v>25</v>
      </c>
      <c r="C1949">
        <v>3</v>
      </c>
      <c r="D1949" t="s">
        <v>11</v>
      </c>
      <c r="E1949" t="s">
        <v>171</v>
      </c>
      <c r="F1949" t="s">
        <v>13</v>
      </c>
      <c r="G1949" t="s">
        <v>3510</v>
      </c>
      <c r="H1949" s="3">
        <v>0.1</v>
      </c>
      <c r="I1949" s="5">
        <v>43074</v>
      </c>
      <c r="J1949" s="5" t="str">
        <f t="shared" si="60"/>
        <v>September</v>
      </c>
      <c r="K1949" s="7">
        <f t="shared" si="61"/>
        <v>2017</v>
      </c>
      <c r="L1949" t="s">
        <v>7814</v>
      </c>
      <c r="M1949" t="s">
        <v>102</v>
      </c>
      <c r="N1949">
        <v>10009</v>
      </c>
      <c r="O1949">
        <v>738</v>
      </c>
      <c r="P1949" t="s">
        <v>1899</v>
      </c>
      <c r="Q1949">
        <v>13</v>
      </c>
      <c r="R1949">
        <v>3</v>
      </c>
      <c r="S1949" t="s">
        <v>104</v>
      </c>
      <c r="T1949" t="s">
        <v>92</v>
      </c>
      <c r="U1949">
        <v>12.81</v>
      </c>
      <c r="V1949">
        <v>165</v>
      </c>
      <c r="W1949" t="s">
        <v>19</v>
      </c>
      <c r="X1949" s="5">
        <v>43078</v>
      </c>
      <c r="Y1949" t="s">
        <v>20</v>
      </c>
      <c r="Z1949" t="s">
        <v>175</v>
      </c>
      <c r="AA1949" t="s">
        <v>24</v>
      </c>
    </row>
    <row r="1950" spans="1:27" x14ac:dyDescent="0.3">
      <c r="A1950">
        <v>4</v>
      </c>
      <c r="B1950" t="s">
        <v>25</v>
      </c>
      <c r="C1950">
        <v>3</v>
      </c>
      <c r="D1950" t="s">
        <v>26</v>
      </c>
      <c r="E1950" t="s">
        <v>171</v>
      </c>
      <c r="F1950" t="s">
        <v>13</v>
      </c>
      <c r="G1950" t="s">
        <v>3510</v>
      </c>
      <c r="H1950" s="3">
        <v>0</v>
      </c>
      <c r="I1950" s="5">
        <v>43074</v>
      </c>
      <c r="J1950" s="5" t="str">
        <f t="shared" si="60"/>
        <v>September</v>
      </c>
      <c r="K1950" s="7">
        <f t="shared" si="61"/>
        <v>2017</v>
      </c>
      <c r="L1950" t="s">
        <v>7814</v>
      </c>
      <c r="M1950" t="s">
        <v>102</v>
      </c>
      <c r="N1950">
        <v>10009</v>
      </c>
      <c r="O1950">
        <v>1669</v>
      </c>
      <c r="P1950" t="s">
        <v>3889</v>
      </c>
      <c r="Q1950">
        <v>11</v>
      </c>
      <c r="R1950">
        <v>2</v>
      </c>
      <c r="S1950" t="s">
        <v>104</v>
      </c>
      <c r="T1950" t="s">
        <v>92</v>
      </c>
      <c r="U1950">
        <v>11.11</v>
      </c>
      <c r="V1950">
        <v>23</v>
      </c>
      <c r="W1950" t="s">
        <v>19</v>
      </c>
      <c r="X1950" s="5">
        <v>43078</v>
      </c>
      <c r="Y1950" t="s">
        <v>20</v>
      </c>
      <c r="Z1950" t="s">
        <v>175</v>
      </c>
      <c r="AA1950" t="s">
        <v>64</v>
      </c>
    </row>
    <row r="1951" spans="1:27" x14ac:dyDescent="0.3">
      <c r="A1951">
        <v>4</v>
      </c>
      <c r="B1951" t="s">
        <v>25</v>
      </c>
      <c r="C1951">
        <v>3</v>
      </c>
      <c r="D1951" t="s">
        <v>26</v>
      </c>
      <c r="E1951" t="s">
        <v>171</v>
      </c>
      <c r="F1951" t="s">
        <v>13</v>
      </c>
      <c r="G1951" t="s">
        <v>3510</v>
      </c>
      <c r="H1951" s="3">
        <v>0.2</v>
      </c>
      <c r="I1951" s="5">
        <v>43074</v>
      </c>
      <c r="J1951" s="5" t="str">
        <f t="shared" si="60"/>
        <v>September</v>
      </c>
      <c r="K1951" s="7">
        <f t="shared" si="61"/>
        <v>2017</v>
      </c>
      <c r="L1951" t="s">
        <v>7814</v>
      </c>
      <c r="M1951" t="s">
        <v>102</v>
      </c>
      <c r="N1951">
        <v>10009</v>
      </c>
      <c r="O1951">
        <v>234</v>
      </c>
      <c r="P1951" t="s">
        <v>3066</v>
      </c>
      <c r="Q1951">
        <v>78</v>
      </c>
      <c r="R1951">
        <v>5</v>
      </c>
      <c r="S1951" t="s">
        <v>104</v>
      </c>
      <c r="T1951" t="s">
        <v>92</v>
      </c>
      <c r="U1951">
        <v>78.430000000000007</v>
      </c>
      <c r="V1951">
        <v>232</v>
      </c>
      <c r="W1951" t="s">
        <v>19</v>
      </c>
      <c r="X1951" s="5">
        <v>43078</v>
      </c>
      <c r="Y1951" t="s">
        <v>20</v>
      </c>
      <c r="Z1951" t="s">
        <v>175</v>
      </c>
      <c r="AA1951" t="s">
        <v>54</v>
      </c>
    </row>
    <row r="1952" spans="1:27" x14ac:dyDescent="0.3">
      <c r="A1952">
        <v>7</v>
      </c>
      <c r="B1952" t="s">
        <v>25</v>
      </c>
      <c r="C1952">
        <v>6</v>
      </c>
      <c r="D1952" t="s">
        <v>11</v>
      </c>
      <c r="E1952" t="s">
        <v>1452</v>
      </c>
      <c r="F1952" t="s">
        <v>13</v>
      </c>
      <c r="G1952" t="s">
        <v>30</v>
      </c>
      <c r="H1952" s="3">
        <v>0</v>
      </c>
      <c r="I1952" s="5">
        <v>43056</v>
      </c>
      <c r="J1952" s="5" t="str">
        <f t="shared" si="60"/>
        <v>September</v>
      </c>
      <c r="K1952" s="7">
        <f t="shared" si="61"/>
        <v>2017</v>
      </c>
      <c r="L1952" t="s">
        <v>2155</v>
      </c>
      <c r="M1952" t="s">
        <v>73</v>
      </c>
      <c r="N1952">
        <v>73120</v>
      </c>
      <c r="O1952">
        <v>844</v>
      </c>
      <c r="P1952" t="s">
        <v>2156</v>
      </c>
      <c r="Q1952">
        <v>384</v>
      </c>
      <c r="R1952">
        <v>5</v>
      </c>
      <c r="S1952" t="s">
        <v>75</v>
      </c>
      <c r="U1952">
        <v>383.93</v>
      </c>
      <c r="V1952">
        <v>1324</v>
      </c>
      <c r="W1952" t="s">
        <v>19</v>
      </c>
      <c r="X1952" s="5">
        <v>43063</v>
      </c>
      <c r="Y1952" t="s">
        <v>39</v>
      </c>
      <c r="Z1952" t="s">
        <v>401</v>
      </c>
      <c r="AA1952" t="s">
        <v>24</v>
      </c>
    </row>
    <row r="1953" spans="1:27" x14ac:dyDescent="0.3">
      <c r="A1953">
        <v>7</v>
      </c>
      <c r="B1953" t="s">
        <v>25</v>
      </c>
      <c r="C1953">
        <v>6</v>
      </c>
      <c r="D1953" t="s">
        <v>26</v>
      </c>
      <c r="E1953" t="s">
        <v>1452</v>
      </c>
      <c r="F1953" t="s">
        <v>13</v>
      </c>
      <c r="G1953" t="s">
        <v>30</v>
      </c>
      <c r="H1953" s="3">
        <v>0</v>
      </c>
      <c r="I1953" s="5">
        <v>43056</v>
      </c>
      <c r="J1953" s="5" t="str">
        <f t="shared" si="60"/>
        <v>September</v>
      </c>
      <c r="K1953" s="7">
        <f t="shared" si="61"/>
        <v>2017</v>
      </c>
      <c r="L1953" t="s">
        <v>2155</v>
      </c>
      <c r="M1953" t="s">
        <v>73</v>
      </c>
      <c r="N1953">
        <v>73120</v>
      </c>
      <c r="O1953">
        <v>538</v>
      </c>
      <c r="P1953" t="s">
        <v>125</v>
      </c>
      <c r="Q1953">
        <v>50</v>
      </c>
      <c r="R1953">
        <v>3</v>
      </c>
      <c r="S1953" t="s">
        <v>75</v>
      </c>
      <c r="U1953">
        <v>49.97</v>
      </c>
      <c r="V1953">
        <v>106</v>
      </c>
      <c r="W1953" t="s">
        <v>19</v>
      </c>
      <c r="X1953" s="5">
        <v>43063</v>
      </c>
      <c r="Y1953" t="s">
        <v>39</v>
      </c>
      <c r="Z1953" t="s">
        <v>401</v>
      </c>
      <c r="AA1953" t="s">
        <v>64</v>
      </c>
    </row>
    <row r="1954" spans="1:27" x14ac:dyDescent="0.3">
      <c r="A1954">
        <v>7</v>
      </c>
      <c r="B1954" t="s">
        <v>25</v>
      </c>
      <c r="C1954">
        <v>6</v>
      </c>
      <c r="D1954" t="s">
        <v>26</v>
      </c>
      <c r="E1954" t="s">
        <v>1452</v>
      </c>
      <c r="F1954" t="s">
        <v>13</v>
      </c>
      <c r="G1954" t="s">
        <v>30</v>
      </c>
      <c r="H1954" s="3">
        <v>0</v>
      </c>
      <c r="I1954" s="5">
        <v>43056</v>
      </c>
      <c r="J1954" s="5" t="str">
        <f t="shared" si="60"/>
        <v>September</v>
      </c>
      <c r="K1954" s="7">
        <f t="shared" si="61"/>
        <v>2017</v>
      </c>
      <c r="L1954" t="s">
        <v>2155</v>
      </c>
      <c r="M1954" t="s">
        <v>73</v>
      </c>
      <c r="N1954">
        <v>73120</v>
      </c>
      <c r="O1954">
        <v>1559</v>
      </c>
      <c r="P1954" t="s">
        <v>8166</v>
      </c>
      <c r="Q1954">
        <v>5</v>
      </c>
      <c r="R1954">
        <v>4</v>
      </c>
      <c r="S1954" t="s">
        <v>75</v>
      </c>
      <c r="U1954">
        <v>5.41</v>
      </c>
      <c r="V1954">
        <v>541</v>
      </c>
      <c r="W1954" t="s">
        <v>19</v>
      </c>
      <c r="X1954" s="5">
        <v>43063</v>
      </c>
      <c r="Y1954" t="s">
        <v>39</v>
      </c>
      <c r="Z1954" t="s">
        <v>401</v>
      </c>
      <c r="AA1954" t="s">
        <v>42</v>
      </c>
    </row>
    <row r="1955" spans="1:27" x14ac:dyDescent="0.3">
      <c r="A1955">
        <v>3</v>
      </c>
      <c r="B1955" t="s">
        <v>25</v>
      </c>
      <c r="C1955">
        <v>1</v>
      </c>
      <c r="D1955" t="s">
        <v>26</v>
      </c>
      <c r="E1955" t="s">
        <v>27</v>
      </c>
      <c r="F1955" t="s">
        <v>13</v>
      </c>
      <c r="G1955" t="s">
        <v>202</v>
      </c>
      <c r="H1955" s="3">
        <v>0</v>
      </c>
      <c r="I1955" s="5">
        <v>43081</v>
      </c>
      <c r="J1955" s="5" t="str">
        <f t="shared" si="60"/>
        <v>September</v>
      </c>
      <c r="K1955" s="7">
        <f t="shared" si="61"/>
        <v>2017</v>
      </c>
      <c r="L1955" t="s">
        <v>3132</v>
      </c>
      <c r="M1955" t="s">
        <v>30</v>
      </c>
      <c r="N1955">
        <v>90032</v>
      </c>
      <c r="O1955">
        <v>1504</v>
      </c>
      <c r="P1955" t="s">
        <v>774</v>
      </c>
      <c r="Q1955">
        <v>1</v>
      </c>
      <c r="R1955">
        <v>7</v>
      </c>
      <c r="S1955" t="s">
        <v>32</v>
      </c>
      <c r="U1955">
        <v>0.52</v>
      </c>
      <c r="V1955">
        <v>26</v>
      </c>
      <c r="W1955" t="s">
        <v>19</v>
      </c>
      <c r="X1955" s="5">
        <v>43084</v>
      </c>
      <c r="Y1955" t="s">
        <v>130</v>
      </c>
      <c r="Z1955" t="s">
        <v>34</v>
      </c>
      <c r="AA1955" t="s">
        <v>356</v>
      </c>
    </row>
    <row r="1956" spans="1:27" x14ac:dyDescent="0.3">
      <c r="A1956">
        <v>3</v>
      </c>
      <c r="B1956" t="s">
        <v>25</v>
      </c>
      <c r="C1956">
        <v>1</v>
      </c>
      <c r="D1956" t="s">
        <v>50</v>
      </c>
      <c r="E1956" t="s">
        <v>27</v>
      </c>
      <c r="F1956" t="s">
        <v>13</v>
      </c>
      <c r="G1956" t="s">
        <v>202</v>
      </c>
      <c r="H1956" s="3">
        <v>0</v>
      </c>
      <c r="I1956" s="5">
        <v>43081</v>
      </c>
      <c r="J1956" s="5" t="str">
        <f t="shared" si="60"/>
        <v>September</v>
      </c>
      <c r="K1956" s="7">
        <f t="shared" si="61"/>
        <v>2017</v>
      </c>
      <c r="L1956" t="s">
        <v>3132</v>
      </c>
      <c r="M1956" t="s">
        <v>30</v>
      </c>
      <c r="N1956">
        <v>90032</v>
      </c>
      <c r="O1956">
        <v>1032</v>
      </c>
      <c r="P1956" t="s">
        <v>4788</v>
      </c>
      <c r="Q1956">
        <v>129</v>
      </c>
      <c r="R1956">
        <v>6</v>
      </c>
      <c r="S1956" t="s">
        <v>32</v>
      </c>
      <c r="U1956">
        <v>128.97</v>
      </c>
      <c r="V1956">
        <v>300</v>
      </c>
      <c r="W1956" t="s">
        <v>19</v>
      </c>
      <c r="X1956" s="5">
        <v>43084</v>
      </c>
      <c r="Y1956" t="s">
        <v>130</v>
      </c>
      <c r="Z1956" t="s">
        <v>34</v>
      </c>
      <c r="AA1956" t="s">
        <v>113</v>
      </c>
    </row>
    <row r="1957" spans="1:27" x14ac:dyDescent="0.3">
      <c r="A1957">
        <v>3</v>
      </c>
      <c r="B1957" t="s">
        <v>25</v>
      </c>
      <c r="C1957">
        <v>1</v>
      </c>
      <c r="D1957" t="s">
        <v>26</v>
      </c>
      <c r="E1957" t="s">
        <v>122</v>
      </c>
      <c r="F1957" t="s">
        <v>13</v>
      </c>
      <c r="G1957" t="s">
        <v>2376</v>
      </c>
      <c r="H1957" s="3">
        <v>0.2</v>
      </c>
      <c r="I1957" s="5">
        <v>43031</v>
      </c>
      <c r="J1957" s="5" t="str">
        <f t="shared" si="60"/>
        <v>September</v>
      </c>
      <c r="K1957" s="7">
        <f t="shared" si="61"/>
        <v>2017</v>
      </c>
      <c r="L1957" t="s">
        <v>2829</v>
      </c>
      <c r="M1957" t="s">
        <v>73</v>
      </c>
      <c r="N1957">
        <v>77041</v>
      </c>
      <c r="O1957">
        <v>1816</v>
      </c>
      <c r="P1957" t="s">
        <v>2830</v>
      </c>
      <c r="Q1957">
        <v>13</v>
      </c>
      <c r="R1957">
        <v>7</v>
      </c>
      <c r="S1957" t="s">
        <v>75</v>
      </c>
      <c r="U1957">
        <v>12.7</v>
      </c>
      <c r="V1957">
        <v>36</v>
      </c>
      <c r="W1957" t="s">
        <v>19</v>
      </c>
      <c r="X1957" s="5">
        <v>43034</v>
      </c>
      <c r="Y1957" t="s">
        <v>130</v>
      </c>
      <c r="Z1957" t="s">
        <v>77</v>
      </c>
      <c r="AA1957" t="s">
        <v>64</v>
      </c>
    </row>
    <row r="1958" spans="1:27" x14ac:dyDescent="0.3">
      <c r="A1958">
        <v>3</v>
      </c>
      <c r="B1958" t="s">
        <v>25</v>
      </c>
      <c r="C1958">
        <v>1</v>
      </c>
      <c r="D1958" t="s">
        <v>50</v>
      </c>
      <c r="E1958" t="s">
        <v>122</v>
      </c>
      <c r="F1958" t="s">
        <v>13</v>
      </c>
      <c r="G1958" t="s">
        <v>2376</v>
      </c>
      <c r="H1958" s="3">
        <v>0.2</v>
      </c>
      <c r="I1958" s="5">
        <v>43031</v>
      </c>
      <c r="J1958" s="5" t="str">
        <f t="shared" si="60"/>
        <v>September</v>
      </c>
      <c r="K1958" s="7">
        <f t="shared" si="61"/>
        <v>2017</v>
      </c>
      <c r="L1958" t="s">
        <v>2829</v>
      </c>
      <c r="M1958" t="s">
        <v>73</v>
      </c>
      <c r="N1958">
        <v>77041</v>
      </c>
      <c r="O1958">
        <v>938</v>
      </c>
      <c r="P1958" t="s">
        <v>1238</v>
      </c>
      <c r="Q1958">
        <v>15</v>
      </c>
      <c r="R1958">
        <v>2</v>
      </c>
      <c r="S1958" t="s">
        <v>75</v>
      </c>
      <c r="U1958">
        <v>15.04</v>
      </c>
      <c r="V1958">
        <v>150</v>
      </c>
      <c r="W1958" t="s">
        <v>19</v>
      </c>
      <c r="X1958" s="5">
        <v>43034</v>
      </c>
      <c r="Y1958" t="s">
        <v>130</v>
      </c>
      <c r="Z1958" t="s">
        <v>77</v>
      </c>
      <c r="AA1958" t="s">
        <v>52</v>
      </c>
    </row>
    <row r="1959" spans="1:27" x14ac:dyDescent="0.3">
      <c r="A1959">
        <v>4</v>
      </c>
      <c r="B1959" t="s">
        <v>43</v>
      </c>
      <c r="C1959">
        <v>6</v>
      </c>
      <c r="D1959" t="s">
        <v>11</v>
      </c>
      <c r="E1959" t="s">
        <v>99</v>
      </c>
      <c r="F1959" t="s">
        <v>13</v>
      </c>
      <c r="G1959" t="s">
        <v>1401</v>
      </c>
      <c r="H1959" s="3">
        <v>0.3</v>
      </c>
      <c r="I1959" s="5">
        <v>43059</v>
      </c>
      <c r="J1959" s="5" t="str">
        <f t="shared" si="60"/>
        <v>September</v>
      </c>
      <c r="K1959" s="7">
        <f t="shared" si="61"/>
        <v>2017</v>
      </c>
      <c r="L1959" t="s">
        <v>7096</v>
      </c>
      <c r="M1959" t="s">
        <v>102</v>
      </c>
      <c r="N1959">
        <v>19140</v>
      </c>
      <c r="O1959">
        <v>755</v>
      </c>
      <c r="P1959" t="s">
        <v>1849</v>
      </c>
      <c r="Q1959">
        <v>-93</v>
      </c>
      <c r="R1959">
        <v>4</v>
      </c>
      <c r="S1959" t="s">
        <v>104</v>
      </c>
      <c r="U1959">
        <v>-93.47</v>
      </c>
      <c r="V1959">
        <v>344</v>
      </c>
      <c r="W1959" t="s">
        <v>76</v>
      </c>
      <c r="X1959" s="5">
        <v>43063</v>
      </c>
      <c r="Y1959" t="s">
        <v>39</v>
      </c>
      <c r="Z1959" t="s">
        <v>105</v>
      </c>
      <c r="AA1959" t="s">
        <v>24</v>
      </c>
    </row>
    <row r="1960" spans="1:27" x14ac:dyDescent="0.3">
      <c r="A1960">
        <v>6</v>
      </c>
      <c r="B1960" t="s">
        <v>10</v>
      </c>
      <c r="C1960">
        <v>6</v>
      </c>
      <c r="D1960" t="s">
        <v>26</v>
      </c>
      <c r="E1960" t="s">
        <v>1784</v>
      </c>
      <c r="F1960" t="s">
        <v>13</v>
      </c>
      <c r="G1960" t="s">
        <v>7278</v>
      </c>
      <c r="H1960" s="3">
        <v>0</v>
      </c>
      <c r="I1960" s="5">
        <v>42895</v>
      </c>
      <c r="J1960" s="5" t="str">
        <f t="shared" si="60"/>
        <v>September</v>
      </c>
      <c r="K1960" s="7">
        <f t="shared" si="61"/>
        <v>2017</v>
      </c>
      <c r="L1960" t="s">
        <v>7571</v>
      </c>
      <c r="M1960" t="s">
        <v>16</v>
      </c>
      <c r="N1960">
        <v>23666</v>
      </c>
      <c r="O1960">
        <v>1609</v>
      </c>
      <c r="P1960" t="s">
        <v>1024</v>
      </c>
      <c r="Q1960">
        <v>57</v>
      </c>
      <c r="R1960">
        <v>3</v>
      </c>
      <c r="S1960" t="s">
        <v>18</v>
      </c>
      <c r="U1960">
        <v>56.55</v>
      </c>
      <c r="V1960">
        <v>113</v>
      </c>
      <c r="W1960" t="s">
        <v>76</v>
      </c>
      <c r="X1960" s="5">
        <v>42901</v>
      </c>
      <c r="Y1960" t="s">
        <v>39</v>
      </c>
      <c r="Z1960" t="s">
        <v>205</v>
      </c>
      <c r="AA1960" t="s">
        <v>54</v>
      </c>
    </row>
    <row r="1961" spans="1:27" x14ac:dyDescent="0.3">
      <c r="A1961">
        <v>6</v>
      </c>
      <c r="B1961" t="s">
        <v>10</v>
      </c>
      <c r="C1961">
        <v>6</v>
      </c>
      <c r="D1961" t="s">
        <v>26</v>
      </c>
      <c r="E1961" t="s">
        <v>2775</v>
      </c>
      <c r="F1961" t="s">
        <v>13</v>
      </c>
      <c r="G1961" t="s">
        <v>1383</v>
      </c>
      <c r="H1961" s="3">
        <v>0</v>
      </c>
      <c r="I1961" s="5">
        <v>42947</v>
      </c>
      <c r="J1961" s="5" t="str">
        <f t="shared" si="60"/>
        <v>September</v>
      </c>
      <c r="K1961" s="7">
        <f t="shared" si="61"/>
        <v>2017</v>
      </c>
      <c r="L1961" t="s">
        <v>6203</v>
      </c>
      <c r="M1961" t="s">
        <v>73</v>
      </c>
      <c r="N1961">
        <v>63116</v>
      </c>
      <c r="O1961">
        <v>71</v>
      </c>
      <c r="P1961" t="s">
        <v>8173</v>
      </c>
      <c r="Q1961">
        <v>16</v>
      </c>
      <c r="R1961">
        <v>3</v>
      </c>
      <c r="S1961" t="s">
        <v>75</v>
      </c>
      <c r="U1961">
        <v>15.78</v>
      </c>
      <c r="V1961">
        <v>53</v>
      </c>
      <c r="W1961" t="s">
        <v>33</v>
      </c>
      <c r="X1961" s="5">
        <v>42953</v>
      </c>
      <c r="Y1961" t="s">
        <v>39</v>
      </c>
      <c r="Z1961" t="s">
        <v>368</v>
      </c>
      <c r="AA1961" t="s">
        <v>356</v>
      </c>
    </row>
    <row r="1962" spans="1:27" x14ac:dyDescent="0.3">
      <c r="A1962">
        <v>5</v>
      </c>
      <c r="B1962" t="s">
        <v>43</v>
      </c>
      <c r="C1962">
        <v>6</v>
      </c>
      <c r="D1962" t="s">
        <v>11</v>
      </c>
      <c r="E1962" t="s">
        <v>572</v>
      </c>
      <c r="F1962" t="s">
        <v>13</v>
      </c>
      <c r="G1962" t="s">
        <v>7121</v>
      </c>
      <c r="H1962" s="3">
        <v>0.2</v>
      </c>
      <c r="I1962" s="5">
        <v>43070</v>
      </c>
      <c r="J1962" s="5" t="str">
        <f t="shared" si="60"/>
        <v>September</v>
      </c>
      <c r="K1962" s="7">
        <f t="shared" si="61"/>
        <v>2017</v>
      </c>
      <c r="L1962" t="s">
        <v>7200</v>
      </c>
      <c r="M1962" t="s">
        <v>30</v>
      </c>
      <c r="N1962">
        <v>92037</v>
      </c>
      <c r="O1962">
        <v>786</v>
      </c>
      <c r="P1962" t="s">
        <v>1476</v>
      </c>
      <c r="Q1962">
        <v>268</v>
      </c>
      <c r="R1962">
        <v>9</v>
      </c>
      <c r="S1962" t="s">
        <v>32</v>
      </c>
      <c r="U1962">
        <v>267.67</v>
      </c>
      <c r="V1962">
        <v>2677</v>
      </c>
      <c r="W1962" t="s">
        <v>76</v>
      </c>
      <c r="X1962" s="5">
        <v>43075</v>
      </c>
      <c r="Y1962" t="s">
        <v>39</v>
      </c>
      <c r="Z1962" t="s">
        <v>34</v>
      </c>
      <c r="AA1962" t="s">
        <v>24</v>
      </c>
    </row>
    <row r="1963" spans="1:27" x14ac:dyDescent="0.3">
      <c r="A1963">
        <v>4</v>
      </c>
      <c r="B1963" t="s">
        <v>43</v>
      </c>
      <c r="C1963">
        <v>6</v>
      </c>
      <c r="D1963" t="s">
        <v>11</v>
      </c>
      <c r="E1963" t="s">
        <v>519</v>
      </c>
      <c r="F1963" t="s">
        <v>13</v>
      </c>
      <c r="G1963" t="s">
        <v>1486</v>
      </c>
      <c r="H1963" s="3">
        <v>0.4</v>
      </c>
      <c r="I1963" s="5">
        <v>43095</v>
      </c>
      <c r="J1963" s="5" t="str">
        <f t="shared" si="60"/>
        <v>September</v>
      </c>
      <c r="K1963" s="7">
        <f t="shared" si="61"/>
        <v>2017</v>
      </c>
      <c r="L1963" t="s">
        <v>2453</v>
      </c>
      <c r="M1963" t="s">
        <v>102</v>
      </c>
      <c r="N1963">
        <v>44256</v>
      </c>
      <c r="O1963">
        <v>964</v>
      </c>
      <c r="P1963" t="s">
        <v>1859</v>
      </c>
      <c r="Q1963">
        <v>-15</v>
      </c>
      <c r="R1963">
        <v>1</v>
      </c>
      <c r="S1963" t="s">
        <v>104</v>
      </c>
      <c r="U1963">
        <v>-15.48</v>
      </c>
      <c r="V1963">
        <v>52</v>
      </c>
      <c r="W1963" t="s">
        <v>19</v>
      </c>
      <c r="X1963" s="5">
        <v>43099</v>
      </c>
      <c r="Y1963" t="s">
        <v>39</v>
      </c>
      <c r="Z1963" t="s">
        <v>309</v>
      </c>
      <c r="AA1963" t="s">
        <v>41</v>
      </c>
    </row>
    <row r="1964" spans="1:27" x14ac:dyDescent="0.3">
      <c r="A1964">
        <v>4</v>
      </c>
      <c r="B1964" t="s">
        <v>43</v>
      </c>
      <c r="C1964">
        <v>6</v>
      </c>
      <c r="D1964" t="s">
        <v>26</v>
      </c>
      <c r="E1964" t="s">
        <v>375</v>
      </c>
      <c r="F1964" t="s">
        <v>13</v>
      </c>
      <c r="G1964" t="s">
        <v>601</v>
      </c>
      <c r="H1964" s="3">
        <v>0</v>
      </c>
      <c r="I1964" s="5">
        <v>42925</v>
      </c>
      <c r="J1964" s="5" t="str">
        <f t="shared" si="60"/>
        <v>September</v>
      </c>
      <c r="K1964" s="7">
        <f t="shared" si="61"/>
        <v>2017</v>
      </c>
      <c r="L1964" t="s">
        <v>6325</v>
      </c>
      <c r="M1964" t="s">
        <v>102</v>
      </c>
      <c r="N1964">
        <v>2038</v>
      </c>
      <c r="O1964">
        <v>1576</v>
      </c>
      <c r="P1964" t="s">
        <v>3652</v>
      </c>
      <c r="Q1964">
        <v>3</v>
      </c>
      <c r="R1964">
        <v>2</v>
      </c>
      <c r="S1964" t="s">
        <v>104</v>
      </c>
      <c r="U1964">
        <v>3.03</v>
      </c>
      <c r="V1964">
        <v>7</v>
      </c>
      <c r="W1964" t="s">
        <v>33</v>
      </c>
      <c r="X1964" s="5">
        <v>42929</v>
      </c>
      <c r="Y1964" t="s">
        <v>39</v>
      </c>
      <c r="Z1964" t="s">
        <v>744</v>
      </c>
      <c r="AA1964" t="s">
        <v>64</v>
      </c>
    </row>
    <row r="1965" spans="1:27" x14ac:dyDescent="0.3">
      <c r="A1965">
        <v>4</v>
      </c>
      <c r="B1965" t="s">
        <v>43</v>
      </c>
      <c r="C1965">
        <v>6</v>
      </c>
      <c r="D1965" t="s">
        <v>26</v>
      </c>
      <c r="E1965" t="s">
        <v>375</v>
      </c>
      <c r="F1965" t="s">
        <v>13</v>
      </c>
      <c r="G1965" t="s">
        <v>601</v>
      </c>
      <c r="H1965" s="3">
        <v>0</v>
      </c>
      <c r="I1965" s="5">
        <v>42925</v>
      </c>
      <c r="J1965" s="5" t="str">
        <f t="shared" si="60"/>
        <v>September</v>
      </c>
      <c r="K1965" s="7">
        <f t="shared" si="61"/>
        <v>2017</v>
      </c>
      <c r="L1965" t="s">
        <v>6325</v>
      </c>
      <c r="M1965" t="s">
        <v>102</v>
      </c>
      <c r="N1965">
        <v>2038</v>
      </c>
      <c r="O1965">
        <v>1647</v>
      </c>
      <c r="P1965" t="s">
        <v>8227</v>
      </c>
      <c r="Q1965">
        <v>59</v>
      </c>
      <c r="R1965">
        <v>3</v>
      </c>
      <c r="S1965" t="s">
        <v>104</v>
      </c>
      <c r="U1965">
        <v>59.01</v>
      </c>
      <c r="V1965">
        <v>123</v>
      </c>
      <c r="W1965" t="s">
        <v>33</v>
      </c>
      <c r="X1965" s="5">
        <v>42929</v>
      </c>
      <c r="Y1965" t="s">
        <v>39</v>
      </c>
      <c r="Z1965" t="s">
        <v>744</v>
      </c>
      <c r="AA1965" t="s">
        <v>54</v>
      </c>
    </row>
    <row r="1966" spans="1:27" x14ac:dyDescent="0.3">
      <c r="A1966">
        <v>4</v>
      </c>
      <c r="B1966" t="s">
        <v>43</v>
      </c>
      <c r="C1966">
        <v>6</v>
      </c>
      <c r="D1966" t="s">
        <v>26</v>
      </c>
      <c r="E1966" t="s">
        <v>171</v>
      </c>
      <c r="F1966" t="s">
        <v>13</v>
      </c>
      <c r="G1966" t="s">
        <v>2007</v>
      </c>
      <c r="H1966" s="3">
        <v>0</v>
      </c>
      <c r="I1966" s="5">
        <v>42836</v>
      </c>
      <c r="J1966" s="5" t="str">
        <f t="shared" si="60"/>
        <v>September</v>
      </c>
      <c r="K1966" s="7">
        <f t="shared" si="61"/>
        <v>2017</v>
      </c>
      <c r="L1966" t="s">
        <v>4123</v>
      </c>
      <c r="M1966" t="s">
        <v>102</v>
      </c>
      <c r="N1966">
        <v>10009</v>
      </c>
      <c r="O1966">
        <v>949</v>
      </c>
      <c r="P1966" t="s">
        <v>3303</v>
      </c>
      <c r="Q1966">
        <v>114</v>
      </c>
      <c r="R1966">
        <v>5</v>
      </c>
      <c r="S1966" t="s">
        <v>104</v>
      </c>
      <c r="U1966">
        <v>113.85</v>
      </c>
      <c r="V1966">
        <v>407</v>
      </c>
      <c r="W1966" t="s">
        <v>19</v>
      </c>
      <c r="X1966" s="5">
        <v>42840</v>
      </c>
      <c r="Y1966" t="s">
        <v>39</v>
      </c>
      <c r="Z1966" t="s">
        <v>175</v>
      </c>
      <c r="AA1966" t="s">
        <v>56</v>
      </c>
    </row>
    <row r="1967" spans="1:27" x14ac:dyDescent="0.3">
      <c r="A1967">
        <v>4</v>
      </c>
      <c r="B1967" t="s">
        <v>43</v>
      </c>
      <c r="C1967">
        <v>6</v>
      </c>
      <c r="D1967" t="s">
        <v>50</v>
      </c>
      <c r="E1967" t="s">
        <v>171</v>
      </c>
      <c r="F1967" t="s">
        <v>13</v>
      </c>
      <c r="G1967" t="s">
        <v>2007</v>
      </c>
      <c r="H1967" s="3">
        <v>0</v>
      </c>
      <c r="I1967" s="5">
        <v>42836</v>
      </c>
      <c r="J1967" s="5" t="str">
        <f t="shared" si="60"/>
        <v>September</v>
      </c>
      <c r="K1967" s="7">
        <f t="shared" si="61"/>
        <v>2017</v>
      </c>
      <c r="L1967" t="s">
        <v>4123</v>
      </c>
      <c r="M1967" t="s">
        <v>102</v>
      </c>
      <c r="N1967">
        <v>10009</v>
      </c>
      <c r="O1967">
        <v>1229</v>
      </c>
      <c r="P1967" t="s">
        <v>4716</v>
      </c>
      <c r="Q1967">
        <v>11</v>
      </c>
      <c r="R1967">
        <v>1</v>
      </c>
      <c r="S1967" t="s">
        <v>104</v>
      </c>
      <c r="U1967">
        <v>10.56</v>
      </c>
      <c r="V1967">
        <v>22</v>
      </c>
      <c r="W1967" t="s">
        <v>19</v>
      </c>
      <c r="X1967" s="5">
        <v>42840</v>
      </c>
      <c r="Y1967" t="s">
        <v>39</v>
      </c>
      <c r="Z1967" t="s">
        <v>175</v>
      </c>
      <c r="AA1967" t="s">
        <v>52</v>
      </c>
    </row>
    <row r="1968" spans="1:27" x14ac:dyDescent="0.3">
      <c r="A1968">
        <v>4</v>
      </c>
      <c r="B1968" t="s">
        <v>43</v>
      </c>
      <c r="C1968">
        <v>6</v>
      </c>
      <c r="D1968" t="s">
        <v>50</v>
      </c>
      <c r="E1968" t="s">
        <v>171</v>
      </c>
      <c r="F1968" t="s">
        <v>13</v>
      </c>
      <c r="G1968" t="s">
        <v>2007</v>
      </c>
      <c r="H1968" s="3">
        <v>0</v>
      </c>
      <c r="I1968" s="5">
        <v>42836</v>
      </c>
      <c r="J1968" s="5" t="str">
        <f t="shared" si="60"/>
        <v>September</v>
      </c>
      <c r="K1968" s="7">
        <f t="shared" si="61"/>
        <v>2017</v>
      </c>
      <c r="L1968" t="s">
        <v>4123</v>
      </c>
      <c r="M1968" t="s">
        <v>102</v>
      </c>
      <c r="N1968">
        <v>10009</v>
      </c>
      <c r="O1968">
        <v>1058</v>
      </c>
      <c r="P1968" t="s">
        <v>4814</v>
      </c>
      <c r="Q1968">
        <v>35</v>
      </c>
      <c r="R1968">
        <v>3</v>
      </c>
      <c r="S1968" t="s">
        <v>104</v>
      </c>
      <c r="U1968">
        <v>34.909999999999997</v>
      </c>
      <c r="V1968">
        <v>85</v>
      </c>
      <c r="W1968" t="s">
        <v>19</v>
      </c>
      <c r="X1968" s="5">
        <v>42840</v>
      </c>
      <c r="Y1968" t="s">
        <v>39</v>
      </c>
      <c r="Z1968" t="s">
        <v>175</v>
      </c>
      <c r="AA1968" t="s">
        <v>113</v>
      </c>
    </row>
    <row r="1969" spans="1:27" x14ac:dyDescent="0.3">
      <c r="A1969">
        <v>4</v>
      </c>
      <c r="B1969" t="s">
        <v>43</v>
      </c>
      <c r="C1969">
        <v>6</v>
      </c>
      <c r="D1969" t="s">
        <v>26</v>
      </c>
      <c r="E1969" t="s">
        <v>906</v>
      </c>
      <c r="F1969" t="s">
        <v>13</v>
      </c>
      <c r="G1969" t="s">
        <v>1495</v>
      </c>
      <c r="H1969" s="3">
        <v>0.2</v>
      </c>
      <c r="I1969" s="5">
        <v>43052</v>
      </c>
      <c r="J1969" s="5" t="str">
        <f t="shared" si="60"/>
        <v>September</v>
      </c>
      <c r="K1969" s="7">
        <f t="shared" si="61"/>
        <v>2017</v>
      </c>
      <c r="L1969" t="s">
        <v>4385</v>
      </c>
      <c r="M1969" t="s">
        <v>16</v>
      </c>
      <c r="N1969">
        <v>28540</v>
      </c>
      <c r="O1969">
        <v>1703</v>
      </c>
      <c r="P1969" t="s">
        <v>3739</v>
      </c>
      <c r="Q1969">
        <v>40</v>
      </c>
      <c r="R1969">
        <v>3</v>
      </c>
      <c r="S1969" t="s">
        <v>18</v>
      </c>
      <c r="U1969">
        <v>40.35</v>
      </c>
      <c r="V1969">
        <v>115</v>
      </c>
      <c r="W1969" t="s">
        <v>19</v>
      </c>
      <c r="X1969" s="5">
        <v>43056</v>
      </c>
      <c r="Y1969" t="s">
        <v>39</v>
      </c>
      <c r="Z1969" t="s">
        <v>63</v>
      </c>
      <c r="AA1969" t="s">
        <v>64</v>
      </c>
    </row>
    <row r="1970" spans="1:27" x14ac:dyDescent="0.3">
      <c r="A1970">
        <v>4</v>
      </c>
      <c r="B1970" t="s">
        <v>43</v>
      </c>
      <c r="C1970">
        <v>6</v>
      </c>
      <c r="D1970" t="s">
        <v>50</v>
      </c>
      <c r="E1970" t="s">
        <v>572</v>
      </c>
      <c r="F1970" t="s">
        <v>13</v>
      </c>
      <c r="G1970" t="s">
        <v>1414</v>
      </c>
      <c r="H1970" s="3">
        <v>0</v>
      </c>
      <c r="I1970" s="5">
        <v>42934</v>
      </c>
      <c r="J1970" s="5" t="str">
        <f t="shared" si="60"/>
        <v>September</v>
      </c>
      <c r="K1970" s="7">
        <f t="shared" si="61"/>
        <v>2017</v>
      </c>
      <c r="L1970" t="s">
        <v>5144</v>
      </c>
      <c r="M1970" t="s">
        <v>30</v>
      </c>
      <c r="N1970">
        <v>92105</v>
      </c>
      <c r="O1970">
        <v>1008</v>
      </c>
      <c r="P1970" t="s">
        <v>5142</v>
      </c>
      <c r="Q1970">
        <v>177</v>
      </c>
      <c r="R1970">
        <v>4</v>
      </c>
      <c r="S1970" t="s">
        <v>32</v>
      </c>
      <c r="U1970">
        <v>176.79</v>
      </c>
      <c r="V1970">
        <v>520</v>
      </c>
      <c r="W1970" t="s">
        <v>19</v>
      </c>
      <c r="X1970" s="5">
        <v>42938</v>
      </c>
      <c r="Y1970" t="s">
        <v>39</v>
      </c>
      <c r="Z1970" t="s">
        <v>34</v>
      </c>
      <c r="AA1970" t="s">
        <v>113</v>
      </c>
    </row>
    <row r="1971" spans="1:27" x14ac:dyDescent="0.3">
      <c r="A1971">
        <v>4</v>
      </c>
      <c r="B1971" t="s">
        <v>43</v>
      </c>
      <c r="C1971">
        <v>6</v>
      </c>
      <c r="D1971" t="s">
        <v>26</v>
      </c>
      <c r="E1971" t="s">
        <v>27</v>
      </c>
      <c r="F1971" t="s">
        <v>13</v>
      </c>
      <c r="G1971" t="s">
        <v>5260</v>
      </c>
      <c r="H1971" s="3">
        <v>0</v>
      </c>
      <c r="I1971" s="5">
        <v>42784</v>
      </c>
      <c r="J1971" s="5" t="str">
        <f t="shared" si="60"/>
        <v>September</v>
      </c>
      <c r="K1971" s="7">
        <f t="shared" si="61"/>
        <v>2017</v>
      </c>
      <c r="L1971" t="s">
        <v>6583</v>
      </c>
      <c r="M1971" t="s">
        <v>30</v>
      </c>
      <c r="N1971">
        <v>90004</v>
      </c>
      <c r="O1971">
        <v>1463</v>
      </c>
      <c r="P1971" t="s">
        <v>3437</v>
      </c>
      <c r="Q1971">
        <v>4</v>
      </c>
      <c r="R1971">
        <v>3</v>
      </c>
      <c r="S1971" t="s">
        <v>32</v>
      </c>
      <c r="U1971">
        <v>4.4400000000000004</v>
      </c>
      <c r="V1971">
        <v>9</v>
      </c>
      <c r="W1971" t="s">
        <v>33</v>
      </c>
      <c r="X1971" s="5">
        <v>42788</v>
      </c>
      <c r="Y1971" t="s">
        <v>39</v>
      </c>
      <c r="Z1971" t="s">
        <v>34</v>
      </c>
      <c r="AA1971" t="s">
        <v>35</v>
      </c>
    </row>
    <row r="1972" spans="1:27" x14ac:dyDescent="0.3">
      <c r="A1972">
        <v>4</v>
      </c>
      <c r="B1972" t="s">
        <v>43</v>
      </c>
      <c r="C1972">
        <v>6</v>
      </c>
      <c r="D1972" t="s">
        <v>26</v>
      </c>
      <c r="E1972" t="s">
        <v>5026</v>
      </c>
      <c r="F1972" t="s">
        <v>13</v>
      </c>
      <c r="G1972" t="s">
        <v>5732</v>
      </c>
      <c r="H1972" s="3">
        <v>0</v>
      </c>
      <c r="I1972" s="5">
        <v>42964</v>
      </c>
      <c r="J1972" s="5" t="str">
        <f t="shared" si="60"/>
        <v>September</v>
      </c>
      <c r="K1972" s="7">
        <f t="shared" si="61"/>
        <v>2017</v>
      </c>
      <c r="L1972" t="s">
        <v>6376</v>
      </c>
      <c r="M1972" t="s">
        <v>102</v>
      </c>
      <c r="N1972">
        <v>2740</v>
      </c>
      <c r="O1972">
        <v>1630</v>
      </c>
      <c r="P1972" t="s">
        <v>772</v>
      </c>
      <c r="Q1972">
        <v>23</v>
      </c>
      <c r="R1972">
        <v>9</v>
      </c>
      <c r="S1972" t="s">
        <v>104</v>
      </c>
      <c r="U1972">
        <v>23.49</v>
      </c>
      <c r="V1972">
        <v>52</v>
      </c>
      <c r="W1972" t="s">
        <v>33</v>
      </c>
      <c r="X1972" s="5">
        <v>42968</v>
      </c>
      <c r="Y1972" t="s">
        <v>39</v>
      </c>
      <c r="Z1972" t="s">
        <v>744</v>
      </c>
      <c r="AA1972" t="s">
        <v>54</v>
      </c>
    </row>
    <row r="1973" spans="1:27" x14ac:dyDescent="0.3">
      <c r="A1973">
        <v>1</v>
      </c>
      <c r="B1973" t="s">
        <v>10</v>
      </c>
      <c r="C1973">
        <v>1</v>
      </c>
      <c r="D1973" t="s">
        <v>26</v>
      </c>
      <c r="E1973" t="s">
        <v>5899</v>
      </c>
      <c r="F1973" t="s">
        <v>13</v>
      </c>
      <c r="G1973" t="s">
        <v>5499</v>
      </c>
      <c r="H1973" s="3">
        <v>0.2</v>
      </c>
      <c r="I1973" s="5">
        <v>42793</v>
      </c>
      <c r="J1973" s="5" t="str">
        <f t="shared" si="60"/>
        <v>September</v>
      </c>
      <c r="K1973" s="7">
        <f t="shared" si="61"/>
        <v>2017</v>
      </c>
      <c r="L1973" t="s">
        <v>5900</v>
      </c>
      <c r="M1973" t="s">
        <v>102</v>
      </c>
      <c r="N1973">
        <v>16602</v>
      </c>
      <c r="O1973">
        <v>590</v>
      </c>
      <c r="P1973" t="s">
        <v>2927</v>
      </c>
      <c r="Q1973">
        <v>2</v>
      </c>
      <c r="R1973">
        <v>6</v>
      </c>
      <c r="S1973" t="s">
        <v>104</v>
      </c>
      <c r="U1973">
        <v>2.2000000000000002</v>
      </c>
      <c r="V1973">
        <v>16</v>
      </c>
      <c r="W1973" t="s">
        <v>33</v>
      </c>
      <c r="X1973" s="5">
        <v>42794</v>
      </c>
      <c r="Y1973" t="s">
        <v>130</v>
      </c>
      <c r="Z1973" t="s">
        <v>105</v>
      </c>
      <c r="AA1973" t="s">
        <v>49</v>
      </c>
    </row>
    <row r="1974" spans="1:27" x14ac:dyDescent="0.3">
      <c r="A1974">
        <v>1</v>
      </c>
      <c r="B1974" t="s">
        <v>10</v>
      </c>
      <c r="C1974">
        <v>1</v>
      </c>
      <c r="D1974" t="s">
        <v>26</v>
      </c>
      <c r="E1974" t="s">
        <v>5899</v>
      </c>
      <c r="F1974" t="s">
        <v>13</v>
      </c>
      <c r="G1974" t="s">
        <v>5499</v>
      </c>
      <c r="H1974" s="3">
        <v>0.7</v>
      </c>
      <c r="I1974" s="5">
        <v>42793</v>
      </c>
      <c r="J1974" s="5" t="str">
        <f t="shared" si="60"/>
        <v>September</v>
      </c>
      <c r="K1974" s="7">
        <f t="shared" si="61"/>
        <v>2017</v>
      </c>
      <c r="L1974" t="s">
        <v>5900</v>
      </c>
      <c r="M1974" t="s">
        <v>102</v>
      </c>
      <c r="N1974">
        <v>16602</v>
      </c>
      <c r="O1974">
        <v>1312</v>
      </c>
      <c r="P1974" t="s">
        <v>8157</v>
      </c>
      <c r="Q1974">
        <v>-3</v>
      </c>
      <c r="R1974">
        <v>3</v>
      </c>
      <c r="S1974" t="s">
        <v>104</v>
      </c>
      <c r="U1974">
        <v>-3.39</v>
      </c>
      <c r="V1974">
        <v>4</v>
      </c>
      <c r="W1974" t="s">
        <v>33</v>
      </c>
      <c r="X1974" s="5">
        <v>42794</v>
      </c>
      <c r="Y1974" t="s">
        <v>130</v>
      </c>
      <c r="Z1974" t="s">
        <v>105</v>
      </c>
      <c r="AA1974" t="s">
        <v>54</v>
      </c>
    </row>
    <row r="1975" spans="1:27" x14ac:dyDescent="0.3">
      <c r="A1975">
        <v>2</v>
      </c>
      <c r="B1975" t="s">
        <v>25</v>
      </c>
      <c r="C1975">
        <v>1</v>
      </c>
      <c r="D1975" t="s">
        <v>11</v>
      </c>
      <c r="E1975" t="s">
        <v>305</v>
      </c>
      <c r="F1975" t="s">
        <v>13</v>
      </c>
      <c r="G1975" t="s">
        <v>5240</v>
      </c>
      <c r="H1975" s="3">
        <v>0.2</v>
      </c>
      <c r="I1975" s="5">
        <v>42884</v>
      </c>
      <c r="J1975" s="5" t="str">
        <f t="shared" si="60"/>
        <v>September</v>
      </c>
      <c r="K1975" s="7">
        <f t="shared" si="61"/>
        <v>2017</v>
      </c>
      <c r="L1975" t="s">
        <v>5241</v>
      </c>
      <c r="M1975" t="s">
        <v>102</v>
      </c>
      <c r="N1975">
        <v>43229</v>
      </c>
      <c r="O1975">
        <v>1563</v>
      </c>
      <c r="P1975" t="s">
        <v>8216</v>
      </c>
      <c r="Q1975">
        <v>-4</v>
      </c>
      <c r="R1975">
        <v>4</v>
      </c>
      <c r="S1975" t="s">
        <v>104</v>
      </c>
      <c r="U1975">
        <v>-4.16</v>
      </c>
      <c r="V1975">
        <v>42</v>
      </c>
      <c r="W1975" t="s">
        <v>33</v>
      </c>
      <c r="X1975" s="5">
        <v>42886</v>
      </c>
      <c r="Y1975" t="s">
        <v>130</v>
      </c>
      <c r="Z1975" t="s">
        <v>309</v>
      </c>
      <c r="AA1975" t="s">
        <v>47</v>
      </c>
    </row>
    <row r="1976" spans="1:27" x14ac:dyDescent="0.3">
      <c r="A1976">
        <v>2</v>
      </c>
      <c r="B1976" t="s">
        <v>25</v>
      </c>
      <c r="C1976">
        <v>1</v>
      </c>
      <c r="D1976" t="s">
        <v>11</v>
      </c>
      <c r="E1976" t="s">
        <v>305</v>
      </c>
      <c r="F1976" t="s">
        <v>13</v>
      </c>
      <c r="G1976" t="s">
        <v>5240</v>
      </c>
      <c r="H1976" s="3">
        <v>0.3</v>
      </c>
      <c r="I1976" s="5">
        <v>42884</v>
      </c>
      <c r="J1976" s="5" t="str">
        <f t="shared" si="60"/>
        <v>September</v>
      </c>
      <c r="K1976" s="7">
        <f t="shared" si="61"/>
        <v>2017</v>
      </c>
      <c r="L1976" t="s">
        <v>5241</v>
      </c>
      <c r="M1976" t="s">
        <v>102</v>
      </c>
      <c r="N1976">
        <v>43229</v>
      </c>
      <c r="O1976">
        <v>1181</v>
      </c>
      <c r="P1976" t="s">
        <v>239</v>
      </c>
      <c r="Q1976">
        <v>-86</v>
      </c>
      <c r="R1976">
        <v>3</v>
      </c>
      <c r="S1976" t="s">
        <v>104</v>
      </c>
      <c r="U1976">
        <v>-86.06</v>
      </c>
      <c r="V1976">
        <v>317</v>
      </c>
      <c r="W1976" t="s">
        <v>33</v>
      </c>
      <c r="X1976" s="5">
        <v>42886</v>
      </c>
      <c r="Y1976" t="s">
        <v>130</v>
      </c>
      <c r="Z1976" t="s">
        <v>309</v>
      </c>
      <c r="AA1976" t="s">
        <v>24</v>
      </c>
    </row>
    <row r="1977" spans="1:27" x14ac:dyDescent="0.3">
      <c r="A1977">
        <v>2</v>
      </c>
      <c r="B1977" t="s">
        <v>25</v>
      </c>
      <c r="C1977">
        <v>1</v>
      </c>
      <c r="D1977" t="s">
        <v>26</v>
      </c>
      <c r="E1977" t="s">
        <v>305</v>
      </c>
      <c r="F1977" t="s">
        <v>13</v>
      </c>
      <c r="G1977" t="s">
        <v>5240</v>
      </c>
      <c r="H1977" s="3">
        <v>0.2</v>
      </c>
      <c r="I1977" s="5">
        <v>42884</v>
      </c>
      <c r="J1977" s="5" t="str">
        <f t="shared" si="60"/>
        <v>September</v>
      </c>
      <c r="K1977" s="7">
        <f t="shared" si="61"/>
        <v>2017</v>
      </c>
      <c r="L1977" t="s">
        <v>5241</v>
      </c>
      <c r="M1977" t="s">
        <v>102</v>
      </c>
      <c r="N1977">
        <v>43229</v>
      </c>
      <c r="O1977">
        <v>910</v>
      </c>
      <c r="P1977" t="s">
        <v>353</v>
      </c>
      <c r="Q1977">
        <v>3</v>
      </c>
      <c r="R1977">
        <v>5</v>
      </c>
      <c r="S1977" t="s">
        <v>104</v>
      </c>
      <c r="U1977">
        <v>2.91</v>
      </c>
      <c r="V1977">
        <v>8</v>
      </c>
      <c r="W1977" t="s">
        <v>33</v>
      </c>
      <c r="X1977" s="5">
        <v>42886</v>
      </c>
      <c r="Y1977" t="s">
        <v>130</v>
      </c>
      <c r="Z1977" t="s">
        <v>309</v>
      </c>
      <c r="AA1977" t="s">
        <v>176</v>
      </c>
    </row>
    <row r="1978" spans="1:27" x14ac:dyDescent="0.3">
      <c r="A1978">
        <v>4</v>
      </c>
      <c r="B1978" t="s">
        <v>43</v>
      </c>
      <c r="C1978">
        <v>6</v>
      </c>
      <c r="D1978" t="s">
        <v>26</v>
      </c>
      <c r="E1978" t="s">
        <v>417</v>
      </c>
      <c r="F1978" t="s">
        <v>13</v>
      </c>
      <c r="G1978" t="s">
        <v>758</v>
      </c>
      <c r="H1978" s="3">
        <v>0.2</v>
      </c>
      <c r="I1978" s="5">
        <v>43062</v>
      </c>
      <c r="J1978" s="5" t="str">
        <f t="shared" si="60"/>
        <v>September</v>
      </c>
      <c r="K1978" s="7">
        <f t="shared" si="61"/>
        <v>2017</v>
      </c>
      <c r="L1978" t="s">
        <v>6246</v>
      </c>
      <c r="M1978" t="s">
        <v>73</v>
      </c>
      <c r="N1978">
        <v>78207</v>
      </c>
      <c r="O1978">
        <v>1546</v>
      </c>
      <c r="P1978" t="s">
        <v>3060</v>
      </c>
      <c r="Q1978">
        <v>2</v>
      </c>
      <c r="R1978">
        <v>2</v>
      </c>
      <c r="S1978" t="s">
        <v>75</v>
      </c>
      <c r="U1978">
        <v>2.37</v>
      </c>
      <c r="V1978">
        <v>27</v>
      </c>
      <c r="W1978" t="s">
        <v>33</v>
      </c>
      <c r="X1978" s="5">
        <v>43066</v>
      </c>
      <c r="Y1978" t="s">
        <v>39</v>
      </c>
      <c r="Z1978" t="s">
        <v>77</v>
      </c>
      <c r="AA1978" t="s">
        <v>42</v>
      </c>
    </row>
    <row r="1979" spans="1:27" x14ac:dyDescent="0.3">
      <c r="A1979">
        <v>4</v>
      </c>
      <c r="B1979" t="s">
        <v>43</v>
      </c>
      <c r="C1979">
        <v>6</v>
      </c>
      <c r="D1979" t="s">
        <v>26</v>
      </c>
      <c r="E1979" t="s">
        <v>417</v>
      </c>
      <c r="F1979" t="s">
        <v>13</v>
      </c>
      <c r="G1979" t="s">
        <v>758</v>
      </c>
      <c r="H1979" s="3">
        <v>0.2</v>
      </c>
      <c r="I1979" s="5">
        <v>43062</v>
      </c>
      <c r="J1979" s="5" t="str">
        <f t="shared" si="60"/>
        <v>September</v>
      </c>
      <c r="K1979" s="7">
        <f t="shared" si="61"/>
        <v>2017</v>
      </c>
      <c r="L1979" t="s">
        <v>6246</v>
      </c>
      <c r="M1979" t="s">
        <v>73</v>
      </c>
      <c r="N1979">
        <v>78207</v>
      </c>
      <c r="O1979">
        <v>1708</v>
      </c>
      <c r="P1979" t="s">
        <v>3050</v>
      </c>
      <c r="Q1979">
        <v>117</v>
      </c>
      <c r="R1979">
        <v>4</v>
      </c>
      <c r="S1979" t="s">
        <v>75</v>
      </c>
      <c r="U1979">
        <v>117.43</v>
      </c>
      <c r="V1979">
        <v>336</v>
      </c>
      <c r="W1979" t="s">
        <v>33</v>
      </c>
      <c r="X1979" s="5">
        <v>43066</v>
      </c>
      <c r="Y1979" t="s">
        <v>39</v>
      </c>
      <c r="Z1979" t="s">
        <v>77</v>
      </c>
      <c r="AA1979" t="s">
        <v>64</v>
      </c>
    </row>
    <row r="1980" spans="1:27" x14ac:dyDescent="0.3">
      <c r="A1980">
        <v>4</v>
      </c>
      <c r="B1980" t="s">
        <v>43</v>
      </c>
      <c r="C1980">
        <v>6</v>
      </c>
      <c r="D1980" t="s">
        <v>26</v>
      </c>
      <c r="E1980" t="s">
        <v>417</v>
      </c>
      <c r="F1980" t="s">
        <v>13</v>
      </c>
      <c r="G1980" t="s">
        <v>758</v>
      </c>
      <c r="H1980" s="3">
        <v>0.8</v>
      </c>
      <c r="I1980" s="5">
        <v>43062</v>
      </c>
      <c r="J1980" s="5" t="str">
        <f t="shared" si="60"/>
        <v>September</v>
      </c>
      <c r="K1980" s="7">
        <f t="shared" si="61"/>
        <v>2017</v>
      </c>
      <c r="L1980" t="s">
        <v>6246</v>
      </c>
      <c r="M1980" t="s">
        <v>73</v>
      </c>
      <c r="N1980">
        <v>78207</v>
      </c>
      <c r="O1980">
        <v>707</v>
      </c>
      <c r="P1980" t="s">
        <v>3365</v>
      </c>
      <c r="Q1980">
        <v>-41</v>
      </c>
      <c r="R1980">
        <v>2</v>
      </c>
      <c r="S1980" t="s">
        <v>75</v>
      </c>
      <c r="U1980">
        <v>-40.65</v>
      </c>
      <c r="V1980">
        <v>24</v>
      </c>
      <c r="W1980" t="s">
        <v>33</v>
      </c>
      <c r="X1980" s="5">
        <v>43066</v>
      </c>
      <c r="Y1980" t="s">
        <v>39</v>
      </c>
      <c r="Z1980" t="s">
        <v>77</v>
      </c>
      <c r="AA1980" t="s">
        <v>54</v>
      </c>
    </row>
    <row r="1981" spans="1:27" x14ac:dyDescent="0.3">
      <c r="A1981">
        <v>4</v>
      </c>
      <c r="B1981" t="s">
        <v>43</v>
      </c>
      <c r="C1981">
        <v>6</v>
      </c>
      <c r="D1981" t="s">
        <v>50</v>
      </c>
      <c r="E1981" t="s">
        <v>171</v>
      </c>
      <c r="F1981" t="s">
        <v>13</v>
      </c>
      <c r="G1981" t="s">
        <v>330</v>
      </c>
      <c r="H1981" s="3">
        <v>0</v>
      </c>
      <c r="I1981" s="5">
        <v>43004</v>
      </c>
      <c r="J1981" s="5" t="str">
        <f t="shared" si="60"/>
        <v>September</v>
      </c>
      <c r="K1981" s="7">
        <f t="shared" si="61"/>
        <v>2017</v>
      </c>
      <c r="L1981" t="s">
        <v>5029</v>
      </c>
      <c r="M1981" t="s">
        <v>102</v>
      </c>
      <c r="N1981">
        <v>10035</v>
      </c>
      <c r="O1981">
        <v>511</v>
      </c>
      <c r="P1981" t="s">
        <v>5030</v>
      </c>
      <c r="Q1981">
        <v>12</v>
      </c>
      <c r="R1981">
        <v>2</v>
      </c>
      <c r="S1981" t="s">
        <v>104</v>
      </c>
      <c r="U1981">
        <v>12</v>
      </c>
      <c r="V1981">
        <v>50</v>
      </c>
      <c r="W1981" t="s">
        <v>19</v>
      </c>
      <c r="X1981" s="5">
        <v>43008</v>
      </c>
      <c r="Y1981" t="s">
        <v>39</v>
      </c>
      <c r="Z1981" t="s">
        <v>175</v>
      </c>
      <c r="AA1981" t="s">
        <v>113</v>
      </c>
    </row>
    <row r="1982" spans="1:27" x14ac:dyDescent="0.3">
      <c r="A1982">
        <v>7</v>
      </c>
      <c r="B1982" t="s">
        <v>25</v>
      </c>
      <c r="C1982">
        <v>6</v>
      </c>
      <c r="D1982" t="s">
        <v>26</v>
      </c>
      <c r="E1982" t="s">
        <v>2580</v>
      </c>
      <c r="F1982" t="s">
        <v>13</v>
      </c>
      <c r="G1982" t="s">
        <v>520</v>
      </c>
      <c r="H1982" s="3">
        <v>0</v>
      </c>
      <c r="I1982" s="5">
        <v>42772</v>
      </c>
      <c r="J1982" s="5" t="str">
        <f t="shared" si="60"/>
        <v>September</v>
      </c>
      <c r="K1982" s="7">
        <f t="shared" si="61"/>
        <v>2017</v>
      </c>
      <c r="L1982" t="s">
        <v>6581</v>
      </c>
      <c r="M1982" t="s">
        <v>30</v>
      </c>
      <c r="N1982">
        <v>98006</v>
      </c>
      <c r="O1982">
        <v>1124</v>
      </c>
      <c r="P1982" t="s">
        <v>3063</v>
      </c>
      <c r="Q1982">
        <v>2</v>
      </c>
      <c r="R1982">
        <v>3</v>
      </c>
      <c r="S1982" t="s">
        <v>32</v>
      </c>
      <c r="U1982">
        <v>1.53</v>
      </c>
      <c r="V1982">
        <v>5</v>
      </c>
      <c r="W1982" t="s">
        <v>33</v>
      </c>
      <c r="X1982" s="5">
        <v>42779</v>
      </c>
      <c r="Y1982" t="s">
        <v>39</v>
      </c>
      <c r="Z1982" t="s">
        <v>69</v>
      </c>
      <c r="AA1982" t="s">
        <v>49</v>
      </c>
    </row>
    <row r="1983" spans="1:27" x14ac:dyDescent="0.3">
      <c r="A1983">
        <v>2</v>
      </c>
      <c r="B1983" t="s">
        <v>25</v>
      </c>
      <c r="C1983">
        <v>1</v>
      </c>
      <c r="D1983" t="s">
        <v>11</v>
      </c>
      <c r="E1983" t="s">
        <v>88</v>
      </c>
      <c r="F1983" t="s">
        <v>13</v>
      </c>
      <c r="G1983" t="s">
        <v>5291</v>
      </c>
      <c r="H1983" s="3">
        <v>0.15</v>
      </c>
      <c r="I1983" s="5">
        <v>42978</v>
      </c>
      <c r="J1983" s="5" t="str">
        <f t="shared" si="60"/>
        <v>September</v>
      </c>
      <c r="K1983" s="7">
        <f t="shared" si="61"/>
        <v>2017</v>
      </c>
      <c r="L1983" t="s">
        <v>5292</v>
      </c>
      <c r="M1983" t="s">
        <v>30</v>
      </c>
      <c r="N1983">
        <v>94122</v>
      </c>
      <c r="O1983">
        <v>168</v>
      </c>
      <c r="P1983" t="s">
        <v>133</v>
      </c>
      <c r="Q1983">
        <v>201</v>
      </c>
      <c r="R1983">
        <v>7</v>
      </c>
      <c r="S1983" t="s">
        <v>32</v>
      </c>
      <c r="U1983">
        <v>200.95</v>
      </c>
      <c r="V1983">
        <v>1553</v>
      </c>
      <c r="W1983" t="s">
        <v>33</v>
      </c>
      <c r="X1983" s="5">
        <v>42980</v>
      </c>
      <c r="Y1983" t="s">
        <v>130</v>
      </c>
      <c r="Z1983" t="s">
        <v>34</v>
      </c>
      <c r="AA1983" t="s">
        <v>22</v>
      </c>
    </row>
    <row r="1984" spans="1:27" x14ac:dyDescent="0.3">
      <c r="A1984">
        <v>2</v>
      </c>
      <c r="B1984" t="s">
        <v>25</v>
      </c>
      <c r="C1984">
        <v>1</v>
      </c>
      <c r="D1984" t="s">
        <v>26</v>
      </c>
      <c r="E1984" t="s">
        <v>88</v>
      </c>
      <c r="F1984" t="s">
        <v>13</v>
      </c>
      <c r="G1984" t="s">
        <v>5291</v>
      </c>
      <c r="H1984" s="3">
        <v>0.2</v>
      </c>
      <c r="I1984" s="5">
        <v>42978</v>
      </c>
      <c r="J1984" s="5" t="str">
        <f t="shared" si="60"/>
        <v>September</v>
      </c>
      <c r="K1984" s="7">
        <f t="shared" si="61"/>
        <v>2017</v>
      </c>
      <c r="L1984" t="s">
        <v>5292</v>
      </c>
      <c r="M1984" t="s">
        <v>30</v>
      </c>
      <c r="N1984">
        <v>94122</v>
      </c>
      <c r="O1984">
        <v>702</v>
      </c>
      <c r="P1984" t="s">
        <v>380</v>
      </c>
      <c r="Q1984">
        <v>46</v>
      </c>
      <c r="R1984">
        <v>5</v>
      </c>
      <c r="S1984" t="s">
        <v>32</v>
      </c>
      <c r="U1984">
        <v>46.32</v>
      </c>
      <c r="V1984">
        <v>137</v>
      </c>
      <c r="W1984" t="s">
        <v>33</v>
      </c>
      <c r="X1984" s="5">
        <v>42980</v>
      </c>
      <c r="Y1984" t="s">
        <v>130</v>
      </c>
      <c r="Z1984" t="s">
        <v>34</v>
      </c>
      <c r="AA1984" t="s">
        <v>54</v>
      </c>
    </row>
    <row r="1985" spans="1:27" x14ac:dyDescent="0.3">
      <c r="A1985">
        <v>2</v>
      </c>
      <c r="B1985" t="s">
        <v>25</v>
      </c>
      <c r="C1985">
        <v>1</v>
      </c>
      <c r="D1985" t="s">
        <v>50</v>
      </c>
      <c r="E1985" t="s">
        <v>88</v>
      </c>
      <c r="F1985" t="s">
        <v>13</v>
      </c>
      <c r="G1985" t="s">
        <v>5291</v>
      </c>
      <c r="H1985" s="3">
        <v>0</v>
      </c>
      <c r="I1985" s="5">
        <v>42978</v>
      </c>
      <c r="J1985" s="5" t="str">
        <f t="shared" si="60"/>
        <v>September</v>
      </c>
      <c r="K1985" s="7">
        <f t="shared" si="61"/>
        <v>2017</v>
      </c>
      <c r="L1985" t="s">
        <v>5292</v>
      </c>
      <c r="M1985" t="s">
        <v>30</v>
      </c>
      <c r="N1985">
        <v>94122</v>
      </c>
      <c r="O1985">
        <v>1078</v>
      </c>
      <c r="P1985" t="s">
        <v>5072</v>
      </c>
      <c r="Q1985">
        <v>16</v>
      </c>
      <c r="R1985">
        <v>1</v>
      </c>
      <c r="S1985" t="s">
        <v>32</v>
      </c>
      <c r="U1985">
        <v>15.7</v>
      </c>
      <c r="V1985">
        <v>37</v>
      </c>
      <c r="W1985" t="s">
        <v>33</v>
      </c>
      <c r="X1985" s="5">
        <v>42980</v>
      </c>
      <c r="Y1985" t="s">
        <v>130</v>
      </c>
      <c r="Z1985" t="s">
        <v>34</v>
      </c>
      <c r="AA1985" t="s">
        <v>113</v>
      </c>
    </row>
    <row r="1986" spans="1:27" x14ac:dyDescent="0.3">
      <c r="A1986">
        <v>2</v>
      </c>
      <c r="B1986" t="s">
        <v>25</v>
      </c>
      <c r="C1986">
        <v>1</v>
      </c>
      <c r="D1986" t="s">
        <v>50</v>
      </c>
      <c r="E1986" t="s">
        <v>88</v>
      </c>
      <c r="F1986" t="s">
        <v>13</v>
      </c>
      <c r="G1986" t="s">
        <v>5291</v>
      </c>
      <c r="H1986" s="3">
        <v>0.2</v>
      </c>
      <c r="I1986" s="5">
        <v>42978</v>
      </c>
      <c r="J1986" s="5" t="str">
        <f t="shared" ref="J1986:J2049" si="62">TEXT($I$2,"mmmm")</f>
        <v>September</v>
      </c>
      <c r="K1986" s="7">
        <f t="shared" si="61"/>
        <v>2017</v>
      </c>
      <c r="L1986" t="s">
        <v>5292</v>
      </c>
      <c r="M1986" t="s">
        <v>30</v>
      </c>
      <c r="N1986">
        <v>94122</v>
      </c>
      <c r="O1986">
        <v>989</v>
      </c>
      <c r="P1986" t="s">
        <v>6690</v>
      </c>
      <c r="Q1986">
        <v>81</v>
      </c>
      <c r="R1986">
        <v>3</v>
      </c>
      <c r="S1986" t="s">
        <v>32</v>
      </c>
      <c r="U1986">
        <v>80.989999999999995</v>
      </c>
      <c r="V1986">
        <v>240</v>
      </c>
      <c r="W1986" t="s">
        <v>33</v>
      </c>
      <c r="X1986" s="5">
        <v>42980</v>
      </c>
      <c r="Y1986" t="s">
        <v>130</v>
      </c>
      <c r="Z1986" t="s">
        <v>34</v>
      </c>
      <c r="AA1986" t="s">
        <v>422</v>
      </c>
    </row>
    <row r="1987" spans="1:27" x14ac:dyDescent="0.3">
      <c r="A1987">
        <v>4</v>
      </c>
      <c r="B1987" t="s">
        <v>43</v>
      </c>
      <c r="C1987">
        <v>6</v>
      </c>
      <c r="D1987" t="s">
        <v>11</v>
      </c>
      <c r="E1987" t="s">
        <v>305</v>
      </c>
      <c r="F1987" t="s">
        <v>13</v>
      </c>
      <c r="G1987" t="s">
        <v>1951</v>
      </c>
      <c r="H1987" s="3">
        <v>0.2</v>
      </c>
      <c r="I1987" s="5">
        <v>43067</v>
      </c>
      <c r="J1987" s="5" t="str">
        <f t="shared" si="62"/>
        <v>September</v>
      </c>
      <c r="K1987" s="7">
        <f t="shared" ref="K1987:K2050" si="63">YEAR(I1987)</f>
        <v>2017</v>
      </c>
      <c r="L1987" t="s">
        <v>2419</v>
      </c>
      <c r="M1987" t="s">
        <v>102</v>
      </c>
      <c r="N1987">
        <v>43229</v>
      </c>
      <c r="O1987">
        <v>1446</v>
      </c>
      <c r="P1987" t="s">
        <v>8153</v>
      </c>
      <c r="Q1987">
        <v>10</v>
      </c>
      <c r="R1987">
        <v>5</v>
      </c>
      <c r="S1987" t="s">
        <v>104</v>
      </c>
      <c r="U1987">
        <v>9.7799999999999994</v>
      </c>
      <c r="V1987">
        <v>71</v>
      </c>
      <c r="W1987" t="s">
        <v>19</v>
      </c>
      <c r="X1987" s="5">
        <v>43071</v>
      </c>
      <c r="Y1987" t="s">
        <v>39</v>
      </c>
      <c r="Z1987" t="s">
        <v>309</v>
      </c>
      <c r="AA1987" t="s">
        <v>47</v>
      </c>
    </row>
    <row r="1988" spans="1:27" x14ac:dyDescent="0.3">
      <c r="A1988">
        <v>4</v>
      </c>
      <c r="B1988" t="s">
        <v>43</v>
      </c>
      <c r="C1988">
        <v>6</v>
      </c>
      <c r="D1988" t="s">
        <v>26</v>
      </c>
      <c r="E1988" t="s">
        <v>305</v>
      </c>
      <c r="F1988" t="s">
        <v>13</v>
      </c>
      <c r="G1988" t="s">
        <v>1951</v>
      </c>
      <c r="H1988" s="3">
        <v>0.2</v>
      </c>
      <c r="I1988" s="5">
        <v>43067</v>
      </c>
      <c r="J1988" s="5" t="str">
        <f t="shared" si="62"/>
        <v>September</v>
      </c>
      <c r="K1988" s="7">
        <f t="shared" si="63"/>
        <v>2017</v>
      </c>
      <c r="L1988" t="s">
        <v>2419</v>
      </c>
      <c r="M1988" t="s">
        <v>102</v>
      </c>
      <c r="N1988">
        <v>43229</v>
      </c>
      <c r="O1988">
        <v>1507</v>
      </c>
      <c r="P1988" t="s">
        <v>346</v>
      </c>
      <c r="Q1988">
        <v>1</v>
      </c>
      <c r="R1988">
        <v>2</v>
      </c>
      <c r="S1988" t="s">
        <v>104</v>
      </c>
      <c r="U1988">
        <v>0.56000000000000005</v>
      </c>
      <c r="V1988">
        <v>3</v>
      </c>
      <c r="W1988" t="s">
        <v>19</v>
      </c>
      <c r="X1988" s="5">
        <v>43071</v>
      </c>
      <c r="Y1988" t="s">
        <v>39</v>
      </c>
      <c r="Z1988" t="s">
        <v>309</v>
      </c>
      <c r="AA1988" t="s">
        <v>176</v>
      </c>
    </row>
    <row r="1989" spans="1:27" x14ac:dyDescent="0.3">
      <c r="A1989">
        <v>7</v>
      </c>
      <c r="B1989" t="s">
        <v>25</v>
      </c>
      <c r="C1989">
        <v>6</v>
      </c>
      <c r="D1989" t="s">
        <v>26</v>
      </c>
      <c r="E1989" t="s">
        <v>2556</v>
      </c>
      <c r="F1989" t="s">
        <v>13</v>
      </c>
      <c r="G1989" t="s">
        <v>254</v>
      </c>
      <c r="H1989" s="3">
        <v>0.2</v>
      </c>
      <c r="I1989" s="5">
        <v>42918</v>
      </c>
      <c r="J1989" s="5" t="str">
        <f t="shared" si="62"/>
        <v>September</v>
      </c>
      <c r="K1989" s="7">
        <f t="shared" si="63"/>
        <v>2017</v>
      </c>
      <c r="L1989" t="s">
        <v>4381</v>
      </c>
      <c r="M1989" t="s">
        <v>16</v>
      </c>
      <c r="N1989">
        <v>33021</v>
      </c>
      <c r="O1989">
        <v>538</v>
      </c>
      <c r="P1989" t="s">
        <v>125</v>
      </c>
      <c r="Q1989">
        <v>4</v>
      </c>
      <c r="R1989">
        <v>3</v>
      </c>
      <c r="S1989" t="s">
        <v>18</v>
      </c>
      <c r="U1989">
        <v>4.03</v>
      </c>
      <c r="V1989">
        <v>12</v>
      </c>
      <c r="W1989" t="s">
        <v>19</v>
      </c>
      <c r="X1989" s="5">
        <v>42925</v>
      </c>
      <c r="Y1989" t="s">
        <v>39</v>
      </c>
      <c r="Z1989" t="s">
        <v>40</v>
      </c>
      <c r="AA1989" t="s">
        <v>64</v>
      </c>
    </row>
    <row r="1990" spans="1:27" x14ac:dyDescent="0.3">
      <c r="A1990">
        <v>7</v>
      </c>
      <c r="B1990" t="s">
        <v>25</v>
      </c>
      <c r="C1990">
        <v>6</v>
      </c>
      <c r="D1990" t="s">
        <v>26</v>
      </c>
      <c r="E1990" t="s">
        <v>2556</v>
      </c>
      <c r="F1990" t="s">
        <v>13</v>
      </c>
      <c r="G1990" t="s">
        <v>254</v>
      </c>
      <c r="H1990" s="3">
        <v>0.2</v>
      </c>
      <c r="I1990" s="5">
        <v>42918</v>
      </c>
      <c r="J1990" s="5" t="str">
        <f t="shared" si="62"/>
        <v>September</v>
      </c>
      <c r="K1990" s="7">
        <f t="shared" si="63"/>
        <v>2017</v>
      </c>
      <c r="L1990" t="s">
        <v>4381</v>
      </c>
      <c r="M1990" t="s">
        <v>16</v>
      </c>
      <c r="N1990">
        <v>33021</v>
      </c>
      <c r="O1990">
        <v>1754</v>
      </c>
      <c r="P1990" t="s">
        <v>558</v>
      </c>
      <c r="Q1990">
        <v>6</v>
      </c>
      <c r="R1990">
        <v>3</v>
      </c>
      <c r="S1990" t="s">
        <v>18</v>
      </c>
      <c r="U1990">
        <v>5.64</v>
      </c>
      <c r="V1990">
        <v>16</v>
      </c>
      <c r="W1990" t="s">
        <v>19</v>
      </c>
      <c r="X1990" s="5">
        <v>42925</v>
      </c>
      <c r="Y1990" t="s">
        <v>39</v>
      </c>
      <c r="Z1990" t="s">
        <v>40</v>
      </c>
      <c r="AA1990" t="s">
        <v>64</v>
      </c>
    </row>
    <row r="1991" spans="1:27" x14ac:dyDescent="0.3">
      <c r="A1991">
        <v>5</v>
      </c>
      <c r="B1991" t="s">
        <v>25</v>
      </c>
      <c r="C1991">
        <v>3</v>
      </c>
      <c r="D1991" t="s">
        <v>26</v>
      </c>
      <c r="E1991" t="s">
        <v>572</v>
      </c>
      <c r="F1991" t="s">
        <v>13</v>
      </c>
      <c r="G1991" t="s">
        <v>1326</v>
      </c>
      <c r="H1991" s="3">
        <v>0</v>
      </c>
      <c r="I1991" s="5">
        <v>43094</v>
      </c>
      <c r="J1991" s="5" t="str">
        <f t="shared" si="62"/>
        <v>September</v>
      </c>
      <c r="K1991" s="7">
        <f t="shared" si="63"/>
        <v>2017</v>
      </c>
      <c r="L1991" t="s">
        <v>3650</v>
      </c>
      <c r="M1991" t="s">
        <v>30</v>
      </c>
      <c r="N1991">
        <v>92037</v>
      </c>
      <c r="O1991">
        <v>780</v>
      </c>
      <c r="P1991" t="s">
        <v>1052</v>
      </c>
      <c r="Q1991">
        <v>8</v>
      </c>
      <c r="R1991">
        <v>3</v>
      </c>
      <c r="S1991" t="s">
        <v>32</v>
      </c>
      <c r="U1991">
        <v>8.07</v>
      </c>
      <c r="V1991">
        <v>18</v>
      </c>
      <c r="W1991" t="s">
        <v>19</v>
      </c>
      <c r="X1991" s="5">
        <v>43099</v>
      </c>
      <c r="Y1991" t="s">
        <v>20</v>
      </c>
      <c r="Z1991" t="s">
        <v>34</v>
      </c>
      <c r="AA1991" t="s">
        <v>64</v>
      </c>
    </row>
    <row r="1992" spans="1:27" x14ac:dyDescent="0.3">
      <c r="A1992">
        <v>5</v>
      </c>
      <c r="B1992" t="s">
        <v>25</v>
      </c>
      <c r="C1992">
        <v>3</v>
      </c>
      <c r="D1992" t="s">
        <v>26</v>
      </c>
      <c r="E1992" t="s">
        <v>572</v>
      </c>
      <c r="F1992" t="s">
        <v>13</v>
      </c>
      <c r="G1992" t="s">
        <v>1326</v>
      </c>
      <c r="H1992" s="3">
        <v>0</v>
      </c>
      <c r="I1992" s="5">
        <v>43094</v>
      </c>
      <c r="J1992" s="5" t="str">
        <f t="shared" si="62"/>
        <v>September</v>
      </c>
      <c r="K1992" s="7">
        <f t="shared" si="63"/>
        <v>2017</v>
      </c>
      <c r="L1992" t="s">
        <v>3650</v>
      </c>
      <c r="M1992" t="s">
        <v>30</v>
      </c>
      <c r="N1992">
        <v>92037</v>
      </c>
      <c r="O1992">
        <v>925</v>
      </c>
      <c r="P1992" t="s">
        <v>3651</v>
      </c>
      <c r="Q1992">
        <v>6</v>
      </c>
      <c r="R1992">
        <v>3</v>
      </c>
      <c r="S1992" t="s">
        <v>32</v>
      </c>
      <c r="U1992">
        <v>6.17</v>
      </c>
      <c r="V1992">
        <v>13</v>
      </c>
      <c r="W1992" t="s">
        <v>19</v>
      </c>
      <c r="X1992" s="5">
        <v>43099</v>
      </c>
      <c r="Y1992" t="s">
        <v>20</v>
      </c>
      <c r="Z1992" t="s">
        <v>34</v>
      </c>
      <c r="AA1992" t="s">
        <v>64</v>
      </c>
    </row>
    <row r="1993" spans="1:27" x14ac:dyDescent="0.3">
      <c r="A1993">
        <v>5</v>
      </c>
      <c r="B1993" t="s">
        <v>25</v>
      </c>
      <c r="C1993">
        <v>3</v>
      </c>
      <c r="D1993" t="s">
        <v>50</v>
      </c>
      <c r="E1993" t="s">
        <v>572</v>
      </c>
      <c r="F1993" t="s">
        <v>13</v>
      </c>
      <c r="G1993" t="s">
        <v>1326</v>
      </c>
      <c r="H1993" s="3">
        <v>0.2</v>
      </c>
      <c r="I1993" s="5">
        <v>43094</v>
      </c>
      <c r="J1993" s="5" t="str">
        <f t="shared" si="62"/>
        <v>September</v>
      </c>
      <c r="K1993" s="7">
        <f t="shared" si="63"/>
        <v>2017</v>
      </c>
      <c r="L1993" t="s">
        <v>3650</v>
      </c>
      <c r="M1993" t="s">
        <v>30</v>
      </c>
      <c r="N1993">
        <v>92037</v>
      </c>
      <c r="O1993">
        <v>372</v>
      </c>
      <c r="P1993" t="s">
        <v>4813</v>
      </c>
      <c r="Q1993">
        <v>225</v>
      </c>
      <c r="R1993">
        <v>5</v>
      </c>
      <c r="S1993" t="s">
        <v>32</v>
      </c>
      <c r="U1993">
        <v>224.99</v>
      </c>
      <c r="V1993">
        <v>1200</v>
      </c>
      <c r="W1993" t="s">
        <v>19</v>
      </c>
      <c r="X1993" s="5">
        <v>43099</v>
      </c>
      <c r="Y1993" t="s">
        <v>20</v>
      </c>
      <c r="Z1993" t="s">
        <v>34</v>
      </c>
      <c r="AA1993" t="s">
        <v>727</v>
      </c>
    </row>
    <row r="1994" spans="1:27" x14ac:dyDescent="0.3">
      <c r="A1994">
        <v>1</v>
      </c>
      <c r="B1994" t="s">
        <v>10</v>
      </c>
      <c r="C1994">
        <v>1</v>
      </c>
      <c r="D1994" t="s">
        <v>26</v>
      </c>
      <c r="E1994" t="s">
        <v>65</v>
      </c>
      <c r="F1994" t="s">
        <v>13</v>
      </c>
      <c r="G1994" t="s">
        <v>486</v>
      </c>
      <c r="H1994" s="3">
        <v>0</v>
      </c>
      <c r="I1994" s="5">
        <v>42813</v>
      </c>
      <c r="J1994" s="5" t="str">
        <f t="shared" si="62"/>
        <v>September</v>
      </c>
      <c r="K1994" s="7">
        <f t="shared" si="63"/>
        <v>2017</v>
      </c>
      <c r="L1994" t="s">
        <v>5954</v>
      </c>
      <c r="M1994" t="s">
        <v>30</v>
      </c>
      <c r="N1994">
        <v>98115</v>
      </c>
      <c r="O1994">
        <v>1111</v>
      </c>
      <c r="P1994" t="s">
        <v>4541</v>
      </c>
      <c r="Q1994">
        <v>101</v>
      </c>
      <c r="R1994">
        <v>2</v>
      </c>
      <c r="S1994" t="s">
        <v>32</v>
      </c>
      <c r="U1994">
        <v>100.66</v>
      </c>
      <c r="V1994">
        <v>210</v>
      </c>
      <c r="W1994" t="s">
        <v>33</v>
      </c>
      <c r="X1994" s="5">
        <v>42814</v>
      </c>
      <c r="Y1994" t="s">
        <v>130</v>
      </c>
      <c r="Z1994" t="s">
        <v>69</v>
      </c>
      <c r="AA1994" t="s">
        <v>64</v>
      </c>
    </row>
    <row r="1995" spans="1:27" x14ac:dyDescent="0.3">
      <c r="A1995">
        <v>1</v>
      </c>
      <c r="B1995" t="s">
        <v>10</v>
      </c>
      <c r="C1995">
        <v>1</v>
      </c>
      <c r="D1995" t="s">
        <v>26</v>
      </c>
      <c r="E1995" t="s">
        <v>65</v>
      </c>
      <c r="F1995" t="s">
        <v>13</v>
      </c>
      <c r="G1995" t="s">
        <v>486</v>
      </c>
      <c r="H1995" s="3">
        <v>0</v>
      </c>
      <c r="I1995" s="5">
        <v>42813</v>
      </c>
      <c r="J1995" s="5" t="str">
        <f t="shared" si="62"/>
        <v>September</v>
      </c>
      <c r="K1995" s="7">
        <f t="shared" si="63"/>
        <v>2017</v>
      </c>
      <c r="L1995" t="s">
        <v>5954</v>
      </c>
      <c r="M1995" t="s">
        <v>30</v>
      </c>
      <c r="N1995">
        <v>98115</v>
      </c>
      <c r="O1995">
        <v>514</v>
      </c>
      <c r="P1995" t="s">
        <v>939</v>
      </c>
      <c r="Q1995">
        <v>349</v>
      </c>
      <c r="R1995">
        <v>3</v>
      </c>
      <c r="S1995" t="s">
        <v>32</v>
      </c>
      <c r="U1995">
        <v>349.34</v>
      </c>
      <c r="V1995">
        <v>1248</v>
      </c>
      <c r="W1995" t="s">
        <v>33</v>
      </c>
      <c r="X1995" s="5">
        <v>42814</v>
      </c>
      <c r="Y1995" t="s">
        <v>130</v>
      </c>
      <c r="Z1995" t="s">
        <v>69</v>
      </c>
      <c r="AA1995" t="s">
        <v>42</v>
      </c>
    </row>
    <row r="1996" spans="1:27" x14ac:dyDescent="0.3">
      <c r="A1996">
        <v>1</v>
      </c>
      <c r="B1996" t="s">
        <v>10</v>
      </c>
      <c r="C1996">
        <v>1</v>
      </c>
      <c r="D1996" t="s">
        <v>50</v>
      </c>
      <c r="E1996" t="s">
        <v>65</v>
      </c>
      <c r="F1996" t="s">
        <v>13</v>
      </c>
      <c r="G1996" t="s">
        <v>486</v>
      </c>
      <c r="H1996" s="3">
        <v>0</v>
      </c>
      <c r="I1996" s="5">
        <v>42813</v>
      </c>
      <c r="J1996" s="5" t="str">
        <f t="shared" si="62"/>
        <v>September</v>
      </c>
      <c r="K1996" s="7">
        <f t="shared" si="63"/>
        <v>2017</v>
      </c>
      <c r="L1996" t="s">
        <v>5954</v>
      </c>
      <c r="M1996" t="s">
        <v>30</v>
      </c>
      <c r="N1996">
        <v>98115</v>
      </c>
      <c r="O1996">
        <v>406</v>
      </c>
      <c r="P1996" t="s">
        <v>5003</v>
      </c>
      <c r="Q1996">
        <v>1480</v>
      </c>
      <c r="R1996">
        <v>7</v>
      </c>
      <c r="S1996" t="s">
        <v>32</v>
      </c>
      <c r="U1996">
        <v>1480.47</v>
      </c>
      <c r="V1996">
        <v>3150</v>
      </c>
      <c r="W1996" t="s">
        <v>33</v>
      </c>
      <c r="X1996" s="5">
        <v>42814</v>
      </c>
      <c r="Y1996" t="s">
        <v>130</v>
      </c>
      <c r="Z1996" t="s">
        <v>69</v>
      </c>
      <c r="AA1996" t="s">
        <v>727</v>
      </c>
    </row>
    <row r="1997" spans="1:27" x14ac:dyDescent="0.3">
      <c r="A1997">
        <v>0</v>
      </c>
      <c r="B1997" t="s">
        <v>10</v>
      </c>
      <c r="C1997">
        <v>0</v>
      </c>
      <c r="D1997" t="s">
        <v>26</v>
      </c>
      <c r="E1997" t="s">
        <v>99</v>
      </c>
      <c r="F1997" t="s">
        <v>13</v>
      </c>
      <c r="G1997" t="s">
        <v>6908</v>
      </c>
      <c r="H1997" s="3">
        <v>0.2</v>
      </c>
      <c r="I1997" s="5">
        <v>42905</v>
      </c>
      <c r="J1997" s="5" t="str">
        <f t="shared" si="62"/>
        <v>September</v>
      </c>
      <c r="K1997" s="7">
        <f t="shared" si="63"/>
        <v>2017</v>
      </c>
      <c r="L1997" t="s">
        <v>7287</v>
      </c>
      <c r="M1997" t="s">
        <v>102</v>
      </c>
      <c r="N1997">
        <v>19134</v>
      </c>
      <c r="O1997">
        <v>1441</v>
      </c>
      <c r="P1997" t="s">
        <v>5903</v>
      </c>
      <c r="Q1997">
        <v>2</v>
      </c>
      <c r="R1997">
        <v>2</v>
      </c>
      <c r="S1997" t="s">
        <v>104</v>
      </c>
      <c r="U1997">
        <v>1.99</v>
      </c>
      <c r="V1997">
        <v>6</v>
      </c>
      <c r="W1997" t="s">
        <v>76</v>
      </c>
      <c r="X1997" s="5">
        <v>42905</v>
      </c>
      <c r="Y1997" t="s">
        <v>773</v>
      </c>
      <c r="Z1997" t="s">
        <v>105</v>
      </c>
      <c r="AA1997" t="s">
        <v>35</v>
      </c>
    </row>
    <row r="1998" spans="1:27" x14ac:dyDescent="0.3">
      <c r="A1998">
        <v>0</v>
      </c>
      <c r="B1998" t="s">
        <v>10</v>
      </c>
      <c r="C1998">
        <v>0</v>
      </c>
      <c r="D1998" t="s">
        <v>26</v>
      </c>
      <c r="E1998" t="s">
        <v>535</v>
      </c>
      <c r="F1998" t="s">
        <v>13</v>
      </c>
      <c r="G1998" t="s">
        <v>623</v>
      </c>
      <c r="H1998" s="3">
        <v>0</v>
      </c>
      <c r="I1998" s="5">
        <v>43050</v>
      </c>
      <c r="J1998" s="5" t="str">
        <f t="shared" si="62"/>
        <v>September</v>
      </c>
      <c r="K1998" s="7">
        <f t="shared" si="63"/>
        <v>2017</v>
      </c>
      <c r="L1998" t="s">
        <v>7999</v>
      </c>
      <c r="M1998" t="s">
        <v>73</v>
      </c>
      <c r="N1998">
        <v>48234</v>
      </c>
      <c r="O1998">
        <v>103</v>
      </c>
      <c r="P1998" t="s">
        <v>146</v>
      </c>
      <c r="Q1998">
        <v>117</v>
      </c>
      <c r="R1998">
        <v>7</v>
      </c>
      <c r="S1998" t="s">
        <v>75</v>
      </c>
      <c r="T1998" t="s">
        <v>92</v>
      </c>
      <c r="U1998">
        <v>117.13</v>
      </c>
      <c r="V1998">
        <v>418</v>
      </c>
      <c r="W1998" t="s">
        <v>33</v>
      </c>
      <c r="X1998" s="5">
        <v>43050</v>
      </c>
      <c r="Y1998" t="s">
        <v>773</v>
      </c>
      <c r="Z1998" t="s">
        <v>156</v>
      </c>
      <c r="AA1998" t="s">
        <v>42</v>
      </c>
    </row>
    <row r="1999" spans="1:27" x14ac:dyDescent="0.3">
      <c r="A1999">
        <v>0</v>
      </c>
      <c r="B1999" t="s">
        <v>10</v>
      </c>
      <c r="C1999">
        <v>0</v>
      </c>
      <c r="D1999" t="s">
        <v>26</v>
      </c>
      <c r="E1999" t="s">
        <v>535</v>
      </c>
      <c r="F1999" t="s">
        <v>13</v>
      </c>
      <c r="G1999" t="s">
        <v>623</v>
      </c>
      <c r="H1999" s="3">
        <v>0.1</v>
      </c>
      <c r="I1999" s="5">
        <v>43050</v>
      </c>
      <c r="J1999" s="5" t="str">
        <f t="shared" si="62"/>
        <v>September</v>
      </c>
      <c r="K1999" s="7">
        <f t="shared" si="63"/>
        <v>2017</v>
      </c>
      <c r="L1999" t="s">
        <v>7999</v>
      </c>
      <c r="M1999" t="s">
        <v>73</v>
      </c>
      <c r="N1999">
        <v>48234</v>
      </c>
      <c r="O1999">
        <v>815</v>
      </c>
      <c r="P1999" t="s">
        <v>74</v>
      </c>
      <c r="Q1999">
        <v>47</v>
      </c>
      <c r="R1999">
        <v>2</v>
      </c>
      <c r="S1999" t="s">
        <v>75</v>
      </c>
      <c r="T1999" t="s">
        <v>92</v>
      </c>
      <c r="U1999">
        <v>46.79</v>
      </c>
      <c r="V1999">
        <v>124</v>
      </c>
      <c r="W1999" t="s">
        <v>33</v>
      </c>
      <c r="X1999" s="5">
        <v>43050</v>
      </c>
      <c r="Y1999" t="s">
        <v>773</v>
      </c>
      <c r="Z1999" t="s">
        <v>156</v>
      </c>
      <c r="AA1999" t="s">
        <v>56</v>
      </c>
    </row>
    <row r="2000" spans="1:27" x14ac:dyDescent="0.3">
      <c r="A2000">
        <v>5</v>
      </c>
      <c r="B2000" t="s">
        <v>43</v>
      </c>
      <c r="C2000">
        <v>6</v>
      </c>
      <c r="D2000" t="s">
        <v>26</v>
      </c>
      <c r="E2000" t="s">
        <v>122</v>
      </c>
      <c r="F2000" t="s">
        <v>13</v>
      </c>
      <c r="G2000" t="s">
        <v>2318</v>
      </c>
      <c r="H2000" s="3">
        <v>0.8</v>
      </c>
      <c r="I2000" s="5">
        <v>43047</v>
      </c>
      <c r="J2000" s="5" t="str">
        <f t="shared" si="62"/>
        <v>September</v>
      </c>
      <c r="K2000" s="7">
        <f t="shared" si="63"/>
        <v>2017</v>
      </c>
      <c r="L2000" t="s">
        <v>3980</v>
      </c>
      <c r="M2000" t="s">
        <v>73</v>
      </c>
      <c r="N2000">
        <v>77095</v>
      </c>
      <c r="O2000">
        <v>1647</v>
      </c>
      <c r="P2000" t="s">
        <v>152</v>
      </c>
      <c r="Q2000">
        <v>-17</v>
      </c>
      <c r="R2000">
        <v>6</v>
      </c>
      <c r="S2000" t="s">
        <v>75</v>
      </c>
      <c r="U2000">
        <v>-17.29</v>
      </c>
      <c r="V2000">
        <v>10</v>
      </c>
      <c r="W2000" t="s">
        <v>19</v>
      </c>
      <c r="X2000" s="5">
        <v>43052</v>
      </c>
      <c r="Y2000" t="s">
        <v>39</v>
      </c>
      <c r="Z2000" t="s">
        <v>77</v>
      </c>
      <c r="AA2000" t="s">
        <v>54</v>
      </c>
    </row>
    <row r="2001" spans="1:27" x14ac:dyDescent="0.3">
      <c r="A2001">
        <v>7</v>
      </c>
      <c r="B2001" t="s">
        <v>25</v>
      </c>
      <c r="C2001">
        <v>6</v>
      </c>
      <c r="D2001" t="s">
        <v>26</v>
      </c>
      <c r="E2001" t="s">
        <v>6605</v>
      </c>
      <c r="F2001" t="s">
        <v>13</v>
      </c>
      <c r="G2001" t="s">
        <v>148</v>
      </c>
      <c r="H2001" s="3">
        <v>0</v>
      </c>
      <c r="I2001" s="5">
        <v>42960</v>
      </c>
      <c r="J2001" s="5" t="str">
        <f t="shared" si="62"/>
        <v>September</v>
      </c>
      <c r="K2001" s="7">
        <f t="shared" si="63"/>
        <v>2017</v>
      </c>
      <c r="L2001" t="s">
        <v>6606</v>
      </c>
      <c r="M2001" t="s">
        <v>30</v>
      </c>
      <c r="N2001">
        <v>92399</v>
      </c>
      <c r="O2001">
        <v>30</v>
      </c>
      <c r="P2001" t="s">
        <v>934</v>
      </c>
      <c r="Q2001">
        <v>13</v>
      </c>
      <c r="R2001">
        <v>5</v>
      </c>
      <c r="S2001" t="s">
        <v>32</v>
      </c>
      <c r="U2001">
        <v>13.21</v>
      </c>
      <c r="V2001">
        <v>51</v>
      </c>
      <c r="W2001" t="s">
        <v>33</v>
      </c>
      <c r="X2001" s="5">
        <v>42967</v>
      </c>
      <c r="Y2001" t="s">
        <v>39</v>
      </c>
      <c r="Z2001" t="s">
        <v>34</v>
      </c>
      <c r="AA2001" t="s">
        <v>49</v>
      </c>
    </row>
    <row r="2002" spans="1:27" x14ac:dyDescent="0.3">
      <c r="A2002">
        <v>2</v>
      </c>
      <c r="B2002" t="s">
        <v>43</v>
      </c>
      <c r="C2002">
        <v>3</v>
      </c>
      <c r="D2002" t="s">
        <v>50</v>
      </c>
      <c r="E2002" t="s">
        <v>241</v>
      </c>
      <c r="F2002" t="s">
        <v>13</v>
      </c>
      <c r="G2002" t="s">
        <v>673</v>
      </c>
      <c r="H2002" s="3">
        <v>0</v>
      </c>
      <c r="I2002" s="5">
        <v>43019</v>
      </c>
      <c r="J2002" s="5" t="str">
        <f t="shared" si="62"/>
        <v>September</v>
      </c>
      <c r="K2002" s="7">
        <f t="shared" si="63"/>
        <v>2017</v>
      </c>
      <c r="L2002" t="s">
        <v>4871</v>
      </c>
      <c r="M2002" t="s">
        <v>102</v>
      </c>
      <c r="N2002">
        <v>14609</v>
      </c>
      <c r="O2002">
        <v>1074</v>
      </c>
      <c r="P2002" t="s">
        <v>4845</v>
      </c>
      <c r="Q2002">
        <v>2</v>
      </c>
      <c r="R2002">
        <v>1</v>
      </c>
      <c r="S2002" t="s">
        <v>104</v>
      </c>
      <c r="U2002">
        <v>2.2400000000000002</v>
      </c>
      <c r="V2002">
        <v>32</v>
      </c>
      <c r="W2002" t="s">
        <v>19</v>
      </c>
      <c r="X2002" s="5">
        <v>43021</v>
      </c>
      <c r="Y2002" t="s">
        <v>20</v>
      </c>
      <c r="Z2002" t="s">
        <v>175</v>
      </c>
      <c r="AA2002" t="s">
        <v>113</v>
      </c>
    </row>
    <row r="2003" spans="1:27" x14ac:dyDescent="0.3">
      <c r="A2003">
        <v>2</v>
      </c>
      <c r="B2003" t="s">
        <v>43</v>
      </c>
      <c r="C2003">
        <v>3</v>
      </c>
      <c r="D2003" t="s">
        <v>11</v>
      </c>
      <c r="E2003" t="s">
        <v>65</v>
      </c>
      <c r="F2003" t="s">
        <v>13</v>
      </c>
      <c r="G2003" t="s">
        <v>979</v>
      </c>
      <c r="H2003" s="3">
        <v>0</v>
      </c>
      <c r="I2003" s="5">
        <v>42810</v>
      </c>
      <c r="J2003" s="5" t="str">
        <f t="shared" si="62"/>
        <v>September</v>
      </c>
      <c r="K2003" s="7">
        <f t="shared" si="63"/>
        <v>2017</v>
      </c>
      <c r="L2003" t="s">
        <v>2038</v>
      </c>
      <c r="M2003" t="s">
        <v>30</v>
      </c>
      <c r="N2003">
        <v>98103</v>
      </c>
      <c r="O2003">
        <v>964</v>
      </c>
      <c r="P2003" t="s">
        <v>1859</v>
      </c>
      <c r="Q2003">
        <v>45</v>
      </c>
      <c r="R2003">
        <v>2</v>
      </c>
      <c r="S2003" t="s">
        <v>32</v>
      </c>
      <c r="U2003">
        <v>44.71</v>
      </c>
      <c r="V2003">
        <v>172</v>
      </c>
      <c r="W2003" t="s">
        <v>19</v>
      </c>
      <c r="X2003" s="5">
        <v>42812</v>
      </c>
      <c r="Y2003" t="s">
        <v>20</v>
      </c>
      <c r="Z2003" t="s">
        <v>69</v>
      </c>
      <c r="AA2003" t="s">
        <v>41</v>
      </c>
    </row>
    <row r="2004" spans="1:27" x14ac:dyDescent="0.3">
      <c r="A2004">
        <v>4</v>
      </c>
      <c r="B2004" t="s">
        <v>43</v>
      </c>
      <c r="C2004">
        <v>6</v>
      </c>
      <c r="D2004" t="s">
        <v>11</v>
      </c>
      <c r="E2004" t="s">
        <v>99</v>
      </c>
      <c r="F2004" t="s">
        <v>13</v>
      </c>
      <c r="G2004" t="s">
        <v>1913</v>
      </c>
      <c r="H2004" s="3">
        <v>0.3</v>
      </c>
      <c r="I2004" s="5">
        <v>42858</v>
      </c>
      <c r="J2004" s="5" t="str">
        <f t="shared" si="62"/>
        <v>September</v>
      </c>
      <c r="K2004" s="7">
        <f t="shared" si="63"/>
        <v>2017</v>
      </c>
      <c r="L2004" t="s">
        <v>2449</v>
      </c>
      <c r="M2004" t="s">
        <v>102</v>
      </c>
      <c r="N2004">
        <v>19140</v>
      </c>
      <c r="O2004">
        <v>761</v>
      </c>
      <c r="P2004" t="s">
        <v>571</v>
      </c>
      <c r="Q2004">
        <v>-36</v>
      </c>
      <c r="R2004">
        <v>6</v>
      </c>
      <c r="S2004" t="s">
        <v>104</v>
      </c>
      <c r="U2004">
        <v>-36.18</v>
      </c>
      <c r="V2004">
        <v>844</v>
      </c>
      <c r="W2004" t="s">
        <v>19</v>
      </c>
      <c r="X2004" s="5">
        <v>42862</v>
      </c>
      <c r="Y2004" t="s">
        <v>39</v>
      </c>
      <c r="Z2004" t="s">
        <v>105</v>
      </c>
      <c r="AA2004" t="s">
        <v>24</v>
      </c>
    </row>
    <row r="2005" spans="1:27" x14ac:dyDescent="0.3">
      <c r="A2005">
        <v>4</v>
      </c>
      <c r="B2005" t="s">
        <v>43</v>
      </c>
      <c r="C2005">
        <v>6</v>
      </c>
      <c r="D2005" t="s">
        <v>26</v>
      </c>
      <c r="E2005" t="s">
        <v>99</v>
      </c>
      <c r="F2005" t="s">
        <v>13</v>
      </c>
      <c r="G2005" t="s">
        <v>1913</v>
      </c>
      <c r="H2005" s="3">
        <v>0.2</v>
      </c>
      <c r="I2005" s="5">
        <v>42858</v>
      </c>
      <c r="J2005" s="5" t="str">
        <f t="shared" si="62"/>
        <v>September</v>
      </c>
      <c r="K2005" s="7">
        <f t="shared" si="63"/>
        <v>2017</v>
      </c>
      <c r="L2005" t="s">
        <v>2449</v>
      </c>
      <c r="M2005" t="s">
        <v>102</v>
      </c>
      <c r="N2005">
        <v>19140</v>
      </c>
      <c r="O2005">
        <v>813</v>
      </c>
      <c r="P2005" t="s">
        <v>3546</v>
      </c>
      <c r="Q2005">
        <v>7</v>
      </c>
      <c r="R2005">
        <v>2</v>
      </c>
      <c r="S2005" t="s">
        <v>104</v>
      </c>
      <c r="U2005">
        <v>6.52</v>
      </c>
      <c r="V2005">
        <v>24</v>
      </c>
      <c r="W2005" t="s">
        <v>19</v>
      </c>
      <c r="X2005" s="5">
        <v>42862</v>
      </c>
      <c r="Y2005" t="s">
        <v>39</v>
      </c>
      <c r="Z2005" t="s">
        <v>105</v>
      </c>
      <c r="AA2005" t="s">
        <v>56</v>
      </c>
    </row>
    <row r="2006" spans="1:27" x14ac:dyDescent="0.3">
      <c r="A2006">
        <v>4</v>
      </c>
      <c r="B2006" t="s">
        <v>43</v>
      </c>
      <c r="C2006">
        <v>6</v>
      </c>
      <c r="D2006" t="s">
        <v>26</v>
      </c>
      <c r="E2006" t="s">
        <v>99</v>
      </c>
      <c r="F2006" t="s">
        <v>13</v>
      </c>
      <c r="G2006" t="s">
        <v>1913</v>
      </c>
      <c r="H2006" s="3">
        <v>0.2</v>
      </c>
      <c r="I2006" s="5">
        <v>42858</v>
      </c>
      <c r="J2006" s="5" t="str">
        <f t="shared" si="62"/>
        <v>September</v>
      </c>
      <c r="K2006" s="7">
        <f t="shared" si="63"/>
        <v>2017</v>
      </c>
      <c r="L2006" t="s">
        <v>2449</v>
      </c>
      <c r="M2006" t="s">
        <v>102</v>
      </c>
      <c r="N2006">
        <v>19140</v>
      </c>
      <c r="O2006">
        <v>1420</v>
      </c>
      <c r="P2006" t="s">
        <v>2951</v>
      </c>
      <c r="Q2006">
        <v>14</v>
      </c>
      <c r="R2006">
        <v>2</v>
      </c>
      <c r="S2006" t="s">
        <v>104</v>
      </c>
      <c r="U2006">
        <v>14.23</v>
      </c>
      <c r="V2006">
        <v>60</v>
      </c>
      <c r="W2006" t="s">
        <v>19</v>
      </c>
      <c r="X2006" s="5">
        <v>42862</v>
      </c>
      <c r="Y2006" t="s">
        <v>39</v>
      </c>
      <c r="Z2006" t="s">
        <v>105</v>
      </c>
      <c r="AA2006" t="s">
        <v>49</v>
      </c>
    </row>
    <row r="2007" spans="1:27" x14ac:dyDescent="0.3">
      <c r="A2007">
        <v>4</v>
      </c>
      <c r="B2007" t="s">
        <v>43</v>
      </c>
      <c r="C2007">
        <v>6</v>
      </c>
      <c r="D2007" t="s">
        <v>26</v>
      </c>
      <c r="E2007" t="s">
        <v>99</v>
      </c>
      <c r="F2007" t="s">
        <v>13</v>
      </c>
      <c r="G2007" t="s">
        <v>1913</v>
      </c>
      <c r="H2007" s="3">
        <v>0.2</v>
      </c>
      <c r="I2007" s="5">
        <v>42858</v>
      </c>
      <c r="J2007" s="5" t="str">
        <f t="shared" si="62"/>
        <v>September</v>
      </c>
      <c r="K2007" s="7">
        <f t="shared" si="63"/>
        <v>2017</v>
      </c>
      <c r="L2007" t="s">
        <v>2449</v>
      </c>
      <c r="M2007" t="s">
        <v>102</v>
      </c>
      <c r="N2007">
        <v>19140</v>
      </c>
      <c r="O2007">
        <v>1688</v>
      </c>
      <c r="P2007" t="s">
        <v>916</v>
      </c>
      <c r="Q2007">
        <v>3</v>
      </c>
      <c r="R2007">
        <v>2</v>
      </c>
      <c r="S2007" t="s">
        <v>104</v>
      </c>
      <c r="U2007">
        <v>2.89</v>
      </c>
      <c r="V2007">
        <v>8</v>
      </c>
      <c r="W2007" t="s">
        <v>19</v>
      </c>
      <c r="X2007" s="5">
        <v>42862</v>
      </c>
      <c r="Y2007" t="s">
        <v>39</v>
      </c>
      <c r="Z2007" t="s">
        <v>105</v>
      </c>
      <c r="AA2007" t="s">
        <v>64</v>
      </c>
    </row>
    <row r="2008" spans="1:27" x14ac:dyDescent="0.3">
      <c r="A2008">
        <v>4</v>
      </c>
      <c r="B2008" t="s">
        <v>43</v>
      </c>
      <c r="C2008">
        <v>6</v>
      </c>
      <c r="D2008" t="s">
        <v>26</v>
      </c>
      <c r="E2008" t="s">
        <v>99</v>
      </c>
      <c r="F2008" t="s">
        <v>13</v>
      </c>
      <c r="G2008" t="s">
        <v>1913</v>
      </c>
      <c r="H2008" s="3">
        <v>0.2</v>
      </c>
      <c r="I2008" s="5">
        <v>42858</v>
      </c>
      <c r="J2008" s="5" t="str">
        <f t="shared" si="62"/>
        <v>September</v>
      </c>
      <c r="K2008" s="7">
        <f t="shared" si="63"/>
        <v>2017</v>
      </c>
      <c r="L2008" t="s">
        <v>2449</v>
      </c>
      <c r="M2008" t="s">
        <v>102</v>
      </c>
      <c r="N2008">
        <v>19140</v>
      </c>
      <c r="O2008">
        <v>636</v>
      </c>
      <c r="P2008" t="s">
        <v>3111</v>
      </c>
      <c r="Q2008">
        <v>-10</v>
      </c>
      <c r="R2008">
        <v>3</v>
      </c>
      <c r="S2008" t="s">
        <v>104</v>
      </c>
      <c r="U2008">
        <v>-9.59</v>
      </c>
      <c r="V2008">
        <v>77</v>
      </c>
      <c r="W2008" t="s">
        <v>19</v>
      </c>
      <c r="X2008" s="5">
        <v>42862</v>
      </c>
      <c r="Y2008" t="s">
        <v>39</v>
      </c>
      <c r="Z2008" t="s">
        <v>105</v>
      </c>
      <c r="AA2008" t="s">
        <v>42</v>
      </c>
    </row>
    <row r="2009" spans="1:27" x14ac:dyDescent="0.3">
      <c r="A2009">
        <v>4</v>
      </c>
      <c r="B2009" t="s">
        <v>43</v>
      </c>
      <c r="C2009">
        <v>6</v>
      </c>
      <c r="D2009" t="s">
        <v>26</v>
      </c>
      <c r="E2009" t="s">
        <v>99</v>
      </c>
      <c r="F2009" t="s">
        <v>13</v>
      </c>
      <c r="G2009" t="s">
        <v>1913</v>
      </c>
      <c r="H2009" s="3">
        <v>0.2</v>
      </c>
      <c r="I2009" s="5">
        <v>42858</v>
      </c>
      <c r="J2009" s="5" t="str">
        <f t="shared" si="62"/>
        <v>September</v>
      </c>
      <c r="K2009" s="7">
        <f t="shared" si="63"/>
        <v>2017</v>
      </c>
      <c r="L2009" t="s">
        <v>2449</v>
      </c>
      <c r="M2009" t="s">
        <v>102</v>
      </c>
      <c r="N2009">
        <v>19140</v>
      </c>
      <c r="O2009">
        <v>366</v>
      </c>
      <c r="P2009" t="s">
        <v>497</v>
      </c>
      <c r="Q2009">
        <v>2</v>
      </c>
      <c r="R2009">
        <v>7</v>
      </c>
      <c r="S2009" t="s">
        <v>104</v>
      </c>
      <c r="U2009">
        <v>2.0499999999999998</v>
      </c>
      <c r="V2009">
        <v>18</v>
      </c>
      <c r="W2009" t="s">
        <v>19</v>
      </c>
      <c r="X2009" s="5">
        <v>42862</v>
      </c>
      <c r="Y2009" t="s">
        <v>39</v>
      </c>
      <c r="Z2009" t="s">
        <v>105</v>
      </c>
      <c r="AA2009" t="s">
        <v>56</v>
      </c>
    </row>
    <row r="2010" spans="1:27" x14ac:dyDescent="0.3">
      <c r="A2010">
        <v>4</v>
      </c>
      <c r="B2010" t="s">
        <v>43</v>
      </c>
      <c r="C2010">
        <v>6</v>
      </c>
      <c r="D2010" t="s">
        <v>50</v>
      </c>
      <c r="E2010" t="s">
        <v>99</v>
      </c>
      <c r="F2010" t="s">
        <v>13</v>
      </c>
      <c r="G2010" t="s">
        <v>1913</v>
      </c>
      <c r="H2010" s="3">
        <v>0.2</v>
      </c>
      <c r="I2010" s="5">
        <v>42858</v>
      </c>
      <c r="J2010" s="5" t="str">
        <f t="shared" si="62"/>
        <v>September</v>
      </c>
      <c r="K2010" s="7">
        <f t="shared" si="63"/>
        <v>2017</v>
      </c>
      <c r="L2010" t="s">
        <v>2449</v>
      </c>
      <c r="M2010" t="s">
        <v>102</v>
      </c>
      <c r="N2010">
        <v>19140</v>
      </c>
      <c r="O2010">
        <v>1403</v>
      </c>
      <c r="P2010" t="s">
        <v>5076</v>
      </c>
      <c r="Q2010">
        <v>0</v>
      </c>
      <c r="R2010">
        <v>3</v>
      </c>
      <c r="S2010" t="s">
        <v>104</v>
      </c>
      <c r="U2010">
        <v>-0.34</v>
      </c>
      <c r="V2010">
        <v>28</v>
      </c>
      <c r="W2010" t="s">
        <v>19</v>
      </c>
      <c r="X2010" s="5">
        <v>42862</v>
      </c>
      <c r="Y2010" t="s">
        <v>39</v>
      </c>
      <c r="Z2010" t="s">
        <v>105</v>
      </c>
      <c r="AA2010" t="s">
        <v>113</v>
      </c>
    </row>
    <row r="2011" spans="1:27" x14ac:dyDescent="0.3">
      <c r="A2011">
        <v>4</v>
      </c>
      <c r="B2011" t="s">
        <v>43</v>
      </c>
      <c r="C2011">
        <v>6</v>
      </c>
      <c r="D2011" t="s">
        <v>11</v>
      </c>
      <c r="E2011" t="s">
        <v>195</v>
      </c>
      <c r="F2011" t="s">
        <v>13</v>
      </c>
      <c r="G2011" t="s">
        <v>5927</v>
      </c>
      <c r="H2011" s="3">
        <v>0.2</v>
      </c>
      <c r="I2011" s="5">
        <v>42914</v>
      </c>
      <c r="J2011" s="5" t="str">
        <f t="shared" si="62"/>
        <v>September</v>
      </c>
      <c r="K2011" s="7">
        <f t="shared" si="63"/>
        <v>2017</v>
      </c>
      <c r="L2011" t="s">
        <v>7987</v>
      </c>
      <c r="M2011" t="s">
        <v>30</v>
      </c>
      <c r="N2011">
        <v>85234</v>
      </c>
      <c r="O2011">
        <v>596</v>
      </c>
      <c r="P2011" t="s">
        <v>1446</v>
      </c>
      <c r="Q2011">
        <v>47</v>
      </c>
      <c r="R2011">
        <v>4</v>
      </c>
      <c r="S2011" t="s">
        <v>32</v>
      </c>
      <c r="T2011" t="s">
        <v>92</v>
      </c>
      <c r="U2011">
        <v>46.63</v>
      </c>
      <c r="V2011">
        <v>622</v>
      </c>
      <c r="W2011" t="s">
        <v>33</v>
      </c>
      <c r="X2011" s="5">
        <v>42918</v>
      </c>
      <c r="Y2011" t="s">
        <v>39</v>
      </c>
      <c r="Z2011" t="s">
        <v>199</v>
      </c>
      <c r="AA2011" t="s">
        <v>47</v>
      </c>
    </row>
    <row r="2012" spans="1:27" x14ac:dyDescent="0.3">
      <c r="A2012">
        <v>4</v>
      </c>
      <c r="B2012" t="s">
        <v>43</v>
      </c>
      <c r="C2012">
        <v>6</v>
      </c>
      <c r="D2012" t="s">
        <v>26</v>
      </c>
      <c r="E2012" t="s">
        <v>195</v>
      </c>
      <c r="F2012" t="s">
        <v>13</v>
      </c>
      <c r="G2012" t="s">
        <v>5927</v>
      </c>
      <c r="H2012" s="3">
        <v>0.2</v>
      </c>
      <c r="I2012" s="5">
        <v>42914</v>
      </c>
      <c r="J2012" s="5" t="str">
        <f t="shared" si="62"/>
        <v>September</v>
      </c>
      <c r="K2012" s="7">
        <f t="shared" si="63"/>
        <v>2017</v>
      </c>
      <c r="L2012" t="s">
        <v>7987</v>
      </c>
      <c r="M2012" t="s">
        <v>30</v>
      </c>
      <c r="N2012">
        <v>85234</v>
      </c>
      <c r="O2012">
        <v>212</v>
      </c>
      <c r="P2012" t="s">
        <v>2976</v>
      </c>
      <c r="Q2012">
        <v>2</v>
      </c>
      <c r="R2012">
        <v>2</v>
      </c>
      <c r="S2012" t="s">
        <v>32</v>
      </c>
      <c r="T2012" t="s">
        <v>92</v>
      </c>
      <c r="U2012">
        <v>1.99</v>
      </c>
      <c r="V2012">
        <v>6</v>
      </c>
      <c r="W2012" t="s">
        <v>33</v>
      </c>
      <c r="X2012" s="5">
        <v>42918</v>
      </c>
      <c r="Y2012" t="s">
        <v>39</v>
      </c>
      <c r="Z2012" t="s">
        <v>199</v>
      </c>
      <c r="AA2012" t="s">
        <v>35</v>
      </c>
    </row>
    <row r="2013" spans="1:27" x14ac:dyDescent="0.3">
      <c r="A2013">
        <v>6</v>
      </c>
      <c r="B2013" t="s">
        <v>10</v>
      </c>
      <c r="C2013">
        <v>6</v>
      </c>
      <c r="D2013" t="s">
        <v>11</v>
      </c>
      <c r="E2013" t="s">
        <v>498</v>
      </c>
      <c r="F2013" t="s">
        <v>13</v>
      </c>
      <c r="G2013" t="s">
        <v>5551</v>
      </c>
      <c r="H2013" s="3">
        <v>0.6</v>
      </c>
      <c r="I2013" s="5">
        <v>42952</v>
      </c>
      <c r="J2013" s="5" t="str">
        <f t="shared" si="62"/>
        <v>September</v>
      </c>
      <c r="K2013" s="7">
        <f t="shared" si="63"/>
        <v>2017</v>
      </c>
      <c r="L2013" t="s">
        <v>5552</v>
      </c>
      <c r="M2013" t="s">
        <v>73</v>
      </c>
      <c r="N2013">
        <v>75220</v>
      </c>
      <c r="O2013">
        <v>572</v>
      </c>
      <c r="P2013" t="s">
        <v>1880</v>
      </c>
      <c r="Q2013">
        <v>-11</v>
      </c>
      <c r="R2013">
        <v>5</v>
      </c>
      <c r="S2013" t="s">
        <v>75</v>
      </c>
      <c r="U2013">
        <v>-11.44</v>
      </c>
      <c r="V2013">
        <v>15</v>
      </c>
      <c r="W2013" t="s">
        <v>33</v>
      </c>
      <c r="X2013" s="5">
        <v>42958</v>
      </c>
      <c r="Y2013" t="s">
        <v>39</v>
      </c>
      <c r="Z2013" t="s">
        <v>77</v>
      </c>
      <c r="AA2013" t="s">
        <v>47</v>
      </c>
    </row>
    <row r="2014" spans="1:27" x14ac:dyDescent="0.3">
      <c r="A2014">
        <v>6</v>
      </c>
      <c r="B2014" t="s">
        <v>10</v>
      </c>
      <c r="C2014">
        <v>6</v>
      </c>
      <c r="D2014" t="s">
        <v>26</v>
      </c>
      <c r="E2014" t="s">
        <v>498</v>
      </c>
      <c r="F2014" t="s">
        <v>13</v>
      </c>
      <c r="G2014" t="s">
        <v>5551</v>
      </c>
      <c r="H2014" s="3">
        <v>0.2</v>
      </c>
      <c r="I2014" s="5">
        <v>42952</v>
      </c>
      <c r="J2014" s="5" t="str">
        <f t="shared" si="62"/>
        <v>September</v>
      </c>
      <c r="K2014" s="7">
        <f t="shared" si="63"/>
        <v>2017</v>
      </c>
      <c r="L2014" t="s">
        <v>5552</v>
      </c>
      <c r="M2014" t="s">
        <v>73</v>
      </c>
      <c r="N2014">
        <v>75220</v>
      </c>
      <c r="O2014">
        <v>1516</v>
      </c>
      <c r="P2014" t="s">
        <v>3664</v>
      </c>
      <c r="Q2014">
        <v>-5</v>
      </c>
      <c r="R2014">
        <v>3</v>
      </c>
      <c r="S2014" t="s">
        <v>75</v>
      </c>
      <c r="U2014">
        <v>-4.9000000000000004</v>
      </c>
      <c r="V2014">
        <v>23</v>
      </c>
      <c r="W2014" t="s">
        <v>33</v>
      </c>
      <c r="X2014" s="5">
        <v>42958</v>
      </c>
      <c r="Y2014" t="s">
        <v>39</v>
      </c>
      <c r="Z2014" t="s">
        <v>77</v>
      </c>
      <c r="AA2014" t="s">
        <v>356</v>
      </c>
    </row>
    <row r="2015" spans="1:27" x14ac:dyDescent="0.3">
      <c r="A2015">
        <v>6</v>
      </c>
      <c r="B2015" t="s">
        <v>10</v>
      </c>
      <c r="C2015">
        <v>6</v>
      </c>
      <c r="D2015" t="s">
        <v>26</v>
      </c>
      <c r="E2015" t="s">
        <v>498</v>
      </c>
      <c r="F2015" t="s">
        <v>13</v>
      </c>
      <c r="G2015" t="s">
        <v>5551</v>
      </c>
      <c r="H2015" s="3">
        <v>0.2</v>
      </c>
      <c r="I2015" s="5">
        <v>42952</v>
      </c>
      <c r="J2015" s="5" t="str">
        <f t="shared" si="62"/>
        <v>September</v>
      </c>
      <c r="K2015" s="7">
        <f t="shared" si="63"/>
        <v>2017</v>
      </c>
      <c r="L2015" t="s">
        <v>5552</v>
      </c>
      <c r="M2015" t="s">
        <v>73</v>
      </c>
      <c r="N2015">
        <v>75220</v>
      </c>
      <c r="O2015">
        <v>1263</v>
      </c>
      <c r="P2015" t="s">
        <v>8272</v>
      </c>
      <c r="Q2015">
        <v>-1</v>
      </c>
      <c r="R2015">
        <v>7</v>
      </c>
      <c r="S2015" t="s">
        <v>75</v>
      </c>
      <c r="U2015">
        <v>-1.26</v>
      </c>
      <c r="V2015">
        <v>33</v>
      </c>
      <c r="W2015" t="s">
        <v>33</v>
      </c>
      <c r="X2015" s="5">
        <v>42958</v>
      </c>
      <c r="Y2015" t="s">
        <v>39</v>
      </c>
      <c r="Z2015" t="s">
        <v>77</v>
      </c>
      <c r="AA2015" t="s">
        <v>42</v>
      </c>
    </row>
    <row r="2016" spans="1:27" x14ac:dyDescent="0.3">
      <c r="A2016">
        <v>6</v>
      </c>
      <c r="B2016" t="s">
        <v>10</v>
      </c>
      <c r="C2016">
        <v>6</v>
      </c>
      <c r="D2016" t="s">
        <v>26</v>
      </c>
      <c r="E2016" t="s">
        <v>498</v>
      </c>
      <c r="F2016" t="s">
        <v>13</v>
      </c>
      <c r="G2016" t="s">
        <v>5551</v>
      </c>
      <c r="H2016" s="3">
        <v>0.8</v>
      </c>
      <c r="I2016" s="5">
        <v>42952</v>
      </c>
      <c r="J2016" s="5" t="str">
        <f t="shared" si="62"/>
        <v>September</v>
      </c>
      <c r="K2016" s="7">
        <f t="shared" si="63"/>
        <v>2017</v>
      </c>
      <c r="L2016" t="s">
        <v>5552</v>
      </c>
      <c r="M2016" t="s">
        <v>73</v>
      </c>
      <c r="N2016">
        <v>75220</v>
      </c>
      <c r="O2016">
        <v>269</v>
      </c>
      <c r="P2016" t="s">
        <v>3712</v>
      </c>
      <c r="Q2016">
        <v>-2</v>
      </c>
      <c r="R2016">
        <v>1</v>
      </c>
      <c r="S2016" t="s">
        <v>75</v>
      </c>
      <c r="U2016">
        <v>-2.1800000000000002</v>
      </c>
      <c r="V2016">
        <v>1</v>
      </c>
      <c r="W2016" t="s">
        <v>33</v>
      </c>
      <c r="X2016" s="5">
        <v>42958</v>
      </c>
      <c r="Y2016" t="s">
        <v>39</v>
      </c>
      <c r="Z2016" t="s">
        <v>77</v>
      </c>
      <c r="AA2016" t="s">
        <v>54</v>
      </c>
    </row>
    <row r="2017" spans="1:27" x14ac:dyDescent="0.3">
      <c r="A2017">
        <v>5</v>
      </c>
      <c r="B2017" t="s">
        <v>43</v>
      </c>
      <c r="C2017">
        <v>6</v>
      </c>
      <c r="D2017" t="s">
        <v>11</v>
      </c>
      <c r="E2017" t="s">
        <v>65</v>
      </c>
      <c r="F2017" t="s">
        <v>13</v>
      </c>
      <c r="G2017" t="s">
        <v>6959</v>
      </c>
      <c r="H2017" s="3">
        <v>0</v>
      </c>
      <c r="I2017" s="5">
        <v>43059</v>
      </c>
      <c r="J2017" s="5" t="str">
        <f t="shared" si="62"/>
        <v>September</v>
      </c>
      <c r="K2017" s="7">
        <f t="shared" si="63"/>
        <v>2017</v>
      </c>
      <c r="L2017" t="s">
        <v>7154</v>
      </c>
      <c r="M2017" t="s">
        <v>30</v>
      </c>
      <c r="N2017">
        <v>98105</v>
      </c>
      <c r="O2017">
        <v>572</v>
      </c>
      <c r="P2017" t="s">
        <v>1880</v>
      </c>
      <c r="Q2017">
        <v>6</v>
      </c>
      <c r="R2017">
        <v>3</v>
      </c>
      <c r="S2017" t="s">
        <v>32</v>
      </c>
      <c r="U2017">
        <v>6.42</v>
      </c>
      <c r="V2017">
        <v>22</v>
      </c>
      <c r="W2017" t="s">
        <v>76</v>
      </c>
      <c r="X2017" s="5">
        <v>43064</v>
      </c>
      <c r="Y2017" t="s">
        <v>39</v>
      </c>
      <c r="Z2017" t="s">
        <v>69</v>
      </c>
      <c r="AA2017" t="s">
        <v>47</v>
      </c>
    </row>
    <row r="2018" spans="1:27" x14ac:dyDescent="0.3">
      <c r="A2018">
        <v>5</v>
      </c>
      <c r="B2018" t="s">
        <v>43</v>
      </c>
      <c r="C2018">
        <v>6</v>
      </c>
      <c r="D2018" t="s">
        <v>26</v>
      </c>
      <c r="E2018" t="s">
        <v>65</v>
      </c>
      <c r="F2018" t="s">
        <v>13</v>
      </c>
      <c r="G2018" t="s">
        <v>6959</v>
      </c>
      <c r="H2018" s="3">
        <v>0</v>
      </c>
      <c r="I2018" s="5">
        <v>43059</v>
      </c>
      <c r="J2018" s="5" t="str">
        <f t="shared" si="62"/>
        <v>September</v>
      </c>
      <c r="K2018" s="7">
        <f t="shared" si="63"/>
        <v>2017</v>
      </c>
      <c r="L2018" t="s">
        <v>7154</v>
      </c>
      <c r="M2018" t="s">
        <v>30</v>
      </c>
      <c r="N2018">
        <v>98105</v>
      </c>
      <c r="O2018">
        <v>1150</v>
      </c>
      <c r="P2018" t="s">
        <v>3123</v>
      </c>
      <c r="Q2018">
        <v>31</v>
      </c>
      <c r="R2018">
        <v>6</v>
      </c>
      <c r="S2018" t="s">
        <v>32</v>
      </c>
      <c r="U2018">
        <v>30.95</v>
      </c>
      <c r="V2018">
        <v>119</v>
      </c>
      <c r="W2018" t="s">
        <v>76</v>
      </c>
      <c r="X2018" s="5">
        <v>43064</v>
      </c>
      <c r="Y2018" t="s">
        <v>39</v>
      </c>
      <c r="Z2018" t="s">
        <v>69</v>
      </c>
      <c r="AA2018" t="s">
        <v>49</v>
      </c>
    </row>
    <row r="2019" spans="1:27" x14ac:dyDescent="0.3">
      <c r="A2019">
        <v>5</v>
      </c>
      <c r="B2019" t="s">
        <v>43</v>
      </c>
      <c r="C2019">
        <v>6</v>
      </c>
      <c r="D2019" t="s">
        <v>50</v>
      </c>
      <c r="E2019" t="s">
        <v>65</v>
      </c>
      <c r="F2019" t="s">
        <v>13</v>
      </c>
      <c r="G2019" t="s">
        <v>6959</v>
      </c>
      <c r="H2019" s="3">
        <v>0</v>
      </c>
      <c r="I2019" s="5">
        <v>43059</v>
      </c>
      <c r="J2019" s="5" t="str">
        <f t="shared" si="62"/>
        <v>September</v>
      </c>
      <c r="K2019" s="7">
        <f t="shared" si="63"/>
        <v>2017</v>
      </c>
      <c r="L2019" t="s">
        <v>7154</v>
      </c>
      <c r="M2019" t="s">
        <v>30</v>
      </c>
      <c r="N2019">
        <v>98105</v>
      </c>
      <c r="O2019">
        <v>125</v>
      </c>
      <c r="P2019" t="s">
        <v>4752</v>
      </c>
      <c r="Q2019">
        <v>6</v>
      </c>
      <c r="R2019">
        <v>2</v>
      </c>
      <c r="S2019" t="s">
        <v>32</v>
      </c>
      <c r="U2019">
        <v>6.01</v>
      </c>
      <c r="V2019">
        <v>14</v>
      </c>
      <c r="W2019" t="s">
        <v>76</v>
      </c>
      <c r="X2019" s="5">
        <v>43064</v>
      </c>
      <c r="Y2019" t="s">
        <v>39</v>
      </c>
      <c r="Z2019" t="s">
        <v>69</v>
      </c>
      <c r="AA2019" t="s">
        <v>113</v>
      </c>
    </row>
    <row r="2020" spans="1:27" x14ac:dyDescent="0.3">
      <c r="A2020">
        <v>5</v>
      </c>
      <c r="B2020" t="s">
        <v>43</v>
      </c>
      <c r="C2020">
        <v>6</v>
      </c>
      <c r="D2020" t="s">
        <v>26</v>
      </c>
      <c r="E2020" t="s">
        <v>27</v>
      </c>
      <c r="F2020" t="s">
        <v>13</v>
      </c>
      <c r="G2020" t="s">
        <v>1199</v>
      </c>
      <c r="H2020" s="3">
        <v>0</v>
      </c>
      <c r="I2020" s="5">
        <v>42978</v>
      </c>
      <c r="J2020" s="5" t="str">
        <f t="shared" si="62"/>
        <v>September</v>
      </c>
      <c r="K2020" s="7">
        <f t="shared" si="63"/>
        <v>2017</v>
      </c>
      <c r="L2020" t="s">
        <v>1432</v>
      </c>
      <c r="M2020" t="s">
        <v>30</v>
      </c>
      <c r="N2020">
        <v>90004</v>
      </c>
      <c r="O2020">
        <v>1831</v>
      </c>
      <c r="P2020" t="s">
        <v>1131</v>
      </c>
      <c r="Q2020">
        <v>28</v>
      </c>
      <c r="R2020">
        <v>9</v>
      </c>
      <c r="S2020" t="s">
        <v>32</v>
      </c>
      <c r="U2020">
        <v>27.99</v>
      </c>
      <c r="V2020">
        <v>58</v>
      </c>
      <c r="W2020" t="s">
        <v>19</v>
      </c>
      <c r="X2020" s="5">
        <v>42983</v>
      </c>
      <c r="Y2020" t="s">
        <v>39</v>
      </c>
      <c r="Z2020" t="s">
        <v>34</v>
      </c>
      <c r="AA2020" t="s">
        <v>64</v>
      </c>
    </row>
    <row r="2021" spans="1:27" x14ac:dyDescent="0.3">
      <c r="A2021">
        <v>6</v>
      </c>
      <c r="B2021" t="s">
        <v>10</v>
      </c>
      <c r="C2021">
        <v>6</v>
      </c>
      <c r="D2021" t="s">
        <v>26</v>
      </c>
      <c r="E2021" t="s">
        <v>2572</v>
      </c>
      <c r="F2021" t="s">
        <v>13</v>
      </c>
      <c r="G2021" t="s">
        <v>2350</v>
      </c>
      <c r="H2021" s="3">
        <v>0.2</v>
      </c>
      <c r="I2021" s="5">
        <v>43090</v>
      </c>
      <c r="J2021" s="5" t="str">
        <f t="shared" si="62"/>
        <v>September</v>
      </c>
      <c r="K2021" s="7">
        <f t="shared" si="63"/>
        <v>2017</v>
      </c>
      <c r="L2021" t="s">
        <v>4355</v>
      </c>
      <c r="M2021" t="s">
        <v>16</v>
      </c>
      <c r="N2021">
        <v>32114</v>
      </c>
      <c r="O2021">
        <v>1340</v>
      </c>
      <c r="P2021" t="s">
        <v>3885</v>
      </c>
      <c r="Q2021">
        <v>9</v>
      </c>
      <c r="R2021">
        <v>2</v>
      </c>
      <c r="S2021" t="s">
        <v>18</v>
      </c>
      <c r="U2021">
        <v>9.2200000000000006</v>
      </c>
      <c r="V2021">
        <v>27</v>
      </c>
      <c r="W2021" t="s">
        <v>19</v>
      </c>
      <c r="X2021" s="5">
        <v>43096</v>
      </c>
      <c r="Y2021" t="s">
        <v>39</v>
      </c>
      <c r="Z2021" t="s">
        <v>40</v>
      </c>
      <c r="AA2021" t="s">
        <v>119</v>
      </c>
    </row>
    <row r="2022" spans="1:27" x14ac:dyDescent="0.3">
      <c r="A2022">
        <v>6</v>
      </c>
      <c r="B2022" t="s">
        <v>10</v>
      </c>
      <c r="C2022">
        <v>6</v>
      </c>
      <c r="D2022" t="s">
        <v>50</v>
      </c>
      <c r="E2022" t="s">
        <v>2572</v>
      </c>
      <c r="F2022" t="s">
        <v>13</v>
      </c>
      <c r="G2022" t="s">
        <v>2350</v>
      </c>
      <c r="H2022" s="3">
        <v>0.2</v>
      </c>
      <c r="I2022" s="5">
        <v>43090</v>
      </c>
      <c r="J2022" s="5" t="str">
        <f t="shared" si="62"/>
        <v>September</v>
      </c>
      <c r="K2022" s="7">
        <f t="shared" si="63"/>
        <v>2017</v>
      </c>
      <c r="L2022" t="s">
        <v>4355</v>
      </c>
      <c r="M2022" t="s">
        <v>16</v>
      </c>
      <c r="N2022">
        <v>32114</v>
      </c>
      <c r="O2022">
        <v>1079</v>
      </c>
      <c r="P2022" t="s">
        <v>5039</v>
      </c>
      <c r="Q2022">
        <v>15</v>
      </c>
      <c r="R2022">
        <v>6</v>
      </c>
      <c r="S2022" t="s">
        <v>18</v>
      </c>
      <c r="U2022">
        <v>14.63</v>
      </c>
      <c r="V2022">
        <v>51</v>
      </c>
      <c r="W2022" t="s">
        <v>19</v>
      </c>
      <c r="X2022" s="5">
        <v>43096</v>
      </c>
      <c r="Y2022" t="s">
        <v>39</v>
      </c>
      <c r="Z2022" t="s">
        <v>40</v>
      </c>
      <c r="AA2022" t="s">
        <v>113</v>
      </c>
    </row>
    <row r="2023" spans="1:27" x14ac:dyDescent="0.3">
      <c r="A2023">
        <v>0</v>
      </c>
      <c r="B2023" t="s">
        <v>10</v>
      </c>
      <c r="C2023">
        <v>0</v>
      </c>
      <c r="D2023" t="s">
        <v>26</v>
      </c>
      <c r="E2023" t="s">
        <v>1465</v>
      </c>
      <c r="F2023" t="s">
        <v>13</v>
      </c>
      <c r="G2023" t="s">
        <v>2790</v>
      </c>
      <c r="H2023" s="3">
        <v>0</v>
      </c>
      <c r="I2023" s="5">
        <v>42829</v>
      </c>
      <c r="J2023" s="5" t="str">
        <f t="shared" si="62"/>
        <v>September</v>
      </c>
      <c r="K2023" s="7">
        <f t="shared" si="63"/>
        <v>2017</v>
      </c>
      <c r="L2023" t="s">
        <v>3177</v>
      </c>
      <c r="M2023" t="s">
        <v>73</v>
      </c>
      <c r="N2023">
        <v>48911</v>
      </c>
      <c r="O2023">
        <v>46</v>
      </c>
      <c r="P2023" t="s">
        <v>3178</v>
      </c>
      <c r="Q2023">
        <v>6</v>
      </c>
      <c r="R2023">
        <v>2</v>
      </c>
      <c r="S2023" t="s">
        <v>75</v>
      </c>
      <c r="U2023">
        <v>5.87</v>
      </c>
      <c r="V2023">
        <v>13</v>
      </c>
      <c r="W2023" t="s">
        <v>19</v>
      </c>
      <c r="X2023" s="5">
        <v>42829</v>
      </c>
      <c r="Y2023" t="s">
        <v>773</v>
      </c>
      <c r="Z2023" t="s">
        <v>156</v>
      </c>
      <c r="AA2023" t="s">
        <v>54</v>
      </c>
    </row>
    <row r="2024" spans="1:27" x14ac:dyDescent="0.3">
      <c r="A2024">
        <v>0</v>
      </c>
      <c r="B2024" t="s">
        <v>10</v>
      </c>
      <c r="C2024">
        <v>0</v>
      </c>
      <c r="D2024" t="s">
        <v>26</v>
      </c>
      <c r="E2024" t="s">
        <v>1465</v>
      </c>
      <c r="F2024" t="s">
        <v>13</v>
      </c>
      <c r="G2024" t="s">
        <v>2790</v>
      </c>
      <c r="H2024" s="3">
        <v>0</v>
      </c>
      <c r="I2024" s="5">
        <v>42829</v>
      </c>
      <c r="J2024" s="5" t="str">
        <f t="shared" si="62"/>
        <v>September</v>
      </c>
      <c r="K2024" s="7">
        <f t="shared" si="63"/>
        <v>2017</v>
      </c>
      <c r="L2024" t="s">
        <v>3177</v>
      </c>
      <c r="M2024" t="s">
        <v>73</v>
      </c>
      <c r="N2024">
        <v>48911</v>
      </c>
      <c r="O2024">
        <v>1507</v>
      </c>
      <c r="P2024" t="s">
        <v>346</v>
      </c>
      <c r="Q2024">
        <v>3</v>
      </c>
      <c r="R2024">
        <v>2</v>
      </c>
      <c r="S2024" t="s">
        <v>75</v>
      </c>
      <c r="U2024">
        <v>2.63</v>
      </c>
      <c r="V2024">
        <v>6</v>
      </c>
      <c r="W2024" t="s">
        <v>19</v>
      </c>
      <c r="X2024" s="5">
        <v>42829</v>
      </c>
      <c r="Y2024" t="s">
        <v>773</v>
      </c>
      <c r="Z2024" t="s">
        <v>156</v>
      </c>
      <c r="AA2024" t="s">
        <v>176</v>
      </c>
    </row>
    <row r="2025" spans="1:27" x14ac:dyDescent="0.3">
      <c r="A2025">
        <v>0</v>
      </c>
      <c r="B2025" t="s">
        <v>10</v>
      </c>
      <c r="C2025">
        <v>0</v>
      </c>
      <c r="D2025" t="s">
        <v>26</v>
      </c>
      <c r="E2025" t="s">
        <v>1465</v>
      </c>
      <c r="F2025" t="s">
        <v>13</v>
      </c>
      <c r="G2025" t="s">
        <v>2790</v>
      </c>
      <c r="H2025" s="3">
        <v>0.1</v>
      </c>
      <c r="I2025" s="5">
        <v>42829</v>
      </c>
      <c r="J2025" s="5" t="str">
        <f t="shared" si="62"/>
        <v>September</v>
      </c>
      <c r="K2025" s="7">
        <f t="shared" si="63"/>
        <v>2017</v>
      </c>
      <c r="L2025" t="s">
        <v>3177</v>
      </c>
      <c r="M2025" t="s">
        <v>73</v>
      </c>
      <c r="N2025">
        <v>48911</v>
      </c>
      <c r="O2025">
        <v>863</v>
      </c>
      <c r="P2025" t="s">
        <v>3187</v>
      </c>
      <c r="Q2025">
        <v>107</v>
      </c>
      <c r="R2025">
        <v>2</v>
      </c>
      <c r="S2025" t="s">
        <v>75</v>
      </c>
      <c r="U2025">
        <v>107.35</v>
      </c>
      <c r="V2025">
        <v>644</v>
      </c>
      <c r="W2025" t="s">
        <v>19</v>
      </c>
      <c r="X2025" s="5">
        <v>42829</v>
      </c>
      <c r="Y2025" t="s">
        <v>773</v>
      </c>
      <c r="Z2025" t="s">
        <v>156</v>
      </c>
      <c r="AA2025" t="s">
        <v>56</v>
      </c>
    </row>
    <row r="2026" spans="1:27" x14ac:dyDescent="0.3">
      <c r="A2026">
        <v>0</v>
      </c>
      <c r="B2026" t="s">
        <v>10</v>
      </c>
      <c r="C2026">
        <v>0</v>
      </c>
      <c r="D2026" t="s">
        <v>50</v>
      </c>
      <c r="E2026" t="s">
        <v>1465</v>
      </c>
      <c r="F2026" t="s">
        <v>13</v>
      </c>
      <c r="G2026" t="s">
        <v>2790</v>
      </c>
      <c r="H2026" s="3">
        <v>0</v>
      </c>
      <c r="I2026" s="5">
        <v>42829</v>
      </c>
      <c r="J2026" s="5" t="str">
        <f t="shared" si="62"/>
        <v>September</v>
      </c>
      <c r="K2026" s="7">
        <f t="shared" si="63"/>
        <v>2017</v>
      </c>
      <c r="L2026" t="s">
        <v>3177</v>
      </c>
      <c r="M2026" t="s">
        <v>73</v>
      </c>
      <c r="N2026">
        <v>48911</v>
      </c>
      <c r="O2026">
        <v>1454</v>
      </c>
      <c r="P2026" t="s">
        <v>4812</v>
      </c>
      <c r="Q2026">
        <v>0</v>
      </c>
      <c r="R2026">
        <v>1</v>
      </c>
      <c r="S2026" t="s">
        <v>75</v>
      </c>
      <c r="U2026">
        <v>0.44</v>
      </c>
      <c r="V2026">
        <v>11</v>
      </c>
      <c r="W2026" t="s">
        <v>19</v>
      </c>
      <c r="X2026" s="5">
        <v>42829</v>
      </c>
      <c r="Y2026" t="s">
        <v>773</v>
      </c>
      <c r="Z2026" t="s">
        <v>156</v>
      </c>
      <c r="AA2026" t="s">
        <v>52</v>
      </c>
    </row>
    <row r="2027" spans="1:27" x14ac:dyDescent="0.3">
      <c r="A2027">
        <v>0</v>
      </c>
      <c r="B2027" t="s">
        <v>10</v>
      </c>
      <c r="C2027">
        <v>0</v>
      </c>
      <c r="D2027" t="s">
        <v>50</v>
      </c>
      <c r="E2027" t="s">
        <v>1465</v>
      </c>
      <c r="F2027" t="s">
        <v>13</v>
      </c>
      <c r="G2027" t="s">
        <v>2790</v>
      </c>
      <c r="H2027" s="3">
        <v>0</v>
      </c>
      <c r="I2027" s="5">
        <v>42829</v>
      </c>
      <c r="J2027" s="5" t="str">
        <f t="shared" si="62"/>
        <v>September</v>
      </c>
      <c r="K2027" s="7">
        <f t="shared" si="63"/>
        <v>2017</v>
      </c>
      <c r="L2027" t="s">
        <v>3177</v>
      </c>
      <c r="M2027" t="s">
        <v>73</v>
      </c>
      <c r="N2027">
        <v>48911</v>
      </c>
      <c r="O2027">
        <v>372</v>
      </c>
      <c r="P2027" t="s">
        <v>4813</v>
      </c>
      <c r="Q2027">
        <v>210</v>
      </c>
      <c r="R2027">
        <v>2</v>
      </c>
      <c r="S2027" t="s">
        <v>75</v>
      </c>
      <c r="U2027">
        <v>209.99</v>
      </c>
      <c r="V2027">
        <v>600</v>
      </c>
      <c r="W2027" t="s">
        <v>19</v>
      </c>
      <c r="X2027" s="5">
        <v>42829</v>
      </c>
      <c r="Y2027" t="s">
        <v>773</v>
      </c>
      <c r="Z2027" t="s">
        <v>156</v>
      </c>
      <c r="AA2027" t="s">
        <v>727</v>
      </c>
    </row>
    <row r="2028" spans="1:27" x14ac:dyDescent="0.3">
      <c r="A2028">
        <v>7</v>
      </c>
      <c r="B2028" t="s">
        <v>25</v>
      </c>
      <c r="C2028">
        <v>6</v>
      </c>
      <c r="D2028" t="s">
        <v>26</v>
      </c>
      <c r="E2028" t="s">
        <v>192</v>
      </c>
      <c r="F2028" t="s">
        <v>13</v>
      </c>
      <c r="G2028" t="s">
        <v>1355</v>
      </c>
      <c r="H2028" s="3">
        <v>0.2</v>
      </c>
      <c r="I2028" s="5">
        <v>43018</v>
      </c>
      <c r="J2028" s="5" t="str">
        <f t="shared" si="62"/>
        <v>September</v>
      </c>
      <c r="K2028" s="7">
        <f t="shared" si="63"/>
        <v>2017</v>
      </c>
      <c r="L2028" t="s">
        <v>3876</v>
      </c>
      <c r="M2028" t="s">
        <v>73</v>
      </c>
      <c r="N2028">
        <v>60610</v>
      </c>
      <c r="O2028">
        <v>245</v>
      </c>
      <c r="P2028" t="s">
        <v>3837</v>
      </c>
      <c r="Q2028">
        <v>1</v>
      </c>
      <c r="R2028">
        <v>3</v>
      </c>
      <c r="S2028" t="s">
        <v>75</v>
      </c>
      <c r="U2028">
        <v>1</v>
      </c>
      <c r="V2028">
        <v>8</v>
      </c>
      <c r="W2028" t="s">
        <v>19</v>
      </c>
      <c r="X2028" s="5">
        <v>43025</v>
      </c>
      <c r="Y2028" t="s">
        <v>39</v>
      </c>
      <c r="Z2028" t="s">
        <v>139</v>
      </c>
      <c r="AA2028" t="s">
        <v>49</v>
      </c>
    </row>
    <row r="2029" spans="1:27" x14ac:dyDescent="0.3">
      <c r="A2029">
        <v>3</v>
      </c>
      <c r="B2029" t="s">
        <v>25</v>
      </c>
      <c r="C2029">
        <v>1</v>
      </c>
      <c r="D2029" t="s">
        <v>26</v>
      </c>
      <c r="E2029" t="s">
        <v>171</v>
      </c>
      <c r="F2029" t="s">
        <v>13</v>
      </c>
      <c r="G2029" t="s">
        <v>718</v>
      </c>
      <c r="H2029" s="3">
        <v>0</v>
      </c>
      <c r="I2029" s="5">
        <v>42850</v>
      </c>
      <c r="J2029" s="5" t="str">
        <f t="shared" si="62"/>
        <v>September</v>
      </c>
      <c r="K2029" s="7">
        <f t="shared" si="63"/>
        <v>2017</v>
      </c>
      <c r="L2029" t="s">
        <v>2886</v>
      </c>
      <c r="M2029" t="s">
        <v>102</v>
      </c>
      <c r="N2029">
        <v>10035</v>
      </c>
      <c r="O2029">
        <v>815</v>
      </c>
      <c r="P2029" t="s">
        <v>74</v>
      </c>
      <c r="Q2029">
        <v>91</v>
      </c>
      <c r="R2029">
        <v>3</v>
      </c>
      <c r="S2029" t="s">
        <v>104</v>
      </c>
      <c r="U2029">
        <v>90.83</v>
      </c>
      <c r="V2029">
        <v>206</v>
      </c>
      <c r="W2029" t="s">
        <v>19</v>
      </c>
      <c r="X2029" s="5">
        <v>42853</v>
      </c>
      <c r="Y2029" t="s">
        <v>130</v>
      </c>
      <c r="Z2029" t="s">
        <v>175</v>
      </c>
      <c r="AA2029" t="s">
        <v>56</v>
      </c>
    </row>
    <row r="2030" spans="1:27" x14ac:dyDescent="0.3">
      <c r="A2030">
        <v>0</v>
      </c>
      <c r="B2030" t="s">
        <v>10</v>
      </c>
      <c r="C2030">
        <v>0</v>
      </c>
      <c r="D2030" t="s">
        <v>11</v>
      </c>
      <c r="E2030" t="s">
        <v>1389</v>
      </c>
      <c r="F2030" t="s">
        <v>13</v>
      </c>
      <c r="G2030" t="s">
        <v>1802</v>
      </c>
      <c r="H2030" s="3">
        <v>0</v>
      </c>
      <c r="I2030" s="5">
        <v>43000</v>
      </c>
      <c r="J2030" s="5" t="str">
        <f t="shared" si="62"/>
        <v>September</v>
      </c>
      <c r="K2030" s="7">
        <f t="shared" si="63"/>
        <v>2017</v>
      </c>
      <c r="L2030" t="s">
        <v>1803</v>
      </c>
      <c r="M2030" t="s">
        <v>30</v>
      </c>
      <c r="N2030">
        <v>92054</v>
      </c>
      <c r="O2030">
        <v>1042</v>
      </c>
      <c r="P2030" t="s">
        <v>1528</v>
      </c>
      <c r="Q2030">
        <v>53</v>
      </c>
      <c r="R2030">
        <v>2</v>
      </c>
      <c r="S2030" t="s">
        <v>32</v>
      </c>
      <c r="U2030">
        <v>53.2</v>
      </c>
      <c r="V2030">
        <v>205</v>
      </c>
      <c r="W2030" t="s">
        <v>19</v>
      </c>
      <c r="X2030" s="5">
        <v>43000</v>
      </c>
      <c r="Y2030" t="s">
        <v>773</v>
      </c>
      <c r="Z2030" t="s">
        <v>34</v>
      </c>
      <c r="AA2030" t="s">
        <v>47</v>
      </c>
    </row>
    <row r="2031" spans="1:27" x14ac:dyDescent="0.3">
      <c r="A2031">
        <v>6</v>
      </c>
      <c r="B2031" t="s">
        <v>10</v>
      </c>
      <c r="C2031">
        <v>6</v>
      </c>
      <c r="D2031" t="s">
        <v>50</v>
      </c>
      <c r="E2031" t="s">
        <v>961</v>
      </c>
      <c r="F2031" t="s">
        <v>13</v>
      </c>
      <c r="G2031" t="s">
        <v>1234</v>
      </c>
      <c r="H2031" s="3">
        <v>0.2</v>
      </c>
      <c r="I2031" s="5">
        <v>42928</v>
      </c>
      <c r="J2031" s="5" t="str">
        <f t="shared" si="62"/>
        <v>September</v>
      </c>
      <c r="K2031" s="7">
        <f t="shared" si="63"/>
        <v>2017</v>
      </c>
      <c r="L2031" t="s">
        <v>5007</v>
      </c>
      <c r="M2031" t="s">
        <v>73</v>
      </c>
      <c r="N2031">
        <v>79109</v>
      </c>
      <c r="O2031">
        <v>1611</v>
      </c>
      <c r="P2031" t="s">
        <v>4867</v>
      </c>
      <c r="Q2031">
        <v>31</v>
      </c>
      <c r="R2031">
        <v>4</v>
      </c>
      <c r="S2031" t="s">
        <v>75</v>
      </c>
      <c r="U2031">
        <v>30.72</v>
      </c>
      <c r="V2031">
        <v>307</v>
      </c>
      <c r="W2031" t="s">
        <v>19</v>
      </c>
      <c r="X2031" s="5">
        <v>42934</v>
      </c>
      <c r="Y2031" t="s">
        <v>39</v>
      </c>
      <c r="Z2031" t="s">
        <v>77</v>
      </c>
      <c r="AA2031" t="s">
        <v>52</v>
      </c>
    </row>
    <row r="2032" spans="1:27" x14ac:dyDescent="0.3">
      <c r="A2032">
        <v>4</v>
      </c>
      <c r="B2032" t="s">
        <v>43</v>
      </c>
      <c r="C2032">
        <v>6</v>
      </c>
      <c r="D2032" t="s">
        <v>11</v>
      </c>
      <c r="E2032" t="s">
        <v>201</v>
      </c>
      <c r="F2032" t="s">
        <v>13</v>
      </c>
      <c r="G2032" t="s">
        <v>1093</v>
      </c>
      <c r="H2032" s="3">
        <v>0.5</v>
      </c>
      <c r="I2032" s="5">
        <v>42949</v>
      </c>
      <c r="J2032" s="5" t="str">
        <f t="shared" si="62"/>
        <v>September</v>
      </c>
      <c r="K2032" s="7">
        <f t="shared" si="63"/>
        <v>2017</v>
      </c>
      <c r="L2032" t="s">
        <v>2753</v>
      </c>
      <c r="M2032" t="s">
        <v>30</v>
      </c>
      <c r="N2032">
        <v>97477</v>
      </c>
      <c r="O2032">
        <v>279</v>
      </c>
      <c r="P2032" t="s">
        <v>1971</v>
      </c>
      <c r="Q2032">
        <v>-189</v>
      </c>
      <c r="R2032">
        <v>4</v>
      </c>
      <c r="S2032" t="s">
        <v>32</v>
      </c>
      <c r="U2032">
        <v>-188.7</v>
      </c>
      <c r="V2032">
        <v>278</v>
      </c>
      <c r="W2032" t="s">
        <v>19</v>
      </c>
      <c r="X2032" s="5">
        <v>42953</v>
      </c>
      <c r="Y2032" t="s">
        <v>39</v>
      </c>
      <c r="Z2032" t="s">
        <v>262</v>
      </c>
      <c r="AA2032" t="s">
        <v>41</v>
      </c>
    </row>
    <row r="2033" spans="1:27" x14ac:dyDescent="0.3">
      <c r="A2033">
        <v>6</v>
      </c>
      <c r="B2033" t="s">
        <v>10</v>
      </c>
      <c r="C2033">
        <v>6</v>
      </c>
      <c r="D2033" t="s">
        <v>50</v>
      </c>
      <c r="E2033" t="s">
        <v>1296</v>
      </c>
      <c r="F2033" t="s">
        <v>13</v>
      </c>
      <c r="G2033" t="s">
        <v>1741</v>
      </c>
      <c r="H2033" s="3">
        <v>0.2</v>
      </c>
      <c r="I2033" s="5">
        <v>43079</v>
      </c>
      <c r="J2033" s="5" t="str">
        <f t="shared" si="62"/>
        <v>September</v>
      </c>
      <c r="K2033" s="7">
        <f t="shared" si="63"/>
        <v>2017</v>
      </c>
      <c r="L2033" t="s">
        <v>5069</v>
      </c>
      <c r="M2033" t="s">
        <v>102</v>
      </c>
      <c r="N2033">
        <v>44105</v>
      </c>
      <c r="O2033">
        <v>1060</v>
      </c>
      <c r="P2033" t="s">
        <v>4903</v>
      </c>
      <c r="Q2033">
        <v>4</v>
      </c>
      <c r="R2033">
        <v>2</v>
      </c>
      <c r="S2033" t="s">
        <v>104</v>
      </c>
      <c r="U2033">
        <v>4.46</v>
      </c>
      <c r="V2033">
        <v>25</v>
      </c>
      <c r="W2033" t="s">
        <v>19</v>
      </c>
      <c r="X2033" s="5">
        <v>43085</v>
      </c>
      <c r="Y2033" t="s">
        <v>39</v>
      </c>
      <c r="Z2033" t="s">
        <v>309</v>
      </c>
      <c r="AA2033" t="s">
        <v>113</v>
      </c>
    </row>
    <row r="2034" spans="1:27" x14ac:dyDescent="0.3">
      <c r="A2034">
        <v>4</v>
      </c>
      <c r="B2034" t="s">
        <v>43</v>
      </c>
      <c r="C2034">
        <v>6</v>
      </c>
      <c r="D2034" t="s">
        <v>26</v>
      </c>
      <c r="E2034" t="s">
        <v>27</v>
      </c>
      <c r="F2034" t="s">
        <v>13</v>
      </c>
      <c r="G2034" t="s">
        <v>6867</v>
      </c>
      <c r="H2034" s="3">
        <v>0.2</v>
      </c>
      <c r="I2034" s="5">
        <v>42974</v>
      </c>
      <c r="J2034" s="5" t="str">
        <f t="shared" si="62"/>
        <v>September</v>
      </c>
      <c r="K2034" s="7">
        <f t="shared" si="63"/>
        <v>2017</v>
      </c>
      <c r="L2034" t="s">
        <v>7685</v>
      </c>
      <c r="M2034" t="s">
        <v>30</v>
      </c>
      <c r="N2034">
        <v>90045</v>
      </c>
      <c r="O2034">
        <v>249</v>
      </c>
      <c r="P2034" t="s">
        <v>3421</v>
      </c>
      <c r="Q2034">
        <v>2</v>
      </c>
      <c r="R2034">
        <v>1</v>
      </c>
      <c r="S2034" t="s">
        <v>32</v>
      </c>
      <c r="U2034">
        <v>1.66</v>
      </c>
      <c r="V2034">
        <v>5</v>
      </c>
      <c r="W2034" t="s">
        <v>76</v>
      </c>
      <c r="X2034" s="5">
        <v>42978</v>
      </c>
      <c r="Y2034" t="s">
        <v>39</v>
      </c>
      <c r="Z2034" t="s">
        <v>34</v>
      </c>
      <c r="AA2034" t="s">
        <v>54</v>
      </c>
    </row>
    <row r="2035" spans="1:27" x14ac:dyDescent="0.3">
      <c r="A2035">
        <v>4</v>
      </c>
      <c r="B2035" t="s">
        <v>43</v>
      </c>
      <c r="C2035">
        <v>6</v>
      </c>
      <c r="D2035" t="s">
        <v>26</v>
      </c>
      <c r="E2035" t="s">
        <v>2677</v>
      </c>
      <c r="F2035" t="s">
        <v>13</v>
      </c>
      <c r="G2035" t="s">
        <v>2050</v>
      </c>
      <c r="H2035" s="3">
        <v>0</v>
      </c>
      <c r="I2035" s="5">
        <v>42813</v>
      </c>
      <c r="J2035" s="5" t="str">
        <f t="shared" si="62"/>
        <v>September</v>
      </c>
      <c r="K2035" s="7">
        <f t="shared" si="63"/>
        <v>2017</v>
      </c>
      <c r="L2035" t="s">
        <v>4478</v>
      </c>
      <c r="M2035" t="s">
        <v>30</v>
      </c>
      <c r="N2035">
        <v>92404</v>
      </c>
      <c r="O2035">
        <v>1440</v>
      </c>
      <c r="P2035" t="s">
        <v>31</v>
      </c>
      <c r="Q2035">
        <v>7</v>
      </c>
      <c r="R2035">
        <v>2</v>
      </c>
      <c r="S2035" t="s">
        <v>32</v>
      </c>
      <c r="U2035">
        <v>6.87</v>
      </c>
      <c r="V2035">
        <v>15</v>
      </c>
      <c r="W2035" t="s">
        <v>19</v>
      </c>
      <c r="X2035" s="5">
        <v>42817</v>
      </c>
      <c r="Y2035" t="s">
        <v>39</v>
      </c>
      <c r="Z2035" t="s">
        <v>34</v>
      </c>
      <c r="AA2035" t="s">
        <v>35</v>
      </c>
    </row>
    <row r="2036" spans="1:27" x14ac:dyDescent="0.3">
      <c r="A2036">
        <v>4</v>
      </c>
      <c r="B2036" t="s">
        <v>43</v>
      </c>
      <c r="C2036">
        <v>6</v>
      </c>
      <c r="D2036" t="s">
        <v>26</v>
      </c>
      <c r="E2036" t="s">
        <v>2677</v>
      </c>
      <c r="F2036" t="s">
        <v>13</v>
      </c>
      <c r="G2036" t="s">
        <v>2050</v>
      </c>
      <c r="H2036" s="3">
        <v>0</v>
      </c>
      <c r="I2036" s="5">
        <v>42813</v>
      </c>
      <c r="J2036" s="5" t="str">
        <f t="shared" si="62"/>
        <v>September</v>
      </c>
      <c r="K2036" s="7">
        <f t="shared" si="63"/>
        <v>2017</v>
      </c>
      <c r="L2036" t="s">
        <v>4478</v>
      </c>
      <c r="M2036" t="s">
        <v>30</v>
      </c>
      <c r="N2036">
        <v>92404</v>
      </c>
      <c r="O2036">
        <v>76</v>
      </c>
      <c r="P2036" t="s">
        <v>3373</v>
      </c>
      <c r="Q2036">
        <v>9</v>
      </c>
      <c r="R2036">
        <v>4</v>
      </c>
      <c r="S2036" t="s">
        <v>32</v>
      </c>
      <c r="U2036">
        <v>8.67</v>
      </c>
      <c r="V2036">
        <v>33</v>
      </c>
      <c r="W2036" t="s">
        <v>19</v>
      </c>
      <c r="X2036" s="5">
        <v>42817</v>
      </c>
      <c r="Y2036" t="s">
        <v>39</v>
      </c>
      <c r="Z2036" t="s">
        <v>34</v>
      </c>
      <c r="AA2036" t="s">
        <v>356</v>
      </c>
    </row>
    <row r="2037" spans="1:27" x14ac:dyDescent="0.3">
      <c r="A2037">
        <v>4</v>
      </c>
      <c r="B2037" t="s">
        <v>43</v>
      </c>
      <c r="C2037">
        <v>6</v>
      </c>
      <c r="D2037" t="s">
        <v>26</v>
      </c>
      <c r="E2037" t="s">
        <v>2677</v>
      </c>
      <c r="F2037" t="s">
        <v>13</v>
      </c>
      <c r="G2037" t="s">
        <v>2050</v>
      </c>
      <c r="H2037" s="3">
        <v>0</v>
      </c>
      <c r="I2037" s="5">
        <v>42813</v>
      </c>
      <c r="J2037" s="5" t="str">
        <f t="shared" si="62"/>
        <v>September</v>
      </c>
      <c r="K2037" s="7">
        <f t="shared" si="63"/>
        <v>2017</v>
      </c>
      <c r="L2037" t="s">
        <v>4478</v>
      </c>
      <c r="M2037" t="s">
        <v>30</v>
      </c>
      <c r="N2037">
        <v>92404</v>
      </c>
      <c r="O2037">
        <v>1657</v>
      </c>
      <c r="P2037" t="s">
        <v>488</v>
      </c>
      <c r="Q2037">
        <v>20</v>
      </c>
      <c r="R2037">
        <v>6</v>
      </c>
      <c r="S2037" t="s">
        <v>32</v>
      </c>
      <c r="U2037">
        <v>19.670000000000002</v>
      </c>
      <c r="V2037">
        <v>40</v>
      </c>
      <c r="W2037" t="s">
        <v>19</v>
      </c>
      <c r="X2037" s="5">
        <v>42817</v>
      </c>
      <c r="Y2037" t="s">
        <v>39</v>
      </c>
      <c r="Z2037" t="s">
        <v>34</v>
      </c>
      <c r="AA2037" t="s">
        <v>64</v>
      </c>
    </row>
    <row r="2038" spans="1:27" x14ac:dyDescent="0.3">
      <c r="A2038">
        <v>4</v>
      </c>
      <c r="B2038" t="s">
        <v>43</v>
      </c>
      <c r="C2038">
        <v>6</v>
      </c>
      <c r="D2038" t="s">
        <v>26</v>
      </c>
      <c r="E2038" t="s">
        <v>2677</v>
      </c>
      <c r="F2038" t="s">
        <v>13</v>
      </c>
      <c r="G2038" t="s">
        <v>2050</v>
      </c>
      <c r="H2038" s="3">
        <v>0.2</v>
      </c>
      <c r="I2038" s="5">
        <v>42813</v>
      </c>
      <c r="J2038" s="5" t="str">
        <f t="shared" si="62"/>
        <v>September</v>
      </c>
      <c r="K2038" s="7">
        <f t="shared" si="63"/>
        <v>2017</v>
      </c>
      <c r="L2038" t="s">
        <v>4478</v>
      </c>
      <c r="M2038" t="s">
        <v>30</v>
      </c>
      <c r="N2038">
        <v>92404</v>
      </c>
      <c r="O2038">
        <v>690</v>
      </c>
      <c r="P2038" t="s">
        <v>2849</v>
      </c>
      <c r="Q2038">
        <v>6</v>
      </c>
      <c r="R2038">
        <v>2</v>
      </c>
      <c r="S2038" t="s">
        <v>32</v>
      </c>
      <c r="U2038">
        <v>6.37</v>
      </c>
      <c r="V2038">
        <v>18</v>
      </c>
      <c r="W2038" t="s">
        <v>19</v>
      </c>
      <c r="X2038" s="5">
        <v>42817</v>
      </c>
      <c r="Y2038" t="s">
        <v>39</v>
      </c>
      <c r="Z2038" t="s">
        <v>34</v>
      </c>
      <c r="AA2038" t="s">
        <v>54</v>
      </c>
    </row>
    <row r="2039" spans="1:27" x14ac:dyDescent="0.3">
      <c r="A2039">
        <v>0</v>
      </c>
      <c r="B2039" t="s">
        <v>10</v>
      </c>
      <c r="C2039">
        <v>0</v>
      </c>
      <c r="D2039" t="s">
        <v>26</v>
      </c>
      <c r="E2039" t="s">
        <v>305</v>
      </c>
      <c r="F2039" t="s">
        <v>13</v>
      </c>
      <c r="G2039" t="s">
        <v>490</v>
      </c>
      <c r="H2039" s="3">
        <v>0.2</v>
      </c>
      <c r="I2039" s="5">
        <v>43002</v>
      </c>
      <c r="J2039" s="5" t="str">
        <f t="shared" si="62"/>
        <v>September</v>
      </c>
      <c r="K2039" s="7">
        <f t="shared" si="63"/>
        <v>2017</v>
      </c>
      <c r="L2039" t="s">
        <v>3230</v>
      </c>
      <c r="M2039" t="s">
        <v>102</v>
      </c>
      <c r="N2039">
        <v>43229</v>
      </c>
      <c r="O2039">
        <v>179</v>
      </c>
      <c r="P2039" t="s">
        <v>1342</v>
      </c>
      <c r="Q2039">
        <v>8</v>
      </c>
      <c r="R2039">
        <v>1</v>
      </c>
      <c r="S2039" t="s">
        <v>104</v>
      </c>
      <c r="U2039">
        <v>7.94</v>
      </c>
      <c r="V2039">
        <v>24</v>
      </c>
      <c r="W2039" t="s">
        <v>19</v>
      </c>
      <c r="X2039" s="5">
        <v>43002</v>
      </c>
      <c r="Y2039" t="s">
        <v>773</v>
      </c>
      <c r="Z2039" t="s">
        <v>309</v>
      </c>
      <c r="AA2039" t="s">
        <v>35</v>
      </c>
    </row>
    <row r="2040" spans="1:27" x14ac:dyDescent="0.3">
      <c r="A2040">
        <v>0</v>
      </c>
      <c r="B2040" t="s">
        <v>10</v>
      </c>
      <c r="C2040">
        <v>0</v>
      </c>
      <c r="D2040" t="s">
        <v>26</v>
      </c>
      <c r="E2040" t="s">
        <v>305</v>
      </c>
      <c r="F2040" t="s">
        <v>13</v>
      </c>
      <c r="G2040" t="s">
        <v>490</v>
      </c>
      <c r="H2040" s="3">
        <v>0.2</v>
      </c>
      <c r="I2040" s="5">
        <v>43002</v>
      </c>
      <c r="J2040" s="5" t="str">
        <f t="shared" si="62"/>
        <v>September</v>
      </c>
      <c r="K2040" s="7">
        <f t="shared" si="63"/>
        <v>2017</v>
      </c>
      <c r="L2040" t="s">
        <v>3230</v>
      </c>
      <c r="M2040" t="s">
        <v>102</v>
      </c>
      <c r="N2040">
        <v>43229</v>
      </c>
      <c r="O2040">
        <v>8</v>
      </c>
      <c r="P2040" t="s">
        <v>3233</v>
      </c>
      <c r="Q2040">
        <v>6</v>
      </c>
      <c r="R2040">
        <v>2</v>
      </c>
      <c r="S2040" t="s">
        <v>104</v>
      </c>
      <c r="U2040">
        <v>5.54</v>
      </c>
      <c r="V2040">
        <v>16</v>
      </c>
      <c r="W2040" t="s">
        <v>19</v>
      </c>
      <c r="X2040" s="5">
        <v>43002</v>
      </c>
      <c r="Y2040" t="s">
        <v>773</v>
      </c>
      <c r="Z2040" t="s">
        <v>309</v>
      </c>
      <c r="AA2040" t="s">
        <v>119</v>
      </c>
    </row>
    <row r="2041" spans="1:27" x14ac:dyDescent="0.3">
      <c r="A2041">
        <v>0</v>
      </c>
      <c r="B2041" t="s">
        <v>10</v>
      </c>
      <c r="C2041">
        <v>0</v>
      </c>
      <c r="D2041" t="s">
        <v>26</v>
      </c>
      <c r="E2041" t="s">
        <v>305</v>
      </c>
      <c r="F2041" t="s">
        <v>13</v>
      </c>
      <c r="G2041" t="s">
        <v>490</v>
      </c>
      <c r="H2041" s="3">
        <v>0.2</v>
      </c>
      <c r="I2041" s="5">
        <v>43002</v>
      </c>
      <c r="J2041" s="5" t="str">
        <f t="shared" si="62"/>
        <v>September</v>
      </c>
      <c r="K2041" s="7">
        <f t="shared" si="63"/>
        <v>2017</v>
      </c>
      <c r="L2041" t="s">
        <v>3230</v>
      </c>
      <c r="M2041" t="s">
        <v>102</v>
      </c>
      <c r="N2041">
        <v>43229</v>
      </c>
      <c r="O2041">
        <v>1556</v>
      </c>
      <c r="P2041" t="s">
        <v>3237</v>
      </c>
      <c r="Q2041">
        <v>2</v>
      </c>
      <c r="R2041">
        <v>2</v>
      </c>
      <c r="S2041" t="s">
        <v>104</v>
      </c>
      <c r="U2041">
        <v>1.68</v>
      </c>
      <c r="V2041">
        <v>34</v>
      </c>
      <c r="W2041" t="s">
        <v>19</v>
      </c>
      <c r="X2041" s="5">
        <v>43002</v>
      </c>
      <c r="Y2041" t="s">
        <v>773</v>
      </c>
      <c r="Z2041" t="s">
        <v>309</v>
      </c>
      <c r="AA2041" t="s">
        <v>42</v>
      </c>
    </row>
    <row r="2042" spans="1:27" x14ac:dyDescent="0.3">
      <c r="A2042">
        <v>0</v>
      </c>
      <c r="B2042" t="s">
        <v>10</v>
      </c>
      <c r="C2042">
        <v>0</v>
      </c>
      <c r="D2042" t="s">
        <v>26</v>
      </c>
      <c r="E2042" t="s">
        <v>305</v>
      </c>
      <c r="F2042" t="s">
        <v>13</v>
      </c>
      <c r="G2042" t="s">
        <v>490</v>
      </c>
      <c r="H2042" s="3">
        <v>0.2</v>
      </c>
      <c r="I2042" s="5">
        <v>43002</v>
      </c>
      <c r="J2042" s="5" t="str">
        <f t="shared" si="62"/>
        <v>September</v>
      </c>
      <c r="K2042" s="7">
        <f t="shared" si="63"/>
        <v>2017</v>
      </c>
      <c r="L2042" t="s">
        <v>3230</v>
      </c>
      <c r="M2042" t="s">
        <v>102</v>
      </c>
      <c r="N2042">
        <v>43229</v>
      </c>
      <c r="O2042">
        <v>1164</v>
      </c>
      <c r="P2042" t="s">
        <v>3241</v>
      </c>
      <c r="Q2042">
        <v>2</v>
      </c>
      <c r="R2042">
        <v>5</v>
      </c>
      <c r="S2042" t="s">
        <v>104</v>
      </c>
      <c r="U2042">
        <v>1.93</v>
      </c>
      <c r="V2042">
        <v>17</v>
      </c>
      <c r="W2042" t="s">
        <v>19</v>
      </c>
      <c r="X2042" s="5">
        <v>43002</v>
      </c>
      <c r="Y2042" t="s">
        <v>773</v>
      </c>
      <c r="Z2042" t="s">
        <v>309</v>
      </c>
      <c r="AA2042" t="s">
        <v>49</v>
      </c>
    </row>
    <row r="2043" spans="1:27" x14ac:dyDescent="0.3">
      <c r="A2043">
        <v>0</v>
      </c>
      <c r="B2043" t="s">
        <v>10</v>
      </c>
      <c r="C2043">
        <v>0</v>
      </c>
      <c r="D2043" t="s">
        <v>26</v>
      </c>
      <c r="E2043" t="s">
        <v>305</v>
      </c>
      <c r="F2043" t="s">
        <v>13</v>
      </c>
      <c r="G2043" t="s">
        <v>490</v>
      </c>
      <c r="H2043" s="3">
        <v>0.7</v>
      </c>
      <c r="I2043" s="5">
        <v>43002</v>
      </c>
      <c r="J2043" s="5" t="str">
        <f t="shared" si="62"/>
        <v>September</v>
      </c>
      <c r="K2043" s="7">
        <f t="shared" si="63"/>
        <v>2017</v>
      </c>
      <c r="L2043" t="s">
        <v>3230</v>
      </c>
      <c r="M2043" t="s">
        <v>102</v>
      </c>
      <c r="N2043">
        <v>43229</v>
      </c>
      <c r="O2043">
        <v>71</v>
      </c>
      <c r="P2043" t="s">
        <v>3248</v>
      </c>
      <c r="Q2043">
        <v>-4</v>
      </c>
      <c r="R2043">
        <v>6</v>
      </c>
      <c r="S2043" t="s">
        <v>104</v>
      </c>
      <c r="U2043">
        <v>-4.49</v>
      </c>
      <c r="V2043">
        <v>7</v>
      </c>
      <c r="W2043" t="s">
        <v>19</v>
      </c>
      <c r="X2043" s="5">
        <v>43002</v>
      </c>
      <c r="Y2043" t="s">
        <v>773</v>
      </c>
      <c r="Z2043" t="s">
        <v>309</v>
      </c>
      <c r="AA2043" t="s">
        <v>54</v>
      </c>
    </row>
    <row r="2044" spans="1:27" x14ac:dyDescent="0.3">
      <c r="A2044">
        <v>4</v>
      </c>
      <c r="B2044" t="s">
        <v>43</v>
      </c>
      <c r="C2044">
        <v>6</v>
      </c>
      <c r="D2044" t="s">
        <v>11</v>
      </c>
      <c r="E2044" t="s">
        <v>171</v>
      </c>
      <c r="F2044" t="s">
        <v>13</v>
      </c>
      <c r="G2044" t="s">
        <v>541</v>
      </c>
      <c r="H2044" s="3">
        <v>0</v>
      </c>
      <c r="I2044" s="5">
        <v>43040</v>
      </c>
      <c r="J2044" s="5" t="str">
        <f t="shared" si="62"/>
        <v>September</v>
      </c>
      <c r="K2044" s="7">
        <f t="shared" si="63"/>
        <v>2017</v>
      </c>
      <c r="L2044" t="s">
        <v>2348</v>
      </c>
      <c r="M2044" t="s">
        <v>102</v>
      </c>
      <c r="N2044">
        <v>10011</v>
      </c>
      <c r="O2044">
        <v>866</v>
      </c>
      <c r="P2044" t="s">
        <v>8211</v>
      </c>
      <c r="Q2044">
        <v>106</v>
      </c>
      <c r="R2044">
        <v>5</v>
      </c>
      <c r="S2044" t="s">
        <v>104</v>
      </c>
      <c r="U2044">
        <v>106.48</v>
      </c>
      <c r="V2044">
        <v>260</v>
      </c>
      <c r="W2044" t="s">
        <v>19</v>
      </c>
      <c r="X2044" s="5">
        <v>43044</v>
      </c>
      <c r="Y2044" t="s">
        <v>39</v>
      </c>
      <c r="Z2044" t="s">
        <v>175</v>
      </c>
      <c r="AA2044" t="s">
        <v>47</v>
      </c>
    </row>
    <row r="2045" spans="1:27" x14ac:dyDescent="0.3">
      <c r="A2045">
        <v>4</v>
      </c>
      <c r="B2045" t="s">
        <v>43</v>
      </c>
      <c r="C2045">
        <v>6</v>
      </c>
      <c r="D2045" t="s">
        <v>26</v>
      </c>
      <c r="E2045" t="s">
        <v>171</v>
      </c>
      <c r="F2045" t="s">
        <v>13</v>
      </c>
      <c r="G2045" t="s">
        <v>541</v>
      </c>
      <c r="H2045" s="3">
        <v>0</v>
      </c>
      <c r="I2045" s="5">
        <v>43040</v>
      </c>
      <c r="J2045" s="5" t="str">
        <f t="shared" si="62"/>
        <v>September</v>
      </c>
      <c r="K2045" s="7">
        <f t="shared" si="63"/>
        <v>2017</v>
      </c>
      <c r="L2045" t="s">
        <v>2348</v>
      </c>
      <c r="M2045" t="s">
        <v>102</v>
      </c>
      <c r="N2045">
        <v>10011</v>
      </c>
      <c r="O2045">
        <v>274</v>
      </c>
      <c r="P2045" t="s">
        <v>2920</v>
      </c>
      <c r="Q2045">
        <v>6</v>
      </c>
      <c r="R2045">
        <v>4</v>
      </c>
      <c r="S2045" t="s">
        <v>104</v>
      </c>
      <c r="U2045">
        <v>6.22</v>
      </c>
      <c r="V2045">
        <v>14</v>
      </c>
      <c r="W2045" t="s">
        <v>19</v>
      </c>
      <c r="X2045" s="5">
        <v>43044</v>
      </c>
      <c r="Y2045" t="s">
        <v>39</v>
      </c>
      <c r="Z2045" t="s">
        <v>175</v>
      </c>
      <c r="AA2045" t="s">
        <v>64</v>
      </c>
    </row>
    <row r="2046" spans="1:27" x14ac:dyDescent="0.3">
      <c r="A2046">
        <v>4</v>
      </c>
      <c r="B2046" t="s">
        <v>43</v>
      </c>
      <c r="C2046">
        <v>6</v>
      </c>
      <c r="D2046" t="s">
        <v>50</v>
      </c>
      <c r="E2046" t="s">
        <v>171</v>
      </c>
      <c r="F2046" t="s">
        <v>13</v>
      </c>
      <c r="G2046" t="s">
        <v>541</v>
      </c>
      <c r="H2046" s="3">
        <v>0</v>
      </c>
      <c r="I2046" s="5">
        <v>43040</v>
      </c>
      <c r="J2046" s="5" t="str">
        <f t="shared" si="62"/>
        <v>September</v>
      </c>
      <c r="K2046" s="7">
        <f t="shared" si="63"/>
        <v>2017</v>
      </c>
      <c r="L2046" t="s">
        <v>2348</v>
      </c>
      <c r="M2046" t="s">
        <v>102</v>
      </c>
      <c r="N2046">
        <v>10011</v>
      </c>
      <c r="O2046">
        <v>1281</v>
      </c>
      <c r="P2046" t="s">
        <v>4733</v>
      </c>
      <c r="Q2046">
        <v>1</v>
      </c>
      <c r="R2046">
        <v>1</v>
      </c>
      <c r="S2046" t="s">
        <v>104</v>
      </c>
      <c r="U2046">
        <v>1.29</v>
      </c>
      <c r="V2046">
        <v>43</v>
      </c>
      <c r="W2046" t="s">
        <v>19</v>
      </c>
      <c r="X2046" s="5">
        <v>43044</v>
      </c>
      <c r="Y2046" t="s">
        <v>39</v>
      </c>
      <c r="Z2046" t="s">
        <v>175</v>
      </c>
      <c r="AA2046" t="s">
        <v>52</v>
      </c>
    </row>
    <row r="2047" spans="1:27" x14ac:dyDescent="0.3">
      <c r="A2047">
        <v>4</v>
      </c>
      <c r="B2047" t="s">
        <v>43</v>
      </c>
      <c r="C2047">
        <v>6</v>
      </c>
      <c r="D2047" t="s">
        <v>50</v>
      </c>
      <c r="E2047" t="s">
        <v>171</v>
      </c>
      <c r="F2047" t="s">
        <v>13</v>
      </c>
      <c r="G2047" t="s">
        <v>541</v>
      </c>
      <c r="H2047" s="3">
        <v>0</v>
      </c>
      <c r="I2047" s="5">
        <v>43040</v>
      </c>
      <c r="J2047" s="5" t="str">
        <f t="shared" si="62"/>
        <v>September</v>
      </c>
      <c r="K2047" s="7">
        <f t="shared" si="63"/>
        <v>2017</v>
      </c>
      <c r="L2047" t="s">
        <v>2348</v>
      </c>
      <c r="M2047" t="s">
        <v>102</v>
      </c>
      <c r="N2047">
        <v>10011</v>
      </c>
      <c r="O2047">
        <v>1668</v>
      </c>
      <c r="P2047" t="s">
        <v>1107</v>
      </c>
      <c r="Q2047">
        <v>126</v>
      </c>
      <c r="R2047">
        <v>4</v>
      </c>
      <c r="S2047" t="s">
        <v>104</v>
      </c>
      <c r="U2047">
        <v>125.99</v>
      </c>
      <c r="V2047">
        <v>504</v>
      </c>
      <c r="W2047" t="s">
        <v>19</v>
      </c>
      <c r="X2047" s="5">
        <v>43044</v>
      </c>
      <c r="Y2047" t="s">
        <v>39</v>
      </c>
      <c r="Z2047" t="s">
        <v>175</v>
      </c>
      <c r="AA2047" t="s">
        <v>52</v>
      </c>
    </row>
    <row r="2048" spans="1:27" x14ac:dyDescent="0.3">
      <c r="A2048">
        <v>4</v>
      </c>
      <c r="B2048" t="s">
        <v>43</v>
      </c>
      <c r="C2048">
        <v>6</v>
      </c>
      <c r="D2048" t="s">
        <v>50</v>
      </c>
      <c r="E2048" t="s">
        <v>171</v>
      </c>
      <c r="F2048" t="s">
        <v>13</v>
      </c>
      <c r="G2048" t="s">
        <v>541</v>
      </c>
      <c r="H2048" s="3">
        <v>0</v>
      </c>
      <c r="I2048" s="5">
        <v>43040</v>
      </c>
      <c r="J2048" s="5" t="str">
        <f t="shared" si="62"/>
        <v>September</v>
      </c>
      <c r="K2048" s="7">
        <f t="shared" si="63"/>
        <v>2017</v>
      </c>
      <c r="L2048" t="s">
        <v>2348</v>
      </c>
      <c r="M2048" t="s">
        <v>102</v>
      </c>
      <c r="N2048">
        <v>10011</v>
      </c>
      <c r="O2048">
        <v>1330</v>
      </c>
      <c r="P2048" t="s">
        <v>4839</v>
      </c>
      <c r="Q2048">
        <v>602</v>
      </c>
      <c r="R2048">
        <v>7</v>
      </c>
      <c r="S2048" t="s">
        <v>104</v>
      </c>
      <c r="U2048">
        <v>601.97</v>
      </c>
      <c r="V2048">
        <v>1400</v>
      </c>
      <c r="W2048" t="s">
        <v>19</v>
      </c>
      <c r="X2048" s="5">
        <v>43044</v>
      </c>
      <c r="Y2048" t="s">
        <v>39</v>
      </c>
      <c r="Z2048" t="s">
        <v>175</v>
      </c>
      <c r="AA2048" t="s">
        <v>113</v>
      </c>
    </row>
    <row r="2049" spans="1:27" x14ac:dyDescent="0.3">
      <c r="A2049">
        <v>5</v>
      </c>
      <c r="B2049" t="s">
        <v>43</v>
      </c>
      <c r="C2049">
        <v>6</v>
      </c>
      <c r="D2049" t="s">
        <v>11</v>
      </c>
      <c r="E2049" t="s">
        <v>171</v>
      </c>
      <c r="F2049" t="s">
        <v>13</v>
      </c>
      <c r="G2049" t="s">
        <v>1651</v>
      </c>
      <c r="H2049" s="3">
        <v>0.2</v>
      </c>
      <c r="I2049" s="5">
        <v>43094</v>
      </c>
      <c r="J2049" s="5" t="str">
        <f t="shared" si="62"/>
        <v>September</v>
      </c>
      <c r="K2049" s="7">
        <f t="shared" si="63"/>
        <v>2017</v>
      </c>
      <c r="L2049" t="s">
        <v>2388</v>
      </c>
      <c r="M2049" t="s">
        <v>102</v>
      </c>
      <c r="N2049">
        <v>10024</v>
      </c>
      <c r="O2049">
        <v>169</v>
      </c>
      <c r="P2049" t="s">
        <v>471</v>
      </c>
      <c r="Q2049">
        <v>56</v>
      </c>
      <c r="R2049">
        <v>2</v>
      </c>
      <c r="S2049" t="s">
        <v>104</v>
      </c>
      <c r="U2049">
        <v>56.2</v>
      </c>
      <c r="V2049">
        <v>450</v>
      </c>
      <c r="W2049" t="s">
        <v>19</v>
      </c>
      <c r="X2049" s="5">
        <v>43099</v>
      </c>
      <c r="Y2049" t="s">
        <v>39</v>
      </c>
      <c r="Z2049" t="s">
        <v>175</v>
      </c>
      <c r="AA2049" t="s">
        <v>22</v>
      </c>
    </row>
    <row r="2050" spans="1:27" x14ac:dyDescent="0.3">
      <c r="A2050">
        <v>5</v>
      </c>
      <c r="B2050" t="s">
        <v>43</v>
      </c>
      <c r="C2050">
        <v>6</v>
      </c>
      <c r="D2050" t="s">
        <v>50</v>
      </c>
      <c r="E2050" t="s">
        <v>171</v>
      </c>
      <c r="F2050" t="s">
        <v>13</v>
      </c>
      <c r="G2050" t="s">
        <v>1651</v>
      </c>
      <c r="H2050" s="3">
        <v>0</v>
      </c>
      <c r="I2050" s="5">
        <v>43094</v>
      </c>
      <c r="J2050" s="5" t="str">
        <f t="shared" ref="J2050:J2113" si="64">TEXT($I$2,"mmmm")</f>
        <v>September</v>
      </c>
      <c r="K2050" s="7">
        <f t="shared" si="63"/>
        <v>2017</v>
      </c>
      <c r="L2050" t="s">
        <v>2388</v>
      </c>
      <c r="M2050" t="s">
        <v>102</v>
      </c>
      <c r="N2050">
        <v>10024</v>
      </c>
      <c r="O2050">
        <v>1283</v>
      </c>
      <c r="P2050" t="s">
        <v>4755</v>
      </c>
      <c r="Q2050">
        <v>371</v>
      </c>
      <c r="R2050">
        <v>2</v>
      </c>
      <c r="S2050" t="s">
        <v>104</v>
      </c>
      <c r="U2050">
        <v>371.32</v>
      </c>
      <c r="V2050">
        <v>844</v>
      </c>
      <c r="W2050" t="s">
        <v>19</v>
      </c>
      <c r="X2050" s="5">
        <v>43099</v>
      </c>
      <c r="Y2050" t="s">
        <v>39</v>
      </c>
      <c r="Z2050" t="s">
        <v>175</v>
      </c>
      <c r="AA2050" t="s">
        <v>113</v>
      </c>
    </row>
    <row r="2051" spans="1:27" x14ac:dyDescent="0.3">
      <c r="A2051">
        <v>2</v>
      </c>
      <c r="B2051" t="s">
        <v>43</v>
      </c>
      <c r="C2051">
        <v>3</v>
      </c>
      <c r="D2051" t="s">
        <v>26</v>
      </c>
      <c r="E2051" t="s">
        <v>192</v>
      </c>
      <c r="F2051" t="s">
        <v>13</v>
      </c>
      <c r="G2051" t="s">
        <v>808</v>
      </c>
      <c r="H2051" s="3">
        <v>0.2</v>
      </c>
      <c r="I2051" s="5">
        <v>43054</v>
      </c>
      <c r="J2051" s="5" t="str">
        <f t="shared" si="64"/>
        <v>September</v>
      </c>
      <c r="K2051" s="7">
        <f t="shared" ref="K2051:K2114" si="65">YEAR(I2051)</f>
        <v>2017</v>
      </c>
      <c r="L2051" t="s">
        <v>1113</v>
      </c>
      <c r="M2051" t="s">
        <v>73</v>
      </c>
      <c r="N2051">
        <v>60653</v>
      </c>
      <c r="O2051">
        <v>817</v>
      </c>
      <c r="P2051" t="s">
        <v>181</v>
      </c>
      <c r="Q2051">
        <v>16</v>
      </c>
      <c r="R2051">
        <v>9</v>
      </c>
      <c r="S2051" t="s">
        <v>75</v>
      </c>
      <c r="U2051">
        <v>15.64</v>
      </c>
      <c r="V2051">
        <v>250</v>
      </c>
      <c r="W2051" t="s">
        <v>33</v>
      </c>
      <c r="X2051" s="5">
        <v>43056</v>
      </c>
      <c r="Y2051" t="s">
        <v>20</v>
      </c>
      <c r="Z2051" t="s">
        <v>139</v>
      </c>
      <c r="AA2051" t="s">
        <v>42</v>
      </c>
    </row>
    <row r="2052" spans="1:27" x14ac:dyDescent="0.3">
      <c r="A2052">
        <v>2</v>
      </c>
      <c r="B2052" t="s">
        <v>43</v>
      </c>
      <c r="C2052">
        <v>3</v>
      </c>
      <c r="D2052" t="s">
        <v>26</v>
      </c>
      <c r="E2052" t="s">
        <v>192</v>
      </c>
      <c r="F2052" t="s">
        <v>13</v>
      </c>
      <c r="G2052" t="s">
        <v>808</v>
      </c>
      <c r="H2052" s="3">
        <v>0.8</v>
      </c>
      <c r="I2052" s="5">
        <v>43054</v>
      </c>
      <c r="J2052" s="5" t="str">
        <f t="shared" si="64"/>
        <v>September</v>
      </c>
      <c r="K2052" s="7">
        <f t="shared" si="65"/>
        <v>2017</v>
      </c>
      <c r="L2052" t="s">
        <v>1113</v>
      </c>
      <c r="M2052" t="s">
        <v>73</v>
      </c>
      <c r="N2052">
        <v>60653</v>
      </c>
      <c r="O2052">
        <v>674</v>
      </c>
      <c r="P2052" t="s">
        <v>261</v>
      </c>
      <c r="Q2052">
        <v>-17</v>
      </c>
      <c r="R2052">
        <v>3</v>
      </c>
      <c r="S2052" t="s">
        <v>75</v>
      </c>
      <c r="U2052">
        <v>-17.05</v>
      </c>
      <c r="V2052">
        <v>11</v>
      </c>
      <c r="W2052" t="s">
        <v>33</v>
      </c>
      <c r="X2052" s="5">
        <v>43056</v>
      </c>
      <c r="Y2052" t="s">
        <v>20</v>
      </c>
      <c r="Z2052" t="s">
        <v>139</v>
      </c>
      <c r="AA2052" t="s">
        <v>54</v>
      </c>
    </row>
    <row r="2053" spans="1:27" x14ac:dyDescent="0.3">
      <c r="A2053">
        <v>2</v>
      </c>
      <c r="B2053" t="s">
        <v>43</v>
      </c>
      <c r="C2053">
        <v>3</v>
      </c>
      <c r="D2053" t="s">
        <v>26</v>
      </c>
      <c r="E2053" t="s">
        <v>192</v>
      </c>
      <c r="F2053" t="s">
        <v>13</v>
      </c>
      <c r="G2053" t="s">
        <v>808</v>
      </c>
      <c r="H2053" s="3">
        <v>0.2</v>
      </c>
      <c r="I2053" s="5">
        <v>43054</v>
      </c>
      <c r="J2053" s="5" t="str">
        <f t="shared" si="64"/>
        <v>September</v>
      </c>
      <c r="K2053" s="7">
        <f t="shared" si="65"/>
        <v>2017</v>
      </c>
      <c r="L2053" t="s">
        <v>1113</v>
      </c>
      <c r="M2053" t="s">
        <v>73</v>
      </c>
      <c r="N2053">
        <v>60653</v>
      </c>
      <c r="O2053">
        <v>1504</v>
      </c>
      <c r="P2053" t="s">
        <v>774</v>
      </c>
      <c r="Q2053">
        <v>-2</v>
      </c>
      <c r="R2053">
        <v>5</v>
      </c>
      <c r="S2053" t="s">
        <v>75</v>
      </c>
      <c r="U2053">
        <v>-1.74</v>
      </c>
      <c r="V2053">
        <v>9</v>
      </c>
      <c r="W2053" t="s">
        <v>33</v>
      </c>
      <c r="X2053" s="5">
        <v>43056</v>
      </c>
      <c r="Y2053" t="s">
        <v>20</v>
      </c>
      <c r="Z2053" t="s">
        <v>139</v>
      </c>
      <c r="AA2053" t="s">
        <v>356</v>
      </c>
    </row>
    <row r="2054" spans="1:27" x14ac:dyDescent="0.3">
      <c r="A2054">
        <v>5</v>
      </c>
      <c r="B2054" t="s">
        <v>43</v>
      </c>
      <c r="C2054">
        <v>6</v>
      </c>
      <c r="D2054" t="s">
        <v>11</v>
      </c>
      <c r="E2054" t="s">
        <v>781</v>
      </c>
      <c r="F2054" t="s">
        <v>13</v>
      </c>
      <c r="G2054" t="s">
        <v>5242</v>
      </c>
      <c r="H2054" s="3">
        <v>0.2</v>
      </c>
      <c r="I2054" s="5">
        <v>42981</v>
      </c>
      <c r="J2054" s="5" t="str">
        <f t="shared" si="64"/>
        <v>September</v>
      </c>
      <c r="K2054" s="7">
        <f t="shared" si="65"/>
        <v>2017</v>
      </c>
      <c r="L2054" t="s">
        <v>5781</v>
      </c>
      <c r="M2054" t="s">
        <v>30</v>
      </c>
      <c r="N2054">
        <v>85705</v>
      </c>
      <c r="O2054">
        <v>727</v>
      </c>
      <c r="P2054" t="s">
        <v>8201</v>
      </c>
      <c r="Q2054">
        <v>89</v>
      </c>
      <c r="R2054">
        <v>3</v>
      </c>
      <c r="S2054" t="s">
        <v>32</v>
      </c>
      <c r="U2054">
        <v>89.31</v>
      </c>
      <c r="V2054">
        <v>238</v>
      </c>
      <c r="W2054" t="s">
        <v>33</v>
      </c>
      <c r="X2054" s="5">
        <v>42986</v>
      </c>
      <c r="Y2054" t="s">
        <v>39</v>
      </c>
      <c r="Z2054" t="s">
        <v>199</v>
      </c>
      <c r="AA2054" t="s">
        <v>47</v>
      </c>
    </row>
    <row r="2055" spans="1:27" x14ac:dyDescent="0.3">
      <c r="A2055">
        <v>0</v>
      </c>
      <c r="B2055" t="s">
        <v>10</v>
      </c>
      <c r="C2055">
        <v>0</v>
      </c>
      <c r="D2055" t="s">
        <v>26</v>
      </c>
      <c r="E2055" t="s">
        <v>879</v>
      </c>
      <c r="F2055" t="s">
        <v>13</v>
      </c>
      <c r="G2055" t="s">
        <v>7278</v>
      </c>
      <c r="H2055" s="3">
        <v>0</v>
      </c>
      <c r="I2055" s="5">
        <v>43048</v>
      </c>
      <c r="J2055" s="5" t="str">
        <f t="shared" si="64"/>
        <v>September</v>
      </c>
      <c r="K2055" s="7">
        <f t="shared" si="65"/>
        <v>2017</v>
      </c>
      <c r="L2055" t="s">
        <v>7279</v>
      </c>
      <c r="M2055" t="s">
        <v>73</v>
      </c>
      <c r="N2055">
        <v>46226</v>
      </c>
      <c r="O2055">
        <v>263</v>
      </c>
      <c r="P2055" t="s">
        <v>460</v>
      </c>
      <c r="Q2055">
        <v>5</v>
      </c>
      <c r="R2055">
        <v>3</v>
      </c>
      <c r="S2055" t="s">
        <v>75</v>
      </c>
      <c r="U2055">
        <v>5.16</v>
      </c>
      <c r="V2055">
        <v>11</v>
      </c>
      <c r="W2055" t="s">
        <v>76</v>
      </c>
      <c r="X2055" s="5">
        <v>43048</v>
      </c>
      <c r="Y2055" t="s">
        <v>773</v>
      </c>
      <c r="Z2055" t="s">
        <v>167</v>
      </c>
      <c r="AA2055" t="s">
        <v>54</v>
      </c>
    </row>
    <row r="2056" spans="1:27" x14ac:dyDescent="0.3">
      <c r="A2056">
        <v>0</v>
      </c>
      <c r="B2056" t="s">
        <v>10</v>
      </c>
      <c r="C2056">
        <v>0</v>
      </c>
      <c r="D2056" t="s">
        <v>11</v>
      </c>
      <c r="E2056" t="s">
        <v>88</v>
      </c>
      <c r="F2056" t="s">
        <v>13</v>
      </c>
      <c r="G2056" t="s">
        <v>5339</v>
      </c>
      <c r="H2056" s="3">
        <v>0.2</v>
      </c>
      <c r="I2056" s="5">
        <v>42932</v>
      </c>
      <c r="J2056" s="5" t="str">
        <f t="shared" si="64"/>
        <v>September</v>
      </c>
      <c r="K2056" s="7">
        <f t="shared" si="65"/>
        <v>2017</v>
      </c>
      <c r="L2056" t="s">
        <v>5340</v>
      </c>
      <c r="M2056" t="s">
        <v>30</v>
      </c>
      <c r="N2056">
        <v>94122</v>
      </c>
      <c r="O2056">
        <v>824</v>
      </c>
      <c r="P2056" t="s">
        <v>680</v>
      </c>
      <c r="Q2056">
        <v>79</v>
      </c>
      <c r="R2056">
        <v>3</v>
      </c>
      <c r="S2056" t="s">
        <v>32</v>
      </c>
      <c r="U2056">
        <v>78.77</v>
      </c>
      <c r="V2056">
        <v>700</v>
      </c>
      <c r="W2056" t="s">
        <v>33</v>
      </c>
      <c r="X2056" s="5">
        <v>42932</v>
      </c>
      <c r="Y2056" t="s">
        <v>773</v>
      </c>
      <c r="Z2056" t="s">
        <v>34</v>
      </c>
      <c r="AA2056" t="s">
        <v>24</v>
      </c>
    </row>
    <row r="2057" spans="1:27" x14ac:dyDescent="0.3">
      <c r="A2057">
        <v>0</v>
      </c>
      <c r="B2057" t="s">
        <v>10</v>
      </c>
      <c r="C2057">
        <v>0</v>
      </c>
      <c r="D2057" t="s">
        <v>11</v>
      </c>
      <c r="E2057" t="s">
        <v>88</v>
      </c>
      <c r="F2057" t="s">
        <v>13</v>
      </c>
      <c r="G2057" t="s">
        <v>5339</v>
      </c>
      <c r="H2057" s="3">
        <v>0.2</v>
      </c>
      <c r="I2057" s="5">
        <v>42932</v>
      </c>
      <c r="J2057" s="5" t="str">
        <f t="shared" si="64"/>
        <v>September</v>
      </c>
      <c r="K2057" s="7">
        <f t="shared" si="65"/>
        <v>2017</v>
      </c>
      <c r="L2057" t="s">
        <v>5340</v>
      </c>
      <c r="M2057" t="s">
        <v>30</v>
      </c>
      <c r="N2057">
        <v>94122</v>
      </c>
      <c r="O2057">
        <v>818</v>
      </c>
      <c r="P2057" t="s">
        <v>715</v>
      </c>
      <c r="Q2057">
        <v>-219</v>
      </c>
      <c r="R2057">
        <v>6</v>
      </c>
      <c r="S2057" t="s">
        <v>32</v>
      </c>
      <c r="U2057">
        <v>-219.16</v>
      </c>
      <c r="V2057">
        <v>1349</v>
      </c>
      <c r="W2057" t="s">
        <v>33</v>
      </c>
      <c r="X2057" s="5">
        <v>42932</v>
      </c>
      <c r="Y2057" t="s">
        <v>773</v>
      </c>
      <c r="Z2057" t="s">
        <v>34</v>
      </c>
      <c r="AA2057" t="s">
        <v>24</v>
      </c>
    </row>
    <row r="2058" spans="1:27" x14ac:dyDescent="0.3">
      <c r="A2058">
        <v>4</v>
      </c>
      <c r="B2058" t="s">
        <v>43</v>
      </c>
      <c r="C2058">
        <v>6</v>
      </c>
      <c r="D2058" t="s">
        <v>26</v>
      </c>
      <c r="E2058" t="s">
        <v>99</v>
      </c>
      <c r="F2058" t="s">
        <v>13</v>
      </c>
      <c r="G2058" t="s">
        <v>5732</v>
      </c>
      <c r="H2058" s="3">
        <v>0.7</v>
      </c>
      <c r="I2058" s="5">
        <v>42982</v>
      </c>
      <c r="J2058" s="5" t="str">
        <f t="shared" si="64"/>
        <v>September</v>
      </c>
      <c r="K2058" s="7">
        <f t="shared" si="65"/>
        <v>2017</v>
      </c>
      <c r="L2058" t="s">
        <v>6447</v>
      </c>
      <c r="M2058" t="s">
        <v>102</v>
      </c>
      <c r="N2058">
        <v>19140</v>
      </c>
      <c r="O2058">
        <v>249</v>
      </c>
      <c r="P2058" t="s">
        <v>3421</v>
      </c>
      <c r="Q2058">
        <v>-6</v>
      </c>
      <c r="R2058">
        <v>4</v>
      </c>
      <c r="S2058" t="s">
        <v>104</v>
      </c>
      <c r="U2058">
        <v>-6.12</v>
      </c>
      <c r="V2058">
        <v>8</v>
      </c>
      <c r="W2058" t="s">
        <v>33</v>
      </c>
      <c r="X2058" s="5">
        <v>42986</v>
      </c>
      <c r="Y2058" t="s">
        <v>39</v>
      </c>
      <c r="Z2058" t="s">
        <v>105</v>
      </c>
      <c r="AA2058" t="s">
        <v>54</v>
      </c>
    </row>
    <row r="2059" spans="1:27" x14ac:dyDescent="0.3">
      <c r="A2059">
        <v>7</v>
      </c>
      <c r="B2059" t="s">
        <v>25</v>
      </c>
      <c r="C2059">
        <v>6</v>
      </c>
      <c r="D2059" t="s">
        <v>11</v>
      </c>
      <c r="E2059" t="s">
        <v>3275</v>
      </c>
      <c r="F2059" t="s">
        <v>13</v>
      </c>
      <c r="G2059" t="s">
        <v>5551</v>
      </c>
      <c r="H2059" s="3">
        <v>0.2</v>
      </c>
      <c r="I2059" s="5">
        <v>43051</v>
      </c>
      <c r="J2059" s="5" t="str">
        <f t="shared" si="64"/>
        <v>September</v>
      </c>
      <c r="K2059" s="7">
        <f t="shared" si="65"/>
        <v>2017</v>
      </c>
      <c r="L2059" t="s">
        <v>7974</v>
      </c>
      <c r="M2059" t="s">
        <v>16</v>
      </c>
      <c r="N2059">
        <v>33317</v>
      </c>
      <c r="O2059">
        <v>765</v>
      </c>
      <c r="P2059" t="s">
        <v>8111</v>
      </c>
      <c r="Q2059">
        <v>16</v>
      </c>
      <c r="R2059">
        <v>3</v>
      </c>
      <c r="S2059" t="s">
        <v>18</v>
      </c>
      <c r="T2059" t="s">
        <v>92</v>
      </c>
      <c r="U2059">
        <v>16.440000000000001</v>
      </c>
      <c r="V2059">
        <v>146</v>
      </c>
      <c r="W2059" t="s">
        <v>33</v>
      </c>
      <c r="X2059" s="5">
        <v>43058</v>
      </c>
      <c r="Y2059" t="s">
        <v>39</v>
      </c>
      <c r="Z2059" t="s">
        <v>40</v>
      </c>
      <c r="AA2059" t="s">
        <v>24</v>
      </c>
    </row>
    <row r="2060" spans="1:27" x14ac:dyDescent="0.3">
      <c r="A2060">
        <v>7</v>
      </c>
      <c r="B2060" t="s">
        <v>25</v>
      </c>
      <c r="C2060">
        <v>6</v>
      </c>
      <c r="D2060" t="s">
        <v>11</v>
      </c>
      <c r="E2060" t="s">
        <v>3275</v>
      </c>
      <c r="F2060" t="s">
        <v>13</v>
      </c>
      <c r="G2060" t="s">
        <v>5551</v>
      </c>
      <c r="H2060" s="3">
        <v>0.2</v>
      </c>
      <c r="I2060" s="5">
        <v>43051</v>
      </c>
      <c r="J2060" s="5" t="str">
        <f t="shared" si="64"/>
        <v>September</v>
      </c>
      <c r="K2060" s="7">
        <f t="shared" si="65"/>
        <v>2017</v>
      </c>
      <c r="L2060" t="s">
        <v>7974</v>
      </c>
      <c r="M2060" t="s">
        <v>16</v>
      </c>
      <c r="N2060">
        <v>33317</v>
      </c>
      <c r="O2060">
        <v>1206</v>
      </c>
      <c r="P2060" t="s">
        <v>1566</v>
      </c>
      <c r="Q2060">
        <v>-72</v>
      </c>
      <c r="R2060">
        <v>5</v>
      </c>
      <c r="S2060" t="s">
        <v>18</v>
      </c>
      <c r="T2060" t="s">
        <v>92</v>
      </c>
      <c r="U2060">
        <v>-72.040000000000006</v>
      </c>
      <c r="V2060">
        <v>524</v>
      </c>
      <c r="W2060" t="s">
        <v>33</v>
      </c>
      <c r="X2060" s="5">
        <v>43058</v>
      </c>
      <c r="Y2060" t="s">
        <v>39</v>
      </c>
      <c r="Z2060" t="s">
        <v>40</v>
      </c>
      <c r="AA2060" t="s">
        <v>24</v>
      </c>
    </row>
    <row r="2061" spans="1:27" x14ac:dyDescent="0.3">
      <c r="A2061">
        <v>7</v>
      </c>
      <c r="B2061" t="s">
        <v>25</v>
      </c>
      <c r="C2061">
        <v>6</v>
      </c>
      <c r="D2061" t="s">
        <v>26</v>
      </c>
      <c r="E2061" t="s">
        <v>3275</v>
      </c>
      <c r="F2061" t="s">
        <v>13</v>
      </c>
      <c r="G2061" t="s">
        <v>5551</v>
      </c>
      <c r="H2061" s="3">
        <v>0.2</v>
      </c>
      <c r="I2061" s="5">
        <v>43051</v>
      </c>
      <c r="J2061" s="5" t="str">
        <f t="shared" si="64"/>
        <v>September</v>
      </c>
      <c r="K2061" s="7">
        <f t="shared" si="65"/>
        <v>2017</v>
      </c>
      <c r="L2061" t="s">
        <v>7974</v>
      </c>
      <c r="M2061" t="s">
        <v>16</v>
      </c>
      <c r="N2061">
        <v>33317</v>
      </c>
      <c r="O2061">
        <v>1131</v>
      </c>
      <c r="P2061" t="s">
        <v>1046</v>
      </c>
      <c r="Q2061">
        <v>1</v>
      </c>
      <c r="R2061">
        <v>5</v>
      </c>
      <c r="S2061" t="s">
        <v>18</v>
      </c>
      <c r="T2061" t="s">
        <v>92</v>
      </c>
      <c r="U2061">
        <v>1.32</v>
      </c>
      <c r="V2061">
        <v>12</v>
      </c>
      <c r="W2061" t="s">
        <v>33</v>
      </c>
      <c r="X2061" s="5">
        <v>43058</v>
      </c>
      <c r="Y2061" t="s">
        <v>39</v>
      </c>
      <c r="Z2061" t="s">
        <v>40</v>
      </c>
      <c r="AA2061" t="s">
        <v>49</v>
      </c>
    </row>
    <row r="2062" spans="1:27" x14ac:dyDescent="0.3">
      <c r="A2062">
        <v>7</v>
      </c>
      <c r="B2062" t="s">
        <v>25</v>
      </c>
      <c r="C2062">
        <v>6</v>
      </c>
      <c r="D2062" t="s">
        <v>26</v>
      </c>
      <c r="E2062" t="s">
        <v>3275</v>
      </c>
      <c r="F2062" t="s">
        <v>13</v>
      </c>
      <c r="G2062" t="s">
        <v>5551</v>
      </c>
      <c r="H2062" s="3">
        <v>0.7</v>
      </c>
      <c r="I2062" s="5">
        <v>43051</v>
      </c>
      <c r="J2062" s="5" t="str">
        <f t="shared" si="64"/>
        <v>September</v>
      </c>
      <c r="K2062" s="7">
        <f t="shared" si="65"/>
        <v>2017</v>
      </c>
      <c r="L2062" t="s">
        <v>7974</v>
      </c>
      <c r="M2062" t="s">
        <v>16</v>
      </c>
      <c r="N2062">
        <v>33317</v>
      </c>
      <c r="O2062">
        <v>1647</v>
      </c>
      <c r="P2062" t="s">
        <v>152</v>
      </c>
      <c r="Q2062">
        <v>-4</v>
      </c>
      <c r="R2062">
        <v>2</v>
      </c>
      <c r="S2062" t="s">
        <v>18</v>
      </c>
      <c r="T2062" t="s">
        <v>92</v>
      </c>
      <c r="U2062">
        <v>-4.0199999999999996</v>
      </c>
      <c r="V2062">
        <v>5</v>
      </c>
      <c r="W2062" t="s">
        <v>33</v>
      </c>
      <c r="X2062" s="5">
        <v>43058</v>
      </c>
      <c r="Y2062" t="s">
        <v>39</v>
      </c>
      <c r="Z2062" t="s">
        <v>40</v>
      </c>
      <c r="AA2062" t="s">
        <v>54</v>
      </c>
    </row>
    <row r="2063" spans="1:27" x14ac:dyDescent="0.3">
      <c r="A2063">
        <v>7</v>
      </c>
      <c r="B2063" t="s">
        <v>25</v>
      </c>
      <c r="C2063">
        <v>6</v>
      </c>
      <c r="D2063" t="s">
        <v>26</v>
      </c>
      <c r="E2063" t="s">
        <v>3275</v>
      </c>
      <c r="F2063" t="s">
        <v>13</v>
      </c>
      <c r="G2063" t="s">
        <v>5551</v>
      </c>
      <c r="H2063" s="3">
        <v>0.7</v>
      </c>
      <c r="I2063" s="5">
        <v>43051</v>
      </c>
      <c r="J2063" s="5" t="str">
        <f t="shared" si="64"/>
        <v>September</v>
      </c>
      <c r="K2063" s="7">
        <f t="shared" si="65"/>
        <v>2017</v>
      </c>
      <c r="L2063" t="s">
        <v>7974</v>
      </c>
      <c r="M2063" t="s">
        <v>16</v>
      </c>
      <c r="N2063">
        <v>33317</v>
      </c>
      <c r="O2063">
        <v>1458</v>
      </c>
      <c r="P2063" t="s">
        <v>8248</v>
      </c>
      <c r="Q2063">
        <v>-4</v>
      </c>
      <c r="R2063">
        <v>3</v>
      </c>
      <c r="S2063" t="s">
        <v>18</v>
      </c>
      <c r="T2063" t="s">
        <v>92</v>
      </c>
      <c r="U2063">
        <v>-3.73</v>
      </c>
      <c r="V2063">
        <v>5</v>
      </c>
      <c r="W2063" t="s">
        <v>33</v>
      </c>
      <c r="X2063" s="5">
        <v>43058</v>
      </c>
      <c r="Y2063" t="s">
        <v>39</v>
      </c>
      <c r="Z2063" t="s">
        <v>40</v>
      </c>
      <c r="AA2063" t="s">
        <v>54</v>
      </c>
    </row>
    <row r="2064" spans="1:27" x14ac:dyDescent="0.3">
      <c r="A2064">
        <v>7</v>
      </c>
      <c r="B2064" t="s">
        <v>25</v>
      </c>
      <c r="C2064">
        <v>6</v>
      </c>
      <c r="D2064" t="s">
        <v>50</v>
      </c>
      <c r="E2064" t="s">
        <v>3275</v>
      </c>
      <c r="F2064" t="s">
        <v>13</v>
      </c>
      <c r="G2064" t="s">
        <v>5551</v>
      </c>
      <c r="H2064" s="3">
        <v>0.2</v>
      </c>
      <c r="I2064" s="5">
        <v>43051</v>
      </c>
      <c r="J2064" s="5" t="str">
        <f t="shared" si="64"/>
        <v>September</v>
      </c>
      <c r="K2064" s="7">
        <f t="shared" si="65"/>
        <v>2017</v>
      </c>
      <c r="L2064" t="s">
        <v>7974</v>
      </c>
      <c r="M2064" t="s">
        <v>16</v>
      </c>
      <c r="N2064">
        <v>33317</v>
      </c>
      <c r="O2064">
        <v>1612</v>
      </c>
      <c r="P2064" t="s">
        <v>4957</v>
      </c>
      <c r="Q2064">
        <v>10</v>
      </c>
      <c r="R2064">
        <v>1</v>
      </c>
      <c r="S2064" t="s">
        <v>18</v>
      </c>
      <c r="T2064" t="s">
        <v>92</v>
      </c>
      <c r="U2064">
        <v>10.08</v>
      </c>
      <c r="V2064">
        <v>101</v>
      </c>
      <c r="W2064" t="s">
        <v>33</v>
      </c>
      <c r="X2064" s="5">
        <v>43058</v>
      </c>
      <c r="Y2064" t="s">
        <v>39</v>
      </c>
      <c r="Z2064" t="s">
        <v>40</v>
      </c>
      <c r="AA2064" t="s">
        <v>52</v>
      </c>
    </row>
    <row r="2065" spans="1:27" x14ac:dyDescent="0.3">
      <c r="A2065">
        <v>4</v>
      </c>
      <c r="B2065" t="s">
        <v>25</v>
      </c>
      <c r="C2065">
        <v>3</v>
      </c>
      <c r="D2065" t="s">
        <v>11</v>
      </c>
      <c r="E2065" t="s">
        <v>171</v>
      </c>
      <c r="F2065" t="s">
        <v>13</v>
      </c>
      <c r="G2065" t="s">
        <v>1918</v>
      </c>
      <c r="H2065" s="3">
        <v>0</v>
      </c>
      <c r="I2065" s="5">
        <v>42971</v>
      </c>
      <c r="J2065" s="5" t="str">
        <f t="shared" si="64"/>
        <v>September</v>
      </c>
      <c r="K2065" s="7">
        <f t="shared" si="65"/>
        <v>2017</v>
      </c>
      <c r="L2065" t="s">
        <v>1919</v>
      </c>
      <c r="M2065" t="s">
        <v>102</v>
      </c>
      <c r="N2065">
        <v>10035</v>
      </c>
      <c r="O2065">
        <v>498</v>
      </c>
      <c r="P2065" t="s">
        <v>1217</v>
      </c>
      <c r="Q2065">
        <v>5</v>
      </c>
      <c r="R2065">
        <v>3</v>
      </c>
      <c r="S2065" t="s">
        <v>104</v>
      </c>
      <c r="U2065">
        <v>4.62</v>
      </c>
      <c r="V2065">
        <v>15</v>
      </c>
      <c r="W2065" t="s">
        <v>19</v>
      </c>
      <c r="X2065" s="5">
        <v>42975</v>
      </c>
      <c r="Y2065" t="s">
        <v>20</v>
      </c>
      <c r="Z2065" t="s">
        <v>175</v>
      </c>
      <c r="AA2065" t="s">
        <v>47</v>
      </c>
    </row>
    <row r="2066" spans="1:27" x14ac:dyDescent="0.3">
      <c r="A2066">
        <v>5</v>
      </c>
      <c r="B2066" t="s">
        <v>43</v>
      </c>
      <c r="C2066">
        <v>6</v>
      </c>
      <c r="D2066" t="s">
        <v>26</v>
      </c>
      <c r="E2066" t="s">
        <v>535</v>
      </c>
      <c r="F2066" t="s">
        <v>13</v>
      </c>
      <c r="G2066" t="s">
        <v>5476</v>
      </c>
      <c r="H2066" s="3">
        <v>0</v>
      </c>
      <c r="I2066" s="5">
        <v>43027</v>
      </c>
      <c r="J2066" s="5" t="str">
        <f t="shared" si="64"/>
        <v>September</v>
      </c>
      <c r="K2066" s="7">
        <f t="shared" si="65"/>
        <v>2017</v>
      </c>
      <c r="L2066" t="s">
        <v>6213</v>
      </c>
      <c r="M2066" t="s">
        <v>73</v>
      </c>
      <c r="N2066">
        <v>48227</v>
      </c>
      <c r="O2066">
        <v>249</v>
      </c>
      <c r="P2066" t="s">
        <v>3421</v>
      </c>
      <c r="Q2066">
        <v>18</v>
      </c>
      <c r="R2066">
        <v>6</v>
      </c>
      <c r="S2066" t="s">
        <v>75</v>
      </c>
      <c r="U2066">
        <v>17.61</v>
      </c>
      <c r="V2066">
        <v>38</v>
      </c>
      <c r="W2066" t="s">
        <v>33</v>
      </c>
      <c r="X2066" s="5">
        <v>43032</v>
      </c>
      <c r="Y2066" t="s">
        <v>39</v>
      </c>
      <c r="Z2066" t="s">
        <v>156</v>
      </c>
      <c r="AA2066" t="s">
        <v>54</v>
      </c>
    </row>
    <row r="2067" spans="1:27" x14ac:dyDescent="0.3">
      <c r="A2067">
        <v>5</v>
      </c>
      <c r="B2067" t="s">
        <v>43</v>
      </c>
      <c r="C2067">
        <v>6</v>
      </c>
      <c r="D2067" t="s">
        <v>50</v>
      </c>
      <c r="E2067" t="s">
        <v>535</v>
      </c>
      <c r="F2067" t="s">
        <v>13</v>
      </c>
      <c r="G2067" t="s">
        <v>5476</v>
      </c>
      <c r="H2067" s="3">
        <v>0</v>
      </c>
      <c r="I2067" s="5">
        <v>43027</v>
      </c>
      <c r="J2067" s="5" t="str">
        <f t="shared" si="64"/>
        <v>September</v>
      </c>
      <c r="K2067" s="7">
        <f t="shared" si="65"/>
        <v>2017</v>
      </c>
      <c r="L2067" t="s">
        <v>6213</v>
      </c>
      <c r="M2067" t="s">
        <v>73</v>
      </c>
      <c r="N2067">
        <v>48227</v>
      </c>
      <c r="O2067">
        <v>1232</v>
      </c>
      <c r="P2067" t="s">
        <v>4763</v>
      </c>
      <c r="Q2067">
        <v>45</v>
      </c>
      <c r="R2067">
        <v>5</v>
      </c>
      <c r="S2067" t="s">
        <v>75</v>
      </c>
      <c r="U2067">
        <v>44.98</v>
      </c>
      <c r="V2067">
        <v>150</v>
      </c>
      <c r="W2067" t="s">
        <v>33</v>
      </c>
      <c r="X2067" s="5">
        <v>43032</v>
      </c>
      <c r="Y2067" t="s">
        <v>39</v>
      </c>
      <c r="Z2067" t="s">
        <v>156</v>
      </c>
      <c r="AA2067" t="s">
        <v>52</v>
      </c>
    </row>
    <row r="2068" spans="1:27" x14ac:dyDescent="0.3">
      <c r="A2068">
        <v>6</v>
      </c>
      <c r="B2068" t="s">
        <v>10</v>
      </c>
      <c r="C2068">
        <v>6</v>
      </c>
      <c r="D2068" t="s">
        <v>11</v>
      </c>
      <c r="E2068" t="s">
        <v>3525</v>
      </c>
      <c r="F2068" t="s">
        <v>13</v>
      </c>
      <c r="G2068" t="s">
        <v>601</v>
      </c>
      <c r="H2068" s="3">
        <v>0.2</v>
      </c>
      <c r="I2068" s="5">
        <v>42863</v>
      </c>
      <c r="J2068" s="5" t="str">
        <f t="shared" si="64"/>
        <v>September</v>
      </c>
      <c r="K2068" s="7">
        <f t="shared" si="65"/>
        <v>2017</v>
      </c>
      <c r="L2068" t="s">
        <v>5637</v>
      </c>
      <c r="M2068" t="s">
        <v>102</v>
      </c>
      <c r="N2068">
        <v>44221</v>
      </c>
      <c r="O2068">
        <v>587</v>
      </c>
      <c r="P2068" t="s">
        <v>2019</v>
      </c>
      <c r="Q2068">
        <v>1</v>
      </c>
      <c r="R2068">
        <v>6</v>
      </c>
      <c r="S2068" t="s">
        <v>104</v>
      </c>
      <c r="U2068">
        <v>1.25</v>
      </c>
      <c r="V2068">
        <v>8</v>
      </c>
      <c r="W2068" t="s">
        <v>33</v>
      </c>
      <c r="X2068" s="5">
        <v>42869</v>
      </c>
      <c r="Y2068" t="s">
        <v>39</v>
      </c>
      <c r="Z2068" t="s">
        <v>309</v>
      </c>
      <c r="AA2068" t="s">
        <v>47</v>
      </c>
    </row>
    <row r="2069" spans="1:27" x14ac:dyDescent="0.3">
      <c r="A2069">
        <v>4</v>
      </c>
      <c r="B2069" t="s">
        <v>43</v>
      </c>
      <c r="C2069">
        <v>6</v>
      </c>
      <c r="D2069" t="s">
        <v>11</v>
      </c>
      <c r="E2069" t="s">
        <v>1017</v>
      </c>
      <c r="F2069" t="s">
        <v>13</v>
      </c>
      <c r="G2069" t="s">
        <v>109</v>
      </c>
      <c r="H2069" s="3">
        <v>0</v>
      </c>
      <c r="I2069" s="5">
        <v>43083</v>
      </c>
      <c r="J2069" s="5" t="str">
        <f t="shared" si="64"/>
        <v>September</v>
      </c>
      <c r="K2069" s="7">
        <f t="shared" si="65"/>
        <v>2017</v>
      </c>
      <c r="L2069" t="s">
        <v>7846</v>
      </c>
      <c r="M2069" t="s">
        <v>30</v>
      </c>
      <c r="N2069">
        <v>92627</v>
      </c>
      <c r="O2069">
        <v>1505</v>
      </c>
      <c r="P2069" t="s">
        <v>560</v>
      </c>
      <c r="Q2069">
        <v>13</v>
      </c>
      <c r="R2069">
        <v>3</v>
      </c>
      <c r="S2069" t="s">
        <v>32</v>
      </c>
      <c r="T2069" t="s">
        <v>92</v>
      </c>
      <c r="U2069">
        <v>12.86</v>
      </c>
      <c r="V2069">
        <v>29</v>
      </c>
      <c r="W2069" t="s">
        <v>19</v>
      </c>
      <c r="X2069" s="5">
        <v>43087</v>
      </c>
      <c r="Y2069" t="s">
        <v>39</v>
      </c>
      <c r="Z2069" t="s">
        <v>34</v>
      </c>
      <c r="AA2069" t="s">
        <v>47</v>
      </c>
    </row>
    <row r="2070" spans="1:27" x14ac:dyDescent="0.3">
      <c r="A2070">
        <v>2</v>
      </c>
      <c r="B2070" t="s">
        <v>43</v>
      </c>
      <c r="C2070">
        <v>3</v>
      </c>
      <c r="D2070" t="s">
        <v>11</v>
      </c>
      <c r="E2070" t="s">
        <v>171</v>
      </c>
      <c r="F2070" t="s">
        <v>13</v>
      </c>
      <c r="G2070" t="s">
        <v>1939</v>
      </c>
      <c r="H2070" s="3">
        <v>0.1</v>
      </c>
      <c r="I2070" s="5">
        <v>42929</v>
      </c>
      <c r="J2070" s="5" t="str">
        <f t="shared" si="64"/>
        <v>September</v>
      </c>
      <c r="K2070" s="7">
        <f t="shared" si="65"/>
        <v>2017</v>
      </c>
      <c r="L2070" t="s">
        <v>1940</v>
      </c>
      <c r="M2070" t="s">
        <v>102</v>
      </c>
      <c r="N2070">
        <v>10035</v>
      </c>
      <c r="O2070">
        <v>1378</v>
      </c>
      <c r="P2070" t="s">
        <v>1076</v>
      </c>
      <c r="Q2070">
        <v>322</v>
      </c>
      <c r="R2070">
        <v>9</v>
      </c>
      <c r="S2070" t="s">
        <v>104</v>
      </c>
      <c r="U2070">
        <v>321.83999999999997</v>
      </c>
      <c r="V2070">
        <v>1931</v>
      </c>
      <c r="W2070" t="s">
        <v>19</v>
      </c>
      <c r="X2070" s="5">
        <v>42931</v>
      </c>
      <c r="Y2070" t="s">
        <v>20</v>
      </c>
      <c r="Z2070" t="s">
        <v>175</v>
      </c>
      <c r="AA2070" t="s">
        <v>24</v>
      </c>
    </row>
    <row r="2071" spans="1:27" x14ac:dyDescent="0.3">
      <c r="A2071">
        <v>2</v>
      </c>
      <c r="B2071" t="s">
        <v>43</v>
      </c>
      <c r="C2071">
        <v>3</v>
      </c>
      <c r="D2071" t="s">
        <v>26</v>
      </c>
      <c r="E2071" t="s">
        <v>171</v>
      </c>
      <c r="F2071" t="s">
        <v>13</v>
      </c>
      <c r="G2071" t="s">
        <v>1939</v>
      </c>
      <c r="H2071" s="3">
        <v>0</v>
      </c>
      <c r="I2071" s="5">
        <v>42929</v>
      </c>
      <c r="J2071" s="5" t="str">
        <f t="shared" si="64"/>
        <v>September</v>
      </c>
      <c r="K2071" s="7">
        <f t="shared" si="65"/>
        <v>2017</v>
      </c>
      <c r="L2071" t="s">
        <v>1940</v>
      </c>
      <c r="M2071" t="s">
        <v>102</v>
      </c>
      <c r="N2071">
        <v>10035</v>
      </c>
      <c r="O2071">
        <v>538</v>
      </c>
      <c r="P2071" t="s">
        <v>125</v>
      </c>
      <c r="Q2071">
        <v>5</v>
      </c>
      <c r="R2071">
        <v>2</v>
      </c>
      <c r="S2071" t="s">
        <v>104</v>
      </c>
      <c r="U2071">
        <v>4.68</v>
      </c>
      <c r="V2071">
        <v>10</v>
      </c>
      <c r="W2071" t="s">
        <v>19</v>
      </c>
      <c r="X2071" s="5">
        <v>42931</v>
      </c>
      <c r="Y2071" t="s">
        <v>20</v>
      </c>
      <c r="Z2071" t="s">
        <v>175</v>
      </c>
      <c r="AA2071" t="s">
        <v>64</v>
      </c>
    </row>
    <row r="2072" spans="1:27" x14ac:dyDescent="0.3">
      <c r="A2072">
        <v>2</v>
      </c>
      <c r="B2072" t="s">
        <v>43</v>
      </c>
      <c r="C2072">
        <v>3</v>
      </c>
      <c r="D2072" t="s">
        <v>26</v>
      </c>
      <c r="E2072" t="s">
        <v>171</v>
      </c>
      <c r="F2072" t="s">
        <v>13</v>
      </c>
      <c r="G2072" t="s">
        <v>1939</v>
      </c>
      <c r="H2072" s="3">
        <v>0.2</v>
      </c>
      <c r="I2072" s="5">
        <v>42929</v>
      </c>
      <c r="J2072" s="5" t="str">
        <f t="shared" si="64"/>
        <v>September</v>
      </c>
      <c r="K2072" s="7">
        <f t="shared" si="65"/>
        <v>2017</v>
      </c>
      <c r="L2072" t="s">
        <v>1940</v>
      </c>
      <c r="M2072" t="s">
        <v>102</v>
      </c>
      <c r="N2072">
        <v>10035</v>
      </c>
      <c r="O2072">
        <v>696</v>
      </c>
      <c r="P2072" t="s">
        <v>3151</v>
      </c>
      <c r="Q2072">
        <v>4</v>
      </c>
      <c r="R2072">
        <v>2</v>
      </c>
      <c r="S2072" t="s">
        <v>104</v>
      </c>
      <c r="U2072">
        <v>4.28</v>
      </c>
      <c r="V2072">
        <v>12</v>
      </c>
      <c r="W2072" t="s">
        <v>19</v>
      </c>
      <c r="X2072" s="5">
        <v>42931</v>
      </c>
      <c r="Y2072" t="s">
        <v>20</v>
      </c>
      <c r="Z2072" t="s">
        <v>175</v>
      </c>
      <c r="AA2072" t="s">
        <v>54</v>
      </c>
    </row>
    <row r="2073" spans="1:27" x14ac:dyDescent="0.3">
      <c r="A2073">
        <v>2</v>
      </c>
      <c r="B2073" t="s">
        <v>25</v>
      </c>
      <c r="C2073">
        <v>1</v>
      </c>
      <c r="D2073" t="s">
        <v>11</v>
      </c>
      <c r="E2073" t="s">
        <v>65</v>
      </c>
      <c r="F2073" t="s">
        <v>13</v>
      </c>
      <c r="G2073" t="s">
        <v>1649</v>
      </c>
      <c r="H2073" s="3">
        <v>0</v>
      </c>
      <c r="I2073" s="5">
        <v>42807</v>
      </c>
      <c r="J2073" s="5" t="str">
        <f t="shared" si="64"/>
        <v>September</v>
      </c>
      <c r="K2073" s="7">
        <f t="shared" si="65"/>
        <v>2017</v>
      </c>
      <c r="L2073" t="s">
        <v>1650</v>
      </c>
      <c r="M2073" t="s">
        <v>30</v>
      </c>
      <c r="N2073">
        <v>98103</v>
      </c>
      <c r="O2073">
        <v>1389</v>
      </c>
      <c r="P2073" t="s">
        <v>1503</v>
      </c>
      <c r="Q2073">
        <v>40</v>
      </c>
      <c r="R2073">
        <v>2</v>
      </c>
      <c r="S2073" t="s">
        <v>32</v>
      </c>
      <c r="U2073">
        <v>39.75</v>
      </c>
      <c r="V2073">
        <v>142</v>
      </c>
      <c r="W2073" t="s">
        <v>19</v>
      </c>
      <c r="X2073" s="5">
        <v>42809</v>
      </c>
      <c r="Y2073" t="s">
        <v>130</v>
      </c>
      <c r="Z2073" t="s">
        <v>69</v>
      </c>
      <c r="AA2073" t="s">
        <v>22</v>
      </c>
    </row>
    <row r="2074" spans="1:27" x14ac:dyDescent="0.3">
      <c r="A2074">
        <v>4</v>
      </c>
      <c r="B2074" t="s">
        <v>43</v>
      </c>
      <c r="C2074">
        <v>6</v>
      </c>
      <c r="D2074" t="s">
        <v>11</v>
      </c>
      <c r="E2074" t="s">
        <v>876</v>
      </c>
      <c r="F2074" t="s">
        <v>13</v>
      </c>
      <c r="G2074" t="s">
        <v>1978</v>
      </c>
      <c r="H2074" s="3">
        <v>0</v>
      </c>
      <c r="I2074" s="5">
        <v>43021</v>
      </c>
      <c r="J2074" s="5" t="str">
        <f t="shared" si="64"/>
        <v>September</v>
      </c>
      <c r="K2074" s="7">
        <f t="shared" si="65"/>
        <v>2017</v>
      </c>
      <c r="L2074" t="s">
        <v>2481</v>
      </c>
      <c r="M2074" t="s">
        <v>16</v>
      </c>
      <c r="N2074">
        <v>40214</v>
      </c>
      <c r="O2074">
        <v>746</v>
      </c>
      <c r="P2074" t="s">
        <v>649</v>
      </c>
      <c r="Q2074">
        <v>78</v>
      </c>
      <c r="R2074">
        <v>3</v>
      </c>
      <c r="S2074" t="s">
        <v>18</v>
      </c>
      <c r="U2074">
        <v>77.739999999999995</v>
      </c>
      <c r="V2074">
        <v>288</v>
      </c>
      <c r="W2074" t="s">
        <v>19</v>
      </c>
      <c r="X2074" s="5">
        <v>43025</v>
      </c>
      <c r="Y2074" t="s">
        <v>39</v>
      </c>
      <c r="Z2074" t="s">
        <v>21</v>
      </c>
      <c r="AA2074" t="s">
        <v>24</v>
      </c>
    </row>
    <row r="2075" spans="1:27" x14ac:dyDescent="0.3">
      <c r="A2075">
        <v>4</v>
      </c>
      <c r="B2075" t="s">
        <v>43</v>
      </c>
      <c r="C2075">
        <v>6</v>
      </c>
      <c r="D2075" t="s">
        <v>50</v>
      </c>
      <c r="E2075" t="s">
        <v>876</v>
      </c>
      <c r="F2075" t="s">
        <v>13</v>
      </c>
      <c r="G2075" t="s">
        <v>1978</v>
      </c>
      <c r="H2075" s="3">
        <v>0</v>
      </c>
      <c r="I2075" s="5">
        <v>43021</v>
      </c>
      <c r="J2075" s="5" t="str">
        <f t="shared" si="64"/>
        <v>September</v>
      </c>
      <c r="K2075" s="7">
        <f t="shared" si="65"/>
        <v>2017</v>
      </c>
      <c r="L2075" t="s">
        <v>2481</v>
      </c>
      <c r="M2075" t="s">
        <v>16</v>
      </c>
      <c r="N2075">
        <v>40214</v>
      </c>
      <c r="O2075">
        <v>891</v>
      </c>
      <c r="P2075" t="s">
        <v>8109</v>
      </c>
      <c r="Q2075">
        <v>23</v>
      </c>
      <c r="R2075">
        <v>7</v>
      </c>
      <c r="S2075" t="s">
        <v>18</v>
      </c>
      <c r="U2075">
        <v>23.44</v>
      </c>
      <c r="V2075">
        <v>84</v>
      </c>
      <c r="W2075" t="s">
        <v>19</v>
      </c>
      <c r="X2075" s="5">
        <v>43025</v>
      </c>
      <c r="Y2075" t="s">
        <v>39</v>
      </c>
      <c r="Z2075" t="s">
        <v>21</v>
      </c>
      <c r="AA2075" t="s">
        <v>52</v>
      </c>
    </row>
    <row r="2076" spans="1:27" x14ac:dyDescent="0.3">
      <c r="A2076">
        <v>0</v>
      </c>
      <c r="B2076" t="s">
        <v>10</v>
      </c>
      <c r="C2076">
        <v>0</v>
      </c>
      <c r="D2076" t="s">
        <v>26</v>
      </c>
      <c r="E2076" t="s">
        <v>3194</v>
      </c>
      <c r="F2076" t="s">
        <v>13</v>
      </c>
      <c r="G2076" t="s">
        <v>742</v>
      </c>
      <c r="H2076" s="3">
        <v>0.2</v>
      </c>
      <c r="I2076" s="5">
        <v>42970</v>
      </c>
      <c r="J2076" s="5" t="str">
        <f t="shared" si="64"/>
        <v>September</v>
      </c>
      <c r="K2076" s="7">
        <f t="shared" si="65"/>
        <v>2017</v>
      </c>
      <c r="L2076" t="s">
        <v>3195</v>
      </c>
      <c r="M2076" t="s">
        <v>73</v>
      </c>
      <c r="N2076">
        <v>60440</v>
      </c>
      <c r="O2076">
        <v>1809</v>
      </c>
      <c r="P2076" t="s">
        <v>3105</v>
      </c>
      <c r="Q2076">
        <v>4</v>
      </c>
      <c r="R2076">
        <v>2</v>
      </c>
      <c r="S2076" t="s">
        <v>75</v>
      </c>
      <c r="U2076">
        <v>3.63</v>
      </c>
      <c r="V2076">
        <v>10</v>
      </c>
      <c r="W2076" t="s">
        <v>19</v>
      </c>
      <c r="X2076" s="5">
        <v>42970</v>
      </c>
      <c r="Y2076" t="s">
        <v>773</v>
      </c>
      <c r="Z2076" t="s">
        <v>139</v>
      </c>
      <c r="AA2076" t="s">
        <v>64</v>
      </c>
    </row>
    <row r="2077" spans="1:27" x14ac:dyDescent="0.3">
      <c r="A2077">
        <v>0</v>
      </c>
      <c r="B2077" t="s">
        <v>10</v>
      </c>
      <c r="C2077">
        <v>0</v>
      </c>
      <c r="D2077" t="s">
        <v>26</v>
      </c>
      <c r="E2077" t="s">
        <v>3194</v>
      </c>
      <c r="F2077" t="s">
        <v>13</v>
      </c>
      <c r="G2077" t="s">
        <v>742</v>
      </c>
      <c r="H2077" s="3">
        <v>0.2</v>
      </c>
      <c r="I2077" s="5">
        <v>42970</v>
      </c>
      <c r="J2077" s="5" t="str">
        <f t="shared" si="64"/>
        <v>September</v>
      </c>
      <c r="K2077" s="7">
        <f t="shared" si="65"/>
        <v>2017</v>
      </c>
      <c r="L2077" t="s">
        <v>3195</v>
      </c>
      <c r="M2077" t="s">
        <v>73</v>
      </c>
      <c r="N2077">
        <v>60440</v>
      </c>
      <c r="O2077">
        <v>88</v>
      </c>
      <c r="P2077" t="s">
        <v>1294</v>
      </c>
      <c r="Q2077">
        <v>3</v>
      </c>
      <c r="R2077">
        <v>4</v>
      </c>
      <c r="S2077" t="s">
        <v>75</v>
      </c>
      <c r="U2077">
        <v>2.77</v>
      </c>
      <c r="V2077">
        <v>32</v>
      </c>
      <c r="W2077" t="s">
        <v>19</v>
      </c>
      <c r="X2077" s="5">
        <v>42970</v>
      </c>
      <c r="Y2077" t="s">
        <v>773</v>
      </c>
      <c r="Z2077" t="s">
        <v>139</v>
      </c>
      <c r="AA2077" t="s">
        <v>356</v>
      </c>
    </row>
    <row r="2078" spans="1:27" x14ac:dyDescent="0.3">
      <c r="A2078">
        <v>0</v>
      </c>
      <c r="B2078" t="s">
        <v>10</v>
      </c>
      <c r="C2078">
        <v>0</v>
      </c>
      <c r="D2078" t="s">
        <v>26</v>
      </c>
      <c r="E2078" t="s">
        <v>3194</v>
      </c>
      <c r="F2078" t="s">
        <v>13</v>
      </c>
      <c r="G2078" t="s">
        <v>742</v>
      </c>
      <c r="H2078" s="3">
        <v>0.2</v>
      </c>
      <c r="I2078" s="5">
        <v>42970</v>
      </c>
      <c r="J2078" s="5" t="str">
        <f t="shared" si="64"/>
        <v>September</v>
      </c>
      <c r="K2078" s="7">
        <f t="shared" si="65"/>
        <v>2017</v>
      </c>
      <c r="L2078" t="s">
        <v>3195</v>
      </c>
      <c r="M2078" t="s">
        <v>73</v>
      </c>
      <c r="N2078">
        <v>60440</v>
      </c>
      <c r="O2078">
        <v>1507</v>
      </c>
      <c r="P2078" t="s">
        <v>346</v>
      </c>
      <c r="Q2078">
        <v>2</v>
      </c>
      <c r="R2078">
        <v>8</v>
      </c>
      <c r="S2078" t="s">
        <v>75</v>
      </c>
      <c r="U2078">
        <v>2.2599999999999998</v>
      </c>
      <c r="V2078">
        <v>12</v>
      </c>
      <c r="W2078" t="s">
        <v>19</v>
      </c>
      <c r="X2078" s="5">
        <v>42970</v>
      </c>
      <c r="Y2078" t="s">
        <v>773</v>
      </c>
      <c r="Z2078" t="s">
        <v>139</v>
      </c>
      <c r="AA2078" t="s">
        <v>176</v>
      </c>
    </row>
    <row r="2079" spans="1:27" x14ac:dyDescent="0.3">
      <c r="A2079">
        <v>0</v>
      </c>
      <c r="B2079" t="s">
        <v>10</v>
      </c>
      <c r="C2079">
        <v>0</v>
      </c>
      <c r="D2079" t="s">
        <v>26</v>
      </c>
      <c r="E2079" t="s">
        <v>3194</v>
      </c>
      <c r="F2079" t="s">
        <v>13</v>
      </c>
      <c r="G2079" t="s">
        <v>742</v>
      </c>
      <c r="H2079" s="3">
        <v>0.8</v>
      </c>
      <c r="I2079" s="5">
        <v>42970</v>
      </c>
      <c r="J2079" s="5" t="str">
        <f t="shared" si="64"/>
        <v>September</v>
      </c>
      <c r="K2079" s="7">
        <f t="shared" si="65"/>
        <v>2017</v>
      </c>
      <c r="L2079" t="s">
        <v>3195</v>
      </c>
      <c r="M2079" t="s">
        <v>73</v>
      </c>
      <c r="N2079">
        <v>60440</v>
      </c>
      <c r="O2079">
        <v>812</v>
      </c>
      <c r="P2079" t="s">
        <v>795</v>
      </c>
      <c r="Q2079">
        <v>-14</v>
      </c>
      <c r="R2079">
        <v>2</v>
      </c>
      <c r="S2079" t="s">
        <v>75</v>
      </c>
      <c r="U2079">
        <v>-13.55</v>
      </c>
      <c r="V2079">
        <v>6</v>
      </c>
      <c r="W2079" t="s">
        <v>19</v>
      </c>
      <c r="X2079" s="5">
        <v>42970</v>
      </c>
      <c r="Y2079" t="s">
        <v>773</v>
      </c>
      <c r="Z2079" t="s">
        <v>139</v>
      </c>
      <c r="AA2079" t="s">
        <v>56</v>
      </c>
    </row>
    <row r="2080" spans="1:27" x14ac:dyDescent="0.3">
      <c r="A2080">
        <v>4</v>
      </c>
      <c r="B2080" t="s">
        <v>43</v>
      </c>
      <c r="C2080">
        <v>6</v>
      </c>
      <c r="D2080" t="s">
        <v>26</v>
      </c>
      <c r="E2080" t="s">
        <v>4401</v>
      </c>
      <c r="F2080" t="s">
        <v>13</v>
      </c>
      <c r="G2080" t="s">
        <v>1085</v>
      </c>
      <c r="H2080" s="3">
        <v>0.2</v>
      </c>
      <c r="I2080" s="5">
        <v>43052</v>
      </c>
      <c r="J2080" s="5" t="str">
        <f t="shared" si="64"/>
        <v>September</v>
      </c>
      <c r="K2080" s="7">
        <f t="shared" si="65"/>
        <v>2017</v>
      </c>
      <c r="L2080" t="s">
        <v>4411</v>
      </c>
      <c r="M2080" t="s">
        <v>16</v>
      </c>
      <c r="N2080">
        <v>37087</v>
      </c>
      <c r="O2080">
        <v>1301</v>
      </c>
      <c r="P2080" t="s">
        <v>4412</v>
      </c>
      <c r="Q2080">
        <v>6</v>
      </c>
      <c r="R2080">
        <v>6</v>
      </c>
      <c r="S2080" t="s">
        <v>18</v>
      </c>
      <c r="U2080">
        <v>6.37</v>
      </c>
      <c r="V2080">
        <v>85</v>
      </c>
      <c r="W2080" t="s">
        <v>19</v>
      </c>
      <c r="X2080" s="5">
        <v>43056</v>
      </c>
      <c r="Y2080" t="s">
        <v>39</v>
      </c>
      <c r="Z2080" t="s">
        <v>214</v>
      </c>
      <c r="AA2080" t="s">
        <v>42</v>
      </c>
    </row>
    <row r="2081" spans="1:27" x14ac:dyDescent="0.3">
      <c r="A2081">
        <v>0</v>
      </c>
      <c r="B2081" t="s">
        <v>10</v>
      </c>
      <c r="C2081">
        <v>0</v>
      </c>
      <c r="D2081" t="s">
        <v>11</v>
      </c>
      <c r="E2081" t="s">
        <v>171</v>
      </c>
      <c r="F2081" t="s">
        <v>13</v>
      </c>
      <c r="G2081" t="s">
        <v>5316</v>
      </c>
      <c r="H2081" s="3">
        <v>0</v>
      </c>
      <c r="I2081" s="5">
        <v>43047</v>
      </c>
      <c r="J2081" s="5" t="str">
        <f t="shared" si="64"/>
        <v>September</v>
      </c>
      <c r="K2081" s="7">
        <f t="shared" si="65"/>
        <v>2017</v>
      </c>
      <c r="L2081" t="s">
        <v>5317</v>
      </c>
      <c r="M2081" t="s">
        <v>102</v>
      </c>
      <c r="N2081">
        <v>10024</v>
      </c>
      <c r="O2081">
        <v>1184</v>
      </c>
      <c r="P2081" t="s">
        <v>1750</v>
      </c>
      <c r="Q2081">
        <v>5</v>
      </c>
      <c r="R2081">
        <v>3</v>
      </c>
      <c r="S2081" t="s">
        <v>104</v>
      </c>
      <c r="U2081">
        <v>4.7300000000000004</v>
      </c>
      <c r="V2081">
        <v>12</v>
      </c>
      <c r="W2081" t="s">
        <v>33</v>
      </c>
      <c r="X2081" s="5">
        <v>43047</v>
      </c>
      <c r="Y2081" t="s">
        <v>773</v>
      </c>
      <c r="Z2081" t="s">
        <v>175</v>
      </c>
      <c r="AA2081" t="s">
        <v>47</v>
      </c>
    </row>
    <row r="2082" spans="1:27" x14ac:dyDescent="0.3">
      <c r="A2082">
        <v>0</v>
      </c>
      <c r="B2082" t="s">
        <v>10</v>
      </c>
      <c r="C2082">
        <v>0</v>
      </c>
      <c r="D2082" t="s">
        <v>11</v>
      </c>
      <c r="E2082" t="s">
        <v>171</v>
      </c>
      <c r="F2082" t="s">
        <v>13</v>
      </c>
      <c r="G2082" t="s">
        <v>5316</v>
      </c>
      <c r="H2082" s="3">
        <v>0.1</v>
      </c>
      <c r="I2082" s="5">
        <v>43047</v>
      </c>
      <c r="J2082" s="5" t="str">
        <f t="shared" si="64"/>
        <v>September</v>
      </c>
      <c r="K2082" s="7">
        <f t="shared" si="65"/>
        <v>2017</v>
      </c>
      <c r="L2082" t="s">
        <v>5317</v>
      </c>
      <c r="M2082" t="s">
        <v>102</v>
      </c>
      <c r="N2082">
        <v>10024</v>
      </c>
      <c r="O2082">
        <v>825</v>
      </c>
      <c r="P2082" t="s">
        <v>1448</v>
      </c>
      <c r="Q2082">
        <v>116</v>
      </c>
      <c r="R2082">
        <v>2</v>
      </c>
      <c r="S2082" t="s">
        <v>104</v>
      </c>
      <c r="U2082">
        <v>115.55</v>
      </c>
      <c r="V2082">
        <v>578</v>
      </c>
      <c r="W2082" t="s">
        <v>33</v>
      </c>
      <c r="X2082" s="5">
        <v>43047</v>
      </c>
      <c r="Y2082" t="s">
        <v>773</v>
      </c>
      <c r="Z2082" t="s">
        <v>175</v>
      </c>
      <c r="AA2082" t="s">
        <v>24</v>
      </c>
    </row>
    <row r="2083" spans="1:27" x14ac:dyDescent="0.3">
      <c r="A2083">
        <v>0</v>
      </c>
      <c r="B2083" t="s">
        <v>10</v>
      </c>
      <c r="C2083">
        <v>0</v>
      </c>
      <c r="D2083" t="s">
        <v>26</v>
      </c>
      <c r="E2083" t="s">
        <v>171</v>
      </c>
      <c r="F2083" t="s">
        <v>13</v>
      </c>
      <c r="G2083" t="s">
        <v>5316</v>
      </c>
      <c r="H2083" s="3">
        <v>0</v>
      </c>
      <c r="I2083" s="5">
        <v>43047</v>
      </c>
      <c r="J2083" s="5" t="str">
        <f t="shared" si="64"/>
        <v>September</v>
      </c>
      <c r="K2083" s="7">
        <f t="shared" si="65"/>
        <v>2017</v>
      </c>
      <c r="L2083" t="s">
        <v>5317</v>
      </c>
      <c r="M2083" t="s">
        <v>102</v>
      </c>
      <c r="N2083">
        <v>10024</v>
      </c>
      <c r="O2083">
        <v>642</v>
      </c>
      <c r="P2083" t="s">
        <v>3009</v>
      </c>
      <c r="Q2083">
        <v>17</v>
      </c>
      <c r="R2083">
        <v>5</v>
      </c>
      <c r="S2083" t="s">
        <v>104</v>
      </c>
      <c r="U2083">
        <v>16.79</v>
      </c>
      <c r="V2083">
        <v>67</v>
      </c>
      <c r="W2083" t="s">
        <v>33</v>
      </c>
      <c r="X2083" s="5">
        <v>43047</v>
      </c>
      <c r="Y2083" t="s">
        <v>773</v>
      </c>
      <c r="Z2083" t="s">
        <v>175</v>
      </c>
      <c r="AA2083" t="s">
        <v>42</v>
      </c>
    </row>
    <row r="2084" spans="1:27" x14ac:dyDescent="0.3">
      <c r="A2084">
        <v>0</v>
      </c>
      <c r="B2084" t="s">
        <v>10</v>
      </c>
      <c r="C2084">
        <v>0</v>
      </c>
      <c r="D2084" t="s">
        <v>50</v>
      </c>
      <c r="E2084" t="s">
        <v>171</v>
      </c>
      <c r="F2084" t="s">
        <v>13</v>
      </c>
      <c r="G2084" t="s">
        <v>5316</v>
      </c>
      <c r="H2084" s="3">
        <v>0</v>
      </c>
      <c r="I2084" s="5">
        <v>43047</v>
      </c>
      <c r="J2084" s="5" t="str">
        <f t="shared" si="64"/>
        <v>September</v>
      </c>
      <c r="K2084" s="7">
        <f t="shared" si="65"/>
        <v>2017</v>
      </c>
      <c r="L2084" t="s">
        <v>5317</v>
      </c>
      <c r="M2084" t="s">
        <v>102</v>
      </c>
      <c r="N2084">
        <v>10024</v>
      </c>
      <c r="O2084">
        <v>1100</v>
      </c>
      <c r="P2084" t="s">
        <v>4967</v>
      </c>
      <c r="Q2084">
        <v>143</v>
      </c>
      <c r="R2084">
        <v>2</v>
      </c>
      <c r="S2084" t="s">
        <v>104</v>
      </c>
      <c r="U2084">
        <v>142.99</v>
      </c>
      <c r="V2084">
        <v>550</v>
      </c>
      <c r="W2084" t="s">
        <v>33</v>
      </c>
      <c r="X2084" s="5">
        <v>43047</v>
      </c>
      <c r="Y2084" t="s">
        <v>773</v>
      </c>
      <c r="Z2084" t="s">
        <v>175</v>
      </c>
      <c r="AA2084" t="s">
        <v>52</v>
      </c>
    </row>
    <row r="2085" spans="1:27" x14ac:dyDescent="0.3">
      <c r="A2085">
        <v>0</v>
      </c>
      <c r="B2085" t="s">
        <v>10</v>
      </c>
      <c r="C2085">
        <v>0</v>
      </c>
      <c r="D2085" t="s">
        <v>50</v>
      </c>
      <c r="E2085" t="s">
        <v>171</v>
      </c>
      <c r="F2085" t="s">
        <v>13</v>
      </c>
      <c r="G2085" t="s">
        <v>5316</v>
      </c>
      <c r="H2085" s="3">
        <v>0</v>
      </c>
      <c r="I2085" s="5">
        <v>43047</v>
      </c>
      <c r="J2085" s="5" t="str">
        <f t="shared" si="64"/>
        <v>September</v>
      </c>
      <c r="K2085" s="7">
        <f t="shared" si="65"/>
        <v>2017</v>
      </c>
      <c r="L2085" t="s">
        <v>5317</v>
      </c>
      <c r="M2085" t="s">
        <v>102</v>
      </c>
      <c r="N2085">
        <v>10024</v>
      </c>
      <c r="O2085">
        <v>1849</v>
      </c>
      <c r="P2085" t="s">
        <v>6697</v>
      </c>
      <c r="Q2085">
        <v>2229</v>
      </c>
      <c r="R2085">
        <v>4</v>
      </c>
      <c r="S2085" t="s">
        <v>104</v>
      </c>
      <c r="U2085">
        <v>2229.02</v>
      </c>
      <c r="V2085">
        <v>4644</v>
      </c>
      <c r="W2085" t="s">
        <v>33</v>
      </c>
      <c r="X2085" s="5">
        <v>43047</v>
      </c>
      <c r="Y2085" t="s">
        <v>773</v>
      </c>
      <c r="Z2085" t="s">
        <v>175</v>
      </c>
      <c r="AA2085" t="s">
        <v>422</v>
      </c>
    </row>
    <row r="2086" spans="1:27" x14ac:dyDescent="0.3">
      <c r="A2086">
        <v>5</v>
      </c>
      <c r="B2086" t="s">
        <v>43</v>
      </c>
      <c r="C2086">
        <v>6</v>
      </c>
      <c r="D2086" t="s">
        <v>50</v>
      </c>
      <c r="E2086" t="s">
        <v>305</v>
      </c>
      <c r="F2086" t="s">
        <v>13</v>
      </c>
      <c r="G2086" t="s">
        <v>1435</v>
      </c>
      <c r="H2086" s="3">
        <v>0.4</v>
      </c>
      <c r="I2086" s="5">
        <v>42774</v>
      </c>
      <c r="J2086" s="5" t="str">
        <f t="shared" si="64"/>
        <v>September</v>
      </c>
      <c r="K2086" s="7">
        <f t="shared" si="65"/>
        <v>2017</v>
      </c>
      <c r="L2086" t="s">
        <v>1436</v>
      </c>
      <c r="M2086" t="s">
        <v>102</v>
      </c>
      <c r="N2086">
        <v>43229</v>
      </c>
      <c r="O2086">
        <v>944</v>
      </c>
      <c r="P2086" t="s">
        <v>427</v>
      </c>
      <c r="Q2086">
        <v>-27</v>
      </c>
      <c r="R2086">
        <v>3</v>
      </c>
      <c r="S2086" t="s">
        <v>104</v>
      </c>
      <c r="U2086">
        <v>-27</v>
      </c>
      <c r="V2086">
        <v>108</v>
      </c>
      <c r="W2086" t="s">
        <v>19</v>
      </c>
      <c r="X2086" s="5">
        <v>42779</v>
      </c>
      <c r="Y2086" t="s">
        <v>39</v>
      </c>
      <c r="Z2086" t="s">
        <v>309</v>
      </c>
      <c r="AA2086" t="s">
        <v>52</v>
      </c>
    </row>
    <row r="2087" spans="1:27" x14ac:dyDescent="0.3">
      <c r="A2087">
        <v>4</v>
      </c>
      <c r="B2087" t="s">
        <v>43</v>
      </c>
      <c r="C2087">
        <v>6</v>
      </c>
      <c r="D2087" t="s">
        <v>26</v>
      </c>
      <c r="E2087" t="s">
        <v>201</v>
      </c>
      <c r="F2087" t="s">
        <v>13</v>
      </c>
      <c r="G2087" t="s">
        <v>7557</v>
      </c>
      <c r="H2087" s="3">
        <v>0</v>
      </c>
      <c r="I2087" s="5">
        <v>43013</v>
      </c>
      <c r="J2087" s="5" t="str">
        <f t="shared" si="64"/>
        <v>September</v>
      </c>
      <c r="K2087" s="7">
        <f t="shared" si="65"/>
        <v>2017</v>
      </c>
      <c r="L2087" t="s">
        <v>7558</v>
      </c>
      <c r="M2087" t="s">
        <v>16</v>
      </c>
      <c r="N2087">
        <v>22153</v>
      </c>
      <c r="O2087">
        <v>812</v>
      </c>
      <c r="P2087" t="s">
        <v>795</v>
      </c>
      <c r="Q2087">
        <v>10</v>
      </c>
      <c r="R2087">
        <v>2</v>
      </c>
      <c r="S2087" t="s">
        <v>18</v>
      </c>
      <c r="U2087">
        <v>9.52</v>
      </c>
      <c r="V2087">
        <v>29</v>
      </c>
      <c r="W2087" t="s">
        <v>76</v>
      </c>
      <c r="X2087" s="5">
        <v>43017</v>
      </c>
      <c r="Y2087" t="s">
        <v>39</v>
      </c>
      <c r="Z2087" t="s">
        <v>205</v>
      </c>
      <c r="AA2087" t="s">
        <v>56</v>
      </c>
    </row>
    <row r="2088" spans="1:27" x14ac:dyDescent="0.3">
      <c r="A2088">
        <v>4</v>
      </c>
      <c r="B2088" t="s">
        <v>43</v>
      </c>
      <c r="C2088">
        <v>6</v>
      </c>
      <c r="D2088" t="s">
        <v>26</v>
      </c>
      <c r="E2088" t="s">
        <v>201</v>
      </c>
      <c r="F2088" t="s">
        <v>13</v>
      </c>
      <c r="G2088" t="s">
        <v>7557</v>
      </c>
      <c r="H2088" s="3">
        <v>0</v>
      </c>
      <c r="I2088" s="5">
        <v>43013</v>
      </c>
      <c r="J2088" s="5" t="str">
        <f t="shared" si="64"/>
        <v>September</v>
      </c>
      <c r="K2088" s="7">
        <f t="shared" si="65"/>
        <v>2017</v>
      </c>
      <c r="L2088" t="s">
        <v>7558</v>
      </c>
      <c r="M2088" t="s">
        <v>16</v>
      </c>
      <c r="N2088">
        <v>22153</v>
      </c>
      <c r="O2088">
        <v>1139</v>
      </c>
      <c r="P2088" t="s">
        <v>785</v>
      </c>
      <c r="Q2088">
        <v>13</v>
      </c>
      <c r="R2088">
        <v>4</v>
      </c>
      <c r="S2088" t="s">
        <v>18</v>
      </c>
      <c r="U2088">
        <v>12.94</v>
      </c>
      <c r="V2088">
        <v>46</v>
      </c>
      <c r="W2088" t="s">
        <v>76</v>
      </c>
      <c r="X2088" s="5">
        <v>43017</v>
      </c>
      <c r="Y2088" t="s">
        <v>39</v>
      </c>
      <c r="Z2088" t="s">
        <v>205</v>
      </c>
      <c r="AA2088" t="s">
        <v>49</v>
      </c>
    </row>
    <row r="2089" spans="1:27" x14ac:dyDescent="0.3">
      <c r="A2089">
        <v>4</v>
      </c>
      <c r="B2089" t="s">
        <v>43</v>
      </c>
      <c r="C2089">
        <v>6</v>
      </c>
      <c r="D2089" t="s">
        <v>26</v>
      </c>
      <c r="E2089" t="s">
        <v>1735</v>
      </c>
      <c r="F2089" t="s">
        <v>13</v>
      </c>
      <c r="G2089" t="s">
        <v>914</v>
      </c>
      <c r="H2089" s="3">
        <v>0</v>
      </c>
      <c r="I2089" s="5">
        <v>42891</v>
      </c>
      <c r="J2089" s="5" t="str">
        <f t="shared" si="64"/>
        <v>September</v>
      </c>
      <c r="K2089" s="7">
        <f t="shared" si="65"/>
        <v>2017</v>
      </c>
      <c r="L2089" t="s">
        <v>6192</v>
      </c>
      <c r="M2089" t="s">
        <v>73</v>
      </c>
      <c r="N2089">
        <v>63301</v>
      </c>
      <c r="O2089">
        <v>1780</v>
      </c>
      <c r="P2089" t="s">
        <v>3356</v>
      </c>
      <c r="Q2089">
        <v>5</v>
      </c>
      <c r="R2089">
        <v>2</v>
      </c>
      <c r="S2089" t="s">
        <v>75</v>
      </c>
      <c r="U2089">
        <v>4.75</v>
      </c>
      <c r="V2089">
        <v>11</v>
      </c>
      <c r="W2089" t="s">
        <v>33</v>
      </c>
      <c r="X2089" s="5">
        <v>42895</v>
      </c>
      <c r="Y2089" t="s">
        <v>39</v>
      </c>
      <c r="Z2089" t="s">
        <v>368</v>
      </c>
      <c r="AA2089" t="s">
        <v>64</v>
      </c>
    </row>
    <row r="2090" spans="1:27" x14ac:dyDescent="0.3">
      <c r="A2090">
        <v>3</v>
      </c>
      <c r="B2090" t="s">
        <v>10</v>
      </c>
      <c r="C2090">
        <v>3</v>
      </c>
      <c r="D2090" t="s">
        <v>26</v>
      </c>
      <c r="E2090" t="s">
        <v>7053</v>
      </c>
      <c r="F2090" t="s">
        <v>13</v>
      </c>
      <c r="G2090" t="s">
        <v>451</v>
      </c>
      <c r="H2090" s="3">
        <v>0</v>
      </c>
      <c r="I2090" s="5">
        <v>43009</v>
      </c>
      <c r="J2090" s="5" t="str">
        <f t="shared" si="64"/>
        <v>September</v>
      </c>
      <c r="K2090" s="7">
        <f t="shared" si="65"/>
        <v>2017</v>
      </c>
      <c r="L2090" t="s">
        <v>7340</v>
      </c>
      <c r="M2090" t="s">
        <v>102</v>
      </c>
      <c r="N2090">
        <v>2138</v>
      </c>
      <c r="O2090">
        <v>260</v>
      </c>
      <c r="P2090" t="s">
        <v>728</v>
      </c>
      <c r="Q2090">
        <v>10</v>
      </c>
      <c r="R2090">
        <v>5</v>
      </c>
      <c r="S2090" t="s">
        <v>104</v>
      </c>
      <c r="U2090">
        <v>10.33</v>
      </c>
      <c r="V2090">
        <v>22</v>
      </c>
      <c r="W2090" t="s">
        <v>76</v>
      </c>
      <c r="X2090" s="5">
        <v>43012</v>
      </c>
      <c r="Y2090" t="s">
        <v>20</v>
      </c>
      <c r="Z2090" t="s">
        <v>744</v>
      </c>
      <c r="AA2090" t="s">
        <v>54</v>
      </c>
    </row>
    <row r="2091" spans="1:27" x14ac:dyDescent="0.3">
      <c r="A2091">
        <v>3</v>
      </c>
      <c r="B2091" t="s">
        <v>10</v>
      </c>
      <c r="C2091">
        <v>3</v>
      </c>
      <c r="D2091" t="s">
        <v>50</v>
      </c>
      <c r="E2091" t="s">
        <v>7053</v>
      </c>
      <c r="F2091" t="s">
        <v>13</v>
      </c>
      <c r="G2091" t="s">
        <v>451</v>
      </c>
      <c r="H2091" s="3">
        <v>0</v>
      </c>
      <c r="I2091" s="5">
        <v>43009</v>
      </c>
      <c r="J2091" s="5" t="str">
        <f t="shared" si="64"/>
        <v>September</v>
      </c>
      <c r="K2091" s="7">
        <f t="shared" si="65"/>
        <v>2017</v>
      </c>
      <c r="L2091" t="s">
        <v>7340</v>
      </c>
      <c r="M2091" t="s">
        <v>102</v>
      </c>
      <c r="N2091">
        <v>2138</v>
      </c>
      <c r="O2091">
        <v>441</v>
      </c>
      <c r="P2091" t="s">
        <v>1144</v>
      </c>
      <c r="Q2091">
        <v>94</v>
      </c>
      <c r="R2091">
        <v>2</v>
      </c>
      <c r="S2091" t="s">
        <v>104</v>
      </c>
      <c r="U2091">
        <v>93.59</v>
      </c>
      <c r="V2091">
        <v>312</v>
      </c>
      <c r="W2091" t="s">
        <v>76</v>
      </c>
      <c r="X2091" s="5">
        <v>43012</v>
      </c>
      <c r="Y2091" t="s">
        <v>20</v>
      </c>
      <c r="Z2091" t="s">
        <v>744</v>
      </c>
      <c r="AA2091" t="s">
        <v>52</v>
      </c>
    </row>
    <row r="2092" spans="1:27" x14ac:dyDescent="0.3">
      <c r="A2092">
        <v>3</v>
      </c>
      <c r="B2092" t="s">
        <v>25</v>
      </c>
      <c r="C2092">
        <v>1</v>
      </c>
      <c r="D2092" t="s">
        <v>26</v>
      </c>
      <c r="E2092" t="s">
        <v>99</v>
      </c>
      <c r="F2092" t="s">
        <v>13</v>
      </c>
      <c r="G2092" t="s">
        <v>782</v>
      </c>
      <c r="H2092" s="3">
        <v>0.2</v>
      </c>
      <c r="I2092" s="5">
        <v>43088</v>
      </c>
      <c r="J2092" s="5" t="str">
        <f t="shared" si="64"/>
        <v>September</v>
      </c>
      <c r="K2092" s="7">
        <f t="shared" si="65"/>
        <v>2017</v>
      </c>
      <c r="L2092" t="s">
        <v>2953</v>
      </c>
      <c r="M2092" t="s">
        <v>102</v>
      </c>
      <c r="N2092">
        <v>19134</v>
      </c>
      <c r="O2092">
        <v>181</v>
      </c>
      <c r="P2092" t="s">
        <v>2954</v>
      </c>
      <c r="Q2092">
        <v>3</v>
      </c>
      <c r="R2092">
        <v>3</v>
      </c>
      <c r="S2092" t="s">
        <v>104</v>
      </c>
      <c r="U2092">
        <v>2.5099999999999998</v>
      </c>
      <c r="V2092">
        <v>7</v>
      </c>
      <c r="W2092" t="s">
        <v>19</v>
      </c>
      <c r="X2092" s="5">
        <v>43091</v>
      </c>
      <c r="Y2092" t="s">
        <v>130</v>
      </c>
      <c r="Z2092" t="s">
        <v>105</v>
      </c>
      <c r="AA2092" t="s">
        <v>35</v>
      </c>
    </row>
    <row r="2093" spans="1:27" x14ac:dyDescent="0.3">
      <c r="A2093">
        <v>7</v>
      </c>
      <c r="B2093" t="s">
        <v>25</v>
      </c>
      <c r="C2093">
        <v>6</v>
      </c>
      <c r="D2093" t="s">
        <v>26</v>
      </c>
      <c r="E2093" t="s">
        <v>27</v>
      </c>
      <c r="F2093" t="s">
        <v>13</v>
      </c>
      <c r="G2093" t="s">
        <v>5558</v>
      </c>
      <c r="H2093" s="3">
        <v>0</v>
      </c>
      <c r="I2093" s="5">
        <v>42850</v>
      </c>
      <c r="J2093" s="5" t="str">
        <f t="shared" si="64"/>
        <v>September</v>
      </c>
      <c r="K2093" s="7">
        <f t="shared" si="65"/>
        <v>2017</v>
      </c>
      <c r="L2093" t="s">
        <v>6554</v>
      </c>
      <c r="M2093" t="s">
        <v>30</v>
      </c>
      <c r="N2093">
        <v>90004</v>
      </c>
      <c r="O2093">
        <v>976</v>
      </c>
      <c r="P2093" t="s">
        <v>3206</v>
      </c>
      <c r="Q2093">
        <v>10</v>
      </c>
      <c r="R2093">
        <v>2</v>
      </c>
      <c r="S2093" t="s">
        <v>32</v>
      </c>
      <c r="U2093">
        <v>9.82</v>
      </c>
      <c r="V2093">
        <v>21</v>
      </c>
      <c r="W2093" t="s">
        <v>33</v>
      </c>
      <c r="X2093" s="5">
        <v>42857</v>
      </c>
      <c r="Y2093" t="s">
        <v>39</v>
      </c>
      <c r="Z2093" t="s">
        <v>34</v>
      </c>
      <c r="AA2093" t="s">
        <v>119</v>
      </c>
    </row>
    <row r="2094" spans="1:27" x14ac:dyDescent="0.3">
      <c r="A2094">
        <v>4</v>
      </c>
      <c r="B2094" t="s">
        <v>43</v>
      </c>
      <c r="C2094">
        <v>6</v>
      </c>
      <c r="D2094" t="s">
        <v>11</v>
      </c>
      <c r="E2094" t="s">
        <v>827</v>
      </c>
      <c r="F2094" t="s">
        <v>13</v>
      </c>
      <c r="G2094" t="s">
        <v>2385</v>
      </c>
      <c r="H2094" s="3">
        <v>0</v>
      </c>
      <c r="I2094" s="5">
        <v>43060</v>
      </c>
      <c r="J2094" s="5" t="str">
        <f t="shared" si="64"/>
        <v>September</v>
      </c>
      <c r="K2094" s="7">
        <f t="shared" si="65"/>
        <v>2017</v>
      </c>
      <c r="L2094" t="s">
        <v>2586</v>
      </c>
      <c r="M2094" t="s">
        <v>30</v>
      </c>
      <c r="N2094">
        <v>89115</v>
      </c>
      <c r="O2094">
        <v>840</v>
      </c>
      <c r="P2094" t="s">
        <v>2338</v>
      </c>
      <c r="Q2094">
        <v>41</v>
      </c>
      <c r="R2094">
        <v>2</v>
      </c>
      <c r="S2094" t="s">
        <v>32</v>
      </c>
      <c r="U2094">
        <v>41.17</v>
      </c>
      <c r="V2094">
        <v>142</v>
      </c>
      <c r="W2094" t="s">
        <v>19</v>
      </c>
      <c r="X2094" s="5">
        <v>43064</v>
      </c>
      <c r="Y2094" t="s">
        <v>39</v>
      </c>
      <c r="Z2094" t="s">
        <v>831</v>
      </c>
      <c r="AA2094" t="s">
        <v>22</v>
      </c>
    </row>
    <row r="2095" spans="1:27" x14ac:dyDescent="0.3">
      <c r="A2095">
        <v>4</v>
      </c>
      <c r="B2095" t="s">
        <v>43</v>
      </c>
      <c r="C2095">
        <v>6</v>
      </c>
      <c r="D2095" t="s">
        <v>26</v>
      </c>
      <c r="E2095" t="s">
        <v>827</v>
      </c>
      <c r="F2095" t="s">
        <v>13</v>
      </c>
      <c r="G2095" t="s">
        <v>2385</v>
      </c>
      <c r="H2095" s="3">
        <v>0.2</v>
      </c>
      <c r="I2095" s="5">
        <v>43060</v>
      </c>
      <c r="J2095" s="5" t="str">
        <f t="shared" si="64"/>
        <v>September</v>
      </c>
      <c r="K2095" s="7">
        <f t="shared" si="65"/>
        <v>2017</v>
      </c>
      <c r="L2095" t="s">
        <v>2586</v>
      </c>
      <c r="M2095" t="s">
        <v>30</v>
      </c>
      <c r="N2095">
        <v>89115</v>
      </c>
      <c r="O2095">
        <v>1492</v>
      </c>
      <c r="P2095" t="s">
        <v>8172</v>
      </c>
      <c r="Q2095">
        <v>23</v>
      </c>
      <c r="R2095">
        <v>4</v>
      </c>
      <c r="S2095" t="s">
        <v>32</v>
      </c>
      <c r="U2095">
        <v>23.12</v>
      </c>
      <c r="V2095">
        <v>66</v>
      </c>
      <c r="W2095" t="s">
        <v>19</v>
      </c>
      <c r="X2095" s="5">
        <v>43064</v>
      </c>
      <c r="Y2095" t="s">
        <v>39</v>
      </c>
      <c r="Z2095" t="s">
        <v>831</v>
      </c>
      <c r="AA2095" t="s">
        <v>54</v>
      </c>
    </row>
    <row r="2096" spans="1:27" x14ac:dyDescent="0.3">
      <c r="A2096">
        <v>5</v>
      </c>
      <c r="B2096" t="s">
        <v>43</v>
      </c>
      <c r="C2096">
        <v>6</v>
      </c>
      <c r="D2096" t="s">
        <v>11</v>
      </c>
      <c r="E2096" t="s">
        <v>305</v>
      </c>
      <c r="F2096" t="s">
        <v>13</v>
      </c>
      <c r="G2096" t="s">
        <v>1175</v>
      </c>
      <c r="H2096" s="3">
        <v>0</v>
      </c>
      <c r="I2096" s="5">
        <v>42991</v>
      </c>
      <c r="J2096" s="5" t="str">
        <f t="shared" si="64"/>
        <v>September</v>
      </c>
      <c r="K2096" s="7">
        <f t="shared" si="65"/>
        <v>2017</v>
      </c>
      <c r="L2096" t="s">
        <v>2168</v>
      </c>
      <c r="M2096" t="s">
        <v>73</v>
      </c>
      <c r="N2096">
        <v>47201</v>
      </c>
      <c r="O2096">
        <v>842</v>
      </c>
      <c r="P2096" t="s">
        <v>886</v>
      </c>
      <c r="Q2096">
        <v>394</v>
      </c>
      <c r="R2096">
        <v>7</v>
      </c>
      <c r="S2096" t="s">
        <v>75</v>
      </c>
      <c r="U2096">
        <v>394.21</v>
      </c>
      <c r="V2096">
        <v>1516</v>
      </c>
      <c r="W2096" t="s">
        <v>19</v>
      </c>
      <c r="X2096" s="5">
        <v>42996</v>
      </c>
      <c r="Y2096" t="s">
        <v>39</v>
      </c>
      <c r="Z2096" t="s">
        <v>167</v>
      </c>
      <c r="AA2096" t="s">
        <v>24</v>
      </c>
    </row>
    <row r="2097" spans="1:27" x14ac:dyDescent="0.3">
      <c r="A2097">
        <v>5</v>
      </c>
      <c r="B2097" t="s">
        <v>43</v>
      </c>
      <c r="C2097">
        <v>6</v>
      </c>
      <c r="D2097" t="s">
        <v>50</v>
      </c>
      <c r="E2097" t="s">
        <v>305</v>
      </c>
      <c r="F2097" t="s">
        <v>13</v>
      </c>
      <c r="G2097" t="s">
        <v>1175</v>
      </c>
      <c r="H2097" s="3">
        <v>0</v>
      </c>
      <c r="I2097" s="5">
        <v>42991</v>
      </c>
      <c r="J2097" s="5" t="str">
        <f t="shared" si="64"/>
        <v>September</v>
      </c>
      <c r="K2097" s="7">
        <f t="shared" si="65"/>
        <v>2017</v>
      </c>
      <c r="L2097" t="s">
        <v>2168</v>
      </c>
      <c r="M2097" t="s">
        <v>73</v>
      </c>
      <c r="N2097">
        <v>47201</v>
      </c>
      <c r="O2097">
        <v>421</v>
      </c>
      <c r="P2097" t="s">
        <v>4728</v>
      </c>
      <c r="Q2097">
        <v>16</v>
      </c>
      <c r="R2097">
        <v>4</v>
      </c>
      <c r="S2097" t="s">
        <v>75</v>
      </c>
      <c r="U2097">
        <v>16</v>
      </c>
      <c r="V2097">
        <v>200</v>
      </c>
      <c r="W2097" t="s">
        <v>19</v>
      </c>
      <c r="X2097" s="5">
        <v>42996</v>
      </c>
      <c r="Y2097" t="s">
        <v>39</v>
      </c>
      <c r="Z2097" t="s">
        <v>167</v>
      </c>
      <c r="AA2097" t="s">
        <v>113</v>
      </c>
    </row>
    <row r="2098" spans="1:27" x14ac:dyDescent="0.3">
      <c r="A2098">
        <v>5</v>
      </c>
      <c r="B2098" t="s">
        <v>43</v>
      </c>
      <c r="C2098">
        <v>6</v>
      </c>
      <c r="D2098" t="s">
        <v>26</v>
      </c>
      <c r="E2098" t="s">
        <v>27</v>
      </c>
      <c r="F2098" t="s">
        <v>13</v>
      </c>
      <c r="G2098" t="s">
        <v>7150</v>
      </c>
      <c r="H2098" s="3">
        <v>0</v>
      </c>
      <c r="I2098" s="5">
        <v>43079</v>
      </c>
      <c r="J2098" s="5" t="str">
        <f t="shared" si="64"/>
        <v>September</v>
      </c>
      <c r="K2098" s="7">
        <f t="shared" si="65"/>
        <v>2017</v>
      </c>
      <c r="L2098" t="s">
        <v>7618</v>
      </c>
      <c r="M2098" t="s">
        <v>30</v>
      </c>
      <c r="N2098">
        <v>90032</v>
      </c>
      <c r="O2098">
        <v>356</v>
      </c>
      <c r="P2098" t="s">
        <v>2789</v>
      </c>
      <c r="Q2098">
        <v>16</v>
      </c>
      <c r="R2098">
        <v>2</v>
      </c>
      <c r="S2098" t="s">
        <v>32</v>
      </c>
      <c r="U2098">
        <v>15.76</v>
      </c>
      <c r="V2098">
        <v>56</v>
      </c>
      <c r="W2098" t="s">
        <v>76</v>
      </c>
      <c r="X2098" s="5">
        <v>43084</v>
      </c>
      <c r="Y2098" t="s">
        <v>39</v>
      </c>
      <c r="Z2098" t="s">
        <v>34</v>
      </c>
      <c r="AA2098" t="s">
        <v>49</v>
      </c>
    </row>
    <row r="2099" spans="1:27" x14ac:dyDescent="0.3">
      <c r="A2099">
        <v>4</v>
      </c>
      <c r="B2099" t="s">
        <v>43</v>
      </c>
      <c r="C2099">
        <v>6</v>
      </c>
      <c r="D2099" t="s">
        <v>26</v>
      </c>
      <c r="E2099" t="s">
        <v>163</v>
      </c>
      <c r="F2099" t="s">
        <v>13</v>
      </c>
      <c r="G2099" t="s">
        <v>164</v>
      </c>
      <c r="H2099" s="3">
        <v>0</v>
      </c>
      <c r="I2099" s="5">
        <v>42843</v>
      </c>
      <c r="J2099" s="5" t="str">
        <f t="shared" si="64"/>
        <v>September</v>
      </c>
      <c r="K2099" s="7">
        <f t="shared" si="65"/>
        <v>2017</v>
      </c>
      <c r="L2099" t="s">
        <v>165</v>
      </c>
      <c r="M2099" t="s">
        <v>73</v>
      </c>
      <c r="N2099">
        <v>47150</v>
      </c>
      <c r="O2099">
        <v>395</v>
      </c>
      <c r="P2099" t="s">
        <v>166</v>
      </c>
      <c r="Q2099">
        <v>18</v>
      </c>
      <c r="R2099">
        <v>6</v>
      </c>
      <c r="S2099" t="s">
        <v>75</v>
      </c>
      <c r="U2099">
        <v>17.96</v>
      </c>
      <c r="V2099">
        <v>38</v>
      </c>
      <c r="W2099" t="s">
        <v>19</v>
      </c>
      <c r="X2099" s="5">
        <v>42847</v>
      </c>
      <c r="Y2099" t="s">
        <v>39</v>
      </c>
      <c r="Z2099" t="s">
        <v>167</v>
      </c>
      <c r="AA2099" t="s">
        <v>54</v>
      </c>
    </row>
    <row r="2100" spans="1:27" x14ac:dyDescent="0.3">
      <c r="A2100">
        <v>4</v>
      </c>
      <c r="B2100" t="s">
        <v>43</v>
      </c>
      <c r="C2100">
        <v>6</v>
      </c>
      <c r="D2100" t="s">
        <v>26</v>
      </c>
      <c r="E2100" t="s">
        <v>163</v>
      </c>
      <c r="F2100" t="s">
        <v>13</v>
      </c>
      <c r="G2100" t="s">
        <v>164</v>
      </c>
      <c r="H2100" s="3">
        <v>0</v>
      </c>
      <c r="I2100" s="5">
        <v>42843</v>
      </c>
      <c r="J2100" s="5" t="str">
        <f t="shared" si="64"/>
        <v>September</v>
      </c>
      <c r="K2100" s="7">
        <f t="shared" si="65"/>
        <v>2017</v>
      </c>
      <c r="L2100" t="s">
        <v>165</v>
      </c>
      <c r="M2100" t="s">
        <v>73</v>
      </c>
      <c r="N2100">
        <v>47150</v>
      </c>
      <c r="O2100">
        <v>193</v>
      </c>
      <c r="P2100" t="s">
        <v>168</v>
      </c>
      <c r="Q2100">
        <v>35</v>
      </c>
      <c r="R2100">
        <v>6</v>
      </c>
      <c r="S2100" t="s">
        <v>75</v>
      </c>
      <c r="U2100">
        <v>35.33</v>
      </c>
      <c r="V2100">
        <v>75</v>
      </c>
      <c r="W2100" t="s">
        <v>19</v>
      </c>
      <c r="X2100" s="5">
        <v>42847</v>
      </c>
      <c r="Y2100" t="s">
        <v>39</v>
      </c>
      <c r="Z2100" t="s">
        <v>167</v>
      </c>
      <c r="AA2100" t="s">
        <v>35</v>
      </c>
    </row>
    <row r="2101" spans="1:27" x14ac:dyDescent="0.3">
      <c r="A2101">
        <v>4</v>
      </c>
      <c r="B2101" t="s">
        <v>43</v>
      </c>
      <c r="C2101">
        <v>6</v>
      </c>
      <c r="D2101" t="s">
        <v>11</v>
      </c>
      <c r="E2101" t="s">
        <v>163</v>
      </c>
      <c r="F2101" t="s">
        <v>13</v>
      </c>
      <c r="G2101" t="s">
        <v>164</v>
      </c>
      <c r="H2101" s="3">
        <v>0</v>
      </c>
      <c r="I2101" s="5">
        <v>42843</v>
      </c>
      <c r="J2101" s="5" t="str">
        <f t="shared" si="64"/>
        <v>September</v>
      </c>
      <c r="K2101" s="7">
        <f t="shared" si="65"/>
        <v>2017</v>
      </c>
      <c r="L2101" t="s">
        <v>165</v>
      </c>
      <c r="M2101" t="s">
        <v>73</v>
      </c>
      <c r="N2101">
        <v>47150</v>
      </c>
      <c r="O2101">
        <v>1036</v>
      </c>
      <c r="P2101" t="s">
        <v>169</v>
      </c>
      <c r="Q2101">
        <v>3</v>
      </c>
      <c r="R2101">
        <v>2</v>
      </c>
      <c r="S2101" t="s">
        <v>75</v>
      </c>
      <c r="U2101">
        <v>2.96</v>
      </c>
      <c r="V2101">
        <v>6</v>
      </c>
      <c r="W2101" t="s">
        <v>19</v>
      </c>
      <c r="X2101" s="5">
        <v>42847</v>
      </c>
      <c r="Y2101" t="s">
        <v>39</v>
      </c>
      <c r="Z2101" t="s">
        <v>167</v>
      </c>
      <c r="AA2101" t="s">
        <v>47</v>
      </c>
    </row>
    <row r="2102" spans="1:27" x14ac:dyDescent="0.3">
      <c r="A2102">
        <v>4</v>
      </c>
      <c r="B2102" t="s">
        <v>43</v>
      </c>
      <c r="C2102">
        <v>6</v>
      </c>
      <c r="D2102" t="s">
        <v>11</v>
      </c>
      <c r="E2102" t="s">
        <v>163</v>
      </c>
      <c r="F2102" t="s">
        <v>13</v>
      </c>
      <c r="G2102" t="s">
        <v>164</v>
      </c>
      <c r="H2102" s="3">
        <v>0</v>
      </c>
      <c r="I2102" s="5">
        <v>42843</v>
      </c>
      <c r="J2102" s="5" t="str">
        <f t="shared" si="64"/>
        <v>September</v>
      </c>
      <c r="K2102" s="7">
        <f t="shared" si="65"/>
        <v>2017</v>
      </c>
      <c r="L2102" t="s">
        <v>165</v>
      </c>
      <c r="M2102" t="s">
        <v>73</v>
      </c>
      <c r="N2102">
        <v>47150</v>
      </c>
      <c r="O2102">
        <v>762</v>
      </c>
      <c r="P2102" t="s">
        <v>170</v>
      </c>
      <c r="Q2102">
        <v>17</v>
      </c>
      <c r="R2102">
        <v>1</v>
      </c>
      <c r="S2102" t="s">
        <v>75</v>
      </c>
      <c r="U2102">
        <v>17.100000000000001</v>
      </c>
      <c r="V2102">
        <v>90</v>
      </c>
      <c r="W2102" t="s">
        <v>19</v>
      </c>
      <c r="X2102" s="5">
        <v>42847</v>
      </c>
      <c r="Y2102" t="s">
        <v>39</v>
      </c>
      <c r="Z2102" t="s">
        <v>167</v>
      </c>
      <c r="AA2102" t="s">
        <v>24</v>
      </c>
    </row>
    <row r="2103" spans="1:27" x14ac:dyDescent="0.3">
      <c r="A2103">
        <v>6</v>
      </c>
      <c r="B2103" t="s">
        <v>10</v>
      </c>
      <c r="C2103">
        <v>6</v>
      </c>
      <c r="D2103" t="s">
        <v>11</v>
      </c>
      <c r="E2103" t="s">
        <v>372</v>
      </c>
      <c r="F2103" t="s">
        <v>13</v>
      </c>
      <c r="G2103" t="s">
        <v>556</v>
      </c>
      <c r="H2103" s="3">
        <v>0</v>
      </c>
      <c r="I2103" s="5">
        <v>43052</v>
      </c>
      <c r="J2103" s="5" t="str">
        <f t="shared" si="64"/>
        <v>September</v>
      </c>
      <c r="K2103" s="7">
        <f t="shared" si="65"/>
        <v>2017</v>
      </c>
      <c r="L2103" t="s">
        <v>2322</v>
      </c>
      <c r="M2103" t="s">
        <v>102</v>
      </c>
      <c r="N2103">
        <v>19711</v>
      </c>
      <c r="O2103">
        <v>309</v>
      </c>
      <c r="P2103" t="s">
        <v>1653</v>
      </c>
      <c r="Q2103">
        <v>57</v>
      </c>
      <c r="R2103">
        <v>3</v>
      </c>
      <c r="S2103" t="s">
        <v>104</v>
      </c>
      <c r="U2103">
        <v>56.99</v>
      </c>
      <c r="V2103">
        <v>300</v>
      </c>
      <c r="W2103" t="s">
        <v>19</v>
      </c>
      <c r="X2103" s="5">
        <v>43058</v>
      </c>
      <c r="Y2103" t="s">
        <v>39</v>
      </c>
      <c r="Z2103" t="s">
        <v>161</v>
      </c>
      <c r="AA2103" t="s">
        <v>22</v>
      </c>
    </row>
    <row r="2104" spans="1:27" x14ac:dyDescent="0.3">
      <c r="A2104">
        <v>6</v>
      </c>
      <c r="B2104" t="s">
        <v>10</v>
      </c>
      <c r="C2104">
        <v>6</v>
      </c>
      <c r="D2104" t="s">
        <v>26</v>
      </c>
      <c r="E2104" t="s">
        <v>372</v>
      </c>
      <c r="F2104" t="s">
        <v>13</v>
      </c>
      <c r="G2104" t="s">
        <v>556</v>
      </c>
      <c r="H2104" s="3">
        <v>0</v>
      </c>
      <c r="I2104" s="5">
        <v>43052</v>
      </c>
      <c r="J2104" s="5" t="str">
        <f t="shared" si="64"/>
        <v>September</v>
      </c>
      <c r="K2104" s="7">
        <f t="shared" si="65"/>
        <v>2017</v>
      </c>
      <c r="L2104" t="s">
        <v>2322</v>
      </c>
      <c r="M2104" t="s">
        <v>102</v>
      </c>
      <c r="N2104">
        <v>19711</v>
      </c>
      <c r="O2104">
        <v>98</v>
      </c>
      <c r="P2104" t="s">
        <v>3369</v>
      </c>
      <c r="Q2104">
        <v>20</v>
      </c>
      <c r="R2104">
        <v>7</v>
      </c>
      <c r="S2104" t="s">
        <v>104</v>
      </c>
      <c r="U2104">
        <v>19.87</v>
      </c>
      <c r="V2104">
        <v>42</v>
      </c>
      <c r="W2104" t="s">
        <v>19</v>
      </c>
      <c r="X2104" s="5">
        <v>43058</v>
      </c>
      <c r="Y2104" t="s">
        <v>39</v>
      </c>
      <c r="Z2104" t="s">
        <v>161</v>
      </c>
      <c r="AA2104" t="s">
        <v>64</v>
      </c>
    </row>
    <row r="2105" spans="1:27" x14ac:dyDescent="0.3">
      <c r="A2105">
        <v>6</v>
      </c>
      <c r="B2105" t="s">
        <v>10</v>
      </c>
      <c r="C2105">
        <v>6</v>
      </c>
      <c r="D2105" t="s">
        <v>50</v>
      </c>
      <c r="E2105" t="s">
        <v>372</v>
      </c>
      <c r="F2105" t="s">
        <v>13</v>
      </c>
      <c r="G2105" t="s">
        <v>556</v>
      </c>
      <c r="H2105" s="3">
        <v>0</v>
      </c>
      <c r="I2105" s="5">
        <v>43052</v>
      </c>
      <c r="J2105" s="5" t="str">
        <f t="shared" si="64"/>
        <v>September</v>
      </c>
      <c r="K2105" s="7">
        <f t="shared" si="65"/>
        <v>2017</v>
      </c>
      <c r="L2105" t="s">
        <v>2322</v>
      </c>
      <c r="M2105" t="s">
        <v>102</v>
      </c>
      <c r="N2105">
        <v>19711</v>
      </c>
      <c r="O2105">
        <v>927</v>
      </c>
      <c r="P2105" t="s">
        <v>5033</v>
      </c>
      <c r="Q2105">
        <v>43</v>
      </c>
      <c r="R2105">
        <v>2</v>
      </c>
      <c r="S2105" t="s">
        <v>104</v>
      </c>
      <c r="U2105">
        <v>43.19</v>
      </c>
      <c r="V2105">
        <v>90</v>
      </c>
      <c r="W2105" t="s">
        <v>19</v>
      </c>
      <c r="X2105" s="5">
        <v>43058</v>
      </c>
      <c r="Y2105" t="s">
        <v>39</v>
      </c>
      <c r="Z2105" t="s">
        <v>161</v>
      </c>
      <c r="AA2105" t="s">
        <v>52</v>
      </c>
    </row>
    <row r="2106" spans="1:27" x14ac:dyDescent="0.3">
      <c r="A2106">
        <v>6</v>
      </c>
      <c r="B2106" t="s">
        <v>10</v>
      </c>
      <c r="C2106">
        <v>6</v>
      </c>
      <c r="D2106" t="s">
        <v>50</v>
      </c>
      <c r="E2106" t="s">
        <v>372</v>
      </c>
      <c r="F2106" t="s">
        <v>13</v>
      </c>
      <c r="G2106" t="s">
        <v>556</v>
      </c>
      <c r="H2106" s="3">
        <v>0</v>
      </c>
      <c r="I2106" s="5">
        <v>43052</v>
      </c>
      <c r="J2106" s="5" t="str">
        <f t="shared" si="64"/>
        <v>September</v>
      </c>
      <c r="K2106" s="7">
        <f t="shared" si="65"/>
        <v>2017</v>
      </c>
      <c r="L2106" t="s">
        <v>2322</v>
      </c>
      <c r="M2106" t="s">
        <v>102</v>
      </c>
      <c r="N2106">
        <v>19711</v>
      </c>
      <c r="O2106">
        <v>340</v>
      </c>
      <c r="P2106" t="s">
        <v>4701</v>
      </c>
      <c r="Q2106">
        <v>94</v>
      </c>
      <c r="R2106">
        <v>3</v>
      </c>
      <c r="S2106" t="s">
        <v>104</v>
      </c>
      <c r="U2106">
        <v>94.49</v>
      </c>
      <c r="V2106">
        <v>378</v>
      </c>
      <c r="W2106" t="s">
        <v>19</v>
      </c>
      <c r="X2106" s="5">
        <v>43058</v>
      </c>
      <c r="Y2106" t="s">
        <v>39</v>
      </c>
      <c r="Z2106" t="s">
        <v>161</v>
      </c>
      <c r="AA2106" t="s">
        <v>52</v>
      </c>
    </row>
    <row r="2107" spans="1:27" x14ac:dyDescent="0.3">
      <c r="A2107">
        <v>5</v>
      </c>
      <c r="B2107" t="s">
        <v>25</v>
      </c>
      <c r="C2107">
        <v>3</v>
      </c>
      <c r="D2107" t="s">
        <v>11</v>
      </c>
      <c r="E2107" t="s">
        <v>672</v>
      </c>
      <c r="F2107" t="s">
        <v>13</v>
      </c>
      <c r="G2107" t="s">
        <v>6956</v>
      </c>
      <c r="H2107" s="3">
        <v>0</v>
      </c>
      <c r="I2107" s="5">
        <v>42997</v>
      </c>
      <c r="J2107" s="5" t="str">
        <f t="shared" si="64"/>
        <v>September</v>
      </c>
      <c r="K2107" s="7">
        <f t="shared" si="65"/>
        <v>2017</v>
      </c>
      <c r="L2107" t="s">
        <v>6969</v>
      </c>
      <c r="M2107" t="s">
        <v>16</v>
      </c>
      <c r="N2107">
        <v>22204</v>
      </c>
      <c r="O2107">
        <v>1431</v>
      </c>
      <c r="P2107" t="s">
        <v>5248</v>
      </c>
      <c r="Q2107">
        <v>4</v>
      </c>
      <c r="R2107">
        <v>2</v>
      </c>
      <c r="S2107" t="s">
        <v>18</v>
      </c>
      <c r="U2107">
        <v>4.34</v>
      </c>
      <c r="V2107">
        <v>62</v>
      </c>
      <c r="W2107" t="s">
        <v>76</v>
      </c>
      <c r="X2107" s="5">
        <v>43002</v>
      </c>
      <c r="Y2107" t="s">
        <v>20</v>
      </c>
      <c r="Z2107" t="s">
        <v>205</v>
      </c>
      <c r="AA2107" t="s">
        <v>22</v>
      </c>
    </row>
    <row r="2108" spans="1:27" x14ac:dyDescent="0.3">
      <c r="A2108">
        <v>4</v>
      </c>
      <c r="B2108" t="s">
        <v>25</v>
      </c>
      <c r="C2108">
        <v>3</v>
      </c>
      <c r="D2108" t="s">
        <v>26</v>
      </c>
      <c r="E2108" t="s">
        <v>818</v>
      </c>
      <c r="F2108" t="s">
        <v>13</v>
      </c>
      <c r="G2108" t="s">
        <v>6951</v>
      </c>
      <c r="H2108" s="3">
        <v>0</v>
      </c>
      <c r="I2108" s="5">
        <v>42992</v>
      </c>
      <c r="J2108" s="5" t="str">
        <f t="shared" si="64"/>
        <v>September</v>
      </c>
      <c r="K2108" s="7">
        <f t="shared" si="65"/>
        <v>2017</v>
      </c>
      <c r="L2108" t="s">
        <v>7315</v>
      </c>
      <c r="M2108" t="s">
        <v>73</v>
      </c>
      <c r="N2108">
        <v>50315</v>
      </c>
      <c r="O2108">
        <v>1645</v>
      </c>
      <c r="P2108" t="s">
        <v>3418</v>
      </c>
      <c r="Q2108">
        <v>13</v>
      </c>
      <c r="R2108">
        <v>5</v>
      </c>
      <c r="S2108" t="s">
        <v>75</v>
      </c>
      <c r="U2108">
        <v>12.69</v>
      </c>
      <c r="V2108">
        <v>26</v>
      </c>
      <c r="W2108" t="s">
        <v>76</v>
      </c>
      <c r="X2108" s="5">
        <v>42996</v>
      </c>
      <c r="Y2108" t="s">
        <v>20</v>
      </c>
      <c r="Z2108" t="s">
        <v>304</v>
      </c>
      <c r="AA2108" t="s">
        <v>54</v>
      </c>
    </row>
    <row r="2109" spans="1:27" x14ac:dyDescent="0.3">
      <c r="A2109">
        <v>4</v>
      </c>
      <c r="B2109" t="s">
        <v>43</v>
      </c>
      <c r="C2109">
        <v>6</v>
      </c>
      <c r="D2109" t="s">
        <v>11</v>
      </c>
      <c r="E2109" t="s">
        <v>870</v>
      </c>
      <c r="F2109" t="s">
        <v>13</v>
      </c>
      <c r="G2109" t="s">
        <v>995</v>
      </c>
      <c r="H2109" s="3">
        <v>0</v>
      </c>
      <c r="I2109" s="5">
        <v>42912</v>
      </c>
      <c r="J2109" s="5" t="str">
        <f t="shared" si="64"/>
        <v>September</v>
      </c>
      <c r="K2109" s="7">
        <f t="shared" si="65"/>
        <v>2017</v>
      </c>
      <c r="L2109" t="s">
        <v>2482</v>
      </c>
      <c r="M2109" t="s">
        <v>16</v>
      </c>
      <c r="N2109">
        <v>23223</v>
      </c>
      <c r="O2109">
        <v>1204</v>
      </c>
      <c r="P2109" t="s">
        <v>1818</v>
      </c>
      <c r="Q2109">
        <v>80</v>
      </c>
      <c r="R2109">
        <v>3</v>
      </c>
      <c r="S2109" t="s">
        <v>18</v>
      </c>
      <c r="U2109">
        <v>79.91</v>
      </c>
      <c r="V2109">
        <v>333</v>
      </c>
      <c r="W2109" t="s">
        <v>19</v>
      </c>
      <c r="X2109" s="5">
        <v>42916</v>
      </c>
      <c r="Y2109" t="s">
        <v>39</v>
      </c>
      <c r="Z2109" t="s">
        <v>205</v>
      </c>
      <c r="AA2109" t="s">
        <v>24</v>
      </c>
    </row>
    <row r="2110" spans="1:27" x14ac:dyDescent="0.3">
      <c r="A2110">
        <v>4</v>
      </c>
      <c r="B2110" t="s">
        <v>43</v>
      </c>
      <c r="C2110">
        <v>6</v>
      </c>
      <c r="D2110" t="s">
        <v>26</v>
      </c>
      <c r="E2110" t="s">
        <v>870</v>
      </c>
      <c r="F2110" t="s">
        <v>13</v>
      </c>
      <c r="G2110" t="s">
        <v>995</v>
      </c>
      <c r="H2110" s="3">
        <v>0</v>
      </c>
      <c r="I2110" s="5">
        <v>42912</v>
      </c>
      <c r="J2110" s="5" t="str">
        <f t="shared" si="64"/>
        <v>September</v>
      </c>
      <c r="K2110" s="7">
        <f t="shared" si="65"/>
        <v>2017</v>
      </c>
      <c r="L2110" t="s">
        <v>2482</v>
      </c>
      <c r="M2110" t="s">
        <v>16</v>
      </c>
      <c r="N2110">
        <v>23223</v>
      </c>
      <c r="O2110">
        <v>502</v>
      </c>
      <c r="P2110" t="s">
        <v>975</v>
      </c>
      <c r="Q2110">
        <v>4</v>
      </c>
      <c r="R2110">
        <v>1</v>
      </c>
      <c r="S2110" t="s">
        <v>18</v>
      </c>
      <c r="U2110">
        <v>4.16</v>
      </c>
      <c r="V2110">
        <v>15</v>
      </c>
      <c r="W2110" t="s">
        <v>19</v>
      </c>
      <c r="X2110" s="5">
        <v>42916</v>
      </c>
      <c r="Y2110" t="s">
        <v>39</v>
      </c>
      <c r="Z2110" t="s">
        <v>205</v>
      </c>
      <c r="AA2110" t="s">
        <v>42</v>
      </c>
    </row>
    <row r="2111" spans="1:27" x14ac:dyDescent="0.3">
      <c r="A2111">
        <v>4</v>
      </c>
      <c r="B2111" t="s">
        <v>43</v>
      </c>
      <c r="C2111">
        <v>6</v>
      </c>
      <c r="D2111" t="s">
        <v>26</v>
      </c>
      <c r="E2111" t="s">
        <v>870</v>
      </c>
      <c r="F2111" t="s">
        <v>13</v>
      </c>
      <c r="G2111" t="s">
        <v>995</v>
      </c>
      <c r="H2111" s="3">
        <v>0</v>
      </c>
      <c r="I2111" s="5">
        <v>42912</v>
      </c>
      <c r="J2111" s="5" t="str">
        <f t="shared" si="64"/>
        <v>September</v>
      </c>
      <c r="K2111" s="7">
        <f t="shared" si="65"/>
        <v>2017</v>
      </c>
      <c r="L2111" t="s">
        <v>2482</v>
      </c>
      <c r="M2111" t="s">
        <v>16</v>
      </c>
      <c r="N2111">
        <v>23223</v>
      </c>
      <c r="O2111">
        <v>719</v>
      </c>
      <c r="P2111" t="s">
        <v>891</v>
      </c>
      <c r="Q2111">
        <v>69</v>
      </c>
      <c r="R2111">
        <v>4</v>
      </c>
      <c r="S2111" t="s">
        <v>18</v>
      </c>
      <c r="U2111">
        <v>69.099999999999994</v>
      </c>
      <c r="V2111">
        <v>144</v>
      </c>
      <c r="W2111" t="s">
        <v>19</v>
      </c>
      <c r="X2111" s="5">
        <v>42916</v>
      </c>
      <c r="Y2111" t="s">
        <v>39</v>
      </c>
      <c r="Z2111" t="s">
        <v>205</v>
      </c>
      <c r="AA2111" t="s">
        <v>54</v>
      </c>
    </row>
    <row r="2112" spans="1:27" x14ac:dyDescent="0.3">
      <c r="A2112">
        <v>4</v>
      </c>
      <c r="B2112" t="s">
        <v>43</v>
      </c>
      <c r="C2112">
        <v>6</v>
      </c>
      <c r="D2112" t="s">
        <v>26</v>
      </c>
      <c r="E2112" t="s">
        <v>870</v>
      </c>
      <c r="F2112" t="s">
        <v>13</v>
      </c>
      <c r="G2112" t="s">
        <v>995</v>
      </c>
      <c r="H2112" s="3">
        <v>0</v>
      </c>
      <c r="I2112" s="5">
        <v>42912</v>
      </c>
      <c r="J2112" s="5" t="str">
        <f t="shared" si="64"/>
        <v>September</v>
      </c>
      <c r="K2112" s="7">
        <f t="shared" si="65"/>
        <v>2017</v>
      </c>
      <c r="L2112" t="s">
        <v>2482</v>
      </c>
      <c r="M2112" t="s">
        <v>16</v>
      </c>
      <c r="N2112">
        <v>23223</v>
      </c>
      <c r="O2112">
        <v>59</v>
      </c>
      <c r="P2112" t="s">
        <v>8277</v>
      </c>
      <c r="Q2112">
        <v>21</v>
      </c>
      <c r="R2112">
        <v>8</v>
      </c>
      <c r="S2112" t="s">
        <v>18</v>
      </c>
      <c r="U2112">
        <v>21.09</v>
      </c>
      <c r="V2112">
        <v>43</v>
      </c>
      <c r="W2112" t="s">
        <v>19</v>
      </c>
      <c r="X2112" s="5">
        <v>42916</v>
      </c>
      <c r="Y2112" t="s">
        <v>39</v>
      </c>
      <c r="Z2112" t="s">
        <v>205</v>
      </c>
      <c r="AA2112" t="s">
        <v>54</v>
      </c>
    </row>
    <row r="2113" spans="1:27" x14ac:dyDescent="0.3">
      <c r="A2113">
        <v>6</v>
      </c>
      <c r="B2113" t="s">
        <v>10</v>
      </c>
      <c r="C2113">
        <v>6</v>
      </c>
      <c r="D2113" t="s">
        <v>26</v>
      </c>
      <c r="E2113" t="s">
        <v>27</v>
      </c>
      <c r="F2113" t="s">
        <v>13</v>
      </c>
      <c r="G2113" t="s">
        <v>1334</v>
      </c>
      <c r="H2113" s="3">
        <v>0</v>
      </c>
      <c r="I2113" s="5">
        <v>42911</v>
      </c>
      <c r="J2113" s="5" t="str">
        <f t="shared" si="64"/>
        <v>September</v>
      </c>
      <c r="K2113" s="7">
        <f t="shared" si="65"/>
        <v>2017</v>
      </c>
      <c r="L2113" t="s">
        <v>4462</v>
      </c>
      <c r="M2113" t="s">
        <v>30</v>
      </c>
      <c r="N2113">
        <v>90045</v>
      </c>
      <c r="O2113">
        <v>1508</v>
      </c>
      <c r="P2113" t="s">
        <v>3043</v>
      </c>
      <c r="Q2113">
        <v>5</v>
      </c>
      <c r="R2113">
        <v>2</v>
      </c>
      <c r="S2113" t="s">
        <v>32</v>
      </c>
      <c r="U2113">
        <v>5.24</v>
      </c>
      <c r="V2113">
        <v>21</v>
      </c>
      <c r="W2113" t="s">
        <v>19</v>
      </c>
      <c r="X2113" s="5">
        <v>42917</v>
      </c>
      <c r="Y2113" t="s">
        <v>39</v>
      </c>
      <c r="Z2113" t="s">
        <v>34</v>
      </c>
      <c r="AA2113" t="s">
        <v>49</v>
      </c>
    </row>
    <row r="2114" spans="1:27" x14ac:dyDescent="0.3">
      <c r="A2114">
        <v>6</v>
      </c>
      <c r="B2114" t="s">
        <v>10</v>
      </c>
      <c r="C2114">
        <v>6</v>
      </c>
      <c r="D2114" t="s">
        <v>26</v>
      </c>
      <c r="E2114" t="s">
        <v>27</v>
      </c>
      <c r="F2114" t="s">
        <v>13</v>
      </c>
      <c r="G2114" t="s">
        <v>1334</v>
      </c>
      <c r="H2114" s="3">
        <v>0</v>
      </c>
      <c r="I2114" s="5">
        <v>42911</v>
      </c>
      <c r="J2114" s="5" t="str">
        <f t="shared" ref="J2114:J2177" si="66">TEXT($I$2,"mmmm")</f>
        <v>September</v>
      </c>
      <c r="K2114" s="7">
        <f t="shared" si="65"/>
        <v>2017</v>
      </c>
      <c r="L2114" t="s">
        <v>4462</v>
      </c>
      <c r="M2114" t="s">
        <v>30</v>
      </c>
      <c r="N2114">
        <v>90045</v>
      </c>
      <c r="O2114">
        <v>1557</v>
      </c>
      <c r="P2114" t="s">
        <v>1236</v>
      </c>
      <c r="Q2114">
        <v>9</v>
      </c>
      <c r="R2114">
        <v>3</v>
      </c>
      <c r="S2114" t="s">
        <v>32</v>
      </c>
      <c r="U2114">
        <v>9.1300000000000008</v>
      </c>
      <c r="V2114">
        <v>304</v>
      </c>
      <c r="W2114" t="s">
        <v>19</v>
      </c>
      <c r="X2114" s="5">
        <v>42917</v>
      </c>
      <c r="Y2114" t="s">
        <v>39</v>
      </c>
      <c r="Z2114" t="s">
        <v>34</v>
      </c>
      <c r="AA2114" t="s">
        <v>42</v>
      </c>
    </row>
    <row r="2115" spans="1:27" x14ac:dyDescent="0.3">
      <c r="A2115">
        <v>6</v>
      </c>
      <c r="B2115" t="s">
        <v>10</v>
      </c>
      <c r="C2115">
        <v>6</v>
      </c>
      <c r="D2115" t="s">
        <v>26</v>
      </c>
      <c r="E2115" t="s">
        <v>27</v>
      </c>
      <c r="F2115" t="s">
        <v>13</v>
      </c>
      <c r="G2115" t="s">
        <v>1334</v>
      </c>
      <c r="H2115" s="3">
        <v>0.2</v>
      </c>
      <c r="I2115" s="5">
        <v>42911</v>
      </c>
      <c r="J2115" s="5" t="str">
        <f t="shared" si="66"/>
        <v>September</v>
      </c>
      <c r="K2115" s="7">
        <f t="shared" ref="K2115:K2178" si="67">YEAR(I2115)</f>
        <v>2017</v>
      </c>
      <c r="L2115" t="s">
        <v>4462</v>
      </c>
      <c r="M2115" t="s">
        <v>30</v>
      </c>
      <c r="N2115">
        <v>90045</v>
      </c>
      <c r="O2115">
        <v>717</v>
      </c>
      <c r="P2115" t="s">
        <v>4245</v>
      </c>
      <c r="Q2115">
        <v>28</v>
      </c>
      <c r="R2115">
        <v>3</v>
      </c>
      <c r="S2115" t="s">
        <v>32</v>
      </c>
      <c r="U2115">
        <v>27.73</v>
      </c>
      <c r="V2115">
        <v>89</v>
      </c>
      <c r="W2115" t="s">
        <v>19</v>
      </c>
      <c r="X2115" s="5">
        <v>42917</v>
      </c>
      <c r="Y2115" t="s">
        <v>39</v>
      </c>
      <c r="Z2115" t="s">
        <v>34</v>
      </c>
      <c r="AA2115" t="s">
        <v>54</v>
      </c>
    </row>
    <row r="2116" spans="1:27" x14ac:dyDescent="0.3">
      <c r="A2116">
        <v>3</v>
      </c>
      <c r="B2116" t="s">
        <v>10</v>
      </c>
      <c r="C2116">
        <v>3</v>
      </c>
      <c r="D2116" t="s">
        <v>26</v>
      </c>
      <c r="E2116" t="s">
        <v>27</v>
      </c>
      <c r="F2116" t="s">
        <v>13</v>
      </c>
      <c r="G2116" t="s">
        <v>1531</v>
      </c>
      <c r="H2116" s="3">
        <v>0</v>
      </c>
      <c r="I2116" s="5">
        <v>42781</v>
      </c>
      <c r="J2116" s="5" t="str">
        <f t="shared" si="66"/>
        <v>September</v>
      </c>
      <c r="K2116" s="7">
        <f t="shared" si="67"/>
        <v>2017</v>
      </c>
      <c r="L2116" t="s">
        <v>7891</v>
      </c>
      <c r="M2116" t="s">
        <v>30</v>
      </c>
      <c r="N2116">
        <v>90004</v>
      </c>
      <c r="O2116">
        <v>1756</v>
      </c>
      <c r="P2116" t="s">
        <v>4145</v>
      </c>
      <c r="Q2116">
        <v>6</v>
      </c>
      <c r="R2116">
        <v>2</v>
      </c>
      <c r="S2116" t="s">
        <v>32</v>
      </c>
      <c r="T2116" t="s">
        <v>92</v>
      </c>
      <c r="U2116">
        <v>6.41</v>
      </c>
      <c r="V2116">
        <v>13</v>
      </c>
      <c r="W2116" t="s">
        <v>19</v>
      </c>
      <c r="X2116" s="5">
        <v>42784</v>
      </c>
      <c r="Y2116" t="s">
        <v>20</v>
      </c>
      <c r="Z2116" t="s">
        <v>34</v>
      </c>
      <c r="AA2116" t="s">
        <v>64</v>
      </c>
    </row>
    <row r="2117" spans="1:27" x14ac:dyDescent="0.3">
      <c r="A2117">
        <v>3</v>
      </c>
      <c r="B2117" t="s">
        <v>10</v>
      </c>
      <c r="C2117">
        <v>3</v>
      </c>
      <c r="D2117" t="s">
        <v>26</v>
      </c>
      <c r="E2117" t="s">
        <v>27</v>
      </c>
      <c r="F2117" t="s">
        <v>13</v>
      </c>
      <c r="G2117" t="s">
        <v>1531</v>
      </c>
      <c r="H2117" s="3">
        <v>0</v>
      </c>
      <c r="I2117" s="5">
        <v>42781</v>
      </c>
      <c r="J2117" s="5" t="str">
        <f t="shared" si="66"/>
        <v>September</v>
      </c>
      <c r="K2117" s="7">
        <f t="shared" si="67"/>
        <v>2017</v>
      </c>
      <c r="L2117" t="s">
        <v>7891</v>
      </c>
      <c r="M2117" t="s">
        <v>30</v>
      </c>
      <c r="N2117">
        <v>90004</v>
      </c>
      <c r="O2117">
        <v>1824</v>
      </c>
      <c r="P2117" t="s">
        <v>4542</v>
      </c>
      <c r="Q2117">
        <v>9</v>
      </c>
      <c r="R2117">
        <v>3</v>
      </c>
      <c r="S2117" t="s">
        <v>32</v>
      </c>
      <c r="T2117" t="s">
        <v>92</v>
      </c>
      <c r="U2117">
        <v>9.33</v>
      </c>
      <c r="V2117">
        <v>19</v>
      </c>
      <c r="W2117" t="s">
        <v>19</v>
      </c>
      <c r="X2117" s="5">
        <v>42784</v>
      </c>
      <c r="Y2117" t="s">
        <v>20</v>
      </c>
      <c r="Z2117" t="s">
        <v>34</v>
      </c>
      <c r="AA2117" t="s">
        <v>64</v>
      </c>
    </row>
    <row r="2118" spans="1:27" x14ac:dyDescent="0.3">
      <c r="A2118">
        <v>3</v>
      </c>
      <c r="B2118" t="s">
        <v>10</v>
      </c>
      <c r="C2118">
        <v>3</v>
      </c>
      <c r="D2118" t="s">
        <v>26</v>
      </c>
      <c r="E2118" t="s">
        <v>27</v>
      </c>
      <c r="F2118" t="s">
        <v>13</v>
      </c>
      <c r="G2118" t="s">
        <v>1531</v>
      </c>
      <c r="H2118" s="3">
        <v>0</v>
      </c>
      <c r="I2118" s="5">
        <v>42781</v>
      </c>
      <c r="J2118" s="5" t="str">
        <f t="shared" si="66"/>
        <v>September</v>
      </c>
      <c r="K2118" s="7">
        <f t="shared" si="67"/>
        <v>2017</v>
      </c>
      <c r="L2118" t="s">
        <v>7891</v>
      </c>
      <c r="M2118" t="s">
        <v>30</v>
      </c>
      <c r="N2118">
        <v>90004</v>
      </c>
      <c r="O2118">
        <v>951</v>
      </c>
      <c r="P2118" t="s">
        <v>7644</v>
      </c>
      <c r="Q2118">
        <v>157</v>
      </c>
      <c r="R2118">
        <v>6</v>
      </c>
      <c r="S2118" t="s">
        <v>32</v>
      </c>
      <c r="T2118" t="s">
        <v>92</v>
      </c>
      <c r="U2118">
        <v>157.02000000000001</v>
      </c>
      <c r="V2118">
        <v>541</v>
      </c>
      <c r="W2118" t="s">
        <v>19</v>
      </c>
      <c r="X2118" s="5">
        <v>42784</v>
      </c>
      <c r="Y2118" t="s">
        <v>20</v>
      </c>
      <c r="Z2118" t="s">
        <v>34</v>
      </c>
      <c r="AA2118" t="s">
        <v>56</v>
      </c>
    </row>
    <row r="2119" spans="1:27" x14ac:dyDescent="0.3">
      <c r="A2119">
        <v>3</v>
      </c>
      <c r="B2119" t="s">
        <v>10</v>
      </c>
      <c r="C2119">
        <v>3</v>
      </c>
      <c r="D2119" t="s">
        <v>26</v>
      </c>
      <c r="E2119" t="s">
        <v>27</v>
      </c>
      <c r="F2119" t="s">
        <v>13</v>
      </c>
      <c r="G2119" t="s">
        <v>1531</v>
      </c>
      <c r="H2119" s="3">
        <v>0.2</v>
      </c>
      <c r="I2119" s="5">
        <v>42781</v>
      </c>
      <c r="J2119" s="5" t="str">
        <f t="shared" si="66"/>
        <v>September</v>
      </c>
      <c r="K2119" s="7">
        <f t="shared" si="67"/>
        <v>2017</v>
      </c>
      <c r="L2119" t="s">
        <v>7891</v>
      </c>
      <c r="M2119" t="s">
        <v>30</v>
      </c>
      <c r="N2119">
        <v>90004</v>
      </c>
      <c r="O2119">
        <v>43</v>
      </c>
      <c r="P2119" t="s">
        <v>8232</v>
      </c>
      <c r="Q2119">
        <v>13</v>
      </c>
      <c r="R2119">
        <v>5</v>
      </c>
      <c r="S2119" t="s">
        <v>32</v>
      </c>
      <c r="T2119" t="s">
        <v>92</v>
      </c>
      <c r="U2119">
        <v>13.04</v>
      </c>
      <c r="V2119">
        <v>42</v>
      </c>
      <c r="W2119" t="s">
        <v>19</v>
      </c>
      <c r="X2119" s="5">
        <v>42784</v>
      </c>
      <c r="Y2119" t="s">
        <v>20</v>
      </c>
      <c r="Z2119" t="s">
        <v>34</v>
      </c>
      <c r="AA2119" t="s">
        <v>54</v>
      </c>
    </row>
    <row r="2120" spans="1:27" x14ac:dyDescent="0.3">
      <c r="A2120">
        <v>3</v>
      </c>
      <c r="B2120" t="s">
        <v>10</v>
      </c>
      <c r="C2120">
        <v>3</v>
      </c>
      <c r="D2120" t="s">
        <v>26</v>
      </c>
      <c r="E2120" t="s">
        <v>27</v>
      </c>
      <c r="F2120" t="s">
        <v>13</v>
      </c>
      <c r="G2120" t="s">
        <v>1531</v>
      </c>
      <c r="H2120" s="3">
        <v>0.2</v>
      </c>
      <c r="I2120" s="5">
        <v>42781</v>
      </c>
      <c r="J2120" s="5" t="str">
        <f t="shared" si="66"/>
        <v>September</v>
      </c>
      <c r="K2120" s="7">
        <f t="shared" si="67"/>
        <v>2017</v>
      </c>
      <c r="L2120" t="s">
        <v>7891</v>
      </c>
      <c r="M2120" t="s">
        <v>30</v>
      </c>
      <c r="N2120">
        <v>90004</v>
      </c>
      <c r="O2120">
        <v>237</v>
      </c>
      <c r="P2120" t="s">
        <v>1418</v>
      </c>
      <c r="Q2120">
        <v>4</v>
      </c>
      <c r="R2120">
        <v>5</v>
      </c>
      <c r="S2120" t="s">
        <v>32</v>
      </c>
      <c r="T2120" t="s">
        <v>92</v>
      </c>
      <c r="U2120">
        <v>4.18</v>
      </c>
      <c r="V2120">
        <v>12</v>
      </c>
      <c r="W2120" t="s">
        <v>19</v>
      </c>
      <c r="X2120" s="5">
        <v>42784</v>
      </c>
      <c r="Y2120" t="s">
        <v>20</v>
      </c>
      <c r="Z2120" t="s">
        <v>34</v>
      </c>
      <c r="AA2120" t="s">
        <v>54</v>
      </c>
    </row>
    <row r="2121" spans="1:27" x14ac:dyDescent="0.3">
      <c r="A2121">
        <v>6</v>
      </c>
      <c r="B2121" t="s">
        <v>10</v>
      </c>
      <c r="C2121">
        <v>6</v>
      </c>
      <c r="D2121" t="s">
        <v>26</v>
      </c>
      <c r="E2121" t="s">
        <v>1926</v>
      </c>
      <c r="F2121" t="s">
        <v>13</v>
      </c>
      <c r="G2121" t="s">
        <v>5427</v>
      </c>
      <c r="H2121" s="3">
        <v>0</v>
      </c>
      <c r="I2121" s="5">
        <v>42922</v>
      </c>
      <c r="J2121" s="5" t="str">
        <f t="shared" si="66"/>
        <v>September</v>
      </c>
      <c r="K2121" s="7">
        <f t="shared" si="67"/>
        <v>2017</v>
      </c>
      <c r="L2121" t="s">
        <v>6350</v>
      </c>
      <c r="M2121" t="s">
        <v>102</v>
      </c>
      <c r="N2121">
        <v>8360</v>
      </c>
      <c r="O2121">
        <v>1149</v>
      </c>
      <c r="P2121" t="s">
        <v>765</v>
      </c>
      <c r="Q2121">
        <v>3</v>
      </c>
      <c r="R2121">
        <v>4</v>
      </c>
      <c r="S2121" t="s">
        <v>104</v>
      </c>
      <c r="U2121">
        <v>2.89</v>
      </c>
      <c r="V2121">
        <v>11</v>
      </c>
      <c r="W2121" t="s">
        <v>33</v>
      </c>
      <c r="X2121" s="5">
        <v>42928</v>
      </c>
      <c r="Y2121" t="s">
        <v>39</v>
      </c>
      <c r="Z2121" t="s">
        <v>485</v>
      </c>
      <c r="AA2121" t="s">
        <v>49</v>
      </c>
    </row>
    <row r="2122" spans="1:27" x14ac:dyDescent="0.3">
      <c r="A2122">
        <v>6</v>
      </c>
      <c r="B2122" t="s">
        <v>10</v>
      </c>
      <c r="C2122">
        <v>6</v>
      </c>
      <c r="D2122" t="s">
        <v>11</v>
      </c>
      <c r="E2122" t="s">
        <v>1772</v>
      </c>
      <c r="F2122" t="s">
        <v>13</v>
      </c>
      <c r="G2122" t="s">
        <v>2394</v>
      </c>
      <c r="H2122" s="3">
        <v>0.2</v>
      </c>
      <c r="I2122" s="5">
        <v>43059</v>
      </c>
      <c r="J2122" s="5" t="str">
        <f t="shared" si="66"/>
        <v>September</v>
      </c>
      <c r="K2122" s="7">
        <f t="shared" si="67"/>
        <v>2017</v>
      </c>
      <c r="L2122" t="s">
        <v>2395</v>
      </c>
      <c r="M2122" t="s">
        <v>102</v>
      </c>
      <c r="N2122">
        <v>43302</v>
      </c>
      <c r="O2122">
        <v>1592</v>
      </c>
      <c r="P2122" t="s">
        <v>2396</v>
      </c>
      <c r="Q2122">
        <v>10</v>
      </c>
      <c r="R2122">
        <v>2</v>
      </c>
      <c r="S2122" t="s">
        <v>104</v>
      </c>
      <c r="U2122">
        <v>9.57</v>
      </c>
      <c r="V2122">
        <v>64</v>
      </c>
      <c r="W2122" t="s">
        <v>19</v>
      </c>
      <c r="X2122" s="5">
        <v>43065</v>
      </c>
      <c r="Y2122" t="s">
        <v>39</v>
      </c>
      <c r="Z2122" t="s">
        <v>309</v>
      </c>
      <c r="AA2122" t="s">
        <v>47</v>
      </c>
    </row>
    <row r="2123" spans="1:27" x14ac:dyDescent="0.3">
      <c r="A2123">
        <v>6</v>
      </c>
      <c r="B2123" t="s">
        <v>10</v>
      </c>
      <c r="C2123">
        <v>6</v>
      </c>
      <c r="D2123" t="s">
        <v>26</v>
      </c>
      <c r="E2123" t="s">
        <v>1772</v>
      </c>
      <c r="F2123" t="s">
        <v>13</v>
      </c>
      <c r="G2123" t="s">
        <v>2394</v>
      </c>
      <c r="H2123" s="3">
        <v>0.2</v>
      </c>
      <c r="I2123" s="5">
        <v>43059</v>
      </c>
      <c r="J2123" s="5" t="str">
        <f t="shared" si="66"/>
        <v>September</v>
      </c>
      <c r="K2123" s="7">
        <f t="shared" si="67"/>
        <v>2017</v>
      </c>
      <c r="L2123" t="s">
        <v>2395</v>
      </c>
      <c r="M2123" t="s">
        <v>102</v>
      </c>
      <c r="N2123">
        <v>43302</v>
      </c>
      <c r="O2123">
        <v>282</v>
      </c>
      <c r="P2123" t="s">
        <v>8258</v>
      </c>
      <c r="Q2123">
        <v>-27</v>
      </c>
      <c r="R2123">
        <v>3</v>
      </c>
      <c r="S2123" t="s">
        <v>104</v>
      </c>
      <c r="U2123">
        <v>-26.54</v>
      </c>
      <c r="V2123">
        <v>142</v>
      </c>
      <c r="W2123" t="s">
        <v>19</v>
      </c>
      <c r="X2123" s="5">
        <v>43065</v>
      </c>
      <c r="Y2123" t="s">
        <v>39</v>
      </c>
      <c r="Z2123" t="s">
        <v>309</v>
      </c>
      <c r="AA2123" t="s">
        <v>42</v>
      </c>
    </row>
    <row r="2124" spans="1:27" x14ac:dyDescent="0.3">
      <c r="A2124">
        <v>5</v>
      </c>
      <c r="B2124" t="s">
        <v>43</v>
      </c>
      <c r="C2124">
        <v>6</v>
      </c>
      <c r="D2124" t="s">
        <v>26</v>
      </c>
      <c r="E2124" t="s">
        <v>171</v>
      </c>
      <c r="F2124" t="s">
        <v>13</v>
      </c>
      <c r="G2124" t="s">
        <v>1486</v>
      </c>
      <c r="H2124" s="3">
        <v>0</v>
      </c>
      <c r="I2124" s="5">
        <v>42834</v>
      </c>
      <c r="J2124" s="5" t="str">
        <f t="shared" si="66"/>
        <v>September</v>
      </c>
      <c r="K2124" s="7">
        <f t="shared" si="67"/>
        <v>2017</v>
      </c>
      <c r="L2124" t="s">
        <v>4098</v>
      </c>
      <c r="M2124" t="s">
        <v>102</v>
      </c>
      <c r="N2124">
        <v>10024</v>
      </c>
      <c r="O2124">
        <v>1263</v>
      </c>
      <c r="P2124" t="s">
        <v>8272</v>
      </c>
      <c r="Q2124">
        <v>3</v>
      </c>
      <c r="R2124">
        <v>3</v>
      </c>
      <c r="S2124" t="s">
        <v>104</v>
      </c>
      <c r="U2124">
        <v>3.05</v>
      </c>
      <c r="V2124">
        <v>18</v>
      </c>
      <c r="W2124" t="s">
        <v>19</v>
      </c>
      <c r="X2124" s="5">
        <v>42839</v>
      </c>
      <c r="Y2124" t="s">
        <v>39</v>
      </c>
      <c r="Z2124" t="s">
        <v>175</v>
      </c>
      <c r="AA2124" t="s">
        <v>42</v>
      </c>
    </row>
    <row r="2125" spans="1:27" x14ac:dyDescent="0.3">
      <c r="A2125">
        <v>3</v>
      </c>
      <c r="B2125" t="s">
        <v>10</v>
      </c>
      <c r="C2125">
        <v>3</v>
      </c>
      <c r="D2125" t="s">
        <v>11</v>
      </c>
      <c r="E2125" t="s">
        <v>59</v>
      </c>
      <c r="F2125" t="s">
        <v>13</v>
      </c>
      <c r="G2125" t="s">
        <v>510</v>
      </c>
      <c r="H2125" s="3">
        <v>0.4</v>
      </c>
      <c r="I2125" s="5">
        <v>42763</v>
      </c>
      <c r="J2125" s="5" t="str">
        <f t="shared" si="66"/>
        <v>September</v>
      </c>
      <c r="K2125" s="7">
        <f t="shared" si="67"/>
        <v>2017</v>
      </c>
      <c r="L2125" t="s">
        <v>2028</v>
      </c>
      <c r="M2125" t="s">
        <v>16</v>
      </c>
      <c r="N2125">
        <v>28027</v>
      </c>
      <c r="O2125">
        <v>426</v>
      </c>
      <c r="P2125" t="s">
        <v>1378</v>
      </c>
      <c r="Q2125">
        <v>-1862</v>
      </c>
      <c r="R2125">
        <v>13</v>
      </c>
      <c r="S2125" t="s">
        <v>18</v>
      </c>
      <c r="U2125">
        <v>-1862.31</v>
      </c>
      <c r="V2125">
        <v>4298</v>
      </c>
      <c r="W2125" t="s">
        <v>19</v>
      </c>
      <c r="X2125" s="5">
        <v>42766</v>
      </c>
      <c r="Y2125" t="s">
        <v>20</v>
      </c>
      <c r="Z2125" t="s">
        <v>63</v>
      </c>
      <c r="AA2125" t="s">
        <v>41</v>
      </c>
    </row>
    <row r="2126" spans="1:27" x14ac:dyDescent="0.3">
      <c r="A2126">
        <v>5</v>
      </c>
      <c r="B2126" t="s">
        <v>43</v>
      </c>
      <c r="C2126">
        <v>6</v>
      </c>
      <c r="D2126" t="s">
        <v>26</v>
      </c>
      <c r="E2126" t="s">
        <v>122</v>
      </c>
      <c r="F2126" t="s">
        <v>13</v>
      </c>
      <c r="G2126" t="s">
        <v>5782</v>
      </c>
      <c r="H2126" s="3">
        <v>0.2</v>
      </c>
      <c r="I2126" s="5">
        <v>42857</v>
      </c>
      <c r="J2126" s="5" t="str">
        <f t="shared" si="66"/>
        <v>September</v>
      </c>
      <c r="K2126" s="7">
        <f t="shared" si="67"/>
        <v>2017</v>
      </c>
      <c r="L2126" t="s">
        <v>6254</v>
      </c>
      <c r="M2126" t="s">
        <v>73</v>
      </c>
      <c r="N2126">
        <v>77095</v>
      </c>
      <c r="O2126">
        <v>212</v>
      </c>
      <c r="P2126" t="s">
        <v>2976</v>
      </c>
      <c r="Q2126">
        <v>3</v>
      </c>
      <c r="R2126">
        <v>3</v>
      </c>
      <c r="S2126" t="s">
        <v>75</v>
      </c>
      <c r="U2126">
        <v>2.99</v>
      </c>
      <c r="V2126">
        <v>9</v>
      </c>
      <c r="W2126" t="s">
        <v>33</v>
      </c>
      <c r="X2126" s="5">
        <v>42862</v>
      </c>
      <c r="Y2126" t="s">
        <v>39</v>
      </c>
      <c r="Z2126" t="s">
        <v>77</v>
      </c>
      <c r="AA2126" t="s">
        <v>35</v>
      </c>
    </row>
    <row r="2127" spans="1:27" x14ac:dyDescent="0.3">
      <c r="A2127">
        <v>5</v>
      </c>
      <c r="B2127" t="s">
        <v>43</v>
      </c>
      <c r="C2127">
        <v>6</v>
      </c>
      <c r="D2127" t="s">
        <v>50</v>
      </c>
      <c r="E2127" t="s">
        <v>122</v>
      </c>
      <c r="F2127" t="s">
        <v>13</v>
      </c>
      <c r="G2127" t="s">
        <v>5782</v>
      </c>
      <c r="H2127" s="3">
        <v>0.2</v>
      </c>
      <c r="I2127" s="5">
        <v>42857</v>
      </c>
      <c r="J2127" s="5" t="str">
        <f t="shared" si="66"/>
        <v>September</v>
      </c>
      <c r="K2127" s="7">
        <f t="shared" si="67"/>
        <v>2017</v>
      </c>
      <c r="L2127" t="s">
        <v>6254</v>
      </c>
      <c r="M2127" t="s">
        <v>73</v>
      </c>
      <c r="N2127">
        <v>77095</v>
      </c>
      <c r="O2127">
        <v>1402</v>
      </c>
      <c r="P2127" t="s">
        <v>4844</v>
      </c>
      <c r="Q2127">
        <v>14</v>
      </c>
      <c r="R2127">
        <v>3</v>
      </c>
      <c r="S2127" t="s">
        <v>75</v>
      </c>
      <c r="U2127">
        <v>13.86</v>
      </c>
      <c r="V2127">
        <v>158</v>
      </c>
      <c r="W2127" t="s">
        <v>33</v>
      </c>
      <c r="X2127" s="5">
        <v>42862</v>
      </c>
      <c r="Y2127" t="s">
        <v>39</v>
      </c>
      <c r="Z2127" t="s">
        <v>77</v>
      </c>
      <c r="AA2127" t="s">
        <v>52</v>
      </c>
    </row>
    <row r="2128" spans="1:27" x14ac:dyDescent="0.3">
      <c r="A2128">
        <v>5</v>
      </c>
      <c r="B2128" t="s">
        <v>25</v>
      </c>
      <c r="C2128">
        <v>3</v>
      </c>
      <c r="D2128" t="s">
        <v>11</v>
      </c>
      <c r="E2128" t="s">
        <v>1012</v>
      </c>
      <c r="F2128" t="s">
        <v>13</v>
      </c>
      <c r="G2128" t="s">
        <v>5427</v>
      </c>
      <c r="H2128" s="3">
        <v>0.2</v>
      </c>
      <c r="I2128" s="5">
        <v>42921</v>
      </c>
      <c r="J2128" s="5" t="str">
        <f t="shared" si="66"/>
        <v>September</v>
      </c>
      <c r="K2128" s="7">
        <f t="shared" si="67"/>
        <v>2017</v>
      </c>
      <c r="L2128" t="s">
        <v>5428</v>
      </c>
      <c r="M2128" t="s">
        <v>16</v>
      </c>
      <c r="N2128">
        <v>28314</v>
      </c>
      <c r="O2128">
        <v>1494</v>
      </c>
      <c r="P2128" t="s">
        <v>2037</v>
      </c>
      <c r="Q2128">
        <v>1</v>
      </c>
      <c r="R2128">
        <v>2</v>
      </c>
      <c r="S2128" t="s">
        <v>18</v>
      </c>
      <c r="U2128">
        <v>0.74</v>
      </c>
      <c r="V2128">
        <v>5</v>
      </c>
      <c r="W2128" t="s">
        <v>33</v>
      </c>
      <c r="X2128" s="5">
        <v>42926</v>
      </c>
      <c r="Y2128" t="s">
        <v>20</v>
      </c>
      <c r="Z2128" t="s">
        <v>63</v>
      </c>
      <c r="AA2128" t="s">
        <v>47</v>
      </c>
    </row>
    <row r="2129" spans="1:27" x14ac:dyDescent="0.3">
      <c r="A2129">
        <v>5</v>
      </c>
      <c r="B2129" t="s">
        <v>25</v>
      </c>
      <c r="C2129">
        <v>3</v>
      </c>
      <c r="D2129" t="s">
        <v>26</v>
      </c>
      <c r="E2129" t="s">
        <v>1012</v>
      </c>
      <c r="F2129" t="s">
        <v>13</v>
      </c>
      <c r="G2129" t="s">
        <v>5427</v>
      </c>
      <c r="H2129" s="3">
        <v>0.7</v>
      </c>
      <c r="I2129" s="5">
        <v>42921</v>
      </c>
      <c r="J2129" s="5" t="str">
        <f t="shared" si="66"/>
        <v>September</v>
      </c>
      <c r="K2129" s="7">
        <f t="shared" si="67"/>
        <v>2017</v>
      </c>
      <c r="L2129" t="s">
        <v>5428</v>
      </c>
      <c r="M2129" t="s">
        <v>16</v>
      </c>
      <c r="N2129">
        <v>28314</v>
      </c>
      <c r="O2129">
        <v>1652</v>
      </c>
      <c r="P2129" t="s">
        <v>1251</v>
      </c>
      <c r="Q2129">
        <v>-6</v>
      </c>
      <c r="R2129">
        <v>5</v>
      </c>
      <c r="S2129" t="s">
        <v>18</v>
      </c>
      <c r="U2129">
        <v>-5.78</v>
      </c>
      <c r="V2129">
        <v>7</v>
      </c>
      <c r="W2129" t="s">
        <v>33</v>
      </c>
      <c r="X2129" s="5">
        <v>42926</v>
      </c>
      <c r="Y2129" t="s">
        <v>20</v>
      </c>
      <c r="Z2129" t="s">
        <v>63</v>
      </c>
      <c r="AA2129" t="s">
        <v>54</v>
      </c>
    </row>
    <row r="2130" spans="1:27" x14ac:dyDescent="0.3">
      <c r="A2130">
        <v>4</v>
      </c>
      <c r="B2130" t="s">
        <v>43</v>
      </c>
      <c r="C2130">
        <v>6</v>
      </c>
      <c r="D2130" t="s">
        <v>26</v>
      </c>
      <c r="E2130" t="s">
        <v>201</v>
      </c>
      <c r="F2130" t="s">
        <v>13</v>
      </c>
      <c r="G2130" t="s">
        <v>1188</v>
      </c>
      <c r="H2130" s="3">
        <v>0.2</v>
      </c>
      <c r="I2130" s="5">
        <v>42839</v>
      </c>
      <c r="J2130" s="5" t="str">
        <f t="shared" si="66"/>
        <v>September</v>
      </c>
      <c r="K2130" s="7">
        <f t="shared" si="67"/>
        <v>2017</v>
      </c>
      <c r="L2130" t="s">
        <v>4621</v>
      </c>
      <c r="M2130" t="s">
        <v>30</v>
      </c>
      <c r="N2130">
        <v>97477</v>
      </c>
      <c r="O2130">
        <v>65</v>
      </c>
      <c r="P2130" t="s">
        <v>3113</v>
      </c>
      <c r="Q2130">
        <v>3</v>
      </c>
      <c r="R2130">
        <v>1</v>
      </c>
      <c r="S2130" t="s">
        <v>32</v>
      </c>
      <c r="U2130">
        <v>2.64</v>
      </c>
      <c r="V2130">
        <v>35</v>
      </c>
      <c r="W2130" t="s">
        <v>19</v>
      </c>
      <c r="X2130" s="5">
        <v>42843</v>
      </c>
      <c r="Y2130" t="s">
        <v>39</v>
      </c>
      <c r="Z2130" t="s">
        <v>262</v>
      </c>
      <c r="AA2130" t="s">
        <v>56</v>
      </c>
    </row>
    <row r="2131" spans="1:27" x14ac:dyDescent="0.3">
      <c r="A2131">
        <v>7</v>
      </c>
      <c r="B2131" t="s">
        <v>25</v>
      </c>
      <c r="C2131">
        <v>6</v>
      </c>
      <c r="D2131" t="s">
        <v>26</v>
      </c>
      <c r="E2131" t="s">
        <v>241</v>
      </c>
      <c r="F2131" t="s">
        <v>13</v>
      </c>
      <c r="G2131" t="s">
        <v>403</v>
      </c>
      <c r="H2131" s="3">
        <v>0.2</v>
      </c>
      <c r="I2131" s="5">
        <v>42780</v>
      </c>
      <c r="J2131" s="5" t="str">
        <f t="shared" si="66"/>
        <v>September</v>
      </c>
      <c r="K2131" s="7">
        <f t="shared" si="67"/>
        <v>2017</v>
      </c>
      <c r="L2131" t="s">
        <v>4229</v>
      </c>
      <c r="M2131" t="s">
        <v>102</v>
      </c>
      <c r="N2131">
        <v>14609</v>
      </c>
      <c r="O2131">
        <v>336</v>
      </c>
      <c r="P2131" t="s">
        <v>8274</v>
      </c>
      <c r="Q2131">
        <v>10</v>
      </c>
      <c r="R2131">
        <v>9</v>
      </c>
      <c r="S2131" t="s">
        <v>104</v>
      </c>
      <c r="U2131">
        <v>9.58</v>
      </c>
      <c r="V2131">
        <v>26</v>
      </c>
      <c r="W2131" t="s">
        <v>19</v>
      </c>
      <c r="X2131" s="5">
        <v>42787</v>
      </c>
      <c r="Y2131" t="s">
        <v>39</v>
      </c>
      <c r="Z2131" t="s">
        <v>175</v>
      </c>
      <c r="AA2131" t="s">
        <v>54</v>
      </c>
    </row>
    <row r="2132" spans="1:27" x14ac:dyDescent="0.3">
      <c r="A2132">
        <v>7</v>
      </c>
      <c r="B2132" t="s">
        <v>25</v>
      </c>
      <c r="C2132">
        <v>6</v>
      </c>
      <c r="D2132" t="s">
        <v>50</v>
      </c>
      <c r="E2132" t="s">
        <v>241</v>
      </c>
      <c r="F2132" t="s">
        <v>13</v>
      </c>
      <c r="G2132" t="s">
        <v>403</v>
      </c>
      <c r="H2132" s="3">
        <v>0</v>
      </c>
      <c r="I2132" s="5">
        <v>42780</v>
      </c>
      <c r="J2132" s="5" t="str">
        <f t="shared" si="66"/>
        <v>September</v>
      </c>
      <c r="K2132" s="7">
        <f t="shared" si="67"/>
        <v>2017</v>
      </c>
      <c r="L2132" t="s">
        <v>4229</v>
      </c>
      <c r="M2132" t="s">
        <v>102</v>
      </c>
      <c r="N2132">
        <v>14609</v>
      </c>
      <c r="O2132">
        <v>1397</v>
      </c>
      <c r="P2132" t="s">
        <v>5004</v>
      </c>
      <c r="Q2132">
        <v>188</v>
      </c>
      <c r="R2132">
        <v>1</v>
      </c>
      <c r="S2132" t="s">
        <v>104</v>
      </c>
      <c r="U2132">
        <v>187.8</v>
      </c>
      <c r="V2132">
        <v>626</v>
      </c>
      <c r="W2132" t="s">
        <v>19</v>
      </c>
      <c r="X2132" s="5">
        <v>42787</v>
      </c>
      <c r="Y2132" t="s">
        <v>39</v>
      </c>
      <c r="Z2132" t="s">
        <v>175</v>
      </c>
      <c r="AA2132" t="s">
        <v>52</v>
      </c>
    </row>
    <row r="2133" spans="1:27" x14ac:dyDescent="0.3">
      <c r="A2133">
        <v>4</v>
      </c>
      <c r="B2133" t="s">
        <v>43</v>
      </c>
      <c r="C2133">
        <v>6</v>
      </c>
      <c r="D2133" t="s">
        <v>11</v>
      </c>
      <c r="E2133" t="s">
        <v>1319</v>
      </c>
      <c r="F2133" t="s">
        <v>13</v>
      </c>
      <c r="G2133" t="s">
        <v>5602</v>
      </c>
      <c r="H2133" s="3">
        <v>0</v>
      </c>
      <c r="I2133" s="5">
        <v>43047</v>
      </c>
      <c r="J2133" s="5" t="str">
        <f t="shared" si="66"/>
        <v>September</v>
      </c>
      <c r="K2133" s="7">
        <f t="shared" si="67"/>
        <v>2017</v>
      </c>
      <c r="L2133" t="s">
        <v>5603</v>
      </c>
      <c r="M2133" t="s">
        <v>102</v>
      </c>
      <c r="O2133">
        <v>1358</v>
      </c>
      <c r="P2133" t="s">
        <v>116</v>
      </c>
      <c r="Q2133">
        <v>1013</v>
      </c>
      <c r="R2133">
        <v>5</v>
      </c>
      <c r="S2133" t="s">
        <v>104</v>
      </c>
      <c r="U2133">
        <v>1013.13</v>
      </c>
      <c r="V2133">
        <v>4405</v>
      </c>
      <c r="W2133" t="s">
        <v>33</v>
      </c>
      <c r="X2133" s="5">
        <v>43051</v>
      </c>
      <c r="Y2133" t="s">
        <v>39</v>
      </c>
      <c r="Z2133" t="s">
        <v>1915</v>
      </c>
      <c r="AA2133" t="s">
        <v>22</v>
      </c>
    </row>
    <row r="2134" spans="1:27" x14ac:dyDescent="0.3">
      <c r="A2134">
        <v>4</v>
      </c>
      <c r="B2134" t="s">
        <v>43</v>
      </c>
      <c r="C2134">
        <v>6</v>
      </c>
      <c r="D2134" t="s">
        <v>26</v>
      </c>
      <c r="E2134" t="s">
        <v>122</v>
      </c>
      <c r="F2134" t="s">
        <v>13</v>
      </c>
      <c r="G2134" t="s">
        <v>131</v>
      </c>
      <c r="H2134" s="3">
        <v>0.2</v>
      </c>
      <c r="I2134" s="5">
        <v>43096</v>
      </c>
      <c r="J2134" s="5" t="str">
        <f t="shared" si="66"/>
        <v>September</v>
      </c>
      <c r="K2134" s="7">
        <f t="shared" si="67"/>
        <v>2017</v>
      </c>
      <c r="L2134" t="s">
        <v>132</v>
      </c>
      <c r="M2134" t="s">
        <v>73</v>
      </c>
      <c r="N2134">
        <v>77041</v>
      </c>
      <c r="O2134">
        <v>6</v>
      </c>
      <c r="P2134" t="s">
        <v>8147</v>
      </c>
      <c r="Q2134">
        <v>35</v>
      </c>
      <c r="R2134">
        <v>9</v>
      </c>
      <c r="S2134" t="s">
        <v>75</v>
      </c>
      <c r="U2134">
        <v>35.409999999999997</v>
      </c>
      <c r="V2134">
        <v>113</v>
      </c>
      <c r="W2134" t="s">
        <v>76</v>
      </c>
      <c r="X2134" s="5">
        <v>43100</v>
      </c>
      <c r="Y2134" t="s">
        <v>39</v>
      </c>
      <c r="Z2134" t="s">
        <v>77</v>
      </c>
      <c r="AA2134" t="s">
        <v>119</v>
      </c>
    </row>
    <row r="2135" spans="1:27" x14ac:dyDescent="0.3">
      <c r="A2135">
        <v>4</v>
      </c>
      <c r="B2135" t="s">
        <v>43</v>
      </c>
      <c r="C2135">
        <v>6</v>
      </c>
      <c r="D2135" t="s">
        <v>11</v>
      </c>
      <c r="E2135" t="s">
        <v>122</v>
      </c>
      <c r="F2135" t="s">
        <v>13</v>
      </c>
      <c r="G2135" t="s">
        <v>131</v>
      </c>
      <c r="H2135" s="3">
        <v>0.32</v>
      </c>
      <c r="I2135" s="5">
        <v>43096</v>
      </c>
      <c r="J2135" s="5" t="str">
        <f t="shared" si="66"/>
        <v>September</v>
      </c>
      <c r="K2135" s="7">
        <f t="shared" si="67"/>
        <v>2017</v>
      </c>
      <c r="L2135" t="s">
        <v>132</v>
      </c>
      <c r="M2135" t="s">
        <v>73</v>
      </c>
      <c r="N2135">
        <v>77041</v>
      </c>
      <c r="O2135">
        <v>168</v>
      </c>
      <c r="P2135" t="s">
        <v>133</v>
      </c>
      <c r="Q2135">
        <v>-47</v>
      </c>
      <c r="R2135">
        <v>3</v>
      </c>
      <c r="S2135" t="s">
        <v>75</v>
      </c>
      <c r="U2135">
        <v>-46.98</v>
      </c>
      <c r="V2135">
        <v>532</v>
      </c>
      <c r="W2135" t="s">
        <v>76</v>
      </c>
      <c r="X2135" s="5">
        <v>43100</v>
      </c>
      <c r="Y2135" t="s">
        <v>39</v>
      </c>
      <c r="Z2135" t="s">
        <v>77</v>
      </c>
      <c r="AA2135" t="s">
        <v>22</v>
      </c>
    </row>
    <row r="2136" spans="1:27" x14ac:dyDescent="0.3">
      <c r="A2136">
        <v>4</v>
      </c>
      <c r="B2136" t="s">
        <v>43</v>
      </c>
      <c r="C2136">
        <v>6</v>
      </c>
      <c r="D2136" t="s">
        <v>11</v>
      </c>
      <c r="E2136" t="s">
        <v>122</v>
      </c>
      <c r="F2136" t="s">
        <v>13</v>
      </c>
      <c r="G2136" t="s">
        <v>131</v>
      </c>
      <c r="H2136" s="3">
        <v>0.3</v>
      </c>
      <c r="I2136" s="5">
        <v>43096</v>
      </c>
      <c r="J2136" s="5" t="str">
        <f t="shared" si="66"/>
        <v>September</v>
      </c>
      <c r="K2136" s="7">
        <f t="shared" si="67"/>
        <v>2017</v>
      </c>
      <c r="L2136" t="s">
        <v>132</v>
      </c>
      <c r="M2136" t="s">
        <v>73</v>
      </c>
      <c r="N2136">
        <v>77041</v>
      </c>
      <c r="O2136">
        <v>753</v>
      </c>
      <c r="P2136" t="s">
        <v>8103</v>
      </c>
      <c r="Q2136">
        <v>-15</v>
      </c>
      <c r="R2136">
        <v>3</v>
      </c>
      <c r="S2136" t="s">
        <v>75</v>
      </c>
      <c r="U2136">
        <v>-15.15</v>
      </c>
      <c r="V2136">
        <v>212</v>
      </c>
      <c r="W2136" t="s">
        <v>76</v>
      </c>
      <c r="X2136" s="5">
        <v>43100</v>
      </c>
      <c r="Y2136" t="s">
        <v>39</v>
      </c>
      <c r="Z2136" t="s">
        <v>77</v>
      </c>
      <c r="AA2136" t="s">
        <v>24</v>
      </c>
    </row>
    <row r="2137" spans="1:27" x14ac:dyDescent="0.3">
      <c r="A2137">
        <v>4</v>
      </c>
      <c r="B2137" t="s">
        <v>43</v>
      </c>
      <c r="C2137">
        <v>6</v>
      </c>
      <c r="D2137" t="s">
        <v>50</v>
      </c>
      <c r="E2137" t="s">
        <v>122</v>
      </c>
      <c r="F2137" t="s">
        <v>13</v>
      </c>
      <c r="G2137" t="s">
        <v>131</v>
      </c>
      <c r="H2137" s="3">
        <v>0.2</v>
      </c>
      <c r="I2137" s="5">
        <v>43096</v>
      </c>
      <c r="J2137" s="5" t="str">
        <f t="shared" si="66"/>
        <v>September</v>
      </c>
      <c r="K2137" s="7">
        <f t="shared" si="67"/>
        <v>2017</v>
      </c>
      <c r="L2137" t="s">
        <v>132</v>
      </c>
      <c r="M2137" t="s">
        <v>73</v>
      </c>
      <c r="N2137">
        <v>77041</v>
      </c>
      <c r="O2137">
        <v>1280</v>
      </c>
      <c r="P2137" t="s">
        <v>134</v>
      </c>
      <c r="Q2137">
        <v>42</v>
      </c>
      <c r="R2137">
        <v>4</v>
      </c>
      <c r="S2137" t="s">
        <v>75</v>
      </c>
      <c r="U2137">
        <v>41.76</v>
      </c>
      <c r="V2137">
        <v>371</v>
      </c>
      <c r="W2137" t="s">
        <v>76</v>
      </c>
      <c r="X2137" s="5">
        <v>43100</v>
      </c>
      <c r="Y2137" t="s">
        <v>39</v>
      </c>
      <c r="Z2137" t="s">
        <v>77</v>
      </c>
      <c r="AA2137" t="s">
        <v>52</v>
      </c>
    </row>
    <row r="2138" spans="1:27" x14ac:dyDescent="0.3">
      <c r="A2138">
        <v>2</v>
      </c>
      <c r="B2138" t="s">
        <v>43</v>
      </c>
      <c r="C2138">
        <v>3</v>
      </c>
      <c r="D2138" t="s">
        <v>26</v>
      </c>
      <c r="E2138" t="s">
        <v>572</v>
      </c>
      <c r="F2138" t="s">
        <v>13</v>
      </c>
      <c r="G2138" t="s">
        <v>6871</v>
      </c>
      <c r="H2138" s="3">
        <v>0</v>
      </c>
      <c r="I2138" s="5">
        <v>43047</v>
      </c>
      <c r="J2138" s="5" t="str">
        <f t="shared" si="66"/>
        <v>September</v>
      </c>
      <c r="K2138" s="7">
        <f t="shared" si="67"/>
        <v>2017</v>
      </c>
      <c r="L2138" t="s">
        <v>7365</v>
      </c>
      <c r="M2138" t="s">
        <v>30</v>
      </c>
      <c r="N2138">
        <v>92024</v>
      </c>
      <c r="O2138">
        <v>109</v>
      </c>
      <c r="P2138" t="s">
        <v>3556</v>
      </c>
      <c r="Q2138">
        <v>2</v>
      </c>
      <c r="R2138">
        <v>1</v>
      </c>
      <c r="S2138" t="s">
        <v>32</v>
      </c>
      <c r="U2138">
        <v>2.4</v>
      </c>
      <c r="V2138">
        <v>5</v>
      </c>
      <c r="W2138" t="s">
        <v>76</v>
      </c>
      <c r="X2138" s="5">
        <v>43049</v>
      </c>
      <c r="Y2138" t="s">
        <v>20</v>
      </c>
      <c r="Z2138" t="s">
        <v>34</v>
      </c>
      <c r="AA2138" t="s">
        <v>176</v>
      </c>
    </row>
    <row r="2139" spans="1:27" x14ac:dyDescent="0.3">
      <c r="A2139">
        <v>2</v>
      </c>
      <c r="B2139" t="s">
        <v>43</v>
      </c>
      <c r="C2139">
        <v>3</v>
      </c>
      <c r="D2139" t="s">
        <v>50</v>
      </c>
      <c r="E2139" t="s">
        <v>572</v>
      </c>
      <c r="F2139" t="s">
        <v>13</v>
      </c>
      <c r="G2139" t="s">
        <v>6871</v>
      </c>
      <c r="H2139" s="3">
        <v>0</v>
      </c>
      <c r="I2139" s="5">
        <v>43047</v>
      </c>
      <c r="J2139" s="5" t="str">
        <f t="shared" si="66"/>
        <v>September</v>
      </c>
      <c r="K2139" s="7">
        <f t="shared" si="67"/>
        <v>2017</v>
      </c>
      <c r="L2139" t="s">
        <v>7365</v>
      </c>
      <c r="M2139" t="s">
        <v>30</v>
      </c>
      <c r="N2139">
        <v>92024</v>
      </c>
      <c r="O2139">
        <v>1007</v>
      </c>
      <c r="P2139" t="s">
        <v>4853</v>
      </c>
      <c r="Q2139">
        <v>67</v>
      </c>
      <c r="R2139">
        <v>3</v>
      </c>
      <c r="S2139" t="s">
        <v>32</v>
      </c>
      <c r="U2139">
        <v>66.95</v>
      </c>
      <c r="V2139">
        <v>372</v>
      </c>
      <c r="W2139" t="s">
        <v>76</v>
      </c>
      <c r="X2139" s="5">
        <v>43049</v>
      </c>
      <c r="Y2139" t="s">
        <v>20</v>
      </c>
      <c r="Z2139" t="s">
        <v>34</v>
      </c>
      <c r="AA2139" t="s">
        <v>113</v>
      </c>
    </row>
    <row r="2140" spans="1:27" x14ac:dyDescent="0.3">
      <c r="A2140">
        <v>2</v>
      </c>
      <c r="B2140" t="s">
        <v>43</v>
      </c>
      <c r="C2140">
        <v>3</v>
      </c>
      <c r="D2140" t="s">
        <v>26</v>
      </c>
      <c r="E2140" t="s">
        <v>65</v>
      </c>
      <c r="F2140" t="s">
        <v>13</v>
      </c>
      <c r="G2140" t="s">
        <v>2834</v>
      </c>
      <c r="H2140" s="3">
        <v>0</v>
      </c>
      <c r="I2140" s="5">
        <v>42988</v>
      </c>
      <c r="J2140" s="5" t="str">
        <f t="shared" si="66"/>
        <v>September</v>
      </c>
      <c r="K2140" s="7">
        <f t="shared" si="67"/>
        <v>2017</v>
      </c>
      <c r="L2140" t="s">
        <v>3686</v>
      </c>
      <c r="M2140" t="s">
        <v>30</v>
      </c>
      <c r="N2140">
        <v>98103</v>
      </c>
      <c r="O2140">
        <v>282</v>
      </c>
      <c r="P2140" t="s">
        <v>8258</v>
      </c>
      <c r="Q2140">
        <v>18</v>
      </c>
      <c r="R2140">
        <v>6</v>
      </c>
      <c r="S2140" t="s">
        <v>32</v>
      </c>
      <c r="U2140">
        <v>17.690000000000001</v>
      </c>
      <c r="V2140">
        <v>354</v>
      </c>
      <c r="W2140" t="s">
        <v>19</v>
      </c>
      <c r="X2140" s="5">
        <v>42990</v>
      </c>
      <c r="Y2140" t="s">
        <v>20</v>
      </c>
      <c r="Z2140" t="s">
        <v>69</v>
      </c>
      <c r="AA2140" t="s">
        <v>42</v>
      </c>
    </row>
    <row r="2141" spans="1:27" x14ac:dyDescent="0.3">
      <c r="A2141">
        <v>5</v>
      </c>
      <c r="B2141" t="s">
        <v>43</v>
      </c>
      <c r="C2141">
        <v>6</v>
      </c>
      <c r="D2141" t="s">
        <v>11</v>
      </c>
      <c r="E2141" t="s">
        <v>1552</v>
      </c>
      <c r="F2141" t="s">
        <v>13</v>
      </c>
      <c r="G2141" t="s">
        <v>1357</v>
      </c>
      <c r="H2141" s="3">
        <v>0</v>
      </c>
      <c r="I2141" s="5">
        <v>42999</v>
      </c>
      <c r="J2141" s="5" t="str">
        <f t="shared" si="66"/>
        <v>September</v>
      </c>
      <c r="K2141" s="7">
        <f t="shared" si="67"/>
        <v>2017</v>
      </c>
      <c r="L2141" t="s">
        <v>7065</v>
      </c>
      <c r="M2141" t="s">
        <v>102</v>
      </c>
      <c r="N2141">
        <v>2149</v>
      </c>
      <c r="O2141">
        <v>751</v>
      </c>
      <c r="P2141" t="s">
        <v>764</v>
      </c>
      <c r="Q2141">
        <v>141</v>
      </c>
      <c r="R2141">
        <v>3</v>
      </c>
      <c r="S2141" t="s">
        <v>104</v>
      </c>
      <c r="U2141">
        <v>141.16</v>
      </c>
      <c r="V2141">
        <v>543</v>
      </c>
      <c r="W2141" t="s">
        <v>76</v>
      </c>
      <c r="X2141" s="5">
        <v>43004</v>
      </c>
      <c r="Y2141" t="s">
        <v>39</v>
      </c>
      <c r="Z2141" t="s">
        <v>744</v>
      </c>
      <c r="AA2141" t="s">
        <v>24</v>
      </c>
    </row>
    <row r="2142" spans="1:27" x14ac:dyDescent="0.3">
      <c r="A2142">
        <v>5</v>
      </c>
      <c r="B2142" t="s">
        <v>43</v>
      </c>
      <c r="C2142">
        <v>6</v>
      </c>
      <c r="D2142" t="s">
        <v>50</v>
      </c>
      <c r="E2142" t="s">
        <v>1552</v>
      </c>
      <c r="F2142" t="s">
        <v>13</v>
      </c>
      <c r="G2142" t="s">
        <v>1357</v>
      </c>
      <c r="H2142" s="3">
        <v>0</v>
      </c>
      <c r="I2142" s="5">
        <v>42999</v>
      </c>
      <c r="J2142" s="5" t="str">
        <f t="shared" si="66"/>
        <v>September</v>
      </c>
      <c r="K2142" s="7">
        <f t="shared" si="67"/>
        <v>2017</v>
      </c>
      <c r="L2142" t="s">
        <v>7065</v>
      </c>
      <c r="M2142" t="s">
        <v>102</v>
      </c>
      <c r="N2142">
        <v>2149</v>
      </c>
      <c r="O2142">
        <v>1298</v>
      </c>
      <c r="P2142" t="s">
        <v>5175</v>
      </c>
      <c r="Q2142">
        <v>147</v>
      </c>
      <c r="R2142">
        <v>2</v>
      </c>
      <c r="S2142" t="s">
        <v>104</v>
      </c>
      <c r="U2142">
        <v>147.47999999999999</v>
      </c>
      <c r="V2142">
        <v>590</v>
      </c>
      <c r="W2142" t="s">
        <v>76</v>
      </c>
      <c r="X2142" s="5">
        <v>43004</v>
      </c>
      <c r="Y2142" t="s">
        <v>39</v>
      </c>
      <c r="Z2142" t="s">
        <v>744</v>
      </c>
      <c r="AA2142" t="s">
        <v>52</v>
      </c>
    </row>
    <row r="2143" spans="1:27" x14ac:dyDescent="0.3">
      <c r="A2143">
        <v>3</v>
      </c>
      <c r="B2143" t="s">
        <v>25</v>
      </c>
      <c r="C2143">
        <v>1</v>
      </c>
      <c r="D2143" t="s">
        <v>26</v>
      </c>
      <c r="E2143" t="s">
        <v>870</v>
      </c>
      <c r="F2143" t="s">
        <v>13</v>
      </c>
      <c r="G2143" t="s">
        <v>1098</v>
      </c>
      <c r="H2143" s="3">
        <v>0</v>
      </c>
      <c r="I2143" s="5">
        <v>43092</v>
      </c>
      <c r="J2143" s="5" t="str">
        <f t="shared" si="66"/>
        <v>September</v>
      </c>
      <c r="K2143" s="7">
        <f t="shared" si="67"/>
        <v>2017</v>
      </c>
      <c r="L2143" t="s">
        <v>3012</v>
      </c>
      <c r="M2143" t="s">
        <v>16</v>
      </c>
      <c r="N2143">
        <v>23223</v>
      </c>
      <c r="O2143">
        <v>304</v>
      </c>
      <c r="P2143" t="s">
        <v>1232</v>
      </c>
      <c r="Q2143">
        <v>56</v>
      </c>
      <c r="R2143">
        <v>4</v>
      </c>
      <c r="S2143" t="s">
        <v>18</v>
      </c>
      <c r="U2143">
        <v>56.35</v>
      </c>
      <c r="V2143">
        <v>194</v>
      </c>
      <c r="W2143" t="s">
        <v>19</v>
      </c>
      <c r="X2143" s="5">
        <v>43095</v>
      </c>
      <c r="Y2143" t="s">
        <v>130</v>
      </c>
      <c r="Z2143" t="s">
        <v>205</v>
      </c>
      <c r="AA2143" t="s">
        <v>56</v>
      </c>
    </row>
    <row r="2144" spans="1:27" x14ac:dyDescent="0.3">
      <c r="A2144">
        <v>0</v>
      </c>
      <c r="B2144" t="s">
        <v>10</v>
      </c>
      <c r="C2144">
        <v>0</v>
      </c>
      <c r="D2144" t="s">
        <v>26</v>
      </c>
      <c r="E2144" t="s">
        <v>3275</v>
      </c>
      <c r="F2144" t="s">
        <v>13</v>
      </c>
      <c r="G2144" t="s">
        <v>1426</v>
      </c>
      <c r="H2144" s="3">
        <v>0.2</v>
      </c>
      <c r="I2144" s="5">
        <v>42816</v>
      </c>
      <c r="J2144" s="5" t="str">
        <f t="shared" si="66"/>
        <v>September</v>
      </c>
      <c r="K2144" s="7">
        <f t="shared" si="67"/>
        <v>2017</v>
      </c>
      <c r="L2144" t="s">
        <v>3276</v>
      </c>
      <c r="M2144" t="s">
        <v>16</v>
      </c>
      <c r="N2144">
        <v>33317</v>
      </c>
      <c r="O2144">
        <v>934</v>
      </c>
      <c r="P2144" t="s">
        <v>3277</v>
      </c>
      <c r="Q2144">
        <v>-34</v>
      </c>
      <c r="R2144">
        <v>9</v>
      </c>
      <c r="S2144" t="s">
        <v>18</v>
      </c>
      <c r="U2144">
        <v>-33.840000000000003</v>
      </c>
      <c r="V2144">
        <v>150</v>
      </c>
      <c r="W2144" t="s">
        <v>19</v>
      </c>
      <c r="X2144" s="5">
        <v>42816</v>
      </c>
      <c r="Y2144" t="s">
        <v>773</v>
      </c>
      <c r="Z2144" t="s">
        <v>40</v>
      </c>
      <c r="AA2144" t="s">
        <v>42</v>
      </c>
    </row>
    <row r="2145" spans="1:27" x14ac:dyDescent="0.3">
      <c r="A2145">
        <v>0</v>
      </c>
      <c r="B2145" t="s">
        <v>10</v>
      </c>
      <c r="C2145">
        <v>0</v>
      </c>
      <c r="D2145" t="s">
        <v>50</v>
      </c>
      <c r="E2145" t="s">
        <v>3275</v>
      </c>
      <c r="F2145" t="s">
        <v>13</v>
      </c>
      <c r="G2145" t="s">
        <v>1426</v>
      </c>
      <c r="H2145" s="3">
        <v>0.2</v>
      </c>
      <c r="I2145" s="5">
        <v>42816</v>
      </c>
      <c r="J2145" s="5" t="str">
        <f t="shared" si="66"/>
        <v>September</v>
      </c>
      <c r="K2145" s="7">
        <f t="shared" si="67"/>
        <v>2017</v>
      </c>
      <c r="L2145" t="s">
        <v>3276</v>
      </c>
      <c r="M2145" t="s">
        <v>16</v>
      </c>
      <c r="N2145">
        <v>33317</v>
      </c>
      <c r="O2145">
        <v>1012</v>
      </c>
      <c r="P2145" t="s">
        <v>990</v>
      </c>
      <c r="Q2145">
        <v>90</v>
      </c>
      <c r="R2145">
        <v>7</v>
      </c>
      <c r="S2145" t="s">
        <v>18</v>
      </c>
      <c r="U2145">
        <v>89.59</v>
      </c>
      <c r="V2145">
        <v>448</v>
      </c>
      <c r="W2145" t="s">
        <v>19</v>
      </c>
      <c r="X2145" s="5">
        <v>42816</v>
      </c>
      <c r="Y2145" t="s">
        <v>773</v>
      </c>
      <c r="Z2145" t="s">
        <v>40</v>
      </c>
      <c r="AA2145" t="s">
        <v>113</v>
      </c>
    </row>
    <row r="2146" spans="1:27" x14ac:dyDescent="0.3">
      <c r="A2146">
        <v>6</v>
      </c>
      <c r="B2146" t="s">
        <v>10</v>
      </c>
      <c r="C2146">
        <v>6</v>
      </c>
      <c r="D2146" t="s">
        <v>26</v>
      </c>
      <c r="E2146" t="s">
        <v>329</v>
      </c>
      <c r="F2146" t="s">
        <v>13</v>
      </c>
      <c r="G2146" t="s">
        <v>2030</v>
      </c>
      <c r="H2146" s="3">
        <v>0.2</v>
      </c>
      <c r="I2146" s="5">
        <v>43074</v>
      </c>
      <c r="J2146" s="5" t="str">
        <f t="shared" si="66"/>
        <v>September</v>
      </c>
      <c r="K2146" s="7">
        <f t="shared" si="67"/>
        <v>2017</v>
      </c>
      <c r="L2146" t="s">
        <v>3841</v>
      </c>
      <c r="M2146" t="s">
        <v>73</v>
      </c>
      <c r="N2146">
        <v>61701</v>
      </c>
      <c r="O2146">
        <v>1438</v>
      </c>
      <c r="P2146" t="s">
        <v>3448</v>
      </c>
      <c r="Q2146">
        <v>4</v>
      </c>
      <c r="R2146">
        <v>2</v>
      </c>
      <c r="S2146" t="s">
        <v>75</v>
      </c>
      <c r="U2146">
        <v>4.43</v>
      </c>
      <c r="V2146">
        <v>12</v>
      </c>
      <c r="W2146" t="s">
        <v>19</v>
      </c>
      <c r="X2146" s="5">
        <v>43080</v>
      </c>
      <c r="Y2146" t="s">
        <v>39</v>
      </c>
      <c r="Z2146" t="s">
        <v>139</v>
      </c>
      <c r="AA2146" t="s">
        <v>119</v>
      </c>
    </row>
    <row r="2147" spans="1:27" x14ac:dyDescent="0.3">
      <c r="A2147">
        <v>4</v>
      </c>
      <c r="B2147" t="s">
        <v>43</v>
      </c>
      <c r="C2147">
        <v>6</v>
      </c>
      <c r="D2147" t="s">
        <v>26</v>
      </c>
      <c r="E2147" t="s">
        <v>4000</v>
      </c>
      <c r="F2147" t="s">
        <v>13</v>
      </c>
      <c r="G2147" t="s">
        <v>6336</v>
      </c>
      <c r="H2147" s="3">
        <v>0</v>
      </c>
      <c r="I2147" s="5">
        <v>43065</v>
      </c>
      <c r="J2147" s="5" t="str">
        <f t="shared" si="66"/>
        <v>September</v>
      </c>
      <c r="K2147" s="7">
        <f t="shared" si="67"/>
        <v>2017</v>
      </c>
      <c r="L2147" t="s">
        <v>6337</v>
      </c>
      <c r="M2147" t="s">
        <v>102</v>
      </c>
      <c r="N2147">
        <v>1453</v>
      </c>
      <c r="O2147">
        <v>1312</v>
      </c>
      <c r="P2147" t="s">
        <v>8157</v>
      </c>
      <c r="Q2147">
        <v>7</v>
      </c>
      <c r="R2147">
        <v>3</v>
      </c>
      <c r="S2147" t="s">
        <v>104</v>
      </c>
      <c r="U2147">
        <v>6.92</v>
      </c>
      <c r="V2147">
        <v>15</v>
      </c>
      <c r="W2147" t="s">
        <v>33</v>
      </c>
      <c r="X2147" s="5">
        <v>43069</v>
      </c>
      <c r="Y2147" t="s">
        <v>39</v>
      </c>
      <c r="Z2147" t="s">
        <v>744</v>
      </c>
      <c r="AA2147" t="s">
        <v>54</v>
      </c>
    </row>
    <row r="2148" spans="1:27" x14ac:dyDescent="0.3">
      <c r="A2148">
        <v>4</v>
      </c>
      <c r="B2148" t="s">
        <v>43</v>
      </c>
      <c r="C2148">
        <v>6</v>
      </c>
      <c r="D2148" t="s">
        <v>26</v>
      </c>
      <c r="E2148" t="s">
        <v>4000</v>
      </c>
      <c r="F2148" t="s">
        <v>13</v>
      </c>
      <c r="G2148" t="s">
        <v>6336</v>
      </c>
      <c r="H2148" s="3">
        <v>0</v>
      </c>
      <c r="I2148" s="5">
        <v>43065</v>
      </c>
      <c r="J2148" s="5" t="str">
        <f t="shared" si="66"/>
        <v>September</v>
      </c>
      <c r="K2148" s="7">
        <f t="shared" si="67"/>
        <v>2017</v>
      </c>
      <c r="L2148" t="s">
        <v>6337</v>
      </c>
      <c r="M2148" t="s">
        <v>102</v>
      </c>
      <c r="N2148">
        <v>1453</v>
      </c>
      <c r="O2148">
        <v>1037</v>
      </c>
      <c r="P2148" t="s">
        <v>6053</v>
      </c>
      <c r="Q2148">
        <v>5</v>
      </c>
      <c r="R2148">
        <v>3</v>
      </c>
      <c r="S2148" t="s">
        <v>104</v>
      </c>
      <c r="U2148">
        <v>5.15</v>
      </c>
      <c r="V2148">
        <v>11</v>
      </c>
      <c r="W2148" t="s">
        <v>33</v>
      </c>
      <c r="X2148" s="5">
        <v>43069</v>
      </c>
      <c r="Y2148" t="s">
        <v>39</v>
      </c>
      <c r="Z2148" t="s">
        <v>744</v>
      </c>
      <c r="AA2148" t="s">
        <v>64</v>
      </c>
    </row>
    <row r="2149" spans="1:27" x14ac:dyDescent="0.3">
      <c r="A2149">
        <v>4</v>
      </c>
      <c r="B2149" t="s">
        <v>43</v>
      </c>
      <c r="C2149">
        <v>6</v>
      </c>
      <c r="D2149" t="s">
        <v>26</v>
      </c>
      <c r="E2149" t="s">
        <v>4000</v>
      </c>
      <c r="F2149" t="s">
        <v>13</v>
      </c>
      <c r="G2149" t="s">
        <v>6336</v>
      </c>
      <c r="H2149" s="3">
        <v>0</v>
      </c>
      <c r="I2149" s="5">
        <v>43065</v>
      </c>
      <c r="J2149" s="5" t="str">
        <f t="shared" si="66"/>
        <v>September</v>
      </c>
      <c r="K2149" s="7">
        <f t="shared" si="67"/>
        <v>2017</v>
      </c>
      <c r="L2149" t="s">
        <v>6337</v>
      </c>
      <c r="M2149" t="s">
        <v>102</v>
      </c>
      <c r="N2149">
        <v>1453</v>
      </c>
      <c r="O2149">
        <v>124</v>
      </c>
      <c r="P2149" t="s">
        <v>2993</v>
      </c>
      <c r="Q2149">
        <v>31</v>
      </c>
      <c r="R2149">
        <v>4</v>
      </c>
      <c r="S2149" t="s">
        <v>104</v>
      </c>
      <c r="U2149">
        <v>30.52</v>
      </c>
      <c r="V2149">
        <v>61</v>
      </c>
      <c r="W2149" t="s">
        <v>33</v>
      </c>
      <c r="X2149" s="5">
        <v>43069</v>
      </c>
      <c r="Y2149" t="s">
        <v>39</v>
      </c>
      <c r="Z2149" t="s">
        <v>744</v>
      </c>
      <c r="AA2149" t="s">
        <v>54</v>
      </c>
    </row>
    <row r="2150" spans="1:27" x14ac:dyDescent="0.3">
      <c r="A2150">
        <v>4</v>
      </c>
      <c r="B2150" t="s">
        <v>43</v>
      </c>
      <c r="C2150">
        <v>6</v>
      </c>
      <c r="D2150" t="s">
        <v>26</v>
      </c>
      <c r="E2150" t="s">
        <v>4000</v>
      </c>
      <c r="F2150" t="s">
        <v>13</v>
      </c>
      <c r="G2150" t="s">
        <v>6336</v>
      </c>
      <c r="H2150" s="3">
        <v>0</v>
      </c>
      <c r="I2150" s="5">
        <v>43065</v>
      </c>
      <c r="J2150" s="5" t="str">
        <f t="shared" si="66"/>
        <v>September</v>
      </c>
      <c r="K2150" s="7">
        <f t="shared" si="67"/>
        <v>2017</v>
      </c>
      <c r="L2150" t="s">
        <v>6337</v>
      </c>
      <c r="M2150" t="s">
        <v>102</v>
      </c>
      <c r="N2150">
        <v>1453</v>
      </c>
      <c r="O2150">
        <v>1556</v>
      </c>
      <c r="P2150" t="s">
        <v>3237</v>
      </c>
      <c r="Q2150">
        <v>25</v>
      </c>
      <c r="R2150">
        <v>5</v>
      </c>
      <c r="S2150" t="s">
        <v>104</v>
      </c>
      <c r="U2150">
        <v>25.18</v>
      </c>
      <c r="V2150">
        <v>105</v>
      </c>
      <c r="W2150" t="s">
        <v>33</v>
      </c>
      <c r="X2150" s="5">
        <v>43069</v>
      </c>
      <c r="Y2150" t="s">
        <v>39</v>
      </c>
      <c r="Z2150" t="s">
        <v>744</v>
      </c>
      <c r="AA2150" t="s">
        <v>42</v>
      </c>
    </row>
    <row r="2151" spans="1:27" x14ac:dyDescent="0.3">
      <c r="A2151">
        <v>4</v>
      </c>
      <c r="B2151" t="s">
        <v>43</v>
      </c>
      <c r="C2151">
        <v>6</v>
      </c>
      <c r="D2151" t="s">
        <v>26</v>
      </c>
      <c r="E2151" t="s">
        <v>171</v>
      </c>
      <c r="F2151" t="s">
        <v>13</v>
      </c>
      <c r="G2151" t="s">
        <v>6889</v>
      </c>
      <c r="H2151" s="3">
        <v>0</v>
      </c>
      <c r="I2151" s="5">
        <v>42849</v>
      </c>
      <c r="J2151" s="5" t="str">
        <f t="shared" si="66"/>
        <v>September</v>
      </c>
      <c r="K2151" s="7">
        <f t="shared" si="67"/>
        <v>2017</v>
      </c>
      <c r="L2151" t="s">
        <v>7461</v>
      </c>
      <c r="M2151" t="s">
        <v>102</v>
      </c>
      <c r="N2151">
        <v>10009</v>
      </c>
      <c r="O2151">
        <v>362</v>
      </c>
      <c r="P2151" t="s">
        <v>2826</v>
      </c>
      <c r="Q2151">
        <v>8</v>
      </c>
      <c r="R2151">
        <v>1</v>
      </c>
      <c r="S2151" t="s">
        <v>104</v>
      </c>
      <c r="U2151">
        <v>7.54</v>
      </c>
      <c r="V2151">
        <v>26</v>
      </c>
      <c r="W2151" t="s">
        <v>76</v>
      </c>
      <c r="X2151" s="5">
        <v>42853</v>
      </c>
      <c r="Y2151" t="s">
        <v>39</v>
      </c>
      <c r="Z2151" t="s">
        <v>175</v>
      </c>
      <c r="AA2151" t="s">
        <v>49</v>
      </c>
    </row>
    <row r="2152" spans="1:27" x14ac:dyDescent="0.3">
      <c r="A2152">
        <v>3</v>
      </c>
      <c r="B2152" t="s">
        <v>25</v>
      </c>
      <c r="C2152">
        <v>1</v>
      </c>
      <c r="D2152" t="s">
        <v>11</v>
      </c>
      <c r="E2152" t="s">
        <v>823</v>
      </c>
      <c r="F2152" t="s">
        <v>13</v>
      </c>
      <c r="G2152" t="s">
        <v>6829</v>
      </c>
      <c r="H2152" s="3">
        <v>0.3</v>
      </c>
      <c r="I2152" s="5">
        <v>42818</v>
      </c>
      <c r="J2152" s="5" t="str">
        <f t="shared" si="66"/>
        <v>September</v>
      </c>
      <c r="K2152" s="7">
        <f t="shared" si="67"/>
        <v>2017</v>
      </c>
      <c r="L2152" t="s">
        <v>6830</v>
      </c>
      <c r="M2152" t="s">
        <v>73</v>
      </c>
      <c r="N2152">
        <v>61604</v>
      </c>
      <c r="O2152">
        <v>1436</v>
      </c>
      <c r="P2152" t="s">
        <v>1767</v>
      </c>
      <c r="Q2152">
        <v>-36</v>
      </c>
      <c r="R2152">
        <v>3</v>
      </c>
      <c r="S2152" t="s">
        <v>75</v>
      </c>
      <c r="U2152">
        <v>-35.909999999999997</v>
      </c>
      <c r="V2152">
        <v>359</v>
      </c>
      <c r="W2152" t="s">
        <v>76</v>
      </c>
      <c r="X2152" s="5">
        <v>42821</v>
      </c>
      <c r="Y2152" t="s">
        <v>130</v>
      </c>
      <c r="Z2152" t="s">
        <v>139</v>
      </c>
      <c r="AA2152" t="s">
        <v>22</v>
      </c>
    </row>
    <row r="2153" spans="1:27" x14ac:dyDescent="0.3">
      <c r="A2153">
        <v>4</v>
      </c>
      <c r="B2153" t="s">
        <v>43</v>
      </c>
      <c r="C2153">
        <v>6</v>
      </c>
      <c r="D2153" t="s">
        <v>26</v>
      </c>
      <c r="E2153" t="s">
        <v>1639</v>
      </c>
      <c r="F2153" t="s">
        <v>13</v>
      </c>
      <c r="G2153" t="s">
        <v>541</v>
      </c>
      <c r="H2153" s="3">
        <v>0.2</v>
      </c>
      <c r="I2153" s="5">
        <v>43044</v>
      </c>
      <c r="J2153" s="5" t="str">
        <f t="shared" si="66"/>
        <v>September</v>
      </c>
      <c r="K2153" s="7">
        <f t="shared" si="67"/>
        <v>2017</v>
      </c>
      <c r="L2153" t="s">
        <v>4390</v>
      </c>
      <c r="M2153" t="s">
        <v>16</v>
      </c>
      <c r="N2153">
        <v>33065</v>
      </c>
      <c r="O2153">
        <v>284</v>
      </c>
      <c r="P2153" t="s">
        <v>8135</v>
      </c>
      <c r="Q2153">
        <v>24</v>
      </c>
      <c r="R2153">
        <v>4</v>
      </c>
      <c r="S2153" t="s">
        <v>18</v>
      </c>
      <c r="U2153">
        <v>24.2</v>
      </c>
      <c r="V2153">
        <v>387</v>
      </c>
      <c r="W2153" t="s">
        <v>19</v>
      </c>
      <c r="X2153" s="5">
        <v>43048</v>
      </c>
      <c r="Y2153" t="s">
        <v>39</v>
      </c>
      <c r="Z2153" t="s">
        <v>40</v>
      </c>
      <c r="AA2153" t="s">
        <v>56</v>
      </c>
    </row>
    <row r="2154" spans="1:27" x14ac:dyDescent="0.3">
      <c r="A2154">
        <v>6</v>
      </c>
      <c r="B2154" t="s">
        <v>10</v>
      </c>
      <c r="C2154">
        <v>6</v>
      </c>
      <c r="D2154" t="s">
        <v>11</v>
      </c>
      <c r="E2154" t="s">
        <v>122</v>
      </c>
      <c r="F2154" t="s">
        <v>13</v>
      </c>
      <c r="G2154" t="s">
        <v>623</v>
      </c>
      <c r="H2154" s="3">
        <v>0.3</v>
      </c>
      <c r="I2154" s="5">
        <v>43032</v>
      </c>
      <c r="J2154" s="5" t="str">
        <f t="shared" si="66"/>
        <v>September</v>
      </c>
      <c r="K2154" s="7">
        <f t="shared" si="67"/>
        <v>2017</v>
      </c>
      <c r="L2154" t="s">
        <v>5525</v>
      </c>
      <c r="M2154" t="s">
        <v>73</v>
      </c>
      <c r="N2154">
        <v>77041</v>
      </c>
      <c r="O2154">
        <v>965</v>
      </c>
      <c r="P2154" t="s">
        <v>562</v>
      </c>
      <c r="Q2154">
        <v>-69</v>
      </c>
      <c r="R2154">
        <v>7</v>
      </c>
      <c r="S2154" t="s">
        <v>75</v>
      </c>
      <c r="U2154">
        <v>-69.47</v>
      </c>
      <c r="V2154">
        <v>347</v>
      </c>
      <c r="W2154" t="s">
        <v>33</v>
      </c>
      <c r="X2154" s="5">
        <v>43038</v>
      </c>
      <c r="Y2154" t="s">
        <v>39</v>
      </c>
      <c r="Z2154" t="s">
        <v>77</v>
      </c>
      <c r="AA2154" t="s">
        <v>41</v>
      </c>
    </row>
    <row r="2155" spans="1:27" x14ac:dyDescent="0.3">
      <c r="A2155">
        <v>6</v>
      </c>
      <c r="B2155" t="s">
        <v>10</v>
      </c>
      <c r="C2155">
        <v>6</v>
      </c>
      <c r="D2155" t="s">
        <v>26</v>
      </c>
      <c r="E2155" t="s">
        <v>122</v>
      </c>
      <c r="F2155" t="s">
        <v>13</v>
      </c>
      <c r="G2155" t="s">
        <v>623</v>
      </c>
      <c r="H2155" s="3">
        <v>0.2</v>
      </c>
      <c r="I2155" s="5">
        <v>43032</v>
      </c>
      <c r="J2155" s="5" t="str">
        <f t="shared" si="66"/>
        <v>September</v>
      </c>
      <c r="K2155" s="7">
        <f t="shared" si="67"/>
        <v>2017</v>
      </c>
      <c r="L2155" t="s">
        <v>5525</v>
      </c>
      <c r="M2155" t="s">
        <v>73</v>
      </c>
      <c r="N2155">
        <v>77041</v>
      </c>
      <c r="O2155">
        <v>1800</v>
      </c>
      <c r="P2155" t="s">
        <v>3595</v>
      </c>
      <c r="Q2155">
        <v>4</v>
      </c>
      <c r="R2155">
        <v>2</v>
      </c>
      <c r="S2155" t="s">
        <v>75</v>
      </c>
      <c r="U2155">
        <v>3.63</v>
      </c>
      <c r="V2155">
        <v>10</v>
      </c>
      <c r="W2155" t="s">
        <v>33</v>
      </c>
      <c r="X2155" s="5">
        <v>43038</v>
      </c>
      <c r="Y2155" t="s">
        <v>39</v>
      </c>
      <c r="Z2155" t="s">
        <v>77</v>
      </c>
      <c r="AA2155" t="s">
        <v>64</v>
      </c>
    </row>
    <row r="2156" spans="1:27" x14ac:dyDescent="0.3">
      <c r="A2156">
        <v>6</v>
      </c>
      <c r="B2156" t="s">
        <v>10</v>
      </c>
      <c r="C2156">
        <v>6</v>
      </c>
      <c r="D2156" t="s">
        <v>26</v>
      </c>
      <c r="E2156" t="s">
        <v>122</v>
      </c>
      <c r="F2156" t="s">
        <v>13</v>
      </c>
      <c r="G2156" t="s">
        <v>623</v>
      </c>
      <c r="H2156" s="3">
        <v>0.2</v>
      </c>
      <c r="I2156" s="5">
        <v>43032</v>
      </c>
      <c r="J2156" s="5" t="str">
        <f t="shared" si="66"/>
        <v>September</v>
      </c>
      <c r="K2156" s="7">
        <f t="shared" si="67"/>
        <v>2017</v>
      </c>
      <c r="L2156" t="s">
        <v>5525</v>
      </c>
      <c r="M2156" t="s">
        <v>73</v>
      </c>
      <c r="N2156">
        <v>77041</v>
      </c>
      <c r="O2156">
        <v>1799</v>
      </c>
      <c r="P2156" t="s">
        <v>256</v>
      </c>
      <c r="Q2156">
        <v>5</v>
      </c>
      <c r="R2156">
        <v>3</v>
      </c>
      <c r="S2156" t="s">
        <v>75</v>
      </c>
      <c r="U2156">
        <v>5.44</v>
      </c>
      <c r="V2156">
        <v>16</v>
      </c>
      <c r="W2156" t="s">
        <v>33</v>
      </c>
      <c r="X2156" s="5">
        <v>43038</v>
      </c>
      <c r="Y2156" t="s">
        <v>39</v>
      </c>
      <c r="Z2156" t="s">
        <v>77</v>
      </c>
      <c r="AA2156" t="s">
        <v>64</v>
      </c>
    </row>
    <row r="2157" spans="1:27" x14ac:dyDescent="0.3">
      <c r="A2157">
        <v>7</v>
      </c>
      <c r="B2157" t="s">
        <v>25</v>
      </c>
      <c r="C2157">
        <v>6</v>
      </c>
      <c r="D2157" t="s">
        <v>11</v>
      </c>
      <c r="E2157" t="s">
        <v>1030</v>
      </c>
      <c r="F2157" t="s">
        <v>13</v>
      </c>
      <c r="G2157" t="s">
        <v>525</v>
      </c>
      <c r="H2157" s="3">
        <v>0</v>
      </c>
      <c r="I2157" s="5">
        <v>42991</v>
      </c>
      <c r="J2157" s="5" t="str">
        <f t="shared" si="66"/>
        <v>September</v>
      </c>
      <c r="K2157" s="7">
        <f t="shared" si="67"/>
        <v>2017</v>
      </c>
      <c r="L2157" t="s">
        <v>2485</v>
      </c>
      <c r="M2157" t="s">
        <v>16</v>
      </c>
      <c r="N2157">
        <v>30318</v>
      </c>
      <c r="O2157">
        <v>554</v>
      </c>
      <c r="P2157" t="s">
        <v>1541</v>
      </c>
      <c r="Q2157">
        <v>13</v>
      </c>
      <c r="R2157">
        <v>3</v>
      </c>
      <c r="S2157" t="s">
        <v>18</v>
      </c>
      <c r="U2157">
        <v>12.99</v>
      </c>
      <c r="V2157">
        <v>130</v>
      </c>
      <c r="W2157" t="s">
        <v>19</v>
      </c>
      <c r="X2157" s="5">
        <v>42998</v>
      </c>
      <c r="Y2157" t="s">
        <v>39</v>
      </c>
      <c r="Z2157" t="s">
        <v>761</v>
      </c>
      <c r="AA2157" t="s">
        <v>47</v>
      </c>
    </row>
    <row r="2158" spans="1:27" x14ac:dyDescent="0.3">
      <c r="A2158">
        <v>7</v>
      </c>
      <c r="B2158" t="s">
        <v>25</v>
      </c>
      <c r="C2158">
        <v>6</v>
      </c>
      <c r="D2158" t="s">
        <v>26</v>
      </c>
      <c r="E2158" t="s">
        <v>1030</v>
      </c>
      <c r="F2158" t="s">
        <v>13</v>
      </c>
      <c r="G2158" t="s">
        <v>525</v>
      </c>
      <c r="H2158" s="3">
        <v>0</v>
      </c>
      <c r="I2158" s="5">
        <v>42991</v>
      </c>
      <c r="J2158" s="5" t="str">
        <f t="shared" si="66"/>
        <v>September</v>
      </c>
      <c r="K2158" s="7">
        <f t="shared" si="67"/>
        <v>2017</v>
      </c>
      <c r="L2158" t="s">
        <v>2485</v>
      </c>
      <c r="M2158" t="s">
        <v>16</v>
      </c>
      <c r="N2158">
        <v>30318</v>
      </c>
      <c r="O2158">
        <v>1744</v>
      </c>
      <c r="P2158" t="s">
        <v>3466</v>
      </c>
      <c r="Q2158">
        <v>31</v>
      </c>
      <c r="R2158">
        <v>7</v>
      </c>
      <c r="S2158" t="s">
        <v>18</v>
      </c>
      <c r="U2158">
        <v>31.47</v>
      </c>
      <c r="V2158">
        <v>70</v>
      </c>
      <c r="W2158" t="s">
        <v>19</v>
      </c>
      <c r="X2158" s="5">
        <v>42998</v>
      </c>
      <c r="Y2158" t="s">
        <v>39</v>
      </c>
      <c r="Z2158" t="s">
        <v>761</v>
      </c>
      <c r="AA2158" t="s">
        <v>64</v>
      </c>
    </row>
    <row r="2159" spans="1:27" x14ac:dyDescent="0.3">
      <c r="A2159">
        <v>5</v>
      </c>
      <c r="B2159" t="s">
        <v>25</v>
      </c>
      <c r="C2159">
        <v>3</v>
      </c>
      <c r="D2159" t="s">
        <v>11</v>
      </c>
      <c r="E2159" t="s">
        <v>27</v>
      </c>
      <c r="F2159" t="s">
        <v>13</v>
      </c>
      <c r="G2159" t="s">
        <v>5443</v>
      </c>
      <c r="H2159" s="3">
        <v>0</v>
      </c>
      <c r="I2159" s="5">
        <v>43073</v>
      </c>
      <c r="J2159" s="5" t="str">
        <f t="shared" si="66"/>
        <v>September</v>
      </c>
      <c r="K2159" s="7">
        <f t="shared" si="67"/>
        <v>2017</v>
      </c>
      <c r="L2159" t="s">
        <v>5444</v>
      </c>
      <c r="M2159" t="s">
        <v>30</v>
      </c>
      <c r="N2159">
        <v>90049</v>
      </c>
      <c r="O2159">
        <v>1055</v>
      </c>
      <c r="P2159" t="s">
        <v>5445</v>
      </c>
      <c r="Q2159">
        <v>14</v>
      </c>
      <c r="R2159">
        <v>5</v>
      </c>
      <c r="S2159" t="s">
        <v>32</v>
      </c>
      <c r="U2159">
        <v>13.83</v>
      </c>
      <c r="V2159">
        <v>36</v>
      </c>
      <c r="W2159" t="s">
        <v>33</v>
      </c>
      <c r="X2159" s="5">
        <v>43078</v>
      </c>
      <c r="Y2159" t="s">
        <v>20</v>
      </c>
      <c r="Z2159" t="s">
        <v>34</v>
      </c>
      <c r="AA2159" t="s">
        <v>47</v>
      </c>
    </row>
    <row r="2160" spans="1:27" x14ac:dyDescent="0.3">
      <c r="A2160">
        <v>5</v>
      </c>
      <c r="B2160" t="s">
        <v>25</v>
      </c>
      <c r="C2160">
        <v>3</v>
      </c>
      <c r="D2160" t="s">
        <v>26</v>
      </c>
      <c r="E2160" t="s">
        <v>27</v>
      </c>
      <c r="F2160" t="s">
        <v>13</v>
      </c>
      <c r="G2160" t="s">
        <v>5443</v>
      </c>
      <c r="H2160" s="3">
        <v>0</v>
      </c>
      <c r="I2160" s="5">
        <v>43073</v>
      </c>
      <c r="J2160" s="5" t="str">
        <f t="shared" si="66"/>
        <v>September</v>
      </c>
      <c r="K2160" s="7">
        <f t="shared" si="67"/>
        <v>2017</v>
      </c>
      <c r="L2160" t="s">
        <v>5444</v>
      </c>
      <c r="M2160" t="s">
        <v>30</v>
      </c>
      <c r="N2160">
        <v>90049</v>
      </c>
      <c r="O2160">
        <v>1591</v>
      </c>
      <c r="P2160" t="s">
        <v>578</v>
      </c>
      <c r="Q2160">
        <v>122</v>
      </c>
      <c r="R2160">
        <v>3</v>
      </c>
      <c r="S2160" t="s">
        <v>32</v>
      </c>
      <c r="U2160">
        <v>122.15</v>
      </c>
      <c r="V2160">
        <v>271</v>
      </c>
      <c r="W2160" t="s">
        <v>33</v>
      </c>
      <c r="X2160" s="5">
        <v>43078</v>
      </c>
      <c r="Y2160" t="s">
        <v>20</v>
      </c>
      <c r="Z2160" t="s">
        <v>34</v>
      </c>
      <c r="AA2160" t="s">
        <v>119</v>
      </c>
    </row>
    <row r="2161" spans="1:27" x14ac:dyDescent="0.3">
      <c r="A2161">
        <v>5</v>
      </c>
      <c r="B2161" t="s">
        <v>25</v>
      </c>
      <c r="C2161">
        <v>3</v>
      </c>
      <c r="D2161" t="s">
        <v>50</v>
      </c>
      <c r="E2161" t="s">
        <v>27</v>
      </c>
      <c r="F2161" t="s">
        <v>13</v>
      </c>
      <c r="G2161" t="s">
        <v>5443</v>
      </c>
      <c r="H2161" s="3">
        <v>0.2</v>
      </c>
      <c r="I2161" s="5">
        <v>43073</v>
      </c>
      <c r="J2161" s="5" t="str">
        <f t="shared" si="66"/>
        <v>September</v>
      </c>
      <c r="K2161" s="7">
        <f t="shared" si="67"/>
        <v>2017</v>
      </c>
      <c r="L2161" t="s">
        <v>5444</v>
      </c>
      <c r="M2161" t="s">
        <v>30</v>
      </c>
      <c r="N2161">
        <v>90049</v>
      </c>
      <c r="O2161">
        <v>945</v>
      </c>
      <c r="P2161" t="s">
        <v>4876</v>
      </c>
      <c r="Q2161">
        <v>8</v>
      </c>
      <c r="R2161">
        <v>3</v>
      </c>
      <c r="S2161" t="s">
        <v>32</v>
      </c>
      <c r="U2161">
        <v>8.2799999999999994</v>
      </c>
      <c r="V2161">
        <v>110</v>
      </c>
      <c r="W2161" t="s">
        <v>33</v>
      </c>
      <c r="X2161" s="5">
        <v>43078</v>
      </c>
      <c r="Y2161" t="s">
        <v>20</v>
      </c>
      <c r="Z2161" t="s">
        <v>34</v>
      </c>
      <c r="AA2161" t="s">
        <v>52</v>
      </c>
    </row>
    <row r="2162" spans="1:27" x14ac:dyDescent="0.3">
      <c r="A2162">
        <v>6</v>
      </c>
      <c r="B2162" t="s">
        <v>10</v>
      </c>
      <c r="C2162">
        <v>6</v>
      </c>
      <c r="D2162" t="s">
        <v>26</v>
      </c>
      <c r="E2162" t="s">
        <v>65</v>
      </c>
      <c r="F2162" t="s">
        <v>13</v>
      </c>
      <c r="G2162" t="s">
        <v>392</v>
      </c>
      <c r="H2162" s="3">
        <v>0</v>
      </c>
      <c r="I2162" s="5">
        <v>42883</v>
      </c>
      <c r="J2162" s="5" t="str">
        <f t="shared" si="66"/>
        <v>September</v>
      </c>
      <c r="K2162" s="7">
        <f t="shared" si="67"/>
        <v>2017</v>
      </c>
      <c r="L2162" t="s">
        <v>393</v>
      </c>
      <c r="M2162" t="s">
        <v>30</v>
      </c>
      <c r="N2162">
        <v>98105</v>
      </c>
      <c r="O2162">
        <v>1125</v>
      </c>
      <c r="P2162" t="s">
        <v>394</v>
      </c>
      <c r="Q2162">
        <v>2</v>
      </c>
      <c r="R2162">
        <v>3</v>
      </c>
      <c r="S2162" t="s">
        <v>32</v>
      </c>
      <c r="U2162">
        <v>1.79</v>
      </c>
      <c r="V2162">
        <v>7</v>
      </c>
      <c r="W2162" t="s">
        <v>76</v>
      </c>
      <c r="X2162" s="5">
        <v>42889</v>
      </c>
      <c r="Y2162" t="s">
        <v>39</v>
      </c>
      <c r="Z2162" t="s">
        <v>69</v>
      </c>
      <c r="AA2162" t="s">
        <v>49</v>
      </c>
    </row>
    <row r="2163" spans="1:27" x14ac:dyDescent="0.3">
      <c r="A2163">
        <v>4</v>
      </c>
      <c r="B2163" t="s">
        <v>43</v>
      </c>
      <c r="C2163">
        <v>6</v>
      </c>
      <c r="D2163" t="s">
        <v>11</v>
      </c>
      <c r="E2163" t="s">
        <v>465</v>
      </c>
      <c r="F2163" t="s">
        <v>13</v>
      </c>
      <c r="G2163" t="s">
        <v>2185</v>
      </c>
      <c r="H2163" s="3">
        <v>0.3</v>
      </c>
      <c r="I2163" s="5">
        <v>42902</v>
      </c>
      <c r="J2163" s="5" t="str">
        <f t="shared" si="66"/>
        <v>September</v>
      </c>
      <c r="K2163" s="7">
        <f t="shared" si="67"/>
        <v>2017</v>
      </c>
      <c r="L2163" t="s">
        <v>2186</v>
      </c>
      <c r="M2163" t="s">
        <v>73</v>
      </c>
      <c r="N2163">
        <v>75051</v>
      </c>
      <c r="O2163">
        <v>1203</v>
      </c>
      <c r="P2163" t="s">
        <v>2187</v>
      </c>
      <c r="Q2163">
        <v>-25</v>
      </c>
      <c r="R2163">
        <v>2</v>
      </c>
      <c r="S2163" t="s">
        <v>75</v>
      </c>
      <c r="U2163">
        <v>-25.38</v>
      </c>
      <c r="V2163">
        <v>197</v>
      </c>
      <c r="W2163" t="s">
        <v>19</v>
      </c>
      <c r="X2163" s="5">
        <v>42906</v>
      </c>
      <c r="Y2163" t="s">
        <v>39</v>
      </c>
      <c r="Z2163" t="s">
        <v>77</v>
      </c>
      <c r="AA2163" t="s">
        <v>24</v>
      </c>
    </row>
    <row r="2164" spans="1:27" x14ac:dyDescent="0.3">
      <c r="A2164">
        <v>4</v>
      </c>
      <c r="B2164" t="s">
        <v>43</v>
      </c>
      <c r="C2164">
        <v>6</v>
      </c>
      <c r="D2164" t="s">
        <v>26</v>
      </c>
      <c r="E2164" t="s">
        <v>465</v>
      </c>
      <c r="F2164" t="s">
        <v>13</v>
      </c>
      <c r="G2164" t="s">
        <v>2185</v>
      </c>
      <c r="H2164" s="3">
        <v>0.2</v>
      </c>
      <c r="I2164" s="5">
        <v>42902</v>
      </c>
      <c r="J2164" s="5" t="str">
        <f t="shared" si="66"/>
        <v>September</v>
      </c>
      <c r="K2164" s="7">
        <f t="shared" si="67"/>
        <v>2017</v>
      </c>
      <c r="L2164" t="s">
        <v>2186</v>
      </c>
      <c r="M2164" t="s">
        <v>73</v>
      </c>
      <c r="N2164">
        <v>75051</v>
      </c>
      <c r="O2164">
        <v>1501</v>
      </c>
      <c r="P2164" t="s">
        <v>412</v>
      </c>
      <c r="Q2164">
        <v>9</v>
      </c>
      <c r="R2164">
        <v>3</v>
      </c>
      <c r="S2164" t="s">
        <v>75</v>
      </c>
      <c r="U2164">
        <v>9.34</v>
      </c>
      <c r="V2164">
        <v>29</v>
      </c>
      <c r="W2164" t="s">
        <v>19</v>
      </c>
      <c r="X2164" s="5">
        <v>42906</v>
      </c>
      <c r="Y2164" t="s">
        <v>39</v>
      </c>
      <c r="Z2164" t="s">
        <v>77</v>
      </c>
      <c r="AA2164" t="s">
        <v>119</v>
      </c>
    </row>
    <row r="2165" spans="1:27" x14ac:dyDescent="0.3">
      <c r="A2165">
        <v>4</v>
      </c>
      <c r="B2165" t="s">
        <v>43</v>
      </c>
      <c r="C2165">
        <v>6</v>
      </c>
      <c r="D2165" t="s">
        <v>26</v>
      </c>
      <c r="E2165" t="s">
        <v>465</v>
      </c>
      <c r="F2165" t="s">
        <v>13</v>
      </c>
      <c r="G2165" t="s">
        <v>2185</v>
      </c>
      <c r="H2165" s="3">
        <v>0.2</v>
      </c>
      <c r="I2165" s="5">
        <v>42902</v>
      </c>
      <c r="J2165" s="5" t="str">
        <f t="shared" si="66"/>
        <v>September</v>
      </c>
      <c r="K2165" s="7">
        <f t="shared" si="67"/>
        <v>2017</v>
      </c>
      <c r="L2165" t="s">
        <v>2186</v>
      </c>
      <c r="M2165" t="s">
        <v>73</v>
      </c>
      <c r="N2165">
        <v>75051</v>
      </c>
      <c r="O2165">
        <v>1669</v>
      </c>
      <c r="P2165" t="s">
        <v>3889</v>
      </c>
      <c r="Q2165">
        <v>10</v>
      </c>
      <c r="R2165">
        <v>3</v>
      </c>
      <c r="S2165" t="s">
        <v>75</v>
      </c>
      <c r="U2165">
        <v>9.8699999999999992</v>
      </c>
      <c r="V2165">
        <v>27</v>
      </c>
      <c r="W2165" t="s">
        <v>19</v>
      </c>
      <c r="X2165" s="5">
        <v>42906</v>
      </c>
      <c r="Y2165" t="s">
        <v>39</v>
      </c>
      <c r="Z2165" t="s">
        <v>77</v>
      </c>
      <c r="AA2165" t="s">
        <v>64</v>
      </c>
    </row>
    <row r="2166" spans="1:27" x14ac:dyDescent="0.3">
      <c r="A2166">
        <v>4</v>
      </c>
      <c r="B2166" t="s">
        <v>43</v>
      </c>
      <c r="C2166">
        <v>6</v>
      </c>
      <c r="D2166" t="s">
        <v>26</v>
      </c>
      <c r="E2166" t="s">
        <v>1908</v>
      </c>
      <c r="F2166" t="s">
        <v>13</v>
      </c>
      <c r="G2166" t="s">
        <v>612</v>
      </c>
      <c r="H2166" s="3">
        <v>0</v>
      </c>
      <c r="I2166" s="5">
        <v>42878</v>
      </c>
      <c r="J2166" s="5" t="str">
        <f t="shared" si="66"/>
        <v>September</v>
      </c>
      <c r="K2166" s="7">
        <f t="shared" si="67"/>
        <v>2017</v>
      </c>
      <c r="L2166" t="s">
        <v>6349</v>
      </c>
      <c r="M2166" t="s">
        <v>102</v>
      </c>
      <c r="N2166">
        <v>2895</v>
      </c>
      <c r="O2166">
        <v>113</v>
      </c>
      <c r="P2166" t="s">
        <v>1051</v>
      </c>
      <c r="Q2166">
        <v>14</v>
      </c>
      <c r="R2166">
        <v>3</v>
      </c>
      <c r="S2166" t="s">
        <v>104</v>
      </c>
      <c r="U2166">
        <v>13.89</v>
      </c>
      <c r="V2166">
        <v>51</v>
      </c>
      <c r="W2166" t="s">
        <v>33</v>
      </c>
      <c r="X2166" s="5">
        <v>42882</v>
      </c>
      <c r="Y2166" t="s">
        <v>39</v>
      </c>
      <c r="Z2166" t="s">
        <v>836</v>
      </c>
      <c r="AA2166" t="s">
        <v>42</v>
      </c>
    </row>
    <row r="2167" spans="1:27" x14ac:dyDescent="0.3">
      <c r="A2167">
        <v>4</v>
      </c>
      <c r="B2167" t="s">
        <v>43</v>
      </c>
      <c r="C2167">
        <v>6</v>
      </c>
      <c r="D2167" t="s">
        <v>26</v>
      </c>
      <c r="E2167" t="s">
        <v>8074</v>
      </c>
      <c r="F2167" t="s">
        <v>13</v>
      </c>
      <c r="G2167" t="s">
        <v>999</v>
      </c>
      <c r="H2167" s="3">
        <v>0</v>
      </c>
      <c r="I2167" s="5">
        <v>42758</v>
      </c>
      <c r="J2167" s="5" t="str">
        <f t="shared" si="66"/>
        <v>September</v>
      </c>
      <c r="K2167" s="7">
        <f t="shared" si="67"/>
        <v>2017</v>
      </c>
      <c r="L2167" t="s">
        <v>8075</v>
      </c>
      <c r="M2167" t="s">
        <v>30</v>
      </c>
      <c r="N2167">
        <v>59715</v>
      </c>
      <c r="O2167">
        <v>211</v>
      </c>
      <c r="P2167" t="s">
        <v>7924</v>
      </c>
      <c r="Q2167">
        <v>7</v>
      </c>
      <c r="R2167">
        <v>2</v>
      </c>
      <c r="S2167" t="s">
        <v>32</v>
      </c>
      <c r="T2167" t="s">
        <v>92</v>
      </c>
      <c r="U2167">
        <v>6.87</v>
      </c>
      <c r="V2167">
        <v>15</v>
      </c>
      <c r="W2167" t="s">
        <v>76</v>
      </c>
      <c r="X2167" s="5">
        <v>42762</v>
      </c>
      <c r="Y2167" t="s">
        <v>39</v>
      </c>
      <c r="Z2167" t="s">
        <v>1050</v>
      </c>
      <c r="AA2167" t="s">
        <v>35</v>
      </c>
    </row>
    <row r="2168" spans="1:27" x14ac:dyDescent="0.3">
      <c r="A2168">
        <v>4</v>
      </c>
      <c r="B2168" t="s">
        <v>43</v>
      </c>
      <c r="C2168">
        <v>6</v>
      </c>
      <c r="D2168" t="s">
        <v>26</v>
      </c>
      <c r="E2168" t="s">
        <v>8074</v>
      </c>
      <c r="F2168" t="s">
        <v>13</v>
      </c>
      <c r="G2168" t="s">
        <v>999</v>
      </c>
      <c r="H2168" s="3">
        <v>0</v>
      </c>
      <c r="I2168" s="5">
        <v>42758</v>
      </c>
      <c r="J2168" s="5" t="str">
        <f t="shared" si="66"/>
        <v>September</v>
      </c>
      <c r="K2168" s="7">
        <f t="shared" si="67"/>
        <v>2017</v>
      </c>
      <c r="L2168" t="s">
        <v>8075</v>
      </c>
      <c r="M2168" t="s">
        <v>30</v>
      </c>
      <c r="N2168">
        <v>59715</v>
      </c>
      <c r="O2168">
        <v>1662</v>
      </c>
      <c r="P2168" t="s">
        <v>8175</v>
      </c>
      <c r="Q2168">
        <v>14</v>
      </c>
      <c r="R2168">
        <v>3</v>
      </c>
      <c r="S2168" t="s">
        <v>32</v>
      </c>
      <c r="T2168" t="s">
        <v>92</v>
      </c>
      <c r="U2168">
        <v>13.94</v>
      </c>
      <c r="V2168">
        <v>29</v>
      </c>
      <c r="W2168" t="s">
        <v>76</v>
      </c>
      <c r="X2168" s="5">
        <v>42762</v>
      </c>
      <c r="Y2168" t="s">
        <v>39</v>
      </c>
      <c r="Z2168" t="s">
        <v>1050</v>
      </c>
      <c r="AA2168" t="s">
        <v>64</v>
      </c>
    </row>
    <row r="2169" spans="1:27" x14ac:dyDescent="0.3">
      <c r="A2169">
        <v>3</v>
      </c>
      <c r="B2169" t="s">
        <v>25</v>
      </c>
      <c r="C2169">
        <v>1</v>
      </c>
      <c r="D2169" t="s">
        <v>26</v>
      </c>
      <c r="E2169" t="s">
        <v>1338</v>
      </c>
      <c r="F2169" t="s">
        <v>13</v>
      </c>
      <c r="G2169" t="s">
        <v>1339</v>
      </c>
      <c r="H2169" s="3">
        <v>0.2</v>
      </c>
      <c r="I2169" s="5">
        <v>42869</v>
      </c>
      <c r="J2169" s="5" t="str">
        <f t="shared" si="66"/>
        <v>September</v>
      </c>
      <c r="K2169" s="7">
        <f t="shared" si="67"/>
        <v>2017</v>
      </c>
      <c r="L2169" t="s">
        <v>1340</v>
      </c>
      <c r="M2169" t="s">
        <v>102</v>
      </c>
      <c r="N2169">
        <v>19013</v>
      </c>
      <c r="O2169">
        <v>363</v>
      </c>
      <c r="P2169" t="s">
        <v>694</v>
      </c>
      <c r="Q2169">
        <v>17</v>
      </c>
      <c r="R2169">
        <v>8</v>
      </c>
      <c r="S2169" t="s">
        <v>104</v>
      </c>
      <c r="U2169">
        <v>17.350000000000001</v>
      </c>
      <c r="V2169">
        <v>198</v>
      </c>
      <c r="W2169" t="s">
        <v>76</v>
      </c>
      <c r="X2169" s="5">
        <v>42872</v>
      </c>
      <c r="Y2169" t="s">
        <v>130</v>
      </c>
      <c r="Z2169" t="s">
        <v>105</v>
      </c>
      <c r="AA2169" t="s">
        <v>49</v>
      </c>
    </row>
    <row r="2170" spans="1:27" x14ac:dyDescent="0.3">
      <c r="A2170">
        <v>3</v>
      </c>
      <c r="B2170" t="s">
        <v>25</v>
      </c>
      <c r="C2170">
        <v>1</v>
      </c>
      <c r="D2170" t="s">
        <v>26</v>
      </c>
      <c r="E2170" t="s">
        <v>1338</v>
      </c>
      <c r="F2170" t="s">
        <v>13</v>
      </c>
      <c r="G2170" t="s">
        <v>1339</v>
      </c>
      <c r="H2170" s="3">
        <v>0.2</v>
      </c>
      <c r="I2170" s="5">
        <v>42869</v>
      </c>
      <c r="J2170" s="5" t="str">
        <f t="shared" si="66"/>
        <v>September</v>
      </c>
      <c r="K2170" s="7">
        <f t="shared" si="67"/>
        <v>2017</v>
      </c>
      <c r="L2170" t="s">
        <v>1340</v>
      </c>
      <c r="M2170" t="s">
        <v>102</v>
      </c>
      <c r="N2170">
        <v>19013</v>
      </c>
      <c r="O2170">
        <v>199</v>
      </c>
      <c r="P2170" t="s">
        <v>1341</v>
      </c>
      <c r="Q2170">
        <v>18</v>
      </c>
      <c r="R2170">
        <v>4</v>
      </c>
      <c r="S2170" t="s">
        <v>104</v>
      </c>
      <c r="U2170">
        <v>17.760000000000002</v>
      </c>
      <c r="V2170">
        <v>47</v>
      </c>
      <c r="W2170" t="s">
        <v>76</v>
      </c>
      <c r="X2170" s="5">
        <v>42872</v>
      </c>
      <c r="Y2170" t="s">
        <v>130</v>
      </c>
      <c r="Z2170" t="s">
        <v>105</v>
      </c>
      <c r="AA2170" t="s">
        <v>35</v>
      </c>
    </row>
    <row r="2171" spans="1:27" x14ac:dyDescent="0.3">
      <c r="A2171">
        <v>3</v>
      </c>
      <c r="B2171" t="s">
        <v>25</v>
      </c>
      <c r="C2171">
        <v>1</v>
      </c>
      <c r="D2171" t="s">
        <v>26</v>
      </c>
      <c r="E2171" t="s">
        <v>1338</v>
      </c>
      <c r="F2171" t="s">
        <v>13</v>
      </c>
      <c r="G2171" t="s">
        <v>1339</v>
      </c>
      <c r="H2171" s="3">
        <v>0.2</v>
      </c>
      <c r="I2171" s="5">
        <v>42869</v>
      </c>
      <c r="J2171" s="5" t="str">
        <f t="shared" si="66"/>
        <v>September</v>
      </c>
      <c r="K2171" s="7">
        <f t="shared" si="67"/>
        <v>2017</v>
      </c>
      <c r="L2171" t="s">
        <v>1340</v>
      </c>
      <c r="M2171" t="s">
        <v>102</v>
      </c>
      <c r="N2171">
        <v>19013</v>
      </c>
      <c r="O2171">
        <v>946</v>
      </c>
      <c r="P2171" t="s">
        <v>8107</v>
      </c>
      <c r="Q2171">
        <v>63</v>
      </c>
      <c r="R2171">
        <v>7</v>
      </c>
      <c r="S2171" t="s">
        <v>104</v>
      </c>
      <c r="U2171">
        <v>62.81</v>
      </c>
      <c r="V2171">
        <v>201</v>
      </c>
      <c r="W2171" t="s">
        <v>76</v>
      </c>
      <c r="X2171" s="5">
        <v>42872</v>
      </c>
      <c r="Y2171" t="s">
        <v>130</v>
      </c>
      <c r="Z2171" t="s">
        <v>105</v>
      </c>
      <c r="AA2171" t="s">
        <v>119</v>
      </c>
    </row>
    <row r="2172" spans="1:27" x14ac:dyDescent="0.3">
      <c r="A2172">
        <v>3</v>
      </c>
      <c r="B2172" t="s">
        <v>25</v>
      </c>
      <c r="C2172">
        <v>1</v>
      </c>
      <c r="D2172" t="s">
        <v>26</v>
      </c>
      <c r="E2172" t="s">
        <v>1338</v>
      </c>
      <c r="F2172" t="s">
        <v>13</v>
      </c>
      <c r="G2172" t="s">
        <v>1339</v>
      </c>
      <c r="H2172" s="3">
        <v>0.2</v>
      </c>
      <c r="I2172" s="5">
        <v>42869</v>
      </c>
      <c r="J2172" s="5" t="str">
        <f t="shared" si="66"/>
        <v>September</v>
      </c>
      <c r="K2172" s="7">
        <f t="shared" si="67"/>
        <v>2017</v>
      </c>
      <c r="L2172" t="s">
        <v>1340</v>
      </c>
      <c r="M2172" t="s">
        <v>102</v>
      </c>
      <c r="N2172">
        <v>19013</v>
      </c>
      <c r="O2172">
        <v>179</v>
      </c>
      <c r="P2172" t="s">
        <v>1342</v>
      </c>
      <c r="Q2172">
        <v>32</v>
      </c>
      <c r="R2172">
        <v>4</v>
      </c>
      <c r="S2172" t="s">
        <v>104</v>
      </c>
      <c r="U2172">
        <v>31.75</v>
      </c>
      <c r="V2172">
        <v>98</v>
      </c>
      <c r="W2172" t="s">
        <v>76</v>
      </c>
      <c r="X2172" s="5">
        <v>42872</v>
      </c>
      <c r="Y2172" t="s">
        <v>130</v>
      </c>
      <c r="Z2172" t="s">
        <v>105</v>
      </c>
      <c r="AA2172" t="s">
        <v>35</v>
      </c>
    </row>
    <row r="2173" spans="1:27" x14ac:dyDescent="0.3">
      <c r="A2173">
        <v>3</v>
      </c>
      <c r="B2173" t="s">
        <v>25</v>
      </c>
      <c r="C2173">
        <v>1</v>
      </c>
      <c r="D2173" t="s">
        <v>26</v>
      </c>
      <c r="E2173" t="s">
        <v>1338</v>
      </c>
      <c r="F2173" t="s">
        <v>13</v>
      </c>
      <c r="G2173" t="s">
        <v>1339</v>
      </c>
      <c r="H2173" s="3">
        <v>0.2</v>
      </c>
      <c r="I2173" s="5">
        <v>42869</v>
      </c>
      <c r="J2173" s="5" t="str">
        <f t="shared" si="66"/>
        <v>September</v>
      </c>
      <c r="K2173" s="7">
        <f t="shared" si="67"/>
        <v>2017</v>
      </c>
      <c r="L2173" t="s">
        <v>1340</v>
      </c>
      <c r="M2173" t="s">
        <v>102</v>
      </c>
      <c r="N2173">
        <v>19013</v>
      </c>
      <c r="O2173">
        <v>330</v>
      </c>
      <c r="P2173" t="s">
        <v>1343</v>
      </c>
      <c r="Q2173">
        <v>1</v>
      </c>
      <c r="R2173">
        <v>1</v>
      </c>
      <c r="S2173" t="s">
        <v>104</v>
      </c>
      <c r="U2173">
        <v>0.81</v>
      </c>
      <c r="V2173">
        <v>3</v>
      </c>
      <c r="W2173" t="s">
        <v>76</v>
      </c>
      <c r="X2173" s="5">
        <v>42872</v>
      </c>
      <c r="Y2173" t="s">
        <v>130</v>
      </c>
      <c r="Z2173" t="s">
        <v>105</v>
      </c>
      <c r="AA2173" t="s">
        <v>49</v>
      </c>
    </row>
    <row r="2174" spans="1:27" x14ac:dyDescent="0.3">
      <c r="A2174">
        <v>3</v>
      </c>
      <c r="B2174" t="s">
        <v>25</v>
      </c>
      <c r="C2174">
        <v>1</v>
      </c>
      <c r="D2174" t="s">
        <v>26</v>
      </c>
      <c r="E2174" t="s">
        <v>1338</v>
      </c>
      <c r="F2174" t="s">
        <v>13</v>
      </c>
      <c r="G2174" t="s">
        <v>1339</v>
      </c>
      <c r="H2174" s="3">
        <v>0.7</v>
      </c>
      <c r="I2174" s="5">
        <v>42869</v>
      </c>
      <c r="J2174" s="5" t="str">
        <f t="shared" si="66"/>
        <v>September</v>
      </c>
      <c r="K2174" s="7">
        <f t="shared" si="67"/>
        <v>2017</v>
      </c>
      <c r="L2174" t="s">
        <v>1340</v>
      </c>
      <c r="M2174" t="s">
        <v>102</v>
      </c>
      <c r="N2174">
        <v>19013</v>
      </c>
      <c r="O2174">
        <v>694</v>
      </c>
      <c r="P2174" t="s">
        <v>1344</v>
      </c>
      <c r="Q2174">
        <v>-14</v>
      </c>
      <c r="R2174">
        <v>2</v>
      </c>
      <c r="S2174" t="s">
        <v>104</v>
      </c>
      <c r="U2174">
        <v>-13.63</v>
      </c>
      <c r="V2174">
        <v>19</v>
      </c>
      <c r="W2174" t="s">
        <v>76</v>
      </c>
      <c r="X2174" s="5">
        <v>42872</v>
      </c>
      <c r="Y2174" t="s">
        <v>130</v>
      </c>
      <c r="Z2174" t="s">
        <v>105</v>
      </c>
      <c r="AA2174" t="s">
        <v>54</v>
      </c>
    </row>
    <row r="2175" spans="1:27" x14ac:dyDescent="0.3">
      <c r="A2175">
        <v>3</v>
      </c>
      <c r="B2175" t="s">
        <v>25</v>
      </c>
      <c r="C2175">
        <v>1</v>
      </c>
      <c r="D2175" t="s">
        <v>26</v>
      </c>
      <c r="E2175" t="s">
        <v>1338</v>
      </c>
      <c r="F2175" t="s">
        <v>13</v>
      </c>
      <c r="G2175" t="s">
        <v>1339</v>
      </c>
      <c r="H2175" s="3">
        <v>0.7</v>
      </c>
      <c r="I2175" s="5">
        <v>42869</v>
      </c>
      <c r="J2175" s="5" t="str">
        <f t="shared" si="66"/>
        <v>September</v>
      </c>
      <c r="K2175" s="7">
        <f t="shared" si="67"/>
        <v>2017</v>
      </c>
      <c r="L2175" t="s">
        <v>1340</v>
      </c>
      <c r="M2175" t="s">
        <v>102</v>
      </c>
      <c r="N2175">
        <v>19013</v>
      </c>
      <c r="O2175">
        <v>1636</v>
      </c>
      <c r="P2175" t="s">
        <v>722</v>
      </c>
      <c r="Q2175">
        <v>-3</v>
      </c>
      <c r="R2175">
        <v>3</v>
      </c>
      <c r="S2175" t="s">
        <v>104</v>
      </c>
      <c r="U2175">
        <v>-3.43</v>
      </c>
      <c r="V2175">
        <v>5</v>
      </c>
      <c r="W2175" t="s">
        <v>76</v>
      </c>
      <c r="X2175" s="5">
        <v>42872</v>
      </c>
      <c r="Y2175" t="s">
        <v>130</v>
      </c>
      <c r="Z2175" t="s">
        <v>105</v>
      </c>
      <c r="AA2175" t="s">
        <v>54</v>
      </c>
    </row>
    <row r="2176" spans="1:27" x14ac:dyDescent="0.3">
      <c r="A2176">
        <v>4</v>
      </c>
      <c r="B2176" t="s">
        <v>43</v>
      </c>
      <c r="C2176">
        <v>6</v>
      </c>
      <c r="D2176" t="s">
        <v>26</v>
      </c>
      <c r="E2176" t="s">
        <v>12</v>
      </c>
      <c r="F2176" t="s">
        <v>13</v>
      </c>
      <c r="G2176" t="s">
        <v>3932</v>
      </c>
      <c r="H2176" s="3">
        <v>0</v>
      </c>
      <c r="I2176" s="5">
        <v>42744</v>
      </c>
      <c r="J2176" s="5" t="str">
        <f t="shared" si="66"/>
        <v>September</v>
      </c>
      <c r="K2176" s="7">
        <f t="shared" si="67"/>
        <v>2017</v>
      </c>
      <c r="L2176" t="s">
        <v>4273</v>
      </c>
      <c r="M2176" t="s">
        <v>16</v>
      </c>
      <c r="N2176">
        <v>42420</v>
      </c>
      <c r="O2176">
        <v>351</v>
      </c>
      <c r="P2176" t="s">
        <v>4077</v>
      </c>
      <c r="Q2176">
        <v>11</v>
      </c>
      <c r="R2176">
        <v>2</v>
      </c>
      <c r="S2176" t="s">
        <v>18</v>
      </c>
      <c r="U2176">
        <v>11.12</v>
      </c>
      <c r="V2176">
        <v>43</v>
      </c>
      <c r="W2176" t="s">
        <v>19</v>
      </c>
      <c r="X2176" s="5">
        <v>42748</v>
      </c>
      <c r="Y2176" t="s">
        <v>39</v>
      </c>
      <c r="Z2176" t="s">
        <v>21</v>
      </c>
      <c r="AA2176" t="s">
        <v>49</v>
      </c>
    </row>
    <row r="2177" spans="1:27" x14ac:dyDescent="0.3">
      <c r="A2177">
        <v>4</v>
      </c>
      <c r="B2177" t="s">
        <v>43</v>
      </c>
      <c r="C2177">
        <v>6</v>
      </c>
      <c r="D2177" t="s">
        <v>26</v>
      </c>
      <c r="E2177" t="s">
        <v>12</v>
      </c>
      <c r="F2177" t="s">
        <v>13</v>
      </c>
      <c r="G2177" t="s">
        <v>3932</v>
      </c>
      <c r="H2177" s="3">
        <v>0</v>
      </c>
      <c r="I2177" s="5">
        <v>42744</v>
      </c>
      <c r="J2177" s="5" t="str">
        <f t="shared" si="66"/>
        <v>September</v>
      </c>
      <c r="K2177" s="7">
        <f t="shared" si="67"/>
        <v>2017</v>
      </c>
      <c r="L2177" t="s">
        <v>4273</v>
      </c>
      <c r="M2177" t="s">
        <v>16</v>
      </c>
      <c r="N2177">
        <v>42420</v>
      </c>
      <c r="O2177">
        <v>286</v>
      </c>
      <c r="P2177" t="s">
        <v>3575</v>
      </c>
      <c r="Q2177">
        <v>46</v>
      </c>
      <c r="R2177">
        <v>3</v>
      </c>
      <c r="S2177" t="s">
        <v>18</v>
      </c>
      <c r="U2177">
        <v>45.76</v>
      </c>
      <c r="V2177">
        <v>163</v>
      </c>
      <c r="W2177" t="s">
        <v>19</v>
      </c>
      <c r="X2177" s="5">
        <v>42748</v>
      </c>
      <c r="Y2177" t="s">
        <v>39</v>
      </c>
      <c r="Z2177" t="s">
        <v>21</v>
      </c>
      <c r="AA2177" t="s">
        <v>56</v>
      </c>
    </row>
    <row r="2178" spans="1:27" x14ac:dyDescent="0.3">
      <c r="A2178">
        <v>4</v>
      </c>
      <c r="B2178" t="s">
        <v>43</v>
      </c>
      <c r="C2178">
        <v>6</v>
      </c>
      <c r="D2178" t="s">
        <v>26</v>
      </c>
      <c r="E2178" t="s">
        <v>12</v>
      </c>
      <c r="F2178" t="s">
        <v>13</v>
      </c>
      <c r="G2178" t="s">
        <v>3932</v>
      </c>
      <c r="H2178" s="3">
        <v>0</v>
      </c>
      <c r="I2178" s="5">
        <v>42744</v>
      </c>
      <c r="J2178" s="5" t="str">
        <f t="shared" ref="J2178:J2241" si="68">TEXT($I$2,"mmmm")</f>
        <v>September</v>
      </c>
      <c r="K2178" s="7">
        <f t="shared" si="67"/>
        <v>2017</v>
      </c>
      <c r="L2178" t="s">
        <v>4273</v>
      </c>
      <c r="M2178" t="s">
        <v>16</v>
      </c>
      <c r="N2178">
        <v>42420</v>
      </c>
      <c r="O2178">
        <v>538</v>
      </c>
      <c r="P2178" t="s">
        <v>125</v>
      </c>
      <c r="Q2178">
        <v>50</v>
      </c>
      <c r="R2178">
        <v>3</v>
      </c>
      <c r="S2178" t="s">
        <v>18</v>
      </c>
      <c r="U2178">
        <v>49.97</v>
      </c>
      <c r="V2178">
        <v>106</v>
      </c>
      <c r="W2178" t="s">
        <v>19</v>
      </c>
      <c r="X2178" s="5">
        <v>42748</v>
      </c>
      <c r="Y2178" t="s">
        <v>39</v>
      </c>
      <c r="Z2178" t="s">
        <v>21</v>
      </c>
      <c r="AA2178" t="s">
        <v>64</v>
      </c>
    </row>
    <row r="2179" spans="1:27" x14ac:dyDescent="0.3">
      <c r="A2179">
        <v>4</v>
      </c>
      <c r="B2179" t="s">
        <v>43</v>
      </c>
      <c r="C2179">
        <v>6</v>
      </c>
      <c r="D2179" t="s">
        <v>26</v>
      </c>
      <c r="E2179" t="s">
        <v>12</v>
      </c>
      <c r="F2179" t="s">
        <v>13</v>
      </c>
      <c r="G2179" t="s">
        <v>3932</v>
      </c>
      <c r="H2179" s="3">
        <v>0</v>
      </c>
      <c r="I2179" s="5">
        <v>42744</v>
      </c>
      <c r="J2179" s="5" t="str">
        <f t="shared" si="68"/>
        <v>September</v>
      </c>
      <c r="K2179" s="7">
        <f t="shared" ref="K2179:K2242" si="69">YEAR(I2179)</f>
        <v>2017</v>
      </c>
      <c r="L2179" t="s">
        <v>4273</v>
      </c>
      <c r="M2179" t="s">
        <v>16</v>
      </c>
      <c r="N2179">
        <v>42420</v>
      </c>
      <c r="O2179">
        <v>1486</v>
      </c>
      <c r="P2179" t="s">
        <v>8273</v>
      </c>
      <c r="Q2179">
        <v>24</v>
      </c>
      <c r="R2179">
        <v>5</v>
      </c>
      <c r="S2179" t="s">
        <v>18</v>
      </c>
      <c r="U2179">
        <v>24.23</v>
      </c>
      <c r="V2179">
        <v>52</v>
      </c>
      <c r="W2179" t="s">
        <v>19</v>
      </c>
      <c r="X2179" s="5">
        <v>42748</v>
      </c>
      <c r="Y2179" t="s">
        <v>39</v>
      </c>
      <c r="Z2179" t="s">
        <v>21</v>
      </c>
      <c r="AA2179" t="s">
        <v>64</v>
      </c>
    </row>
    <row r="2180" spans="1:27" x14ac:dyDescent="0.3">
      <c r="A2180">
        <v>5</v>
      </c>
      <c r="B2180" t="s">
        <v>43</v>
      </c>
      <c r="C2180">
        <v>6</v>
      </c>
      <c r="D2180" t="s">
        <v>11</v>
      </c>
      <c r="E2180" t="s">
        <v>667</v>
      </c>
      <c r="F2180" t="s">
        <v>13</v>
      </c>
      <c r="G2180" t="s">
        <v>2100</v>
      </c>
      <c r="H2180" s="3">
        <v>0</v>
      </c>
      <c r="I2180" s="5">
        <v>43073</v>
      </c>
      <c r="J2180" s="5" t="str">
        <f t="shared" si="68"/>
        <v>September</v>
      </c>
      <c r="K2180" s="7">
        <f t="shared" si="69"/>
        <v>2017</v>
      </c>
      <c r="L2180" t="s">
        <v>2650</v>
      </c>
      <c r="M2180" t="s">
        <v>30</v>
      </c>
      <c r="N2180">
        <v>90712</v>
      </c>
      <c r="O2180">
        <v>577</v>
      </c>
      <c r="P2180" t="s">
        <v>1657</v>
      </c>
      <c r="Q2180">
        <v>9</v>
      </c>
      <c r="R2180">
        <v>6</v>
      </c>
      <c r="S2180" t="s">
        <v>32</v>
      </c>
      <c r="U2180">
        <v>9.0299999999999994</v>
      </c>
      <c r="V2180">
        <v>25</v>
      </c>
      <c r="W2180" t="s">
        <v>19</v>
      </c>
      <c r="X2180" s="5">
        <v>43078</v>
      </c>
      <c r="Y2180" t="s">
        <v>39</v>
      </c>
      <c r="Z2180" t="s">
        <v>34</v>
      </c>
      <c r="AA2180" t="s">
        <v>47</v>
      </c>
    </row>
    <row r="2181" spans="1:27" x14ac:dyDescent="0.3">
      <c r="A2181">
        <v>5</v>
      </c>
      <c r="B2181" t="s">
        <v>43</v>
      </c>
      <c r="C2181">
        <v>6</v>
      </c>
      <c r="D2181" t="s">
        <v>26</v>
      </c>
      <c r="E2181" t="s">
        <v>667</v>
      </c>
      <c r="F2181" t="s">
        <v>13</v>
      </c>
      <c r="G2181" t="s">
        <v>2100</v>
      </c>
      <c r="H2181" s="3">
        <v>0</v>
      </c>
      <c r="I2181" s="5">
        <v>43073</v>
      </c>
      <c r="J2181" s="5" t="str">
        <f t="shared" si="68"/>
        <v>September</v>
      </c>
      <c r="K2181" s="7">
        <f t="shared" si="69"/>
        <v>2017</v>
      </c>
      <c r="L2181" t="s">
        <v>2650</v>
      </c>
      <c r="M2181" t="s">
        <v>30</v>
      </c>
      <c r="N2181">
        <v>90712</v>
      </c>
      <c r="O2181">
        <v>252</v>
      </c>
      <c r="P2181" t="s">
        <v>4570</v>
      </c>
      <c r="Q2181">
        <v>6</v>
      </c>
      <c r="R2181">
        <v>5</v>
      </c>
      <c r="S2181" t="s">
        <v>32</v>
      </c>
      <c r="U2181">
        <v>6.25</v>
      </c>
      <c r="V2181">
        <v>17</v>
      </c>
      <c r="W2181" t="s">
        <v>19</v>
      </c>
      <c r="X2181" s="5">
        <v>43078</v>
      </c>
      <c r="Y2181" t="s">
        <v>39</v>
      </c>
      <c r="Z2181" t="s">
        <v>34</v>
      </c>
      <c r="AA2181" t="s">
        <v>49</v>
      </c>
    </row>
    <row r="2182" spans="1:27" x14ac:dyDescent="0.3">
      <c r="A2182">
        <v>5</v>
      </c>
      <c r="B2182" t="s">
        <v>43</v>
      </c>
      <c r="C2182">
        <v>6</v>
      </c>
      <c r="D2182" t="s">
        <v>11</v>
      </c>
      <c r="E2182" t="s">
        <v>122</v>
      </c>
      <c r="F2182" t="s">
        <v>13</v>
      </c>
      <c r="G2182" t="s">
        <v>259</v>
      </c>
      <c r="H2182" s="3">
        <v>0.3</v>
      </c>
      <c r="I2182" s="5">
        <v>43095</v>
      </c>
      <c r="J2182" s="5" t="str">
        <f t="shared" si="68"/>
        <v>September</v>
      </c>
      <c r="K2182" s="7">
        <f t="shared" si="69"/>
        <v>2017</v>
      </c>
      <c r="L2182" t="s">
        <v>7023</v>
      </c>
      <c r="M2182" t="s">
        <v>73</v>
      </c>
      <c r="N2182">
        <v>77070</v>
      </c>
      <c r="O2182">
        <v>1205</v>
      </c>
      <c r="P2182" t="s">
        <v>2555</v>
      </c>
      <c r="Q2182">
        <v>-90</v>
      </c>
      <c r="R2182">
        <v>3</v>
      </c>
      <c r="S2182" t="s">
        <v>75</v>
      </c>
      <c r="U2182">
        <v>-90.38</v>
      </c>
      <c r="V2182">
        <v>275</v>
      </c>
      <c r="W2182" t="s">
        <v>76</v>
      </c>
      <c r="X2182" s="5">
        <v>43100</v>
      </c>
      <c r="Y2182" t="s">
        <v>39</v>
      </c>
      <c r="Z2182" t="s">
        <v>77</v>
      </c>
      <c r="AA2182" t="s">
        <v>24</v>
      </c>
    </row>
    <row r="2183" spans="1:27" x14ac:dyDescent="0.3">
      <c r="A2183">
        <v>2</v>
      </c>
      <c r="B2183" t="s">
        <v>43</v>
      </c>
      <c r="C2183">
        <v>3</v>
      </c>
      <c r="D2183" t="s">
        <v>26</v>
      </c>
      <c r="E2183" t="s">
        <v>305</v>
      </c>
      <c r="F2183" t="s">
        <v>13</v>
      </c>
      <c r="G2183" t="s">
        <v>788</v>
      </c>
      <c r="H2183" s="3">
        <v>0</v>
      </c>
      <c r="I2183" s="5">
        <v>43083</v>
      </c>
      <c r="J2183" s="5" t="str">
        <f t="shared" si="68"/>
        <v>September</v>
      </c>
      <c r="K2183" s="7">
        <f t="shared" si="69"/>
        <v>2017</v>
      </c>
      <c r="L2183" t="s">
        <v>6096</v>
      </c>
      <c r="M2183" t="s">
        <v>16</v>
      </c>
      <c r="N2183">
        <v>31907</v>
      </c>
      <c r="O2183">
        <v>17</v>
      </c>
      <c r="P2183" t="s">
        <v>1442</v>
      </c>
      <c r="Q2183">
        <v>2</v>
      </c>
      <c r="R2183">
        <v>2</v>
      </c>
      <c r="S2183" t="s">
        <v>18</v>
      </c>
      <c r="U2183">
        <v>1.8</v>
      </c>
      <c r="V2183">
        <v>4</v>
      </c>
      <c r="W2183" t="s">
        <v>33</v>
      </c>
      <c r="X2183" s="5">
        <v>43085</v>
      </c>
      <c r="Y2183" t="s">
        <v>20</v>
      </c>
      <c r="Z2183" t="s">
        <v>761</v>
      </c>
      <c r="AA2183" t="s">
        <v>54</v>
      </c>
    </row>
    <row r="2184" spans="1:27" x14ac:dyDescent="0.3">
      <c r="A2184">
        <v>6</v>
      </c>
      <c r="B2184" t="s">
        <v>10</v>
      </c>
      <c r="C2184">
        <v>6</v>
      </c>
      <c r="D2184" t="s">
        <v>26</v>
      </c>
      <c r="E2184" t="s">
        <v>823</v>
      </c>
      <c r="F2184" t="s">
        <v>13</v>
      </c>
      <c r="G2184" t="s">
        <v>321</v>
      </c>
      <c r="H2184" s="3">
        <v>0.2</v>
      </c>
      <c r="I2184" s="5">
        <v>42964</v>
      </c>
      <c r="J2184" s="5" t="str">
        <f t="shared" si="68"/>
        <v>September</v>
      </c>
      <c r="K2184" s="7">
        <f t="shared" si="69"/>
        <v>2017</v>
      </c>
      <c r="L2184" t="s">
        <v>4652</v>
      </c>
      <c r="M2184" t="s">
        <v>30</v>
      </c>
      <c r="N2184">
        <v>85345</v>
      </c>
      <c r="O2184">
        <v>1152</v>
      </c>
      <c r="P2184" t="s">
        <v>3061</v>
      </c>
      <c r="Q2184">
        <v>1</v>
      </c>
      <c r="R2184">
        <v>3</v>
      </c>
      <c r="S2184" t="s">
        <v>32</v>
      </c>
      <c r="U2184">
        <v>1.1599999999999999</v>
      </c>
      <c r="V2184">
        <v>10</v>
      </c>
      <c r="W2184" t="s">
        <v>19</v>
      </c>
      <c r="X2184" s="5">
        <v>42970</v>
      </c>
      <c r="Y2184" t="s">
        <v>39</v>
      </c>
      <c r="Z2184" t="s">
        <v>199</v>
      </c>
      <c r="AA2184" t="s">
        <v>49</v>
      </c>
    </row>
    <row r="2185" spans="1:27" x14ac:dyDescent="0.3">
      <c r="A2185">
        <v>6</v>
      </c>
      <c r="B2185" t="s">
        <v>10</v>
      </c>
      <c r="C2185">
        <v>6</v>
      </c>
      <c r="D2185" t="s">
        <v>26</v>
      </c>
      <c r="E2185" t="s">
        <v>823</v>
      </c>
      <c r="F2185" t="s">
        <v>13</v>
      </c>
      <c r="G2185" t="s">
        <v>321</v>
      </c>
      <c r="H2185" s="3">
        <v>0.2</v>
      </c>
      <c r="I2185" s="5">
        <v>42964</v>
      </c>
      <c r="J2185" s="5" t="str">
        <f t="shared" si="68"/>
        <v>September</v>
      </c>
      <c r="K2185" s="7">
        <f t="shared" si="69"/>
        <v>2017</v>
      </c>
      <c r="L2185" t="s">
        <v>4652</v>
      </c>
      <c r="M2185" t="s">
        <v>30</v>
      </c>
      <c r="N2185">
        <v>85345</v>
      </c>
      <c r="O2185">
        <v>1813</v>
      </c>
      <c r="P2185" t="s">
        <v>691</v>
      </c>
      <c r="Q2185">
        <v>13</v>
      </c>
      <c r="R2185">
        <v>7</v>
      </c>
      <c r="S2185" t="s">
        <v>32</v>
      </c>
      <c r="U2185">
        <v>12.7</v>
      </c>
      <c r="V2185">
        <v>36</v>
      </c>
      <c r="W2185" t="s">
        <v>19</v>
      </c>
      <c r="X2185" s="5">
        <v>42970</v>
      </c>
      <c r="Y2185" t="s">
        <v>39</v>
      </c>
      <c r="Z2185" t="s">
        <v>199</v>
      </c>
      <c r="AA2185" t="s">
        <v>64</v>
      </c>
    </row>
    <row r="2186" spans="1:27" x14ac:dyDescent="0.3">
      <c r="A2186">
        <v>6</v>
      </c>
      <c r="B2186" t="s">
        <v>10</v>
      </c>
      <c r="C2186">
        <v>6</v>
      </c>
      <c r="D2186" t="s">
        <v>50</v>
      </c>
      <c r="E2186" t="s">
        <v>823</v>
      </c>
      <c r="F2186" t="s">
        <v>13</v>
      </c>
      <c r="G2186" t="s">
        <v>321</v>
      </c>
      <c r="H2186" s="3">
        <v>0.2</v>
      </c>
      <c r="I2186" s="5">
        <v>42964</v>
      </c>
      <c r="J2186" s="5" t="str">
        <f t="shared" si="68"/>
        <v>September</v>
      </c>
      <c r="K2186" s="7">
        <f t="shared" si="69"/>
        <v>2017</v>
      </c>
      <c r="L2186" t="s">
        <v>4652</v>
      </c>
      <c r="M2186" t="s">
        <v>30</v>
      </c>
      <c r="N2186">
        <v>85345</v>
      </c>
      <c r="O2186">
        <v>920</v>
      </c>
      <c r="P2186" t="s">
        <v>4849</v>
      </c>
      <c r="Q2186">
        <v>-5</v>
      </c>
      <c r="R2186">
        <v>2</v>
      </c>
      <c r="S2186" t="s">
        <v>32</v>
      </c>
      <c r="U2186">
        <v>-5.26</v>
      </c>
      <c r="V2186">
        <v>30</v>
      </c>
      <c r="W2186" t="s">
        <v>19</v>
      </c>
      <c r="X2186" s="5">
        <v>42970</v>
      </c>
      <c r="Y2186" t="s">
        <v>39</v>
      </c>
      <c r="Z2186" t="s">
        <v>199</v>
      </c>
      <c r="AA2186" t="s">
        <v>113</v>
      </c>
    </row>
    <row r="2187" spans="1:27" x14ac:dyDescent="0.3">
      <c r="A2187">
        <v>6</v>
      </c>
      <c r="B2187" t="s">
        <v>10</v>
      </c>
      <c r="C2187">
        <v>6</v>
      </c>
      <c r="D2187" t="s">
        <v>50</v>
      </c>
      <c r="E2187" t="s">
        <v>823</v>
      </c>
      <c r="F2187" t="s">
        <v>13</v>
      </c>
      <c r="G2187" t="s">
        <v>321</v>
      </c>
      <c r="H2187" s="3">
        <v>0.2</v>
      </c>
      <c r="I2187" s="5">
        <v>42964</v>
      </c>
      <c r="J2187" s="5" t="str">
        <f t="shared" si="68"/>
        <v>September</v>
      </c>
      <c r="K2187" s="7">
        <f t="shared" si="69"/>
        <v>2017</v>
      </c>
      <c r="L2187" t="s">
        <v>4652</v>
      </c>
      <c r="M2187" t="s">
        <v>30</v>
      </c>
      <c r="N2187">
        <v>85345</v>
      </c>
      <c r="O2187">
        <v>667</v>
      </c>
      <c r="P2187" t="s">
        <v>1275</v>
      </c>
      <c r="Q2187">
        <v>-32</v>
      </c>
      <c r="R2187">
        <v>4</v>
      </c>
      <c r="S2187" t="s">
        <v>32</v>
      </c>
      <c r="U2187">
        <v>-31.6</v>
      </c>
      <c r="V2187">
        <v>253</v>
      </c>
      <c r="W2187" t="s">
        <v>19</v>
      </c>
      <c r="X2187" s="5">
        <v>42970</v>
      </c>
      <c r="Y2187" t="s">
        <v>39</v>
      </c>
      <c r="Z2187" t="s">
        <v>199</v>
      </c>
      <c r="AA2187" t="s">
        <v>113</v>
      </c>
    </row>
    <row r="2188" spans="1:27" x14ac:dyDescent="0.3">
      <c r="A2188">
        <v>5</v>
      </c>
      <c r="B2188" t="s">
        <v>43</v>
      </c>
      <c r="C2188">
        <v>6</v>
      </c>
      <c r="D2188" t="s">
        <v>11</v>
      </c>
      <c r="E2188" t="s">
        <v>2026</v>
      </c>
      <c r="F2188" t="s">
        <v>13</v>
      </c>
      <c r="G2188" t="s">
        <v>2545</v>
      </c>
      <c r="H2188" s="3">
        <v>0.2</v>
      </c>
      <c r="I2188" s="5">
        <v>42958</v>
      </c>
      <c r="J2188" s="5" t="str">
        <f t="shared" si="68"/>
        <v>September</v>
      </c>
      <c r="K2188" s="7">
        <f t="shared" si="69"/>
        <v>2017</v>
      </c>
      <c r="L2188" t="s">
        <v>2546</v>
      </c>
      <c r="M2188" t="s">
        <v>16</v>
      </c>
      <c r="N2188">
        <v>27604</v>
      </c>
      <c r="O2188">
        <v>617</v>
      </c>
      <c r="P2188" t="s">
        <v>8204</v>
      </c>
      <c r="Q2188">
        <v>12</v>
      </c>
      <c r="R2188">
        <v>3</v>
      </c>
      <c r="S2188" t="s">
        <v>18</v>
      </c>
      <c r="U2188">
        <v>12.11</v>
      </c>
      <c r="V2188">
        <v>46</v>
      </c>
      <c r="W2188" t="s">
        <v>19</v>
      </c>
      <c r="X2188" s="5">
        <v>42963</v>
      </c>
      <c r="Y2188" t="s">
        <v>39</v>
      </c>
      <c r="Z2188" t="s">
        <v>63</v>
      </c>
      <c r="AA2188" t="s">
        <v>47</v>
      </c>
    </row>
    <row r="2189" spans="1:27" x14ac:dyDescent="0.3">
      <c r="A2189">
        <v>3</v>
      </c>
      <c r="B2189" t="s">
        <v>25</v>
      </c>
      <c r="C2189">
        <v>1</v>
      </c>
      <c r="D2189" t="s">
        <v>11</v>
      </c>
      <c r="E2189" t="s">
        <v>122</v>
      </c>
      <c r="F2189" t="s">
        <v>13</v>
      </c>
      <c r="G2189" t="s">
        <v>1520</v>
      </c>
      <c r="H2189" s="3">
        <v>0.6</v>
      </c>
      <c r="I2189" s="5">
        <v>42911</v>
      </c>
      <c r="J2189" s="5" t="str">
        <f t="shared" si="68"/>
        <v>September</v>
      </c>
      <c r="K2189" s="7">
        <f t="shared" si="69"/>
        <v>2017</v>
      </c>
      <c r="L2189" t="s">
        <v>1521</v>
      </c>
      <c r="M2189" t="s">
        <v>73</v>
      </c>
      <c r="N2189">
        <v>77041</v>
      </c>
      <c r="O2189">
        <v>731</v>
      </c>
      <c r="P2189" t="s">
        <v>1522</v>
      </c>
      <c r="Q2189">
        <v>-21</v>
      </c>
      <c r="R2189">
        <v>9</v>
      </c>
      <c r="S2189" t="s">
        <v>75</v>
      </c>
      <c r="U2189">
        <v>-20.73</v>
      </c>
      <c r="V2189">
        <v>75</v>
      </c>
      <c r="W2189" t="s">
        <v>19</v>
      </c>
      <c r="X2189" s="5">
        <v>42914</v>
      </c>
      <c r="Y2189" t="s">
        <v>130</v>
      </c>
      <c r="Z2189" t="s">
        <v>77</v>
      </c>
      <c r="AA2189" t="s">
        <v>47</v>
      </c>
    </row>
    <row r="2190" spans="1:27" x14ac:dyDescent="0.3">
      <c r="A2190">
        <v>3</v>
      </c>
      <c r="B2190" t="s">
        <v>25</v>
      </c>
      <c r="C2190">
        <v>1</v>
      </c>
      <c r="D2190" t="s">
        <v>26</v>
      </c>
      <c r="E2190" t="s">
        <v>122</v>
      </c>
      <c r="F2190" t="s">
        <v>13</v>
      </c>
      <c r="G2190" t="s">
        <v>1520</v>
      </c>
      <c r="H2190" s="3">
        <v>0.2</v>
      </c>
      <c r="I2190" s="5">
        <v>42911</v>
      </c>
      <c r="J2190" s="5" t="str">
        <f t="shared" si="68"/>
        <v>September</v>
      </c>
      <c r="K2190" s="7">
        <f t="shared" si="69"/>
        <v>2017</v>
      </c>
      <c r="L2190" t="s">
        <v>1521</v>
      </c>
      <c r="M2190" t="s">
        <v>73</v>
      </c>
      <c r="N2190">
        <v>77041</v>
      </c>
      <c r="O2190">
        <v>243</v>
      </c>
      <c r="P2190" t="s">
        <v>2793</v>
      </c>
      <c r="Q2190">
        <v>2</v>
      </c>
      <c r="R2190">
        <v>2</v>
      </c>
      <c r="S2190" t="s">
        <v>75</v>
      </c>
      <c r="U2190">
        <v>1.67</v>
      </c>
      <c r="V2190">
        <v>5</v>
      </c>
      <c r="W2190" t="s">
        <v>19</v>
      </c>
      <c r="X2190" s="5">
        <v>42914</v>
      </c>
      <c r="Y2190" t="s">
        <v>130</v>
      </c>
      <c r="Z2190" t="s">
        <v>77</v>
      </c>
      <c r="AA2190" t="s">
        <v>35</v>
      </c>
    </row>
    <row r="2191" spans="1:27" x14ac:dyDescent="0.3">
      <c r="A2191">
        <v>3</v>
      </c>
      <c r="B2191" t="s">
        <v>25</v>
      </c>
      <c r="C2191">
        <v>1</v>
      </c>
      <c r="D2191" t="s">
        <v>26</v>
      </c>
      <c r="E2191" t="s">
        <v>122</v>
      </c>
      <c r="F2191" t="s">
        <v>13</v>
      </c>
      <c r="G2191" t="s">
        <v>1520</v>
      </c>
      <c r="H2191" s="3">
        <v>0.2</v>
      </c>
      <c r="I2191" s="5">
        <v>42911</v>
      </c>
      <c r="J2191" s="5" t="str">
        <f t="shared" si="68"/>
        <v>September</v>
      </c>
      <c r="K2191" s="7">
        <f t="shared" si="69"/>
        <v>2017</v>
      </c>
      <c r="L2191" t="s">
        <v>1521</v>
      </c>
      <c r="M2191" t="s">
        <v>73</v>
      </c>
      <c r="N2191">
        <v>77041</v>
      </c>
      <c r="O2191">
        <v>1674</v>
      </c>
      <c r="P2191" t="s">
        <v>2807</v>
      </c>
      <c r="Q2191">
        <v>16</v>
      </c>
      <c r="R2191">
        <v>3</v>
      </c>
      <c r="S2191" t="s">
        <v>75</v>
      </c>
      <c r="U2191">
        <v>16.18</v>
      </c>
      <c r="V2191">
        <v>48</v>
      </c>
      <c r="W2191" t="s">
        <v>19</v>
      </c>
      <c r="X2191" s="5">
        <v>42914</v>
      </c>
      <c r="Y2191" t="s">
        <v>130</v>
      </c>
      <c r="Z2191" t="s">
        <v>77</v>
      </c>
      <c r="AA2191" t="s">
        <v>64</v>
      </c>
    </row>
    <row r="2192" spans="1:27" x14ac:dyDescent="0.3">
      <c r="A2192">
        <v>3</v>
      </c>
      <c r="B2192" t="s">
        <v>25</v>
      </c>
      <c r="C2192">
        <v>1</v>
      </c>
      <c r="D2192" t="s">
        <v>26</v>
      </c>
      <c r="E2192" t="s">
        <v>122</v>
      </c>
      <c r="F2192" t="s">
        <v>13</v>
      </c>
      <c r="G2192" t="s">
        <v>1520</v>
      </c>
      <c r="H2192" s="3">
        <v>0.8</v>
      </c>
      <c r="I2192" s="5">
        <v>42911</v>
      </c>
      <c r="J2192" s="5" t="str">
        <f t="shared" si="68"/>
        <v>September</v>
      </c>
      <c r="K2192" s="7">
        <f t="shared" si="69"/>
        <v>2017</v>
      </c>
      <c r="L2192" t="s">
        <v>1521</v>
      </c>
      <c r="M2192" t="s">
        <v>73</v>
      </c>
      <c r="N2192">
        <v>77041</v>
      </c>
      <c r="O2192">
        <v>272</v>
      </c>
      <c r="P2192" t="s">
        <v>2847</v>
      </c>
      <c r="Q2192">
        <v>-1</v>
      </c>
      <c r="R2192">
        <v>2</v>
      </c>
      <c r="S2192" t="s">
        <v>75</v>
      </c>
      <c r="U2192">
        <v>-1.48</v>
      </c>
      <c r="V2192">
        <v>1</v>
      </c>
      <c r="W2192" t="s">
        <v>19</v>
      </c>
      <c r="X2192" s="5">
        <v>42914</v>
      </c>
      <c r="Y2192" t="s">
        <v>130</v>
      </c>
      <c r="Z2192" t="s">
        <v>77</v>
      </c>
      <c r="AA2192" t="s">
        <v>54</v>
      </c>
    </row>
    <row r="2193" spans="1:27" x14ac:dyDescent="0.3">
      <c r="A2193">
        <v>3</v>
      </c>
      <c r="B2193" t="s">
        <v>10</v>
      </c>
      <c r="C2193">
        <v>3</v>
      </c>
      <c r="D2193" t="s">
        <v>50</v>
      </c>
      <c r="E2193" t="s">
        <v>99</v>
      </c>
      <c r="F2193" t="s">
        <v>13</v>
      </c>
      <c r="G2193" t="s">
        <v>406</v>
      </c>
      <c r="H2193" s="3">
        <v>0.2</v>
      </c>
      <c r="I2193" s="5">
        <v>43097</v>
      </c>
      <c r="J2193" s="5" t="str">
        <f t="shared" si="68"/>
        <v>September</v>
      </c>
      <c r="K2193" s="7">
        <f t="shared" si="69"/>
        <v>2017</v>
      </c>
      <c r="L2193" t="s">
        <v>407</v>
      </c>
      <c r="M2193" t="s">
        <v>102</v>
      </c>
      <c r="N2193">
        <v>19134</v>
      </c>
      <c r="O2193">
        <v>978</v>
      </c>
      <c r="P2193" t="s">
        <v>408</v>
      </c>
      <c r="Q2193">
        <v>1</v>
      </c>
      <c r="R2193">
        <v>2</v>
      </c>
      <c r="S2193" t="s">
        <v>104</v>
      </c>
      <c r="U2193">
        <v>1.36</v>
      </c>
      <c r="V2193">
        <v>54</v>
      </c>
      <c r="W2193" t="s">
        <v>19</v>
      </c>
      <c r="X2193" s="5">
        <v>43100</v>
      </c>
      <c r="Y2193" t="s">
        <v>20</v>
      </c>
      <c r="Z2193" t="s">
        <v>105</v>
      </c>
      <c r="AA2193" t="s">
        <v>113</v>
      </c>
    </row>
    <row r="2194" spans="1:27" x14ac:dyDescent="0.3">
      <c r="A2194">
        <v>4</v>
      </c>
      <c r="B2194" t="s">
        <v>43</v>
      </c>
      <c r="C2194">
        <v>6</v>
      </c>
      <c r="D2194" t="s">
        <v>11</v>
      </c>
      <c r="E2194" t="s">
        <v>99</v>
      </c>
      <c r="F2194" t="s">
        <v>13</v>
      </c>
      <c r="G2194" t="s">
        <v>1666</v>
      </c>
      <c r="H2194" s="3">
        <v>0.4</v>
      </c>
      <c r="I2194" s="5">
        <v>43060</v>
      </c>
      <c r="J2194" s="5" t="str">
        <f t="shared" si="68"/>
        <v>September</v>
      </c>
      <c r="K2194" s="7">
        <f t="shared" si="69"/>
        <v>2017</v>
      </c>
      <c r="L2194" t="s">
        <v>2460</v>
      </c>
      <c r="M2194" t="s">
        <v>102</v>
      </c>
      <c r="N2194">
        <v>19120</v>
      </c>
      <c r="O2194">
        <v>313</v>
      </c>
      <c r="P2194" t="s">
        <v>1856</v>
      </c>
      <c r="Q2194">
        <v>-480</v>
      </c>
      <c r="R2194">
        <v>8</v>
      </c>
      <c r="S2194" t="s">
        <v>104</v>
      </c>
      <c r="U2194">
        <v>-480.2</v>
      </c>
      <c r="V2194">
        <v>1253</v>
      </c>
      <c r="W2194" t="s">
        <v>19</v>
      </c>
      <c r="X2194" s="5">
        <v>43064</v>
      </c>
      <c r="Y2194" t="s">
        <v>39</v>
      </c>
      <c r="Z2194" t="s">
        <v>105</v>
      </c>
      <c r="AA2194" t="s">
        <v>41</v>
      </c>
    </row>
    <row r="2195" spans="1:27" x14ac:dyDescent="0.3">
      <c r="A2195">
        <v>4</v>
      </c>
      <c r="B2195" t="s">
        <v>43</v>
      </c>
      <c r="C2195">
        <v>6</v>
      </c>
      <c r="D2195" t="s">
        <v>50</v>
      </c>
      <c r="E2195" t="s">
        <v>99</v>
      </c>
      <c r="F2195" t="s">
        <v>13</v>
      </c>
      <c r="G2195" t="s">
        <v>1666</v>
      </c>
      <c r="H2195" s="3">
        <v>0.4</v>
      </c>
      <c r="I2195" s="5">
        <v>43060</v>
      </c>
      <c r="J2195" s="5" t="str">
        <f t="shared" si="68"/>
        <v>September</v>
      </c>
      <c r="K2195" s="7">
        <f t="shared" si="69"/>
        <v>2017</v>
      </c>
      <c r="L2195" t="s">
        <v>2460</v>
      </c>
      <c r="M2195" t="s">
        <v>102</v>
      </c>
      <c r="N2195">
        <v>19120</v>
      </c>
      <c r="O2195">
        <v>1001</v>
      </c>
      <c r="P2195" t="s">
        <v>4930</v>
      </c>
      <c r="Q2195">
        <v>-24</v>
      </c>
      <c r="R2195">
        <v>5</v>
      </c>
      <c r="S2195" t="s">
        <v>104</v>
      </c>
      <c r="U2195">
        <v>-24.04</v>
      </c>
      <c r="V2195">
        <v>111</v>
      </c>
      <c r="W2195" t="s">
        <v>19</v>
      </c>
      <c r="X2195" s="5">
        <v>43064</v>
      </c>
      <c r="Y2195" t="s">
        <v>39</v>
      </c>
      <c r="Z2195" t="s">
        <v>105</v>
      </c>
      <c r="AA2195" t="s">
        <v>52</v>
      </c>
    </row>
    <row r="2196" spans="1:27" x14ac:dyDescent="0.3">
      <c r="A2196">
        <v>7</v>
      </c>
      <c r="B2196" t="s">
        <v>25</v>
      </c>
      <c r="C2196">
        <v>6</v>
      </c>
      <c r="D2196" t="s">
        <v>26</v>
      </c>
      <c r="E2196" t="s">
        <v>65</v>
      </c>
      <c r="F2196" t="s">
        <v>13</v>
      </c>
      <c r="G2196" t="s">
        <v>499</v>
      </c>
      <c r="H2196" s="3">
        <v>0.2</v>
      </c>
      <c r="I2196" s="5">
        <v>43070</v>
      </c>
      <c r="J2196" s="5" t="str">
        <f t="shared" si="68"/>
        <v>September</v>
      </c>
      <c r="K2196" s="7">
        <f t="shared" si="69"/>
        <v>2017</v>
      </c>
      <c r="L2196" t="s">
        <v>7929</v>
      </c>
      <c r="M2196" t="s">
        <v>30</v>
      </c>
      <c r="N2196">
        <v>98103</v>
      </c>
      <c r="O2196">
        <v>1644</v>
      </c>
      <c r="P2196" t="s">
        <v>2841</v>
      </c>
      <c r="Q2196">
        <v>19</v>
      </c>
      <c r="R2196">
        <v>2</v>
      </c>
      <c r="S2196" t="s">
        <v>32</v>
      </c>
      <c r="T2196" t="s">
        <v>92</v>
      </c>
      <c r="U2196">
        <v>19.399999999999999</v>
      </c>
      <c r="V2196">
        <v>55</v>
      </c>
      <c r="W2196" t="s">
        <v>19</v>
      </c>
      <c r="X2196" s="5">
        <v>43077</v>
      </c>
      <c r="Y2196" t="s">
        <v>39</v>
      </c>
      <c r="Z2196" t="s">
        <v>69</v>
      </c>
      <c r="AA2196" t="s">
        <v>54</v>
      </c>
    </row>
    <row r="2197" spans="1:27" x14ac:dyDescent="0.3">
      <c r="A2197">
        <v>2</v>
      </c>
      <c r="B2197" t="s">
        <v>25</v>
      </c>
      <c r="C2197">
        <v>1</v>
      </c>
      <c r="D2197" t="s">
        <v>26</v>
      </c>
      <c r="E2197" t="s">
        <v>99</v>
      </c>
      <c r="F2197" t="s">
        <v>13</v>
      </c>
      <c r="G2197" t="s">
        <v>403</v>
      </c>
      <c r="H2197" s="3">
        <v>0.2</v>
      </c>
      <c r="I2197" s="5">
        <v>42830</v>
      </c>
      <c r="J2197" s="5" t="str">
        <f t="shared" si="68"/>
        <v>September</v>
      </c>
      <c r="K2197" s="7">
        <f t="shared" si="69"/>
        <v>2017</v>
      </c>
      <c r="L2197" t="s">
        <v>2977</v>
      </c>
      <c r="M2197" t="s">
        <v>102</v>
      </c>
      <c r="N2197">
        <v>19120</v>
      </c>
      <c r="O2197">
        <v>208</v>
      </c>
      <c r="P2197" t="s">
        <v>2978</v>
      </c>
      <c r="Q2197">
        <v>8</v>
      </c>
      <c r="R2197">
        <v>6</v>
      </c>
      <c r="S2197" t="s">
        <v>104</v>
      </c>
      <c r="U2197">
        <v>7.77</v>
      </c>
      <c r="V2197">
        <v>24</v>
      </c>
      <c r="W2197" t="s">
        <v>19</v>
      </c>
      <c r="X2197" s="5">
        <v>42832</v>
      </c>
      <c r="Y2197" t="s">
        <v>130</v>
      </c>
      <c r="Z2197" t="s">
        <v>105</v>
      </c>
      <c r="AA2197" t="s">
        <v>35</v>
      </c>
    </row>
    <row r="2198" spans="1:27" x14ac:dyDescent="0.3">
      <c r="A2198">
        <v>5</v>
      </c>
      <c r="B2198" t="s">
        <v>43</v>
      </c>
      <c r="C2198">
        <v>6</v>
      </c>
      <c r="D2198" t="s">
        <v>11</v>
      </c>
      <c r="E2198" t="s">
        <v>333</v>
      </c>
      <c r="F2198" t="s">
        <v>13</v>
      </c>
      <c r="G2198" t="s">
        <v>1869</v>
      </c>
      <c r="H2198" s="3">
        <v>0.2</v>
      </c>
      <c r="I2198" s="5">
        <v>43093</v>
      </c>
      <c r="J2198" s="5" t="str">
        <f t="shared" si="68"/>
        <v>September</v>
      </c>
      <c r="K2198" s="7">
        <f t="shared" si="69"/>
        <v>2017</v>
      </c>
      <c r="L2198" t="s">
        <v>2694</v>
      </c>
      <c r="M2198" t="s">
        <v>30</v>
      </c>
      <c r="N2198">
        <v>85023</v>
      </c>
      <c r="O2198">
        <v>1046</v>
      </c>
      <c r="P2198" t="s">
        <v>2002</v>
      </c>
      <c r="Q2198">
        <v>2</v>
      </c>
      <c r="R2198">
        <v>2</v>
      </c>
      <c r="S2198" t="s">
        <v>32</v>
      </c>
      <c r="U2198">
        <v>1.74</v>
      </c>
      <c r="V2198">
        <v>8</v>
      </c>
      <c r="W2198" t="s">
        <v>19</v>
      </c>
      <c r="X2198" s="5">
        <v>43098</v>
      </c>
      <c r="Y2198" t="s">
        <v>39</v>
      </c>
      <c r="Z2198" t="s">
        <v>199</v>
      </c>
      <c r="AA2198" t="s">
        <v>47</v>
      </c>
    </row>
    <row r="2199" spans="1:27" x14ac:dyDescent="0.3">
      <c r="A2199">
        <v>5</v>
      </c>
      <c r="B2199" t="s">
        <v>43</v>
      </c>
      <c r="C2199">
        <v>6</v>
      </c>
      <c r="D2199" t="s">
        <v>26</v>
      </c>
      <c r="E2199" t="s">
        <v>333</v>
      </c>
      <c r="F2199" t="s">
        <v>13</v>
      </c>
      <c r="G2199" t="s">
        <v>1869</v>
      </c>
      <c r="H2199" s="3">
        <v>0.2</v>
      </c>
      <c r="I2199" s="5">
        <v>43093</v>
      </c>
      <c r="J2199" s="5" t="str">
        <f t="shared" si="68"/>
        <v>September</v>
      </c>
      <c r="K2199" s="7">
        <f t="shared" si="69"/>
        <v>2017</v>
      </c>
      <c r="L2199" t="s">
        <v>2694</v>
      </c>
      <c r="M2199" t="s">
        <v>30</v>
      </c>
      <c r="N2199">
        <v>85023</v>
      </c>
      <c r="O2199">
        <v>465</v>
      </c>
      <c r="P2199" t="s">
        <v>3584</v>
      </c>
      <c r="Q2199">
        <v>37</v>
      </c>
      <c r="R2199">
        <v>7</v>
      </c>
      <c r="S2199" t="s">
        <v>32</v>
      </c>
      <c r="U2199">
        <v>37.18</v>
      </c>
      <c r="V2199">
        <v>106</v>
      </c>
      <c r="W2199" t="s">
        <v>19</v>
      </c>
      <c r="X2199" s="5">
        <v>43098</v>
      </c>
      <c r="Y2199" t="s">
        <v>39</v>
      </c>
      <c r="Z2199" t="s">
        <v>199</v>
      </c>
      <c r="AA2199" t="s">
        <v>64</v>
      </c>
    </row>
    <row r="2200" spans="1:27" x14ac:dyDescent="0.3">
      <c r="A2200">
        <v>5</v>
      </c>
      <c r="B2200" t="s">
        <v>43</v>
      </c>
      <c r="C2200">
        <v>6</v>
      </c>
      <c r="D2200" t="s">
        <v>50</v>
      </c>
      <c r="E2200" t="s">
        <v>333</v>
      </c>
      <c r="F2200" t="s">
        <v>13</v>
      </c>
      <c r="G2200" t="s">
        <v>1869</v>
      </c>
      <c r="H2200" s="3">
        <v>0.2</v>
      </c>
      <c r="I2200" s="5">
        <v>43093</v>
      </c>
      <c r="J2200" s="5" t="str">
        <f t="shared" si="68"/>
        <v>September</v>
      </c>
      <c r="K2200" s="7">
        <f t="shared" si="69"/>
        <v>2017</v>
      </c>
      <c r="L2200" t="s">
        <v>2694</v>
      </c>
      <c r="M2200" t="s">
        <v>30</v>
      </c>
      <c r="N2200">
        <v>85023</v>
      </c>
      <c r="O2200">
        <v>453</v>
      </c>
      <c r="P2200" t="s">
        <v>1388</v>
      </c>
      <c r="Q2200">
        <v>11</v>
      </c>
      <c r="R2200">
        <v>2</v>
      </c>
      <c r="S2200" t="s">
        <v>32</v>
      </c>
      <c r="U2200">
        <v>11.2</v>
      </c>
      <c r="V2200">
        <v>112</v>
      </c>
      <c r="W2200" t="s">
        <v>19</v>
      </c>
      <c r="X2200" s="5">
        <v>43098</v>
      </c>
      <c r="Y2200" t="s">
        <v>39</v>
      </c>
      <c r="Z2200" t="s">
        <v>199</v>
      </c>
      <c r="AA2200" t="s">
        <v>52</v>
      </c>
    </row>
    <row r="2201" spans="1:27" x14ac:dyDescent="0.3">
      <c r="A2201">
        <v>4</v>
      </c>
      <c r="B2201" t="s">
        <v>43</v>
      </c>
      <c r="C2201">
        <v>6</v>
      </c>
      <c r="D2201" t="s">
        <v>50</v>
      </c>
      <c r="E2201" t="s">
        <v>122</v>
      </c>
      <c r="F2201" t="s">
        <v>13</v>
      </c>
      <c r="G2201" t="s">
        <v>815</v>
      </c>
      <c r="H2201" s="3">
        <v>0.2</v>
      </c>
      <c r="I2201" s="5">
        <v>42799</v>
      </c>
      <c r="J2201" s="5" t="str">
        <f t="shared" si="68"/>
        <v>September</v>
      </c>
      <c r="K2201" s="7">
        <f t="shared" si="69"/>
        <v>2017</v>
      </c>
      <c r="L2201" t="s">
        <v>4984</v>
      </c>
      <c r="M2201" t="s">
        <v>73</v>
      </c>
      <c r="N2201">
        <v>77036</v>
      </c>
      <c r="O2201">
        <v>444</v>
      </c>
      <c r="P2201" t="s">
        <v>978</v>
      </c>
      <c r="Q2201">
        <v>2</v>
      </c>
      <c r="R2201">
        <v>2</v>
      </c>
      <c r="S2201" t="s">
        <v>75</v>
      </c>
      <c r="U2201">
        <v>2.39</v>
      </c>
      <c r="V2201">
        <v>32</v>
      </c>
      <c r="W2201" t="s">
        <v>19</v>
      </c>
      <c r="X2201" s="5">
        <v>42803</v>
      </c>
      <c r="Y2201" t="s">
        <v>39</v>
      </c>
      <c r="Z2201" t="s">
        <v>77</v>
      </c>
      <c r="AA2201" t="s">
        <v>52</v>
      </c>
    </row>
    <row r="2202" spans="1:27" x14ac:dyDescent="0.3">
      <c r="A2202">
        <v>3</v>
      </c>
      <c r="B2202" t="s">
        <v>10</v>
      </c>
      <c r="C2202">
        <v>3</v>
      </c>
      <c r="D2202" t="s">
        <v>26</v>
      </c>
      <c r="E2202" t="s">
        <v>99</v>
      </c>
      <c r="F2202" t="s">
        <v>13</v>
      </c>
      <c r="G2202" t="s">
        <v>1155</v>
      </c>
      <c r="H2202" s="3">
        <v>0.7</v>
      </c>
      <c r="I2202" s="5">
        <v>43004</v>
      </c>
      <c r="J2202" s="5" t="str">
        <f t="shared" si="68"/>
        <v>September</v>
      </c>
      <c r="K2202" s="7">
        <f t="shared" si="69"/>
        <v>2017</v>
      </c>
      <c r="L2202" t="s">
        <v>3528</v>
      </c>
      <c r="M2202" t="s">
        <v>102</v>
      </c>
      <c r="N2202">
        <v>19143</v>
      </c>
      <c r="O2202">
        <v>422</v>
      </c>
      <c r="P2202" t="s">
        <v>3529</v>
      </c>
      <c r="Q2202">
        <v>-101</v>
      </c>
      <c r="R2202">
        <v>6</v>
      </c>
      <c r="S2202" t="s">
        <v>104</v>
      </c>
      <c r="U2202">
        <v>-100.92</v>
      </c>
      <c r="V2202">
        <v>121</v>
      </c>
      <c r="W2202" t="s">
        <v>19</v>
      </c>
      <c r="X2202" s="5">
        <v>43007</v>
      </c>
      <c r="Y2202" t="s">
        <v>20</v>
      </c>
      <c r="Z2202" t="s">
        <v>105</v>
      </c>
      <c r="AA2202" t="s">
        <v>54</v>
      </c>
    </row>
    <row r="2203" spans="1:27" x14ac:dyDescent="0.3">
      <c r="A2203">
        <v>3</v>
      </c>
      <c r="B2203" t="s">
        <v>10</v>
      </c>
      <c r="C2203">
        <v>3</v>
      </c>
      <c r="D2203" t="s">
        <v>50</v>
      </c>
      <c r="E2203" t="s">
        <v>99</v>
      </c>
      <c r="F2203" t="s">
        <v>13</v>
      </c>
      <c r="G2203" t="s">
        <v>1155</v>
      </c>
      <c r="H2203" s="3">
        <v>0.4</v>
      </c>
      <c r="I2203" s="5">
        <v>43004</v>
      </c>
      <c r="J2203" s="5" t="str">
        <f t="shared" si="68"/>
        <v>September</v>
      </c>
      <c r="K2203" s="7">
        <f t="shared" si="69"/>
        <v>2017</v>
      </c>
      <c r="L2203" t="s">
        <v>3528</v>
      </c>
      <c r="M2203" t="s">
        <v>102</v>
      </c>
      <c r="N2203">
        <v>19143</v>
      </c>
      <c r="O2203">
        <v>779</v>
      </c>
      <c r="P2203" t="s">
        <v>4893</v>
      </c>
      <c r="Q2203">
        <v>-9</v>
      </c>
      <c r="R2203">
        <v>1</v>
      </c>
      <c r="S2203" t="s">
        <v>104</v>
      </c>
      <c r="U2203">
        <v>-9.18</v>
      </c>
      <c r="V2203">
        <v>46</v>
      </c>
      <c r="W2203" t="s">
        <v>19</v>
      </c>
      <c r="X2203" s="5">
        <v>43007</v>
      </c>
      <c r="Y2203" t="s">
        <v>20</v>
      </c>
      <c r="Z2203" t="s">
        <v>105</v>
      </c>
      <c r="AA2203" t="s">
        <v>52</v>
      </c>
    </row>
    <row r="2204" spans="1:27" x14ac:dyDescent="0.3">
      <c r="A2204">
        <v>5</v>
      </c>
      <c r="B2204" t="s">
        <v>43</v>
      </c>
      <c r="C2204">
        <v>6</v>
      </c>
      <c r="D2204" t="s">
        <v>11</v>
      </c>
      <c r="E2204" t="s">
        <v>2648</v>
      </c>
      <c r="F2204" t="s">
        <v>13</v>
      </c>
      <c r="G2204" t="s">
        <v>1220</v>
      </c>
      <c r="H2204" s="3">
        <v>0</v>
      </c>
      <c r="I2204" s="5">
        <v>42992</v>
      </c>
      <c r="J2204" s="5" t="str">
        <f t="shared" si="68"/>
        <v>September</v>
      </c>
      <c r="K2204" s="7">
        <f t="shared" si="69"/>
        <v>2017</v>
      </c>
      <c r="L2204" t="s">
        <v>2649</v>
      </c>
      <c r="M2204" t="s">
        <v>30</v>
      </c>
      <c r="N2204">
        <v>84604</v>
      </c>
      <c r="O2204">
        <v>979</v>
      </c>
      <c r="P2204" t="s">
        <v>1816</v>
      </c>
      <c r="Q2204">
        <v>119</v>
      </c>
      <c r="R2204">
        <v>5</v>
      </c>
      <c r="S2204" t="s">
        <v>32</v>
      </c>
      <c r="U2204">
        <v>118.66</v>
      </c>
      <c r="V2204">
        <v>913</v>
      </c>
      <c r="W2204" t="s">
        <v>19</v>
      </c>
      <c r="X2204" s="5">
        <v>42997</v>
      </c>
      <c r="Y2204" t="s">
        <v>39</v>
      </c>
      <c r="Z2204" t="s">
        <v>87</v>
      </c>
      <c r="AA2204" t="s">
        <v>41</v>
      </c>
    </row>
    <row r="2205" spans="1:27" x14ac:dyDescent="0.3">
      <c r="A2205">
        <v>0</v>
      </c>
      <c r="B2205" t="s">
        <v>10</v>
      </c>
      <c r="C2205">
        <v>0</v>
      </c>
      <c r="D2205" t="s">
        <v>26</v>
      </c>
      <c r="E2205" t="s">
        <v>122</v>
      </c>
      <c r="F2205" t="s">
        <v>13</v>
      </c>
      <c r="G2205" t="s">
        <v>2041</v>
      </c>
      <c r="H2205" s="3">
        <v>0.8</v>
      </c>
      <c r="I2205" s="5">
        <v>42918</v>
      </c>
      <c r="J2205" s="5" t="str">
        <f t="shared" si="68"/>
        <v>September</v>
      </c>
      <c r="K2205" s="7">
        <f t="shared" si="69"/>
        <v>2017</v>
      </c>
      <c r="L2205" t="s">
        <v>3208</v>
      </c>
      <c r="M2205" t="s">
        <v>73</v>
      </c>
      <c r="N2205">
        <v>77070</v>
      </c>
      <c r="O2205">
        <v>291</v>
      </c>
      <c r="P2205" t="s">
        <v>3038</v>
      </c>
      <c r="Q2205">
        <v>-85</v>
      </c>
      <c r="R2205">
        <v>4</v>
      </c>
      <c r="S2205" t="s">
        <v>75</v>
      </c>
      <c r="U2205">
        <v>-85.24</v>
      </c>
      <c r="V2205">
        <v>33</v>
      </c>
      <c r="W2205" t="s">
        <v>19</v>
      </c>
      <c r="X2205" s="5">
        <v>42918</v>
      </c>
      <c r="Y2205" t="s">
        <v>773</v>
      </c>
      <c r="Z2205" t="s">
        <v>77</v>
      </c>
      <c r="AA2205" t="s">
        <v>56</v>
      </c>
    </row>
    <row r="2206" spans="1:27" x14ac:dyDescent="0.3">
      <c r="A2206">
        <v>4</v>
      </c>
      <c r="B2206" t="s">
        <v>43</v>
      </c>
      <c r="C2206">
        <v>6</v>
      </c>
      <c r="D2206" t="s">
        <v>11</v>
      </c>
      <c r="E2206" t="s">
        <v>99</v>
      </c>
      <c r="F2206" t="s">
        <v>13</v>
      </c>
      <c r="G2206" t="s">
        <v>327</v>
      </c>
      <c r="H2206" s="3">
        <v>0.2</v>
      </c>
      <c r="I2206" s="5">
        <v>42900</v>
      </c>
      <c r="J2206" s="5" t="str">
        <f t="shared" si="68"/>
        <v>September</v>
      </c>
      <c r="K2206" s="7">
        <f t="shared" si="69"/>
        <v>2017</v>
      </c>
      <c r="L2206" t="s">
        <v>7089</v>
      </c>
      <c r="M2206" t="s">
        <v>102</v>
      </c>
      <c r="N2206">
        <v>19120</v>
      </c>
      <c r="O2206">
        <v>569</v>
      </c>
      <c r="P2206" t="s">
        <v>2643</v>
      </c>
      <c r="Q2206">
        <v>5</v>
      </c>
      <c r="R2206">
        <v>6</v>
      </c>
      <c r="S2206" t="s">
        <v>104</v>
      </c>
      <c r="U2206">
        <v>5.1100000000000003</v>
      </c>
      <c r="V2206">
        <v>51</v>
      </c>
      <c r="W2206" t="s">
        <v>76</v>
      </c>
      <c r="X2206" s="5">
        <v>42904</v>
      </c>
      <c r="Y2206" t="s">
        <v>39</v>
      </c>
      <c r="Z2206" t="s">
        <v>105</v>
      </c>
      <c r="AA2206" t="s">
        <v>47</v>
      </c>
    </row>
    <row r="2207" spans="1:27" x14ac:dyDescent="0.3">
      <c r="A2207">
        <v>2</v>
      </c>
      <c r="B2207" t="s">
        <v>25</v>
      </c>
      <c r="C2207">
        <v>1</v>
      </c>
      <c r="D2207" t="s">
        <v>26</v>
      </c>
      <c r="E2207" t="s">
        <v>572</v>
      </c>
      <c r="F2207" t="s">
        <v>13</v>
      </c>
      <c r="G2207" t="s">
        <v>981</v>
      </c>
      <c r="H2207" s="3">
        <v>0</v>
      </c>
      <c r="I2207" s="5">
        <v>43055</v>
      </c>
      <c r="J2207" s="5" t="str">
        <f t="shared" si="68"/>
        <v>September</v>
      </c>
      <c r="K2207" s="7">
        <f t="shared" si="69"/>
        <v>2017</v>
      </c>
      <c r="L2207" t="s">
        <v>5957</v>
      </c>
      <c r="M2207" t="s">
        <v>30</v>
      </c>
      <c r="N2207">
        <v>92105</v>
      </c>
      <c r="O2207">
        <v>220</v>
      </c>
      <c r="P2207" t="s">
        <v>436</v>
      </c>
      <c r="Q2207">
        <v>9</v>
      </c>
      <c r="R2207">
        <v>3</v>
      </c>
      <c r="S2207" t="s">
        <v>32</v>
      </c>
      <c r="U2207">
        <v>8.69</v>
      </c>
      <c r="V2207">
        <v>19</v>
      </c>
      <c r="W2207" t="s">
        <v>33</v>
      </c>
      <c r="X2207" s="5">
        <v>43057</v>
      </c>
      <c r="Y2207" t="s">
        <v>130</v>
      </c>
      <c r="Z2207" t="s">
        <v>34</v>
      </c>
      <c r="AA2207" t="s">
        <v>35</v>
      </c>
    </row>
    <row r="2208" spans="1:27" x14ac:dyDescent="0.3">
      <c r="A2208">
        <v>4</v>
      </c>
      <c r="B2208" t="s">
        <v>43</v>
      </c>
      <c r="C2208">
        <v>6</v>
      </c>
      <c r="D2208" t="s">
        <v>26</v>
      </c>
      <c r="E2208" t="s">
        <v>4295</v>
      </c>
      <c r="F2208" t="s">
        <v>13</v>
      </c>
      <c r="G2208" t="s">
        <v>1211</v>
      </c>
      <c r="H2208" s="3">
        <v>0</v>
      </c>
      <c r="I2208" s="5">
        <v>42960</v>
      </c>
      <c r="J2208" s="5" t="str">
        <f t="shared" si="68"/>
        <v>September</v>
      </c>
      <c r="K2208" s="7">
        <f t="shared" si="69"/>
        <v>2017</v>
      </c>
      <c r="L2208" t="s">
        <v>4296</v>
      </c>
      <c r="M2208" t="s">
        <v>16</v>
      </c>
      <c r="N2208">
        <v>30062</v>
      </c>
      <c r="O2208">
        <v>17</v>
      </c>
      <c r="P2208" t="s">
        <v>1442</v>
      </c>
      <c r="Q2208">
        <v>3</v>
      </c>
      <c r="R2208">
        <v>3</v>
      </c>
      <c r="S2208" t="s">
        <v>18</v>
      </c>
      <c r="U2208">
        <v>2.71</v>
      </c>
      <c r="V2208">
        <v>6</v>
      </c>
      <c r="W2208" t="s">
        <v>19</v>
      </c>
      <c r="X2208" s="5">
        <v>42964</v>
      </c>
      <c r="Y2208" t="s">
        <v>39</v>
      </c>
      <c r="Z2208" t="s">
        <v>761</v>
      </c>
      <c r="AA2208" t="s">
        <v>54</v>
      </c>
    </row>
    <row r="2209" spans="1:27" x14ac:dyDescent="0.3">
      <c r="A2209">
        <v>7</v>
      </c>
      <c r="B2209" t="s">
        <v>25</v>
      </c>
      <c r="C2209">
        <v>6</v>
      </c>
      <c r="D2209" t="s">
        <v>26</v>
      </c>
      <c r="E2209" t="s">
        <v>3759</v>
      </c>
      <c r="F2209" t="s">
        <v>13</v>
      </c>
      <c r="G2209" t="s">
        <v>1007</v>
      </c>
      <c r="H2209" s="3">
        <v>0</v>
      </c>
      <c r="I2209" s="5">
        <v>42838</v>
      </c>
      <c r="J2209" s="5" t="str">
        <f t="shared" si="68"/>
        <v>September</v>
      </c>
      <c r="K2209" s="7">
        <f t="shared" si="69"/>
        <v>2017</v>
      </c>
      <c r="L2209" t="s">
        <v>3760</v>
      </c>
      <c r="M2209" t="s">
        <v>73</v>
      </c>
      <c r="N2209">
        <v>68701</v>
      </c>
      <c r="O2209">
        <v>640</v>
      </c>
      <c r="P2209" t="s">
        <v>3761</v>
      </c>
      <c r="Q2209">
        <v>8</v>
      </c>
      <c r="R2209">
        <v>3</v>
      </c>
      <c r="S2209" t="s">
        <v>75</v>
      </c>
      <c r="U2209">
        <v>8.02</v>
      </c>
      <c r="V2209">
        <v>17</v>
      </c>
      <c r="W2209" t="s">
        <v>19</v>
      </c>
      <c r="X2209" s="5">
        <v>42845</v>
      </c>
      <c r="Y2209" t="s">
        <v>39</v>
      </c>
      <c r="Z2209" t="s">
        <v>98</v>
      </c>
      <c r="AA2209" t="s">
        <v>54</v>
      </c>
    </row>
    <row r="2210" spans="1:27" x14ac:dyDescent="0.3">
      <c r="A2210">
        <v>5</v>
      </c>
      <c r="B2210" t="s">
        <v>43</v>
      </c>
      <c r="C2210">
        <v>6</v>
      </c>
      <c r="D2210" t="s">
        <v>26</v>
      </c>
      <c r="E2210" t="s">
        <v>906</v>
      </c>
      <c r="F2210" t="s">
        <v>13</v>
      </c>
      <c r="G2210" t="s">
        <v>3981</v>
      </c>
      <c r="H2210" s="3">
        <v>0.2</v>
      </c>
      <c r="I2210" s="5">
        <v>42815</v>
      </c>
      <c r="J2210" s="5" t="str">
        <f t="shared" si="68"/>
        <v>September</v>
      </c>
      <c r="K2210" s="7">
        <f t="shared" si="69"/>
        <v>2017</v>
      </c>
      <c r="L2210" t="s">
        <v>4391</v>
      </c>
      <c r="M2210" t="s">
        <v>16</v>
      </c>
      <c r="N2210">
        <v>28540</v>
      </c>
      <c r="O2210">
        <v>852</v>
      </c>
      <c r="P2210" t="s">
        <v>8112</v>
      </c>
      <c r="Q2210">
        <v>156</v>
      </c>
      <c r="R2210">
        <v>4</v>
      </c>
      <c r="S2210" t="s">
        <v>18</v>
      </c>
      <c r="U2210">
        <v>156.34</v>
      </c>
      <c r="V2210">
        <v>962</v>
      </c>
      <c r="W2210" t="s">
        <v>19</v>
      </c>
      <c r="X2210" s="5">
        <v>42820</v>
      </c>
      <c r="Y2210" t="s">
        <v>39</v>
      </c>
      <c r="Z2210" t="s">
        <v>63</v>
      </c>
      <c r="AA2210" t="s">
        <v>56</v>
      </c>
    </row>
    <row r="2211" spans="1:27" x14ac:dyDescent="0.3">
      <c r="A2211">
        <v>5</v>
      </c>
      <c r="B2211" t="s">
        <v>43</v>
      </c>
      <c r="C2211">
        <v>6</v>
      </c>
      <c r="D2211" t="s">
        <v>26</v>
      </c>
      <c r="E2211" t="s">
        <v>906</v>
      </c>
      <c r="F2211" t="s">
        <v>13</v>
      </c>
      <c r="G2211" t="s">
        <v>3981</v>
      </c>
      <c r="H2211" s="3">
        <v>0.2</v>
      </c>
      <c r="I2211" s="5">
        <v>42815</v>
      </c>
      <c r="J2211" s="5" t="str">
        <f t="shared" si="68"/>
        <v>September</v>
      </c>
      <c r="K2211" s="7">
        <f t="shared" si="69"/>
        <v>2017</v>
      </c>
      <c r="L2211" t="s">
        <v>4391</v>
      </c>
      <c r="M2211" t="s">
        <v>16</v>
      </c>
      <c r="N2211">
        <v>28540</v>
      </c>
      <c r="O2211">
        <v>1673</v>
      </c>
      <c r="P2211" t="s">
        <v>390</v>
      </c>
      <c r="Q2211">
        <v>96</v>
      </c>
      <c r="R2211">
        <v>14</v>
      </c>
      <c r="S2211" t="s">
        <v>18</v>
      </c>
      <c r="U2211">
        <v>96.02</v>
      </c>
      <c r="V2211">
        <v>295</v>
      </c>
      <c r="W2211" t="s">
        <v>19</v>
      </c>
      <c r="X2211" s="5">
        <v>42820</v>
      </c>
      <c r="Y2211" t="s">
        <v>39</v>
      </c>
      <c r="Z2211" t="s">
        <v>63</v>
      </c>
      <c r="AA2211" t="s">
        <v>64</v>
      </c>
    </row>
    <row r="2212" spans="1:27" x14ac:dyDescent="0.3">
      <c r="A2212">
        <v>5</v>
      </c>
      <c r="B2212" t="s">
        <v>43</v>
      </c>
      <c r="C2212">
        <v>6</v>
      </c>
      <c r="D2212" t="s">
        <v>26</v>
      </c>
      <c r="E2212" t="s">
        <v>906</v>
      </c>
      <c r="F2212" t="s">
        <v>13</v>
      </c>
      <c r="G2212" t="s">
        <v>3981</v>
      </c>
      <c r="H2212" s="3">
        <v>0.7</v>
      </c>
      <c r="I2212" s="5">
        <v>42815</v>
      </c>
      <c r="J2212" s="5" t="str">
        <f t="shared" si="68"/>
        <v>September</v>
      </c>
      <c r="K2212" s="7">
        <f t="shared" si="69"/>
        <v>2017</v>
      </c>
      <c r="L2212" t="s">
        <v>4391</v>
      </c>
      <c r="M2212" t="s">
        <v>16</v>
      </c>
      <c r="N2212">
        <v>28540</v>
      </c>
      <c r="O2212">
        <v>693</v>
      </c>
      <c r="P2212" t="s">
        <v>3343</v>
      </c>
      <c r="Q2212">
        <v>-10</v>
      </c>
      <c r="R2212">
        <v>3</v>
      </c>
      <c r="S2212" t="s">
        <v>18</v>
      </c>
      <c r="U2212">
        <v>-9.85</v>
      </c>
      <c r="V2212">
        <v>13</v>
      </c>
      <c r="W2212" t="s">
        <v>19</v>
      </c>
      <c r="X2212" s="5">
        <v>42820</v>
      </c>
      <c r="Y2212" t="s">
        <v>39</v>
      </c>
      <c r="Z2212" t="s">
        <v>63</v>
      </c>
      <c r="AA2212" t="s">
        <v>54</v>
      </c>
    </row>
    <row r="2213" spans="1:27" x14ac:dyDescent="0.3">
      <c r="A2213">
        <v>4</v>
      </c>
      <c r="B2213" t="s">
        <v>43</v>
      </c>
      <c r="C2213">
        <v>6</v>
      </c>
      <c r="D2213" t="s">
        <v>11</v>
      </c>
      <c r="E2213" t="s">
        <v>253</v>
      </c>
      <c r="F2213" t="s">
        <v>13</v>
      </c>
      <c r="G2213" t="s">
        <v>1114</v>
      </c>
      <c r="H2213" s="3">
        <v>0</v>
      </c>
      <c r="I2213" s="5">
        <v>42886</v>
      </c>
      <c r="J2213" s="5" t="str">
        <f t="shared" si="68"/>
        <v>September</v>
      </c>
      <c r="K2213" s="7">
        <f t="shared" si="69"/>
        <v>2017</v>
      </c>
      <c r="L2213" t="s">
        <v>2173</v>
      </c>
      <c r="M2213" t="s">
        <v>73</v>
      </c>
      <c r="N2213">
        <v>55407</v>
      </c>
      <c r="O2213">
        <v>846</v>
      </c>
      <c r="P2213" t="s">
        <v>1923</v>
      </c>
      <c r="Q2213">
        <v>770</v>
      </c>
      <c r="R2213">
        <v>8</v>
      </c>
      <c r="S2213" t="s">
        <v>75</v>
      </c>
      <c r="U2213">
        <v>770.35</v>
      </c>
      <c r="V2213">
        <v>2568</v>
      </c>
      <c r="W2213" t="s">
        <v>19</v>
      </c>
      <c r="X2213" s="5">
        <v>42890</v>
      </c>
      <c r="Y2213" t="s">
        <v>39</v>
      </c>
      <c r="Z2213" t="s">
        <v>151</v>
      </c>
      <c r="AA2213" t="s">
        <v>24</v>
      </c>
    </row>
    <row r="2214" spans="1:27" x14ac:dyDescent="0.3">
      <c r="A2214">
        <v>3</v>
      </c>
      <c r="B2214" t="s">
        <v>25</v>
      </c>
      <c r="C2214">
        <v>1</v>
      </c>
      <c r="D2214" t="s">
        <v>26</v>
      </c>
      <c r="E2214" t="s">
        <v>2130</v>
      </c>
      <c r="F2214" t="s">
        <v>13</v>
      </c>
      <c r="G2214" t="s">
        <v>893</v>
      </c>
      <c r="H2214" s="3">
        <v>0</v>
      </c>
      <c r="I2214" s="5">
        <v>42853</v>
      </c>
      <c r="J2214" s="5" t="str">
        <f t="shared" si="68"/>
        <v>September</v>
      </c>
      <c r="K2214" s="7">
        <f t="shared" si="69"/>
        <v>2017</v>
      </c>
      <c r="L2214" t="s">
        <v>7207</v>
      </c>
      <c r="M2214" t="s">
        <v>73</v>
      </c>
      <c r="N2214">
        <v>48640</v>
      </c>
      <c r="O2214">
        <v>651</v>
      </c>
      <c r="P2214" t="s">
        <v>1036</v>
      </c>
      <c r="Q2214">
        <v>1906</v>
      </c>
      <c r="R2214">
        <v>3</v>
      </c>
      <c r="S2214" t="s">
        <v>75</v>
      </c>
      <c r="U2214">
        <v>1906.49</v>
      </c>
      <c r="V2214">
        <v>3813</v>
      </c>
      <c r="W2214" t="s">
        <v>76</v>
      </c>
      <c r="X2214" s="5">
        <v>42856</v>
      </c>
      <c r="Y2214" t="s">
        <v>130</v>
      </c>
      <c r="Z2214" t="s">
        <v>156</v>
      </c>
      <c r="AA2214" t="s">
        <v>54</v>
      </c>
    </row>
    <row r="2215" spans="1:27" x14ac:dyDescent="0.3">
      <c r="A2215">
        <v>3</v>
      </c>
      <c r="B2215" t="s">
        <v>25</v>
      </c>
      <c r="C2215">
        <v>1</v>
      </c>
      <c r="D2215" t="s">
        <v>26</v>
      </c>
      <c r="E2215" t="s">
        <v>2130</v>
      </c>
      <c r="F2215" t="s">
        <v>13</v>
      </c>
      <c r="G2215" t="s">
        <v>893</v>
      </c>
      <c r="H2215" s="3">
        <v>0.1</v>
      </c>
      <c r="I2215" s="5">
        <v>42853</v>
      </c>
      <c r="J2215" s="5" t="str">
        <f t="shared" si="68"/>
        <v>September</v>
      </c>
      <c r="K2215" s="7">
        <f t="shared" si="69"/>
        <v>2017</v>
      </c>
      <c r="L2215" t="s">
        <v>7207</v>
      </c>
      <c r="M2215" t="s">
        <v>73</v>
      </c>
      <c r="N2215">
        <v>48640</v>
      </c>
      <c r="O2215">
        <v>955</v>
      </c>
      <c r="P2215" t="s">
        <v>7213</v>
      </c>
      <c r="Q2215">
        <v>41</v>
      </c>
      <c r="R2215">
        <v>1</v>
      </c>
      <c r="S2215" t="s">
        <v>75</v>
      </c>
      <c r="U2215">
        <v>41.5</v>
      </c>
      <c r="V2215">
        <v>187</v>
      </c>
      <c r="W2215" t="s">
        <v>76</v>
      </c>
      <c r="X2215" s="5">
        <v>42856</v>
      </c>
      <c r="Y2215" t="s">
        <v>130</v>
      </c>
      <c r="Z2215" t="s">
        <v>156</v>
      </c>
      <c r="AA2215" t="s">
        <v>56</v>
      </c>
    </row>
    <row r="2216" spans="1:27" x14ac:dyDescent="0.3">
      <c r="A2216">
        <v>4</v>
      </c>
      <c r="B2216" t="s">
        <v>43</v>
      </c>
      <c r="C2216">
        <v>6</v>
      </c>
      <c r="D2216" t="s">
        <v>11</v>
      </c>
      <c r="E2216" t="s">
        <v>171</v>
      </c>
      <c r="F2216" t="s">
        <v>13</v>
      </c>
      <c r="G2216" t="s">
        <v>1357</v>
      </c>
      <c r="H2216" s="3">
        <v>0</v>
      </c>
      <c r="I2216" s="5">
        <v>42939</v>
      </c>
      <c r="J2216" s="5" t="str">
        <f t="shared" si="68"/>
        <v>September</v>
      </c>
      <c r="K2216" s="7">
        <f t="shared" si="69"/>
        <v>2017</v>
      </c>
      <c r="L2216" t="s">
        <v>7066</v>
      </c>
      <c r="M2216" t="s">
        <v>102</v>
      </c>
      <c r="N2216">
        <v>10009</v>
      </c>
      <c r="O2216">
        <v>871</v>
      </c>
      <c r="P2216" t="s">
        <v>8186</v>
      </c>
      <c r="Q2216">
        <v>50</v>
      </c>
      <c r="R2216">
        <v>3</v>
      </c>
      <c r="S2216" t="s">
        <v>104</v>
      </c>
      <c r="U2216">
        <v>50.24</v>
      </c>
      <c r="V2216">
        <v>129</v>
      </c>
      <c r="W2216" t="s">
        <v>76</v>
      </c>
      <c r="X2216" s="5">
        <v>42943</v>
      </c>
      <c r="Y2216" t="s">
        <v>39</v>
      </c>
      <c r="Z2216" t="s">
        <v>175</v>
      </c>
      <c r="AA2216" t="s">
        <v>47</v>
      </c>
    </row>
    <row r="2217" spans="1:27" x14ac:dyDescent="0.3">
      <c r="A2217">
        <v>4</v>
      </c>
      <c r="B2217" t="s">
        <v>43</v>
      </c>
      <c r="C2217">
        <v>6</v>
      </c>
      <c r="D2217" t="s">
        <v>26</v>
      </c>
      <c r="E2217" t="s">
        <v>171</v>
      </c>
      <c r="F2217" t="s">
        <v>13</v>
      </c>
      <c r="G2217" t="s">
        <v>1357</v>
      </c>
      <c r="H2217" s="3">
        <v>0</v>
      </c>
      <c r="I2217" s="5">
        <v>42939</v>
      </c>
      <c r="J2217" s="5" t="str">
        <f t="shared" si="68"/>
        <v>September</v>
      </c>
      <c r="K2217" s="7">
        <f t="shared" si="69"/>
        <v>2017</v>
      </c>
      <c r="L2217" t="s">
        <v>7066</v>
      </c>
      <c r="M2217" t="s">
        <v>102</v>
      </c>
      <c r="N2217">
        <v>10009</v>
      </c>
      <c r="O2217">
        <v>295</v>
      </c>
      <c r="P2217" t="s">
        <v>55</v>
      </c>
      <c r="Q2217">
        <v>21</v>
      </c>
      <c r="R2217">
        <v>3</v>
      </c>
      <c r="S2217" t="s">
        <v>104</v>
      </c>
      <c r="U2217">
        <v>20.68</v>
      </c>
      <c r="V2217">
        <v>69</v>
      </c>
      <c r="W2217" t="s">
        <v>76</v>
      </c>
      <c r="X2217" s="5">
        <v>42943</v>
      </c>
      <c r="Y2217" t="s">
        <v>39</v>
      </c>
      <c r="Z2217" t="s">
        <v>175</v>
      </c>
      <c r="AA2217" t="s">
        <v>56</v>
      </c>
    </row>
    <row r="2218" spans="1:27" x14ac:dyDescent="0.3">
      <c r="A2218">
        <v>7</v>
      </c>
      <c r="B2218" t="s">
        <v>25</v>
      </c>
      <c r="C2218">
        <v>6</v>
      </c>
      <c r="D2218" t="s">
        <v>26</v>
      </c>
      <c r="E2218" t="s">
        <v>708</v>
      </c>
      <c r="F2218" t="s">
        <v>13</v>
      </c>
      <c r="G2218" t="s">
        <v>5375</v>
      </c>
      <c r="H2218" s="3">
        <v>0.2</v>
      </c>
      <c r="I2218" s="5">
        <v>43003</v>
      </c>
      <c r="J2218" s="5" t="str">
        <f t="shared" si="68"/>
        <v>September</v>
      </c>
      <c r="K2218" s="7">
        <f t="shared" si="69"/>
        <v>2017</v>
      </c>
      <c r="L2218" t="s">
        <v>6491</v>
      </c>
      <c r="M2218" t="s">
        <v>16</v>
      </c>
      <c r="N2218">
        <v>37130</v>
      </c>
      <c r="O2218">
        <v>106</v>
      </c>
      <c r="P2218" t="s">
        <v>2833</v>
      </c>
      <c r="Q2218">
        <v>4</v>
      </c>
      <c r="R2218">
        <v>1</v>
      </c>
      <c r="S2218" t="s">
        <v>18</v>
      </c>
      <c r="U2218">
        <v>3.8</v>
      </c>
      <c r="V2218">
        <v>10</v>
      </c>
      <c r="W2218" t="s">
        <v>33</v>
      </c>
      <c r="X2218" s="5">
        <v>43010</v>
      </c>
      <c r="Y2218" t="s">
        <v>39</v>
      </c>
      <c r="Z2218" t="s">
        <v>214</v>
      </c>
      <c r="AA2218" t="s">
        <v>64</v>
      </c>
    </row>
    <row r="2219" spans="1:27" x14ac:dyDescent="0.3">
      <c r="A2219">
        <v>7</v>
      </c>
      <c r="B2219" t="s">
        <v>25</v>
      </c>
      <c r="C2219">
        <v>6</v>
      </c>
      <c r="D2219" t="s">
        <v>26</v>
      </c>
      <c r="E2219" t="s">
        <v>708</v>
      </c>
      <c r="F2219" t="s">
        <v>13</v>
      </c>
      <c r="G2219" t="s">
        <v>5375</v>
      </c>
      <c r="H2219" s="3">
        <v>0.7</v>
      </c>
      <c r="I2219" s="5">
        <v>43003</v>
      </c>
      <c r="J2219" s="5" t="str">
        <f t="shared" si="68"/>
        <v>September</v>
      </c>
      <c r="K2219" s="7">
        <f t="shared" si="69"/>
        <v>2017</v>
      </c>
      <c r="L2219" t="s">
        <v>6491</v>
      </c>
      <c r="M2219" t="s">
        <v>16</v>
      </c>
      <c r="N2219">
        <v>37130</v>
      </c>
      <c r="O2219">
        <v>1637</v>
      </c>
      <c r="P2219" t="s">
        <v>3153</v>
      </c>
      <c r="Q2219">
        <v>-2</v>
      </c>
      <c r="R2219">
        <v>1</v>
      </c>
      <c r="S2219" t="s">
        <v>18</v>
      </c>
      <c r="U2219">
        <v>-1.81</v>
      </c>
      <c r="V2219">
        <v>2</v>
      </c>
      <c r="W2219" t="s">
        <v>33</v>
      </c>
      <c r="X2219" s="5">
        <v>43010</v>
      </c>
      <c r="Y2219" t="s">
        <v>39</v>
      </c>
      <c r="Z2219" t="s">
        <v>214</v>
      </c>
      <c r="AA2219" t="s">
        <v>54</v>
      </c>
    </row>
    <row r="2220" spans="1:27" x14ac:dyDescent="0.3">
      <c r="A2220">
        <v>7</v>
      </c>
      <c r="B2220" t="s">
        <v>25</v>
      </c>
      <c r="C2220">
        <v>6</v>
      </c>
      <c r="D2220" t="s">
        <v>26</v>
      </c>
      <c r="E2220" t="s">
        <v>708</v>
      </c>
      <c r="F2220" t="s">
        <v>13</v>
      </c>
      <c r="G2220" t="s">
        <v>5375</v>
      </c>
      <c r="H2220" s="3">
        <v>0.7</v>
      </c>
      <c r="I2220" s="5">
        <v>43003</v>
      </c>
      <c r="J2220" s="5" t="str">
        <f t="shared" si="68"/>
        <v>September</v>
      </c>
      <c r="K2220" s="7">
        <f t="shared" si="69"/>
        <v>2017</v>
      </c>
      <c r="L2220" t="s">
        <v>6491</v>
      </c>
      <c r="M2220" t="s">
        <v>16</v>
      </c>
      <c r="N2220">
        <v>37130</v>
      </c>
      <c r="O2220">
        <v>1636</v>
      </c>
      <c r="P2220" t="s">
        <v>722</v>
      </c>
      <c r="Q2220">
        <v>-2</v>
      </c>
      <c r="R2220">
        <v>2</v>
      </c>
      <c r="S2220" t="s">
        <v>18</v>
      </c>
      <c r="U2220">
        <v>-2.2799999999999998</v>
      </c>
      <c r="V2220">
        <v>3</v>
      </c>
      <c r="W2220" t="s">
        <v>33</v>
      </c>
      <c r="X2220" s="5">
        <v>43010</v>
      </c>
      <c r="Y2220" t="s">
        <v>39</v>
      </c>
      <c r="Z2220" t="s">
        <v>214</v>
      </c>
      <c r="AA2220" t="s">
        <v>54</v>
      </c>
    </row>
    <row r="2221" spans="1:27" x14ac:dyDescent="0.3">
      <c r="A2221">
        <v>7</v>
      </c>
      <c r="B2221" t="s">
        <v>25</v>
      </c>
      <c r="C2221">
        <v>6</v>
      </c>
      <c r="D2221" t="s">
        <v>26</v>
      </c>
      <c r="E2221" t="s">
        <v>708</v>
      </c>
      <c r="F2221" t="s">
        <v>13</v>
      </c>
      <c r="G2221" t="s">
        <v>5375</v>
      </c>
      <c r="H2221" s="3">
        <v>0.7</v>
      </c>
      <c r="I2221" s="5">
        <v>43003</v>
      </c>
      <c r="J2221" s="5" t="str">
        <f t="shared" si="68"/>
        <v>September</v>
      </c>
      <c r="K2221" s="7">
        <f t="shared" si="69"/>
        <v>2017</v>
      </c>
      <c r="L2221" t="s">
        <v>6491</v>
      </c>
      <c r="M2221" t="s">
        <v>16</v>
      </c>
      <c r="N2221">
        <v>37130</v>
      </c>
      <c r="O2221">
        <v>1630</v>
      </c>
      <c r="P2221" t="s">
        <v>8237</v>
      </c>
      <c r="Q2221">
        <v>-5</v>
      </c>
      <c r="R2221">
        <v>4</v>
      </c>
      <c r="S2221" t="s">
        <v>18</v>
      </c>
      <c r="U2221">
        <v>-4.6500000000000004</v>
      </c>
      <c r="V2221">
        <v>6</v>
      </c>
      <c r="W2221" t="s">
        <v>33</v>
      </c>
      <c r="X2221" s="5">
        <v>43010</v>
      </c>
      <c r="Y2221" t="s">
        <v>39</v>
      </c>
      <c r="Z2221" t="s">
        <v>214</v>
      </c>
      <c r="AA2221" t="s">
        <v>54</v>
      </c>
    </row>
    <row r="2222" spans="1:27" x14ac:dyDescent="0.3">
      <c r="A2222">
        <v>5</v>
      </c>
      <c r="B2222" t="s">
        <v>43</v>
      </c>
      <c r="C2222">
        <v>6</v>
      </c>
      <c r="D2222" t="s">
        <v>26</v>
      </c>
      <c r="E2222" t="s">
        <v>65</v>
      </c>
      <c r="F2222" t="s">
        <v>13</v>
      </c>
      <c r="G2222" t="s">
        <v>718</v>
      </c>
      <c r="H2222" s="3">
        <v>0</v>
      </c>
      <c r="I2222" s="5">
        <v>42884</v>
      </c>
      <c r="J2222" s="5" t="str">
        <f t="shared" si="68"/>
        <v>September</v>
      </c>
      <c r="K2222" s="7">
        <f t="shared" si="69"/>
        <v>2017</v>
      </c>
      <c r="L2222" t="s">
        <v>4554</v>
      </c>
      <c r="M2222" t="s">
        <v>30</v>
      </c>
      <c r="N2222">
        <v>98105</v>
      </c>
      <c r="O2222">
        <v>1498</v>
      </c>
      <c r="P2222" t="s">
        <v>3674</v>
      </c>
      <c r="Q2222">
        <v>141</v>
      </c>
      <c r="R2222">
        <v>3</v>
      </c>
      <c r="S2222" t="s">
        <v>32</v>
      </c>
      <c r="U2222">
        <v>140.55000000000001</v>
      </c>
      <c r="V2222">
        <v>541</v>
      </c>
      <c r="W2222" t="s">
        <v>19</v>
      </c>
      <c r="X2222" s="5">
        <v>42889</v>
      </c>
      <c r="Y2222" t="s">
        <v>39</v>
      </c>
      <c r="Z2222" t="s">
        <v>69</v>
      </c>
      <c r="AA2222" t="s">
        <v>42</v>
      </c>
    </row>
    <row r="2223" spans="1:27" x14ac:dyDescent="0.3">
      <c r="A2223">
        <v>5</v>
      </c>
      <c r="B2223" t="s">
        <v>43</v>
      </c>
      <c r="C2223">
        <v>6</v>
      </c>
      <c r="D2223" t="s">
        <v>26</v>
      </c>
      <c r="E2223" t="s">
        <v>65</v>
      </c>
      <c r="F2223" t="s">
        <v>13</v>
      </c>
      <c r="G2223" t="s">
        <v>718</v>
      </c>
      <c r="H2223" s="3">
        <v>0</v>
      </c>
      <c r="I2223" s="5">
        <v>42884</v>
      </c>
      <c r="J2223" s="5" t="str">
        <f t="shared" si="68"/>
        <v>September</v>
      </c>
      <c r="K2223" s="7">
        <f t="shared" si="69"/>
        <v>2017</v>
      </c>
      <c r="L2223" t="s">
        <v>4554</v>
      </c>
      <c r="M2223" t="s">
        <v>30</v>
      </c>
      <c r="N2223">
        <v>98105</v>
      </c>
      <c r="O2223">
        <v>1685</v>
      </c>
      <c r="P2223" t="s">
        <v>1179</v>
      </c>
      <c r="Q2223">
        <v>16</v>
      </c>
      <c r="R2223">
        <v>5</v>
      </c>
      <c r="S2223" t="s">
        <v>32</v>
      </c>
      <c r="U2223">
        <v>15.55</v>
      </c>
      <c r="V2223">
        <v>32</v>
      </c>
      <c r="W2223" t="s">
        <v>19</v>
      </c>
      <c r="X2223" s="5">
        <v>42889</v>
      </c>
      <c r="Y2223" t="s">
        <v>39</v>
      </c>
      <c r="Z2223" t="s">
        <v>69</v>
      </c>
      <c r="AA2223" t="s">
        <v>64</v>
      </c>
    </row>
    <row r="2224" spans="1:27" x14ac:dyDescent="0.3">
      <c r="A2224">
        <v>5</v>
      </c>
      <c r="B2224" t="s">
        <v>43</v>
      </c>
      <c r="C2224">
        <v>6</v>
      </c>
      <c r="D2224" t="s">
        <v>26</v>
      </c>
      <c r="E2224" t="s">
        <v>65</v>
      </c>
      <c r="F2224" t="s">
        <v>13</v>
      </c>
      <c r="G2224" t="s">
        <v>718</v>
      </c>
      <c r="H2224" s="3">
        <v>0.2</v>
      </c>
      <c r="I2224" s="5">
        <v>42884</v>
      </c>
      <c r="J2224" s="5" t="str">
        <f t="shared" si="68"/>
        <v>September</v>
      </c>
      <c r="K2224" s="7">
        <f t="shared" si="69"/>
        <v>2017</v>
      </c>
      <c r="L2224" t="s">
        <v>4554</v>
      </c>
      <c r="M2224" t="s">
        <v>30</v>
      </c>
      <c r="N2224">
        <v>98105</v>
      </c>
      <c r="O2224">
        <v>269</v>
      </c>
      <c r="P2224" t="s">
        <v>8244</v>
      </c>
      <c r="Q2224">
        <v>63</v>
      </c>
      <c r="R2224">
        <v>5</v>
      </c>
      <c r="S2224" t="s">
        <v>32</v>
      </c>
      <c r="U2224">
        <v>62.91</v>
      </c>
      <c r="V2224">
        <v>168</v>
      </c>
      <c r="W2224" t="s">
        <v>19</v>
      </c>
      <c r="X2224" s="5">
        <v>42889</v>
      </c>
      <c r="Y2224" t="s">
        <v>39</v>
      </c>
      <c r="Z2224" t="s">
        <v>69</v>
      </c>
      <c r="AA2224" t="s">
        <v>54</v>
      </c>
    </row>
    <row r="2225" spans="1:27" x14ac:dyDescent="0.3">
      <c r="A2225">
        <v>4</v>
      </c>
      <c r="B2225" t="s">
        <v>43</v>
      </c>
      <c r="C2225">
        <v>6</v>
      </c>
      <c r="D2225" t="s">
        <v>26</v>
      </c>
      <c r="E2225" t="s">
        <v>737</v>
      </c>
      <c r="F2225" t="s">
        <v>13</v>
      </c>
      <c r="G2225" t="s">
        <v>1785</v>
      </c>
      <c r="H2225" s="3">
        <v>0.2</v>
      </c>
      <c r="I2225" s="5">
        <v>43100</v>
      </c>
      <c r="J2225" s="5" t="str">
        <f t="shared" si="68"/>
        <v>September</v>
      </c>
      <c r="K2225" s="7">
        <f t="shared" si="69"/>
        <v>2017</v>
      </c>
      <c r="L2225" t="s">
        <v>3847</v>
      </c>
      <c r="M2225" t="s">
        <v>73</v>
      </c>
      <c r="N2225">
        <v>78745</v>
      </c>
      <c r="O2225">
        <v>1518</v>
      </c>
      <c r="P2225" t="s">
        <v>3125</v>
      </c>
      <c r="Q2225">
        <v>1</v>
      </c>
      <c r="R2225">
        <v>2</v>
      </c>
      <c r="S2225" t="s">
        <v>75</v>
      </c>
      <c r="U2225">
        <v>0.56999999999999995</v>
      </c>
      <c r="V2225">
        <v>3</v>
      </c>
      <c r="W2225" t="s">
        <v>19</v>
      </c>
      <c r="X2225" s="5">
        <v>43104</v>
      </c>
      <c r="Y2225" t="s">
        <v>39</v>
      </c>
      <c r="Z2225" t="s">
        <v>77</v>
      </c>
      <c r="AA2225" t="s">
        <v>176</v>
      </c>
    </row>
    <row r="2226" spans="1:27" x14ac:dyDescent="0.3">
      <c r="A2226">
        <v>4</v>
      </c>
      <c r="B2226" t="s">
        <v>43</v>
      </c>
      <c r="C2226">
        <v>6</v>
      </c>
      <c r="D2226" t="s">
        <v>26</v>
      </c>
      <c r="E2226" t="s">
        <v>737</v>
      </c>
      <c r="F2226" t="s">
        <v>13</v>
      </c>
      <c r="G2226" t="s">
        <v>1785</v>
      </c>
      <c r="H2226" s="3">
        <v>0.2</v>
      </c>
      <c r="I2226" s="5">
        <v>43100</v>
      </c>
      <c r="J2226" s="5" t="str">
        <f t="shared" si="68"/>
        <v>September</v>
      </c>
      <c r="K2226" s="7">
        <f t="shared" si="69"/>
        <v>2017</v>
      </c>
      <c r="L2226" t="s">
        <v>3847</v>
      </c>
      <c r="M2226" t="s">
        <v>73</v>
      </c>
      <c r="N2226">
        <v>78745</v>
      </c>
      <c r="O2226">
        <v>659</v>
      </c>
      <c r="P2226" t="s">
        <v>1443</v>
      </c>
      <c r="Q2226">
        <v>-27</v>
      </c>
      <c r="R2226">
        <v>2</v>
      </c>
      <c r="S2226" t="s">
        <v>75</v>
      </c>
      <c r="U2226">
        <v>-26.72</v>
      </c>
      <c r="V2226">
        <v>153</v>
      </c>
      <c r="W2226" t="s">
        <v>19</v>
      </c>
      <c r="X2226" s="5">
        <v>43104</v>
      </c>
      <c r="Y2226" t="s">
        <v>39</v>
      </c>
      <c r="Z2226" t="s">
        <v>77</v>
      </c>
      <c r="AA2226" t="s">
        <v>42</v>
      </c>
    </row>
    <row r="2227" spans="1:27" x14ac:dyDescent="0.3">
      <c r="A2227">
        <v>4</v>
      </c>
      <c r="B2227" t="s">
        <v>43</v>
      </c>
      <c r="C2227">
        <v>6</v>
      </c>
      <c r="D2227" t="s">
        <v>26</v>
      </c>
      <c r="E2227" t="s">
        <v>737</v>
      </c>
      <c r="F2227" t="s">
        <v>13</v>
      </c>
      <c r="G2227" t="s">
        <v>1785</v>
      </c>
      <c r="H2227" s="3">
        <v>0.2</v>
      </c>
      <c r="I2227" s="5">
        <v>43100</v>
      </c>
      <c r="J2227" s="5" t="str">
        <f t="shared" si="68"/>
        <v>September</v>
      </c>
      <c r="K2227" s="7">
        <f t="shared" si="69"/>
        <v>2017</v>
      </c>
      <c r="L2227" t="s">
        <v>3847</v>
      </c>
      <c r="M2227" t="s">
        <v>73</v>
      </c>
      <c r="N2227">
        <v>78745</v>
      </c>
      <c r="O2227">
        <v>1504</v>
      </c>
      <c r="P2227" t="s">
        <v>774</v>
      </c>
      <c r="Q2227">
        <v>-1</v>
      </c>
      <c r="R2227">
        <v>2</v>
      </c>
      <c r="S2227" t="s">
        <v>75</v>
      </c>
      <c r="U2227">
        <v>-1.32</v>
      </c>
      <c r="V2227">
        <v>6</v>
      </c>
      <c r="W2227" t="s">
        <v>19</v>
      </c>
      <c r="X2227" s="5">
        <v>43104</v>
      </c>
      <c r="Y2227" t="s">
        <v>39</v>
      </c>
      <c r="Z2227" t="s">
        <v>77</v>
      </c>
      <c r="AA2227" t="s">
        <v>356</v>
      </c>
    </row>
    <row r="2228" spans="1:27" x14ac:dyDescent="0.3">
      <c r="A2228">
        <v>5</v>
      </c>
      <c r="B2228" t="s">
        <v>25</v>
      </c>
      <c r="C2228">
        <v>3</v>
      </c>
      <c r="D2228" t="s">
        <v>26</v>
      </c>
      <c r="E2228" t="s">
        <v>171</v>
      </c>
      <c r="F2228" t="s">
        <v>13</v>
      </c>
      <c r="G2228" t="s">
        <v>3147</v>
      </c>
      <c r="H2228" s="3">
        <v>0</v>
      </c>
      <c r="I2228" s="5">
        <v>43006</v>
      </c>
      <c r="J2228" s="5" t="str">
        <f t="shared" si="68"/>
        <v>September</v>
      </c>
      <c r="K2228" s="7">
        <f t="shared" si="69"/>
        <v>2017</v>
      </c>
      <c r="L2228" t="s">
        <v>3468</v>
      </c>
      <c r="M2228" t="s">
        <v>102</v>
      </c>
      <c r="N2228">
        <v>10035</v>
      </c>
      <c r="O2228">
        <v>654</v>
      </c>
      <c r="P2228" t="s">
        <v>957</v>
      </c>
      <c r="Q2228">
        <v>76</v>
      </c>
      <c r="R2228">
        <v>6</v>
      </c>
      <c r="S2228" t="s">
        <v>104</v>
      </c>
      <c r="U2228">
        <v>76.319999999999993</v>
      </c>
      <c r="V2228">
        <v>294</v>
      </c>
      <c r="W2228" t="s">
        <v>19</v>
      </c>
      <c r="X2228" s="5">
        <v>43011</v>
      </c>
      <c r="Y2228" t="s">
        <v>20</v>
      </c>
      <c r="Z2228" t="s">
        <v>175</v>
      </c>
      <c r="AA2228" t="s">
        <v>56</v>
      </c>
    </row>
    <row r="2229" spans="1:27" x14ac:dyDescent="0.3">
      <c r="A2229">
        <v>5</v>
      </c>
      <c r="B2229" t="s">
        <v>25</v>
      </c>
      <c r="C2229">
        <v>3</v>
      </c>
      <c r="D2229" t="s">
        <v>50</v>
      </c>
      <c r="E2229" t="s">
        <v>171</v>
      </c>
      <c r="F2229" t="s">
        <v>13</v>
      </c>
      <c r="G2229" t="s">
        <v>3147</v>
      </c>
      <c r="H2229" s="3">
        <v>0</v>
      </c>
      <c r="I2229" s="5">
        <v>43006</v>
      </c>
      <c r="J2229" s="5" t="str">
        <f t="shared" si="68"/>
        <v>September</v>
      </c>
      <c r="K2229" s="7">
        <f t="shared" si="69"/>
        <v>2017</v>
      </c>
      <c r="L2229" t="s">
        <v>3468</v>
      </c>
      <c r="M2229" t="s">
        <v>102</v>
      </c>
      <c r="N2229">
        <v>10035</v>
      </c>
      <c r="O2229">
        <v>1176</v>
      </c>
      <c r="P2229" t="s">
        <v>821</v>
      </c>
      <c r="Q2229">
        <v>89</v>
      </c>
      <c r="R2229">
        <v>2</v>
      </c>
      <c r="S2229" t="s">
        <v>104</v>
      </c>
      <c r="U2229">
        <v>89.31</v>
      </c>
      <c r="V2229">
        <v>308</v>
      </c>
      <c r="W2229" t="s">
        <v>19</v>
      </c>
      <c r="X2229" s="5">
        <v>43011</v>
      </c>
      <c r="Y2229" t="s">
        <v>20</v>
      </c>
      <c r="Z2229" t="s">
        <v>175</v>
      </c>
      <c r="AA2229" t="s">
        <v>52</v>
      </c>
    </row>
    <row r="2230" spans="1:27" x14ac:dyDescent="0.3">
      <c r="A2230">
        <v>7</v>
      </c>
      <c r="B2230" t="s">
        <v>25</v>
      </c>
      <c r="C2230">
        <v>6</v>
      </c>
      <c r="D2230" t="s">
        <v>26</v>
      </c>
      <c r="E2230" t="s">
        <v>6231</v>
      </c>
      <c r="F2230" t="s">
        <v>13</v>
      </c>
      <c r="G2230" t="s">
        <v>1438</v>
      </c>
      <c r="H2230" s="3">
        <v>0.2</v>
      </c>
      <c r="I2230" s="5">
        <v>43042</v>
      </c>
      <c r="J2230" s="5" t="str">
        <f t="shared" si="68"/>
        <v>September</v>
      </c>
      <c r="K2230" s="7">
        <f t="shared" si="69"/>
        <v>2017</v>
      </c>
      <c r="L2230" t="s">
        <v>6232</v>
      </c>
      <c r="M2230" t="s">
        <v>73</v>
      </c>
      <c r="N2230">
        <v>76117</v>
      </c>
      <c r="O2230">
        <v>2</v>
      </c>
      <c r="P2230" t="s">
        <v>754</v>
      </c>
      <c r="Q2230">
        <v>2</v>
      </c>
      <c r="R2230">
        <v>2</v>
      </c>
      <c r="S2230" t="s">
        <v>75</v>
      </c>
      <c r="U2230">
        <v>2.15</v>
      </c>
      <c r="V2230">
        <v>7</v>
      </c>
      <c r="W2230" t="s">
        <v>33</v>
      </c>
      <c r="X2230" s="5">
        <v>43049</v>
      </c>
      <c r="Y2230" t="s">
        <v>39</v>
      </c>
      <c r="Z2230" t="s">
        <v>77</v>
      </c>
      <c r="AA2230" t="s">
        <v>119</v>
      </c>
    </row>
    <row r="2231" spans="1:27" x14ac:dyDescent="0.3">
      <c r="A2231">
        <v>5</v>
      </c>
      <c r="B2231" t="s">
        <v>43</v>
      </c>
      <c r="C2231">
        <v>6</v>
      </c>
      <c r="D2231" t="s">
        <v>26</v>
      </c>
      <c r="E2231" t="s">
        <v>6237</v>
      </c>
      <c r="F2231" t="s">
        <v>13</v>
      </c>
      <c r="G2231" t="s">
        <v>1224</v>
      </c>
      <c r="H2231" s="3">
        <v>0.2</v>
      </c>
      <c r="I2231" s="5">
        <v>42738</v>
      </c>
      <c r="J2231" s="5" t="str">
        <f t="shared" si="68"/>
        <v>September</v>
      </c>
      <c r="K2231" s="7">
        <f t="shared" si="69"/>
        <v>2017</v>
      </c>
      <c r="L2231" t="s">
        <v>6238</v>
      </c>
      <c r="M2231" t="s">
        <v>73</v>
      </c>
      <c r="N2231">
        <v>77520</v>
      </c>
      <c r="O2231">
        <v>1813</v>
      </c>
      <c r="P2231" t="s">
        <v>691</v>
      </c>
      <c r="Q2231">
        <v>4</v>
      </c>
      <c r="R2231">
        <v>2</v>
      </c>
      <c r="S2231" t="s">
        <v>75</v>
      </c>
      <c r="U2231">
        <v>3.63</v>
      </c>
      <c r="V2231">
        <v>10</v>
      </c>
      <c r="W2231" t="s">
        <v>33</v>
      </c>
      <c r="X2231" s="5">
        <v>42743</v>
      </c>
      <c r="Y2231" t="s">
        <v>39</v>
      </c>
      <c r="Z2231" t="s">
        <v>77</v>
      </c>
      <c r="AA2231" t="s">
        <v>64</v>
      </c>
    </row>
    <row r="2232" spans="1:27" x14ac:dyDescent="0.3">
      <c r="A2232">
        <v>7</v>
      </c>
      <c r="B2232" t="s">
        <v>25</v>
      </c>
      <c r="C2232">
        <v>6</v>
      </c>
      <c r="D2232" t="s">
        <v>26</v>
      </c>
      <c r="E2232" t="s">
        <v>122</v>
      </c>
      <c r="F2232" t="s">
        <v>13</v>
      </c>
      <c r="G2232" t="s">
        <v>758</v>
      </c>
      <c r="H2232" s="3">
        <v>0.2</v>
      </c>
      <c r="I2232" s="5">
        <v>42933</v>
      </c>
      <c r="J2232" s="5" t="str">
        <f t="shared" si="68"/>
        <v>September</v>
      </c>
      <c r="K2232" s="7">
        <f t="shared" si="69"/>
        <v>2017</v>
      </c>
      <c r="L2232" t="s">
        <v>6253</v>
      </c>
      <c r="M2232" t="s">
        <v>73</v>
      </c>
      <c r="N2232">
        <v>77041</v>
      </c>
      <c r="O2232">
        <v>186</v>
      </c>
      <c r="P2232" t="s">
        <v>4268</v>
      </c>
      <c r="Q2232">
        <v>2</v>
      </c>
      <c r="R2232">
        <v>3</v>
      </c>
      <c r="S2232" t="s">
        <v>75</v>
      </c>
      <c r="U2232">
        <v>2.04</v>
      </c>
      <c r="V2232">
        <v>6</v>
      </c>
      <c r="W2232" t="s">
        <v>33</v>
      </c>
      <c r="X2232" s="5">
        <v>42940</v>
      </c>
      <c r="Y2232" t="s">
        <v>39</v>
      </c>
      <c r="Z2232" t="s">
        <v>77</v>
      </c>
      <c r="AA2232" t="s">
        <v>35</v>
      </c>
    </row>
    <row r="2233" spans="1:27" x14ac:dyDescent="0.3">
      <c r="A2233">
        <v>7</v>
      </c>
      <c r="B2233" t="s">
        <v>25</v>
      </c>
      <c r="C2233">
        <v>6</v>
      </c>
      <c r="D2233" t="s">
        <v>26</v>
      </c>
      <c r="E2233" t="s">
        <v>122</v>
      </c>
      <c r="F2233" t="s">
        <v>13</v>
      </c>
      <c r="G2233" t="s">
        <v>758</v>
      </c>
      <c r="H2233" s="3">
        <v>0.2</v>
      </c>
      <c r="I2233" s="5">
        <v>42933</v>
      </c>
      <c r="J2233" s="5" t="str">
        <f t="shared" si="68"/>
        <v>September</v>
      </c>
      <c r="K2233" s="7">
        <f t="shared" si="69"/>
        <v>2017</v>
      </c>
      <c r="L2233" t="s">
        <v>6253</v>
      </c>
      <c r="M2233" t="s">
        <v>73</v>
      </c>
      <c r="N2233">
        <v>77041</v>
      </c>
      <c r="O2233">
        <v>115</v>
      </c>
      <c r="P2233" t="s">
        <v>1120</v>
      </c>
      <c r="Q2233">
        <v>3</v>
      </c>
      <c r="R2233">
        <v>4</v>
      </c>
      <c r="S2233" t="s">
        <v>75</v>
      </c>
      <c r="U2233">
        <v>3.43</v>
      </c>
      <c r="V2233">
        <v>14</v>
      </c>
      <c r="W2233" t="s">
        <v>33</v>
      </c>
      <c r="X2233" s="5">
        <v>42940</v>
      </c>
      <c r="Y2233" t="s">
        <v>39</v>
      </c>
      <c r="Z2233" t="s">
        <v>77</v>
      </c>
      <c r="AA2233" t="s">
        <v>176</v>
      </c>
    </row>
    <row r="2234" spans="1:27" x14ac:dyDescent="0.3">
      <c r="A2234">
        <v>7</v>
      </c>
      <c r="B2234" t="s">
        <v>25</v>
      </c>
      <c r="C2234">
        <v>6</v>
      </c>
      <c r="D2234" t="s">
        <v>11</v>
      </c>
      <c r="E2234" t="s">
        <v>27</v>
      </c>
      <c r="F2234" t="s">
        <v>13</v>
      </c>
      <c r="G2234" t="s">
        <v>16</v>
      </c>
      <c r="H2234" s="3">
        <v>0</v>
      </c>
      <c r="I2234" s="5">
        <v>42975</v>
      </c>
      <c r="J2234" s="5" t="str">
        <f t="shared" si="68"/>
        <v>September</v>
      </c>
      <c r="K2234" s="7">
        <f t="shared" si="69"/>
        <v>2017</v>
      </c>
      <c r="L2234" t="s">
        <v>2594</v>
      </c>
      <c r="M2234" t="s">
        <v>30</v>
      </c>
      <c r="N2234">
        <v>90049</v>
      </c>
      <c r="O2234">
        <v>592</v>
      </c>
      <c r="P2234" t="s">
        <v>766</v>
      </c>
      <c r="Q2234">
        <v>2</v>
      </c>
      <c r="R2234">
        <v>2</v>
      </c>
      <c r="S2234" t="s">
        <v>32</v>
      </c>
      <c r="U2234">
        <v>1.75</v>
      </c>
      <c r="V2234">
        <v>4</v>
      </c>
      <c r="W2234" t="s">
        <v>19</v>
      </c>
      <c r="X2234" s="5">
        <v>42982</v>
      </c>
      <c r="Y2234" t="s">
        <v>39</v>
      </c>
      <c r="Z2234" t="s">
        <v>34</v>
      </c>
      <c r="AA2234" t="s">
        <v>47</v>
      </c>
    </row>
    <row r="2235" spans="1:27" x14ac:dyDescent="0.3">
      <c r="A2235">
        <v>7</v>
      </c>
      <c r="B2235" t="s">
        <v>25</v>
      </c>
      <c r="C2235">
        <v>6</v>
      </c>
      <c r="D2235" t="s">
        <v>11</v>
      </c>
      <c r="E2235" t="s">
        <v>27</v>
      </c>
      <c r="F2235" t="s">
        <v>13</v>
      </c>
      <c r="G2235" t="s">
        <v>16</v>
      </c>
      <c r="H2235" s="3">
        <v>0.15</v>
      </c>
      <c r="I2235" s="5">
        <v>42975</v>
      </c>
      <c r="J2235" s="5" t="str">
        <f t="shared" si="68"/>
        <v>September</v>
      </c>
      <c r="K2235" s="7">
        <f t="shared" si="69"/>
        <v>2017</v>
      </c>
      <c r="L2235" t="s">
        <v>2594</v>
      </c>
      <c r="M2235" t="s">
        <v>30</v>
      </c>
      <c r="N2235">
        <v>90049</v>
      </c>
      <c r="O2235">
        <v>1228</v>
      </c>
      <c r="P2235" t="s">
        <v>8110</v>
      </c>
      <c r="Q2235">
        <v>29</v>
      </c>
      <c r="R2235">
        <v>2</v>
      </c>
      <c r="S2235" t="s">
        <v>32</v>
      </c>
      <c r="U2235">
        <v>28.96</v>
      </c>
      <c r="V2235">
        <v>308</v>
      </c>
      <c r="W2235" t="s">
        <v>19</v>
      </c>
      <c r="X2235" s="5">
        <v>42982</v>
      </c>
      <c r="Y2235" t="s">
        <v>39</v>
      </c>
      <c r="Z2235" t="s">
        <v>34</v>
      </c>
      <c r="AA2235" t="s">
        <v>22</v>
      </c>
    </row>
    <row r="2236" spans="1:27" x14ac:dyDescent="0.3">
      <c r="A2236">
        <v>7</v>
      </c>
      <c r="B2236" t="s">
        <v>25</v>
      </c>
      <c r="C2236">
        <v>6</v>
      </c>
      <c r="D2236" t="s">
        <v>26</v>
      </c>
      <c r="E2236" t="s">
        <v>27</v>
      </c>
      <c r="F2236" t="s">
        <v>13</v>
      </c>
      <c r="G2236" t="s">
        <v>16</v>
      </c>
      <c r="H2236" s="3">
        <v>0</v>
      </c>
      <c r="I2236" s="5">
        <v>42975</v>
      </c>
      <c r="J2236" s="5" t="str">
        <f t="shared" si="68"/>
        <v>September</v>
      </c>
      <c r="K2236" s="7">
        <f t="shared" si="69"/>
        <v>2017</v>
      </c>
      <c r="L2236" t="s">
        <v>2594</v>
      </c>
      <c r="M2236" t="s">
        <v>30</v>
      </c>
      <c r="N2236">
        <v>90049</v>
      </c>
      <c r="O2236">
        <v>866</v>
      </c>
      <c r="P2236" t="s">
        <v>1197</v>
      </c>
      <c r="Q2236">
        <v>268</v>
      </c>
      <c r="R2236">
        <v>5</v>
      </c>
      <c r="S2236" t="s">
        <v>32</v>
      </c>
      <c r="U2236">
        <v>267.7</v>
      </c>
      <c r="V2236">
        <v>892</v>
      </c>
      <c r="W2236" t="s">
        <v>19</v>
      </c>
      <c r="X2236" s="5">
        <v>42982</v>
      </c>
      <c r="Y2236" t="s">
        <v>39</v>
      </c>
      <c r="Z2236" t="s">
        <v>34</v>
      </c>
      <c r="AA2236" t="s">
        <v>42</v>
      </c>
    </row>
    <row r="2237" spans="1:27" x14ac:dyDescent="0.3">
      <c r="A2237">
        <v>7</v>
      </c>
      <c r="B2237" t="s">
        <v>25</v>
      </c>
      <c r="C2237">
        <v>6</v>
      </c>
      <c r="D2237" t="s">
        <v>26</v>
      </c>
      <c r="E2237" t="s">
        <v>27</v>
      </c>
      <c r="F2237" t="s">
        <v>13</v>
      </c>
      <c r="G2237" t="s">
        <v>16</v>
      </c>
      <c r="H2237" s="3">
        <v>0</v>
      </c>
      <c r="I2237" s="5">
        <v>42975</v>
      </c>
      <c r="J2237" s="5" t="str">
        <f t="shared" si="68"/>
        <v>September</v>
      </c>
      <c r="K2237" s="7">
        <f t="shared" si="69"/>
        <v>2017</v>
      </c>
      <c r="L2237" t="s">
        <v>2594</v>
      </c>
      <c r="M2237" t="s">
        <v>30</v>
      </c>
      <c r="N2237">
        <v>90049</v>
      </c>
      <c r="O2237">
        <v>418</v>
      </c>
      <c r="P2237" t="s">
        <v>1056</v>
      </c>
      <c r="Q2237">
        <v>29</v>
      </c>
      <c r="R2237">
        <v>9</v>
      </c>
      <c r="S2237" t="s">
        <v>32</v>
      </c>
      <c r="U2237">
        <v>29.15</v>
      </c>
      <c r="V2237">
        <v>729</v>
      </c>
      <c r="W2237" t="s">
        <v>19</v>
      </c>
      <c r="X2237" s="5">
        <v>42982</v>
      </c>
      <c r="Y2237" t="s">
        <v>39</v>
      </c>
      <c r="Z2237" t="s">
        <v>34</v>
      </c>
      <c r="AA2237" t="s">
        <v>42</v>
      </c>
    </row>
    <row r="2238" spans="1:27" x14ac:dyDescent="0.3">
      <c r="A2238">
        <v>7</v>
      </c>
      <c r="B2238" t="s">
        <v>25</v>
      </c>
      <c r="C2238">
        <v>6</v>
      </c>
      <c r="D2238" t="s">
        <v>26</v>
      </c>
      <c r="E2238" t="s">
        <v>27</v>
      </c>
      <c r="F2238" t="s">
        <v>13</v>
      </c>
      <c r="G2238" t="s">
        <v>16</v>
      </c>
      <c r="H2238" s="3">
        <v>0.2</v>
      </c>
      <c r="I2238" s="5">
        <v>42975</v>
      </c>
      <c r="J2238" s="5" t="str">
        <f t="shared" si="68"/>
        <v>September</v>
      </c>
      <c r="K2238" s="7">
        <f t="shared" si="69"/>
        <v>2017</v>
      </c>
      <c r="L2238" t="s">
        <v>2594</v>
      </c>
      <c r="M2238" t="s">
        <v>30</v>
      </c>
      <c r="N2238">
        <v>90049</v>
      </c>
      <c r="O2238">
        <v>722</v>
      </c>
      <c r="P2238" t="s">
        <v>2837</v>
      </c>
      <c r="Q2238">
        <v>14</v>
      </c>
      <c r="R2238">
        <v>5</v>
      </c>
      <c r="S2238" t="s">
        <v>32</v>
      </c>
      <c r="U2238">
        <v>13.96</v>
      </c>
      <c r="V2238">
        <v>41</v>
      </c>
      <c r="W2238" t="s">
        <v>19</v>
      </c>
      <c r="X2238" s="5">
        <v>42982</v>
      </c>
      <c r="Y2238" t="s">
        <v>39</v>
      </c>
      <c r="Z2238" t="s">
        <v>34</v>
      </c>
      <c r="AA2238" t="s">
        <v>54</v>
      </c>
    </row>
    <row r="2239" spans="1:27" x14ac:dyDescent="0.3">
      <c r="A2239">
        <v>7</v>
      </c>
      <c r="B2239" t="s">
        <v>25</v>
      </c>
      <c r="C2239">
        <v>6</v>
      </c>
      <c r="D2239" t="s">
        <v>50</v>
      </c>
      <c r="E2239" t="s">
        <v>27</v>
      </c>
      <c r="F2239" t="s">
        <v>13</v>
      </c>
      <c r="G2239" t="s">
        <v>16</v>
      </c>
      <c r="H2239" s="3">
        <v>0.2</v>
      </c>
      <c r="I2239" s="5">
        <v>42975</v>
      </c>
      <c r="J2239" s="5" t="str">
        <f t="shared" si="68"/>
        <v>September</v>
      </c>
      <c r="K2239" s="7">
        <f t="shared" si="69"/>
        <v>2017</v>
      </c>
      <c r="L2239" t="s">
        <v>2594</v>
      </c>
      <c r="M2239" t="s">
        <v>30</v>
      </c>
      <c r="N2239">
        <v>90049</v>
      </c>
      <c r="O2239">
        <v>931</v>
      </c>
      <c r="P2239" t="s">
        <v>4880</v>
      </c>
      <c r="Q2239">
        <v>15</v>
      </c>
      <c r="R2239">
        <v>3</v>
      </c>
      <c r="S2239" t="s">
        <v>32</v>
      </c>
      <c r="U2239">
        <v>15.11</v>
      </c>
      <c r="V2239">
        <v>43</v>
      </c>
      <c r="W2239" t="s">
        <v>19</v>
      </c>
      <c r="X2239" s="5">
        <v>42982</v>
      </c>
      <c r="Y2239" t="s">
        <v>39</v>
      </c>
      <c r="Z2239" t="s">
        <v>34</v>
      </c>
      <c r="AA2239" t="s">
        <v>52</v>
      </c>
    </row>
    <row r="2240" spans="1:27" x14ac:dyDescent="0.3">
      <c r="A2240">
        <v>6</v>
      </c>
      <c r="B2240" t="s">
        <v>10</v>
      </c>
      <c r="C2240">
        <v>6</v>
      </c>
      <c r="D2240" t="s">
        <v>26</v>
      </c>
      <c r="E2240" t="s">
        <v>65</v>
      </c>
      <c r="F2240" t="s">
        <v>13</v>
      </c>
      <c r="G2240" t="s">
        <v>804</v>
      </c>
      <c r="H2240" s="3">
        <v>0</v>
      </c>
      <c r="I2240" s="5">
        <v>42823</v>
      </c>
      <c r="J2240" s="5" t="str">
        <f t="shared" si="68"/>
        <v>September</v>
      </c>
      <c r="K2240" s="7">
        <f t="shared" si="69"/>
        <v>2017</v>
      </c>
      <c r="L2240" t="s">
        <v>4555</v>
      </c>
      <c r="M2240" t="s">
        <v>30</v>
      </c>
      <c r="N2240">
        <v>98103</v>
      </c>
      <c r="O2240">
        <v>37</v>
      </c>
      <c r="P2240" t="s">
        <v>3422</v>
      </c>
      <c r="Q2240">
        <v>21</v>
      </c>
      <c r="R2240">
        <v>4</v>
      </c>
      <c r="S2240" t="s">
        <v>32</v>
      </c>
      <c r="U2240">
        <v>21.25</v>
      </c>
      <c r="V2240">
        <v>73</v>
      </c>
      <c r="W2240" t="s">
        <v>19</v>
      </c>
      <c r="X2240" s="5">
        <v>42829</v>
      </c>
      <c r="Y2240" t="s">
        <v>39</v>
      </c>
      <c r="Z2240" t="s">
        <v>69</v>
      </c>
      <c r="AA2240" t="s">
        <v>56</v>
      </c>
    </row>
    <row r="2241" spans="1:27" x14ac:dyDescent="0.3">
      <c r="A2241">
        <v>3</v>
      </c>
      <c r="B2241" t="s">
        <v>25</v>
      </c>
      <c r="C2241">
        <v>1</v>
      </c>
      <c r="D2241" t="s">
        <v>26</v>
      </c>
      <c r="E2241" t="s">
        <v>88</v>
      </c>
      <c r="F2241" t="s">
        <v>13</v>
      </c>
      <c r="G2241" t="s">
        <v>2312</v>
      </c>
      <c r="H2241" s="3">
        <v>0</v>
      </c>
      <c r="I2241" s="5">
        <v>43012</v>
      </c>
      <c r="J2241" s="5" t="str">
        <f t="shared" si="68"/>
        <v>September</v>
      </c>
      <c r="K2241" s="7">
        <f t="shared" si="69"/>
        <v>2017</v>
      </c>
      <c r="L2241" t="s">
        <v>3094</v>
      </c>
      <c r="M2241" t="s">
        <v>30</v>
      </c>
      <c r="N2241">
        <v>94109</v>
      </c>
      <c r="O2241">
        <v>1545</v>
      </c>
      <c r="P2241" t="s">
        <v>391</v>
      </c>
      <c r="Q2241">
        <v>7</v>
      </c>
      <c r="R2241">
        <v>2</v>
      </c>
      <c r="S2241" t="s">
        <v>32</v>
      </c>
      <c r="U2241">
        <v>7.01</v>
      </c>
      <c r="V2241">
        <v>27</v>
      </c>
      <c r="W2241" t="s">
        <v>19</v>
      </c>
      <c r="X2241" s="5">
        <v>43015</v>
      </c>
      <c r="Y2241" t="s">
        <v>130</v>
      </c>
      <c r="Z2241" t="s">
        <v>34</v>
      </c>
      <c r="AA2241" t="s">
        <v>42</v>
      </c>
    </row>
    <row r="2242" spans="1:27" x14ac:dyDescent="0.3">
      <c r="A2242">
        <v>5</v>
      </c>
      <c r="B2242" t="s">
        <v>43</v>
      </c>
      <c r="C2242">
        <v>6</v>
      </c>
      <c r="D2242" t="s">
        <v>26</v>
      </c>
      <c r="E2242" t="s">
        <v>192</v>
      </c>
      <c r="F2242" t="s">
        <v>13</v>
      </c>
      <c r="G2242" t="s">
        <v>5310</v>
      </c>
      <c r="H2242" s="3">
        <v>0.2</v>
      </c>
      <c r="I2242" s="5">
        <v>42824</v>
      </c>
      <c r="J2242" s="5" t="str">
        <f t="shared" ref="J2242:J2305" si="70">TEXT($I$2,"mmmm")</f>
        <v>September</v>
      </c>
      <c r="K2242" s="7">
        <f t="shared" si="69"/>
        <v>2017</v>
      </c>
      <c r="L2242" t="s">
        <v>6279</v>
      </c>
      <c r="M2242" t="s">
        <v>73</v>
      </c>
      <c r="N2242">
        <v>60610</v>
      </c>
      <c r="O2242">
        <v>96</v>
      </c>
      <c r="P2242" t="s">
        <v>8224</v>
      </c>
      <c r="Q2242">
        <v>9</v>
      </c>
      <c r="R2242">
        <v>5</v>
      </c>
      <c r="S2242" t="s">
        <v>75</v>
      </c>
      <c r="U2242">
        <v>8.5299999999999994</v>
      </c>
      <c r="V2242">
        <v>24</v>
      </c>
      <c r="W2242" t="s">
        <v>33</v>
      </c>
      <c r="X2242" s="5">
        <v>42829</v>
      </c>
      <c r="Y2242" t="s">
        <v>39</v>
      </c>
      <c r="Z2242" t="s">
        <v>139</v>
      </c>
      <c r="AA2242" t="s">
        <v>64</v>
      </c>
    </row>
    <row r="2243" spans="1:27" x14ac:dyDescent="0.3">
      <c r="A2243">
        <v>5</v>
      </c>
      <c r="B2243" t="s">
        <v>43</v>
      </c>
      <c r="C2243">
        <v>6</v>
      </c>
      <c r="D2243" t="s">
        <v>50</v>
      </c>
      <c r="E2243" t="s">
        <v>192</v>
      </c>
      <c r="F2243" t="s">
        <v>13</v>
      </c>
      <c r="G2243" t="s">
        <v>5310</v>
      </c>
      <c r="H2243" s="3">
        <v>0.2</v>
      </c>
      <c r="I2243" s="5">
        <v>42824</v>
      </c>
      <c r="J2243" s="5" t="str">
        <f t="shared" si="70"/>
        <v>September</v>
      </c>
      <c r="K2243" s="7">
        <f t="shared" ref="K2243:K2306" si="71">YEAR(I2243)</f>
        <v>2017</v>
      </c>
      <c r="L2243" t="s">
        <v>6279</v>
      </c>
      <c r="M2243" t="s">
        <v>73</v>
      </c>
      <c r="N2243">
        <v>60610</v>
      </c>
      <c r="O2243">
        <v>156</v>
      </c>
      <c r="P2243" t="s">
        <v>4832</v>
      </c>
      <c r="Q2243">
        <v>14</v>
      </c>
      <c r="R2243">
        <v>5</v>
      </c>
      <c r="S2243" t="s">
        <v>75</v>
      </c>
      <c r="U2243">
        <v>13.57</v>
      </c>
      <c r="V2243">
        <v>181</v>
      </c>
      <c r="W2243" t="s">
        <v>33</v>
      </c>
      <c r="X2243" s="5">
        <v>42829</v>
      </c>
      <c r="Y2243" t="s">
        <v>39</v>
      </c>
      <c r="Z2243" t="s">
        <v>139</v>
      </c>
      <c r="AA2243" t="s">
        <v>52</v>
      </c>
    </row>
    <row r="2244" spans="1:27" x14ac:dyDescent="0.3">
      <c r="A2244">
        <v>5</v>
      </c>
      <c r="B2244" t="s">
        <v>43</v>
      </c>
      <c r="C2244">
        <v>6</v>
      </c>
      <c r="D2244" t="s">
        <v>26</v>
      </c>
      <c r="E2244" t="s">
        <v>998</v>
      </c>
      <c r="F2244" t="s">
        <v>13</v>
      </c>
      <c r="G2244" t="s">
        <v>6472</v>
      </c>
      <c r="H2244" s="3">
        <v>0</v>
      </c>
      <c r="I2244" s="5">
        <v>42816</v>
      </c>
      <c r="J2244" s="5" t="str">
        <f t="shared" si="70"/>
        <v>September</v>
      </c>
      <c r="K2244" s="7">
        <f t="shared" si="71"/>
        <v>2017</v>
      </c>
      <c r="L2244" t="s">
        <v>6473</v>
      </c>
      <c r="M2244" t="s">
        <v>16</v>
      </c>
      <c r="N2244">
        <v>35810</v>
      </c>
      <c r="O2244">
        <v>1130</v>
      </c>
      <c r="P2244" t="s">
        <v>3925</v>
      </c>
      <c r="Q2244">
        <v>5</v>
      </c>
      <c r="R2244">
        <v>4</v>
      </c>
      <c r="S2244" t="s">
        <v>18</v>
      </c>
      <c r="U2244">
        <v>5.48</v>
      </c>
      <c r="V2244">
        <v>20</v>
      </c>
      <c r="W2244" t="s">
        <v>33</v>
      </c>
      <c r="X2244" s="5">
        <v>42821</v>
      </c>
      <c r="Y2244" t="s">
        <v>39</v>
      </c>
      <c r="Z2244" t="s">
        <v>225</v>
      </c>
      <c r="AA2244" t="s">
        <v>49</v>
      </c>
    </row>
    <row r="2245" spans="1:27" x14ac:dyDescent="0.3">
      <c r="A2245">
        <v>2</v>
      </c>
      <c r="B2245" t="s">
        <v>25</v>
      </c>
      <c r="C2245">
        <v>1</v>
      </c>
      <c r="D2245" t="s">
        <v>26</v>
      </c>
      <c r="E2245" t="s">
        <v>316</v>
      </c>
      <c r="F2245" t="s">
        <v>13</v>
      </c>
      <c r="G2245" t="s">
        <v>433</v>
      </c>
      <c r="H2245" s="3">
        <v>0</v>
      </c>
      <c r="I2245" s="5">
        <v>42981</v>
      </c>
      <c r="J2245" s="5" t="str">
        <f t="shared" si="70"/>
        <v>September</v>
      </c>
      <c r="K2245" s="7">
        <f t="shared" si="71"/>
        <v>2017</v>
      </c>
      <c r="L2245" t="s">
        <v>5861</v>
      </c>
      <c r="M2245" t="s">
        <v>102</v>
      </c>
      <c r="N2245">
        <v>6010</v>
      </c>
      <c r="O2245">
        <v>815</v>
      </c>
      <c r="P2245" t="s">
        <v>74</v>
      </c>
      <c r="Q2245">
        <v>61</v>
      </c>
      <c r="R2245">
        <v>2</v>
      </c>
      <c r="S2245" t="s">
        <v>104</v>
      </c>
      <c r="U2245">
        <v>60.55</v>
      </c>
      <c r="V2245">
        <v>138</v>
      </c>
      <c r="W2245" t="s">
        <v>33</v>
      </c>
      <c r="X2245" s="5">
        <v>42983</v>
      </c>
      <c r="Y2245" t="s">
        <v>130</v>
      </c>
      <c r="Z2245" t="s">
        <v>461</v>
      </c>
      <c r="AA2245" t="s">
        <v>56</v>
      </c>
    </row>
    <row r="2246" spans="1:27" x14ac:dyDescent="0.3">
      <c r="A2246">
        <v>2</v>
      </c>
      <c r="B2246" t="s">
        <v>25</v>
      </c>
      <c r="C2246">
        <v>1</v>
      </c>
      <c r="D2246" t="s">
        <v>50</v>
      </c>
      <c r="E2246" t="s">
        <v>316</v>
      </c>
      <c r="F2246" t="s">
        <v>13</v>
      </c>
      <c r="G2246" t="s">
        <v>433</v>
      </c>
      <c r="H2246" s="3">
        <v>0</v>
      </c>
      <c r="I2246" s="5">
        <v>42981</v>
      </c>
      <c r="J2246" s="5" t="str">
        <f t="shared" si="70"/>
        <v>September</v>
      </c>
      <c r="K2246" s="7">
        <f t="shared" si="71"/>
        <v>2017</v>
      </c>
      <c r="L2246" t="s">
        <v>5861</v>
      </c>
      <c r="M2246" t="s">
        <v>102</v>
      </c>
      <c r="N2246">
        <v>6010</v>
      </c>
      <c r="O2246">
        <v>448</v>
      </c>
      <c r="P2246" t="s">
        <v>4996</v>
      </c>
      <c r="Q2246">
        <v>25</v>
      </c>
      <c r="R2246">
        <v>1</v>
      </c>
      <c r="S2246" t="s">
        <v>104</v>
      </c>
      <c r="U2246">
        <v>25.12</v>
      </c>
      <c r="V2246">
        <v>100</v>
      </c>
      <c r="W2246" t="s">
        <v>33</v>
      </c>
      <c r="X2246" s="5">
        <v>42983</v>
      </c>
      <c r="Y2246" t="s">
        <v>130</v>
      </c>
      <c r="Z2246" t="s">
        <v>461</v>
      </c>
      <c r="AA2246" t="s">
        <v>52</v>
      </c>
    </row>
    <row r="2247" spans="1:27" x14ac:dyDescent="0.3">
      <c r="A2247">
        <v>6</v>
      </c>
      <c r="B2247" t="s">
        <v>10</v>
      </c>
      <c r="C2247">
        <v>6</v>
      </c>
      <c r="D2247" t="s">
        <v>11</v>
      </c>
      <c r="E2247" t="s">
        <v>209</v>
      </c>
      <c r="F2247" t="s">
        <v>13</v>
      </c>
      <c r="G2247" t="s">
        <v>5316</v>
      </c>
      <c r="H2247" s="3">
        <v>0</v>
      </c>
      <c r="I2247" s="5">
        <v>43079</v>
      </c>
      <c r="J2247" s="5" t="str">
        <f t="shared" si="70"/>
        <v>September</v>
      </c>
      <c r="K2247" s="7">
        <f t="shared" si="71"/>
        <v>2017</v>
      </c>
      <c r="L2247" t="s">
        <v>5473</v>
      </c>
      <c r="M2247" t="s">
        <v>73</v>
      </c>
      <c r="N2247">
        <v>49201</v>
      </c>
      <c r="O2247">
        <v>768</v>
      </c>
      <c r="P2247" t="s">
        <v>1719</v>
      </c>
      <c r="Q2247">
        <v>33</v>
      </c>
      <c r="R2247">
        <v>2</v>
      </c>
      <c r="S2247" t="s">
        <v>75</v>
      </c>
      <c r="U2247">
        <v>32.630000000000003</v>
      </c>
      <c r="V2247">
        <v>192</v>
      </c>
      <c r="W2247" t="s">
        <v>33</v>
      </c>
      <c r="X2247" s="5">
        <v>43085</v>
      </c>
      <c r="Y2247" t="s">
        <v>39</v>
      </c>
      <c r="Z2247" t="s">
        <v>156</v>
      </c>
      <c r="AA2247" t="s">
        <v>24</v>
      </c>
    </row>
    <row r="2248" spans="1:27" x14ac:dyDescent="0.3">
      <c r="A2248">
        <v>6</v>
      </c>
      <c r="B2248" t="s">
        <v>10</v>
      </c>
      <c r="C2248">
        <v>6</v>
      </c>
      <c r="D2248" t="s">
        <v>11</v>
      </c>
      <c r="E2248" t="s">
        <v>209</v>
      </c>
      <c r="F2248" t="s">
        <v>13</v>
      </c>
      <c r="G2248" t="s">
        <v>5316</v>
      </c>
      <c r="H2248" s="3">
        <v>0</v>
      </c>
      <c r="I2248" s="5">
        <v>43079</v>
      </c>
      <c r="J2248" s="5" t="str">
        <f t="shared" si="70"/>
        <v>September</v>
      </c>
      <c r="K2248" s="7">
        <f t="shared" si="71"/>
        <v>2017</v>
      </c>
      <c r="L2248" t="s">
        <v>5473</v>
      </c>
      <c r="M2248" t="s">
        <v>73</v>
      </c>
      <c r="N2248">
        <v>49201</v>
      </c>
      <c r="O2248">
        <v>369</v>
      </c>
      <c r="P2248" t="s">
        <v>2254</v>
      </c>
      <c r="Q2248">
        <v>200</v>
      </c>
      <c r="R2248">
        <v>2</v>
      </c>
      <c r="S2248" t="s">
        <v>75</v>
      </c>
      <c r="U2248">
        <v>200.49</v>
      </c>
      <c r="V2248">
        <v>802</v>
      </c>
      <c r="W2248" t="s">
        <v>33</v>
      </c>
      <c r="X2248" s="5">
        <v>43085</v>
      </c>
      <c r="Y2248" t="s">
        <v>39</v>
      </c>
      <c r="Z2248" t="s">
        <v>156</v>
      </c>
      <c r="AA2248" t="s">
        <v>41</v>
      </c>
    </row>
    <row r="2249" spans="1:27" x14ac:dyDescent="0.3">
      <c r="A2249">
        <v>6</v>
      </c>
      <c r="B2249" t="s">
        <v>10</v>
      </c>
      <c r="C2249">
        <v>6</v>
      </c>
      <c r="D2249" t="s">
        <v>26</v>
      </c>
      <c r="E2249" t="s">
        <v>209</v>
      </c>
      <c r="F2249" t="s">
        <v>13</v>
      </c>
      <c r="G2249" t="s">
        <v>5316</v>
      </c>
      <c r="H2249" s="3">
        <v>0</v>
      </c>
      <c r="I2249" s="5">
        <v>43079</v>
      </c>
      <c r="J2249" s="5" t="str">
        <f t="shared" si="70"/>
        <v>September</v>
      </c>
      <c r="K2249" s="7">
        <f t="shared" si="71"/>
        <v>2017</v>
      </c>
      <c r="L2249" t="s">
        <v>5473</v>
      </c>
      <c r="M2249" t="s">
        <v>73</v>
      </c>
      <c r="N2249">
        <v>49201</v>
      </c>
      <c r="O2249">
        <v>1264</v>
      </c>
      <c r="P2249" t="s">
        <v>2820</v>
      </c>
      <c r="Q2249">
        <v>1</v>
      </c>
      <c r="R2249">
        <v>1</v>
      </c>
      <c r="S2249" t="s">
        <v>75</v>
      </c>
      <c r="U2249">
        <v>1.2</v>
      </c>
      <c r="V2249">
        <v>3</v>
      </c>
      <c r="W2249" t="s">
        <v>33</v>
      </c>
      <c r="X2249" s="5">
        <v>43085</v>
      </c>
      <c r="Y2249" t="s">
        <v>39</v>
      </c>
      <c r="Z2249" t="s">
        <v>156</v>
      </c>
      <c r="AA2249" t="s">
        <v>35</v>
      </c>
    </row>
    <row r="2250" spans="1:27" x14ac:dyDescent="0.3">
      <c r="A2250">
        <v>6</v>
      </c>
      <c r="B2250" t="s">
        <v>10</v>
      </c>
      <c r="C2250">
        <v>6</v>
      </c>
      <c r="D2250" t="s">
        <v>26</v>
      </c>
      <c r="E2250" t="s">
        <v>209</v>
      </c>
      <c r="F2250" t="s">
        <v>13</v>
      </c>
      <c r="G2250" t="s">
        <v>5316</v>
      </c>
      <c r="H2250" s="3">
        <v>0</v>
      </c>
      <c r="I2250" s="5">
        <v>43079</v>
      </c>
      <c r="J2250" s="5" t="str">
        <f t="shared" si="70"/>
        <v>September</v>
      </c>
      <c r="K2250" s="7">
        <f t="shared" si="71"/>
        <v>2017</v>
      </c>
      <c r="L2250" t="s">
        <v>5473</v>
      </c>
      <c r="M2250" t="s">
        <v>73</v>
      </c>
      <c r="N2250">
        <v>49201</v>
      </c>
      <c r="O2250">
        <v>250</v>
      </c>
      <c r="P2250" t="s">
        <v>3726</v>
      </c>
      <c r="Q2250">
        <v>2</v>
      </c>
      <c r="R2250">
        <v>2</v>
      </c>
      <c r="S2250" t="s">
        <v>75</v>
      </c>
      <c r="U2250">
        <v>1.52</v>
      </c>
      <c r="V2250">
        <v>4</v>
      </c>
      <c r="W2250" t="s">
        <v>33</v>
      </c>
      <c r="X2250" s="5">
        <v>43085</v>
      </c>
      <c r="Y2250" t="s">
        <v>39</v>
      </c>
      <c r="Z2250" t="s">
        <v>156</v>
      </c>
      <c r="AA2250" t="s">
        <v>49</v>
      </c>
    </row>
    <row r="2251" spans="1:27" x14ac:dyDescent="0.3">
      <c r="A2251">
        <v>4</v>
      </c>
      <c r="B2251" t="s">
        <v>43</v>
      </c>
      <c r="C2251">
        <v>6</v>
      </c>
      <c r="D2251" t="s">
        <v>26</v>
      </c>
      <c r="E2251" t="s">
        <v>535</v>
      </c>
      <c r="F2251" t="s">
        <v>13</v>
      </c>
      <c r="G2251" t="s">
        <v>1114</v>
      </c>
      <c r="H2251" s="3">
        <v>0</v>
      </c>
      <c r="I2251" s="5">
        <v>42957</v>
      </c>
      <c r="J2251" s="5" t="str">
        <f t="shared" si="70"/>
        <v>September</v>
      </c>
      <c r="K2251" s="7">
        <f t="shared" si="71"/>
        <v>2017</v>
      </c>
      <c r="L2251" t="s">
        <v>3785</v>
      </c>
      <c r="M2251" t="s">
        <v>73</v>
      </c>
      <c r="N2251">
        <v>48227</v>
      </c>
      <c r="O2251">
        <v>679</v>
      </c>
      <c r="P2251" t="s">
        <v>2904</v>
      </c>
      <c r="Q2251">
        <v>29</v>
      </c>
      <c r="R2251">
        <v>5</v>
      </c>
      <c r="S2251" t="s">
        <v>75</v>
      </c>
      <c r="U2251">
        <v>29.14</v>
      </c>
      <c r="V2251">
        <v>65</v>
      </c>
      <c r="W2251" t="s">
        <v>19</v>
      </c>
      <c r="X2251" s="5">
        <v>42961</v>
      </c>
      <c r="Y2251" t="s">
        <v>39</v>
      </c>
      <c r="Z2251" t="s">
        <v>156</v>
      </c>
      <c r="AA2251" t="s">
        <v>54</v>
      </c>
    </row>
    <row r="2252" spans="1:27" x14ac:dyDescent="0.3">
      <c r="A2252">
        <v>1</v>
      </c>
      <c r="B2252" t="s">
        <v>10</v>
      </c>
      <c r="C2252">
        <v>1</v>
      </c>
      <c r="D2252" t="s">
        <v>11</v>
      </c>
      <c r="E2252" t="s">
        <v>1065</v>
      </c>
      <c r="F2252" t="s">
        <v>13</v>
      </c>
      <c r="G2252" t="s">
        <v>5263</v>
      </c>
      <c r="H2252" s="3">
        <v>0.2</v>
      </c>
      <c r="I2252" s="5">
        <v>42897</v>
      </c>
      <c r="J2252" s="5" t="str">
        <f t="shared" si="70"/>
        <v>September</v>
      </c>
      <c r="K2252" s="7">
        <f t="shared" si="71"/>
        <v>2017</v>
      </c>
      <c r="L2252" t="s">
        <v>5264</v>
      </c>
      <c r="M2252" t="s">
        <v>16</v>
      </c>
      <c r="N2252">
        <v>33801</v>
      </c>
      <c r="O2252">
        <v>1450</v>
      </c>
      <c r="P2252" t="s">
        <v>8219</v>
      </c>
      <c r="Q2252">
        <v>7</v>
      </c>
      <c r="R2252">
        <v>3</v>
      </c>
      <c r="S2252" t="s">
        <v>18</v>
      </c>
      <c r="U2252">
        <v>7.3</v>
      </c>
      <c r="V2252">
        <v>49</v>
      </c>
      <c r="W2252" t="s">
        <v>33</v>
      </c>
      <c r="X2252" s="5">
        <v>42898</v>
      </c>
      <c r="Y2252" t="s">
        <v>130</v>
      </c>
      <c r="Z2252" t="s">
        <v>40</v>
      </c>
      <c r="AA2252" t="s">
        <v>47</v>
      </c>
    </row>
    <row r="2253" spans="1:27" x14ac:dyDescent="0.3">
      <c r="A2253">
        <v>1</v>
      </c>
      <c r="B2253" t="s">
        <v>10</v>
      </c>
      <c r="C2253">
        <v>1</v>
      </c>
      <c r="D2253" t="s">
        <v>11</v>
      </c>
      <c r="E2253" t="s">
        <v>1065</v>
      </c>
      <c r="F2253" t="s">
        <v>13</v>
      </c>
      <c r="G2253" t="s">
        <v>5263</v>
      </c>
      <c r="H2253" s="3">
        <v>0.2</v>
      </c>
      <c r="I2253" s="5">
        <v>42897</v>
      </c>
      <c r="J2253" s="5" t="str">
        <f t="shared" si="70"/>
        <v>September</v>
      </c>
      <c r="K2253" s="7">
        <f t="shared" si="71"/>
        <v>2017</v>
      </c>
      <c r="L2253" t="s">
        <v>5264</v>
      </c>
      <c r="M2253" t="s">
        <v>16</v>
      </c>
      <c r="N2253">
        <v>33801</v>
      </c>
      <c r="O2253">
        <v>818</v>
      </c>
      <c r="P2253" t="s">
        <v>715</v>
      </c>
      <c r="Q2253">
        <v>-183</v>
      </c>
      <c r="R2253">
        <v>5</v>
      </c>
      <c r="S2253" t="s">
        <v>18</v>
      </c>
      <c r="U2253">
        <v>-182.64</v>
      </c>
      <c r="V2253">
        <v>1124</v>
      </c>
      <c r="W2253" t="s">
        <v>33</v>
      </c>
      <c r="X2253" s="5">
        <v>42898</v>
      </c>
      <c r="Y2253" t="s">
        <v>130</v>
      </c>
      <c r="Z2253" t="s">
        <v>40</v>
      </c>
      <c r="AA2253" t="s">
        <v>24</v>
      </c>
    </row>
    <row r="2254" spans="1:27" x14ac:dyDescent="0.3">
      <c r="A2254">
        <v>1</v>
      </c>
      <c r="B2254" t="s">
        <v>10</v>
      </c>
      <c r="C2254">
        <v>1</v>
      </c>
      <c r="D2254" t="s">
        <v>26</v>
      </c>
      <c r="E2254" t="s">
        <v>1065</v>
      </c>
      <c r="F2254" t="s">
        <v>13</v>
      </c>
      <c r="G2254" t="s">
        <v>5263</v>
      </c>
      <c r="H2254" s="3">
        <v>0.2</v>
      </c>
      <c r="I2254" s="5">
        <v>42897</v>
      </c>
      <c r="J2254" s="5" t="str">
        <f t="shared" si="70"/>
        <v>September</v>
      </c>
      <c r="K2254" s="7">
        <f t="shared" si="71"/>
        <v>2017</v>
      </c>
      <c r="L2254" t="s">
        <v>5264</v>
      </c>
      <c r="M2254" t="s">
        <v>16</v>
      </c>
      <c r="N2254">
        <v>33801</v>
      </c>
      <c r="O2254">
        <v>889</v>
      </c>
      <c r="P2254" t="s">
        <v>303</v>
      </c>
      <c r="Q2254">
        <v>8</v>
      </c>
      <c r="R2254">
        <v>2</v>
      </c>
      <c r="S2254" t="s">
        <v>18</v>
      </c>
      <c r="U2254">
        <v>7.6</v>
      </c>
      <c r="V2254">
        <v>61</v>
      </c>
      <c r="W2254" t="s">
        <v>33</v>
      </c>
      <c r="X2254" s="5">
        <v>42898</v>
      </c>
      <c r="Y2254" t="s">
        <v>130</v>
      </c>
      <c r="Z2254" t="s">
        <v>40</v>
      </c>
      <c r="AA2254" t="s">
        <v>49</v>
      </c>
    </row>
    <row r="2255" spans="1:27" x14ac:dyDescent="0.3">
      <c r="A2255">
        <v>1</v>
      </c>
      <c r="B2255" t="s">
        <v>10</v>
      </c>
      <c r="C2255">
        <v>1</v>
      </c>
      <c r="D2255" t="s">
        <v>26</v>
      </c>
      <c r="E2255" t="s">
        <v>1065</v>
      </c>
      <c r="F2255" t="s">
        <v>13</v>
      </c>
      <c r="G2255" t="s">
        <v>5263</v>
      </c>
      <c r="H2255" s="3">
        <v>0.2</v>
      </c>
      <c r="I2255" s="5">
        <v>42897</v>
      </c>
      <c r="J2255" s="5" t="str">
        <f t="shared" si="70"/>
        <v>September</v>
      </c>
      <c r="K2255" s="7">
        <f t="shared" si="71"/>
        <v>2017</v>
      </c>
      <c r="L2255" t="s">
        <v>5264</v>
      </c>
      <c r="M2255" t="s">
        <v>16</v>
      </c>
      <c r="N2255">
        <v>33801</v>
      </c>
      <c r="O2255">
        <v>1550</v>
      </c>
      <c r="P2255" t="s">
        <v>1123</v>
      </c>
      <c r="Q2255">
        <v>52</v>
      </c>
      <c r="R2255">
        <v>2</v>
      </c>
      <c r="S2255" t="s">
        <v>18</v>
      </c>
      <c r="U2255">
        <v>51.83</v>
      </c>
      <c r="V2255">
        <v>1037</v>
      </c>
      <c r="W2255" t="s">
        <v>33</v>
      </c>
      <c r="X2255" s="5">
        <v>42898</v>
      </c>
      <c r="Y2255" t="s">
        <v>130</v>
      </c>
      <c r="Z2255" t="s">
        <v>40</v>
      </c>
      <c r="AA2255" t="s">
        <v>42</v>
      </c>
    </row>
    <row r="2256" spans="1:27" x14ac:dyDescent="0.3">
      <c r="A2256">
        <v>1</v>
      </c>
      <c r="B2256" t="s">
        <v>10</v>
      </c>
      <c r="C2256">
        <v>1</v>
      </c>
      <c r="D2256" t="s">
        <v>26</v>
      </c>
      <c r="E2256" t="s">
        <v>1065</v>
      </c>
      <c r="F2256" t="s">
        <v>13</v>
      </c>
      <c r="G2256" t="s">
        <v>5263</v>
      </c>
      <c r="H2256" s="3">
        <v>0.2</v>
      </c>
      <c r="I2256" s="5">
        <v>42897</v>
      </c>
      <c r="J2256" s="5" t="str">
        <f t="shared" si="70"/>
        <v>September</v>
      </c>
      <c r="K2256" s="7">
        <f t="shared" si="71"/>
        <v>2017</v>
      </c>
      <c r="L2256" t="s">
        <v>5264</v>
      </c>
      <c r="M2256" t="s">
        <v>16</v>
      </c>
      <c r="N2256">
        <v>33801</v>
      </c>
      <c r="O2256">
        <v>644</v>
      </c>
      <c r="P2256" t="s">
        <v>2961</v>
      </c>
      <c r="Q2256">
        <v>21</v>
      </c>
      <c r="R2256">
        <v>4</v>
      </c>
      <c r="S2256" t="s">
        <v>18</v>
      </c>
      <c r="U2256">
        <v>21.14</v>
      </c>
      <c r="V2256">
        <v>564</v>
      </c>
      <c r="W2256" t="s">
        <v>33</v>
      </c>
      <c r="X2256" s="5">
        <v>42898</v>
      </c>
      <c r="Y2256" t="s">
        <v>130</v>
      </c>
      <c r="Z2256" t="s">
        <v>40</v>
      </c>
      <c r="AA2256" t="s">
        <v>42</v>
      </c>
    </row>
    <row r="2257" spans="1:27" x14ac:dyDescent="0.3">
      <c r="A2257">
        <v>1</v>
      </c>
      <c r="B2257" t="s">
        <v>10</v>
      </c>
      <c r="C2257">
        <v>1</v>
      </c>
      <c r="D2257" t="s">
        <v>26</v>
      </c>
      <c r="E2257" t="s">
        <v>1065</v>
      </c>
      <c r="F2257" t="s">
        <v>13</v>
      </c>
      <c r="G2257" t="s">
        <v>5263</v>
      </c>
      <c r="H2257" s="3">
        <v>0.7</v>
      </c>
      <c r="I2257" s="5">
        <v>42897</v>
      </c>
      <c r="J2257" s="5" t="str">
        <f t="shared" si="70"/>
        <v>September</v>
      </c>
      <c r="K2257" s="7">
        <f t="shared" si="71"/>
        <v>2017</v>
      </c>
      <c r="L2257" t="s">
        <v>5264</v>
      </c>
      <c r="M2257" t="s">
        <v>16</v>
      </c>
      <c r="N2257">
        <v>33801</v>
      </c>
      <c r="O2257">
        <v>709</v>
      </c>
      <c r="P2257" t="s">
        <v>1404</v>
      </c>
      <c r="Q2257">
        <v>-3</v>
      </c>
      <c r="R2257">
        <v>2</v>
      </c>
      <c r="S2257" t="s">
        <v>18</v>
      </c>
      <c r="U2257">
        <v>-3.14</v>
      </c>
      <c r="V2257">
        <v>4</v>
      </c>
      <c r="W2257" t="s">
        <v>33</v>
      </c>
      <c r="X2257" s="5">
        <v>42898</v>
      </c>
      <c r="Y2257" t="s">
        <v>130</v>
      </c>
      <c r="Z2257" t="s">
        <v>40</v>
      </c>
      <c r="AA2257" t="s">
        <v>54</v>
      </c>
    </row>
    <row r="2258" spans="1:27" x14ac:dyDescent="0.3">
      <c r="A2258">
        <v>1</v>
      </c>
      <c r="B2258" t="s">
        <v>10</v>
      </c>
      <c r="C2258">
        <v>1</v>
      </c>
      <c r="D2258" t="s">
        <v>26</v>
      </c>
      <c r="E2258" t="s">
        <v>1065</v>
      </c>
      <c r="F2258" t="s">
        <v>13</v>
      </c>
      <c r="G2258" t="s">
        <v>5263</v>
      </c>
      <c r="H2258" s="3">
        <v>0.7</v>
      </c>
      <c r="I2258" s="5">
        <v>42897</v>
      </c>
      <c r="J2258" s="5" t="str">
        <f t="shared" si="70"/>
        <v>September</v>
      </c>
      <c r="K2258" s="7">
        <f t="shared" si="71"/>
        <v>2017</v>
      </c>
      <c r="L2258" t="s">
        <v>5264</v>
      </c>
      <c r="M2258" t="s">
        <v>16</v>
      </c>
      <c r="N2258">
        <v>33801</v>
      </c>
      <c r="O2258">
        <v>899</v>
      </c>
      <c r="P2258" t="s">
        <v>651</v>
      </c>
      <c r="Q2258">
        <v>-63</v>
      </c>
      <c r="R2258">
        <v>5</v>
      </c>
      <c r="S2258" t="s">
        <v>18</v>
      </c>
      <c r="U2258">
        <v>-62.88</v>
      </c>
      <c r="V2258">
        <v>79</v>
      </c>
      <c r="W2258" t="s">
        <v>33</v>
      </c>
      <c r="X2258" s="5">
        <v>42898</v>
      </c>
      <c r="Y2258" t="s">
        <v>130</v>
      </c>
      <c r="Z2258" t="s">
        <v>40</v>
      </c>
      <c r="AA2258" t="s">
        <v>54</v>
      </c>
    </row>
    <row r="2259" spans="1:27" x14ac:dyDescent="0.3">
      <c r="A2259">
        <v>1</v>
      </c>
      <c r="B2259" t="s">
        <v>10</v>
      </c>
      <c r="C2259">
        <v>1</v>
      </c>
      <c r="D2259" t="s">
        <v>50</v>
      </c>
      <c r="E2259" t="s">
        <v>1065</v>
      </c>
      <c r="F2259" t="s">
        <v>13</v>
      </c>
      <c r="G2259" t="s">
        <v>5263</v>
      </c>
      <c r="H2259" s="3">
        <v>0.2</v>
      </c>
      <c r="I2259" s="5">
        <v>42897</v>
      </c>
      <c r="J2259" s="5" t="str">
        <f t="shared" si="70"/>
        <v>September</v>
      </c>
      <c r="K2259" s="7">
        <f t="shared" si="71"/>
        <v>2017</v>
      </c>
      <c r="L2259" t="s">
        <v>5264</v>
      </c>
      <c r="M2259" t="s">
        <v>16</v>
      </c>
      <c r="N2259">
        <v>33801</v>
      </c>
      <c r="O2259">
        <v>441</v>
      </c>
      <c r="P2259" t="s">
        <v>1144</v>
      </c>
      <c r="Q2259">
        <v>31</v>
      </c>
      <c r="R2259">
        <v>2</v>
      </c>
      <c r="S2259" t="s">
        <v>18</v>
      </c>
      <c r="U2259">
        <v>31.2</v>
      </c>
      <c r="V2259">
        <v>250</v>
      </c>
      <c r="W2259" t="s">
        <v>33</v>
      </c>
      <c r="X2259" s="5">
        <v>42898</v>
      </c>
      <c r="Y2259" t="s">
        <v>130</v>
      </c>
      <c r="Z2259" t="s">
        <v>40</v>
      </c>
      <c r="AA2259" t="s">
        <v>52</v>
      </c>
    </row>
    <row r="2260" spans="1:27" x14ac:dyDescent="0.3">
      <c r="A2260">
        <v>5</v>
      </c>
      <c r="B2260" t="s">
        <v>43</v>
      </c>
      <c r="C2260">
        <v>6</v>
      </c>
      <c r="D2260" t="s">
        <v>26</v>
      </c>
      <c r="E2260" t="s">
        <v>27</v>
      </c>
      <c r="F2260" t="s">
        <v>13</v>
      </c>
      <c r="G2260" t="s">
        <v>2503</v>
      </c>
      <c r="H2260" s="3">
        <v>0</v>
      </c>
      <c r="I2260" s="5">
        <v>42782</v>
      </c>
      <c r="J2260" s="5" t="str">
        <f t="shared" si="70"/>
        <v>September</v>
      </c>
      <c r="K2260" s="7">
        <f t="shared" si="71"/>
        <v>2017</v>
      </c>
      <c r="L2260" t="s">
        <v>4537</v>
      </c>
      <c r="M2260" t="s">
        <v>30</v>
      </c>
      <c r="N2260">
        <v>90008</v>
      </c>
      <c r="O2260">
        <v>1671</v>
      </c>
      <c r="P2260" t="s">
        <v>748</v>
      </c>
      <c r="Q2260">
        <v>17</v>
      </c>
      <c r="R2260">
        <v>3</v>
      </c>
      <c r="S2260" t="s">
        <v>32</v>
      </c>
      <c r="U2260">
        <v>17.309999999999999</v>
      </c>
      <c r="V2260">
        <v>37</v>
      </c>
      <c r="W2260" t="s">
        <v>19</v>
      </c>
      <c r="X2260" s="5">
        <v>42787</v>
      </c>
      <c r="Y2260" t="s">
        <v>39</v>
      </c>
      <c r="Z2260" t="s">
        <v>34</v>
      </c>
      <c r="AA2260" t="s">
        <v>64</v>
      </c>
    </row>
    <row r="2261" spans="1:27" x14ac:dyDescent="0.3">
      <c r="A2261">
        <v>5</v>
      </c>
      <c r="B2261" t="s">
        <v>43</v>
      </c>
      <c r="C2261">
        <v>6</v>
      </c>
      <c r="D2261" t="s">
        <v>26</v>
      </c>
      <c r="E2261" t="s">
        <v>27</v>
      </c>
      <c r="F2261" t="s">
        <v>13</v>
      </c>
      <c r="G2261" t="s">
        <v>2503</v>
      </c>
      <c r="H2261" s="3">
        <v>0</v>
      </c>
      <c r="I2261" s="5">
        <v>42782</v>
      </c>
      <c r="J2261" s="5" t="str">
        <f t="shared" si="70"/>
        <v>September</v>
      </c>
      <c r="K2261" s="7">
        <f t="shared" si="71"/>
        <v>2017</v>
      </c>
      <c r="L2261" t="s">
        <v>4537</v>
      </c>
      <c r="M2261" t="s">
        <v>30</v>
      </c>
      <c r="N2261">
        <v>90008</v>
      </c>
      <c r="O2261">
        <v>193</v>
      </c>
      <c r="P2261" t="s">
        <v>168</v>
      </c>
      <c r="Q2261">
        <v>41</v>
      </c>
      <c r="R2261">
        <v>7</v>
      </c>
      <c r="S2261" t="s">
        <v>32</v>
      </c>
      <c r="U2261">
        <v>41.22</v>
      </c>
      <c r="V2261">
        <v>88</v>
      </c>
      <c r="W2261" t="s">
        <v>19</v>
      </c>
      <c r="X2261" s="5">
        <v>42787</v>
      </c>
      <c r="Y2261" t="s">
        <v>39</v>
      </c>
      <c r="Z2261" t="s">
        <v>34</v>
      </c>
      <c r="AA2261" t="s">
        <v>35</v>
      </c>
    </row>
    <row r="2262" spans="1:27" x14ac:dyDescent="0.3">
      <c r="A2262">
        <v>4</v>
      </c>
      <c r="B2262" t="s">
        <v>43</v>
      </c>
      <c r="C2262">
        <v>6</v>
      </c>
      <c r="D2262" t="s">
        <v>11</v>
      </c>
      <c r="E2262" t="s">
        <v>347</v>
      </c>
      <c r="F2262" t="s">
        <v>13</v>
      </c>
      <c r="G2262" t="s">
        <v>911</v>
      </c>
      <c r="H2262" s="3">
        <v>0</v>
      </c>
      <c r="I2262" s="5">
        <v>43049</v>
      </c>
      <c r="J2262" s="5" t="str">
        <f t="shared" si="70"/>
        <v>September</v>
      </c>
      <c r="K2262" s="7">
        <f t="shared" si="71"/>
        <v>2017</v>
      </c>
      <c r="L2262" t="s">
        <v>7006</v>
      </c>
      <c r="M2262" t="s">
        <v>73</v>
      </c>
      <c r="N2262">
        <v>55113</v>
      </c>
      <c r="O2262">
        <v>1505</v>
      </c>
      <c r="P2262" t="s">
        <v>560</v>
      </c>
      <c r="Q2262">
        <v>13</v>
      </c>
      <c r="R2262">
        <v>3</v>
      </c>
      <c r="S2262" t="s">
        <v>75</v>
      </c>
      <c r="U2262">
        <v>12.86</v>
      </c>
      <c r="V2262">
        <v>29</v>
      </c>
      <c r="W2262" t="s">
        <v>76</v>
      </c>
      <c r="X2262" s="5">
        <v>43053</v>
      </c>
      <c r="Y2262" t="s">
        <v>39</v>
      </c>
      <c r="Z2262" t="s">
        <v>151</v>
      </c>
      <c r="AA2262" t="s">
        <v>47</v>
      </c>
    </row>
    <row r="2263" spans="1:27" x14ac:dyDescent="0.3">
      <c r="A2263">
        <v>4</v>
      </c>
      <c r="B2263" t="s">
        <v>43</v>
      </c>
      <c r="C2263">
        <v>6</v>
      </c>
      <c r="D2263" t="s">
        <v>26</v>
      </c>
      <c r="E2263" t="s">
        <v>347</v>
      </c>
      <c r="F2263" t="s">
        <v>13</v>
      </c>
      <c r="G2263" t="s">
        <v>911</v>
      </c>
      <c r="H2263" s="3">
        <v>0</v>
      </c>
      <c r="I2263" s="5">
        <v>43049</v>
      </c>
      <c r="J2263" s="5" t="str">
        <f t="shared" si="70"/>
        <v>September</v>
      </c>
      <c r="K2263" s="7">
        <f t="shared" si="71"/>
        <v>2017</v>
      </c>
      <c r="L2263" t="s">
        <v>7006</v>
      </c>
      <c r="M2263" t="s">
        <v>73</v>
      </c>
      <c r="N2263">
        <v>55113</v>
      </c>
      <c r="O2263">
        <v>863</v>
      </c>
      <c r="P2263" t="s">
        <v>3187</v>
      </c>
      <c r="Q2263">
        <v>179</v>
      </c>
      <c r="R2263">
        <v>2</v>
      </c>
      <c r="S2263" t="s">
        <v>75</v>
      </c>
      <c r="U2263">
        <v>178.91</v>
      </c>
      <c r="V2263">
        <v>716</v>
      </c>
      <c r="W2263" t="s">
        <v>76</v>
      </c>
      <c r="X2263" s="5">
        <v>43053</v>
      </c>
      <c r="Y2263" t="s">
        <v>39</v>
      </c>
      <c r="Z2263" t="s">
        <v>151</v>
      </c>
      <c r="AA2263" t="s">
        <v>56</v>
      </c>
    </row>
    <row r="2264" spans="1:27" x14ac:dyDescent="0.3">
      <c r="A2264">
        <v>4</v>
      </c>
      <c r="B2264" t="s">
        <v>43</v>
      </c>
      <c r="C2264">
        <v>6</v>
      </c>
      <c r="D2264" t="s">
        <v>26</v>
      </c>
      <c r="E2264" t="s">
        <v>347</v>
      </c>
      <c r="F2264" t="s">
        <v>13</v>
      </c>
      <c r="G2264" t="s">
        <v>911</v>
      </c>
      <c r="H2264" s="3">
        <v>0</v>
      </c>
      <c r="I2264" s="5">
        <v>43049</v>
      </c>
      <c r="J2264" s="5" t="str">
        <f t="shared" si="70"/>
        <v>September</v>
      </c>
      <c r="K2264" s="7">
        <f t="shared" si="71"/>
        <v>2017</v>
      </c>
      <c r="L2264" t="s">
        <v>7006</v>
      </c>
      <c r="M2264" t="s">
        <v>73</v>
      </c>
      <c r="N2264">
        <v>55113</v>
      </c>
      <c r="O2264">
        <v>712</v>
      </c>
      <c r="P2264" t="s">
        <v>1025</v>
      </c>
      <c r="Q2264">
        <v>34</v>
      </c>
      <c r="R2264">
        <v>3</v>
      </c>
      <c r="S2264" t="s">
        <v>75</v>
      </c>
      <c r="U2264">
        <v>34.39</v>
      </c>
      <c r="V2264">
        <v>75</v>
      </c>
      <c r="W2264" t="s">
        <v>76</v>
      </c>
      <c r="X2264" s="5">
        <v>43053</v>
      </c>
      <c r="Y2264" t="s">
        <v>39</v>
      </c>
      <c r="Z2264" t="s">
        <v>151</v>
      </c>
      <c r="AA2264" t="s">
        <v>54</v>
      </c>
    </row>
    <row r="2265" spans="1:27" x14ac:dyDescent="0.3">
      <c r="A2265">
        <v>4</v>
      </c>
      <c r="B2265" t="s">
        <v>43</v>
      </c>
      <c r="C2265">
        <v>6</v>
      </c>
      <c r="D2265" t="s">
        <v>26</v>
      </c>
      <c r="E2265" t="s">
        <v>347</v>
      </c>
      <c r="F2265" t="s">
        <v>13</v>
      </c>
      <c r="G2265" t="s">
        <v>911</v>
      </c>
      <c r="H2265" s="3">
        <v>0</v>
      </c>
      <c r="I2265" s="5">
        <v>43049</v>
      </c>
      <c r="J2265" s="5" t="str">
        <f t="shared" si="70"/>
        <v>September</v>
      </c>
      <c r="K2265" s="7">
        <f t="shared" si="71"/>
        <v>2017</v>
      </c>
      <c r="L2265" t="s">
        <v>7006</v>
      </c>
      <c r="M2265" t="s">
        <v>73</v>
      </c>
      <c r="N2265">
        <v>55113</v>
      </c>
      <c r="O2265">
        <v>1551</v>
      </c>
      <c r="P2265" t="s">
        <v>3475</v>
      </c>
      <c r="Q2265">
        <v>143</v>
      </c>
      <c r="R2265">
        <v>3</v>
      </c>
      <c r="S2265" t="s">
        <v>75</v>
      </c>
      <c r="U2265">
        <v>143.19</v>
      </c>
      <c r="V2265">
        <v>796</v>
      </c>
      <c r="W2265" t="s">
        <v>76</v>
      </c>
      <c r="X2265" s="5">
        <v>43053</v>
      </c>
      <c r="Y2265" t="s">
        <v>39</v>
      </c>
      <c r="Z2265" t="s">
        <v>151</v>
      </c>
      <c r="AA2265" t="s">
        <v>42</v>
      </c>
    </row>
    <row r="2266" spans="1:27" x14ac:dyDescent="0.3">
      <c r="A2266">
        <v>4</v>
      </c>
      <c r="B2266" t="s">
        <v>43</v>
      </c>
      <c r="C2266">
        <v>6</v>
      </c>
      <c r="D2266" t="s">
        <v>50</v>
      </c>
      <c r="E2266" t="s">
        <v>347</v>
      </c>
      <c r="F2266" t="s">
        <v>13</v>
      </c>
      <c r="G2266" t="s">
        <v>911</v>
      </c>
      <c r="H2266" s="3">
        <v>0</v>
      </c>
      <c r="I2266" s="5">
        <v>43049</v>
      </c>
      <c r="J2266" s="5" t="str">
        <f t="shared" si="70"/>
        <v>September</v>
      </c>
      <c r="K2266" s="7">
        <f t="shared" si="71"/>
        <v>2017</v>
      </c>
      <c r="L2266" t="s">
        <v>7006</v>
      </c>
      <c r="M2266" t="s">
        <v>73</v>
      </c>
      <c r="N2266">
        <v>55113</v>
      </c>
      <c r="O2266">
        <v>1452</v>
      </c>
      <c r="P2266" t="s">
        <v>4894</v>
      </c>
      <c r="Q2266">
        <v>275</v>
      </c>
      <c r="R2266">
        <v>1</v>
      </c>
      <c r="S2266" t="s">
        <v>75</v>
      </c>
      <c r="U2266">
        <v>275</v>
      </c>
      <c r="V2266">
        <v>550</v>
      </c>
      <c r="W2266" t="s">
        <v>76</v>
      </c>
      <c r="X2266" s="5">
        <v>43053</v>
      </c>
      <c r="Y2266" t="s">
        <v>39</v>
      </c>
      <c r="Z2266" t="s">
        <v>151</v>
      </c>
      <c r="AA2266" t="s">
        <v>727</v>
      </c>
    </row>
    <row r="2267" spans="1:27" x14ac:dyDescent="0.3">
      <c r="A2267">
        <v>7</v>
      </c>
      <c r="B2267" t="s">
        <v>25</v>
      </c>
      <c r="C2267">
        <v>6</v>
      </c>
      <c r="D2267" t="s">
        <v>11</v>
      </c>
      <c r="E2267" t="s">
        <v>27</v>
      </c>
      <c r="F2267" t="s">
        <v>13</v>
      </c>
      <c r="G2267" t="s">
        <v>1164</v>
      </c>
      <c r="H2267" s="3">
        <v>0</v>
      </c>
      <c r="I2267" s="5">
        <v>42765</v>
      </c>
      <c r="J2267" s="5" t="str">
        <f t="shared" si="70"/>
        <v>September</v>
      </c>
      <c r="K2267" s="7">
        <f t="shared" si="71"/>
        <v>2017</v>
      </c>
      <c r="L2267" t="s">
        <v>2658</v>
      </c>
      <c r="M2267" t="s">
        <v>30</v>
      </c>
      <c r="N2267">
        <v>90049</v>
      </c>
      <c r="O2267">
        <v>465</v>
      </c>
      <c r="P2267" t="s">
        <v>8194</v>
      </c>
      <c r="Q2267">
        <v>82</v>
      </c>
      <c r="R2267">
        <v>7</v>
      </c>
      <c r="S2267" t="s">
        <v>32</v>
      </c>
      <c r="U2267">
        <v>81.849999999999994</v>
      </c>
      <c r="V2267">
        <v>227</v>
      </c>
      <c r="W2267" t="s">
        <v>19</v>
      </c>
      <c r="X2267" s="5">
        <v>42772</v>
      </c>
      <c r="Y2267" t="s">
        <v>39</v>
      </c>
      <c r="Z2267" t="s">
        <v>34</v>
      </c>
      <c r="AA2267" t="s">
        <v>47</v>
      </c>
    </row>
    <row r="2268" spans="1:27" x14ac:dyDescent="0.3">
      <c r="A2268">
        <v>7</v>
      </c>
      <c r="B2268" t="s">
        <v>25</v>
      </c>
      <c r="C2268">
        <v>6</v>
      </c>
      <c r="D2268" t="s">
        <v>50</v>
      </c>
      <c r="E2268" t="s">
        <v>27</v>
      </c>
      <c r="F2268" t="s">
        <v>13</v>
      </c>
      <c r="G2268" t="s">
        <v>1164</v>
      </c>
      <c r="H2268" s="3">
        <v>0.2</v>
      </c>
      <c r="I2268" s="5">
        <v>42765</v>
      </c>
      <c r="J2268" s="5" t="str">
        <f t="shared" si="70"/>
        <v>September</v>
      </c>
      <c r="K2268" s="7">
        <f t="shared" si="71"/>
        <v>2017</v>
      </c>
      <c r="L2268" t="s">
        <v>2658</v>
      </c>
      <c r="M2268" t="s">
        <v>30</v>
      </c>
      <c r="N2268">
        <v>90049</v>
      </c>
      <c r="O2268">
        <v>275</v>
      </c>
      <c r="P2268" t="s">
        <v>5057</v>
      </c>
      <c r="Q2268">
        <v>216</v>
      </c>
      <c r="R2268">
        <v>3</v>
      </c>
      <c r="S2268" t="s">
        <v>32</v>
      </c>
      <c r="U2268">
        <v>216</v>
      </c>
      <c r="V2268">
        <v>1920</v>
      </c>
      <c r="W2268" t="s">
        <v>19</v>
      </c>
      <c r="X2268" s="5">
        <v>42772</v>
      </c>
      <c r="Y2268" t="s">
        <v>39</v>
      </c>
      <c r="Z2268" t="s">
        <v>34</v>
      </c>
      <c r="AA2268" t="s">
        <v>422</v>
      </c>
    </row>
    <row r="2269" spans="1:27" x14ac:dyDescent="0.3">
      <c r="A2269">
        <v>4</v>
      </c>
      <c r="B2269" t="s">
        <v>43</v>
      </c>
      <c r="C2269">
        <v>6</v>
      </c>
      <c r="D2269" t="s">
        <v>11</v>
      </c>
      <c r="E2269" t="s">
        <v>27</v>
      </c>
      <c r="F2269" t="s">
        <v>13</v>
      </c>
      <c r="G2269" t="s">
        <v>569</v>
      </c>
      <c r="H2269" s="3">
        <v>0</v>
      </c>
      <c r="I2269" s="5">
        <v>42905</v>
      </c>
      <c r="J2269" s="5" t="str">
        <f t="shared" si="70"/>
        <v>September</v>
      </c>
      <c r="K2269" s="7">
        <f t="shared" si="71"/>
        <v>2017</v>
      </c>
      <c r="L2269" t="s">
        <v>2591</v>
      </c>
      <c r="M2269" t="s">
        <v>30</v>
      </c>
      <c r="N2269">
        <v>90032</v>
      </c>
      <c r="O2269">
        <v>547</v>
      </c>
      <c r="P2269" t="s">
        <v>1254</v>
      </c>
      <c r="Q2269">
        <v>4</v>
      </c>
      <c r="R2269">
        <v>2</v>
      </c>
      <c r="S2269" t="s">
        <v>32</v>
      </c>
      <c r="U2269">
        <v>4.0199999999999996</v>
      </c>
      <c r="V2269">
        <v>13</v>
      </c>
      <c r="W2269" t="s">
        <v>19</v>
      </c>
      <c r="X2269" s="5">
        <v>42909</v>
      </c>
      <c r="Y2269" t="s">
        <v>39</v>
      </c>
      <c r="Z2269" t="s">
        <v>34</v>
      </c>
      <c r="AA2269" t="s">
        <v>47</v>
      </c>
    </row>
    <row r="2270" spans="1:27" x14ac:dyDescent="0.3">
      <c r="A2270">
        <v>4</v>
      </c>
      <c r="B2270" t="s">
        <v>43</v>
      </c>
      <c r="C2270">
        <v>6</v>
      </c>
      <c r="D2270" t="s">
        <v>26</v>
      </c>
      <c r="E2270" t="s">
        <v>27</v>
      </c>
      <c r="F2270" t="s">
        <v>13</v>
      </c>
      <c r="G2270" t="s">
        <v>569</v>
      </c>
      <c r="H2270" s="3">
        <v>0</v>
      </c>
      <c r="I2270" s="5">
        <v>42905</v>
      </c>
      <c r="J2270" s="5" t="str">
        <f t="shared" si="70"/>
        <v>September</v>
      </c>
      <c r="K2270" s="7">
        <f t="shared" si="71"/>
        <v>2017</v>
      </c>
      <c r="L2270" t="s">
        <v>2591</v>
      </c>
      <c r="M2270" t="s">
        <v>30</v>
      </c>
      <c r="N2270">
        <v>90032</v>
      </c>
      <c r="O2270">
        <v>1837</v>
      </c>
      <c r="P2270" t="s">
        <v>3017</v>
      </c>
      <c r="Q2270">
        <v>3</v>
      </c>
      <c r="R2270">
        <v>1</v>
      </c>
      <c r="S2270" t="s">
        <v>32</v>
      </c>
      <c r="U2270">
        <v>3.11</v>
      </c>
      <c r="V2270">
        <v>6</v>
      </c>
      <c r="W2270" t="s">
        <v>19</v>
      </c>
      <c r="X2270" s="5">
        <v>42909</v>
      </c>
      <c r="Y2270" t="s">
        <v>39</v>
      </c>
      <c r="Z2270" t="s">
        <v>34</v>
      </c>
      <c r="AA2270" t="s">
        <v>64</v>
      </c>
    </row>
    <row r="2271" spans="1:27" x14ac:dyDescent="0.3">
      <c r="A2271">
        <v>4</v>
      </c>
      <c r="B2271" t="s">
        <v>43</v>
      </c>
      <c r="C2271">
        <v>6</v>
      </c>
      <c r="D2271" t="s">
        <v>26</v>
      </c>
      <c r="E2271" t="s">
        <v>27</v>
      </c>
      <c r="F2271" t="s">
        <v>13</v>
      </c>
      <c r="G2271" t="s">
        <v>569</v>
      </c>
      <c r="H2271" s="3">
        <v>0</v>
      </c>
      <c r="I2271" s="5">
        <v>42905</v>
      </c>
      <c r="J2271" s="5" t="str">
        <f t="shared" si="70"/>
        <v>September</v>
      </c>
      <c r="K2271" s="7">
        <f t="shared" si="71"/>
        <v>2017</v>
      </c>
      <c r="L2271" t="s">
        <v>2591</v>
      </c>
      <c r="M2271" t="s">
        <v>30</v>
      </c>
      <c r="N2271">
        <v>90032</v>
      </c>
      <c r="O2271">
        <v>396</v>
      </c>
      <c r="P2271" t="s">
        <v>3846</v>
      </c>
      <c r="Q2271">
        <v>88</v>
      </c>
      <c r="R2271">
        <v>3</v>
      </c>
      <c r="S2271" t="s">
        <v>32</v>
      </c>
      <c r="U2271">
        <v>87.74</v>
      </c>
      <c r="V2271">
        <v>187</v>
      </c>
      <c r="W2271" t="s">
        <v>19</v>
      </c>
      <c r="X2271" s="5">
        <v>42909</v>
      </c>
      <c r="Y2271" t="s">
        <v>39</v>
      </c>
      <c r="Z2271" t="s">
        <v>34</v>
      </c>
      <c r="AA2271" t="s">
        <v>119</v>
      </c>
    </row>
    <row r="2272" spans="1:27" x14ac:dyDescent="0.3">
      <c r="A2272">
        <v>5</v>
      </c>
      <c r="B2272" t="s">
        <v>43</v>
      </c>
      <c r="C2272">
        <v>6</v>
      </c>
      <c r="D2272" t="s">
        <v>26</v>
      </c>
      <c r="E2272" t="s">
        <v>1983</v>
      </c>
      <c r="F2272" t="s">
        <v>13</v>
      </c>
      <c r="G2272" t="s">
        <v>5941</v>
      </c>
      <c r="H2272" s="3">
        <v>0</v>
      </c>
      <c r="I2272" s="5">
        <v>42968</v>
      </c>
      <c r="J2272" s="5" t="str">
        <f t="shared" si="70"/>
        <v>September</v>
      </c>
      <c r="K2272" s="7">
        <f t="shared" si="71"/>
        <v>2017</v>
      </c>
      <c r="L2272" t="s">
        <v>6462</v>
      </c>
      <c r="M2272" t="s">
        <v>16</v>
      </c>
      <c r="N2272">
        <v>41042</v>
      </c>
      <c r="O2272">
        <v>1326</v>
      </c>
      <c r="P2272" t="s">
        <v>603</v>
      </c>
      <c r="Q2272">
        <v>8</v>
      </c>
      <c r="R2272">
        <v>3</v>
      </c>
      <c r="S2272" t="s">
        <v>18</v>
      </c>
      <c r="U2272">
        <v>8.23</v>
      </c>
      <c r="V2272">
        <v>18</v>
      </c>
      <c r="W2272" t="s">
        <v>33</v>
      </c>
      <c r="X2272" s="5">
        <v>42973</v>
      </c>
      <c r="Y2272" t="s">
        <v>39</v>
      </c>
      <c r="Z2272" t="s">
        <v>21</v>
      </c>
      <c r="AA2272" t="s">
        <v>49</v>
      </c>
    </row>
    <row r="2273" spans="1:27" x14ac:dyDescent="0.3">
      <c r="A2273">
        <v>5</v>
      </c>
      <c r="B2273" t="s">
        <v>43</v>
      </c>
      <c r="C2273">
        <v>6</v>
      </c>
      <c r="D2273" t="s">
        <v>26</v>
      </c>
      <c r="E2273" t="s">
        <v>1983</v>
      </c>
      <c r="F2273" t="s">
        <v>13</v>
      </c>
      <c r="G2273" t="s">
        <v>5941</v>
      </c>
      <c r="H2273" s="3">
        <v>0</v>
      </c>
      <c r="I2273" s="5">
        <v>42968</v>
      </c>
      <c r="J2273" s="5" t="str">
        <f t="shared" si="70"/>
        <v>September</v>
      </c>
      <c r="K2273" s="7">
        <f t="shared" si="71"/>
        <v>2017</v>
      </c>
      <c r="L2273" t="s">
        <v>6462</v>
      </c>
      <c r="M2273" t="s">
        <v>16</v>
      </c>
      <c r="N2273">
        <v>41042</v>
      </c>
      <c r="O2273">
        <v>1312</v>
      </c>
      <c r="P2273" t="s">
        <v>229</v>
      </c>
      <c r="Q2273">
        <v>10</v>
      </c>
      <c r="R2273">
        <v>12</v>
      </c>
      <c r="S2273" t="s">
        <v>18</v>
      </c>
      <c r="U2273">
        <v>10.01</v>
      </c>
      <c r="V2273">
        <v>36</v>
      </c>
      <c r="W2273" t="s">
        <v>33</v>
      </c>
      <c r="X2273" s="5">
        <v>42973</v>
      </c>
      <c r="Y2273" t="s">
        <v>39</v>
      </c>
      <c r="Z2273" t="s">
        <v>21</v>
      </c>
      <c r="AA2273" t="s">
        <v>49</v>
      </c>
    </row>
    <row r="2274" spans="1:27" x14ac:dyDescent="0.3">
      <c r="A2274">
        <v>4</v>
      </c>
      <c r="B2274" t="s">
        <v>43</v>
      </c>
      <c r="C2274">
        <v>6</v>
      </c>
      <c r="D2274" t="s">
        <v>26</v>
      </c>
      <c r="E2274" t="s">
        <v>99</v>
      </c>
      <c r="F2274" t="s">
        <v>13</v>
      </c>
      <c r="G2274" t="s">
        <v>1515</v>
      </c>
      <c r="H2274" s="3">
        <v>0.2</v>
      </c>
      <c r="I2274" s="5">
        <v>43069</v>
      </c>
      <c r="J2274" s="5" t="str">
        <f t="shared" si="70"/>
        <v>September</v>
      </c>
      <c r="K2274" s="7">
        <f t="shared" si="71"/>
        <v>2017</v>
      </c>
      <c r="L2274" t="s">
        <v>4226</v>
      </c>
      <c r="M2274" t="s">
        <v>102</v>
      </c>
      <c r="N2274">
        <v>19134</v>
      </c>
      <c r="O2274">
        <v>1353</v>
      </c>
      <c r="P2274" t="s">
        <v>4227</v>
      </c>
      <c r="Q2274">
        <v>-2</v>
      </c>
      <c r="R2274">
        <v>7</v>
      </c>
      <c r="S2274" t="s">
        <v>104</v>
      </c>
      <c r="U2274">
        <v>-2.38</v>
      </c>
      <c r="V2274">
        <v>11</v>
      </c>
      <c r="W2274" t="s">
        <v>19</v>
      </c>
      <c r="X2274" s="5">
        <v>43073</v>
      </c>
      <c r="Y2274" t="s">
        <v>39</v>
      </c>
      <c r="Z2274" t="s">
        <v>105</v>
      </c>
      <c r="AA2274" t="s">
        <v>176</v>
      </c>
    </row>
    <row r="2275" spans="1:27" x14ac:dyDescent="0.3">
      <c r="A2275">
        <v>4</v>
      </c>
      <c r="B2275" t="s">
        <v>43</v>
      </c>
      <c r="C2275">
        <v>6</v>
      </c>
      <c r="D2275" t="s">
        <v>26</v>
      </c>
      <c r="E2275" t="s">
        <v>99</v>
      </c>
      <c r="F2275" t="s">
        <v>13</v>
      </c>
      <c r="G2275" t="s">
        <v>1515</v>
      </c>
      <c r="H2275" s="3">
        <v>0.7</v>
      </c>
      <c r="I2275" s="5">
        <v>43069</v>
      </c>
      <c r="J2275" s="5" t="str">
        <f t="shared" si="70"/>
        <v>September</v>
      </c>
      <c r="K2275" s="7">
        <f t="shared" si="71"/>
        <v>2017</v>
      </c>
      <c r="L2275" t="s">
        <v>4226</v>
      </c>
      <c r="M2275" t="s">
        <v>102</v>
      </c>
      <c r="N2275">
        <v>19134</v>
      </c>
      <c r="O2275">
        <v>649</v>
      </c>
      <c r="P2275" t="s">
        <v>68</v>
      </c>
      <c r="Q2275">
        <v>-122</v>
      </c>
      <c r="R2275">
        <v>3</v>
      </c>
      <c r="S2275" t="s">
        <v>104</v>
      </c>
      <c r="U2275">
        <v>-122.39</v>
      </c>
      <c r="V2275">
        <v>153</v>
      </c>
      <c r="W2275" t="s">
        <v>19</v>
      </c>
      <c r="X2275" s="5">
        <v>43073</v>
      </c>
      <c r="Y2275" t="s">
        <v>39</v>
      </c>
      <c r="Z2275" t="s">
        <v>105</v>
      </c>
      <c r="AA2275" t="s">
        <v>54</v>
      </c>
    </row>
    <row r="2276" spans="1:27" x14ac:dyDescent="0.3">
      <c r="A2276">
        <v>4</v>
      </c>
      <c r="B2276" t="s">
        <v>43</v>
      </c>
      <c r="C2276">
        <v>6</v>
      </c>
      <c r="D2276" t="s">
        <v>50</v>
      </c>
      <c r="E2276" t="s">
        <v>99</v>
      </c>
      <c r="F2276" t="s">
        <v>13</v>
      </c>
      <c r="G2276" t="s">
        <v>1515</v>
      </c>
      <c r="H2276" s="3">
        <v>0.4</v>
      </c>
      <c r="I2276" s="5">
        <v>43069</v>
      </c>
      <c r="J2276" s="5" t="str">
        <f t="shared" si="70"/>
        <v>September</v>
      </c>
      <c r="K2276" s="7">
        <f t="shared" si="71"/>
        <v>2017</v>
      </c>
      <c r="L2276" t="s">
        <v>4226</v>
      </c>
      <c r="M2276" t="s">
        <v>102</v>
      </c>
      <c r="N2276">
        <v>19134</v>
      </c>
      <c r="O2276">
        <v>1104</v>
      </c>
      <c r="P2276" t="s">
        <v>4804</v>
      </c>
      <c r="Q2276">
        <v>16</v>
      </c>
      <c r="R2276">
        <v>4</v>
      </c>
      <c r="S2276" t="s">
        <v>104</v>
      </c>
      <c r="U2276">
        <v>15.82</v>
      </c>
      <c r="V2276">
        <v>95</v>
      </c>
      <c r="W2276" t="s">
        <v>19</v>
      </c>
      <c r="X2276" s="5">
        <v>43073</v>
      </c>
      <c r="Y2276" t="s">
        <v>39</v>
      </c>
      <c r="Z2276" t="s">
        <v>105</v>
      </c>
      <c r="AA2276" t="s">
        <v>52</v>
      </c>
    </row>
    <row r="2277" spans="1:27" x14ac:dyDescent="0.3">
      <c r="A2277">
        <v>4</v>
      </c>
      <c r="B2277" t="s">
        <v>43</v>
      </c>
      <c r="C2277">
        <v>6</v>
      </c>
      <c r="D2277" t="s">
        <v>26</v>
      </c>
      <c r="E2277" t="s">
        <v>209</v>
      </c>
      <c r="F2277" t="s">
        <v>13</v>
      </c>
      <c r="G2277" t="s">
        <v>71</v>
      </c>
      <c r="H2277" s="3">
        <v>0</v>
      </c>
      <c r="I2277" s="5">
        <v>43039</v>
      </c>
      <c r="J2277" s="5" t="str">
        <f t="shared" si="70"/>
        <v>September</v>
      </c>
      <c r="K2277" s="7">
        <f t="shared" si="71"/>
        <v>2017</v>
      </c>
      <c r="L2277" t="s">
        <v>838</v>
      </c>
      <c r="M2277" t="s">
        <v>73</v>
      </c>
      <c r="N2277">
        <v>49201</v>
      </c>
      <c r="O2277">
        <v>71</v>
      </c>
      <c r="P2277" t="s">
        <v>8173</v>
      </c>
      <c r="Q2277">
        <v>21</v>
      </c>
      <c r="R2277">
        <v>4</v>
      </c>
      <c r="S2277" t="s">
        <v>75</v>
      </c>
      <c r="U2277">
        <v>21.04</v>
      </c>
      <c r="V2277">
        <v>70</v>
      </c>
      <c r="W2277" t="s">
        <v>76</v>
      </c>
      <c r="X2277" s="5">
        <v>43043</v>
      </c>
      <c r="Y2277" t="s">
        <v>39</v>
      </c>
      <c r="Z2277" t="s">
        <v>156</v>
      </c>
      <c r="AA2277" t="s">
        <v>356</v>
      </c>
    </row>
    <row r="2278" spans="1:27" x14ac:dyDescent="0.3">
      <c r="A2278">
        <v>4</v>
      </c>
      <c r="B2278" t="s">
        <v>43</v>
      </c>
      <c r="C2278">
        <v>6</v>
      </c>
      <c r="D2278" t="s">
        <v>11</v>
      </c>
      <c r="E2278" t="s">
        <v>2572</v>
      </c>
      <c r="F2278" t="s">
        <v>13</v>
      </c>
      <c r="G2278" t="s">
        <v>995</v>
      </c>
      <c r="H2278" s="3">
        <v>0.45</v>
      </c>
      <c r="I2278" s="5">
        <v>42851</v>
      </c>
      <c r="J2278" s="5" t="str">
        <f t="shared" si="70"/>
        <v>September</v>
      </c>
      <c r="K2278" s="7">
        <f t="shared" si="71"/>
        <v>2017</v>
      </c>
      <c r="L2278" t="s">
        <v>2573</v>
      </c>
      <c r="M2278" t="s">
        <v>16</v>
      </c>
      <c r="N2278">
        <v>32114</v>
      </c>
      <c r="O2278">
        <v>368</v>
      </c>
      <c r="P2278" t="s">
        <v>38</v>
      </c>
      <c r="Q2278">
        <v>-77</v>
      </c>
      <c r="R2278">
        <v>1</v>
      </c>
      <c r="S2278" t="s">
        <v>18</v>
      </c>
      <c r="U2278">
        <v>-76.61</v>
      </c>
      <c r="V2278">
        <v>192</v>
      </c>
      <c r="W2278" t="s">
        <v>19</v>
      </c>
      <c r="X2278" s="5">
        <v>42855</v>
      </c>
      <c r="Y2278" t="s">
        <v>39</v>
      </c>
      <c r="Z2278" t="s">
        <v>40</v>
      </c>
      <c r="AA2278" t="s">
        <v>41</v>
      </c>
    </row>
    <row r="2279" spans="1:27" x14ac:dyDescent="0.3">
      <c r="A2279">
        <v>4</v>
      </c>
      <c r="B2279" t="s">
        <v>43</v>
      </c>
      <c r="C2279">
        <v>6</v>
      </c>
      <c r="D2279" t="s">
        <v>26</v>
      </c>
      <c r="E2279" t="s">
        <v>2572</v>
      </c>
      <c r="F2279" t="s">
        <v>13</v>
      </c>
      <c r="G2279" t="s">
        <v>995</v>
      </c>
      <c r="H2279" s="3">
        <v>0.2</v>
      </c>
      <c r="I2279" s="5">
        <v>42851</v>
      </c>
      <c r="J2279" s="5" t="str">
        <f t="shared" si="70"/>
        <v>September</v>
      </c>
      <c r="K2279" s="7">
        <f t="shared" si="71"/>
        <v>2017</v>
      </c>
      <c r="L2279" t="s">
        <v>2573</v>
      </c>
      <c r="M2279" t="s">
        <v>16</v>
      </c>
      <c r="N2279">
        <v>32114</v>
      </c>
      <c r="O2279">
        <v>475</v>
      </c>
      <c r="P2279" t="s">
        <v>814</v>
      </c>
      <c r="Q2279">
        <v>0</v>
      </c>
      <c r="R2279">
        <v>1</v>
      </c>
      <c r="S2279" t="s">
        <v>18</v>
      </c>
      <c r="U2279">
        <v>0.43</v>
      </c>
      <c r="V2279">
        <v>3</v>
      </c>
      <c r="W2279" t="s">
        <v>19</v>
      </c>
      <c r="X2279" s="5">
        <v>42855</v>
      </c>
      <c r="Y2279" t="s">
        <v>39</v>
      </c>
      <c r="Z2279" t="s">
        <v>40</v>
      </c>
      <c r="AA2279" t="s">
        <v>49</v>
      </c>
    </row>
    <row r="2280" spans="1:27" x14ac:dyDescent="0.3">
      <c r="A2280">
        <v>5</v>
      </c>
      <c r="B2280" t="s">
        <v>43</v>
      </c>
      <c r="C2280">
        <v>6</v>
      </c>
      <c r="D2280" t="s">
        <v>11</v>
      </c>
      <c r="E2280" t="s">
        <v>823</v>
      </c>
      <c r="F2280" t="s">
        <v>13</v>
      </c>
      <c r="G2280" t="s">
        <v>7067</v>
      </c>
      <c r="H2280" s="3">
        <v>0.2</v>
      </c>
      <c r="I2280" s="5">
        <v>42904</v>
      </c>
      <c r="J2280" s="5" t="str">
        <f t="shared" si="70"/>
        <v>September</v>
      </c>
      <c r="K2280" s="7">
        <f t="shared" si="71"/>
        <v>2017</v>
      </c>
      <c r="L2280" t="s">
        <v>7195</v>
      </c>
      <c r="M2280" t="s">
        <v>30</v>
      </c>
      <c r="N2280">
        <v>85345</v>
      </c>
      <c r="O2280">
        <v>673</v>
      </c>
      <c r="P2280" t="s">
        <v>1511</v>
      </c>
      <c r="Q2280">
        <v>21</v>
      </c>
      <c r="R2280">
        <v>5</v>
      </c>
      <c r="S2280" t="s">
        <v>32</v>
      </c>
      <c r="U2280">
        <v>20.72</v>
      </c>
      <c r="V2280">
        <v>75</v>
      </c>
      <c r="W2280" t="s">
        <v>76</v>
      </c>
      <c r="X2280" s="5">
        <v>42909</v>
      </c>
      <c r="Y2280" t="s">
        <v>39</v>
      </c>
      <c r="Z2280" t="s">
        <v>199</v>
      </c>
      <c r="AA2280" t="s">
        <v>47</v>
      </c>
    </row>
    <row r="2281" spans="1:27" x14ac:dyDescent="0.3">
      <c r="A2281">
        <v>5</v>
      </c>
      <c r="B2281" t="s">
        <v>43</v>
      </c>
      <c r="C2281">
        <v>6</v>
      </c>
      <c r="D2281" t="s">
        <v>26</v>
      </c>
      <c r="E2281" t="s">
        <v>823</v>
      </c>
      <c r="F2281" t="s">
        <v>13</v>
      </c>
      <c r="G2281" t="s">
        <v>7067</v>
      </c>
      <c r="H2281" s="3">
        <v>0.2</v>
      </c>
      <c r="I2281" s="5">
        <v>42904</v>
      </c>
      <c r="J2281" s="5" t="str">
        <f t="shared" si="70"/>
        <v>September</v>
      </c>
      <c r="K2281" s="7">
        <f t="shared" si="71"/>
        <v>2017</v>
      </c>
      <c r="L2281" t="s">
        <v>7195</v>
      </c>
      <c r="M2281" t="s">
        <v>30</v>
      </c>
      <c r="N2281">
        <v>85345</v>
      </c>
      <c r="O2281">
        <v>1716</v>
      </c>
      <c r="P2281" t="s">
        <v>7694</v>
      </c>
      <c r="Q2281">
        <v>4</v>
      </c>
      <c r="R2281">
        <v>3</v>
      </c>
      <c r="S2281" t="s">
        <v>32</v>
      </c>
      <c r="U2281">
        <v>4.33</v>
      </c>
      <c r="V2281">
        <v>12</v>
      </c>
      <c r="W2281" t="s">
        <v>76</v>
      </c>
      <c r="X2281" s="5">
        <v>42909</v>
      </c>
      <c r="Y2281" t="s">
        <v>39</v>
      </c>
      <c r="Z2281" t="s">
        <v>199</v>
      </c>
      <c r="AA2281" t="s">
        <v>64</v>
      </c>
    </row>
    <row r="2282" spans="1:27" x14ac:dyDescent="0.3">
      <c r="A2282">
        <v>5</v>
      </c>
      <c r="B2282" t="s">
        <v>43</v>
      </c>
      <c r="C2282">
        <v>6</v>
      </c>
      <c r="D2282" t="s">
        <v>26</v>
      </c>
      <c r="E2282" t="s">
        <v>823</v>
      </c>
      <c r="F2282" t="s">
        <v>13</v>
      </c>
      <c r="G2282" t="s">
        <v>7067</v>
      </c>
      <c r="H2282" s="3">
        <v>0.7</v>
      </c>
      <c r="I2282" s="5">
        <v>42904</v>
      </c>
      <c r="J2282" s="5" t="str">
        <f t="shared" si="70"/>
        <v>September</v>
      </c>
      <c r="K2282" s="7">
        <f t="shared" si="71"/>
        <v>2017</v>
      </c>
      <c r="L2282" t="s">
        <v>7195</v>
      </c>
      <c r="M2282" t="s">
        <v>30</v>
      </c>
      <c r="N2282">
        <v>85345</v>
      </c>
      <c r="O2282">
        <v>124</v>
      </c>
      <c r="P2282" t="s">
        <v>2993</v>
      </c>
      <c r="Q2282">
        <v>-6</v>
      </c>
      <c r="R2282">
        <v>2</v>
      </c>
      <c r="S2282" t="s">
        <v>32</v>
      </c>
      <c r="U2282">
        <v>-6.1</v>
      </c>
      <c r="V2282">
        <v>9</v>
      </c>
      <c r="W2282" t="s">
        <v>76</v>
      </c>
      <c r="X2282" s="5">
        <v>42909</v>
      </c>
      <c r="Y2282" t="s">
        <v>39</v>
      </c>
      <c r="Z2282" t="s">
        <v>199</v>
      </c>
      <c r="AA2282" t="s">
        <v>54</v>
      </c>
    </row>
    <row r="2283" spans="1:27" x14ac:dyDescent="0.3">
      <c r="A2283">
        <v>5</v>
      </c>
      <c r="B2283" t="s">
        <v>43</v>
      </c>
      <c r="C2283">
        <v>6</v>
      </c>
      <c r="D2283" t="s">
        <v>26</v>
      </c>
      <c r="E2283" t="s">
        <v>823</v>
      </c>
      <c r="F2283" t="s">
        <v>13</v>
      </c>
      <c r="G2283" t="s">
        <v>7067</v>
      </c>
      <c r="H2283" s="3">
        <v>0.7</v>
      </c>
      <c r="I2283" s="5">
        <v>42904</v>
      </c>
      <c r="J2283" s="5" t="str">
        <f t="shared" si="70"/>
        <v>September</v>
      </c>
      <c r="K2283" s="7">
        <f t="shared" si="71"/>
        <v>2017</v>
      </c>
      <c r="L2283" t="s">
        <v>7195</v>
      </c>
      <c r="M2283" t="s">
        <v>30</v>
      </c>
      <c r="N2283">
        <v>85345</v>
      </c>
      <c r="O2283">
        <v>1257</v>
      </c>
      <c r="P2283" t="s">
        <v>2928</v>
      </c>
      <c r="Q2283">
        <v>-3</v>
      </c>
      <c r="R2283">
        <v>7</v>
      </c>
      <c r="S2283" t="s">
        <v>32</v>
      </c>
      <c r="U2283">
        <v>-3.33</v>
      </c>
      <c r="V2283">
        <v>5</v>
      </c>
      <c r="W2283" t="s">
        <v>76</v>
      </c>
      <c r="X2283" s="5">
        <v>42909</v>
      </c>
      <c r="Y2283" t="s">
        <v>39</v>
      </c>
      <c r="Z2283" t="s">
        <v>199</v>
      </c>
      <c r="AA2283" t="s">
        <v>54</v>
      </c>
    </row>
    <row r="2284" spans="1:27" x14ac:dyDescent="0.3">
      <c r="A2284">
        <v>5</v>
      </c>
      <c r="B2284" t="s">
        <v>43</v>
      </c>
      <c r="C2284">
        <v>6</v>
      </c>
      <c r="D2284" t="s">
        <v>26</v>
      </c>
      <c r="E2284" t="s">
        <v>572</v>
      </c>
      <c r="F2284" t="s">
        <v>13</v>
      </c>
      <c r="G2284" t="s">
        <v>7222</v>
      </c>
      <c r="H2284" s="3">
        <v>0</v>
      </c>
      <c r="I2284" s="5">
        <v>43004</v>
      </c>
      <c r="J2284" s="5" t="str">
        <f t="shared" si="70"/>
        <v>September</v>
      </c>
      <c r="K2284" s="7">
        <f t="shared" si="71"/>
        <v>2017</v>
      </c>
      <c r="L2284" t="s">
        <v>7622</v>
      </c>
      <c r="M2284" t="s">
        <v>30</v>
      </c>
      <c r="N2284">
        <v>92037</v>
      </c>
      <c r="O2284">
        <v>396</v>
      </c>
      <c r="P2284" t="s">
        <v>3846</v>
      </c>
      <c r="Q2284">
        <v>58</v>
      </c>
      <c r="R2284">
        <v>2</v>
      </c>
      <c r="S2284" t="s">
        <v>32</v>
      </c>
      <c r="U2284">
        <v>58.5</v>
      </c>
      <c r="V2284">
        <v>124</v>
      </c>
      <c r="W2284" t="s">
        <v>76</v>
      </c>
      <c r="X2284" s="5">
        <v>43009</v>
      </c>
      <c r="Y2284" t="s">
        <v>39</v>
      </c>
      <c r="Z2284" t="s">
        <v>34</v>
      </c>
      <c r="AA2284" t="s">
        <v>119</v>
      </c>
    </row>
    <row r="2285" spans="1:27" x14ac:dyDescent="0.3">
      <c r="A2285">
        <v>5</v>
      </c>
      <c r="B2285" t="s">
        <v>43</v>
      </c>
      <c r="C2285">
        <v>6</v>
      </c>
      <c r="D2285" t="s">
        <v>26</v>
      </c>
      <c r="E2285" t="s">
        <v>572</v>
      </c>
      <c r="F2285" t="s">
        <v>13</v>
      </c>
      <c r="G2285" t="s">
        <v>7222</v>
      </c>
      <c r="H2285" s="3">
        <v>0</v>
      </c>
      <c r="I2285" s="5">
        <v>43004</v>
      </c>
      <c r="J2285" s="5" t="str">
        <f t="shared" si="70"/>
        <v>September</v>
      </c>
      <c r="K2285" s="7">
        <f t="shared" si="71"/>
        <v>2017</v>
      </c>
      <c r="L2285" t="s">
        <v>7622</v>
      </c>
      <c r="M2285" t="s">
        <v>30</v>
      </c>
      <c r="N2285">
        <v>92037</v>
      </c>
      <c r="O2285">
        <v>1474</v>
      </c>
      <c r="P2285" t="s">
        <v>230</v>
      </c>
      <c r="Q2285">
        <v>19</v>
      </c>
      <c r="R2285">
        <v>3</v>
      </c>
      <c r="S2285" t="s">
        <v>32</v>
      </c>
      <c r="U2285">
        <v>18.61</v>
      </c>
      <c r="V2285">
        <v>64</v>
      </c>
      <c r="W2285" t="s">
        <v>76</v>
      </c>
      <c r="X2285" s="5">
        <v>43009</v>
      </c>
      <c r="Y2285" t="s">
        <v>39</v>
      </c>
      <c r="Z2285" t="s">
        <v>34</v>
      </c>
      <c r="AA2285" t="s">
        <v>42</v>
      </c>
    </row>
    <row r="2286" spans="1:27" x14ac:dyDescent="0.3">
      <c r="A2286">
        <v>3</v>
      </c>
      <c r="B2286" t="s">
        <v>10</v>
      </c>
      <c r="C2286">
        <v>3</v>
      </c>
      <c r="D2286" t="s">
        <v>11</v>
      </c>
      <c r="E2286" t="s">
        <v>2877</v>
      </c>
      <c r="F2286" t="s">
        <v>13</v>
      </c>
      <c r="G2286" t="s">
        <v>6951</v>
      </c>
      <c r="H2286" s="3">
        <v>0</v>
      </c>
      <c r="I2286" s="5">
        <v>42949</v>
      </c>
      <c r="J2286" s="5" t="str">
        <f t="shared" si="70"/>
        <v>September</v>
      </c>
      <c r="K2286" s="7">
        <f t="shared" si="71"/>
        <v>2017</v>
      </c>
      <c r="L2286" t="s">
        <v>6952</v>
      </c>
      <c r="M2286" t="s">
        <v>102</v>
      </c>
      <c r="N2286">
        <v>2908</v>
      </c>
      <c r="O2286">
        <v>1214</v>
      </c>
      <c r="P2286" t="s">
        <v>1745</v>
      </c>
      <c r="Q2286">
        <v>16</v>
      </c>
      <c r="R2286">
        <v>1</v>
      </c>
      <c r="S2286" t="s">
        <v>104</v>
      </c>
      <c r="U2286">
        <v>15.54</v>
      </c>
      <c r="V2286">
        <v>111</v>
      </c>
      <c r="W2286" t="s">
        <v>76</v>
      </c>
      <c r="X2286" s="5">
        <v>42952</v>
      </c>
      <c r="Y2286" t="s">
        <v>20</v>
      </c>
      <c r="Z2286" t="s">
        <v>836</v>
      </c>
      <c r="AA2286" t="s">
        <v>24</v>
      </c>
    </row>
    <row r="2287" spans="1:27" x14ac:dyDescent="0.3">
      <c r="A2287">
        <v>3</v>
      </c>
      <c r="B2287" t="s">
        <v>10</v>
      </c>
      <c r="C2287">
        <v>3</v>
      </c>
      <c r="D2287" t="s">
        <v>26</v>
      </c>
      <c r="E2287" t="s">
        <v>2877</v>
      </c>
      <c r="F2287" t="s">
        <v>13</v>
      </c>
      <c r="G2287" t="s">
        <v>6951</v>
      </c>
      <c r="H2287" s="3">
        <v>0</v>
      </c>
      <c r="I2287" s="5">
        <v>42949</v>
      </c>
      <c r="J2287" s="5" t="str">
        <f t="shared" si="70"/>
        <v>September</v>
      </c>
      <c r="K2287" s="7">
        <f t="shared" si="71"/>
        <v>2017</v>
      </c>
      <c r="L2287" t="s">
        <v>6952</v>
      </c>
      <c r="M2287" t="s">
        <v>102</v>
      </c>
      <c r="N2287">
        <v>2908</v>
      </c>
      <c r="O2287">
        <v>925</v>
      </c>
      <c r="P2287" t="s">
        <v>3651</v>
      </c>
      <c r="Q2287">
        <v>4</v>
      </c>
      <c r="R2287">
        <v>2</v>
      </c>
      <c r="S2287" t="s">
        <v>104</v>
      </c>
      <c r="U2287">
        <v>4.12</v>
      </c>
      <c r="V2287">
        <v>8</v>
      </c>
      <c r="W2287" t="s">
        <v>76</v>
      </c>
      <c r="X2287" s="5">
        <v>42952</v>
      </c>
      <c r="Y2287" t="s">
        <v>20</v>
      </c>
      <c r="Z2287" t="s">
        <v>836</v>
      </c>
      <c r="AA2287" t="s">
        <v>64</v>
      </c>
    </row>
    <row r="2288" spans="1:27" x14ac:dyDescent="0.3">
      <c r="A2288">
        <v>3</v>
      </c>
      <c r="B2288" t="s">
        <v>10</v>
      </c>
      <c r="C2288">
        <v>3</v>
      </c>
      <c r="D2288" t="s">
        <v>50</v>
      </c>
      <c r="E2288" t="s">
        <v>2877</v>
      </c>
      <c r="F2288" t="s">
        <v>13</v>
      </c>
      <c r="G2288" t="s">
        <v>6951</v>
      </c>
      <c r="H2288" s="3">
        <v>0</v>
      </c>
      <c r="I2288" s="5">
        <v>42949</v>
      </c>
      <c r="J2288" s="5" t="str">
        <f t="shared" si="70"/>
        <v>September</v>
      </c>
      <c r="K2288" s="7">
        <f t="shared" si="71"/>
        <v>2017</v>
      </c>
      <c r="L2288" t="s">
        <v>6952</v>
      </c>
      <c r="M2288" t="s">
        <v>102</v>
      </c>
      <c r="N2288">
        <v>2908</v>
      </c>
      <c r="O2288">
        <v>1013</v>
      </c>
      <c r="P2288" t="s">
        <v>950</v>
      </c>
      <c r="Q2288">
        <v>84</v>
      </c>
      <c r="R2288">
        <v>2</v>
      </c>
      <c r="S2288" t="s">
        <v>104</v>
      </c>
      <c r="U2288">
        <v>83.99</v>
      </c>
      <c r="V2288">
        <v>200</v>
      </c>
      <c r="W2288" t="s">
        <v>76</v>
      </c>
      <c r="X2288" s="5">
        <v>42952</v>
      </c>
      <c r="Y2288" t="s">
        <v>20</v>
      </c>
      <c r="Z2288" t="s">
        <v>836</v>
      </c>
      <c r="AA2288" t="s">
        <v>113</v>
      </c>
    </row>
    <row r="2289" spans="1:27" x14ac:dyDescent="0.3">
      <c r="A2289">
        <v>3</v>
      </c>
      <c r="B2289" t="s">
        <v>10</v>
      </c>
      <c r="C2289">
        <v>3</v>
      </c>
      <c r="D2289" t="s">
        <v>50</v>
      </c>
      <c r="E2289" t="s">
        <v>2877</v>
      </c>
      <c r="F2289" t="s">
        <v>13</v>
      </c>
      <c r="G2289" t="s">
        <v>6951</v>
      </c>
      <c r="H2289" s="3">
        <v>0</v>
      </c>
      <c r="I2289" s="5">
        <v>42949</v>
      </c>
      <c r="J2289" s="5" t="str">
        <f t="shared" si="70"/>
        <v>September</v>
      </c>
      <c r="K2289" s="7">
        <f t="shared" si="71"/>
        <v>2017</v>
      </c>
      <c r="L2289" t="s">
        <v>6952</v>
      </c>
      <c r="M2289" t="s">
        <v>102</v>
      </c>
      <c r="N2289">
        <v>2908</v>
      </c>
      <c r="O2289">
        <v>1281</v>
      </c>
      <c r="P2289" t="s">
        <v>4733</v>
      </c>
      <c r="Q2289">
        <v>4</v>
      </c>
      <c r="R2289">
        <v>3</v>
      </c>
      <c r="S2289" t="s">
        <v>104</v>
      </c>
      <c r="U2289">
        <v>3.87</v>
      </c>
      <c r="V2289">
        <v>129</v>
      </c>
      <c r="W2289" t="s">
        <v>76</v>
      </c>
      <c r="X2289" s="5">
        <v>42952</v>
      </c>
      <c r="Y2289" t="s">
        <v>20</v>
      </c>
      <c r="Z2289" t="s">
        <v>836</v>
      </c>
      <c r="AA2289" t="s">
        <v>52</v>
      </c>
    </row>
    <row r="2290" spans="1:27" x14ac:dyDescent="0.3">
      <c r="A2290">
        <v>4</v>
      </c>
      <c r="B2290" t="s">
        <v>43</v>
      </c>
      <c r="C2290">
        <v>6</v>
      </c>
      <c r="D2290" t="s">
        <v>11</v>
      </c>
      <c r="E2290" t="s">
        <v>1485</v>
      </c>
      <c r="F2290" t="s">
        <v>13</v>
      </c>
      <c r="G2290" t="s">
        <v>1164</v>
      </c>
      <c r="H2290" s="3">
        <v>0.3</v>
      </c>
      <c r="I2290" s="5">
        <v>42985</v>
      </c>
      <c r="J2290" s="5" t="str">
        <f t="shared" si="70"/>
        <v>September</v>
      </c>
      <c r="K2290" s="7">
        <f t="shared" si="71"/>
        <v>2017</v>
      </c>
      <c r="L2290" t="s">
        <v>2184</v>
      </c>
      <c r="M2290" t="s">
        <v>73</v>
      </c>
      <c r="N2290">
        <v>79907</v>
      </c>
      <c r="O2290">
        <v>1089</v>
      </c>
      <c r="P2290" t="s">
        <v>1716</v>
      </c>
      <c r="Q2290">
        <v>-2</v>
      </c>
      <c r="R2290">
        <v>2</v>
      </c>
      <c r="S2290" t="s">
        <v>75</v>
      </c>
      <c r="U2290">
        <v>-2.04</v>
      </c>
      <c r="V2290">
        <v>48</v>
      </c>
      <c r="W2290" t="s">
        <v>19</v>
      </c>
      <c r="X2290" s="5">
        <v>42989</v>
      </c>
      <c r="Y2290" t="s">
        <v>39</v>
      </c>
      <c r="Z2290" t="s">
        <v>77</v>
      </c>
      <c r="AA2290" t="s">
        <v>24</v>
      </c>
    </row>
    <row r="2291" spans="1:27" x14ac:dyDescent="0.3">
      <c r="A2291">
        <v>4</v>
      </c>
      <c r="B2291" t="s">
        <v>43</v>
      </c>
      <c r="C2291">
        <v>6</v>
      </c>
      <c r="D2291" t="s">
        <v>50</v>
      </c>
      <c r="E2291" t="s">
        <v>99</v>
      </c>
      <c r="F2291" t="s">
        <v>13</v>
      </c>
      <c r="G2291" t="s">
        <v>808</v>
      </c>
      <c r="H2291" s="3">
        <v>0.7</v>
      </c>
      <c r="I2291" s="5">
        <v>43072</v>
      </c>
      <c r="J2291" s="5" t="str">
        <f t="shared" si="70"/>
        <v>September</v>
      </c>
      <c r="K2291" s="7">
        <f t="shared" si="71"/>
        <v>2017</v>
      </c>
      <c r="L2291" t="s">
        <v>809</v>
      </c>
      <c r="M2291" t="s">
        <v>102</v>
      </c>
      <c r="N2291">
        <v>19140</v>
      </c>
      <c r="O2291">
        <v>987</v>
      </c>
      <c r="P2291" t="s">
        <v>810</v>
      </c>
      <c r="Q2291">
        <v>-338</v>
      </c>
      <c r="R2291">
        <v>4</v>
      </c>
      <c r="S2291" t="s">
        <v>104</v>
      </c>
      <c r="U2291">
        <v>-337.64</v>
      </c>
      <c r="V2291">
        <v>482</v>
      </c>
      <c r="W2291" t="s">
        <v>33</v>
      </c>
      <c r="X2291" s="5">
        <v>43076</v>
      </c>
      <c r="Y2291" t="s">
        <v>39</v>
      </c>
      <c r="Z2291" t="s">
        <v>105</v>
      </c>
      <c r="AA2291" t="s">
        <v>422</v>
      </c>
    </row>
    <row r="2292" spans="1:27" x14ac:dyDescent="0.3">
      <c r="A2292">
        <v>4</v>
      </c>
      <c r="B2292" t="s">
        <v>43</v>
      </c>
      <c r="C2292">
        <v>6</v>
      </c>
      <c r="D2292" t="s">
        <v>11</v>
      </c>
      <c r="E2292" t="s">
        <v>99</v>
      </c>
      <c r="F2292" t="s">
        <v>13</v>
      </c>
      <c r="G2292" t="s">
        <v>808</v>
      </c>
      <c r="H2292" s="3">
        <v>0.2</v>
      </c>
      <c r="I2292" s="5">
        <v>43072</v>
      </c>
      <c r="J2292" s="5" t="str">
        <f t="shared" si="70"/>
        <v>September</v>
      </c>
      <c r="K2292" s="7">
        <f t="shared" si="71"/>
        <v>2017</v>
      </c>
      <c r="L2292" t="s">
        <v>809</v>
      </c>
      <c r="M2292" t="s">
        <v>102</v>
      </c>
      <c r="N2292">
        <v>19140</v>
      </c>
      <c r="O2292">
        <v>22</v>
      </c>
      <c r="P2292" t="s">
        <v>811</v>
      </c>
      <c r="Q2292">
        <v>1</v>
      </c>
      <c r="R2292">
        <v>1</v>
      </c>
      <c r="S2292" t="s">
        <v>104</v>
      </c>
      <c r="U2292">
        <v>0.78</v>
      </c>
      <c r="V2292">
        <v>3</v>
      </c>
      <c r="W2292" t="s">
        <v>33</v>
      </c>
      <c r="X2292" s="5">
        <v>43076</v>
      </c>
      <c r="Y2292" t="s">
        <v>39</v>
      </c>
      <c r="Z2292" t="s">
        <v>105</v>
      </c>
      <c r="AA2292" t="s">
        <v>47</v>
      </c>
    </row>
    <row r="2293" spans="1:27" x14ac:dyDescent="0.3">
      <c r="A2293">
        <v>2</v>
      </c>
      <c r="B2293" t="s">
        <v>43</v>
      </c>
      <c r="C2293">
        <v>3</v>
      </c>
      <c r="D2293" t="s">
        <v>50</v>
      </c>
      <c r="E2293" t="s">
        <v>2045</v>
      </c>
      <c r="F2293" t="s">
        <v>13</v>
      </c>
      <c r="G2293" t="s">
        <v>2140</v>
      </c>
      <c r="H2293" s="3">
        <v>0.2</v>
      </c>
      <c r="I2293" s="5">
        <v>42909</v>
      </c>
      <c r="J2293" s="5" t="str">
        <f t="shared" si="70"/>
        <v>September</v>
      </c>
      <c r="K2293" s="7">
        <f t="shared" si="71"/>
        <v>2017</v>
      </c>
      <c r="L2293" t="s">
        <v>4944</v>
      </c>
      <c r="M2293" t="s">
        <v>30</v>
      </c>
      <c r="N2293">
        <v>98502</v>
      </c>
      <c r="O2293">
        <v>1323</v>
      </c>
      <c r="P2293" t="s">
        <v>4945</v>
      </c>
      <c r="Q2293">
        <v>23</v>
      </c>
      <c r="R2293">
        <v>4</v>
      </c>
      <c r="S2293" t="s">
        <v>32</v>
      </c>
      <c r="U2293">
        <v>22.68</v>
      </c>
      <c r="V2293">
        <v>202</v>
      </c>
      <c r="W2293" t="s">
        <v>19</v>
      </c>
      <c r="X2293" s="5">
        <v>42911</v>
      </c>
      <c r="Y2293" t="s">
        <v>20</v>
      </c>
      <c r="Z2293" t="s">
        <v>69</v>
      </c>
      <c r="AA2293" t="s">
        <v>52</v>
      </c>
    </row>
    <row r="2294" spans="1:27" x14ac:dyDescent="0.3">
      <c r="A2294">
        <v>2</v>
      </c>
      <c r="B2294" t="s">
        <v>43</v>
      </c>
      <c r="C2294">
        <v>3</v>
      </c>
      <c r="D2294" t="s">
        <v>11</v>
      </c>
      <c r="E2294" t="s">
        <v>171</v>
      </c>
      <c r="F2294" t="s">
        <v>13</v>
      </c>
      <c r="G2294" t="s">
        <v>1614</v>
      </c>
      <c r="H2294" s="3">
        <v>0</v>
      </c>
      <c r="I2294" s="5">
        <v>42934</v>
      </c>
      <c r="J2294" s="5" t="str">
        <f t="shared" si="70"/>
        <v>September</v>
      </c>
      <c r="K2294" s="7">
        <f t="shared" si="71"/>
        <v>2017</v>
      </c>
      <c r="L2294" t="s">
        <v>1890</v>
      </c>
      <c r="M2294" t="s">
        <v>102</v>
      </c>
      <c r="N2294">
        <v>10024</v>
      </c>
      <c r="O2294">
        <v>572</v>
      </c>
      <c r="P2294" t="s">
        <v>1880</v>
      </c>
      <c r="Q2294">
        <v>2</v>
      </c>
      <c r="R2294">
        <v>1</v>
      </c>
      <c r="S2294" t="s">
        <v>104</v>
      </c>
      <c r="U2294">
        <v>2.14</v>
      </c>
      <c r="V2294">
        <v>7</v>
      </c>
      <c r="W2294" t="s">
        <v>19</v>
      </c>
      <c r="X2294" s="5">
        <v>42936</v>
      </c>
      <c r="Y2294" t="s">
        <v>20</v>
      </c>
      <c r="Z2294" t="s">
        <v>175</v>
      </c>
      <c r="AA2294" t="s">
        <v>47</v>
      </c>
    </row>
    <row r="2295" spans="1:27" x14ac:dyDescent="0.3">
      <c r="A2295">
        <v>2</v>
      </c>
      <c r="B2295" t="s">
        <v>43</v>
      </c>
      <c r="C2295">
        <v>3</v>
      </c>
      <c r="D2295" t="s">
        <v>26</v>
      </c>
      <c r="E2295" t="s">
        <v>171</v>
      </c>
      <c r="F2295" t="s">
        <v>13</v>
      </c>
      <c r="G2295" t="s">
        <v>1614</v>
      </c>
      <c r="H2295" s="3">
        <v>0.2</v>
      </c>
      <c r="I2295" s="5">
        <v>42934</v>
      </c>
      <c r="J2295" s="5" t="str">
        <f t="shared" si="70"/>
        <v>September</v>
      </c>
      <c r="K2295" s="7">
        <f t="shared" si="71"/>
        <v>2017</v>
      </c>
      <c r="L2295" t="s">
        <v>1890</v>
      </c>
      <c r="M2295" t="s">
        <v>102</v>
      </c>
      <c r="N2295">
        <v>10024</v>
      </c>
      <c r="O2295">
        <v>542</v>
      </c>
      <c r="P2295" t="s">
        <v>218</v>
      </c>
      <c r="Q2295">
        <v>1</v>
      </c>
      <c r="R2295">
        <v>2</v>
      </c>
      <c r="S2295" t="s">
        <v>104</v>
      </c>
      <c r="U2295">
        <v>1.21</v>
      </c>
      <c r="V2295">
        <v>3</v>
      </c>
      <c r="W2295" t="s">
        <v>19</v>
      </c>
      <c r="X2295" s="5">
        <v>42936</v>
      </c>
      <c r="Y2295" t="s">
        <v>20</v>
      </c>
      <c r="Z2295" t="s">
        <v>175</v>
      </c>
      <c r="AA2295" t="s">
        <v>54</v>
      </c>
    </row>
    <row r="2296" spans="1:27" x14ac:dyDescent="0.3">
      <c r="A2296">
        <v>2</v>
      </c>
      <c r="B2296" t="s">
        <v>43</v>
      </c>
      <c r="C2296">
        <v>3</v>
      </c>
      <c r="D2296" t="s">
        <v>50</v>
      </c>
      <c r="E2296" t="s">
        <v>171</v>
      </c>
      <c r="F2296" t="s">
        <v>13</v>
      </c>
      <c r="G2296" t="s">
        <v>1614</v>
      </c>
      <c r="H2296" s="3">
        <v>0</v>
      </c>
      <c r="I2296" s="5">
        <v>42934</v>
      </c>
      <c r="J2296" s="5" t="str">
        <f t="shared" si="70"/>
        <v>September</v>
      </c>
      <c r="K2296" s="7">
        <f t="shared" si="71"/>
        <v>2017</v>
      </c>
      <c r="L2296" t="s">
        <v>1890</v>
      </c>
      <c r="M2296" t="s">
        <v>102</v>
      </c>
      <c r="N2296">
        <v>10024</v>
      </c>
      <c r="O2296">
        <v>1277</v>
      </c>
      <c r="P2296" t="s">
        <v>4873</v>
      </c>
      <c r="Q2296">
        <v>37</v>
      </c>
      <c r="R2296">
        <v>1</v>
      </c>
      <c r="S2296" t="s">
        <v>104</v>
      </c>
      <c r="U2296">
        <v>36.72</v>
      </c>
      <c r="V2296">
        <v>136</v>
      </c>
      <c r="W2296" t="s">
        <v>19</v>
      </c>
      <c r="X2296" s="5">
        <v>42936</v>
      </c>
      <c r="Y2296" t="s">
        <v>20</v>
      </c>
      <c r="Z2296" t="s">
        <v>175</v>
      </c>
      <c r="AA2296" t="s">
        <v>52</v>
      </c>
    </row>
    <row r="2297" spans="1:27" x14ac:dyDescent="0.3">
      <c r="A2297">
        <v>4</v>
      </c>
      <c r="B2297" t="s">
        <v>43</v>
      </c>
      <c r="C2297">
        <v>6</v>
      </c>
      <c r="D2297" t="s">
        <v>11</v>
      </c>
      <c r="E2297" t="s">
        <v>906</v>
      </c>
      <c r="F2297" t="s">
        <v>13</v>
      </c>
      <c r="G2297" t="s">
        <v>819</v>
      </c>
      <c r="H2297" s="3">
        <v>0.2</v>
      </c>
      <c r="I2297" s="5">
        <v>43072</v>
      </c>
      <c r="J2297" s="5" t="str">
        <f t="shared" si="70"/>
        <v>September</v>
      </c>
      <c r="K2297" s="7">
        <f t="shared" si="71"/>
        <v>2017</v>
      </c>
      <c r="L2297" t="s">
        <v>2543</v>
      </c>
      <c r="M2297" t="s">
        <v>16</v>
      </c>
      <c r="N2297">
        <v>28540</v>
      </c>
      <c r="O2297">
        <v>1449</v>
      </c>
      <c r="P2297" t="s">
        <v>8187</v>
      </c>
      <c r="Q2297">
        <v>13</v>
      </c>
      <c r="R2297">
        <v>3</v>
      </c>
      <c r="S2297" t="s">
        <v>18</v>
      </c>
      <c r="U2297">
        <v>12.67</v>
      </c>
      <c r="V2297">
        <v>78</v>
      </c>
      <c r="W2297" t="s">
        <v>19</v>
      </c>
      <c r="X2297" s="5">
        <v>43076</v>
      </c>
      <c r="Y2297" t="s">
        <v>39</v>
      </c>
      <c r="Z2297" t="s">
        <v>63</v>
      </c>
      <c r="AA2297" t="s">
        <v>47</v>
      </c>
    </row>
    <row r="2298" spans="1:27" x14ac:dyDescent="0.3">
      <c r="A2298">
        <v>4</v>
      </c>
      <c r="B2298" t="s">
        <v>43</v>
      </c>
      <c r="C2298">
        <v>6</v>
      </c>
      <c r="D2298" t="s">
        <v>26</v>
      </c>
      <c r="E2298" t="s">
        <v>906</v>
      </c>
      <c r="F2298" t="s">
        <v>13</v>
      </c>
      <c r="G2298" t="s">
        <v>819</v>
      </c>
      <c r="H2298" s="3">
        <v>0.2</v>
      </c>
      <c r="I2298" s="5">
        <v>43072</v>
      </c>
      <c r="J2298" s="5" t="str">
        <f t="shared" si="70"/>
        <v>September</v>
      </c>
      <c r="K2298" s="7">
        <f t="shared" si="71"/>
        <v>2017</v>
      </c>
      <c r="L2298" t="s">
        <v>2543</v>
      </c>
      <c r="M2298" t="s">
        <v>16</v>
      </c>
      <c r="N2298">
        <v>28540</v>
      </c>
      <c r="O2298">
        <v>1126</v>
      </c>
      <c r="P2298" t="s">
        <v>1183</v>
      </c>
      <c r="Q2298">
        <v>1</v>
      </c>
      <c r="R2298">
        <v>2</v>
      </c>
      <c r="S2298" t="s">
        <v>18</v>
      </c>
      <c r="U2298">
        <v>1.17</v>
      </c>
      <c r="V2298">
        <v>9</v>
      </c>
      <c r="W2298" t="s">
        <v>19</v>
      </c>
      <c r="X2298" s="5">
        <v>43076</v>
      </c>
      <c r="Y2298" t="s">
        <v>39</v>
      </c>
      <c r="Z2298" t="s">
        <v>63</v>
      </c>
      <c r="AA2298" t="s">
        <v>49</v>
      </c>
    </row>
    <row r="2299" spans="1:27" x14ac:dyDescent="0.3">
      <c r="A2299">
        <v>4</v>
      </c>
      <c r="B2299" t="s">
        <v>43</v>
      </c>
      <c r="C2299">
        <v>6</v>
      </c>
      <c r="D2299" t="s">
        <v>26</v>
      </c>
      <c r="E2299" t="s">
        <v>906</v>
      </c>
      <c r="F2299" t="s">
        <v>13</v>
      </c>
      <c r="G2299" t="s">
        <v>819</v>
      </c>
      <c r="H2299" s="3">
        <v>0.7</v>
      </c>
      <c r="I2299" s="5">
        <v>43072</v>
      </c>
      <c r="J2299" s="5" t="str">
        <f t="shared" si="70"/>
        <v>September</v>
      </c>
      <c r="K2299" s="7">
        <f t="shared" si="71"/>
        <v>2017</v>
      </c>
      <c r="L2299" t="s">
        <v>2543</v>
      </c>
      <c r="M2299" t="s">
        <v>16</v>
      </c>
      <c r="N2299">
        <v>28540</v>
      </c>
      <c r="O2299">
        <v>685</v>
      </c>
      <c r="P2299" t="s">
        <v>3478</v>
      </c>
      <c r="Q2299">
        <v>-74</v>
      </c>
      <c r="R2299">
        <v>5</v>
      </c>
      <c r="S2299" t="s">
        <v>18</v>
      </c>
      <c r="U2299">
        <v>-73.58</v>
      </c>
      <c r="V2299">
        <v>96</v>
      </c>
      <c r="W2299" t="s">
        <v>19</v>
      </c>
      <c r="X2299" s="5">
        <v>43076</v>
      </c>
      <c r="Y2299" t="s">
        <v>39</v>
      </c>
      <c r="Z2299" t="s">
        <v>63</v>
      </c>
      <c r="AA2299" t="s">
        <v>54</v>
      </c>
    </row>
    <row r="2300" spans="1:27" x14ac:dyDescent="0.3">
      <c r="A2300">
        <v>4</v>
      </c>
      <c r="B2300" t="s">
        <v>43</v>
      </c>
      <c r="C2300">
        <v>6</v>
      </c>
      <c r="D2300" t="s">
        <v>50</v>
      </c>
      <c r="E2300" t="s">
        <v>906</v>
      </c>
      <c r="F2300" t="s">
        <v>13</v>
      </c>
      <c r="G2300" t="s">
        <v>819</v>
      </c>
      <c r="H2300" s="3">
        <v>0.2</v>
      </c>
      <c r="I2300" s="5">
        <v>43072</v>
      </c>
      <c r="J2300" s="5" t="str">
        <f t="shared" si="70"/>
        <v>September</v>
      </c>
      <c r="K2300" s="7">
        <f t="shared" si="71"/>
        <v>2017</v>
      </c>
      <c r="L2300" t="s">
        <v>2543</v>
      </c>
      <c r="M2300" t="s">
        <v>16</v>
      </c>
      <c r="N2300">
        <v>28540</v>
      </c>
      <c r="O2300">
        <v>1248</v>
      </c>
      <c r="P2300" t="s">
        <v>513</v>
      </c>
      <c r="Q2300">
        <v>9</v>
      </c>
      <c r="R2300">
        <v>2</v>
      </c>
      <c r="S2300" t="s">
        <v>18</v>
      </c>
      <c r="U2300">
        <v>9.24</v>
      </c>
      <c r="V2300">
        <v>106</v>
      </c>
      <c r="W2300" t="s">
        <v>19</v>
      </c>
      <c r="X2300" s="5">
        <v>43076</v>
      </c>
      <c r="Y2300" t="s">
        <v>39</v>
      </c>
      <c r="Z2300" t="s">
        <v>63</v>
      </c>
      <c r="AA2300" t="s">
        <v>52</v>
      </c>
    </row>
    <row r="2301" spans="1:27" x14ac:dyDescent="0.3">
      <c r="A2301">
        <v>4</v>
      </c>
      <c r="B2301" t="s">
        <v>25</v>
      </c>
      <c r="C2301">
        <v>3</v>
      </c>
      <c r="D2301" t="s">
        <v>26</v>
      </c>
      <c r="E2301" t="s">
        <v>604</v>
      </c>
      <c r="F2301" t="s">
        <v>13</v>
      </c>
      <c r="G2301" t="s">
        <v>1230</v>
      </c>
      <c r="H2301" s="3">
        <v>0</v>
      </c>
      <c r="I2301" s="5">
        <v>43062</v>
      </c>
      <c r="J2301" s="5" t="str">
        <f t="shared" si="70"/>
        <v>September</v>
      </c>
      <c r="K2301" s="7">
        <f t="shared" si="71"/>
        <v>2017</v>
      </c>
      <c r="L2301" t="s">
        <v>3442</v>
      </c>
      <c r="M2301" t="s">
        <v>102</v>
      </c>
      <c r="N2301">
        <v>7960</v>
      </c>
      <c r="O2301">
        <v>1129</v>
      </c>
      <c r="P2301" t="s">
        <v>3443</v>
      </c>
      <c r="Q2301">
        <v>4</v>
      </c>
      <c r="R2301">
        <v>3</v>
      </c>
      <c r="S2301" t="s">
        <v>104</v>
      </c>
      <c r="U2301">
        <v>4.49</v>
      </c>
      <c r="V2301">
        <v>18</v>
      </c>
      <c r="W2301" t="s">
        <v>19</v>
      </c>
      <c r="X2301" s="5">
        <v>43066</v>
      </c>
      <c r="Y2301" t="s">
        <v>20</v>
      </c>
      <c r="Z2301" t="s">
        <v>485</v>
      </c>
      <c r="AA2301" t="s">
        <v>49</v>
      </c>
    </row>
    <row r="2302" spans="1:27" x14ac:dyDescent="0.3">
      <c r="A2302">
        <v>4</v>
      </c>
      <c r="B2302" t="s">
        <v>25</v>
      </c>
      <c r="C2302">
        <v>3</v>
      </c>
      <c r="D2302" t="s">
        <v>26</v>
      </c>
      <c r="E2302" t="s">
        <v>604</v>
      </c>
      <c r="F2302" t="s">
        <v>13</v>
      </c>
      <c r="G2302" t="s">
        <v>1230</v>
      </c>
      <c r="H2302" s="3">
        <v>0</v>
      </c>
      <c r="I2302" s="5">
        <v>43062</v>
      </c>
      <c r="J2302" s="5" t="str">
        <f t="shared" si="70"/>
        <v>September</v>
      </c>
      <c r="K2302" s="7">
        <f t="shared" si="71"/>
        <v>2017</v>
      </c>
      <c r="L2302" t="s">
        <v>3442</v>
      </c>
      <c r="M2302" t="s">
        <v>102</v>
      </c>
      <c r="N2302">
        <v>7960</v>
      </c>
      <c r="O2302">
        <v>1425</v>
      </c>
      <c r="P2302" t="s">
        <v>3480</v>
      </c>
      <c r="Q2302">
        <v>735</v>
      </c>
      <c r="R2302">
        <v>8</v>
      </c>
      <c r="S2302" t="s">
        <v>104</v>
      </c>
      <c r="U2302">
        <v>735.03</v>
      </c>
      <c r="V2302">
        <v>2625</v>
      </c>
      <c r="W2302" t="s">
        <v>19</v>
      </c>
      <c r="X2302" s="5">
        <v>43066</v>
      </c>
      <c r="Y2302" t="s">
        <v>20</v>
      </c>
      <c r="Z2302" t="s">
        <v>485</v>
      </c>
      <c r="AA2302" t="s">
        <v>56</v>
      </c>
    </row>
    <row r="2303" spans="1:27" x14ac:dyDescent="0.3">
      <c r="A2303">
        <v>5</v>
      </c>
      <c r="B2303" t="s">
        <v>43</v>
      </c>
      <c r="C2303">
        <v>6</v>
      </c>
      <c r="D2303" t="s">
        <v>11</v>
      </c>
      <c r="E2303" t="s">
        <v>2705</v>
      </c>
      <c r="F2303" t="s">
        <v>13</v>
      </c>
      <c r="G2303" t="s">
        <v>278</v>
      </c>
      <c r="H2303" s="3">
        <v>0.2</v>
      </c>
      <c r="I2303" s="5">
        <v>43053</v>
      </c>
      <c r="J2303" s="5" t="str">
        <f t="shared" si="70"/>
        <v>September</v>
      </c>
      <c r="K2303" s="7">
        <f t="shared" si="71"/>
        <v>2017</v>
      </c>
      <c r="L2303" t="s">
        <v>2706</v>
      </c>
      <c r="M2303" t="s">
        <v>30</v>
      </c>
      <c r="N2303">
        <v>87124</v>
      </c>
      <c r="O2303">
        <v>746</v>
      </c>
      <c r="P2303" t="s">
        <v>649</v>
      </c>
      <c r="Q2303">
        <v>20</v>
      </c>
      <c r="R2303">
        <v>3</v>
      </c>
      <c r="S2303" t="s">
        <v>32</v>
      </c>
      <c r="U2303">
        <v>20.16</v>
      </c>
      <c r="V2303">
        <v>230</v>
      </c>
      <c r="W2303" t="s">
        <v>19</v>
      </c>
      <c r="X2303" s="5">
        <v>43058</v>
      </c>
      <c r="Y2303" t="s">
        <v>39</v>
      </c>
      <c r="Z2303" t="s">
        <v>413</v>
      </c>
      <c r="AA2303" t="s">
        <v>24</v>
      </c>
    </row>
    <row r="2304" spans="1:27" x14ac:dyDescent="0.3">
      <c r="A2304">
        <v>5</v>
      </c>
      <c r="B2304" t="s">
        <v>43</v>
      </c>
      <c r="C2304">
        <v>6</v>
      </c>
      <c r="D2304" t="s">
        <v>11</v>
      </c>
      <c r="E2304" t="s">
        <v>2705</v>
      </c>
      <c r="F2304" t="s">
        <v>13</v>
      </c>
      <c r="G2304" t="s">
        <v>278</v>
      </c>
      <c r="H2304" s="3">
        <v>0.2</v>
      </c>
      <c r="I2304" s="5">
        <v>43053</v>
      </c>
      <c r="J2304" s="5" t="str">
        <f t="shared" si="70"/>
        <v>September</v>
      </c>
      <c r="K2304" s="7">
        <f t="shared" si="71"/>
        <v>2017</v>
      </c>
      <c r="L2304" t="s">
        <v>2706</v>
      </c>
      <c r="M2304" t="s">
        <v>30</v>
      </c>
      <c r="N2304">
        <v>87124</v>
      </c>
      <c r="O2304">
        <v>1372</v>
      </c>
      <c r="P2304" t="s">
        <v>424</v>
      </c>
      <c r="Q2304">
        <v>99</v>
      </c>
      <c r="R2304">
        <v>4</v>
      </c>
      <c r="S2304" t="s">
        <v>32</v>
      </c>
      <c r="U2304">
        <v>99.43</v>
      </c>
      <c r="V2304">
        <v>884</v>
      </c>
      <c r="W2304" t="s">
        <v>19</v>
      </c>
      <c r="X2304" s="5">
        <v>43058</v>
      </c>
      <c r="Y2304" t="s">
        <v>39</v>
      </c>
      <c r="Z2304" t="s">
        <v>413</v>
      </c>
      <c r="AA2304" t="s">
        <v>24</v>
      </c>
    </row>
    <row r="2305" spans="1:27" x14ac:dyDescent="0.3">
      <c r="A2305">
        <v>3</v>
      </c>
      <c r="B2305" t="s">
        <v>25</v>
      </c>
      <c r="C2305">
        <v>1</v>
      </c>
      <c r="D2305" t="s">
        <v>50</v>
      </c>
      <c r="E2305" t="s">
        <v>417</v>
      </c>
      <c r="F2305" t="s">
        <v>13</v>
      </c>
      <c r="G2305" t="s">
        <v>5325</v>
      </c>
      <c r="H2305" s="3">
        <v>0.2</v>
      </c>
      <c r="I2305" s="5">
        <v>42803</v>
      </c>
      <c r="J2305" s="5" t="str">
        <f t="shared" si="70"/>
        <v>September</v>
      </c>
      <c r="K2305" s="7">
        <f t="shared" si="71"/>
        <v>2017</v>
      </c>
      <c r="L2305" t="s">
        <v>6671</v>
      </c>
      <c r="M2305" t="s">
        <v>73</v>
      </c>
      <c r="N2305">
        <v>78207</v>
      </c>
      <c r="O2305">
        <v>1244</v>
      </c>
      <c r="P2305" t="s">
        <v>5035</v>
      </c>
      <c r="Q2305">
        <v>22</v>
      </c>
      <c r="R2305">
        <v>3</v>
      </c>
      <c r="S2305" t="s">
        <v>75</v>
      </c>
      <c r="U2305">
        <v>22.49</v>
      </c>
      <c r="V2305">
        <v>360</v>
      </c>
      <c r="W2305" t="s">
        <v>33</v>
      </c>
      <c r="X2305" s="5">
        <v>42806</v>
      </c>
      <c r="Y2305" t="s">
        <v>130</v>
      </c>
      <c r="Z2305" t="s">
        <v>77</v>
      </c>
      <c r="AA2305" t="s">
        <v>52</v>
      </c>
    </row>
    <row r="2306" spans="1:27" x14ac:dyDescent="0.3">
      <c r="A2306">
        <v>3</v>
      </c>
      <c r="B2306" t="s">
        <v>25</v>
      </c>
      <c r="C2306">
        <v>1</v>
      </c>
      <c r="D2306" t="s">
        <v>50</v>
      </c>
      <c r="E2306" t="s">
        <v>417</v>
      </c>
      <c r="F2306" t="s">
        <v>13</v>
      </c>
      <c r="G2306" t="s">
        <v>5325</v>
      </c>
      <c r="H2306" s="3">
        <v>0.2</v>
      </c>
      <c r="I2306" s="5">
        <v>42803</v>
      </c>
      <c r="J2306" s="5" t="str">
        <f t="shared" ref="J2306:J2369" si="72">TEXT($I$2,"mmmm")</f>
        <v>September</v>
      </c>
      <c r="K2306" s="7">
        <f t="shared" si="71"/>
        <v>2017</v>
      </c>
      <c r="L2306" t="s">
        <v>6671</v>
      </c>
      <c r="M2306" t="s">
        <v>73</v>
      </c>
      <c r="N2306">
        <v>78207</v>
      </c>
      <c r="O2306">
        <v>1058</v>
      </c>
      <c r="P2306" t="s">
        <v>4814</v>
      </c>
      <c r="Q2306">
        <v>30</v>
      </c>
      <c r="R2306">
        <v>5</v>
      </c>
      <c r="S2306" t="s">
        <v>75</v>
      </c>
      <c r="U2306">
        <v>29.8</v>
      </c>
      <c r="V2306">
        <v>114</v>
      </c>
      <c r="W2306" t="s">
        <v>33</v>
      </c>
      <c r="X2306" s="5">
        <v>42806</v>
      </c>
      <c r="Y2306" t="s">
        <v>130</v>
      </c>
      <c r="Z2306" t="s">
        <v>77</v>
      </c>
      <c r="AA2306" t="s">
        <v>113</v>
      </c>
    </row>
    <row r="2307" spans="1:27" x14ac:dyDescent="0.3">
      <c r="A2307">
        <v>2</v>
      </c>
      <c r="B2307" t="s">
        <v>43</v>
      </c>
      <c r="C2307">
        <v>3</v>
      </c>
      <c r="D2307" t="s">
        <v>50</v>
      </c>
      <c r="E2307" t="s">
        <v>258</v>
      </c>
      <c r="F2307" t="s">
        <v>13</v>
      </c>
      <c r="G2307" t="s">
        <v>1315</v>
      </c>
      <c r="H2307" s="3">
        <v>0.2</v>
      </c>
      <c r="I2307" s="5">
        <v>43083</v>
      </c>
      <c r="J2307" s="5" t="str">
        <f t="shared" si="72"/>
        <v>September</v>
      </c>
      <c r="K2307" s="7">
        <f t="shared" ref="K2307:K2370" si="73">YEAR(I2307)</f>
        <v>2017</v>
      </c>
      <c r="L2307" t="s">
        <v>4942</v>
      </c>
      <c r="M2307" t="s">
        <v>30</v>
      </c>
      <c r="N2307">
        <v>97206</v>
      </c>
      <c r="O2307">
        <v>884</v>
      </c>
      <c r="P2307" t="s">
        <v>4943</v>
      </c>
      <c r="Q2307">
        <v>36</v>
      </c>
      <c r="R2307">
        <v>4</v>
      </c>
      <c r="S2307" t="s">
        <v>32</v>
      </c>
      <c r="U2307">
        <v>36</v>
      </c>
      <c r="V2307">
        <v>320</v>
      </c>
      <c r="W2307" t="s">
        <v>19</v>
      </c>
      <c r="X2307" s="5">
        <v>43085</v>
      </c>
      <c r="Y2307" t="s">
        <v>20</v>
      </c>
      <c r="Z2307" t="s">
        <v>262</v>
      </c>
      <c r="AA2307" t="s">
        <v>52</v>
      </c>
    </row>
    <row r="2308" spans="1:27" x14ac:dyDescent="0.3">
      <c r="A2308">
        <v>6</v>
      </c>
      <c r="B2308" t="s">
        <v>10</v>
      </c>
      <c r="C2308">
        <v>6</v>
      </c>
      <c r="D2308" t="s">
        <v>50</v>
      </c>
      <c r="E2308" t="s">
        <v>2552</v>
      </c>
      <c r="F2308" t="s">
        <v>13</v>
      </c>
      <c r="G2308" t="s">
        <v>1088</v>
      </c>
      <c r="H2308" s="3">
        <v>0.2</v>
      </c>
      <c r="I2308" s="5">
        <v>42907</v>
      </c>
      <c r="J2308" s="5" t="str">
        <f t="shared" si="72"/>
        <v>September</v>
      </c>
      <c r="K2308" s="7">
        <f t="shared" si="73"/>
        <v>2017</v>
      </c>
      <c r="L2308" t="s">
        <v>5119</v>
      </c>
      <c r="M2308" t="s">
        <v>16</v>
      </c>
      <c r="N2308">
        <v>32725</v>
      </c>
      <c r="O2308">
        <v>927</v>
      </c>
      <c r="P2308" t="s">
        <v>5033</v>
      </c>
      <c r="Q2308">
        <v>38</v>
      </c>
      <c r="R2308">
        <v>3</v>
      </c>
      <c r="S2308" t="s">
        <v>18</v>
      </c>
      <c r="U2308">
        <v>37.79</v>
      </c>
      <c r="V2308">
        <v>108</v>
      </c>
      <c r="W2308" t="s">
        <v>19</v>
      </c>
      <c r="X2308" s="5">
        <v>42913</v>
      </c>
      <c r="Y2308" t="s">
        <v>39</v>
      </c>
      <c r="Z2308" t="s">
        <v>40</v>
      </c>
      <c r="AA2308" t="s">
        <v>52</v>
      </c>
    </row>
    <row r="2309" spans="1:27" x14ac:dyDescent="0.3">
      <c r="A2309">
        <v>4</v>
      </c>
      <c r="B2309" t="s">
        <v>43</v>
      </c>
      <c r="C2309">
        <v>6</v>
      </c>
      <c r="D2309" t="s">
        <v>26</v>
      </c>
      <c r="E2309" t="s">
        <v>498</v>
      </c>
      <c r="F2309" t="s">
        <v>13</v>
      </c>
      <c r="G2309" t="s">
        <v>5612</v>
      </c>
      <c r="H2309" s="3">
        <v>0.8</v>
      </c>
      <c r="I2309" s="5">
        <v>42925</v>
      </c>
      <c r="J2309" s="5" t="str">
        <f t="shared" si="72"/>
        <v>September</v>
      </c>
      <c r="K2309" s="7">
        <f t="shared" si="73"/>
        <v>2017</v>
      </c>
      <c r="L2309" t="s">
        <v>6292</v>
      </c>
      <c r="M2309" t="s">
        <v>73</v>
      </c>
      <c r="N2309">
        <v>75220</v>
      </c>
      <c r="O2309">
        <v>40</v>
      </c>
      <c r="P2309" t="s">
        <v>439</v>
      </c>
      <c r="Q2309">
        <v>-122</v>
      </c>
      <c r="R2309">
        <v>2</v>
      </c>
      <c r="S2309" t="s">
        <v>75</v>
      </c>
      <c r="U2309">
        <v>-121.58</v>
      </c>
      <c r="V2309">
        <v>49</v>
      </c>
      <c r="W2309" t="s">
        <v>33</v>
      </c>
      <c r="X2309" s="5">
        <v>42929</v>
      </c>
      <c r="Y2309" t="s">
        <v>39</v>
      </c>
      <c r="Z2309" t="s">
        <v>77</v>
      </c>
      <c r="AA2309" t="s">
        <v>56</v>
      </c>
    </row>
    <row r="2310" spans="1:27" x14ac:dyDescent="0.3">
      <c r="A2310">
        <v>4</v>
      </c>
      <c r="B2310" t="s">
        <v>43</v>
      </c>
      <c r="C2310">
        <v>6</v>
      </c>
      <c r="D2310" t="s">
        <v>26</v>
      </c>
      <c r="E2310" t="s">
        <v>787</v>
      </c>
      <c r="F2310" t="s">
        <v>13</v>
      </c>
      <c r="G2310" t="s">
        <v>1827</v>
      </c>
      <c r="H2310" s="3">
        <v>0</v>
      </c>
      <c r="I2310" s="5">
        <v>43061</v>
      </c>
      <c r="J2310" s="5" t="str">
        <f t="shared" si="72"/>
        <v>September</v>
      </c>
      <c r="K2310" s="7">
        <f t="shared" si="73"/>
        <v>2017</v>
      </c>
      <c r="L2310" t="s">
        <v>4091</v>
      </c>
      <c r="M2310" t="s">
        <v>102</v>
      </c>
      <c r="N2310">
        <v>2169</v>
      </c>
      <c r="O2310">
        <v>1768</v>
      </c>
      <c r="P2310" t="s">
        <v>3358</v>
      </c>
      <c r="Q2310">
        <v>7</v>
      </c>
      <c r="R2310">
        <v>3</v>
      </c>
      <c r="S2310" t="s">
        <v>104</v>
      </c>
      <c r="U2310">
        <v>7.02</v>
      </c>
      <c r="V2310">
        <v>15</v>
      </c>
      <c r="W2310" t="s">
        <v>19</v>
      </c>
      <c r="X2310" s="5">
        <v>43065</v>
      </c>
      <c r="Y2310" t="s">
        <v>39</v>
      </c>
      <c r="Z2310" t="s">
        <v>744</v>
      </c>
      <c r="AA2310" t="s">
        <v>64</v>
      </c>
    </row>
    <row r="2311" spans="1:27" x14ac:dyDescent="0.3">
      <c r="A2311">
        <v>6</v>
      </c>
      <c r="B2311" t="s">
        <v>10</v>
      </c>
      <c r="C2311">
        <v>6</v>
      </c>
      <c r="D2311" t="s">
        <v>11</v>
      </c>
      <c r="E2311" t="s">
        <v>83</v>
      </c>
      <c r="F2311" t="s">
        <v>13</v>
      </c>
      <c r="G2311" t="s">
        <v>943</v>
      </c>
      <c r="H2311" s="3">
        <v>0</v>
      </c>
      <c r="I2311" s="5">
        <v>43047</v>
      </c>
      <c r="J2311" s="5" t="str">
        <f t="shared" si="72"/>
        <v>September</v>
      </c>
      <c r="K2311" s="7">
        <f t="shared" si="73"/>
        <v>2017</v>
      </c>
      <c r="L2311" t="s">
        <v>7849</v>
      </c>
      <c r="M2311" t="s">
        <v>30</v>
      </c>
      <c r="N2311">
        <v>84084</v>
      </c>
      <c r="O2311">
        <v>620</v>
      </c>
      <c r="P2311" t="s">
        <v>8198</v>
      </c>
      <c r="Q2311">
        <v>22</v>
      </c>
      <c r="R2311">
        <v>3</v>
      </c>
      <c r="S2311" t="s">
        <v>32</v>
      </c>
      <c r="T2311" t="s">
        <v>92</v>
      </c>
      <c r="U2311">
        <v>22.01</v>
      </c>
      <c r="V2311">
        <v>67</v>
      </c>
      <c r="W2311" t="s">
        <v>19</v>
      </c>
      <c r="X2311" s="5">
        <v>43053</v>
      </c>
      <c r="Y2311" t="s">
        <v>39</v>
      </c>
      <c r="Z2311" t="s">
        <v>87</v>
      </c>
      <c r="AA2311" t="s">
        <v>47</v>
      </c>
    </row>
    <row r="2312" spans="1:27" x14ac:dyDescent="0.3">
      <c r="A2312">
        <v>6</v>
      </c>
      <c r="B2312" t="s">
        <v>10</v>
      </c>
      <c r="C2312">
        <v>6</v>
      </c>
      <c r="D2312" t="s">
        <v>26</v>
      </c>
      <c r="E2312" t="s">
        <v>83</v>
      </c>
      <c r="F2312" t="s">
        <v>13</v>
      </c>
      <c r="G2312" t="s">
        <v>943</v>
      </c>
      <c r="H2312" s="3">
        <v>0</v>
      </c>
      <c r="I2312" s="5">
        <v>43047</v>
      </c>
      <c r="J2312" s="5" t="str">
        <f t="shared" si="72"/>
        <v>September</v>
      </c>
      <c r="K2312" s="7">
        <f t="shared" si="73"/>
        <v>2017</v>
      </c>
      <c r="L2312" t="s">
        <v>7849</v>
      </c>
      <c r="M2312" t="s">
        <v>30</v>
      </c>
      <c r="N2312">
        <v>84084</v>
      </c>
      <c r="O2312">
        <v>120</v>
      </c>
      <c r="P2312" t="s">
        <v>6609</v>
      </c>
      <c r="Q2312">
        <v>0</v>
      </c>
      <c r="R2312">
        <v>3</v>
      </c>
      <c r="S2312" t="s">
        <v>32</v>
      </c>
      <c r="T2312" t="s">
        <v>92</v>
      </c>
      <c r="U2312">
        <v>0.2</v>
      </c>
      <c r="V2312">
        <v>5</v>
      </c>
      <c r="W2312" t="s">
        <v>19</v>
      </c>
      <c r="X2312" s="5">
        <v>43053</v>
      </c>
      <c r="Y2312" t="s">
        <v>39</v>
      </c>
      <c r="Z2312" t="s">
        <v>87</v>
      </c>
      <c r="AA2312" t="s">
        <v>176</v>
      </c>
    </row>
    <row r="2313" spans="1:27" x14ac:dyDescent="0.3">
      <c r="A2313">
        <v>6</v>
      </c>
      <c r="B2313" t="s">
        <v>10</v>
      </c>
      <c r="C2313">
        <v>6</v>
      </c>
      <c r="D2313" t="s">
        <v>26</v>
      </c>
      <c r="E2313" t="s">
        <v>83</v>
      </c>
      <c r="F2313" t="s">
        <v>13</v>
      </c>
      <c r="G2313" t="s">
        <v>943</v>
      </c>
      <c r="H2313" s="3">
        <v>0</v>
      </c>
      <c r="I2313" s="5">
        <v>43047</v>
      </c>
      <c r="J2313" s="5" t="str">
        <f t="shared" si="72"/>
        <v>September</v>
      </c>
      <c r="K2313" s="7">
        <f t="shared" si="73"/>
        <v>2017</v>
      </c>
      <c r="L2313" t="s">
        <v>7849</v>
      </c>
      <c r="M2313" t="s">
        <v>30</v>
      </c>
      <c r="N2313">
        <v>84084</v>
      </c>
      <c r="O2313">
        <v>1787</v>
      </c>
      <c r="P2313" t="s">
        <v>4048</v>
      </c>
      <c r="Q2313">
        <v>42</v>
      </c>
      <c r="R2313">
        <v>3</v>
      </c>
      <c r="S2313" t="s">
        <v>32</v>
      </c>
      <c r="T2313" t="s">
        <v>92</v>
      </c>
      <c r="U2313">
        <v>41.82</v>
      </c>
      <c r="V2313">
        <v>93</v>
      </c>
      <c r="W2313" t="s">
        <v>19</v>
      </c>
      <c r="X2313" s="5">
        <v>43053</v>
      </c>
      <c r="Y2313" t="s">
        <v>39</v>
      </c>
      <c r="Z2313" t="s">
        <v>87</v>
      </c>
      <c r="AA2313" t="s">
        <v>64</v>
      </c>
    </row>
    <row r="2314" spans="1:27" x14ac:dyDescent="0.3">
      <c r="A2314">
        <v>6</v>
      </c>
      <c r="B2314" t="s">
        <v>10</v>
      </c>
      <c r="C2314">
        <v>6</v>
      </c>
      <c r="D2314" t="s">
        <v>26</v>
      </c>
      <c r="E2314" t="s">
        <v>83</v>
      </c>
      <c r="F2314" t="s">
        <v>13</v>
      </c>
      <c r="G2314" t="s">
        <v>943</v>
      </c>
      <c r="H2314" s="3">
        <v>0.2</v>
      </c>
      <c r="I2314" s="5">
        <v>43047</v>
      </c>
      <c r="J2314" s="5" t="str">
        <f t="shared" si="72"/>
        <v>September</v>
      </c>
      <c r="K2314" s="7">
        <f t="shared" si="73"/>
        <v>2017</v>
      </c>
      <c r="L2314" t="s">
        <v>7849</v>
      </c>
      <c r="M2314" t="s">
        <v>30</v>
      </c>
      <c r="N2314">
        <v>84084</v>
      </c>
      <c r="O2314">
        <v>513</v>
      </c>
      <c r="P2314" t="s">
        <v>2851</v>
      </c>
      <c r="Q2314">
        <v>29</v>
      </c>
      <c r="R2314">
        <v>5</v>
      </c>
      <c r="S2314" t="s">
        <v>32</v>
      </c>
      <c r="T2314" t="s">
        <v>92</v>
      </c>
      <c r="U2314">
        <v>28.65</v>
      </c>
      <c r="V2314">
        <v>92</v>
      </c>
      <c r="W2314" t="s">
        <v>19</v>
      </c>
      <c r="X2314" s="5">
        <v>43053</v>
      </c>
      <c r="Y2314" t="s">
        <v>39</v>
      </c>
      <c r="Z2314" t="s">
        <v>87</v>
      </c>
      <c r="AA2314" t="s">
        <v>54</v>
      </c>
    </row>
    <row r="2315" spans="1:27" x14ac:dyDescent="0.3">
      <c r="A2315">
        <v>2</v>
      </c>
      <c r="B2315" t="s">
        <v>43</v>
      </c>
      <c r="C2315">
        <v>3</v>
      </c>
      <c r="D2315" t="s">
        <v>50</v>
      </c>
      <c r="E2315" t="s">
        <v>535</v>
      </c>
      <c r="F2315" t="s">
        <v>13</v>
      </c>
      <c r="G2315" t="s">
        <v>7520</v>
      </c>
      <c r="H2315" s="3">
        <v>0</v>
      </c>
      <c r="I2315" s="5">
        <v>43038</v>
      </c>
      <c r="J2315" s="5" t="str">
        <f t="shared" si="72"/>
        <v>September</v>
      </c>
      <c r="K2315" s="7">
        <f t="shared" si="73"/>
        <v>2017</v>
      </c>
      <c r="L2315" t="s">
        <v>7723</v>
      </c>
      <c r="M2315" t="s">
        <v>73</v>
      </c>
      <c r="N2315">
        <v>48227</v>
      </c>
      <c r="O2315">
        <v>1244</v>
      </c>
      <c r="P2315" t="s">
        <v>5035</v>
      </c>
      <c r="Q2315">
        <v>75</v>
      </c>
      <c r="R2315">
        <v>2</v>
      </c>
      <c r="S2315" t="s">
        <v>75</v>
      </c>
      <c r="U2315">
        <v>74.97</v>
      </c>
      <c r="V2315">
        <v>300</v>
      </c>
      <c r="W2315" t="s">
        <v>76</v>
      </c>
      <c r="X2315" s="5">
        <v>43040</v>
      </c>
      <c r="Y2315" t="s">
        <v>20</v>
      </c>
      <c r="Z2315" t="s">
        <v>156</v>
      </c>
      <c r="AA2315" t="s">
        <v>52</v>
      </c>
    </row>
    <row r="2316" spans="1:27" x14ac:dyDescent="0.3">
      <c r="A2316">
        <v>2</v>
      </c>
      <c r="B2316" t="s">
        <v>43</v>
      </c>
      <c r="C2316">
        <v>3</v>
      </c>
      <c r="D2316" t="s">
        <v>26</v>
      </c>
      <c r="E2316" t="s">
        <v>3500</v>
      </c>
      <c r="F2316" t="s">
        <v>13</v>
      </c>
      <c r="G2316" t="s">
        <v>1743</v>
      </c>
      <c r="H2316" s="3">
        <v>0.2</v>
      </c>
      <c r="I2316" s="5">
        <v>42971</v>
      </c>
      <c r="J2316" s="5" t="str">
        <f t="shared" si="72"/>
        <v>September</v>
      </c>
      <c r="K2316" s="7">
        <f t="shared" si="73"/>
        <v>2017</v>
      </c>
      <c r="L2316" t="s">
        <v>3501</v>
      </c>
      <c r="M2316" t="s">
        <v>102</v>
      </c>
      <c r="N2316">
        <v>43402</v>
      </c>
      <c r="O2316">
        <v>181</v>
      </c>
      <c r="P2316" t="s">
        <v>2954</v>
      </c>
      <c r="Q2316">
        <v>3</v>
      </c>
      <c r="R2316">
        <v>3</v>
      </c>
      <c r="S2316" t="s">
        <v>104</v>
      </c>
      <c r="U2316">
        <v>2.5099999999999998</v>
      </c>
      <c r="V2316">
        <v>7</v>
      </c>
      <c r="W2316" t="s">
        <v>19</v>
      </c>
      <c r="X2316" s="5">
        <v>42973</v>
      </c>
      <c r="Y2316" t="s">
        <v>20</v>
      </c>
      <c r="Z2316" t="s">
        <v>309</v>
      </c>
      <c r="AA2316" t="s">
        <v>35</v>
      </c>
    </row>
    <row r="2317" spans="1:27" x14ac:dyDescent="0.3">
      <c r="A2317">
        <v>2</v>
      </c>
      <c r="B2317" t="s">
        <v>43</v>
      </c>
      <c r="C2317">
        <v>3</v>
      </c>
      <c r="D2317" t="s">
        <v>26</v>
      </c>
      <c r="E2317" t="s">
        <v>3500</v>
      </c>
      <c r="F2317" t="s">
        <v>13</v>
      </c>
      <c r="G2317" t="s">
        <v>1743</v>
      </c>
      <c r="H2317" s="3">
        <v>0.2</v>
      </c>
      <c r="I2317" s="5">
        <v>42971</v>
      </c>
      <c r="J2317" s="5" t="str">
        <f t="shared" si="72"/>
        <v>September</v>
      </c>
      <c r="K2317" s="7">
        <f t="shared" si="73"/>
        <v>2017</v>
      </c>
      <c r="L2317" t="s">
        <v>3501</v>
      </c>
      <c r="M2317" t="s">
        <v>102</v>
      </c>
      <c r="N2317">
        <v>43402</v>
      </c>
      <c r="O2317">
        <v>100</v>
      </c>
      <c r="P2317" t="s">
        <v>614</v>
      </c>
      <c r="Q2317">
        <v>49</v>
      </c>
      <c r="R2317">
        <v>3</v>
      </c>
      <c r="S2317" t="s">
        <v>104</v>
      </c>
      <c r="U2317">
        <v>48.99</v>
      </c>
      <c r="V2317">
        <v>436</v>
      </c>
      <c r="W2317" t="s">
        <v>19</v>
      </c>
      <c r="X2317" s="5">
        <v>42973</v>
      </c>
      <c r="Y2317" t="s">
        <v>20</v>
      </c>
      <c r="Z2317" t="s">
        <v>309</v>
      </c>
      <c r="AA2317" t="s">
        <v>42</v>
      </c>
    </row>
    <row r="2318" spans="1:27" x14ac:dyDescent="0.3">
      <c r="A2318">
        <v>2</v>
      </c>
      <c r="B2318" t="s">
        <v>43</v>
      </c>
      <c r="C2318">
        <v>3</v>
      </c>
      <c r="D2318" t="s">
        <v>50</v>
      </c>
      <c r="E2318" t="s">
        <v>3500</v>
      </c>
      <c r="F2318" t="s">
        <v>13</v>
      </c>
      <c r="G2318" t="s">
        <v>1743</v>
      </c>
      <c r="H2318" s="3">
        <v>0.4</v>
      </c>
      <c r="I2318" s="5">
        <v>42971</v>
      </c>
      <c r="J2318" s="5" t="str">
        <f t="shared" si="72"/>
        <v>September</v>
      </c>
      <c r="K2318" s="7">
        <f t="shared" si="73"/>
        <v>2017</v>
      </c>
      <c r="L2318" t="s">
        <v>3501</v>
      </c>
      <c r="M2318" t="s">
        <v>102</v>
      </c>
      <c r="N2318">
        <v>43402</v>
      </c>
      <c r="O2318">
        <v>306</v>
      </c>
      <c r="P2318" t="s">
        <v>4896</v>
      </c>
      <c r="Q2318">
        <v>4</v>
      </c>
      <c r="R2318">
        <v>3</v>
      </c>
      <c r="S2318" t="s">
        <v>104</v>
      </c>
      <c r="U2318">
        <v>4.05</v>
      </c>
      <c r="V2318">
        <v>27</v>
      </c>
      <c r="W2318" t="s">
        <v>19</v>
      </c>
      <c r="X2318" s="5">
        <v>42973</v>
      </c>
      <c r="Y2318" t="s">
        <v>20</v>
      </c>
      <c r="Z2318" t="s">
        <v>309</v>
      </c>
      <c r="AA2318" t="s">
        <v>52</v>
      </c>
    </row>
    <row r="2319" spans="1:27" x14ac:dyDescent="0.3">
      <c r="A2319">
        <v>3</v>
      </c>
      <c r="B2319" t="s">
        <v>10</v>
      </c>
      <c r="C2319">
        <v>3</v>
      </c>
      <c r="D2319" t="s">
        <v>26</v>
      </c>
      <c r="E2319" t="s">
        <v>241</v>
      </c>
      <c r="F2319" t="s">
        <v>13</v>
      </c>
      <c r="G2319" t="s">
        <v>1181</v>
      </c>
      <c r="H2319" s="3">
        <v>0.2</v>
      </c>
      <c r="I2319" s="5">
        <v>42939</v>
      </c>
      <c r="J2319" s="5" t="str">
        <f t="shared" si="72"/>
        <v>September</v>
      </c>
      <c r="K2319" s="7">
        <f t="shared" si="73"/>
        <v>2017</v>
      </c>
      <c r="L2319" t="s">
        <v>3498</v>
      </c>
      <c r="M2319" t="s">
        <v>102</v>
      </c>
      <c r="N2319">
        <v>14609</v>
      </c>
      <c r="O2319">
        <v>35</v>
      </c>
      <c r="P2319" t="s">
        <v>586</v>
      </c>
      <c r="Q2319">
        <v>4</v>
      </c>
      <c r="R2319">
        <v>3</v>
      </c>
      <c r="S2319" t="s">
        <v>104</v>
      </c>
      <c r="U2319">
        <v>3.68</v>
      </c>
      <c r="V2319">
        <v>11</v>
      </c>
      <c r="W2319" t="s">
        <v>19</v>
      </c>
      <c r="X2319" s="5">
        <v>42942</v>
      </c>
      <c r="Y2319" t="s">
        <v>20</v>
      </c>
      <c r="Z2319" t="s">
        <v>175</v>
      </c>
      <c r="AA2319" t="s">
        <v>54</v>
      </c>
    </row>
    <row r="2320" spans="1:27" x14ac:dyDescent="0.3">
      <c r="A2320">
        <v>4</v>
      </c>
      <c r="B2320" t="s">
        <v>43</v>
      </c>
      <c r="C2320">
        <v>6</v>
      </c>
      <c r="D2320" t="s">
        <v>11</v>
      </c>
      <c r="E2320" t="s">
        <v>1658</v>
      </c>
      <c r="F2320" t="s">
        <v>13</v>
      </c>
      <c r="G2320" t="s">
        <v>348</v>
      </c>
      <c r="H2320" s="3">
        <v>0.2</v>
      </c>
      <c r="I2320" s="5">
        <v>43059</v>
      </c>
      <c r="J2320" s="5" t="str">
        <f t="shared" si="72"/>
        <v>September</v>
      </c>
      <c r="K2320" s="7">
        <f t="shared" si="73"/>
        <v>2017</v>
      </c>
      <c r="L2320" t="s">
        <v>7861</v>
      </c>
      <c r="M2320" t="s">
        <v>30</v>
      </c>
      <c r="N2320">
        <v>94601</v>
      </c>
      <c r="O2320">
        <v>1378</v>
      </c>
      <c r="P2320" t="s">
        <v>1076</v>
      </c>
      <c r="Q2320">
        <v>36</v>
      </c>
      <c r="R2320">
        <v>3</v>
      </c>
      <c r="S2320" t="s">
        <v>32</v>
      </c>
      <c r="T2320" t="s">
        <v>92</v>
      </c>
      <c r="U2320">
        <v>35.76</v>
      </c>
      <c r="V2320">
        <v>572</v>
      </c>
      <c r="W2320" t="s">
        <v>19</v>
      </c>
      <c r="X2320" s="5">
        <v>43063</v>
      </c>
      <c r="Y2320" t="s">
        <v>39</v>
      </c>
      <c r="Z2320" t="s">
        <v>34</v>
      </c>
      <c r="AA2320" t="s">
        <v>24</v>
      </c>
    </row>
    <row r="2321" spans="1:27" x14ac:dyDescent="0.3">
      <c r="A2321">
        <v>4</v>
      </c>
      <c r="B2321" t="s">
        <v>43</v>
      </c>
      <c r="C2321">
        <v>6</v>
      </c>
      <c r="D2321" t="s">
        <v>50</v>
      </c>
      <c r="E2321" t="s">
        <v>1658</v>
      </c>
      <c r="F2321" t="s">
        <v>13</v>
      </c>
      <c r="G2321" t="s">
        <v>348</v>
      </c>
      <c r="H2321" s="3">
        <v>0.2</v>
      </c>
      <c r="I2321" s="5">
        <v>43059</v>
      </c>
      <c r="J2321" s="5" t="str">
        <f t="shared" si="72"/>
        <v>September</v>
      </c>
      <c r="K2321" s="7">
        <f t="shared" si="73"/>
        <v>2017</v>
      </c>
      <c r="L2321" t="s">
        <v>7861</v>
      </c>
      <c r="M2321" t="s">
        <v>30</v>
      </c>
      <c r="N2321">
        <v>94601</v>
      </c>
      <c r="O2321">
        <v>732</v>
      </c>
      <c r="P2321" t="s">
        <v>5037</v>
      </c>
      <c r="Q2321">
        <v>-15</v>
      </c>
      <c r="R2321">
        <v>7</v>
      </c>
      <c r="S2321" t="s">
        <v>32</v>
      </c>
      <c r="T2321" t="s">
        <v>92</v>
      </c>
      <c r="U2321">
        <v>-15.46</v>
      </c>
      <c r="V2321">
        <v>73</v>
      </c>
      <c r="W2321" t="s">
        <v>19</v>
      </c>
      <c r="X2321" s="5">
        <v>43063</v>
      </c>
      <c r="Y2321" t="s">
        <v>39</v>
      </c>
      <c r="Z2321" t="s">
        <v>34</v>
      </c>
      <c r="AA2321" t="s">
        <v>52</v>
      </c>
    </row>
    <row r="2322" spans="1:27" x14ac:dyDescent="0.3">
      <c r="A2322">
        <v>3</v>
      </c>
      <c r="B2322" t="s">
        <v>10</v>
      </c>
      <c r="C2322">
        <v>3</v>
      </c>
      <c r="D2322" t="s">
        <v>26</v>
      </c>
      <c r="E2322" t="s">
        <v>6020</v>
      </c>
      <c r="F2322" t="s">
        <v>13</v>
      </c>
      <c r="G2322" t="s">
        <v>5633</v>
      </c>
      <c r="H2322" s="3">
        <v>0</v>
      </c>
      <c r="I2322" s="5">
        <v>43017</v>
      </c>
      <c r="J2322" s="5" t="str">
        <f t="shared" si="72"/>
        <v>September</v>
      </c>
      <c r="K2322" s="7">
        <f t="shared" si="73"/>
        <v>2017</v>
      </c>
      <c r="L2322" t="s">
        <v>6021</v>
      </c>
      <c r="M2322" t="s">
        <v>73</v>
      </c>
      <c r="N2322">
        <v>48104</v>
      </c>
      <c r="O2322">
        <v>1501</v>
      </c>
      <c r="P2322" t="s">
        <v>412</v>
      </c>
      <c r="Q2322">
        <v>27</v>
      </c>
      <c r="R2322">
        <v>7</v>
      </c>
      <c r="S2322" t="s">
        <v>75</v>
      </c>
      <c r="U2322">
        <v>27.24</v>
      </c>
      <c r="V2322">
        <v>58</v>
      </c>
      <c r="W2322" t="s">
        <v>33</v>
      </c>
      <c r="X2322" s="5">
        <v>43020</v>
      </c>
      <c r="Y2322" t="s">
        <v>20</v>
      </c>
      <c r="Z2322" t="s">
        <v>156</v>
      </c>
      <c r="AA2322" t="s">
        <v>119</v>
      </c>
    </row>
    <row r="2323" spans="1:27" x14ac:dyDescent="0.3">
      <c r="A2323">
        <v>3</v>
      </c>
      <c r="B2323" t="s">
        <v>10</v>
      </c>
      <c r="C2323">
        <v>3</v>
      </c>
      <c r="D2323" t="s">
        <v>26</v>
      </c>
      <c r="E2323" t="s">
        <v>6020</v>
      </c>
      <c r="F2323" t="s">
        <v>13</v>
      </c>
      <c r="G2323" t="s">
        <v>5633</v>
      </c>
      <c r="H2323" s="3">
        <v>0.1</v>
      </c>
      <c r="I2323" s="5">
        <v>43017</v>
      </c>
      <c r="J2323" s="5" t="str">
        <f t="shared" si="72"/>
        <v>September</v>
      </c>
      <c r="K2323" s="7">
        <f t="shared" si="73"/>
        <v>2017</v>
      </c>
      <c r="L2323" t="s">
        <v>6021</v>
      </c>
      <c r="M2323" t="s">
        <v>73</v>
      </c>
      <c r="N2323">
        <v>48104</v>
      </c>
      <c r="O2323">
        <v>287</v>
      </c>
      <c r="P2323" t="s">
        <v>3081</v>
      </c>
      <c r="Q2323">
        <v>5</v>
      </c>
      <c r="R2323">
        <v>3</v>
      </c>
      <c r="S2323" t="s">
        <v>75</v>
      </c>
      <c r="U2323">
        <v>5.23</v>
      </c>
      <c r="V2323">
        <v>29</v>
      </c>
      <c r="W2323" t="s">
        <v>33</v>
      </c>
      <c r="X2323" s="5">
        <v>43020</v>
      </c>
      <c r="Y2323" t="s">
        <v>20</v>
      </c>
      <c r="Z2323" t="s">
        <v>156</v>
      </c>
      <c r="AA2323" t="s">
        <v>56</v>
      </c>
    </row>
    <row r="2324" spans="1:27" x14ac:dyDescent="0.3">
      <c r="A2324">
        <v>3</v>
      </c>
      <c r="B2324" t="s">
        <v>10</v>
      </c>
      <c r="C2324">
        <v>3</v>
      </c>
      <c r="D2324" t="s">
        <v>50</v>
      </c>
      <c r="E2324" t="s">
        <v>6020</v>
      </c>
      <c r="F2324" t="s">
        <v>13</v>
      </c>
      <c r="G2324" t="s">
        <v>5633</v>
      </c>
      <c r="H2324" s="3">
        <v>0</v>
      </c>
      <c r="I2324" s="5">
        <v>43017</v>
      </c>
      <c r="J2324" s="5" t="str">
        <f t="shared" si="72"/>
        <v>September</v>
      </c>
      <c r="K2324" s="7">
        <f t="shared" si="73"/>
        <v>2017</v>
      </c>
      <c r="L2324" t="s">
        <v>6021</v>
      </c>
      <c r="M2324" t="s">
        <v>73</v>
      </c>
      <c r="N2324">
        <v>48104</v>
      </c>
      <c r="O2324">
        <v>970</v>
      </c>
      <c r="P2324" t="s">
        <v>326</v>
      </c>
      <c r="Q2324">
        <v>8</v>
      </c>
      <c r="R2324">
        <v>3</v>
      </c>
      <c r="S2324" t="s">
        <v>75</v>
      </c>
      <c r="U2324">
        <v>8.4600000000000009</v>
      </c>
      <c r="V2324">
        <v>29</v>
      </c>
      <c r="W2324" t="s">
        <v>33</v>
      </c>
      <c r="X2324" s="5">
        <v>43020</v>
      </c>
      <c r="Y2324" t="s">
        <v>20</v>
      </c>
      <c r="Z2324" t="s">
        <v>156</v>
      </c>
      <c r="AA2324" t="s">
        <v>52</v>
      </c>
    </row>
    <row r="2325" spans="1:27" x14ac:dyDescent="0.3">
      <c r="A2325">
        <v>3</v>
      </c>
      <c r="B2325" t="s">
        <v>10</v>
      </c>
      <c r="C2325">
        <v>3</v>
      </c>
      <c r="D2325" t="s">
        <v>50</v>
      </c>
      <c r="E2325" t="s">
        <v>6020</v>
      </c>
      <c r="F2325" t="s">
        <v>13</v>
      </c>
      <c r="G2325" t="s">
        <v>5633</v>
      </c>
      <c r="H2325" s="3">
        <v>0</v>
      </c>
      <c r="I2325" s="5">
        <v>43017</v>
      </c>
      <c r="J2325" s="5" t="str">
        <f t="shared" si="72"/>
        <v>September</v>
      </c>
      <c r="K2325" s="7">
        <f t="shared" si="73"/>
        <v>2017</v>
      </c>
      <c r="L2325" t="s">
        <v>6021</v>
      </c>
      <c r="M2325" t="s">
        <v>73</v>
      </c>
      <c r="N2325">
        <v>48104</v>
      </c>
      <c r="O2325">
        <v>1007</v>
      </c>
      <c r="P2325" t="s">
        <v>4853</v>
      </c>
      <c r="Q2325">
        <v>112</v>
      </c>
      <c r="R2325">
        <v>5</v>
      </c>
      <c r="S2325" t="s">
        <v>75</v>
      </c>
      <c r="U2325">
        <v>111.59</v>
      </c>
      <c r="V2325">
        <v>620</v>
      </c>
      <c r="W2325" t="s">
        <v>33</v>
      </c>
      <c r="X2325" s="5">
        <v>43020</v>
      </c>
      <c r="Y2325" t="s">
        <v>20</v>
      </c>
      <c r="Z2325" t="s">
        <v>156</v>
      </c>
      <c r="AA2325" t="s">
        <v>113</v>
      </c>
    </row>
    <row r="2326" spans="1:27" x14ac:dyDescent="0.3">
      <c r="A2326">
        <v>4</v>
      </c>
      <c r="B2326" t="s">
        <v>43</v>
      </c>
      <c r="C2326">
        <v>6</v>
      </c>
      <c r="D2326" t="s">
        <v>26</v>
      </c>
      <c r="E2326" t="s">
        <v>171</v>
      </c>
      <c r="F2326" t="s">
        <v>13</v>
      </c>
      <c r="G2326" t="s">
        <v>327</v>
      </c>
      <c r="H2326" s="3">
        <v>0</v>
      </c>
      <c r="I2326" s="5">
        <v>42920</v>
      </c>
      <c r="J2326" s="5" t="str">
        <f t="shared" si="72"/>
        <v>September</v>
      </c>
      <c r="K2326" s="7">
        <f t="shared" si="73"/>
        <v>2017</v>
      </c>
      <c r="L2326" t="s">
        <v>7482</v>
      </c>
      <c r="M2326" t="s">
        <v>102</v>
      </c>
      <c r="N2326">
        <v>10035</v>
      </c>
      <c r="O2326">
        <v>459</v>
      </c>
      <c r="P2326" t="s">
        <v>3216</v>
      </c>
      <c r="Q2326">
        <v>4</v>
      </c>
      <c r="R2326">
        <v>3</v>
      </c>
      <c r="S2326" t="s">
        <v>104</v>
      </c>
      <c r="U2326">
        <v>4.49</v>
      </c>
      <c r="V2326">
        <v>15</v>
      </c>
      <c r="W2326" t="s">
        <v>76</v>
      </c>
      <c r="X2326" s="5">
        <v>42924</v>
      </c>
      <c r="Y2326" t="s">
        <v>39</v>
      </c>
      <c r="Z2326" t="s">
        <v>175</v>
      </c>
      <c r="AA2326" t="s">
        <v>49</v>
      </c>
    </row>
    <row r="2327" spans="1:27" x14ac:dyDescent="0.3">
      <c r="A2327">
        <v>6</v>
      </c>
      <c r="B2327" t="s">
        <v>10</v>
      </c>
      <c r="C2327">
        <v>6</v>
      </c>
      <c r="D2327" t="s">
        <v>11</v>
      </c>
      <c r="E2327" t="s">
        <v>69</v>
      </c>
      <c r="F2327" t="s">
        <v>13</v>
      </c>
      <c r="G2327" t="s">
        <v>1118</v>
      </c>
      <c r="H2327" s="3">
        <v>0</v>
      </c>
      <c r="I2327" s="5">
        <v>42852</v>
      </c>
      <c r="J2327" s="5" t="str">
        <f t="shared" si="72"/>
        <v>September</v>
      </c>
      <c r="K2327" s="7">
        <f t="shared" si="73"/>
        <v>2017</v>
      </c>
      <c r="L2327" t="s">
        <v>2323</v>
      </c>
      <c r="M2327" t="s">
        <v>102</v>
      </c>
      <c r="N2327">
        <v>20016</v>
      </c>
      <c r="O2327">
        <v>740</v>
      </c>
      <c r="P2327" t="s">
        <v>1965</v>
      </c>
      <c r="Q2327">
        <v>317</v>
      </c>
      <c r="R2327">
        <v>3</v>
      </c>
      <c r="S2327" t="s">
        <v>104</v>
      </c>
      <c r="U2327">
        <v>316.88</v>
      </c>
      <c r="V2327">
        <v>1268</v>
      </c>
      <c r="W2327" t="s">
        <v>19</v>
      </c>
      <c r="X2327" s="5">
        <v>42858</v>
      </c>
      <c r="Y2327" t="s">
        <v>39</v>
      </c>
      <c r="Z2327" t="s">
        <v>2324</v>
      </c>
      <c r="AA2327" t="s">
        <v>24</v>
      </c>
    </row>
    <row r="2328" spans="1:27" x14ac:dyDescent="0.3">
      <c r="A2328">
        <v>6</v>
      </c>
      <c r="B2328" t="s">
        <v>10</v>
      </c>
      <c r="C2328">
        <v>6</v>
      </c>
      <c r="D2328" t="s">
        <v>26</v>
      </c>
      <c r="E2328" t="s">
        <v>69</v>
      </c>
      <c r="F2328" t="s">
        <v>13</v>
      </c>
      <c r="G2328" t="s">
        <v>1118</v>
      </c>
      <c r="H2328" s="3">
        <v>0</v>
      </c>
      <c r="I2328" s="5">
        <v>42852</v>
      </c>
      <c r="J2328" s="5" t="str">
        <f t="shared" si="72"/>
        <v>September</v>
      </c>
      <c r="K2328" s="7">
        <f t="shared" si="73"/>
        <v>2017</v>
      </c>
      <c r="L2328" t="s">
        <v>2323</v>
      </c>
      <c r="M2328" t="s">
        <v>102</v>
      </c>
      <c r="N2328">
        <v>20016</v>
      </c>
      <c r="O2328">
        <v>1508</v>
      </c>
      <c r="P2328" t="s">
        <v>3043</v>
      </c>
      <c r="Q2328">
        <v>9</v>
      </c>
      <c r="R2328">
        <v>3</v>
      </c>
      <c r="S2328" t="s">
        <v>104</v>
      </c>
      <c r="U2328">
        <v>8.8699999999999992</v>
      </c>
      <c r="V2328">
        <v>23</v>
      </c>
      <c r="W2328" t="s">
        <v>19</v>
      </c>
      <c r="X2328" s="5">
        <v>42858</v>
      </c>
      <c r="Y2328" t="s">
        <v>39</v>
      </c>
      <c r="Z2328" t="s">
        <v>2324</v>
      </c>
      <c r="AA2328" t="s">
        <v>49</v>
      </c>
    </row>
    <row r="2329" spans="1:27" x14ac:dyDescent="0.3">
      <c r="A2329">
        <v>6</v>
      </c>
      <c r="B2329" t="s">
        <v>10</v>
      </c>
      <c r="C2329">
        <v>6</v>
      </c>
      <c r="D2329" t="s">
        <v>50</v>
      </c>
      <c r="E2329" t="s">
        <v>69</v>
      </c>
      <c r="F2329" t="s">
        <v>13</v>
      </c>
      <c r="G2329" t="s">
        <v>1118</v>
      </c>
      <c r="H2329" s="3">
        <v>0</v>
      </c>
      <c r="I2329" s="5">
        <v>42852</v>
      </c>
      <c r="J2329" s="5" t="str">
        <f t="shared" si="72"/>
        <v>September</v>
      </c>
      <c r="K2329" s="7">
        <f t="shared" si="73"/>
        <v>2017</v>
      </c>
      <c r="L2329" t="s">
        <v>2323</v>
      </c>
      <c r="M2329" t="s">
        <v>102</v>
      </c>
      <c r="N2329">
        <v>20016</v>
      </c>
      <c r="O2329">
        <v>443</v>
      </c>
      <c r="P2329" t="s">
        <v>5066</v>
      </c>
      <c r="Q2329">
        <v>649</v>
      </c>
      <c r="R2329">
        <v>8</v>
      </c>
      <c r="S2329" t="s">
        <v>104</v>
      </c>
      <c r="U2329">
        <v>648.55999999999995</v>
      </c>
      <c r="V2329">
        <v>1380</v>
      </c>
      <c r="W2329" t="s">
        <v>19</v>
      </c>
      <c r="X2329" s="5">
        <v>42858</v>
      </c>
      <c r="Y2329" t="s">
        <v>39</v>
      </c>
      <c r="Z2329" t="s">
        <v>2324</v>
      </c>
      <c r="AA2329" t="s">
        <v>422</v>
      </c>
    </row>
    <row r="2330" spans="1:27" x14ac:dyDescent="0.3">
      <c r="A2330">
        <v>4</v>
      </c>
      <c r="B2330" t="s">
        <v>43</v>
      </c>
      <c r="C2330">
        <v>6</v>
      </c>
      <c r="D2330" t="s">
        <v>11</v>
      </c>
      <c r="E2330" t="s">
        <v>535</v>
      </c>
      <c r="F2330" t="s">
        <v>13</v>
      </c>
      <c r="G2330" t="s">
        <v>1234</v>
      </c>
      <c r="H2330" s="3">
        <v>0</v>
      </c>
      <c r="I2330" s="5">
        <v>43017</v>
      </c>
      <c r="J2330" s="5" t="str">
        <f t="shared" si="72"/>
        <v>September</v>
      </c>
      <c r="K2330" s="7">
        <f t="shared" si="73"/>
        <v>2017</v>
      </c>
      <c r="L2330" t="s">
        <v>2129</v>
      </c>
      <c r="M2330" t="s">
        <v>73</v>
      </c>
      <c r="N2330">
        <v>48227</v>
      </c>
      <c r="O2330">
        <v>807</v>
      </c>
      <c r="P2330" t="s">
        <v>8106</v>
      </c>
      <c r="Q2330">
        <v>35</v>
      </c>
      <c r="R2330">
        <v>3</v>
      </c>
      <c r="S2330" t="s">
        <v>75</v>
      </c>
      <c r="U2330">
        <v>35.1</v>
      </c>
      <c r="V2330">
        <v>390</v>
      </c>
      <c r="W2330" t="s">
        <v>19</v>
      </c>
      <c r="X2330" s="5">
        <v>43021</v>
      </c>
      <c r="Y2330" t="s">
        <v>39</v>
      </c>
      <c r="Z2330" t="s">
        <v>156</v>
      </c>
      <c r="AA2330" t="s">
        <v>24</v>
      </c>
    </row>
    <row r="2331" spans="1:27" x14ac:dyDescent="0.3">
      <c r="A2331">
        <v>4</v>
      </c>
      <c r="B2331" t="s">
        <v>43</v>
      </c>
      <c r="C2331">
        <v>6</v>
      </c>
      <c r="D2331" t="s">
        <v>26</v>
      </c>
      <c r="E2331" t="s">
        <v>535</v>
      </c>
      <c r="F2331" t="s">
        <v>13</v>
      </c>
      <c r="G2331" t="s">
        <v>1234</v>
      </c>
      <c r="H2331" s="3">
        <v>0.1</v>
      </c>
      <c r="I2331" s="5">
        <v>43017</v>
      </c>
      <c r="J2331" s="5" t="str">
        <f t="shared" si="72"/>
        <v>September</v>
      </c>
      <c r="K2331" s="7">
        <f t="shared" si="73"/>
        <v>2017</v>
      </c>
      <c r="L2331" t="s">
        <v>2129</v>
      </c>
      <c r="M2331" t="s">
        <v>73</v>
      </c>
      <c r="N2331">
        <v>48227</v>
      </c>
      <c r="O2331">
        <v>292</v>
      </c>
      <c r="P2331" t="s">
        <v>3624</v>
      </c>
      <c r="Q2331">
        <v>54</v>
      </c>
      <c r="R2331">
        <v>5</v>
      </c>
      <c r="S2331" t="s">
        <v>75</v>
      </c>
      <c r="U2331">
        <v>53.98</v>
      </c>
      <c r="V2331">
        <v>270</v>
      </c>
      <c r="W2331" t="s">
        <v>19</v>
      </c>
      <c r="X2331" s="5">
        <v>43021</v>
      </c>
      <c r="Y2331" t="s">
        <v>39</v>
      </c>
      <c r="Z2331" t="s">
        <v>156</v>
      </c>
      <c r="AA2331" t="s">
        <v>56</v>
      </c>
    </row>
    <row r="2332" spans="1:27" x14ac:dyDescent="0.3">
      <c r="A2332">
        <v>4</v>
      </c>
      <c r="B2332" t="s">
        <v>43</v>
      </c>
      <c r="C2332">
        <v>6</v>
      </c>
      <c r="D2332" t="s">
        <v>26</v>
      </c>
      <c r="E2332" t="s">
        <v>122</v>
      </c>
      <c r="F2332" t="s">
        <v>13</v>
      </c>
      <c r="G2332" t="s">
        <v>2887</v>
      </c>
      <c r="H2332" s="3">
        <v>0.2</v>
      </c>
      <c r="I2332" s="5">
        <v>42831</v>
      </c>
      <c r="J2332" s="5" t="str">
        <f t="shared" si="72"/>
        <v>September</v>
      </c>
      <c r="K2332" s="7">
        <f t="shared" si="73"/>
        <v>2017</v>
      </c>
      <c r="L2332" t="s">
        <v>3860</v>
      </c>
      <c r="M2332" t="s">
        <v>73</v>
      </c>
      <c r="N2332">
        <v>77041</v>
      </c>
      <c r="O2332">
        <v>1745</v>
      </c>
      <c r="P2332" t="s">
        <v>3368</v>
      </c>
      <c r="Q2332">
        <v>3</v>
      </c>
      <c r="R2332">
        <v>2</v>
      </c>
      <c r="S2332" t="s">
        <v>75</v>
      </c>
      <c r="U2332">
        <v>2.89</v>
      </c>
      <c r="V2332">
        <v>8</v>
      </c>
      <c r="W2332" t="s">
        <v>19</v>
      </c>
      <c r="X2332" s="5">
        <v>42835</v>
      </c>
      <c r="Y2332" t="s">
        <v>39</v>
      </c>
      <c r="Z2332" t="s">
        <v>77</v>
      </c>
      <c r="AA2332" t="s">
        <v>64</v>
      </c>
    </row>
    <row r="2333" spans="1:27" x14ac:dyDescent="0.3">
      <c r="A2333">
        <v>4</v>
      </c>
      <c r="B2333" t="s">
        <v>43</v>
      </c>
      <c r="C2333">
        <v>6</v>
      </c>
      <c r="D2333" t="s">
        <v>26</v>
      </c>
      <c r="E2333" t="s">
        <v>122</v>
      </c>
      <c r="F2333" t="s">
        <v>13</v>
      </c>
      <c r="G2333" t="s">
        <v>2887</v>
      </c>
      <c r="H2333" s="3">
        <v>0.2</v>
      </c>
      <c r="I2333" s="5">
        <v>42831</v>
      </c>
      <c r="J2333" s="5" t="str">
        <f t="shared" si="72"/>
        <v>September</v>
      </c>
      <c r="K2333" s="7">
        <f t="shared" si="73"/>
        <v>2017</v>
      </c>
      <c r="L2333" t="s">
        <v>3860</v>
      </c>
      <c r="M2333" t="s">
        <v>73</v>
      </c>
      <c r="N2333">
        <v>77041</v>
      </c>
      <c r="O2333">
        <v>1126</v>
      </c>
      <c r="P2333" t="s">
        <v>1183</v>
      </c>
      <c r="Q2333">
        <v>5</v>
      </c>
      <c r="R2333">
        <v>9</v>
      </c>
      <c r="S2333" t="s">
        <v>75</v>
      </c>
      <c r="U2333">
        <v>5.26</v>
      </c>
      <c r="V2333">
        <v>42</v>
      </c>
      <c r="W2333" t="s">
        <v>19</v>
      </c>
      <c r="X2333" s="5">
        <v>42835</v>
      </c>
      <c r="Y2333" t="s">
        <v>39</v>
      </c>
      <c r="Z2333" t="s">
        <v>77</v>
      </c>
      <c r="AA2333" t="s">
        <v>49</v>
      </c>
    </row>
    <row r="2334" spans="1:27" x14ac:dyDescent="0.3">
      <c r="A2334">
        <v>4</v>
      </c>
      <c r="B2334" t="s">
        <v>43</v>
      </c>
      <c r="C2334">
        <v>6</v>
      </c>
      <c r="D2334" t="s">
        <v>26</v>
      </c>
      <c r="E2334" t="s">
        <v>122</v>
      </c>
      <c r="F2334" t="s">
        <v>13</v>
      </c>
      <c r="G2334" t="s">
        <v>2887</v>
      </c>
      <c r="H2334" s="3">
        <v>0.8</v>
      </c>
      <c r="I2334" s="5">
        <v>42831</v>
      </c>
      <c r="J2334" s="5" t="str">
        <f t="shared" si="72"/>
        <v>September</v>
      </c>
      <c r="K2334" s="7">
        <f t="shared" si="73"/>
        <v>2017</v>
      </c>
      <c r="L2334" t="s">
        <v>3860</v>
      </c>
      <c r="M2334" t="s">
        <v>73</v>
      </c>
      <c r="N2334">
        <v>77041</v>
      </c>
      <c r="O2334">
        <v>894</v>
      </c>
      <c r="P2334" t="s">
        <v>2766</v>
      </c>
      <c r="Q2334">
        <v>-12</v>
      </c>
      <c r="R2334">
        <v>3</v>
      </c>
      <c r="S2334" t="s">
        <v>75</v>
      </c>
      <c r="U2334">
        <v>-12.08</v>
      </c>
      <c r="V2334">
        <v>7</v>
      </c>
      <c r="W2334" t="s">
        <v>19</v>
      </c>
      <c r="X2334" s="5">
        <v>42835</v>
      </c>
      <c r="Y2334" t="s">
        <v>39</v>
      </c>
      <c r="Z2334" t="s">
        <v>77</v>
      </c>
      <c r="AA2334" t="s">
        <v>54</v>
      </c>
    </row>
    <row r="2335" spans="1:27" x14ac:dyDescent="0.3">
      <c r="A2335">
        <v>4</v>
      </c>
      <c r="B2335" t="s">
        <v>43</v>
      </c>
      <c r="C2335">
        <v>6</v>
      </c>
      <c r="D2335" t="s">
        <v>26</v>
      </c>
      <c r="E2335" t="s">
        <v>122</v>
      </c>
      <c r="F2335" t="s">
        <v>13</v>
      </c>
      <c r="G2335" t="s">
        <v>2887</v>
      </c>
      <c r="H2335" s="3">
        <v>0.8</v>
      </c>
      <c r="I2335" s="5">
        <v>42831</v>
      </c>
      <c r="J2335" s="5" t="str">
        <f t="shared" si="72"/>
        <v>September</v>
      </c>
      <c r="K2335" s="7">
        <f t="shared" si="73"/>
        <v>2017</v>
      </c>
      <c r="L2335" t="s">
        <v>3860</v>
      </c>
      <c r="M2335" t="s">
        <v>73</v>
      </c>
      <c r="N2335">
        <v>77041</v>
      </c>
      <c r="O2335">
        <v>664</v>
      </c>
      <c r="P2335" t="s">
        <v>3354</v>
      </c>
      <c r="Q2335">
        <v>-17</v>
      </c>
      <c r="R2335">
        <v>6</v>
      </c>
      <c r="S2335" t="s">
        <v>75</v>
      </c>
      <c r="U2335">
        <v>-16.88</v>
      </c>
      <c r="V2335">
        <v>10</v>
      </c>
      <c r="W2335" t="s">
        <v>19</v>
      </c>
      <c r="X2335" s="5">
        <v>42835</v>
      </c>
      <c r="Y2335" t="s">
        <v>39</v>
      </c>
      <c r="Z2335" t="s">
        <v>77</v>
      </c>
      <c r="AA2335" t="s">
        <v>54</v>
      </c>
    </row>
    <row r="2336" spans="1:27" x14ac:dyDescent="0.3">
      <c r="A2336">
        <v>4</v>
      </c>
      <c r="B2336" t="s">
        <v>43</v>
      </c>
      <c r="C2336">
        <v>6</v>
      </c>
      <c r="D2336" t="s">
        <v>50</v>
      </c>
      <c r="E2336" t="s">
        <v>122</v>
      </c>
      <c r="F2336" t="s">
        <v>13</v>
      </c>
      <c r="G2336" t="s">
        <v>2887</v>
      </c>
      <c r="H2336" s="3">
        <v>0.2</v>
      </c>
      <c r="I2336" s="5">
        <v>42831</v>
      </c>
      <c r="J2336" s="5" t="str">
        <f t="shared" si="72"/>
        <v>September</v>
      </c>
      <c r="K2336" s="7">
        <f t="shared" si="73"/>
        <v>2017</v>
      </c>
      <c r="L2336" t="s">
        <v>3860</v>
      </c>
      <c r="M2336" t="s">
        <v>73</v>
      </c>
      <c r="N2336">
        <v>77041</v>
      </c>
      <c r="O2336">
        <v>1060</v>
      </c>
      <c r="P2336" t="s">
        <v>4903</v>
      </c>
      <c r="Q2336">
        <v>4</v>
      </c>
      <c r="R2336">
        <v>2</v>
      </c>
      <c r="S2336" t="s">
        <v>75</v>
      </c>
      <c r="U2336">
        <v>4.46</v>
      </c>
      <c r="V2336">
        <v>25</v>
      </c>
      <c r="W2336" t="s">
        <v>19</v>
      </c>
      <c r="X2336" s="5">
        <v>42835</v>
      </c>
      <c r="Y2336" t="s">
        <v>39</v>
      </c>
      <c r="Z2336" t="s">
        <v>77</v>
      </c>
      <c r="AA2336" t="s">
        <v>113</v>
      </c>
    </row>
    <row r="2337" spans="1:27" x14ac:dyDescent="0.3">
      <c r="A2337">
        <v>2</v>
      </c>
      <c r="B2337" t="s">
        <v>25</v>
      </c>
      <c r="C2337">
        <v>1</v>
      </c>
      <c r="D2337" t="s">
        <v>26</v>
      </c>
      <c r="E2337" t="s">
        <v>241</v>
      </c>
      <c r="F2337" t="s">
        <v>13</v>
      </c>
      <c r="G2337" t="s">
        <v>553</v>
      </c>
      <c r="H2337" s="3">
        <v>0</v>
      </c>
      <c r="I2337" s="5">
        <v>43093</v>
      </c>
      <c r="J2337" s="5" t="str">
        <f t="shared" si="72"/>
        <v>September</v>
      </c>
      <c r="K2337" s="7">
        <f t="shared" si="73"/>
        <v>2017</v>
      </c>
      <c r="L2337" t="s">
        <v>5869</v>
      </c>
      <c r="M2337" t="s">
        <v>102</v>
      </c>
      <c r="N2337">
        <v>14609</v>
      </c>
      <c r="O2337">
        <v>1764</v>
      </c>
      <c r="P2337" t="s">
        <v>62</v>
      </c>
      <c r="Q2337">
        <v>6</v>
      </c>
      <c r="R2337">
        <v>2</v>
      </c>
      <c r="S2337" t="s">
        <v>104</v>
      </c>
      <c r="U2337">
        <v>6.22</v>
      </c>
      <c r="V2337">
        <v>13</v>
      </c>
      <c r="W2337" t="s">
        <v>33</v>
      </c>
      <c r="X2337" s="5">
        <v>43095</v>
      </c>
      <c r="Y2337" t="s">
        <v>130</v>
      </c>
      <c r="Z2337" t="s">
        <v>175</v>
      </c>
      <c r="AA2337" t="s">
        <v>64</v>
      </c>
    </row>
    <row r="2338" spans="1:27" x14ac:dyDescent="0.3">
      <c r="A2338">
        <v>2</v>
      </c>
      <c r="B2338" t="s">
        <v>25</v>
      </c>
      <c r="C2338">
        <v>1</v>
      </c>
      <c r="D2338" t="s">
        <v>26</v>
      </c>
      <c r="E2338" t="s">
        <v>241</v>
      </c>
      <c r="F2338" t="s">
        <v>13</v>
      </c>
      <c r="G2338" t="s">
        <v>553</v>
      </c>
      <c r="H2338" s="3">
        <v>0</v>
      </c>
      <c r="I2338" s="5">
        <v>43093</v>
      </c>
      <c r="J2338" s="5" t="str">
        <f t="shared" si="72"/>
        <v>September</v>
      </c>
      <c r="K2338" s="7">
        <f t="shared" si="73"/>
        <v>2017</v>
      </c>
      <c r="L2338" t="s">
        <v>5869</v>
      </c>
      <c r="M2338" t="s">
        <v>102</v>
      </c>
      <c r="N2338">
        <v>14609</v>
      </c>
      <c r="O2338">
        <v>1463</v>
      </c>
      <c r="P2338" t="s">
        <v>3437</v>
      </c>
      <c r="Q2338">
        <v>10</v>
      </c>
      <c r="R2338">
        <v>7</v>
      </c>
      <c r="S2338" t="s">
        <v>104</v>
      </c>
      <c r="U2338">
        <v>10.35</v>
      </c>
      <c r="V2338">
        <v>22</v>
      </c>
      <c r="W2338" t="s">
        <v>33</v>
      </c>
      <c r="X2338" s="5">
        <v>43095</v>
      </c>
      <c r="Y2338" t="s">
        <v>130</v>
      </c>
      <c r="Z2338" t="s">
        <v>175</v>
      </c>
      <c r="AA2338" t="s">
        <v>35</v>
      </c>
    </row>
    <row r="2339" spans="1:27" x14ac:dyDescent="0.3">
      <c r="A2339">
        <v>2</v>
      </c>
      <c r="B2339" t="s">
        <v>25</v>
      </c>
      <c r="C2339">
        <v>1</v>
      </c>
      <c r="D2339" t="s">
        <v>26</v>
      </c>
      <c r="E2339" t="s">
        <v>241</v>
      </c>
      <c r="F2339" t="s">
        <v>13</v>
      </c>
      <c r="G2339" t="s">
        <v>553</v>
      </c>
      <c r="H2339" s="3">
        <v>0</v>
      </c>
      <c r="I2339" s="5">
        <v>43093</v>
      </c>
      <c r="J2339" s="5" t="str">
        <f t="shared" si="72"/>
        <v>September</v>
      </c>
      <c r="K2339" s="7">
        <f t="shared" si="73"/>
        <v>2017</v>
      </c>
      <c r="L2339" t="s">
        <v>5869</v>
      </c>
      <c r="M2339" t="s">
        <v>102</v>
      </c>
      <c r="N2339">
        <v>14609</v>
      </c>
      <c r="O2339">
        <v>1677</v>
      </c>
      <c r="P2339" t="s">
        <v>3357</v>
      </c>
      <c r="Q2339">
        <v>64</v>
      </c>
      <c r="R2339">
        <v>7</v>
      </c>
      <c r="S2339" t="s">
        <v>104</v>
      </c>
      <c r="U2339">
        <v>63.74</v>
      </c>
      <c r="V2339">
        <v>133</v>
      </c>
      <c r="W2339" t="s">
        <v>33</v>
      </c>
      <c r="X2339" s="5">
        <v>43095</v>
      </c>
      <c r="Y2339" t="s">
        <v>130</v>
      </c>
      <c r="Z2339" t="s">
        <v>175</v>
      </c>
      <c r="AA2339" t="s">
        <v>64</v>
      </c>
    </row>
    <row r="2340" spans="1:27" x14ac:dyDescent="0.3">
      <c r="A2340">
        <v>4</v>
      </c>
      <c r="B2340" t="s">
        <v>43</v>
      </c>
      <c r="C2340">
        <v>6</v>
      </c>
      <c r="D2340" t="s">
        <v>26</v>
      </c>
      <c r="E2340" t="s">
        <v>1084</v>
      </c>
      <c r="F2340" t="s">
        <v>13</v>
      </c>
      <c r="G2340" t="s">
        <v>5276</v>
      </c>
      <c r="H2340" s="3">
        <v>0.2</v>
      </c>
      <c r="I2340" s="5">
        <v>43004</v>
      </c>
      <c r="J2340" s="5" t="str">
        <f t="shared" si="72"/>
        <v>September</v>
      </c>
      <c r="K2340" s="7">
        <f t="shared" si="73"/>
        <v>2017</v>
      </c>
      <c r="L2340" t="s">
        <v>6630</v>
      </c>
      <c r="M2340" t="s">
        <v>30</v>
      </c>
      <c r="N2340">
        <v>85204</v>
      </c>
      <c r="O2340">
        <v>26</v>
      </c>
      <c r="P2340" t="s">
        <v>8137</v>
      </c>
      <c r="Q2340">
        <v>14</v>
      </c>
      <c r="R2340">
        <v>2</v>
      </c>
      <c r="S2340" t="s">
        <v>32</v>
      </c>
      <c r="U2340">
        <v>14.41</v>
      </c>
      <c r="V2340">
        <v>61</v>
      </c>
      <c r="W2340" t="s">
        <v>33</v>
      </c>
      <c r="X2340" s="5">
        <v>43008</v>
      </c>
      <c r="Y2340" t="s">
        <v>39</v>
      </c>
      <c r="Z2340" t="s">
        <v>199</v>
      </c>
      <c r="AA2340" t="s">
        <v>56</v>
      </c>
    </row>
    <row r="2341" spans="1:27" x14ac:dyDescent="0.3">
      <c r="A2341">
        <v>4</v>
      </c>
      <c r="B2341" t="s">
        <v>43</v>
      </c>
      <c r="C2341">
        <v>6</v>
      </c>
      <c r="D2341" t="s">
        <v>26</v>
      </c>
      <c r="E2341" t="s">
        <v>1084</v>
      </c>
      <c r="F2341" t="s">
        <v>13</v>
      </c>
      <c r="G2341" t="s">
        <v>5276</v>
      </c>
      <c r="H2341" s="3">
        <v>0.2</v>
      </c>
      <c r="I2341" s="5">
        <v>43004</v>
      </c>
      <c r="J2341" s="5" t="str">
        <f t="shared" si="72"/>
        <v>September</v>
      </c>
      <c r="K2341" s="7">
        <f t="shared" si="73"/>
        <v>2017</v>
      </c>
      <c r="L2341" t="s">
        <v>6630</v>
      </c>
      <c r="M2341" t="s">
        <v>30</v>
      </c>
      <c r="N2341">
        <v>85204</v>
      </c>
      <c r="O2341">
        <v>1270</v>
      </c>
      <c r="P2341" t="s">
        <v>4388</v>
      </c>
      <c r="Q2341">
        <v>31</v>
      </c>
      <c r="R2341">
        <v>4</v>
      </c>
      <c r="S2341" t="s">
        <v>32</v>
      </c>
      <c r="U2341">
        <v>31.27</v>
      </c>
      <c r="V2341">
        <v>86</v>
      </c>
      <c r="W2341" t="s">
        <v>33</v>
      </c>
      <c r="X2341" s="5">
        <v>43008</v>
      </c>
      <c r="Y2341" t="s">
        <v>39</v>
      </c>
      <c r="Z2341" t="s">
        <v>199</v>
      </c>
      <c r="AA2341" t="s">
        <v>64</v>
      </c>
    </row>
    <row r="2342" spans="1:27" x14ac:dyDescent="0.3">
      <c r="A2342">
        <v>4</v>
      </c>
      <c r="B2342" t="s">
        <v>43</v>
      </c>
      <c r="C2342">
        <v>6</v>
      </c>
      <c r="D2342" t="s">
        <v>26</v>
      </c>
      <c r="E2342" t="s">
        <v>1084</v>
      </c>
      <c r="F2342" t="s">
        <v>13</v>
      </c>
      <c r="G2342" t="s">
        <v>5276</v>
      </c>
      <c r="H2342" s="3">
        <v>0.2</v>
      </c>
      <c r="I2342" s="5">
        <v>43004</v>
      </c>
      <c r="J2342" s="5" t="str">
        <f t="shared" si="72"/>
        <v>September</v>
      </c>
      <c r="K2342" s="7">
        <f t="shared" si="73"/>
        <v>2017</v>
      </c>
      <c r="L2342" t="s">
        <v>6630</v>
      </c>
      <c r="M2342" t="s">
        <v>30</v>
      </c>
      <c r="N2342">
        <v>85204</v>
      </c>
      <c r="O2342">
        <v>1373</v>
      </c>
      <c r="P2342" t="s">
        <v>972</v>
      </c>
      <c r="Q2342">
        <v>-86</v>
      </c>
      <c r="R2342">
        <v>4</v>
      </c>
      <c r="S2342" t="s">
        <v>32</v>
      </c>
      <c r="U2342">
        <v>-86.37</v>
      </c>
      <c r="V2342">
        <v>364</v>
      </c>
      <c r="W2342" t="s">
        <v>33</v>
      </c>
      <c r="X2342" s="5">
        <v>43008</v>
      </c>
      <c r="Y2342" t="s">
        <v>39</v>
      </c>
      <c r="Z2342" t="s">
        <v>199</v>
      </c>
      <c r="AA2342" t="s">
        <v>42</v>
      </c>
    </row>
    <row r="2343" spans="1:27" x14ac:dyDescent="0.3">
      <c r="A2343">
        <v>4</v>
      </c>
      <c r="B2343" t="s">
        <v>43</v>
      </c>
      <c r="C2343">
        <v>6</v>
      </c>
      <c r="D2343" t="s">
        <v>26</v>
      </c>
      <c r="E2343" t="s">
        <v>1084</v>
      </c>
      <c r="F2343" t="s">
        <v>13</v>
      </c>
      <c r="G2343" t="s">
        <v>5276</v>
      </c>
      <c r="H2343" s="3">
        <v>0.2</v>
      </c>
      <c r="I2343" s="5">
        <v>43004</v>
      </c>
      <c r="J2343" s="5" t="str">
        <f t="shared" si="72"/>
        <v>September</v>
      </c>
      <c r="K2343" s="7">
        <f t="shared" si="73"/>
        <v>2017</v>
      </c>
      <c r="L2343" t="s">
        <v>6630</v>
      </c>
      <c r="M2343" t="s">
        <v>30</v>
      </c>
      <c r="N2343">
        <v>85204</v>
      </c>
      <c r="O2343">
        <v>14</v>
      </c>
      <c r="P2343" t="s">
        <v>835</v>
      </c>
      <c r="Q2343">
        <v>-1</v>
      </c>
      <c r="R2343">
        <v>6</v>
      </c>
      <c r="S2343" t="s">
        <v>32</v>
      </c>
      <c r="U2343">
        <v>-1.5</v>
      </c>
      <c r="V2343">
        <v>120</v>
      </c>
      <c r="W2343" t="s">
        <v>33</v>
      </c>
      <c r="X2343" s="5">
        <v>43008</v>
      </c>
      <c r="Y2343" t="s">
        <v>39</v>
      </c>
      <c r="Z2343" t="s">
        <v>199</v>
      </c>
      <c r="AA2343" t="s">
        <v>42</v>
      </c>
    </row>
    <row r="2344" spans="1:27" x14ac:dyDescent="0.3">
      <c r="A2344">
        <v>4</v>
      </c>
      <c r="B2344" t="s">
        <v>43</v>
      </c>
      <c r="C2344">
        <v>6</v>
      </c>
      <c r="D2344" t="s">
        <v>26</v>
      </c>
      <c r="E2344" t="s">
        <v>1084</v>
      </c>
      <c r="F2344" t="s">
        <v>13</v>
      </c>
      <c r="G2344" t="s">
        <v>5276</v>
      </c>
      <c r="H2344" s="3">
        <v>0.7</v>
      </c>
      <c r="I2344" s="5">
        <v>43004</v>
      </c>
      <c r="J2344" s="5" t="str">
        <f t="shared" si="72"/>
        <v>September</v>
      </c>
      <c r="K2344" s="7">
        <f t="shared" si="73"/>
        <v>2017</v>
      </c>
      <c r="L2344" t="s">
        <v>6630</v>
      </c>
      <c r="M2344" t="s">
        <v>30</v>
      </c>
      <c r="N2344">
        <v>85204</v>
      </c>
      <c r="O2344">
        <v>718</v>
      </c>
      <c r="P2344" t="s">
        <v>638</v>
      </c>
      <c r="Q2344">
        <v>-48</v>
      </c>
      <c r="R2344">
        <v>2</v>
      </c>
      <c r="S2344" t="s">
        <v>32</v>
      </c>
      <c r="U2344">
        <v>-48.39</v>
      </c>
      <c r="V2344">
        <v>73</v>
      </c>
      <c r="W2344" t="s">
        <v>33</v>
      </c>
      <c r="X2344" s="5">
        <v>43008</v>
      </c>
      <c r="Y2344" t="s">
        <v>39</v>
      </c>
      <c r="Z2344" t="s">
        <v>199</v>
      </c>
      <c r="AA2344" t="s">
        <v>54</v>
      </c>
    </row>
    <row r="2345" spans="1:27" x14ac:dyDescent="0.3">
      <c r="A2345">
        <v>4</v>
      </c>
      <c r="B2345" t="s">
        <v>43</v>
      </c>
      <c r="C2345">
        <v>6</v>
      </c>
      <c r="D2345" t="s">
        <v>26</v>
      </c>
      <c r="E2345" t="s">
        <v>1084</v>
      </c>
      <c r="F2345" t="s">
        <v>13</v>
      </c>
      <c r="G2345" t="s">
        <v>5276</v>
      </c>
      <c r="H2345" s="3">
        <v>0.7</v>
      </c>
      <c r="I2345" s="5">
        <v>43004</v>
      </c>
      <c r="J2345" s="5" t="str">
        <f t="shared" si="72"/>
        <v>September</v>
      </c>
      <c r="K2345" s="7">
        <f t="shared" si="73"/>
        <v>2017</v>
      </c>
      <c r="L2345" t="s">
        <v>6630</v>
      </c>
      <c r="M2345" t="s">
        <v>30</v>
      </c>
      <c r="N2345">
        <v>85204</v>
      </c>
      <c r="O2345">
        <v>999</v>
      </c>
      <c r="P2345" t="s">
        <v>8138</v>
      </c>
      <c r="Q2345">
        <v>-59</v>
      </c>
      <c r="R2345">
        <v>9</v>
      </c>
      <c r="S2345" t="s">
        <v>32</v>
      </c>
      <c r="U2345">
        <v>-59.06</v>
      </c>
      <c r="V2345">
        <v>77</v>
      </c>
      <c r="W2345" t="s">
        <v>33</v>
      </c>
      <c r="X2345" s="5">
        <v>43008</v>
      </c>
      <c r="Y2345" t="s">
        <v>39</v>
      </c>
      <c r="Z2345" t="s">
        <v>199</v>
      </c>
      <c r="AA2345" t="s">
        <v>54</v>
      </c>
    </row>
    <row r="2346" spans="1:27" x14ac:dyDescent="0.3">
      <c r="A2346">
        <v>4</v>
      </c>
      <c r="B2346" t="s">
        <v>43</v>
      </c>
      <c r="C2346">
        <v>6</v>
      </c>
      <c r="D2346" t="s">
        <v>50</v>
      </c>
      <c r="E2346" t="s">
        <v>1084</v>
      </c>
      <c r="F2346" t="s">
        <v>13</v>
      </c>
      <c r="G2346" t="s">
        <v>5276</v>
      </c>
      <c r="H2346" s="3">
        <v>0.2</v>
      </c>
      <c r="I2346" s="5">
        <v>43004</v>
      </c>
      <c r="J2346" s="5" t="str">
        <f t="shared" si="72"/>
        <v>September</v>
      </c>
      <c r="K2346" s="7">
        <f t="shared" si="73"/>
        <v>2017</v>
      </c>
      <c r="L2346" t="s">
        <v>6630</v>
      </c>
      <c r="M2346" t="s">
        <v>30</v>
      </c>
      <c r="N2346">
        <v>85204</v>
      </c>
      <c r="O2346">
        <v>1402</v>
      </c>
      <c r="P2346" t="s">
        <v>4844</v>
      </c>
      <c r="Q2346">
        <v>23</v>
      </c>
      <c r="R2346">
        <v>5</v>
      </c>
      <c r="S2346" t="s">
        <v>32</v>
      </c>
      <c r="U2346">
        <v>23.1</v>
      </c>
      <c r="V2346">
        <v>264</v>
      </c>
      <c r="W2346" t="s">
        <v>33</v>
      </c>
      <c r="X2346" s="5">
        <v>43008</v>
      </c>
      <c r="Y2346" t="s">
        <v>39</v>
      </c>
      <c r="Z2346" t="s">
        <v>199</v>
      </c>
      <c r="AA2346" t="s">
        <v>52</v>
      </c>
    </row>
    <row r="2347" spans="1:27" x14ac:dyDescent="0.3">
      <c r="A2347">
        <v>0</v>
      </c>
      <c r="B2347" t="s">
        <v>10</v>
      </c>
      <c r="C2347">
        <v>0</v>
      </c>
      <c r="D2347" t="s">
        <v>11</v>
      </c>
      <c r="E2347" t="s">
        <v>171</v>
      </c>
      <c r="F2347" t="s">
        <v>13</v>
      </c>
      <c r="G2347" t="s">
        <v>1782</v>
      </c>
      <c r="H2347" s="3">
        <v>0.4</v>
      </c>
      <c r="I2347" s="5">
        <v>42947</v>
      </c>
      <c r="J2347" s="5" t="str">
        <f t="shared" si="72"/>
        <v>September</v>
      </c>
      <c r="K2347" s="7">
        <f t="shared" si="73"/>
        <v>2017</v>
      </c>
      <c r="L2347" t="s">
        <v>1783</v>
      </c>
      <c r="M2347" t="s">
        <v>102</v>
      </c>
      <c r="N2347">
        <v>10024</v>
      </c>
      <c r="O2347">
        <v>314</v>
      </c>
      <c r="P2347" t="s">
        <v>8164</v>
      </c>
      <c r="Q2347">
        <v>-291</v>
      </c>
      <c r="R2347">
        <v>7</v>
      </c>
      <c r="S2347" t="s">
        <v>104</v>
      </c>
      <c r="U2347">
        <v>-290.88</v>
      </c>
      <c r="V2347">
        <v>1091</v>
      </c>
      <c r="W2347" t="s">
        <v>19</v>
      </c>
      <c r="X2347" s="5">
        <v>42947</v>
      </c>
      <c r="Y2347" t="s">
        <v>773</v>
      </c>
      <c r="Z2347" t="s">
        <v>175</v>
      </c>
      <c r="AA2347" t="s">
        <v>41</v>
      </c>
    </row>
    <row r="2348" spans="1:27" x14ac:dyDescent="0.3">
      <c r="A2348">
        <v>0</v>
      </c>
      <c r="B2348" t="s">
        <v>10</v>
      </c>
      <c r="C2348">
        <v>0</v>
      </c>
      <c r="D2348" t="s">
        <v>26</v>
      </c>
      <c r="E2348" t="s">
        <v>171</v>
      </c>
      <c r="F2348" t="s">
        <v>13</v>
      </c>
      <c r="G2348" t="s">
        <v>1782</v>
      </c>
      <c r="H2348" s="3">
        <v>0</v>
      </c>
      <c r="I2348" s="5">
        <v>42947</v>
      </c>
      <c r="J2348" s="5" t="str">
        <f t="shared" si="72"/>
        <v>September</v>
      </c>
      <c r="K2348" s="7">
        <f t="shared" si="73"/>
        <v>2017</v>
      </c>
      <c r="L2348" t="s">
        <v>1783</v>
      </c>
      <c r="M2348" t="s">
        <v>102</v>
      </c>
      <c r="N2348">
        <v>10024</v>
      </c>
      <c r="O2348">
        <v>1816</v>
      </c>
      <c r="P2348" t="s">
        <v>2830</v>
      </c>
      <c r="Q2348">
        <v>9</v>
      </c>
      <c r="R2348">
        <v>3</v>
      </c>
      <c r="S2348" t="s">
        <v>104</v>
      </c>
      <c r="U2348">
        <v>9.33</v>
      </c>
      <c r="V2348">
        <v>19</v>
      </c>
      <c r="W2348" t="s">
        <v>19</v>
      </c>
      <c r="X2348" s="5">
        <v>42947</v>
      </c>
      <c r="Y2348" t="s">
        <v>773</v>
      </c>
      <c r="Z2348" t="s">
        <v>175</v>
      </c>
      <c r="AA2348" t="s">
        <v>64</v>
      </c>
    </row>
    <row r="2349" spans="1:27" x14ac:dyDescent="0.3">
      <c r="A2349">
        <v>0</v>
      </c>
      <c r="B2349" t="s">
        <v>10</v>
      </c>
      <c r="C2349">
        <v>0</v>
      </c>
      <c r="D2349" t="s">
        <v>50</v>
      </c>
      <c r="E2349" t="s">
        <v>171</v>
      </c>
      <c r="F2349" t="s">
        <v>13</v>
      </c>
      <c r="G2349" t="s">
        <v>1782</v>
      </c>
      <c r="H2349" s="3">
        <v>0</v>
      </c>
      <c r="I2349" s="5">
        <v>42947</v>
      </c>
      <c r="J2349" s="5" t="str">
        <f t="shared" si="72"/>
        <v>September</v>
      </c>
      <c r="K2349" s="7">
        <f t="shared" si="73"/>
        <v>2017</v>
      </c>
      <c r="L2349" t="s">
        <v>1783</v>
      </c>
      <c r="M2349" t="s">
        <v>102</v>
      </c>
      <c r="N2349">
        <v>10024</v>
      </c>
      <c r="O2349">
        <v>1278</v>
      </c>
      <c r="P2349" t="s">
        <v>4749</v>
      </c>
      <c r="Q2349">
        <v>762</v>
      </c>
      <c r="R2349">
        <v>7</v>
      </c>
      <c r="S2349" t="s">
        <v>104</v>
      </c>
      <c r="U2349">
        <v>762.18</v>
      </c>
      <c r="V2349">
        <v>2310</v>
      </c>
      <c r="W2349" t="s">
        <v>19</v>
      </c>
      <c r="X2349" s="5">
        <v>42947</v>
      </c>
      <c r="Y2349" t="s">
        <v>773</v>
      </c>
      <c r="Z2349" t="s">
        <v>175</v>
      </c>
      <c r="AA2349" t="s">
        <v>113</v>
      </c>
    </row>
    <row r="2350" spans="1:27" x14ac:dyDescent="0.3">
      <c r="A2350">
        <v>2</v>
      </c>
      <c r="B2350" t="s">
        <v>25</v>
      </c>
      <c r="C2350">
        <v>1</v>
      </c>
      <c r="D2350" t="s">
        <v>26</v>
      </c>
      <c r="E2350" t="s">
        <v>386</v>
      </c>
      <c r="F2350" t="s">
        <v>13</v>
      </c>
      <c r="G2350" t="s">
        <v>387</v>
      </c>
      <c r="H2350" s="3">
        <v>0</v>
      </c>
      <c r="I2350" s="5">
        <v>42886</v>
      </c>
      <c r="J2350" s="5" t="str">
        <f t="shared" si="72"/>
        <v>September</v>
      </c>
      <c r="K2350" s="7">
        <f t="shared" si="73"/>
        <v>2017</v>
      </c>
      <c r="L2350" t="s">
        <v>388</v>
      </c>
      <c r="M2350" t="s">
        <v>30</v>
      </c>
      <c r="N2350">
        <v>95123</v>
      </c>
      <c r="O2350">
        <v>1477</v>
      </c>
      <c r="P2350" t="s">
        <v>389</v>
      </c>
      <c r="Q2350">
        <v>26</v>
      </c>
      <c r="R2350">
        <v>7</v>
      </c>
      <c r="S2350" t="s">
        <v>32</v>
      </c>
      <c r="U2350">
        <v>26.27</v>
      </c>
      <c r="V2350">
        <v>58</v>
      </c>
      <c r="W2350" t="s">
        <v>33</v>
      </c>
      <c r="X2350" s="5">
        <v>42888</v>
      </c>
      <c r="Y2350" t="s">
        <v>130</v>
      </c>
      <c r="Z2350" t="s">
        <v>34</v>
      </c>
      <c r="AA2350" t="s">
        <v>64</v>
      </c>
    </row>
    <row r="2351" spans="1:27" x14ac:dyDescent="0.3">
      <c r="A2351">
        <v>2</v>
      </c>
      <c r="B2351" t="s">
        <v>25</v>
      </c>
      <c r="C2351">
        <v>1</v>
      </c>
      <c r="D2351" t="s">
        <v>26</v>
      </c>
      <c r="E2351" t="s">
        <v>386</v>
      </c>
      <c r="F2351" t="s">
        <v>13</v>
      </c>
      <c r="G2351" t="s">
        <v>387</v>
      </c>
      <c r="H2351" s="3">
        <v>0</v>
      </c>
      <c r="I2351" s="5">
        <v>42886</v>
      </c>
      <c r="J2351" s="5" t="str">
        <f t="shared" si="72"/>
        <v>September</v>
      </c>
      <c r="K2351" s="7">
        <f t="shared" si="73"/>
        <v>2017</v>
      </c>
      <c r="L2351" t="s">
        <v>388</v>
      </c>
      <c r="M2351" t="s">
        <v>30</v>
      </c>
      <c r="N2351">
        <v>95123</v>
      </c>
      <c r="O2351">
        <v>1673</v>
      </c>
      <c r="P2351" t="s">
        <v>390</v>
      </c>
      <c r="Q2351">
        <v>49</v>
      </c>
      <c r="R2351">
        <v>4</v>
      </c>
      <c r="S2351" t="s">
        <v>32</v>
      </c>
      <c r="U2351">
        <v>48.54</v>
      </c>
      <c r="V2351">
        <v>106</v>
      </c>
      <c r="W2351" t="s">
        <v>33</v>
      </c>
      <c r="X2351" s="5">
        <v>42888</v>
      </c>
      <c r="Y2351" t="s">
        <v>130</v>
      </c>
      <c r="Z2351" t="s">
        <v>34</v>
      </c>
      <c r="AA2351" t="s">
        <v>64</v>
      </c>
    </row>
    <row r="2352" spans="1:27" x14ac:dyDescent="0.3">
      <c r="A2352">
        <v>2</v>
      </c>
      <c r="B2352" t="s">
        <v>25</v>
      </c>
      <c r="C2352">
        <v>1</v>
      </c>
      <c r="D2352" t="s">
        <v>26</v>
      </c>
      <c r="E2352" t="s">
        <v>386</v>
      </c>
      <c r="F2352" t="s">
        <v>13</v>
      </c>
      <c r="G2352" t="s">
        <v>387</v>
      </c>
      <c r="H2352" s="3">
        <v>0</v>
      </c>
      <c r="I2352" s="5">
        <v>42886</v>
      </c>
      <c r="J2352" s="5" t="str">
        <f t="shared" si="72"/>
        <v>September</v>
      </c>
      <c r="K2352" s="7">
        <f t="shared" si="73"/>
        <v>2017</v>
      </c>
      <c r="L2352" t="s">
        <v>388</v>
      </c>
      <c r="M2352" t="s">
        <v>30</v>
      </c>
      <c r="N2352">
        <v>95123</v>
      </c>
      <c r="O2352">
        <v>1545</v>
      </c>
      <c r="P2352" t="s">
        <v>391</v>
      </c>
      <c r="Q2352">
        <v>21</v>
      </c>
      <c r="R2352">
        <v>6</v>
      </c>
      <c r="S2352" t="s">
        <v>32</v>
      </c>
      <c r="U2352">
        <v>21.03</v>
      </c>
      <c r="V2352">
        <v>81</v>
      </c>
      <c r="W2352" t="s">
        <v>33</v>
      </c>
      <c r="X2352" s="5">
        <v>42888</v>
      </c>
      <c r="Y2352" t="s">
        <v>130</v>
      </c>
      <c r="Z2352" t="s">
        <v>34</v>
      </c>
      <c r="AA2352" t="s">
        <v>42</v>
      </c>
    </row>
    <row r="2353" spans="1:27" x14ac:dyDescent="0.3">
      <c r="A2353">
        <v>4</v>
      </c>
      <c r="B2353" t="s">
        <v>25</v>
      </c>
      <c r="C2353">
        <v>3</v>
      </c>
      <c r="D2353" t="s">
        <v>26</v>
      </c>
      <c r="E2353" t="s">
        <v>171</v>
      </c>
      <c r="F2353" t="s">
        <v>13</v>
      </c>
      <c r="G2353" t="s">
        <v>2251</v>
      </c>
      <c r="H2353" s="3">
        <v>0</v>
      </c>
      <c r="I2353" s="5">
        <v>43095</v>
      </c>
      <c r="J2353" s="5" t="str">
        <f t="shared" si="72"/>
        <v>September</v>
      </c>
      <c r="K2353" s="7">
        <f t="shared" si="73"/>
        <v>2017</v>
      </c>
      <c r="L2353" t="s">
        <v>3473</v>
      </c>
      <c r="M2353" t="s">
        <v>102</v>
      </c>
      <c r="N2353">
        <v>10009</v>
      </c>
      <c r="O2353">
        <v>1698</v>
      </c>
      <c r="P2353" t="s">
        <v>3474</v>
      </c>
      <c r="Q2353">
        <v>100</v>
      </c>
      <c r="R2353">
        <v>6</v>
      </c>
      <c r="S2353" t="s">
        <v>104</v>
      </c>
      <c r="U2353">
        <v>99.94</v>
      </c>
      <c r="V2353">
        <v>213</v>
      </c>
      <c r="W2353" t="s">
        <v>19</v>
      </c>
      <c r="X2353" s="5">
        <v>43099</v>
      </c>
      <c r="Y2353" t="s">
        <v>20</v>
      </c>
      <c r="Z2353" t="s">
        <v>175</v>
      </c>
      <c r="AA2353" t="s">
        <v>64</v>
      </c>
    </row>
    <row r="2354" spans="1:27" x14ac:dyDescent="0.3">
      <c r="A2354">
        <v>3</v>
      </c>
      <c r="B2354" t="s">
        <v>25</v>
      </c>
      <c r="C2354">
        <v>1</v>
      </c>
      <c r="D2354" t="s">
        <v>11</v>
      </c>
      <c r="E2354" t="s">
        <v>281</v>
      </c>
      <c r="F2354" t="s">
        <v>13</v>
      </c>
      <c r="G2354" t="s">
        <v>6839</v>
      </c>
      <c r="H2354" s="3">
        <v>0.5</v>
      </c>
      <c r="I2354" s="5">
        <v>42908</v>
      </c>
      <c r="J2354" s="5" t="str">
        <f t="shared" si="72"/>
        <v>September</v>
      </c>
      <c r="K2354" s="7">
        <f t="shared" si="73"/>
        <v>2017</v>
      </c>
      <c r="L2354" t="s">
        <v>6840</v>
      </c>
      <c r="M2354" t="s">
        <v>73</v>
      </c>
      <c r="N2354">
        <v>60505</v>
      </c>
      <c r="O2354">
        <v>849</v>
      </c>
      <c r="P2354" t="s">
        <v>2452</v>
      </c>
      <c r="Q2354">
        <v>-526</v>
      </c>
      <c r="R2354">
        <v>7</v>
      </c>
      <c r="S2354" t="s">
        <v>75</v>
      </c>
      <c r="U2354">
        <v>-525.64</v>
      </c>
      <c r="V2354">
        <v>796</v>
      </c>
      <c r="W2354" t="s">
        <v>76</v>
      </c>
      <c r="X2354" s="5">
        <v>42911</v>
      </c>
      <c r="Y2354" t="s">
        <v>130</v>
      </c>
      <c r="Z2354" t="s">
        <v>139</v>
      </c>
      <c r="AA2354" t="s">
        <v>41</v>
      </c>
    </row>
    <row r="2355" spans="1:27" x14ac:dyDescent="0.3">
      <c r="A2355">
        <v>4</v>
      </c>
      <c r="B2355" t="s">
        <v>43</v>
      </c>
      <c r="C2355">
        <v>6</v>
      </c>
      <c r="D2355" t="s">
        <v>11</v>
      </c>
      <c r="E2355" t="s">
        <v>209</v>
      </c>
      <c r="F2355" t="s">
        <v>13</v>
      </c>
      <c r="G2355" t="s">
        <v>5316</v>
      </c>
      <c r="H2355" s="3">
        <v>0</v>
      </c>
      <c r="I2355" s="5">
        <v>43083</v>
      </c>
      <c r="J2355" s="5" t="str">
        <f t="shared" si="72"/>
        <v>September</v>
      </c>
      <c r="K2355" s="7">
        <f t="shared" si="73"/>
        <v>2017</v>
      </c>
      <c r="L2355" t="s">
        <v>5662</v>
      </c>
      <c r="M2355" t="s">
        <v>16</v>
      </c>
      <c r="N2355">
        <v>39212</v>
      </c>
      <c r="O2355">
        <v>1494</v>
      </c>
      <c r="P2355" t="s">
        <v>2037</v>
      </c>
      <c r="Q2355">
        <v>2</v>
      </c>
      <c r="R2355">
        <v>2</v>
      </c>
      <c r="S2355" t="s">
        <v>18</v>
      </c>
      <c r="U2355">
        <v>1.97</v>
      </c>
      <c r="V2355">
        <v>6</v>
      </c>
      <c r="W2355" t="s">
        <v>33</v>
      </c>
      <c r="X2355" s="5">
        <v>43087</v>
      </c>
      <c r="Y2355" t="s">
        <v>39</v>
      </c>
      <c r="Z2355" t="s">
        <v>887</v>
      </c>
      <c r="AA2355" t="s">
        <v>47</v>
      </c>
    </row>
    <row r="2356" spans="1:27" x14ac:dyDescent="0.3">
      <c r="A2356">
        <v>4</v>
      </c>
      <c r="B2356" t="s">
        <v>43</v>
      </c>
      <c r="C2356">
        <v>6</v>
      </c>
      <c r="D2356" t="s">
        <v>26</v>
      </c>
      <c r="E2356" t="s">
        <v>209</v>
      </c>
      <c r="F2356" t="s">
        <v>13</v>
      </c>
      <c r="G2356" t="s">
        <v>5316</v>
      </c>
      <c r="H2356" s="3">
        <v>0</v>
      </c>
      <c r="I2356" s="5">
        <v>43083</v>
      </c>
      <c r="J2356" s="5" t="str">
        <f t="shared" si="72"/>
        <v>September</v>
      </c>
      <c r="K2356" s="7">
        <f t="shared" si="73"/>
        <v>2017</v>
      </c>
      <c r="L2356" t="s">
        <v>5662</v>
      </c>
      <c r="M2356" t="s">
        <v>16</v>
      </c>
      <c r="N2356">
        <v>39212</v>
      </c>
      <c r="O2356">
        <v>356</v>
      </c>
      <c r="P2356" t="s">
        <v>2789</v>
      </c>
      <c r="Q2356">
        <v>16</v>
      </c>
      <c r="R2356">
        <v>2</v>
      </c>
      <c r="S2356" t="s">
        <v>18</v>
      </c>
      <c r="U2356">
        <v>15.76</v>
      </c>
      <c r="V2356">
        <v>56</v>
      </c>
      <c r="W2356" t="s">
        <v>33</v>
      </c>
      <c r="X2356" s="5">
        <v>43087</v>
      </c>
      <c r="Y2356" t="s">
        <v>39</v>
      </c>
      <c r="Z2356" t="s">
        <v>887</v>
      </c>
      <c r="AA2356" t="s">
        <v>49</v>
      </c>
    </row>
    <row r="2357" spans="1:27" x14ac:dyDescent="0.3">
      <c r="A2357">
        <v>6</v>
      </c>
      <c r="B2357" t="s">
        <v>10</v>
      </c>
      <c r="C2357">
        <v>6</v>
      </c>
      <c r="D2357" t="s">
        <v>26</v>
      </c>
      <c r="E2357" t="s">
        <v>1960</v>
      </c>
      <c r="F2357" t="s">
        <v>13</v>
      </c>
      <c r="G2357" t="s">
        <v>475</v>
      </c>
      <c r="H2357" s="3">
        <v>0.2</v>
      </c>
      <c r="I2357" s="5">
        <v>43011</v>
      </c>
      <c r="J2357" s="5" t="str">
        <f t="shared" si="72"/>
        <v>September</v>
      </c>
      <c r="K2357" s="7">
        <f t="shared" si="73"/>
        <v>2017</v>
      </c>
      <c r="L2357" t="s">
        <v>6402</v>
      </c>
      <c r="M2357" t="s">
        <v>102</v>
      </c>
      <c r="N2357">
        <v>19601</v>
      </c>
      <c r="O2357">
        <v>1503</v>
      </c>
      <c r="P2357" t="s">
        <v>3908</v>
      </c>
      <c r="Q2357">
        <v>2</v>
      </c>
      <c r="R2357">
        <v>2</v>
      </c>
      <c r="S2357" t="s">
        <v>104</v>
      </c>
      <c r="U2357">
        <v>1.5</v>
      </c>
      <c r="V2357">
        <v>15</v>
      </c>
      <c r="W2357" t="s">
        <v>33</v>
      </c>
      <c r="X2357" s="5">
        <v>43017</v>
      </c>
      <c r="Y2357" t="s">
        <v>39</v>
      </c>
      <c r="Z2357" t="s">
        <v>105</v>
      </c>
      <c r="AA2357" t="s">
        <v>42</v>
      </c>
    </row>
    <row r="2358" spans="1:27" x14ac:dyDescent="0.3">
      <c r="A2358">
        <v>2</v>
      </c>
      <c r="B2358" t="s">
        <v>43</v>
      </c>
      <c r="C2358">
        <v>3</v>
      </c>
      <c r="D2358" t="s">
        <v>11</v>
      </c>
      <c r="E2358" t="s">
        <v>1607</v>
      </c>
      <c r="F2358" t="s">
        <v>13</v>
      </c>
      <c r="G2358" t="s">
        <v>636</v>
      </c>
      <c r="H2358" s="3">
        <v>0.2</v>
      </c>
      <c r="I2358" s="5">
        <v>42799</v>
      </c>
      <c r="J2358" s="5" t="str">
        <f t="shared" si="72"/>
        <v>September</v>
      </c>
      <c r="K2358" s="7">
        <f t="shared" si="73"/>
        <v>2017</v>
      </c>
      <c r="L2358" t="s">
        <v>5399</v>
      </c>
      <c r="M2358" t="s">
        <v>102</v>
      </c>
      <c r="N2358">
        <v>18018</v>
      </c>
      <c r="O2358">
        <v>19</v>
      </c>
      <c r="P2358" t="s">
        <v>2275</v>
      </c>
      <c r="Q2358">
        <v>-5</v>
      </c>
      <c r="R2358">
        <v>2</v>
      </c>
      <c r="S2358" t="s">
        <v>104</v>
      </c>
      <c r="U2358">
        <v>-5.45</v>
      </c>
      <c r="V2358">
        <v>34</v>
      </c>
      <c r="W2358" t="s">
        <v>33</v>
      </c>
      <c r="X2358" s="5">
        <v>42801</v>
      </c>
      <c r="Y2358" t="s">
        <v>20</v>
      </c>
      <c r="Z2358" t="s">
        <v>105</v>
      </c>
      <c r="AA2358" t="s">
        <v>47</v>
      </c>
    </row>
    <row r="2359" spans="1:27" x14ac:dyDescent="0.3">
      <c r="A2359">
        <v>2</v>
      </c>
      <c r="B2359" t="s">
        <v>43</v>
      </c>
      <c r="C2359">
        <v>3</v>
      </c>
      <c r="D2359" t="s">
        <v>11</v>
      </c>
      <c r="E2359" t="s">
        <v>1607</v>
      </c>
      <c r="F2359" t="s">
        <v>13</v>
      </c>
      <c r="G2359" t="s">
        <v>636</v>
      </c>
      <c r="H2359" s="3">
        <v>0.3</v>
      </c>
      <c r="I2359" s="5">
        <v>42799</v>
      </c>
      <c r="J2359" s="5" t="str">
        <f t="shared" si="72"/>
        <v>September</v>
      </c>
      <c r="K2359" s="7">
        <f t="shared" si="73"/>
        <v>2017</v>
      </c>
      <c r="L2359" t="s">
        <v>5399</v>
      </c>
      <c r="M2359" t="s">
        <v>102</v>
      </c>
      <c r="N2359">
        <v>18018</v>
      </c>
      <c r="O2359">
        <v>1457</v>
      </c>
      <c r="P2359" t="s">
        <v>1096</v>
      </c>
      <c r="Q2359">
        <v>-7</v>
      </c>
      <c r="R2359">
        <v>2</v>
      </c>
      <c r="S2359" t="s">
        <v>104</v>
      </c>
      <c r="U2359">
        <v>-7.1</v>
      </c>
      <c r="V2359">
        <v>99</v>
      </c>
      <c r="W2359" t="s">
        <v>33</v>
      </c>
      <c r="X2359" s="5">
        <v>42801</v>
      </c>
      <c r="Y2359" t="s">
        <v>20</v>
      </c>
      <c r="Z2359" t="s">
        <v>105</v>
      </c>
      <c r="AA2359" t="s">
        <v>24</v>
      </c>
    </row>
    <row r="2360" spans="1:27" x14ac:dyDescent="0.3">
      <c r="A2360">
        <v>4</v>
      </c>
      <c r="B2360" t="s">
        <v>43</v>
      </c>
      <c r="C2360">
        <v>6</v>
      </c>
      <c r="D2360" t="s">
        <v>26</v>
      </c>
      <c r="E2360" t="s">
        <v>27</v>
      </c>
      <c r="F2360" t="s">
        <v>13</v>
      </c>
      <c r="G2360" t="s">
        <v>131</v>
      </c>
      <c r="H2360" s="3">
        <v>0</v>
      </c>
      <c r="I2360" s="5">
        <v>43066</v>
      </c>
      <c r="J2360" s="5" t="str">
        <f t="shared" si="72"/>
        <v>September</v>
      </c>
      <c r="K2360" s="7">
        <f t="shared" si="73"/>
        <v>2017</v>
      </c>
      <c r="L2360" t="s">
        <v>7647</v>
      </c>
      <c r="M2360" t="s">
        <v>30</v>
      </c>
      <c r="N2360">
        <v>90049</v>
      </c>
      <c r="O2360">
        <v>1464</v>
      </c>
      <c r="P2360" t="s">
        <v>204</v>
      </c>
      <c r="Q2360">
        <v>53</v>
      </c>
      <c r="R2360">
        <v>3</v>
      </c>
      <c r="S2360" t="s">
        <v>32</v>
      </c>
      <c r="U2360">
        <v>53.5</v>
      </c>
      <c r="V2360">
        <v>114</v>
      </c>
      <c r="W2360" t="s">
        <v>76</v>
      </c>
      <c r="X2360" s="5">
        <v>43070</v>
      </c>
      <c r="Y2360" t="s">
        <v>39</v>
      </c>
      <c r="Z2360" t="s">
        <v>34</v>
      </c>
      <c r="AA2360" t="s">
        <v>64</v>
      </c>
    </row>
    <row r="2361" spans="1:27" x14ac:dyDescent="0.3">
      <c r="A2361">
        <v>4</v>
      </c>
      <c r="B2361" t="s">
        <v>43</v>
      </c>
      <c r="C2361">
        <v>6</v>
      </c>
      <c r="D2361" t="s">
        <v>50</v>
      </c>
      <c r="E2361" t="s">
        <v>27</v>
      </c>
      <c r="F2361" t="s">
        <v>13</v>
      </c>
      <c r="G2361" t="s">
        <v>131</v>
      </c>
      <c r="H2361" s="3">
        <v>0</v>
      </c>
      <c r="I2361" s="5">
        <v>43066</v>
      </c>
      <c r="J2361" s="5" t="str">
        <f t="shared" si="72"/>
        <v>September</v>
      </c>
      <c r="K2361" s="7">
        <f t="shared" si="73"/>
        <v>2017</v>
      </c>
      <c r="L2361" t="s">
        <v>7647</v>
      </c>
      <c r="M2361" t="s">
        <v>30</v>
      </c>
      <c r="N2361">
        <v>90049</v>
      </c>
      <c r="O2361">
        <v>1469</v>
      </c>
      <c r="P2361" t="s">
        <v>842</v>
      </c>
      <c r="Q2361">
        <v>23</v>
      </c>
      <c r="R2361">
        <v>3</v>
      </c>
      <c r="S2361" t="s">
        <v>32</v>
      </c>
      <c r="U2361">
        <v>22.67</v>
      </c>
      <c r="V2361">
        <v>108</v>
      </c>
      <c r="W2361" t="s">
        <v>76</v>
      </c>
      <c r="X2361" s="5">
        <v>43070</v>
      </c>
      <c r="Y2361" t="s">
        <v>39</v>
      </c>
      <c r="Z2361" t="s">
        <v>34</v>
      </c>
      <c r="AA2361" t="s">
        <v>113</v>
      </c>
    </row>
    <row r="2362" spans="1:27" x14ac:dyDescent="0.3">
      <c r="A2362">
        <v>3</v>
      </c>
      <c r="B2362" t="s">
        <v>10</v>
      </c>
      <c r="C2362">
        <v>3</v>
      </c>
      <c r="D2362" t="s">
        <v>50</v>
      </c>
      <c r="E2362" t="s">
        <v>664</v>
      </c>
      <c r="F2362" t="s">
        <v>13</v>
      </c>
      <c r="G2362" t="s">
        <v>800</v>
      </c>
      <c r="H2362" s="3">
        <v>0</v>
      </c>
      <c r="I2362" s="5">
        <v>42912</v>
      </c>
      <c r="J2362" s="5" t="str">
        <f t="shared" si="72"/>
        <v>September</v>
      </c>
      <c r="K2362" s="7">
        <f t="shared" si="73"/>
        <v>2017</v>
      </c>
      <c r="L2362" t="s">
        <v>801</v>
      </c>
      <c r="M2362" t="s">
        <v>73</v>
      </c>
      <c r="N2362">
        <v>48180</v>
      </c>
      <c r="O2362">
        <v>1468</v>
      </c>
      <c r="P2362" t="s">
        <v>802</v>
      </c>
      <c r="Q2362">
        <v>9</v>
      </c>
      <c r="R2362">
        <v>2</v>
      </c>
      <c r="S2362" t="s">
        <v>75</v>
      </c>
      <c r="U2362">
        <v>8.8000000000000007</v>
      </c>
      <c r="V2362">
        <v>42</v>
      </c>
      <c r="W2362" t="s">
        <v>33</v>
      </c>
      <c r="X2362" s="5">
        <v>42915</v>
      </c>
      <c r="Y2362" t="s">
        <v>20</v>
      </c>
      <c r="Z2362" t="s">
        <v>156</v>
      </c>
      <c r="AA2362" t="s">
        <v>113</v>
      </c>
    </row>
    <row r="2363" spans="1:27" x14ac:dyDescent="0.3">
      <c r="A2363">
        <v>0</v>
      </c>
      <c r="B2363" t="s">
        <v>10</v>
      </c>
      <c r="C2363">
        <v>0</v>
      </c>
      <c r="D2363" t="s">
        <v>50</v>
      </c>
      <c r="E2363" t="s">
        <v>65</v>
      </c>
      <c r="F2363" t="s">
        <v>13</v>
      </c>
      <c r="G2363" t="s">
        <v>573</v>
      </c>
      <c r="H2363" s="3">
        <v>0</v>
      </c>
      <c r="I2363" s="5">
        <v>43041</v>
      </c>
      <c r="J2363" s="5" t="str">
        <f t="shared" si="72"/>
        <v>September</v>
      </c>
      <c r="K2363" s="7">
        <f t="shared" si="73"/>
        <v>2017</v>
      </c>
      <c r="L2363" t="s">
        <v>4840</v>
      </c>
      <c r="M2363" t="s">
        <v>30</v>
      </c>
      <c r="N2363">
        <v>98115</v>
      </c>
      <c r="O2363">
        <v>1017</v>
      </c>
      <c r="P2363" t="s">
        <v>284</v>
      </c>
      <c r="Q2363">
        <v>49</v>
      </c>
      <c r="R2363">
        <v>9</v>
      </c>
      <c r="S2363" t="s">
        <v>32</v>
      </c>
      <c r="U2363">
        <v>49.27</v>
      </c>
      <c r="V2363">
        <v>448</v>
      </c>
      <c r="W2363" t="s">
        <v>19</v>
      </c>
      <c r="X2363" s="5">
        <v>43041</v>
      </c>
      <c r="Y2363" t="s">
        <v>773</v>
      </c>
      <c r="Z2363" t="s">
        <v>69</v>
      </c>
      <c r="AA2363" t="s">
        <v>113</v>
      </c>
    </row>
    <row r="2364" spans="1:27" x14ac:dyDescent="0.3">
      <c r="A2364">
        <v>2</v>
      </c>
      <c r="B2364" t="s">
        <v>43</v>
      </c>
      <c r="C2364">
        <v>3</v>
      </c>
      <c r="D2364" t="s">
        <v>26</v>
      </c>
      <c r="E2364" t="s">
        <v>27</v>
      </c>
      <c r="F2364" t="s">
        <v>13</v>
      </c>
      <c r="G2364" t="s">
        <v>2834</v>
      </c>
      <c r="H2364" s="3">
        <v>0</v>
      </c>
      <c r="I2364" s="5">
        <v>43082</v>
      </c>
      <c r="J2364" s="5" t="str">
        <f t="shared" si="72"/>
        <v>September</v>
      </c>
      <c r="K2364" s="7">
        <f t="shared" si="73"/>
        <v>2017</v>
      </c>
      <c r="L2364" t="s">
        <v>3628</v>
      </c>
      <c r="M2364" t="s">
        <v>30</v>
      </c>
      <c r="N2364">
        <v>90036</v>
      </c>
      <c r="O2364">
        <v>224</v>
      </c>
      <c r="P2364" t="s">
        <v>2811</v>
      </c>
      <c r="Q2364">
        <v>5</v>
      </c>
      <c r="R2364">
        <v>2</v>
      </c>
      <c r="S2364" t="s">
        <v>32</v>
      </c>
      <c r="U2364">
        <v>4.58</v>
      </c>
      <c r="V2364">
        <v>10</v>
      </c>
      <c r="W2364" t="s">
        <v>19</v>
      </c>
      <c r="X2364" s="5">
        <v>43084</v>
      </c>
      <c r="Y2364" t="s">
        <v>20</v>
      </c>
      <c r="Z2364" t="s">
        <v>34</v>
      </c>
      <c r="AA2364" t="s">
        <v>35</v>
      </c>
    </row>
    <row r="2365" spans="1:27" x14ac:dyDescent="0.3">
      <c r="A2365">
        <v>6</v>
      </c>
      <c r="B2365" t="s">
        <v>10</v>
      </c>
      <c r="C2365">
        <v>6</v>
      </c>
      <c r="D2365" t="s">
        <v>11</v>
      </c>
      <c r="E2365" t="s">
        <v>547</v>
      </c>
      <c r="F2365" t="s">
        <v>13</v>
      </c>
      <c r="G2365" t="s">
        <v>1636</v>
      </c>
      <c r="H2365" s="3">
        <v>0.2</v>
      </c>
      <c r="I2365" s="5">
        <v>42836</v>
      </c>
      <c r="J2365" s="5" t="str">
        <f t="shared" si="72"/>
        <v>September</v>
      </c>
      <c r="K2365" s="7">
        <f t="shared" si="73"/>
        <v>2017</v>
      </c>
      <c r="L2365" t="s">
        <v>2536</v>
      </c>
      <c r="M2365" t="s">
        <v>16</v>
      </c>
      <c r="N2365">
        <v>33614</v>
      </c>
      <c r="O2365">
        <v>627</v>
      </c>
      <c r="P2365" t="s">
        <v>1040</v>
      </c>
      <c r="Q2365">
        <v>10</v>
      </c>
      <c r="R2365">
        <v>2</v>
      </c>
      <c r="S2365" t="s">
        <v>18</v>
      </c>
      <c r="U2365">
        <v>10.1</v>
      </c>
      <c r="V2365">
        <v>67</v>
      </c>
      <c r="W2365" t="s">
        <v>19</v>
      </c>
      <c r="X2365" s="5">
        <v>42842</v>
      </c>
      <c r="Y2365" t="s">
        <v>39</v>
      </c>
      <c r="Z2365" t="s">
        <v>40</v>
      </c>
      <c r="AA2365" t="s">
        <v>47</v>
      </c>
    </row>
    <row r="2366" spans="1:27" x14ac:dyDescent="0.3">
      <c r="A2366">
        <v>6</v>
      </c>
      <c r="B2366" t="s">
        <v>10</v>
      </c>
      <c r="C2366">
        <v>6</v>
      </c>
      <c r="D2366" t="s">
        <v>11</v>
      </c>
      <c r="E2366" t="s">
        <v>547</v>
      </c>
      <c r="F2366" t="s">
        <v>13</v>
      </c>
      <c r="G2366" t="s">
        <v>1636</v>
      </c>
      <c r="H2366" s="3">
        <v>0.2</v>
      </c>
      <c r="I2366" s="5">
        <v>42836</v>
      </c>
      <c r="J2366" s="5" t="str">
        <f t="shared" si="72"/>
        <v>September</v>
      </c>
      <c r="K2366" s="7">
        <f t="shared" si="73"/>
        <v>2017</v>
      </c>
      <c r="L2366" t="s">
        <v>2536</v>
      </c>
      <c r="M2366" t="s">
        <v>16</v>
      </c>
      <c r="N2366">
        <v>33614</v>
      </c>
      <c r="O2366">
        <v>620</v>
      </c>
      <c r="P2366" t="s">
        <v>8158</v>
      </c>
      <c r="Q2366">
        <v>14</v>
      </c>
      <c r="R2366">
        <v>3</v>
      </c>
      <c r="S2366" t="s">
        <v>18</v>
      </c>
      <c r="U2366">
        <v>14.31</v>
      </c>
      <c r="V2366">
        <v>55</v>
      </c>
      <c r="W2366" t="s">
        <v>19</v>
      </c>
      <c r="X2366" s="5">
        <v>42842</v>
      </c>
      <c r="Y2366" t="s">
        <v>39</v>
      </c>
      <c r="Z2366" t="s">
        <v>40</v>
      </c>
      <c r="AA2366" t="s">
        <v>47</v>
      </c>
    </row>
    <row r="2367" spans="1:27" x14ac:dyDescent="0.3">
      <c r="A2367">
        <v>4</v>
      </c>
      <c r="B2367" t="s">
        <v>43</v>
      </c>
      <c r="C2367">
        <v>6</v>
      </c>
      <c r="D2367" t="s">
        <v>26</v>
      </c>
      <c r="E2367" t="s">
        <v>2561</v>
      </c>
      <c r="F2367" t="s">
        <v>13</v>
      </c>
      <c r="G2367" t="s">
        <v>6983</v>
      </c>
      <c r="H2367" s="3">
        <v>0.7</v>
      </c>
      <c r="I2367" s="5">
        <v>43010</v>
      </c>
      <c r="J2367" s="5" t="str">
        <f t="shared" si="72"/>
        <v>September</v>
      </c>
      <c r="K2367" s="7">
        <f t="shared" si="73"/>
        <v>2017</v>
      </c>
      <c r="L2367" t="s">
        <v>7605</v>
      </c>
      <c r="M2367" t="s">
        <v>16</v>
      </c>
      <c r="N2367">
        <v>27893</v>
      </c>
      <c r="O2367">
        <v>1316</v>
      </c>
      <c r="P2367" t="s">
        <v>3150</v>
      </c>
      <c r="Q2367">
        <v>-5</v>
      </c>
      <c r="R2367">
        <v>5</v>
      </c>
      <c r="S2367" t="s">
        <v>18</v>
      </c>
      <c r="U2367">
        <v>-5.41</v>
      </c>
      <c r="V2367">
        <v>7</v>
      </c>
      <c r="W2367" t="s">
        <v>76</v>
      </c>
      <c r="X2367" s="5">
        <v>43014</v>
      </c>
      <c r="Y2367" t="s">
        <v>39</v>
      </c>
      <c r="Z2367" t="s">
        <v>63</v>
      </c>
      <c r="AA2367" t="s">
        <v>54</v>
      </c>
    </row>
    <row r="2368" spans="1:27" x14ac:dyDescent="0.3">
      <c r="A2368">
        <v>5</v>
      </c>
      <c r="B2368" t="s">
        <v>43</v>
      </c>
      <c r="C2368">
        <v>6</v>
      </c>
      <c r="D2368" t="s">
        <v>26</v>
      </c>
      <c r="E2368" t="s">
        <v>122</v>
      </c>
      <c r="F2368" t="s">
        <v>13</v>
      </c>
      <c r="G2368" t="s">
        <v>1641</v>
      </c>
      <c r="H2368" s="3">
        <v>0.2</v>
      </c>
      <c r="I2368" s="5">
        <v>43016</v>
      </c>
      <c r="J2368" s="5" t="str">
        <f t="shared" si="72"/>
        <v>September</v>
      </c>
      <c r="K2368" s="7">
        <f t="shared" si="73"/>
        <v>2017</v>
      </c>
      <c r="L2368" t="s">
        <v>3838</v>
      </c>
      <c r="M2368" t="s">
        <v>73</v>
      </c>
      <c r="N2368">
        <v>77036</v>
      </c>
      <c r="O2368">
        <v>331</v>
      </c>
      <c r="P2368" t="s">
        <v>3366</v>
      </c>
      <c r="Q2368">
        <v>1</v>
      </c>
      <c r="R2368">
        <v>2</v>
      </c>
      <c r="S2368" t="s">
        <v>75</v>
      </c>
      <c r="U2368">
        <v>0.56000000000000005</v>
      </c>
      <c r="V2368">
        <v>3</v>
      </c>
      <c r="W2368" t="s">
        <v>19</v>
      </c>
      <c r="X2368" s="5">
        <v>43021</v>
      </c>
      <c r="Y2368" t="s">
        <v>39</v>
      </c>
      <c r="Z2368" t="s">
        <v>77</v>
      </c>
      <c r="AA2368" t="s">
        <v>49</v>
      </c>
    </row>
    <row r="2369" spans="1:27" x14ac:dyDescent="0.3">
      <c r="A2369">
        <v>7</v>
      </c>
      <c r="B2369" t="s">
        <v>25</v>
      </c>
      <c r="C2369">
        <v>6</v>
      </c>
      <c r="D2369" t="s">
        <v>11</v>
      </c>
      <c r="E2369" t="s">
        <v>1896</v>
      </c>
      <c r="F2369" t="s">
        <v>13</v>
      </c>
      <c r="G2369" t="s">
        <v>7067</v>
      </c>
      <c r="H2369" s="3">
        <v>0</v>
      </c>
      <c r="I2369" s="5">
        <v>42989</v>
      </c>
      <c r="J2369" s="5" t="str">
        <f t="shared" si="72"/>
        <v>September</v>
      </c>
      <c r="K2369" s="7">
        <f t="shared" si="73"/>
        <v>2017</v>
      </c>
      <c r="L2369" t="s">
        <v>7068</v>
      </c>
      <c r="M2369" t="s">
        <v>102</v>
      </c>
      <c r="N2369">
        <v>7501</v>
      </c>
      <c r="O2369">
        <v>582</v>
      </c>
      <c r="P2369" t="s">
        <v>1579</v>
      </c>
      <c r="Q2369">
        <v>4</v>
      </c>
      <c r="R2369">
        <v>4</v>
      </c>
      <c r="S2369" t="s">
        <v>104</v>
      </c>
      <c r="U2369">
        <v>3.92</v>
      </c>
      <c r="V2369">
        <v>9</v>
      </c>
      <c r="W2369" t="s">
        <v>76</v>
      </c>
      <c r="X2369" s="5">
        <v>42996</v>
      </c>
      <c r="Y2369" t="s">
        <v>39</v>
      </c>
      <c r="Z2369" t="s">
        <v>485</v>
      </c>
      <c r="AA2369" t="s">
        <v>47</v>
      </c>
    </row>
    <row r="2370" spans="1:27" x14ac:dyDescent="0.3">
      <c r="A2370">
        <v>7</v>
      </c>
      <c r="B2370" t="s">
        <v>25</v>
      </c>
      <c r="C2370">
        <v>6</v>
      </c>
      <c r="D2370" t="s">
        <v>26</v>
      </c>
      <c r="E2370" t="s">
        <v>1896</v>
      </c>
      <c r="F2370" t="s">
        <v>13</v>
      </c>
      <c r="G2370" t="s">
        <v>7067</v>
      </c>
      <c r="H2370" s="3">
        <v>0</v>
      </c>
      <c r="I2370" s="5">
        <v>42989</v>
      </c>
      <c r="J2370" s="5" t="str">
        <f t="shared" ref="J2370:J2433" si="74">TEXT($I$2,"mmmm")</f>
        <v>September</v>
      </c>
      <c r="K2370" s="7">
        <f t="shared" si="73"/>
        <v>2017</v>
      </c>
      <c r="L2370" t="s">
        <v>7068</v>
      </c>
      <c r="M2370" t="s">
        <v>102</v>
      </c>
      <c r="N2370">
        <v>7501</v>
      </c>
      <c r="O2370">
        <v>214</v>
      </c>
      <c r="P2370" t="s">
        <v>5958</v>
      </c>
      <c r="Q2370">
        <v>15</v>
      </c>
      <c r="R2370">
        <v>3</v>
      </c>
      <c r="S2370" t="s">
        <v>104</v>
      </c>
      <c r="U2370">
        <v>14.9</v>
      </c>
      <c r="V2370">
        <v>31</v>
      </c>
      <c r="W2370" t="s">
        <v>76</v>
      </c>
      <c r="X2370" s="5">
        <v>42996</v>
      </c>
      <c r="Y2370" t="s">
        <v>39</v>
      </c>
      <c r="Z2370" t="s">
        <v>485</v>
      </c>
      <c r="AA2370" t="s">
        <v>35</v>
      </c>
    </row>
    <row r="2371" spans="1:27" x14ac:dyDescent="0.3">
      <c r="A2371">
        <v>7</v>
      </c>
      <c r="B2371" t="s">
        <v>25</v>
      </c>
      <c r="C2371">
        <v>6</v>
      </c>
      <c r="D2371" t="s">
        <v>26</v>
      </c>
      <c r="E2371" t="s">
        <v>1896</v>
      </c>
      <c r="F2371" t="s">
        <v>13</v>
      </c>
      <c r="G2371" t="s">
        <v>7067</v>
      </c>
      <c r="H2371" s="3">
        <v>0</v>
      </c>
      <c r="I2371" s="5">
        <v>42989</v>
      </c>
      <c r="J2371" s="5" t="str">
        <f t="shared" si="74"/>
        <v>September</v>
      </c>
      <c r="K2371" s="7">
        <f t="shared" ref="K2371:K2434" si="75">YEAR(I2371)</f>
        <v>2017</v>
      </c>
      <c r="L2371" t="s">
        <v>7068</v>
      </c>
      <c r="M2371" t="s">
        <v>102</v>
      </c>
      <c r="N2371">
        <v>7501</v>
      </c>
      <c r="O2371">
        <v>632</v>
      </c>
      <c r="P2371" t="s">
        <v>2962</v>
      </c>
      <c r="Q2371">
        <v>30</v>
      </c>
      <c r="R2371">
        <v>4</v>
      </c>
      <c r="S2371" t="s">
        <v>104</v>
      </c>
      <c r="U2371">
        <v>29.98</v>
      </c>
      <c r="V2371">
        <v>111</v>
      </c>
      <c r="W2371" t="s">
        <v>76</v>
      </c>
      <c r="X2371" s="5">
        <v>42996</v>
      </c>
      <c r="Y2371" t="s">
        <v>39</v>
      </c>
      <c r="Z2371" t="s">
        <v>485</v>
      </c>
      <c r="AA2371" t="s">
        <v>56</v>
      </c>
    </row>
    <row r="2372" spans="1:27" x14ac:dyDescent="0.3">
      <c r="A2372">
        <v>7</v>
      </c>
      <c r="B2372" t="s">
        <v>25</v>
      </c>
      <c r="C2372">
        <v>6</v>
      </c>
      <c r="D2372" t="s">
        <v>26</v>
      </c>
      <c r="E2372" t="s">
        <v>1896</v>
      </c>
      <c r="F2372" t="s">
        <v>13</v>
      </c>
      <c r="G2372" t="s">
        <v>7067</v>
      </c>
      <c r="H2372" s="3">
        <v>0</v>
      </c>
      <c r="I2372" s="5">
        <v>42989</v>
      </c>
      <c r="J2372" s="5" t="str">
        <f t="shared" si="74"/>
        <v>September</v>
      </c>
      <c r="K2372" s="7">
        <f t="shared" si="75"/>
        <v>2017</v>
      </c>
      <c r="L2372" t="s">
        <v>7068</v>
      </c>
      <c r="M2372" t="s">
        <v>102</v>
      </c>
      <c r="N2372">
        <v>7501</v>
      </c>
      <c r="O2372">
        <v>899</v>
      </c>
      <c r="P2372" t="s">
        <v>651</v>
      </c>
      <c r="Q2372">
        <v>96</v>
      </c>
      <c r="R2372">
        <v>4</v>
      </c>
      <c r="S2372" t="s">
        <v>104</v>
      </c>
      <c r="U2372">
        <v>96.42</v>
      </c>
      <c r="V2372">
        <v>210</v>
      </c>
      <c r="W2372" t="s">
        <v>76</v>
      </c>
      <c r="X2372" s="5">
        <v>42996</v>
      </c>
      <c r="Y2372" t="s">
        <v>39</v>
      </c>
      <c r="Z2372" t="s">
        <v>485</v>
      </c>
      <c r="AA2372" t="s">
        <v>54</v>
      </c>
    </row>
    <row r="2373" spans="1:27" x14ac:dyDescent="0.3">
      <c r="A2373">
        <v>7</v>
      </c>
      <c r="B2373" t="s">
        <v>25</v>
      </c>
      <c r="C2373">
        <v>6</v>
      </c>
      <c r="D2373" t="s">
        <v>26</v>
      </c>
      <c r="E2373" t="s">
        <v>1896</v>
      </c>
      <c r="F2373" t="s">
        <v>13</v>
      </c>
      <c r="G2373" t="s">
        <v>7067</v>
      </c>
      <c r="H2373" s="3">
        <v>0</v>
      </c>
      <c r="I2373" s="5">
        <v>42989</v>
      </c>
      <c r="J2373" s="5" t="str">
        <f t="shared" si="74"/>
        <v>September</v>
      </c>
      <c r="K2373" s="7">
        <f t="shared" si="75"/>
        <v>2017</v>
      </c>
      <c r="L2373" t="s">
        <v>7068</v>
      </c>
      <c r="M2373" t="s">
        <v>102</v>
      </c>
      <c r="N2373">
        <v>7501</v>
      </c>
      <c r="O2373">
        <v>1811</v>
      </c>
      <c r="P2373" t="s">
        <v>4380</v>
      </c>
      <c r="Q2373">
        <v>19</v>
      </c>
      <c r="R2373">
        <v>6</v>
      </c>
      <c r="S2373" t="s">
        <v>104</v>
      </c>
      <c r="U2373">
        <v>18.66</v>
      </c>
      <c r="V2373">
        <v>39</v>
      </c>
      <c r="W2373" t="s">
        <v>76</v>
      </c>
      <c r="X2373" s="5">
        <v>42996</v>
      </c>
      <c r="Y2373" t="s">
        <v>39</v>
      </c>
      <c r="Z2373" t="s">
        <v>485</v>
      </c>
      <c r="AA2373" t="s">
        <v>64</v>
      </c>
    </row>
    <row r="2374" spans="1:27" x14ac:dyDescent="0.3">
      <c r="A2374">
        <v>5</v>
      </c>
      <c r="B2374" t="s">
        <v>43</v>
      </c>
      <c r="C2374">
        <v>6</v>
      </c>
      <c r="D2374" t="s">
        <v>26</v>
      </c>
      <c r="E2374" t="s">
        <v>672</v>
      </c>
      <c r="F2374" t="s">
        <v>13</v>
      </c>
      <c r="G2374" t="s">
        <v>2394</v>
      </c>
      <c r="H2374" s="3">
        <v>0</v>
      </c>
      <c r="I2374" s="5">
        <v>43005</v>
      </c>
      <c r="J2374" s="5" t="str">
        <f t="shared" si="74"/>
        <v>September</v>
      </c>
      <c r="K2374" s="7">
        <f t="shared" si="75"/>
        <v>2017</v>
      </c>
      <c r="L2374" t="s">
        <v>4320</v>
      </c>
      <c r="M2374" t="s">
        <v>16</v>
      </c>
      <c r="N2374">
        <v>22204</v>
      </c>
      <c r="O2374">
        <v>1787</v>
      </c>
      <c r="P2374" t="s">
        <v>4048</v>
      </c>
      <c r="Q2374">
        <v>70</v>
      </c>
      <c r="R2374">
        <v>5</v>
      </c>
      <c r="S2374" t="s">
        <v>18</v>
      </c>
      <c r="U2374">
        <v>69.7</v>
      </c>
      <c r="V2374">
        <v>155</v>
      </c>
      <c r="W2374" t="s">
        <v>19</v>
      </c>
      <c r="X2374" s="5">
        <v>43010</v>
      </c>
      <c r="Y2374" t="s">
        <v>39</v>
      </c>
      <c r="Z2374" t="s">
        <v>205</v>
      </c>
      <c r="AA2374" t="s">
        <v>64</v>
      </c>
    </row>
    <row r="2375" spans="1:27" x14ac:dyDescent="0.3">
      <c r="A2375">
        <v>5</v>
      </c>
      <c r="B2375" t="s">
        <v>43</v>
      </c>
      <c r="C2375">
        <v>6</v>
      </c>
      <c r="D2375" t="s">
        <v>50</v>
      </c>
      <c r="E2375" t="s">
        <v>672</v>
      </c>
      <c r="F2375" t="s">
        <v>13</v>
      </c>
      <c r="G2375" t="s">
        <v>2394</v>
      </c>
      <c r="H2375" s="3">
        <v>0</v>
      </c>
      <c r="I2375" s="5">
        <v>43005</v>
      </c>
      <c r="J2375" s="5" t="str">
        <f t="shared" si="74"/>
        <v>September</v>
      </c>
      <c r="K2375" s="7">
        <f t="shared" si="75"/>
        <v>2017</v>
      </c>
      <c r="L2375" t="s">
        <v>4320</v>
      </c>
      <c r="M2375" t="s">
        <v>16</v>
      </c>
      <c r="N2375">
        <v>22204</v>
      </c>
      <c r="O2375">
        <v>441</v>
      </c>
      <c r="P2375" t="s">
        <v>1144</v>
      </c>
      <c r="Q2375">
        <v>562</v>
      </c>
      <c r="R2375">
        <v>12</v>
      </c>
      <c r="S2375" t="s">
        <v>18</v>
      </c>
      <c r="U2375">
        <v>561.55999999999995</v>
      </c>
      <c r="V2375">
        <v>1872</v>
      </c>
      <c r="W2375" t="s">
        <v>19</v>
      </c>
      <c r="X2375" s="5">
        <v>43010</v>
      </c>
      <c r="Y2375" t="s">
        <v>39</v>
      </c>
      <c r="Z2375" t="s">
        <v>205</v>
      </c>
      <c r="AA2375" t="s">
        <v>52</v>
      </c>
    </row>
    <row r="2376" spans="1:27" x14ac:dyDescent="0.3">
      <c r="A2376">
        <v>5</v>
      </c>
      <c r="B2376" t="s">
        <v>43</v>
      </c>
      <c r="C2376">
        <v>6</v>
      </c>
      <c r="D2376" t="s">
        <v>11</v>
      </c>
      <c r="E2376" t="s">
        <v>27</v>
      </c>
      <c r="F2376" t="s">
        <v>13</v>
      </c>
      <c r="G2376" t="s">
        <v>494</v>
      </c>
      <c r="H2376" s="3">
        <v>0.15</v>
      </c>
      <c r="I2376" s="5">
        <v>43011</v>
      </c>
      <c r="J2376" s="5" t="str">
        <f t="shared" si="74"/>
        <v>September</v>
      </c>
      <c r="K2376" s="7">
        <f t="shared" si="75"/>
        <v>2017</v>
      </c>
      <c r="L2376" t="s">
        <v>2668</v>
      </c>
      <c r="M2376" t="s">
        <v>30</v>
      </c>
      <c r="N2376">
        <v>90032</v>
      </c>
      <c r="O2376">
        <v>1389</v>
      </c>
      <c r="P2376" t="s">
        <v>1503</v>
      </c>
      <c r="Q2376">
        <v>18</v>
      </c>
      <c r="R2376">
        <v>2</v>
      </c>
      <c r="S2376" t="s">
        <v>32</v>
      </c>
      <c r="U2376">
        <v>18.45</v>
      </c>
      <c r="V2376">
        <v>121</v>
      </c>
      <c r="W2376" t="s">
        <v>19</v>
      </c>
      <c r="X2376" s="5">
        <v>43016</v>
      </c>
      <c r="Y2376" t="s">
        <v>39</v>
      </c>
      <c r="Z2376" t="s">
        <v>34</v>
      </c>
      <c r="AA2376" t="s">
        <v>22</v>
      </c>
    </row>
    <row r="2377" spans="1:27" x14ac:dyDescent="0.3">
      <c r="A2377">
        <v>1</v>
      </c>
      <c r="B2377" t="s">
        <v>10</v>
      </c>
      <c r="C2377">
        <v>1</v>
      </c>
      <c r="D2377" t="s">
        <v>11</v>
      </c>
      <c r="E2377" t="s">
        <v>281</v>
      </c>
      <c r="F2377" t="s">
        <v>13</v>
      </c>
      <c r="G2377" t="s">
        <v>5251</v>
      </c>
      <c r="H2377" s="3">
        <v>0.2</v>
      </c>
      <c r="I2377" s="5">
        <v>42989</v>
      </c>
      <c r="J2377" s="5" t="str">
        <f t="shared" si="74"/>
        <v>September</v>
      </c>
      <c r="K2377" s="7">
        <f t="shared" si="75"/>
        <v>2017</v>
      </c>
      <c r="L2377" t="s">
        <v>5312</v>
      </c>
      <c r="M2377" t="s">
        <v>30</v>
      </c>
      <c r="N2377">
        <v>80013</v>
      </c>
      <c r="O2377">
        <v>508</v>
      </c>
      <c r="P2377" t="s">
        <v>1020</v>
      </c>
      <c r="Q2377">
        <v>4</v>
      </c>
      <c r="R2377">
        <v>4</v>
      </c>
      <c r="S2377" t="s">
        <v>32</v>
      </c>
      <c r="U2377">
        <v>4</v>
      </c>
      <c r="V2377">
        <v>25</v>
      </c>
      <c r="W2377" t="s">
        <v>33</v>
      </c>
      <c r="X2377" s="5">
        <v>42990</v>
      </c>
      <c r="Y2377" t="s">
        <v>130</v>
      </c>
      <c r="Z2377" t="s">
        <v>285</v>
      </c>
      <c r="AA2377" t="s">
        <v>47</v>
      </c>
    </row>
    <row r="2378" spans="1:27" x14ac:dyDescent="0.3">
      <c r="A2378">
        <v>5</v>
      </c>
      <c r="B2378" t="s">
        <v>25</v>
      </c>
      <c r="C2378">
        <v>3</v>
      </c>
      <c r="D2378" t="s">
        <v>50</v>
      </c>
      <c r="E2378" t="s">
        <v>27</v>
      </c>
      <c r="F2378" t="s">
        <v>13</v>
      </c>
      <c r="G2378" t="s">
        <v>1124</v>
      </c>
      <c r="H2378" s="3">
        <v>0</v>
      </c>
      <c r="I2378" s="5">
        <v>43083</v>
      </c>
      <c r="J2378" s="5" t="str">
        <f t="shared" si="74"/>
        <v>September</v>
      </c>
      <c r="K2378" s="7">
        <f t="shared" si="75"/>
        <v>2017</v>
      </c>
      <c r="L2378" t="s">
        <v>4918</v>
      </c>
      <c r="M2378" t="s">
        <v>30</v>
      </c>
      <c r="N2378">
        <v>90045</v>
      </c>
      <c r="O2378">
        <v>1090</v>
      </c>
      <c r="P2378" t="s">
        <v>4830</v>
      </c>
      <c r="Q2378">
        <v>11</v>
      </c>
      <c r="R2378">
        <v>2</v>
      </c>
      <c r="S2378" t="s">
        <v>32</v>
      </c>
      <c r="U2378">
        <v>10.5</v>
      </c>
      <c r="V2378">
        <v>50</v>
      </c>
      <c r="W2378" t="s">
        <v>19</v>
      </c>
      <c r="X2378" s="5">
        <v>43088</v>
      </c>
      <c r="Y2378" t="s">
        <v>20</v>
      </c>
      <c r="Z2378" t="s">
        <v>34</v>
      </c>
      <c r="AA2378" t="s">
        <v>113</v>
      </c>
    </row>
    <row r="2379" spans="1:27" x14ac:dyDescent="0.3">
      <c r="A2379">
        <v>4</v>
      </c>
      <c r="B2379" t="s">
        <v>43</v>
      </c>
      <c r="C2379">
        <v>6</v>
      </c>
      <c r="D2379" t="s">
        <v>26</v>
      </c>
      <c r="E2379" t="s">
        <v>4548</v>
      </c>
      <c r="F2379" t="s">
        <v>13</v>
      </c>
      <c r="G2379" t="s">
        <v>1741</v>
      </c>
      <c r="H2379" s="3">
        <v>0</v>
      </c>
      <c r="I2379" s="5">
        <v>42974</v>
      </c>
      <c r="J2379" s="5" t="str">
        <f t="shared" si="74"/>
        <v>September</v>
      </c>
      <c r="K2379" s="7">
        <f t="shared" si="75"/>
        <v>2017</v>
      </c>
      <c r="L2379" t="s">
        <v>4549</v>
      </c>
      <c r="M2379" t="s">
        <v>30</v>
      </c>
      <c r="N2379">
        <v>92563</v>
      </c>
      <c r="O2379">
        <v>662</v>
      </c>
      <c r="P2379" t="s">
        <v>3916</v>
      </c>
      <c r="Q2379">
        <v>92</v>
      </c>
      <c r="R2379">
        <v>3</v>
      </c>
      <c r="S2379" t="s">
        <v>32</v>
      </c>
      <c r="U2379">
        <v>92.08</v>
      </c>
      <c r="V2379">
        <v>485</v>
      </c>
      <c r="W2379" t="s">
        <v>19</v>
      </c>
      <c r="X2379" s="5">
        <v>42978</v>
      </c>
      <c r="Y2379" t="s">
        <v>39</v>
      </c>
      <c r="Z2379" t="s">
        <v>34</v>
      </c>
      <c r="AA2379" t="s">
        <v>42</v>
      </c>
    </row>
    <row r="2380" spans="1:27" x14ac:dyDescent="0.3">
      <c r="A2380">
        <v>4</v>
      </c>
      <c r="B2380" t="s">
        <v>43</v>
      </c>
      <c r="C2380">
        <v>6</v>
      </c>
      <c r="D2380" t="s">
        <v>26</v>
      </c>
      <c r="E2380" t="s">
        <v>347</v>
      </c>
      <c r="F2380" t="s">
        <v>13</v>
      </c>
      <c r="G2380" t="s">
        <v>1339</v>
      </c>
      <c r="H2380" s="3">
        <v>0</v>
      </c>
      <c r="I2380" s="5">
        <v>43048</v>
      </c>
      <c r="J2380" s="5" t="str">
        <f t="shared" si="74"/>
        <v>September</v>
      </c>
      <c r="K2380" s="7">
        <f t="shared" si="75"/>
        <v>2017</v>
      </c>
      <c r="L2380" t="s">
        <v>7623</v>
      </c>
      <c r="M2380" t="s">
        <v>30</v>
      </c>
      <c r="N2380">
        <v>95661</v>
      </c>
      <c r="O2380">
        <v>1216</v>
      </c>
      <c r="P2380" t="s">
        <v>8167</v>
      </c>
      <c r="Q2380">
        <v>1</v>
      </c>
      <c r="R2380">
        <v>2</v>
      </c>
      <c r="S2380" t="s">
        <v>32</v>
      </c>
      <c r="U2380">
        <v>1.17</v>
      </c>
      <c r="V2380">
        <v>2</v>
      </c>
      <c r="W2380" t="s">
        <v>76</v>
      </c>
      <c r="X2380" s="5">
        <v>43052</v>
      </c>
      <c r="Y2380" t="s">
        <v>39</v>
      </c>
      <c r="Z2380" t="s">
        <v>34</v>
      </c>
      <c r="AA2380" t="s">
        <v>176</v>
      </c>
    </row>
    <row r="2381" spans="1:27" x14ac:dyDescent="0.3">
      <c r="A2381">
        <v>5</v>
      </c>
      <c r="B2381" t="s">
        <v>25</v>
      </c>
      <c r="C2381">
        <v>3</v>
      </c>
      <c r="D2381" t="s">
        <v>11</v>
      </c>
      <c r="E2381" t="s">
        <v>192</v>
      </c>
      <c r="F2381" t="s">
        <v>13</v>
      </c>
      <c r="G2381" t="s">
        <v>1081</v>
      </c>
      <c r="H2381" s="3">
        <v>0.3</v>
      </c>
      <c r="I2381" s="5">
        <v>42928</v>
      </c>
      <c r="J2381" s="5" t="str">
        <f t="shared" si="74"/>
        <v>September</v>
      </c>
      <c r="K2381" s="7">
        <f t="shared" si="75"/>
        <v>2017</v>
      </c>
      <c r="L2381" t="s">
        <v>1862</v>
      </c>
      <c r="M2381" t="s">
        <v>73</v>
      </c>
      <c r="N2381">
        <v>60610</v>
      </c>
      <c r="O2381">
        <v>765</v>
      </c>
      <c r="P2381" t="s">
        <v>8111</v>
      </c>
      <c r="Q2381">
        <v>-5</v>
      </c>
      <c r="R2381">
        <v>9</v>
      </c>
      <c r="S2381" t="s">
        <v>75</v>
      </c>
      <c r="U2381">
        <v>-5.48</v>
      </c>
      <c r="V2381">
        <v>384</v>
      </c>
      <c r="W2381" t="s">
        <v>19</v>
      </c>
      <c r="X2381" s="5">
        <v>42933</v>
      </c>
      <c r="Y2381" t="s">
        <v>20</v>
      </c>
      <c r="Z2381" t="s">
        <v>139</v>
      </c>
      <c r="AA2381" t="s">
        <v>24</v>
      </c>
    </row>
    <row r="2382" spans="1:27" x14ac:dyDescent="0.3">
      <c r="A2382">
        <v>5</v>
      </c>
      <c r="B2382" t="s">
        <v>25</v>
      </c>
      <c r="C2382">
        <v>3</v>
      </c>
      <c r="D2382" t="s">
        <v>11</v>
      </c>
      <c r="E2382" t="s">
        <v>192</v>
      </c>
      <c r="F2382" t="s">
        <v>13</v>
      </c>
      <c r="G2382" t="s">
        <v>1081</v>
      </c>
      <c r="H2382" s="3">
        <v>0.6</v>
      </c>
      <c r="I2382" s="5">
        <v>42928</v>
      </c>
      <c r="J2382" s="5" t="str">
        <f t="shared" si="74"/>
        <v>September</v>
      </c>
      <c r="K2382" s="7">
        <f t="shared" si="75"/>
        <v>2017</v>
      </c>
      <c r="L2382" t="s">
        <v>1862</v>
      </c>
      <c r="M2382" t="s">
        <v>73</v>
      </c>
      <c r="N2382">
        <v>60610</v>
      </c>
      <c r="O2382">
        <v>675</v>
      </c>
      <c r="P2382" t="s">
        <v>657</v>
      </c>
      <c r="Q2382">
        <v>-2</v>
      </c>
      <c r="R2382">
        <v>1</v>
      </c>
      <c r="S2382" t="s">
        <v>75</v>
      </c>
      <c r="U2382">
        <v>-2.13</v>
      </c>
      <c r="V2382">
        <v>8</v>
      </c>
      <c r="W2382" t="s">
        <v>19</v>
      </c>
      <c r="X2382" s="5">
        <v>42933</v>
      </c>
      <c r="Y2382" t="s">
        <v>20</v>
      </c>
      <c r="Z2382" t="s">
        <v>139</v>
      </c>
      <c r="AA2382" t="s">
        <v>47</v>
      </c>
    </row>
    <row r="2383" spans="1:27" x14ac:dyDescent="0.3">
      <c r="A2383">
        <v>5</v>
      </c>
      <c r="B2383" t="s">
        <v>25</v>
      </c>
      <c r="C2383">
        <v>3</v>
      </c>
      <c r="D2383" t="s">
        <v>26</v>
      </c>
      <c r="E2383" t="s">
        <v>192</v>
      </c>
      <c r="F2383" t="s">
        <v>13</v>
      </c>
      <c r="G2383" t="s">
        <v>1081</v>
      </c>
      <c r="H2383" s="3">
        <v>0.2</v>
      </c>
      <c r="I2383" s="5">
        <v>42928</v>
      </c>
      <c r="J2383" s="5" t="str">
        <f t="shared" si="74"/>
        <v>September</v>
      </c>
      <c r="K2383" s="7">
        <f t="shared" si="75"/>
        <v>2017</v>
      </c>
      <c r="L2383" t="s">
        <v>1862</v>
      </c>
      <c r="M2383" t="s">
        <v>73</v>
      </c>
      <c r="N2383">
        <v>60610</v>
      </c>
      <c r="O2383">
        <v>1134</v>
      </c>
      <c r="P2383" t="s">
        <v>3099</v>
      </c>
      <c r="Q2383">
        <v>1</v>
      </c>
      <c r="R2383">
        <v>3</v>
      </c>
      <c r="S2383" t="s">
        <v>75</v>
      </c>
      <c r="U2383">
        <v>0.69</v>
      </c>
      <c r="V2383">
        <v>7</v>
      </c>
      <c r="W2383" t="s">
        <v>19</v>
      </c>
      <c r="X2383" s="5">
        <v>42933</v>
      </c>
      <c r="Y2383" t="s">
        <v>20</v>
      </c>
      <c r="Z2383" t="s">
        <v>139</v>
      </c>
      <c r="AA2383" t="s">
        <v>49</v>
      </c>
    </row>
    <row r="2384" spans="1:27" x14ac:dyDescent="0.3">
      <c r="A2384">
        <v>5</v>
      </c>
      <c r="B2384" t="s">
        <v>25</v>
      </c>
      <c r="C2384">
        <v>3</v>
      </c>
      <c r="D2384" t="s">
        <v>26</v>
      </c>
      <c r="E2384" t="s">
        <v>192</v>
      </c>
      <c r="F2384" t="s">
        <v>13</v>
      </c>
      <c r="G2384" t="s">
        <v>1081</v>
      </c>
      <c r="H2384" s="3">
        <v>0.8</v>
      </c>
      <c r="I2384" s="5">
        <v>42928</v>
      </c>
      <c r="J2384" s="5" t="str">
        <f t="shared" si="74"/>
        <v>September</v>
      </c>
      <c r="K2384" s="7">
        <f t="shared" si="75"/>
        <v>2017</v>
      </c>
      <c r="L2384" t="s">
        <v>1862</v>
      </c>
      <c r="M2384" t="s">
        <v>73</v>
      </c>
      <c r="N2384">
        <v>60610</v>
      </c>
      <c r="O2384">
        <v>1586</v>
      </c>
      <c r="P2384" t="s">
        <v>731</v>
      </c>
      <c r="Q2384">
        <v>-3</v>
      </c>
      <c r="R2384">
        <v>2</v>
      </c>
      <c r="S2384" t="s">
        <v>75</v>
      </c>
      <c r="U2384">
        <v>-2.99</v>
      </c>
      <c r="V2384">
        <v>2</v>
      </c>
      <c r="W2384" t="s">
        <v>19</v>
      </c>
      <c r="X2384" s="5">
        <v>42933</v>
      </c>
      <c r="Y2384" t="s">
        <v>20</v>
      </c>
      <c r="Z2384" t="s">
        <v>139</v>
      </c>
      <c r="AA2384" t="s">
        <v>54</v>
      </c>
    </row>
    <row r="2385" spans="1:27" x14ac:dyDescent="0.3">
      <c r="A2385">
        <v>5</v>
      </c>
      <c r="B2385" t="s">
        <v>25</v>
      </c>
      <c r="C2385">
        <v>3</v>
      </c>
      <c r="D2385" t="s">
        <v>50</v>
      </c>
      <c r="E2385" t="s">
        <v>192</v>
      </c>
      <c r="F2385" t="s">
        <v>13</v>
      </c>
      <c r="G2385" t="s">
        <v>1081</v>
      </c>
      <c r="H2385" s="3">
        <v>0.2</v>
      </c>
      <c r="I2385" s="5">
        <v>42928</v>
      </c>
      <c r="J2385" s="5" t="str">
        <f t="shared" si="74"/>
        <v>September</v>
      </c>
      <c r="K2385" s="7">
        <f t="shared" si="75"/>
        <v>2017</v>
      </c>
      <c r="L2385" t="s">
        <v>1862</v>
      </c>
      <c r="M2385" t="s">
        <v>73</v>
      </c>
      <c r="N2385">
        <v>60610</v>
      </c>
      <c r="O2385">
        <v>733</v>
      </c>
      <c r="P2385" t="s">
        <v>4707</v>
      </c>
      <c r="Q2385">
        <v>17</v>
      </c>
      <c r="R2385">
        <v>2</v>
      </c>
      <c r="S2385" t="s">
        <v>75</v>
      </c>
      <c r="U2385">
        <v>16.7</v>
      </c>
      <c r="V2385">
        <v>148</v>
      </c>
      <c r="W2385" t="s">
        <v>19</v>
      </c>
      <c r="X2385" s="5">
        <v>42933</v>
      </c>
      <c r="Y2385" t="s">
        <v>20</v>
      </c>
      <c r="Z2385" t="s">
        <v>139</v>
      </c>
      <c r="AA2385" t="s">
        <v>52</v>
      </c>
    </row>
    <row r="2386" spans="1:27" x14ac:dyDescent="0.3">
      <c r="A2386">
        <v>5</v>
      </c>
      <c r="B2386" t="s">
        <v>25</v>
      </c>
      <c r="C2386">
        <v>3</v>
      </c>
      <c r="D2386" t="s">
        <v>50</v>
      </c>
      <c r="E2386" t="s">
        <v>192</v>
      </c>
      <c r="F2386" t="s">
        <v>13</v>
      </c>
      <c r="G2386" t="s">
        <v>1081</v>
      </c>
      <c r="H2386" s="3">
        <v>0.2</v>
      </c>
      <c r="I2386" s="5">
        <v>42928</v>
      </c>
      <c r="J2386" s="5" t="str">
        <f t="shared" si="74"/>
        <v>September</v>
      </c>
      <c r="K2386" s="7">
        <f t="shared" si="75"/>
        <v>2017</v>
      </c>
      <c r="L2386" t="s">
        <v>1862</v>
      </c>
      <c r="M2386" t="s">
        <v>73</v>
      </c>
      <c r="N2386">
        <v>60610</v>
      </c>
      <c r="O2386">
        <v>724</v>
      </c>
      <c r="P2386" t="s">
        <v>1194</v>
      </c>
      <c r="Q2386">
        <v>49</v>
      </c>
      <c r="R2386">
        <v>4</v>
      </c>
      <c r="S2386" t="s">
        <v>75</v>
      </c>
      <c r="U2386">
        <v>49.44</v>
      </c>
      <c r="V2386">
        <v>659</v>
      </c>
      <c r="W2386" t="s">
        <v>19</v>
      </c>
      <c r="X2386" s="5">
        <v>42933</v>
      </c>
      <c r="Y2386" t="s">
        <v>20</v>
      </c>
      <c r="Z2386" t="s">
        <v>139</v>
      </c>
      <c r="AA2386" t="s">
        <v>52</v>
      </c>
    </row>
    <row r="2387" spans="1:27" x14ac:dyDescent="0.3">
      <c r="A2387">
        <v>5</v>
      </c>
      <c r="B2387" t="s">
        <v>25</v>
      </c>
      <c r="C2387">
        <v>3</v>
      </c>
      <c r="D2387" t="s">
        <v>50</v>
      </c>
      <c r="E2387" t="s">
        <v>192</v>
      </c>
      <c r="F2387" t="s">
        <v>13</v>
      </c>
      <c r="G2387" t="s">
        <v>1081</v>
      </c>
      <c r="H2387" s="3">
        <v>0.2</v>
      </c>
      <c r="I2387" s="5">
        <v>42928</v>
      </c>
      <c r="J2387" s="5" t="str">
        <f t="shared" si="74"/>
        <v>September</v>
      </c>
      <c r="K2387" s="7">
        <f t="shared" si="75"/>
        <v>2017</v>
      </c>
      <c r="L2387" t="s">
        <v>1862</v>
      </c>
      <c r="M2387" t="s">
        <v>73</v>
      </c>
      <c r="N2387">
        <v>60610</v>
      </c>
      <c r="O2387">
        <v>1611</v>
      </c>
      <c r="P2387" t="s">
        <v>4867</v>
      </c>
      <c r="Q2387">
        <v>54</v>
      </c>
      <c r="R2387">
        <v>7</v>
      </c>
      <c r="S2387" t="s">
        <v>75</v>
      </c>
      <c r="U2387">
        <v>53.75</v>
      </c>
      <c r="V2387">
        <v>538</v>
      </c>
      <c r="W2387" t="s">
        <v>19</v>
      </c>
      <c r="X2387" s="5">
        <v>42933</v>
      </c>
      <c r="Y2387" t="s">
        <v>20</v>
      </c>
      <c r="Z2387" t="s">
        <v>139</v>
      </c>
      <c r="AA2387" t="s">
        <v>52</v>
      </c>
    </row>
    <row r="2388" spans="1:27" x14ac:dyDescent="0.3">
      <c r="A2388">
        <v>6</v>
      </c>
      <c r="B2388" t="s">
        <v>10</v>
      </c>
      <c r="C2388">
        <v>6</v>
      </c>
      <c r="D2388" t="s">
        <v>26</v>
      </c>
      <c r="E2388" t="s">
        <v>122</v>
      </c>
      <c r="F2388" t="s">
        <v>13</v>
      </c>
      <c r="G2388" t="s">
        <v>8132</v>
      </c>
      <c r="H2388" s="3">
        <v>0.2</v>
      </c>
      <c r="I2388" s="5">
        <v>43046</v>
      </c>
      <c r="J2388" s="5" t="str">
        <f t="shared" si="74"/>
        <v>September</v>
      </c>
      <c r="K2388" s="7">
        <f t="shared" si="75"/>
        <v>2017</v>
      </c>
      <c r="L2388" t="s">
        <v>3857</v>
      </c>
      <c r="M2388" t="s">
        <v>73</v>
      </c>
      <c r="N2388">
        <v>77036</v>
      </c>
      <c r="O2388">
        <v>1676</v>
      </c>
      <c r="P2388" t="s">
        <v>2902</v>
      </c>
      <c r="Q2388">
        <v>27</v>
      </c>
      <c r="R2388">
        <v>2</v>
      </c>
      <c r="S2388" t="s">
        <v>75</v>
      </c>
      <c r="U2388">
        <v>26.82</v>
      </c>
      <c r="V2388">
        <v>77</v>
      </c>
      <c r="W2388" t="s">
        <v>19</v>
      </c>
      <c r="X2388" s="5">
        <v>43052</v>
      </c>
      <c r="Y2388" t="s">
        <v>39</v>
      </c>
      <c r="Z2388" t="s">
        <v>77</v>
      </c>
      <c r="AA2388" t="s">
        <v>64</v>
      </c>
    </row>
    <row r="2389" spans="1:27" x14ac:dyDescent="0.3">
      <c r="A2389">
        <v>3</v>
      </c>
      <c r="B2389" t="s">
        <v>25</v>
      </c>
      <c r="C2389">
        <v>1</v>
      </c>
      <c r="D2389" t="s">
        <v>11</v>
      </c>
      <c r="E2389" t="s">
        <v>122</v>
      </c>
      <c r="F2389" t="s">
        <v>13</v>
      </c>
      <c r="G2389" t="s">
        <v>5212</v>
      </c>
      <c r="H2389" s="3">
        <v>0.6</v>
      </c>
      <c r="I2389" s="5">
        <v>42999</v>
      </c>
      <c r="J2389" s="5" t="str">
        <f t="shared" si="74"/>
        <v>September</v>
      </c>
      <c r="K2389" s="7">
        <f t="shared" si="75"/>
        <v>2017</v>
      </c>
      <c r="L2389" t="s">
        <v>5213</v>
      </c>
      <c r="M2389" t="s">
        <v>73</v>
      </c>
      <c r="N2389">
        <v>77041</v>
      </c>
      <c r="O2389">
        <v>1036</v>
      </c>
      <c r="P2389" t="s">
        <v>169</v>
      </c>
      <c r="Q2389">
        <v>-1</v>
      </c>
      <c r="R2389">
        <v>4</v>
      </c>
      <c r="S2389" t="s">
        <v>75</v>
      </c>
      <c r="U2389">
        <v>-1.48</v>
      </c>
      <c r="V2389">
        <v>5</v>
      </c>
      <c r="W2389" t="s">
        <v>33</v>
      </c>
      <c r="X2389" s="5">
        <v>43002</v>
      </c>
      <c r="Y2389" t="s">
        <v>130</v>
      </c>
      <c r="Z2389" t="s">
        <v>77</v>
      </c>
      <c r="AA2389" t="s">
        <v>47</v>
      </c>
    </row>
    <row r="2390" spans="1:27" x14ac:dyDescent="0.3">
      <c r="A2390">
        <v>3</v>
      </c>
      <c r="B2390" t="s">
        <v>25</v>
      </c>
      <c r="C2390">
        <v>1</v>
      </c>
      <c r="D2390" t="s">
        <v>50</v>
      </c>
      <c r="E2390" t="s">
        <v>122</v>
      </c>
      <c r="F2390" t="s">
        <v>13</v>
      </c>
      <c r="G2390" t="s">
        <v>5212</v>
      </c>
      <c r="H2390" s="3">
        <v>0.2</v>
      </c>
      <c r="I2390" s="5">
        <v>42999</v>
      </c>
      <c r="J2390" s="5" t="str">
        <f t="shared" si="74"/>
        <v>September</v>
      </c>
      <c r="K2390" s="7">
        <f t="shared" si="75"/>
        <v>2017</v>
      </c>
      <c r="L2390" t="s">
        <v>5213</v>
      </c>
      <c r="M2390" t="s">
        <v>73</v>
      </c>
      <c r="N2390">
        <v>77041</v>
      </c>
      <c r="O2390">
        <v>890</v>
      </c>
      <c r="P2390" t="s">
        <v>4754</v>
      </c>
      <c r="Q2390">
        <v>32</v>
      </c>
      <c r="R2390">
        <v>3</v>
      </c>
      <c r="S2390" t="s">
        <v>75</v>
      </c>
      <c r="U2390">
        <v>32.130000000000003</v>
      </c>
      <c r="V2390">
        <v>151</v>
      </c>
      <c r="W2390" t="s">
        <v>33</v>
      </c>
      <c r="X2390" s="5">
        <v>43002</v>
      </c>
      <c r="Y2390" t="s">
        <v>130</v>
      </c>
      <c r="Z2390" t="s">
        <v>77</v>
      </c>
      <c r="AA2390" t="s">
        <v>113</v>
      </c>
    </row>
    <row r="2391" spans="1:27" x14ac:dyDescent="0.3">
      <c r="A2391">
        <v>3</v>
      </c>
      <c r="B2391" t="s">
        <v>25</v>
      </c>
      <c r="C2391">
        <v>1</v>
      </c>
      <c r="D2391" t="s">
        <v>50</v>
      </c>
      <c r="E2391" t="s">
        <v>122</v>
      </c>
      <c r="F2391" t="s">
        <v>13</v>
      </c>
      <c r="G2391" t="s">
        <v>5212</v>
      </c>
      <c r="H2391" s="3">
        <v>0.2</v>
      </c>
      <c r="I2391" s="5">
        <v>42999</v>
      </c>
      <c r="J2391" s="5" t="str">
        <f t="shared" si="74"/>
        <v>September</v>
      </c>
      <c r="K2391" s="7">
        <f t="shared" si="75"/>
        <v>2017</v>
      </c>
      <c r="L2391" t="s">
        <v>5213</v>
      </c>
      <c r="M2391" t="s">
        <v>73</v>
      </c>
      <c r="N2391">
        <v>77041</v>
      </c>
      <c r="O2391">
        <v>1455</v>
      </c>
      <c r="P2391" t="s">
        <v>5185</v>
      </c>
      <c r="Q2391">
        <v>118</v>
      </c>
      <c r="R2391">
        <v>7</v>
      </c>
      <c r="S2391" t="s">
        <v>75</v>
      </c>
      <c r="U2391">
        <v>118.29</v>
      </c>
      <c r="V2391">
        <v>946</v>
      </c>
      <c r="W2391" t="s">
        <v>33</v>
      </c>
      <c r="X2391" s="5">
        <v>43002</v>
      </c>
      <c r="Y2391" t="s">
        <v>130</v>
      </c>
      <c r="Z2391" t="s">
        <v>77</v>
      </c>
      <c r="AA2391" t="s">
        <v>52</v>
      </c>
    </row>
    <row r="2392" spans="1:27" x14ac:dyDescent="0.3">
      <c r="A2392">
        <v>4</v>
      </c>
      <c r="B2392" t="s">
        <v>43</v>
      </c>
      <c r="C2392">
        <v>6</v>
      </c>
      <c r="D2392" t="s">
        <v>11</v>
      </c>
      <c r="E2392" t="s">
        <v>572</v>
      </c>
      <c r="F2392" t="s">
        <v>13</v>
      </c>
      <c r="G2392" t="s">
        <v>2258</v>
      </c>
      <c r="H2392" s="3">
        <v>0</v>
      </c>
      <c r="I2392" s="5">
        <v>43056</v>
      </c>
      <c r="J2392" s="5" t="str">
        <f t="shared" si="74"/>
        <v>September</v>
      </c>
      <c r="K2392" s="7">
        <f t="shared" si="75"/>
        <v>2017</v>
      </c>
      <c r="L2392" t="s">
        <v>2617</v>
      </c>
      <c r="M2392" t="s">
        <v>30</v>
      </c>
      <c r="N2392">
        <v>92105</v>
      </c>
      <c r="O2392">
        <v>108</v>
      </c>
      <c r="P2392" t="s">
        <v>2618</v>
      </c>
      <c r="Q2392">
        <v>15</v>
      </c>
      <c r="R2392">
        <v>3</v>
      </c>
      <c r="S2392" t="s">
        <v>32</v>
      </c>
      <c r="U2392">
        <v>15.37</v>
      </c>
      <c r="V2392">
        <v>37</v>
      </c>
      <c r="W2392" t="s">
        <v>19</v>
      </c>
      <c r="X2392" s="5">
        <v>43060</v>
      </c>
      <c r="Y2392" t="s">
        <v>39</v>
      </c>
      <c r="Z2392" t="s">
        <v>34</v>
      </c>
      <c r="AA2392" t="s">
        <v>47</v>
      </c>
    </row>
    <row r="2393" spans="1:27" x14ac:dyDescent="0.3">
      <c r="A2393">
        <v>4</v>
      </c>
      <c r="B2393" t="s">
        <v>43</v>
      </c>
      <c r="C2393">
        <v>6</v>
      </c>
      <c r="D2393" t="s">
        <v>11</v>
      </c>
      <c r="E2393" t="s">
        <v>572</v>
      </c>
      <c r="F2393" t="s">
        <v>13</v>
      </c>
      <c r="G2393" t="s">
        <v>2258</v>
      </c>
      <c r="H2393" s="3">
        <v>0</v>
      </c>
      <c r="I2393" s="5">
        <v>43056</v>
      </c>
      <c r="J2393" s="5" t="str">
        <f t="shared" si="74"/>
        <v>September</v>
      </c>
      <c r="K2393" s="7">
        <f t="shared" si="75"/>
        <v>2017</v>
      </c>
      <c r="L2393" t="s">
        <v>2617</v>
      </c>
      <c r="M2393" t="s">
        <v>30</v>
      </c>
      <c r="N2393">
        <v>92105</v>
      </c>
      <c r="O2393">
        <v>488</v>
      </c>
      <c r="P2393" t="s">
        <v>1953</v>
      </c>
      <c r="Q2393">
        <v>29</v>
      </c>
      <c r="R2393">
        <v>4</v>
      </c>
      <c r="S2393" t="s">
        <v>32</v>
      </c>
      <c r="U2393">
        <v>29.15</v>
      </c>
      <c r="V2393">
        <v>81</v>
      </c>
      <c r="W2393" t="s">
        <v>19</v>
      </c>
      <c r="X2393" s="5">
        <v>43060</v>
      </c>
      <c r="Y2393" t="s">
        <v>39</v>
      </c>
      <c r="Z2393" t="s">
        <v>34</v>
      </c>
      <c r="AA2393" t="s">
        <v>47</v>
      </c>
    </row>
    <row r="2394" spans="1:27" x14ac:dyDescent="0.3">
      <c r="A2394">
        <v>4</v>
      </c>
      <c r="B2394" t="s">
        <v>43</v>
      </c>
      <c r="C2394">
        <v>6</v>
      </c>
      <c r="D2394" t="s">
        <v>11</v>
      </c>
      <c r="E2394" t="s">
        <v>572</v>
      </c>
      <c r="F2394" t="s">
        <v>13</v>
      </c>
      <c r="G2394" t="s">
        <v>2258</v>
      </c>
      <c r="H2394" s="3">
        <v>0.2</v>
      </c>
      <c r="I2394" s="5">
        <v>43056</v>
      </c>
      <c r="J2394" s="5" t="str">
        <f t="shared" si="74"/>
        <v>September</v>
      </c>
      <c r="K2394" s="7">
        <f t="shared" si="75"/>
        <v>2017</v>
      </c>
      <c r="L2394" t="s">
        <v>2617</v>
      </c>
      <c r="M2394" t="s">
        <v>30</v>
      </c>
      <c r="N2394">
        <v>92105</v>
      </c>
      <c r="O2394">
        <v>1203</v>
      </c>
      <c r="P2394" t="s">
        <v>2187</v>
      </c>
      <c r="Q2394">
        <v>3</v>
      </c>
      <c r="R2394">
        <v>2</v>
      </c>
      <c r="S2394" t="s">
        <v>32</v>
      </c>
      <c r="U2394">
        <v>2.82</v>
      </c>
      <c r="V2394">
        <v>226</v>
      </c>
      <c r="W2394" t="s">
        <v>19</v>
      </c>
      <c r="X2394" s="5">
        <v>43060</v>
      </c>
      <c r="Y2394" t="s">
        <v>39</v>
      </c>
      <c r="Z2394" t="s">
        <v>34</v>
      </c>
      <c r="AA2394" t="s">
        <v>24</v>
      </c>
    </row>
    <row r="2395" spans="1:27" x14ac:dyDescent="0.3">
      <c r="A2395">
        <v>4</v>
      </c>
      <c r="B2395" t="s">
        <v>43</v>
      </c>
      <c r="C2395">
        <v>6</v>
      </c>
      <c r="D2395" t="s">
        <v>26</v>
      </c>
      <c r="E2395" t="s">
        <v>572</v>
      </c>
      <c r="F2395" t="s">
        <v>13</v>
      </c>
      <c r="G2395" t="s">
        <v>2258</v>
      </c>
      <c r="H2395" s="3">
        <v>0</v>
      </c>
      <c r="I2395" s="5">
        <v>43056</v>
      </c>
      <c r="J2395" s="5" t="str">
        <f t="shared" si="74"/>
        <v>September</v>
      </c>
      <c r="K2395" s="7">
        <f t="shared" si="75"/>
        <v>2017</v>
      </c>
      <c r="L2395" t="s">
        <v>2617</v>
      </c>
      <c r="M2395" t="s">
        <v>30</v>
      </c>
      <c r="N2395">
        <v>92105</v>
      </c>
      <c r="O2395">
        <v>1806</v>
      </c>
      <c r="P2395" t="s">
        <v>3655</v>
      </c>
      <c r="Q2395">
        <v>16</v>
      </c>
      <c r="R2395">
        <v>5</v>
      </c>
      <c r="S2395" t="s">
        <v>32</v>
      </c>
      <c r="U2395">
        <v>15.55</v>
      </c>
      <c r="V2395">
        <v>32</v>
      </c>
      <c r="W2395" t="s">
        <v>19</v>
      </c>
      <c r="X2395" s="5">
        <v>43060</v>
      </c>
      <c r="Y2395" t="s">
        <v>39</v>
      </c>
      <c r="Z2395" t="s">
        <v>34</v>
      </c>
      <c r="AA2395" t="s">
        <v>64</v>
      </c>
    </row>
    <row r="2396" spans="1:27" x14ac:dyDescent="0.3">
      <c r="A2396">
        <v>4</v>
      </c>
      <c r="B2396" t="s">
        <v>43</v>
      </c>
      <c r="C2396">
        <v>6</v>
      </c>
      <c r="D2396" t="s">
        <v>26</v>
      </c>
      <c r="E2396" t="s">
        <v>572</v>
      </c>
      <c r="F2396" t="s">
        <v>13</v>
      </c>
      <c r="G2396" t="s">
        <v>2258</v>
      </c>
      <c r="H2396" s="3">
        <v>0</v>
      </c>
      <c r="I2396" s="5">
        <v>43056</v>
      </c>
      <c r="J2396" s="5" t="str">
        <f t="shared" si="74"/>
        <v>September</v>
      </c>
      <c r="K2396" s="7">
        <f t="shared" si="75"/>
        <v>2017</v>
      </c>
      <c r="L2396" t="s">
        <v>2617</v>
      </c>
      <c r="M2396" t="s">
        <v>30</v>
      </c>
      <c r="N2396">
        <v>92105</v>
      </c>
      <c r="O2396">
        <v>419</v>
      </c>
      <c r="P2396" t="s">
        <v>2903</v>
      </c>
      <c r="Q2396">
        <v>6</v>
      </c>
      <c r="R2396">
        <v>5</v>
      </c>
      <c r="S2396" t="s">
        <v>32</v>
      </c>
      <c r="U2396">
        <v>6.1</v>
      </c>
      <c r="V2396">
        <v>305</v>
      </c>
      <c r="W2396" t="s">
        <v>19</v>
      </c>
      <c r="X2396" s="5">
        <v>43060</v>
      </c>
      <c r="Y2396" t="s">
        <v>39</v>
      </c>
      <c r="Z2396" t="s">
        <v>34</v>
      </c>
      <c r="AA2396" t="s">
        <v>42</v>
      </c>
    </row>
    <row r="2397" spans="1:27" x14ac:dyDescent="0.3">
      <c r="A2397">
        <v>4</v>
      </c>
      <c r="B2397" t="s">
        <v>43</v>
      </c>
      <c r="C2397">
        <v>6</v>
      </c>
      <c r="D2397" t="s">
        <v>26</v>
      </c>
      <c r="E2397" t="s">
        <v>572</v>
      </c>
      <c r="F2397" t="s">
        <v>13</v>
      </c>
      <c r="G2397" t="s">
        <v>2258</v>
      </c>
      <c r="H2397" s="3">
        <v>0</v>
      </c>
      <c r="I2397" s="5">
        <v>43056</v>
      </c>
      <c r="J2397" s="5" t="str">
        <f t="shared" si="74"/>
        <v>September</v>
      </c>
      <c r="K2397" s="7">
        <f t="shared" si="75"/>
        <v>2017</v>
      </c>
      <c r="L2397" t="s">
        <v>2617</v>
      </c>
      <c r="M2397" t="s">
        <v>30</v>
      </c>
      <c r="N2397">
        <v>92105</v>
      </c>
      <c r="O2397">
        <v>656</v>
      </c>
      <c r="P2397" t="s">
        <v>3185</v>
      </c>
      <c r="Q2397">
        <v>54</v>
      </c>
      <c r="R2397">
        <v>7</v>
      </c>
      <c r="S2397" t="s">
        <v>32</v>
      </c>
      <c r="U2397">
        <v>54.4</v>
      </c>
      <c r="V2397">
        <v>777</v>
      </c>
      <c r="W2397" t="s">
        <v>19</v>
      </c>
      <c r="X2397" s="5">
        <v>43060</v>
      </c>
      <c r="Y2397" t="s">
        <v>39</v>
      </c>
      <c r="Z2397" t="s">
        <v>34</v>
      </c>
      <c r="AA2397" t="s">
        <v>42</v>
      </c>
    </row>
    <row r="2398" spans="1:27" x14ac:dyDescent="0.3">
      <c r="A2398">
        <v>4</v>
      </c>
      <c r="B2398" t="s">
        <v>43</v>
      </c>
      <c r="C2398">
        <v>6</v>
      </c>
      <c r="D2398" t="s">
        <v>50</v>
      </c>
      <c r="E2398" t="s">
        <v>572</v>
      </c>
      <c r="F2398" t="s">
        <v>13</v>
      </c>
      <c r="G2398" t="s">
        <v>2258</v>
      </c>
      <c r="H2398" s="3">
        <v>0.2</v>
      </c>
      <c r="I2398" s="5">
        <v>43056</v>
      </c>
      <c r="J2398" s="5" t="str">
        <f t="shared" si="74"/>
        <v>September</v>
      </c>
      <c r="K2398" s="7">
        <f t="shared" si="75"/>
        <v>2017</v>
      </c>
      <c r="L2398" t="s">
        <v>2617</v>
      </c>
      <c r="M2398" t="s">
        <v>30</v>
      </c>
      <c r="N2398">
        <v>92105</v>
      </c>
      <c r="O2398">
        <v>1334</v>
      </c>
      <c r="P2398" t="s">
        <v>5180</v>
      </c>
      <c r="Q2398">
        <v>52</v>
      </c>
      <c r="R2398">
        <v>4</v>
      </c>
      <c r="S2398" t="s">
        <v>32</v>
      </c>
      <c r="U2398">
        <v>52</v>
      </c>
      <c r="V2398">
        <v>416</v>
      </c>
      <c r="W2398" t="s">
        <v>19</v>
      </c>
      <c r="X2398" s="5">
        <v>43060</v>
      </c>
      <c r="Y2398" t="s">
        <v>39</v>
      </c>
      <c r="Z2398" t="s">
        <v>34</v>
      </c>
      <c r="AA2398" t="s">
        <v>52</v>
      </c>
    </row>
    <row r="2399" spans="1:27" x14ac:dyDescent="0.3">
      <c r="A2399">
        <v>2</v>
      </c>
      <c r="B2399" t="s">
        <v>43</v>
      </c>
      <c r="C2399">
        <v>3</v>
      </c>
      <c r="D2399" t="s">
        <v>11</v>
      </c>
      <c r="E2399" t="s">
        <v>171</v>
      </c>
      <c r="F2399" t="s">
        <v>13</v>
      </c>
      <c r="G2399" t="s">
        <v>1933</v>
      </c>
      <c r="H2399" s="3">
        <v>0.1</v>
      </c>
      <c r="I2399" s="5">
        <v>43040</v>
      </c>
      <c r="J2399" s="5" t="str">
        <f t="shared" si="74"/>
        <v>September</v>
      </c>
      <c r="K2399" s="7">
        <f t="shared" si="75"/>
        <v>2017</v>
      </c>
      <c r="L2399" t="s">
        <v>1934</v>
      </c>
      <c r="M2399" t="s">
        <v>102</v>
      </c>
      <c r="N2399">
        <v>10035</v>
      </c>
      <c r="O2399">
        <v>756</v>
      </c>
      <c r="P2399" t="s">
        <v>1935</v>
      </c>
      <c r="Q2399">
        <v>22</v>
      </c>
      <c r="R2399">
        <v>4</v>
      </c>
      <c r="S2399" t="s">
        <v>104</v>
      </c>
      <c r="U2399">
        <v>21.84</v>
      </c>
      <c r="V2399">
        <v>328</v>
      </c>
      <c r="W2399" t="s">
        <v>19</v>
      </c>
      <c r="X2399" s="5">
        <v>43042</v>
      </c>
      <c r="Y2399" t="s">
        <v>20</v>
      </c>
      <c r="Z2399" t="s">
        <v>175</v>
      </c>
      <c r="AA2399" t="s">
        <v>24</v>
      </c>
    </row>
    <row r="2400" spans="1:27" x14ac:dyDescent="0.3">
      <c r="A2400">
        <v>4</v>
      </c>
      <c r="B2400" t="s">
        <v>43</v>
      </c>
      <c r="C2400">
        <v>6</v>
      </c>
      <c r="D2400" t="s">
        <v>26</v>
      </c>
      <c r="E2400" t="s">
        <v>135</v>
      </c>
      <c r="F2400" t="s">
        <v>13</v>
      </c>
      <c r="G2400" t="s">
        <v>1188</v>
      </c>
      <c r="H2400" s="3">
        <v>0.8</v>
      </c>
      <c r="I2400" s="5">
        <v>42998</v>
      </c>
      <c r="J2400" s="5" t="str">
        <f t="shared" si="74"/>
        <v>September</v>
      </c>
      <c r="K2400" s="7">
        <f t="shared" si="75"/>
        <v>2017</v>
      </c>
      <c r="L2400" t="s">
        <v>3968</v>
      </c>
      <c r="M2400" t="s">
        <v>73</v>
      </c>
      <c r="N2400">
        <v>60540</v>
      </c>
      <c r="O2400">
        <v>68</v>
      </c>
      <c r="P2400" t="s">
        <v>1398</v>
      </c>
      <c r="Q2400">
        <v>-4</v>
      </c>
      <c r="R2400">
        <v>3</v>
      </c>
      <c r="S2400" t="s">
        <v>75</v>
      </c>
      <c r="U2400">
        <v>-4.49</v>
      </c>
      <c r="V2400">
        <v>3</v>
      </c>
      <c r="W2400" t="s">
        <v>19</v>
      </c>
      <c r="X2400" s="5">
        <v>43002</v>
      </c>
      <c r="Y2400" t="s">
        <v>39</v>
      </c>
      <c r="Z2400" t="s">
        <v>139</v>
      </c>
      <c r="AA2400" t="s">
        <v>54</v>
      </c>
    </row>
    <row r="2401" spans="1:27" x14ac:dyDescent="0.3">
      <c r="A2401">
        <v>4</v>
      </c>
      <c r="B2401" t="s">
        <v>43</v>
      </c>
      <c r="C2401">
        <v>6</v>
      </c>
      <c r="D2401" t="s">
        <v>26</v>
      </c>
      <c r="E2401" t="s">
        <v>646</v>
      </c>
      <c r="F2401" t="s">
        <v>13</v>
      </c>
      <c r="G2401" t="s">
        <v>270</v>
      </c>
      <c r="H2401" s="3">
        <v>0.2</v>
      </c>
      <c r="I2401" s="5">
        <v>43090</v>
      </c>
      <c r="J2401" s="5" t="str">
        <f t="shared" si="74"/>
        <v>September</v>
      </c>
      <c r="K2401" s="7">
        <f t="shared" si="75"/>
        <v>2017</v>
      </c>
      <c r="L2401" t="s">
        <v>6660</v>
      </c>
      <c r="M2401" t="s">
        <v>30</v>
      </c>
      <c r="N2401">
        <v>80906</v>
      </c>
      <c r="O2401">
        <v>287</v>
      </c>
      <c r="P2401" t="s">
        <v>3081</v>
      </c>
      <c r="Q2401">
        <v>5</v>
      </c>
      <c r="R2401">
        <v>7</v>
      </c>
      <c r="S2401" t="s">
        <v>32</v>
      </c>
      <c r="U2401">
        <v>4.57</v>
      </c>
      <c r="V2401">
        <v>61</v>
      </c>
      <c r="W2401" t="s">
        <v>33</v>
      </c>
      <c r="X2401" s="5">
        <v>43094</v>
      </c>
      <c r="Y2401" t="s">
        <v>39</v>
      </c>
      <c r="Z2401" t="s">
        <v>285</v>
      </c>
      <c r="AA2401" t="s">
        <v>56</v>
      </c>
    </row>
    <row r="2402" spans="1:27" x14ac:dyDescent="0.3">
      <c r="A2402">
        <v>6</v>
      </c>
      <c r="B2402" t="s">
        <v>10</v>
      </c>
      <c r="C2402">
        <v>6</v>
      </c>
      <c r="D2402" t="s">
        <v>26</v>
      </c>
      <c r="E2402" t="s">
        <v>99</v>
      </c>
      <c r="F2402" t="s">
        <v>13</v>
      </c>
      <c r="G2402" t="s">
        <v>7520</v>
      </c>
      <c r="H2402" s="3">
        <v>0.2</v>
      </c>
      <c r="I2402" s="5">
        <v>42911</v>
      </c>
      <c r="J2402" s="5" t="str">
        <f t="shared" si="74"/>
        <v>September</v>
      </c>
      <c r="K2402" s="7">
        <f t="shared" si="75"/>
        <v>2017</v>
      </c>
      <c r="L2402" t="s">
        <v>7521</v>
      </c>
      <c r="M2402" t="s">
        <v>102</v>
      </c>
      <c r="N2402">
        <v>19143</v>
      </c>
      <c r="O2402">
        <v>1554</v>
      </c>
      <c r="P2402" t="s">
        <v>2966</v>
      </c>
      <c r="Q2402">
        <v>-18</v>
      </c>
      <c r="R2402">
        <v>2</v>
      </c>
      <c r="S2402" t="s">
        <v>104</v>
      </c>
      <c r="U2402">
        <v>-17.61</v>
      </c>
      <c r="V2402">
        <v>78</v>
      </c>
      <c r="W2402" t="s">
        <v>76</v>
      </c>
      <c r="X2402" s="5">
        <v>42917</v>
      </c>
      <c r="Y2402" t="s">
        <v>39</v>
      </c>
      <c r="Z2402" t="s">
        <v>105</v>
      </c>
      <c r="AA2402" t="s">
        <v>42</v>
      </c>
    </row>
    <row r="2403" spans="1:27" x14ac:dyDescent="0.3">
      <c r="A2403">
        <v>6</v>
      </c>
      <c r="B2403" t="s">
        <v>10</v>
      </c>
      <c r="C2403">
        <v>6</v>
      </c>
      <c r="D2403" t="s">
        <v>26</v>
      </c>
      <c r="E2403" t="s">
        <v>99</v>
      </c>
      <c r="F2403" t="s">
        <v>13</v>
      </c>
      <c r="G2403" t="s">
        <v>7520</v>
      </c>
      <c r="H2403" s="3">
        <v>0.2</v>
      </c>
      <c r="I2403" s="5">
        <v>42911</v>
      </c>
      <c r="J2403" s="5" t="str">
        <f t="shared" si="74"/>
        <v>September</v>
      </c>
      <c r="K2403" s="7">
        <f t="shared" si="75"/>
        <v>2017</v>
      </c>
      <c r="L2403" t="s">
        <v>7521</v>
      </c>
      <c r="M2403" t="s">
        <v>102</v>
      </c>
      <c r="N2403">
        <v>19143</v>
      </c>
      <c r="O2403">
        <v>1815</v>
      </c>
      <c r="P2403" t="s">
        <v>6125</v>
      </c>
      <c r="Q2403">
        <v>11</v>
      </c>
      <c r="R2403">
        <v>6</v>
      </c>
      <c r="S2403" t="s">
        <v>104</v>
      </c>
      <c r="U2403">
        <v>10.89</v>
      </c>
      <c r="V2403">
        <v>31</v>
      </c>
      <c r="W2403" t="s">
        <v>76</v>
      </c>
      <c r="X2403" s="5">
        <v>42917</v>
      </c>
      <c r="Y2403" t="s">
        <v>39</v>
      </c>
      <c r="Z2403" t="s">
        <v>105</v>
      </c>
      <c r="AA2403" t="s">
        <v>64</v>
      </c>
    </row>
    <row r="2404" spans="1:27" x14ac:dyDescent="0.3">
      <c r="A2404">
        <v>7</v>
      </c>
      <c r="B2404" t="s">
        <v>25</v>
      </c>
      <c r="C2404">
        <v>6</v>
      </c>
      <c r="D2404" t="s">
        <v>26</v>
      </c>
      <c r="E2404" t="s">
        <v>1389</v>
      </c>
      <c r="F2404" t="s">
        <v>13</v>
      </c>
      <c r="G2404" t="s">
        <v>2632</v>
      </c>
      <c r="H2404" s="3">
        <v>0</v>
      </c>
      <c r="I2404" s="5">
        <v>43004</v>
      </c>
      <c r="J2404" s="5" t="str">
        <f t="shared" si="74"/>
        <v>September</v>
      </c>
      <c r="K2404" s="7">
        <f t="shared" si="75"/>
        <v>2017</v>
      </c>
      <c r="L2404" t="s">
        <v>4083</v>
      </c>
      <c r="M2404" t="s">
        <v>102</v>
      </c>
      <c r="N2404">
        <v>11572</v>
      </c>
      <c r="O2404">
        <v>1608</v>
      </c>
      <c r="P2404" t="s">
        <v>652</v>
      </c>
      <c r="Q2404">
        <v>16</v>
      </c>
      <c r="R2404">
        <v>3</v>
      </c>
      <c r="S2404" t="s">
        <v>104</v>
      </c>
      <c r="U2404">
        <v>16.190000000000001</v>
      </c>
      <c r="V2404">
        <v>34</v>
      </c>
      <c r="W2404" t="s">
        <v>19</v>
      </c>
      <c r="X2404" s="5">
        <v>43011</v>
      </c>
      <c r="Y2404" t="s">
        <v>39</v>
      </c>
      <c r="Z2404" t="s">
        <v>175</v>
      </c>
      <c r="AA2404" t="s">
        <v>176</v>
      </c>
    </row>
    <row r="2405" spans="1:27" x14ac:dyDescent="0.3">
      <c r="A2405">
        <v>7</v>
      </c>
      <c r="B2405" t="s">
        <v>25</v>
      </c>
      <c r="C2405">
        <v>6</v>
      </c>
      <c r="D2405" t="s">
        <v>26</v>
      </c>
      <c r="E2405" t="s">
        <v>1389</v>
      </c>
      <c r="F2405" t="s">
        <v>13</v>
      </c>
      <c r="G2405" t="s">
        <v>2632</v>
      </c>
      <c r="H2405" s="3">
        <v>0.2</v>
      </c>
      <c r="I2405" s="5">
        <v>43004</v>
      </c>
      <c r="J2405" s="5" t="str">
        <f t="shared" si="74"/>
        <v>September</v>
      </c>
      <c r="K2405" s="7">
        <f t="shared" si="75"/>
        <v>2017</v>
      </c>
      <c r="L2405" t="s">
        <v>4083</v>
      </c>
      <c r="M2405" t="s">
        <v>102</v>
      </c>
      <c r="N2405">
        <v>11572</v>
      </c>
      <c r="O2405">
        <v>690</v>
      </c>
      <c r="P2405" t="s">
        <v>2849</v>
      </c>
      <c r="Q2405">
        <v>29</v>
      </c>
      <c r="R2405">
        <v>9</v>
      </c>
      <c r="S2405" t="s">
        <v>104</v>
      </c>
      <c r="U2405">
        <v>28.66</v>
      </c>
      <c r="V2405">
        <v>79</v>
      </c>
      <c r="W2405" t="s">
        <v>19</v>
      </c>
      <c r="X2405" s="5">
        <v>43011</v>
      </c>
      <c r="Y2405" t="s">
        <v>39</v>
      </c>
      <c r="Z2405" t="s">
        <v>175</v>
      </c>
      <c r="AA2405" t="s">
        <v>54</v>
      </c>
    </row>
    <row r="2406" spans="1:27" x14ac:dyDescent="0.3">
      <c r="A2406">
        <v>7</v>
      </c>
      <c r="B2406" t="s">
        <v>25</v>
      </c>
      <c r="C2406">
        <v>6</v>
      </c>
      <c r="D2406" t="s">
        <v>50</v>
      </c>
      <c r="E2406" t="s">
        <v>1389</v>
      </c>
      <c r="F2406" t="s">
        <v>13</v>
      </c>
      <c r="G2406" t="s">
        <v>2632</v>
      </c>
      <c r="H2406" s="3">
        <v>0</v>
      </c>
      <c r="I2406" s="5">
        <v>43004</v>
      </c>
      <c r="J2406" s="5" t="str">
        <f t="shared" si="74"/>
        <v>September</v>
      </c>
      <c r="K2406" s="7">
        <f t="shared" si="75"/>
        <v>2017</v>
      </c>
      <c r="L2406" t="s">
        <v>4083</v>
      </c>
      <c r="M2406" t="s">
        <v>102</v>
      </c>
      <c r="N2406">
        <v>11572</v>
      </c>
      <c r="O2406">
        <v>165</v>
      </c>
      <c r="P2406" t="s">
        <v>5061</v>
      </c>
      <c r="Q2406">
        <v>296</v>
      </c>
      <c r="R2406">
        <v>7</v>
      </c>
      <c r="S2406" t="s">
        <v>104</v>
      </c>
      <c r="U2406">
        <v>296.07</v>
      </c>
      <c r="V2406">
        <v>630</v>
      </c>
      <c r="W2406" t="s">
        <v>19</v>
      </c>
      <c r="X2406" s="5">
        <v>43011</v>
      </c>
      <c r="Y2406" t="s">
        <v>39</v>
      </c>
      <c r="Z2406" t="s">
        <v>175</v>
      </c>
      <c r="AA2406" t="s">
        <v>422</v>
      </c>
    </row>
    <row r="2407" spans="1:27" x14ac:dyDescent="0.3">
      <c r="A2407">
        <v>4</v>
      </c>
      <c r="B2407" t="s">
        <v>43</v>
      </c>
      <c r="C2407">
        <v>6</v>
      </c>
      <c r="D2407" t="s">
        <v>11</v>
      </c>
      <c r="E2407" t="s">
        <v>3993</v>
      </c>
      <c r="F2407" t="s">
        <v>13</v>
      </c>
      <c r="G2407" t="s">
        <v>5440</v>
      </c>
      <c r="H2407" s="3">
        <v>0.1</v>
      </c>
      <c r="I2407" s="5">
        <v>42769</v>
      </c>
      <c r="J2407" s="5" t="str">
        <f t="shared" si="74"/>
        <v>September</v>
      </c>
      <c r="K2407" s="7">
        <f t="shared" si="75"/>
        <v>2017</v>
      </c>
      <c r="L2407" t="s">
        <v>5615</v>
      </c>
      <c r="M2407" t="s">
        <v>102</v>
      </c>
      <c r="N2407">
        <v>13440</v>
      </c>
      <c r="O2407">
        <v>753</v>
      </c>
      <c r="P2407" t="s">
        <v>8103</v>
      </c>
      <c r="Q2407">
        <v>15</v>
      </c>
      <c r="R2407">
        <v>1</v>
      </c>
      <c r="S2407" t="s">
        <v>104</v>
      </c>
      <c r="U2407">
        <v>15.15</v>
      </c>
      <c r="V2407">
        <v>91</v>
      </c>
      <c r="W2407" t="s">
        <v>33</v>
      </c>
      <c r="X2407" s="5">
        <v>42773</v>
      </c>
      <c r="Y2407" t="s">
        <v>39</v>
      </c>
      <c r="Z2407" t="s">
        <v>175</v>
      </c>
      <c r="AA2407" t="s">
        <v>24</v>
      </c>
    </row>
    <row r="2408" spans="1:27" x14ac:dyDescent="0.3">
      <c r="A2408">
        <v>1</v>
      </c>
      <c r="B2408" t="s">
        <v>10</v>
      </c>
      <c r="C2408">
        <v>1</v>
      </c>
      <c r="D2408" t="s">
        <v>26</v>
      </c>
      <c r="E2408" t="s">
        <v>27</v>
      </c>
      <c r="F2408" t="s">
        <v>13</v>
      </c>
      <c r="G2408" t="s">
        <v>3147</v>
      </c>
      <c r="H2408" s="3">
        <v>0.2</v>
      </c>
      <c r="I2408" s="5">
        <v>42899</v>
      </c>
      <c r="J2408" s="5" t="str">
        <f t="shared" si="74"/>
        <v>September</v>
      </c>
      <c r="K2408" s="7">
        <f t="shared" si="75"/>
        <v>2017</v>
      </c>
      <c r="L2408" t="s">
        <v>3148</v>
      </c>
      <c r="M2408" t="s">
        <v>30</v>
      </c>
      <c r="N2408">
        <v>90004</v>
      </c>
      <c r="O2408">
        <v>124</v>
      </c>
      <c r="P2408" t="s">
        <v>2993</v>
      </c>
      <c r="Q2408">
        <v>14</v>
      </c>
      <c r="R2408">
        <v>3</v>
      </c>
      <c r="S2408" t="s">
        <v>32</v>
      </c>
      <c r="U2408">
        <v>13.73</v>
      </c>
      <c r="V2408">
        <v>37</v>
      </c>
      <c r="W2408" t="s">
        <v>19</v>
      </c>
      <c r="X2408" s="5">
        <v>42900</v>
      </c>
      <c r="Y2408" t="s">
        <v>130</v>
      </c>
      <c r="Z2408" t="s">
        <v>34</v>
      </c>
      <c r="AA2408" t="s">
        <v>54</v>
      </c>
    </row>
    <row r="2409" spans="1:27" x14ac:dyDescent="0.3">
      <c r="A2409">
        <v>1</v>
      </c>
      <c r="B2409" t="s">
        <v>10</v>
      </c>
      <c r="C2409">
        <v>1</v>
      </c>
      <c r="D2409" t="s">
        <v>26</v>
      </c>
      <c r="E2409" t="s">
        <v>99</v>
      </c>
      <c r="F2409" t="s">
        <v>13</v>
      </c>
      <c r="G2409" t="s">
        <v>1347</v>
      </c>
      <c r="H2409" s="3">
        <v>0.2</v>
      </c>
      <c r="I2409" s="5">
        <v>43088</v>
      </c>
      <c r="J2409" s="5" t="str">
        <f t="shared" si="74"/>
        <v>September</v>
      </c>
      <c r="K2409" s="7">
        <f t="shared" si="75"/>
        <v>2017</v>
      </c>
      <c r="L2409" t="s">
        <v>2929</v>
      </c>
      <c r="M2409" t="s">
        <v>102</v>
      </c>
      <c r="N2409">
        <v>19143</v>
      </c>
      <c r="O2409">
        <v>861</v>
      </c>
      <c r="P2409" t="s">
        <v>2930</v>
      </c>
      <c r="Q2409">
        <v>0</v>
      </c>
      <c r="R2409">
        <v>2</v>
      </c>
      <c r="S2409" t="s">
        <v>104</v>
      </c>
      <c r="U2409">
        <v>0.44</v>
      </c>
      <c r="V2409">
        <v>4</v>
      </c>
      <c r="W2409" t="s">
        <v>19</v>
      </c>
      <c r="X2409" s="5">
        <v>43089</v>
      </c>
      <c r="Y2409" t="s">
        <v>130</v>
      </c>
      <c r="Z2409" t="s">
        <v>105</v>
      </c>
      <c r="AA2409" t="s">
        <v>56</v>
      </c>
    </row>
    <row r="2410" spans="1:27" x14ac:dyDescent="0.3">
      <c r="A2410">
        <v>1</v>
      </c>
      <c r="B2410" t="s">
        <v>10</v>
      </c>
      <c r="C2410">
        <v>1</v>
      </c>
      <c r="D2410" t="s">
        <v>26</v>
      </c>
      <c r="E2410" t="s">
        <v>99</v>
      </c>
      <c r="F2410" t="s">
        <v>13</v>
      </c>
      <c r="G2410" t="s">
        <v>1347</v>
      </c>
      <c r="H2410" s="3">
        <v>0.2</v>
      </c>
      <c r="I2410" s="5">
        <v>43088</v>
      </c>
      <c r="J2410" s="5" t="str">
        <f t="shared" si="74"/>
        <v>September</v>
      </c>
      <c r="K2410" s="7">
        <f t="shared" si="75"/>
        <v>2017</v>
      </c>
      <c r="L2410" t="s">
        <v>2929</v>
      </c>
      <c r="M2410" t="s">
        <v>102</v>
      </c>
      <c r="N2410">
        <v>19143</v>
      </c>
      <c r="O2410">
        <v>172</v>
      </c>
      <c r="P2410" t="s">
        <v>2914</v>
      </c>
      <c r="Q2410">
        <v>43</v>
      </c>
      <c r="R2410">
        <v>3</v>
      </c>
      <c r="S2410" t="s">
        <v>104</v>
      </c>
      <c r="U2410">
        <v>43.44</v>
      </c>
      <c r="V2410">
        <v>434</v>
      </c>
      <c r="W2410" t="s">
        <v>19</v>
      </c>
      <c r="X2410" s="5">
        <v>43089</v>
      </c>
      <c r="Y2410" t="s">
        <v>130</v>
      </c>
      <c r="Z2410" t="s">
        <v>105</v>
      </c>
      <c r="AA2410" t="s">
        <v>56</v>
      </c>
    </row>
    <row r="2411" spans="1:27" x14ac:dyDescent="0.3">
      <c r="A2411">
        <v>1</v>
      </c>
      <c r="B2411" t="s">
        <v>10</v>
      </c>
      <c r="C2411">
        <v>1</v>
      </c>
      <c r="D2411" t="s">
        <v>26</v>
      </c>
      <c r="E2411" t="s">
        <v>99</v>
      </c>
      <c r="F2411" t="s">
        <v>13</v>
      </c>
      <c r="G2411" t="s">
        <v>1347</v>
      </c>
      <c r="H2411" s="3">
        <v>0.2</v>
      </c>
      <c r="I2411" s="5">
        <v>43088</v>
      </c>
      <c r="J2411" s="5" t="str">
        <f t="shared" si="74"/>
        <v>September</v>
      </c>
      <c r="K2411" s="7">
        <f t="shared" si="75"/>
        <v>2017</v>
      </c>
      <c r="L2411" t="s">
        <v>2929</v>
      </c>
      <c r="M2411" t="s">
        <v>102</v>
      </c>
      <c r="N2411">
        <v>19143</v>
      </c>
      <c r="O2411">
        <v>632</v>
      </c>
      <c r="P2411" t="s">
        <v>2962</v>
      </c>
      <c r="Q2411">
        <v>8</v>
      </c>
      <c r="R2411">
        <v>4</v>
      </c>
      <c r="S2411" t="s">
        <v>104</v>
      </c>
      <c r="U2411">
        <v>7.77</v>
      </c>
      <c r="V2411">
        <v>89</v>
      </c>
      <c r="W2411" t="s">
        <v>19</v>
      </c>
      <c r="X2411" s="5">
        <v>43089</v>
      </c>
      <c r="Y2411" t="s">
        <v>130</v>
      </c>
      <c r="Z2411" t="s">
        <v>105</v>
      </c>
      <c r="AA2411" t="s">
        <v>56</v>
      </c>
    </row>
    <row r="2412" spans="1:27" x14ac:dyDescent="0.3">
      <c r="A2412">
        <v>3</v>
      </c>
      <c r="B2412" t="s">
        <v>10</v>
      </c>
      <c r="C2412">
        <v>3</v>
      </c>
      <c r="D2412" t="s">
        <v>26</v>
      </c>
      <c r="E2412" t="s">
        <v>827</v>
      </c>
      <c r="F2412" t="s">
        <v>13</v>
      </c>
      <c r="G2412" t="s">
        <v>357</v>
      </c>
      <c r="H2412" s="3">
        <v>0</v>
      </c>
      <c r="I2412" s="5">
        <v>43081</v>
      </c>
      <c r="J2412" s="5" t="str">
        <f t="shared" si="74"/>
        <v>September</v>
      </c>
      <c r="K2412" s="7">
        <f t="shared" si="75"/>
        <v>2017</v>
      </c>
      <c r="L2412" t="s">
        <v>6142</v>
      </c>
      <c r="M2412" t="s">
        <v>30</v>
      </c>
      <c r="N2412">
        <v>89115</v>
      </c>
      <c r="O2412">
        <v>1709</v>
      </c>
      <c r="P2412" t="s">
        <v>345</v>
      </c>
      <c r="Q2412">
        <v>49</v>
      </c>
      <c r="R2412">
        <v>2</v>
      </c>
      <c r="S2412" t="s">
        <v>32</v>
      </c>
      <c r="U2412">
        <v>48.94</v>
      </c>
      <c r="V2412">
        <v>98</v>
      </c>
      <c r="W2412" t="s">
        <v>33</v>
      </c>
      <c r="X2412" s="5">
        <v>43084</v>
      </c>
      <c r="Y2412" t="s">
        <v>20</v>
      </c>
      <c r="Z2412" t="s">
        <v>831</v>
      </c>
      <c r="AA2412" t="s">
        <v>64</v>
      </c>
    </row>
    <row r="2413" spans="1:27" x14ac:dyDescent="0.3">
      <c r="A2413">
        <v>3</v>
      </c>
      <c r="B2413" t="s">
        <v>10</v>
      </c>
      <c r="C2413">
        <v>3</v>
      </c>
      <c r="D2413" t="s">
        <v>26</v>
      </c>
      <c r="E2413" t="s">
        <v>827</v>
      </c>
      <c r="F2413" t="s">
        <v>13</v>
      </c>
      <c r="G2413" t="s">
        <v>357</v>
      </c>
      <c r="H2413" s="3">
        <v>0</v>
      </c>
      <c r="I2413" s="5">
        <v>43081</v>
      </c>
      <c r="J2413" s="5" t="str">
        <f t="shared" si="74"/>
        <v>September</v>
      </c>
      <c r="K2413" s="7">
        <f t="shared" si="75"/>
        <v>2017</v>
      </c>
      <c r="L2413" t="s">
        <v>6142</v>
      </c>
      <c r="M2413" t="s">
        <v>30</v>
      </c>
      <c r="N2413">
        <v>89115</v>
      </c>
      <c r="O2413">
        <v>1725</v>
      </c>
      <c r="P2413" t="s">
        <v>779</v>
      </c>
      <c r="Q2413">
        <v>16</v>
      </c>
      <c r="R2413">
        <v>5</v>
      </c>
      <c r="S2413" t="s">
        <v>32</v>
      </c>
      <c r="U2413">
        <v>15.88</v>
      </c>
      <c r="V2413">
        <v>32</v>
      </c>
      <c r="W2413" t="s">
        <v>33</v>
      </c>
      <c r="X2413" s="5">
        <v>43084</v>
      </c>
      <c r="Y2413" t="s">
        <v>20</v>
      </c>
      <c r="Z2413" t="s">
        <v>831</v>
      </c>
      <c r="AA2413" t="s">
        <v>64</v>
      </c>
    </row>
    <row r="2414" spans="1:27" x14ac:dyDescent="0.3">
      <c r="A2414">
        <v>4</v>
      </c>
      <c r="B2414" t="s">
        <v>43</v>
      </c>
      <c r="C2414">
        <v>6</v>
      </c>
      <c r="D2414" t="s">
        <v>26</v>
      </c>
      <c r="E2414" t="s">
        <v>88</v>
      </c>
      <c r="F2414" t="s">
        <v>13</v>
      </c>
      <c r="G2414" t="s">
        <v>2516</v>
      </c>
      <c r="H2414" s="3">
        <v>0</v>
      </c>
      <c r="I2414" s="5">
        <v>43079</v>
      </c>
      <c r="J2414" s="5" t="str">
        <f t="shared" si="74"/>
        <v>September</v>
      </c>
      <c r="K2414" s="7">
        <f t="shared" si="75"/>
        <v>2017</v>
      </c>
      <c r="L2414" t="s">
        <v>4481</v>
      </c>
      <c r="M2414" t="s">
        <v>30</v>
      </c>
      <c r="N2414">
        <v>94110</v>
      </c>
      <c r="O2414">
        <v>243</v>
      </c>
      <c r="P2414" t="s">
        <v>2793</v>
      </c>
      <c r="Q2414">
        <v>3</v>
      </c>
      <c r="R2414">
        <v>2</v>
      </c>
      <c r="S2414" t="s">
        <v>32</v>
      </c>
      <c r="U2414">
        <v>2.82</v>
      </c>
      <c r="V2414">
        <v>6</v>
      </c>
      <c r="W2414" t="s">
        <v>19</v>
      </c>
      <c r="X2414" s="5">
        <v>43083</v>
      </c>
      <c r="Y2414" t="s">
        <v>39</v>
      </c>
      <c r="Z2414" t="s">
        <v>34</v>
      </c>
      <c r="AA2414" t="s">
        <v>35</v>
      </c>
    </row>
    <row r="2415" spans="1:27" x14ac:dyDescent="0.3">
      <c r="A2415">
        <v>4</v>
      </c>
      <c r="B2415" t="s">
        <v>43</v>
      </c>
      <c r="C2415">
        <v>6</v>
      </c>
      <c r="D2415" t="s">
        <v>11</v>
      </c>
      <c r="E2415" t="s">
        <v>201</v>
      </c>
      <c r="F2415" t="s">
        <v>13</v>
      </c>
      <c r="G2415" t="s">
        <v>1583</v>
      </c>
      <c r="H2415" s="3">
        <v>0</v>
      </c>
      <c r="I2415" s="5">
        <v>43048</v>
      </c>
      <c r="J2415" s="5" t="str">
        <f t="shared" si="74"/>
        <v>September</v>
      </c>
      <c r="K2415" s="7">
        <f t="shared" si="75"/>
        <v>2017</v>
      </c>
      <c r="L2415" t="s">
        <v>2169</v>
      </c>
      <c r="M2415" t="s">
        <v>73</v>
      </c>
      <c r="N2415">
        <v>65807</v>
      </c>
      <c r="O2415">
        <v>317</v>
      </c>
      <c r="P2415" t="s">
        <v>1481</v>
      </c>
      <c r="Q2415">
        <v>215</v>
      </c>
      <c r="R2415">
        <v>7</v>
      </c>
      <c r="S2415" t="s">
        <v>75</v>
      </c>
      <c r="U2415">
        <v>215.12</v>
      </c>
      <c r="V2415">
        <v>1024</v>
      </c>
      <c r="W2415" t="s">
        <v>19</v>
      </c>
      <c r="X2415" s="5">
        <v>43052</v>
      </c>
      <c r="Y2415" t="s">
        <v>39</v>
      </c>
      <c r="Z2415" t="s">
        <v>368</v>
      </c>
      <c r="AA2415" t="s">
        <v>41</v>
      </c>
    </row>
    <row r="2416" spans="1:27" x14ac:dyDescent="0.3">
      <c r="A2416">
        <v>4</v>
      </c>
      <c r="B2416" t="s">
        <v>43</v>
      </c>
      <c r="C2416">
        <v>6</v>
      </c>
      <c r="D2416" t="s">
        <v>26</v>
      </c>
      <c r="E2416" t="s">
        <v>201</v>
      </c>
      <c r="F2416" t="s">
        <v>13</v>
      </c>
      <c r="G2416" t="s">
        <v>1583</v>
      </c>
      <c r="H2416" s="3">
        <v>0</v>
      </c>
      <c r="I2416" s="5">
        <v>43048</v>
      </c>
      <c r="J2416" s="5" t="str">
        <f t="shared" si="74"/>
        <v>September</v>
      </c>
      <c r="K2416" s="7">
        <f t="shared" si="75"/>
        <v>2017</v>
      </c>
      <c r="L2416" t="s">
        <v>2169</v>
      </c>
      <c r="M2416" t="s">
        <v>73</v>
      </c>
      <c r="N2416">
        <v>65807</v>
      </c>
      <c r="O2416">
        <v>327</v>
      </c>
      <c r="P2416" t="s">
        <v>2988</v>
      </c>
      <c r="Q2416">
        <v>8</v>
      </c>
      <c r="R2416">
        <v>3</v>
      </c>
      <c r="S2416" t="s">
        <v>75</v>
      </c>
      <c r="U2416">
        <v>7.92</v>
      </c>
      <c r="V2416">
        <v>17</v>
      </c>
      <c r="W2416" t="s">
        <v>19</v>
      </c>
      <c r="X2416" s="5">
        <v>43052</v>
      </c>
      <c r="Y2416" t="s">
        <v>39</v>
      </c>
      <c r="Z2416" t="s">
        <v>368</v>
      </c>
      <c r="AA2416" t="s">
        <v>54</v>
      </c>
    </row>
    <row r="2417" spans="1:27" x14ac:dyDescent="0.3">
      <c r="A2417">
        <v>4</v>
      </c>
      <c r="B2417" t="s">
        <v>43</v>
      </c>
      <c r="C2417">
        <v>6</v>
      </c>
      <c r="D2417" t="s">
        <v>26</v>
      </c>
      <c r="E2417" t="s">
        <v>201</v>
      </c>
      <c r="F2417" t="s">
        <v>13</v>
      </c>
      <c r="G2417" t="s">
        <v>1583</v>
      </c>
      <c r="H2417" s="3">
        <v>0</v>
      </c>
      <c r="I2417" s="5">
        <v>43048</v>
      </c>
      <c r="J2417" s="5" t="str">
        <f t="shared" si="74"/>
        <v>September</v>
      </c>
      <c r="K2417" s="7">
        <f t="shared" si="75"/>
        <v>2017</v>
      </c>
      <c r="L2417" t="s">
        <v>2169</v>
      </c>
      <c r="M2417" t="s">
        <v>73</v>
      </c>
      <c r="N2417">
        <v>65807</v>
      </c>
      <c r="O2417">
        <v>4</v>
      </c>
      <c r="P2417" t="s">
        <v>8243</v>
      </c>
      <c r="Q2417">
        <v>12</v>
      </c>
      <c r="R2417">
        <v>3</v>
      </c>
      <c r="S2417" t="s">
        <v>75</v>
      </c>
      <c r="U2417">
        <v>12.32</v>
      </c>
      <c r="V2417">
        <v>26</v>
      </c>
      <c r="W2417" t="s">
        <v>19</v>
      </c>
      <c r="X2417" s="5">
        <v>43052</v>
      </c>
      <c r="Y2417" t="s">
        <v>39</v>
      </c>
      <c r="Z2417" t="s">
        <v>368</v>
      </c>
      <c r="AA2417" t="s">
        <v>119</v>
      </c>
    </row>
    <row r="2418" spans="1:27" x14ac:dyDescent="0.3">
      <c r="A2418">
        <v>4</v>
      </c>
      <c r="B2418" t="s">
        <v>43</v>
      </c>
      <c r="C2418">
        <v>6</v>
      </c>
      <c r="D2418" t="s">
        <v>26</v>
      </c>
      <c r="E2418" t="s">
        <v>201</v>
      </c>
      <c r="F2418" t="s">
        <v>13</v>
      </c>
      <c r="G2418" t="s">
        <v>1583</v>
      </c>
      <c r="H2418" s="3">
        <v>0</v>
      </c>
      <c r="I2418" s="5">
        <v>43048</v>
      </c>
      <c r="J2418" s="5" t="str">
        <f t="shared" si="74"/>
        <v>September</v>
      </c>
      <c r="K2418" s="7">
        <f t="shared" si="75"/>
        <v>2017</v>
      </c>
      <c r="L2418" t="s">
        <v>2169</v>
      </c>
      <c r="M2418" t="s">
        <v>73</v>
      </c>
      <c r="N2418">
        <v>65807</v>
      </c>
      <c r="O2418">
        <v>1776</v>
      </c>
      <c r="P2418" t="s">
        <v>3766</v>
      </c>
      <c r="Q2418">
        <v>8</v>
      </c>
      <c r="R2418">
        <v>3</v>
      </c>
      <c r="S2418" t="s">
        <v>75</v>
      </c>
      <c r="U2418">
        <v>8.5</v>
      </c>
      <c r="V2418">
        <v>17</v>
      </c>
      <c r="W2418" t="s">
        <v>19</v>
      </c>
      <c r="X2418" s="5">
        <v>43052</v>
      </c>
      <c r="Y2418" t="s">
        <v>39</v>
      </c>
      <c r="Z2418" t="s">
        <v>368</v>
      </c>
      <c r="AA2418" t="s">
        <v>64</v>
      </c>
    </row>
    <row r="2419" spans="1:27" x14ac:dyDescent="0.3">
      <c r="A2419">
        <v>4</v>
      </c>
      <c r="B2419" t="s">
        <v>43</v>
      </c>
      <c r="C2419">
        <v>6</v>
      </c>
      <c r="D2419" t="s">
        <v>50</v>
      </c>
      <c r="E2419" t="s">
        <v>3222</v>
      </c>
      <c r="F2419" t="s">
        <v>13</v>
      </c>
      <c r="G2419" t="s">
        <v>2503</v>
      </c>
      <c r="H2419" s="3">
        <v>0</v>
      </c>
      <c r="I2419" s="5">
        <v>42955</v>
      </c>
      <c r="J2419" s="5" t="str">
        <f t="shared" si="74"/>
        <v>September</v>
      </c>
      <c r="K2419" s="7">
        <f t="shared" si="75"/>
        <v>2017</v>
      </c>
      <c r="L2419" t="s">
        <v>5024</v>
      </c>
      <c r="M2419" t="s">
        <v>102</v>
      </c>
      <c r="N2419">
        <v>13501</v>
      </c>
      <c r="O2419">
        <v>1011</v>
      </c>
      <c r="P2419" t="s">
        <v>5000</v>
      </c>
      <c r="Q2419">
        <v>29</v>
      </c>
      <c r="R2419">
        <v>1</v>
      </c>
      <c r="S2419" t="s">
        <v>104</v>
      </c>
      <c r="U2419">
        <v>28.8</v>
      </c>
      <c r="V2419">
        <v>80</v>
      </c>
      <c r="W2419" t="s">
        <v>19</v>
      </c>
      <c r="X2419" s="5">
        <v>42959</v>
      </c>
      <c r="Y2419" t="s">
        <v>39</v>
      </c>
      <c r="Z2419" t="s">
        <v>175</v>
      </c>
      <c r="AA2419" t="s">
        <v>113</v>
      </c>
    </row>
    <row r="2420" spans="1:27" x14ac:dyDescent="0.3">
      <c r="A2420">
        <v>0</v>
      </c>
      <c r="B2420" t="s">
        <v>10</v>
      </c>
      <c r="C2420">
        <v>0</v>
      </c>
      <c r="D2420" t="s">
        <v>11</v>
      </c>
      <c r="E2420" t="s">
        <v>787</v>
      </c>
      <c r="F2420" t="s">
        <v>13</v>
      </c>
      <c r="G2420" t="s">
        <v>6899</v>
      </c>
      <c r="H2420" s="3">
        <v>0</v>
      </c>
      <c r="I2420" s="5">
        <v>42999</v>
      </c>
      <c r="J2420" s="5" t="str">
        <f t="shared" si="74"/>
        <v>September</v>
      </c>
      <c r="K2420" s="7">
        <f t="shared" si="75"/>
        <v>2017</v>
      </c>
      <c r="L2420" t="s">
        <v>6900</v>
      </c>
      <c r="M2420" t="s">
        <v>102</v>
      </c>
      <c r="N2420">
        <v>2169</v>
      </c>
      <c r="O2420">
        <v>504</v>
      </c>
      <c r="P2420" t="s">
        <v>286</v>
      </c>
      <c r="Q2420">
        <v>15</v>
      </c>
      <c r="R2420">
        <v>2</v>
      </c>
      <c r="S2420" t="s">
        <v>104</v>
      </c>
      <c r="U2420">
        <v>14.5</v>
      </c>
      <c r="V2420">
        <v>85</v>
      </c>
      <c r="W2420" t="s">
        <v>76</v>
      </c>
      <c r="X2420" s="5">
        <v>42999</v>
      </c>
      <c r="Y2420" t="s">
        <v>773</v>
      </c>
      <c r="Z2420" t="s">
        <v>744</v>
      </c>
      <c r="AA2420" t="s">
        <v>47</v>
      </c>
    </row>
    <row r="2421" spans="1:27" x14ac:dyDescent="0.3">
      <c r="A2421">
        <v>6</v>
      </c>
      <c r="B2421" t="s">
        <v>10</v>
      </c>
      <c r="C2421">
        <v>6</v>
      </c>
      <c r="D2421" t="s">
        <v>26</v>
      </c>
      <c r="E2421" t="s">
        <v>1872</v>
      </c>
      <c r="F2421" t="s">
        <v>13</v>
      </c>
      <c r="G2421" t="s">
        <v>1495</v>
      </c>
      <c r="H2421" s="3">
        <v>0.2</v>
      </c>
      <c r="I2421" s="5">
        <v>42814</v>
      </c>
      <c r="J2421" s="5" t="str">
        <f t="shared" si="74"/>
        <v>September</v>
      </c>
      <c r="K2421" s="7">
        <f t="shared" si="75"/>
        <v>2017</v>
      </c>
      <c r="L2421" t="s">
        <v>3938</v>
      </c>
      <c r="M2421" t="s">
        <v>73</v>
      </c>
      <c r="N2421">
        <v>75007</v>
      </c>
      <c r="O2421">
        <v>1507</v>
      </c>
      <c r="P2421" t="s">
        <v>346</v>
      </c>
      <c r="Q2421">
        <v>6</v>
      </c>
      <c r="R2421">
        <v>9</v>
      </c>
      <c r="S2421" t="s">
        <v>75</v>
      </c>
      <c r="U2421">
        <v>6.13</v>
      </c>
      <c r="V2421">
        <v>19</v>
      </c>
      <c r="W2421" t="s">
        <v>19</v>
      </c>
      <c r="X2421" s="5">
        <v>42820</v>
      </c>
      <c r="Y2421" t="s">
        <v>39</v>
      </c>
      <c r="Z2421" t="s">
        <v>77</v>
      </c>
      <c r="AA2421" t="s">
        <v>176</v>
      </c>
    </row>
    <row r="2422" spans="1:27" x14ac:dyDescent="0.3">
      <c r="A2422">
        <v>6</v>
      </c>
      <c r="B2422" t="s">
        <v>10</v>
      </c>
      <c r="C2422">
        <v>6</v>
      </c>
      <c r="D2422" t="s">
        <v>26</v>
      </c>
      <c r="E2422" t="s">
        <v>1872</v>
      </c>
      <c r="F2422" t="s">
        <v>13</v>
      </c>
      <c r="G2422" t="s">
        <v>1495</v>
      </c>
      <c r="H2422" s="3">
        <v>0.8</v>
      </c>
      <c r="I2422" s="5">
        <v>42814</v>
      </c>
      <c r="J2422" s="5" t="str">
        <f t="shared" si="74"/>
        <v>September</v>
      </c>
      <c r="K2422" s="7">
        <f t="shared" si="75"/>
        <v>2017</v>
      </c>
      <c r="L2422" t="s">
        <v>3938</v>
      </c>
      <c r="M2422" t="s">
        <v>73</v>
      </c>
      <c r="N2422">
        <v>75007</v>
      </c>
      <c r="O2422">
        <v>709</v>
      </c>
      <c r="P2422" t="s">
        <v>1404</v>
      </c>
      <c r="Q2422">
        <v>-4</v>
      </c>
      <c r="R2422">
        <v>2</v>
      </c>
      <c r="S2422" t="s">
        <v>75</v>
      </c>
      <c r="U2422">
        <v>-4.4000000000000004</v>
      </c>
      <c r="V2422">
        <v>3</v>
      </c>
      <c r="W2422" t="s">
        <v>19</v>
      </c>
      <c r="X2422" s="5">
        <v>42820</v>
      </c>
      <c r="Y2422" t="s">
        <v>39</v>
      </c>
      <c r="Z2422" t="s">
        <v>77</v>
      </c>
      <c r="AA2422" t="s">
        <v>54</v>
      </c>
    </row>
    <row r="2423" spans="1:27" x14ac:dyDescent="0.3">
      <c r="A2423">
        <v>5</v>
      </c>
      <c r="B2423" t="s">
        <v>43</v>
      </c>
      <c r="C2423">
        <v>6</v>
      </c>
      <c r="D2423" t="s">
        <v>11</v>
      </c>
      <c r="E2423" t="s">
        <v>1822</v>
      </c>
      <c r="F2423" t="s">
        <v>13</v>
      </c>
      <c r="G2423" t="s">
        <v>5536</v>
      </c>
      <c r="H2423" s="3">
        <v>0.2</v>
      </c>
      <c r="I2423" s="5">
        <v>42942</v>
      </c>
      <c r="J2423" s="5" t="str">
        <f t="shared" si="74"/>
        <v>September</v>
      </c>
      <c r="K2423" s="7">
        <f t="shared" si="75"/>
        <v>2017</v>
      </c>
      <c r="L2423" t="s">
        <v>5763</v>
      </c>
      <c r="M2423" t="s">
        <v>30</v>
      </c>
      <c r="N2423">
        <v>85301</v>
      </c>
      <c r="O2423">
        <v>1204</v>
      </c>
      <c r="P2423" t="s">
        <v>1818</v>
      </c>
      <c r="Q2423">
        <v>13</v>
      </c>
      <c r="R2423">
        <v>3</v>
      </c>
      <c r="S2423" t="s">
        <v>32</v>
      </c>
      <c r="U2423">
        <v>13.32</v>
      </c>
      <c r="V2423">
        <v>266</v>
      </c>
      <c r="W2423" t="s">
        <v>33</v>
      </c>
      <c r="X2423" s="5">
        <v>42947</v>
      </c>
      <c r="Y2423" t="s">
        <v>39</v>
      </c>
      <c r="Z2423" t="s">
        <v>199</v>
      </c>
      <c r="AA2423" t="s">
        <v>24</v>
      </c>
    </row>
    <row r="2424" spans="1:27" x14ac:dyDescent="0.3">
      <c r="A2424">
        <v>4</v>
      </c>
      <c r="B2424" t="s">
        <v>43</v>
      </c>
      <c r="C2424">
        <v>6</v>
      </c>
      <c r="D2424" t="s">
        <v>11</v>
      </c>
      <c r="E2424" t="s">
        <v>65</v>
      </c>
      <c r="F2424" t="s">
        <v>13</v>
      </c>
      <c r="G2424" t="s">
        <v>1956</v>
      </c>
      <c r="H2424" s="3">
        <v>0</v>
      </c>
      <c r="I2424" s="5">
        <v>43026</v>
      </c>
      <c r="J2424" s="5" t="str">
        <f t="shared" si="74"/>
        <v>September</v>
      </c>
      <c r="K2424" s="7">
        <f t="shared" si="75"/>
        <v>2017</v>
      </c>
      <c r="L2424" t="s">
        <v>2631</v>
      </c>
      <c r="M2424" t="s">
        <v>30</v>
      </c>
      <c r="N2424">
        <v>98115</v>
      </c>
      <c r="O2424">
        <v>546</v>
      </c>
      <c r="P2424" t="s">
        <v>563</v>
      </c>
      <c r="Q2424">
        <v>3</v>
      </c>
      <c r="R2424">
        <v>3</v>
      </c>
      <c r="S2424" t="s">
        <v>32</v>
      </c>
      <c r="U2424">
        <v>3.24</v>
      </c>
      <c r="V2424">
        <v>10</v>
      </c>
      <c r="W2424" t="s">
        <v>19</v>
      </c>
      <c r="X2424" s="5">
        <v>43030</v>
      </c>
      <c r="Y2424" t="s">
        <v>39</v>
      </c>
      <c r="Z2424" t="s">
        <v>69</v>
      </c>
      <c r="AA2424" t="s">
        <v>47</v>
      </c>
    </row>
    <row r="2425" spans="1:27" x14ac:dyDescent="0.3">
      <c r="A2425">
        <v>4</v>
      </c>
      <c r="B2425" t="s">
        <v>43</v>
      </c>
      <c r="C2425">
        <v>6</v>
      </c>
      <c r="D2425" t="s">
        <v>26</v>
      </c>
      <c r="E2425" t="s">
        <v>65</v>
      </c>
      <c r="F2425" t="s">
        <v>13</v>
      </c>
      <c r="G2425" t="s">
        <v>1956</v>
      </c>
      <c r="H2425" s="3">
        <v>0</v>
      </c>
      <c r="I2425" s="5">
        <v>43026</v>
      </c>
      <c r="J2425" s="5" t="str">
        <f t="shared" si="74"/>
        <v>September</v>
      </c>
      <c r="K2425" s="7">
        <f t="shared" si="75"/>
        <v>2017</v>
      </c>
      <c r="L2425" t="s">
        <v>2631</v>
      </c>
      <c r="M2425" t="s">
        <v>30</v>
      </c>
      <c r="N2425">
        <v>98115</v>
      </c>
      <c r="O2425">
        <v>1696</v>
      </c>
      <c r="P2425" t="s">
        <v>3904</v>
      </c>
      <c r="Q2425">
        <v>9</v>
      </c>
      <c r="R2425">
        <v>3</v>
      </c>
      <c r="S2425" t="s">
        <v>32</v>
      </c>
      <c r="U2425">
        <v>8.7899999999999991</v>
      </c>
      <c r="V2425">
        <v>18</v>
      </c>
      <c r="W2425" t="s">
        <v>19</v>
      </c>
      <c r="X2425" s="5">
        <v>43030</v>
      </c>
      <c r="Y2425" t="s">
        <v>39</v>
      </c>
      <c r="Z2425" t="s">
        <v>69</v>
      </c>
      <c r="AA2425" t="s">
        <v>64</v>
      </c>
    </row>
    <row r="2426" spans="1:27" x14ac:dyDescent="0.3">
      <c r="A2426">
        <v>4</v>
      </c>
      <c r="B2426" t="s">
        <v>43</v>
      </c>
      <c r="C2426">
        <v>6</v>
      </c>
      <c r="D2426" t="s">
        <v>50</v>
      </c>
      <c r="E2426" t="s">
        <v>65</v>
      </c>
      <c r="F2426" t="s">
        <v>13</v>
      </c>
      <c r="G2426" t="s">
        <v>1956</v>
      </c>
      <c r="H2426" s="3">
        <v>0.2</v>
      </c>
      <c r="I2426" s="5">
        <v>43026</v>
      </c>
      <c r="J2426" s="5" t="str">
        <f t="shared" si="74"/>
        <v>September</v>
      </c>
      <c r="K2426" s="7">
        <f t="shared" si="75"/>
        <v>2017</v>
      </c>
      <c r="L2426" t="s">
        <v>2631</v>
      </c>
      <c r="M2426" t="s">
        <v>30</v>
      </c>
      <c r="N2426">
        <v>98115</v>
      </c>
      <c r="O2426">
        <v>1107</v>
      </c>
      <c r="P2426" t="s">
        <v>5166</v>
      </c>
      <c r="Q2426">
        <v>16</v>
      </c>
      <c r="R2426">
        <v>2</v>
      </c>
      <c r="S2426" t="s">
        <v>32</v>
      </c>
      <c r="U2426">
        <v>15.6</v>
      </c>
      <c r="V2426">
        <v>250</v>
      </c>
      <c r="W2426" t="s">
        <v>19</v>
      </c>
      <c r="X2426" s="5">
        <v>43030</v>
      </c>
      <c r="Y2426" t="s">
        <v>39</v>
      </c>
      <c r="Z2426" t="s">
        <v>69</v>
      </c>
      <c r="AA2426" t="s">
        <v>52</v>
      </c>
    </row>
    <row r="2427" spans="1:27" x14ac:dyDescent="0.3">
      <c r="A2427">
        <v>7</v>
      </c>
      <c r="B2427" t="s">
        <v>25</v>
      </c>
      <c r="C2427">
        <v>6</v>
      </c>
      <c r="D2427" t="s">
        <v>11</v>
      </c>
      <c r="E2427" t="s">
        <v>171</v>
      </c>
      <c r="F2427" t="s">
        <v>13</v>
      </c>
      <c r="G2427" t="s">
        <v>5593</v>
      </c>
      <c r="H2427" s="3">
        <v>0</v>
      </c>
      <c r="I2427" s="5">
        <v>42956</v>
      </c>
      <c r="J2427" s="5" t="str">
        <f t="shared" si="74"/>
        <v>September</v>
      </c>
      <c r="K2427" s="7">
        <f t="shared" si="75"/>
        <v>2017</v>
      </c>
      <c r="L2427" t="s">
        <v>5594</v>
      </c>
      <c r="M2427" t="s">
        <v>102</v>
      </c>
      <c r="N2427">
        <v>10035</v>
      </c>
      <c r="O2427">
        <v>1220</v>
      </c>
      <c r="P2427" t="s">
        <v>1594</v>
      </c>
      <c r="Q2427">
        <v>4</v>
      </c>
      <c r="R2427">
        <v>3</v>
      </c>
      <c r="S2427" t="s">
        <v>104</v>
      </c>
      <c r="U2427">
        <v>4.41</v>
      </c>
      <c r="V2427">
        <v>10</v>
      </c>
      <c r="W2427" t="s">
        <v>33</v>
      </c>
      <c r="X2427" s="5">
        <v>42963</v>
      </c>
      <c r="Y2427" t="s">
        <v>39</v>
      </c>
      <c r="Z2427" t="s">
        <v>175</v>
      </c>
      <c r="AA2427" t="s">
        <v>47</v>
      </c>
    </row>
    <row r="2428" spans="1:27" x14ac:dyDescent="0.3">
      <c r="A2428">
        <v>7</v>
      </c>
      <c r="B2428" t="s">
        <v>25</v>
      </c>
      <c r="C2428">
        <v>6</v>
      </c>
      <c r="D2428" t="s">
        <v>26</v>
      </c>
      <c r="E2428" t="s">
        <v>171</v>
      </c>
      <c r="F2428" t="s">
        <v>13</v>
      </c>
      <c r="G2428" t="s">
        <v>5593</v>
      </c>
      <c r="H2428" s="3">
        <v>0</v>
      </c>
      <c r="I2428" s="5">
        <v>42956</v>
      </c>
      <c r="J2428" s="5" t="str">
        <f t="shared" si="74"/>
        <v>September</v>
      </c>
      <c r="K2428" s="7">
        <f t="shared" si="75"/>
        <v>2017</v>
      </c>
      <c r="L2428" t="s">
        <v>5594</v>
      </c>
      <c r="M2428" t="s">
        <v>102</v>
      </c>
      <c r="N2428">
        <v>10035</v>
      </c>
      <c r="O2428">
        <v>1675</v>
      </c>
      <c r="P2428" t="s">
        <v>6345</v>
      </c>
      <c r="Q2428">
        <v>69</v>
      </c>
      <c r="R2428">
        <v>3</v>
      </c>
      <c r="S2428" t="s">
        <v>104</v>
      </c>
      <c r="U2428">
        <v>69.180000000000007</v>
      </c>
      <c r="V2428">
        <v>144</v>
      </c>
      <c r="W2428" t="s">
        <v>33</v>
      </c>
      <c r="X2428" s="5">
        <v>42963</v>
      </c>
      <c r="Y2428" t="s">
        <v>39</v>
      </c>
      <c r="Z2428" t="s">
        <v>175</v>
      </c>
      <c r="AA2428" t="s">
        <v>64</v>
      </c>
    </row>
    <row r="2429" spans="1:27" x14ac:dyDescent="0.3">
      <c r="A2429">
        <v>3</v>
      </c>
      <c r="B2429" t="s">
        <v>10</v>
      </c>
      <c r="C2429">
        <v>3</v>
      </c>
      <c r="D2429" t="s">
        <v>26</v>
      </c>
      <c r="E2429" t="s">
        <v>3551</v>
      </c>
      <c r="F2429" t="s">
        <v>13</v>
      </c>
      <c r="G2429" t="s">
        <v>1031</v>
      </c>
      <c r="H2429" s="3">
        <v>0</v>
      </c>
      <c r="I2429" s="5">
        <v>42992</v>
      </c>
      <c r="J2429" s="5" t="str">
        <f t="shared" si="74"/>
        <v>September</v>
      </c>
      <c r="K2429" s="7">
        <f t="shared" si="75"/>
        <v>2017</v>
      </c>
      <c r="L2429" t="s">
        <v>3552</v>
      </c>
      <c r="M2429" t="s">
        <v>16</v>
      </c>
      <c r="N2429">
        <v>29406</v>
      </c>
      <c r="O2429">
        <v>648</v>
      </c>
      <c r="P2429" t="s">
        <v>1005</v>
      </c>
      <c r="Q2429">
        <v>5</v>
      </c>
      <c r="R2429">
        <v>3</v>
      </c>
      <c r="S2429" t="s">
        <v>18</v>
      </c>
      <c r="U2429">
        <v>5.39</v>
      </c>
      <c r="V2429">
        <v>269</v>
      </c>
      <c r="W2429" t="s">
        <v>19</v>
      </c>
      <c r="X2429" s="5">
        <v>42995</v>
      </c>
      <c r="Y2429" t="s">
        <v>20</v>
      </c>
      <c r="Z2429" t="s">
        <v>240</v>
      </c>
      <c r="AA2429" t="s">
        <v>42</v>
      </c>
    </row>
    <row r="2430" spans="1:27" x14ac:dyDescent="0.3">
      <c r="A2430">
        <v>5</v>
      </c>
      <c r="B2430" t="s">
        <v>43</v>
      </c>
      <c r="C2430">
        <v>6</v>
      </c>
      <c r="D2430" t="s">
        <v>11</v>
      </c>
      <c r="E2430" t="s">
        <v>3275</v>
      </c>
      <c r="F2430" t="s">
        <v>13</v>
      </c>
      <c r="G2430" t="s">
        <v>5335</v>
      </c>
      <c r="H2430" s="3">
        <v>0.2</v>
      </c>
      <c r="I2430" s="5">
        <v>42806</v>
      </c>
      <c r="J2430" s="5" t="str">
        <f t="shared" si="74"/>
        <v>September</v>
      </c>
      <c r="K2430" s="7">
        <f t="shared" si="75"/>
        <v>2017</v>
      </c>
      <c r="L2430" t="s">
        <v>5698</v>
      </c>
      <c r="M2430" t="s">
        <v>16</v>
      </c>
      <c r="N2430">
        <v>33317</v>
      </c>
      <c r="O2430">
        <v>91</v>
      </c>
      <c r="P2430" t="s">
        <v>1621</v>
      </c>
      <c r="Q2430">
        <v>1</v>
      </c>
      <c r="R2430">
        <v>3</v>
      </c>
      <c r="S2430" t="s">
        <v>18</v>
      </c>
      <c r="U2430">
        <v>1.44</v>
      </c>
      <c r="V2430">
        <v>6</v>
      </c>
      <c r="W2430" t="s">
        <v>33</v>
      </c>
      <c r="X2430" s="5">
        <v>42811</v>
      </c>
      <c r="Y2430" t="s">
        <v>39</v>
      </c>
      <c r="Z2430" t="s">
        <v>40</v>
      </c>
      <c r="AA2430" t="s">
        <v>47</v>
      </c>
    </row>
    <row r="2431" spans="1:27" x14ac:dyDescent="0.3">
      <c r="A2431">
        <v>5</v>
      </c>
      <c r="B2431" t="s">
        <v>43</v>
      </c>
      <c r="C2431">
        <v>6</v>
      </c>
      <c r="D2431" t="s">
        <v>11</v>
      </c>
      <c r="E2431" t="s">
        <v>3275</v>
      </c>
      <c r="F2431" t="s">
        <v>13</v>
      </c>
      <c r="G2431" t="s">
        <v>5335</v>
      </c>
      <c r="H2431" s="3">
        <v>0.2</v>
      </c>
      <c r="I2431" s="5">
        <v>42806</v>
      </c>
      <c r="J2431" s="5" t="str">
        <f t="shared" si="74"/>
        <v>September</v>
      </c>
      <c r="K2431" s="7">
        <f t="shared" si="75"/>
        <v>2017</v>
      </c>
      <c r="L2431" t="s">
        <v>5698</v>
      </c>
      <c r="M2431" t="s">
        <v>16</v>
      </c>
      <c r="N2431">
        <v>33317</v>
      </c>
      <c r="O2431">
        <v>565</v>
      </c>
      <c r="P2431" t="s">
        <v>221</v>
      </c>
      <c r="Q2431">
        <v>4</v>
      </c>
      <c r="R2431">
        <v>4</v>
      </c>
      <c r="S2431" t="s">
        <v>18</v>
      </c>
      <c r="U2431">
        <v>3.86</v>
      </c>
      <c r="V2431">
        <v>31</v>
      </c>
      <c r="W2431" t="s">
        <v>33</v>
      </c>
      <c r="X2431" s="5">
        <v>42811</v>
      </c>
      <c r="Y2431" t="s">
        <v>39</v>
      </c>
      <c r="Z2431" t="s">
        <v>40</v>
      </c>
      <c r="AA2431" t="s">
        <v>47</v>
      </c>
    </row>
    <row r="2432" spans="1:27" x14ac:dyDescent="0.3">
      <c r="A2432">
        <v>5</v>
      </c>
      <c r="B2432" t="s">
        <v>43</v>
      </c>
      <c r="C2432">
        <v>6</v>
      </c>
      <c r="D2432" t="s">
        <v>26</v>
      </c>
      <c r="E2432" t="s">
        <v>3275</v>
      </c>
      <c r="F2432" t="s">
        <v>13</v>
      </c>
      <c r="G2432" t="s">
        <v>5335</v>
      </c>
      <c r="H2432" s="3">
        <v>0.2</v>
      </c>
      <c r="I2432" s="5">
        <v>42806</v>
      </c>
      <c r="J2432" s="5" t="str">
        <f t="shared" si="74"/>
        <v>September</v>
      </c>
      <c r="K2432" s="7">
        <f t="shared" si="75"/>
        <v>2017</v>
      </c>
      <c r="L2432" t="s">
        <v>5698</v>
      </c>
      <c r="M2432" t="s">
        <v>16</v>
      </c>
      <c r="N2432">
        <v>33317</v>
      </c>
      <c r="O2432">
        <v>472</v>
      </c>
      <c r="P2432" t="s">
        <v>362</v>
      </c>
      <c r="Q2432">
        <v>3</v>
      </c>
      <c r="R2432">
        <v>3</v>
      </c>
      <c r="S2432" t="s">
        <v>18</v>
      </c>
      <c r="U2432">
        <v>2.93</v>
      </c>
      <c r="V2432">
        <v>9</v>
      </c>
      <c r="W2432" t="s">
        <v>33</v>
      </c>
      <c r="X2432" s="5">
        <v>42811</v>
      </c>
      <c r="Y2432" t="s">
        <v>39</v>
      </c>
      <c r="Z2432" t="s">
        <v>40</v>
      </c>
      <c r="AA2432" t="s">
        <v>119</v>
      </c>
    </row>
    <row r="2433" spans="1:27" x14ac:dyDescent="0.3">
      <c r="A2433">
        <v>5</v>
      </c>
      <c r="B2433" t="s">
        <v>43</v>
      </c>
      <c r="C2433">
        <v>6</v>
      </c>
      <c r="D2433" t="s">
        <v>11</v>
      </c>
      <c r="E2433" t="s">
        <v>122</v>
      </c>
      <c r="F2433" t="s">
        <v>13</v>
      </c>
      <c r="G2433" t="s">
        <v>937</v>
      </c>
      <c r="H2433" s="3">
        <v>0.6</v>
      </c>
      <c r="I2433" s="5">
        <v>42825</v>
      </c>
      <c r="J2433" s="5" t="str">
        <f t="shared" si="74"/>
        <v>September</v>
      </c>
      <c r="K2433" s="7">
        <f t="shared" si="75"/>
        <v>2017</v>
      </c>
      <c r="L2433" t="s">
        <v>5548</v>
      </c>
      <c r="M2433" t="s">
        <v>73</v>
      </c>
      <c r="N2433">
        <v>77095</v>
      </c>
      <c r="O2433">
        <v>25</v>
      </c>
      <c r="P2433" t="s">
        <v>1685</v>
      </c>
      <c r="Q2433">
        <v>-8</v>
      </c>
      <c r="R2433">
        <v>3</v>
      </c>
      <c r="S2433" t="s">
        <v>75</v>
      </c>
      <c r="U2433">
        <v>-7.83</v>
      </c>
      <c r="V2433">
        <v>22</v>
      </c>
      <c r="W2433" t="s">
        <v>33</v>
      </c>
      <c r="X2433" s="5">
        <v>42830</v>
      </c>
      <c r="Y2433" t="s">
        <v>39</v>
      </c>
      <c r="Z2433" t="s">
        <v>77</v>
      </c>
      <c r="AA2433" t="s">
        <v>47</v>
      </c>
    </row>
    <row r="2434" spans="1:27" x14ac:dyDescent="0.3">
      <c r="A2434">
        <v>5</v>
      </c>
      <c r="B2434" t="s">
        <v>43</v>
      </c>
      <c r="C2434">
        <v>6</v>
      </c>
      <c r="D2434" t="s">
        <v>26</v>
      </c>
      <c r="E2434" t="s">
        <v>122</v>
      </c>
      <c r="F2434" t="s">
        <v>13</v>
      </c>
      <c r="G2434" t="s">
        <v>937</v>
      </c>
      <c r="H2434" s="3">
        <v>0.2</v>
      </c>
      <c r="I2434" s="5">
        <v>42825</v>
      </c>
      <c r="J2434" s="5" t="str">
        <f t="shared" ref="J2434:J2497" si="76">TEXT($I$2,"mmmm")</f>
        <v>September</v>
      </c>
      <c r="K2434" s="7">
        <f t="shared" si="75"/>
        <v>2017</v>
      </c>
      <c r="L2434" t="s">
        <v>5548</v>
      </c>
      <c r="M2434" t="s">
        <v>73</v>
      </c>
      <c r="N2434">
        <v>77095</v>
      </c>
      <c r="O2434">
        <v>1625</v>
      </c>
      <c r="P2434" t="s">
        <v>1028</v>
      </c>
      <c r="Q2434">
        <v>36</v>
      </c>
      <c r="R2434">
        <v>3</v>
      </c>
      <c r="S2434" t="s">
        <v>75</v>
      </c>
      <c r="U2434">
        <v>35.659999999999997</v>
      </c>
      <c r="V2434">
        <v>98</v>
      </c>
      <c r="W2434" t="s">
        <v>33</v>
      </c>
      <c r="X2434" s="5">
        <v>42830</v>
      </c>
      <c r="Y2434" t="s">
        <v>39</v>
      </c>
      <c r="Z2434" t="s">
        <v>77</v>
      </c>
      <c r="AA2434" t="s">
        <v>64</v>
      </c>
    </row>
    <row r="2435" spans="1:27" x14ac:dyDescent="0.3">
      <c r="A2435">
        <v>6</v>
      </c>
      <c r="B2435" t="s">
        <v>10</v>
      </c>
      <c r="C2435">
        <v>6</v>
      </c>
      <c r="D2435" t="s">
        <v>11</v>
      </c>
      <c r="E2435" t="s">
        <v>870</v>
      </c>
      <c r="F2435" t="s">
        <v>13</v>
      </c>
      <c r="G2435" t="s">
        <v>1171</v>
      </c>
      <c r="H2435" s="3">
        <v>0</v>
      </c>
      <c r="I2435" s="5">
        <v>42919</v>
      </c>
      <c r="J2435" s="5" t="str">
        <f t="shared" si="76"/>
        <v>September</v>
      </c>
      <c r="K2435" s="7">
        <f t="shared" ref="K2435:K2498" si="77">YEAR(I2435)</f>
        <v>2017</v>
      </c>
      <c r="L2435" t="s">
        <v>1172</v>
      </c>
      <c r="M2435" t="s">
        <v>16</v>
      </c>
      <c r="N2435">
        <v>40475</v>
      </c>
      <c r="O2435">
        <v>1180</v>
      </c>
      <c r="P2435" t="s">
        <v>859</v>
      </c>
      <c r="Q2435">
        <v>5</v>
      </c>
      <c r="R2435">
        <v>1</v>
      </c>
      <c r="S2435" t="s">
        <v>18</v>
      </c>
      <c r="U2435">
        <v>4.97</v>
      </c>
      <c r="V2435">
        <v>71</v>
      </c>
      <c r="W2435" t="s">
        <v>19</v>
      </c>
      <c r="X2435" s="5">
        <v>42925</v>
      </c>
      <c r="Y2435" t="s">
        <v>39</v>
      </c>
      <c r="Z2435" t="s">
        <v>21</v>
      </c>
      <c r="AA2435" t="s">
        <v>24</v>
      </c>
    </row>
    <row r="2436" spans="1:27" x14ac:dyDescent="0.3">
      <c r="A2436">
        <v>6</v>
      </c>
      <c r="B2436" t="s">
        <v>10</v>
      </c>
      <c r="C2436">
        <v>6</v>
      </c>
      <c r="D2436" t="s">
        <v>26</v>
      </c>
      <c r="E2436" t="s">
        <v>870</v>
      </c>
      <c r="F2436" t="s">
        <v>13</v>
      </c>
      <c r="G2436" t="s">
        <v>1171</v>
      </c>
      <c r="H2436" s="3">
        <v>0</v>
      </c>
      <c r="I2436" s="5">
        <v>42919</v>
      </c>
      <c r="J2436" s="5" t="str">
        <f t="shared" si="76"/>
        <v>September</v>
      </c>
      <c r="K2436" s="7">
        <f t="shared" si="77"/>
        <v>2017</v>
      </c>
      <c r="L2436" t="s">
        <v>1172</v>
      </c>
      <c r="M2436" t="s">
        <v>16</v>
      </c>
      <c r="N2436">
        <v>40475</v>
      </c>
      <c r="O2436">
        <v>532</v>
      </c>
      <c r="P2436" t="s">
        <v>1173</v>
      </c>
      <c r="Q2436">
        <v>145</v>
      </c>
      <c r="R2436">
        <v>3</v>
      </c>
      <c r="S2436" t="s">
        <v>18</v>
      </c>
      <c r="U2436">
        <v>144.52000000000001</v>
      </c>
      <c r="V2436">
        <v>295</v>
      </c>
      <c r="W2436" t="s">
        <v>19</v>
      </c>
      <c r="X2436" s="5">
        <v>42925</v>
      </c>
      <c r="Y2436" t="s">
        <v>39</v>
      </c>
      <c r="Z2436" t="s">
        <v>21</v>
      </c>
      <c r="AA2436" t="s">
        <v>35</v>
      </c>
    </row>
    <row r="2437" spans="1:27" x14ac:dyDescent="0.3">
      <c r="A2437">
        <v>4</v>
      </c>
      <c r="B2437" t="s">
        <v>25</v>
      </c>
      <c r="C2437">
        <v>3</v>
      </c>
      <c r="D2437" t="s">
        <v>26</v>
      </c>
      <c r="E2437" t="s">
        <v>733</v>
      </c>
      <c r="F2437" t="s">
        <v>13</v>
      </c>
      <c r="G2437" t="s">
        <v>556</v>
      </c>
      <c r="H2437" s="3">
        <v>0</v>
      </c>
      <c r="I2437" s="5">
        <v>42908</v>
      </c>
      <c r="J2437" s="5" t="str">
        <f t="shared" si="76"/>
        <v>September</v>
      </c>
      <c r="K2437" s="7">
        <f t="shared" si="77"/>
        <v>2017</v>
      </c>
      <c r="L2437" t="s">
        <v>734</v>
      </c>
      <c r="M2437" t="s">
        <v>30</v>
      </c>
      <c r="N2437">
        <v>84041</v>
      </c>
      <c r="O2437">
        <v>1216</v>
      </c>
      <c r="P2437" t="s">
        <v>8167</v>
      </c>
      <c r="Q2437">
        <v>2</v>
      </c>
      <c r="R2437">
        <v>4</v>
      </c>
      <c r="S2437" t="s">
        <v>32</v>
      </c>
      <c r="U2437">
        <v>2.33</v>
      </c>
      <c r="V2437">
        <v>5</v>
      </c>
      <c r="W2437" t="s">
        <v>19</v>
      </c>
      <c r="X2437" s="5">
        <v>42912</v>
      </c>
      <c r="Y2437" t="s">
        <v>20</v>
      </c>
      <c r="Z2437" t="s">
        <v>87</v>
      </c>
      <c r="AA2437" t="s">
        <v>176</v>
      </c>
    </row>
    <row r="2438" spans="1:27" x14ac:dyDescent="0.3">
      <c r="A2438">
        <v>5</v>
      </c>
      <c r="B2438" t="s">
        <v>43</v>
      </c>
      <c r="C2438">
        <v>6</v>
      </c>
      <c r="D2438" t="s">
        <v>26</v>
      </c>
      <c r="E2438" t="s">
        <v>2083</v>
      </c>
      <c r="F2438" t="s">
        <v>13</v>
      </c>
      <c r="G2438" t="s">
        <v>1297</v>
      </c>
      <c r="H2438" s="3">
        <v>0.2</v>
      </c>
      <c r="I2438" s="5">
        <v>43010</v>
      </c>
      <c r="J2438" s="5" t="str">
        <f t="shared" si="76"/>
        <v>September</v>
      </c>
      <c r="K2438" s="7">
        <f t="shared" si="77"/>
        <v>2017</v>
      </c>
      <c r="L2438" t="s">
        <v>4651</v>
      </c>
      <c r="M2438" t="s">
        <v>30</v>
      </c>
      <c r="N2438">
        <v>80229</v>
      </c>
      <c r="O2438">
        <v>73</v>
      </c>
      <c r="P2438" t="s">
        <v>8279</v>
      </c>
      <c r="Q2438">
        <v>1</v>
      </c>
      <c r="R2438">
        <v>2</v>
      </c>
      <c r="S2438" t="s">
        <v>32</v>
      </c>
      <c r="U2438">
        <v>0.96</v>
      </c>
      <c r="V2438">
        <v>11</v>
      </c>
      <c r="W2438" t="s">
        <v>19</v>
      </c>
      <c r="X2438" s="5">
        <v>43015</v>
      </c>
      <c r="Y2438" t="s">
        <v>39</v>
      </c>
      <c r="Z2438" t="s">
        <v>285</v>
      </c>
      <c r="AA2438" t="s">
        <v>356</v>
      </c>
    </row>
    <row r="2439" spans="1:27" x14ac:dyDescent="0.3">
      <c r="A2439">
        <v>5</v>
      </c>
      <c r="B2439" t="s">
        <v>43</v>
      </c>
      <c r="C2439">
        <v>6</v>
      </c>
      <c r="D2439" t="s">
        <v>26</v>
      </c>
      <c r="E2439" t="s">
        <v>2422</v>
      </c>
      <c r="F2439" t="s">
        <v>13</v>
      </c>
      <c r="G2439" t="s">
        <v>5715</v>
      </c>
      <c r="H2439" s="3">
        <v>0.2</v>
      </c>
      <c r="I2439" s="5">
        <v>42747</v>
      </c>
      <c r="J2439" s="5" t="str">
        <f t="shared" si="76"/>
        <v>September</v>
      </c>
      <c r="K2439" s="7">
        <f t="shared" si="77"/>
        <v>2017</v>
      </c>
      <c r="L2439" t="s">
        <v>6389</v>
      </c>
      <c r="M2439" t="s">
        <v>102</v>
      </c>
      <c r="N2439">
        <v>43615</v>
      </c>
      <c r="O2439">
        <v>324</v>
      </c>
      <c r="P2439" t="s">
        <v>745</v>
      </c>
      <c r="Q2439">
        <v>2</v>
      </c>
      <c r="R2439">
        <v>2</v>
      </c>
      <c r="S2439" t="s">
        <v>104</v>
      </c>
      <c r="U2439">
        <v>1.56</v>
      </c>
      <c r="V2439">
        <v>10</v>
      </c>
      <c r="W2439" t="s">
        <v>33</v>
      </c>
      <c r="X2439" s="5">
        <v>42752</v>
      </c>
      <c r="Y2439" t="s">
        <v>39</v>
      </c>
      <c r="Z2439" t="s">
        <v>309</v>
      </c>
      <c r="AA2439" t="s">
        <v>49</v>
      </c>
    </row>
    <row r="2440" spans="1:27" x14ac:dyDescent="0.3">
      <c r="A2440">
        <v>5</v>
      </c>
      <c r="B2440" t="s">
        <v>43</v>
      </c>
      <c r="C2440">
        <v>6</v>
      </c>
      <c r="D2440" t="s">
        <v>50</v>
      </c>
      <c r="E2440" t="s">
        <v>2422</v>
      </c>
      <c r="F2440" t="s">
        <v>13</v>
      </c>
      <c r="G2440" t="s">
        <v>5715</v>
      </c>
      <c r="H2440" s="3">
        <v>0.2</v>
      </c>
      <c r="I2440" s="5">
        <v>42747</v>
      </c>
      <c r="J2440" s="5" t="str">
        <f t="shared" si="76"/>
        <v>September</v>
      </c>
      <c r="K2440" s="7">
        <f t="shared" si="77"/>
        <v>2017</v>
      </c>
      <c r="L2440" t="s">
        <v>6389</v>
      </c>
      <c r="M2440" t="s">
        <v>102</v>
      </c>
      <c r="N2440">
        <v>43615</v>
      </c>
      <c r="O2440">
        <v>1405</v>
      </c>
      <c r="P2440" t="s">
        <v>4855</v>
      </c>
      <c r="Q2440">
        <v>2</v>
      </c>
      <c r="R2440">
        <v>2</v>
      </c>
      <c r="S2440" t="s">
        <v>104</v>
      </c>
      <c r="U2440">
        <v>2.21</v>
      </c>
      <c r="V2440">
        <v>10</v>
      </c>
      <c r="W2440" t="s">
        <v>33</v>
      </c>
      <c r="X2440" s="5">
        <v>42752</v>
      </c>
      <c r="Y2440" t="s">
        <v>39</v>
      </c>
      <c r="Z2440" t="s">
        <v>309</v>
      </c>
      <c r="AA2440" t="s">
        <v>113</v>
      </c>
    </row>
    <row r="2441" spans="1:27" x14ac:dyDescent="0.3">
      <c r="A2441">
        <v>5</v>
      </c>
      <c r="B2441" t="s">
        <v>43</v>
      </c>
      <c r="C2441">
        <v>6</v>
      </c>
      <c r="D2441" t="s">
        <v>50</v>
      </c>
      <c r="E2441" t="s">
        <v>2422</v>
      </c>
      <c r="F2441" t="s">
        <v>13</v>
      </c>
      <c r="G2441" t="s">
        <v>5715</v>
      </c>
      <c r="H2441" s="3">
        <v>0.4</v>
      </c>
      <c r="I2441" s="5">
        <v>42747</v>
      </c>
      <c r="J2441" s="5" t="str">
        <f t="shared" si="76"/>
        <v>September</v>
      </c>
      <c r="K2441" s="7">
        <f t="shared" si="77"/>
        <v>2017</v>
      </c>
      <c r="L2441" t="s">
        <v>6389</v>
      </c>
      <c r="M2441" t="s">
        <v>102</v>
      </c>
      <c r="N2441">
        <v>43615</v>
      </c>
      <c r="O2441">
        <v>726</v>
      </c>
      <c r="P2441" t="s">
        <v>129</v>
      </c>
      <c r="Q2441">
        <v>-43</v>
      </c>
      <c r="R2441">
        <v>2</v>
      </c>
      <c r="S2441" t="s">
        <v>104</v>
      </c>
      <c r="U2441">
        <v>-43.12</v>
      </c>
      <c r="V2441">
        <v>235</v>
      </c>
      <c r="W2441" t="s">
        <v>33</v>
      </c>
      <c r="X2441" s="5">
        <v>42752</v>
      </c>
      <c r="Y2441" t="s">
        <v>39</v>
      </c>
      <c r="Z2441" t="s">
        <v>309</v>
      </c>
      <c r="AA2441" t="s">
        <v>52</v>
      </c>
    </row>
    <row r="2442" spans="1:27" x14ac:dyDescent="0.3">
      <c r="A2442">
        <v>5</v>
      </c>
      <c r="B2442" t="s">
        <v>43</v>
      </c>
      <c r="C2442">
        <v>6</v>
      </c>
      <c r="D2442" t="s">
        <v>50</v>
      </c>
      <c r="E2442" t="s">
        <v>2422</v>
      </c>
      <c r="F2442" t="s">
        <v>13</v>
      </c>
      <c r="G2442" t="s">
        <v>5715</v>
      </c>
      <c r="H2442" s="3">
        <v>0.4</v>
      </c>
      <c r="I2442" s="5">
        <v>42747</v>
      </c>
      <c r="J2442" s="5" t="str">
        <f t="shared" si="76"/>
        <v>September</v>
      </c>
      <c r="K2442" s="7">
        <f t="shared" si="77"/>
        <v>2017</v>
      </c>
      <c r="L2442" t="s">
        <v>6389</v>
      </c>
      <c r="M2442" t="s">
        <v>102</v>
      </c>
      <c r="N2442">
        <v>43615</v>
      </c>
      <c r="O2442">
        <v>992</v>
      </c>
      <c r="P2442" t="s">
        <v>1102</v>
      </c>
      <c r="Q2442">
        <v>-21</v>
      </c>
      <c r="R2442">
        <v>3</v>
      </c>
      <c r="S2442" t="s">
        <v>104</v>
      </c>
      <c r="U2442">
        <v>-21.42</v>
      </c>
      <c r="V2442">
        <v>107</v>
      </c>
      <c r="W2442" t="s">
        <v>33</v>
      </c>
      <c r="X2442" s="5">
        <v>42752</v>
      </c>
      <c r="Y2442" t="s">
        <v>39</v>
      </c>
      <c r="Z2442" t="s">
        <v>309</v>
      </c>
      <c r="AA2442" t="s">
        <v>52</v>
      </c>
    </row>
    <row r="2443" spans="1:27" x14ac:dyDescent="0.3">
      <c r="A2443">
        <v>5</v>
      </c>
      <c r="B2443" t="s">
        <v>43</v>
      </c>
      <c r="C2443">
        <v>6</v>
      </c>
      <c r="D2443" t="s">
        <v>50</v>
      </c>
      <c r="E2443" t="s">
        <v>2422</v>
      </c>
      <c r="F2443" t="s">
        <v>13</v>
      </c>
      <c r="G2443" t="s">
        <v>5715</v>
      </c>
      <c r="H2443" s="3">
        <v>0.4</v>
      </c>
      <c r="I2443" s="5">
        <v>42747</v>
      </c>
      <c r="J2443" s="5" t="str">
        <f t="shared" si="76"/>
        <v>September</v>
      </c>
      <c r="K2443" s="7">
        <f t="shared" si="77"/>
        <v>2017</v>
      </c>
      <c r="L2443" t="s">
        <v>6389</v>
      </c>
      <c r="M2443" t="s">
        <v>102</v>
      </c>
      <c r="N2443">
        <v>43615</v>
      </c>
      <c r="O2443">
        <v>136</v>
      </c>
      <c r="P2443" t="s">
        <v>6774</v>
      </c>
      <c r="Q2443">
        <v>3</v>
      </c>
      <c r="R2443">
        <v>4</v>
      </c>
      <c r="S2443" t="s">
        <v>104</v>
      </c>
      <c r="U2443">
        <v>2.64</v>
      </c>
      <c r="V2443">
        <v>26</v>
      </c>
      <c r="W2443" t="s">
        <v>33</v>
      </c>
      <c r="X2443" s="5">
        <v>42752</v>
      </c>
      <c r="Y2443" t="s">
        <v>39</v>
      </c>
      <c r="Z2443" t="s">
        <v>309</v>
      </c>
      <c r="AA2443" t="s">
        <v>52</v>
      </c>
    </row>
    <row r="2444" spans="1:27" x14ac:dyDescent="0.3">
      <c r="A2444">
        <v>6</v>
      </c>
      <c r="B2444" t="s">
        <v>10</v>
      </c>
      <c r="C2444">
        <v>6</v>
      </c>
      <c r="D2444" t="s">
        <v>11</v>
      </c>
      <c r="E2444" t="s">
        <v>1595</v>
      </c>
      <c r="F2444" t="s">
        <v>13</v>
      </c>
      <c r="G2444" t="s">
        <v>321</v>
      </c>
      <c r="H2444" s="3">
        <v>0.2</v>
      </c>
      <c r="I2444" s="5">
        <v>42915</v>
      </c>
      <c r="J2444" s="5" t="str">
        <f t="shared" si="76"/>
        <v>September</v>
      </c>
      <c r="K2444" s="7">
        <f t="shared" si="77"/>
        <v>2017</v>
      </c>
      <c r="L2444" t="s">
        <v>2384</v>
      </c>
      <c r="M2444" t="s">
        <v>102</v>
      </c>
      <c r="N2444">
        <v>17602</v>
      </c>
      <c r="O2444">
        <v>564</v>
      </c>
      <c r="P2444" t="s">
        <v>1582</v>
      </c>
      <c r="Q2444">
        <v>2</v>
      </c>
      <c r="R2444">
        <v>1</v>
      </c>
      <c r="S2444" t="s">
        <v>104</v>
      </c>
      <c r="U2444">
        <v>1.76</v>
      </c>
      <c r="V2444">
        <v>20</v>
      </c>
      <c r="W2444" t="s">
        <v>19</v>
      </c>
      <c r="X2444" s="5">
        <v>42921</v>
      </c>
      <c r="Y2444" t="s">
        <v>39</v>
      </c>
      <c r="Z2444" t="s">
        <v>105</v>
      </c>
      <c r="AA2444" t="s">
        <v>47</v>
      </c>
    </row>
    <row r="2445" spans="1:27" x14ac:dyDescent="0.3">
      <c r="A2445">
        <v>4</v>
      </c>
      <c r="B2445" t="s">
        <v>43</v>
      </c>
      <c r="C2445">
        <v>6</v>
      </c>
      <c r="D2445" t="s">
        <v>26</v>
      </c>
      <c r="E2445" t="s">
        <v>4393</v>
      </c>
      <c r="F2445" t="s">
        <v>13</v>
      </c>
      <c r="G2445" t="s">
        <v>6835</v>
      </c>
      <c r="H2445" s="3">
        <v>0.2</v>
      </c>
      <c r="I2445" s="5">
        <v>42759</v>
      </c>
      <c r="J2445" s="5" t="str">
        <f t="shared" si="76"/>
        <v>September</v>
      </c>
      <c r="K2445" s="7">
        <f t="shared" si="77"/>
        <v>2017</v>
      </c>
      <c r="L2445" t="s">
        <v>7597</v>
      </c>
      <c r="M2445" t="s">
        <v>16</v>
      </c>
      <c r="N2445">
        <v>33407</v>
      </c>
      <c r="O2445">
        <v>475</v>
      </c>
      <c r="P2445" t="s">
        <v>814</v>
      </c>
      <c r="Q2445">
        <v>2</v>
      </c>
      <c r="R2445">
        <v>5</v>
      </c>
      <c r="S2445" t="s">
        <v>18</v>
      </c>
      <c r="U2445">
        <v>2.13</v>
      </c>
      <c r="V2445">
        <v>13</v>
      </c>
      <c r="W2445" t="s">
        <v>76</v>
      </c>
      <c r="X2445" s="5">
        <v>42763</v>
      </c>
      <c r="Y2445" t="s">
        <v>39</v>
      </c>
      <c r="Z2445" t="s">
        <v>40</v>
      </c>
      <c r="AA2445" t="s">
        <v>49</v>
      </c>
    </row>
    <row r="2446" spans="1:27" x14ac:dyDescent="0.3">
      <c r="A2446">
        <v>5</v>
      </c>
      <c r="B2446" t="s">
        <v>25</v>
      </c>
      <c r="C2446">
        <v>3</v>
      </c>
      <c r="D2446" t="s">
        <v>50</v>
      </c>
      <c r="E2446" t="s">
        <v>65</v>
      </c>
      <c r="F2446" t="s">
        <v>13</v>
      </c>
      <c r="G2446" t="s">
        <v>582</v>
      </c>
      <c r="H2446" s="3">
        <v>0</v>
      </c>
      <c r="I2446" s="5">
        <v>42990</v>
      </c>
      <c r="J2446" s="5" t="str">
        <f t="shared" si="76"/>
        <v>September</v>
      </c>
      <c r="K2446" s="7">
        <f t="shared" si="77"/>
        <v>2017</v>
      </c>
      <c r="L2446" t="s">
        <v>4920</v>
      </c>
      <c r="M2446" t="s">
        <v>30</v>
      </c>
      <c r="N2446">
        <v>98103</v>
      </c>
      <c r="O2446">
        <v>1075</v>
      </c>
      <c r="P2446" t="s">
        <v>4921</v>
      </c>
      <c r="Q2446">
        <v>9</v>
      </c>
      <c r="R2446">
        <v>2</v>
      </c>
      <c r="S2446" t="s">
        <v>32</v>
      </c>
      <c r="U2446">
        <v>8.57</v>
      </c>
      <c r="V2446">
        <v>22</v>
      </c>
      <c r="W2446" t="s">
        <v>19</v>
      </c>
      <c r="X2446" s="5">
        <v>42995</v>
      </c>
      <c r="Y2446" t="s">
        <v>20</v>
      </c>
      <c r="Z2446" t="s">
        <v>69</v>
      </c>
      <c r="AA2446" t="s">
        <v>113</v>
      </c>
    </row>
    <row r="2447" spans="1:27" x14ac:dyDescent="0.3">
      <c r="A2447">
        <v>5</v>
      </c>
      <c r="B2447" t="s">
        <v>43</v>
      </c>
      <c r="C2447">
        <v>6</v>
      </c>
      <c r="D2447" t="s">
        <v>26</v>
      </c>
      <c r="E2447" t="s">
        <v>1550</v>
      </c>
      <c r="F2447" t="s">
        <v>13</v>
      </c>
      <c r="G2447" t="s">
        <v>406</v>
      </c>
      <c r="H2447" s="3">
        <v>0</v>
      </c>
      <c r="I2447" s="5">
        <v>43081</v>
      </c>
      <c r="J2447" s="5" t="str">
        <f t="shared" si="76"/>
        <v>September</v>
      </c>
      <c r="K2447" s="7">
        <f t="shared" si="77"/>
        <v>2017</v>
      </c>
      <c r="L2447" t="s">
        <v>4068</v>
      </c>
      <c r="M2447" t="s">
        <v>102</v>
      </c>
      <c r="N2447">
        <v>21215</v>
      </c>
      <c r="O2447">
        <v>1360</v>
      </c>
      <c r="P2447" t="s">
        <v>1033</v>
      </c>
      <c r="Q2447">
        <v>2</v>
      </c>
      <c r="R2447">
        <v>3</v>
      </c>
      <c r="S2447" t="s">
        <v>104</v>
      </c>
      <c r="U2447">
        <v>2.2200000000000002</v>
      </c>
      <c r="V2447">
        <v>8</v>
      </c>
      <c r="W2447" t="s">
        <v>19</v>
      </c>
      <c r="X2447" s="5">
        <v>43086</v>
      </c>
      <c r="Y2447" t="s">
        <v>39</v>
      </c>
      <c r="Z2447" t="s">
        <v>1549</v>
      </c>
      <c r="AA2447" t="s">
        <v>49</v>
      </c>
    </row>
    <row r="2448" spans="1:27" x14ac:dyDescent="0.3">
      <c r="A2448">
        <v>4</v>
      </c>
      <c r="B2448" t="s">
        <v>43</v>
      </c>
      <c r="C2448">
        <v>6</v>
      </c>
      <c r="D2448" t="s">
        <v>26</v>
      </c>
      <c r="E2448" t="s">
        <v>201</v>
      </c>
      <c r="F2448" t="s">
        <v>13</v>
      </c>
      <c r="G2448" t="s">
        <v>313</v>
      </c>
      <c r="H2448" s="3">
        <v>0</v>
      </c>
      <c r="I2448" s="5">
        <v>43017</v>
      </c>
      <c r="J2448" s="5" t="str">
        <f t="shared" si="76"/>
        <v>September</v>
      </c>
      <c r="K2448" s="7">
        <f t="shared" si="77"/>
        <v>2017</v>
      </c>
      <c r="L2448" t="s">
        <v>4288</v>
      </c>
      <c r="M2448" t="s">
        <v>16</v>
      </c>
      <c r="N2448">
        <v>22153</v>
      </c>
      <c r="O2448">
        <v>502</v>
      </c>
      <c r="P2448" t="s">
        <v>975</v>
      </c>
      <c r="Q2448">
        <v>8</v>
      </c>
      <c r="R2448">
        <v>2</v>
      </c>
      <c r="S2448" t="s">
        <v>18</v>
      </c>
      <c r="U2448">
        <v>8.33</v>
      </c>
      <c r="V2448">
        <v>31</v>
      </c>
      <c r="W2448" t="s">
        <v>19</v>
      </c>
      <c r="X2448" s="5">
        <v>43021</v>
      </c>
      <c r="Y2448" t="s">
        <v>39</v>
      </c>
      <c r="Z2448" t="s">
        <v>205</v>
      </c>
      <c r="AA2448" t="s">
        <v>42</v>
      </c>
    </row>
    <row r="2449" spans="1:27" x14ac:dyDescent="0.3">
      <c r="A2449">
        <v>1</v>
      </c>
      <c r="B2449" t="s">
        <v>10</v>
      </c>
      <c r="C2449">
        <v>1</v>
      </c>
      <c r="D2449" t="s">
        <v>26</v>
      </c>
      <c r="E2449" t="s">
        <v>2191</v>
      </c>
      <c r="F2449" t="s">
        <v>13</v>
      </c>
      <c r="G2449" t="s">
        <v>1576</v>
      </c>
      <c r="H2449" s="3">
        <v>0.8</v>
      </c>
      <c r="I2449" s="5">
        <v>43068</v>
      </c>
      <c r="J2449" s="5" t="str">
        <f t="shared" si="76"/>
        <v>September</v>
      </c>
      <c r="K2449" s="7">
        <f t="shared" si="77"/>
        <v>2017</v>
      </c>
      <c r="L2449" t="s">
        <v>2848</v>
      </c>
      <c r="M2449" t="s">
        <v>73</v>
      </c>
      <c r="N2449">
        <v>75002</v>
      </c>
      <c r="O2449">
        <v>690</v>
      </c>
      <c r="P2449" t="s">
        <v>2849</v>
      </c>
      <c r="Q2449">
        <v>-14</v>
      </c>
      <c r="R2449">
        <v>4</v>
      </c>
      <c r="S2449" t="s">
        <v>75</v>
      </c>
      <c r="U2449">
        <v>-13.62</v>
      </c>
      <c r="V2449">
        <v>9</v>
      </c>
      <c r="W2449" t="s">
        <v>19</v>
      </c>
      <c r="X2449" s="5">
        <v>43069</v>
      </c>
      <c r="Y2449" t="s">
        <v>130</v>
      </c>
      <c r="Z2449" t="s">
        <v>77</v>
      </c>
      <c r="AA2449" t="s">
        <v>54</v>
      </c>
    </row>
    <row r="2450" spans="1:27" x14ac:dyDescent="0.3">
      <c r="A2450">
        <v>1</v>
      </c>
      <c r="B2450" t="s">
        <v>10</v>
      </c>
      <c r="C2450">
        <v>1</v>
      </c>
      <c r="D2450" t="s">
        <v>50</v>
      </c>
      <c r="E2450" t="s">
        <v>2191</v>
      </c>
      <c r="F2450" t="s">
        <v>13</v>
      </c>
      <c r="G2450" t="s">
        <v>1576</v>
      </c>
      <c r="H2450" s="3">
        <v>0.2</v>
      </c>
      <c r="I2450" s="5">
        <v>43068</v>
      </c>
      <c r="J2450" s="5" t="str">
        <f t="shared" si="76"/>
        <v>September</v>
      </c>
      <c r="K2450" s="7">
        <f t="shared" si="77"/>
        <v>2017</v>
      </c>
      <c r="L2450" t="s">
        <v>2848</v>
      </c>
      <c r="M2450" t="s">
        <v>73</v>
      </c>
      <c r="N2450">
        <v>75002</v>
      </c>
      <c r="O2450">
        <v>966</v>
      </c>
      <c r="P2450" t="s">
        <v>4717</v>
      </c>
      <c r="Q2450">
        <v>0</v>
      </c>
      <c r="R2450">
        <v>3</v>
      </c>
      <c r="S2450" t="s">
        <v>75</v>
      </c>
      <c r="U2450">
        <v>-0.27</v>
      </c>
      <c r="V2450">
        <v>21</v>
      </c>
      <c r="W2450" t="s">
        <v>19</v>
      </c>
      <c r="X2450" s="5">
        <v>43069</v>
      </c>
      <c r="Y2450" t="s">
        <v>130</v>
      </c>
      <c r="Z2450" t="s">
        <v>77</v>
      </c>
      <c r="AA2450" t="s">
        <v>113</v>
      </c>
    </row>
    <row r="2451" spans="1:27" x14ac:dyDescent="0.3">
      <c r="A2451">
        <v>0</v>
      </c>
      <c r="B2451" t="s">
        <v>10</v>
      </c>
      <c r="C2451">
        <v>0</v>
      </c>
      <c r="D2451" t="s">
        <v>26</v>
      </c>
      <c r="E2451" t="s">
        <v>281</v>
      </c>
      <c r="F2451" t="s">
        <v>13</v>
      </c>
      <c r="G2451" t="s">
        <v>6829</v>
      </c>
      <c r="H2451" s="3">
        <v>0.2</v>
      </c>
      <c r="I2451" s="5">
        <v>42865</v>
      </c>
      <c r="J2451" s="5" t="str">
        <f t="shared" si="76"/>
        <v>September</v>
      </c>
      <c r="K2451" s="7">
        <f t="shared" si="77"/>
        <v>2017</v>
      </c>
      <c r="L2451" t="s">
        <v>7280</v>
      </c>
      <c r="M2451" t="s">
        <v>73</v>
      </c>
      <c r="N2451">
        <v>60505</v>
      </c>
      <c r="O2451">
        <v>359</v>
      </c>
      <c r="P2451" t="s">
        <v>3927</v>
      </c>
      <c r="Q2451">
        <v>4</v>
      </c>
      <c r="R2451">
        <v>2</v>
      </c>
      <c r="S2451" t="s">
        <v>75</v>
      </c>
      <c r="U2451">
        <v>3.68</v>
      </c>
      <c r="V2451">
        <v>37</v>
      </c>
      <c r="W2451" t="s">
        <v>76</v>
      </c>
      <c r="X2451" s="5">
        <v>42865</v>
      </c>
      <c r="Y2451" t="s">
        <v>773</v>
      </c>
      <c r="Z2451" t="s">
        <v>139</v>
      </c>
      <c r="AA2451" t="s">
        <v>49</v>
      </c>
    </row>
    <row r="2452" spans="1:27" x14ac:dyDescent="0.3">
      <c r="A2452">
        <v>0</v>
      </c>
      <c r="B2452" t="s">
        <v>10</v>
      </c>
      <c r="C2452">
        <v>0</v>
      </c>
      <c r="D2452" t="s">
        <v>26</v>
      </c>
      <c r="E2452" t="s">
        <v>281</v>
      </c>
      <c r="F2452" t="s">
        <v>13</v>
      </c>
      <c r="G2452" t="s">
        <v>6829</v>
      </c>
      <c r="H2452" s="3">
        <v>0.8</v>
      </c>
      <c r="I2452" s="5">
        <v>42865</v>
      </c>
      <c r="J2452" s="5" t="str">
        <f t="shared" si="76"/>
        <v>September</v>
      </c>
      <c r="K2452" s="7">
        <f t="shared" si="77"/>
        <v>2017</v>
      </c>
      <c r="L2452" t="s">
        <v>7280</v>
      </c>
      <c r="M2452" t="s">
        <v>73</v>
      </c>
      <c r="N2452">
        <v>60505</v>
      </c>
      <c r="O2452">
        <v>1583</v>
      </c>
      <c r="P2452" t="s">
        <v>1282</v>
      </c>
      <c r="Q2452">
        <v>-192</v>
      </c>
      <c r="R2452">
        <v>5</v>
      </c>
      <c r="S2452" t="s">
        <v>75</v>
      </c>
      <c r="U2452">
        <v>-191.62</v>
      </c>
      <c r="V2452">
        <v>71</v>
      </c>
      <c r="W2452" t="s">
        <v>76</v>
      </c>
      <c r="X2452" s="5">
        <v>42865</v>
      </c>
      <c r="Y2452" t="s">
        <v>773</v>
      </c>
      <c r="Z2452" t="s">
        <v>139</v>
      </c>
      <c r="AA2452" t="s">
        <v>56</v>
      </c>
    </row>
    <row r="2453" spans="1:27" x14ac:dyDescent="0.3">
      <c r="A2453">
        <v>2</v>
      </c>
      <c r="B2453" t="s">
        <v>43</v>
      </c>
      <c r="C2453">
        <v>3</v>
      </c>
      <c r="D2453" t="s">
        <v>26</v>
      </c>
      <c r="E2453" t="s">
        <v>879</v>
      </c>
      <c r="F2453" t="s">
        <v>13</v>
      </c>
      <c r="G2453" t="s">
        <v>2158</v>
      </c>
      <c r="H2453" s="3">
        <v>0</v>
      </c>
      <c r="I2453" s="5">
        <v>42955</v>
      </c>
      <c r="J2453" s="5" t="str">
        <f t="shared" si="76"/>
        <v>September</v>
      </c>
      <c r="K2453" s="7">
        <f t="shared" si="77"/>
        <v>2017</v>
      </c>
      <c r="L2453" t="s">
        <v>3430</v>
      </c>
      <c r="M2453" t="s">
        <v>102</v>
      </c>
      <c r="N2453">
        <v>1841</v>
      </c>
      <c r="O2453">
        <v>467</v>
      </c>
      <c r="P2453" t="s">
        <v>2884</v>
      </c>
      <c r="Q2453">
        <v>33</v>
      </c>
      <c r="R2453">
        <v>2</v>
      </c>
      <c r="S2453" t="s">
        <v>104</v>
      </c>
      <c r="U2453">
        <v>33.04</v>
      </c>
      <c r="V2453">
        <v>114</v>
      </c>
      <c r="W2453" t="s">
        <v>19</v>
      </c>
      <c r="X2453" s="5">
        <v>42957</v>
      </c>
      <c r="Y2453" t="s">
        <v>20</v>
      </c>
      <c r="Z2453" t="s">
        <v>744</v>
      </c>
      <c r="AA2453" t="s">
        <v>56</v>
      </c>
    </row>
    <row r="2454" spans="1:27" x14ac:dyDescent="0.3">
      <c r="A2454">
        <v>2</v>
      </c>
      <c r="B2454" t="s">
        <v>43</v>
      </c>
      <c r="C2454">
        <v>3</v>
      </c>
      <c r="D2454" t="s">
        <v>26</v>
      </c>
      <c r="E2454" t="s">
        <v>879</v>
      </c>
      <c r="F2454" t="s">
        <v>13</v>
      </c>
      <c r="G2454" t="s">
        <v>2158</v>
      </c>
      <c r="H2454" s="3">
        <v>0</v>
      </c>
      <c r="I2454" s="5">
        <v>42955</v>
      </c>
      <c r="J2454" s="5" t="str">
        <f t="shared" si="76"/>
        <v>September</v>
      </c>
      <c r="K2454" s="7">
        <f t="shared" si="77"/>
        <v>2017</v>
      </c>
      <c r="L2454" t="s">
        <v>3430</v>
      </c>
      <c r="M2454" t="s">
        <v>102</v>
      </c>
      <c r="N2454">
        <v>1841</v>
      </c>
      <c r="O2454">
        <v>353</v>
      </c>
      <c r="P2454" t="s">
        <v>3432</v>
      </c>
      <c r="Q2454">
        <v>12</v>
      </c>
      <c r="R2454">
        <v>2</v>
      </c>
      <c r="S2454" t="s">
        <v>104</v>
      </c>
      <c r="U2454">
        <v>11.9</v>
      </c>
      <c r="V2454">
        <v>40</v>
      </c>
      <c r="W2454" t="s">
        <v>19</v>
      </c>
      <c r="X2454" s="5">
        <v>42957</v>
      </c>
      <c r="Y2454" t="s">
        <v>20</v>
      </c>
      <c r="Z2454" t="s">
        <v>744</v>
      </c>
      <c r="AA2454" t="s">
        <v>49</v>
      </c>
    </row>
    <row r="2455" spans="1:27" x14ac:dyDescent="0.3">
      <c r="A2455">
        <v>2</v>
      </c>
      <c r="B2455" t="s">
        <v>43</v>
      </c>
      <c r="C2455">
        <v>3</v>
      </c>
      <c r="D2455" t="s">
        <v>26</v>
      </c>
      <c r="E2455" t="s">
        <v>879</v>
      </c>
      <c r="F2455" t="s">
        <v>13</v>
      </c>
      <c r="G2455" t="s">
        <v>2158</v>
      </c>
      <c r="H2455" s="3">
        <v>0</v>
      </c>
      <c r="I2455" s="5">
        <v>42955</v>
      </c>
      <c r="J2455" s="5" t="str">
        <f t="shared" si="76"/>
        <v>September</v>
      </c>
      <c r="K2455" s="7">
        <f t="shared" si="77"/>
        <v>2017</v>
      </c>
      <c r="L2455" t="s">
        <v>3430</v>
      </c>
      <c r="M2455" t="s">
        <v>102</v>
      </c>
      <c r="N2455">
        <v>1841</v>
      </c>
      <c r="O2455">
        <v>685</v>
      </c>
      <c r="P2455" t="s">
        <v>3478</v>
      </c>
      <c r="Q2455">
        <v>210</v>
      </c>
      <c r="R2455">
        <v>7</v>
      </c>
      <c r="S2455" t="s">
        <v>104</v>
      </c>
      <c r="U2455">
        <v>210.49</v>
      </c>
      <c r="V2455">
        <v>448</v>
      </c>
      <c r="W2455" t="s">
        <v>19</v>
      </c>
      <c r="X2455" s="5">
        <v>42957</v>
      </c>
      <c r="Y2455" t="s">
        <v>20</v>
      </c>
      <c r="Z2455" t="s">
        <v>744</v>
      </c>
      <c r="AA2455" t="s">
        <v>54</v>
      </c>
    </row>
    <row r="2456" spans="1:27" x14ac:dyDescent="0.3">
      <c r="A2456">
        <v>0</v>
      </c>
      <c r="B2456" t="s">
        <v>10</v>
      </c>
      <c r="C2456">
        <v>0</v>
      </c>
      <c r="D2456" t="s">
        <v>26</v>
      </c>
      <c r="E2456" t="s">
        <v>122</v>
      </c>
      <c r="F2456" t="s">
        <v>13</v>
      </c>
      <c r="G2456" t="s">
        <v>1710</v>
      </c>
      <c r="H2456" s="3">
        <v>0.2</v>
      </c>
      <c r="I2456" s="5">
        <v>42924</v>
      </c>
      <c r="J2456" s="5" t="str">
        <f t="shared" si="76"/>
        <v>September</v>
      </c>
      <c r="K2456" s="7">
        <f t="shared" si="77"/>
        <v>2017</v>
      </c>
      <c r="L2456" t="s">
        <v>3202</v>
      </c>
      <c r="M2456" t="s">
        <v>73</v>
      </c>
      <c r="N2456">
        <v>77070</v>
      </c>
      <c r="O2456">
        <v>1790</v>
      </c>
      <c r="P2456" t="s">
        <v>3203</v>
      </c>
      <c r="Q2456">
        <v>7</v>
      </c>
      <c r="R2456">
        <v>5</v>
      </c>
      <c r="S2456" t="s">
        <v>75</v>
      </c>
      <c r="U2456">
        <v>6.6</v>
      </c>
      <c r="V2456">
        <v>21</v>
      </c>
      <c r="W2456" t="s">
        <v>19</v>
      </c>
      <c r="X2456" s="5">
        <v>42924</v>
      </c>
      <c r="Y2456" t="s">
        <v>773</v>
      </c>
      <c r="Z2456" t="s">
        <v>77</v>
      </c>
      <c r="AA2456" t="s">
        <v>64</v>
      </c>
    </row>
    <row r="2457" spans="1:27" x14ac:dyDescent="0.3">
      <c r="A2457">
        <v>5</v>
      </c>
      <c r="B2457" t="s">
        <v>43</v>
      </c>
      <c r="C2457">
        <v>6</v>
      </c>
      <c r="D2457" t="s">
        <v>50</v>
      </c>
      <c r="E2457" t="s">
        <v>293</v>
      </c>
      <c r="F2457" t="s">
        <v>13</v>
      </c>
      <c r="G2457" t="s">
        <v>294</v>
      </c>
      <c r="H2457" s="3">
        <v>0.2</v>
      </c>
      <c r="I2457" s="5">
        <v>43023</v>
      </c>
      <c r="J2457" s="5" t="str">
        <f t="shared" si="76"/>
        <v>September</v>
      </c>
      <c r="K2457" s="7">
        <f t="shared" si="77"/>
        <v>2017</v>
      </c>
      <c r="L2457" t="s">
        <v>295</v>
      </c>
      <c r="M2457" t="s">
        <v>73</v>
      </c>
      <c r="N2457">
        <v>60462</v>
      </c>
      <c r="O2457">
        <v>1014</v>
      </c>
      <c r="P2457" t="s">
        <v>296</v>
      </c>
      <c r="Q2457">
        <v>68</v>
      </c>
      <c r="R2457">
        <v>5</v>
      </c>
      <c r="S2457" t="s">
        <v>75</v>
      </c>
      <c r="U2457">
        <v>67.989999999999995</v>
      </c>
      <c r="V2457">
        <v>340</v>
      </c>
      <c r="W2457" t="s">
        <v>76</v>
      </c>
      <c r="X2457" s="5">
        <v>43028</v>
      </c>
      <c r="Y2457" t="s">
        <v>39</v>
      </c>
      <c r="Z2457" t="s">
        <v>139</v>
      </c>
      <c r="AA2457" t="s">
        <v>113</v>
      </c>
    </row>
    <row r="2458" spans="1:27" x14ac:dyDescent="0.3">
      <c r="A2458">
        <v>5</v>
      </c>
      <c r="B2458" t="s">
        <v>43</v>
      </c>
      <c r="C2458">
        <v>6</v>
      </c>
      <c r="D2458" t="s">
        <v>26</v>
      </c>
      <c r="E2458" t="s">
        <v>2422</v>
      </c>
      <c r="F2458" t="s">
        <v>13</v>
      </c>
      <c r="G2458" t="s">
        <v>5240</v>
      </c>
      <c r="H2458" s="3">
        <v>0.7</v>
      </c>
      <c r="I2458" s="5">
        <v>43054</v>
      </c>
      <c r="J2458" s="5" t="str">
        <f t="shared" si="76"/>
        <v>September</v>
      </c>
      <c r="K2458" s="7">
        <f t="shared" si="77"/>
        <v>2017</v>
      </c>
      <c r="L2458" t="s">
        <v>6450</v>
      </c>
      <c r="M2458" t="s">
        <v>102</v>
      </c>
      <c r="N2458">
        <v>43615</v>
      </c>
      <c r="O2458">
        <v>1639</v>
      </c>
      <c r="P2458" t="s">
        <v>8269</v>
      </c>
      <c r="Q2458">
        <v>-117</v>
      </c>
      <c r="R2458">
        <v>13</v>
      </c>
      <c r="S2458" t="s">
        <v>104</v>
      </c>
      <c r="U2458">
        <v>-116.84</v>
      </c>
      <c r="V2458">
        <v>167</v>
      </c>
      <c r="W2458" t="s">
        <v>33</v>
      </c>
      <c r="X2458" s="5">
        <v>43059</v>
      </c>
      <c r="Y2458" t="s">
        <v>39</v>
      </c>
      <c r="Z2458" t="s">
        <v>309</v>
      </c>
      <c r="AA2458" t="s">
        <v>54</v>
      </c>
    </row>
    <row r="2459" spans="1:27" x14ac:dyDescent="0.3">
      <c r="A2459">
        <v>4</v>
      </c>
      <c r="B2459" t="s">
        <v>43</v>
      </c>
      <c r="C2459">
        <v>6</v>
      </c>
      <c r="D2459" t="s">
        <v>26</v>
      </c>
      <c r="E2459" t="s">
        <v>27</v>
      </c>
      <c r="F2459" t="s">
        <v>13</v>
      </c>
      <c r="G2459" t="s">
        <v>5665</v>
      </c>
      <c r="H2459" s="3">
        <v>0</v>
      </c>
      <c r="I2459" s="5">
        <v>43077</v>
      </c>
      <c r="J2459" s="5" t="str">
        <f t="shared" si="76"/>
        <v>September</v>
      </c>
      <c r="K2459" s="7">
        <f t="shared" si="77"/>
        <v>2017</v>
      </c>
      <c r="L2459" t="s">
        <v>6572</v>
      </c>
      <c r="M2459" t="s">
        <v>30</v>
      </c>
      <c r="N2459">
        <v>90036</v>
      </c>
      <c r="O2459">
        <v>1526</v>
      </c>
      <c r="P2459" t="s">
        <v>8143</v>
      </c>
      <c r="Q2459">
        <v>4</v>
      </c>
      <c r="R2459">
        <v>2</v>
      </c>
      <c r="S2459" t="s">
        <v>32</v>
      </c>
      <c r="U2459">
        <v>4.4400000000000004</v>
      </c>
      <c r="V2459">
        <v>222</v>
      </c>
      <c r="W2459" t="s">
        <v>33</v>
      </c>
      <c r="X2459" s="5">
        <v>43081</v>
      </c>
      <c r="Y2459" t="s">
        <v>39</v>
      </c>
      <c r="Z2459" t="s">
        <v>34</v>
      </c>
      <c r="AA2459" t="s">
        <v>42</v>
      </c>
    </row>
    <row r="2460" spans="1:27" x14ac:dyDescent="0.3">
      <c r="A2460">
        <v>4</v>
      </c>
      <c r="B2460" t="s">
        <v>43</v>
      </c>
      <c r="C2460">
        <v>6</v>
      </c>
      <c r="D2460" t="s">
        <v>50</v>
      </c>
      <c r="E2460" t="s">
        <v>27</v>
      </c>
      <c r="F2460" t="s">
        <v>13</v>
      </c>
      <c r="G2460" t="s">
        <v>5665</v>
      </c>
      <c r="H2460" s="3">
        <v>0</v>
      </c>
      <c r="I2460" s="5">
        <v>43077</v>
      </c>
      <c r="J2460" s="5" t="str">
        <f t="shared" si="76"/>
        <v>September</v>
      </c>
      <c r="K2460" s="7">
        <f t="shared" si="77"/>
        <v>2017</v>
      </c>
      <c r="L2460" t="s">
        <v>6572</v>
      </c>
      <c r="M2460" t="s">
        <v>30</v>
      </c>
      <c r="N2460">
        <v>90036</v>
      </c>
      <c r="O2460">
        <v>1617</v>
      </c>
      <c r="P2460" t="s">
        <v>4732</v>
      </c>
      <c r="Q2460">
        <v>40</v>
      </c>
      <c r="R2460">
        <v>4</v>
      </c>
      <c r="S2460" t="s">
        <v>32</v>
      </c>
      <c r="U2460">
        <v>40.119999999999997</v>
      </c>
      <c r="V2460">
        <v>236</v>
      </c>
      <c r="W2460" t="s">
        <v>33</v>
      </c>
      <c r="X2460" s="5">
        <v>43081</v>
      </c>
      <c r="Y2460" t="s">
        <v>39</v>
      </c>
      <c r="Z2460" t="s">
        <v>34</v>
      </c>
      <c r="AA2460" t="s">
        <v>113</v>
      </c>
    </row>
    <row r="2461" spans="1:27" x14ac:dyDescent="0.3">
      <c r="A2461">
        <v>7</v>
      </c>
      <c r="B2461" t="s">
        <v>25</v>
      </c>
      <c r="C2461">
        <v>6</v>
      </c>
      <c r="D2461" t="s">
        <v>26</v>
      </c>
      <c r="E2461" t="s">
        <v>27</v>
      </c>
      <c r="F2461" t="s">
        <v>13</v>
      </c>
      <c r="G2461" t="s">
        <v>6201</v>
      </c>
      <c r="H2461" s="3">
        <v>0</v>
      </c>
      <c r="I2461" s="5">
        <v>43006</v>
      </c>
      <c r="J2461" s="5" t="str">
        <f t="shared" si="76"/>
        <v>September</v>
      </c>
      <c r="K2461" s="7">
        <f t="shared" si="77"/>
        <v>2017</v>
      </c>
      <c r="L2461" t="s">
        <v>6577</v>
      </c>
      <c r="M2461" t="s">
        <v>30</v>
      </c>
      <c r="N2461">
        <v>90032</v>
      </c>
      <c r="O2461">
        <v>66</v>
      </c>
      <c r="P2461" t="s">
        <v>5891</v>
      </c>
      <c r="Q2461">
        <v>56</v>
      </c>
      <c r="R2461">
        <v>3</v>
      </c>
      <c r="S2461" t="s">
        <v>32</v>
      </c>
      <c r="U2461">
        <v>55.84</v>
      </c>
      <c r="V2461">
        <v>186</v>
      </c>
      <c r="W2461" t="s">
        <v>33</v>
      </c>
      <c r="X2461" s="5">
        <v>43013</v>
      </c>
      <c r="Y2461" t="s">
        <v>39</v>
      </c>
      <c r="Z2461" t="s">
        <v>34</v>
      </c>
      <c r="AA2461" t="s">
        <v>56</v>
      </c>
    </row>
    <row r="2462" spans="1:27" x14ac:dyDescent="0.3">
      <c r="A2462">
        <v>7</v>
      </c>
      <c r="B2462" t="s">
        <v>25</v>
      </c>
      <c r="C2462">
        <v>6</v>
      </c>
      <c r="D2462" t="s">
        <v>26</v>
      </c>
      <c r="E2462" t="s">
        <v>27</v>
      </c>
      <c r="F2462" t="s">
        <v>13</v>
      </c>
      <c r="G2462" t="s">
        <v>6201</v>
      </c>
      <c r="H2462" s="3">
        <v>0</v>
      </c>
      <c r="I2462" s="5">
        <v>43006</v>
      </c>
      <c r="J2462" s="5" t="str">
        <f t="shared" si="76"/>
        <v>September</v>
      </c>
      <c r="K2462" s="7">
        <f t="shared" si="77"/>
        <v>2017</v>
      </c>
      <c r="L2462" t="s">
        <v>6577</v>
      </c>
      <c r="M2462" t="s">
        <v>30</v>
      </c>
      <c r="N2462">
        <v>90032</v>
      </c>
      <c r="O2462">
        <v>78</v>
      </c>
      <c r="P2462" t="s">
        <v>3506</v>
      </c>
      <c r="Q2462">
        <v>14</v>
      </c>
      <c r="R2462">
        <v>3</v>
      </c>
      <c r="S2462" t="s">
        <v>32</v>
      </c>
      <c r="U2462">
        <v>13.69</v>
      </c>
      <c r="V2462">
        <v>47</v>
      </c>
      <c r="W2462" t="s">
        <v>33</v>
      </c>
      <c r="X2462" s="5">
        <v>43013</v>
      </c>
      <c r="Y2462" t="s">
        <v>39</v>
      </c>
      <c r="Z2462" t="s">
        <v>34</v>
      </c>
      <c r="AA2462" t="s">
        <v>356</v>
      </c>
    </row>
    <row r="2463" spans="1:27" x14ac:dyDescent="0.3">
      <c r="A2463">
        <v>7</v>
      </c>
      <c r="B2463" t="s">
        <v>25</v>
      </c>
      <c r="C2463">
        <v>6</v>
      </c>
      <c r="D2463" t="s">
        <v>26</v>
      </c>
      <c r="E2463" t="s">
        <v>27</v>
      </c>
      <c r="F2463" t="s">
        <v>13</v>
      </c>
      <c r="G2463" t="s">
        <v>6201</v>
      </c>
      <c r="H2463" s="3">
        <v>0.2</v>
      </c>
      <c r="I2463" s="5">
        <v>43006</v>
      </c>
      <c r="J2463" s="5" t="str">
        <f t="shared" si="76"/>
        <v>September</v>
      </c>
      <c r="K2463" s="7">
        <f t="shared" si="77"/>
        <v>2017</v>
      </c>
      <c r="L2463" t="s">
        <v>6577</v>
      </c>
      <c r="M2463" t="s">
        <v>30</v>
      </c>
      <c r="N2463">
        <v>90032</v>
      </c>
      <c r="O2463">
        <v>708</v>
      </c>
      <c r="P2463" t="s">
        <v>3435</v>
      </c>
      <c r="Q2463">
        <v>27</v>
      </c>
      <c r="R2463">
        <v>6</v>
      </c>
      <c r="S2463" t="s">
        <v>32</v>
      </c>
      <c r="U2463">
        <v>26.58</v>
      </c>
      <c r="V2463">
        <v>82</v>
      </c>
      <c r="W2463" t="s">
        <v>33</v>
      </c>
      <c r="X2463" s="5">
        <v>43013</v>
      </c>
      <c r="Y2463" t="s">
        <v>39</v>
      </c>
      <c r="Z2463" t="s">
        <v>34</v>
      </c>
      <c r="AA2463" t="s">
        <v>54</v>
      </c>
    </row>
    <row r="2464" spans="1:27" x14ac:dyDescent="0.3">
      <c r="A2464">
        <v>7</v>
      </c>
      <c r="B2464" t="s">
        <v>25</v>
      </c>
      <c r="C2464">
        <v>6</v>
      </c>
      <c r="D2464" t="s">
        <v>50</v>
      </c>
      <c r="E2464" t="s">
        <v>27</v>
      </c>
      <c r="F2464" t="s">
        <v>13</v>
      </c>
      <c r="G2464" t="s">
        <v>6201</v>
      </c>
      <c r="H2464" s="3">
        <v>0.2</v>
      </c>
      <c r="I2464" s="5">
        <v>43006</v>
      </c>
      <c r="J2464" s="5" t="str">
        <f t="shared" si="76"/>
        <v>September</v>
      </c>
      <c r="K2464" s="7">
        <f t="shared" si="77"/>
        <v>2017</v>
      </c>
      <c r="L2464" t="s">
        <v>6577</v>
      </c>
      <c r="M2464" t="s">
        <v>30</v>
      </c>
      <c r="N2464">
        <v>90032</v>
      </c>
      <c r="O2464">
        <v>1106</v>
      </c>
      <c r="P2464" t="s">
        <v>1061</v>
      </c>
      <c r="Q2464">
        <v>-8</v>
      </c>
      <c r="R2464">
        <v>2</v>
      </c>
      <c r="S2464" t="s">
        <v>32</v>
      </c>
      <c r="U2464">
        <v>-8.2799999999999994</v>
      </c>
      <c r="V2464">
        <v>37</v>
      </c>
      <c r="W2464" t="s">
        <v>33</v>
      </c>
      <c r="X2464" s="5">
        <v>43013</v>
      </c>
      <c r="Y2464" t="s">
        <v>39</v>
      </c>
      <c r="Z2464" t="s">
        <v>34</v>
      </c>
      <c r="AA2464" t="s">
        <v>52</v>
      </c>
    </row>
    <row r="2465" spans="1:27" x14ac:dyDescent="0.3">
      <c r="A2465">
        <v>1</v>
      </c>
      <c r="B2465" t="s">
        <v>10</v>
      </c>
      <c r="C2465">
        <v>1</v>
      </c>
      <c r="D2465" t="s">
        <v>11</v>
      </c>
      <c r="E2465" t="s">
        <v>5215</v>
      </c>
      <c r="F2465" t="s">
        <v>13</v>
      </c>
      <c r="G2465" t="s">
        <v>800</v>
      </c>
      <c r="H2465" s="3">
        <v>0.6</v>
      </c>
      <c r="I2465" s="5">
        <v>42859</v>
      </c>
      <c r="J2465" s="5" t="str">
        <f t="shared" si="76"/>
        <v>September</v>
      </c>
      <c r="K2465" s="7">
        <f t="shared" si="77"/>
        <v>2017</v>
      </c>
      <c r="L2465" t="s">
        <v>5216</v>
      </c>
      <c r="M2465" t="s">
        <v>73</v>
      </c>
      <c r="N2465">
        <v>60477</v>
      </c>
      <c r="O2465">
        <v>1505</v>
      </c>
      <c r="P2465" t="s">
        <v>560</v>
      </c>
      <c r="Q2465">
        <v>-9</v>
      </c>
      <c r="R2465">
        <v>7</v>
      </c>
      <c r="S2465" t="s">
        <v>75</v>
      </c>
      <c r="U2465">
        <v>-8.92</v>
      </c>
      <c r="V2465">
        <v>22</v>
      </c>
      <c r="W2465" t="s">
        <v>33</v>
      </c>
      <c r="X2465" s="5">
        <v>42860</v>
      </c>
      <c r="Y2465" t="s">
        <v>130</v>
      </c>
      <c r="Z2465" t="s">
        <v>139</v>
      </c>
      <c r="AA2465" t="s">
        <v>47</v>
      </c>
    </row>
    <row r="2466" spans="1:27" x14ac:dyDescent="0.3">
      <c r="A2466">
        <v>2</v>
      </c>
      <c r="B2466" t="s">
        <v>43</v>
      </c>
      <c r="C2466">
        <v>3</v>
      </c>
      <c r="D2466" t="s">
        <v>26</v>
      </c>
      <c r="E2466" t="s">
        <v>2626</v>
      </c>
      <c r="F2466" t="s">
        <v>13</v>
      </c>
      <c r="G2466" t="s">
        <v>2376</v>
      </c>
      <c r="H2466" s="3">
        <v>0</v>
      </c>
      <c r="I2466" s="5">
        <v>42787</v>
      </c>
      <c r="J2466" s="5" t="str">
        <f t="shared" si="76"/>
        <v>September</v>
      </c>
      <c r="K2466" s="7">
        <f t="shared" si="77"/>
        <v>2017</v>
      </c>
      <c r="L2466" t="s">
        <v>3673</v>
      </c>
      <c r="M2466" t="s">
        <v>30</v>
      </c>
      <c r="N2466">
        <v>88001</v>
      </c>
      <c r="O2466">
        <v>538</v>
      </c>
      <c r="P2466" t="s">
        <v>125</v>
      </c>
      <c r="Q2466">
        <v>23</v>
      </c>
      <c r="R2466">
        <v>4</v>
      </c>
      <c r="S2466" t="s">
        <v>32</v>
      </c>
      <c r="U2466">
        <v>23.09</v>
      </c>
      <c r="V2466">
        <v>49</v>
      </c>
      <c r="W2466" t="s">
        <v>19</v>
      </c>
      <c r="X2466" s="5">
        <v>42789</v>
      </c>
      <c r="Y2466" t="s">
        <v>20</v>
      </c>
      <c r="Z2466" t="s">
        <v>413</v>
      </c>
      <c r="AA2466" t="s">
        <v>64</v>
      </c>
    </row>
    <row r="2467" spans="1:27" x14ac:dyDescent="0.3">
      <c r="A2467">
        <v>4</v>
      </c>
      <c r="B2467" t="s">
        <v>43</v>
      </c>
      <c r="C2467">
        <v>6</v>
      </c>
      <c r="D2467" t="s">
        <v>26</v>
      </c>
      <c r="E2467" t="s">
        <v>171</v>
      </c>
      <c r="F2467" t="s">
        <v>13</v>
      </c>
      <c r="G2467" t="s">
        <v>259</v>
      </c>
      <c r="H2467" s="3">
        <v>0</v>
      </c>
      <c r="I2467" s="5">
        <v>42969</v>
      </c>
      <c r="J2467" s="5" t="str">
        <f t="shared" si="76"/>
        <v>September</v>
      </c>
      <c r="K2467" s="7">
        <f t="shared" si="77"/>
        <v>2017</v>
      </c>
      <c r="L2467" t="s">
        <v>7491</v>
      </c>
      <c r="M2467" t="s">
        <v>102</v>
      </c>
      <c r="N2467">
        <v>10009</v>
      </c>
      <c r="O2467">
        <v>1170</v>
      </c>
      <c r="P2467" t="s">
        <v>292</v>
      </c>
      <c r="Q2467">
        <v>8</v>
      </c>
      <c r="R2467">
        <v>4</v>
      </c>
      <c r="S2467" t="s">
        <v>104</v>
      </c>
      <c r="U2467">
        <v>7.6</v>
      </c>
      <c r="V2467">
        <v>17</v>
      </c>
      <c r="W2467" t="s">
        <v>76</v>
      </c>
      <c r="X2467" s="5">
        <v>42973</v>
      </c>
      <c r="Y2467" t="s">
        <v>39</v>
      </c>
      <c r="Z2467" t="s">
        <v>175</v>
      </c>
      <c r="AA2467" t="s">
        <v>49</v>
      </c>
    </row>
    <row r="2468" spans="1:27" x14ac:dyDescent="0.3">
      <c r="A2468">
        <v>5</v>
      </c>
      <c r="B2468" t="s">
        <v>43</v>
      </c>
      <c r="C2468">
        <v>6</v>
      </c>
      <c r="D2468" t="s">
        <v>11</v>
      </c>
      <c r="E2468" t="s">
        <v>195</v>
      </c>
      <c r="F2468" t="s">
        <v>13</v>
      </c>
      <c r="G2468" t="s">
        <v>2360</v>
      </c>
      <c r="H2468" s="3">
        <v>0.2</v>
      </c>
      <c r="I2468" s="5">
        <v>42901</v>
      </c>
      <c r="J2468" s="5" t="str">
        <f t="shared" si="76"/>
        <v>September</v>
      </c>
      <c r="K2468" s="7">
        <f t="shared" si="77"/>
        <v>2017</v>
      </c>
      <c r="L2468" t="s">
        <v>2725</v>
      </c>
      <c r="M2468" t="s">
        <v>30</v>
      </c>
      <c r="N2468">
        <v>85234</v>
      </c>
      <c r="O2468">
        <v>489</v>
      </c>
      <c r="P2468" t="s">
        <v>1665</v>
      </c>
      <c r="Q2468">
        <v>11</v>
      </c>
      <c r="R2468">
        <v>4</v>
      </c>
      <c r="S2468" t="s">
        <v>32</v>
      </c>
      <c r="U2468">
        <v>11.07</v>
      </c>
      <c r="V2468">
        <v>40</v>
      </c>
      <c r="W2468" t="s">
        <v>19</v>
      </c>
      <c r="X2468" s="5">
        <v>42906</v>
      </c>
      <c r="Y2468" t="s">
        <v>39</v>
      </c>
      <c r="Z2468" t="s">
        <v>199</v>
      </c>
      <c r="AA2468" t="s">
        <v>47</v>
      </c>
    </row>
    <row r="2469" spans="1:27" x14ac:dyDescent="0.3">
      <c r="A2469">
        <v>5</v>
      </c>
      <c r="B2469" t="s">
        <v>43</v>
      </c>
      <c r="C2469">
        <v>6</v>
      </c>
      <c r="D2469" t="s">
        <v>11</v>
      </c>
      <c r="E2469" t="s">
        <v>195</v>
      </c>
      <c r="F2469" t="s">
        <v>13</v>
      </c>
      <c r="G2469" t="s">
        <v>2360</v>
      </c>
      <c r="H2469" s="3">
        <v>0.2</v>
      </c>
      <c r="I2469" s="5">
        <v>42901</v>
      </c>
      <c r="J2469" s="5" t="str">
        <f t="shared" si="76"/>
        <v>September</v>
      </c>
      <c r="K2469" s="7">
        <f t="shared" si="77"/>
        <v>2017</v>
      </c>
      <c r="L2469" t="s">
        <v>2725</v>
      </c>
      <c r="M2469" t="s">
        <v>30</v>
      </c>
      <c r="N2469">
        <v>85234</v>
      </c>
      <c r="O2469">
        <v>580</v>
      </c>
      <c r="P2469" t="s">
        <v>8208</v>
      </c>
      <c r="Q2469">
        <v>-36</v>
      </c>
      <c r="R2469">
        <v>6</v>
      </c>
      <c r="S2469" t="s">
        <v>32</v>
      </c>
      <c r="U2469">
        <v>-36.47</v>
      </c>
      <c r="V2469">
        <v>365</v>
      </c>
      <c r="W2469" t="s">
        <v>19</v>
      </c>
      <c r="X2469" s="5">
        <v>42906</v>
      </c>
      <c r="Y2469" t="s">
        <v>39</v>
      </c>
      <c r="Z2469" t="s">
        <v>199</v>
      </c>
      <c r="AA2469" t="s">
        <v>47</v>
      </c>
    </row>
    <row r="2470" spans="1:27" x14ac:dyDescent="0.3">
      <c r="A2470">
        <v>5</v>
      </c>
      <c r="B2470" t="s">
        <v>43</v>
      </c>
      <c r="C2470">
        <v>6</v>
      </c>
      <c r="D2470" t="s">
        <v>26</v>
      </c>
      <c r="E2470" t="s">
        <v>195</v>
      </c>
      <c r="F2470" t="s">
        <v>13</v>
      </c>
      <c r="G2470" t="s">
        <v>2360</v>
      </c>
      <c r="H2470" s="3">
        <v>0.2</v>
      </c>
      <c r="I2470" s="5">
        <v>42901</v>
      </c>
      <c r="J2470" s="5" t="str">
        <f t="shared" si="76"/>
        <v>September</v>
      </c>
      <c r="K2470" s="7">
        <f t="shared" si="77"/>
        <v>2017</v>
      </c>
      <c r="L2470" t="s">
        <v>2725</v>
      </c>
      <c r="M2470" t="s">
        <v>30</v>
      </c>
      <c r="N2470">
        <v>85234</v>
      </c>
      <c r="O2470">
        <v>1686</v>
      </c>
      <c r="P2470" t="s">
        <v>3464</v>
      </c>
      <c r="Q2470">
        <v>3</v>
      </c>
      <c r="R2470">
        <v>2</v>
      </c>
      <c r="S2470" t="s">
        <v>32</v>
      </c>
      <c r="U2470">
        <v>2.99</v>
      </c>
      <c r="V2470">
        <v>10</v>
      </c>
      <c r="W2470" t="s">
        <v>19</v>
      </c>
      <c r="X2470" s="5">
        <v>42906</v>
      </c>
      <c r="Y2470" t="s">
        <v>39</v>
      </c>
      <c r="Z2470" t="s">
        <v>199</v>
      </c>
      <c r="AA2470" t="s">
        <v>64</v>
      </c>
    </row>
    <row r="2471" spans="1:27" x14ac:dyDescent="0.3">
      <c r="A2471">
        <v>5</v>
      </c>
      <c r="B2471" t="s">
        <v>43</v>
      </c>
      <c r="C2471">
        <v>6</v>
      </c>
      <c r="D2471" t="s">
        <v>26</v>
      </c>
      <c r="E2471" t="s">
        <v>195</v>
      </c>
      <c r="F2471" t="s">
        <v>13</v>
      </c>
      <c r="G2471" t="s">
        <v>2360</v>
      </c>
      <c r="H2471" s="3">
        <v>0.2</v>
      </c>
      <c r="I2471" s="5">
        <v>42901</v>
      </c>
      <c r="J2471" s="5" t="str">
        <f t="shared" si="76"/>
        <v>September</v>
      </c>
      <c r="K2471" s="7">
        <f t="shared" si="77"/>
        <v>2017</v>
      </c>
      <c r="L2471" t="s">
        <v>2725</v>
      </c>
      <c r="M2471" t="s">
        <v>30</v>
      </c>
      <c r="N2471">
        <v>85234</v>
      </c>
      <c r="O2471">
        <v>282</v>
      </c>
      <c r="P2471" t="s">
        <v>8161</v>
      </c>
      <c r="Q2471">
        <v>-20</v>
      </c>
      <c r="R2471">
        <v>2</v>
      </c>
      <c r="S2471" t="s">
        <v>32</v>
      </c>
      <c r="U2471">
        <v>-19.559999999999999</v>
      </c>
      <c r="V2471">
        <v>82</v>
      </c>
      <c r="W2471" t="s">
        <v>19</v>
      </c>
      <c r="X2471" s="5">
        <v>42906</v>
      </c>
      <c r="Y2471" t="s">
        <v>39</v>
      </c>
      <c r="Z2471" t="s">
        <v>199</v>
      </c>
      <c r="AA2471" t="s">
        <v>42</v>
      </c>
    </row>
    <row r="2472" spans="1:27" x14ac:dyDescent="0.3">
      <c r="A2472">
        <v>1</v>
      </c>
      <c r="B2472" t="s">
        <v>10</v>
      </c>
      <c r="C2472">
        <v>1</v>
      </c>
      <c r="D2472" t="s">
        <v>26</v>
      </c>
      <c r="E2472" t="s">
        <v>27</v>
      </c>
      <c r="F2472" t="s">
        <v>13</v>
      </c>
      <c r="G2472" t="s">
        <v>206</v>
      </c>
      <c r="H2472" s="3">
        <v>0.2</v>
      </c>
      <c r="I2472" s="5">
        <v>43010</v>
      </c>
      <c r="J2472" s="5" t="str">
        <f t="shared" si="76"/>
        <v>September</v>
      </c>
      <c r="K2472" s="7">
        <f t="shared" si="77"/>
        <v>2017</v>
      </c>
      <c r="L2472" t="s">
        <v>3149</v>
      </c>
      <c r="M2472" t="s">
        <v>30</v>
      </c>
      <c r="N2472">
        <v>90008</v>
      </c>
      <c r="O2472">
        <v>1316</v>
      </c>
      <c r="P2472" t="s">
        <v>3150</v>
      </c>
      <c r="Q2472">
        <v>4</v>
      </c>
      <c r="R2472">
        <v>3</v>
      </c>
      <c r="S2472" t="s">
        <v>32</v>
      </c>
      <c r="U2472">
        <v>4.13</v>
      </c>
      <c r="V2472">
        <v>12</v>
      </c>
      <c r="W2472" t="s">
        <v>19</v>
      </c>
      <c r="X2472" s="5">
        <v>43011</v>
      </c>
      <c r="Y2472" t="s">
        <v>130</v>
      </c>
      <c r="Z2472" t="s">
        <v>34</v>
      </c>
      <c r="AA2472" t="s">
        <v>54</v>
      </c>
    </row>
    <row r="2473" spans="1:27" x14ac:dyDescent="0.3">
      <c r="A2473">
        <v>1</v>
      </c>
      <c r="B2473" t="s">
        <v>10</v>
      </c>
      <c r="C2473">
        <v>1</v>
      </c>
      <c r="D2473" t="s">
        <v>26</v>
      </c>
      <c r="E2473" t="s">
        <v>27</v>
      </c>
      <c r="F2473" t="s">
        <v>13</v>
      </c>
      <c r="G2473" t="s">
        <v>206</v>
      </c>
      <c r="H2473" s="3">
        <v>0.2</v>
      </c>
      <c r="I2473" s="5">
        <v>43010</v>
      </c>
      <c r="J2473" s="5" t="str">
        <f t="shared" si="76"/>
        <v>September</v>
      </c>
      <c r="K2473" s="7">
        <f t="shared" si="77"/>
        <v>2017</v>
      </c>
      <c r="L2473" t="s">
        <v>3149</v>
      </c>
      <c r="M2473" t="s">
        <v>30</v>
      </c>
      <c r="N2473">
        <v>90008</v>
      </c>
      <c r="O2473">
        <v>698</v>
      </c>
      <c r="P2473" t="s">
        <v>3157</v>
      </c>
      <c r="Q2473">
        <v>19</v>
      </c>
      <c r="R2473">
        <v>4</v>
      </c>
      <c r="S2473" t="s">
        <v>32</v>
      </c>
      <c r="U2473">
        <v>19.420000000000002</v>
      </c>
      <c r="V2473">
        <v>54</v>
      </c>
      <c r="W2473" t="s">
        <v>19</v>
      </c>
      <c r="X2473" s="5">
        <v>43011</v>
      </c>
      <c r="Y2473" t="s">
        <v>130</v>
      </c>
      <c r="Z2473" t="s">
        <v>34</v>
      </c>
      <c r="AA2473" t="s">
        <v>54</v>
      </c>
    </row>
    <row r="2474" spans="1:27" x14ac:dyDescent="0.3">
      <c r="A2474">
        <v>1</v>
      </c>
      <c r="B2474" t="s">
        <v>10</v>
      </c>
      <c r="C2474">
        <v>1</v>
      </c>
      <c r="D2474" t="s">
        <v>50</v>
      </c>
      <c r="E2474" t="s">
        <v>27</v>
      </c>
      <c r="F2474" t="s">
        <v>13</v>
      </c>
      <c r="G2474" t="s">
        <v>206</v>
      </c>
      <c r="H2474" s="3">
        <v>0.2</v>
      </c>
      <c r="I2474" s="5">
        <v>43010</v>
      </c>
      <c r="J2474" s="5" t="str">
        <f t="shared" si="76"/>
        <v>September</v>
      </c>
      <c r="K2474" s="7">
        <f t="shared" si="77"/>
        <v>2017</v>
      </c>
      <c r="L2474" t="s">
        <v>3149</v>
      </c>
      <c r="M2474" t="s">
        <v>30</v>
      </c>
      <c r="N2474">
        <v>90008</v>
      </c>
      <c r="O2474">
        <v>885</v>
      </c>
      <c r="P2474" t="s">
        <v>4805</v>
      </c>
      <c r="Q2474">
        <v>50</v>
      </c>
      <c r="R2474">
        <v>5</v>
      </c>
      <c r="S2474" t="s">
        <v>32</v>
      </c>
      <c r="U2474">
        <v>50.4</v>
      </c>
      <c r="V2474">
        <v>504</v>
      </c>
      <c r="W2474" t="s">
        <v>19</v>
      </c>
      <c r="X2474" s="5">
        <v>43011</v>
      </c>
      <c r="Y2474" t="s">
        <v>130</v>
      </c>
      <c r="Z2474" t="s">
        <v>34</v>
      </c>
      <c r="AA2474" t="s">
        <v>52</v>
      </c>
    </row>
    <row r="2475" spans="1:27" x14ac:dyDescent="0.3">
      <c r="A2475">
        <v>6</v>
      </c>
      <c r="B2475" t="s">
        <v>10</v>
      </c>
      <c r="C2475">
        <v>6</v>
      </c>
      <c r="D2475" t="s">
        <v>26</v>
      </c>
      <c r="E2475" t="s">
        <v>147</v>
      </c>
      <c r="F2475" t="s">
        <v>13</v>
      </c>
      <c r="G2475" t="s">
        <v>6901</v>
      </c>
      <c r="H2475" s="3">
        <v>0</v>
      </c>
      <c r="I2475" s="5">
        <v>42957</v>
      </c>
      <c r="J2475" s="5" t="str">
        <f t="shared" si="76"/>
        <v>September</v>
      </c>
      <c r="K2475" s="7">
        <f t="shared" si="77"/>
        <v>2017</v>
      </c>
      <c r="L2475" t="s">
        <v>7392</v>
      </c>
      <c r="M2475" t="s">
        <v>73</v>
      </c>
      <c r="N2475">
        <v>55122</v>
      </c>
      <c r="O2475">
        <v>188</v>
      </c>
      <c r="P2475" t="s">
        <v>1259</v>
      </c>
      <c r="Q2475">
        <v>2</v>
      </c>
      <c r="R2475">
        <v>1</v>
      </c>
      <c r="S2475" t="s">
        <v>75</v>
      </c>
      <c r="U2475">
        <v>1.8</v>
      </c>
      <c r="V2475">
        <v>4</v>
      </c>
      <c r="W2475" t="s">
        <v>76</v>
      </c>
      <c r="X2475" s="5">
        <v>42963</v>
      </c>
      <c r="Y2475" t="s">
        <v>39</v>
      </c>
      <c r="Z2475" t="s">
        <v>151</v>
      </c>
      <c r="AA2475" t="s">
        <v>35</v>
      </c>
    </row>
    <row r="2476" spans="1:27" x14ac:dyDescent="0.3">
      <c r="A2476">
        <v>6</v>
      </c>
      <c r="B2476" t="s">
        <v>10</v>
      </c>
      <c r="C2476">
        <v>6</v>
      </c>
      <c r="D2476" t="s">
        <v>26</v>
      </c>
      <c r="E2476" t="s">
        <v>147</v>
      </c>
      <c r="F2476" t="s">
        <v>13</v>
      </c>
      <c r="G2476" t="s">
        <v>6901</v>
      </c>
      <c r="H2476" s="3">
        <v>0</v>
      </c>
      <c r="I2476" s="5">
        <v>42957</v>
      </c>
      <c r="J2476" s="5" t="str">
        <f t="shared" si="76"/>
        <v>September</v>
      </c>
      <c r="K2476" s="7">
        <f t="shared" si="77"/>
        <v>2017</v>
      </c>
      <c r="L2476" t="s">
        <v>7392</v>
      </c>
      <c r="M2476" t="s">
        <v>73</v>
      </c>
      <c r="N2476">
        <v>55122</v>
      </c>
      <c r="O2476">
        <v>1258</v>
      </c>
      <c r="P2476" t="s">
        <v>3879</v>
      </c>
      <c r="Q2476">
        <v>13</v>
      </c>
      <c r="R2476">
        <v>3</v>
      </c>
      <c r="S2476" t="s">
        <v>75</v>
      </c>
      <c r="U2476">
        <v>12.51</v>
      </c>
      <c r="V2476">
        <v>30</v>
      </c>
      <c r="W2476" t="s">
        <v>76</v>
      </c>
      <c r="X2476" s="5">
        <v>42963</v>
      </c>
      <c r="Y2476" t="s">
        <v>39</v>
      </c>
      <c r="Z2476" t="s">
        <v>151</v>
      </c>
      <c r="AA2476" t="s">
        <v>49</v>
      </c>
    </row>
    <row r="2477" spans="1:27" x14ac:dyDescent="0.3">
      <c r="A2477">
        <v>6</v>
      </c>
      <c r="B2477" t="s">
        <v>10</v>
      </c>
      <c r="C2477">
        <v>6</v>
      </c>
      <c r="D2477" t="s">
        <v>26</v>
      </c>
      <c r="E2477" t="s">
        <v>147</v>
      </c>
      <c r="F2477" t="s">
        <v>13</v>
      </c>
      <c r="G2477" t="s">
        <v>6901</v>
      </c>
      <c r="H2477" s="3">
        <v>0</v>
      </c>
      <c r="I2477" s="5">
        <v>42957</v>
      </c>
      <c r="J2477" s="5" t="str">
        <f t="shared" si="76"/>
        <v>September</v>
      </c>
      <c r="K2477" s="7">
        <f t="shared" si="77"/>
        <v>2017</v>
      </c>
      <c r="L2477" t="s">
        <v>7392</v>
      </c>
      <c r="M2477" t="s">
        <v>73</v>
      </c>
      <c r="N2477">
        <v>55122</v>
      </c>
      <c r="O2477">
        <v>197</v>
      </c>
      <c r="P2477" t="s">
        <v>627</v>
      </c>
      <c r="Q2477">
        <v>20</v>
      </c>
      <c r="R2477">
        <v>4</v>
      </c>
      <c r="S2477" t="s">
        <v>75</v>
      </c>
      <c r="U2477">
        <v>19.87</v>
      </c>
      <c r="V2477">
        <v>41</v>
      </c>
      <c r="W2477" t="s">
        <v>76</v>
      </c>
      <c r="X2477" s="5">
        <v>42963</v>
      </c>
      <c r="Y2477" t="s">
        <v>39</v>
      </c>
      <c r="Z2477" t="s">
        <v>151</v>
      </c>
      <c r="AA2477" t="s">
        <v>35</v>
      </c>
    </row>
    <row r="2478" spans="1:27" x14ac:dyDescent="0.3">
      <c r="A2478">
        <v>4</v>
      </c>
      <c r="B2478" t="s">
        <v>43</v>
      </c>
      <c r="C2478">
        <v>6</v>
      </c>
      <c r="D2478" t="s">
        <v>26</v>
      </c>
      <c r="E2478" t="s">
        <v>88</v>
      </c>
      <c r="F2478" t="s">
        <v>13</v>
      </c>
      <c r="G2478" t="s">
        <v>5425</v>
      </c>
      <c r="H2478" s="3">
        <v>0</v>
      </c>
      <c r="I2478" s="5">
        <v>43096</v>
      </c>
      <c r="J2478" s="5" t="str">
        <f t="shared" si="76"/>
        <v>September</v>
      </c>
      <c r="K2478" s="7">
        <f t="shared" si="77"/>
        <v>2017</v>
      </c>
      <c r="L2478" t="s">
        <v>6576</v>
      </c>
      <c r="M2478" t="s">
        <v>30</v>
      </c>
      <c r="N2478">
        <v>94122</v>
      </c>
      <c r="O2478">
        <v>662</v>
      </c>
      <c r="P2478" t="s">
        <v>3916</v>
      </c>
      <c r="Q2478">
        <v>61</v>
      </c>
      <c r="R2478">
        <v>2</v>
      </c>
      <c r="S2478" t="s">
        <v>32</v>
      </c>
      <c r="U2478">
        <v>61.39</v>
      </c>
      <c r="V2478">
        <v>323</v>
      </c>
      <c r="W2478" t="s">
        <v>33</v>
      </c>
      <c r="X2478" s="5">
        <v>43100</v>
      </c>
      <c r="Y2478" t="s">
        <v>39</v>
      </c>
      <c r="Z2478" t="s">
        <v>34</v>
      </c>
      <c r="AA2478" t="s">
        <v>42</v>
      </c>
    </row>
    <row r="2479" spans="1:27" x14ac:dyDescent="0.3">
      <c r="A2479">
        <v>4</v>
      </c>
      <c r="B2479" t="s">
        <v>43</v>
      </c>
      <c r="C2479">
        <v>6</v>
      </c>
      <c r="D2479" t="s">
        <v>50</v>
      </c>
      <c r="E2479" t="s">
        <v>88</v>
      </c>
      <c r="F2479" t="s">
        <v>13</v>
      </c>
      <c r="G2479" t="s">
        <v>5425</v>
      </c>
      <c r="H2479" s="3">
        <v>0.2</v>
      </c>
      <c r="I2479" s="5">
        <v>43096</v>
      </c>
      <c r="J2479" s="5" t="str">
        <f t="shared" si="76"/>
        <v>September</v>
      </c>
      <c r="K2479" s="7">
        <f t="shared" si="77"/>
        <v>2017</v>
      </c>
      <c r="L2479" t="s">
        <v>6576</v>
      </c>
      <c r="M2479" t="s">
        <v>30</v>
      </c>
      <c r="N2479">
        <v>94122</v>
      </c>
      <c r="O2479">
        <v>733</v>
      </c>
      <c r="P2479" t="s">
        <v>4707</v>
      </c>
      <c r="Q2479">
        <v>75</v>
      </c>
      <c r="R2479">
        <v>9</v>
      </c>
      <c r="S2479" t="s">
        <v>32</v>
      </c>
      <c r="U2479">
        <v>75.17</v>
      </c>
      <c r="V2479">
        <v>668</v>
      </c>
      <c r="W2479" t="s">
        <v>33</v>
      </c>
      <c r="X2479" s="5">
        <v>43100</v>
      </c>
      <c r="Y2479" t="s">
        <v>39</v>
      </c>
      <c r="Z2479" t="s">
        <v>34</v>
      </c>
      <c r="AA2479" t="s">
        <v>52</v>
      </c>
    </row>
    <row r="2480" spans="1:27" x14ac:dyDescent="0.3">
      <c r="A2480">
        <v>4</v>
      </c>
      <c r="B2480" t="s">
        <v>43</v>
      </c>
      <c r="C2480">
        <v>6</v>
      </c>
      <c r="D2480" t="s">
        <v>11</v>
      </c>
      <c r="E2480" t="s">
        <v>122</v>
      </c>
      <c r="F2480" t="s">
        <v>13</v>
      </c>
      <c r="G2480" t="s">
        <v>8114</v>
      </c>
      <c r="H2480" s="3">
        <v>0.32</v>
      </c>
      <c r="I2480" s="5">
        <v>43052</v>
      </c>
      <c r="J2480" s="5" t="str">
        <f t="shared" si="76"/>
        <v>September</v>
      </c>
      <c r="K2480" s="7">
        <f t="shared" si="77"/>
        <v>2017</v>
      </c>
      <c r="L2480" t="s">
        <v>2239</v>
      </c>
      <c r="M2480" t="s">
        <v>73</v>
      </c>
      <c r="N2480">
        <v>77041</v>
      </c>
      <c r="O2480">
        <v>170</v>
      </c>
      <c r="P2480" t="s">
        <v>1692</v>
      </c>
      <c r="Q2480">
        <v>-18</v>
      </c>
      <c r="R2480">
        <v>3</v>
      </c>
      <c r="S2480" t="s">
        <v>75</v>
      </c>
      <c r="U2480">
        <v>-18.059999999999999</v>
      </c>
      <c r="V2480">
        <v>614</v>
      </c>
      <c r="W2480" t="s">
        <v>19</v>
      </c>
      <c r="X2480" s="5">
        <v>43056</v>
      </c>
      <c r="Y2480" t="s">
        <v>39</v>
      </c>
      <c r="Z2480" t="s">
        <v>77</v>
      </c>
      <c r="AA2480" t="s">
        <v>22</v>
      </c>
    </row>
    <row r="2481" spans="1:27" x14ac:dyDescent="0.3">
      <c r="A2481">
        <v>6</v>
      </c>
      <c r="B2481" t="s">
        <v>10</v>
      </c>
      <c r="C2481">
        <v>6</v>
      </c>
      <c r="D2481" t="s">
        <v>26</v>
      </c>
      <c r="E2481" t="s">
        <v>88</v>
      </c>
      <c r="F2481" t="s">
        <v>13</v>
      </c>
      <c r="G2481" t="s">
        <v>553</v>
      </c>
      <c r="H2481" s="3">
        <v>0</v>
      </c>
      <c r="I2481" s="5">
        <v>42981</v>
      </c>
      <c r="J2481" s="5" t="str">
        <f t="shared" si="76"/>
        <v>September</v>
      </c>
      <c r="K2481" s="7">
        <f t="shared" si="77"/>
        <v>2017</v>
      </c>
      <c r="L2481" t="s">
        <v>6590</v>
      </c>
      <c r="M2481" t="s">
        <v>30</v>
      </c>
      <c r="N2481">
        <v>94122</v>
      </c>
      <c r="O2481">
        <v>1513</v>
      </c>
      <c r="P2481" t="s">
        <v>1087</v>
      </c>
      <c r="Q2481">
        <v>8</v>
      </c>
      <c r="R2481">
        <v>3</v>
      </c>
      <c r="S2481" t="s">
        <v>32</v>
      </c>
      <c r="U2481">
        <v>8.49</v>
      </c>
      <c r="V2481">
        <v>31</v>
      </c>
      <c r="W2481" t="s">
        <v>33</v>
      </c>
      <c r="X2481" s="5">
        <v>42987</v>
      </c>
      <c r="Y2481" t="s">
        <v>39</v>
      </c>
      <c r="Z2481" t="s">
        <v>34</v>
      </c>
      <c r="AA2481" t="s">
        <v>42</v>
      </c>
    </row>
    <row r="2482" spans="1:27" x14ac:dyDescent="0.3">
      <c r="A2482">
        <v>6</v>
      </c>
      <c r="B2482" t="s">
        <v>10</v>
      </c>
      <c r="C2482">
        <v>6</v>
      </c>
      <c r="D2482" t="s">
        <v>50</v>
      </c>
      <c r="E2482" t="s">
        <v>88</v>
      </c>
      <c r="F2482" t="s">
        <v>13</v>
      </c>
      <c r="G2482" t="s">
        <v>553</v>
      </c>
      <c r="H2482" s="3">
        <v>0</v>
      </c>
      <c r="I2482" s="5">
        <v>42981</v>
      </c>
      <c r="J2482" s="5" t="str">
        <f t="shared" si="76"/>
        <v>September</v>
      </c>
      <c r="K2482" s="7">
        <f t="shared" si="77"/>
        <v>2017</v>
      </c>
      <c r="L2482" t="s">
        <v>6590</v>
      </c>
      <c r="M2482" t="s">
        <v>30</v>
      </c>
      <c r="N2482">
        <v>94122</v>
      </c>
      <c r="O2482">
        <v>966</v>
      </c>
      <c r="P2482" t="s">
        <v>4717</v>
      </c>
      <c r="Q2482">
        <v>3</v>
      </c>
      <c r="R2482">
        <v>2</v>
      </c>
      <c r="S2482" t="s">
        <v>32</v>
      </c>
      <c r="U2482">
        <v>3.4</v>
      </c>
      <c r="V2482">
        <v>18</v>
      </c>
      <c r="W2482" t="s">
        <v>33</v>
      </c>
      <c r="X2482" s="5">
        <v>42987</v>
      </c>
      <c r="Y2482" t="s">
        <v>39</v>
      </c>
      <c r="Z2482" t="s">
        <v>34</v>
      </c>
      <c r="AA2482" t="s">
        <v>113</v>
      </c>
    </row>
    <row r="2483" spans="1:27" x14ac:dyDescent="0.3">
      <c r="A2483">
        <v>6</v>
      </c>
      <c r="B2483" t="s">
        <v>10</v>
      </c>
      <c r="C2483">
        <v>6</v>
      </c>
      <c r="D2483" t="s">
        <v>50</v>
      </c>
      <c r="E2483" t="s">
        <v>88</v>
      </c>
      <c r="F2483" t="s">
        <v>13</v>
      </c>
      <c r="G2483" t="s">
        <v>553</v>
      </c>
      <c r="H2483" s="3">
        <v>0</v>
      </c>
      <c r="I2483" s="5">
        <v>42981</v>
      </c>
      <c r="J2483" s="5" t="str">
        <f t="shared" si="76"/>
        <v>September</v>
      </c>
      <c r="K2483" s="7">
        <f t="shared" si="77"/>
        <v>2017</v>
      </c>
      <c r="L2483" t="s">
        <v>6590</v>
      </c>
      <c r="M2483" t="s">
        <v>30</v>
      </c>
      <c r="N2483">
        <v>94122</v>
      </c>
      <c r="O2483">
        <v>1580</v>
      </c>
      <c r="P2483" t="s">
        <v>4847</v>
      </c>
      <c r="Q2483">
        <v>47</v>
      </c>
      <c r="R2483">
        <v>5</v>
      </c>
      <c r="S2483" t="s">
        <v>32</v>
      </c>
      <c r="U2483">
        <v>46.6</v>
      </c>
      <c r="V2483">
        <v>129</v>
      </c>
      <c r="W2483" t="s">
        <v>33</v>
      </c>
      <c r="X2483" s="5">
        <v>42987</v>
      </c>
      <c r="Y2483" t="s">
        <v>39</v>
      </c>
      <c r="Z2483" t="s">
        <v>34</v>
      </c>
      <c r="AA2483" t="s">
        <v>113</v>
      </c>
    </row>
    <row r="2484" spans="1:27" x14ac:dyDescent="0.3">
      <c r="A2484">
        <v>3</v>
      </c>
      <c r="B2484" t="s">
        <v>25</v>
      </c>
      <c r="C2484">
        <v>1</v>
      </c>
      <c r="D2484" t="s">
        <v>26</v>
      </c>
      <c r="E2484" t="s">
        <v>1983</v>
      </c>
      <c r="F2484" t="s">
        <v>13</v>
      </c>
      <c r="G2484" t="s">
        <v>1559</v>
      </c>
      <c r="H2484" s="3">
        <v>0</v>
      </c>
      <c r="I2484" s="5">
        <v>42817</v>
      </c>
      <c r="J2484" s="5" t="str">
        <f t="shared" si="76"/>
        <v>September</v>
      </c>
      <c r="K2484" s="7">
        <f t="shared" si="77"/>
        <v>2017</v>
      </c>
      <c r="L2484" t="s">
        <v>3016</v>
      </c>
      <c r="M2484" t="s">
        <v>16</v>
      </c>
      <c r="N2484">
        <v>29501</v>
      </c>
      <c r="O2484">
        <v>1507</v>
      </c>
      <c r="P2484" t="s">
        <v>346</v>
      </c>
      <c r="Q2484">
        <v>14</v>
      </c>
      <c r="R2484">
        <v>4</v>
      </c>
      <c r="S2484" t="s">
        <v>18</v>
      </c>
      <c r="U2484">
        <v>14.2</v>
      </c>
      <c r="V2484">
        <v>32</v>
      </c>
      <c r="W2484" t="s">
        <v>19</v>
      </c>
      <c r="X2484" s="5">
        <v>42820</v>
      </c>
      <c r="Y2484" t="s">
        <v>130</v>
      </c>
      <c r="Z2484" t="s">
        <v>240</v>
      </c>
      <c r="AA2484" t="s">
        <v>176</v>
      </c>
    </row>
    <row r="2485" spans="1:27" x14ac:dyDescent="0.3">
      <c r="A2485">
        <v>3</v>
      </c>
      <c r="B2485" t="s">
        <v>25</v>
      </c>
      <c r="C2485">
        <v>1</v>
      </c>
      <c r="D2485" t="s">
        <v>26</v>
      </c>
      <c r="E2485" t="s">
        <v>1983</v>
      </c>
      <c r="F2485" t="s">
        <v>13</v>
      </c>
      <c r="G2485" t="s">
        <v>1559</v>
      </c>
      <c r="H2485" s="3">
        <v>0</v>
      </c>
      <c r="I2485" s="5">
        <v>42817</v>
      </c>
      <c r="J2485" s="5" t="str">
        <f t="shared" si="76"/>
        <v>September</v>
      </c>
      <c r="K2485" s="7">
        <f t="shared" si="77"/>
        <v>2017</v>
      </c>
      <c r="L2485" t="s">
        <v>3016</v>
      </c>
      <c r="M2485" t="s">
        <v>16</v>
      </c>
      <c r="N2485">
        <v>29501</v>
      </c>
      <c r="O2485">
        <v>588</v>
      </c>
      <c r="P2485" t="s">
        <v>3018</v>
      </c>
      <c r="Q2485">
        <v>1</v>
      </c>
      <c r="R2485">
        <v>4</v>
      </c>
      <c r="S2485" t="s">
        <v>18</v>
      </c>
      <c r="U2485">
        <v>0.56000000000000005</v>
      </c>
      <c r="V2485">
        <v>28</v>
      </c>
      <c r="W2485" t="s">
        <v>19</v>
      </c>
      <c r="X2485" s="5">
        <v>42820</v>
      </c>
      <c r="Y2485" t="s">
        <v>130</v>
      </c>
      <c r="Z2485" t="s">
        <v>240</v>
      </c>
      <c r="AA2485" t="s">
        <v>42</v>
      </c>
    </row>
    <row r="2486" spans="1:27" x14ac:dyDescent="0.3">
      <c r="A2486">
        <v>4</v>
      </c>
      <c r="B2486" t="s">
        <v>43</v>
      </c>
      <c r="C2486">
        <v>6</v>
      </c>
      <c r="D2486" t="s">
        <v>11</v>
      </c>
      <c r="E2486" t="s">
        <v>27</v>
      </c>
      <c r="F2486" t="s">
        <v>13</v>
      </c>
      <c r="G2486" t="s">
        <v>6908</v>
      </c>
      <c r="H2486" s="3">
        <v>0</v>
      </c>
      <c r="I2486" s="5">
        <v>43083</v>
      </c>
      <c r="J2486" s="5" t="str">
        <f t="shared" si="76"/>
        <v>September</v>
      </c>
      <c r="K2486" s="7">
        <f t="shared" si="77"/>
        <v>2017</v>
      </c>
      <c r="L2486" t="s">
        <v>7149</v>
      </c>
      <c r="M2486" t="s">
        <v>30</v>
      </c>
      <c r="N2486">
        <v>90036</v>
      </c>
      <c r="O2486">
        <v>1054</v>
      </c>
      <c r="P2486" t="s">
        <v>5419</v>
      </c>
      <c r="Q2486">
        <v>5</v>
      </c>
      <c r="R2486">
        <v>3</v>
      </c>
      <c r="S2486" t="s">
        <v>32</v>
      </c>
      <c r="U2486">
        <v>5.18</v>
      </c>
      <c r="V2486">
        <v>15</v>
      </c>
      <c r="W2486" t="s">
        <v>76</v>
      </c>
      <c r="X2486" s="5">
        <v>43087</v>
      </c>
      <c r="Y2486" t="s">
        <v>39</v>
      </c>
      <c r="Z2486" t="s">
        <v>34</v>
      </c>
      <c r="AA2486" t="s">
        <v>47</v>
      </c>
    </row>
    <row r="2487" spans="1:27" x14ac:dyDescent="0.3">
      <c r="A2487">
        <v>4</v>
      </c>
      <c r="B2487" t="s">
        <v>43</v>
      </c>
      <c r="C2487">
        <v>6</v>
      </c>
      <c r="D2487" t="s">
        <v>11</v>
      </c>
      <c r="E2487" t="s">
        <v>281</v>
      </c>
      <c r="F2487" t="s">
        <v>13</v>
      </c>
      <c r="G2487" t="s">
        <v>1175</v>
      </c>
      <c r="H2487" s="3">
        <v>0.3</v>
      </c>
      <c r="I2487" s="5">
        <v>42850</v>
      </c>
      <c r="J2487" s="5" t="str">
        <f t="shared" si="76"/>
        <v>September</v>
      </c>
      <c r="K2487" s="7">
        <f t="shared" si="77"/>
        <v>2017</v>
      </c>
      <c r="L2487" t="s">
        <v>2198</v>
      </c>
      <c r="M2487" t="s">
        <v>73</v>
      </c>
      <c r="N2487">
        <v>60505</v>
      </c>
      <c r="O2487">
        <v>738</v>
      </c>
      <c r="P2487" t="s">
        <v>1899</v>
      </c>
      <c r="Q2487">
        <v>-24</v>
      </c>
      <c r="R2487">
        <v>3</v>
      </c>
      <c r="S2487" t="s">
        <v>75</v>
      </c>
      <c r="U2487">
        <v>-23.78</v>
      </c>
      <c r="V2487">
        <v>128</v>
      </c>
      <c r="W2487" t="s">
        <v>19</v>
      </c>
      <c r="X2487" s="5">
        <v>42854</v>
      </c>
      <c r="Y2487" t="s">
        <v>39</v>
      </c>
      <c r="Z2487" t="s">
        <v>139</v>
      </c>
      <c r="AA2487" t="s">
        <v>24</v>
      </c>
    </row>
    <row r="2488" spans="1:27" x14ac:dyDescent="0.3">
      <c r="A2488">
        <v>4</v>
      </c>
      <c r="B2488" t="s">
        <v>43</v>
      </c>
      <c r="C2488">
        <v>6</v>
      </c>
      <c r="D2488" t="s">
        <v>26</v>
      </c>
      <c r="E2488" t="s">
        <v>281</v>
      </c>
      <c r="F2488" t="s">
        <v>13</v>
      </c>
      <c r="G2488" t="s">
        <v>1175</v>
      </c>
      <c r="H2488" s="3">
        <v>0.2</v>
      </c>
      <c r="I2488" s="5">
        <v>42850</v>
      </c>
      <c r="J2488" s="5" t="str">
        <f t="shared" si="76"/>
        <v>September</v>
      </c>
      <c r="K2488" s="7">
        <f t="shared" si="77"/>
        <v>2017</v>
      </c>
      <c r="L2488" t="s">
        <v>2198</v>
      </c>
      <c r="M2488" t="s">
        <v>73</v>
      </c>
      <c r="N2488">
        <v>60505</v>
      </c>
      <c r="O2488">
        <v>1377</v>
      </c>
      <c r="P2488" t="s">
        <v>2946</v>
      </c>
      <c r="Q2488">
        <v>-55</v>
      </c>
      <c r="R2488">
        <v>2</v>
      </c>
      <c r="S2488" t="s">
        <v>75</v>
      </c>
      <c r="U2488">
        <v>-55.26</v>
      </c>
      <c r="V2488">
        <v>221</v>
      </c>
      <c r="W2488" t="s">
        <v>19</v>
      </c>
      <c r="X2488" s="5">
        <v>42854</v>
      </c>
      <c r="Y2488" t="s">
        <v>39</v>
      </c>
      <c r="Z2488" t="s">
        <v>139</v>
      </c>
      <c r="AA2488" t="s">
        <v>42</v>
      </c>
    </row>
    <row r="2489" spans="1:27" x14ac:dyDescent="0.3">
      <c r="A2489">
        <v>5</v>
      </c>
      <c r="B2489" t="s">
        <v>43</v>
      </c>
      <c r="C2489">
        <v>6</v>
      </c>
      <c r="D2489" t="s">
        <v>11</v>
      </c>
      <c r="E2489" t="s">
        <v>88</v>
      </c>
      <c r="F2489" t="s">
        <v>13</v>
      </c>
      <c r="G2489" t="s">
        <v>536</v>
      </c>
      <c r="H2489" s="3">
        <v>0.15</v>
      </c>
      <c r="I2489" s="5">
        <v>42968</v>
      </c>
      <c r="J2489" s="5" t="str">
        <f t="shared" si="76"/>
        <v>September</v>
      </c>
      <c r="K2489" s="7">
        <f t="shared" si="77"/>
        <v>2017</v>
      </c>
      <c r="L2489" t="s">
        <v>7985</v>
      </c>
      <c r="M2489" t="s">
        <v>30</v>
      </c>
      <c r="N2489">
        <v>94122</v>
      </c>
      <c r="O2489">
        <v>1430</v>
      </c>
      <c r="P2489" t="s">
        <v>5357</v>
      </c>
      <c r="Q2489">
        <v>34</v>
      </c>
      <c r="R2489">
        <v>6</v>
      </c>
      <c r="S2489" t="s">
        <v>32</v>
      </c>
      <c r="T2489" t="s">
        <v>92</v>
      </c>
      <c r="U2489">
        <v>34.49</v>
      </c>
      <c r="V2489">
        <v>586</v>
      </c>
      <c r="W2489" t="s">
        <v>33</v>
      </c>
      <c r="X2489" s="5">
        <v>42973</v>
      </c>
      <c r="Y2489" t="s">
        <v>39</v>
      </c>
      <c r="Z2489" t="s">
        <v>34</v>
      </c>
      <c r="AA2489" t="s">
        <v>22</v>
      </c>
    </row>
    <row r="2490" spans="1:27" x14ac:dyDescent="0.3">
      <c r="A2490">
        <v>5</v>
      </c>
      <c r="B2490" t="s">
        <v>43</v>
      </c>
      <c r="C2490">
        <v>6</v>
      </c>
      <c r="D2490" t="s">
        <v>26</v>
      </c>
      <c r="E2490" t="s">
        <v>88</v>
      </c>
      <c r="F2490" t="s">
        <v>13</v>
      </c>
      <c r="G2490" t="s">
        <v>536</v>
      </c>
      <c r="H2490" s="3">
        <v>0</v>
      </c>
      <c r="I2490" s="5">
        <v>42968</v>
      </c>
      <c r="J2490" s="5" t="str">
        <f t="shared" si="76"/>
        <v>September</v>
      </c>
      <c r="K2490" s="7">
        <f t="shared" si="77"/>
        <v>2017</v>
      </c>
      <c r="L2490" t="s">
        <v>7985</v>
      </c>
      <c r="M2490" t="s">
        <v>30</v>
      </c>
      <c r="N2490">
        <v>94122</v>
      </c>
      <c r="O2490">
        <v>418</v>
      </c>
      <c r="P2490" t="s">
        <v>1056</v>
      </c>
      <c r="Q2490">
        <v>3</v>
      </c>
      <c r="R2490">
        <v>1</v>
      </c>
      <c r="S2490" t="s">
        <v>32</v>
      </c>
      <c r="T2490" t="s">
        <v>92</v>
      </c>
      <c r="U2490">
        <v>3.24</v>
      </c>
      <c r="V2490">
        <v>81</v>
      </c>
      <c r="W2490" t="s">
        <v>33</v>
      </c>
      <c r="X2490" s="5">
        <v>42973</v>
      </c>
      <c r="Y2490" t="s">
        <v>39</v>
      </c>
      <c r="Z2490" t="s">
        <v>34</v>
      </c>
      <c r="AA2490" t="s">
        <v>42</v>
      </c>
    </row>
    <row r="2491" spans="1:27" x14ac:dyDescent="0.3">
      <c r="A2491">
        <v>2</v>
      </c>
      <c r="B2491" t="s">
        <v>25</v>
      </c>
      <c r="C2491">
        <v>1</v>
      </c>
      <c r="D2491" t="s">
        <v>26</v>
      </c>
      <c r="E2491" t="s">
        <v>99</v>
      </c>
      <c r="F2491" t="s">
        <v>13</v>
      </c>
      <c r="G2491" t="s">
        <v>462</v>
      </c>
      <c r="H2491" s="3">
        <v>0.2</v>
      </c>
      <c r="I2491" s="5">
        <v>42832</v>
      </c>
      <c r="J2491" s="5" t="str">
        <f t="shared" si="76"/>
        <v>September</v>
      </c>
      <c r="K2491" s="7">
        <f t="shared" si="77"/>
        <v>2017</v>
      </c>
      <c r="L2491" t="s">
        <v>7238</v>
      </c>
      <c r="M2491" t="s">
        <v>102</v>
      </c>
      <c r="N2491">
        <v>19140</v>
      </c>
      <c r="O2491">
        <v>1147</v>
      </c>
      <c r="P2491" t="s">
        <v>1304</v>
      </c>
      <c r="Q2491">
        <v>1</v>
      </c>
      <c r="R2491">
        <v>3</v>
      </c>
      <c r="S2491" t="s">
        <v>104</v>
      </c>
      <c r="U2491">
        <v>1.03</v>
      </c>
      <c r="V2491">
        <v>12</v>
      </c>
      <c r="W2491" t="s">
        <v>76</v>
      </c>
      <c r="X2491" s="5">
        <v>42834</v>
      </c>
      <c r="Y2491" t="s">
        <v>130</v>
      </c>
      <c r="Z2491" t="s">
        <v>105</v>
      </c>
      <c r="AA2491" t="s">
        <v>49</v>
      </c>
    </row>
    <row r="2492" spans="1:27" x14ac:dyDescent="0.3">
      <c r="A2492">
        <v>5</v>
      </c>
      <c r="B2492" t="s">
        <v>43</v>
      </c>
      <c r="C2492">
        <v>6</v>
      </c>
      <c r="D2492" t="s">
        <v>26</v>
      </c>
      <c r="E2492" t="s">
        <v>3727</v>
      </c>
      <c r="F2492" t="s">
        <v>13</v>
      </c>
      <c r="G2492" t="s">
        <v>828</v>
      </c>
      <c r="H2492" s="3">
        <v>0</v>
      </c>
      <c r="I2492" s="5">
        <v>42921</v>
      </c>
      <c r="J2492" s="5" t="str">
        <f t="shared" si="76"/>
        <v>September</v>
      </c>
      <c r="K2492" s="7">
        <f t="shared" si="77"/>
        <v>2017</v>
      </c>
      <c r="L2492" t="s">
        <v>7416</v>
      </c>
      <c r="M2492" t="s">
        <v>73</v>
      </c>
      <c r="N2492">
        <v>48310</v>
      </c>
      <c r="O2492">
        <v>534</v>
      </c>
      <c r="P2492" t="s">
        <v>4217</v>
      </c>
      <c r="Q2492">
        <v>9</v>
      </c>
      <c r="R2492">
        <v>5</v>
      </c>
      <c r="S2492" t="s">
        <v>75</v>
      </c>
      <c r="U2492">
        <v>8.93</v>
      </c>
      <c r="V2492">
        <v>19</v>
      </c>
      <c r="W2492" t="s">
        <v>76</v>
      </c>
      <c r="X2492" s="5">
        <v>42926</v>
      </c>
      <c r="Y2492" t="s">
        <v>39</v>
      </c>
      <c r="Z2492" t="s">
        <v>156</v>
      </c>
      <c r="AA2492" t="s">
        <v>54</v>
      </c>
    </row>
    <row r="2493" spans="1:27" x14ac:dyDescent="0.3">
      <c r="A2493">
        <v>5</v>
      </c>
      <c r="B2493" t="s">
        <v>25</v>
      </c>
      <c r="C2493">
        <v>3</v>
      </c>
      <c r="D2493" t="s">
        <v>11</v>
      </c>
      <c r="E2493" t="s">
        <v>171</v>
      </c>
      <c r="F2493" t="s">
        <v>13</v>
      </c>
      <c r="G2493" t="s">
        <v>1869</v>
      </c>
      <c r="H2493" s="3">
        <v>0.1</v>
      </c>
      <c r="I2493" s="5">
        <v>43073</v>
      </c>
      <c r="J2493" s="5" t="str">
        <f t="shared" si="76"/>
        <v>September</v>
      </c>
      <c r="K2493" s="7">
        <f t="shared" si="77"/>
        <v>2017</v>
      </c>
      <c r="L2493" t="s">
        <v>1938</v>
      </c>
      <c r="M2493" t="s">
        <v>102</v>
      </c>
      <c r="N2493">
        <v>10035</v>
      </c>
      <c r="O2493">
        <v>738</v>
      </c>
      <c r="P2493" t="s">
        <v>1899</v>
      </c>
      <c r="Q2493">
        <v>30</v>
      </c>
      <c r="R2493">
        <v>7</v>
      </c>
      <c r="S2493" t="s">
        <v>104</v>
      </c>
      <c r="U2493">
        <v>29.88</v>
      </c>
      <c r="V2493">
        <v>384</v>
      </c>
      <c r="W2493" t="s">
        <v>19</v>
      </c>
      <c r="X2493" s="5">
        <v>43078</v>
      </c>
      <c r="Y2493" t="s">
        <v>20</v>
      </c>
      <c r="Z2493" t="s">
        <v>175</v>
      </c>
      <c r="AA2493" t="s">
        <v>24</v>
      </c>
    </row>
    <row r="2494" spans="1:27" x14ac:dyDescent="0.3">
      <c r="A2494">
        <v>5</v>
      </c>
      <c r="B2494" t="s">
        <v>25</v>
      </c>
      <c r="C2494">
        <v>3</v>
      </c>
      <c r="D2494" t="s">
        <v>26</v>
      </c>
      <c r="E2494" t="s">
        <v>171</v>
      </c>
      <c r="F2494" t="s">
        <v>13</v>
      </c>
      <c r="G2494" t="s">
        <v>1869</v>
      </c>
      <c r="H2494" s="3">
        <v>0</v>
      </c>
      <c r="I2494" s="5">
        <v>43073</v>
      </c>
      <c r="J2494" s="5" t="str">
        <f t="shared" si="76"/>
        <v>September</v>
      </c>
      <c r="K2494" s="7">
        <f t="shared" si="77"/>
        <v>2017</v>
      </c>
      <c r="L2494" t="s">
        <v>1938</v>
      </c>
      <c r="M2494" t="s">
        <v>102</v>
      </c>
      <c r="N2494">
        <v>10035</v>
      </c>
      <c r="O2494">
        <v>1614</v>
      </c>
      <c r="P2494" t="s">
        <v>3450</v>
      </c>
      <c r="Q2494">
        <v>9</v>
      </c>
      <c r="R2494">
        <v>3</v>
      </c>
      <c r="S2494" t="s">
        <v>104</v>
      </c>
      <c r="U2494">
        <v>8.7899999999999991</v>
      </c>
      <c r="V2494">
        <v>18</v>
      </c>
      <c r="W2494" t="s">
        <v>19</v>
      </c>
      <c r="X2494" s="5">
        <v>43078</v>
      </c>
      <c r="Y2494" t="s">
        <v>20</v>
      </c>
      <c r="Z2494" t="s">
        <v>175</v>
      </c>
      <c r="AA2494" t="s">
        <v>119</v>
      </c>
    </row>
    <row r="2495" spans="1:27" x14ac:dyDescent="0.3">
      <c r="A2495">
        <v>5</v>
      </c>
      <c r="B2495" t="s">
        <v>25</v>
      </c>
      <c r="C2495">
        <v>3</v>
      </c>
      <c r="D2495" t="s">
        <v>50</v>
      </c>
      <c r="E2495" t="s">
        <v>171</v>
      </c>
      <c r="F2495" t="s">
        <v>13</v>
      </c>
      <c r="G2495" t="s">
        <v>1869</v>
      </c>
      <c r="H2495" s="3">
        <v>0</v>
      </c>
      <c r="I2495" s="5">
        <v>43073</v>
      </c>
      <c r="J2495" s="5" t="str">
        <f t="shared" si="76"/>
        <v>September</v>
      </c>
      <c r="K2495" s="7">
        <f t="shared" si="77"/>
        <v>2017</v>
      </c>
      <c r="L2495" t="s">
        <v>1938</v>
      </c>
      <c r="M2495" t="s">
        <v>102</v>
      </c>
      <c r="N2495">
        <v>10035</v>
      </c>
      <c r="O2495">
        <v>1653</v>
      </c>
      <c r="P2495" t="s">
        <v>4882</v>
      </c>
      <c r="Q2495">
        <v>540</v>
      </c>
      <c r="R2495">
        <v>5</v>
      </c>
      <c r="S2495" t="s">
        <v>104</v>
      </c>
      <c r="U2495">
        <v>539.91999999999996</v>
      </c>
      <c r="V2495">
        <v>1800</v>
      </c>
      <c r="W2495" t="s">
        <v>19</v>
      </c>
      <c r="X2495" s="5">
        <v>43078</v>
      </c>
      <c r="Y2495" t="s">
        <v>20</v>
      </c>
      <c r="Z2495" t="s">
        <v>175</v>
      </c>
      <c r="AA2495" t="s">
        <v>52</v>
      </c>
    </row>
    <row r="2496" spans="1:27" x14ac:dyDescent="0.3">
      <c r="A2496">
        <v>2</v>
      </c>
      <c r="B2496" t="s">
        <v>25</v>
      </c>
      <c r="C2496">
        <v>1</v>
      </c>
      <c r="D2496" t="s">
        <v>26</v>
      </c>
      <c r="E2496" t="s">
        <v>65</v>
      </c>
      <c r="F2496" t="s">
        <v>13</v>
      </c>
      <c r="G2496" t="s">
        <v>1139</v>
      </c>
      <c r="H2496" s="3">
        <v>0</v>
      </c>
      <c r="I2496" s="5">
        <v>43076</v>
      </c>
      <c r="J2496" s="5" t="str">
        <f t="shared" si="76"/>
        <v>September</v>
      </c>
      <c r="K2496" s="7">
        <f t="shared" si="77"/>
        <v>2017</v>
      </c>
      <c r="L2496" t="s">
        <v>1140</v>
      </c>
      <c r="M2496" t="s">
        <v>30</v>
      </c>
      <c r="N2496">
        <v>98105</v>
      </c>
      <c r="O2496">
        <v>119</v>
      </c>
      <c r="P2496" t="s">
        <v>1141</v>
      </c>
      <c r="Q2496">
        <v>0</v>
      </c>
      <c r="R2496">
        <v>2</v>
      </c>
      <c r="S2496" t="s">
        <v>32</v>
      </c>
      <c r="U2496">
        <v>0</v>
      </c>
      <c r="V2496">
        <v>4</v>
      </c>
      <c r="W2496" t="s">
        <v>19</v>
      </c>
      <c r="X2496" s="5">
        <v>43078</v>
      </c>
      <c r="Y2496" t="s">
        <v>130</v>
      </c>
      <c r="Z2496" t="s">
        <v>69</v>
      </c>
      <c r="AA2496" t="s">
        <v>176</v>
      </c>
    </row>
    <row r="2497" spans="1:27" x14ac:dyDescent="0.3">
      <c r="A2497">
        <v>2</v>
      </c>
      <c r="B2497" t="s">
        <v>25</v>
      </c>
      <c r="C2497">
        <v>1</v>
      </c>
      <c r="D2497" t="s">
        <v>26</v>
      </c>
      <c r="E2497" t="s">
        <v>65</v>
      </c>
      <c r="F2497" t="s">
        <v>13</v>
      </c>
      <c r="G2497" t="s">
        <v>1139</v>
      </c>
      <c r="H2497" s="3">
        <v>0</v>
      </c>
      <c r="I2497" s="5">
        <v>43076</v>
      </c>
      <c r="J2497" s="5" t="str">
        <f t="shared" si="76"/>
        <v>September</v>
      </c>
      <c r="K2497" s="7">
        <f t="shared" si="77"/>
        <v>2017</v>
      </c>
      <c r="L2497" t="s">
        <v>1140</v>
      </c>
      <c r="M2497" t="s">
        <v>30</v>
      </c>
      <c r="N2497">
        <v>98105</v>
      </c>
      <c r="O2497">
        <v>219</v>
      </c>
      <c r="P2497" t="s">
        <v>682</v>
      </c>
      <c r="Q2497">
        <v>1</v>
      </c>
      <c r="R2497">
        <v>1</v>
      </c>
      <c r="S2497" t="s">
        <v>32</v>
      </c>
      <c r="U2497">
        <v>1.2</v>
      </c>
      <c r="V2497">
        <v>3</v>
      </c>
      <c r="W2497" t="s">
        <v>19</v>
      </c>
      <c r="X2497" s="5">
        <v>43078</v>
      </c>
      <c r="Y2497" t="s">
        <v>130</v>
      </c>
      <c r="Z2497" t="s">
        <v>69</v>
      </c>
      <c r="AA2497" t="s">
        <v>35</v>
      </c>
    </row>
    <row r="2498" spans="1:27" x14ac:dyDescent="0.3">
      <c r="A2498">
        <v>4</v>
      </c>
      <c r="B2498" t="s">
        <v>43</v>
      </c>
      <c r="C2498">
        <v>6</v>
      </c>
      <c r="D2498" t="s">
        <v>11</v>
      </c>
      <c r="E2498" t="s">
        <v>572</v>
      </c>
      <c r="F2498" t="s">
        <v>13</v>
      </c>
      <c r="G2498" t="s">
        <v>782</v>
      </c>
      <c r="H2498" s="3">
        <v>0.15</v>
      </c>
      <c r="I2498" s="5">
        <v>42983</v>
      </c>
      <c r="J2498" s="5" t="str">
        <f t="shared" ref="J2498:J2561" si="78">TEXT($I$2,"mmmm")</f>
        <v>September</v>
      </c>
      <c r="K2498" s="7">
        <f t="shared" si="77"/>
        <v>2017</v>
      </c>
      <c r="L2498" t="s">
        <v>7853</v>
      </c>
      <c r="M2498" t="s">
        <v>30</v>
      </c>
      <c r="N2498">
        <v>92105</v>
      </c>
      <c r="O2498">
        <v>1429</v>
      </c>
      <c r="P2498" t="s">
        <v>1500</v>
      </c>
      <c r="Q2498">
        <v>-21</v>
      </c>
      <c r="R2498">
        <v>3</v>
      </c>
      <c r="S2498" t="s">
        <v>32</v>
      </c>
      <c r="T2498" t="s">
        <v>92</v>
      </c>
      <c r="U2498">
        <v>-20.7</v>
      </c>
      <c r="V2498">
        <v>293</v>
      </c>
      <c r="W2498" t="s">
        <v>19</v>
      </c>
      <c r="X2498" s="5">
        <v>42987</v>
      </c>
      <c r="Y2498" t="s">
        <v>39</v>
      </c>
      <c r="Z2498" t="s">
        <v>34</v>
      </c>
      <c r="AA2498" t="s">
        <v>22</v>
      </c>
    </row>
    <row r="2499" spans="1:27" x14ac:dyDescent="0.3">
      <c r="A2499">
        <v>4</v>
      </c>
      <c r="B2499" t="s">
        <v>43</v>
      </c>
      <c r="C2499">
        <v>6</v>
      </c>
      <c r="D2499" t="s">
        <v>11</v>
      </c>
      <c r="E2499" t="s">
        <v>572</v>
      </c>
      <c r="F2499" t="s">
        <v>13</v>
      </c>
      <c r="G2499" t="s">
        <v>782</v>
      </c>
      <c r="H2499" s="3">
        <v>0.15</v>
      </c>
      <c r="I2499" s="5">
        <v>42983</v>
      </c>
      <c r="J2499" s="5" t="str">
        <f t="shared" si="78"/>
        <v>September</v>
      </c>
      <c r="K2499" s="7">
        <f t="shared" ref="K2499:K2562" si="79">YEAR(I2499)</f>
        <v>2017</v>
      </c>
      <c r="L2499" t="s">
        <v>7853</v>
      </c>
      <c r="M2499" t="s">
        <v>30</v>
      </c>
      <c r="N2499">
        <v>92105</v>
      </c>
      <c r="O2499">
        <v>1428</v>
      </c>
      <c r="P2499" t="s">
        <v>1611</v>
      </c>
      <c r="Q2499">
        <v>-5</v>
      </c>
      <c r="R2499">
        <v>4</v>
      </c>
      <c r="S2499" t="s">
        <v>32</v>
      </c>
      <c r="T2499" t="s">
        <v>92</v>
      </c>
      <c r="U2499">
        <v>-4.84</v>
      </c>
      <c r="V2499">
        <v>411</v>
      </c>
      <c r="W2499" t="s">
        <v>19</v>
      </c>
      <c r="X2499" s="5">
        <v>42987</v>
      </c>
      <c r="Y2499" t="s">
        <v>39</v>
      </c>
      <c r="Z2499" t="s">
        <v>34</v>
      </c>
      <c r="AA2499" t="s">
        <v>22</v>
      </c>
    </row>
    <row r="2500" spans="1:27" x14ac:dyDescent="0.3">
      <c r="A2500">
        <v>4</v>
      </c>
      <c r="B2500" t="s">
        <v>43</v>
      </c>
      <c r="C2500">
        <v>6</v>
      </c>
      <c r="D2500" t="s">
        <v>26</v>
      </c>
      <c r="E2500" t="s">
        <v>572</v>
      </c>
      <c r="F2500" t="s">
        <v>13</v>
      </c>
      <c r="G2500" t="s">
        <v>782</v>
      </c>
      <c r="H2500" s="3">
        <v>0.2</v>
      </c>
      <c r="I2500" s="5">
        <v>42983</v>
      </c>
      <c r="J2500" s="5" t="str">
        <f t="shared" si="78"/>
        <v>September</v>
      </c>
      <c r="K2500" s="7">
        <f t="shared" si="79"/>
        <v>2017</v>
      </c>
      <c r="L2500" t="s">
        <v>7853</v>
      </c>
      <c r="M2500" t="s">
        <v>30</v>
      </c>
      <c r="N2500">
        <v>92105</v>
      </c>
      <c r="O2500">
        <v>536</v>
      </c>
      <c r="P2500" t="s">
        <v>4199</v>
      </c>
      <c r="Q2500">
        <v>10</v>
      </c>
      <c r="R2500">
        <v>6</v>
      </c>
      <c r="S2500" t="s">
        <v>32</v>
      </c>
      <c r="T2500" t="s">
        <v>92</v>
      </c>
      <c r="U2500">
        <v>9.6999999999999993</v>
      </c>
      <c r="V2500">
        <v>29</v>
      </c>
      <c r="W2500" t="s">
        <v>19</v>
      </c>
      <c r="X2500" s="5">
        <v>42987</v>
      </c>
      <c r="Y2500" t="s">
        <v>39</v>
      </c>
      <c r="Z2500" t="s">
        <v>34</v>
      </c>
      <c r="AA2500" t="s">
        <v>54</v>
      </c>
    </row>
    <row r="2501" spans="1:27" x14ac:dyDescent="0.3">
      <c r="A2501">
        <v>7</v>
      </c>
      <c r="B2501" t="s">
        <v>25</v>
      </c>
      <c r="C2501">
        <v>6</v>
      </c>
      <c r="D2501" t="s">
        <v>26</v>
      </c>
      <c r="E2501" t="s">
        <v>122</v>
      </c>
      <c r="F2501" t="s">
        <v>13</v>
      </c>
      <c r="G2501" t="s">
        <v>793</v>
      </c>
      <c r="H2501" s="3">
        <v>0.8</v>
      </c>
      <c r="I2501" s="5">
        <v>42853</v>
      </c>
      <c r="J2501" s="5" t="str">
        <f t="shared" si="78"/>
        <v>September</v>
      </c>
      <c r="K2501" s="7">
        <f t="shared" si="79"/>
        <v>2017</v>
      </c>
      <c r="L2501" t="s">
        <v>794</v>
      </c>
      <c r="M2501" t="s">
        <v>73</v>
      </c>
      <c r="N2501">
        <v>77095</v>
      </c>
      <c r="O2501">
        <v>812</v>
      </c>
      <c r="P2501" t="s">
        <v>795</v>
      </c>
      <c r="Q2501">
        <v>-20</v>
      </c>
      <c r="R2501">
        <v>3</v>
      </c>
      <c r="S2501" t="s">
        <v>75</v>
      </c>
      <c r="U2501">
        <v>-20.329999999999998</v>
      </c>
      <c r="V2501">
        <v>9</v>
      </c>
      <c r="W2501" t="s">
        <v>19</v>
      </c>
      <c r="X2501" s="5">
        <v>42860</v>
      </c>
      <c r="Y2501" t="s">
        <v>39</v>
      </c>
      <c r="Z2501" t="s">
        <v>77</v>
      </c>
      <c r="AA2501" t="s">
        <v>56</v>
      </c>
    </row>
    <row r="2502" spans="1:27" x14ac:dyDescent="0.3">
      <c r="A2502">
        <v>7</v>
      </c>
      <c r="B2502" t="s">
        <v>25</v>
      </c>
      <c r="C2502">
        <v>6</v>
      </c>
      <c r="D2502" t="s">
        <v>26</v>
      </c>
      <c r="E2502" t="s">
        <v>122</v>
      </c>
      <c r="F2502" t="s">
        <v>13</v>
      </c>
      <c r="G2502" t="s">
        <v>793</v>
      </c>
      <c r="H2502" s="3">
        <v>0.2</v>
      </c>
      <c r="I2502" s="5">
        <v>42853</v>
      </c>
      <c r="J2502" s="5" t="str">
        <f t="shared" si="78"/>
        <v>September</v>
      </c>
      <c r="K2502" s="7">
        <f t="shared" si="79"/>
        <v>2017</v>
      </c>
      <c r="L2502" t="s">
        <v>794</v>
      </c>
      <c r="M2502" t="s">
        <v>73</v>
      </c>
      <c r="N2502">
        <v>77095</v>
      </c>
      <c r="O2502">
        <v>118</v>
      </c>
      <c r="P2502" t="s">
        <v>796</v>
      </c>
      <c r="Q2502">
        <v>3</v>
      </c>
      <c r="R2502">
        <v>3</v>
      </c>
      <c r="S2502" t="s">
        <v>75</v>
      </c>
      <c r="U2502">
        <v>2.68</v>
      </c>
      <c r="V2502">
        <v>24</v>
      </c>
      <c r="W2502" t="s">
        <v>19</v>
      </c>
      <c r="X2502" s="5">
        <v>42860</v>
      </c>
      <c r="Y2502" t="s">
        <v>39</v>
      </c>
      <c r="Z2502" t="s">
        <v>77</v>
      </c>
      <c r="AA2502" t="s">
        <v>42</v>
      </c>
    </row>
    <row r="2503" spans="1:27" x14ac:dyDescent="0.3">
      <c r="A2503">
        <v>7</v>
      </c>
      <c r="B2503" t="s">
        <v>25</v>
      </c>
      <c r="C2503">
        <v>6</v>
      </c>
      <c r="D2503" t="s">
        <v>26</v>
      </c>
      <c r="E2503" t="s">
        <v>122</v>
      </c>
      <c r="F2503" t="s">
        <v>13</v>
      </c>
      <c r="G2503" t="s">
        <v>793</v>
      </c>
      <c r="H2503" s="3">
        <v>0.8</v>
      </c>
      <c r="I2503" s="5">
        <v>42853</v>
      </c>
      <c r="J2503" s="5" t="str">
        <f t="shared" si="78"/>
        <v>September</v>
      </c>
      <c r="K2503" s="7">
        <f t="shared" si="79"/>
        <v>2017</v>
      </c>
      <c r="L2503" t="s">
        <v>794</v>
      </c>
      <c r="M2503" t="s">
        <v>73</v>
      </c>
      <c r="N2503">
        <v>77095</v>
      </c>
      <c r="O2503">
        <v>714</v>
      </c>
      <c r="P2503" t="s">
        <v>8171</v>
      </c>
      <c r="Q2503">
        <v>-19</v>
      </c>
      <c r="R2503">
        <v>4</v>
      </c>
      <c r="S2503" t="s">
        <v>75</v>
      </c>
      <c r="U2503">
        <v>-18.87</v>
      </c>
      <c r="V2503">
        <v>12</v>
      </c>
      <c r="W2503" t="s">
        <v>19</v>
      </c>
      <c r="X2503" s="5">
        <v>42860</v>
      </c>
      <c r="Y2503" t="s">
        <v>39</v>
      </c>
      <c r="Z2503" t="s">
        <v>77</v>
      </c>
      <c r="AA2503" t="s">
        <v>54</v>
      </c>
    </row>
    <row r="2504" spans="1:27" x14ac:dyDescent="0.3">
      <c r="A2504">
        <v>0</v>
      </c>
      <c r="B2504" t="s">
        <v>10</v>
      </c>
      <c r="C2504">
        <v>0</v>
      </c>
      <c r="D2504" t="s">
        <v>11</v>
      </c>
      <c r="E2504" t="s">
        <v>493</v>
      </c>
      <c r="F2504" t="s">
        <v>13</v>
      </c>
      <c r="G2504" t="s">
        <v>5236</v>
      </c>
      <c r="H2504" s="3">
        <v>0.2</v>
      </c>
      <c r="I2504" s="5">
        <v>43033</v>
      </c>
      <c r="J2504" s="5" t="str">
        <f t="shared" si="78"/>
        <v>September</v>
      </c>
      <c r="K2504" s="7">
        <f t="shared" si="79"/>
        <v>2017</v>
      </c>
      <c r="L2504" t="s">
        <v>5342</v>
      </c>
      <c r="M2504" t="s">
        <v>30</v>
      </c>
      <c r="N2504">
        <v>80219</v>
      </c>
      <c r="O2504">
        <v>756</v>
      </c>
      <c r="P2504" t="s">
        <v>1935</v>
      </c>
      <c r="Q2504">
        <v>-29</v>
      </c>
      <c r="R2504">
        <v>8</v>
      </c>
      <c r="S2504" t="s">
        <v>32</v>
      </c>
      <c r="U2504">
        <v>-29.12</v>
      </c>
      <c r="V2504">
        <v>582</v>
      </c>
      <c r="W2504" t="s">
        <v>33</v>
      </c>
      <c r="X2504" s="5">
        <v>43033</v>
      </c>
      <c r="Y2504" t="s">
        <v>773</v>
      </c>
      <c r="Z2504" t="s">
        <v>285</v>
      </c>
      <c r="AA2504" t="s">
        <v>24</v>
      </c>
    </row>
    <row r="2505" spans="1:27" x14ac:dyDescent="0.3">
      <c r="A2505">
        <v>7</v>
      </c>
      <c r="B2505" t="s">
        <v>25</v>
      </c>
      <c r="C2505">
        <v>6</v>
      </c>
      <c r="D2505" t="s">
        <v>26</v>
      </c>
      <c r="E2505" t="s">
        <v>171</v>
      </c>
      <c r="F2505" t="s">
        <v>13</v>
      </c>
      <c r="G2505" t="s">
        <v>849</v>
      </c>
      <c r="H2505" s="3">
        <v>0</v>
      </c>
      <c r="I2505" s="5">
        <v>43098</v>
      </c>
      <c r="J2505" s="5" t="str">
        <f t="shared" si="78"/>
        <v>September</v>
      </c>
      <c r="K2505" s="7">
        <f t="shared" si="79"/>
        <v>2017</v>
      </c>
      <c r="L2505" t="s">
        <v>4061</v>
      </c>
      <c r="M2505" t="s">
        <v>102</v>
      </c>
      <c r="N2505">
        <v>10035</v>
      </c>
      <c r="O2505">
        <v>85</v>
      </c>
      <c r="P2505" t="s">
        <v>3591</v>
      </c>
      <c r="Q2505">
        <v>0</v>
      </c>
      <c r="R2505">
        <v>2</v>
      </c>
      <c r="S2505" t="s">
        <v>104</v>
      </c>
      <c r="U2505">
        <v>0.06</v>
      </c>
      <c r="V2505">
        <v>6</v>
      </c>
      <c r="W2505" t="s">
        <v>19</v>
      </c>
      <c r="X2505" s="5">
        <v>43105</v>
      </c>
      <c r="Y2505" t="s">
        <v>39</v>
      </c>
      <c r="Z2505" t="s">
        <v>175</v>
      </c>
      <c r="AA2505" t="s">
        <v>356</v>
      </c>
    </row>
    <row r="2506" spans="1:27" x14ac:dyDescent="0.3">
      <c r="A2506">
        <v>4</v>
      </c>
      <c r="B2506" t="s">
        <v>25</v>
      </c>
      <c r="C2506">
        <v>3</v>
      </c>
      <c r="D2506" t="s">
        <v>26</v>
      </c>
      <c r="E2506" t="s">
        <v>171</v>
      </c>
      <c r="F2506" t="s">
        <v>13</v>
      </c>
      <c r="G2506" t="s">
        <v>2372</v>
      </c>
      <c r="H2506" s="3">
        <v>0</v>
      </c>
      <c r="I2506" s="5">
        <v>42867</v>
      </c>
      <c r="J2506" s="5" t="str">
        <f t="shared" si="78"/>
        <v>September</v>
      </c>
      <c r="K2506" s="7">
        <f t="shared" si="79"/>
        <v>2017</v>
      </c>
      <c r="L2506" t="s">
        <v>3456</v>
      </c>
      <c r="M2506" t="s">
        <v>102</v>
      </c>
      <c r="N2506">
        <v>10024</v>
      </c>
      <c r="O2506">
        <v>1300</v>
      </c>
      <c r="P2506" t="s">
        <v>3457</v>
      </c>
      <c r="Q2506">
        <v>10</v>
      </c>
      <c r="R2506">
        <v>3</v>
      </c>
      <c r="S2506" t="s">
        <v>104</v>
      </c>
      <c r="U2506">
        <v>9.89</v>
      </c>
      <c r="V2506">
        <v>37</v>
      </c>
      <c r="W2506" t="s">
        <v>19</v>
      </c>
      <c r="X2506" s="5">
        <v>42871</v>
      </c>
      <c r="Y2506" t="s">
        <v>20</v>
      </c>
      <c r="Z2506" t="s">
        <v>175</v>
      </c>
      <c r="AA2506" t="s">
        <v>42</v>
      </c>
    </row>
    <row r="2507" spans="1:27" x14ac:dyDescent="0.3">
      <c r="A2507">
        <v>6</v>
      </c>
      <c r="B2507" t="s">
        <v>10</v>
      </c>
      <c r="C2507">
        <v>6</v>
      </c>
      <c r="D2507" t="s">
        <v>26</v>
      </c>
      <c r="E2507" t="s">
        <v>258</v>
      </c>
      <c r="F2507" t="s">
        <v>13</v>
      </c>
      <c r="G2507" t="s">
        <v>114</v>
      </c>
      <c r="H2507" s="3">
        <v>0.2</v>
      </c>
      <c r="I2507" s="5">
        <v>43004</v>
      </c>
      <c r="J2507" s="5" t="str">
        <f t="shared" si="78"/>
        <v>September</v>
      </c>
      <c r="K2507" s="7">
        <f t="shared" si="79"/>
        <v>2017</v>
      </c>
      <c r="L2507" t="s">
        <v>632</v>
      </c>
      <c r="M2507" t="s">
        <v>30</v>
      </c>
      <c r="N2507">
        <v>97206</v>
      </c>
      <c r="O2507">
        <v>538</v>
      </c>
      <c r="P2507" t="s">
        <v>125</v>
      </c>
      <c r="Q2507">
        <v>48</v>
      </c>
      <c r="R2507">
        <v>5</v>
      </c>
      <c r="S2507" t="s">
        <v>32</v>
      </c>
      <c r="U2507">
        <v>47.84</v>
      </c>
      <c r="V2507">
        <v>142</v>
      </c>
      <c r="W2507" t="s">
        <v>19</v>
      </c>
      <c r="X2507" s="5">
        <v>43010</v>
      </c>
      <c r="Y2507" t="s">
        <v>39</v>
      </c>
      <c r="Z2507" t="s">
        <v>262</v>
      </c>
      <c r="AA2507" t="s">
        <v>64</v>
      </c>
    </row>
    <row r="2508" spans="1:27" x14ac:dyDescent="0.3">
      <c r="A2508">
        <v>6</v>
      </c>
      <c r="B2508" t="s">
        <v>10</v>
      </c>
      <c r="C2508">
        <v>6</v>
      </c>
      <c r="D2508" t="s">
        <v>50</v>
      </c>
      <c r="E2508" t="s">
        <v>258</v>
      </c>
      <c r="F2508" t="s">
        <v>13</v>
      </c>
      <c r="G2508" t="s">
        <v>114</v>
      </c>
      <c r="H2508" s="3">
        <v>0.2</v>
      </c>
      <c r="I2508" s="5">
        <v>43004</v>
      </c>
      <c r="J2508" s="5" t="str">
        <f t="shared" si="78"/>
        <v>September</v>
      </c>
      <c r="K2508" s="7">
        <f t="shared" si="79"/>
        <v>2017</v>
      </c>
      <c r="L2508" t="s">
        <v>632</v>
      </c>
      <c r="M2508" t="s">
        <v>30</v>
      </c>
      <c r="N2508">
        <v>97206</v>
      </c>
      <c r="O2508">
        <v>1093</v>
      </c>
      <c r="P2508" t="s">
        <v>633</v>
      </c>
      <c r="Q2508">
        <v>48</v>
      </c>
      <c r="R2508">
        <v>5</v>
      </c>
      <c r="S2508" t="s">
        <v>32</v>
      </c>
      <c r="U2508">
        <v>47.96</v>
      </c>
      <c r="V2508">
        <v>240</v>
      </c>
      <c r="W2508" t="s">
        <v>19</v>
      </c>
      <c r="X2508" s="5">
        <v>43010</v>
      </c>
      <c r="Y2508" t="s">
        <v>39</v>
      </c>
      <c r="Z2508" t="s">
        <v>262</v>
      </c>
      <c r="AA2508" t="s">
        <v>113</v>
      </c>
    </row>
    <row r="2509" spans="1:27" x14ac:dyDescent="0.3">
      <c r="A2509">
        <v>6</v>
      </c>
      <c r="B2509" t="s">
        <v>10</v>
      </c>
      <c r="C2509">
        <v>6</v>
      </c>
      <c r="D2509" t="s">
        <v>26</v>
      </c>
      <c r="E2509" t="s">
        <v>258</v>
      </c>
      <c r="F2509" t="s">
        <v>13</v>
      </c>
      <c r="G2509" t="s">
        <v>114</v>
      </c>
      <c r="H2509" s="3">
        <v>0.2</v>
      </c>
      <c r="I2509" s="5">
        <v>43004</v>
      </c>
      <c r="J2509" s="5" t="str">
        <f t="shared" si="78"/>
        <v>September</v>
      </c>
      <c r="K2509" s="7">
        <f t="shared" si="79"/>
        <v>2017</v>
      </c>
      <c r="L2509" t="s">
        <v>632</v>
      </c>
      <c r="M2509" t="s">
        <v>30</v>
      </c>
      <c r="N2509">
        <v>97206</v>
      </c>
      <c r="O2509">
        <v>1820</v>
      </c>
      <c r="P2509" t="s">
        <v>634</v>
      </c>
      <c r="Q2509">
        <v>11</v>
      </c>
      <c r="R2509">
        <v>6</v>
      </c>
      <c r="S2509" t="s">
        <v>32</v>
      </c>
      <c r="U2509">
        <v>10.89</v>
      </c>
      <c r="V2509">
        <v>31</v>
      </c>
      <c r="W2509" t="s">
        <v>19</v>
      </c>
      <c r="X2509" s="5">
        <v>43010</v>
      </c>
      <c r="Y2509" t="s">
        <v>39</v>
      </c>
      <c r="Z2509" t="s">
        <v>262</v>
      </c>
      <c r="AA2509" t="s">
        <v>64</v>
      </c>
    </row>
    <row r="2510" spans="1:27" x14ac:dyDescent="0.3">
      <c r="A2510">
        <v>4</v>
      </c>
      <c r="B2510" t="s">
        <v>43</v>
      </c>
      <c r="C2510">
        <v>6</v>
      </c>
      <c r="D2510" t="s">
        <v>11</v>
      </c>
      <c r="E2510" t="s">
        <v>27</v>
      </c>
      <c r="F2510" t="s">
        <v>13</v>
      </c>
      <c r="G2510" t="s">
        <v>8113</v>
      </c>
      <c r="H2510" s="3">
        <v>0.2</v>
      </c>
      <c r="I2510" s="5">
        <v>43041</v>
      </c>
      <c r="J2510" s="5" t="str">
        <f t="shared" si="78"/>
        <v>September</v>
      </c>
      <c r="K2510" s="7">
        <f t="shared" si="79"/>
        <v>2017</v>
      </c>
      <c r="L2510" t="s">
        <v>631</v>
      </c>
      <c r="M2510" t="s">
        <v>30</v>
      </c>
      <c r="N2510">
        <v>90004</v>
      </c>
      <c r="O2510">
        <v>314</v>
      </c>
      <c r="P2510" t="s">
        <v>8164</v>
      </c>
      <c r="Q2510">
        <v>52</v>
      </c>
      <c r="R2510">
        <v>5</v>
      </c>
      <c r="S2510" t="s">
        <v>32</v>
      </c>
      <c r="U2510">
        <v>51.94</v>
      </c>
      <c r="V2510">
        <v>1039</v>
      </c>
      <c r="W2510" t="s">
        <v>19</v>
      </c>
      <c r="X2510" s="5">
        <v>43045</v>
      </c>
      <c r="Y2510" t="s">
        <v>39</v>
      </c>
      <c r="Z2510" t="s">
        <v>34</v>
      </c>
      <c r="AA2510" t="s">
        <v>41</v>
      </c>
    </row>
    <row r="2511" spans="1:27" x14ac:dyDescent="0.3">
      <c r="A2511">
        <v>2</v>
      </c>
      <c r="B2511" t="s">
        <v>43</v>
      </c>
      <c r="C2511">
        <v>3</v>
      </c>
      <c r="D2511" t="s">
        <v>11</v>
      </c>
      <c r="E2511" t="s">
        <v>1552</v>
      </c>
      <c r="F2511" t="s">
        <v>13</v>
      </c>
      <c r="G2511" t="s">
        <v>123</v>
      </c>
      <c r="H2511" s="3">
        <v>0</v>
      </c>
      <c r="I2511" s="5">
        <v>43066</v>
      </c>
      <c r="J2511" s="5" t="str">
        <f t="shared" si="78"/>
        <v>September</v>
      </c>
      <c r="K2511" s="7">
        <f t="shared" si="79"/>
        <v>2017</v>
      </c>
      <c r="L2511" t="s">
        <v>6950</v>
      </c>
      <c r="M2511" t="s">
        <v>102</v>
      </c>
      <c r="N2511">
        <v>2149</v>
      </c>
      <c r="O2511">
        <v>1368</v>
      </c>
      <c r="P2511" t="s">
        <v>8212</v>
      </c>
      <c r="Q2511">
        <v>32</v>
      </c>
      <c r="R2511">
        <v>1</v>
      </c>
      <c r="S2511" t="s">
        <v>104</v>
      </c>
      <c r="U2511">
        <v>32.49</v>
      </c>
      <c r="V2511">
        <v>171</v>
      </c>
      <c r="W2511" t="s">
        <v>76</v>
      </c>
      <c r="X2511" s="5">
        <v>43068</v>
      </c>
      <c r="Y2511" t="s">
        <v>20</v>
      </c>
      <c r="Z2511" t="s">
        <v>744</v>
      </c>
      <c r="AA2511" t="s">
        <v>22</v>
      </c>
    </row>
    <row r="2512" spans="1:27" x14ac:dyDescent="0.3">
      <c r="A2512">
        <v>2</v>
      </c>
      <c r="B2512" t="s">
        <v>43</v>
      </c>
      <c r="C2512">
        <v>3</v>
      </c>
      <c r="D2512" t="s">
        <v>11</v>
      </c>
      <c r="E2512" t="s">
        <v>1552</v>
      </c>
      <c r="F2512" t="s">
        <v>13</v>
      </c>
      <c r="G2512" t="s">
        <v>123</v>
      </c>
      <c r="H2512" s="3">
        <v>0</v>
      </c>
      <c r="I2512" s="5">
        <v>43066</v>
      </c>
      <c r="J2512" s="5" t="str">
        <f t="shared" si="78"/>
        <v>September</v>
      </c>
      <c r="K2512" s="7">
        <f t="shared" si="79"/>
        <v>2017</v>
      </c>
      <c r="L2512" t="s">
        <v>6950</v>
      </c>
      <c r="M2512" t="s">
        <v>102</v>
      </c>
      <c r="N2512">
        <v>2149</v>
      </c>
      <c r="O2512">
        <v>1563</v>
      </c>
      <c r="P2512" t="s">
        <v>8216</v>
      </c>
      <c r="Q2512">
        <v>5</v>
      </c>
      <c r="R2512">
        <v>3</v>
      </c>
      <c r="S2512" t="s">
        <v>104</v>
      </c>
      <c r="U2512">
        <v>4.68</v>
      </c>
      <c r="V2512">
        <v>39</v>
      </c>
      <c r="W2512" t="s">
        <v>76</v>
      </c>
      <c r="X2512" s="5">
        <v>43068</v>
      </c>
      <c r="Y2512" t="s">
        <v>20</v>
      </c>
      <c r="Z2512" t="s">
        <v>744</v>
      </c>
      <c r="AA2512" t="s">
        <v>47</v>
      </c>
    </row>
    <row r="2513" spans="1:27" x14ac:dyDescent="0.3">
      <c r="A2513">
        <v>2</v>
      </c>
      <c r="B2513" t="s">
        <v>43</v>
      </c>
      <c r="C2513">
        <v>3</v>
      </c>
      <c r="D2513" t="s">
        <v>11</v>
      </c>
      <c r="E2513" t="s">
        <v>1552</v>
      </c>
      <c r="F2513" t="s">
        <v>13</v>
      </c>
      <c r="G2513" t="s">
        <v>123</v>
      </c>
      <c r="H2513" s="3">
        <v>0.3</v>
      </c>
      <c r="I2513" s="5">
        <v>43066</v>
      </c>
      <c r="J2513" s="5" t="str">
        <f t="shared" si="78"/>
        <v>September</v>
      </c>
      <c r="K2513" s="7">
        <f t="shared" si="79"/>
        <v>2017</v>
      </c>
      <c r="L2513" t="s">
        <v>6950</v>
      </c>
      <c r="M2513" t="s">
        <v>102</v>
      </c>
      <c r="N2513">
        <v>2149</v>
      </c>
      <c r="O2513">
        <v>843</v>
      </c>
      <c r="P2513" t="s">
        <v>2103</v>
      </c>
      <c r="Q2513">
        <v>0</v>
      </c>
      <c r="R2513">
        <v>4</v>
      </c>
      <c r="S2513" t="s">
        <v>104</v>
      </c>
      <c r="U2513">
        <v>0</v>
      </c>
      <c r="V2513">
        <v>446</v>
      </c>
      <c r="W2513" t="s">
        <v>76</v>
      </c>
      <c r="X2513" s="5">
        <v>43068</v>
      </c>
      <c r="Y2513" t="s">
        <v>20</v>
      </c>
      <c r="Z2513" t="s">
        <v>744</v>
      </c>
      <c r="AA2513" t="s">
        <v>41</v>
      </c>
    </row>
    <row r="2514" spans="1:27" x14ac:dyDescent="0.3">
      <c r="A2514">
        <v>2</v>
      </c>
      <c r="B2514" t="s">
        <v>43</v>
      </c>
      <c r="C2514">
        <v>3</v>
      </c>
      <c r="D2514" t="s">
        <v>26</v>
      </c>
      <c r="E2514" t="s">
        <v>1552</v>
      </c>
      <c r="F2514" t="s">
        <v>13</v>
      </c>
      <c r="G2514" t="s">
        <v>123</v>
      </c>
      <c r="H2514" s="3">
        <v>0</v>
      </c>
      <c r="I2514" s="5">
        <v>43066</v>
      </c>
      <c r="J2514" s="5" t="str">
        <f t="shared" si="78"/>
        <v>September</v>
      </c>
      <c r="K2514" s="7">
        <f t="shared" si="79"/>
        <v>2017</v>
      </c>
      <c r="L2514" t="s">
        <v>6950</v>
      </c>
      <c r="M2514" t="s">
        <v>102</v>
      </c>
      <c r="N2514">
        <v>2149</v>
      </c>
      <c r="O2514">
        <v>1674</v>
      </c>
      <c r="P2514" t="s">
        <v>2807</v>
      </c>
      <c r="Q2514">
        <v>28</v>
      </c>
      <c r="R2514">
        <v>3</v>
      </c>
      <c r="S2514" t="s">
        <v>104</v>
      </c>
      <c r="U2514">
        <v>28.17</v>
      </c>
      <c r="V2514">
        <v>60</v>
      </c>
      <c r="W2514" t="s">
        <v>76</v>
      </c>
      <c r="X2514" s="5">
        <v>43068</v>
      </c>
      <c r="Y2514" t="s">
        <v>20</v>
      </c>
      <c r="Z2514" t="s">
        <v>744</v>
      </c>
      <c r="AA2514" t="s">
        <v>64</v>
      </c>
    </row>
    <row r="2515" spans="1:27" x14ac:dyDescent="0.3">
      <c r="A2515">
        <v>2</v>
      </c>
      <c r="B2515" t="s">
        <v>43</v>
      </c>
      <c r="C2515">
        <v>3</v>
      </c>
      <c r="D2515" t="s">
        <v>26</v>
      </c>
      <c r="E2515" t="s">
        <v>1552</v>
      </c>
      <c r="F2515" t="s">
        <v>13</v>
      </c>
      <c r="G2515" t="s">
        <v>123</v>
      </c>
      <c r="H2515" s="3">
        <v>0</v>
      </c>
      <c r="I2515" s="5">
        <v>43066</v>
      </c>
      <c r="J2515" s="5" t="str">
        <f t="shared" si="78"/>
        <v>September</v>
      </c>
      <c r="K2515" s="7">
        <f t="shared" si="79"/>
        <v>2017</v>
      </c>
      <c r="L2515" t="s">
        <v>6950</v>
      </c>
      <c r="M2515" t="s">
        <v>102</v>
      </c>
      <c r="N2515">
        <v>2149</v>
      </c>
      <c r="O2515">
        <v>1767</v>
      </c>
      <c r="P2515" t="s">
        <v>3462</v>
      </c>
      <c r="Q2515">
        <v>70</v>
      </c>
      <c r="R2515">
        <v>5</v>
      </c>
      <c r="S2515" t="s">
        <v>104</v>
      </c>
      <c r="U2515">
        <v>69.7</v>
      </c>
      <c r="V2515">
        <v>155</v>
      </c>
      <c r="W2515" t="s">
        <v>76</v>
      </c>
      <c r="X2515" s="5">
        <v>43068</v>
      </c>
      <c r="Y2515" t="s">
        <v>20</v>
      </c>
      <c r="Z2515" t="s">
        <v>744</v>
      </c>
      <c r="AA2515" t="s">
        <v>64</v>
      </c>
    </row>
    <row r="2516" spans="1:27" x14ac:dyDescent="0.3">
      <c r="A2516">
        <v>2</v>
      </c>
      <c r="B2516" t="s">
        <v>43</v>
      </c>
      <c r="C2516">
        <v>3</v>
      </c>
      <c r="D2516" t="s">
        <v>26</v>
      </c>
      <c r="E2516" t="s">
        <v>1552</v>
      </c>
      <c r="F2516" t="s">
        <v>13</v>
      </c>
      <c r="G2516" t="s">
        <v>123</v>
      </c>
      <c r="H2516" s="3">
        <v>0</v>
      </c>
      <c r="I2516" s="5">
        <v>43066</v>
      </c>
      <c r="J2516" s="5" t="str">
        <f t="shared" si="78"/>
        <v>September</v>
      </c>
      <c r="K2516" s="7">
        <f t="shared" si="79"/>
        <v>2017</v>
      </c>
      <c r="L2516" t="s">
        <v>6950</v>
      </c>
      <c r="M2516" t="s">
        <v>102</v>
      </c>
      <c r="N2516">
        <v>2149</v>
      </c>
      <c r="O2516">
        <v>1775</v>
      </c>
      <c r="P2516" t="s">
        <v>1337</v>
      </c>
      <c r="Q2516">
        <v>19</v>
      </c>
      <c r="R2516">
        <v>6</v>
      </c>
      <c r="S2516" t="s">
        <v>104</v>
      </c>
      <c r="U2516">
        <v>19.239999999999998</v>
      </c>
      <c r="V2516">
        <v>40</v>
      </c>
      <c r="W2516" t="s">
        <v>76</v>
      </c>
      <c r="X2516" s="5">
        <v>43068</v>
      </c>
      <c r="Y2516" t="s">
        <v>20</v>
      </c>
      <c r="Z2516" t="s">
        <v>744</v>
      </c>
      <c r="AA2516" t="s">
        <v>64</v>
      </c>
    </row>
    <row r="2517" spans="1:27" x14ac:dyDescent="0.3">
      <c r="A2517">
        <v>2</v>
      </c>
      <c r="B2517" t="s">
        <v>43</v>
      </c>
      <c r="C2517">
        <v>3</v>
      </c>
      <c r="D2517" t="s">
        <v>50</v>
      </c>
      <c r="E2517" t="s">
        <v>1552</v>
      </c>
      <c r="F2517" t="s">
        <v>13</v>
      </c>
      <c r="G2517" t="s">
        <v>123</v>
      </c>
      <c r="H2517" s="3">
        <v>0</v>
      </c>
      <c r="I2517" s="5">
        <v>43066</v>
      </c>
      <c r="J2517" s="5" t="str">
        <f t="shared" si="78"/>
        <v>September</v>
      </c>
      <c r="K2517" s="7">
        <f t="shared" si="79"/>
        <v>2017</v>
      </c>
      <c r="L2517" t="s">
        <v>6950</v>
      </c>
      <c r="M2517" t="s">
        <v>102</v>
      </c>
      <c r="N2517">
        <v>2149</v>
      </c>
      <c r="O2517">
        <v>1008</v>
      </c>
      <c r="P2517" t="s">
        <v>5142</v>
      </c>
      <c r="Q2517">
        <v>88</v>
      </c>
      <c r="R2517">
        <v>2</v>
      </c>
      <c r="S2517" t="s">
        <v>104</v>
      </c>
      <c r="U2517">
        <v>88.39</v>
      </c>
      <c r="V2517">
        <v>260</v>
      </c>
      <c r="W2517" t="s">
        <v>76</v>
      </c>
      <c r="X2517" s="5">
        <v>43068</v>
      </c>
      <c r="Y2517" t="s">
        <v>20</v>
      </c>
      <c r="Z2517" t="s">
        <v>744</v>
      </c>
      <c r="AA2517" t="s">
        <v>113</v>
      </c>
    </row>
    <row r="2518" spans="1:27" x14ac:dyDescent="0.3">
      <c r="A2518">
        <v>5</v>
      </c>
      <c r="B2518" t="s">
        <v>43</v>
      </c>
      <c r="C2518">
        <v>6</v>
      </c>
      <c r="D2518" t="s">
        <v>50</v>
      </c>
      <c r="E2518" t="s">
        <v>171</v>
      </c>
      <c r="F2518" t="s">
        <v>13</v>
      </c>
      <c r="G2518" t="s">
        <v>5602</v>
      </c>
      <c r="H2518" s="3">
        <v>0</v>
      </c>
      <c r="I2518" s="5">
        <v>43040</v>
      </c>
      <c r="J2518" s="5" t="str">
        <f t="shared" si="78"/>
        <v>September</v>
      </c>
      <c r="K2518" s="7">
        <f t="shared" si="79"/>
        <v>2017</v>
      </c>
      <c r="L2518" t="s">
        <v>6750</v>
      </c>
      <c r="M2518" t="s">
        <v>102</v>
      </c>
      <c r="N2518">
        <v>10009</v>
      </c>
      <c r="O2518">
        <v>478</v>
      </c>
      <c r="P2518" t="s">
        <v>1153</v>
      </c>
      <c r="Q2518">
        <v>1</v>
      </c>
      <c r="R2518">
        <v>1</v>
      </c>
      <c r="S2518" t="s">
        <v>104</v>
      </c>
      <c r="U2518">
        <v>1.34</v>
      </c>
      <c r="V2518">
        <v>5</v>
      </c>
      <c r="W2518" t="s">
        <v>33</v>
      </c>
      <c r="X2518" s="5">
        <v>43045</v>
      </c>
      <c r="Y2518" t="s">
        <v>39</v>
      </c>
      <c r="Z2518" t="s">
        <v>175</v>
      </c>
      <c r="AA2518" t="s">
        <v>52</v>
      </c>
    </row>
    <row r="2519" spans="1:27" x14ac:dyDescent="0.3">
      <c r="A2519">
        <v>0</v>
      </c>
      <c r="B2519" t="s">
        <v>10</v>
      </c>
      <c r="C2519">
        <v>0</v>
      </c>
      <c r="D2519" t="s">
        <v>26</v>
      </c>
      <c r="E2519" t="s">
        <v>65</v>
      </c>
      <c r="F2519" t="s">
        <v>13</v>
      </c>
      <c r="G2519" t="s">
        <v>556</v>
      </c>
      <c r="H2519" s="3">
        <v>0.2</v>
      </c>
      <c r="I2519" s="5">
        <v>43044</v>
      </c>
      <c r="J2519" s="5" t="str">
        <f t="shared" si="78"/>
        <v>September</v>
      </c>
      <c r="K2519" s="7">
        <f t="shared" si="79"/>
        <v>2017</v>
      </c>
      <c r="L2519" t="s">
        <v>3310</v>
      </c>
      <c r="M2519" t="s">
        <v>30</v>
      </c>
      <c r="N2519">
        <v>98105</v>
      </c>
      <c r="O2519">
        <v>270</v>
      </c>
      <c r="P2519" t="s">
        <v>8154</v>
      </c>
      <c r="Q2519">
        <v>36</v>
      </c>
      <c r="R2519">
        <v>3</v>
      </c>
      <c r="S2519" t="s">
        <v>32</v>
      </c>
      <c r="U2519">
        <v>35.65</v>
      </c>
      <c r="V2519">
        <v>98</v>
      </c>
      <c r="W2519" t="s">
        <v>19</v>
      </c>
      <c r="X2519" s="5">
        <v>43044</v>
      </c>
      <c r="Y2519" t="s">
        <v>773</v>
      </c>
      <c r="Z2519" t="s">
        <v>69</v>
      </c>
      <c r="AA2519" t="s">
        <v>54</v>
      </c>
    </row>
    <row r="2520" spans="1:27" x14ac:dyDescent="0.3">
      <c r="A2520">
        <v>1</v>
      </c>
      <c r="B2520" t="s">
        <v>10</v>
      </c>
      <c r="C2520">
        <v>1</v>
      </c>
      <c r="D2520" t="s">
        <v>26</v>
      </c>
      <c r="E2520" t="s">
        <v>59</v>
      </c>
      <c r="F2520" t="s">
        <v>13</v>
      </c>
      <c r="G2520" t="s">
        <v>114</v>
      </c>
      <c r="H2520" s="3">
        <v>0</v>
      </c>
      <c r="I2520" s="5">
        <v>43027</v>
      </c>
      <c r="J2520" s="5" t="str">
        <f t="shared" si="78"/>
        <v>September</v>
      </c>
      <c r="K2520" s="7">
        <f t="shared" si="79"/>
        <v>2017</v>
      </c>
      <c r="L2520" t="s">
        <v>2899</v>
      </c>
      <c r="M2520" t="s">
        <v>102</v>
      </c>
      <c r="N2520">
        <v>3301</v>
      </c>
      <c r="O2520">
        <v>1475</v>
      </c>
      <c r="P2520" t="s">
        <v>2900</v>
      </c>
      <c r="Q2520">
        <v>17</v>
      </c>
      <c r="R2520">
        <v>3</v>
      </c>
      <c r="S2520" t="s">
        <v>104</v>
      </c>
      <c r="U2520">
        <v>17.22</v>
      </c>
      <c r="V2520">
        <v>34</v>
      </c>
      <c r="W2520" t="s">
        <v>19</v>
      </c>
      <c r="X2520" s="5">
        <v>43028</v>
      </c>
      <c r="Y2520" t="s">
        <v>130</v>
      </c>
      <c r="Z2520" t="s">
        <v>1529</v>
      </c>
      <c r="AA2520" t="s">
        <v>64</v>
      </c>
    </row>
    <row r="2521" spans="1:27" x14ac:dyDescent="0.3">
      <c r="A2521">
        <v>3</v>
      </c>
      <c r="B2521" t="s">
        <v>25</v>
      </c>
      <c r="C2521">
        <v>1</v>
      </c>
      <c r="D2521" t="s">
        <v>11</v>
      </c>
      <c r="E2521" t="s">
        <v>171</v>
      </c>
      <c r="F2521" t="s">
        <v>13</v>
      </c>
      <c r="G2521" t="s">
        <v>1330</v>
      </c>
      <c r="H2521" s="3">
        <v>0</v>
      </c>
      <c r="I2521" s="5">
        <v>42956</v>
      </c>
      <c r="J2521" s="5" t="str">
        <f t="shared" si="78"/>
        <v>September</v>
      </c>
      <c r="K2521" s="7">
        <f t="shared" si="79"/>
        <v>2017</v>
      </c>
      <c r="L2521" t="s">
        <v>1537</v>
      </c>
      <c r="M2521" t="s">
        <v>102</v>
      </c>
      <c r="N2521">
        <v>10024</v>
      </c>
      <c r="O2521">
        <v>1036</v>
      </c>
      <c r="P2521" t="s">
        <v>169</v>
      </c>
      <c r="Q2521">
        <v>3</v>
      </c>
      <c r="R2521">
        <v>2</v>
      </c>
      <c r="S2521" t="s">
        <v>104</v>
      </c>
      <c r="U2521">
        <v>2.96</v>
      </c>
      <c r="V2521">
        <v>6</v>
      </c>
      <c r="W2521" t="s">
        <v>19</v>
      </c>
      <c r="X2521" s="5">
        <v>42959</v>
      </c>
      <c r="Y2521" t="s">
        <v>130</v>
      </c>
      <c r="Z2521" t="s">
        <v>175</v>
      </c>
      <c r="AA2521" t="s">
        <v>47</v>
      </c>
    </row>
    <row r="2522" spans="1:27" x14ac:dyDescent="0.3">
      <c r="A2522">
        <v>3</v>
      </c>
      <c r="B2522" t="s">
        <v>25</v>
      </c>
      <c r="C2522">
        <v>1</v>
      </c>
      <c r="D2522" t="s">
        <v>11</v>
      </c>
      <c r="E2522" t="s">
        <v>171</v>
      </c>
      <c r="F2522" t="s">
        <v>13</v>
      </c>
      <c r="G2522" t="s">
        <v>1330</v>
      </c>
      <c r="H2522" s="3">
        <v>0</v>
      </c>
      <c r="I2522" s="5">
        <v>42956</v>
      </c>
      <c r="J2522" s="5" t="str">
        <f t="shared" si="78"/>
        <v>September</v>
      </c>
      <c r="K2522" s="7">
        <f t="shared" si="79"/>
        <v>2017</v>
      </c>
      <c r="L2522" t="s">
        <v>1537</v>
      </c>
      <c r="M2522" t="s">
        <v>102</v>
      </c>
      <c r="N2522">
        <v>10024</v>
      </c>
      <c r="O2522">
        <v>150</v>
      </c>
      <c r="P2522" t="s">
        <v>323</v>
      </c>
      <c r="Q2522">
        <v>18</v>
      </c>
      <c r="R2522">
        <v>3</v>
      </c>
      <c r="S2522" t="s">
        <v>104</v>
      </c>
      <c r="U2522">
        <v>18.350000000000001</v>
      </c>
      <c r="V2522">
        <v>47</v>
      </c>
      <c r="W2522" t="s">
        <v>19</v>
      </c>
      <c r="X2522" s="5">
        <v>42959</v>
      </c>
      <c r="Y2522" t="s">
        <v>130</v>
      </c>
      <c r="Z2522" t="s">
        <v>175</v>
      </c>
      <c r="AA2522" t="s">
        <v>47</v>
      </c>
    </row>
    <row r="2523" spans="1:27" x14ac:dyDescent="0.3">
      <c r="A2523">
        <v>3</v>
      </c>
      <c r="B2523" t="s">
        <v>25</v>
      </c>
      <c r="C2523">
        <v>1</v>
      </c>
      <c r="D2523" t="s">
        <v>11</v>
      </c>
      <c r="E2523" t="s">
        <v>171</v>
      </c>
      <c r="F2523" t="s">
        <v>13</v>
      </c>
      <c r="G2523" t="s">
        <v>1330</v>
      </c>
      <c r="H2523" s="3">
        <v>0.4</v>
      </c>
      <c r="I2523" s="5">
        <v>42956</v>
      </c>
      <c r="J2523" s="5" t="str">
        <f t="shared" si="78"/>
        <v>September</v>
      </c>
      <c r="K2523" s="7">
        <f t="shared" si="79"/>
        <v>2017</v>
      </c>
      <c r="L2523" t="s">
        <v>1537</v>
      </c>
      <c r="M2523" t="s">
        <v>102</v>
      </c>
      <c r="N2523">
        <v>10024</v>
      </c>
      <c r="O2523">
        <v>965</v>
      </c>
      <c r="P2523" t="s">
        <v>562</v>
      </c>
      <c r="Q2523">
        <v>-153</v>
      </c>
      <c r="R2523">
        <v>9</v>
      </c>
      <c r="S2523" t="s">
        <v>104</v>
      </c>
      <c r="U2523">
        <v>-153.12</v>
      </c>
      <c r="V2523">
        <v>383</v>
      </c>
      <c r="W2523" t="s">
        <v>19</v>
      </c>
      <c r="X2523" s="5">
        <v>42959</v>
      </c>
      <c r="Y2523" t="s">
        <v>130</v>
      </c>
      <c r="Z2523" t="s">
        <v>175</v>
      </c>
      <c r="AA2523" t="s">
        <v>41</v>
      </c>
    </row>
    <row r="2524" spans="1:27" x14ac:dyDescent="0.3">
      <c r="A2524">
        <v>3</v>
      </c>
      <c r="B2524" t="s">
        <v>25</v>
      </c>
      <c r="C2524">
        <v>1</v>
      </c>
      <c r="D2524" t="s">
        <v>26</v>
      </c>
      <c r="E2524" t="s">
        <v>171</v>
      </c>
      <c r="F2524" t="s">
        <v>13</v>
      </c>
      <c r="G2524" t="s">
        <v>1330</v>
      </c>
      <c r="H2524" s="3">
        <v>0</v>
      </c>
      <c r="I2524" s="5">
        <v>42956</v>
      </c>
      <c r="J2524" s="5" t="str">
        <f t="shared" si="78"/>
        <v>September</v>
      </c>
      <c r="K2524" s="7">
        <f t="shared" si="79"/>
        <v>2017</v>
      </c>
      <c r="L2524" t="s">
        <v>1537</v>
      </c>
      <c r="M2524" t="s">
        <v>102</v>
      </c>
      <c r="N2524">
        <v>10024</v>
      </c>
      <c r="O2524">
        <v>1555</v>
      </c>
      <c r="P2524" t="s">
        <v>512</v>
      </c>
      <c r="Q2524">
        <v>3</v>
      </c>
      <c r="R2524">
        <v>2</v>
      </c>
      <c r="S2524" t="s">
        <v>104</v>
      </c>
      <c r="U2524">
        <v>2.94</v>
      </c>
      <c r="V2524">
        <v>42</v>
      </c>
      <c r="W2524" t="s">
        <v>19</v>
      </c>
      <c r="X2524" s="5">
        <v>42959</v>
      </c>
      <c r="Y2524" t="s">
        <v>130</v>
      </c>
      <c r="Z2524" t="s">
        <v>175</v>
      </c>
      <c r="AA2524" t="s">
        <v>42</v>
      </c>
    </row>
    <row r="2525" spans="1:27" x14ac:dyDescent="0.3">
      <c r="A2525">
        <v>3</v>
      </c>
      <c r="B2525" t="s">
        <v>25</v>
      </c>
      <c r="C2525">
        <v>1</v>
      </c>
      <c r="D2525" t="s">
        <v>26</v>
      </c>
      <c r="E2525" t="s">
        <v>171</v>
      </c>
      <c r="F2525" t="s">
        <v>13</v>
      </c>
      <c r="G2525" t="s">
        <v>1330</v>
      </c>
      <c r="H2525" s="3">
        <v>0</v>
      </c>
      <c r="I2525" s="5">
        <v>42956</v>
      </c>
      <c r="J2525" s="5" t="str">
        <f t="shared" si="78"/>
        <v>September</v>
      </c>
      <c r="K2525" s="7">
        <f t="shared" si="79"/>
        <v>2017</v>
      </c>
      <c r="L2525" t="s">
        <v>1537</v>
      </c>
      <c r="M2525" t="s">
        <v>102</v>
      </c>
      <c r="N2525">
        <v>10024</v>
      </c>
      <c r="O2525">
        <v>42</v>
      </c>
      <c r="P2525" t="s">
        <v>2896</v>
      </c>
      <c r="Q2525">
        <v>5</v>
      </c>
      <c r="R2525">
        <v>3</v>
      </c>
      <c r="S2525" t="s">
        <v>104</v>
      </c>
      <c r="U2525">
        <v>5.01</v>
      </c>
      <c r="V2525">
        <v>11</v>
      </c>
      <c r="W2525" t="s">
        <v>19</v>
      </c>
      <c r="X2525" s="5">
        <v>42959</v>
      </c>
      <c r="Y2525" t="s">
        <v>130</v>
      </c>
      <c r="Z2525" t="s">
        <v>175</v>
      </c>
      <c r="AA2525" t="s">
        <v>176</v>
      </c>
    </row>
    <row r="2526" spans="1:27" x14ac:dyDescent="0.3">
      <c r="A2526">
        <v>3</v>
      </c>
      <c r="B2526" t="s">
        <v>25</v>
      </c>
      <c r="C2526">
        <v>1</v>
      </c>
      <c r="D2526" t="s">
        <v>26</v>
      </c>
      <c r="E2526" t="s">
        <v>171</v>
      </c>
      <c r="F2526" t="s">
        <v>13</v>
      </c>
      <c r="G2526" t="s">
        <v>1330</v>
      </c>
      <c r="H2526" s="3">
        <v>0</v>
      </c>
      <c r="I2526" s="5">
        <v>42956</v>
      </c>
      <c r="J2526" s="5" t="str">
        <f t="shared" si="78"/>
        <v>September</v>
      </c>
      <c r="K2526" s="7">
        <f t="shared" si="79"/>
        <v>2017</v>
      </c>
      <c r="L2526" t="s">
        <v>1537</v>
      </c>
      <c r="M2526" t="s">
        <v>102</v>
      </c>
      <c r="N2526">
        <v>10024</v>
      </c>
      <c r="O2526">
        <v>1676</v>
      </c>
      <c r="P2526" t="s">
        <v>2902</v>
      </c>
      <c r="Q2526">
        <v>69</v>
      </c>
      <c r="R2526">
        <v>3</v>
      </c>
      <c r="S2526" t="s">
        <v>104</v>
      </c>
      <c r="U2526">
        <v>68.98</v>
      </c>
      <c r="V2526">
        <v>144</v>
      </c>
      <c r="W2526" t="s">
        <v>19</v>
      </c>
      <c r="X2526" s="5">
        <v>42959</v>
      </c>
      <c r="Y2526" t="s">
        <v>130</v>
      </c>
      <c r="Z2526" t="s">
        <v>175</v>
      </c>
      <c r="AA2526" t="s">
        <v>64</v>
      </c>
    </row>
    <row r="2527" spans="1:27" x14ac:dyDescent="0.3">
      <c r="A2527">
        <v>3</v>
      </c>
      <c r="B2527" t="s">
        <v>25</v>
      </c>
      <c r="C2527">
        <v>1</v>
      </c>
      <c r="D2527" t="s">
        <v>26</v>
      </c>
      <c r="E2527" t="s">
        <v>171</v>
      </c>
      <c r="F2527" t="s">
        <v>13</v>
      </c>
      <c r="G2527" t="s">
        <v>1330</v>
      </c>
      <c r="H2527" s="3">
        <v>0.2</v>
      </c>
      <c r="I2527" s="5">
        <v>42956</v>
      </c>
      <c r="J2527" s="5" t="str">
        <f t="shared" si="78"/>
        <v>September</v>
      </c>
      <c r="K2527" s="7">
        <f t="shared" si="79"/>
        <v>2017</v>
      </c>
      <c r="L2527" t="s">
        <v>1537</v>
      </c>
      <c r="M2527" t="s">
        <v>102</v>
      </c>
      <c r="N2527">
        <v>10024</v>
      </c>
      <c r="O2527">
        <v>689</v>
      </c>
      <c r="P2527" t="s">
        <v>2936</v>
      </c>
      <c r="Q2527">
        <v>457</v>
      </c>
      <c r="R2527">
        <v>2</v>
      </c>
      <c r="S2527" t="s">
        <v>104</v>
      </c>
      <c r="U2527">
        <v>456.59</v>
      </c>
      <c r="V2527">
        <v>1218</v>
      </c>
      <c r="W2527" t="s">
        <v>19</v>
      </c>
      <c r="X2527" s="5">
        <v>42959</v>
      </c>
      <c r="Y2527" t="s">
        <v>130</v>
      </c>
      <c r="Z2527" t="s">
        <v>175</v>
      </c>
      <c r="AA2527" t="s">
        <v>54</v>
      </c>
    </row>
    <row r="2528" spans="1:27" x14ac:dyDescent="0.3">
      <c r="A2528">
        <v>3</v>
      </c>
      <c r="B2528" t="s">
        <v>25</v>
      </c>
      <c r="C2528">
        <v>1</v>
      </c>
      <c r="D2528" t="s">
        <v>50</v>
      </c>
      <c r="E2528" t="s">
        <v>171</v>
      </c>
      <c r="F2528" t="s">
        <v>13</v>
      </c>
      <c r="G2528" t="s">
        <v>1330</v>
      </c>
      <c r="H2528" s="3">
        <v>0</v>
      </c>
      <c r="I2528" s="5">
        <v>42956</v>
      </c>
      <c r="J2528" s="5" t="str">
        <f t="shared" si="78"/>
        <v>September</v>
      </c>
      <c r="K2528" s="7">
        <f t="shared" si="79"/>
        <v>2017</v>
      </c>
      <c r="L2528" t="s">
        <v>1537</v>
      </c>
      <c r="M2528" t="s">
        <v>102</v>
      </c>
      <c r="N2528">
        <v>10024</v>
      </c>
      <c r="O2528">
        <v>1176</v>
      </c>
      <c r="P2528" t="s">
        <v>821</v>
      </c>
      <c r="Q2528">
        <v>89</v>
      </c>
      <c r="R2528">
        <v>2</v>
      </c>
      <c r="S2528" t="s">
        <v>104</v>
      </c>
      <c r="U2528">
        <v>89.31</v>
      </c>
      <c r="V2528">
        <v>308</v>
      </c>
      <c r="W2528" t="s">
        <v>19</v>
      </c>
      <c r="X2528" s="5">
        <v>42959</v>
      </c>
      <c r="Y2528" t="s">
        <v>130</v>
      </c>
      <c r="Z2528" t="s">
        <v>175</v>
      </c>
      <c r="AA2528" t="s">
        <v>52</v>
      </c>
    </row>
    <row r="2529" spans="1:27" x14ac:dyDescent="0.3">
      <c r="A2529">
        <v>3</v>
      </c>
      <c r="B2529" t="s">
        <v>25</v>
      </c>
      <c r="C2529">
        <v>1</v>
      </c>
      <c r="D2529" t="s">
        <v>50</v>
      </c>
      <c r="E2529" t="s">
        <v>171</v>
      </c>
      <c r="F2529" t="s">
        <v>13</v>
      </c>
      <c r="G2529" t="s">
        <v>1330</v>
      </c>
      <c r="H2529" s="3">
        <v>0</v>
      </c>
      <c r="I2529" s="5">
        <v>42956</v>
      </c>
      <c r="J2529" s="5" t="str">
        <f t="shared" si="78"/>
        <v>September</v>
      </c>
      <c r="K2529" s="7">
        <f t="shared" si="79"/>
        <v>2017</v>
      </c>
      <c r="L2529" t="s">
        <v>1537</v>
      </c>
      <c r="M2529" t="s">
        <v>102</v>
      </c>
      <c r="N2529">
        <v>10024</v>
      </c>
      <c r="O2529">
        <v>305</v>
      </c>
      <c r="P2529" t="s">
        <v>910</v>
      </c>
      <c r="Q2529">
        <v>35</v>
      </c>
      <c r="R2529">
        <v>4</v>
      </c>
      <c r="S2529" t="s">
        <v>104</v>
      </c>
      <c r="U2529">
        <v>34.69</v>
      </c>
      <c r="V2529">
        <v>248</v>
      </c>
      <c r="W2529" t="s">
        <v>19</v>
      </c>
      <c r="X2529" s="5">
        <v>42959</v>
      </c>
      <c r="Y2529" t="s">
        <v>130</v>
      </c>
      <c r="Z2529" t="s">
        <v>175</v>
      </c>
      <c r="AA2529" t="s">
        <v>113</v>
      </c>
    </row>
    <row r="2530" spans="1:27" x14ac:dyDescent="0.3">
      <c r="A2530">
        <v>3</v>
      </c>
      <c r="B2530" t="s">
        <v>25</v>
      </c>
      <c r="C2530">
        <v>1</v>
      </c>
      <c r="D2530" t="s">
        <v>50</v>
      </c>
      <c r="E2530" t="s">
        <v>171</v>
      </c>
      <c r="F2530" t="s">
        <v>13</v>
      </c>
      <c r="G2530" t="s">
        <v>1330</v>
      </c>
      <c r="H2530" s="3">
        <v>0</v>
      </c>
      <c r="I2530" s="5">
        <v>42956</v>
      </c>
      <c r="J2530" s="5" t="str">
        <f t="shared" si="78"/>
        <v>September</v>
      </c>
      <c r="K2530" s="7">
        <f t="shared" si="79"/>
        <v>2017</v>
      </c>
      <c r="L2530" t="s">
        <v>1537</v>
      </c>
      <c r="M2530" t="s">
        <v>102</v>
      </c>
      <c r="N2530">
        <v>10024</v>
      </c>
      <c r="O2530">
        <v>1249</v>
      </c>
      <c r="P2530" t="s">
        <v>1083</v>
      </c>
      <c r="Q2530">
        <v>274</v>
      </c>
      <c r="R2530">
        <v>5</v>
      </c>
      <c r="S2530" t="s">
        <v>104</v>
      </c>
      <c r="U2530">
        <v>274.39</v>
      </c>
      <c r="V2530">
        <v>980</v>
      </c>
      <c r="W2530" t="s">
        <v>19</v>
      </c>
      <c r="X2530" s="5">
        <v>42959</v>
      </c>
      <c r="Y2530" t="s">
        <v>130</v>
      </c>
      <c r="Z2530" t="s">
        <v>175</v>
      </c>
      <c r="AA2530" t="s">
        <v>52</v>
      </c>
    </row>
    <row r="2531" spans="1:27" x14ac:dyDescent="0.3">
      <c r="A2531">
        <v>5</v>
      </c>
      <c r="B2531" t="s">
        <v>43</v>
      </c>
      <c r="C2531">
        <v>6</v>
      </c>
      <c r="D2531" t="s">
        <v>11</v>
      </c>
      <c r="E2531" t="s">
        <v>498</v>
      </c>
      <c r="F2531" t="s">
        <v>13</v>
      </c>
      <c r="G2531" t="s">
        <v>127</v>
      </c>
      <c r="H2531" s="3">
        <v>0.6</v>
      </c>
      <c r="I2531" s="5">
        <v>43016</v>
      </c>
      <c r="J2531" s="5" t="str">
        <f t="shared" si="78"/>
        <v>September</v>
      </c>
      <c r="K2531" s="7">
        <f t="shared" si="79"/>
        <v>2017</v>
      </c>
      <c r="L2531" t="s">
        <v>5547</v>
      </c>
      <c r="M2531" t="s">
        <v>73</v>
      </c>
      <c r="N2531">
        <v>75081</v>
      </c>
      <c r="O2531">
        <v>1547</v>
      </c>
      <c r="P2531" t="s">
        <v>8150</v>
      </c>
      <c r="Q2531">
        <v>-71</v>
      </c>
      <c r="R2531">
        <v>3</v>
      </c>
      <c r="S2531" t="s">
        <v>75</v>
      </c>
      <c r="U2531">
        <v>-70.959999999999994</v>
      </c>
      <c r="V2531">
        <v>73</v>
      </c>
      <c r="W2531" t="s">
        <v>33</v>
      </c>
      <c r="X2531" s="5">
        <v>43021</v>
      </c>
      <c r="Y2531" t="s">
        <v>39</v>
      </c>
      <c r="Z2531" t="s">
        <v>77</v>
      </c>
      <c r="AA2531" t="s">
        <v>47</v>
      </c>
    </row>
    <row r="2532" spans="1:27" x14ac:dyDescent="0.3">
      <c r="A2532">
        <v>4</v>
      </c>
      <c r="B2532" t="s">
        <v>43</v>
      </c>
      <c r="C2532">
        <v>6</v>
      </c>
      <c r="D2532" t="s">
        <v>11</v>
      </c>
      <c r="E2532" t="s">
        <v>450</v>
      </c>
      <c r="F2532" t="s">
        <v>13</v>
      </c>
      <c r="G2532" t="s">
        <v>5251</v>
      </c>
      <c r="H2532" s="3">
        <v>0.2</v>
      </c>
      <c r="I2532" s="5">
        <v>43044</v>
      </c>
      <c r="J2532" s="5" t="str">
        <f t="shared" si="78"/>
        <v>September</v>
      </c>
      <c r="K2532" s="7">
        <f t="shared" si="79"/>
        <v>2017</v>
      </c>
      <c r="L2532" t="s">
        <v>5693</v>
      </c>
      <c r="M2532" t="s">
        <v>16</v>
      </c>
      <c r="N2532">
        <v>28110</v>
      </c>
      <c r="O2532">
        <v>792</v>
      </c>
      <c r="P2532" t="s">
        <v>1993</v>
      </c>
      <c r="Q2532">
        <v>26</v>
      </c>
      <c r="R2532">
        <v>3</v>
      </c>
      <c r="S2532" t="s">
        <v>18</v>
      </c>
      <c r="U2532">
        <v>25.87</v>
      </c>
      <c r="V2532">
        <v>207</v>
      </c>
      <c r="W2532" t="s">
        <v>33</v>
      </c>
      <c r="X2532" s="5">
        <v>43048</v>
      </c>
      <c r="Y2532" t="s">
        <v>39</v>
      </c>
      <c r="Z2532" t="s">
        <v>63</v>
      </c>
      <c r="AA2532" t="s">
        <v>24</v>
      </c>
    </row>
    <row r="2533" spans="1:27" x14ac:dyDescent="0.3">
      <c r="A2533">
        <v>6</v>
      </c>
      <c r="B2533" t="s">
        <v>10</v>
      </c>
      <c r="C2533">
        <v>6</v>
      </c>
      <c r="D2533" t="s">
        <v>26</v>
      </c>
      <c r="E2533" t="s">
        <v>474</v>
      </c>
      <c r="F2533" t="s">
        <v>13</v>
      </c>
      <c r="G2533" t="s">
        <v>475</v>
      </c>
      <c r="H2533" s="3">
        <v>0</v>
      </c>
      <c r="I2533" s="5">
        <v>43039</v>
      </c>
      <c r="J2533" s="5" t="str">
        <f t="shared" si="78"/>
        <v>September</v>
      </c>
      <c r="K2533" s="7">
        <f t="shared" si="79"/>
        <v>2017</v>
      </c>
      <c r="L2533" t="s">
        <v>476</v>
      </c>
      <c r="M2533" t="s">
        <v>30</v>
      </c>
      <c r="N2533">
        <v>92374</v>
      </c>
      <c r="O2533">
        <v>1292</v>
      </c>
      <c r="P2533" t="s">
        <v>118</v>
      </c>
      <c r="Q2533">
        <v>7</v>
      </c>
      <c r="R2533">
        <v>7</v>
      </c>
      <c r="S2533" t="s">
        <v>32</v>
      </c>
      <c r="U2533">
        <v>6.71</v>
      </c>
      <c r="V2533">
        <v>14</v>
      </c>
      <c r="W2533" t="s">
        <v>33</v>
      </c>
      <c r="X2533" s="5">
        <v>43045</v>
      </c>
      <c r="Y2533" t="s">
        <v>39</v>
      </c>
      <c r="Z2533" t="s">
        <v>34</v>
      </c>
      <c r="AA2533" t="s">
        <v>119</v>
      </c>
    </row>
    <row r="2534" spans="1:27" x14ac:dyDescent="0.3">
      <c r="A2534">
        <v>5</v>
      </c>
      <c r="B2534" t="s">
        <v>43</v>
      </c>
      <c r="C2534">
        <v>6</v>
      </c>
      <c r="D2534" t="s">
        <v>50</v>
      </c>
      <c r="E2534" t="s">
        <v>27</v>
      </c>
      <c r="F2534" t="s">
        <v>13</v>
      </c>
      <c r="G2534" t="s">
        <v>1334</v>
      </c>
      <c r="H2534" s="3">
        <v>0</v>
      </c>
      <c r="I2534" s="5">
        <v>42822</v>
      </c>
      <c r="J2534" s="5" t="str">
        <f t="shared" si="78"/>
        <v>September</v>
      </c>
      <c r="K2534" s="7">
        <f t="shared" si="79"/>
        <v>2017</v>
      </c>
      <c r="L2534" t="s">
        <v>1335</v>
      </c>
      <c r="M2534" t="s">
        <v>30</v>
      </c>
      <c r="N2534">
        <v>90036</v>
      </c>
      <c r="O2534">
        <v>919</v>
      </c>
      <c r="P2534" t="s">
        <v>1336</v>
      </c>
      <c r="Q2534">
        <v>25</v>
      </c>
      <c r="R2534">
        <v>1</v>
      </c>
      <c r="S2534" t="s">
        <v>32</v>
      </c>
      <c r="U2534">
        <v>24.94</v>
      </c>
      <c r="V2534">
        <v>166</v>
      </c>
      <c r="W2534" t="s">
        <v>19</v>
      </c>
      <c r="X2534" s="5">
        <v>42827</v>
      </c>
      <c r="Y2534" t="s">
        <v>39</v>
      </c>
      <c r="Z2534" t="s">
        <v>34</v>
      </c>
      <c r="AA2534" t="s">
        <v>113</v>
      </c>
    </row>
    <row r="2535" spans="1:27" x14ac:dyDescent="0.3">
      <c r="A2535">
        <v>5</v>
      </c>
      <c r="B2535" t="s">
        <v>43</v>
      </c>
      <c r="C2535">
        <v>6</v>
      </c>
      <c r="D2535" t="s">
        <v>26</v>
      </c>
      <c r="E2535" t="s">
        <v>27</v>
      </c>
      <c r="F2535" t="s">
        <v>13</v>
      </c>
      <c r="G2535" t="s">
        <v>1334</v>
      </c>
      <c r="H2535" s="3">
        <v>0</v>
      </c>
      <c r="I2535" s="5">
        <v>42822</v>
      </c>
      <c r="J2535" s="5" t="str">
        <f t="shared" si="78"/>
        <v>September</v>
      </c>
      <c r="K2535" s="7">
        <f t="shared" si="79"/>
        <v>2017</v>
      </c>
      <c r="L2535" t="s">
        <v>1335</v>
      </c>
      <c r="M2535" t="s">
        <v>30</v>
      </c>
      <c r="N2535">
        <v>90036</v>
      </c>
      <c r="O2535">
        <v>1775</v>
      </c>
      <c r="P2535" t="s">
        <v>1337</v>
      </c>
      <c r="Q2535">
        <v>16</v>
      </c>
      <c r="R2535">
        <v>5</v>
      </c>
      <c r="S2535" t="s">
        <v>32</v>
      </c>
      <c r="U2535">
        <v>16.03</v>
      </c>
      <c r="V2535">
        <v>33</v>
      </c>
      <c r="W2535" t="s">
        <v>19</v>
      </c>
      <c r="X2535" s="5">
        <v>42827</v>
      </c>
      <c r="Y2535" t="s">
        <v>39</v>
      </c>
      <c r="Z2535" t="s">
        <v>34</v>
      </c>
      <c r="AA2535" t="s">
        <v>64</v>
      </c>
    </row>
    <row r="2536" spans="1:27" x14ac:dyDescent="0.3">
      <c r="A2536">
        <v>4</v>
      </c>
      <c r="B2536" t="s">
        <v>43</v>
      </c>
      <c r="C2536">
        <v>6</v>
      </c>
      <c r="D2536" t="s">
        <v>11</v>
      </c>
      <c r="E2536" t="s">
        <v>27</v>
      </c>
      <c r="F2536" t="s">
        <v>13</v>
      </c>
      <c r="G2536" t="s">
        <v>5381</v>
      </c>
      <c r="H2536" s="3">
        <v>0.2</v>
      </c>
      <c r="I2536" s="5">
        <v>42992</v>
      </c>
      <c r="J2536" s="5" t="str">
        <f t="shared" si="78"/>
        <v>September</v>
      </c>
      <c r="K2536" s="7">
        <f t="shared" si="79"/>
        <v>2017</v>
      </c>
      <c r="L2536" t="s">
        <v>5785</v>
      </c>
      <c r="M2536" t="s">
        <v>30</v>
      </c>
      <c r="N2536">
        <v>90045</v>
      </c>
      <c r="O2536">
        <v>965</v>
      </c>
      <c r="P2536" t="s">
        <v>562</v>
      </c>
      <c r="Q2536">
        <v>-9</v>
      </c>
      <c r="R2536">
        <v>3</v>
      </c>
      <c r="S2536" t="s">
        <v>32</v>
      </c>
      <c r="U2536">
        <v>-8.51</v>
      </c>
      <c r="V2536">
        <v>170</v>
      </c>
      <c r="W2536" t="s">
        <v>33</v>
      </c>
      <c r="X2536" s="5">
        <v>42996</v>
      </c>
      <c r="Y2536" t="s">
        <v>39</v>
      </c>
      <c r="Z2536" t="s">
        <v>34</v>
      </c>
      <c r="AA2536" t="s">
        <v>41</v>
      </c>
    </row>
    <row r="2537" spans="1:27" x14ac:dyDescent="0.3">
      <c r="A2537">
        <v>4</v>
      </c>
      <c r="B2537" t="s">
        <v>43</v>
      </c>
      <c r="C2537">
        <v>6</v>
      </c>
      <c r="D2537" t="s">
        <v>26</v>
      </c>
      <c r="E2537" t="s">
        <v>1512</v>
      </c>
      <c r="F2537" t="s">
        <v>13</v>
      </c>
      <c r="G2537" t="s">
        <v>254</v>
      </c>
      <c r="H2537" s="3">
        <v>0</v>
      </c>
      <c r="I2537" s="5">
        <v>42883</v>
      </c>
      <c r="J2537" s="5" t="str">
        <f t="shared" si="78"/>
        <v>September</v>
      </c>
      <c r="K2537" s="7">
        <f t="shared" si="79"/>
        <v>2017</v>
      </c>
      <c r="L2537" t="s">
        <v>4071</v>
      </c>
      <c r="M2537" t="s">
        <v>102</v>
      </c>
      <c r="N2537">
        <v>11520</v>
      </c>
      <c r="O2537">
        <v>347</v>
      </c>
      <c r="P2537" t="s">
        <v>4072</v>
      </c>
      <c r="Q2537">
        <v>14</v>
      </c>
      <c r="R2537">
        <v>3</v>
      </c>
      <c r="S2537" t="s">
        <v>104</v>
      </c>
      <c r="U2537">
        <v>14.35</v>
      </c>
      <c r="V2537">
        <v>48</v>
      </c>
      <c r="W2537" t="s">
        <v>19</v>
      </c>
      <c r="X2537" s="5">
        <v>42887</v>
      </c>
      <c r="Y2537" t="s">
        <v>39</v>
      </c>
      <c r="Z2537" t="s">
        <v>175</v>
      </c>
      <c r="AA2537" t="s">
        <v>49</v>
      </c>
    </row>
    <row r="2538" spans="1:27" x14ac:dyDescent="0.3">
      <c r="A2538">
        <v>4</v>
      </c>
      <c r="B2538" t="s">
        <v>43</v>
      </c>
      <c r="C2538">
        <v>6</v>
      </c>
      <c r="D2538" t="s">
        <v>26</v>
      </c>
      <c r="E2538" t="s">
        <v>1512</v>
      </c>
      <c r="F2538" t="s">
        <v>13</v>
      </c>
      <c r="G2538" t="s">
        <v>254</v>
      </c>
      <c r="H2538" s="3">
        <v>0</v>
      </c>
      <c r="I2538" s="5">
        <v>42883</v>
      </c>
      <c r="J2538" s="5" t="str">
        <f t="shared" si="78"/>
        <v>September</v>
      </c>
      <c r="K2538" s="7">
        <f t="shared" si="79"/>
        <v>2017</v>
      </c>
      <c r="L2538" t="s">
        <v>4071</v>
      </c>
      <c r="M2538" t="s">
        <v>102</v>
      </c>
      <c r="N2538">
        <v>11520</v>
      </c>
      <c r="O2538">
        <v>203</v>
      </c>
      <c r="P2538" t="s">
        <v>3292</v>
      </c>
      <c r="Q2538">
        <v>6</v>
      </c>
      <c r="R2538">
        <v>5</v>
      </c>
      <c r="S2538" t="s">
        <v>104</v>
      </c>
      <c r="U2538">
        <v>6</v>
      </c>
      <c r="V2538">
        <v>13</v>
      </c>
      <c r="W2538" t="s">
        <v>19</v>
      </c>
      <c r="X2538" s="5">
        <v>42887</v>
      </c>
      <c r="Y2538" t="s">
        <v>39</v>
      </c>
      <c r="Z2538" t="s">
        <v>175</v>
      </c>
      <c r="AA2538" t="s">
        <v>35</v>
      </c>
    </row>
    <row r="2539" spans="1:27" x14ac:dyDescent="0.3">
      <c r="A2539">
        <v>5</v>
      </c>
      <c r="B2539" t="s">
        <v>43</v>
      </c>
      <c r="C2539">
        <v>6</v>
      </c>
      <c r="D2539" t="s">
        <v>26</v>
      </c>
      <c r="E2539" t="s">
        <v>372</v>
      </c>
      <c r="F2539" t="s">
        <v>13</v>
      </c>
      <c r="G2539" t="s">
        <v>506</v>
      </c>
      <c r="H2539" s="3">
        <v>0</v>
      </c>
      <c r="I2539" s="5">
        <v>42898</v>
      </c>
      <c r="J2539" s="5" t="str">
        <f t="shared" si="78"/>
        <v>September</v>
      </c>
      <c r="K2539" s="7">
        <f t="shared" si="79"/>
        <v>2017</v>
      </c>
      <c r="L2539" t="s">
        <v>4131</v>
      </c>
      <c r="M2539" t="s">
        <v>102</v>
      </c>
      <c r="N2539">
        <v>19711</v>
      </c>
      <c r="O2539">
        <v>1263</v>
      </c>
      <c r="P2539" t="s">
        <v>8272</v>
      </c>
      <c r="Q2539">
        <v>5</v>
      </c>
      <c r="R2539">
        <v>5</v>
      </c>
      <c r="S2539" t="s">
        <v>104</v>
      </c>
      <c r="U2539">
        <v>5.08</v>
      </c>
      <c r="V2539">
        <v>30</v>
      </c>
      <c r="W2539" t="s">
        <v>19</v>
      </c>
      <c r="X2539" s="5">
        <v>42903</v>
      </c>
      <c r="Y2539" t="s">
        <v>39</v>
      </c>
      <c r="Z2539" t="s">
        <v>161</v>
      </c>
      <c r="AA2539" t="s">
        <v>42</v>
      </c>
    </row>
    <row r="2540" spans="1:27" x14ac:dyDescent="0.3">
      <c r="A2540">
        <v>5</v>
      </c>
      <c r="B2540" t="s">
        <v>43</v>
      </c>
      <c r="C2540">
        <v>6</v>
      </c>
      <c r="D2540" t="s">
        <v>11</v>
      </c>
      <c r="E2540" t="s">
        <v>122</v>
      </c>
      <c r="F2540" t="s">
        <v>13</v>
      </c>
      <c r="G2540" t="s">
        <v>1619</v>
      </c>
      <c r="H2540" s="3">
        <v>0.6</v>
      </c>
      <c r="I2540" s="5">
        <v>42867</v>
      </c>
      <c r="J2540" s="5" t="str">
        <f t="shared" si="78"/>
        <v>September</v>
      </c>
      <c r="K2540" s="7">
        <f t="shared" si="79"/>
        <v>2017</v>
      </c>
      <c r="L2540" t="s">
        <v>2284</v>
      </c>
      <c r="M2540" t="s">
        <v>73</v>
      </c>
      <c r="N2540">
        <v>77041</v>
      </c>
      <c r="O2540">
        <v>500</v>
      </c>
      <c r="P2540" t="s">
        <v>1798</v>
      </c>
      <c r="Q2540">
        <v>-16</v>
      </c>
      <c r="R2540">
        <v>4</v>
      </c>
      <c r="S2540" t="s">
        <v>75</v>
      </c>
      <c r="U2540">
        <v>-15.93</v>
      </c>
      <c r="V2540">
        <v>22</v>
      </c>
      <c r="W2540" t="s">
        <v>19</v>
      </c>
      <c r="X2540" s="5">
        <v>42872</v>
      </c>
      <c r="Y2540" t="s">
        <v>39</v>
      </c>
      <c r="Z2540" t="s">
        <v>77</v>
      </c>
      <c r="AA2540" t="s">
        <v>47</v>
      </c>
    </row>
    <row r="2541" spans="1:27" x14ac:dyDescent="0.3">
      <c r="A2541">
        <v>5</v>
      </c>
      <c r="B2541" t="s">
        <v>43</v>
      </c>
      <c r="C2541">
        <v>6</v>
      </c>
      <c r="D2541" t="s">
        <v>26</v>
      </c>
      <c r="E2541" t="s">
        <v>122</v>
      </c>
      <c r="F2541" t="s">
        <v>13</v>
      </c>
      <c r="G2541" t="s">
        <v>1619</v>
      </c>
      <c r="H2541" s="3">
        <v>0.2</v>
      </c>
      <c r="I2541" s="5">
        <v>42867</v>
      </c>
      <c r="J2541" s="5" t="str">
        <f t="shared" si="78"/>
        <v>September</v>
      </c>
      <c r="K2541" s="7">
        <f t="shared" si="79"/>
        <v>2017</v>
      </c>
      <c r="L2541" t="s">
        <v>2284</v>
      </c>
      <c r="M2541" t="s">
        <v>73</v>
      </c>
      <c r="N2541">
        <v>77041</v>
      </c>
      <c r="O2541">
        <v>1761</v>
      </c>
      <c r="P2541" t="s">
        <v>1392</v>
      </c>
      <c r="Q2541">
        <v>42</v>
      </c>
      <c r="R2541">
        <v>7</v>
      </c>
      <c r="S2541" t="s">
        <v>75</v>
      </c>
      <c r="U2541">
        <v>41.57</v>
      </c>
      <c r="V2541">
        <v>128</v>
      </c>
      <c r="W2541" t="s">
        <v>19</v>
      </c>
      <c r="X2541" s="5">
        <v>42872</v>
      </c>
      <c r="Y2541" t="s">
        <v>39</v>
      </c>
      <c r="Z2541" t="s">
        <v>77</v>
      </c>
      <c r="AA2541" t="s">
        <v>64</v>
      </c>
    </row>
    <row r="2542" spans="1:27" x14ac:dyDescent="0.3">
      <c r="A2542">
        <v>5</v>
      </c>
      <c r="B2542" t="s">
        <v>43</v>
      </c>
      <c r="C2542">
        <v>6</v>
      </c>
      <c r="D2542" t="s">
        <v>50</v>
      </c>
      <c r="E2542" t="s">
        <v>122</v>
      </c>
      <c r="F2542" t="s">
        <v>13</v>
      </c>
      <c r="G2542" t="s">
        <v>1619</v>
      </c>
      <c r="H2542" s="3">
        <v>0.2</v>
      </c>
      <c r="I2542" s="5">
        <v>42867</v>
      </c>
      <c r="J2542" s="5" t="str">
        <f t="shared" si="78"/>
        <v>September</v>
      </c>
      <c r="K2542" s="7">
        <f t="shared" si="79"/>
        <v>2017</v>
      </c>
      <c r="L2542" t="s">
        <v>2284</v>
      </c>
      <c r="M2542" t="s">
        <v>73</v>
      </c>
      <c r="N2542">
        <v>77041</v>
      </c>
      <c r="O2542">
        <v>518</v>
      </c>
      <c r="P2542" t="s">
        <v>4742</v>
      </c>
      <c r="Q2542">
        <v>70</v>
      </c>
      <c r="R2542">
        <v>6</v>
      </c>
      <c r="S2542" t="s">
        <v>75</v>
      </c>
      <c r="U2542">
        <v>69.650000000000006</v>
      </c>
      <c r="V2542">
        <v>619</v>
      </c>
      <c r="W2542" t="s">
        <v>19</v>
      </c>
      <c r="X2542" s="5">
        <v>42872</v>
      </c>
      <c r="Y2542" t="s">
        <v>39</v>
      </c>
      <c r="Z2542" t="s">
        <v>77</v>
      </c>
      <c r="AA2542" t="s">
        <v>52</v>
      </c>
    </row>
    <row r="2543" spans="1:27" x14ac:dyDescent="0.3">
      <c r="A2543">
        <v>0</v>
      </c>
      <c r="B2543" t="s">
        <v>10</v>
      </c>
      <c r="C2543">
        <v>0</v>
      </c>
      <c r="D2543" t="s">
        <v>11</v>
      </c>
      <c r="E2543" t="s">
        <v>1772</v>
      </c>
      <c r="F2543" t="s">
        <v>13</v>
      </c>
      <c r="G2543" t="s">
        <v>1773</v>
      </c>
      <c r="H2543" s="3">
        <v>0.3</v>
      </c>
      <c r="I2543" s="5">
        <v>43075</v>
      </c>
      <c r="J2543" s="5" t="str">
        <f t="shared" si="78"/>
        <v>September</v>
      </c>
      <c r="K2543" s="7">
        <f t="shared" si="79"/>
        <v>2017</v>
      </c>
      <c r="L2543" t="s">
        <v>1774</v>
      </c>
      <c r="M2543" t="s">
        <v>102</v>
      </c>
      <c r="N2543">
        <v>43302</v>
      </c>
      <c r="O2543">
        <v>763</v>
      </c>
      <c r="P2543" t="s">
        <v>543</v>
      </c>
      <c r="Q2543">
        <v>-24</v>
      </c>
      <c r="R2543">
        <v>1</v>
      </c>
      <c r="S2543" t="s">
        <v>104</v>
      </c>
      <c r="U2543">
        <v>-24.24</v>
      </c>
      <c r="V2543">
        <v>71</v>
      </c>
      <c r="W2543" t="s">
        <v>19</v>
      </c>
      <c r="X2543" s="5">
        <v>43075</v>
      </c>
      <c r="Y2543" t="s">
        <v>773</v>
      </c>
      <c r="Z2543" t="s">
        <v>309</v>
      </c>
      <c r="AA2543" t="s">
        <v>24</v>
      </c>
    </row>
    <row r="2544" spans="1:27" x14ac:dyDescent="0.3">
      <c r="A2544">
        <v>0</v>
      </c>
      <c r="B2544" t="s">
        <v>10</v>
      </c>
      <c r="C2544">
        <v>0</v>
      </c>
      <c r="D2544" t="s">
        <v>26</v>
      </c>
      <c r="E2544" t="s">
        <v>1772</v>
      </c>
      <c r="F2544" t="s">
        <v>13</v>
      </c>
      <c r="G2544" t="s">
        <v>1773</v>
      </c>
      <c r="H2544" s="3">
        <v>0.2</v>
      </c>
      <c r="I2544" s="5">
        <v>43075</v>
      </c>
      <c r="J2544" s="5" t="str">
        <f t="shared" si="78"/>
        <v>September</v>
      </c>
      <c r="K2544" s="7">
        <f t="shared" si="79"/>
        <v>2017</v>
      </c>
      <c r="L2544" t="s">
        <v>1774</v>
      </c>
      <c r="M2544" t="s">
        <v>102</v>
      </c>
      <c r="N2544">
        <v>43302</v>
      </c>
      <c r="O2544">
        <v>1126</v>
      </c>
      <c r="P2544" t="s">
        <v>1183</v>
      </c>
      <c r="Q2544">
        <v>5</v>
      </c>
      <c r="R2544">
        <v>8</v>
      </c>
      <c r="S2544" t="s">
        <v>104</v>
      </c>
      <c r="U2544">
        <v>4.67</v>
      </c>
      <c r="V2544">
        <v>37</v>
      </c>
      <c r="W2544" t="s">
        <v>19</v>
      </c>
      <c r="X2544" s="5">
        <v>43075</v>
      </c>
      <c r="Y2544" t="s">
        <v>773</v>
      </c>
      <c r="Z2544" t="s">
        <v>309</v>
      </c>
      <c r="AA2544" t="s">
        <v>49</v>
      </c>
    </row>
    <row r="2545" spans="1:27" x14ac:dyDescent="0.3">
      <c r="A2545">
        <v>0</v>
      </c>
      <c r="B2545" t="s">
        <v>10</v>
      </c>
      <c r="C2545">
        <v>0</v>
      </c>
      <c r="D2545" t="s">
        <v>50</v>
      </c>
      <c r="E2545" t="s">
        <v>1772</v>
      </c>
      <c r="F2545" t="s">
        <v>13</v>
      </c>
      <c r="G2545" t="s">
        <v>1773</v>
      </c>
      <c r="H2545" s="3">
        <v>0.4</v>
      </c>
      <c r="I2545" s="5">
        <v>43075</v>
      </c>
      <c r="J2545" s="5" t="str">
        <f t="shared" si="78"/>
        <v>September</v>
      </c>
      <c r="K2545" s="7">
        <f t="shared" si="79"/>
        <v>2017</v>
      </c>
      <c r="L2545" t="s">
        <v>1774</v>
      </c>
      <c r="M2545" t="s">
        <v>102</v>
      </c>
      <c r="N2545">
        <v>43302</v>
      </c>
      <c r="O2545">
        <v>1297</v>
      </c>
      <c r="P2545" t="s">
        <v>4825</v>
      </c>
      <c r="Q2545">
        <v>-89</v>
      </c>
      <c r="R2545">
        <v>2</v>
      </c>
      <c r="S2545" t="s">
        <v>104</v>
      </c>
      <c r="U2545">
        <v>-89.09</v>
      </c>
      <c r="V2545">
        <v>486</v>
      </c>
      <c r="W2545" t="s">
        <v>19</v>
      </c>
      <c r="X2545" s="5">
        <v>43075</v>
      </c>
      <c r="Y2545" t="s">
        <v>773</v>
      </c>
      <c r="Z2545" t="s">
        <v>309</v>
      </c>
      <c r="AA2545" t="s">
        <v>52</v>
      </c>
    </row>
    <row r="2546" spans="1:27" x14ac:dyDescent="0.3">
      <c r="A2546">
        <v>3</v>
      </c>
      <c r="B2546" t="s">
        <v>25</v>
      </c>
      <c r="C2546">
        <v>1</v>
      </c>
      <c r="D2546" t="s">
        <v>26</v>
      </c>
      <c r="E2546" t="s">
        <v>171</v>
      </c>
      <c r="F2546" t="s">
        <v>13</v>
      </c>
      <c r="G2546" t="s">
        <v>5778</v>
      </c>
      <c r="H2546" s="3">
        <v>0.2</v>
      </c>
      <c r="I2546" s="5">
        <v>42969</v>
      </c>
      <c r="J2546" s="5" t="str">
        <f t="shared" si="78"/>
        <v>September</v>
      </c>
      <c r="K2546" s="7">
        <f t="shared" si="79"/>
        <v>2017</v>
      </c>
      <c r="L2546" t="s">
        <v>5901</v>
      </c>
      <c r="M2546" t="s">
        <v>102</v>
      </c>
      <c r="N2546">
        <v>10035</v>
      </c>
      <c r="O2546">
        <v>177</v>
      </c>
      <c r="P2546" t="s">
        <v>8280</v>
      </c>
      <c r="Q2546">
        <v>16</v>
      </c>
      <c r="R2546">
        <v>6</v>
      </c>
      <c r="S2546" t="s">
        <v>104</v>
      </c>
      <c r="U2546">
        <v>16.29</v>
      </c>
      <c r="V2546">
        <v>50</v>
      </c>
      <c r="W2546" t="s">
        <v>33</v>
      </c>
      <c r="X2546" s="5">
        <v>42972</v>
      </c>
      <c r="Y2546" t="s">
        <v>130</v>
      </c>
      <c r="Z2546" t="s">
        <v>175</v>
      </c>
      <c r="AA2546" t="s">
        <v>54</v>
      </c>
    </row>
    <row r="2547" spans="1:27" x14ac:dyDescent="0.3">
      <c r="A2547">
        <v>6</v>
      </c>
      <c r="B2547" t="s">
        <v>10</v>
      </c>
      <c r="C2547">
        <v>6</v>
      </c>
      <c r="D2547" t="s">
        <v>50</v>
      </c>
      <c r="E2547" t="s">
        <v>65</v>
      </c>
      <c r="F2547" t="s">
        <v>13</v>
      </c>
      <c r="G2547" t="s">
        <v>1339</v>
      </c>
      <c r="H2547" s="3">
        <v>0.2</v>
      </c>
      <c r="I2547" s="5">
        <v>42813</v>
      </c>
      <c r="J2547" s="5" t="str">
        <f t="shared" si="78"/>
        <v>September</v>
      </c>
      <c r="K2547" s="7">
        <f t="shared" si="79"/>
        <v>2017</v>
      </c>
      <c r="L2547" t="s">
        <v>7792</v>
      </c>
      <c r="M2547" t="s">
        <v>30</v>
      </c>
      <c r="N2547">
        <v>98105</v>
      </c>
      <c r="O2547">
        <v>1665</v>
      </c>
      <c r="P2547" t="s">
        <v>4976</v>
      </c>
      <c r="Q2547">
        <v>40</v>
      </c>
      <c r="R2547">
        <v>3</v>
      </c>
      <c r="S2547" t="s">
        <v>32</v>
      </c>
      <c r="U2547">
        <v>39.69</v>
      </c>
      <c r="V2547">
        <v>454</v>
      </c>
      <c r="W2547" t="s">
        <v>76</v>
      </c>
      <c r="X2547" s="5">
        <v>42819</v>
      </c>
      <c r="Y2547" t="s">
        <v>39</v>
      </c>
      <c r="Z2547" t="s">
        <v>69</v>
      </c>
      <c r="AA2547" t="s">
        <v>52</v>
      </c>
    </row>
    <row r="2548" spans="1:27" x14ac:dyDescent="0.3">
      <c r="A2548">
        <v>4</v>
      </c>
      <c r="B2548" t="s">
        <v>43</v>
      </c>
      <c r="C2548">
        <v>6</v>
      </c>
      <c r="D2548" t="s">
        <v>26</v>
      </c>
      <c r="E2548" t="s">
        <v>192</v>
      </c>
      <c r="F2548" t="s">
        <v>13</v>
      </c>
      <c r="G2548" t="s">
        <v>2010</v>
      </c>
      <c r="H2548" s="3">
        <v>0.8</v>
      </c>
      <c r="I2548" s="5">
        <v>42802</v>
      </c>
      <c r="J2548" s="5" t="str">
        <f t="shared" si="78"/>
        <v>September</v>
      </c>
      <c r="K2548" s="7">
        <f t="shared" si="79"/>
        <v>2017</v>
      </c>
      <c r="L2548" t="s">
        <v>3964</v>
      </c>
      <c r="M2548" t="s">
        <v>73</v>
      </c>
      <c r="N2548">
        <v>60623</v>
      </c>
      <c r="O2548">
        <v>264</v>
      </c>
      <c r="P2548" t="s">
        <v>658</v>
      </c>
      <c r="Q2548">
        <v>-15</v>
      </c>
      <c r="R2548">
        <v>3</v>
      </c>
      <c r="S2548" t="s">
        <v>75</v>
      </c>
      <c r="U2548">
        <v>-14.57</v>
      </c>
      <c r="V2548">
        <v>9</v>
      </c>
      <c r="W2548" t="s">
        <v>19</v>
      </c>
      <c r="X2548" s="5">
        <v>42806</v>
      </c>
      <c r="Y2548" t="s">
        <v>39</v>
      </c>
      <c r="Z2548" t="s">
        <v>139</v>
      </c>
      <c r="AA2548" t="s">
        <v>54</v>
      </c>
    </row>
    <row r="2549" spans="1:27" x14ac:dyDescent="0.3">
      <c r="A2549">
        <v>5</v>
      </c>
      <c r="B2549" t="s">
        <v>43</v>
      </c>
      <c r="C2549">
        <v>6</v>
      </c>
      <c r="D2549" t="s">
        <v>26</v>
      </c>
      <c r="E2549" t="s">
        <v>171</v>
      </c>
      <c r="F2549" t="s">
        <v>13</v>
      </c>
      <c r="G2549" t="s">
        <v>7121</v>
      </c>
      <c r="H2549" s="3">
        <v>0</v>
      </c>
      <c r="I2549" s="5">
        <v>42789</v>
      </c>
      <c r="J2549" s="5" t="str">
        <f t="shared" si="78"/>
        <v>September</v>
      </c>
      <c r="K2549" s="7">
        <f t="shared" si="79"/>
        <v>2017</v>
      </c>
      <c r="L2549" t="s">
        <v>7501</v>
      </c>
      <c r="M2549" t="s">
        <v>102</v>
      </c>
      <c r="N2549">
        <v>10024</v>
      </c>
      <c r="O2549">
        <v>860</v>
      </c>
      <c r="P2549" t="s">
        <v>1312</v>
      </c>
      <c r="Q2549">
        <v>7</v>
      </c>
      <c r="R2549">
        <v>6</v>
      </c>
      <c r="S2549" t="s">
        <v>104</v>
      </c>
      <c r="U2549">
        <v>6.72</v>
      </c>
      <c r="V2549">
        <v>27</v>
      </c>
      <c r="W2549" t="s">
        <v>76</v>
      </c>
      <c r="X2549" s="5">
        <v>42794</v>
      </c>
      <c r="Y2549" t="s">
        <v>39</v>
      </c>
      <c r="Z2549" t="s">
        <v>175</v>
      </c>
      <c r="AA2549" t="s">
        <v>56</v>
      </c>
    </row>
    <row r="2550" spans="1:27" x14ac:dyDescent="0.3">
      <c r="A2550">
        <v>5</v>
      </c>
      <c r="B2550" t="s">
        <v>43</v>
      </c>
      <c r="C2550">
        <v>6</v>
      </c>
      <c r="D2550" t="s">
        <v>26</v>
      </c>
      <c r="E2550" t="s">
        <v>171</v>
      </c>
      <c r="F2550" t="s">
        <v>13</v>
      </c>
      <c r="G2550" t="s">
        <v>7121</v>
      </c>
      <c r="H2550" s="3">
        <v>0.2</v>
      </c>
      <c r="I2550" s="5">
        <v>42789</v>
      </c>
      <c r="J2550" s="5" t="str">
        <f t="shared" si="78"/>
        <v>September</v>
      </c>
      <c r="K2550" s="7">
        <f t="shared" si="79"/>
        <v>2017</v>
      </c>
      <c r="L2550" t="s">
        <v>7501</v>
      </c>
      <c r="M2550" t="s">
        <v>102</v>
      </c>
      <c r="N2550">
        <v>10024</v>
      </c>
      <c r="O2550">
        <v>269</v>
      </c>
      <c r="P2550" t="s">
        <v>3712</v>
      </c>
      <c r="Q2550">
        <v>4</v>
      </c>
      <c r="R2550">
        <v>2</v>
      </c>
      <c r="S2550" t="s">
        <v>104</v>
      </c>
      <c r="U2550">
        <v>3.81</v>
      </c>
      <c r="V2550">
        <v>11</v>
      </c>
      <c r="W2550" t="s">
        <v>76</v>
      </c>
      <c r="X2550" s="5">
        <v>42794</v>
      </c>
      <c r="Y2550" t="s">
        <v>39</v>
      </c>
      <c r="Z2550" t="s">
        <v>175</v>
      </c>
      <c r="AA2550" t="s">
        <v>54</v>
      </c>
    </row>
    <row r="2551" spans="1:27" x14ac:dyDescent="0.3">
      <c r="A2551">
        <v>3</v>
      </c>
      <c r="B2551" t="s">
        <v>25</v>
      </c>
      <c r="C2551">
        <v>1</v>
      </c>
      <c r="D2551" t="s">
        <v>26</v>
      </c>
      <c r="E2551" t="s">
        <v>2505</v>
      </c>
      <c r="F2551" t="s">
        <v>13</v>
      </c>
      <c r="G2551" t="s">
        <v>2887</v>
      </c>
      <c r="H2551" s="3">
        <v>0</v>
      </c>
      <c r="I2551" s="5">
        <v>43038</v>
      </c>
      <c r="J2551" s="5" t="str">
        <f t="shared" si="78"/>
        <v>September</v>
      </c>
      <c r="K2551" s="7">
        <f t="shared" si="79"/>
        <v>2017</v>
      </c>
      <c r="L2551" t="s">
        <v>2999</v>
      </c>
      <c r="M2551" t="s">
        <v>16</v>
      </c>
      <c r="N2551">
        <v>23464</v>
      </c>
      <c r="O2551">
        <v>1582</v>
      </c>
      <c r="P2551" t="s">
        <v>3000</v>
      </c>
      <c r="Q2551">
        <v>53</v>
      </c>
      <c r="R2551">
        <v>3</v>
      </c>
      <c r="S2551" t="s">
        <v>18</v>
      </c>
      <c r="U2551">
        <v>53.04</v>
      </c>
      <c r="V2551">
        <v>183</v>
      </c>
      <c r="W2551" t="s">
        <v>19</v>
      </c>
      <c r="X2551" s="5">
        <v>43041</v>
      </c>
      <c r="Y2551" t="s">
        <v>130</v>
      </c>
      <c r="Z2551" t="s">
        <v>205</v>
      </c>
      <c r="AA2551" t="s">
        <v>56</v>
      </c>
    </row>
    <row r="2552" spans="1:27" x14ac:dyDescent="0.3">
      <c r="A2552">
        <v>2</v>
      </c>
      <c r="B2552" t="s">
        <v>43</v>
      </c>
      <c r="C2552">
        <v>3</v>
      </c>
      <c r="D2552" t="s">
        <v>26</v>
      </c>
      <c r="E2552" t="s">
        <v>3727</v>
      </c>
      <c r="F2552" t="s">
        <v>13</v>
      </c>
      <c r="G2552" t="s">
        <v>6862</v>
      </c>
      <c r="H2552" s="3">
        <v>0</v>
      </c>
      <c r="I2552" s="5">
        <v>42788</v>
      </c>
      <c r="J2552" s="5" t="str">
        <f t="shared" si="78"/>
        <v>September</v>
      </c>
      <c r="K2552" s="7">
        <f t="shared" si="79"/>
        <v>2017</v>
      </c>
      <c r="L2552" t="s">
        <v>8061</v>
      </c>
      <c r="M2552" t="s">
        <v>73</v>
      </c>
      <c r="N2552">
        <v>48310</v>
      </c>
      <c r="O2552">
        <v>1156</v>
      </c>
      <c r="P2552" t="s">
        <v>4223</v>
      </c>
      <c r="Q2552">
        <v>21</v>
      </c>
      <c r="R2552">
        <v>4</v>
      </c>
      <c r="S2552" t="s">
        <v>75</v>
      </c>
      <c r="T2552" t="s">
        <v>92</v>
      </c>
      <c r="U2552">
        <v>20.63</v>
      </c>
      <c r="V2552">
        <v>79</v>
      </c>
      <c r="W2552" t="s">
        <v>76</v>
      </c>
      <c r="X2552" s="5">
        <v>42790</v>
      </c>
      <c r="Y2552" t="s">
        <v>20</v>
      </c>
      <c r="Z2552" t="s">
        <v>156</v>
      </c>
      <c r="AA2552" t="s">
        <v>49</v>
      </c>
    </row>
    <row r="2553" spans="1:27" x14ac:dyDescent="0.3">
      <c r="A2553">
        <v>2</v>
      </c>
      <c r="B2553" t="s">
        <v>25</v>
      </c>
      <c r="C2553">
        <v>1</v>
      </c>
      <c r="D2553" t="s">
        <v>11</v>
      </c>
      <c r="E2553" t="s">
        <v>4599</v>
      </c>
      <c r="F2553" t="s">
        <v>13</v>
      </c>
      <c r="G2553" t="s">
        <v>5304</v>
      </c>
      <c r="H2553" s="3">
        <v>0.2</v>
      </c>
      <c r="I2553" s="5">
        <v>43018</v>
      </c>
      <c r="J2553" s="5" t="str">
        <f t="shared" si="78"/>
        <v>September</v>
      </c>
      <c r="K2553" s="7">
        <f t="shared" si="79"/>
        <v>2017</v>
      </c>
      <c r="L2553" t="s">
        <v>5305</v>
      </c>
      <c r="M2553" t="s">
        <v>30</v>
      </c>
      <c r="N2553">
        <v>93101</v>
      </c>
      <c r="O2553">
        <v>758</v>
      </c>
      <c r="P2553" t="s">
        <v>2081</v>
      </c>
      <c r="Q2553">
        <v>-54</v>
      </c>
      <c r="R2553">
        <v>3</v>
      </c>
      <c r="S2553" t="s">
        <v>32</v>
      </c>
      <c r="U2553">
        <v>-54.32</v>
      </c>
      <c r="V2553">
        <v>362</v>
      </c>
      <c r="W2553" t="s">
        <v>33</v>
      </c>
      <c r="X2553" s="5">
        <v>43020</v>
      </c>
      <c r="Y2553" t="s">
        <v>130</v>
      </c>
      <c r="Z2553" t="s">
        <v>34</v>
      </c>
      <c r="AA2553" t="s">
        <v>24</v>
      </c>
    </row>
    <row r="2554" spans="1:27" x14ac:dyDescent="0.3">
      <c r="A2554">
        <v>2</v>
      </c>
      <c r="B2554" t="s">
        <v>25</v>
      </c>
      <c r="C2554">
        <v>1</v>
      </c>
      <c r="D2554" t="s">
        <v>26</v>
      </c>
      <c r="E2554" t="s">
        <v>4599</v>
      </c>
      <c r="F2554" t="s">
        <v>13</v>
      </c>
      <c r="G2554" t="s">
        <v>5304</v>
      </c>
      <c r="H2554" s="3">
        <v>0</v>
      </c>
      <c r="I2554" s="5">
        <v>43018</v>
      </c>
      <c r="J2554" s="5" t="str">
        <f t="shared" si="78"/>
        <v>September</v>
      </c>
      <c r="K2554" s="7">
        <f t="shared" si="79"/>
        <v>2017</v>
      </c>
      <c r="L2554" t="s">
        <v>5305</v>
      </c>
      <c r="M2554" t="s">
        <v>30</v>
      </c>
      <c r="N2554">
        <v>93101</v>
      </c>
      <c r="O2554">
        <v>214</v>
      </c>
      <c r="P2554" t="s">
        <v>5958</v>
      </c>
      <c r="Q2554">
        <v>15</v>
      </c>
      <c r="R2554">
        <v>3</v>
      </c>
      <c r="S2554" t="s">
        <v>32</v>
      </c>
      <c r="U2554">
        <v>14.9</v>
      </c>
      <c r="V2554">
        <v>31</v>
      </c>
      <c r="W2554" t="s">
        <v>33</v>
      </c>
      <c r="X2554" s="5">
        <v>43020</v>
      </c>
      <c r="Y2554" t="s">
        <v>130</v>
      </c>
      <c r="Z2554" t="s">
        <v>34</v>
      </c>
      <c r="AA2554" t="s">
        <v>35</v>
      </c>
    </row>
    <row r="2555" spans="1:27" x14ac:dyDescent="0.3">
      <c r="A2555">
        <v>4</v>
      </c>
      <c r="B2555" t="s">
        <v>25</v>
      </c>
      <c r="C2555">
        <v>3</v>
      </c>
      <c r="D2555" t="s">
        <v>11</v>
      </c>
      <c r="E2555" t="s">
        <v>171</v>
      </c>
      <c r="F2555" t="s">
        <v>13</v>
      </c>
      <c r="G2555" t="s">
        <v>5258</v>
      </c>
      <c r="H2555" s="3">
        <v>0</v>
      </c>
      <c r="I2555" s="5">
        <v>42989</v>
      </c>
      <c r="J2555" s="5" t="str">
        <f t="shared" si="78"/>
        <v>September</v>
      </c>
      <c r="K2555" s="7">
        <f t="shared" si="79"/>
        <v>2017</v>
      </c>
      <c r="L2555" t="s">
        <v>5379</v>
      </c>
      <c r="M2555" t="s">
        <v>102</v>
      </c>
      <c r="N2555">
        <v>10035</v>
      </c>
      <c r="O2555">
        <v>503</v>
      </c>
      <c r="P2555" t="s">
        <v>2558</v>
      </c>
      <c r="Q2555">
        <v>51</v>
      </c>
      <c r="R2555">
        <v>2</v>
      </c>
      <c r="S2555" t="s">
        <v>104</v>
      </c>
      <c r="U2555">
        <v>50.56</v>
      </c>
      <c r="V2555">
        <v>211</v>
      </c>
      <c r="W2555" t="s">
        <v>33</v>
      </c>
      <c r="X2555" s="5">
        <v>42993</v>
      </c>
      <c r="Y2555" t="s">
        <v>20</v>
      </c>
      <c r="Z2555" t="s">
        <v>175</v>
      </c>
      <c r="AA2555" t="s">
        <v>47</v>
      </c>
    </row>
    <row r="2556" spans="1:27" x14ac:dyDescent="0.3">
      <c r="A2556">
        <v>4</v>
      </c>
      <c r="B2556" t="s">
        <v>25</v>
      </c>
      <c r="C2556">
        <v>3</v>
      </c>
      <c r="D2556" t="s">
        <v>26</v>
      </c>
      <c r="E2556" t="s">
        <v>171</v>
      </c>
      <c r="F2556" t="s">
        <v>13</v>
      </c>
      <c r="G2556" t="s">
        <v>5258</v>
      </c>
      <c r="H2556" s="3">
        <v>0</v>
      </c>
      <c r="I2556" s="5">
        <v>42989</v>
      </c>
      <c r="J2556" s="5" t="str">
        <f t="shared" si="78"/>
        <v>September</v>
      </c>
      <c r="K2556" s="7">
        <f t="shared" si="79"/>
        <v>2017</v>
      </c>
      <c r="L2556" t="s">
        <v>5379</v>
      </c>
      <c r="M2556" t="s">
        <v>102</v>
      </c>
      <c r="N2556">
        <v>10035</v>
      </c>
      <c r="O2556">
        <v>1485</v>
      </c>
      <c r="P2556" t="s">
        <v>6043</v>
      </c>
      <c r="Q2556">
        <v>2</v>
      </c>
      <c r="R2556">
        <v>1</v>
      </c>
      <c r="S2556" t="s">
        <v>104</v>
      </c>
      <c r="U2556">
        <v>1.58</v>
      </c>
      <c r="V2556">
        <v>79</v>
      </c>
      <c r="W2556" t="s">
        <v>33</v>
      </c>
      <c r="X2556" s="5">
        <v>42993</v>
      </c>
      <c r="Y2556" t="s">
        <v>20</v>
      </c>
      <c r="Z2556" t="s">
        <v>175</v>
      </c>
      <c r="AA2556" t="s">
        <v>42</v>
      </c>
    </row>
    <row r="2557" spans="1:27" x14ac:dyDescent="0.3">
      <c r="A2557">
        <v>4</v>
      </c>
      <c r="B2557" t="s">
        <v>25</v>
      </c>
      <c r="C2557">
        <v>3</v>
      </c>
      <c r="D2557" t="s">
        <v>26</v>
      </c>
      <c r="E2557" t="s">
        <v>171</v>
      </c>
      <c r="F2557" t="s">
        <v>13</v>
      </c>
      <c r="G2557" t="s">
        <v>5258</v>
      </c>
      <c r="H2557" s="3">
        <v>0</v>
      </c>
      <c r="I2557" s="5">
        <v>42989</v>
      </c>
      <c r="J2557" s="5" t="str">
        <f t="shared" si="78"/>
        <v>September</v>
      </c>
      <c r="K2557" s="7">
        <f t="shared" si="79"/>
        <v>2017</v>
      </c>
      <c r="L2557" t="s">
        <v>5379</v>
      </c>
      <c r="M2557" t="s">
        <v>102</v>
      </c>
      <c r="N2557">
        <v>10035</v>
      </c>
      <c r="O2557">
        <v>658</v>
      </c>
      <c r="P2557" t="s">
        <v>3796</v>
      </c>
      <c r="Q2557">
        <v>108</v>
      </c>
      <c r="R2557">
        <v>4</v>
      </c>
      <c r="S2557" t="s">
        <v>104</v>
      </c>
      <c r="U2557">
        <v>108.18</v>
      </c>
      <c r="V2557">
        <v>773</v>
      </c>
      <c r="W2557" t="s">
        <v>33</v>
      </c>
      <c r="X2557" s="5">
        <v>42993</v>
      </c>
      <c r="Y2557" t="s">
        <v>20</v>
      </c>
      <c r="Z2557" t="s">
        <v>175</v>
      </c>
      <c r="AA2557" t="s">
        <v>42</v>
      </c>
    </row>
    <row r="2558" spans="1:27" x14ac:dyDescent="0.3">
      <c r="A2558">
        <v>4</v>
      </c>
      <c r="B2558" t="s">
        <v>25</v>
      </c>
      <c r="C2558">
        <v>3</v>
      </c>
      <c r="D2558" t="s">
        <v>50</v>
      </c>
      <c r="E2558" t="s">
        <v>171</v>
      </c>
      <c r="F2558" t="s">
        <v>13</v>
      </c>
      <c r="G2558" t="s">
        <v>5258</v>
      </c>
      <c r="H2558" s="3">
        <v>0</v>
      </c>
      <c r="I2558" s="5">
        <v>42989</v>
      </c>
      <c r="J2558" s="5" t="str">
        <f t="shared" si="78"/>
        <v>September</v>
      </c>
      <c r="K2558" s="7">
        <f t="shared" si="79"/>
        <v>2017</v>
      </c>
      <c r="L2558" t="s">
        <v>5379</v>
      </c>
      <c r="M2558" t="s">
        <v>102</v>
      </c>
      <c r="N2558">
        <v>10035</v>
      </c>
      <c r="O2558">
        <v>1019</v>
      </c>
      <c r="P2558" t="s">
        <v>244</v>
      </c>
      <c r="Q2558">
        <v>7</v>
      </c>
      <c r="R2558">
        <v>1</v>
      </c>
      <c r="S2558" t="s">
        <v>104</v>
      </c>
      <c r="U2558">
        <v>6.8</v>
      </c>
      <c r="V2558">
        <v>20</v>
      </c>
      <c r="W2558" t="s">
        <v>33</v>
      </c>
      <c r="X2558" s="5">
        <v>42993</v>
      </c>
      <c r="Y2558" t="s">
        <v>20</v>
      </c>
      <c r="Z2558" t="s">
        <v>175</v>
      </c>
      <c r="AA2558" t="s">
        <v>113</v>
      </c>
    </row>
    <row r="2559" spans="1:27" x14ac:dyDescent="0.3">
      <c r="A2559">
        <v>4</v>
      </c>
      <c r="B2559" t="s">
        <v>25</v>
      </c>
      <c r="C2559">
        <v>3</v>
      </c>
      <c r="D2559" t="s">
        <v>11</v>
      </c>
      <c r="E2559" t="s">
        <v>572</v>
      </c>
      <c r="F2559" t="s">
        <v>13</v>
      </c>
      <c r="G2559" t="s">
        <v>1386</v>
      </c>
      <c r="H2559" s="3">
        <v>0.2</v>
      </c>
      <c r="I2559" s="5">
        <v>43031</v>
      </c>
      <c r="J2559" s="5" t="str">
        <f t="shared" si="78"/>
        <v>September</v>
      </c>
      <c r="K2559" s="7">
        <f t="shared" si="79"/>
        <v>2017</v>
      </c>
      <c r="L2559" t="s">
        <v>2082</v>
      </c>
      <c r="M2559" t="s">
        <v>30</v>
      </c>
      <c r="N2559">
        <v>92105</v>
      </c>
      <c r="O2559">
        <v>759</v>
      </c>
      <c r="P2559" t="s">
        <v>1839</v>
      </c>
      <c r="Q2559">
        <v>27</v>
      </c>
      <c r="R2559">
        <v>1</v>
      </c>
      <c r="S2559" t="s">
        <v>32</v>
      </c>
      <c r="U2559">
        <v>27.09</v>
      </c>
      <c r="V2559">
        <v>241</v>
      </c>
      <c r="W2559" t="s">
        <v>19</v>
      </c>
      <c r="X2559" s="5">
        <v>43035</v>
      </c>
      <c r="Y2559" t="s">
        <v>20</v>
      </c>
      <c r="Z2559" t="s">
        <v>34</v>
      </c>
      <c r="AA2559" t="s">
        <v>24</v>
      </c>
    </row>
    <row r="2560" spans="1:27" x14ac:dyDescent="0.3">
      <c r="A2560">
        <v>4</v>
      </c>
      <c r="B2560" t="s">
        <v>25</v>
      </c>
      <c r="C2560">
        <v>3</v>
      </c>
      <c r="D2560" t="s">
        <v>11</v>
      </c>
      <c r="E2560" t="s">
        <v>572</v>
      </c>
      <c r="F2560" t="s">
        <v>13</v>
      </c>
      <c r="G2560" t="s">
        <v>1386</v>
      </c>
      <c r="H2560" s="3">
        <v>0.2</v>
      </c>
      <c r="I2560" s="5">
        <v>43031</v>
      </c>
      <c r="J2560" s="5" t="str">
        <f t="shared" si="78"/>
        <v>September</v>
      </c>
      <c r="K2560" s="7">
        <f t="shared" si="79"/>
        <v>2017</v>
      </c>
      <c r="L2560" t="s">
        <v>2082</v>
      </c>
      <c r="M2560" t="s">
        <v>30</v>
      </c>
      <c r="N2560">
        <v>92105</v>
      </c>
      <c r="O2560">
        <v>1211</v>
      </c>
      <c r="P2560" t="s">
        <v>1472</v>
      </c>
      <c r="Q2560">
        <v>42</v>
      </c>
      <c r="R2560">
        <v>3</v>
      </c>
      <c r="S2560" t="s">
        <v>32</v>
      </c>
      <c r="U2560">
        <v>42.12</v>
      </c>
      <c r="V2560">
        <v>842</v>
      </c>
      <c r="W2560" t="s">
        <v>19</v>
      </c>
      <c r="X2560" s="5">
        <v>43035</v>
      </c>
      <c r="Y2560" t="s">
        <v>20</v>
      </c>
      <c r="Z2560" t="s">
        <v>34</v>
      </c>
      <c r="AA2560" t="s">
        <v>24</v>
      </c>
    </row>
    <row r="2561" spans="1:27" x14ac:dyDescent="0.3">
      <c r="A2561">
        <v>4</v>
      </c>
      <c r="B2561" t="s">
        <v>25</v>
      </c>
      <c r="C2561">
        <v>3</v>
      </c>
      <c r="D2561" t="s">
        <v>11</v>
      </c>
      <c r="E2561" t="s">
        <v>572</v>
      </c>
      <c r="F2561" t="s">
        <v>13</v>
      </c>
      <c r="G2561" t="s">
        <v>1386</v>
      </c>
      <c r="H2561" s="3">
        <v>0.2</v>
      </c>
      <c r="I2561" s="5">
        <v>43031</v>
      </c>
      <c r="J2561" s="5" t="str">
        <f t="shared" si="78"/>
        <v>September</v>
      </c>
      <c r="K2561" s="7">
        <f t="shared" si="79"/>
        <v>2017</v>
      </c>
      <c r="L2561" t="s">
        <v>2082</v>
      </c>
      <c r="M2561" t="s">
        <v>30</v>
      </c>
      <c r="N2561">
        <v>92105</v>
      </c>
      <c r="O2561">
        <v>739</v>
      </c>
      <c r="P2561" t="s">
        <v>2104</v>
      </c>
      <c r="Q2561">
        <v>17</v>
      </c>
      <c r="R2561">
        <v>7</v>
      </c>
      <c r="S2561" t="s">
        <v>32</v>
      </c>
      <c r="U2561">
        <v>16.8</v>
      </c>
      <c r="V2561">
        <v>192</v>
      </c>
      <c r="W2561" t="s">
        <v>19</v>
      </c>
      <c r="X2561" s="5">
        <v>43035</v>
      </c>
      <c r="Y2561" t="s">
        <v>20</v>
      </c>
      <c r="Z2561" t="s">
        <v>34</v>
      </c>
      <c r="AA2561" t="s">
        <v>24</v>
      </c>
    </row>
    <row r="2562" spans="1:27" x14ac:dyDescent="0.3">
      <c r="A2562">
        <v>4</v>
      </c>
      <c r="B2562" t="s">
        <v>25</v>
      </c>
      <c r="C2562">
        <v>3</v>
      </c>
      <c r="D2562" t="s">
        <v>26</v>
      </c>
      <c r="E2562" t="s">
        <v>572</v>
      </c>
      <c r="F2562" t="s">
        <v>13</v>
      </c>
      <c r="G2562" t="s">
        <v>1386</v>
      </c>
      <c r="H2562" s="3">
        <v>0</v>
      </c>
      <c r="I2562" s="5">
        <v>43031</v>
      </c>
      <c r="J2562" s="5" t="str">
        <f t="shared" ref="J2562:J2625" si="80">TEXT($I$2,"mmmm")</f>
        <v>September</v>
      </c>
      <c r="K2562" s="7">
        <f t="shared" si="79"/>
        <v>2017</v>
      </c>
      <c r="L2562" t="s">
        <v>2082</v>
      </c>
      <c r="M2562" t="s">
        <v>30</v>
      </c>
      <c r="N2562">
        <v>92105</v>
      </c>
      <c r="O2562">
        <v>1757</v>
      </c>
      <c r="P2562" t="s">
        <v>1407</v>
      </c>
      <c r="Q2562">
        <v>6</v>
      </c>
      <c r="R2562">
        <v>2</v>
      </c>
      <c r="S2562" t="s">
        <v>32</v>
      </c>
      <c r="U2562">
        <v>5.66</v>
      </c>
      <c r="V2562">
        <v>12</v>
      </c>
      <c r="W2562" t="s">
        <v>19</v>
      </c>
      <c r="X2562" s="5">
        <v>43035</v>
      </c>
      <c r="Y2562" t="s">
        <v>20</v>
      </c>
      <c r="Z2562" t="s">
        <v>34</v>
      </c>
      <c r="AA2562" t="s">
        <v>64</v>
      </c>
    </row>
    <row r="2563" spans="1:27" x14ac:dyDescent="0.3">
      <c r="A2563">
        <v>4</v>
      </c>
      <c r="B2563" t="s">
        <v>25</v>
      </c>
      <c r="C2563">
        <v>3</v>
      </c>
      <c r="D2563" t="s">
        <v>26</v>
      </c>
      <c r="E2563" t="s">
        <v>572</v>
      </c>
      <c r="F2563" t="s">
        <v>13</v>
      </c>
      <c r="G2563" t="s">
        <v>1386</v>
      </c>
      <c r="H2563" s="3">
        <v>0</v>
      </c>
      <c r="I2563" s="5">
        <v>43031</v>
      </c>
      <c r="J2563" s="5" t="str">
        <f t="shared" si="80"/>
        <v>September</v>
      </c>
      <c r="K2563" s="7">
        <f t="shared" ref="K2563:K2626" si="81">YEAR(I2563)</f>
        <v>2017</v>
      </c>
      <c r="L2563" t="s">
        <v>2082</v>
      </c>
      <c r="M2563" t="s">
        <v>30</v>
      </c>
      <c r="N2563">
        <v>92105</v>
      </c>
      <c r="O2563">
        <v>1346</v>
      </c>
      <c r="P2563" t="s">
        <v>310</v>
      </c>
      <c r="Q2563">
        <v>6</v>
      </c>
      <c r="R2563">
        <v>4</v>
      </c>
      <c r="S2563" t="s">
        <v>32</v>
      </c>
      <c r="U2563">
        <v>5.66</v>
      </c>
      <c r="V2563">
        <v>12</v>
      </c>
      <c r="W2563" t="s">
        <v>19</v>
      </c>
      <c r="X2563" s="5">
        <v>43035</v>
      </c>
      <c r="Y2563" t="s">
        <v>20</v>
      </c>
      <c r="Z2563" t="s">
        <v>34</v>
      </c>
      <c r="AA2563" t="s">
        <v>119</v>
      </c>
    </row>
    <row r="2564" spans="1:27" x14ac:dyDescent="0.3">
      <c r="A2564">
        <v>4</v>
      </c>
      <c r="B2564" t="s">
        <v>25</v>
      </c>
      <c r="C2564">
        <v>3</v>
      </c>
      <c r="D2564" t="s">
        <v>50</v>
      </c>
      <c r="E2564" t="s">
        <v>572</v>
      </c>
      <c r="F2564" t="s">
        <v>13</v>
      </c>
      <c r="G2564" t="s">
        <v>1386</v>
      </c>
      <c r="H2564" s="3">
        <v>0</v>
      </c>
      <c r="I2564" s="5">
        <v>43031</v>
      </c>
      <c r="J2564" s="5" t="str">
        <f t="shared" si="80"/>
        <v>September</v>
      </c>
      <c r="K2564" s="7">
        <f t="shared" si="81"/>
        <v>2017</v>
      </c>
      <c r="L2564" t="s">
        <v>2082</v>
      </c>
      <c r="M2564" t="s">
        <v>30</v>
      </c>
      <c r="N2564">
        <v>92105</v>
      </c>
      <c r="O2564">
        <v>1066</v>
      </c>
      <c r="P2564" t="s">
        <v>4928</v>
      </c>
      <c r="Q2564">
        <v>64</v>
      </c>
      <c r="R2564">
        <v>9</v>
      </c>
      <c r="S2564" t="s">
        <v>32</v>
      </c>
      <c r="U2564">
        <v>63.78</v>
      </c>
      <c r="V2564">
        <v>148</v>
      </c>
      <c r="W2564" t="s">
        <v>19</v>
      </c>
      <c r="X2564" s="5">
        <v>43035</v>
      </c>
      <c r="Y2564" t="s">
        <v>20</v>
      </c>
      <c r="Z2564" t="s">
        <v>34</v>
      </c>
      <c r="AA2564" t="s">
        <v>113</v>
      </c>
    </row>
    <row r="2565" spans="1:27" x14ac:dyDescent="0.3">
      <c r="A2565">
        <v>4</v>
      </c>
      <c r="B2565" t="s">
        <v>25</v>
      </c>
      <c r="C2565">
        <v>3</v>
      </c>
      <c r="D2565" t="s">
        <v>26</v>
      </c>
      <c r="E2565" t="s">
        <v>122</v>
      </c>
      <c r="F2565" t="s">
        <v>13</v>
      </c>
      <c r="G2565" t="s">
        <v>5295</v>
      </c>
      <c r="H2565" s="3">
        <v>0.2</v>
      </c>
      <c r="I2565" s="5">
        <v>42946</v>
      </c>
      <c r="J2565" s="5" t="str">
        <f t="shared" si="80"/>
        <v>September</v>
      </c>
      <c r="K2565" s="7">
        <f t="shared" si="81"/>
        <v>2017</v>
      </c>
      <c r="L2565" t="s">
        <v>6034</v>
      </c>
      <c r="M2565" t="s">
        <v>73</v>
      </c>
      <c r="N2565">
        <v>77041</v>
      </c>
      <c r="O2565">
        <v>584</v>
      </c>
      <c r="P2565" t="s">
        <v>8142</v>
      </c>
      <c r="Q2565">
        <v>6</v>
      </c>
      <c r="R2565">
        <v>4</v>
      </c>
      <c r="S2565" t="s">
        <v>75</v>
      </c>
      <c r="U2565">
        <v>6.18</v>
      </c>
      <c r="V2565">
        <v>62</v>
      </c>
      <c r="W2565" t="s">
        <v>33</v>
      </c>
      <c r="X2565" s="5">
        <v>42950</v>
      </c>
      <c r="Y2565" t="s">
        <v>20</v>
      </c>
      <c r="Z2565" t="s">
        <v>77</v>
      </c>
      <c r="AA2565" t="s">
        <v>42</v>
      </c>
    </row>
    <row r="2566" spans="1:27" x14ac:dyDescent="0.3">
      <c r="A2566">
        <v>2</v>
      </c>
      <c r="B2566" t="s">
        <v>43</v>
      </c>
      <c r="C2566">
        <v>3</v>
      </c>
      <c r="D2566" t="s">
        <v>26</v>
      </c>
      <c r="E2566" t="s">
        <v>1556</v>
      </c>
      <c r="F2566" t="s">
        <v>13</v>
      </c>
      <c r="G2566" t="s">
        <v>1857</v>
      </c>
      <c r="H2566" s="3">
        <v>0</v>
      </c>
      <c r="I2566" s="5">
        <v>43039</v>
      </c>
      <c r="J2566" s="5" t="str">
        <f t="shared" si="80"/>
        <v>September</v>
      </c>
      <c r="K2566" s="7">
        <f t="shared" si="81"/>
        <v>2017</v>
      </c>
      <c r="L2566" t="s">
        <v>3433</v>
      </c>
      <c r="M2566" t="s">
        <v>102</v>
      </c>
      <c r="N2566">
        <v>14215</v>
      </c>
      <c r="O2566">
        <v>515</v>
      </c>
      <c r="P2566" t="s">
        <v>898</v>
      </c>
      <c r="Q2566">
        <v>1</v>
      </c>
      <c r="R2566">
        <v>2</v>
      </c>
      <c r="S2566" t="s">
        <v>104</v>
      </c>
      <c r="U2566">
        <v>0.72</v>
      </c>
      <c r="V2566">
        <v>3</v>
      </c>
      <c r="W2566" t="s">
        <v>19</v>
      </c>
      <c r="X2566" s="5">
        <v>43041</v>
      </c>
      <c r="Y2566" t="s">
        <v>20</v>
      </c>
      <c r="Z2566" t="s">
        <v>175</v>
      </c>
      <c r="AA2566" t="s">
        <v>49</v>
      </c>
    </row>
    <row r="2567" spans="1:27" x14ac:dyDescent="0.3">
      <c r="A2567">
        <v>2</v>
      </c>
      <c r="B2567" t="s">
        <v>43</v>
      </c>
      <c r="C2567">
        <v>3</v>
      </c>
      <c r="D2567" t="s">
        <v>26</v>
      </c>
      <c r="E2567" t="s">
        <v>1556</v>
      </c>
      <c r="F2567" t="s">
        <v>13</v>
      </c>
      <c r="G2567" t="s">
        <v>1857</v>
      </c>
      <c r="H2567" s="3">
        <v>0</v>
      </c>
      <c r="I2567" s="5">
        <v>43039</v>
      </c>
      <c r="J2567" s="5" t="str">
        <f t="shared" si="80"/>
        <v>September</v>
      </c>
      <c r="K2567" s="7">
        <f t="shared" si="81"/>
        <v>2017</v>
      </c>
      <c r="L2567" t="s">
        <v>3433</v>
      </c>
      <c r="M2567" t="s">
        <v>102</v>
      </c>
      <c r="N2567">
        <v>14215</v>
      </c>
      <c r="O2567">
        <v>343</v>
      </c>
      <c r="P2567" t="s">
        <v>3226</v>
      </c>
      <c r="Q2567">
        <v>36</v>
      </c>
      <c r="R2567">
        <v>2</v>
      </c>
      <c r="S2567" t="s">
        <v>104</v>
      </c>
      <c r="U2567">
        <v>35.979999999999997</v>
      </c>
      <c r="V2567">
        <v>80</v>
      </c>
      <c r="W2567" t="s">
        <v>19</v>
      </c>
      <c r="X2567" s="5">
        <v>43041</v>
      </c>
      <c r="Y2567" t="s">
        <v>20</v>
      </c>
      <c r="Z2567" t="s">
        <v>175</v>
      </c>
      <c r="AA2567" t="s">
        <v>119</v>
      </c>
    </row>
    <row r="2568" spans="1:27" x14ac:dyDescent="0.3">
      <c r="A2568">
        <v>5</v>
      </c>
      <c r="B2568" t="s">
        <v>43</v>
      </c>
      <c r="C2568">
        <v>6</v>
      </c>
      <c r="D2568" t="s">
        <v>11</v>
      </c>
      <c r="E2568" t="s">
        <v>1547</v>
      </c>
      <c r="F2568" t="s">
        <v>13</v>
      </c>
      <c r="G2568" t="s">
        <v>1641</v>
      </c>
      <c r="H2568" s="3">
        <v>0</v>
      </c>
      <c r="I2568" s="5">
        <v>42925</v>
      </c>
      <c r="J2568" s="5" t="str">
        <f t="shared" si="80"/>
        <v>September</v>
      </c>
      <c r="K2568" s="7">
        <f t="shared" si="81"/>
        <v>2017</v>
      </c>
      <c r="L2568" t="s">
        <v>2309</v>
      </c>
      <c r="M2568" t="s">
        <v>102</v>
      </c>
      <c r="N2568">
        <v>20735</v>
      </c>
      <c r="O2568">
        <v>560</v>
      </c>
      <c r="P2568" t="s">
        <v>650</v>
      </c>
      <c r="Q2568">
        <v>20</v>
      </c>
      <c r="R2568">
        <v>2</v>
      </c>
      <c r="S2568" t="s">
        <v>104</v>
      </c>
      <c r="U2568">
        <v>20.02</v>
      </c>
      <c r="V2568">
        <v>182</v>
      </c>
      <c r="W2568" t="s">
        <v>19</v>
      </c>
      <c r="X2568" s="5">
        <v>42930</v>
      </c>
      <c r="Y2568" t="s">
        <v>39</v>
      </c>
      <c r="Z2568" t="s">
        <v>1549</v>
      </c>
      <c r="AA2568" t="s">
        <v>47</v>
      </c>
    </row>
    <row r="2569" spans="1:27" x14ac:dyDescent="0.3">
      <c r="A2569">
        <v>5</v>
      </c>
      <c r="B2569" t="s">
        <v>43</v>
      </c>
      <c r="C2569">
        <v>6</v>
      </c>
      <c r="D2569" t="s">
        <v>26</v>
      </c>
      <c r="E2569" t="s">
        <v>1547</v>
      </c>
      <c r="F2569" t="s">
        <v>13</v>
      </c>
      <c r="G2569" t="s">
        <v>1641</v>
      </c>
      <c r="H2569" s="3">
        <v>0</v>
      </c>
      <c r="I2569" s="5">
        <v>42925</v>
      </c>
      <c r="J2569" s="5" t="str">
        <f t="shared" si="80"/>
        <v>September</v>
      </c>
      <c r="K2569" s="7">
        <f t="shared" si="81"/>
        <v>2017</v>
      </c>
      <c r="L2569" t="s">
        <v>2309</v>
      </c>
      <c r="M2569" t="s">
        <v>102</v>
      </c>
      <c r="N2569">
        <v>20735</v>
      </c>
      <c r="O2569">
        <v>1261</v>
      </c>
      <c r="P2569" t="s">
        <v>3410</v>
      </c>
      <c r="Q2569">
        <v>42</v>
      </c>
      <c r="R2569">
        <v>3</v>
      </c>
      <c r="S2569" t="s">
        <v>104</v>
      </c>
      <c r="U2569">
        <v>42.05</v>
      </c>
      <c r="V2569">
        <v>84</v>
      </c>
      <c r="W2569" t="s">
        <v>19</v>
      </c>
      <c r="X2569" s="5">
        <v>42930</v>
      </c>
      <c r="Y2569" t="s">
        <v>39</v>
      </c>
      <c r="Z2569" t="s">
        <v>1549</v>
      </c>
      <c r="AA2569" t="s">
        <v>54</v>
      </c>
    </row>
    <row r="2570" spans="1:27" x14ac:dyDescent="0.3">
      <c r="A2570">
        <v>5</v>
      </c>
      <c r="B2570" t="s">
        <v>43</v>
      </c>
      <c r="C2570">
        <v>6</v>
      </c>
      <c r="D2570" t="s">
        <v>26</v>
      </c>
      <c r="E2570" t="s">
        <v>1547</v>
      </c>
      <c r="F2570" t="s">
        <v>13</v>
      </c>
      <c r="G2570" t="s">
        <v>1641</v>
      </c>
      <c r="H2570" s="3">
        <v>0</v>
      </c>
      <c r="I2570" s="5">
        <v>42925</v>
      </c>
      <c r="J2570" s="5" t="str">
        <f t="shared" si="80"/>
        <v>September</v>
      </c>
      <c r="K2570" s="7">
        <f t="shared" si="81"/>
        <v>2017</v>
      </c>
      <c r="L2570" t="s">
        <v>2309</v>
      </c>
      <c r="M2570" t="s">
        <v>102</v>
      </c>
      <c r="N2570">
        <v>20735</v>
      </c>
      <c r="O2570">
        <v>177</v>
      </c>
      <c r="P2570" t="s">
        <v>3540</v>
      </c>
      <c r="Q2570">
        <v>6</v>
      </c>
      <c r="R2570">
        <v>3</v>
      </c>
      <c r="S2570" t="s">
        <v>104</v>
      </c>
      <c r="U2570">
        <v>5.7</v>
      </c>
      <c r="V2570">
        <v>12</v>
      </c>
      <c r="W2570" t="s">
        <v>19</v>
      </c>
      <c r="X2570" s="5">
        <v>42930</v>
      </c>
      <c r="Y2570" t="s">
        <v>39</v>
      </c>
      <c r="Z2570" t="s">
        <v>1549</v>
      </c>
      <c r="AA2570" t="s">
        <v>35</v>
      </c>
    </row>
    <row r="2571" spans="1:27" x14ac:dyDescent="0.3">
      <c r="A2571">
        <v>5</v>
      </c>
      <c r="B2571" t="s">
        <v>43</v>
      </c>
      <c r="C2571">
        <v>6</v>
      </c>
      <c r="D2571" t="s">
        <v>26</v>
      </c>
      <c r="E2571" t="s">
        <v>1547</v>
      </c>
      <c r="F2571" t="s">
        <v>13</v>
      </c>
      <c r="G2571" t="s">
        <v>1641</v>
      </c>
      <c r="H2571" s="3">
        <v>0</v>
      </c>
      <c r="I2571" s="5">
        <v>42925</v>
      </c>
      <c r="J2571" s="5" t="str">
        <f t="shared" si="80"/>
        <v>September</v>
      </c>
      <c r="K2571" s="7">
        <f t="shared" si="81"/>
        <v>2017</v>
      </c>
      <c r="L2571" t="s">
        <v>2309</v>
      </c>
      <c r="M2571" t="s">
        <v>102</v>
      </c>
      <c r="N2571">
        <v>20735</v>
      </c>
      <c r="O2571">
        <v>1319</v>
      </c>
      <c r="P2571" t="s">
        <v>3204</v>
      </c>
      <c r="Q2571">
        <v>33</v>
      </c>
      <c r="R2571">
        <v>4</v>
      </c>
      <c r="S2571" t="s">
        <v>104</v>
      </c>
      <c r="U2571">
        <v>32.54</v>
      </c>
      <c r="V2571">
        <v>79</v>
      </c>
      <c r="W2571" t="s">
        <v>19</v>
      </c>
      <c r="X2571" s="5">
        <v>42930</v>
      </c>
      <c r="Y2571" t="s">
        <v>39</v>
      </c>
      <c r="Z2571" t="s">
        <v>1549</v>
      </c>
      <c r="AA2571" t="s">
        <v>49</v>
      </c>
    </row>
    <row r="2572" spans="1:27" x14ac:dyDescent="0.3">
      <c r="A2572">
        <v>5</v>
      </c>
      <c r="B2572" t="s">
        <v>43</v>
      </c>
      <c r="C2572">
        <v>6</v>
      </c>
      <c r="D2572" t="s">
        <v>26</v>
      </c>
      <c r="E2572" t="s">
        <v>1547</v>
      </c>
      <c r="F2572" t="s">
        <v>13</v>
      </c>
      <c r="G2572" t="s">
        <v>1641</v>
      </c>
      <c r="H2572" s="3">
        <v>0</v>
      </c>
      <c r="I2572" s="5">
        <v>42925</v>
      </c>
      <c r="J2572" s="5" t="str">
        <f t="shared" si="80"/>
        <v>September</v>
      </c>
      <c r="K2572" s="7">
        <f t="shared" si="81"/>
        <v>2017</v>
      </c>
      <c r="L2572" t="s">
        <v>2309</v>
      </c>
      <c r="M2572" t="s">
        <v>102</v>
      </c>
      <c r="N2572">
        <v>20735</v>
      </c>
      <c r="O2572">
        <v>105</v>
      </c>
      <c r="P2572" t="s">
        <v>3181</v>
      </c>
      <c r="Q2572">
        <v>5</v>
      </c>
      <c r="R2572">
        <v>4</v>
      </c>
      <c r="S2572" t="s">
        <v>104</v>
      </c>
      <c r="U2572">
        <v>5.0599999999999996</v>
      </c>
      <c r="V2572">
        <v>16</v>
      </c>
      <c r="W2572" t="s">
        <v>19</v>
      </c>
      <c r="X2572" s="5">
        <v>42930</v>
      </c>
      <c r="Y2572" t="s">
        <v>39</v>
      </c>
      <c r="Z2572" t="s">
        <v>1549</v>
      </c>
      <c r="AA2572" t="s">
        <v>176</v>
      </c>
    </row>
    <row r="2573" spans="1:27" x14ac:dyDescent="0.3">
      <c r="A2573">
        <v>5</v>
      </c>
      <c r="B2573" t="s">
        <v>43</v>
      </c>
      <c r="C2573">
        <v>6</v>
      </c>
      <c r="D2573" t="s">
        <v>26</v>
      </c>
      <c r="E2573" t="s">
        <v>1547</v>
      </c>
      <c r="F2573" t="s">
        <v>13</v>
      </c>
      <c r="G2573" t="s">
        <v>1641</v>
      </c>
      <c r="H2573" s="3">
        <v>0</v>
      </c>
      <c r="I2573" s="5">
        <v>42925</v>
      </c>
      <c r="J2573" s="5" t="str">
        <f t="shared" si="80"/>
        <v>September</v>
      </c>
      <c r="K2573" s="7">
        <f t="shared" si="81"/>
        <v>2017</v>
      </c>
      <c r="L2573" t="s">
        <v>2309</v>
      </c>
      <c r="M2573" t="s">
        <v>102</v>
      </c>
      <c r="N2573">
        <v>20735</v>
      </c>
      <c r="O2573">
        <v>1633</v>
      </c>
      <c r="P2573" t="s">
        <v>111</v>
      </c>
      <c r="Q2573">
        <v>21</v>
      </c>
      <c r="R2573">
        <v>6</v>
      </c>
      <c r="S2573" t="s">
        <v>104</v>
      </c>
      <c r="U2573">
        <v>21.4</v>
      </c>
      <c r="V2573">
        <v>44</v>
      </c>
      <c r="W2573" t="s">
        <v>19</v>
      </c>
      <c r="X2573" s="5">
        <v>42930</v>
      </c>
      <c r="Y2573" t="s">
        <v>39</v>
      </c>
      <c r="Z2573" t="s">
        <v>1549</v>
      </c>
      <c r="AA2573" t="s">
        <v>54</v>
      </c>
    </row>
    <row r="2574" spans="1:27" x14ac:dyDescent="0.3">
      <c r="A2574">
        <v>5</v>
      </c>
      <c r="B2574" t="s">
        <v>43</v>
      </c>
      <c r="C2574">
        <v>6</v>
      </c>
      <c r="D2574" t="s">
        <v>26</v>
      </c>
      <c r="E2574" t="s">
        <v>1547</v>
      </c>
      <c r="F2574" t="s">
        <v>13</v>
      </c>
      <c r="G2574" t="s">
        <v>1641</v>
      </c>
      <c r="H2574" s="3">
        <v>0</v>
      </c>
      <c r="I2574" s="5">
        <v>42925</v>
      </c>
      <c r="J2574" s="5" t="str">
        <f t="shared" si="80"/>
        <v>September</v>
      </c>
      <c r="K2574" s="7">
        <f t="shared" si="81"/>
        <v>2017</v>
      </c>
      <c r="L2574" t="s">
        <v>2309</v>
      </c>
      <c r="M2574" t="s">
        <v>102</v>
      </c>
      <c r="N2574">
        <v>20735</v>
      </c>
      <c r="O2574">
        <v>1320</v>
      </c>
      <c r="P2574" t="s">
        <v>3618</v>
      </c>
      <c r="Q2574">
        <v>28</v>
      </c>
      <c r="R2574">
        <v>7</v>
      </c>
      <c r="S2574" t="s">
        <v>104</v>
      </c>
      <c r="U2574">
        <v>28.48</v>
      </c>
      <c r="V2574">
        <v>98</v>
      </c>
      <c r="W2574" t="s">
        <v>19</v>
      </c>
      <c r="X2574" s="5">
        <v>42930</v>
      </c>
      <c r="Y2574" t="s">
        <v>39</v>
      </c>
      <c r="Z2574" t="s">
        <v>1549</v>
      </c>
      <c r="AA2574" t="s">
        <v>42</v>
      </c>
    </row>
    <row r="2575" spans="1:27" x14ac:dyDescent="0.3">
      <c r="A2575">
        <v>5</v>
      </c>
      <c r="B2575" t="s">
        <v>43</v>
      </c>
      <c r="C2575">
        <v>6</v>
      </c>
      <c r="D2575" t="s">
        <v>26</v>
      </c>
      <c r="E2575" t="s">
        <v>1547</v>
      </c>
      <c r="F2575" t="s">
        <v>13</v>
      </c>
      <c r="G2575" t="s">
        <v>1641</v>
      </c>
      <c r="H2575" s="3">
        <v>0</v>
      </c>
      <c r="I2575" s="5">
        <v>42925</v>
      </c>
      <c r="J2575" s="5" t="str">
        <f t="shared" si="80"/>
        <v>September</v>
      </c>
      <c r="K2575" s="7">
        <f t="shared" si="81"/>
        <v>2017</v>
      </c>
      <c r="L2575" t="s">
        <v>2309</v>
      </c>
      <c r="M2575" t="s">
        <v>102</v>
      </c>
      <c r="N2575">
        <v>20735</v>
      </c>
      <c r="O2575">
        <v>708</v>
      </c>
      <c r="P2575" t="s">
        <v>3435</v>
      </c>
      <c r="Q2575">
        <v>71</v>
      </c>
      <c r="R2575">
        <v>9</v>
      </c>
      <c r="S2575" t="s">
        <v>104</v>
      </c>
      <c r="U2575">
        <v>70.55</v>
      </c>
      <c r="V2575">
        <v>153</v>
      </c>
      <c r="W2575" t="s">
        <v>19</v>
      </c>
      <c r="X2575" s="5">
        <v>42930</v>
      </c>
      <c r="Y2575" t="s">
        <v>39</v>
      </c>
      <c r="Z2575" t="s">
        <v>1549</v>
      </c>
      <c r="AA2575" t="s">
        <v>54</v>
      </c>
    </row>
    <row r="2576" spans="1:27" x14ac:dyDescent="0.3">
      <c r="A2576">
        <v>5</v>
      </c>
      <c r="B2576" t="s">
        <v>43</v>
      </c>
      <c r="C2576">
        <v>6</v>
      </c>
      <c r="D2576" t="s">
        <v>50</v>
      </c>
      <c r="E2576" t="s">
        <v>1547</v>
      </c>
      <c r="F2576" t="s">
        <v>13</v>
      </c>
      <c r="G2576" t="s">
        <v>1641</v>
      </c>
      <c r="H2576" s="3">
        <v>0</v>
      </c>
      <c r="I2576" s="5">
        <v>42925</v>
      </c>
      <c r="J2576" s="5" t="str">
        <f t="shared" si="80"/>
        <v>September</v>
      </c>
      <c r="K2576" s="7">
        <f t="shared" si="81"/>
        <v>2017</v>
      </c>
      <c r="L2576" t="s">
        <v>2309</v>
      </c>
      <c r="M2576" t="s">
        <v>102</v>
      </c>
      <c r="N2576">
        <v>20735</v>
      </c>
      <c r="O2576">
        <v>653</v>
      </c>
      <c r="P2576" t="s">
        <v>5044</v>
      </c>
      <c r="Q2576">
        <v>209</v>
      </c>
      <c r="R2576">
        <v>3</v>
      </c>
      <c r="S2576" t="s">
        <v>104</v>
      </c>
      <c r="U2576">
        <v>209.24</v>
      </c>
      <c r="V2576">
        <v>465</v>
      </c>
      <c r="W2576" t="s">
        <v>19</v>
      </c>
      <c r="X2576" s="5">
        <v>42930</v>
      </c>
      <c r="Y2576" t="s">
        <v>39</v>
      </c>
      <c r="Z2576" t="s">
        <v>1549</v>
      </c>
      <c r="AA2576" t="s">
        <v>422</v>
      </c>
    </row>
    <row r="2577" spans="1:27" x14ac:dyDescent="0.3">
      <c r="A2577">
        <v>2</v>
      </c>
      <c r="B2577" t="s">
        <v>43</v>
      </c>
      <c r="C2577">
        <v>3</v>
      </c>
      <c r="D2577" t="s">
        <v>26</v>
      </c>
      <c r="E2577" t="s">
        <v>6170</v>
      </c>
      <c r="F2577" t="s">
        <v>13</v>
      </c>
      <c r="G2577" t="s">
        <v>896</v>
      </c>
      <c r="H2577" s="3">
        <v>0.2</v>
      </c>
      <c r="I2577" s="5">
        <v>42769</v>
      </c>
      <c r="J2577" s="5" t="str">
        <f t="shared" si="80"/>
        <v>September</v>
      </c>
      <c r="K2577" s="7">
        <f t="shared" si="81"/>
        <v>2017</v>
      </c>
      <c r="L2577" t="s">
        <v>6171</v>
      </c>
      <c r="M2577" t="s">
        <v>30</v>
      </c>
      <c r="N2577">
        <v>84062</v>
      </c>
      <c r="O2577">
        <v>1650</v>
      </c>
      <c r="P2577" t="s">
        <v>3967</v>
      </c>
      <c r="Q2577">
        <v>4</v>
      </c>
      <c r="R2577">
        <v>3</v>
      </c>
      <c r="S2577" t="s">
        <v>32</v>
      </c>
      <c r="U2577">
        <v>4.0999999999999996</v>
      </c>
      <c r="V2577">
        <v>12</v>
      </c>
      <c r="W2577" t="s">
        <v>33</v>
      </c>
      <c r="X2577" s="5">
        <v>42771</v>
      </c>
      <c r="Y2577" t="s">
        <v>20</v>
      </c>
      <c r="Z2577" t="s">
        <v>87</v>
      </c>
      <c r="AA2577" t="s">
        <v>54</v>
      </c>
    </row>
    <row r="2578" spans="1:27" x14ac:dyDescent="0.3">
      <c r="A2578">
        <v>3</v>
      </c>
      <c r="B2578" t="s">
        <v>10</v>
      </c>
      <c r="C2578">
        <v>3</v>
      </c>
      <c r="D2578" t="s">
        <v>26</v>
      </c>
      <c r="E2578" t="s">
        <v>27</v>
      </c>
      <c r="F2578" t="s">
        <v>13</v>
      </c>
      <c r="G2578" t="s">
        <v>5276</v>
      </c>
      <c r="H2578" s="3">
        <v>0</v>
      </c>
      <c r="I2578" s="5">
        <v>42997</v>
      </c>
      <c r="J2578" s="5" t="str">
        <f t="shared" si="80"/>
        <v>September</v>
      </c>
      <c r="K2578" s="7">
        <f t="shared" si="81"/>
        <v>2017</v>
      </c>
      <c r="L2578" t="s">
        <v>6140</v>
      </c>
      <c r="M2578" t="s">
        <v>30</v>
      </c>
      <c r="N2578">
        <v>90008</v>
      </c>
      <c r="O2578">
        <v>1266</v>
      </c>
      <c r="P2578" t="s">
        <v>1147</v>
      </c>
      <c r="Q2578">
        <v>11</v>
      </c>
      <c r="R2578">
        <v>2</v>
      </c>
      <c r="S2578" t="s">
        <v>32</v>
      </c>
      <c r="U2578">
        <v>11.25</v>
      </c>
      <c r="V2578">
        <v>23</v>
      </c>
      <c r="W2578" t="s">
        <v>33</v>
      </c>
      <c r="X2578" s="5">
        <v>43000</v>
      </c>
      <c r="Y2578" t="s">
        <v>20</v>
      </c>
      <c r="Z2578" t="s">
        <v>34</v>
      </c>
      <c r="AA2578" t="s">
        <v>64</v>
      </c>
    </row>
    <row r="2579" spans="1:27" x14ac:dyDescent="0.3">
      <c r="A2579">
        <v>4</v>
      </c>
      <c r="B2579" t="s">
        <v>43</v>
      </c>
      <c r="C2579">
        <v>6</v>
      </c>
      <c r="D2579" t="s">
        <v>26</v>
      </c>
      <c r="E2579" t="s">
        <v>27</v>
      </c>
      <c r="F2579" t="s">
        <v>13</v>
      </c>
      <c r="G2579" t="s">
        <v>1164</v>
      </c>
      <c r="H2579" s="3">
        <v>0</v>
      </c>
      <c r="I2579" s="5">
        <v>42988</v>
      </c>
      <c r="J2579" s="5" t="str">
        <f t="shared" si="80"/>
        <v>September</v>
      </c>
      <c r="K2579" s="7">
        <f t="shared" si="81"/>
        <v>2017</v>
      </c>
      <c r="L2579" t="s">
        <v>1165</v>
      </c>
      <c r="M2579" t="s">
        <v>30</v>
      </c>
      <c r="N2579">
        <v>90004</v>
      </c>
      <c r="O2579">
        <v>1051</v>
      </c>
      <c r="P2579" t="s">
        <v>1166</v>
      </c>
      <c r="Q2579">
        <v>2</v>
      </c>
      <c r="R2579">
        <v>4</v>
      </c>
      <c r="S2579" t="s">
        <v>32</v>
      </c>
      <c r="U2579">
        <v>1.55</v>
      </c>
      <c r="V2579">
        <v>52</v>
      </c>
      <c r="W2579" t="s">
        <v>19</v>
      </c>
      <c r="X2579" s="5">
        <v>42992</v>
      </c>
      <c r="Y2579" t="s">
        <v>39</v>
      </c>
      <c r="Z2579" t="s">
        <v>34</v>
      </c>
      <c r="AA2579" t="s">
        <v>356</v>
      </c>
    </row>
    <row r="2580" spans="1:27" x14ac:dyDescent="0.3">
      <c r="A2580">
        <v>3</v>
      </c>
      <c r="B2580" t="s">
        <v>25</v>
      </c>
      <c r="C2580">
        <v>1</v>
      </c>
      <c r="D2580" t="s">
        <v>26</v>
      </c>
      <c r="E2580" t="s">
        <v>6231</v>
      </c>
      <c r="F2580" t="s">
        <v>13</v>
      </c>
      <c r="G2580" t="s">
        <v>788</v>
      </c>
      <c r="H2580" s="3">
        <v>0.2</v>
      </c>
      <c r="I2580" s="5">
        <v>42880</v>
      </c>
      <c r="J2580" s="5" t="str">
        <f t="shared" si="80"/>
        <v>September</v>
      </c>
      <c r="K2580" s="7">
        <f t="shared" si="81"/>
        <v>2017</v>
      </c>
      <c r="L2580" t="s">
        <v>7991</v>
      </c>
      <c r="M2580" t="s">
        <v>73</v>
      </c>
      <c r="N2580">
        <v>76117</v>
      </c>
      <c r="O2580">
        <v>672</v>
      </c>
      <c r="P2580" t="s">
        <v>3835</v>
      </c>
      <c r="Q2580">
        <v>2</v>
      </c>
      <c r="R2580">
        <v>2</v>
      </c>
      <c r="S2580" t="s">
        <v>75</v>
      </c>
      <c r="T2580" t="s">
        <v>92</v>
      </c>
      <c r="U2580">
        <v>1.68</v>
      </c>
      <c r="V2580">
        <v>22</v>
      </c>
      <c r="W2580" t="s">
        <v>33</v>
      </c>
      <c r="X2580" s="5">
        <v>42883</v>
      </c>
      <c r="Y2580" t="s">
        <v>130</v>
      </c>
      <c r="Z2580" t="s">
        <v>77</v>
      </c>
      <c r="AA2580" t="s">
        <v>356</v>
      </c>
    </row>
    <row r="2581" spans="1:27" x14ac:dyDescent="0.3">
      <c r="A2581">
        <v>3</v>
      </c>
      <c r="B2581" t="s">
        <v>25</v>
      </c>
      <c r="C2581">
        <v>1</v>
      </c>
      <c r="D2581" t="s">
        <v>26</v>
      </c>
      <c r="E2581" t="s">
        <v>6231</v>
      </c>
      <c r="F2581" t="s">
        <v>13</v>
      </c>
      <c r="G2581" t="s">
        <v>788</v>
      </c>
      <c r="H2581" s="3">
        <v>0.2</v>
      </c>
      <c r="I2581" s="5">
        <v>42880</v>
      </c>
      <c r="J2581" s="5" t="str">
        <f t="shared" si="80"/>
        <v>September</v>
      </c>
      <c r="K2581" s="7">
        <f t="shared" si="81"/>
        <v>2017</v>
      </c>
      <c r="L2581" t="s">
        <v>7991</v>
      </c>
      <c r="M2581" t="s">
        <v>73</v>
      </c>
      <c r="N2581">
        <v>76117</v>
      </c>
      <c r="O2581">
        <v>1776</v>
      </c>
      <c r="P2581" t="s">
        <v>3766</v>
      </c>
      <c r="Q2581">
        <v>12</v>
      </c>
      <c r="R2581">
        <v>7</v>
      </c>
      <c r="S2581" t="s">
        <v>75</v>
      </c>
      <c r="T2581" t="s">
        <v>92</v>
      </c>
      <c r="U2581">
        <v>11.73</v>
      </c>
      <c r="V2581">
        <v>32</v>
      </c>
      <c r="W2581" t="s">
        <v>33</v>
      </c>
      <c r="X2581" s="5">
        <v>42883</v>
      </c>
      <c r="Y2581" t="s">
        <v>130</v>
      </c>
      <c r="Z2581" t="s">
        <v>77</v>
      </c>
      <c r="AA2581" t="s">
        <v>64</v>
      </c>
    </row>
    <row r="2582" spans="1:27" x14ac:dyDescent="0.3">
      <c r="A2582">
        <v>3</v>
      </c>
      <c r="B2582" t="s">
        <v>25</v>
      </c>
      <c r="C2582">
        <v>1</v>
      </c>
      <c r="D2582" t="s">
        <v>50</v>
      </c>
      <c r="E2582" t="s">
        <v>6231</v>
      </c>
      <c r="F2582" t="s">
        <v>13</v>
      </c>
      <c r="G2582" t="s">
        <v>788</v>
      </c>
      <c r="H2582" s="3">
        <v>0.2</v>
      </c>
      <c r="I2582" s="5">
        <v>42880</v>
      </c>
      <c r="J2582" s="5" t="str">
        <f t="shared" si="80"/>
        <v>September</v>
      </c>
      <c r="K2582" s="7">
        <f t="shared" si="81"/>
        <v>2017</v>
      </c>
      <c r="L2582" t="s">
        <v>7991</v>
      </c>
      <c r="M2582" t="s">
        <v>73</v>
      </c>
      <c r="N2582">
        <v>76117</v>
      </c>
      <c r="O2582">
        <v>1008</v>
      </c>
      <c r="P2582" t="s">
        <v>5142</v>
      </c>
      <c r="Q2582">
        <v>36</v>
      </c>
      <c r="R2582">
        <v>2</v>
      </c>
      <c r="S2582" t="s">
        <v>75</v>
      </c>
      <c r="T2582" t="s">
        <v>92</v>
      </c>
      <c r="U2582">
        <v>36.4</v>
      </c>
      <c r="V2582">
        <v>208</v>
      </c>
      <c r="W2582" t="s">
        <v>33</v>
      </c>
      <c r="X2582" s="5">
        <v>42883</v>
      </c>
      <c r="Y2582" t="s">
        <v>130</v>
      </c>
      <c r="Z2582" t="s">
        <v>77</v>
      </c>
      <c r="AA2582" t="s">
        <v>113</v>
      </c>
    </row>
    <row r="2583" spans="1:27" x14ac:dyDescent="0.3">
      <c r="A2583">
        <v>7</v>
      </c>
      <c r="B2583" t="s">
        <v>25</v>
      </c>
      <c r="C2583">
        <v>6</v>
      </c>
      <c r="D2583" t="s">
        <v>26</v>
      </c>
      <c r="E2583" t="s">
        <v>65</v>
      </c>
      <c r="F2583" t="s">
        <v>13</v>
      </c>
      <c r="G2583" t="s">
        <v>1520</v>
      </c>
      <c r="H2583" s="3">
        <v>0</v>
      </c>
      <c r="I2583" s="5">
        <v>42821</v>
      </c>
      <c r="J2583" s="5" t="str">
        <f t="shared" si="80"/>
        <v>September</v>
      </c>
      <c r="K2583" s="7">
        <f t="shared" si="81"/>
        <v>2017</v>
      </c>
      <c r="L2583" t="s">
        <v>4588</v>
      </c>
      <c r="M2583" t="s">
        <v>30</v>
      </c>
      <c r="N2583">
        <v>98115</v>
      </c>
      <c r="O2583">
        <v>1362</v>
      </c>
      <c r="P2583" t="s">
        <v>4058</v>
      </c>
      <c r="Q2583">
        <v>3</v>
      </c>
      <c r="R2583">
        <v>5</v>
      </c>
      <c r="S2583" t="s">
        <v>32</v>
      </c>
      <c r="U2583">
        <v>3.35</v>
      </c>
      <c r="V2583">
        <v>84</v>
      </c>
      <c r="W2583" t="s">
        <v>19</v>
      </c>
      <c r="X2583" s="5">
        <v>42828</v>
      </c>
      <c r="Y2583" t="s">
        <v>39</v>
      </c>
      <c r="Z2583" t="s">
        <v>69</v>
      </c>
      <c r="AA2583" t="s">
        <v>42</v>
      </c>
    </row>
    <row r="2584" spans="1:27" x14ac:dyDescent="0.3">
      <c r="A2584">
        <v>2</v>
      </c>
      <c r="B2584" t="s">
        <v>43</v>
      </c>
      <c r="C2584">
        <v>3</v>
      </c>
      <c r="D2584" t="s">
        <v>26</v>
      </c>
      <c r="E2584" t="s">
        <v>27</v>
      </c>
      <c r="F2584" t="s">
        <v>13</v>
      </c>
      <c r="G2584" t="s">
        <v>8119</v>
      </c>
      <c r="H2584" s="3">
        <v>0</v>
      </c>
      <c r="I2584" s="5">
        <v>42995</v>
      </c>
      <c r="J2584" s="5" t="str">
        <f t="shared" si="80"/>
        <v>September</v>
      </c>
      <c r="K2584" s="7">
        <f t="shared" si="81"/>
        <v>2017</v>
      </c>
      <c r="L2584" t="s">
        <v>7381</v>
      </c>
      <c r="M2584" t="s">
        <v>30</v>
      </c>
      <c r="N2584">
        <v>90036</v>
      </c>
      <c r="O2584">
        <v>1820</v>
      </c>
      <c r="P2584" t="s">
        <v>634</v>
      </c>
      <c r="Q2584">
        <v>16</v>
      </c>
      <c r="R2584">
        <v>5</v>
      </c>
      <c r="S2584" t="s">
        <v>32</v>
      </c>
      <c r="U2584">
        <v>15.55</v>
      </c>
      <c r="V2584">
        <v>32</v>
      </c>
      <c r="W2584" t="s">
        <v>76</v>
      </c>
      <c r="X2584" s="5">
        <v>42997</v>
      </c>
      <c r="Y2584" t="s">
        <v>20</v>
      </c>
      <c r="Z2584" t="s">
        <v>34</v>
      </c>
      <c r="AA2584" t="s">
        <v>64</v>
      </c>
    </row>
    <row r="2585" spans="1:27" x14ac:dyDescent="0.3">
      <c r="A2585">
        <v>6</v>
      </c>
      <c r="B2585" t="s">
        <v>10</v>
      </c>
      <c r="C2585">
        <v>6</v>
      </c>
      <c r="D2585" t="s">
        <v>11</v>
      </c>
      <c r="E2585" t="s">
        <v>672</v>
      </c>
      <c r="F2585" t="s">
        <v>13</v>
      </c>
      <c r="G2585" t="s">
        <v>852</v>
      </c>
      <c r="H2585" s="3">
        <v>0</v>
      </c>
      <c r="I2585" s="5">
        <v>42904</v>
      </c>
      <c r="J2585" s="5" t="str">
        <f t="shared" si="80"/>
        <v>September</v>
      </c>
      <c r="K2585" s="7">
        <f t="shared" si="81"/>
        <v>2017</v>
      </c>
      <c r="L2585" t="s">
        <v>2488</v>
      </c>
      <c r="M2585" t="s">
        <v>16</v>
      </c>
      <c r="N2585">
        <v>22204</v>
      </c>
      <c r="O2585">
        <v>1450</v>
      </c>
      <c r="P2585" t="s">
        <v>8219</v>
      </c>
      <c r="Q2585">
        <v>19</v>
      </c>
      <c r="R2585">
        <v>3</v>
      </c>
      <c r="S2585" t="s">
        <v>18</v>
      </c>
      <c r="U2585">
        <v>19.47</v>
      </c>
      <c r="V2585">
        <v>61</v>
      </c>
      <c r="W2585" t="s">
        <v>19</v>
      </c>
      <c r="X2585" s="5">
        <v>42910</v>
      </c>
      <c r="Y2585" t="s">
        <v>39</v>
      </c>
      <c r="Z2585" t="s">
        <v>205</v>
      </c>
      <c r="AA2585" t="s">
        <v>47</v>
      </c>
    </row>
    <row r="2586" spans="1:27" x14ac:dyDescent="0.3">
      <c r="A2586">
        <v>6</v>
      </c>
      <c r="B2586" t="s">
        <v>10</v>
      </c>
      <c r="C2586">
        <v>6</v>
      </c>
      <c r="D2586" t="s">
        <v>26</v>
      </c>
      <c r="E2586" t="s">
        <v>672</v>
      </c>
      <c r="F2586" t="s">
        <v>13</v>
      </c>
      <c r="G2586" t="s">
        <v>852</v>
      </c>
      <c r="H2586" s="3">
        <v>0</v>
      </c>
      <c r="I2586" s="5">
        <v>42904</v>
      </c>
      <c r="J2586" s="5" t="str">
        <f t="shared" si="80"/>
        <v>September</v>
      </c>
      <c r="K2586" s="7">
        <f t="shared" si="81"/>
        <v>2017</v>
      </c>
      <c r="L2586" t="s">
        <v>2488</v>
      </c>
      <c r="M2586" t="s">
        <v>16</v>
      </c>
      <c r="N2586">
        <v>22204</v>
      </c>
      <c r="O2586">
        <v>948</v>
      </c>
      <c r="P2586" t="s">
        <v>4278</v>
      </c>
      <c r="Q2586">
        <v>16</v>
      </c>
      <c r="R2586">
        <v>2</v>
      </c>
      <c r="S2586" t="s">
        <v>18</v>
      </c>
      <c r="U2586">
        <v>15.85</v>
      </c>
      <c r="V2586">
        <v>33</v>
      </c>
      <c r="W2586" t="s">
        <v>19</v>
      </c>
      <c r="X2586" s="5">
        <v>42910</v>
      </c>
      <c r="Y2586" t="s">
        <v>39</v>
      </c>
      <c r="Z2586" t="s">
        <v>205</v>
      </c>
      <c r="AA2586" t="s">
        <v>54</v>
      </c>
    </row>
    <row r="2587" spans="1:27" x14ac:dyDescent="0.3">
      <c r="A2587">
        <v>6</v>
      </c>
      <c r="B2587" t="s">
        <v>10</v>
      </c>
      <c r="C2587">
        <v>6</v>
      </c>
      <c r="D2587" t="s">
        <v>26</v>
      </c>
      <c r="E2587" t="s">
        <v>672</v>
      </c>
      <c r="F2587" t="s">
        <v>13</v>
      </c>
      <c r="G2587" t="s">
        <v>852</v>
      </c>
      <c r="H2587" s="3">
        <v>0</v>
      </c>
      <c r="I2587" s="5">
        <v>42904</v>
      </c>
      <c r="J2587" s="5" t="str">
        <f t="shared" si="80"/>
        <v>September</v>
      </c>
      <c r="K2587" s="7">
        <f t="shared" si="81"/>
        <v>2017</v>
      </c>
      <c r="L2587" t="s">
        <v>2488</v>
      </c>
      <c r="M2587" t="s">
        <v>16</v>
      </c>
      <c r="N2587">
        <v>22204</v>
      </c>
      <c r="O2587">
        <v>1646</v>
      </c>
      <c r="P2587" t="s">
        <v>416</v>
      </c>
      <c r="Q2587">
        <v>17</v>
      </c>
      <c r="R2587">
        <v>2</v>
      </c>
      <c r="S2587" t="s">
        <v>18</v>
      </c>
      <c r="U2587">
        <v>16.61</v>
      </c>
      <c r="V2587">
        <v>35</v>
      </c>
      <c r="W2587" t="s">
        <v>19</v>
      </c>
      <c r="X2587" s="5">
        <v>42910</v>
      </c>
      <c r="Y2587" t="s">
        <v>39</v>
      </c>
      <c r="Z2587" t="s">
        <v>205</v>
      </c>
      <c r="AA2587" t="s">
        <v>54</v>
      </c>
    </row>
    <row r="2588" spans="1:27" x14ac:dyDescent="0.3">
      <c r="A2588">
        <v>6</v>
      </c>
      <c r="B2588" t="s">
        <v>10</v>
      </c>
      <c r="C2588">
        <v>6</v>
      </c>
      <c r="D2588" t="s">
        <v>26</v>
      </c>
      <c r="E2588" t="s">
        <v>672</v>
      </c>
      <c r="F2588" t="s">
        <v>13</v>
      </c>
      <c r="G2588" t="s">
        <v>852</v>
      </c>
      <c r="H2588" s="3">
        <v>0</v>
      </c>
      <c r="I2588" s="5">
        <v>42904</v>
      </c>
      <c r="J2588" s="5" t="str">
        <f t="shared" si="80"/>
        <v>September</v>
      </c>
      <c r="K2588" s="7">
        <f t="shared" si="81"/>
        <v>2017</v>
      </c>
      <c r="L2588" t="s">
        <v>2488</v>
      </c>
      <c r="M2588" t="s">
        <v>16</v>
      </c>
      <c r="N2588">
        <v>22204</v>
      </c>
      <c r="O2588">
        <v>1553</v>
      </c>
      <c r="P2588" t="s">
        <v>3027</v>
      </c>
      <c r="Q2588">
        <v>59</v>
      </c>
      <c r="R2588">
        <v>2</v>
      </c>
      <c r="S2588" t="s">
        <v>18</v>
      </c>
      <c r="U2588">
        <v>58.51</v>
      </c>
      <c r="V2588">
        <v>450</v>
      </c>
      <c r="W2588" t="s">
        <v>19</v>
      </c>
      <c r="X2588" s="5">
        <v>42910</v>
      </c>
      <c r="Y2588" t="s">
        <v>39</v>
      </c>
      <c r="Z2588" t="s">
        <v>205</v>
      </c>
      <c r="AA2588" t="s">
        <v>42</v>
      </c>
    </row>
    <row r="2589" spans="1:27" x14ac:dyDescent="0.3">
      <c r="A2589">
        <v>6</v>
      </c>
      <c r="B2589" t="s">
        <v>10</v>
      </c>
      <c r="C2589">
        <v>6</v>
      </c>
      <c r="D2589" t="s">
        <v>50</v>
      </c>
      <c r="E2589" t="s">
        <v>672</v>
      </c>
      <c r="F2589" t="s">
        <v>13</v>
      </c>
      <c r="G2589" t="s">
        <v>852</v>
      </c>
      <c r="H2589" s="3">
        <v>0</v>
      </c>
      <c r="I2589" s="5">
        <v>42904</v>
      </c>
      <c r="J2589" s="5" t="str">
        <f t="shared" si="80"/>
        <v>September</v>
      </c>
      <c r="K2589" s="7">
        <f t="shared" si="81"/>
        <v>2017</v>
      </c>
      <c r="L2589" t="s">
        <v>2488</v>
      </c>
      <c r="M2589" t="s">
        <v>16</v>
      </c>
      <c r="N2589">
        <v>22204</v>
      </c>
      <c r="O2589">
        <v>441</v>
      </c>
      <c r="P2589" t="s">
        <v>1144</v>
      </c>
      <c r="Q2589">
        <v>140</v>
      </c>
      <c r="R2589">
        <v>3</v>
      </c>
      <c r="S2589" t="s">
        <v>18</v>
      </c>
      <c r="U2589">
        <v>140.38999999999999</v>
      </c>
      <c r="V2589">
        <v>468</v>
      </c>
      <c r="W2589" t="s">
        <v>19</v>
      </c>
      <c r="X2589" s="5">
        <v>42910</v>
      </c>
      <c r="Y2589" t="s">
        <v>39</v>
      </c>
      <c r="Z2589" t="s">
        <v>205</v>
      </c>
      <c r="AA2589" t="s">
        <v>52</v>
      </c>
    </row>
    <row r="2590" spans="1:27" x14ac:dyDescent="0.3">
      <c r="A2590">
        <v>2</v>
      </c>
      <c r="B2590" t="s">
        <v>25</v>
      </c>
      <c r="C2590">
        <v>1</v>
      </c>
      <c r="D2590" t="s">
        <v>26</v>
      </c>
      <c r="E2590" t="s">
        <v>2569</v>
      </c>
      <c r="F2590" t="s">
        <v>13</v>
      </c>
      <c r="G2590" t="s">
        <v>705</v>
      </c>
      <c r="H2590" s="3">
        <v>0.2</v>
      </c>
      <c r="I2590" s="5">
        <v>42960</v>
      </c>
      <c r="J2590" s="5" t="str">
        <f t="shared" si="80"/>
        <v>September</v>
      </c>
      <c r="K2590" s="7">
        <f t="shared" si="81"/>
        <v>2017</v>
      </c>
      <c r="L2590" t="s">
        <v>5934</v>
      </c>
      <c r="M2590" t="s">
        <v>16</v>
      </c>
      <c r="N2590">
        <v>27405</v>
      </c>
      <c r="O2590">
        <v>1122</v>
      </c>
      <c r="P2590" t="s">
        <v>2815</v>
      </c>
      <c r="Q2590">
        <v>8</v>
      </c>
      <c r="R2590">
        <v>7</v>
      </c>
      <c r="S2590" t="s">
        <v>18</v>
      </c>
      <c r="U2590">
        <v>8.08</v>
      </c>
      <c r="V2590">
        <v>65</v>
      </c>
      <c r="W2590" t="s">
        <v>33</v>
      </c>
      <c r="X2590" s="5">
        <v>42962</v>
      </c>
      <c r="Y2590" t="s">
        <v>130</v>
      </c>
      <c r="Z2590" t="s">
        <v>63</v>
      </c>
      <c r="AA2590" t="s">
        <v>49</v>
      </c>
    </row>
    <row r="2591" spans="1:27" x14ac:dyDescent="0.3">
      <c r="A2591">
        <v>4</v>
      </c>
      <c r="B2591" t="s">
        <v>43</v>
      </c>
      <c r="C2591">
        <v>6</v>
      </c>
      <c r="D2591" t="s">
        <v>11</v>
      </c>
      <c r="E2591" t="s">
        <v>258</v>
      </c>
      <c r="F2591" t="s">
        <v>13</v>
      </c>
      <c r="G2591" t="s">
        <v>1139</v>
      </c>
      <c r="H2591" s="3">
        <v>0.2</v>
      </c>
      <c r="I2591" s="5">
        <v>43013</v>
      </c>
      <c r="J2591" s="5" t="str">
        <f t="shared" si="80"/>
        <v>September</v>
      </c>
      <c r="K2591" s="7">
        <f t="shared" si="81"/>
        <v>2017</v>
      </c>
      <c r="L2591" t="s">
        <v>2722</v>
      </c>
      <c r="M2591" t="s">
        <v>30</v>
      </c>
      <c r="N2591">
        <v>97206</v>
      </c>
      <c r="O2591">
        <v>756</v>
      </c>
      <c r="P2591" t="s">
        <v>1935</v>
      </c>
      <c r="Q2591">
        <v>-15</v>
      </c>
      <c r="R2591">
        <v>4</v>
      </c>
      <c r="S2591" t="s">
        <v>32</v>
      </c>
      <c r="U2591">
        <v>-14.56</v>
      </c>
      <c r="V2591">
        <v>291</v>
      </c>
      <c r="W2591" t="s">
        <v>19</v>
      </c>
      <c r="X2591" s="5">
        <v>43017</v>
      </c>
      <c r="Y2591" t="s">
        <v>39</v>
      </c>
      <c r="Z2591" t="s">
        <v>262</v>
      </c>
      <c r="AA2591" t="s">
        <v>24</v>
      </c>
    </row>
    <row r="2592" spans="1:27" x14ac:dyDescent="0.3">
      <c r="A2592">
        <v>4</v>
      </c>
      <c r="B2592" t="s">
        <v>43</v>
      </c>
      <c r="C2592">
        <v>6</v>
      </c>
      <c r="D2592" t="s">
        <v>11</v>
      </c>
      <c r="E2592" t="s">
        <v>258</v>
      </c>
      <c r="F2592" t="s">
        <v>13</v>
      </c>
      <c r="G2592" t="s">
        <v>1139</v>
      </c>
      <c r="H2592" s="3">
        <v>0.7</v>
      </c>
      <c r="I2592" s="5">
        <v>43013</v>
      </c>
      <c r="J2592" s="5" t="str">
        <f t="shared" si="80"/>
        <v>September</v>
      </c>
      <c r="K2592" s="7">
        <f t="shared" si="81"/>
        <v>2017</v>
      </c>
      <c r="L2592" t="s">
        <v>2722</v>
      </c>
      <c r="M2592" t="s">
        <v>30</v>
      </c>
      <c r="N2592">
        <v>97206</v>
      </c>
      <c r="O2592">
        <v>382</v>
      </c>
      <c r="P2592" t="s">
        <v>2754</v>
      </c>
      <c r="Q2592">
        <v>-104</v>
      </c>
      <c r="R2592">
        <v>1</v>
      </c>
      <c r="S2592" t="s">
        <v>32</v>
      </c>
      <c r="U2592">
        <v>-103.86</v>
      </c>
      <c r="V2592">
        <v>66</v>
      </c>
      <c r="W2592" t="s">
        <v>19</v>
      </c>
      <c r="X2592" s="5">
        <v>43017</v>
      </c>
      <c r="Y2592" t="s">
        <v>39</v>
      </c>
      <c r="Z2592" t="s">
        <v>262</v>
      </c>
      <c r="AA2592" t="s">
        <v>22</v>
      </c>
    </row>
    <row r="2593" spans="1:27" x14ac:dyDescent="0.3">
      <c r="A2593">
        <v>6</v>
      </c>
      <c r="B2593" t="s">
        <v>10</v>
      </c>
      <c r="C2593">
        <v>6</v>
      </c>
      <c r="D2593" t="s">
        <v>11</v>
      </c>
      <c r="E2593" t="s">
        <v>1806</v>
      </c>
      <c r="F2593" t="s">
        <v>13</v>
      </c>
      <c r="G2593" t="s">
        <v>1175</v>
      </c>
      <c r="H2593" s="3">
        <v>0.2</v>
      </c>
      <c r="I2593" s="5">
        <v>42838</v>
      </c>
      <c r="J2593" s="5" t="str">
        <f t="shared" si="80"/>
        <v>September</v>
      </c>
      <c r="K2593" s="7">
        <f t="shared" si="81"/>
        <v>2017</v>
      </c>
      <c r="L2593" t="s">
        <v>2715</v>
      </c>
      <c r="M2593" t="s">
        <v>30</v>
      </c>
      <c r="N2593">
        <v>91767</v>
      </c>
      <c r="O2593">
        <v>830</v>
      </c>
      <c r="P2593" t="s">
        <v>2071</v>
      </c>
      <c r="Q2593">
        <v>-98</v>
      </c>
      <c r="R2593">
        <v>3</v>
      </c>
      <c r="S2593" t="s">
        <v>32</v>
      </c>
      <c r="U2593">
        <v>-97.74</v>
      </c>
      <c r="V2593">
        <v>711</v>
      </c>
      <c r="W2593" t="s">
        <v>19</v>
      </c>
      <c r="X2593" s="5">
        <v>42844</v>
      </c>
      <c r="Y2593" t="s">
        <v>39</v>
      </c>
      <c r="Z2593" t="s">
        <v>34</v>
      </c>
      <c r="AA2593" t="s">
        <v>41</v>
      </c>
    </row>
    <row r="2594" spans="1:27" x14ac:dyDescent="0.3">
      <c r="A2594">
        <v>6</v>
      </c>
      <c r="B2594" t="s">
        <v>10</v>
      </c>
      <c r="C2594">
        <v>6</v>
      </c>
      <c r="D2594" t="s">
        <v>50</v>
      </c>
      <c r="E2594" t="s">
        <v>1806</v>
      </c>
      <c r="F2594" t="s">
        <v>13</v>
      </c>
      <c r="G2594" t="s">
        <v>1175</v>
      </c>
      <c r="H2594" s="3">
        <v>0</v>
      </c>
      <c r="I2594" s="5">
        <v>42838</v>
      </c>
      <c r="J2594" s="5" t="str">
        <f t="shared" si="80"/>
        <v>September</v>
      </c>
      <c r="K2594" s="7">
        <f t="shared" si="81"/>
        <v>2017</v>
      </c>
      <c r="L2594" t="s">
        <v>2715</v>
      </c>
      <c r="M2594" t="s">
        <v>30</v>
      </c>
      <c r="N2594">
        <v>91767</v>
      </c>
      <c r="O2594">
        <v>1273</v>
      </c>
      <c r="P2594" t="s">
        <v>4783</v>
      </c>
      <c r="Q2594">
        <v>70</v>
      </c>
      <c r="R2594">
        <v>4</v>
      </c>
      <c r="S2594" t="s">
        <v>32</v>
      </c>
      <c r="U2594">
        <v>69.989999999999995</v>
      </c>
      <c r="V2594">
        <v>200</v>
      </c>
      <c r="W2594" t="s">
        <v>19</v>
      </c>
      <c r="X2594" s="5">
        <v>42844</v>
      </c>
      <c r="Y2594" t="s">
        <v>39</v>
      </c>
      <c r="Z2594" t="s">
        <v>34</v>
      </c>
      <c r="AA2594" t="s">
        <v>113</v>
      </c>
    </row>
    <row r="2595" spans="1:27" x14ac:dyDescent="0.3">
      <c r="A2595">
        <v>4</v>
      </c>
      <c r="B2595" t="s">
        <v>43</v>
      </c>
      <c r="C2595">
        <v>6</v>
      </c>
      <c r="D2595" t="s">
        <v>26</v>
      </c>
      <c r="E2595" t="s">
        <v>99</v>
      </c>
      <c r="F2595" t="s">
        <v>13</v>
      </c>
      <c r="G2595" t="s">
        <v>1297</v>
      </c>
      <c r="H2595" s="3">
        <v>0.2</v>
      </c>
      <c r="I2595" s="5">
        <v>42795</v>
      </c>
      <c r="J2595" s="5" t="str">
        <f t="shared" si="80"/>
        <v>September</v>
      </c>
      <c r="K2595" s="7">
        <f t="shared" si="81"/>
        <v>2017</v>
      </c>
      <c r="L2595" t="s">
        <v>4157</v>
      </c>
      <c r="M2595" t="s">
        <v>102</v>
      </c>
      <c r="N2595">
        <v>19120</v>
      </c>
      <c r="O2595">
        <v>861</v>
      </c>
      <c r="P2595" t="s">
        <v>2930</v>
      </c>
      <c r="Q2595">
        <v>0</v>
      </c>
      <c r="R2595">
        <v>2</v>
      </c>
      <c r="S2595" t="s">
        <v>104</v>
      </c>
      <c r="U2595">
        <v>0.44</v>
      </c>
      <c r="V2595">
        <v>4</v>
      </c>
      <c r="W2595" t="s">
        <v>19</v>
      </c>
      <c r="X2595" s="5">
        <v>42799</v>
      </c>
      <c r="Y2595" t="s">
        <v>39</v>
      </c>
      <c r="Z2595" t="s">
        <v>105</v>
      </c>
      <c r="AA2595" t="s">
        <v>56</v>
      </c>
    </row>
    <row r="2596" spans="1:27" x14ac:dyDescent="0.3">
      <c r="A2596">
        <v>2</v>
      </c>
      <c r="B2596" t="s">
        <v>43</v>
      </c>
      <c r="C2596">
        <v>3</v>
      </c>
      <c r="D2596" t="s">
        <v>26</v>
      </c>
      <c r="E2596" t="s">
        <v>171</v>
      </c>
      <c r="F2596" t="s">
        <v>13</v>
      </c>
      <c r="G2596" t="s">
        <v>1634</v>
      </c>
      <c r="H2596" s="3">
        <v>0</v>
      </c>
      <c r="I2596" s="5">
        <v>42822</v>
      </c>
      <c r="J2596" s="5" t="str">
        <f t="shared" si="80"/>
        <v>September</v>
      </c>
      <c r="K2596" s="7">
        <f t="shared" si="81"/>
        <v>2017</v>
      </c>
      <c r="L2596" t="s">
        <v>3447</v>
      </c>
      <c r="M2596" t="s">
        <v>102</v>
      </c>
      <c r="N2596">
        <v>10009</v>
      </c>
      <c r="O2596">
        <v>1438</v>
      </c>
      <c r="P2596" t="s">
        <v>3448</v>
      </c>
      <c r="Q2596">
        <v>11</v>
      </c>
      <c r="R2596">
        <v>3</v>
      </c>
      <c r="S2596" t="s">
        <v>104</v>
      </c>
      <c r="U2596">
        <v>11.23</v>
      </c>
      <c r="V2596">
        <v>23</v>
      </c>
      <c r="W2596" t="s">
        <v>19</v>
      </c>
      <c r="X2596" s="5">
        <v>42824</v>
      </c>
      <c r="Y2596" t="s">
        <v>20</v>
      </c>
      <c r="Z2596" t="s">
        <v>175</v>
      </c>
      <c r="AA2596" t="s">
        <v>119</v>
      </c>
    </row>
    <row r="2597" spans="1:27" x14ac:dyDescent="0.3">
      <c r="A2597">
        <v>3</v>
      </c>
      <c r="B2597" t="s">
        <v>25</v>
      </c>
      <c r="C2597">
        <v>1</v>
      </c>
      <c r="D2597" t="s">
        <v>11</v>
      </c>
      <c r="E2597" t="s">
        <v>122</v>
      </c>
      <c r="F2597" t="s">
        <v>13</v>
      </c>
      <c r="G2597" t="s">
        <v>5208</v>
      </c>
      <c r="H2597" s="3">
        <v>0.32</v>
      </c>
      <c r="I2597" s="5">
        <v>42795</v>
      </c>
      <c r="J2597" s="5" t="str">
        <f t="shared" si="80"/>
        <v>September</v>
      </c>
      <c r="K2597" s="7">
        <f t="shared" si="81"/>
        <v>2017</v>
      </c>
      <c r="L2597" t="s">
        <v>5209</v>
      </c>
      <c r="M2597" t="s">
        <v>73</v>
      </c>
      <c r="N2597">
        <v>77070</v>
      </c>
      <c r="O2597">
        <v>170</v>
      </c>
      <c r="P2597" t="s">
        <v>1692</v>
      </c>
      <c r="Q2597">
        <v>-36</v>
      </c>
      <c r="R2597">
        <v>6</v>
      </c>
      <c r="S2597" t="s">
        <v>75</v>
      </c>
      <c r="U2597">
        <v>-36.119999999999997</v>
      </c>
      <c r="V2597">
        <v>1228</v>
      </c>
      <c r="W2597" t="s">
        <v>33</v>
      </c>
      <c r="X2597" s="5">
        <v>42798</v>
      </c>
      <c r="Y2597" t="s">
        <v>130</v>
      </c>
      <c r="Z2597" t="s">
        <v>77</v>
      </c>
      <c r="AA2597" t="s">
        <v>22</v>
      </c>
    </row>
    <row r="2598" spans="1:27" x14ac:dyDescent="0.3">
      <c r="A2598">
        <v>3</v>
      </c>
      <c r="B2598" t="s">
        <v>25</v>
      </c>
      <c r="C2598">
        <v>1</v>
      </c>
      <c r="D2598" t="s">
        <v>26</v>
      </c>
      <c r="E2598" t="s">
        <v>122</v>
      </c>
      <c r="F2598" t="s">
        <v>13</v>
      </c>
      <c r="G2598" t="s">
        <v>5208</v>
      </c>
      <c r="H2598" s="3">
        <v>0.2</v>
      </c>
      <c r="I2598" s="5">
        <v>42795</v>
      </c>
      <c r="J2598" s="5" t="str">
        <f t="shared" si="80"/>
        <v>September</v>
      </c>
      <c r="K2598" s="7">
        <f t="shared" si="81"/>
        <v>2017</v>
      </c>
      <c r="L2598" t="s">
        <v>5209</v>
      </c>
      <c r="M2598" t="s">
        <v>73</v>
      </c>
      <c r="N2598">
        <v>77070</v>
      </c>
      <c r="O2598">
        <v>1237</v>
      </c>
      <c r="P2598" t="s">
        <v>3533</v>
      </c>
      <c r="Q2598">
        <v>6</v>
      </c>
      <c r="R2598">
        <v>2</v>
      </c>
      <c r="S2598" t="s">
        <v>75</v>
      </c>
      <c r="U2598">
        <v>6.22</v>
      </c>
      <c r="V2598">
        <v>55</v>
      </c>
      <c r="W2598" t="s">
        <v>33</v>
      </c>
      <c r="X2598" s="5">
        <v>42798</v>
      </c>
      <c r="Y2598" t="s">
        <v>130</v>
      </c>
      <c r="Z2598" t="s">
        <v>77</v>
      </c>
      <c r="AA2598" t="s">
        <v>49</v>
      </c>
    </row>
    <row r="2599" spans="1:27" x14ac:dyDescent="0.3">
      <c r="A2599">
        <v>7</v>
      </c>
      <c r="B2599" t="s">
        <v>25</v>
      </c>
      <c r="C2599">
        <v>6</v>
      </c>
      <c r="D2599" t="s">
        <v>11</v>
      </c>
      <c r="E2599" t="s">
        <v>4035</v>
      </c>
      <c r="F2599" t="s">
        <v>13</v>
      </c>
      <c r="G2599" t="s">
        <v>7070</v>
      </c>
      <c r="H2599" s="3">
        <v>0</v>
      </c>
      <c r="I2599" s="5">
        <v>42886</v>
      </c>
      <c r="J2599" s="5" t="str">
        <f t="shared" si="80"/>
        <v>September</v>
      </c>
      <c r="K2599" s="7">
        <f t="shared" si="81"/>
        <v>2017</v>
      </c>
      <c r="L2599" t="s">
        <v>7071</v>
      </c>
      <c r="M2599" t="s">
        <v>102</v>
      </c>
      <c r="N2599">
        <v>6360</v>
      </c>
      <c r="O2599">
        <v>22</v>
      </c>
      <c r="P2599" t="s">
        <v>811</v>
      </c>
      <c r="Q2599">
        <v>9</v>
      </c>
      <c r="R2599">
        <v>6</v>
      </c>
      <c r="S2599" t="s">
        <v>104</v>
      </c>
      <c r="U2599">
        <v>9.1</v>
      </c>
      <c r="V2599">
        <v>22</v>
      </c>
      <c r="W2599" t="s">
        <v>76</v>
      </c>
      <c r="X2599" s="5">
        <v>42893</v>
      </c>
      <c r="Y2599" t="s">
        <v>39</v>
      </c>
      <c r="Z2599" t="s">
        <v>461</v>
      </c>
      <c r="AA2599" t="s">
        <v>47</v>
      </c>
    </row>
    <row r="2600" spans="1:27" x14ac:dyDescent="0.3">
      <c r="A2600">
        <v>5</v>
      </c>
      <c r="B2600" t="s">
        <v>43</v>
      </c>
      <c r="C2600">
        <v>6</v>
      </c>
      <c r="D2600" t="s">
        <v>26</v>
      </c>
      <c r="E2600" t="s">
        <v>1822</v>
      </c>
      <c r="F2600" t="s">
        <v>13</v>
      </c>
      <c r="G2600" t="s">
        <v>2423</v>
      </c>
      <c r="H2600" s="3">
        <v>0.2</v>
      </c>
      <c r="I2600" s="5">
        <v>42838</v>
      </c>
      <c r="J2600" s="5" t="str">
        <f t="shared" si="80"/>
        <v>September</v>
      </c>
      <c r="K2600" s="7">
        <f t="shared" si="81"/>
        <v>2017</v>
      </c>
      <c r="L2600" t="s">
        <v>4627</v>
      </c>
      <c r="M2600" t="s">
        <v>30</v>
      </c>
      <c r="N2600">
        <v>85301</v>
      </c>
      <c r="O2600">
        <v>1113</v>
      </c>
      <c r="P2600" t="s">
        <v>3481</v>
      </c>
      <c r="Q2600">
        <v>1</v>
      </c>
      <c r="R2600">
        <v>1</v>
      </c>
      <c r="S2600" t="s">
        <v>32</v>
      </c>
      <c r="U2600">
        <v>0.81</v>
      </c>
      <c r="V2600">
        <v>11</v>
      </c>
      <c r="W2600" t="s">
        <v>19</v>
      </c>
      <c r="X2600" s="5">
        <v>42843</v>
      </c>
      <c r="Y2600" t="s">
        <v>39</v>
      </c>
      <c r="Z2600" t="s">
        <v>199</v>
      </c>
      <c r="AA2600" t="s">
        <v>42</v>
      </c>
    </row>
    <row r="2601" spans="1:27" x14ac:dyDescent="0.3">
      <c r="A2601">
        <v>2</v>
      </c>
      <c r="B2601" t="s">
        <v>43</v>
      </c>
      <c r="C2601">
        <v>3</v>
      </c>
      <c r="D2601" t="s">
        <v>26</v>
      </c>
      <c r="E2601" t="s">
        <v>635</v>
      </c>
      <c r="F2601" t="s">
        <v>13</v>
      </c>
      <c r="G2601" t="s">
        <v>6993</v>
      </c>
      <c r="H2601" s="3">
        <v>0.7</v>
      </c>
      <c r="I2601" s="5">
        <v>42984</v>
      </c>
      <c r="J2601" s="5" t="str">
        <f t="shared" si="80"/>
        <v>September</v>
      </c>
      <c r="K2601" s="7">
        <f t="shared" si="81"/>
        <v>2017</v>
      </c>
      <c r="L2601" t="s">
        <v>7362</v>
      </c>
      <c r="M2601" t="s">
        <v>16</v>
      </c>
      <c r="N2601">
        <v>33319</v>
      </c>
      <c r="O2601">
        <v>697</v>
      </c>
      <c r="P2601" t="s">
        <v>4242</v>
      </c>
      <c r="Q2601">
        <v>-3</v>
      </c>
      <c r="R2601">
        <v>1</v>
      </c>
      <c r="S2601" t="s">
        <v>18</v>
      </c>
      <c r="U2601">
        <v>-2.5299999999999998</v>
      </c>
      <c r="V2601">
        <v>3</v>
      </c>
      <c r="W2601" t="s">
        <v>76</v>
      </c>
      <c r="X2601" s="5">
        <v>42986</v>
      </c>
      <c r="Y2601" t="s">
        <v>20</v>
      </c>
      <c r="Z2601" t="s">
        <v>40</v>
      </c>
      <c r="AA2601" t="s">
        <v>54</v>
      </c>
    </row>
    <row r="2602" spans="1:27" x14ac:dyDescent="0.3">
      <c r="A2602">
        <v>4</v>
      </c>
      <c r="B2602" t="s">
        <v>43</v>
      </c>
      <c r="C2602">
        <v>6</v>
      </c>
      <c r="D2602" t="s">
        <v>11</v>
      </c>
      <c r="E2602" t="s">
        <v>386</v>
      </c>
      <c r="F2602" t="s">
        <v>13</v>
      </c>
      <c r="G2602" t="s">
        <v>1755</v>
      </c>
      <c r="H2602" s="3">
        <v>0</v>
      </c>
      <c r="I2602" s="5">
        <v>43081</v>
      </c>
      <c r="J2602" s="5" t="str">
        <f t="shared" si="80"/>
        <v>September</v>
      </c>
      <c r="K2602" s="7">
        <f t="shared" si="81"/>
        <v>2017</v>
      </c>
      <c r="L2602" t="s">
        <v>7848</v>
      </c>
      <c r="M2602" t="s">
        <v>30</v>
      </c>
      <c r="N2602">
        <v>95123</v>
      </c>
      <c r="O2602">
        <v>558</v>
      </c>
      <c r="P2602" t="s">
        <v>6941</v>
      </c>
      <c r="Q2602">
        <v>22</v>
      </c>
      <c r="R2602">
        <v>3</v>
      </c>
      <c r="S2602" t="s">
        <v>32</v>
      </c>
      <c r="T2602" t="s">
        <v>92</v>
      </c>
      <c r="U2602">
        <v>21.65</v>
      </c>
      <c r="V2602">
        <v>167</v>
      </c>
      <c r="W2602" t="s">
        <v>19</v>
      </c>
      <c r="X2602" s="5">
        <v>43085</v>
      </c>
      <c r="Y2602" t="s">
        <v>39</v>
      </c>
      <c r="Z2602" t="s">
        <v>34</v>
      </c>
      <c r="AA2602" t="s">
        <v>47</v>
      </c>
    </row>
    <row r="2603" spans="1:27" x14ac:dyDescent="0.3">
      <c r="A2603">
        <v>4</v>
      </c>
      <c r="B2603" t="s">
        <v>43</v>
      </c>
      <c r="C2603">
        <v>6</v>
      </c>
      <c r="D2603" t="s">
        <v>26</v>
      </c>
      <c r="E2603" t="s">
        <v>386</v>
      </c>
      <c r="F2603" t="s">
        <v>13</v>
      </c>
      <c r="G2603" t="s">
        <v>1755</v>
      </c>
      <c r="H2603" s="3">
        <v>0</v>
      </c>
      <c r="I2603" s="5">
        <v>43081</v>
      </c>
      <c r="J2603" s="5" t="str">
        <f t="shared" si="80"/>
        <v>September</v>
      </c>
      <c r="K2603" s="7">
        <f t="shared" si="81"/>
        <v>2017</v>
      </c>
      <c r="L2603" t="s">
        <v>7848</v>
      </c>
      <c r="M2603" t="s">
        <v>30</v>
      </c>
      <c r="N2603">
        <v>95123</v>
      </c>
      <c r="O2603">
        <v>1498</v>
      </c>
      <c r="P2603" t="s">
        <v>3674</v>
      </c>
      <c r="Q2603">
        <v>94</v>
      </c>
      <c r="R2603">
        <v>2</v>
      </c>
      <c r="S2603" t="s">
        <v>32</v>
      </c>
      <c r="T2603" t="s">
        <v>92</v>
      </c>
      <c r="U2603">
        <v>93.7</v>
      </c>
      <c r="V2603">
        <v>360</v>
      </c>
      <c r="W2603" t="s">
        <v>19</v>
      </c>
      <c r="X2603" s="5">
        <v>43085</v>
      </c>
      <c r="Y2603" t="s">
        <v>39</v>
      </c>
      <c r="Z2603" t="s">
        <v>34</v>
      </c>
      <c r="AA2603" t="s">
        <v>42</v>
      </c>
    </row>
    <row r="2604" spans="1:27" x14ac:dyDescent="0.3">
      <c r="A2604">
        <v>6</v>
      </c>
      <c r="B2604" t="s">
        <v>10</v>
      </c>
      <c r="C2604">
        <v>6</v>
      </c>
      <c r="D2604" t="s">
        <v>26</v>
      </c>
      <c r="E2604" t="s">
        <v>2677</v>
      </c>
      <c r="F2604" t="s">
        <v>13</v>
      </c>
      <c r="G2604" t="s">
        <v>443</v>
      </c>
      <c r="H2604" s="3">
        <v>0.2</v>
      </c>
      <c r="I2604" s="5">
        <v>43080</v>
      </c>
      <c r="J2604" s="5" t="str">
        <f t="shared" si="80"/>
        <v>September</v>
      </c>
      <c r="K2604" s="7">
        <f t="shared" si="81"/>
        <v>2017</v>
      </c>
      <c r="L2604" t="s">
        <v>7695</v>
      </c>
      <c r="M2604" t="s">
        <v>30</v>
      </c>
      <c r="N2604">
        <v>92404</v>
      </c>
      <c r="O2604">
        <v>706</v>
      </c>
      <c r="P2604" t="s">
        <v>4247</v>
      </c>
      <c r="Q2604">
        <v>39</v>
      </c>
      <c r="R2604">
        <v>4</v>
      </c>
      <c r="S2604" t="s">
        <v>32</v>
      </c>
      <c r="U2604">
        <v>38.68</v>
      </c>
      <c r="V2604">
        <v>111</v>
      </c>
      <c r="W2604" t="s">
        <v>76</v>
      </c>
      <c r="X2604" s="5">
        <v>43086</v>
      </c>
      <c r="Y2604" t="s">
        <v>39</v>
      </c>
      <c r="Z2604" t="s">
        <v>34</v>
      </c>
      <c r="AA2604" t="s">
        <v>54</v>
      </c>
    </row>
    <row r="2605" spans="1:27" x14ac:dyDescent="0.3">
      <c r="A2605">
        <v>2</v>
      </c>
      <c r="B2605" t="s">
        <v>43</v>
      </c>
      <c r="C2605">
        <v>3</v>
      </c>
      <c r="D2605" t="s">
        <v>26</v>
      </c>
      <c r="E2605" t="s">
        <v>27</v>
      </c>
      <c r="F2605" t="s">
        <v>13</v>
      </c>
      <c r="G2605" t="s">
        <v>242</v>
      </c>
      <c r="H2605" s="3">
        <v>0</v>
      </c>
      <c r="I2605" s="5">
        <v>43086</v>
      </c>
      <c r="J2605" s="5" t="str">
        <f t="shared" si="80"/>
        <v>September</v>
      </c>
      <c r="K2605" s="7">
        <f t="shared" si="81"/>
        <v>2017</v>
      </c>
      <c r="L2605" t="s">
        <v>3677</v>
      </c>
      <c r="M2605" t="s">
        <v>30</v>
      </c>
      <c r="N2605">
        <v>90008</v>
      </c>
      <c r="O2605">
        <v>1411</v>
      </c>
      <c r="P2605" t="s">
        <v>3477</v>
      </c>
      <c r="Q2605">
        <v>53</v>
      </c>
      <c r="R2605">
        <v>5</v>
      </c>
      <c r="S2605" t="s">
        <v>32</v>
      </c>
      <c r="U2605">
        <v>53.26</v>
      </c>
      <c r="V2605">
        <v>205</v>
      </c>
      <c r="W2605" t="s">
        <v>19</v>
      </c>
      <c r="X2605" s="5">
        <v>43088</v>
      </c>
      <c r="Y2605" t="s">
        <v>20</v>
      </c>
      <c r="Z2605" t="s">
        <v>34</v>
      </c>
      <c r="AA2605" t="s">
        <v>49</v>
      </c>
    </row>
    <row r="2606" spans="1:27" x14ac:dyDescent="0.3">
      <c r="A2606">
        <v>2</v>
      </c>
      <c r="B2606" t="s">
        <v>43</v>
      </c>
      <c r="C2606">
        <v>3</v>
      </c>
      <c r="D2606" t="s">
        <v>26</v>
      </c>
      <c r="E2606" t="s">
        <v>27</v>
      </c>
      <c r="F2606" t="s">
        <v>13</v>
      </c>
      <c r="G2606" t="s">
        <v>242</v>
      </c>
      <c r="H2606" s="3">
        <v>0</v>
      </c>
      <c r="I2606" s="5">
        <v>43086</v>
      </c>
      <c r="J2606" s="5" t="str">
        <f t="shared" si="80"/>
        <v>September</v>
      </c>
      <c r="K2606" s="7">
        <f t="shared" si="81"/>
        <v>2017</v>
      </c>
      <c r="L2606" t="s">
        <v>3677</v>
      </c>
      <c r="M2606" t="s">
        <v>30</v>
      </c>
      <c r="N2606">
        <v>90008</v>
      </c>
      <c r="O2606">
        <v>1413</v>
      </c>
      <c r="P2606" t="s">
        <v>445</v>
      </c>
      <c r="Q2606">
        <v>7</v>
      </c>
      <c r="R2606">
        <v>5</v>
      </c>
      <c r="S2606" t="s">
        <v>32</v>
      </c>
      <c r="U2606">
        <v>7.05</v>
      </c>
      <c r="V2606">
        <v>16</v>
      </c>
      <c r="W2606" t="s">
        <v>19</v>
      </c>
      <c r="X2606" s="5">
        <v>43088</v>
      </c>
      <c r="Y2606" t="s">
        <v>20</v>
      </c>
      <c r="Z2606" t="s">
        <v>34</v>
      </c>
      <c r="AA2606" t="s">
        <v>49</v>
      </c>
    </row>
    <row r="2607" spans="1:27" x14ac:dyDescent="0.3">
      <c r="A2607">
        <v>2</v>
      </c>
      <c r="B2607" t="s">
        <v>43</v>
      </c>
      <c r="C2607">
        <v>3</v>
      </c>
      <c r="D2607" t="s">
        <v>26</v>
      </c>
      <c r="E2607" t="s">
        <v>27</v>
      </c>
      <c r="F2607" t="s">
        <v>13</v>
      </c>
      <c r="G2607" t="s">
        <v>242</v>
      </c>
      <c r="H2607" s="3">
        <v>0.2</v>
      </c>
      <c r="I2607" s="5">
        <v>43086</v>
      </c>
      <c r="J2607" s="5" t="str">
        <f t="shared" si="80"/>
        <v>September</v>
      </c>
      <c r="K2607" s="7">
        <f t="shared" si="81"/>
        <v>2017</v>
      </c>
      <c r="L2607" t="s">
        <v>3677</v>
      </c>
      <c r="M2607" t="s">
        <v>30</v>
      </c>
      <c r="N2607">
        <v>90008</v>
      </c>
      <c r="O2607">
        <v>234</v>
      </c>
      <c r="P2607" t="s">
        <v>3066</v>
      </c>
      <c r="Q2607">
        <v>31</v>
      </c>
      <c r="R2607">
        <v>2</v>
      </c>
      <c r="S2607" t="s">
        <v>32</v>
      </c>
      <c r="U2607">
        <v>31.37</v>
      </c>
      <c r="V2607">
        <v>93</v>
      </c>
      <c r="W2607" t="s">
        <v>19</v>
      </c>
      <c r="X2607" s="5">
        <v>43088</v>
      </c>
      <c r="Y2607" t="s">
        <v>20</v>
      </c>
      <c r="Z2607" t="s">
        <v>34</v>
      </c>
      <c r="AA2607" t="s">
        <v>54</v>
      </c>
    </row>
    <row r="2608" spans="1:27" x14ac:dyDescent="0.3">
      <c r="A2608">
        <v>2</v>
      </c>
      <c r="B2608" t="s">
        <v>43</v>
      </c>
      <c r="C2608">
        <v>3</v>
      </c>
      <c r="D2608" t="s">
        <v>50</v>
      </c>
      <c r="E2608" t="s">
        <v>27</v>
      </c>
      <c r="F2608" t="s">
        <v>13</v>
      </c>
      <c r="G2608" t="s">
        <v>242</v>
      </c>
      <c r="H2608" s="3">
        <v>0.2</v>
      </c>
      <c r="I2608" s="5">
        <v>43086</v>
      </c>
      <c r="J2608" s="5" t="str">
        <f t="shared" si="80"/>
        <v>September</v>
      </c>
      <c r="K2608" s="7">
        <f t="shared" si="81"/>
        <v>2017</v>
      </c>
      <c r="L2608" t="s">
        <v>3677</v>
      </c>
      <c r="M2608" t="s">
        <v>30</v>
      </c>
      <c r="N2608">
        <v>90008</v>
      </c>
      <c r="O2608">
        <v>1247</v>
      </c>
      <c r="P2608" t="s">
        <v>4756</v>
      </c>
      <c r="Q2608">
        <v>17</v>
      </c>
      <c r="R2608">
        <v>2</v>
      </c>
      <c r="S2608" t="s">
        <v>32</v>
      </c>
      <c r="U2608">
        <v>17</v>
      </c>
      <c r="V2608">
        <v>136</v>
      </c>
      <c r="W2608" t="s">
        <v>19</v>
      </c>
      <c r="X2608" s="5">
        <v>43088</v>
      </c>
      <c r="Y2608" t="s">
        <v>20</v>
      </c>
      <c r="Z2608" t="s">
        <v>34</v>
      </c>
      <c r="AA2608" t="s">
        <v>52</v>
      </c>
    </row>
    <row r="2609" spans="1:27" x14ac:dyDescent="0.3">
      <c r="A2609">
        <v>6</v>
      </c>
      <c r="B2609" t="s">
        <v>10</v>
      </c>
      <c r="C2609">
        <v>6</v>
      </c>
      <c r="D2609" t="s">
        <v>26</v>
      </c>
      <c r="E2609" t="s">
        <v>241</v>
      </c>
      <c r="F2609" t="s">
        <v>13</v>
      </c>
      <c r="G2609" t="s">
        <v>1285</v>
      </c>
      <c r="H2609" s="3">
        <v>0</v>
      </c>
      <c r="I2609" s="5">
        <v>42835</v>
      </c>
      <c r="J2609" s="5" t="str">
        <f t="shared" si="80"/>
        <v>September</v>
      </c>
      <c r="K2609" s="7">
        <f t="shared" si="81"/>
        <v>2017</v>
      </c>
      <c r="L2609" t="s">
        <v>8070</v>
      </c>
      <c r="M2609" t="s">
        <v>102</v>
      </c>
      <c r="N2609">
        <v>14609</v>
      </c>
      <c r="O2609">
        <v>628</v>
      </c>
      <c r="P2609" t="s">
        <v>675</v>
      </c>
      <c r="Q2609">
        <v>6</v>
      </c>
      <c r="R2609">
        <v>3</v>
      </c>
      <c r="S2609" t="s">
        <v>104</v>
      </c>
      <c r="T2609" t="s">
        <v>92</v>
      </c>
      <c r="U2609">
        <v>6.01</v>
      </c>
      <c r="V2609">
        <v>15</v>
      </c>
      <c r="W2609" t="s">
        <v>76</v>
      </c>
      <c r="X2609" s="5">
        <v>42841</v>
      </c>
      <c r="Y2609" t="s">
        <v>39</v>
      </c>
      <c r="Z2609" t="s">
        <v>175</v>
      </c>
      <c r="AA2609" t="s">
        <v>49</v>
      </c>
    </row>
    <row r="2610" spans="1:27" x14ac:dyDescent="0.3">
      <c r="A2610">
        <v>6</v>
      </c>
      <c r="B2610" t="s">
        <v>10</v>
      </c>
      <c r="C2610">
        <v>6</v>
      </c>
      <c r="D2610" t="s">
        <v>26</v>
      </c>
      <c r="E2610" t="s">
        <v>241</v>
      </c>
      <c r="F2610" t="s">
        <v>13</v>
      </c>
      <c r="G2610" t="s">
        <v>1285</v>
      </c>
      <c r="H2610" s="3">
        <v>0</v>
      </c>
      <c r="I2610" s="5">
        <v>42835</v>
      </c>
      <c r="J2610" s="5" t="str">
        <f t="shared" si="80"/>
        <v>September</v>
      </c>
      <c r="K2610" s="7">
        <f t="shared" si="81"/>
        <v>2017</v>
      </c>
      <c r="L2610" t="s">
        <v>8070</v>
      </c>
      <c r="M2610" t="s">
        <v>102</v>
      </c>
      <c r="N2610">
        <v>14609</v>
      </c>
      <c r="O2610">
        <v>1512</v>
      </c>
      <c r="P2610" t="s">
        <v>3267</v>
      </c>
      <c r="Q2610">
        <v>38</v>
      </c>
      <c r="R2610">
        <v>4</v>
      </c>
      <c r="S2610" t="s">
        <v>104</v>
      </c>
      <c r="T2610" t="s">
        <v>92</v>
      </c>
      <c r="U2610">
        <v>38.35</v>
      </c>
      <c r="V2610">
        <v>142</v>
      </c>
      <c r="W2610" t="s">
        <v>76</v>
      </c>
      <c r="X2610" s="5">
        <v>42841</v>
      </c>
      <c r="Y2610" t="s">
        <v>39</v>
      </c>
      <c r="Z2610" t="s">
        <v>175</v>
      </c>
      <c r="AA2610" t="s">
        <v>42</v>
      </c>
    </row>
    <row r="2611" spans="1:27" x14ac:dyDescent="0.3">
      <c r="A2611">
        <v>3</v>
      </c>
      <c r="B2611" t="s">
        <v>10</v>
      </c>
      <c r="C2611">
        <v>3</v>
      </c>
      <c r="D2611" t="s">
        <v>26</v>
      </c>
      <c r="E2611" t="s">
        <v>928</v>
      </c>
      <c r="F2611" t="s">
        <v>13</v>
      </c>
      <c r="G2611" t="s">
        <v>1743</v>
      </c>
      <c r="H2611" s="3">
        <v>0</v>
      </c>
      <c r="I2611" s="5">
        <v>42810</v>
      </c>
      <c r="J2611" s="5" t="str">
        <f t="shared" si="80"/>
        <v>September</v>
      </c>
      <c r="K2611" s="7">
        <f t="shared" si="81"/>
        <v>2017</v>
      </c>
      <c r="L2611" t="s">
        <v>3539</v>
      </c>
      <c r="M2611" t="s">
        <v>16</v>
      </c>
      <c r="N2611">
        <v>36830</v>
      </c>
      <c r="O2611">
        <v>456</v>
      </c>
      <c r="P2611" t="s">
        <v>1006</v>
      </c>
      <c r="Q2611">
        <v>3</v>
      </c>
      <c r="R2611">
        <v>2</v>
      </c>
      <c r="S2611" t="s">
        <v>18</v>
      </c>
      <c r="U2611">
        <v>3.39</v>
      </c>
      <c r="V2611">
        <v>7</v>
      </c>
      <c r="W2611" t="s">
        <v>19</v>
      </c>
      <c r="X2611" s="5">
        <v>42813</v>
      </c>
      <c r="Y2611" t="s">
        <v>20</v>
      </c>
      <c r="Z2611" t="s">
        <v>225</v>
      </c>
      <c r="AA2611" t="s">
        <v>119</v>
      </c>
    </row>
    <row r="2612" spans="1:27" x14ac:dyDescent="0.3">
      <c r="A2612">
        <v>3</v>
      </c>
      <c r="B2612" t="s">
        <v>10</v>
      </c>
      <c r="C2612">
        <v>3</v>
      </c>
      <c r="D2612" t="s">
        <v>26</v>
      </c>
      <c r="E2612" t="s">
        <v>928</v>
      </c>
      <c r="F2612" t="s">
        <v>13</v>
      </c>
      <c r="G2612" t="s">
        <v>1743</v>
      </c>
      <c r="H2612" s="3">
        <v>0</v>
      </c>
      <c r="I2612" s="5">
        <v>42810</v>
      </c>
      <c r="J2612" s="5" t="str">
        <f t="shared" si="80"/>
        <v>September</v>
      </c>
      <c r="K2612" s="7">
        <f t="shared" si="81"/>
        <v>2017</v>
      </c>
      <c r="L2612" t="s">
        <v>3539</v>
      </c>
      <c r="M2612" t="s">
        <v>16</v>
      </c>
      <c r="N2612">
        <v>36830</v>
      </c>
      <c r="O2612">
        <v>532</v>
      </c>
      <c r="P2612" t="s">
        <v>1173</v>
      </c>
      <c r="Q2612">
        <v>241</v>
      </c>
      <c r="R2612">
        <v>5</v>
      </c>
      <c r="S2612" t="s">
        <v>18</v>
      </c>
      <c r="U2612">
        <v>240.86</v>
      </c>
      <c r="V2612">
        <v>492</v>
      </c>
      <c r="W2612" t="s">
        <v>19</v>
      </c>
      <c r="X2612" s="5">
        <v>42813</v>
      </c>
      <c r="Y2612" t="s">
        <v>20</v>
      </c>
      <c r="Z2612" t="s">
        <v>225</v>
      </c>
      <c r="AA2612" t="s">
        <v>35</v>
      </c>
    </row>
    <row r="2613" spans="1:27" x14ac:dyDescent="0.3">
      <c r="A2613">
        <v>5</v>
      </c>
      <c r="B2613" t="s">
        <v>43</v>
      </c>
      <c r="C2613">
        <v>6</v>
      </c>
      <c r="D2613" t="s">
        <v>26</v>
      </c>
      <c r="E2613" t="s">
        <v>906</v>
      </c>
      <c r="F2613" t="s">
        <v>13</v>
      </c>
      <c r="G2613" t="s">
        <v>2307</v>
      </c>
      <c r="H2613" s="3">
        <v>0.2</v>
      </c>
      <c r="I2613" s="5">
        <v>43018</v>
      </c>
      <c r="J2613" s="5" t="str">
        <f t="shared" si="80"/>
        <v>September</v>
      </c>
      <c r="K2613" s="7">
        <f t="shared" si="81"/>
        <v>2017</v>
      </c>
      <c r="L2613" t="s">
        <v>4409</v>
      </c>
      <c r="M2613" t="s">
        <v>16</v>
      </c>
      <c r="N2613">
        <v>32216</v>
      </c>
      <c r="O2613">
        <v>1558</v>
      </c>
      <c r="P2613" t="s">
        <v>1053</v>
      </c>
      <c r="Q2613">
        <v>-338</v>
      </c>
      <c r="R2613">
        <v>6</v>
      </c>
      <c r="S2613" t="s">
        <v>18</v>
      </c>
      <c r="U2613">
        <v>-337.81</v>
      </c>
      <c r="V2613">
        <v>1802</v>
      </c>
      <c r="W2613" t="s">
        <v>19</v>
      </c>
      <c r="X2613" s="5">
        <v>43023</v>
      </c>
      <c r="Y2613" t="s">
        <v>39</v>
      </c>
      <c r="Z2613" t="s">
        <v>40</v>
      </c>
      <c r="AA2613" t="s">
        <v>42</v>
      </c>
    </row>
    <row r="2614" spans="1:27" x14ac:dyDescent="0.3">
      <c r="A2614">
        <v>5</v>
      </c>
      <c r="B2614" t="s">
        <v>25</v>
      </c>
      <c r="C2614">
        <v>3</v>
      </c>
      <c r="D2614" t="s">
        <v>26</v>
      </c>
      <c r="E2614" t="s">
        <v>3328</v>
      </c>
      <c r="F2614" t="s">
        <v>13</v>
      </c>
      <c r="G2614" t="s">
        <v>1802</v>
      </c>
      <c r="H2614" s="3">
        <v>0</v>
      </c>
      <c r="I2614" s="5">
        <v>43020</v>
      </c>
      <c r="J2614" s="5" t="str">
        <f t="shared" si="80"/>
        <v>September</v>
      </c>
      <c r="K2614" s="7">
        <f t="shared" si="81"/>
        <v>2017</v>
      </c>
      <c r="L2614" t="s">
        <v>3329</v>
      </c>
      <c r="M2614" t="s">
        <v>73</v>
      </c>
      <c r="N2614">
        <v>46060</v>
      </c>
      <c r="O2614">
        <v>709</v>
      </c>
      <c r="P2614" t="s">
        <v>1404</v>
      </c>
      <c r="Q2614">
        <v>6</v>
      </c>
      <c r="R2614">
        <v>2</v>
      </c>
      <c r="S2614" t="s">
        <v>75</v>
      </c>
      <c r="U2614">
        <v>5.65</v>
      </c>
      <c r="V2614">
        <v>13</v>
      </c>
      <c r="W2614" t="s">
        <v>19</v>
      </c>
      <c r="X2614" s="5">
        <v>43025</v>
      </c>
      <c r="Y2614" t="s">
        <v>20</v>
      </c>
      <c r="Z2614" t="s">
        <v>167</v>
      </c>
      <c r="AA2614" t="s">
        <v>54</v>
      </c>
    </row>
    <row r="2615" spans="1:27" x14ac:dyDescent="0.3">
      <c r="A2615">
        <v>5</v>
      </c>
      <c r="B2615" t="s">
        <v>25</v>
      </c>
      <c r="C2615">
        <v>3</v>
      </c>
      <c r="D2615" t="s">
        <v>50</v>
      </c>
      <c r="E2615" t="s">
        <v>3328</v>
      </c>
      <c r="F2615" t="s">
        <v>13</v>
      </c>
      <c r="G2615" t="s">
        <v>1802</v>
      </c>
      <c r="H2615" s="3">
        <v>0</v>
      </c>
      <c r="I2615" s="5">
        <v>43020</v>
      </c>
      <c r="J2615" s="5" t="str">
        <f t="shared" si="80"/>
        <v>September</v>
      </c>
      <c r="K2615" s="7">
        <f t="shared" si="81"/>
        <v>2017</v>
      </c>
      <c r="L2615" t="s">
        <v>3329</v>
      </c>
      <c r="M2615" t="s">
        <v>73</v>
      </c>
      <c r="N2615">
        <v>46060</v>
      </c>
      <c r="O2615">
        <v>156</v>
      </c>
      <c r="P2615" t="s">
        <v>4832</v>
      </c>
      <c r="Q2615">
        <v>35</v>
      </c>
      <c r="R2615">
        <v>3</v>
      </c>
      <c r="S2615" t="s">
        <v>75</v>
      </c>
      <c r="U2615">
        <v>35.29</v>
      </c>
      <c r="V2615">
        <v>136</v>
      </c>
      <c r="W2615" t="s">
        <v>19</v>
      </c>
      <c r="X2615" s="5">
        <v>43025</v>
      </c>
      <c r="Y2615" t="s">
        <v>20</v>
      </c>
      <c r="Z2615" t="s">
        <v>167</v>
      </c>
      <c r="AA2615" t="s">
        <v>52</v>
      </c>
    </row>
    <row r="2616" spans="1:27" x14ac:dyDescent="0.3">
      <c r="A2616">
        <v>5</v>
      </c>
      <c r="B2616" t="s">
        <v>25</v>
      </c>
      <c r="C2616">
        <v>3</v>
      </c>
      <c r="D2616" t="s">
        <v>50</v>
      </c>
      <c r="E2616" t="s">
        <v>3328</v>
      </c>
      <c r="F2616" t="s">
        <v>13</v>
      </c>
      <c r="G2616" t="s">
        <v>1802</v>
      </c>
      <c r="H2616" s="3">
        <v>0</v>
      </c>
      <c r="I2616" s="5">
        <v>43020</v>
      </c>
      <c r="J2616" s="5" t="str">
        <f t="shared" si="80"/>
        <v>September</v>
      </c>
      <c r="K2616" s="7">
        <f t="shared" si="81"/>
        <v>2017</v>
      </c>
      <c r="L2616" t="s">
        <v>3329</v>
      </c>
      <c r="M2616" t="s">
        <v>73</v>
      </c>
      <c r="N2616">
        <v>46060</v>
      </c>
      <c r="O2616">
        <v>1402</v>
      </c>
      <c r="P2616" t="s">
        <v>4844</v>
      </c>
      <c r="Q2616">
        <v>71</v>
      </c>
      <c r="R2616">
        <v>4</v>
      </c>
      <c r="S2616" t="s">
        <v>75</v>
      </c>
      <c r="U2616">
        <v>71.27</v>
      </c>
      <c r="V2616">
        <v>264</v>
      </c>
      <c r="W2616" t="s">
        <v>19</v>
      </c>
      <c r="X2616" s="5">
        <v>43025</v>
      </c>
      <c r="Y2616" t="s">
        <v>20</v>
      </c>
      <c r="Z2616" t="s">
        <v>167</v>
      </c>
      <c r="AA2616" t="s">
        <v>52</v>
      </c>
    </row>
    <row r="2617" spans="1:27" x14ac:dyDescent="0.3">
      <c r="A2617">
        <v>4</v>
      </c>
      <c r="B2617" t="s">
        <v>43</v>
      </c>
      <c r="C2617">
        <v>6</v>
      </c>
      <c r="D2617" t="s">
        <v>26</v>
      </c>
      <c r="E2617" t="s">
        <v>1012</v>
      </c>
      <c r="F2617" t="s">
        <v>13</v>
      </c>
      <c r="G2617" t="s">
        <v>1013</v>
      </c>
      <c r="H2617" s="3">
        <v>0</v>
      </c>
      <c r="I2617" s="5">
        <v>43096</v>
      </c>
      <c r="J2617" s="5" t="str">
        <f t="shared" si="80"/>
        <v>September</v>
      </c>
      <c r="K2617" s="7">
        <f t="shared" si="81"/>
        <v>2017</v>
      </c>
      <c r="L2617" t="s">
        <v>1014</v>
      </c>
      <c r="M2617" t="s">
        <v>16</v>
      </c>
      <c r="N2617">
        <v>72701</v>
      </c>
      <c r="O2617">
        <v>1522</v>
      </c>
      <c r="P2617" t="s">
        <v>1015</v>
      </c>
      <c r="Q2617">
        <v>52</v>
      </c>
      <c r="R2617">
        <v>2</v>
      </c>
      <c r="S2617" t="s">
        <v>18</v>
      </c>
      <c r="U2617">
        <v>51.66</v>
      </c>
      <c r="V2617">
        <v>105</v>
      </c>
      <c r="W2617" t="s">
        <v>19</v>
      </c>
      <c r="X2617" s="5">
        <v>43100</v>
      </c>
      <c r="Y2617" t="s">
        <v>39</v>
      </c>
      <c r="Z2617" t="s">
        <v>1016</v>
      </c>
      <c r="AA2617" t="s">
        <v>119</v>
      </c>
    </row>
    <row r="2618" spans="1:27" x14ac:dyDescent="0.3">
      <c r="A2618">
        <v>5</v>
      </c>
      <c r="B2618" t="s">
        <v>43</v>
      </c>
      <c r="C2618">
        <v>6</v>
      </c>
      <c r="D2618" t="s">
        <v>11</v>
      </c>
      <c r="E2618" t="s">
        <v>99</v>
      </c>
      <c r="F2618" t="s">
        <v>13</v>
      </c>
      <c r="G2618" t="s">
        <v>6901</v>
      </c>
      <c r="H2618" s="3">
        <v>0.2</v>
      </c>
      <c r="I2618" s="5">
        <v>43012</v>
      </c>
      <c r="J2618" s="5" t="str">
        <f t="shared" si="80"/>
        <v>September</v>
      </c>
      <c r="K2618" s="7">
        <f t="shared" si="81"/>
        <v>2017</v>
      </c>
      <c r="L2618" t="s">
        <v>7086</v>
      </c>
      <c r="M2618" t="s">
        <v>102</v>
      </c>
      <c r="N2618">
        <v>19134</v>
      </c>
      <c r="O2618">
        <v>483</v>
      </c>
      <c r="P2618" t="s">
        <v>1737</v>
      </c>
      <c r="Q2618">
        <v>6</v>
      </c>
      <c r="R2618">
        <v>3</v>
      </c>
      <c r="S2618" t="s">
        <v>104</v>
      </c>
      <c r="U2618">
        <v>6.49</v>
      </c>
      <c r="V2618">
        <v>65</v>
      </c>
      <c r="W2618" t="s">
        <v>76</v>
      </c>
      <c r="X2618" s="5">
        <v>43017</v>
      </c>
      <c r="Y2618" t="s">
        <v>39</v>
      </c>
      <c r="Z2618" t="s">
        <v>105</v>
      </c>
      <c r="AA2618" t="s">
        <v>47</v>
      </c>
    </row>
    <row r="2619" spans="1:27" x14ac:dyDescent="0.3">
      <c r="A2619">
        <v>5</v>
      </c>
      <c r="B2619" t="s">
        <v>43</v>
      </c>
      <c r="C2619">
        <v>6</v>
      </c>
      <c r="D2619" t="s">
        <v>26</v>
      </c>
      <c r="E2619" t="s">
        <v>99</v>
      </c>
      <c r="F2619" t="s">
        <v>13</v>
      </c>
      <c r="G2619" t="s">
        <v>6901</v>
      </c>
      <c r="H2619" s="3">
        <v>0.2</v>
      </c>
      <c r="I2619" s="5">
        <v>43012</v>
      </c>
      <c r="J2619" s="5" t="str">
        <f t="shared" si="80"/>
        <v>September</v>
      </c>
      <c r="K2619" s="7">
        <f t="shared" si="81"/>
        <v>2017</v>
      </c>
      <c r="L2619" t="s">
        <v>7086</v>
      </c>
      <c r="M2619" t="s">
        <v>102</v>
      </c>
      <c r="N2619">
        <v>19134</v>
      </c>
      <c r="O2619">
        <v>1742</v>
      </c>
      <c r="P2619" t="s">
        <v>4606</v>
      </c>
      <c r="Q2619">
        <v>7</v>
      </c>
      <c r="R2619">
        <v>4</v>
      </c>
      <c r="S2619" t="s">
        <v>104</v>
      </c>
      <c r="U2619">
        <v>7.26</v>
      </c>
      <c r="V2619">
        <v>21</v>
      </c>
      <c r="W2619" t="s">
        <v>76</v>
      </c>
      <c r="X2619" s="5">
        <v>43017</v>
      </c>
      <c r="Y2619" t="s">
        <v>39</v>
      </c>
      <c r="Z2619" t="s">
        <v>105</v>
      </c>
      <c r="AA2619" t="s">
        <v>64</v>
      </c>
    </row>
    <row r="2620" spans="1:27" x14ac:dyDescent="0.3">
      <c r="A2620">
        <v>4</v>
      </c>
      <c r="B2620" t="s">
        <v>43</v>
      </c>
      <c r="C2620">
        <v>6</v>
      </c>
      <c r="D2620" t="s">
        <v>26</v>
      </c>
      <c r="E2620" t="s">
        <v>12</v>
      </c>
      <c r="F2620" t="s">
        <v>13</v>
      </c>
      <c r="G2620" t="s">
        <v>1093</v>
      </c>
      <c r="H2620" s="3">
        <v>0</v>
      </c>
      <c r="I2620" s="5">
        <v>43076</v>
      </c>
      <c r="J2620" s="5" t="str">
        <f t="shared" si="80"/>
        <v>September</v>
      </c>
      <c r="K2620" s="7">
        <f t="shared" si="81"/>
        <v>2017</v>
      </c>
      <c r="L2620" t="s">
        <v>1094</v>
      </c>
      <c r="M2620" t="s">
        <v>16</v>
      </c>
      <c r="N2620">
        <v>42420</v>
      </c>
      <c r="O2620">
        <v>611</v>
      </c>
      <c r="P2620" t="s">
        <v>1095</v>
      </c>
      <c r="Q2620">
        <v>41</v>
      </c>
      <c r="R2620">
        <v>3</v>
      </c>
      <c r="S2620" t="s">
        <v>18</v>
      </c>
      <c r="U2620">
        <v>41.29</v>
      </c>
      <c r="V2620">
        <v>153</v>
      </c>
      <c r="W2620" t="s">
        <v>19</v>
      </c>
      <c r="X2620" s="5">
        <v>43080</v>
      </c>
      <c r="Y2620" t="s">
        <v>39</v>
      </c>
      <c r="Z2620" t="s">
        <v>21</v>
      </c>
      <c r="AA2620" t="s">
        <v>56</v>
      </c>
    </row>
    <row r="2621" spans="1:27" x14ac:dyDescent="0.3">
      <c r="A2621">
        <v>4</v>
      </c>
      <c r="B2621" t="s">
        <v>43</v>
      </c>
      <c r="C2621">
        <v>6</v>
      </c>
      <c r="D2621" t="s">
        <v>11</v>
      </c>
      <c r="E2621" t="s">
        <v>12</v>
      </c>
      <c r="F2621" t="s">
        <v>13</v>
      </c>
      <c r="G2621" t="s">
        <v>1093</v>
      </c>
      <c r="H2621" s="3">
        <v>0</v>
      </c>
      <c r="I2621" s="5">
        <v>43076</v>
      </c>
      <c r="J2621" s="5" t="str">
        <f t="shared" si="80"/>
        <v>September</v>
      </c>
      <c r="K2621" s="7">
        <f t="shared" si="81"/>
        <v>2017</v>
      </c>
      <c r="L2621" t="s">
        <v>1094</v>
      </c>
      <c r="M2621" t="s">
        <v>16</v>
      </c>
      <c r="N2621">
        <v>42420</v>
      </c>
      <c r="O2621">
        <v>1457</v>
      </c>
      <c r="P2621" t="s">
        <v>1096</v>
      </c>
      <c r="Q2621">
        <v>71</v>
      </c>
      <c r="R2621">
        <v>4</v>
      </c>
      <c r="S2621" t="s">
        <v>18</v>
      </c>
      <c r="U2621">
        <v>70.98</v>
      </c>
      <c r="V2621">
        <v>284</v>
      </c>
      <c r="W2621" t="s">
        <v>19</v>
      </c>
      <c r="X2621" s="5">
        <v>43080</v>
      </c>
      <c r="Y2621" t="s">
        <v>39</v>
      </c>
      <c r="Z2621" t="s">
        <v>21</v>
      </c>
      <c r="AA2621" t="s">
        <v>24</v>
      </c>
    </row>
    <row r="2622" spans="1:27" x14ac:dyDescent="0.3">
      <c r="A2622">
        <v>4</v>
      </c>
      <c r="B2622" t="s">
        <v>43</v>
      </c>
      <c r="C2622">
        <v>6</v>
      </c>
      <c r="D2622" t="s">
        <v>26</v>
      </c>
      <c r="E2622" t="s">
        <v>99</v>
      </c>
      <c r="F2622" t="s">
        <v>13</v>
      </c>
      <c r="G2622" t="s">
        <v>1074</v>
      </c>
      <c r="H2622" s="3">
        <v>0.2</v>
      </c>
      <c r="I2622" s="5">
        <v>43046</v>
      </c>
      <c r="J2622" s="5" t="str">
        <f t="shared" si="80"/>
        <v>September</v>
      </c>
      <c r="K2622" s="7">
        <f t="shared" si="81"/>
        <v>2017</v>
      </c>
      <c r="L2622" t="s">
        <v>6392</v>
      </c>
      <c r="M2622" t="s">
        <v>102</v>
      </c>
      <c r="N2622">
        <v>19140</v>
      </c>
      <c r="O2622">
        <v>1626</v>
      </c>
      <c r="P2622" t="s">
        <v>875</v>
      </c>
      <c r="Q2622">
        <v>8</v>
      </c>
      <c r="R2622">
        <v>2</v>
      </c>
      <c r="S2622" t="s">
        <v>104</v>
      </c>
      <c r="U2622">
        <v>7.93</v>
      </c>
      <c r="V2622">
        <v>24</v>
      </c>
      <c r="W2622" t="s">
        <v>33</v>
      </c>
      <c r="X2622" s="5">
        <v>43050</v>
      </c>
      <c r="Y2622" t="s">
        <v>39</v>
      </c>
      <c r="Z2622" t="s">
        <v>105</v>
      </c>
      <c r="AA2622" t="s">
        <v>119</v>
      </c>
    </row>
    <row r="2623" spans="1:27" x14ac:dyDescent="0.3">
      <c r="A2623">
        <v>1</v>
      </c>
      <c r="B2623" t="s">
        <v>10</v>
      </c>
      <c r="C2623">
        <v>1</v>
      </c>
      <c r="D2623" t="s">
        <v>26</v>
      </c>
      <c r="E2623" t="s">
        <v>6020</v>
      </c>
      <c r="F2623" t="s">
        <v>13</v>
      </c>
      <c r="G2623" t="s">
        <v>6897</v>
      </c>
      <c r="H2623" s="3">
        <v>0</v>
      </c>
      <c r="I2623" s="5">
        <v>43074</v>
      </c>
      <c r="J2623" s="5" t="str">
        <f t="shared" si="80"/>
        <v>September</v>
      </c>
      <c r="K2623" s="7">
        <f t="shared" si="81"/>
        <v>2017</v>
      </c>
      <c r="L2623" t="s">
        <v>7210</v>
      </c>
      <c r="M2623" t="s">
        <v>73</v>
      </c>
      <c r="N2623">
        <v>48104</v>
      </c>
      <c r="O2623">
        <v>1529</v>
      </c>
      <c r="P2623" t="s">
        <v>2973</v>
      </c>
      <c r="Q2623">
        <v>76</v>
      </c>
      <c r="R2623">
        <v>5</v>
      </c>
      <c r="S2623" t="s">
        <v>75</v>
      </c>
      <c r="U2623">
        <v>76.400000000000006</v>
      </c>
      <c r="V2623">
        <v>153</v>
      </c>
      <c r="W2623" t="s">
        <v>76</v>
      </c>
      <c r="X2623" s="5">
        <v>43075</v>
      </c>
      <c r="Y2623" t="s">
        <v>130</v>
      </c>
      <c r="Z2623" t="s">
        <v>156</v>
      </c>
      <c r="AA2623" t="s">
        <v>54</v>
      </c>
    </row>
    <row r="2624" spans="1:27" x14ac:dyDescent="0.3">
      <c r="A2624">
        <v>4</v>
      </c>
      <c r="B2624" t="s">
        <v>25</v>
      </c>
      <c r="C2624">
        <v>3</v>
      </c>
      <c r="D2624" t="s">
        <v>11</v>
      </c>
      <c r="E2624" t="s">
        <v>672</v>
      </c>
      <c r="F2624" t="s">
        <v>13</v>
      </c>
      <c r="G2624" t="s">
        <v>6839</v>
      </c>
      <c r="H2624" s="3">
        <v>0</v>
      </c>
      <c r="I2624" s="5">
        <v>43000</v>
      </c>
      <c r="J2624" s="5" t="str">
        <f t="shared" si="80"/>
        <v>September</v>
      </c>
      <c r="K2624" s="7">
        <f t="shared" si="81"/>
        <v>2017</v>
      </c>
      <c r="L2624" t="s">
        <v>6970</v>
      </c>
      <c r="M2624" t="s">
        <v>16</v>
      </c>
      <c r="N2624">
        <v>22204</v>
      </c>
      <c r="O2624">
        <v>1619</v>
      </c>
      <c r="P2624" t="s">
        <v>2469</v>
      </c>
      <c r="Q2624">
        <v>11</v>
      </c>
      <c r="R2624">
        <v>2</v>
      </c>
      <c r="S2624" t="s">
        <v>18</v>
      </c>
      <c r="U2624">
        <v>11.04</v>
      </c>
      <c r="V2624">
        <v>48</v>
      </c>
      <c r="W2624" t="s">
        <v>76</v>
      </c>
      <c r="X2624" s="5">
        <v>43004</v>
      </c>
      <c r="Y2624" t="s">
        <v>20</v>
      </c>
      <c r="Z2624" t="s">
        <v>205</v>
      </c>
      <c r="AA2624" t="s">
        <v>47</v>
      </c>
    </row>
    <row r="2625" spans="1:27" x14ac:dyDescent="0.3">
      <c r="A2625">
        <v>4</v>
      </c>
      <c r="B2625" t="s">
        <v>25</v>
      </c>
      <c r="C2625">
        <v>3</v>
      </c>
      <c r="D2625" t="s">
        <v>26</v>
      </c>
      <c r="E2625" t="s">
        <v>672</v>
      </c>
      <c r="F2625" t="s">
        <v>13</v>
      </c>
      <c r="G2625" t="s">
        <v>6839</v>
      </c>
      <c r="H2625" s="3">
        <v>0</v>
      </c>
      <c r="I2625" s="5">
        <v>43000</v>
      </c>
      <c r="J2625" s="5" t="str">
        <f t="shared" si="80"/>
        <v>September</v>
      </c>
      <c r="K2625" s="7">
        <f t="shared" si="81"/>
        <v>2017</v>
      </c>
      <c r="L2625" t="s">
        <v>6970</v>
      </c>
      <c r="M2625" t="s">
        <v>16</v>
      </c>
      <c r="N2625">
        <v>22204</v>
      </c>
      <c r="O2625">
        <v>1818</v>
      </c>
      <c r="P2625" t="s">
        <v>3521</v>
      </c>
      <c r="Q2625">
        <v>16</v>
      </c>
      <c r="R2625">
        <v>5</v>
      </c>
      <c r="S2625" t="s">
        <v>18</v>
      </c>
      <c r="U2625">
        <v>15.55</v>
      </c>
      <c r="V2625">
        <v>32</v>
      </c>
      <c r="W2625" t="s">
        <v>76</v>
      </c>
      <c r="X2625" s="5">
        <v>43004</v>
      </c>
      <c r="Y2625" t="s">
        <v>20</v>
      </c>
      <c r="Z2625" t="s">
        <v>205</v>
      </c>
      <c r="AA2625" t="s">
        <v>64</v>
      </c>
    </row>
    <row r="2626" spans="1:27" x14ac:dyDescent="0.3">
      <c r="A2626">
        <v>5</v>
      </c>
      <c r="B2626" t="s">
        <v>43</v>
      </c>
      <c r="C2626">
        <v>6</v>
      </c>
      <c r="D2626" t="s">
        <v>26</v>
      </c>
      <c r="E2626" t="s">
        <v>241</v>
      </c>
      <c r="F2626" t="s">
        <v>13</v>
      </c>
      <c r="G2626" t="s">
        <v>2746</v>
      </c>
      <c r="H2626" s="3">
        <v>0</v>
      </c>
      <c r="I2626" s="5">
        <v>42883</v>
      </c>
      <c r="J2626" s="5" t="str">
        <f t="shared" ref="J2626:J2689" si="82">TEXT($I$2,"mmmm")</f>
        <v>September</v>
      </c>
      <c r="K2626" s="7">
        <f t="shared" si="81"/>
        <v>2017</v>
      </c>
      <c r="L2626" t="s">
        <v>4100</v>
      </c>
      <c r="M2626" t="s">
        <v>102</v>
      </c>
      <c r="N2626">
        <v>14609</v>
      </c>
      <c r="O2626">
        <v>866</v>
      </c>
      <c r="P2626" t="s">
        <v>1197</v>
      </c>
      <c r="Q2626">
        <v>161</v>
      </c>
      <c r="R2626">
        <v>3</v>
      </c>
      <c r="S2626" t="s">
        <v>104</v>
      </c>
      <c r="U2626">
        <v>160.62</v>
      </c>
      <c r="V2626">
        <v>535</v>
      </c>
      <c r="W2626" t="s">
        <v>19</v>
      </c>
      <c r="X2626" s="5">
        <v>42888</v>
      </c>
      <c r="Y2626" t="s">
        <v>39</v>
      </c>
      <c r="Z2626" t="s">
        <v>175</v>
      </c>
      <c r="AA2626" t="s">
        <v>42</v>
      </c>
    </row>
    <row r="2627" spans="1:27" x14ac:dyDescent="0.3">
      <c r="A2627">
        <v>5</v>
      </c>
      <c r="B2627" t="s">
        <v>43</v>
      </c>
      <c r="C2627">
        <v>6</v>
      </c>
      <c r="D2627" t="s">
        <v>26</v>
      </c>
      <c r="E2627" t="s">
        <v>241</v>
      </c>
      <c r="F2627" t="s">
        <v>13</v>
      </c>
      <c r="G2627" t="s">
        <v>2746</v>
      </c>
      <c r="H2627" s="3">
        <v>0</v>
      </c>
      <c r="I2627" s="5">
        <v>42883</v>
      </c>
      <c r="J2627" s="5" t="str">
        <f t="shared" si="82"/>
        <v>September</v>
      </c>
      <c r="K2627" s="7">
        <f t="shared" ref="K2627:K2690" si="83">YEAR(I2627)</f>
        <v>2017</v>
      </c>
      <c r="L2627" t="s">
        <v>4100</v>
      </c>
      <c r="M2627" t="s">
        <v>102</v>
      </c>
      <c r="N2627">
        <v>14609</v>
      </c>
      <c r="O2627">
        <v>1823</v>
      </c>
      <c r="P2627" t="s">
        <v>4008</v>
      </c>
      <c r="Q2627">
        <v>22</v>
      </c>
      <c r="R2627">
        <v>7</v>
      </c>
      <c r="S2627" t="s">
        <v>104</v>
      </c>
      <c r="U2627">
        <v>21.77</v>
      </c>
      <c r="V2627">
        <v>45</v>
      </c>
      <c r="W2627" t="s">
        <v>19</v>
      </c>
      <c r="X2627" s="5">
        <v>42888</v>
      </c>
      <c r="Y2627" t="s">
        <v>39</v>
      </c>
      <c r="Z2627" t="s">
        <v>175</v>
      </c>
      <c r="AA2627" t="s">
        <v>64</v>
      </c>
    </row>
    <row r="2628" spans="1:27" x14ac:dyDescent="0.3">
      <c r="A2628">
        <v>5</v>
      </c>
      <c r="B2628" t="s">
        <v>43</v>
      </c>
      <c r="C2628">
        <v>6</v>
      </c>
      <c r="D2628" t="s">
        <v>26</v>
      </c>
      <c r="E2628" t="s">
        <v>241</v>
      </c>
      <c r="F2628" t="s">
        <v>13</v>
      </c>
      <c r="G2628" t="s">
        <v>2746</v>
      </c>
      <c r="H2628" s="3">
        <v>0.2</v>
      </c>
      <c r="I2628" s="5">
        <v>42883</v>
      </c>
      <c r="J2628" s="5" t="str">
        <f t="shared" si="82"/>
        <v>September</v>
      </c>
      <c r="K2628" s="7">
        <f t="shared" si="83"/>
        <v>2017</v>
      </c>
      <c r="L2628" t="s">
        <v>4100</v>
      </c>
      <c r="M2628" t="s">
        <v>102</v>
      </c>
      <c r="N2628">
        <v>14609</v>
      </c>
      <c r="O2628">
        <v>57</v>
      </c>
      <c r="P2628" t="s">
        <v>8181</v>
      </c>
      <c r="Q2628">
        <v>2</v>
      </c>
      <c r="R2628">
        <v>2</v>
      </c>
      <c r="S2628" t="s">
        <v>104</v>
      </c>
      <c r="U2628">
        <v>2.06</v>
      </c>
      <c r="V2628">
        <v>6</v>
      </c>
      <c r="W2628" t="s">
        <v>19</v>
      </c>
      <c r="X2628" s="5">
        <v>42888</v>
      </c>
      <c r="Y2628" t="s">
        <v>39</v>
      </c>
      <c r="Z2628" t="s">
        <v>175</v>
      </c>
      <c r="AA2628" t="s">
        <v>54</v>
      </c>
    </row>
    <row r="2629" spans="1:27" x14ac:dyDescent="0.3">
      <c r="A2629">
        <v>5</v>
      </c>
      <c r="B2629" t="s">
        <v>43</v>
      </c>
      <c r="C2629">
        <v>6</v>
      </c>
      <c r="D2629" t="s">
        <v>50</v>
      </c>
      <c r="E2629" t="s">
        <v>241</v>
      </c>
      <c r="F2629" t="s">
        <v>13</v>
      </c>
      <c r="G2629" t="s">
        <v>2746</v>
      </c>
      <c r="H2629" s="3">
        <v>0</v>
      </c>
      <c r="I2629" s="5">
        <v>42883</v>
      </c>
      <c r="J2629" s="5" t="str">
        <f t="shared" si="82"/>
        <v>September</v>
      </c>
      <c r="K2629" s="7">
        <f t="shared" si="83"/>
        <v>2017</v>
      </c>
      <c r="L2629" t="s">
        <v>4100</v>
      </c>
      <c r="M2629" t="s">
        <v>102</v>
      </c>
      <c r="N2629">
        <v>14609</v>
      </c>
      <c r="O2629">
        <v>1251</v>
      </c>
      <c r="P2629" t="s">
        <v>138</v>
      </c>
      <c r="Q2629">
        <v>13</v>
      </c>
      <c r="R2629">
        <v>1</v>
      </c>
      <c r="S2629" t="s">
        <v>104</v>
      </c>
      <c r="U2629">
        <v>13.34</v>
      </c>
      <c r="V2629">
        <v>46</v>
      </c>
      <c r="W2629" t="s">
        <v>19</v>
      </c>
      <c r="X2629" s="5">
        <v>42888</v>
      </c>
      <c r="Y2629" t="s">
        <v>39</v>
      </c>
      <c r="Z2629" t="s">
        <v>175</v>
      </c>
      <c r="AA2629" t="s">
        <v>52</v>
      </c>
    </row>
    <row r="2630" spans="1:27" x14ac:dyDescent="0.3">
      <c r="A2630">
        <v>2</v>
      </c>
      <c r="B2630" t="s">
        <v>43</v>
      </c>
      <c r="C2630">
        <v>3</v>
      </c>
      <c r="D2630" t="s">
        <v>50</v>
      </c>
      <c r="E2630" t="s">
        <v>178</v>
      </c>
      <c r="F2630" t="s">
        <v>13</v>
      </c>
      <c r="G2630" t="s">
        <v>2589</v>
      </c>
      <c r="H2630" s="3">
        <v>0.4</v>
      </c>
      <c r="I2630" s="5">
        <v>42855</v>
      </c>
      <c r="J2630" s="5" t="str">
        <f t="shared" si="82"/>
        <v>September</v>
      </c>
      <c r="K2630" s="7">
        <f t="shared" si="83"/>
        <v>2017</v>
      </c>
      <c r="L2630" t="s">
        <v>4898</v>
      </c>
      <c r="M2630" t="s">
        <v>102</v>
      </c>
      <c r="N2630">
        <v>45373</v>
      </c>
      <c r="O2630">
        <v>446</v>
      </c>
      <c r="P2630" t="s">
        <v>4836</v>
      </c>
      <c r="Q2630">
        <v>-256</v>
      </c>
      <c r="R2630">
        <v>5</v>
      </c>
      <c r="S2630" t="s">
        <v>104</v>
      </c>
      <c r="U2630">
        <v>-255.74</v>
      </c>
      <c r="V2630">
        <v>1023</v>
      </c>
      <c r="W2630" t="s">
        <v>19</v>
      </c>
      <c r="X2630" s="5">
        <v>42857</v>
      </c>
      <c r="Y2630" t="s">
        <v>20</v>
      </c>
      <c r="Z2630" t="s">
        <v>309</v>
      </c>
      <c r="AA2630" t="s">
        <v>52</v>
      </c>
    </row>
    <row r="2631" spans="1:27" x14ac:dyDescent="0.3">
      <c r="A2631">
        <v>4</v>
      </c>
      <c r="B2631" t="s">
        <v>43</v>
      </c>
      <c r="C2631">
        <v>6</v>
      </c>
      <c r="D2631" t="s">
        <v>11</v>
      </c>
      <c r="E2631" t="s">
        <v>122</v>
      </c>
      <c r="F2631" t="s">
        <v>13</v>
      </c>
      <c r="G2631" t="s">
        <v>5531</v>
      </c>
      <c r="H2631" s="3">
        <v>0.32</v>
      </c>
      <c r="I2631" s="5">
        <v>42953</v>
      </c>
      <c r="J2631" s="5" t="str">
        <f t="shared" si="82"/>
        <v>September</v>
      </c>
      <c r="K2631" s="7">
        <f t="shared" si="83"/>
        <v>2017</v>
      </c>
      <c r="L2631" t="s">
        <v>5532</v>
      </c>
      <c r="M2631" t="s">
        <v>73</v>
      </c>
      <c r="N2631">
        <v>77095</v>
      </c>
      <c r="O2631">
        <v>1228</v>
      </c>
      <c r="P2631" t="s">
        <v>8134</v>
      </c>
      <c r="Q2631">
        <v>-114</v>
      </c>
      <c r="R2631">
        <v>3</v>
      </c>
      <c r="S2631" t="s">
        <v>75</v>
      </c>
      <c r="U2631">
        <v>-114.02</v>
      </c>
      <c r="V2631">
        <v>369</v>
      </c>
      <c r="W2631" t="s">
        <v>33</v>
      </c>
      <c r="X2631" s="5">
        <v>42957</v>
      </c>
      <c r="Y2631" t="s">
        <v>39</v>
      </c>
      <c r="Z2631" t="s">
        <v>77</v>
      </c>
      <c r="AA2631" t="s">
        <v>22</v>
      </c>
    </row>
    <row r="2632" spans="1:27" x14ac:dyDescent="0.3">
      <c r="A2632">
        <v>4</v>
      </c>
      <c r="B2632" t="s">
        <v>43</v>
      </c>
      <c r="C2632">
        <v>6</v>
      </c>
      <c r="D2632" t="s">
        <v>26</v>
      </c>
      <c r="E2632" t="s">
        <v>122</v>
      </c>
      <c r="F2632" t="s">
        <v>13</v>
      </c>
      <c r="G2632" t="s">
        <v>5531</v>
      </c>
      <c r="H2632" s="3">
        <v>0.2</v>
      </c>
      <c r="I2632" s="5">
        <v>42953</v>
      </c>
      <c r="J2632" s="5" t="str">
        <f t="shared" si="82"/>
        <v>September</v>
      </c>
      <c r="K2632" s="7">
        <f t="shared" si="83"/>
        <v>2017</v>
      </c>
      <c r="L2632" t="s">
        <v>5532</v>
      </c>
      <c r="M2632" t="s">
        <v>73</v>
      </c>
      <c r="N2632">
        <v>77095</v>
      </c>
      <c r="O2632">
        <v>1698</v>
      </c>
      <c r="P2632" t="s">
        <v>3474</v>
      </c>
      <c r="Q2632">
        <v>19</v>
      </c>
      <c r="R2632">
        <v>2</v>
      </c>
      <c r="S2632" t="s">
        <v>75</v>
      </c>
      <c r="U2632">
        <v>19.14</v>
      </c>
      <c r="V2632">
        <v>57</v>
      </c>
      <c r="W2632" t="s">
        <v>33</v>
      </c>
      <c r="X2632" s="5">
        <v>42957</v>
      </c>
      <c r="Y2632" t="s">
        <v>39</v>
      </c>
      <c r="Z2632" t="s">
        <v>77</v>
      </c>
      <c r="AA2632" t="s">
        <v>64</v>
      </c>
    </row>
    <row r="2633" spans="1:27" x14ac:dyDescent="0.3">
      <c r="A2633">
        <v>4</v>
      </c>
      <c r="B2633" t="s">
        <v>43</v>
      </c>
      <c r="C2633">
        <v>6</v>
      </c>
      <c r="D2633" t="s">
        <v>26</v>
      </c>
      <c r="E2633" t="s">
        <v>122</v>
      </c>
      <c r="F2633" t="s">
        <v>13</v>
      </c>
      <c r="G2633" t="s">
        <v>5531</v>
      </c>
      <c r="H2633" s="3">
        <v>0.2</v>
      </c>
      <c r="I2633" s="5">
        <v>42953</v>
      </c>
      <c r="J2633" s="5" t="str">
        <f t="shared" si="82"/>
        <v>September</v>
      </c>
      <c r="K2633" s="7">
        <f t="shared" si="83"/>
        <v>2017</v>
      </c>
      <c r="L2633" t="s">
        <v>5532</v>
      </c>
      <c r="M2633" t="s">
        <v>73</v>
      </c>
      <c r="N2633">
        <v>77095</v>
      </c>
      <c r="O2633">
        <v>215</v>
      </c>
      <c r="P2633" t="s">
        <v>522</v>
      </c>
      <c r="Q2633">
        <v>13</v>
      </c>
      <c r="R2633">
        <v>3</v>
      </c>
      <c r="S2633" t="s">
        <v>75</v>
      </c>
      <c r="U2633">
        <v>13.32</v>
      </c>
      <c r="V2633">
        <v>36</v>
      </c>
      <c r="W2633" t="s">
        <v>33</v>
      </c>
      <c r="X2633" s="5">
        <v>42957</v>
      </c>
      <c r="Y2633" t="s">
        <v>39</v>
      </c>
      <c r="Z2633" t="s">
        <v>77</v>
      </c>
      <c r="AA2633" t="s">
        <v>35</v>
      </c>
    </row>
    <row r="2634" spans="1:27" x14ac:dyDescent="0.3">
      <c r="A2634">
        <v>4</v>
      </c>
      <c r="B2634" t="s">
        <v>43</v>
      </c>
      <c r="C2634">
        <v>6</v>
      </c>
      <c r="D2634" t="s">
        <v>26</v>
      </c>
      <c r="E2634" t="s">
        <v>122</v>
      </c>
      <c r="F2634" t="s">
        <v>13</v>
      </c>
      <c r="G2634" t="s">
        <v>5531</v>
      </c>
      <c r="H2634" s="3">
        <v>0.8</v>
      </c>
      <c r="I2634" s="5">
        <v>42953</v>
      </c>
      <c r="J2634" s="5" t="str">
        <f t="shared" si="82"/>
        <v>September</v>
      </c>
      <c r="K2634" s="7">
        <f t="shared" si="83"/>
        <v>2017</v>
      </c>
      <c r="L2634" t="s">
        <v>5532</v>
      </c>
      <c r="M2634" t="s">
        <v>73</v>
      </c>
      <c r="N2634">
        <v>77095</v>
      </c>
      <c r="O2634">
        <v>257</v>
      </c>
      <c r="P2634" t="s">
        <v>3184</v>
      </c>
      <c r="Q2634">
        <v>-10</v>
      </c>
      <c r="R2634">
        <v>5</v>
      </c>
      <c r="S2634" t="s">
        <v>75</v>
      </c>
      <c r="U2634">
        <v>-9.66</v>
      </c>
      <c r="V2634">
        <v>6</v>
      </c>
      <c r="W2634" t="s">
        <v>33</v>
      </c>
      <c r="X2634" s="5">
        <v>42957</v>
      </c>
      <c r="Y2634" t="s">
        <v>39</v>
      </c>
      <c r="Z2634" t="s">
        <v>77</v>
      </c>
      <c r="AA2634" t="s">
        <v>54</v>
      </c>
    </row>
    <row r="2635" spans="1:27" x14ac:dyDescent="0.3">
      <c r="A2635">
        <v>5</v>
      </c>
      <c r="B2635" t="s">
        <v>43</v>
      </c>
      <c r="C2635">
        <v>6</v>
      </c>
      <c r="D2635" t="s">
        <v>11</v>
      </c>
      <c r="E2635" t="s">
        <v>27</v>
      </c>
      <c r="F2635" t="s">
        <v>13</v>
      </c>
      <c r="G2635" t="s">
        <v>1181</v>
      </c>
      <c r="H2635" s="3">
        <v>0</v>
      </c>
      <c r="I2635" s="5">
        <v>43076</v>
      </c>
      <c r="J2635" s="5" t="str">
        <f t="shared" si="82"/>
        <v>September</v>
      </c>
      <c r="K2635" s="7">
        <f t="shared" si="83"/>
        <v>2017</v>
      </c>
      <c r="L2635" t="s">
        <v>1422</v>
      </c>
      <c r="M2635" t="s">
        <v>30</v>
      </c>
      <c r="N2635">
        <v>90036</v>
      </c>
      <c r="O2635">
        <v>12</v>
      </c>
      <c r="P2635" t="s">
        <v>1301</v>
      </c>
      <c r="Q2635">
        <v>29</v>
      </c>
      <c r="R2635">
        <v>4</v>
      </c>
      <c r="S2635" t="s">
        <v>32</v>
      </c>
      <c r="U2635">
        <v>28.77</v>
      </c>
      <c r="V2635">
        <v>80</v>
      </c>
      <c r="W2635" t="s">
        <v>19</v>
      </c>
      <c r="X2635" s="5">
        <v>43081</v>
      </c>
      <c r="Y2635" t="s">
        <v>39</v>
      </c>
      <c r="Z2635" t="s">
        <v>34</v>
      </c>
      <c r="AA2635" t="s">
        <v>47</v>
      </c>
    </row>
    <row r="2636" spans="1:27" x14ac:dyDescent="0.3">
      <c r="A2636">
        <v>5</v>
      </c>
      <c r="B2636" t="s">
        <v>25</v>
      </c>
      <c r="C2636">
        <v>3</v>
      </c>
      <c r="D2636" t="s">
        <v>50</v>
      </c>
      <c r="E2636" t="s">
        <v>99</v>
      </c>
      <c r="F2636" t="s">
        <v>13</v>
      </c>
      <c r="G2636" t="s">
        <v>2834</v>
      </c>
      <c r="H2636" s="3">
        <v>0.4</v>
      </c>
      <c r="I2636" s="5">
        <v>42925</v>
      </c>
      <c r="J2636" s="5" t="str">
        <f t="shared" si="82"/>
        <v>September</v>
      </c>
      <c r="K2636" s="7">
        <f t="shared" si="83"/>
        <v>2017</v>
      </c>
      <c r="L2636" t="s">
        <v>4897</v>
      </c>
      <c r="M2636" t="s">
        <v>102</v>
      </c>
      <c r="N2636">
        <v>19120</v>
      </c>
      <c r="O2636">
        <v>1250</v>
      </c>
      <c r="P2636" t="s">
        <v>4743</v>
      </c>
      <c r="Q2636">
        <v>40</v>
      </c>
      <c r="R2636">
        <v>3</v>
      </c>
      <c r="S2636" t="s">
        <v>104</v>
      </c>
      <c r="U2636">
        <v>40.5</v>
      </c>
      <c r="V2636">
        <v>270</v>
      </c>
      <c r="W2636" t="s">
        <v>19</v>
      </c>
      <c r="X2636" s="5">
        <v>42930</v>
      </c>
      <c r="Y2636" t="s">
        <v>20</v>
      </c>
      <c r="Z2636" t="s">
        <v>105</v>
      </c>
      <c r="AA2636" t="s">
        <v>52</v>
      </c>
    </row>
    <row r="2637" spans="1:27" x14ac:dyDescent="0.3">
      <c r="A2637">
        <v>5</v>
      </c>
      <c r="B2637" t="s">
        <v>43</v>
      </c>
      <c r="C2637">
        <v>6</v>
      </c>
      <c r="D2637" t="s">
        <v>26</v>
      </c>
      <c r="E2637" t="s">
        <v>99</v>
      </c>
      <c r="F2637" t="s">
        <v>13</v>
      </c>
      <c r="G2637" t="s">
        <v>1191</v>
      </c>
      <c r="H2637" s="3">
        <v>0.2</v>
      </c>
      <c r="I2637" s="5">
        <v>42822</v>
      </c>
      <c r="J2637" s="5" t="str">
        <f t="shared" si="82"/>
        <v>September</v>
      </c>
      <c r="K2637" s="7">
        <f t="shared" si="83"/>
        <v>2017</v>
      </c>
      <c r="L2637" t="s">
        <v>4153</v>
      </c>
      <c r="M2637" t="s">
        <v>102</v>
      </c>
      <c r="N2637">
        <v>19120</v>
      </c>
      <c r="O2637">
        <v>1481</v>
      </c>
      <c r="P2637" t="s">
        <v>4154</v>
      </c>
      <c r="Q2637">
        <v>2</v>
      </c>
      <c r="R2637">
        <v>1</v>
      </c>
      <c r="S2637" t="s">
        <v>104</v>
      </c>
      <c r="U2637">
        <v>1.7</v>
      </c>
      <c r="V2637">
        <v>5</v>
      </c>
      <c r="W2637" t="s">
        <v>19</v>
      </c>
      <c r="X2637" s="5">
        <v>42827</v>
      </c>
      <c r="Y2637" t="s">
        <v>39</v>
      </c>
      <c r="Z2637" t="s">
        <v>105</v>
      </c>
      <c r="AA2637" t="s">
        <v>64</v>
      </c>
    </row>
    <row r="2638" spans="1:27" x14ac:dyDescent="0.3">
      <c r="A2638">
        <v>5</v>
      </c>
      <c r="B2638" t="s">
        <v>43</v>
      </c>
      <c r="C2638">
        <v>6</v>
      </c>
      <c r="D2638" t="s">
        <v>26</v>
      </c>
      <c r="E2638" t="s">
        <v>99</v>
      </c>
      <c r="F2638" t="s">
        <v>13</v>
      </c>
      <c r="G2638" t="s">
        <v>1191</v>
      </c>
      <c r="H2638" s="3">
        <v>0.2</v>
      </c>
      <c r="I2638" s="5">
        <v>42822</v>
      </c>
      <c r="J2638" s="5" t="str">
        <f t="shared" si="82"/>
        <v>September</v>
      </c>
      <c r="K2638" s="7">
        <f t="shared" si="83"/>
        <v>2017</v>
      </c>
      <c r="L2638" t="s">
        <v>4153</v>
      </c>
      <c r="M2638" t="s">
        <v>102</v>
      </c>
      <c r="N2638">
        <v>19120</v>
      </c>
      <c r="O2638">
        <v>1799</v>
      </c>
      <c r="P2638" t="s">
        <v>256</v>
      </c>
      <c r="Q2638">
        <v>5</v>
      </c>
      <c r="R2638">
        <v>3</v>
      </c>
      <c r="S2638" t="s">
        <v>104</v>
      </c>
      <c r="U2638">
        <v>5.44</v>
      </c>
      <c r="V2638">
        <v>16</v>
      </c>
      <c r="W2638" t="s">
        <v>19</v>
      </c>
      <c r="X2638" s="5">
        <v>42827</v>
      </c>
      <c r="Y2638" t="s">
        <v>39</v>
      </c>
      <c r="Z2638" t="s">
        <v>105</v>
      </c>
      <c r="AA2638" t="s">
        <v>64</v>
      </c>
    </row>
    <row r="2639" spans="1:27" x14ac:dyDescent="0.3">
      <c r="A2639">
        <v>2</v>
      </c>
      <c r="B2639" t="s">
        <v>43</v>
      </c>
      <c r="C2639">
        <v>3</v>
      </c>
      <c r="D2639" t="s">
        <v>11</v>
      </c>
      <c r="E2639" t="s">
        <v>417</v>
      </c>
      <c r="F2639" t="s">
        <v>13</v>
      </c>
      <c r="G2639" t="s">
        <v>701</v>
      </c>
      <c r="H2639" s="3">
        <v>0.6</v>
      </c>
      <c r="I2639" s="5">
        <v>42775</v>
      </c>
      <c r="J2639" s="5" t="str">
        <f t="shared" si="82"/>
        <v>September</v>
      </c>
      <c r="K2639" s="7">
        <f t="shared" si="83"/>
        <v>2017</v>
      </c>
      <c r="L2639" t="s">
        <v>5360</v>
      </c>
      <c r="M2639" t="s">
        <v>73</v>
      </c>
      <c r="N2639">
        <v>78207</v>
      </c>
      <c r="O2639">
        <v>479</v>
      </c>
      <c r="P2639" t="s">
        <v>8193</v>
      </c>
      <c r="Q2639">
        <v>-31</v>
      </c>
      <c r="R2639">
        <v>2</v>
      </c>
      <c r="S2639" t="s">
        <v>75</v>
      </c>
      <c r="U2639">
        <v>-30.59</v>
      </c>
      <c r="V2639">
        <v>41</v>
      </c>
      <c r="W2639" t="s">
        <v>33</v>
      </c>
      <c r="X2639" s="5">
        <v>42777</v>
      </c>
      <c r="Y2639" t="s">
        <v>20</v>
      </c>
      <c r="Z2639" t="s">
        <v>77</v>
      </c>
      <c r="AA2639" t="s">
        <v>47</v>
      </c>
    </row>
    <row r="2640" spans="1:27" x14ac:dyDescent="0.3">
      <c r="A2640">
        <v>2</v>
      </c>
      <c r="B2640" t="s">
        <v>43</v>
      </c>
      <c r="C2640">
        <v>3</v>
      </c>
      <c r="D2640" t="s">
        <v>26</v>
      </c>
      <c r="E2640" t="s">
        <v>417</v>
      </c>
      <c r="F2640" t="s">
        <v>13</v>
      </c>
      <c r="G2640" t="s">
        <v>701</v>
      </c>
      <c r="H2640" s="3">
        <v>0.2</v>
      </c>
      <c r="I2640" s="5">
        <v>42775</v>
      </c>
      <c r="J2640" s="5" t="str">
        <f t="shared" si="82"/>
        <v>September</v>
      </c>
      <c r="K2640" s="7">
        <f t="shared" si="83"/>
        <v>2017</v>
      </c>
      <c r="L2640" t="s">
        <v>5360</v>
      </c>
      <c r="M2640" t="s">
        <v>73</v>
      </c>
      <c r="N2640">
        <v>78207</v>
      </c>
      <c r="O2640">
        <v>1365</v>
      </c>
      <c r="P2640" t="s">
        <v>716</v>
      </c>
      <c r="Q2640">
        <v>14</v>
      </c>
      <c r="R2640">
        <v>4</v>
      </c>
      <c r="S2640" t="s">
        <v>75</v>
      </c>
      <c r="U2640">
        <v>13.53</v>
      </c>
      <c r="V2640">
        <v>40</v>
      </c>
      <c r="W2640" t="s">
        <v>33</v>
      </c>
      <c r="X2640" s="5">
        <v>42777</v>
      </c>
      <c r="Y2640" t="s">
        <v>20</v>
      </c>
      <c r="Z2640" t="s">
        <v>77</v>
      </c>
      <c r="AA2640" t="s">
        <v>35</v>
      </c>
    </row>
    <row r="2641" spans="1:27" x14ac:dyDescent="0.3">
      <c r="A2641">
        <v>3</v>
      </c>
      <c r="B2641" t="s">
        <v>10</v>
      </c>
      <c r="C2641">
        <v>3</v>
      </c>
      <c r="D2641" t="s">
        <v>50</v>
      </c>
      <c r="E2641" t="s">
        <v>171</v>
      </c>
      <c r="F2641" t="s">
        <v>13</v>
      </c>
      <c r="G2641" t="s">
        <v>2208</v>
      </c>
      <c r="H2641" s="3">
        <v>0</v>
      </c>
      <c r="I2641" s="5">
        <v>42997</v>
      </c>
      <c r="J2641" s="5" t="str">
        <f t="shared" si="82"/>
        <v>September</v>
      </c>
      <c r="K2641" s="7">
        <f t="shared" si="83"/>
        <v>2017</v>
      </c>
      <c r="L2641" t="s">
        <v>4886</v>
      </c>
      <c r="M2641" t="s">
        <v>102</v>
      </c>
      <c r="N2641">
        <v>10024</v>
      </c>
      <c r="O2641">
        <v>1321</v>
      </c>
      <c r="P2641" t="s">
        <v>561</v>
      </c>
      <c r="Q2641">
        <v>134</v>
      </c>
      <c r="R2641">
        <v>14</v>
      </c>
      <c r="S2641" t="s">
        <v>104</v>
      </c>
      <c r="U2641">
        <v>134.33000000000001</v>
      </c>
      <c r="V2641">
        <v>280</v>
      </c>
      <c r="W2641" t="s">
        <v>19</v>
      </c>
      <c r="X2641" s="5">
        <v>43000</v>
      </c>
      <c r="Y2641" t="s">
        <v>20</v>
      </c>
      <c r="Z2641" t="s">
        <v>175</v>
      </c>
      <c r="AA2641" t="s">
        <v>52</v>
      </c>
    </row>
    <row r="2642" spans="1:27" x14ac:dyDescent="0.3">
      <c r="A2642">
        <v>7</v>
      </c>
      <c r="B2642" t="s">
        <v>25</v>
      </c>
      <c r="C2642">
        <v>6</v>
      </c>
      <c r="D2642" t="s">
        <v>11</v>
      </c>
      <c r="E2642" t="s">
        <v>3001</v>
      </c>
      <c r="F2642" t="s">
        <v>13</v>
      </c>
      <c r="G2642" t="s">
        <v>382</v>
      </c>
      <c r="H2642" s="3">
        <v>0</v>
      </c>
      <c r="I2642" s="5">
        <v>42983</v>
      </c>
      <c r="J2642" s="5" t="str">
        <f t="shared" si="82"/>
        <v>September</v>
      </c>
      <c r="K2642" s="7">
        <f t="shared" si="83"/>
        <v>2017</v>
      </c>
      <c r="L2642" t="s">
        <v>7120</v>
      </c>
      <c r="M2642" t="s">
        <v>16</v>
      </c>
      <c r="N2642">
        <v>22901</v>
      </c>
      <c r="O2642">
        <v>1562</v>
      </c>
      <c r="P2642" t="s">
        <v>2266</v>
      </c>
      <c r="Q2642">
        <v>12</v>
      </c>
      <c r="R2642">
        <v>4</v>
      </c>
      <c r="S2642" t="s">
        <v>18</v>
      </c>
      <c r="U2642">
        <v>12.23</v>
      </c>
      <c r="V2642">
        <v>68</v>
      </c>
      <c r="W2642" t="s">
        <v>76</v>
      </c>
      <c r="X2642" s="5">
        <v>42990</v>
      </c>
      <c r="Y2642" t="s">
        <v>39</v>
      </c>
      <c r="Z2642" t="s">
        <v>205</v>
      </c>
      <c r="AA2642" t="s">
        <v>47</v>
      </c>
    </row>
    <row r="2643" spans="1:27" x14ac:dyDescent="0.3">
      <c r="A2643">
        <v>4</v>
      </c>
      <c r="B2643" t="s">
        <v>43</v>
      </c>
      <c r="C2643">
        <v>6</v>
      </c>
      <c r="D2643" t="s">
        <v>11</v>
      </c>
      <c r="E2643" t="s">
        <v>195</v>
      </c>
      <c r="F2643" t="s">
        <v>13</v>
      </c>
      <c r="G2643" t="s">
        <v>5230</v>
      </c>
      <c r="H2643" s="3">
        <v>0.2</v>
      </c>
      <c r="I2643" s="5">
        <v>43093</v>
      </c>
      <c r="J2643" s="5" t="str">
        <f t="shared" si="82"/>
        <v>September</v>
      </c>
      <c r="K2643" s="7">
        <f t="shared" si="83"/>
        <v>2017</v>
      </c>
      <c r="L2643" t="s">
        <v>5789</v>
      </c>
      <c r="M2643" t="s">
        <v>30</v>
      </c>
      <c r="N2643">
        <v>85234</v>
      </c>
      <c r="O2643">
        <v>1372</v>
      </c>
      <c r="P2643" t="s">
        <v>424</v>
      </c>
      <c r="Q2643">
        <v>99</v>
      </c>
      <c r="R2643">
        <v>4</v>
      </c>
      <c r="S2643" t="s">
        <v>32</v>
      </c>
      <c r="U2643">
        <v>99.43</v>
      </c>
      <c r="V2643">
        <v>884</v>
      </c>
      <c r="W2643" t="s">
        <v>33</v>
      </c>
      <c r="X2643" s="5">
        <v>43097</v>
      </c>
      <c r="Y2643" t="s">
        <v>39</v>
      </c>
      <c r="Z2643" t="s">
        <v>199</v>
      </c>
      <c r="AA2643" t="s">
        <v>24</v>
      </c>
    </row>
    <row r="2644" spans="1:27" x14ac:dyDescent="0.3">
      <c r="A2644">
        <v>6</v>
      </c>
      <c r="B2644" t="s">
        <v>10</v>
      </c>
      <c r="C2644">
        <v>6</v>
      </c>
      <c r="D2644" t="s">
        <v>50</v>
      </c>
      <c r="E2644" t="s">
        <v>27</v>
      </c>
      <c r="F2644" t="s">
        <v>13</v>
      </c>
      <c r="G2644" t="s">
        <v>187</v>
      </c>
      <c r="H2644" s="3">
        <v>0</v>
      </c>
      <c r="I2644" s="5">
        <v>43063</v>
      </c>
      <c r="J2644" s="5" t="str">
        <f t="shared" si="82"/>
        <v>September</v>
      </c>
      <c r="K2644" s="7">
        <f t="shared" si="83"/>
        <v>2017</v>
      </c>
      <c r="L2644" t="s">
        <v>188</v>
      </c>
      <c r="M2644" t="s">
        <v>30</v>
      </c>
      <c r="N2644">
        <v>90004</v>
      </c>
      <c r="O2644">
        <v>1606</v>
      </c>
      <c r="P2644" t="s">
        <v>189</v>
      </c>
      <c r="Q2644">
        <v>6</v>
      </c>
      <c r="R2644">
        <v>2</v>
      </c>
      <c r="S2644" t="s">
        <v>32</v>
      </c>
      <c r="U2644">
        <v>6.15</v>
      </c>
      <c r="V2644">
        <v>14</v>
      </c>
      <c r="W2644" t="s">
        <v>19</v>
      </c>
      <c r="X2644" s="5">
        <v>43069</v>
      </c>
      <c r="Y2644" t="s">
        <v>39</v>
      </c>
      <c r="Z2644" t="s">
        <v>34</v>
      </c>
      <c r="AA2644" t="s">
        <v>113</v>
      </c>
    </row>
    <row r="2645" spans="1:27" x14ac:dyDescent="0.3">
      <c r="A2645">
        <v>6</v>
      </c>
      <c r="B2645" t="s">
        <v>10</v>
      </c>
      <c r="C2645">
        <v>6</v>
      </c>
      <c r="D2645" t="s">
        <v>26</v>
      </c>
      <c r="E2645" t="s">
        <v>27</v>
      </c>
      <c r="F2645" t="s">
        <v>13</v>
      </c>
      <c r="G2645" t="s">
        <v>187</v>
      </c>
      <c r="H2645" s="3">
        <v>0.2</v>
      </c>
      <c r="I2645" s="5">
        <v>43063</v>
      </c>
      <c r="J2645" s="5" t="str">
        <f t="shared" si="82"/>
        <v>September</v>
      </c>
      <c r="K2645" s="7">
        <f t="shared" si="83"/>
        <v>2017</v>
      </c>
      <c r="L2645" t="s">
        <v>188</v>
      </c>
      <c r="M2645" t="s">
        <v>30</v>
      </c>
      <c r="N2645">
        <v>90004</v>
      </c>
      <c r="O2645">
        <v>58</v>
      </c>
      <c r="P2645" t="s">
        <v>8148</v>
      </c>
      <c r="Q2645">
        <v>9</v>
      </c>
      <c r="R2645">
        <v>6</v>
      </c>
      <c r="S2645" t="s">
        <v>32</v>
      </c>
      <c r="U2645">
        <v>9.36</v>
      </c>
      <c r="V2645">
        <v>26</v>
      </c>
      <c r="W2645" t="s">
        <v>19</v>
      </c>
      <c r="X2645" s="5">
        <v>43069</v>
      </c>
      <c r="Y2645" t="s">
        <v>39</v>
      </c>
      <c r="Z2645" t="s">
        <v>34</v>
      </c>
      <c r="AA2645" t="s">
        <v>54</v>
      </c>
    </row>
    <row r="2646" spans="1:27" x14ac:dyDescent="0.3">
      <c r="A2646">
        <v>6</v>
      </c>
      <c r="B2646" t="s">
        <v>10</v>
      </c>
      <c r="C2646">
        <v>6</v>
      </c>
      <c r="D2646" t="s">
        <v>26</v>
      </c>
      <c r="E2646" t="s">
        <v>27</v>
      </c>
      <c r="F2646" t="s">
        <v>13</v>
      </c>
      <c r="G2646" t="s">
        <v>187</v>
      </c>
      <c r="H2646" s="3">
        <v>0</v>
      </c>
      <c r="I2646" s="5">
        <v>43063</v>
      </c>
      <c r="J2646" s="5" t="str">
        <f t="shared" si="82"/>
        <v>September</v>
      </c>
      <c r="K2646" s="7">
        <f t="shared" si="83"/>
        <v>2017</v>
      </c>
      <c r="L2646" t="s">
        <v>188</v>
      </c>
      <c r="M2646" t="s">
        <v>30</v>
      </c>
      <c r="N2646">
        <v>90004</v>
      </c>
      <c r="O2646">
        <v>1739</v>
      </c>
      <c r="P2646" t="s">
        <v>190</v>
      </c>
      <c r="Q2646">
        <v>69</v>
      </c>
      <c r="R2646">
        <v>3</v>
      </c>
      <c r="S2646" t="s">
        <v>32</v>
      </c>
      <c r="U2646">
        <v>68.959999999999994</v>
      </c>
      <c r="V2646">
        <v>147</v>
      </c>
      <c r="W2646" t="s">
        <v>19</v>
      </c>
      <c r="X2646" s="5">
        <v>43069</v>
      </c>
      <c r="Y2646" t="s">
        <v>39</v>
      </c>
      <c r="Z2646" t="s">
        <v>34</v>
      </c>
      <c r="AA2646" t="s">
        <v>64</v>
      </c>
    </row>
    <row r="2647" spans="1:27" x14ac:dyDescent="0.3">
      <c r="A2647">
        <v>6</v>
      </c>
      <c r="B2647" t="s">
        <v>10</v>
      </c>
      <c r="C2647">
        <v>6</v>
      </c>
      <c r="D2647" t="s">
        <v>11</v>
      </c>
      <c r="E2647" t="s">
        <v>27</v>
      </c>
      <c r="F2647" t="s">
        <v>13</v>
      </c>
      <c r="G2647" t="s">
        <v>187</v>
      </c>
      <c r="H2647" s="3">
        <v>0</v>
      </c>
      <c r="I2647" s="5">
        <v>43063</v>
      </c>
      <c r="J2647" s="5" t="str">
        <f t="shared" si="82"/>
        <v>September</v>
      </c>
      <c r="K2647" s="7">
        <f t="shared" si="83"/>
        <v>2017</v>
      </c>
      <c r="L2647" t="s">
        <v>188</v>
      </c>
      <c r="M2647" t="s">
        <v>30</v>
      </c>
      <c r="N2647">
        <v>90004</v>
      </c>
      <c r="O2647">
        <v>1041</v>
      </c>
      <c r="P2647" t="s">
        <v>191</v>
      </c>
      <c r="Q2647">
        <v>22</v>
      </c>
      <c r="R2647">
        <v>4</v>
      </c>
      <c r="S2647" t="s">
        <v>32</v>
      </c>
      <c r="U2647">
        <v>22.33</v>
      </c>
      <c r="V2647">
        <v>80</v>
      </c>
      <c r="W2647" t="s">
        <v>19</v>
      </c>
      <c r="X2647" s="5">
        <v>43069</v>
      </c>
      <c r="Y2647" t="s">
        <v>39</v>
      </c>
      <c r="Z2647" t="s">
        <v>34</v>
      </c>
      <c r="AA2647" t="s">
        <v>47</v>
      </c>
    </row>
    <row r="2648" spans="1:27" x14ac:dyDescent="0.3">
      <c r="A2648">
        <v>4</v>
      </c>
      <c r="B2648" t="s">
        <v>43</v>
      </c>
      <c r="C2648">
        <v>6</v>
      </c>
      <c r="D2648" t="s">
        <v>26</v>
      </c>
      <c r="E2648" t="s">
        <v>27</v>
      </c>
      <c r="F2648" t="s">
        <v>13</v>
      </c>
      <c r="G2648" t="s">
        <v>301</v>
      </c>
      <c r="H2648" s="3">
        <v>0</v>
      </c>
      <c r="I2648" s="5">
        <v>43099</v>
      </c>
      <c r="J2648" s="5" t="str">
        <f t="shared" si="82"/>
        <v>September</v>
      </c>
      <c r="K2648" s="7">
        <f t="shared" si="83"/>
        <v>2017</v>
      </c>
      <c r="L2648" t="s">
        <v>7918</v>
      </c>
      <c r="M2648" t="s">
        <v>30</v>
      </c>
      <c r="N2648">
        <v>90049</v>
      </c>
      <c r="O2648">
        <v>1591</v>
      </c>
      <c r="P2648" t="s">
        <v>578</v>
      </c>
      <c r="Q2648">
        <v>122</v>
      </c>
      <c r="R2648">
        <v>3</v>
      </c>
      <c r="S2648" t="s">
        <v>32</v>
      </c>
      <c r="T2648" t="s">
        <v>92</v>
      </c>
      <c r="U2648">
        <v>122.15</v>
      </c>
      <c r="V2648">
        <v>271</v>
      </c>
      <c r="W2648" t="s">
        <v>19</v>
      </c>
      <c r="X2648" s="5">
        <v>43103</v>
      </c>
      <c r="Y2648" t="s">
        <v>39</v>
      </c>
      <c r="Z2648" t="s">
        <v>34</v>
      </c>
      <c r="AA2648" t="s">
        <v>119</v>
      </c>
    </row>
    <row r="2649" spans="1:27" x14ac:dyDescent="0.3">
      <c r="A2649">
        <v>4</v>
      </c>
      <c r="B2649" t="s">
        <v>43</v>
      </c>
      <c r="C2649">
        <v>6</v>
      </c>
      <c r="D2649" t="s">
        <v>26</v>
      </c>
      <c r="E2649" t="s">
        <v>27</v>
      </c>
      <c r="F2649" t="s">
        <v>13</v>
      </c>
      <c r="G2649" t="s">
        <v>301</v>
      </c>
      <c r="H2649" s="3">
        <v>0</v>
      </c>
      <c r="I2649" s="5">
        <v>43099</v>
      </c>
      <c r="J2649" s="5" t="str">
        <f t="shared" si="82"/>
        <v>September</v>
      </c>
      <c r="K2649" s="7">
        <f t="shared" si="83"/>
        <v>2017</v>
      </c>
      <c r="L2649" t="s">
        <v>7918</v>
      </c>
      <c r="M2649" t="s">
        <v>30</v>
      </c>
      <c r="N2649">
        <v>90049</v>
      </c>
      <c r="O2649">
        <v>1723</v>
      </c>
      <c r="P2649" t="s">
        <v>6212</v>
      </c>
      <c r="Q2649">
        <v>32</v>
      </c>
      <c r="R2649">
        <v>3</v>
      </c>
      <c r="S2649" t="s">
        <v>32</v>
      </c>
      <c r="T2649" t="s">
        <v>92</v>
      </c>
      <c r="U2649">
        <v>31.52</v>
      </c>
      <c r="V2649">
        <v>69</v>
      </c>
      <c r="W2649" t="s">
        <v>19</v>
      </c>
      <c r="X2649" s="5">
        <v>43103</v>
      </c>
      <c r="Y2649" t="s">
        <v>39</v>
      </c>
      <c r="Z2649" t="s">
        <v>34</v>
      </c>
      <c r="AA2649" t="s">
        <v>64</v>
      </c>
    </row>
    <row r="2650" spans="1:27" x14ac:dyDescent="0.3">
      <c r="A2650">
        <v>4</v>
      </c>
      <c r="B2650" t="s">
        <v>43</v>
      </c>
      <c r="C2650">
        <v>6</v>
      </c>
      <c r="D2650" t="s">
        <v>26</v>
      </c>
      <c r="E2650" t="s">
        <v>27</v>
      </c>
      <c r="F2650" t="s">
        <v>13</v>
      </c>
      <c r="G2650" t="s">
        <v>301</v>
      </c>
      <c r="H2650" s="3">
        <v>0</v>
      </c>
      <c r="I2650" s="5">
        <v>43099</v>
      </c>
      <c r="J2650" s="5" t="str">
        <f t="shared" si="82"/>
        <v>September</v>
      </c>
      <c r="K2650" s="7">
        <f t="shared" si="83"/>
        <v>2017</v>
      </c>
      <c r="L2650" t="s">
        <v>7918</v>
      </c>
      <c r="M2650" t="s">
        <v>30</v>
      </c>
      <c r="N2650">
        <v>90049</v>
      </c>
      <c r="O2650">
        <v>14</v>
      </c>
      <c r="P2650" t="s">
        <v>835</v>
      </c>
      <c r="Q2650">
        <v>14</v>
      </c>
      <c r="R2650">
        <v>3</v>
      </c>
      <c r="S2650" t="s">
        <v>32</v>
      </c>
      <c r="T2650" t="s">
        <v>92</v>
      </c>
      <c r="U2650">
        <v>14.24</v>
      </c>
      <c r="V2650">
        <v>75</v>
      </c>
      <c r="W2650" t="s">
        <v>19</v>
      </c>
      <c r="X2650" s="5">
        <v>43103</v>
      </c>
      <c r="Y2650" t="s">
        <v>39</v>
      </c>
      <c r="Z2650" t="s">
        <v>34</v>
      </c>
      <c r="AA2650" t="s">
        <v>42</v>
      </c>
    </row>
    <row r="2651" spans="1:27" x14ac:dyDescent="0.3">
      <c r="A2651">
        <v>4</v>
      </c>
      <c r="B2651" t="s">
        <v>43</v>
      </c>
      <c r="C2651">
        <v>6</v>
      </c>
      <c r="D2651" t="s">
        <v>50</v>
      </c>
      <c r="E2651" t="s">
        <v>27</v>
      </c>
      <c r="F2651" t="s">
        <v>13</v>
      </c>
      <c r="G2651" t="s">
        <v>301</v>
      </c>
      <c r="H2651" s="3">
        <v>0.2</v>
      </c>
      <c r="I2651" s="5">
        <v>43099</v>
      </c>
      <c r="J2651" s="5" t="str">
        <f t="shared" si="82"/>
        <v>September</v>
      </c>
      <c r="K2651" s="7">
        <f t="shared" si="83"/>
        <v>2017</v>
      </c>
      <c r="L2651" t="s">
        <v>7918</v>
      </c>
      <c r="M2651" t="s">
        <v>30</v>
      </c>
      <c r="N2651">
        <v>90049</v>
      </c>
      <c r="O2651">
        <v>439</v>
      </c>
      <c r="P2651" t="s">
        <v>4703</v>
      </c>
      <c r="Q2651">
        <v>36</v>
      </c>
      <c r="R2651">
        <v>3</v>
      </c>
      <c r="S2651" t="s">
        <v>32</v>
      </c>
      <c r="T2651" t="s">
        <v>92</v>
      </c>
      <c r="U2651">
        <v>35.979999999999997</v>
      </c>
      <c r="V2651">
        <v>288</v>
      </c>
      <c r="W2651" t="s">
        <v>19</v>
      </c>
      <c r="X2651" s="5">
        <v>43103</v>
      </c>
      <c r="Y2651" t="s">
        <v>39</v>
      </c>
      <c r="Z2651" t="s">
        <v>34</v>
      </c>
      <c r="AA2651" t="s">
        <v>52</v>
      </c>
    </row>
    <row r="2652" spans="1:27" x14ac:dyDescent="0.3">
      <c r="A2652">
        <v>4</v>
      </c>
      <c r="B2652" t="s">
        <v>43</v>
      </c>
      <c r="C2652">
        <v>6</v>
      </c>
      <c r="D2652" t="s">
        <v>50</v>
      </c>
      <c r="E2652" t="s">
        <v>27</v>
      </c>
      <c r="F2652" t="s">
        <v>13</v>
      </c>
      <c r="G2652" t="s">
        <v>301</v>
      </c>
      <c r="H2652" s="3">
        <v>0.2</v>
      </c>
      <c r="I2652" s="5">
        <v>43099</v>
      </c>
      <c r="J2652" s="5" t="str">
        <f t="shared" si="82"/>
        <v>September</v>
      </c>
      <c r="K2652" s="7">
        <f t="shared" si="83"/>
        <v>2017</v>
      </c>
      <c r="L2652" t="s">
        <v>7918</v>
      </c>
      <c r="M2652" t="s">
        <v>30</v>
      </c>
      <c r="N2652">
        <v>90049</v>
      </c>
      <c r="O2652">
        <v>1847</v>
      </c>
      <c r="P2652" t="s">
        <v>5186</v>
      </c>
      <c r="Q2652">
        <v>287</v>
      </c>
      <c r="R2652">
        <v>6</v>
      </c>
      <c r="S2652" t="s">
        <v>32</v>
      </c>
      <c r="T2652" t="s">
        <v>92</v>
      </c>
      <c r="U2652">
        <v>286.70999999999998</v>
      </c>
      <c r="V2652">
        <v>2549</v>
      </c>
      <c r="W2652" t="s">
        <v>19</v>
      </c>
      <c r="X2652" s="5">
        <v>43103</v>
      </c>
      <c r="Y2652" t="s">
        <v>39</v>
      </c>
      <c r="Z2652" t="s">
        <v>34</v>
      </c>
      <c r="AA2652" t="s">
        <v>422</v>
      </c>
    </row>
    <row r="2653" spans="1:27" x14ac:dyDescent="0.3">
      <c r="A2653">
        <v>3</v>
      </c>
      <c r="B2653" t="s">
        <v>10</v>
      </c>
      <c r="C2653">
        <v>3</v>
      </c>
      <c r="D2653" t="s">
        <v>26</v>
      </c>
      <c r="E2653" t="s">
        <v>70</v>
      </c>
      <c r="F2653" t="s">
        <v>13</v>
      </c>
      <c r="G2653" t="s">
        <v>6948</v>
      </c>
      <c r="H2653" s="3">
        <v>0.2</v>
      </c>
      <c r="I2653" s="5">
        <v>43077</v>
      </c>
      <c r="J2653" s="5" t="str">
        <f t="shared" si="82"/>
        <v>September</v>
      </c>
      <c r="K2653" s="7">
        <f t="shared" si="83"/>
        <v>2017</v>
      </c>
      <c r="L2653" t="s">
        <v>7325</v>
      </c>
      <c r="M2653" t="s">
        <v>73</v>
      </c>
      <c r="N2653">
        <v>76106</v>
      </c>
      <c r="O2653">
        <v>1741</v>
      </c>
      <c r="P2653" t="s">
        <v>2919</v>
      </c>
      <c r="Q2653">
        <v>131</v>
      </c>
      <c r="R2653">
        <v>11</v>
      </c>
      <c r="S2653" t="s">
        <v>75</v>
      </c>
      <c r="U2653">
        <v>130.76</v>
      </c>
      <c r="V2653">
        <v>361</v>
      </c>
      <c r="W2653" t="s">
        <v>76</v>
      </c>
      <c r="X2653" s="5">
        <v>43080</v>
      </c>
      <c r="Y2653" t="s">
        <v>20</v>
      </c>
      <c r="Z2653" t="s">
        <v>77</v>
      </c>
      <c r="AA2653" t="s">
        <v>64</v>
      </c>
    </row>
    <row r="2654" spans="1:27" x14ac:dyDescent="0.3">
      <c r="A2654">
        <v>3</v>
      </c>
      <c r="B2654" t="s">
        <v>10</v>
      </c>
      <c r="C2654">
        <v>3</v>
      </c>
      <c r="D2654" t="s">
        <v>50</v>
      </c>
      <c r="E2654" t="s">
        <v>70</v>
      </c>
      <c r="F2654" t="s">
        <v>13</v>
      </c>
      <c r="G2654" t="s">
        <v>6948</v>
      </c>
      <c r="H2654" s="3">
        <v>0.2</v>
      </c>
      <c r="I2654" s="5">
        <v>43077</v>
      </c>
      <c r="J2654" s="5" t="str">
        <f t="shared" si="82"/>
        <v>September</v>
      </c>
      <c r="K2654" s="7">
        <f t="shared" si="83"/>
        <v>2017</v>
      </c>
      <c r="L2654" t="s">
        <v>7325</v>
      </c>
      <c r="M2654" t="s">
        <v>73</v>
      </c>
      <c r="N2654">
        <v>76106</v>
      </c>
      <c r="O2654">
        <v>1629</v>
      </c>
      <c r="P2654" t="s">
        <v>4800</v>
      </c>
      <c r="Q2654">
        <v>150</v>
      </c>
      <c r="R2654">
        <v>6</v>
      </c>
      <c r="S2654" t="s">
        <v>75</v>
      </c>
      <c r="U2654">
        <v>150.36000000000001</v>
      </c>
      <c r="V2654">
        <v>1718</v>
      </c>
      <c r="W2654" t="s">
        <v>76</v>
      </c>
      <c r="X2654" s="5">
        <v>43080</v>
      </c>
      <c r="Y2654" t="s">
        <v>20</v>
      </c>
      <c r="Z2654" t="s">
        <v>77</v>
      </c>
      <c r="AA2654" t="s">
        <v>52</v>
      </c>
    </row>
    <row r="2655" spans="1:27" x14ac:dyDescent="0.3">
      <c r="A2655">
        <v>2</v>
      </c>
      <c r="B2655" t="s">
        <v>43</v>
      </c>
      <c r="C2655">
        <v>3</v>
      </c>
      <c r="D2655" t="s">
        <v>11</v>
      </c>
      <c r="E2655" t="s">
        <v>1468</v>
      </c>
      <c r="F2655" t="s">
        <v>13</v>
      </c>
      <c r="G2655" t="s">
        <v>6928</v>
      </c>
      <c r="H2655" s="3">
        <v>0</v>
      </c>
      <c r="I2655" s="5">
        <v>43055</v>
      </c>
      <c r="J2655" s="5" t="str">
        <f t="shared" si="82"/>
        <v>September</v>
      </c>
      <c r="K2655" s="7">
        <f t="shared" si="83"/>
        <v>2017</v>
      </c>
      <c r="L2655" t="s">
        <v>6929</v>
      </c>
      <c r="M2655" t="s">
        <v>73</v>
      </c>
      <c r="N2655">
        <v>53209</v>
      </c>
      <c r="O2655">
        <v>427</v>
      </c>
      <c r="P2655" t="s">
        <v>1302</v>
      </c>
      <c r="Q2655">
        <v>111</v>
      </c>
      <c r="R2655">
        <v>3</v>
      </c>
      <c r="S2655" t="s">
        <v>75</v>
      </c>
      <c r="U2655">
        <v>111.1</v>
      </c>
      <c r="V2655">
        <v>654</v>
      </c>
      <c r="W2655" t="s">
        <v>76</v>
      </c>
      <c r="X2655" s="5">
        <v>43057</v>
      </c>
      <c r="Y2655" t="s">
        <v>20</v>
      </c>
      <c r="Z2655" t="s">
        <v>82</v>
      </c>
      <c r="AA2655" t="s">
        <v>41</v>
      </c>
    </row>
    <row r="2656" spans="1:27" x14ac:dyDescent="0.3">
      <c r="A2656">
        <v>2</v>
      </c>
      <c r="B2656" t="s">
        <v>43</v>
      </c>
      <c r="C2656">
        <v>3</v>
      </c>
      <c r="D2656" t="s">
        <v>11</v>
      </c>
      <c r="E2656" t="s">
        <v>1468</v>
      </c>
      <c r="F2656" t="s">
        <v>13</v>
      </c>
      <c r="G2656" t="s">
        <v>6928</v>
      </c>
      <c r="H2656" s="3">
        <v>0</v>
      </c>
      <c r="I2656" s="5">
        <v>43055</v>
      </c>
      <c r="J2656" s="5" t="str">
        <f t="shared" si="82"/>
        <v>September</v>
      </c>
      <c r="K2656" s="7">
        <f t="shared" si="83"/>
        <v>2017</v>
      </c>
      <c r="L2656" t="s">
        <v>6929</v>
      </c>
      <c r="M2656" t="s">
        <v>73</v>
      </c>
      <c r="N2656">
        <v>53209</v>
      </c>
      <c r="O2656">
        <v>980</v>
      </c>
      <c r="P2656" t="s">
        <v>2507</v>
      </c>
      <c r="Q2656">
        <v>36</v>
      </c>
      <c r="R2656">
        <v>3</v>
      </c>
      <c r="S2656" t="s">
        <v>75</v>
      </c>
      <c r="U2656">
        <v>36.4</v>
      </c>
      <c r="V2656">
        <v>214</v>
      </c>
      <c r="W2656" t="s">
        <v>76</v>
      </c>
      <c r="X2656" s="5">
        <v>43057</v>
      </c>
      <c r="Y2656" t="s">
        <v>20</v>
      </c>
      <c r="Z2656" t="s">
        <v>82</v>
      </c>
      <c r="AA2656" t="s">
        <v>41</v>
      </c>
    </row>
    <row r="2657" spans="1:27" x14ac:dyDescent="0.3">
      <c r="A2657">
        <v>2</v>
      </c>
      <c r="B2657" t="s">
        <v>43</v>
      </c>
      <c r="C2657">
        <v>3</v>
      </c>
      <c r="D2657" t="s">
        <v>11</v>
      </c>
      <c r="E2657" t="s">
        <v>1468</v>
      </c>
      <c r="F2657" t="s">
        <v>13</v>
      </c>
      <c r="G2657" t="s">
        <v>6928</v>
      </c>
      <c r="H2657" s="3">
        <v>0</v>
      </c>
      <c r="I2657" s="5">
        <v>43055</v>
      </c>
      <c r="J2657" s="5" t="str">
        <f t="shared" si="82"/>
        <v>September</v>
      </c>
      <c r="K2657" s="7">
        <f t="shared" si="83"/>
        <v>2017</v>
      </c>
      <c r="L2657" t="s">
        <v>6929</v>
      </c>
      <c r="M2657" t="s">
        <v>73</v>
      </c>
      <c r="N2657">
        <v>53209</v>
      </c>
      <c r="O2657">
        <v>104</v>
      </c>
      <c r="P2657" t="s">
        <v>2034</v>
      </c>
      <c r="Q2657">
        <v>76</v>
      </c>
      <c r="R2657">
        <v>6</v>
      </c>
      <c r="S2657" t="s">
        <v>75</v>
      </c>
      <c r="U2657">
        <v>76.09</v>
      </c>
      <c r="V2657">
        <v>186</v>
      </c>
      <c r="W2657" t="s">
        <v>76</v>
      </c>
      <c r="X2657" s="5">
        <v>43057</v>
      </c>
      <c r="Y2657" t="s">
        <v>20</v>
      </c>
      <c r="Z2657" t="s">
        <v>82</v>
      </c>
      <c r="AA2657" t="s">
        <v>47</v>
      </c>
    </row>
    <row r="2658" spans="1:27" x14ac:dyDescent="0.3">
      <c r="A2658">
        <v>2</v>
      </c>
      <c r="B2658" t="s">
        <v>43</v>
      </c>
      <c r="C2658">
        <v>3</v>
      </c>
      <c r="D2658" t="s">
        <v>26</v>
      </c>
      <c r="E2658" t="s">
        <v>1468</v>
      </c>
      <c r="F2658" t="s">
        <v>13</v>
      </c>
      <c r="G2658" t="s">
        <v>6928</v>
      </c>
      <c r="H2658" s="3">
        <v>0</v>
      </c>
      <c r="I2658" s="5">
        <v>43055</v>
      </c>
      <c r="J2658" s="5" t="str">
        <f t="shared" si="82"/>
        <v>September</v>
      </c>
      <c r="K2658" s="7">
        <f t="shared" si="83"/>
        <v>2017</v>
      </c>
      <c r="L2658" t="s">
        <v>6929</v>
      </c>
      <c r="M2658" t="s">
        <v>73</v>
      </c>
      <c r="N2658">
        <v>53209</v>
      </c>
      <c r="O2658">
        <v>1702</v>
      </c>
      <c r="P2658" t="s">
        <v>862</v>
      </c>
      <c r="Q2658">
        <v>85</v>
      </c>
      <c r="R2658">
        <v>9</v>
      </c>
      <c r="S2658" t="s">
        <v>75</v>
      </c>
      <c r="U2658">
        <v>84.52</v>
      </c>
      <c r="V2658">
        <v>180</v>
      </c>
      <c r="W2658" t="s">
        <v>76</v>
      </c>
      <c r="X2658" s="5">
        <v>43057</v>
      </c>
      <c r="Y2658" t="s">
        <v>20</v>
      </c>
      <c r="Z2658" t="s">
        <v>82</v>
      </c>
      <c r="AA2658" t="s">
        <v>64</v>
      </c>
    </row>
    <row r="2659" spans="1:27" x14ac:dyDescent="0.3">
      <c r="A2659">
        <v>2</v>
      </c>
      <c r="B2659" t="s">
        <v>43</v>
      </c>
      <c r="C2659">
        <v>3</v>
      </c>
      <c r="D2659" t="s">
        <v>50</v>
      </c>
      <c r="E2659" t="s">
        <v>1468</v>
      </c>
      <c r="F2659" t="s">
        <v>13</v>
      </c>
      <c r="G2659" t="s">
        <v>6928</v>
      </c>
      <c r="H2659" s="3">
        <v>0</v>
      </c>
      <c r="I2659" s="5">
        <v>43055</v>
      </c>
      <c r="J2659" s="5" t="str">
        <f t="shared" si="82"/>
        <v>September</v>
      </c>
      <c r="K2659" s="7">
        <f t="shared" si="83"/>
        <v>2017</v>
      </c>
      <c r="L2659" t="s">
        <v>6929</v>
      </c>
      <c r="M2659" t="s">
        <v>73</v>
      </c>
      <c r="N2659">
        <v>53209</v>
      </c>
      <c r="O2659">
        <v>1004</v>
      </c>
      <c r="P2659" t="s">
        <v>4866</v>
      </c>
      <c r="Q2659">
        <v>230</v>
      </c>
      <c r="R2659">
        <v>4</v>
      </c>
      <c r="S2659" t="s">
        <v>75</v>
      </c>
      <c r="U2659">
        <v>229.99</v>
      </c>
      <c r="V2659">
        <v>1000</v>
      </c>
      <c r="W2659" t="s">
        <v>76</v>
      </c>
      <c r="X2659" s="5">
        <v>43057</v>
      </c>
      <c r="Y2659" t="s">
        <v>20</v>
      </c>
      <c r="Z2659" t="s">
        <v>82</v>
      </c>
      <c r="AA2659" t="s">
        <v>113</v>
      </c>
    </row>
    <row r="2660" spans="1:27" x14ac:dyDescent="0.3">
      <c r="A2660">
        <v>5</v>
      </c>
      <c r="B2660" t="s">
        <v>25</v>
      </c>
      <c r="C2660">
        <v>3</v>
      </c>
      <c r="D2660" t="s">
        <v>11</v>
      </c>
      <c r="E2660" t="s">
        <v>333</v>
      </c>
      <c r="F2660" t="s">
        <v>13</v>
      </c>
      <c r="G2660" t="s">
        <v>193</v>
      </c>
      <c r="H2660" s="3">
        <v>0.2</v>
      </c>
      <c r="I2660" s="5">
        <v>42866</v>
      </c>
      <c r="J2660" s="5" t="str">
        <f t="shared" si="82"/>
        <v>September</v>
      </c>
      <c r="K2660" s="7">
        <f t="shared" si="83"/>
        <v>2017</v>
      </c>
      <c r="L2660" t="s">
        <v>6992</v>
      </c>
      <c r="M2660" t="s">
        <v>30</v>
      </c>
      <c r="N2660">
        <v>85023</v>
      </c>
      <c r="O2660">
        <v>739</v>
      </c>
      <c r="P2660" t="s">
        <v>2104</v>
      </c>
      <c r="Q2660">
        <v>17</v>
      </c>
      <c r="R2660">
        <v>7</v>
      </c>
      <c r="S2660" t="s">
        <v>32</v>
      </c>
      <c r="U2660">
        <v>16.8</v>
      </c>
      <c r="V2660">
        <v>192</v>
      </c>
      <c r="W2660" t="s">
        <v>76</v>
      </c>
      <c r="X2660" s="5">
        <v>42871</v>
      </c>
      <c r="Y2660" t="s">
        <v>20</v>
      </c>
      <c r="Z2660" t="s">
        <v>199</v>
      </c>
      <c r="AA2660" t="s">
        <v>24</v>
      </c>
    </row>
    <row r="2661" spans="1:27" x14ac:dyDescent="0.3">
      <c r="A2661">
        <v>3</v>
      </c>
      <c r="B2661" t="s">
        <v>25</v>
      </c>
      <c r="C2661">
        <v>1</v>
      </c>
      <c r="D2661" t="s">
        <v>26</v>
      </c>
      <c r="E2661" t="s">
        <v>535</v>
      </c>
      <c r="F2661" t="s">
        <v>13</v>
      </c>
      <c r="G2661" t="s">
        <v>1135</v>
      </c>
      <c r="H2661" s="3">
        <v>0</v>
      </c>
      <c r="I2661" s="5">
        <v>43080</v>
      </c>
      <c r="J2661" s="5" t="str">
        <f t="shared" si="82"/>
        <v>September</v>
      </c>
      <c r="K2661" s="7">
        <f t="shared" si="83"/>
        <v>2017</v>
      </c>
      <c r="L2661" t="s">
        <v>2765</v>
      </c>
      <c r="M2661" t="s">
        <v>73</v>
      </c>
      <c r="N2661">
        <v>48205</v>
      </c>
      <c r="O2661">
        <v>894</v>
      </c>
      <c r="P2661" t="s">
        <v>2766</v>
      </c>
      <c r="Q2661">
        <v>10</v>
      </c>
      <c r="R2661">
        <v>2</v>
      </c>
      <c r="S2661" t="s">
        <v>75</v>
      </c>
      <c r="U2661">
        <v>10.35</v>
      </c>
      <c r="V2661">
        <v>23</v>
      </c>
      <c r="W2661" t="s">
        <v>19</v>
      </c>
      <c r="X2661" s="5">
        <v>43083</v>
      </c>
      <c r="Y2661" t="s">
        <v>130</v>
      </c>
      <c r="Z2661" t="s">
        <v>156</v>
      </c>
      <c r="AA2661" t="s">
        <v>54</v>
      </c>
    </row>
    <row r="2662" spans="1:27" x14ac:dyDescent="0.3">
      <c r="A2662">
        <v>3</v>
      </c>
      <c r="B2662" t="s">
        <v>25</v>
      </c>
      <c r="C2662">
        <v>1</v>
      </c>
      <c r="D2662" t="s">
        <v>50</v>
      </c>
      <c r="E2662" t="s">
        <v>535</v>
      </c>
      <c r="F2662" t="s">
        <v>13</v>
      </c>
      <c r="G2662" t="s">
        <v>1135</v>
      </c>
      <c r="H2662" s="3">
        <v>0</v>
      </c>
      <c r="I2662" s="5">
        <v>43080</v>
      </c>
      <c r="J2662" s="5" t="str">
        <f t="shared" si="82"/>
        <v>September</v>
      </c>
      <c r="K2662" s="7">
        <f t="shared" si="83"/>
        <v>2017</v>
      </c>
      <c r="L2662" t="s">
        <v>2765</v>
      </c>
      <c r="M2662" t="s">
        <v>73</v>
      </c>
      <c r="N2662">
        <v>48205</v>
      </c>
      <c r="O2662">
        <v>340</v>
      </c>
      <c r="P2662" t="s">
        <v>4701</v>
      </c>
      <c r="Q2662">
        <v>31</v>
      </c>
      <c r="R2662">
        <v>1</v>
      </c>
      <c r="S2662" t="s">
        <v>75</v>
      </c>
      <c r="U2662">
        <v>31.5</v>
      </c>
      <c r="V2662">
        <v>126</v>
      </c>
      <c r="W2662" t="s">
        <v>19</v>
      </c>
      <c r="X2662" s="5">
        <v>43083</v>
      </c>
      <c r="Y2662" t="s">
        <v>130</v>
      </c>
      <c r="Z2662" t="s">
        <v>156</v>
      </c>
      <c r="AA2662" t="s">
        <v>52</v>
      </c>
    </row>
    <row r="2663" spans="1:27" x14ac:dyDescent="0.3">
      <c r="A2663">
        <v>3</v>
      </c>
      <c r="B2663" t="s">
        <v>25</v>
      </c>
      <c r="C2663">
        <v>1</v>
      </c>
      <c r="D2663" t="s">
        <v>50</v>
      </c>
      <c r="E2663" t="s">
        <v>535</v>
      </c>
      <c r="F2663" t="s">
        <v>13</v>
      </c>
      <c r="G2663" t="s">
        <v>1135</v>
      </c>
      <c r="H2663" s="3">
        <v>0</v>
      </c>
      <c r="I2663" s="5">
        <v>43080</v>
      </c>
      <c r="J2663" s="5" t="str">
        <f t="shared" si="82"/>
        <v>September</v>
      </c>
      <c r="K2663" s="7">
        <f t="shared" si="83"/>
        <v>2017</v>
      </c>
      <c r="L2663" t="s">
        <v>2765</v>
      </c>
      <c r="M2663" t="s">
        <v>73</v>
      </c>
      <c r="N2663">
        <v>48205</v>
      </c>
      <c r="O2663">
        <v>1062</v>
      </c>
      <c r="P2663" t="s">
        <v>4711</v>
      </c>
      <c r="Q2663">
        <v>61</v>
      </c>
      <c r="R2663">
        <v>11</v>
      </c>
      <c r="S2663" t="s">
        <v>75</v>
      </c>
      <c r="U2663">
        <v>61.33</v>
      </c>
      <c r="V2663">
        <v>175</v>
      </c>
      <c r="W2663" t="s">
        <v>19</v>
      </c>
      <c r="X2663" s="5">
        <v>43083</v>
      </c>
      <c r="Y2663" t="s">
        <v>130</v>
      </c>
      <c r="Z2663" t="s">
        <v>156</v>
      </c>
      <c r="AA2663" t="s">
        <v>113</v>
      </c>
    </row>
    <row r="2664" spans="1:27" x14ac:dyDescent="0.3">
      <c r="A2664">
        <v>4</v>
      </c>
      <c r="B2664" t="s">
        <v>43</v>
      </c>
      <c r="C2664">
        <v>6</v>
      </c>
      <c r="D2664" t="s">
        <v>26</v>
      </c>
      <c r="E2664" t="s">
        <v>305</v>
      </c>
      <c r="F2664" t="s">
        <v>13</v>
      </c>
      <c r="G2664" t="s">
        <v>6827</v>
      </c>
      <c r="H2664" s="3">
        <v>0</v>
      </c>
      <c r="I2664" s="5">
        <v>42898</v>
      </c>
      <c r="J2664" s="5" t="str">
        <f t="shared" si="82"/>
        <v>September</v>
      </c>
      <c r="K2664" s="7">
        <f t="shared" si="83"/>
        <v>2017</v>
      </c>
      <c r="L2664" t="s">
        <v>7400</v>
      </c>
      <c r="M2664" t="s">
        <v>73</v>
      </c>
      <c r="N2664">
        <v>47201</v>
      </c>
      <c r="O2664">
        <v>1339</v>
      </c>
      <c r="P2664" t="s">
        <v>1333</v>
      </c>
      <c r="Q2664">
        <v>7</v>
      </c>
      <c r="R2664">
        <v>2</v>
      </c>
      <c r="S2664" t="s">
        <v>75</v>
      </c>
      <c r="U2664">
        <v>6.88</v>
      </c>
      <c r="V2664">
        <v>25</v>
      </c>
      <c r="W2664" t="s">
        <v>76</v>
      </c>
      <c r="X2664" s="5">
        <v>42902</v>
      </c>
      <c r="Y2664" t="s">
        <v>39</v>
      </c>
      <c r="Z2664" t="s">
        <v>167</v>
      </c>
      <c r="AA2664" t="s">
        <v>42</v>
      </c>
    </row>
    <row r="2665" spans="1:27" x14ac:dyDescent="0.3">
      <c r="A2665">
        <v>5</v>
      </c>
      <c r="B2665" t="s">
        <v>43</v>
      </c>
      <c r="C2665">
        <v>6</v>
      </c>
      <c r="D2665" t="s">
        <v>26</v>
      </c>
      <c r="E2665" t="s">
        <v>843</v>
      </c>
      <c r="F2665" t="s">
        <v>13</v>
      </c>
      <c r="G2665" t="s">
        <v>1234</v>
      </c>
      <c r="H2665" s="3">
        <v>0.7</v>
      </c>
      <c r="I2665" s="5">
        <v>43052</v>
      </c>
      <c r="J2665" s="5" t="str">
        <f t="shared" si="82"/>
        <v>September</v>
      </c>
      <c r="K2665" s="7">
        <f t="shared" si="83"/>
        <v>2017</v>
      </c>
      <c r="L2665" t="s">
        <v>4435</v>
      </c>
      <c r="M2665" t="s">
        <v>16</v>
      </c>
      <c r="N2665">
        <v>33178</v>
      </c>
      <c r="O2665">
        <v>422</v>
      </c>
      <c r="P2665" t="s">
        <v>3529</v>
      </c>
      <c r="Q2665">
        <v>-101</v>
      </c>
      <c r="R2665">
        <v>6</v>
      </c>
      <c r="S2665" t="s">
        <v>18</v>
      </c>
      <c r="U2665">
        <v>-100.92</v>
      </c>
      <c r="V2665">
        <v>121</v>
      </c>
      <c r="W2665" t="s">
        <v>19</v>
      </c>
      <c r="X2665" s="5">
        <v>43057</v>
      </c>
      <c r="Y2665" t="s">
        <v>39</v>
      </c>
      <c r="Z2665" t="s">
        <v>40</v>
      </c>
      <c r="AA2665" t="s">
        <v>54</v>
      </c>
    </row>
    <row r="2666" spans="1:27" x14ac:dyDescent="0.3">
      <c r="A2666">
        <v>5</v>
      </c>
      <c r="B2666" t="s">
        <v>43</v>
      </c>
      <c r="C2666">
        <v>6</v>
      </c>
      <c r="D2666" t="s">
        <v>50</v>
      </c>
      <c r="E2666" t="s">
        <v>843</v>
      </c>
      <c r="F2666" t="s">
        <v>13</v>
      </c>
      <c r="G2666" t="s">
        <v>1234</v>
      </c>
      <c r="H2666" s="3">
        <v>0.2</v>
      </c>
      <c r="I2666" s="5">
        <v>43052</v>
      </c>
      <c r="J2666" s="5" t="str">
        <f t="shared" si="82"/>
        <v>September</v>
      </c>
      <c r="K2666" s="7">
        <f t="shared" si="83"/>
        <v>2017</v>
      </c>
      <c r="L2666" t="s">
        <v>4435</v>
      </c>
      <c r="M2666" t="s">
        <v>16</v>
      </c>
      <c r="N2666">
        <v>33178</v>
      </c>
      <c r="O2666">
        <v>1068</v>
      </c>
      <c r="P2666" t="s">
        <v>5109</v>
      </c>
      <c r="Q2666">
        <v>-1</v>
      </c>
      <c r="R2666">
        <v>5</v>
      </c>
      <c r="S2666" t="s">
        <v>18</v>
      </c>
      <c r="U2666">
        <v>-1.4</v>
      </c>
      <c r="V2666">
        <v>112</v>
      </c>
      <c r="W2666" t="s">
        <v>19</v>
      </c>
      <c r="X2666" s="5">
        <v>43057</v>
      </c>
      <c r="Y2666" t="s">
        <v>39</v>
      </c>
      <c r="Z2666" t="s">
        <v>40</v>
      </c>
      <c r="AA2666" t="s">
        <v>113</v>
      </c>
    </row>
    <row r="2667" spans="1:27" x14ac:dyDescent="0.3">
      <c r="A2667">
        <v>6</v>
      </c>
      <c r="B2667" t="s">
        <v>10</v>
      </c>
      <c r="C2667">
        <v>6</v>
      </c>
      <c r="D2667" t="s">
        <v>11</v>
      </c>
      <c r="E2667" t="s">
        <v>1512</v>
      </c>
      <c r="F2667" t="s">
        <v>13</v>
      </c>
      <c r="G2667" t="s">
        <v>1498</v>
      </c>
      <c r="H2667" s="3">
        <v>0</v>
      </c>
      <c r="I2667" s="5">
        <v>43067</v>
      </c>
      <c r="J2667" s="5" t="str">
        <f t="shared" si="82"/>
        <v>September</v>
      </c>
      <c r="K2667" s="7">
        <f t="shared" si="83"/>
        <v>2017</v>
      </c>
      <c r="L2667" t="s">
        <v>2331</v>
      </c>
      <c r="M2667" t="s">
        <v>102</v>
      </c>
      <c r="N2667">
        <v>11520</v>
      </c>
      <c r="O2667">
        <v>1541</v>
      </c>
      <c r="P2667" t="s">
        <v>8159</v>
      </c>
      <c r="Q2667">
        <v>65</v>
      </c>
      <c r="R2667">
        <v>3</v>
      </c>
      <c r="S2667" t="s">
        <v>104</v>
      </c>
      <c r="U2667">
        <v>64.52</v>
      </c>
      <c r="V2667">
        <v>323</v>
      </c>
      <c r="W2667" t="s">
        <v>19</v>
      </c>
      <c r="X2667" s="5">
        <v>43073</v>
      </c>
      <c r="Y2667" t="s">
        <v>39</v>
      </c>
      <c r="Z2667" t="s">
        <v>175</v>
      </c>
      <c r="AA2667" t="s">
        <v>47</v>
      </c>
    </row>
    <row r="2668" spans="1:27" x14ac:dyDescent="0.3">
      <c r="A2668">
        <v>0</v>
      </c>
      <c r="B2668" t="s">
        <v>10</v>
      </c>
      <c r="C2668">
        <v>0</v>
      </c>
      <c r="D2668" t="s">
        <v>26</v>
      </c>
      <c r="E2668" t="s">
        <v>1012</v>
      </c>
      <c r="F2668" t="s">
        <v>13</v>
      </c>
      <c r="G2668" t="s">
        <v>3263</v>
      </c>
      <c r="H2668" s="3">
        <v>0.2</v>
      </c>
      <c r="I2668" s="5">
        <v>42886</v>
      </c>
      <c r="J2668" s="5" t="str">
        <f t="shared" si="82"/>
        <v>September</v>
      </c>
      <c r="K2668" s="7">
        <f t="shared" si="83"/>
        <v>2017</v>
      </c>
      <c r="L2668" t="s">
        <v>3264</v>
      </c>
      <c r="M2668" t="s">
        <v>16</v>
      </c>
      <c r="N2668">
        <v>28314</v>
      </c>
      <c r="O2668">
        <v>1164</v>
      </c>
      <c r="P2668" t="s">
        <v>3241</v>
      </c>
      <c r="Q2668">
        <v>1</v>
      </c>
      <c r="R2668">
        <v>3</v>
      </c>
      <c r="S2668" t="s">
        <v>18</v>
      </c>
      <c r="U2668">
        <v>1.1599999999999999</v>
      </c>
      <c r="V2668">
        <v>10</v>
      </c>
      <c r="W2668" t="s">
        <v>19</v>
      </c>
      <c r="X2668" s="5">
        <v>42886</v>
      </c>
      <c r="Y2668" t="s">
        <v>773</v>
      </c>
      <c r="Z2668" t="s">
        <v>63</v>
      </c>
      <c r="AA2668" t="s">
        <v>49</v>
      </c>
    </row>
    <row r="2669" spans="1:27" x14ac:dyDescent="0.3">
      <c r="A2669">
        <v>5</v>
      </c>
      <c r="B2669" t="s">
        <v>43</v>
      </c>
      <c r="C2669">
        <v>6</v>
      </c>
      <c r="D2669" t="s">
        <v>26</v>
      </c>
      <c r="E2669" t="s">
        <v>122</v>
      </c>
      <c r="F2669" t="s">
        <v>13</v>
      </c>
      <c r="G2669" t="s">
        <v>5850</v>
      </c>
      <c r="H2669" s="3">
        <v>0.8</v>
      </c>
      <c r="I2669" s="5">
        <v>42827</v>
      </c>
      <c r="J2669" s="5" t="str">
        <f t="shared" si="82"/>
        <v>September</v>
      </c>
      <c r="K2669" s="7">
        <f t="shared" si="83"/>
        <v>2017</v>
      </c>
      <c r="L2669" t="s">
        <v>6296</v>
      </c>
      <c r="M2669" t="s">
        <v>73</v>
      </c>
      <c r="N2669">
        <v>77070</v>
      </c>
      <c r="O2669">
        <v>124</v>
      </c>
      <c r="P2669" t="s">
        <v>2993</v>
      </c>
      <c r="Q2669">
        <v>-14</v>
      </c>
      <c r="R2669">
        <v>3</v>
      </c>
      <c r="S2669" t="s">
        <v>75</v>
      </c>
      <c r="U2669">
        <v>-13.73</v>
      </c>
      <c r="V2669">
        <v>9</v>
      </c>
      <c r="W2669" t="s">
        <v>33</v>
      </c>
      <c r="X2669" s="5">
        <v>42832</v>
      </c>
      <c r="Y2669" t="s">
        <v>39</v>
      </c>
      <c r="Z2669" t="s">
        <v>77</v>
      </c>
      <c r="AA2669" t="s">
        <v>54</v>
      </c>
    </row>
    <row r="2670" spans="1:27" x14ac:dyDescent="0.3">
      <c r="A2670">
        <v>1</v>
      </c>
      <c r="B2670" t="s">
        <v>10</v>
      </c>
      <c r="C2670">
        <v>1</v>
      </c>
      <c r="D2670" t="s">
        <v>26</v>
      </c>
      <c r="E2670" t="s">
        <v>572</v>
      </c>
      <c r="F2670" t="s">
        <v>13</v>
      </c>
      <c r="G2670" t="s">
        <v>1438</v>
      </c>
      <c r="H2670" s="3">
        <v>0</v>
      </c>
      <c r="I2670" s="5">
        <v>43059</v>
      </c>
      <c r="J2670" s="5" t="str">
        <f t="shared" si="82"/>
        <v>September</v>
      </c>
      <c r="K2670" s="7">
        <f t="shared" si="83"/>
        <v>2017</v>
      </c>
      <c r="L2670" t="s">
        <v>5961</v>
      </c>
      <c r="M2670" t="s">
        <v>30</v>
      </c>
      <c r="N2670">
        <v>92024</v>
      </c>
      <c r="O2670">
        <v>193</v>
      </c>
      <c r="P2670" t="s">
        <v>168</v>
      </c>
      <c r="Q2670">
        <v>24</v>
      </c>
      <c r="R2670">
        <v>4</v>
      </c>
      <c r="S2670" t="s">
        <v>32</v>
      </c>
      <c r="U2670">
        <v>23.56</v>
      </c>
      <c r="V2670">
        <v>50</v>
      </c>
      <c r="W2670" t="s">
        <v>33</v>
      </c>
      <c r="X2670" s="5">
        <v>43060</v>
      </c>
      <c r="Y2670" t="s">
        <v>130</v>
      </c>
      <c r="Z2670" t="s">
        <v>34</v>
      </c>
      <c r="AA2670" t="s">
        <v>35</v>
      </c>
    </row>
    <row r="2671" spans="1:27" x14ac:dyDescent="0.3">
      <c r="A2671">
        <v>1</v>
      </c>
      <c r="B2671" t="s">
        <v>10</v>
      </c>
      <c r="C2671">
        <v>1</v>
      </c>
      <c r="D2671" t="s">
        <v>26</v>
      </c>
      <c r="E2671" t="s">
        <v>572</v>
      </c>
      <c r="F2671" t="s">
        <v>13</v>
      </c>
      <c r="G2671" t="s">
        <v>1438</v>
      </c>
      <c r="H2671" s="3">
        <v>0.2</v>
      </c>
      <c r="I2671" s="5">
        <v>43059</v>
      </c>
      <c r="J2671" s="5" t="str">
        <f t="shared" si="82"/>
        <v>September</v>
      </c>
      <c r="K2671" s="7">
        <f t="shared" si="83"/>
        <v>2017</v>
      </c>
      <c r="L2671" t="s">
        <v>5961</v>
      </c>
      <c r="M2671" t="s">
        <v>30</v>
      </c>
      <c r="N2671">
        <v>92024</v>
      </c>
      <c r="O2671">
        <v>1261</v>
      </c>
      <c r="P2671" t="s">
        <v>3410</v>
      </c>
      <c r="Q2671">
        <v>34</v>
      </c>
      <c r="R2671">
        <v>4</v>
      </c>
      <c r="S2671" t="s">
        <v>32</v>
      </c>
      <c r="U2671">
        <v>33.64</v>
      </c>
      <c r="V2671">
        <v>90</v>
      </c>
      <c r="W2671" t="s">
        <v>33</v>
      </c>
      <c r="X2671" s="5">
        <v>43060</v>
      </c>
      <c r="Y2671" t="s">
        <v>130</v>
      </c>
      <c r="Z2671" t="s">
        <v>34</v>
      </c>
      <c r="AA2671" t="s">
        <v>54</v>
      </c>
    </row>
    <row r="2672" spans="1:27" x14ac:dyDescent="0.3">
      <c r="A2672">
        <v>1</v>
      </c>
      <c r="B2672" t="s">
        <v>10</v>
      </c>
      <c r="C2672">
        <v>1</v>
      </c>
      <c r="D2672" t="s">
        <v>11</v>
      </c>
      <c r="E2672" t="s">
        <v>320</v>
      </c>
      <c r="F2672" t="s">
        <v>13</v>
      </c>
      <c r="G2672" t="s">
        <v>5244</v>
      </c>
      <c r="H2672" s="3">
        <v>0.3</v>
      </c>
      <c r="I2672" s="5">
        <v>42927</v>
      </c>
      <c r="J2672" s="5" t="str">
        <f t="shared" si="82"/>
        <v>September</v>
      </c>
      <c r="K2672" s="7">
        <f t="shared" si="83"/>
        <v>2017</v>
      </c>
      <c r="L2672" t="s">
        <v>5245</v>
      </c>
      <c r="M2672" t="s">
        <v>102</v>
      </c>
      <c r="N2672">
        <v>19805</v>
      </c>
      <c r="O2672">
        <v>980</v>
      </c>
      <c r="P2672" t="s">
        <v>2507</v>
      </c>
      <c r="Q2672">
        <v>-37</v>
      </c>
      <c r="R2672">
        <v>4</v>
      </c>
      <c r="S2672" t="s">
        <v>104</v>
      </c>
      <c r="U2672">
        <v>-37.11</v>
      </c>
      <c r="V2672">
        <v>200</v>
      </c>
      <c r="W2672" t="s">
        <v>33</v>
      </c>
      <c r="X2672" s="5">
        <v>42928</v>
      </c>
      <c r="Y2672" t="s">
        <v>130</v>
      </c>
      <c r="Z2672" t="s">
        <v>161</v>
      </c>
      <c r="AA2672" t="s">
        <v>41</v>
      </c>
    </row>
    <row r="2673" spans="1:27" x14ac:dyDescent="0.3">
      <c r="A2673">
        <v>1</v>
      </c>
      <c r="B2673" t="s">
        <v>10</v>
      </c>
      <c r="C2673">
        <v>1</v>
      </c>
      <c r="D2673" t="s">
        <v>26</v>
      </c>
      <c r="E2673" t="s">
        <v>320</v>
      </c>
      <c r="F2673" t="s">
        <v>13</v>
      </c>
      <c r="G2673" t="s">
        <v>5244</v>
      </c>
      <c r="H2673" s="3">
        <v>0</v>
      </c>
      <c r="I2673" s="5">
        <v>42927</v>
      </c>
      <c r="J2673" s="5" t="str">
        <f t="shared" si="82"/>
        <v>September</v>
      </c>
      <c r="K2673" s="7">
        <f t="shared" si="83"/>
        <v>2017</v>
      </c>
      <c r="L2673" t="s">
        <v>5245</v>
      </c>
      <c r="M2673" t="s">
        <v>102</v>
      </c>
      <c r="N2673">
        <v>19805</v>
      </c>
      <c r="O2673">
        <v>1585</v>
      </c>
      <c r="P2673" t="s">
        <v>830</v>
      </c>
      <c r="Q2673">
        <v>104</v>
      </c>
      <c r="R2673">
        <v>7</v>
      </c>
      <c r="S2673" t="s">
        <v>104</v>
      </c>
      <c r="U2673">
        <v>103.9</v>
      </c>
      <c r="V2673">
        <v>221</v>
      </c>
      <c r="W2673" t="s">
        <v>33</v>
      </c>
      <c r="X2673" s="5">
        <v>42928</v>
      </c>
      <c r="Y2673" t="s">
        <v>130</v>
      </c>
      <c r="Z2673" t="s">
        <v>161</v>
      </c>
      <c r="AA2673" t="s">
        <v>54</v>
      </c>
    </row>
    <row r="2674" spans="1:27" x14ac:dyDescent="0.3">
      <c r="A2674">
        <v>1</v>
      </c>
      <c r="B2674" t="s">
        <v>10</v>
      </c>
      <c r="C2674">
        <v>1</v>
      </c>
      <c r="D2674" t="s">
        <v>50</v>
      </c>
      <c r="E2674" t="s">
        <v>320</v>
      </c>
      <c r="F2674" t="s">
        <v>13</v>
      </c>
      <c r="G2674" t="s">
        <v>5244</v>
      </c>
      <c r="H2674" s="3">
        <v>0</v>
      </c>
      <c r="I2674" s="5">
        <v>42927</v>
      </c>
      <c r="J2674" s="5" t="str">
        <f t="shared" si="82"/>
        <v>September</v>
      </c>
      <c r="K2674" s="7">
        <f t="shared" si="83"/>
        <v>2017</v>
      </c>
      <c r="L2674" t="s">
        <v>5245</v>
      </c>
      <c r="M2674" t="s">
        <v>102</v>
      </c>
      <c r="N2674">
        <v>19805</v>
      </c>
      <c r="O2674">
        <v>1629</v>
      </c>
      <c r="P2674" t="s">
        <v>4800</v>
      </c>
      <c r="Q2674">
        <v>193</v>
      </c>
      <c r="R2674">
        <v>2</v>
      </c>
      <c r="S2674" t="s">
        <v>104</v>
      </c>
      <c r="U2674">
        <v>193.32</v>
      </c>
      <c r="V2674">
        <v>716</v>
      </c>
      <c r="W2674" t="s">
        <v>33</v>
      </c>
      <c r="X2674" s="5">
        <v>42928</v>
      </c>
      <c r="Y2674" t="s">
        <v>130</v>
      </c>
      <c r="Z2674" t="s">
        <v>161</v>
      </c>
      <c r="AA2674" t="s">
        <v>52</v>
      </c>
    </row>
    <row r="2675" spans="1:27" x14ac:dyDescent="0.3">
      <c r="A2675">
        <v>7</v>
      </c>
      <c r="B2675" t="s">
        <v>25</v>
      </c>
      <c r="C2675">
        <v>6</v>
      </c>
      <c r="D2675" t="s">
        <v>26</v>
      </c>
      <c r="E2675" t="s">
        <v>171</v>
      </c>
      <c r="F2675" t="s">
        <v>13</v>
      </c>
      <c r="G2675" t="s">
        <v>4032</v>
      </c>
      <c r="H2675" s="3">
        <v>0</v>
      </c>
      <c r="I2675" s="5">
        <v>42988</v>
      </c>
      <c r="J2675" s="5" t="str">
        <f t="shared" si="82"/>
        <v>September</v>
      </c>
      <c r="K2675" s="7">
        <f t="shared" si="83"/>
        <v>2017</v>
      </c>
      <c r="L2675" t="s">
        <v>4033</v>
      </c>
      <c r="M2675" t="s">
        <v>102</v>
      </c>
      <c r="N2675">
        <v>10024</v>
      </c>
      <c r="O2675">
        <v>1048</v>
      </c>
      <c r="P2675" t="s">
        <v>3283</v>
      </c>
      <c r="Q2675">
        <v>2</v>
      </c>
      <c r="R2675">
        <v>2</v>
      </c>
      <c r="S2675" t="s">
        <v>104</v>
      </c>
      <c r="U2675">
        <v>2.0699999999999998</v>
      </c>
      <c r="V2675">
        <v>6</v>
      </c>
      <c r="W2675" t="s">
        <v>19</v>
      </c>
      <c r="X2675" s="5">
        <v>42995</v>
      </c>
      <c r="Y2675" t="s">
        <v>39</v>
      </c>
      <c r="Z2675" t="s">
        <v>175</v>
      </c>
      <c r="AA2675" t="s">
        <v>49</v>
      </c>
    </row>
    <row r="2676" spans="1:27" x14ac:dyDescent="0.3">
      <c r="A2676">
        <v>5</v>
      </c>
      <c r="B2676" t="s">
        <v>25</v>
      </c>
      <c r="C2676">
        <v>3</v>
      </c>
      <c r="D2676" t="s">
        <v>26</v>
      </c>
      <c r="E2676" t="s">
        <v>4599</v>
      </c>
      <c r="F2676" t="s">
        <v>13</v>
      </c>
      <c r="G2676" t="s">
        <v>553</v>
      </c>
      <c r="H2676" s="3">
        <v>0</v>
      </c>
      <c r="I2676" s="5">
        <v>43075</v>
      </c>
      <c r="J2676" s="5" t="str">
        <f t="shared" si="82"/>
        <v>September</v>
      </c>
      <c r="K2676" s="7">
        <f t="shared" si="83"/>
        <v>2017</v>
      </c>
      <c r="L2676" t="s">
        <v>6141</v>
      </c>
      <c r="M2676" t="s">
        <v>30</v>
      </c>
      <c r="N2676">
        <v>93101</v>
      </c>
      <c r="O2676">
        <v>1490</v>
      </c>
      <c r="P2676" t="s">
        <v>3296</v>
      </c>
      <c r="Q2676">
        <v>4</v>
      </c>
      <c r="R2676">
        <v>2</v>
      </c>
      <c r="S2676" t="s">
        <v>32</v>
      </c>
      <c r="U2676">
        <v>4.3899999999999997</v>
      </c>
      <c r="V2676">
        <v>9</v>
      </c>
      <c r="W2676" t="s">
        <v>33</v>
      </c>
      <c r="X2676" s="5">
        <v>43080</v>
      </c>
      <c r="Y2676" t="s">
        <v>20</v>
      </c>
      <c r="Z2676" t="s">
        <v>34</v>
      </c>
      <c r="AA2676" t="s">
        <v>64</v>
      </c>
    </row>
    <row r="2677" spans="1:27" x14ac:dyDescent="0.3">
      <c r="A2677">
        <v>4</v>
      </c>
      <c r="B2677" t="s">
        <v>25</v>
      </c>
      <c r="C2677">
        <v>3</v>
      </c>
      <c r="D2677" t="s">
        <v>11</v>
      </c>
      <c r="E2677" t="s">
        <v>192</v>
      </c>
      <c r="F2677" t="s">
        <v>13</v>
      </c>
      <c r="G2677" t="s">
        <v>782</v>
      </c>
      <c r="H2677" s="3">
        <v>0.3</v>
      </c>
      <c r="I2677" s="5">
        <v>42991</v>
      </c>
      <c r="J2677" s="5" t="str">
        <f t="shared" si="82"/>
        <v>September</v>
      </c>
      <c r="K2677" s="7">
        <f t="shared" si="83"/>
        <v>2017</v>
      </c>
      <c r="L2677" t="s">
        <v>1853</v>
      </c>
      <c r="M2677" t="s">
        <v>73</v>
      </c>
      <c r="N2677">
        <v>60623</v>
      </c>
      <c r="O2677">
        <v>772</v>
      </c>
      <c r="P2677" t="s">
        <v>432</v>
      </c>
      <c r="Q2677">
        <v>-12</v>
      </c>
      <c r="R2677">
        <v>4</v>
      </c>
      <c r="S2677" t="s">
        <v>75</v>
      </c>
      <c r="U2677">
        <v>-12.15</v>
      </c>
      <c r="V2677">
        <v>170</v>
      </c>
      <c r="W2677" t="s">
        <v>19</v>
      </c>
      <c r="X2677" s="5">
        <v>42995</v>
      </c>
      <c r="Y2677" t="s">
        <v>20</v>
      </c>
      <c r="Z2677" t="s">
        <v>139</v>
      </c>
      <c r="AA2677" t="s">
        <v>24</v>
      </c>
    </row>
    <row r="2678" spans="1:27" x14ac:dyDescent="0.3">
      <c r="A2678">
        <v>4</v>
      </c>
      <c r="B2678" t="s">
        <v>25</v>
      </c>
      <c r="C2678">
        <v>3</v>
      </c>
      <c r="D2678" t="s">
        <v>26</v>
      </c>
      <c r="E2678" t="s">
        <v>192</v>
      </c>
      <c r="F2678" t="s">
        <v>13</v>
      </c>
      <c r="G2678" t="s">
        <v>782</v>
      </c>
      <c r="H2678" s="3">
        <v>0.2</v>
      </c>
      <c r="I2678" s="5">
        <v>42991</v>
      </c>
      <c r="J2678" s="5" t="str">
        <f t="shared" si="82"/>
        <v>September</v>
      </c>
      <c r="K2678" s="7">
        <f t="shared" si="83"/>
        <v>2017</v>
      </c>
      <c r="L2678" t="s">
        <v>1853</v>
      </c>
      <c r="M2678" t="s">
        <v>73</v>
      </c>
      <c r="N2678">
        <v>60623</v>
      </c>
      <c r="O2678">
        <v>1501</v>
      </c>
      <c r="P2678" t="s">
        <v>412</v>
      </c>
      <c r="Q2678">
        <v>3</v>
      </c>
      <c r="R2678">
        <v>1</v>
      </c>
      <c r="S2678" t="s">
        <v>75</v>
      </c>
      <c r="U2678">
        <v>2.93</v>
      </c>
      <c r="V2678">
        <v>8</v>
      </c>
      <c r="W2678" t="s">
        <v>19</v>
      </c>
      <c r="X2678" s="5">
        <v>42995</v>
      </c>
      <c r="Y2678" t="s">
        <v>20</v>
      </c>
      <c r="Z2678" t="s">
        <v>139</v>
      </c>
      <c r="AA2678" t="s">
        <v>119</v>
      </c>
    </row>
    <row r="2679" spans="1:27" x14ac:dyDescent="0.3">
      <c r="A2679">
        <v>7</v>
      </c>
      <c r="B2679" t="s">
        <v>25</v>
      </c>
      <c r="C2679">
        <v>6</v>
      </c>
      <c r="D2679" t="s">
        <v>26</v>
      </c>
      <c r="E2679" t="s">
        <v>88</v>
      </c>
      <c r="F2679" t="s">
        <v>13</v>
      </c>
      <c r="G2679" t="s">
        <v>370</v>
      </c>
      <c r="H2679" s="3">
        <v>0</v>
      </c>
      <c r="I2679" s="5">
        <v>42942</v>
      </c>
      <c r="J2679" s="5" t="str">
        <f t="shared" si="82"/>
        <v>September</v>
      </c>
      <c r="K2679" s="7">
        <f t="shared" si="83"/>
        <v>2017</v>
      </c>
      <c r="L2679" t="s">
        <v>4474</v>
      </c>
      <c r="M2679" t="s">
        <v>30</v>
      </c>
      <c r="N2679">
        <v>94110</v>
      </c>
      <c r="O2679">
        <v>116</v>
      </c>
      <c r="P2679" t="s">
        <v>1284</v>
      </c>
      <c r="Q2679">
        <v>79</v>
      </c>
      <c r="R2679">
        <v>2</v>
      </c>
      <c r="S2679" t="s">
        <v>32</v>
      </c>
      <c r="U2679">
        <v>78.89</v>
      </c>
      <c r="V2679">
        <v>168</v>
      </c>
      <c r="W2679" t="s">
        <v>19</v>
      </c>
      <c r="X2679" s="5">
        <v>42949</v>
      </c>
      <c r="Y2679" t="s">
        <v>39</v>
      </c>
      <c r="Z2679" t="s">
        <v>34</v>
      </c>
      <c r="AA2679" t="s">
        <v>119</v>
      </c>
    </row>
    <row r="2680" spans="1:27" x14ac:dyDescent="0.3">
      <c r="A2680">
        <v>4</v>
      </c>
      <c r="B2680" t="s">
        <v>43</v>
      </c>
      <c r="C2680">
        <v>6</v>
      </c>
      <c r="D2680" t="s">
        <v>11</v>
      </c>
      <c r="E2680" t="s">
        <v>253</v>
      </c>
      <c r="F2680" t="s">
        <v>13</v>
      </c>
      <c r="G2680" t="s">
        <v>1802</v>
      </c>
      <c r="H2680" s="3">
        <v>0</v>
      </c>
      <c r="I2680" s="5">
        <v>42863</v>
      </c>
      <c r="J2680" s="5" t="str">
        <f t="shared" si="82"/>
        <v>September</v>
      </c>
      <c r="K2680" s="7">
        <f t="shared" si="83"/>
        <v>2017</v>
      </c>
      <c r="L2680" t="s">
        <v>2145</v>
      </c>
      <c r="M2680" t="s">
        <v>73</v>
      </c>
      <c r="N2680">
        <v>55407</v>
      </c>
      <c r="O2680">
        <v>506</v>
      </c>
      <c r="P2680" t="s">
        <v>1108</v>
      </c>
      <c r="Q2680">
        <v>11</v>
      </c>
      <c r="R2680">
        <v>3</v>
      </c>
      <c r="S2680" t="s">
        <v>75</v>
      </c>
      <c r="U2680">
        <v>11.16</v>
      </c>
      <c r="V2680">
        <v>124</v>
      </c>
      <c r="W2680" t="s">
        <v>19</v>
      </c>
      <c r="X2680" s="5">
        <v>42867</v>
      </c>
      <c r="Y2680" t="s">
        <v>39</v>
      </c>
      <c r="Z2680" t="s">
        <v>151</v>
      </c>
      <c r="AA2680" t="s">
        <v>47</v>
      </c>
    </row>
    <row r="2681" spans="1:27" x14ac:dyDescent="0.3">
      <c r="A2681">
        <v>4</v>
      </c>
      <c r="B2681" t="s">
        <v>43</v>
      </c>
      <c r="C2681">
        <v>6</v>
      </c>
      <c r="D2681" t="s">
        <v>26</v>
      </c>
      <c r="E2681" t="s">
        <v>253</v>
      </c>
      <c r="F2681" t="s">
        <v>13</v>
      </c>
      <c r="G2681" t="s">
        <v>1802</v>
      </c>
      <c r="H2681" s="3">
        <v>0</v>
      </c>
      <c r="I2681" s="5">
        <v>42863</v>
      </c>
      <c r="J2681" s="5" t="str">
        <f t="shared" si="82"/>
        <v>September</v>
      </c>
      <c r="K2681" s="7">
        <f t="shared" si="83"/>
        <v>2017</v>
      </c>
      <c r="L2681" t="s">
        <v>2145</v>
      </c>
      <c r="M2681" t="s">
        <v>73</v>
      </c>
      <c r="N2681">
        <v>55407</v>
      </c>
      <c r="O2681">
        <v>1649</v>
      </c>
      <c r="P2681" t="s">
        <v>3420</v>
      </c>
      <c r="Q2681">
        <v>22</v>
      </c>
      <c r="R2681">
        <v>2</v>
      </c>
      <c r="S2681" t="s">
        <v>75</v>
      </c>
      <c r="U2681">
        <v>21.99</v>
      </c>
      <c r="V2681">
        <v>44</v>
      </c>
      <c r="W2681" t="s">
        <v>19</v>
      </c>
      <c r="X2681" s="5">
        <v>42867</v>
      </c>
      <c r="Y2681" t="s">
        <v>39</v>
      </c>
      <c r="Z2681" t="s">
        <v>151</v>
      </c>
      <c r="AA2681" t="s">
        <v>54</v>
      </c>
    </row>
    <row r="2682" spans="1:27" x14ac:dyDescent="0.3">
      <c r="A2682">
        <v>4</v>
      </c>
      <c r="B2682" t="s">
        <v>43</v>
      </c>
      <c r="C2682">
        <v>6</v>
      </c>
      <c r="D2682" t="s">
        <v>50</v>
      </c>
      <c r="E2682" t="s">
        <v>253</v>
      </c>
      <c r="F2682" t="s">
        <v>13</v>
      </c>
      <c r="G2682" t="s">
        <v>1802</v>
      </c>
      <c r="H2682" s="3">
        <v>0</v>
      </c>
      <c r="I2682" s="5">
        <v>42863</v>
      </c>
      <c r="J2682" s="5" t="str">
        <f t="shared" si="82"/>
        <v>September</v>
      </c>
      <c r="K2682" s="7">
        <f t="shared" si="83"/>
        <v>2017</v>
      </c>
      <c r="L2682" t="s">
        <v>2145</v>
      </c>
      <c r="M2682" t="s">
        <v>73</v>
      </c>
      <c r="N2682">
        <v>55407</v>
      </c>
      <c r="O2682">
        <v>1612</v>
      </c>
      <c r="P2682" t="s">
        <v>4957</v>
      </c>
      <c r="Q2682">
        <v>106</v>
      </c>
      <c r="R2682">
        <v>3</v>
      </c>
      <c r="S2682" t="s">
        <v>75</v>
      </c>
      <c r="U2682">
        <v>105.83</v>
      </c>
      <c r="V2682">
        <v>378</v>
      </c>
      <c r="W2682" t="s">
        <v>19</v>
      </c>
      <c r="X2682" s="5">
        <v>42867</v>
      </c>
      <c r="Y2682" t="s">
        <v>39</v>
      </c>
      <c r="Z2682" t="s">
        <v>151</v>
      </c>
      <c r="AA2682" t="s">
        <v>52</v>
      </c>
    </row>
    <row r="2683" spans="1:27" x14ac:dyDescent="0.3">
      <c r="A2683">
        <v>4</v>
      </c>
      <c r="B2683" t="s">
        <v>25</v>
      </c>
      <c r="C2683">
        <v>3</v>
      </c>
      <c r="D2683" t="s">
        <v>11</v>
      </c>
      <c r="E2683" t="s">
        <v>535</v>
      </c>
      <c r="F2683" t="s">
        <v>13</v>
      </c>
      <c r="G2683" t="s">
        <v>695</v>
      </c>
      <c r="H2683" s="3">
        <v>0</v>
      </c>
      <c r="I2683" s="5">
        <v>42878</v>
      </c>
      <c r="J2683" s="5" t="str">
        <f t="shared" si="82"/>
        <v>September</v>
      </c>
      <c r="K2683" s="7">
        <f t="shared" si="83"/>
        <v>2017</v>
      </c>
      <c r="L2683" t="s">
        <v>6932</v>
      </c>
      <c r="M2683" t="s">
        <v>73</v>
      </c>
      <c r="N2683">
        <v>48234</v>
      </c>
      <c r="O2683">
        <v>1618</v>
      </c>
      <c r="P2683" t="s">
        <v>1464</v>
      </c>
      <c r="Q2683">
        <v>20</v>
      </c>
      <c r="R2683">
        <v>9</v>
      </c>
      <c r="S2683" t="s">
        <v>75</v>
      </c>
      <c r="U2683">
        <v>19.59</v>
      </c>
      <c r="V2683">
        <v>75</v>
      </c>
      <c r="W2683" t="s">
        <v>76</v>
      </c>
      <c r="X2683" s="5">
        <v>42882</v>
      </c>
      <c r="Y2683" t="s">
        <v>20</v>
      </c>
      <c r="Z2683" t="s">
        <v>156</v>
      </c>
      <c r="AA2683" t="s">
        <v>47</v>
      </c>
    </row>
    <row r="2684" spans="1:27" x14ac:dyDescent="0.3">
      <c r="A2684">
        <v>4</v>
      </c>
      <c r="B2684" t="s">
        <v>25</v>
      </c>
      <c r="C2684">
        <v>3</v>
      </c>
      <c r="D2684" t="s">
        <v>26</v>
      </c>
      <c r="E2684" t="s">
        <v>535</v>
      </c>
      <c r="F2684" t="s">
        <v>13</v>
      </c>
      <c r="G2684" t="s">
        <v>695</v>
      </c>
      <c r="H2684" s="3">
        <v>0.1</v>
      </c>
      <c r="I2684" s="5">
        <v>42878</v>
      </c>
      <c r="J2684" s="5" t="str">
        <f t="shared" si="82"/>
        <v>September</v>
      </c>
      <c r="K2684" s="7">
        <f t="shared" si="83"/>
        <v>2017</v>
      </c>
      <c r="L2684" t="s">
        <v>6932</v>
      </c>
      <c r="M2684" t="s">
        <v>73</v>
      </c>
      <c r="N2684">
        <v>48234</v>
      </c>
      <c r="O2684">
        <v>793</v>
      </c>
      <c r="P2684" t="s">
        <v>3724</v>
      </c>
      <c r="Q2684">
        <v>246</v>
      </c>
      <c r="R2684">
        <v>5</v>
      </c>
      <c r="S2684" t="s">
        <v>75</v>
      </c>
      <c r="U2684">
        <v>245.7</v>
      </c>
      <c r="V2684">
        <v>851</v>
      </c>
      <c r="W2684" t="s">
        <v>76</v>
      </c>
      <c r="X2684" s="5">
        <v>42882</v>
      </c>
      <c r="Y2684" t="s">
        <v>20</v>
      </c>
      <c r="Z2684" t="s">
        <v>156</v>
      </c>
      <c r="AA2684" t="s">
        <v>56</v>
      </c>
    </row>
    <row r="2685" spans="1:27" x14ac:dyDescent="0.3">
      <c r="A2685">
        <v>7</v>
      </c>
      <c r="B2685" t="s">
        <v>25</v>
      </c>
      <c r="C2685">
        <v>6</v>
      </c>
      <c r="D2685" t="s">
        <v>26</v>
      </c>
      <c r="E2685" t="s">
        <v>122</v>
      </c>
      <c r="F2685" t="s">
        <v>13</v>
      </c>
      <c r="G2685" t="s">
        <v>1854</v>
      </c>
      <c r="H2685" s="3">
        <v>0.2</v>
      </c>
      <c r="I2685" s="5">
        <v>42772</v>
      </c>
      <c r="J2685" s="5" t="str">
        <f t="shared" si="82"/>
        <v>September</v>
      </c>
      <c r="K2685" s="7">
        <f t="shared" si="83"/>
        <v>2017</v>
      </c>
      <c r="L2685" t="s">
        <v>3893</v>
      </c>
      <c r="M2685" t="s">
        <v>73</v>
      </c>
      <c r="N2685">
        <v>77070</v>
      </c>
      <c r="O2685">
        <v>1559</v>
      </c>
      <c r="P2685" t="s">
        <v>3894</v>
      </c>
      <c r="Q2685">
        <v>-126</v>
      </c>
      <c r="R2685">
        <v>3</v>
      </c>
      <c r="S2685" t="s">
        <v>75</v>
      </c>
      <c r="U2685">
        <v>-125.77</v>
      </c>
      <c r="V2685">
        <v>671</v>
      </c>
      <c r="W2685" t="s">
        <v>19</v>
      </c>
      <c r="X2685" s="5">
        <v>42779</v>
      </c>
      <c r="Y2685" t="s">
        <v>39</v>
      </c>
      <c r="Z2685" t="s">
        <v>77</v>
      </c>
      <c r="AA2685" t="s">
        <v>42</v>
      </c>
    </row>
    <row r="2686" spans="1:27" x14ac:dyDescent="0.3">
      <c r="A2686">
        <v>7</v>
      </c>
      <c r="B2686" t="s">
        <v>25</v>
      </c>
      <c r="C2686">
        <v>6</v>
      </c>
      <c r="D2686" t="s">
        <v>26</v>
      </c>
      <c r="E2686" t="s">
        <v>122</v>
      </c>
      <c r="F2686" t="s">
        <v>13</v>
      </c>
      <c r="G2686" t="s">
        <v>1854</v>
      </c>
      <c r="H2686" s="3">
        <v>0.8</v>
      </c>
      <c r="I2686" s="5">
        <v>42772</v>
      </c>
      <c r="J2686" s="5" t="str">
        <f t="shared" si="82"/>
        <v>September</v>
      </c>
      <c r="K2686" s="7">
        <f t="shared" si="83"/>
        <v>2017</v>
      </c>
      <c r="L2686" t="s">
        <v>3893</v>
      </c>
      <c r="M2686" t="s">
        <v>73</v>
      </c>
      <c r="N2686">
        <v>77070</v>
      </c>
      <c r="O2686">
        <v>1596</v>
      </c>
      <c r="P2686" t="s">
        <v>3168</v>
      </c>
      <c r="Q2686">
        <v>-5</v>
      </c>
      <c r="R2686">
        <v>3</v>
      </c>
      <c r="S2686" t="s">
        <v>75</v>
      </c>
      <c r="U2686">
        <v>-4.99</v>
      </c>
      <c r="V2686">
        <v>3</v>
      </c>
      <c r="W2686" t="s">
        <v>19</v>
      </c>
      <c r="X2686" s="5">
        <v>42779</v>
      </c>
      <c r="Y2686" t="s">
        <v>39</v>
      </c>
      <c r="Z2686" t="s">
        <v>77</v>
      </c>
      <c r="AA2686" t="s">
        <v>54</v>
      </c>
    </row>
    <row r="2687" spans="1:27" x14ac:dyDescent="0.3">
      <c r="A2687">
        <v>7</v>
      </c>
      <c r="B2687" t="s">
        <v>25</v>
      </c>
      <c r="C2687">
        <v>6</v>
      </c>
      <c r="D2687" t="s">
        <v>50</v>
      </c>
      <c r="E2687" t="s">
        <v>122</v>
      </c>
      <c r="F2687" t="s">
        <v>13</v>
      </c>
      <c r="G2687" t="s">
        <v>1854</v>
      </c>
      <c r="H2687" s="3">
        <v>0.2</v>
      </c>
      <c r="I2687" s="5">
        <v>42772</v>
      </c>
      <c r="J2687" s="5" t="str">
        <f t="shared" si="82"/>
        <v>September</v>
      </c>
      <c r="K2687" s="7">
        <f t="shared" si="83"/>
        <v>2017</v>
      </c>
      <c r="L2687" t="s">
        <v>3893</v>
      </c>
      <c r="M2687" t="s">
        <v>73</v>
      </c>
      <c r="N2687">
        <v>77070</v>
      </c>
      <c r="O2687">
        <v>1085</v>
      </c>
      <c r="P2687" t="s">
        <v>290</v>
      </c>
      <c r="Q2687">
        <v>4</v>
      </c>
      <c r="R2687">
        <v>2</v>
      </c>
      <c r="S2687" t="s">
        <v>75</v>
      </c>
      <c r="U2687">
        <v>4.4000000000000004</v>
      </c>
      <c r="V2687">
        <v>19</v>
      </c>
      <c r="W2687" t="s">
        <v>19</v>
      </c>
      <c r="X2687" s="5">
        <v>42779</v>
      </c>
      <c r="Y2687" t="s">
        <v>39</v>
      </c>
      <c r="Z2687" t="s">
        <v>77</v>
      </c>
      <c r="AA2687" t="s">
        <v>113</v>
      </c>
    </row>
    <row r="2688" spans="1:27" x14ac:dyDescent="0.3">
      <c r="A2688">
        <v>1</v>
      </c>
      <c r="B2688" t="s">
        <v>10</v>
      </c>
      <c r="C2688">
        <v>1</v>
      </c>
      <c r="D2688" t="s">
        <v>50</v>
      </c>
      <c r="E2688" t="s">
        <v>122</v>
      </c>
      <c r="F2688" t="s">
        <v>13</v>
      </c>
      <c r="G2688" t="s">
        <v>6848</v>
      </c>
      <c r="H2688" s="3">
        <v>0.2</v>
      </c>
      <c r="I2688" s="5">
        <v>43089</v>
      </c>
      <c r="J2688" s="5" t="str">
        <f t="shared" si="82"/>
        <v>September</v>
      </c>
      <c r="K2688" s="7">
        <f t="shared" si="83"/>
        <v>2017</v>
      </c>
      <c r="L2688" t="s">
        <v>7711</v>
      </c>
      <c r="M2688" t="s">
        <v>73</v>
      </c>
      <c r="N2688">
        <v>77036</v>
      </c>
      <c r="O2688">
        <v>890</v>
      </c>
      <c r="P2688" t="s">
        <v>4754</v>
      </c>
      <c r="Q2688">
        <v>21</v>
      </c>
      <c r="R2688">
        <v>2</v>
      </c>
      <c r="S2688" t="s">
        <v>75</v>
      </c>
      <c r="U2688">
        <v>21.42</v>
      </c>
      <c r="V2688">
        <v>101</v>
      </c>
      <c r="W2688" t="s">
        <v>76</v>
      </c>
      <c r="X2688" s="5">
        <v>43090</v>
      </c>
      <c r="Y2688" t="s">
        <v>130</v>
      </c>
      <c r="Z2688" t="s">
        <v>77</v>
      </c>
      <c r="AA2688" t="s">
        <v>113</v>
      </c>
    </row>
    <row r="2689" spans="1:27" x14ac:dyDescent="0.3">
      <c r="A2689">
        <v>4</v>
      </c>
      <c r="B2689" t="s">
        <v>43</v>
      </c>
      <c r="C2689">
        <v>6</v>
      </c>
      <c r="D2689" t="s">
        <v>50</v>
      </c>
      <c r="E2689" t="s">
        <v>906</v>
      </c>
      <c r="F2689" t="s">
        <v>13</v>
      </c>
      <c r="G2689" t="s">
        <v>5291</v>
      </c>
      <c r="H2689" s="3">
        <v>0.2</v>
      </c>
      <c r="I2689" s="5">
        <v>42825</v>
      </c>
      <c r="J2689" s="5" t="str">
        <f t="shared" si="82"/>
        <v>September</v>
      </c>
      <c r="K2689" s="7">
        <f t="shared" si="83"/>
        <v>2017</v>
      </c>
      <c r="L2689" t="s">
        <v>6785</v>
      </c>
      <c r="M2689" t="s">
        <v>16</v>
      </c>
      <c r="N2689">
        <v>32216</v>
      </c>
      <c r="O2689">
        <v>1321</v>
      </c>
      <c r="P2689" t="s">
        <v>561</v>
      </c>
      <c r="Q2689">
        <v>28</v>
      </c>
      <c r="R2689">
        <v>5</v>
      </c>
      <c r="S2689" t="s">
        <v>18</v>
      </c>
      <c r="U2689">
        <v>27.99</v>
      </c>
      <c r="V2689">
        <v>80</v>
      </c>
      <c r="W2689" t="s">
        <v>33</v>
      </c>
      <c r="X2689" s="5">
        <v>42829</v>
      </c>
      <c r="Y2689" t="s">
        <v>39</v>
      </c>
      <c r="Z2689" t="s">
        <v>40</v>
      </c>
      <c r="AA2689" t="s">
        <v>52</v>
      </c>
    </row>
    <row r="2690" spans="1:27" x14ac:dyDescent="0.3">
      <c r="A2690">
        <v>4</v>
      </c>
      <c r="B2690" t="s">
        <v>25</v>
      </c>
      <c r="C2690">
        <v>3</v>
      </c>
      <c r="D2690" t="s">
        <v>11</v>
      </c>
      <c r="E2690" t="s">
        <v>65</v>
      </c>
      <c r="F2690" t="s">
        <v>13</v>
      </c>
      <c r="G2690" t="s">
        <v>382</v>
      </c>
      <c r="H2690" s="3">
        <v>0</v>
      </c>
      <c r="I2690" s="5">
        <v>43070</v>
      </c>
      <c r="J2690" s="5" t="str">
        <f t="shared" ref="J2690:J2753" si="84">TEXT($I$2,"mmmm")</f>
        <v>September</v>
      </c>
      <c r="K2690" s="7">
        <f t="shared" si="83"/>
        <v>2017</v>
      </c>
      <c r="L2690" t="s">
        <v>6989</v>
      </c>
      <c r="M2690" t="s">
        <v>30</v>
      </c>
      <c r="N2690">
        <v>98105</v>
      </c>
      <c r="O2690">
        <v>378</v>
      </c>
      <c r="P2690" t="s">
        <v>549</v>
      </c>
      <c r="Q2690">
        <v>402</v>
      </c>
      <c r="R2690">
        <v>9</v>
      </c>
      <c r="S2690" t="s">
        <v>32</v>
      </c>
      <c r="U2690">
        <v>401.81</v>
      </c>
      <c r="V2690">
        <v>1913</v>
      </c>
      <c r="W2690" t="s">
        <v>76</v>
      </c>
      <c r="X2690" s="5">
        <v>43074</v>
      </c>
      <c r="Y2690" t="s">
        <v>20</v>
      </c>
      <c r="Z2690" t="s">
        <v>69</v>
      </c>
      <c r="AA2690" t="s">
        <v>41</v>
      </c>
    </row>
    <row r="2691" spans="1:27" x14ac:dyDescent="0.3">
      <c r="A2691">
        <v>4</v>
      </c>
      <c r="B2691" t="s">
        <v>25</v>
      </c>
      <c r="C2691">
        <v>3</v>
      </c>
      <c r="D2691" t="s">
        <v>11</v>
      </c>
      <c r="E2691" t="s">
        <v>65</v>
      </c>
      <c r="F2691" t="s">
        <v>13</v>
      </c>
      <c r="G2691" t="s">
        <v>382</v>
      </c>
      <c r="H2691" s="3">
        <v>0.2</v>
      </c>
      <c r="I2691" s="5">
        <v>43070</v>
      </c>
      <c r="J2691" s="5" t="str">
        <f t="shared" si="84"/>
        <v>September</v>
      </c>
      <c r="K2691" s="7">
        <f t="shared" ref="K2691:K2754" si="85">YEAR(I2691)</f>
        <v>2017</v>
      </c>
      <c r="L2691" t="s">
        <v>6989</v>
      </c>
      <c r="M2691" t="s">
        <v>30</v>
      </c>
      <c r="N2691">
        <v>98105</v>
      </c>
      <c r="O2691">
        <v>770</v>
      </c>
      <c r="P2691" t="s">
        <v>1026</v>
      </c>
      <c r="Q2691">
        <v>125</v>
      </c>
      <c r="R2691">
        <v>5</v>
      </c>
      <c r="S2691" t="s">
        <v>32</v>
      </c>
      <c r="U2691">
        <v>125.24</v>
      </c>
      <c r="V2691">
        <v>2004</v>
      </c>
      <c r="W2691" t="s">
        <v>76</v>
      </c>
      <c r="X2691" s="5">
        <v>43074</v>
      </c>
      <c r="Y2691" t="s">
        <v>20</v>
      </c>
      <c r="Z2691" t="s">
        <v>69</v>
      </c>
      <c r="AA2691" t="s">
        <v>24</v>
      </c>
    </row>
    <row r="2692" spans="1:27" x14ac:dyDescent="0.3">
      <c r="A2692">
        <v>4</v>
      </c>
      <c r="B2692" t="s">
        <v>25</v>
      </c>
      <c r="C2692">
        <v>3</v>
      </c>
      <c r="D2692" t="s">
        <v>26</v>
      </c>
      <c r="E2692" t="s">
        <v>65</v>
      </c>
      <c r="F2692" t="s">
        <v>13</v>
      </c>
      <c r="G2692" t="s">
        <v>382</v>
      </c>
      <c r="H2692" s="3">
        <v>0</v>
      </c>
      <c r="I2692" s="5">
        <v>43070</v>
      </c>
      <c r="J2692" s="5" t="str">
        <f t="shared" si="84"/>
        <v>September</v>
      </c>
      <c r="K2692" s="7">
        <f t="shared" si="85"/>
        <v>2017</v>
      </c>
      <c r="L2692" t="s">
        <v>6989</v>
      </c>
      <c r="M2692" t="s">
        <v>30</v>
      </c>
      <c r="N2692">
        <v>98105</v>
      </c>
      <c r="O2692">
        <v>1554</v>
      </c>
      <c r="P2692" t="s">
        <v>2966</v>
      </c>
      <c r="Q2692">
        <v>3</v>
      </c>
      <c r="R2692">
        <v>3</v>
      </c>
      <c r="S2692" t="s">
        <v>32</v>
      </c>
      <c r="U2692">
        <v>2.93</v>
      </c>
      <c r="V2692">
        <v>147</v>
      </c>
      <c r="W2692" t="s">
        <v>76</v>
      </c>
      <c r="X2692" s="5">
        <v>43074</v>
      </c>
      <c r="Y2692" t="s">
        <v>20</v>
      </c>
      <c r="Z2692" t="s">
        <v>69</v>
      </c>
      <c r="AA2692" t="s">
        <v>42</v>
      </c>
    </row>
    <row r="2693" spans="1:27" x14ac:dyDescent="0.3">
      <c r="A2693">
        <v>4</v>
      </c>
      <c r="B2693" t="s">
        <v>25</v>
      </c>
      <c r="C2693">
        <v>3</v>
      </c>
      <c r="D2693" t="s">
        <v>26</v>
      </c>
      <c r="E2693" t="s">
        <v>65</v>
      </c>
      <c r="F2693" t="s">
        <v>13</v>
      </c>
      <c r="G2693" t="s">
        <v>382</v>
      </c>
      <c r="H2693" s="3">
        <v>0</v>
      </c>
      <c r="I2693" s="5">
        <v>43070</v>
      </c>
      <c r="J2693" s="5" t="str">
        <f t="shared" si="84"/>
        <v>September</v>
      </c>
      <c r="K2693" s="7">
        <f t="shared" si="85"/>
        <v>2017</v>
      </c>
      <c r="L2693" t="s">
        <v>6989</v>
      </c>
      <c r="M2693" t="s">
        <v>30</v>
      </c>
      <c r="N2693">
        <v>98105</v>
      </c>
      <c r="O2693">
        <v>1823</v>
      </c>
      <c r="P2693" t="s">
        <v>4008</v>
      </c>
      <c r="Q2693">
        <v>16</v>
      </c>
      <c r="R2693">
        <v>5</v>
      </c>
      <c r="S2693" t="s">
        <v>32</v>
      </c>
      <c r="U2693">
        <v>15.55</v>
      </c>
      <c r="V2693">
        <v>32</v>
      </c>
      <c r="W2693" t="s">
        <v>76</v>
      </c>
      <c r="X2693" s="5">
        <v>43074</v>
      </c>
      <c r="Y2693" t="s">
        <v>20</v>
      </c>
      <c r="Z2693" t="s">
        <v>69</v>
      </c>
      <c r="AA2693" t="s">
        <v>64</v>
      </c>
    </row>
    <row r="2694" spans="1:27" x14ac:dyDescent="0.3">
      <c r="A2694">
        <v>4</v>
      </c>
      <c r="B2694" t="s">
        <v>25</v>
      </c>
      <c r="C2694">
        <v>3</v>
      </c>
      <c r="D2694" t="s">
        <v>26</v>
      </c>
      <c r="E2694" t="s">
        <v>65</v>
      </c>
      <c r="F2694" t="s">
        <v>13</v>
      </c>
      <c r="G2694" t="s">
        <v>382</v>
      </c>
      <c r="H2694" s="3">
        <v>0</v>
      </c>
      <c r="I2694" s="5">
        <v>43070</v>
      </c>
      <c r="J2694" s="5" t="str">
        <f t="shared" si="84"/>
        <v>September</v>
      </c>
      <c r="K2694" s="7">
        <f t="shared" si="85"/>
        <v>2017</v>
      </c>
      <c r="L2694" t="s">
        <v>6989</v>
      </c>
      <c r="M2694" t="s">
        <v>30</v>
      </c>
      <c r="N2694">
        <v>98105</v>
      </c>
      <c r="O2694">
        <v>1840</v>
      </c>
      <c r="P2694" t="s">
        <v>8176</v>
      </c>
      <c r="Q2694">
        <v>53</v>
      </c>
      <c r="R2694">
        <v>5</v>
      </c>
      <c r="S2694" t="s">
        <v>32</v>
      </c>
      <c r="U2694">
        <v>52.53</v>
      </c>
      <c r="V2694">
        <v>114</v>
      </c>
      <c r="W2694" t="s">
        <v>76</v>
      </c>
      <c r="X2694" s="5">
        <v>43074</v>
      </c>
      <c r="Y2694" t="s">
        <v>20</v>
      </c>
      <c r="Z2694" t="s">
        <v>69</v>
      </c>
      <c r="AA2694" t="s">
        <v>64</v>
      </c>
    </row>
    <row r="2695" spans="1:27" x14ac:dyDescent="0.3">
      <c r="A2695">
        <v>4</v>
      </c>
      <c r="B2695" t="s">
        <v>43</v>
      </c>
      <c r="C2695">
        <v>6</v>
      </c>
      <c r="D2695" t="s">
        <v>26</v>
      </c>
      <c r="E2695" t="s">
        <v>171</v>
      </c>
      <c r="F2695" t="s">
        <v>13</v>
      </c>
      <c r="G2695" t="s">
        <v>443</v>
      </c>
      <c r="H2695" s="3">
        <v>0</v>
      </c>
      <c r="I2695" s="5">
        <v>43084</v>
      </c>
      <c r="J2695" s="5" t="str">
        <f t="shared" si="84"/>
        <v>September</v>
      </c>
      <c r="K2695" s="7">
        <f t="shared" si="85"/>
        <v>2017</v>
      </c>
      <c r="L2695" t="s">
        <v>444</v>
      </c>
      <c r="M2695" t="s">
        <v>102</v>
      </c>
      <c r="N2695">
        <v>10009</v>
      </c>
      <c r="O2695">
        <v>1413</v>
      </c>
      <c r="P2695" t="s">
        <v>445</v>
      </c>
      <c r="Q2695">
        <v>1</v>
      </c>
      <c r="R2695">
        <v>1</v>
      </c>
      <c r="S2695" t="s">
        <v>104</v>
      </c>
      <c r="U2695">
        <v>1.41</v>
      </c>
      <c r="V2695">
        <v>3</v>
      </c>
      <c r="W2695" t="s">
        <v>76</v>
      </c>
      <c r="X2695" s="5">
        <v>43088</v>
      </c>
      <c r="Y2695" t="s">
        <v>39</v>
      </c>
      <c r="Z2695" t="s">
        <v>175</v>
      </c>
      <c r="AA2695" t="s">
        <v>49</v>
      </c>
    </row>
    <row r="2696" spans="1:27" x14ac:dyDescent="0.3">
      <c r="A2696">
        <v>4</v>
      </c>
      <c r="B2696" t="s">
        <v>43</v>
      </c>
      <c r="C2696">
        <v>6</v>
      </c>
      <c r="D2696" t="s">
        <v>26</v>
      </c>
      <c r="E2696" t="s">
        <v>4262</v>
      </c>
      <c r="F2696" t="s">
        <v>13</v>
      </c>
      <c r="G2696" t="s">
        <v>5427</v>
      </c>
      <c r="H2696" s="3">
        <v>0</v>
      </c>
      <c r="I2696" s="5">
        <v>42899</v>
      </c>
      <c r="J2696" s="5" t="str">
        <f t="shared" si="84"/>
        <v>September</v>
      </c>
      <c r="K2696" s="7">
        <f t="shared" si="85"/>
        <v>2017</v>
      </c>
      <c r="L2696" t="s">
        <v>6452</v>
      </c>
      <c r="M2696" t="s">
        <v>16</v>
      </c>
      <c r="N2696">
        <v>30076</v>
      </c>
      <c r="O2696">
        <v>1805</v>
      </c>
      <c r="P2696" t="s">
        <v>3438</v>
      </c>
      <c r="Q2696">
        <v>3</v>
      </c>
      <c r="R2696">
        <v>1</v>
      </c>
      <c r="S2696" t="s">
        <v>18</v>
      </c>
      <c r="U2696">
        <v>3.11</v>
      </c>
      <c r="V2696">
        <v>6</v>
      </c>
      <c r="W2696" t="s">
        <v>33</v>
      </c>
      <c r="X2696" s="5">
        <v>42903</v>
      </c>
      <c r="Y2696" t="s">
        <v>39</v>
      </c>
      <c r="Z2696" t="s">
        <v>761</v>
      </c>
      <c r="AA2696" t="s">
        <v>64</v>
      </c>
    </row>
    <row r="2697" spans="1:27" x14ac:dyDescent="0.3">
      <c r="A2697">
        <v>5</v>
      </c>
      <c r="B2697" t="s">
        <v>43</v>
      </c>
      <c r="C2697">
        <v>6</v>
      </c>
      <c r="D2697" t="s">
        <v>11</v>
      </c>
      <c r="E2697" t="s">
        <v>572</v>
      </c>
      <c r="F2697" t="s">
        <v>13</v>
      </c>
      <c r="G2697" t="s">
        <v>5556</v>
      </c>
      <c r="H2697" s="3">
        <v>0.2</v>
      </c>
      <c r="I2697" s="5">
        <v>42851</v>
      </c>
      <c r="J2697" s="5" t="str">
        <f t="shared" si="84"/>
        <v>September</v>
      </c>
      <c r="K2697" s="7">
        <f t="shared" si="85"/>
        <v>2017</v>
      </c>
      <c r="L2697" t="s">
        <v>5773</v>
      </c>
      <c r="M2697" t="s">
        <v>30</v>
      </c>
      <c r="N2697">
        <v>92105</v>
      </c>
      <c r="O2697">
        <v>1385</v>
      </c>
      <c r="P2697" t="s">
        <v>2183</v>
      </c>
      <c r="Q2697">
        <v>6</v>
      </c>
      <c r="R2697">
        <v>3</v>
      </c>
      <c r="S2697" t="s">
        <v>32</v>
      </c>
      <c r="U2697">
        <v>6.39</v>
      </c>
      <c r="V2697">
        <v>64</v>
      </c>
      <c r="W2697" t="s">
        <v>33</v>
      </c>
      <c r="X2697" s="5">
        <v>42856</v>
      </c>
      <c r="Y2697" t="s">
        <v>39</v>
      </c>
      <c r="Z2697" t="s">
        <v>34</v>
      </c>
      <c r="AA2697" t="s">
        <v>24</v>
      </c>
    </row>
    <row r="2698" spans="1:27" x14ac:dyDescent="0.3">
      <c r="A2698">
        <v>5</v>
      </c>
      <c r="B2698" t="s">
        <v>43</v>
      </c>
      <c r="C2698">
        <v>6</v>
      </c>
      <c r="D2698" t="s">
        <v>26</v>
      </c>
      <c r="E2698" t="s">
        <v>572</v>
      </c>
      <c r="F2698" t="s">
        <v>13</v>
      </c>
      <c r="G2698" t="s">
        <v>5556</v>
      </c>
      <c r="H2698" s="3">
        <v>0</v>
      </c>
      <c r="I2698" s="5">
        <v>42851</v>
      </c>
      <c r="J2698" s="5" t="str">
        <f t="shared" si="84"/>
        <v>September</v>
      </c>
      <c r="K2698" s="7">
        <f t="shared" si="85"/>
        <v>2017</v>
      </c>
      <c r="L2698" t="s">
        <v>5773</v>
      </c>
      <c r="M2698" t="s">
        <v>30</v>
      </c>
      <c r="N2698">
        <v>92105</v>
      </c>
      <c r="O2698">
        <v>1162</v>
      </c>
      <c r="P2698" t="s">
        <v>931</v>
      </c>
      <c r="Q2698">
        <v>15</v>
      </c>
      <c r="R2698">
        <v>3</v>
      </c>
      <c r="S2698" t="s">
        <v>32</v>
      </c>
      <c r="U2698">
        <v>15.48</v>
      </c>
      <c r="V2698">
        <v>60</v>
      </c>
      <c r="W2698" t="s">
        <v>33</v>
      </c>
      <c r="X2698" s="5">
        <v>42856</v>
      </c>
      <c r="Y2698" t="s">
        <v>39</v>
      </c>
      <c r="Z2698" t="s">
        <v>34</v>
      </c>
      <c r="AA2698" t="s">
        <v>49</v>
      </c>
    </row>
    <row r="2699" spans="1:27" x14ac:dyDescent="0.3">
      <c r="A2699">
        <v>5</v>
      </c>
      <c r="B2699" t="s">
        <v>43</v>
      </c>
      <c r="C2699">
        <v>6</v>
      </c>
      <c r="D2699" t="s">
        <v>26</v>
      </c>
      <c r="E2699" t="s">
        <v>572</v>
      </c>
      <c r="F2699" t="s">
        <v>13</v>
      </c>
      <c r="G2699" t="s">
        <v>5556</v>
      </c>
      <c r="H2699" s="3">
        <v>0.2</v>
      </c>
      <c r="I2699" s="5">
        <v>42851</v>
      </c>
      <c r="J2699" s="5" t="str">
        <f t="shared" si="84"/>
        <v>September</v>
      </c>
      <c r="K2699" s="7">
        <f t="shared" si="85"/>
        <v>2017</v>
      </c>
      <c r="L2699" t="s">
        <v>5773</v>
      </c>
      <c r="M2699" t="s">
        <v>30</v>
      </c>
      <c r="N2699">
        <v>92105</v>
      </c>
      <c r="O2699">
        <v>700</v>
      </c>
      <c r="P2699" t="s">
        <v>717</v>
      </c>
      <c r="Q2699">
        <v>18</v>
      </c>
      <c r="R2699">
        <v>3</v>
      </c>
      <c r="S2699" t="s">
        <v>32</v>
      </c>
      <c r="U2699">
        <v>17.62</v>
      </c>
      <c r="V2699">
        <v>50</v>
      </c>
      <c r="W2699" t="s">
        <v>33</v>
      </c>
      <c r="X2699" s="5">
        <v>42856</v>
      </c>
      <c r="Y2699" t="s">
        <v>39</v>
      </c>
      <c r="Z2699" t="s">
        <v>34</v>
      </c>
      <c r="AA2699" t="s">
        <v>54</v>
      </c>
    </row>
    <row r="2700" spans="1:27" x14ac:dyDescent="0.3">
      <c r="A2700">
        <v>5</v>
      </c>
      <c r="B2700" t="s">
        <v>43</v>
      </c>
      <c r="C2700">
        <v>6</v>
      </c>
      <c r="D2700" t="s">
        <v>50</v>
      </c>
      <c r="E2700" t="s">
        <v>572</v>
      </c>
      <c r="F2700" t="s">
        <v>13</v>
      </c>
      <c r="G2700" t="s">
        <v>5556</v>
      </c>
      <c r="H2700" s="3">
        <v>0.2</v>
      </c>
      <c r="I2700" s="5">
        <v>42851</v>
      </c>
      <c r="J2700" s="5" t="str">
        <f t="shared" si="84"/>
        <v>September</v>
      </c>
      <c r="K2700" s="7">
        <f t="shared" si="85"/>
        <v>2017</v>
      </c>
      <c r="L2700" t="s">
        <v>5773</v>
      </c>
      <c r="M2700" t="s">
        <v>30</v>
      </c>
      <c r="N2700">
        <v>92105</v>
      </c>
      <c r="O2700">
        <v>1334</v>
      </c>
      <c r="P2700" t="s">
        <v>5180</v>
      </c>
      <c r="Q2700">
        <v>39</v>
      </c>
      <c r="R2700">
        <v>3</v>
      </c>
      <c r="S2700" t="s">
        <v>32</v>
      </c>
      <c r="U2700">
        <v>39</v>
      </c>
      <c r="V2700">
        <v>312</v>
      </c>
      <c r="W2700" t="s">
        <v>33</v>
      </c>
      <c r="X2700" s="5">
        <v>42856</v>
      </c>
      <c r="Y2700" t="s">
        <v>39</v>
      </c>
      <c r="Z2700" t="s">
        <v>34</v>
      </c>
      <c r="AA2700" t="s">
        <v>52</v>
      </c>
    </row>
    <row r="2701" spans="1:27" x14ac:dyDescent="0.3">
      <c r="A2701">
        <v>5</v>
      </c>
      <c r="B2701" t="s">
        <v>43</v>
      </c>
      <c r="C2701">
        <v>6</v>
      </c>
      <c r="D2701" t="s">
        <v>11</v>
      </c>
      <c r="E2701" t="s">
        <v>2191</v>
      </c>
      <c r="F2701" t="s">
        <v>13</v>
      </c>
      <c r="G2701" t="s">
        <v>839</v>
      </c>
      <c r="H2701" s="3">
        <v>0.3</v>
      </c>
      <c r="I2701" s="5">
        <v>42862</v>
      </c>
      <c r="J2701" s="5" t="str">
        <f t="shared" si="84"/>
        <v>September</v>
      </c>
      <c r="K2701" s="7">
        <f t="shared" si="85"/>
        <v>2017</v>
      </c>
      <c r="L2701" t="s">
        <v>2192</v>
      </c>
      <c r="M2701" t="s">
        <v>73</v>
      </c>
      <c r="N2701">
        <v>75002</v>
      </c>
      <c r="O2701">
        <v>429</v>
      </c>
      <c r="P2701" t="s">
        <v>1424</v>
      </c>
      <c r="Q2701">
        <v>-31</v>
      </c>
      <c r="R2701">
        <v>2</v>
      </c>
      <c r="S2701" t="s">
        <v>75</v>
      </c>
      <c r="U2701">
        <v>-31.37</v>
      </c>
      <c r="V2701">
        <v>244</v>
      </c>
      <c r="W2701" t="s">
        <v>19</v>
      </c>
      <c r="X2701" s="5">
        <v>42867</v>
      </c>
      <c r="Y2701" t="s">
        <v>39</v>
      </c>
      <c r="Z2701" t="s">
        <v>77</v>
      </c>
      <c r="AA2701" t="s">
        <v>41</v>
      </c>
    </row>
    <row r="2702" spans="1:27" x14ac:dyDescent="0.3">
      <c r="A2702">
        <v>5</v>
      </c>
      <c r="B2702" t="s">
        <v>43</v>
      </c>
      <c r="C2702">
        <v>6</v>
      </c>
      <c r="D2702" t="s">
        <v>26</v>
      </c>
      <c r="E2702" t="s">
        <v>2191</v>
      </c>
      <c r="F2702" t="s">
        <v>13</v>
      </c>
      <c r="G2702" t="s">
        <v>839</v>
      </c>
      <c r="H2702" s="3">
        <v>0.2</v>
      </c>
      <c r="I2702" s="5">
        <v>42862</v>
      </c>
      <c r="J2702" s="5" t="str">
        <f t="shared" si="84"/>
        <v>September</v>
      </c>
      <c r="K2702" s="7">
        <f t="shared" si="85"/>
        <v>2017</v>
      </c>
      <c r="L2702" t="s">
        <v>2192</v>
      </c>
      <c r="M2702" t="s">
        <v>73</v>
      </c>
      <c r="N2702">
        <v>75002</v>
      </c>
      <c r="O2702">
        <v>1778</v>
      </c>
      <c r="P2702" t="s">
        <v>3906</v>
      </c>
      <c r="Q2702">
        <v>5</v>
      </c>
      <c r="R2702">
        <v>4</v>
      </c>
      <c r="S2702" t="s">
        <v>75</v>
      </c>
      <c r="U2702">
        <v>5.38</v>
      </c>
      <c r="V2702">
        <v>16</v>
      </c>
      <c r="W2702" t="s">
        <v>19</v>
      </c>
      <c r="X2702" s="5">
        <v>42867</v>
      </c>
      <c r="Y2702" t="s">
        <v>39</v>
      </c>
      <c r="Z2702" t="s">
        <v>77</v>
      </c>
      <c r="AA2702" t="s">
        <v>64</v>
      </c>
    </row>
    <row r="2703" spans="1:27" x14ac:dyDescent="0.3">
      <c r="A2703">
        <v>4</v>
      </c>
      <c r="B2703" t="s">
        <v>43</v>
      </c>
      <c r="C2703">
        <v>6</v>
      </c>
      <c r="D2703" t="s">
        <v>11</v>
      </c>
      <c r="E2703" t="s">
        <v>27</v>
      </c>
      <c r="F2703" t="s">
        <v>13</v>
      </c>
      <c r="G2703" t="s">
        <v>867</v>
      </c>
      <c r="H2703" s="3">
        <v>0</v>
      </c>
      <c r="I2703" s="5">
        <v>42748</v>
      </c>
      <c r="J2703" s="5" t="str">
        <f t="shared" si="84"/>
        <v>September</v>
      </c>
      <c r="K2703" s="7">
        <f t="shared" si="85"/>
        <v>2017</v>
      </c>
      <c r="L2703" t="s">
        <v>2636</v>
      </c>
      <c r="M2703" t="s">
        <v>30</v>
      </c>
      <c r="N2703">
        <v>90004</v>
      </c>
      <c r="O2703">
        <v>675</v>
      </c>
      <c r="P2703" t="s">
        <v>657</v>
      </c>
      <c r="Q2703">
        <v>38</v>
      </c>
      <c r="R2703">
        <v>4</v>
      </c>
      <c r="S2703" t="s">
        <v>32</v>
      </c>
      <c r="U2703">
        <v>38.020000000000003</v>
      </c>
      <c r="V2703">
        <v>78</v>
      </c>
      <c r="W2703" t="s">
        <v>19</v>
      </c>
      <c r="X2703" s="5">
        <v>42752</v>
      </c>
      <c r="Y2703" t="s">
        <v>39</v>
      </c>
      <c r="Z2703" t="s">
        <v>34</v>
      </c>
      <c r="AA2703" t="s">
        <v>47</v>
      </c>
    </row>
    <row r="2704" spans="1:27" x14ac:dyDescent="0.3">
      <c r="A2704">
        <v>4</v>
      </c>
      <c r="B2704" t="s">
        <v>43</v>
      </c>
      <c r="C2704">
        <v>6</v>
      </c>
      <c r="D2704" t="s">
        <v>11</v>
      </c>
      <c r="E2704" t="s">
        <v>27</v>
      </c>
      <c r="F2704" t="s">
        <v>13</v>
      </c>
      <c r="G2704" t="s">
        <v>867</v>
      </c>
      <c r="H2704" s="3">
        <v>0</v>
      </c>
      <c r="I2704" s="5">
        <v>42748</v>
      </c>
      <c r="J2704" s="5" t="str">
        <f t="shared" si="84"/>
        <v>September</v>
      </c>
      <c r="K2704" s="7">
        <f t="shared" si="85"/>
        <v>2017</v>
      </c>
      <c r="L2704" t="s">
        <v>2636</v>
      </c>
      <c r="M2704" t="s">
        <v>30</v>
      </c>
      <c r="N2704">
        <v>90004</v>
      </c>
      <c r="O2704">
        <v>505</v>
      </c>
      <c r="P2704" t="s">
        <v>2393</v>
      </c>
      <c r="Q2704">
        <v>93</v>
      </c>
      <c r="R2704">
        <v>9</v>
      </c>
      <c r="S2704" t="s">
        <v>32</v>
      </c>
      <c r="U2704">
        <v>92.97</v>
      </c>
      <c r="V2704">
        <v>465</v>
      </c>
      <c r="W2704" t="s">
        <v>19</v>
      </c>
      <c r="X2704" s="5">
        <v>42752</v>
      </c>
      <c r="Y2704" t="s">
        <v>39</v>
      </c>
      <c r="Z2704" t="s">
        <v>34</v>
      </c>
      <c r="AA2704" t="s">
        <v>47</v>
      </c>
    </row>
    <row r="2705" spans="1:27" x14ac:dyDescent="0.3">
      <c r="A2705">
        <v>4</v>
      </c>
      <c r="B2705" t="s">
        <v>43</v>
      </c>
      <c r="C2705">
        <v>6</v>
      </c>
      <c r="D2705" t="s">
        <v>26</v>
      </c>
      <c r="E2705" t="s">
        <v>27</v>
      </c>
      <c r="F2705" t="s">
        <v>13</v>
      </c>
      <c r="G2705" t="s">
        <v>867</v>
      </c>
      <c r="H2705" s="3">
        <v>0.2</v>
      </c>
      <c r="I2705" s="5">
        <v>42748</v>
      </c>
      <c r="J2705" s="5" t="str">
        <f t="shared" si="84"/>
        <v>September</v>
      </c>
      <c r="K2705" s="7">
        <f t="shared" si="85"/>
        <v>2017</v>
      </c>
      <c r="L2705" t="s">
        <v>2636</v>
      </c>
      <c r="M2705" t="s">
        <v>30</v>
      </c>
      <c r="N2705">
        <v>90004</v>
      </c>
      <c r="O2705">
        <v>328</v>
      </c>
      <c r="P2705" t="s">
        <v>3252</v>
      </c>
      <c r="Q2705">
        <v>25</v>
      </c>
      <c r="R2705">
        <v>3</v>
      </c>
      <c r="S2705" t="s">
        <v>32</v>
      </c>
      <c r="U2705">
        <v>24.5</v>
      </c>
      <c r="V2705">
        <v>70</v>
      </c>
      <c r="W2705" t="s">
        <v>19</v>
      </c>
      <c r="X2705" s="5">
        <v>42752</v>
      </c>
      <c r="Y2705" t="s">
        <v>39</v>
      </c>
      <c r="Z2705" t="s">
        <v>34</v>
      </c>
      <c r="AA2705" t="s">
        <v>54</v>
      </c>
    </row>
    <row r="2706" spans="1:27" x14ac:dyDescent="0.3">
      <c r="A2706">
        <v>5</v>
      </c>
      <c r="B2706" t="s">
        <v>43</v>
      </c>
      <c r="C2706">
        <v>6</v>
      </c>
      <c r="D2706" t="s">
        <v>26</v>
      </c>
      <c r="E2706" t="s">
        <v>5154</v>
      </c>
      <c r="F2706" t="s">
        <v>13</v>
      </c>
      <c r="G2706" t="s">
        <v>6915</v>
      </c>
      <c r="H2706" s="3">
        <v>0</v>
      </c>
      <c r="I2706" s="5">
        <v>42997</v>
      </c>
      <c r="J2706" s="5" t="str">
        <f t="shared" si="84"/>
        <v>September</v>
      </c>
      <c r="K2706" s="7">
        <f t="shared" si="85"/>
        <v>2017</v>
      </c>
      <c r="L2706" t="s">
        <v>7660</v>
      </c>
      <c r="M2706" t="s">
        <v>30</v>
      </c>
      <c r="N2706">
        <v>87505</v>
      </c>
      <c r="O2706">
        <v>1138</v>
      </c>
      <c r="P2706" t="s">
        <v>4461</v>
      </c>
      <c r="Q2706">
        <v>2</v>
      </c>
      <c r="R2706">
        <v>5</v>
      </c>
      <c r="S2706" t="s">
        <v>32</v>
      </c>
      <c r="U2706">
        <v>2.1800000000000002</v>
      </c>
      <c r="V2706">
        <v>8</v>
      </c>
      <c r="W2706" t="s">
        <v>76</v>
      </c>
      <c r="X2706" s="5">
        <v>43002</v>
      </c>
      <c r="Y2706" t="s">
        <v>39</v>
      </c>
      <c r="Z2706" t="s">
        <v>413</v>
      </c>
      <c r="AA2706" t="s">
        <v>49</v>
      </c>
    </row>
    <row r="2707" spans="1:27" x14ac:dyDescent="0.3">
      <c r="A2707">
        <v>3</v>
      </c>
      <c r="B2707" t="s">
        <v>10</v>
      </c>
      <c r="C2707">
        <v>3</v>
      </c>
      <c r="D2707" t="s">
        <v>26</v>
      </c>
      <c r="E2707" t="s">
        <v>27</v>
      </c>
      <c r="F2707" t="s">
        <v>13</v>
      </c>
      <c r="G2707" t="s">
        <v>812</v>
      </c>
      <c r="H2707" s="3">
        <v>0</v>
      </c>
      <c r="I2707" s="5">
        <v>43061</v>
      </c>
      <c r="J2707" s="5" t="str">
        <f t="shared" si="84"/>
        <v>September</v>
      </c>
      <c r="K2707" s="7">
        <f t="shared" si="85"/>
        <v>2017</v>
      </c>
      <c r="L2707" t="s">
        <v>3631</v>
      </c>
      <c r="M2707" t="s">
        <v>30</v>
      </c>
      <c r="N2707">
        <v>90008</v>
      </c>
      <c r="O2707">
        <v>1677</v>
      </c>
      <c r="P2707" t="s">
        <v>3357</v>
      </c>
      <c r="Q2707">
        <v>18</v>
      </c>
      <c r="R2707">
        <v>2</v>
      </c>
      <c r="S2707" t="s">
        <v>32</v>
      </c>
      <c r="U2707">
        <v>18.21</v>
      </c>
      <c r="V2707">
        <v>38</v>
      </c>
      <c r="W2707" t="s">
        <v>19</v>
      </c>
      <c r="X2707" s="5">
        <v>43064</v>
      </c>
      <c r="Y2707" t="s">
        <v>20</v>
      </c>
      <c r="Z2707" t="s">
        <v>34</v>
      </c>
      <c r="AA2707" t="s">
        <v>64</v>
      </c>
    </row>
    <row r="2708" spans="1:27" x14ac:dyDescent="0.3">
      <c r="A2708">
        <v>3</v>
      </c>
      <c r="B2708" t="s">
        <v>10</v>
      </c>
      <c r="C2708">
        <v>3</v>
      </c>
      <c r="D2708" t="s">
        <v>26</v>
      </c>
      <c r="E2708" t="s">
        <v>27</v>
      </c>
      <c r="F2708" t="s">
        <v>13</v>
      </c>
      <c r="G2708" t="s">
        <v>812</v>
      </c>
      <c r="H2708" s="3">
        <v>0</v>
      </c>
      <c r="I2708" s="5">
        <v>43061</v>
      </c>
      <c r="J2708" s="5" t="str">
        <f t="shared" si="84"/>
        <v>September</v>
      </c>
      <c r="K2708" s="7">
        <f t="shared" si="85"/>
        <v>2017</v>
      </c>
      <c r="L2708" t="s">
        <v>3631</v>
      </c>
      <c r="M2708" t="s">
        <v>30</v>
      </c>
      <c r="N2708">
        <v>90008</v>
      </c>
      <c r="O2708">
        <v>1269</v>
      </c>
      <c r="P2708" t="s">
        <v>1394</v>
      </c>
      <c r="Q2708">
        <v>10</v>
      </c>
      <c r="R2708">
        <v>3</v>
      </c>
      <c r="S2708" t="s">
        <v>32</v>
      </c>
      <c r="U2708">
        <v>10.09</v>
      </c>
      <c r="V2708">
        <v>34</v>
      </c>
      <c r="W2708" t="s">
        <v>19</v>
      </c>
      <c r="X2708" s="5">
        <v>43064</v>
      </c>
      <c r="Y2708" t="s">
        <v>20</v>
      </c>
      <c r="Z2708" t="s">
        <v>34</v>
      </c>
      <c r="AA2708" t="s">
        <v>42</v>
      </c>
    </row>
    <row r="2709" spans="1:27" x14ac:dyDescent="0.3">
      <c r="A2709">
        <v>3</v>
      </c>
      <c r="B2709" t="s">
        <v>10</v>
      </c>
      <c r="C2709">
        <v>3</v>
      </c>
      <c r="D2709" t="s">
        <v>26</v>
      </c>
      <c r="E2709" t="s">
        <v>27</v>
      </c>
      <c r="F2709" t="s">
        <v>13</v>
      </c>
      <c r="G2709" t="s">
        <v>812</v>
      </c>
      <c r="H2709" s="3">
        <v>0</v>
      </c>
      <c r="I2709" s="5">
        <v>43061</v>
      </c>
      <c r="J2709" s="5" t="str">
        <f t="shared" si="84"/>
        <v>September</v>
      </c>
      <c r="K2709" s="7">
        <f t="shared" si="85"/>
        <v>2017</v>
      </c>
      <c r="L2709" t="s">
        <v>3631</v>
      </c>
      <c r="M2709" t="s">
        <v>30</v>
      </c>
      <c r="N2709">
        <v>90008</v>
      </c>
      <c r="O2709">
        <v>1769</v>
      </c>
      <c r="P2709" t="s">
        <v>3587</v>
      </c>
      <c r="Q2709">
        <v>19</v>
      </c>
      <c r="R2709">
        <v>10</v>
      </c>
      <c r="S2709" t="s">
        <v>32</v>
      </c>
      <c r="U2709">
        <v>19.260000000000002</v>
      </c>
      <c r="V2709">
        <v>43</v>
      </c>
      <c r="W2709" t="s">
        <v>19</v>
      </c>
      <c r="X2709" s="5">
        <v>43064</v>
      </c>
      <c r="Y2709" t="s">
        <v>20</v>
      </c>
      <c r="Z2709" t="s">
        <v>34</v>
      </c>
      <c r="AA2709" t="s">
        <v>64</v>
      </c>
    </row>
    <row r="2710" spans="1:27" x14ac:dyDescent="0.3">
      <c r="A2710">
        <v>5</v>
      </c>
      <c r="B2710" t="s">
        <v>43</v>
      </c>
      <c r="C2710">
        <v>6</v>
      </c>
      <c r="D2710" t="s">
        <v>11</v>
      </c>
      <c r="E2710" t="s">
        <v>88</v>
      </c>
      <c r="F2710" t="s">
        <v>13</v>
      </c>
      <c r="G2710" t="s">
        <v>2020</v>
      </c>
      <c r="H2710" s="3">
        <v>0</v>
      </c>
      <c r="I2710" s="5">
        <v>42911</v>
      </c>
      <c r="J2710" s="5" t="str">
        <f t="shared" si="84"/>
        <v>September</v>
      </c>
      <c r="K2710" s="7">
        <f t="shared" si="85"/>
        <v>2017</v>
      </c>
      <c r="L2710" t="s">
        <v>2644</v>
      </c>
      <c r="M2710" t="s">
        <v>30</v>
      </c>
      <c r="N2710">
        <v>94110</v>
      </c>
      <c r="O2710">
        <v>481</v>
      </c>
      <c r="P2710" t="s">
        <v>1187</v>
      </c>
      <c r="Q2710">
        <v>57</v>
      </c>
      <c r="R2710">
        <v>5</v>
      </c>
      <c r="S2710" t="s">
        <v>32</v>
      </c>
      <c r="U2710">
        <v>57.36</v>
      </c>
      <c r="V2710">
        <v>205</v>
      </c>
      <c r="W2710" t="s">
        <v>19</v>
      </c>
      <c r="X2710" s="5">
        <v>42916</v>
      </c>
      <c r="Y2710" t="s">
        <v>39</v>
      </c>
      <c r="Z2710" t="s">
        <v>34</v>
      </c>
      <c r="AA2710" t="s">
        <v>47</v>
      </c>
    </row>
    <row r="2711" spans="1:27" x14ac:dyDescent="0.3">
      <c r="A2711">
        <v>5</v>
      </c>
      <c r="B2711" t="s">
        <v>43</v>
      </c>
      <c r="C2711">
        <v>6</v>
      </c>
      <c r="D2711" t="s">
        <v>26</v>
      </c>
      <c r="E2711" t="s">
        <v>171</v>
      </c>
      <c r="F2711" t="s">
        <v>13</v>
      </c>
      <c r="G2711" t="s">
        <v>5912</v>
      </c>
      <c r="H2711" s="3">
        <v>0</v>
      </c>
      <c r="I2711" s="5">
        <v>43053</v>
      </c>
      <c r="J2711" s="5" t="str">
        <f t="shared" si="84"/>
        <v>September</v>
      </c>
      <c r="K2711" s="7">
        <f t="shared" si="85"/>
        <v>2017</v>
      </c>
      <c r="L2711" t="s">
        <v>6364</v>
      </c>
      <c r="M2711" t="s">
        <v>102</v>
      </c>
      <c r="N2711">
        <v>10035</v>
      </c>
      <c r="O2711">
        <v>936</v>
      </c>
      <c r="P2711" t="s">
        <v>8268</v>
      </c>
      <c r="Q2711">
        <v>17</v>
      </c>
      <c r="R2711">
        <v>5</v>
      </c>
      <c r="S2711" t="s">
        <v>104</v>
      </c>
      <c r="U2711">
        <v>16.649999999999999</v>
      </c>
      <c r="V2711">
        <v>37</v>
      </c>
      <c r="W2711" t="s">
        <v>33</v>
      </c>
      <c r="X2711" s="5">
        <v>43058</v>
      </c>
      <c r="Y2711" t="s">
        <v>39</v>
      </c>
      <c r="Z2711" t="s">
        <v>175</v>
      </c>
      <c r="AA2711" t="s">
        <v>64</v>
      </c>
    </row>
    <row r="2712" spans="1:27" x14ac:dyDescent="0.3">
      <c r="A2712">
        <v>5</v>
      </c>
      <c r="B2712" t="s">
        <v>43</v>
      </c>
      <c r="C2712">
        <v>6</v>
      </c>
      <c r="D2712" t="s">
        <v>50</v>
      </c>
      <c r="E2712" t="s">
        <v>171</v>
      </c>
      <c r="F2712" t="s">
        <v>13</v>
      </c>
      <c r="G2712" t="s">
        <v>5912</v>
      </c>
      <c r="H2712" s="3">
        <v>0</v>
      </c>
      <c r="I2712" s="5">
        <v>43053</v>
      </c>
      <c r="J2712" s="5" t="str">
        <f t="shared" si="84"/>
        <v>September</v>
      </c>
      <c r="K2712" s="7">
        <f t="shared" si="85"/>
        <v>2017</v>
      </c>
      <c r="L2712" t="s">
        <v>6364</v>
      </c>
      <c r="M2712" t="s">
        <v>102</v>
      </c>
      <c r="N2712">
        <v>10035</v>
      </c>
      <c r="O2712">
        <v>915</v>
      </c>
      <c r="P2712" t="s">
        <v>1237</v>
      </c>
      <c r="Q2712">
        <v>24</v>
      </c>
      <c r="R2712">
        <v>2</v>
      </c>
      <c r="S2712" t="s">
        <v>104</v>
      </c>
      <c r="U2712">
        <v>23.96</v>
      </c>
      <c r="V2712">
        <v>60</v>
      </c>
      <c r="W2712" t="s">
        <v>33</v>
      </c>
      <c r="X2712" s="5">
        <v>43058</v>
      </c>
      <c r="Y2712" t="s">
        <v>39</v>
      </c>
      <c r="Z2712" t="s">
        <v>175</v>
      </c>
      <c r="AA2712" t="s">
        <v>113</v>
      </c>
    </row>
    <row r="2713" spans="1:27" x14ac:dyDescent="0.3">
      <c r="A2713">
        <v>5</v>
      </c>
      <c r="B2713" t="s">
        <v>43</v>
      </c>
      <c r="C2713">
        <v>6</v>
      </c>
      <c r="D2713" t="s">
        <v>50</v>
      </c>
      <c r="E2713" t="s">
        <v>171</v>
      </c>
      <c r="F2713" t="s">
        <v>13</v>
      </c>
      <c r="G2713" t="s">
        <v>5912</v>
      </c>
      <c r="H2713" s="3">
        <v>0</v>
      </c>
      <c r="I2713" s="5">
        <v>43053</v>
      </c>
      <c r="J2713" s="5" t="str">
        <f t="shared" si="84"/>
        <v>September</v>
      </c>
      <c r="K2713" s="7">
        <f t="shared" si="85"/>
        <v>2017</v>
      </c>
      <c r="L2713" t="s">
        <v>6364</v>
      </c>
      <c r="M2713" t="s">
        <v>102</v>
      </c>
      <c r="N2713">
        <v>10035</v>
      </c>
      <c r="O2713">
        <v>920</v>
      </c>
      <c r="P2713" t="s">
        <v>4849</v>
      </c>
      <c r="Q2713">
        <v>2</v>
      </c>
      <c r="R2713">
        <v>2</v>
      </c>
      <c r="S2713" t="s">
        <v>104</v>
      </c>
      <c r="U2713">
        <v>2.2599999999999998</v>
      </c>
      <c r="V2713">
        <v>38</v>
      </c>
      <c r="W2713" t="s">
        <v>33</v>
      </c>
      <c r="X2713" s="5">
        <v>43058</v>
      </c>
      <c r="Y2713" t="s">
        <v>39</v>
      </c>
      <c r="Z2713" t="s">
        <v>175</v>
      </c>
      <c r="AA2713" t="s">
        <v>113</v>
      </c>
    </row>
    <row r="2714" spans="1:27" x14ac:dyDescent="0.3">
      <c r="A2714">
        <v>4</v>
      </c>
      <c r="B2714" t="s">
        <v>43</v>
      </c>
      <c r="C2714">
        <v>6</v>
      </c>
      <c r="D2714" t="s">
        <v>11</v>
      </c>
      <c r="E2714" t="s">
        <v>171</v>
      </c>
      <c r="F2714" t="s">
        <v>13</v>
      </c>
      <c r="G2714" t="s">
        <v>2261</v>
      </c>
      <c r="H2714" s="3">
        <v>0.2</v>
      </c>
      <c r="I2714" s="5">
        <v>43069</v>
      </c>
      <c r="J2714" s="5" t="str">
        <f t="shared" si="84"/>
        <v>September</v>
      </c>
      <c r="K2714" s="7">
        <f t="shared" si="85"/>
        <v>2017</v>
      </c>
      <c r="L2714" t="s">
        <v>2427</v>
      </c>
      <c r="M2714" t="s">
        <v>102</v>
      </c>
      <c r="N2714">
        <v>10035</v>
      </c>
      <c r="O2714">
        <v>838</v>
      </c>
      <c r="P2714" t="s">
        <v>1628</v>
      </c>
      <c r="Q2714">
        <v>43</v>
      </c>
      <c r="R2714">
        <v>12</v>
      </c>
      <c r="S2714" t="s">
        <v>104</v>
      </c>
      <c r="U2714">
        <v>42.59</v>
      </c>
      <c r="V2714">
        <v>681</v>
      </c>
      <c r="W2714" t="s">
        <v>19</v>
      </c>
      <c r="X2714" s="5">
        <v>43073</v>
      </c>
      <c r="Y2714" t="s">
        <v>39</v>
      </c>
      <c r="Z2714" t="s">
        <v>175</v>
      </c>
      <c r="AA2714" t="s">
        <v>22</v>
      </c>
    </row>
    <row r="2715" spans="1:27" x14ac:dyDescent="0.3">
      <c r="A2715">
        <v>4</v>
      </c>
      <c r="B2715" t="s">
        <v>43</v>
      </c>
      <c r="C2715">
        <v>6</v>
      </c>
      <c r="D2715" t="s">
        <v>26</v>
      </c>
      <c r="E2715" t="s">
        <v>171</v>
      </c>
      <c r="F2715" t="s">
        <v>13</v>
      </c>
      <c r="G2715" t="s">
        <v>2261</v>
      </c>
      <c r="H2715" s="3">
        <v>0</v>
      </c>
      <c r="I2715" s="5">
        <v>43069</v>
      </c>
      <c r="J2715" s="5" t="str">
        <f t="shared" si="84"/>
        <v>September</v>
      </c>
      <c r="K2715" s="7">
        <f t="shared" si="85"/>
        <v>2017</v>
      </c>
      <c r="L2715" t="s">
        <v>2427</v>
      </c>
      <c r="M2715" t="s">
        <v>102</v>
      </c>
      <c r="N2715">
        <v>10035</v>
      </c>
      <c r="O2715">
        <v>274</v>
      </c>
      <c r="P2715" t="s">
        <v>2920</v>
      </c>
      <c r="Q2715">
        <v>11</v>
      </c>
      <c r="R2715">
        <v>7</v>
      </c>
      <c r="S2715" t="s">
        <v>104</v>
      </c>
      <c r="U2715">
        <v>10.88</v>
      </c>
      <c r="V2715">
        <v>24</v>
      </c>
      <c r="W2715" t="s">
        <v>19</v>
      </c>
      <c r="X2715" s="5">
        <v>43073</v>
      </c>
      <c r="Y2715" t="s">
        <v>39</v>
      </c>
      <c r="Z2715" t="s">
        <v>175</v>
      </c>
      <c r="AA2715" t="s">
        <v>64</v>
      </c>
    </row>
    <row r="2716" spans="1:27" x14ac:dyDescent="0.3">
      <c r="A2716">
        <v>3</v>
      </c>
      <c r="B2716" t="s">
        <v>10</v>
      </c>
      <c r="C2716">
        <v>3</v>
      </c>
      <c r="D2716" t="s">
        <v>26</v>
      </c>
      <c r="E2716" t="s">
        <v>27</v>
      </c>
      <c r="F2716" t="s">
        <v>13</v>
      </c>
      <c r="G2716" t="s">
        <v>723</v>
      </c>
      <c r="H2716" s="3">
        <v>0.2</v>
      </c>
      <c r="I2716" s="5">
        <v>42979</v>
      </c>
      <c r="J2716" s="5" t="str">
        <f t="shared" si="84"/>
        <v>September</v>
      </c>
      <c r="K2716" s="7">
        <f t="shared" si="85"/>
        <v>2017</v>
      </c>
      <c r="L2716" t="s">
        <v>724</v>
      </c>
      <c r="M2716" t="s">
        <v>30</v>
      </c>
      <c r="N2716">
        <v>90045</v>
      </c>
      <c r="O2716">
        <v>1519</v>
      </c>
      <c r="P2716" t="s">
        <v>725</v>
      </c>
      <c r="Q2716">
        <v>2</v>
      </c>
      <c r="R2716">
        <v>1</v>
      </c>
      <c r="S2716" t="s">
        <v>32</v>
      </c>
      <c r="U2716">
        <v>1.6</v>
      </c>
      <c r="V2716">
        <v>5</v>
      </c>
      <c r="W2716" t="s">
        <v>19</v>
      </c>
      <c r="X2716" s="5">
        <v>42982</v>
      </c>
      <c r="Y2716" t="s">
        <v>20</v>
      </c>
      <c r="Z2716" t="s">
        <v>34</v>
      </c>
      <c r="AA2716" t="s">
        <v>54</v>
      </c>
    </row>
    <row r="2717" spans="1:27" x14ac:dyDescent="0.3">
      <c r="A2717">
        <v>3</v>
      </c>
      <c r="B2717" t="s">
        <v>10</v>
      </c>
      <c r="C2717">
        <v>3</v>
      </c>
      <c r="D2717" t="s">
        <v>50</v>
      </c>
      <c r="E2717" t="s">
        <v>27</v>
      </c>
      <c r="F2717" t="s">
        <v>13</v>
      </c>
      <c r="G2717" t="s">
        <v>723</v>
      </c>
      <c r="H2717" s="3">
        <v>0.2</v>
      </c>
      <c r="I2717" s="5">
        <v>42979</v>
      </c>
      <c r="J2717" s="5" t="str">
        <f t="shared" si="84"/>
        <v>September</v>
      </c>
      <c r="K2717" s="7">
        <f t="shared" si="85"/>
        <v>2017</v>
      </c>
      <c r="L2717" t="s">
        <v>724</v>
      </c>
      <c r="M2717" t="s">
        <v>30</v>
      </c>
      <c r="N2717">
        <v>90045</v>
      </c>
      <c r="O2717">
        <v>798</v>
      </c>
      <c r="P2717" t="s">
        <v>726</v>
      </c>
      <c r="Q2717">
        <v>336</v>
      </c>
      <c r="R2717">
        <v>2</v>
      </c>
      <c r="S2717" t="s">
        <v>32</v>
      </c>
      <c r="U2717">
        <v>335.99</v>
      </c>
      <c r="V2717">
        <v>960</v>
      </c>
      <c r="W2717" t="s">
        <v>19</v>
      </c>
      <c r="X2717" s="5">
        <v>42982</v>
      </c>
      <c r="Y2717" t="s">
        <v>20</v>
      </c>
      <c r="Z2717" t="s">
        <v>34</v>
      </c>
      <c r="AA2717" t="s">
        <v>727</v>
      </c>
    </row>
    <row r="2718" spans="1:27" x14ac:dyDescent="0.3">
      <c r="A2718">
        <v>3</v>
      </c>
      <c r="B2718" t="s">
        <v>10</v>
      </c>
      <c r="C2718">
        <v>3</v>
      </c>
      <c r="D2718" t="s">
        <v>26</v>
      </c>
      <c r="E2718" t="s">
        <v>27</v>
      </c>
      <c r="F2718" t="s">
        <v>13</v>
      </c>
      <c r="G2718" t="s">
        <v>723</v>
      </c>
      <c r="H2718" s="3">
        <v>0.2</v>
      </c>
      <c r="I2718" s="5">
        <v>42979</v>
      </c>
      <c r="J2718" s="5" t="str">
        <f t="shared" si="84"/>
        <v>September</v>
      </c>
      <c r="K2718" s="7">
        <f t="shared" si="85"/>
        <v>2017</v>
      </c>
      <c r="L2718" t="s">
        <v>724</v>
      </c>
      <c r="M2718" t="s">
        <v>30</v>
      </c>
      <c r="N2718">
        <v>90045</v>
      </c>
      <c r="O2718">
        <v>260</v>
      </c>
      <c r="P2718" t="s">
        <v>728</v>
      </c>
      <c r="Q2718">
        <v>4</v>
      </c>
      <c r="R2718">
        <v>4</v>
      </c>
      <c r="S2718" t="s">
        <v>32</v>
      </c>
      <c r="U2718">
        <v>4.49</v>
      </c>
      <c r="V2718">
        <v>14</v>
      </c>
      <c r="W2718" t="s">
        <v>19</v>
      </c>
      <c r="X2718" s="5">
        <v>42982</v>
      </c>
      <c r="Y2718" t="s">
        <v>20</v>
      </c>
      <c r="Z2718" t="s">
        <v>34</v>
      </c>
      <c r="AA2718" t="s">
        <v>54</v>
      </c>
    </row>
    <row r="2719" spans="1:27" x14ac:dyDescent="0.3">
      <c r="A2719">
        <v>2</v>
      </c>
      <c r="B2719" t="s">
        <v>25</v>
      </c>
      <c r="C2719">
        <v>1</v>
      </c>
      <c r="D2719" t="s">
        <v>11</v>
      </c>
      <c r="E2719" t="s">
        <v>1329</v>
      </c>
      <c r="F2719" t="s">
        <v>13</v>
      </c>
      <c r="G2719" t="s">
        <v>1629</v>
      </c>
      <c r="H2719" s="3">
        <v>0</v>
      </c>
      <c r="I2719" s="5">
        <v>42841</v>
      </c>
      <c r="J2719" s="5" t="str">
        <f t="shared" si="84"/>
        <v>September</v>
      </c>
      <c r="K2719" s="7">
        <f t="shared" si="85"/>
        <v>2017</v>
      </c>
      <c r="L2719" t="s">
        <v>1630</v>
      </c>
      <c r="M2719" t="s">
        <v>16</v>
      </c>
      <c r="N2719">
        <v>22980</v>
      </c>
      <c r="O2719">
        <v>1536</v>
      </c>
      <c r="P2719" t="s">
        <v>1631</v>
      </c>
      <c r="Q2719">
        <v>120</v>
      </c>
      <c r="R2719">
        <v>7</v>
      </c>
      <c r="S2719" t="s">
        <v>18</v>
      </c>
      <c r="U2719">
        <v>119.69</v>
      </c>
      <c r="V2719">
        <v>1197</v>
      </c>
      <c r="W2719" t="s">
        <v>19</v>
      </c>
      <c r="X2719" s="5">
        <v>42843</v>
      </c>
      <c r="Y2719" t="s">
        <v>130</v>
      </c>
      <c r="Z2719" t="s">
        <v>205</v>
      </c>
      <c r="AA2719" t="s">
        <v>47</v>
      </c>
    </row>
    <row r="2720" spans="1:27" x14ac:dyDescent="0.3">
      <c r="A2720">
        <v>2</v>
      </c>
      <c r="B2720" t="s">
        <v>25</v>
      </c>
      <c r="C2720">
        <v>1</v>
      </c>
      <c r="D2720" t="s">
        <v>11</v>
      </c>
      <c r="E2720" t="s">
        <v>1329</v>
      </c>
      <c r="F2720" t="s">
        <v>13</v>
      </c>
      <c r="G2720" t="s">
        <v>1629</v>
      </c>
      <c r="H2720" s="3">
        <v>0</v>
      </c>
      <c r="I2720" s="5">
        <v>42841</v>
      </c>
      <c r="J2720" s="5" t="str">
        <f t="shared" si="84"/>
        <v>September</v>
      </c>
      <c r="K2720" s="7">
        <f t="shared" si="85"/>
        <v>2017</v>
      </c>
      <c r="L2720" t="s">
        <v>1630</v>
      </c>
      <c r="M2720" t="s">
        <v>16</v>
      </c>
      <c r="N2720">
        <v>22980</v>
      </c>
      <c r="O2720">
        <v>1228</v>
      </c>
      <c r="P2720" t="s">
        <v>8125</v>
      </c>
      <c r="Q2720">
        <v>126</v>
      </c>
      <c r="R2720">
        <v>9</v>
      </c>
      <c r="S2720" t="s">
        <v>18</v>
      </c>
      <c r="U2720">
        <v>125.58</v>
      </c>
      <c r="V2720">
        <v>523</v>
      </c>
      <c r="W2720" t="s">
        <v>19</v>
      </c>
      <c r="X2720" s="5">
        <v>42843</v>
      </c>
      <c r="Y2720" t="s">
        <v>130</v>
      </c>
      <c r="Z2720" t="s">
        <v>205</v>
      </c>
      <c r="AA2720" t="s">
        <v>22</v>
      </c>
    </row>
    <row r="2721" spans="1:27" x14ac:dyDescent="0.3">
      <c r="A2721">
        <v>2</v>
      </c>
      <c r="B2721" t="s">
        <v>25</v>
      </c>
      <c r="C2721">
        <v>1</v>
      </c>
      <c r="D2721" t="s">
        <v>26</v>
      </c>
      <c r="E2721" t="s">
        <v>1329</v>
      </c>
      <c r="F2721" t="s">
        <v>13</v>
      </c>
      <c r="G2721" t="s">
        <v>1629</v>
      </c>
      <c r="H2721" s="3">
        <v>0</v>
      </c>
      <c r="I2721" s="5">
        <v>42841</v>
      </c>
      <c r="J2721" s="5" t="str">
        <f t="shared" si="84"/>
        <v>September</v>
      </c>
      <c r="K2721" s="7">
        <f t="shared" si="85"/>
        <v>2017</v>
      </c>
      <c r="L2721" t="s">
        <v>1630</v>
      </c>
      <c r="M2721" t="s">
        <v>16</v>
      </c>
      <c r="N2721">
        <v>22980</v>
      </c>
      <c r="O2721">
        <v>408</v>
      </c>
      <c r="P2721" t="s">
        <v>1451</v>
      </c>
      <c r="Q2721">
        <v>5</v>
      </c>
      <c r="R2721">
        <v>1</v>
      </c>
      <c r="S2721" t="s">
        <v>18</v>
      </c>
      <c r="U2721">
        <v>4.57</v>
      </c>
      <c r="V2721">
        <v>9</v>
      </c>
      <c r="W2721" t="s">
        <v>19</v>
      </c>
      <c r="X2721" s="5">
        <v>42843</v>
      </c>
      <c r="Y2721" t="s">
        <v>130</v>
      </c>
      <c r="Z2721" t="s">
        <v>205</v>
      </c>
      <c r="AA2721" t="s">
        <v>54</v>
      </c>
    </row>
    <row r="2722" spans="1:27" x14ac:dyDescent="0.3">
      <c r="A2722">
        <v>2</v>
      </c>
      <c r="B2722" t="s">
        <v>25</v>
      </c>
      <c r="C2722">
        <v>1</v>
      </c>
      <c r="D2722" t="s">
        <v>50</v>
      </c>
      <c r="E2722" t="s">
        <v>1329</v>
      </c>
      <c r="F2722" t="s">
        <v>13</v>
      </c>
      <c r="G2722" t="s">
        <v>1629</v>
      </c>
      <c r="H2722" s="3">
        <v>0</v>
      </c>
      <c r="I2722" s="5">
        <v>42841</v>
      </c>
      <c r="J2722" s="5" t="str">
        <f t="shared" si="84"/>
        <v>September</v>
      </c>
      <c r="K2722" s="7">
        <f t="shared" si="85"/>
        <v>2017</v>
      </c>
      <c r="L2722" t="s">
        <v>1630</v>
      </c>
      <c r="M2722" t="s">
        <v>16</v>
      </c>
      <c r="N2722">
        <v>22980</v>
      </c>
      <c r="O2722">
        <v>972</v>
      </c>
      <c r="P2722" t="s">
        <v>58</v>
      </c>
      <c r="Q2722">
        <v>148</v>
      </c>
      <c r="R2722">
        <v>2</v>
      </c>
      <c r="S2722" t="s">
        <v>18</v>
      </c>
      <c r="U2722">
        <v>148.11000000000001</v>
      </c>
      <c r="V2722">
        <v>570</v>
      </c>
      <c r="W2722" t="s">
        <v>19</v>
      </c>
      <c r="X2722" s="5">
        <v>42843</v>
      </c>
      <c r="Y2722" t="s">
        <v>130</v>
      </c>
      <c r="Z2722" t="s">
        <v>205</v>
      </c>
      <c r="AA2722" t="s">
        <v>52</v>
      </c>
    </row>
    <row r="2723" spans="1:27" x14ac:dyDescent="0.3">
      <c r="A2723">
        <v>6</v>
      </c>
      <c r="B2723" t="s">
        <v>10</v>
      </c>
      <c r="C2723">
        <v>6</v>
      </c>
      <c r="D2723" t="s">
        <v>11</v>
      </c>
      <c r="E2723" t="s">
        <v>65</v>
      </c>
      <c r="F2723" t="s">
        <v>13</v>
      </c>
      <c r="G2723" t="s">
        <v>7152</v>
      </c>
      <c r="H2723" s="3">
        <v>0</v>
      </c>
      <c r="I2723" s="5">
        <v>42984</v>
      </c>
      <c r="J2723" s="5" t="str">
        <f t="shared" si="84"/>
        <v>September</v>
      </c>
      <c r="K2723" s="7">
        <f t="shared" si="85"/>
        <v>2017</v>
      </c>
      <c r="L2723" t="s">
        <v>7153</v>
      </c>
      <c r="M2723" t="s">
        <v>30</v>
      </c>
      <c r="N2723">
        <v>98103</v>
      </c>
      <c r="O2723">
        <v>876</v>
      </c>
      <c r="P2723" t="s">
        <v>8196</v>
      </c>
      <c r="Q2723">
        <v>75</v>
      </c>
      <c r="R2723">
        <v>3</v>
      </c>
      <c r="S2723" t="s">
        <v>32</v>
      </c>
      <c r="U2723">
        <v>74.81</v>
      </c>
      <c r="V2723">
        <v>192</v>
      </c>
      <c r="W2723" t="s">
        <v>76</v>
      </c>
      <c r="X2723" s="5">
        <v>42990</v>
      </c>
      <c r="Y2723" t="s">
        <v>39</v>
      </c>
      <c r="Z2723" t="s">
        <v>69</v>
      </c>
      <c r="AA2723" t="s">
        <v>47</v>
      </c>
    </row>
    <row r="2724" spans="1:27" x14ac:dyDescent="0.3">
      <c r="A2724">
        <v>6</v>
      </c>
      <c r="B2724" t="s">
        <v>10</v>
      </c>
      <c r="C2724">
        <v>6</v>
      </c>
      <c r="D2724" t="s">
        <v>26</v>
      </c>
      <c r="E2724" t="s">
        <v>65</v>
      </c>
      <c r="F2724" t="s">
        <v>13</v>
      </c>
      <c r="G2724" t="s">
        <v>7152</v>
      </c>
      <c r="H2724" s="3">
        <v>0.2</v>
      </c>
      <c r="I2724" s="5">
        <v>42984</v>
      </c>
      <c r="J2724" s="5" t="str">
        <f t="shared" si="84"/>
        <v>September</v>
      </c>
      <c r="K2724" s="7">
        <f t="shared" si="85"/>
        <v>2017</v>
      </c>
      <c r="L2724" t="s">
        <v>7153</v>
      </c>
      <c r="M2724" t="s">
        <v>30</v>
      </c>
      <c r="N2724">
        <v>98103</v>
      </c>
      <c r="O2724">
        <v>50</v>
      </c>
      <c r="P2724" t="s">
        <v>749</v>
      </c>
      <c r="Q2724">
        <v>2</v>
      </c>
      <c r="R2724">
        <v>2</v>
      </c>
      <c r="S2724" t="s">
        <v>32</v>
      </c>
      <c r="U2724">
        <v>2.13</v>
      </c>
      <c r="V2724">
        <v>6</v>
      </c>
      <c r="W2724" t="s">
        <v>76</v>
      </c>
      <c r="X2724" s="5">
        <v>42990</v>
      </c>
      <c r="Y2724" t="s">
        <v>39</v>
      </c>
      <c r="Z2724" t="s">
        <v>69</v>
      </c>
      <c r="AA2724" t="s">
        <v>54</v>
      </c>
    </row>
    <row r="2725" spans="1:27" x14ac:dyDescent="0.3">
      <c r="A2725">
        <v>4</v>
      </c>
      <c r="B2725" t="s">
        <v>43</v>
      </c>
      <c r="C2725">
        <v>6</v>
      </c>
      <c r="D2725" t="s">
        <v>11</v>
      </c>
      <c r="E2725" t="s">
        <v>1223</v>
      </c>
      <c r="F2725" t="s">
        <v>13</v>
      </c>
      <c r="G2725" t="s">
        <v>1224</v>
      </c>
      <c r="H2725" s="3">
        <v>0</v>
      </c>
      <c r="I2725" s="5">
        <v>43068</v>
      </c>
      <c r="J2725" s="5" t="str">
        <f t="shared" si="84"/>
        <v>September</v>
      </c>
      <c r="K2725" s="7">
        <f t="shared" si="85"/>
        <v>2017</v>
      </c>
      <c r="L2725" t="s">
        <v>1225</v>
      </c>
      <c r="M2725" t="s">
        <v>73</v>
      </c>
      <c r="N2725">
        <v>48126</v>
      </c>
      <c r="O2725">
        <v>764</v>
      </c>
      <c r="P2725" t="s">
        <v>8118</v>
      </c>
      <c r="Q2725">
        <v>88</v>
      </c>
      <c r="R2725">
        <v>2</v>
      </c>
      <c r="S2725" t="s">
        <v>75</v>
      </c>
      <c r="U2725">
        <v>87.57</v>
      </c>
      <c r="V2725">
        <v>302</v>
      </c>
      <c r="W2725" t="s">
        <v>33</v>
      </c>
      <c r="X2725" s="5">
        <v>43072</v>
      </c>
      <c r="Y2725" t="s">
        <v>39</v>
      </c>
      <c r="Z2725" t="s">
        <v>156</v>
      </c>
      <c r="AA2725" t="s">
        <v>24</v>
      </c>
    </row>
    <row r="2726" spans="1:27" x14ac:dyDescent="0.3">
      <c r="A2726">
        <v>4</v>
      </c>
      <c r="B2726" t="s">
        <v>43</v>
      </c>
      <c r="C2726">
        <v>6</v>
      </c>
      <c r="D2726" t="s">
        <v>26</v>
      </c>
      <c r="E2726" t="s">
        <v>1223</v>
      </c>
      <c r="F2726" t="s">
        <v>13</v>
      </c>
      <c r="G2726" t="s">
        <v>1224</v>
      </c>
      <c r="H2726" s="3">
        <v>0.1</v>
      </c>
      <c r="I2726" s="5">
        <v>43068</v>
      </c>
      <c r="J2726" s="5" t="str">
        <f t="shared" si="84"/>
        <v>September</v>
      </c>
      <c r="K2726" s="7">
        <f t="shared" si="85"/>
        <v>2017</v>
      </c>
      <c r="L2726" t="s">
        <v>1225</v>
      </c>
      <c r="M2726" t="s">
        <v>73</v>
      </c>
      <c r="N2726">
        <v>48126</v>
      </c>
      <c r="O2726">
        <v>854</v>
      </c>
      <c r="P2726" t="s">
        <v>1226</v>
      </c>
      <c r="Q2726">
        <v>179</v>
      </c>
      <c r="R2726">
        <v>5</v>
      </c>
      <c r="S2726" t="s">
        <v>75</v>
      </c>
      <c r="U2726">
        <v>178.9</v>
      </c>
      <c r="V2726">
        <v>555</v>
      </c>
      <c r="W2726" t="s">
        <v>33</v>
      </c>
      <c r="X2726" s="5">
        <v>43072</v>
      </c>
      <c r="Y2726" t="s">
        <v>39</v>
      </c>
      <c r="Z2726" t="s">
        <v>156</v>
      </c>
      <c r="AA2726" t="s">
        <v>56</v>
      </c>
    </row>
    <row r="2727" spans="1:27" x14ac:dyDescent="0.3">
      <c r="A2727">
        <v>4</v>
      </c>
      <c r="B2727" t="s">
        <v>43</v>
      </c>
      <c r="C2727">
        <v>6</v>
      </c>
      <c r="D2727" t="s">
        <v>26</v>
      </c>
      <c r="E2727" t="s">
        <v>1223</v>
      </c>
      <c r="F2727" t="s">
        <v>13</v>
      </c>
      <c r="G2727" t="s">
        <v>1224</v>
      </c>
      <c r="H2727" s="3">
        <v>0</v>
      </c>
      <c r="I2727" s="5">
        <v>43068</v>
      </c>
      <c r="J2727" s="5" t="str">
        <f t="shared" si="84"/>
        <v>September</v>
      </c>
      <c r="K2727" s="7">
        <f t="shared" si="85"/>
        <v>2017</v>
      </c>
      <c r="L2727" t="s">
        <v>1225</v>
      </c>
      <c r="M2727" t="s">
        <v>73</v>
      </c>
      <c r="N2727">
        <v>48126</v>
      </c>
      <c r="O2727">
        <v>1098</v>
      </c>
      <c r="P2727" t="s">
        <v>1227</v>
      </c>
      <c r="Q2727">
        <v>131</v>
      </c>
      <c r="R2727">
        <v>4</v>
      </c>
      <c r="S2727" t="s">
        <v>75</v>
      </c>
      <c r="U2727">
        <v>130.87</v>
      </c>
      <c r="V2727">
        <v>523</v>
      </c>
      <c r="W2727" t="s">
        <v>33</v>
      </c>
      <c r="X2727" s="5">
        <v>43072</v>
      </c>
      <c r="Y2727" t="s">
        <v>39</v>
      </c>
      <c r="Z2727" t="s">
        <v>156</v>
      </c>
      <c r="AA2727" t="s">
        <v>42</v>
      </c>
    </row>
    <row r="2728" spans="1:27" x14ac:dyDescent="0.3">
      <c r="A2728">
        <v>4</v>
      </c>
      <c r="B2728" t="s">
        <v>43</v>
      </c>
      <c r="C2728">
        <v>6</v>
      </c>
      <c r="D2728" t="s">
        <v>26</v>
      </c>
      <c r="E2728" t="s">
        <v>1223</v>
      </c>
      <c r="F2728" t="s">
        <v>13</v>
      </c>
      <c r="G2728" t="s">
        <v>1224</v>
      </c>
      <c r="H2728" s="3">
        <v>0</v>
      </c>
      <c r="I2728" s="5">
        <v>43068</v>
      </c>
      <c r="J2728" s="5" t="str">
        <f t="shared" si="84"/>
        <v>September</v>
      </c>
      <c r="K2728" s="7">
        <f t="shared" si="85"/>
        <v>2017</v>
      </c>
      <c r="L2728" t="s">
        <v>1225</v>
      </c>
      <c r="M2728" t="s">
        <v>73</v>
      </c>
      <c r="N2728">
        <v>48126</v>
      </c>
      <c r="O2728">
        <v>361</v>
      </c>
      <c r="P2728" t="s">
        <v>120</v>
      </c>
      <c r="Q2728">
        <v>47</v>
      </c>
      <c r="R2728">
        <v>9</v>
      </c>
      <c r="S2728" t="s">
        <v>75</v>
      </c>
      <c r="U2728">
        <v>46.93</v>
      </c>
      <c r="V2728">
        <v>162</v>
      </c>
      <c r="W2728" t="s">
        <v>33</v>
      </c>
      <c r="X2728" s="5">
        <v>43072</v>
      </c>
      <c r="Y2728" t="s">
        <v>39</v>
      </c>
      <c r="Z2728" t="s">
        <v>156</v>
      </c>
      <c r="AA2728" t="s">
        <v>49</v>
      </c>
    </row>
    <row r="2729" spans="1:27" x14ac:dyDescent="0.3">
      <c r="A2729">
        <v>7</v>
      </c>
      <c r="B2729" t="s">
        <v>25</v>
      </c>
      <c r="C2729">
        <v>6</v>
      </c>
      <c r="D2729" t="s">
        <v>26</v>
      </c>
      <c r="E2729" t="s">
        <v>27</v>
      </c>
      <c r="F2729" t="s">
        <v>13</v>
      </c>
      <c r="G2729" t="s">
        <v>824</v>
      </c>
      <c r="H2729" s="3">
        <v>0</v>
      </c>
      <c r="I2729" s="5">
        <v>42817</v>
      </c>
      <c r="J2729" s="5" t="str">
        <f t="shared" si="84"/>
        <v>September</v>
      </c>
      <c r="K2729" s="7">
        <f t="shared" si="85"/>
        <v>2017</v>
      </c>
      <c r="L2729" t="s">
        <v>6601</v>
      </c>
      <c r="M2729" t="s">
        <v>30</v>
      </c>
      <c r="N2729">
        <v>90049</v>
      </c>
      <c r="O2729">
        <v>1346</v>
      </c>
      <c r="P2729" t="s">
        <v>8241</v>
      </c>
      <c r="Q2729">
        <v>17</v>
      </c>
      <c r="R2729">
        <v>4</v>
      </c>
      <c r="S2729" t="s">
        <v>32</v>
      </c>
      <c r="U2729">
        <v>16.68</v>
      </c>
      <c r="V2729">
        <v>33</v>
      </c>
      <c r="W2729" t="s">
        <v>33</v>
      </c>
      <c r="X2729" s="5">
        <v>42824</v>
      </c>
      <c r="Y2729" t="s">
        <v>39</v>
      </c>
      <c r="Z2729" t="s">
        <v>34</v>
      </c>
      <c r="AA2729" t="s">
        <v>64</v>
      </c>
    </row>
    <row r="2730" spans="1:27" x14ac:dyDescent="0.3">
      <c r="A2730">
        <v>5</v>
      </c>
      <c r="B2730" t="s">
        <v>43</v>
      </c>
      <c r="C2730">
        <v>6</v>
      </c>
      <c r="D2730" t="s">
        <v>26</v>
      </c>
      <c r="E2730" t="s">
        <v>99</v>
      </c>
      <c r="F2730" t="s">
        <v>13</v>
      </c>
      <c r="G2730" t="s">
        <v>1651</v>
      </c>
      <c r="H2730" s="3">
        <v>0.2</v>
      </c>
      <c r="I2730" s="5">
        <v>42954</v>
      </c>
      <c r="J2730" s="5" t="str">
        <f t="shared" si="84"/>
        <v>September</v>
      </c>
      <c r="K2730" s="7">
        <f t="shared" si="85"/>
        <v>2017</v>
      </c>
      <c r="L2730" t="s">
        <v>4230</v>
      </c>
      <c r="M2730" t="s">
        <v>102</v>
      </c>
      <c r="N2730">
        <v>19120</v>
      </c>
      <c r="O2730">
        <v>1500</v>
      </c>
      <c r="P2730" t="s">
        <v>3327</v>
      </c>
      <c r="Q2730">
        <v>11</v>
      </c>
      <c r="R2730">
        <v>10</v>
      </c>
      <c r="S2730" t="s">
        <v>104</v>
      </c>
      <c r="U2730">
        <v>10.68</v>
      </c>
      <c r="V2730">
        <v>107</v>
      </c>
      <c r="W2730" t="s">
        <v>19</v>
      </c>
      <c r="X2730" s="5">
        <v>42959</v>
      </c>
      <c r="Y2730" t="s">
        <v>39</v>
      </c>
      <c r="Z2730" t="s">
        <v>105</v>
      </c>
      <c r="AA2730" t="s">
        <v>49</v>
      </c>
    </row>
    <row r="2731" spans="1:27" x14ac:dyDescent="0.3">
      <c r="A2731">
        <v>4</v>
      </c>
      <c r="B2731" t="s">
        <v>43</v>
      </c>
      <c r="C2731">
        <v>6</v>
      </c>
      <c r="D2731" t="s">
        <v>26</v>
      </c>
      <c r="E2731" t="s">
        <v>906</v>
      </c>
      <c r="F2731" t="s">
        <v>13</v>
      </c>
      <c r="G2731" t="s">
        <v>1906</v>
      </c>
      <c r="H2731" s="3">
        <v>0.7</v>
      </c>
      <c r="I2731" s="5">
        <v>42991</v>
      </c>
      <c r="J2731" s="5" t="str">
        <f t="shared" si="84"/>
        <v>September</v>
      </c>
      <c r="K2731" s="7">
        <f t="shared" si="85"/>
        <v>2017</v>
      </c>
      <c r="L2731" t="s">
        <v>4433</v>
      </c>
      <c r="M2731" t="s">
        <v>16</v>
      </c>
      <c r="N2731">
        <v>28540</v>
      </c>
      <c r="O2731">
        <v>795</v>
      </c>
      <c r="P2731" t="s">
        <v>2986</v>
      </c>
      <c r="Q2731">
        <v>-10</v>
      </c>
      <c r="R2731">
        <v>4</v>
      </c>
      <c r="S2731" t="s">
        <v>18</v>
      </c>
      <c r="U2731">
        <v>-10.039999999999999</v>
      </c>
      <c r="V2731">
        <v>13</v>
      </c>
      <c r="W2731" t="s">
        <v>19</v>
      </c>
      <c r="X2731" s="5">
        <v>42995</v>
      </c>
      <c r="Y2731" t="s">
        <v>39</v>
      </c>
      <c r="Z2731" t="s">
        <v>63</v>
      </c>
      <c r="AA2731" t="s">
        <v>54</v>
      </c>
    </row>
    <row r="2732" spans="1:27" x14ac:dyDescent="0.3">
      <c r="A2732">
        <v>2</v>
      </c>
      <c r="B2732" t="s">
        <v>43</v>
      </c>
      <c r="C2732">
        <v>3</v>
      </c>
      <c r="D2732" t="s">
        <v>50</v>
      </c>
      <c r="E2732" t="s">
        <v>65</v>
      </c>
      <c r="F2732" t="s">
        <v>13</v>
      </c>
      <c r="G2732" t="s">
        <v>398</v>
      </c>
      <c r="H2732" s="3">
        <v>0</v>
      </c>
      <c r="I2732" s="5">
        <v>42793</v>
      </c>
      <c r="J2732" s="5" t="str">
        <f t="shared" si="84"/>
        <v>September</v>
      </c>
      <c r="K2732" s="7">
        <f t="shared" si="85"/>
        <v>2017</v>
      </c>
      <c r="L2732" t="s">
        <v>4929</v>
      </c>
      <c r="M2732" t="s">
        <v>30</v>
      </c>
      <c r="N2732">
        <v>98105</v>
      </c>
      <c r="O2732">
        <v>1095</v>
      </c>
      <c r="P2732" t="s">
        <v>786</v>
      </c>
      <c r="Q2732">
        <v>81</v>
      </c>
      <c r="R2732">
        <v>9</v>
      </c>
      <c r="S2732" t="s">
        <v>32</v>
      </c>
      <c r="U2732">
        <v>80.84</v>
      </c>
      <c r="V2732">
        <v>539</v>
      </c>
      <c r="W2732" t="s">
        <v>19</v>
      </c>
      <c r="X2732" s="5">
        <v>42795</v>
      </c>
      <c r="Y2732" t="s">
        <v>20</v>
      </c>
      <c r="Z2732" t="s">
        <v>69</v>
      </c>
      <c r="AA2732" t="s">
        <v>113</v>
      </c>
    </row>
    <row r="2733" spans="1:27" x14ac:dyDescent="0.3">
      <c r="A2733">
        <v>7</v>
      </c>
      <c r="B2733" t="s">
        <v>25</v>
      </c>
      <c r="C2733">
        <v>6</v>
      </c>
      <c r="D2733" t="s">
        <v>26</v>
      </c>
      <c r="E2733" t="s">
        <v>99</v>
      </c>
      <c r="F2733" t="s">
        <v>13</v>
      </c>
      <c r="G2733" t="s">
        <v>5310</v>
      </c>
      <c r="H2733" s="3">
        <v>0.2</v>
      </c>
      <c r="I2733" s="5">
        <v>42870</v>
      </c>
      <c r="J2733" s="5" t="str">
        <f t="shared" si="84"/>
        <v>September</v>
      </c>
      <c r="K2733" s="7">
        <f t="shared" si="85"/>
        <v>2017</v>
      </c>
      <c r="L2733" t="s">
        <v>6398</v>
      </c>
      <c r="M2733" t="s">
        <v>102</v>
      </c>
      <c r="N2733">
        <v>19140</v>
      </c>
      <c r="O2733">
        <v>647</v>
      </c>
      <c r="P2733" t="s">
        <v>1318</v>
      </c>
      <c r="Q2733">
        <v>-10</v>
      </c>
      <c r="R2733">
        <v>2</v>
      </c>
      <c r="S2733" t="s">
        <v>104</v>
      </c>
      <c r="U2733">
        <v>-10.39</v>
      </c>
      <c r="V2733">
        <v>52</v>
      </c>
      <c r="W2733" t="s">
        <v>33</v>
      </c>
      <c r="X2733" s="5">
        <v>42877</v>
      </c>
      <c r="Y2733" t="s">
        <v>39</v>
      </c>
      <c r="Z2733" t="s">
        <v>105</v>
      </c>
      <c r="AA2733" t="s">
        <v>42</v>
      </c>
    </row>
    <row r="2734" spans="1:27" x14ac:dyDescent="0.3">
      <c r="A2734">
        <v>2</v>
      </c>
      <c r="B2734" t="s">
        <v>43</v>
      </c>
      <c r="C2734">
        <v>3</v>
      </c>
      <c r="D2734" t="s">
        <v>11</v>
      </c>
      <c r="E2734" t="s">
        <v>2072</v>
      </c>
      <c r="F2734" t="s">
        <v>13</v>
      </c>
      <c r="G2734" t="s">
        <v>1655</v>
      </c>
      <c r="H2734" s="3">
        <v>0.15</v>
      </c>
      <c r="I2734" s="5">
        <v>42933</v>
      </c>
      <c r="J2734" s="5" t="str">
        <f t="shared" si="84"/>
        <v>September</v>
      </c>
      <c r="K2734" s="7">
        <f t="shared" si="85"/>
        <v>2017</v>
      </c>
      <c r="L2734" t="s">
        <v>2073</v>
      </c>
      <c r="M2734" t="s">
        <v>30</v>
      </c>
      <c r="N2734">
        <v>93309</v>
      </c>
      <c r="O2734">
        <v>1429</v>
      </c>
      <c r="P2734" t="s">
        <v>1500</v>
      </c>
      <c r="Q2734">
        <v>-14</v>
      </c>
      <c r="R2734">
        <v>2</v>
      </c>
      <c r="S2734" t="s">
        <v>32</v>
      </c>
      <c r="U2734">
        <v>-13.8</v>
      </c>
      <c r="V2734">
        <v>195</v>
      </c>
      <c r="W2734" t="s">
        <v>19</v>
      </c>
      <c r="X2734" s="5">
        <v>42935</v>
      </c>
      <c r="Y2734" t="s">
        <v>20</v>
      </c>
      <c r="Z2734" t="s">
        <v>34</v>
      </c>
      <c r="AA2734" t="s">
        <v>22</v>
      </c>
    </row>
    <row r="2735" spans="1:27" x14ac:dyDescent="0.3">
      <c r="A2735">
        <v>3</v>
      </c>
      <c r="B2735" t="s">
        <v>25</v>
      </c>
      <c r="C2735">
        <v>1</v>
      </c>
      <c r="D2735" t="s">
        <v>26</v>
      </c>
      <c r="E2735" t="s">
        <v>2489</v>
      </c>
      <c r="F2735" t="s">
        <v>13</v>
      </c>
      <c r="G2735" t="s">
        <v>1390</v>
      </c>
      <c r="H2735" s="3">
        <v>0</v>
      </c>
      <c r="I2735" s="5">
        <v>43041</v>
      </c>
      <c r="J2735" s="5" t="str">
        <f t="shared" si="84"/>
        <v>September</v>
      </c>
      <c r="K2735" s="7">
        <f t="shared" si="85"/>
        <v>2017</v>
      </c>
      <c r="L2735" t="s">
        <v>3010</v>
      </c>
      <c r="M2735" t="s">
        <v>16</v>
      </c>
      <c r="N2735">
        <v>23320</v>
      </c>
      <c r="O2735">
        <v>607</v>
      </c>
      <c r="P2735" t="s">
        <v>3011</v>
      </c>
      <c r="Q2735">
        <v>55</v>
      </c>
      <c r="R2735">
        <v>4</v>
      </c>
      <c r="S2735" t="s">
        <v>18</v>
      </c>
      <c r="U2735">
        <v>55.36</v>
      </c>
      <c r="V2735">
        <v>198</v>
      </c>
      <c r="W2735" t="s">
        <v>19</v>
      </c>
      <c r="X2735" s="5">
        <v>43044</v>
      </c>
      <c r="Y2735" t="s">
        <v>130</v>
      </c>
      <c r="Z2735" t="s">
        <v>205</v>
      </c>
      <c r="AA2735" t="s">
        <v>56</v>
      </c>
    </row>
    <row r="2736" spans="1:27" x14ac:dyDescent="0.3">
      <c r="A2736">
        <v>3</v>
      </c>
      <c r="B2736" t="s">
        <v>25</v>
      </c>
      <c r="C2736">
        <v>1</v>
      </c>
      <c r="D2736" t="s">
        <v>26</v>
      </c>
      <c r="E2736" t="s">
        <v>201</v>
      </c>
      <c r="F2736" t="s">
        <v>13</v>
      </c>
      <c r="G2736" t="s">
        <v>95</v>
      </c>
      <c r="H2736" s="3">
        <v>0.2</v>
      </c>
      <c r="I2736" s="5">
        <v>43053</v>
      </c>
      <c r="J2736" s="5" t="str">
        <f t="shared" si="84"/>
        <v>September</v>
      </c>
      <c r="K2736" s="7">
        <f t="shared" si="85"/>
        <v>2017</v>
      </c>
      <c r="L2736" t="s">
        <v>7998</v>
      </c>
      <c r="M2736" t="s">
        <v>30</v>
      </c>
      <c r="N2736">
        <v>97477</v>
      </c>
      <c r="O2736">
        <v>110</v>
      </c>
      <c r="P2736" t="s">
        <v>174</v>
      </c>
      <c r="Q2736">
        <v>2</v>
      </c>
      <c r="R2736">
        <v>5</v>
      </c>
      <c r="S2736" t="s">
        <v>32</v>
      </c>
      <c r="T2736" t="s">
        <v>92</v>
      </c>
      <c r="U2736">
        <v>2.29</v>
      </c>
      <c r="V2736">
        <v>9</v>
      </c>
      <c r="W2736" t="s">
        <v>33</v>
      </c>
      <c r="X2736" s="5">
        <v>43056</v>
      </c>
      <c r="Y2736" t="s">
        <v>130</v>
      </c>
      <c r="Z2736" t="s">
        <v>262</v>
      </c>
      <c r="AA2736" t="s">
        <v>176</v>
      </c>
    </row>
    <row r="2737" spans="1:27" x14ac:dyDescent="0.3">
      <c r="A2737">
        <v>3</v>
      </c>
      <c r="B2737" t="s">
        <v>25</v>
      </c>
      <c r="C2737">
        <v>1</v>
      </c>
      <c r="D2737" t="s">
        <v>50</v>
      </c>
      <c r="E2737" t="s">
        <v>201</v>
      </c>
      <c r="F2737" t="s">
        <v>13</v>
      </c>
      <c r="G2737" t="s">
        <v>95</v>
      </c>
      <c r="H2737" s="3">
        <v>0.2</v>
      </c>
      <c r="I2737" s="5">
        <v>43053</v>
      </c>
      <c r="J2737" s="5" t="str">
        <f t="shared" si="84"/>
        <v>September</v>
      </c>
      <c r="K2737" s="7">
        <f t="shared" si="85"/>
        <v>2017</v>
      </c>
      <c r="L2737" t="s">
        <v>7998</v>
      </c>
      <c r="M2737" t="s">
        <v>30</v>
      </c>
      <c r="N2737">
        <v>97477</v>
      </c>
      <c r="O2737">
        <v>921</v>
      </c>
      <c r="P2737" t="s">
        <v>6720</v>
      </c>
      <c r="Q2737">
        <v>5</v>
      </c>
      <c r="R2737">
        <v>3</v>
      </c>
      <c r="S2737" t="s">
        <v>32</v>
      </c>
      <c r="T2737" t="s">
        <v>92</v>
      </c>
      <c r="U2737">
        <v>4.5599999999999996</v>
      </c>
      <c r="V2737">
        <v>91</v>
      </c>
      <c r="W2737" t="s">
        <v>33</v>
      </c>
      <c r="X2737" s="5">
        <v>43056</v>
      </c>
      <c r="Y2737" t="s">
        <v>130</v>
      </c>
      <c r="Z2737" t="s">
        <v>262</v>
      </c>
      <c r="AA2737" t="s">
        <v>113</v>
      </c>
    </row>
    <row r="2738" spans="1:27" x14ac:dyDescent="0.3">
      <c r="A2738">
        <v>3</v>
      </c>
      <c r="B2738" t="s">
        <v>25</v>
      </c>
      <c r="C2738">
        <v>1</v>
      </c>
      <c r="D2738" t="s">
        <v>50</v>
      </c>
      <c r="E2738" t="s">
        <v>201</v>
      </c>
      <c r="F2738" t="s">
        <v>13</v>
      </c>
      <c r="G2738" t="s">
        <v>95</v>
      </c>
      <c r="H2738" s="3">
        <v>0.2</v>
      </c>
      <c r="I2738" s="5">
        <v>43053</v>
      </c>
      <c r="J2738" s="5" t="str">
        <f t="shared" si="84"/>
        <v>September</v>
      </c>
      <c r="K2738" s="7">
        <f t="shared" si="85"/>
        <v>2017</v>
      </c>
      <c r="L2738" t="s">
        <v>7998</v>
      </c>
      <c r="M2738" t="s">
        <v>30</v>
      </c>
      <c r="N2738">
        <v>97477</v>
      </c>
      <c r="O2738">
        <v>1273</v>
      </c>
      <c r="P2738" t="s">
        <v>4783</v>
      </c>
      <c r="Q2738">
        <v>30</v>
      </c>
      <c r="R2738">
        <v>4</v>
      </c>
      <c r="S2738" t="s">
        <v>32</v>
      </c>
      <c r="T2738" t="s">
        <v>92</v>
      </c>
      <c r="U2738">
        <v>29.99</v>
      </c>
      <c r="V2738">
        <v>160</v>
      </c>
      <c r="W2738" t="s">
        <v>33</v>
      </c>
      <c r="X2738" s="5">
        <v>43056</v>
      </c>
      <c r="Y2738" t="s">
        <v>130</v>
      </c>
      <c r="Z2738" t="s">
        <v>262</v>
      </c>
      <c r="AA2738" t="s">
        <v>113</v>
      </c>
    </row>
    <row r="2739" spans="1:27" x14ac:dyDescent="0.3">
      <c r="A2739">
        <v>4</v>
      </c>
      <c r="B2739" t="s">
        <v>43</v>
      </c>
      <c r="C2739">
        <v>6</v>
      </c>
      <c r="D2739" t="s">
        <v>26</v>
      </c>
      <c r="E2739" t="s">
        <v>3312</v>
      </c>
      <c r="F2739" t="s">
        <v>13</v>
      </c>
      <c r="G2739" t="s">
        <v>1933</v>
      </c>
      <c r="H2739" s="3">
        <v>0.2</v>
      </c>
      <c r="I2739" s="5">
        <v>42880</v>
      </c>
      <c r="J2739" s="5" t="str">
        <f t="shared" si="84"/>
        <v>September</v>
      </c>
      <c r="K2739" s="7">
        <f t="shared" si="85"/>
        <v>2017</v>
      </c>
      <c r="L2739" t="s">
        <v>4695</v>
      </c>
      <c r="M2739" t="s">
        <v>30</v>
      </c>
      <c r="N2739">
        <v>81001</v>
      </c>
      <c r="O2739">
        <v>949</v>
      </c>
      <c r="P2739" t="s">
        <v>3303</v>
      </c>
      <c r="Q2739">
        <v>85</v>
      </c>
      <c r="R2739">
        <v>13</v>
      </c>
      <c r="S2739" t="s">
        <v>32</v>
      </c>
      <c r="U2739">
        <v>84.57</v>
      </c>
      <c r="V2739">
        <v>846</v>
      </c>
      <c r="W2739" t="s">
        <v>19</v>
      </c>
      <c r="X2739" s="5">
        <v>42884</v>
      </c>
      <c r="Y2739" t="s">
        <v>39</v>
      </c>
      <c r="Z2739" t="s">
        <v>285</v>
      </c>
      <c r="AA2739" t="s">
        <v>56</v>
      </c>
    </row>
    <row r="2740" spans="1:27" x14ac:dyDescent="0.3">
      <c r="A2740">
        <v>2</v>
      </c>
      <c r="B2740" t="s">
        <v>25</v>
      </c>
      <c r="C2740">
        <v>1</v>
      </c>
      <c r="D2740" t="s">
        <v>26</v>
      </c>
      <c r="E2740" t="s">
        <v>171</v>
      </c>
      <c r="F2740" t="s">
        <v>13</v>
      </c>
      <c r="G2740" t="s">
        <v>967</v>
      </c>
      <c r="H2740" s="3">
        <v>0</v>
      </c>
      <c r="I2740" s="5">
        <v>43054</v>
      </c>
      <c r="J2740" s="5" t="str">
        <f t="shared" si="84"/>
        <v>September</v>
      </c>
      <c r="K2740" s="7">
        <f t="shared" si="85"/>
        <v>2017</v>
      </c>
      <c r="L2740" t="s">
        <v>5881</v>
      </c>
      <c r="M2740" t="s">
        <v>102</v>
      </c>
      <c r="N2740">
        <v>10035</v>
      </c>
      <c r="O2740">
        <v>581</v>
      </c>
      <c r="P2740" t="s">
        <v>922</v>
      </c>
      <c r="Q2740">
        <v>21</v>
      </c>
      <c r="R2740">
        <v>3</v>
      </c>
      <c r="S2740" t="s">
        <v>104</v>
      </c>
      <c r="U2740">
        <v>20.58</v>
      </c>
      <c r="V2740">
        <v>71</v>
      </c>
      <c r="W2740" t="s">
        <v>33</v>
      </c>
      <c r="X2740" s="5">
        <v>43056</v>
      </c>
      <c r="Y2740" t="s">
        <v>130</v>
      </c>
      <c r="Z2740" t="s">
        <v>175</v>
      </c>
      <c r="AA2740" t="s">
        <v>42</v>
      </c>
    </row>
    <row r="2741" spans="1:27" x14ac:dyDescent="0.3">
      <c r="A2741">
        <v>2</v>
      </c>
      <c r="B2741" t="s">
        <v>25</v>
      </c>
      <c r="C2741">
        <v>1</v>
      </c>
      <c r="D2741" t="s">
        <v>26</v>
      </c>
      <c r="E2741" t="s">
        <v>171</v>
      </c>
      <c r="F2741" t="s">
        <v>13</v>
      </c>
      <c r="G2741" t="s">
        <v>967</v>
      </c>
      <c r="H2741" s="3">
        <v>0</v>
      </c>
      <c r="I2741" s="5">
        <v>43054</v>
      </c>
      <c r="J2741" s="5" t="str">
        <f t="shared" si="84"/>
        <v>September</v>
      </c>
      <c r="K2741" s="7">
        <f t="shared" si="85"/>
        <v>2017</v>
      </c>
      <c r="L2741" t="s">
        <v>5881</v>
      </c>
      <c r="M2741" t="s">
        <v>102</v>
      </c>
      <c r="N2741">
        <v>10035</v>
      </c>
      <c r="O2741">
        <v>1133</v>
      </c>
      <c r="P2741" t="s">
        <v>3375</v>
      </c>
      <c r="Q2741">
        <v>36</v>
      </c>
      <c r="R2741">
        <v>6</v>
      </c>
      <c r="S2741" t="s">
        <v>104</v>
      </c>
      <c r="U2741">
        <v>35.71</v>
      </c>
      <c r="V2741">
        <v>119</v>
      </c>
      <c r="W2741" t="s">
        <v>33</v>
      </c>
      <c r="X2741" s="5">
        <v>43056</v>
      </c>
      <c r="Y2741" t="s">
        <v>130</v>
      </c>
      <c r="Z2741" t="s">
        <v>175</v>
      </c>
      <c r="AA2741" t="s">
        <v>49</v>
      </c>
    </row>
    <row r="2742" spans="1:27" x14ac:dyDescent="0.3">
      <c r="A2742">
        <v>2</v>
      </c>
      <c r="B2742" t="s">
        <v>25</v>
      </c>
      <c r="C2742">
        <v>1</v>
      </c>
      <c r="D2742" t="s">
        <v>26</v>
      </c>
      <c r="E2742" t="s">
        <v>171</v>
      </c>
      <c r="F2742" t="s">
        <v>13</v>
      </c>
      <c r="G2742" t="s">
        <v>967</v>
      </c>
      <c r="H2742" s="3">
        <v>0.2</v>
      </c>
      <c r="I2742" s="5">
        <v>43054</v>
      </c>
      <c r="J2742" s="5" t="str">
        <f t="shared" si="84"/>
        <v>September</v>
      </c>
      <c r="K2742" s="7">
        <f t="shared" si="85"/>
        <v>2017</v>
      </c>
      <c r="L2742" t="s">
        <v>5881</v>
      </c>
      <c r="M2742" t="s">
        <v>102</v>
      </c>
      <c r="N2742">
        <v>10035</v>
      </c>
      <c r="O2742">
        <v>411</v>
      </c>
      <c r="P2742" t="s">
        <v>4316</v>
      </c>
      <c r="Q2742">
        <v>12</v>
      </c>
      <c r="R2742">
        <v>6</v>
      </c>
      <c r="S2742" t="s">
        <v>104</v>
      </c>
      <c r="U2742">
        <v>11.79</v>
      </c>
      <c r="V2742">
        <v>35</v>
      </c>
      <c r="W2742" t="s">
        <v>33</v>
      </c>
      <c r="X2742" s="5">
        <v>43056</v>
      </c>
      <c r="Y2742" t="s">
        <v>130</v>
      </c>
      <c r="Z2742" t="s">
        <v>175</v>
      </c>
      <c r="AA2742" t="s">
        <v>54</v>
      </c>
    </row>
    <row r="2743" spans="1:27" x14ac:dyDescent="0.3">
      <c r="A2743">
        <v>5</v>
      </c>
      <c r="B2743" t="s">
        <v>43</v>
      </c>
      <c r="C2743">
        <v>6</v>
      </c>
      <c r="D2743" t="s">
        <v>11</v>
      </c>
      <c r="E2743" t="s">
        <v>417</v>
      </c>
      <c r="F2743" t="s">
        <v>13</v>
      </c>
      <c r="G2743" t="s">
        <v>8119</v>
      </c>
      <c r="H2743" s="3">
        <v>0.3</v>
      </c>
      <c r="I2743" s="5">
        <v>43061</v>
      </c>
      <c r="J2743" s="5" t="str">
        <f t="shared" si="84"/>
        <v>September</v>
      </c>
      <c r="K2743" s="7">
        <f t="shared" si="85"/>
        <v>2017</v>
      </c>
      <c r="L2743" t="s">
        <v>7022</v>
      </c>
      <c r="M2743" t="s">
        <v>73</v>
      </c>
      <c r="N2743">
        <v>78207</v>
      </c>
      <c r="O2743">
        <v>820</v>
      </c>
      <c r="P2743" t="s">
        <v>1493</v>
      </c>
      <c r="Q2743">
        <v>-33</v>
      </c>
      <c r="R2743">
        <v>2</v>
      </c>
      <c r="S2743" t="s">
        <v>75</v>
      </c>
      <c r="U2743">
        <v>-32.520000000000003</v>
      </c>
      <c r="V2743">
        <v>207</v>
      </c>
      <c r="W2743" t="s">
        <v>76</v>
      </c>
      <c r="X2743" s="5">
        <v>43066</v>
      </c>
      <c r="Y2743" t="s">
        <v>39</v>
      </c>
      <c r="Z2743" t="s">
        <v>77</v>
      </c>
      <c r="AA2743" t="s">
        <v>41</v>
      </c>
    </row>
    <row r="2744" spans="1:27" x14ac:dyDescent="0.3">
      <c r="A2744">
        <v>5</v>
      </c>
      <c r="B2744" t="s">
        <v>43</v>
      </c>
      <c r="C2744">
        <v>6</v>
      </c>
      <c r="D2744" t="s">
        <v>26</v>
      </c>
      <c r="E2744" t="s">
        <v>700</v>
      </c>
      <c r="F2744" t="s">
        <v>13</v>
      </c>
      <c r="G2744" t="s">
        <v>2405</v>
      </c>
      <c r="H2744" s="3">
        <v>0</v>
      </c>
      <c r="I2744" s="5">
        <v>42909</v>
      </c>
      <c r="J2744" s="5" t="str">
        <f t="shared" si="84"/>
        <v>September</v>
      </c>
      <c r="K2744" s="7">
        <f t="shared" si="85"/>
        <v>2017</v>
      </c>
      <c r="L2744" t="s">
        <v>4524</v>
      </c>
      <c r="M2744" t="s">
        <v>30</v>
      </c>
      <c r="N2744">
        <v>90805</v>
      </c>
      <c r="O2744">
        <v>151</v>
      </c>
      <c r="P2744" t="s">
        <v>4525</v>
      </c>
      <c r="Q2744">
        <v>2</v>
      </c>
      <c r="R2744">
        <v>3</v>
      </c>
      <c r="S2744" t="s">
        <v>32</v>
      </c>
      <c r="U2744">
        <v>1.79</v>
      </c>
      <c r="V2744">
        <v>5</v>
      </c>
      <c r="W2744" t="s">
        <v>19</v>
      </c>
      <c r="X2744" s="5">
        <v>42914</v>
      </c>
      <c r="Y2744" t="s">
        <v>39</v>
      </c>
      <c r="Z2744" t="s">
        <v>34</v>
      </c>
      <c r="AA2744" t="s">
        <v>176</v>
      </c>
    </row>
    <row r="2745" spans="1:27" x14ac:dyDescent="0.3">
      <c r="A2745">
        <v>5</v>
      </c>
      <c r="B2745" t="s">
        <v>43</v>
      </c>
      <c r="C2745">
        <v>6</v>
      </c>
      <c r="D2745" t="s">
        <v>50</v>
      </c>
      <c r="E2745" t="s">
        <v>700</v>
      </c>
      <c r="F2745" t="s">
        <v>13</v>
      </c>
      <c r="G2745" t="s">
        <v>2405</v>
      </c>
      <c r="H2745" s="3">
        <v>0.2</v>
      </c>
      <c r="I2745" s="5">
        <v>42909</v>
      </c>
      <c r="J2745" s="5" t="str">
        <f t="shared" si="84"/>
        <v>September</v>
      </c>
      <c r="K2745" s="7">
        <f t="shared" si="85"/>
        <v>2017</v>
      </c>
      <c r="L2745" t="s">
        <v>4524</v>
      </c>
      <c r="M2745" t="s">
        <v>30</v>
      </c>
      <c r="N2745">
        <v>90805</v>
      </c>
      <c r="O2745">
        <v>1277</v>
      </c>
      <c r="P2745" t="s">
        <v>4873</v>
      </c>
      <c r="Q2745">
        <v>19</v>
      </c>
      <c r="R2745">
        <v>2</v>
      </c>
      <c r="S2745" t="s">
        <v>32</v>
      </c>
      <c r="U2745">
        <v>19.04</v>
      </c>
      <c r="V2745">
        <v>218</v>
      </c>
      <c r="W2745" t="s">
        <v>19</v>
      </c>
      <c r="X2745" s="5">
        <v>42914</v>
      </c>
      <c r="Y2745" t="s">
        <v>39</v>
      </c>
      <c r="Z2745" t="s">
        <v>34</v>
      </c>
      <c r="AA2745" t="s">
        <v>52</v>
      </c>
    </row>
    <row r="2746" spans="1:27" x14ac:dyDescent="0.3">
      <c r="A2746">
        <v>5</v>
      </c>
      <c r="B2746" t="s">
        <v>43</v>
      </c>
      <c r="C2746">
        <v>6</v>
      </c>
      <c r="D2746" t="s">
        <v>50</v>
      </c>
      <c r="E2746" t="s">
        <v>700</v>
      </c>
      <c r="F2746" t="s">
        <v>13</v>
      </c>
      <c r="G2746" t="s">
        <v>2405</v>
      </c>
      <c r="H2746" s="3">
        <v>0.2</v>
      </c>
      <c r="I2746" s="5">
        <v>42909</v>
      </c>
      <c r="J2746" s="5" t="str">
        <f t="shared" si="84"/>
        <v>September</v>
      </c>
      <c r="K2746" s="7">
        <f t="shared" si="85"/>
        <v>2017</v>
      </c>
      <c r="L2746" t="s">
        <v>4524</v>
      </c>
      <c r="M2746" t="s">
        <v>30</v>
      </c>
      <c r="N2746">
        <v>90805</v>
      </c>
      <c r="O2746">
        <v>944</v>
      </c>
      <c r="P2746" t="s">
        <v>427</v>
      </c>
      <c r="Q2746">
        <v>9</v>
      </c>
      <c r="R2746">
        <v>3</v>
      </c>
      <c r="S2746" t="s">
        <v>32</v>
      </c>
      <c r="U2746">
        <v>9</v>
      </c>
      <c r="V2746">
        <v>144</v>
      </c>
      <c r="W2746" t="s">
        <v>19</v>
      </c>
      <c r="X2746" s="5">
        <v>42914</v>
      </c>
      <c r="Y2746" t="s">
        <v>39</v>
      </c>
      <c r="Z2746" t="s">
        <v>34</v>
      </c>
      <c r="AA2746" t="s">
        <v>52</v>
      </c>
    </row>
    <row r="2747" spans="1:27" x14ac:dyDescent="0.3">
      <c r="A2747">
        <v>5</v>
      </c>
      <c r="B2747" t="s">
        <v>43</v>
      </c>
      <c r="C2747">
        <v>6</v>
      </c>
      <c r="D2747" t="s">
        <v>50</v>
      </c>
      <c r="E2747" t="s">
        <v>27</v>
      </c>
      <c r="F2747" t="s">
        <v>13</v>
      </c>
      <c r="G2747" t="s">
        <v>8130</v>
      </c>
      <c r="H2747" s="3">
        <v>0.2</v>
      </c>
      <c r="I2747" s="5">
        <v>42941</v>
      </c>
      <c r="J2747" s="5" t="str">
        <f t="shared" si="84"/>
        <v>September</v>
      </c>
      <c r="K2747" s="7">
        <f t="shared" si="85"/>
        <v>2017</v>
      </c>
      <c r="L2747" t="s">
        <v>5183</v>
      </c>
      <c r="M2747" t="s">
        <v>30</v>
      </c>
      <c r="N2747">
        <v>90032</v>
      </c>
      <c r="O2747">
        <v>1107</v>
      </c>
      <c r="P2747" t="s">
        <v>5166</v>
      </c>
      <c r="Q2747">
        <v>39</v>
      </c>
      <c r="R2747">
        <v>5</v>
      </c>
      <c r="S2747" t="s">
        <v>32</v>
      </c>
      <c r="U2747">
        <v>39</v>
      </c>
      <c r="V2747">
        <v>624</v>
      </c>
      <c r="W2747" t="s">
        <v>19</v>
      </c>
      <c r="X2747" s="5">
        <v>42946</v>
      </c>
      <c r="Y2747" t="s">
        <v>39</v>
      </c>
      <c r="Z2747" t="s">
        <v>34</v>
      </c>
      <c r="AA2747" t="s">
        <v>52</v>
      </c>
    </row>
    <row r="2748" spans="1:27" x14ac:dyDescent="0.3">
      <c r="A2748">
        <v>4</v>
      </c>
      <c r="B2748" t="s">
        <v>43</v>
      </c>
      <c r="C2748">
        <v>6</v>
      </c>
      <c r="D2748" t="s">
        <v>26</v>
      </c>
      <c r="E2748" t="s">
        <v>3641</v>
      </c>
      <c r="F2748" t="s">
        <v>13</v>
      </c>
      <c r="G2748" t="s">
        <v>1022</v>
      </c>
      <c r="H2748" s="3">
        <v>0</v>
      </c>
      <c r="I2748" s="5">
        <v>43034</v>
      </c>
      <c r="J2748" s="5" t="str">
        <f t="shared" si="84"/>
        <v>September</v>
      </c>
      <c r="K2748" s="7">
        <f t="shared" si="85"/>
        <v>2017</v>
      </c>
      <c r="L2748" t="s">
        <v>6557</v>
      </c>
      <c r="M2748" t="s">
        <v>30</v>
      </c>
      <c r="N2748">
        <v>91730</v>
      </c>
      <c r="O2748">
        <v>217</v>
      </c>
      <c r="P2748" t="s">
        <v>6519</v>
      </c>
      <c r="Q2748">
        <v>3</v>
      </c>
      <c r="R2748">
        <v>2</v>
      </c>
      <c r="S2748" t="s">
        <v>32</v>
      </c>
      <c r="U2748">
        <v>2.65</v>
      </c>
      <c r="V2748">
        <v>6</v>
      </c>
      <c r="W2748" t="s">
        <v>33</v>
      </c>
      <c r="X2748" s="5">
        <v>43038</v>
      </c>
      <c r="Y2748" t="s">
        <v>39</v>
      </c>
      <c r="Z2748" t="s">
        <v>34</v>
      </c>
      <c r="AA2748" t="s">
        <v>35</v>
      </c>
    </row>
    <row r="2749" spans="1:27" x14ac:dyDescent="0.3">
      <c r="A2749">
        <v>4</v>
      </c>
      <c r="B2749" t="s">
        <v>43</v>
      </c>
      <c r="C2749">
        <v>6</v>
      </c>
      <c r="D2749" t="s">
        <v>11</v>
      </c>
      <c r="E2749" t="s">
        <v>737</v>
      </c>
      <c r="F2749" t="s">
        <v>13</v>
      </c>
      <c r="G2749" t="s">
        <v>5411</v>
      </c>
      <c r="H2749" s="3">
        <v>0.3</v>
      </c>
      <c r="I2749" s="5">
        <v>42988</v>
      </c>
      <c r="J2749" s="5" t="str">
        <f t="shared" si="84"/>
        <v>September</v>
      </c>
      <c r="K2749" s="7">
        <f t="shared" si="85"/>
        <v>2017</v>
      </c>
      <c r="L2749" t="s">
        <v>5503</v>
      </c>
      <c r="M2749" t="s">
        <v>73</v>
      </c>
      <c r="N2749">
        <v>78745</v>
      </c>
      <c r="O2749">
        <v>743</v>
      </c>
      <c r="P2749" t="s">
        <v>1490</v>
      </c>
      <c r="Q2749">
        <v>-3</v>
      </c>
      <c r="R2749">
        <v>1</v>
      </c>
      <c r="S2749" t="s">
        <v>75</v>
      </c>
      <c r="U2749">
        <v>-2.57</v>
      </c>
      <c r="V2749">
        <v>180</v>
      </c>
      <c r="W2749" t="s">
        <v>33</v>
      </c>
      <c r="X2749" s="5">
        <v>42992</v>
      </c>
      <c r="Y2749" t="s">
        <v>39</v>
      </c>
      <c r="Z2749" t="s">
        <v>77</v>
      </c>
      <c r="AA2749" t="s">
        <v>24</v>
      </c>
    </row>
    <row r="2750" spans="1:27" x14ac:dyDescent="0.3">
      <c r="A2750">
        <v>4</v>
      </c>
      <c r="B2750" t="s">
        <v>43</v>
      </c>
      <c r="C2750">
        <v>6</v>
      </c>
      <c r="D2750" t="s">
        <v>11</v>
      </c>
      <c r="E2750" t="s">
        <v>171</v>
      </c>
      <c r="F2750" t="s">
        <v>13</v>
      </c>
      <c r="G2750" t="s">
        <v>5339</v>
      </c>
      <c r="H2750" s="3">
        <v>0.4</v>
      </c>
      <c r="I2750" s="5">
        <v>42971</v>
      </c>
      <c r="J2750" s="5" t="str">
        <f t="shared" si="84"/>
        <v>September</v>
      </c>
      <c r="K2750" s="7">
        <f t="shared" si="85"/>
        <v>2017</v>
      </c>
      <c r="L2750" t="s">
        <v>5644</v>
      </c>
      <c r="M2750" t="s">
        <v>102</v>
      </c>
      <c r="N2750">
        <v>10009</v>
      </c>
      <c r="O2750">
        <v>428</v>
      </c>
      <c r="P2750" t="s">
        <v>57</v>
      </c>
      <c r="Q2750">
        <v>-76</v>
      </c>
      <c r="R2750">
        <v>2</v>
      </c>
      <c r="S2750" t="s">
        <v>104</v>
      </c>
      <c r="U2750">
        <v>-75.83</v>
      </c>
      <c r="V2750">
        <v>284</v>
      </c>
      <c r="W2750" t="s">
        <v>33</v>
      </c>
      <c r="X2750" s="5">
        <v>42975</v>
      </c>
      <c r="Y2750" t="s">
        <v>39</v>
      </c>
      <c r="Z2750" t="s">
        <v>175</v>
      </c>
      <c r="AA2750" t="s">
        <v>41</v>
      </c>
    </row>
    <row r="2751" spans="1:27" x14ac:dyDescent="0.3">
      <c r="A2751">
        <v>4</v>
      </c>
      <c r="B2751" t="s">
        <v>43</v>
      </c>
      <c r="C2751">
        <v>6</v>
      </c>
      <c r="D2751" t="s">
        <v>50</v>
      </c>
      <c r="E2751" t="s">
        <v>171</v>
      </c>
      <c r="F2751" t="s">
        <v>13</v>
      </c>
      <c r="G2751" t="s">
        <v>5339</v>
      </c>
      <c r="H2751" s="3">
        <v>0</v>
      </c>
      <c r="I2751" s="5">
        <v>42971</v>
      </c>
      <c r="J2751" s="5" t="str">
        <f t="shared" si="84"/>
        <v>September</v>
      </c>
      <c r="K2751" s="7">
        <f t="shared" si="85"/>
        <v>2017</v>
      </c>
      <c r="L2751" t="s">
        <v>5644</v>
      </c>
      <c r="M2751" t="s">
        <v>102</v>
      </c>
      <c r="N2751">
        <v>10009</v>
      </c>
      <c r="O2751">
        <v>1080</v>
      </c>
      <c r="P2751" t="s">
        <v>518</v>
      </c>
      <c r="Q2751">
        <v>12</v>
      </c>
      <c r="R2751">
        <v>2</v>
      </c>
      <c r="S2751" t="s">
        <v>104</v>
      </c>
      <c r="U2751">
        <v>11.7</v>
      </c>
      <c r="V2751">
        <v>26</v>
      </c>
      <c r="W2751" t="s">
        <v>33</v>
      </c>
      <c r="X2751" s="5">
        <v>42975</v>
      </c>
      <c r="Y2751" t="s">
        <v>39</v>
      </c>
      <c r="Z2751" t="s">
        <v>175</v>
      </c>
      <c r="AA2751" t="s">
        <v>113</v>
      </c>
    </row>
    <row r="2752" spans="1:27" x14ac:dyDescent="0.3">
      <c r="A2752">
        <v>0</v>
      </c>
      <c r="B2752" t="s">
        <v>10</v>
      </c>
      <c r="C2752">
        <v>0</v>
      </c>
      <c r="D2752" t="s">
        <v>11</v>
      </c>
      <c r="E2752" t="s">
        <v>961</v>
      </c>
      <c r="F2752" t="s">
        <v>13</v>
      </c>
      <c r="G2752" t="s">
        <v>212</v>
      </c>
      <c r="H2752" s="3">
        <v>0.3</v>
      </c>
      <c r="I2752" s="5">
        <v>43023</v>
      </c>
      <c r="J2752" s="5" t="str">
        <f t="shared" si="84"/>
        <v>September</v>
      </c>
      <c r="K2752" s="7">
        <f t="shared" si="85"/>
        <v>2017</v>
      </c>
      <c r="L2752" t="s">
        <v>7805</v>
      </c>
      <c r="M2752" t="s">
        <v>73</v>
      </c>
      <c r="N2752">
        <v>79109</v>
      </c>
      <c r="O2752">
        <v>828</v>
      </c>
      <c r="P2752" t="s">
        <v>1116</v>
      </c>
      <c r="Q2752">
        <v>-350</v>
      </c>
      <c r="R2752">
        <v>5</v>
      </c>
      <c r="S2752" t="s">
        <v>75</v>
      </c>
      <c r="T2752" t="s">
        <v>92</v>
      </c>
      <c r="U2752">
        <v>-350.49</v>
      </c>
      <c r="V2752">
        <v>2453</v>
      </c>
      <c r="W2752" t="s">
        <v>19</v>
      </c>
      <c r="X2752" s="5">
        <v>43023</v>
      </c>
      <c r="Y2752" t="s">
        <v>773</v>
      </c>
      <c r="Z2752" t="s">
        <v>77</v>
      </c>
      <c r="AA2752" t="s">
        <v>24</v>
      </c>
    </row>
    <row r="2753" spans="1:27" x14ac:dyDescent="0.3">
      <c r="A2753">
        <v>0</v>
      </c>
      <c r="B2753" t="s">
        <v>10</v>
      </c>
      <c r="C2753">
        <v>0</v>
      </c>
      <c r="D2753" t="s">
        <v>50</v>
      </c>
      <c r="E2753" t="s">
        <v>961</v>
      </c>
      <c r="F2753" t="s">
        <v>13</v>
      </c>
      <c r="G2753" t="s">
        <v>212</v>
      </c>
      <c r="H2753" s="3">
        <v>0.2</v>
      </c>
      <c r="I2753" s="5">
        <v>43023</v>
      </c>
      <c r="J2753" s="5" t="str">
        <f t="shared" si="84"/>
        <v>September</v>
      </c>
      <c r="K2753" s="7">
        <f t="shared" si="85"/>
        <v>2017</v>
      </c>
      <c r="L2753" t="s">
        <v>7805</v>
      </c>
      <c r="M2753" t="s">
        <v>73</v>
      </c>
      <c r="N2753">
        <v>79109</v>
      </c>
      <c r="O2753">
        <v>1274</v>
      </c>
      <c r="P2753" t="s">
        <v>4950</v>
      </c>
      <c r="Q2753">
        <v>43</v>
      </c>
      <c r="R2753">
        <v>3</v>
      </c>
      <c r="S2753" t="s">
        <v>75</v>
      </c>
      <c r="T2753" t="s">
        <v>92</v>
      </c>
      <c r="U2753">
        <v>42.88</v>
      </c>
      <c r="V2753">
        <v>264</v>
      </c>
      <c r="W2753" t="s">
        <v>19</v>
      </c>
      <c r="X2753" s="5">
        <v>43023</v>
      </c>
      <c r="Y2753" t="s">
        <v>773</v>
      </c>
      <c r="Z2753" t="s">
        <v>77</v>
      </c>
      <c r="AA2753" t="s">
        <v>113</v>
      </c>
    </row>
    <row r="2754" spans="1:27" x14ac:dyDescent="0.3">
      <c r="A2754">
        <v>4</v>
      </c>
      <c r="B2754" t="s">
        <v>43</v>
      </c>
      <c r="C2754">
        <v>6</v>
      </c>
      <c r="D2754" t="s">
        <v>26</v>
      </c>
      <c r="E2754" t="s">
        <v>2250</v>
      </c>
      <c r="F2754" t="s">
        <v>13</v>
      </c>
      <c r="G2754" t="s">
        <v>2126</v>
      </c>
      <c r="H2754" s="3">
        <v>0.2</v>
      </c>
      <c r="I2754" s="5">
        <v>43003</v>
      </c>
      <c r="J2754" s="5" t="str">
        <f t="shared" ref="J2754:J2817" si="86">TEXT($I$2,"mmmm")</f>
        <v>September</v>
      </c>
      <c r="K2754" s="7">
        <f t="shared" si="85"/>
        <v>2017</v>
      </c>
      <c r="L2754" t="s">
        <v>3926</v>
      </c>
      <c r="M2754" t="s">
        <v>73</v>
      </c>
      <c r="N2754">
        <v>61107</v>
      </c>
      <c r="O2754">
        <v>359</v>
      </c>
      <c r="P2754" t="s">
        <v>3927</v>
      </c>
      <c r="Q2754">
        <v>13</v>
      </c>
      <c r="R2754">
        <v>7</v>
      </c>
      <c r="S2754" t="s">
        <v>75</v>
      </c>
      <c r="U2754">
        <v>12.87</v>
      </c>
      <c r="V2754">
        <v>129</v>
      </c>
      <c r="W2754" t="s">
        <v>19</v>
      </c>
      <c r="X2754" s="5">
        <v>43007</v>
      </c>
      <c r="Y2754" t="s">
        <v>39</v>
      </c>
      <c r="Z2754" t="s">
        <v>139</v>
      </c>
      <c r="AA2754" t="s">
        <v>49</v>
      </c>
    </row>
    <row r="2755" spans="1:27" x14ac:dyDescent="0.3">
      <c r="A2755">
        <v>2</v>
      </c>
      <c r="B2755" t="s">
        <v>43</v>
      </c>
      <c r="C2755">
        <v>3</v>
      </c>
      <c r="D2755" t="s">
        <v>26</v>
      </c>
      <c r="E2755" t="s">
        <v>535</v>
      </c>
      <c r="F2755" t="s">
        <v>13</v>
      </c>
      <c r="G2755" t="s">
        <v>5551</v>
      </c>
      <c r="H2755" s="3">
        <v>0</v>
      </c>
      <c r="I2755" s="5">
        <v>43100</v>
      </c>
      <c r="J2755" s="5" t="str">
        <f t="shared" si="86"/>
        <v>September</v>
      </c>
      <c r="K2755" s="7">
        <f t="shared" ref="K2755:K2818" si="87">YEAR(I2755)</f>
        <v>2017</v>
      </c>
      <c r="L2755" t="s">
        <v>6023</v>
      </c>
      <c r="M2755" t="s">
        <v>73</v>
      </c>
      <c r="N2755">
        <v>48205</v>
      </c>
      <c r="O2755">
        <v>655</v>
      </c>
      <c r="P2755" t="s">
        <v>2855</v>
      </c>
      <c r="Q2755">
        <v>52</v>
      </c>
      <c r="R2755">
        <v>8</v>
      </c>
      <c r="S2755" t="s">
        <v>75</v>
      </c>
      <c r="U2755">
        <v>52.38</v>
      </c>
      <c r="V2755">
        <v>116</v>
      </c>
      <c r="W2755" t="s">
        <v>33</v>
      </c>
      <c r="X2755" s="5">
        <v>43102</v>
      </c>
      <c r="Y2755" t="s">
        <v>20</v>
      </c>
      <c r="Z2755" t="s">
        <v>156</v>
      </c>
      <c r="AA2755" t="s">
        <v>54</v>
      </c>
    </row>
    <row r="2756" spans="1:27" x14ac:dyDescent="0.3">
      <c r="A2756">
        <v>5</v>
      </c>
      <c r="B2756" t="s">
        <v>43</v>
      </c>
      <c r="C2756">
        <v>6</v>
      </c>
      <c r="D2756" t="s">
        <v>11</v>
      </c>
      <c r="E2756" t="s">
        <v>99</v>
      </c>
      <c r="F2756" t="s">
        <v>13</v>
      </c>
      <c r="G2756" t="s">
        <v>2354</v>
      </c>
      <c r="H2756" s="3">
        <v>0.2</v>
      </c>
      <c r="I2756" s="5">
        <v>42898</v>
      </c>
      <c r="J2756" s="5" t="str">
        <f t="shared" si="86"/>
        <v>September</v>
      </c>
      <c r="K2756" s="7">
        <f t="shared" si="87"/>
        <v>2017</v>
      </c>
      <c r="L2756" t="s">
        <v>2400</v>
      </c>
      <c r="M2756" t="s">
        <v>102</v>
      </c>
      <c r="N2756">
        <v>19134</v>
      </c>
      <c r="O2756">
        <v>483</v>
      </c>
      <c r="P2756" t="s">
        <v>1737</v>
      </c>
      <c r="Q2756">
        <v>4</v>
      </c>
      <c r="R2756">
        <v>2</v>
      </c>
      <c r="S2756" t="s">
        <v>104</v>
      </c>
      <c r="U2756">
        <v>4.33</v>
      </c>
      <c r="V2756">
        <v>43</v>
      </c>
      <c r="W2756" t="s">
        <v>19</v>
      </c>
      <c r="X2756" s="5">
        <v>42903</v>
      </c>
      <c r="Y2756" t="s">
        <v>39</v>
      </c>
      <c r="Z2756" t="s">
        <v>105</v>
      </c>
      <c r="AA2756" t="s">
        <v>47</v>
      </c>
    </row>
    <row r="2757" spans="1:27" x14ac:dyDescent="0.3">
      <c r="A2757">
        <v>5</v>
      </c>
      <c r="B2757" t="s">
        <v>43</v>
      </c>
      <c r="C2757">
        <v>6</v>
      </c>
      <c r="D2757" t="s">
        <v>26</v>
      </c>
      <c r="E2757" t="s">
        <v>99</v>
      </c>
      <c r="F2757" t="s">
        <v>13</v>
      </c>
      <c r="G2757" t="s">
        <v>2354</v>
      </c>
      <c r="H2757" s="3">
        <v>0.2</v>
      </c>
      <c r="I2757" s="5">
        <v>42898</v>
      </c>
      <c r="J2757" s="5" t="str">
        <f t="shared" si="86"/>
        <v>September</v>
      </c>
      <c r="K2757" s="7">
        <f t="shared" si="87"/>
        <v>2017</v>
      </c>
      <c r="L2757" t="s">
        <v>2400</v>
      </c>
      <c r="M2757" t="s">
        <v>102</v>
      </c>
      <c r="N2757">
        <v>19134</v>
      </c>
      <c r="O2757">
        <v>1797</v>
      </c>
      <c r="P2757" t="s">
        <v>3333</v>
      </c>
      <c r="Q2757">
        <v>7</v>
      </c>
      <c r="R2757">
        <v>4</v>
      </c>
      <c r="S2757" t="s">
        <v>104</v>
      </c>
      <c r="U2757">
        <v>7.26</v>
      </c>
      <c r="V2757">
        <v>21</v>
      </c>
      <c r="W2757" t="s">
        <v>19</v>
      </c>
      <c r="X2757" s="5">
        <v>42903</v>
      </c>
      <c r="Y2757" t="s">
        <v>39</v>
      </c>
      <c r="Z2757" t="s">
        <v>105</v>
      </c>
      <c r="AA2757" t="s">
        <v>64</v>
      </c>
    </row>
    <row r="2758" spans="1:27" x14ac:dyDescent="0.3">
      <c r="A2758">
        <v>7</v>
      </c>
      <c r="B2758" t="s">
        <v>25</v>
      </c>
      <c r="C2758">
        <v>6</v>
      </c>
      <c r="D2758" t="s">
        <v>26</v>
      </c>
      <c r="E2758" t="s">
        <v>5564</v>
      </c>
      <c r="F2758" t="s">
        <v>13</v>
      </c>
      <c r="G2758" t="s">
        <v>6856</v>
      </c>
      <c r="H2758" s="3">
        <v>0</v>
      </c>
      <c r="I2758" s="5">
        <v>43082</v>
      </c>
      <c r="J2758" s="5" t="str">
        <f t="shared" si="86"/>
        <v>September</v>
      </c>
      <c r="K2758" s="7">
        <f t="shared" si="87"/>
        <v>2017</v>
      </c>
      <c r="L2758" t="s">
        <v>7473</v>
      </c>
      <c r="M2758" t="s">
        <v>102</v>
      </c>
      <c r="N2758">
        <v>2151</v>
      </c>
      <c r="O2758">
        <v>674</v>
      </c>
      <c r="P2758" t="s">
        <v>261</v>
      </c>
      <c r="Q2758">
        <v>19</v>
      </c>
      <c r="R2758">
        <v>2</v>
      </c>
      <c r="S2758" t="s">
        <v>104</v>
      </c>
      <c r="U2758">
        <v>18.940000000000001</v>
      </c>
      <c r="V2758">
        <v>38</v>
      </c>
      <c r="W2758" t="s">
        <v>76</v>
      </c>
      <c r="X2758" s="5">
        <v>43089</v>
      </c>
      <c r="Y2758" t="s">
        <v>39</v>
      </c>
      <c r="Z2758" t="s">
        <v>744</v>
      </c>
      <c r="AA2758" t="s">
        <v>54</v>
      </c>
    </row>
    <row r="2759" spans="1:27" x14ac:dyDescent="0.3">
      <c r="A2759">
        <v>7</v>
      </c>
      <c r="B2759" t="s">
        <v>25</v>
      </c>
      <c r="C2759">
        <v>6</v>
      </c>
      <c r="D2759" t="s">
        <v>26</v>
      </c>
      <c r="E2759" t="s">
        <v>5564</v>
      </c>
      <c r="F2759" t="s">
        <v>13</v>
      </c>
      <c r="G2759" t="s">
        <v>6856</v>
      </c>
      <c r="H2759" s="3">
        <v>0</v>
      </c>
      <c r="I2759" s="5">
        <v>43082</v>
      </c>
      <c r="J2759" s="5" t="str">
        <f t="shared" si="86"/>
        <v>September</v>
      </c>
      <c r="K2759" s="7">
        <f t="shared" si="87"/>
        <v>2017</v>
      </c>
      <c r="L2759" t="s">
        <v>7473</v>
      </c>
      <c r="M2759" t="s">
        <v>102</v>
      </c>
      <c r="N2759">
        <v>2151</v>
      </c>
      <c r="O2759">
        <v>1827</v>
      </c>
      <c r="P2759" t="s">
        <v>1149</v>
      </c>
      <c r="Q2759">
        <v>9</v>
      </c>
      <c r="R2759">
        <v>3</v>
      </c>
      <c r="S2759" t="s">
        <v>104</v>
      </c>
      <c r="U2759">
        <v>9.33</v>
      </c>
      <c r="V2759">
        <v>19</v>
      </c>
      <c r="W2759" t="s">
        <v>76</v>
      </c>
      <c r="X2759" s="5">
        <v>43089</v>
      </c>
      <c r="Y2759" t="s">
        <v>39</v>
      </c>
      <c r="Z2759" t="s">
        <v>744</v>
      </c>
      <c r="AA2759" t="s">
        <v>64</v>
      </c>
    </row>
    <row r="2760" spans="1:27" x14ac:dyDescent="0.3">
      <c r="A2760">
        <v>4</v>
      </c>
      <c r="B2760" t="s">
        <v>43</v>
      </c>
      <c r="C2760">
        <v>6</v>
      </c>
      <c r="D2760" t="s">
        <v>26</v>
      </c>
      <c r="E2760" t="s">
        <v>417</v>
      </c>
      <c r="F2760" t="s">
        <v>13</v>
      </c>
      <c r="G2760" t="s">
        <v>2360</v>
      </c>
      <c r="H2760" s="3">
        <v>0.8</v>
      </c>
      <c r="I2760" s="5">
        <v>42832</v>
      </c>
      <c r="J2760" s="5" t="str">
        <f t="shared" si="86"/>
        <v>September</v>
      </c>
      <c r="K2760" s="7">
        <f t="shared" si="87"/>
        <v>2017</v>
      </c>
      <c r="L2760" t="s">
        <v>3987</v>
      </c>
      <c r="M2760" t="s">
        <v>73</v>
      </c>
      <c r="N2760">
        <v>78207</v>
      </c>
      <c r="O2760">
        <v>864</v>
      </c>
      <c r="P2760" t="s">
        <v>3988</v>
      </c>
      <c r="Q2760">
        <v>-1181</v>
      </c>
      <c r="R2760">
        <v>8</v>
      </c>
      <c r="S2760" t="s">
        <v>75</v>
      </c>
      <c r="U2760">
        <v>-1181.28</v>
      </c>
      <c r="V2760">
        <v>463</v>
      </c>
      <c r="W2760" t="s">
        <v>19</v>
      </c>
      <c r="X2760" s="5">
        <v>42836</v>
      </c>
      <c r="Y2760" t="s">
        <v>39</v>
      </c>
      <c r="Z2760" t="s">
        <v>77</v>
      </c>
      <c r="AA2760" t="s">
        <v>56</v>
      </c>
    </row>
    <row r="2761" spans="1:27" x14ac:dyDescent="0.3">
      <c r="A2761">
        <v>4</v>
      </c>
      <c r="B2761" t="s">
        <v>43</v>
      </c>
      <c r="C2761">
        <v>6</v>
      </c>
      <c r="D2761" t="s">
        <v>50</v>
      </c>
      <c r="E2761" t="s">
        <v>417</v>
      </c>
      <c r="F2761" t="s">
        <v>13</v>
      </c>
      <c r="G2761" t="s">
        <v>2360</v>
      </c>
      <c r="H2761" s="3">
        <v>0.2</v>
      </c>
      <c r="I2761" s="5">
        <v>42832</v>
      </c>
      <c r="J2761" s="5" t="str">
        <f t="shared" si="86"/>
        <v>September</v>
      </c>
      <c r="K2761" s="7">
        <f t="shared" si="87"/>
        <v>2017</v>
      </c>
      <c r="L2761" t="s">
        <v>3987</v>
      </c>
      <c r="M2761" t="s">
        <v>73</v>
      </c>
      <c r="N2761">
        <v>78207</v>
      </c>
      <c r="O2761">
        <v>1329</v>
      </c>
      <c r="P2761" t="s">
        <v>4875</v>
      </c>
      <c r="Q2761">
        <v>48</v>
      </c>
      <c r="R2761">
        <v>6</v>
      </c>
      <c r="S2761" t="s">
        <v>75</v>
      </c>
      <c r="U2761">
        <v>47.99</v>
      </c>
      <c r="V2761">
        <v>384</v>
      </c>
      <c r="W2761" t="s">
        <v>19</v>
      </c>
      <c r="X2761" s="5">
        <v>42836</v>
      </c>
      <c r="Y2761" t="s">
        <v>39</v>
      </c>
      <c r="Z2761" t="s">
        <v>77</v>
      </c>
      <c r="AA2761" t="s">
        <v>113</v>
      </c>
    </row>
    <row r="2762" spans="1:27" x14ac:dyDescent="0.3">
      <c r="A2762">
        <v>5</v>
      </c>
      <c r="B2762" t="s">
        <v>25</v>
      </c>
      <c r="C2762">
        <v>3</v>
      </c>
      <c r="D2762" t="s">
        <v>11</v>
      </c>
      <c r="E2762" t="s">
        <v>88</v>
      </c>
      <c r="F2762" t="s">
        <v>13</v>
      </c>
      <c r="G2762" t="s">
        <v>223</v>
      </c>
      <c r="H2762" s="3">
        <v>0</v>
      </c>
      <c r="I2762" s="5">
        <v>42906</v>
      </c>
      <c r="J2762" s="5" t="str">
        <f t="shared" si="86"/>
        <v>September</v>
      </c>
      <c r="K2762" s="7">
        <f t="shared" si="87"/>
        <v>2017</v>
      </c>
      <c r="L2762" t="s">
        <v>5448</v>
      </c>
      <c r="M2762" t="s">
        <v>30</v>
      </c>
      <c r="N2762">
        <v>94122</v>
      </c>
      <c r="O2762">
        <v>871</v>
      </c>
      <c r="P2762" t="s">
        <v>8186</v>
      </c>
      <c r="Q2762">
        <v>100</v>
      </c>
      <c r="R2762">
        <v>6</v>
      </c>
      <c r="S2762" t="s">
        <v>32</v>
      </c>
      <c r="U2762">
        <v>100.48</v>
      </c>
      <c r="V2762">
        <v>258</v>
      </c>
      <c r="W2762" t="s">
        <v>33</v>
      </c>
      <c r="X2762" s="5">
        <v>42911</v>
      </c>
      <c r="Y2762" t="s">
        <v>20</v>
      </c>
      <c r="Z2762" t="s">
        <v>34</v>
      </c>
      <c r="AA2762" t="s">
        <v>47</v>
      </c>
    </row>
    <row r="2763" spans="1:27" x14ac:dyDescent="0.3">
      <c r="A2763">
        <v>5</v>
      </c>
      <c r="B2763" t="s">
        <v>25</v>
      </c>
      <c r="C2763">
        <v>3</v>
      </c>
      <c r="D2763" t="s">
        <v>50</v>
      </c>
      <c r="E2763" t="s">
        <v>88</v>
      </c>
      <c r="F2763" t="s">
        <v>13</v>
      </c>
      <c r="G2763" t="s">
        <v>223</v>
      </c>
      <c r="H2763" s="3">
        <v>0.2</v>
      </c>
      <c r="I2763" s="5">
        <v>42906</v>
      </c>
      <c r="J2763" s="5" t="str">
        <f t="shared" si="86"/>
        <v>September</v>
      </c>
      <c r="K2763" s="7">
        <f t="shared" si="87"/>
        <v>2017</v>
      </c>
      <c r="L2763" t="s">
        <v>5448</v>
      </c>
      <c r="M2763" t="s">
        <v>30</v>
      </c>
      <c r="N2763">
        <v>94122</v>
      </c>
      <c r="O2763">
        <v>1118</v>
      </c>
      <c r="P2763" t="s">
        <v>200</v>
      </c>
      <c r="Q2763">
        <v>47</v>
      </c>
      <c r="R2763">
        <v>3</v>
      </c>
      <c r="S2763" t="s">
        <v>32</v>
      </c>
      <c r="U2763">
        <v>47.24</v>
      </c>
      <c r="V2763">
        <v>126</v>
      </c>
      <c r="W2763" t="s">
        <v>33</v>
      </c>
      <c r="X2763" s="5">
        <v>42911</v>
      </c>
      <c r="Y2763" t="s">
        <v>20</v>
      </c>
      <c r="Z2763" t="s">
        <v>34</v>
      </c>
      <c r="AA2763" t="s">
        <v>52</v>
      </c>
    </row>
    <row r="2764" spans="1:27" x14ac:dyDescent="0.3">
      <c r="A2764">
        <v>4</v>
      </c>
      <c r="B2764" t="s">
        <v>25</v>
      </c>
      <c r="C2764">
        <v>3</v>
      </c>
      <c r="D2764" t="s">
        <v>11</v>
      </c>
      <c r="E2764" t="s">
        <v>192</v>
      </c>
      <c r="F2764" t="s">
        <v>13</v>
      </c>
      <c r="G2764" t="s">
        <v>1869</v>
      </c>
      <c r="H2764" s="3">
        <v>0.6</v>
      </c>
      <c r="I2764" s="5">
        <v>42799</v>
      </c>
      <c r="J2764" s="5" t="str">
        <f t="shared" si="86"/>
        <v>September</v>
      </c>
      <c r="K2764" s="7">
        <f t="shared" si="87"/>
        <v>2017</v>
      </c>
      <c r="L2764" t="s">
        <v>1870</v>
      </c>
      <c r="M2764" t="s">
        <v>73</v>
      </c>
      <c r="N2764">
        <v>60653</v>
      </c>
      <c r="O2764">
        <v>592</v>
      </c>
      <c r="P2764" t="s">
        <v>766</v>
      </c>
      <c r="Q2764">
        <v>-2</v>
      </c>
      <c r="R2764">
        <v>2</v>
      </c>
      <c r="S2764" t="s">
        <v>75</v>
      </c>
      <c r="U2764">
        <v>-1.88</v>
      </c>
      <c r="V2764">
        <v>5</v>
      </c>
      <c r="W2764" t="s">
        <v>19</v>
      </c>
      <c r="X2764" s="5">
        <v>42803</v>
      </c>
      <c r="Y2764" t="s">
        <v>20</v>
      </c>
      <c r="Z2764" t="s">
        <v>139</v>
      </c>
      <c r="AA2764" t="s">
        <v>47</v>
      </c>
    </row>
    <row r="2765" spans="1:27" x14ac:dyDescent="0.3">
      <c r="A2765">
        <v>4</v>
      </c>
      <c r="B2765" t="s">
        <v>25</v>
      </c>
      <c r="C2765">
        <v>3</v>
      </c>
      <c r="D2765" t="s">
        <v>26</v>
      </c>
      <c r="E2765" t="s">
        <v>192</v>
      </c>
      <c r="F2765" t="s">
        <v>13</v>
      </c>
      <c r="G2765" t="s">
        <v>1869</v>
      </c>
      <c r="H2765" s="3">
        <v>0.2</v>
      </c>
      <c r="I2765" s="5">
        <v>42799</v>
      </c>
      <c r="J2765" s="5" t="str">
        <f t="shared" si="86"/>
        <v>September</v>
      </c>
      <c r="K2765" s="7">
        <f t="shared" si="87"/>
        <v>2017</v>
      </c>
      <c r="L2765" t="s">
        <v>1870</v>
      </c>
      <c r="M2765" t="s">
        <v>73</v>
      </c>
      <c r="N2765">
        <v>60653</v>
      </c>
      <c r="O2765">
        <v>462</v>
      </c>
      <c r="P2765" t="s">
        <v>324</v>
      </c>
      <c r="Q2765">
        <v>6</v>
      </c>
      <c r="R2765">
        <v>2</v>
      </c>
      <c r="S2765" t="s">
        <v>75</v>
      </c>
      <c r="U2765">
        <v>6.04</v>
      </c>
      <c r="V2765">
        <v>60</v>
      </c>
      <c r="W2765" t="s">
        <v>19</v>
      </c>
      <c r="X2765" s="5">
        <v>42803</v>
      </c>
      <c r="Y2765" t="s">
        <v>20</v>
      </c>
      <c r="Z2765" t="s">
        <v>139</v>
      </c>
      <c r="AA2765" t="s">
        <v>42</v>
      </c>
    </row>
    <row r="2766" spans="1:27" x14ac:dyDescent="0.3">
      <c r="A2766">
        <v>4</v>
      </c>
      <c r="B2766" t="s">
        <v>25</v>
      </c>
      <c r="C2766">
        <v>3</v>
      </c>
      <c r="D2766" t="s">
        <v>26</v>
      </c>
      <c r="E2766" t="s">
        <v>192</v>
      </c>
      <c r="F2766" t="s">
        <v>13</v>
      </c>
      <c r="G2766" t="s">
        <v>1869</v>
      </c>
      <c r="H2766" s="3">
        <v>0.8</v>
      </c>
      <c r="I2766" s="5">
        <v>42799</v>
      </c>
      <c r="J2766" s="5" t="str">
        <f t="shared" si="86"/>
        <v>September</v>
      </c>
      <c r="K2766" s="7">
        <f t="shared" si="87"/>
        <v>2017</v>
      </c>
      <c r="L2766" t="s">
        <v>1870</v>
      </c>
      <c r="M2766" t="s">
        <v>73</v>
      </c>
      <c r="N2766">
        <v>60653</v>
      </c>
      <c r="O2766">
        <v>1261</v>
      </c>
      <c r="P2766" t="s">
        <v>3410</v>
      </c>
      <c r="Q2766">
        <v>-17</v>
      </c>
      <c r="R2766">
        <v>2</v>
      </c>
      <c r="S2766" t="s">
        <v>75</v>
      </c>
      <c r="U2766">
        <v>-16.82</v>
      </c>
      <c r="V2766">
        <v>11</v>
      </c>
      <c r="W2766" t="s">
        <v>19</v>
      </c>
      <c r="X2766" s="5">
        <v>42803</v>
      </c>
      <c r="Y2766" t="s">
        <v>20</v>
      </c>
      <c r="Z2766" t="s">
        <v>139</v>
      </c>
      <c r="AA2766" t="s">
        <v>54</v>
      </c>
    </row>
    <row r="2767" spans="1:27" x14ac:dyDescent="0.3">
      <c r="A2767">
        <v>4</v>
      </c>
      <c r="B2767" t="s">
        <v>25</v>
      </c>
      <c r="C2767">
        <v>3</v>
      </c>
      <c r="D2767" t="s">
        <v>26</v>
      </c>
      <c r="E2767" t="s">
        <v>192</v>
      </c>
      <c r="F2767" t="s">
        <v>13</v>
      </c>
      <c r="G2767" t="s">
        <v>1869</v>
      </c>
      <c r="H2767" s="3">
        <v>0.8</v>
      </c>
      <c r="I2767" s="5">
        <v>42799</v>
      </c>
      <c r="J2767" s="5" t="str">
        <f t="shared" si="86"/>
        <v>September</v>
      </c>
      <c r="K2767" s="7">
        <f t="shared" si="87"/>
        <v>2017</v>
      </c>
      <c r="L2767" t="s">
        <v>1870</v>
      </c>
      <c r="M2767" t="s">
        <v>73</v>
      </c>
      <c r="N2767">
        <v>60653</v>
      </c>
      <c r="O2767">
        <v>172</v>
      </c>
      <c r="P2767" t="s">
        <v>2914</v>
      </c>
      <c r="Q2767">
        <v>-471</v>
      </c>
      <c r="R2767">
        <v>5</v>
      </c>
      <c r="S2767" t="s">
        <v>75</v>
      </c>
      <c r="U2767">
        <v>-470.55</v>
      </c>
      <c r="V2767">
        <v>181</v>
      </c>
      <c r="W2767" t="s">
        <v>19</v>
      </c>
      <c r="X2767" s="5">
        <v>42803</v>
      </c>
      <c r="Y2767" t="s">
        <v>20</v>
      </c>
      <c r="Z2767" t="s">
        <v>139</v>
      </c>
      <c r="AA2767" t="s">
        <v>56</v>
      </c>
    </row>
    <row r="2768" spans="1:27" x14ac:dyDescent="0.3">
      <c r="A2768">
        <v>3</v>
      </c>
      <c r="B2768" t="s">
        <v>10</v>
      </c>
      <c r="C2768">
        <v>3</v>
      </c>
      <c r="D2768" t="s">
        <v>26</v>
      </c>
      <c r="E2768" t="s">
        <v>2305</v>
      </c>
      <c r="F2768" t="s">
        <v>13</v>
      </c>
      <c r="G2768" t="s">
        <v>1559</v>
      </c>
      <c r="H2768" s="3">
        <v>0</v>
      </c>
      <c r="I2768" s="5">
        <v>43010</v>
      </c>
      <c r="J2768" s="5" t="str">
        <f t="shared" si="86"/>
        <v>September</v>
      </c>
      <c r="K2768" s="7">
        <f t="shared" si="87"/>
        <v>2017</v>
      </c>
      <c r="L2768" t="s">
        <v>3424</v>
      </c>
      <c r="M2768" t="s">
        <v>102</v>
      </c>
      <c r="N2768">
        <v>20852</v>
      </c>
      <c r="O2768">
        <v>696</v>
      </c>
      <c r="P2768" t="s">
        <v>3151</v>
      </c>
      <c r="Q2768">
        <v>4</v>
      </c>
      <c r="R2768">
        <v>1</v>
      </c>
      <c r="S2768" t="s">
        <v>104</v>
      </c>
      <c r="U2768">
        <v>3.62</v>
      </c>
      <c r="V2768">
        <v>7</v>
      </c>
      <c r="W2768" t="s">
        <v>19</v>
      </c>
      <c r="X2768" s="5">
        <v>43013</v>
      </c>
      <c r="Y2768" t="s">
        <v>20</v>
      </c>
      <c r="Z2768" t="s">
        <v>1549</v>
      </c>
      <c r="AA2768" t="s">
        <v>54</v>
      </c>
    </row>
    <row r="2769" spans="1:27" x14ac:dyDescent="0.3">
      <c r="A2769">
        <v>3</v>
      </c>
      <c r="B2769" t="s">
        <v>10</v>
      </c>
      <c r="C2769">
        <v>3</v>
      </c>
      <c r="D2769" t="s">
        <v>26</v>
      </c>
      <c r="E2769" t="s">
        <v>2305</v>
      </c>
      <c r="F2769" t="s">
        <v>13</v>
      </c>
      <c r="G2769" t="s">
        <v>1559</v>
      </c>
      <c r="H2769" s="3">
        <v>0</v>
      </c>
      <c r="I2769" s="5">
        <v>43010</v>
      </c>
      <c r="J2769" s="5" t="str">
        <f t="shared" si="86"/>
        <v>September</v>
      </c>
      <c r="K2769" s="7">
        <f t="shared" si="87"/>
        <v>2017</v>
      </c>
      <c r="L2769" t="s">
        <v>3424</v>
      </c>
      <c r="M2769" t="s">
        <v>102</v>
      </c>
      <c r="N2769">
        <v>20852</v>
      </c>
      <c r="O2769">
        <v>1805</v>
      </c>
      <c r="P2769" t="s">
        <v>3438</v>
      </c>
      <c r="Q2769">
        <v>9</v>
      </c>
      <c r="R2769">
        <v>3</v>
      </c>
      <c r="S2769" t="s">
        <v>104</v>
      </c>
      <c r="U2769">
        <v>9.33</v>
      </c>
      <c r="V2769">
        <v>19</v>
      </c>
      <c r="W2769" t="s">
        <v>19</v>
      </c>
      <c r="X2769" s="5">
        <v>43013</v>
      </c>
      <c r="Y2769" t="s">
        <v>20</v>
      </c>
      <c r="Z2769" t="s">
        <v>1549</v>
      </c>
      <c r="AA2769" t="s">
        <v>64</v>
      </c>
    </row>
    <row r="2770" spans="1:27" x14ac:dyDescent="0.3">
      <c r="A2770">
        <v>4</v>
      </c>
      <c r="B2770" t="s">
        <v>43</v>
      </c>
      <c r="C2770">
        <v>6</v>
      </c>
      <c r="D2770" t="s">
        <v>11</v>
      </c>
      <c r="E2770" t="s">
        <v>27</v>
      </c>
      <c r="F2770" t="s">
        <v>13</v>
      </c>
      <c r="G2770" t="s">
        <v>6837</v>
      </c>
      <c r="H2770" s="3">
        <v>0</v>
      </c>
      <c r="I2770" s="5">
        <v>43042</v>
      </c>
      <c r="J2770" s="5" t="str">
        <f t="shared" si="86"/>
        <v>September</v>
      </c>
      <c r="K2770" s="7">
        <f t="shared" si="87"/>
        <v>2017</v>
      </c>
      <c r="L2770" t="s">
        <v>7148</v>
      </c>
      <c r="M2770" t="s">
        <v>30</v>
      </c>
      <c r="N2770">
        <v>90008</v>
      </c>
      <c r="O2770">
        <v>458</v>
      </c>
      <c r="P2770" t="s">
        <v>890</v>
      </c>
      <c r="Q2770">
        <v>17</v>
      </c>
      <c r="R2770">
        <v>3</v>
      </c>
      <c r="S2770" t="s">
        <v>32</v>
      </c>
      <c r="U2770">
        <v>16.61</v>
      </c>
      <c r="V2770">
        <v>43</v>
      </c>
      <c r="W2770" t="s">
        <v>76</v>
      </c>
      <c r="X2770" s="5">
        <v>43046</v>
      </c>
      <c r="Y2770" t="s">
        <v>39</v>
      </c>
      <c r="Z2770" t="s">
        <v>34</v>
      </c>
      <c r="AA2770" t="s">
        <v>47</v>
      </c>
    </row>
    <row r="2771" spans="1:27" x14ac:dyDescent="0.3">
      <c r="A2771">
        <v>4</v>
      </c>
      <c r="B2771" t="s">
        <v>43</v>
      </c>
      <c r="C2771">
        <v>6</v>
      </c>
      <c r="D2771" t="s">
        <v>50</v>
      </c>
      <c r="E2771" t="s">
        <v>27</v>
      </c>
      <c r="F2771" t="s">
        <v>13</v>
      </c>
      <c r="G2771" t="s">
        <v>6837</v>
      </c>
      <c r="H2771" s="3">
        <v>0</v>
      </c>
      <c r="I2771" s="5">
        <v>43042</v>
      </c>
      <c r="J2771" s="5" t="str">
        <f t="shared" si="86"/>
        <v>September</v>
      </c>
      <c r="K2771" s="7">
        <f t="shared" si="87"/>
        <v>2017</v>
      </c>
      <c r="L2771" t="s">
        <v>7148</v>
      </c>
      <c r="M2771" t="s">
        <v>30</v>
      </c>
      <c r="N2771">
        <v>90008</v>
      </c>
      <c r="O2771">
        <v>1025</v>
      </c>
      <c r="P2771" t="s">
        <v>4753</v>
      </c>
      <c r="Q2771">
        <v>38</v>
      </c>
      <c r="R2771">
        <v>3</v>
      </c>
      <c r="S2771" t="s">
        <v>32</v>
      </c>
      <c r="U2771">
        <v>37.79</v>
      </c>
      <c r="V2771">
        <v>90</v>
      </c>
      <c r="W2771" t="s">
        <v>76</v>
      </c>
      <c r="X2771" s="5">
        <v>43046</v>
      </c>
      <c r="Y2771" t="s">
        <v>39</v>
      </c>
      <c r="Z2771" t="s">
        <v>34</v>
      </c>
      <c r="AA2771" t="s">
        <v>113</v>
      </c>
    </row>
    <row r="2772" spans="1:27" x14ac:dyDescent="0.3">
      <c r="A2772">
        <v>4</v>
      </c>
      <c r="B2772" t="s">
        <v>43</v>
      </c>
      <c r="C2772">
        <v>6</v>
      </c>
      <c r="D2772" t="s">
        <v>50</v>
      </c>
      <c r="E2772" t="s">
        <v>27</v>
      </c>
      <c r="F2772" t="s">
        <v>13</v>
      </c>
      <c r="G2772" t="s">
        <v>6837</v>
      </c>
      <c r="H2772" s="3">
        <v>0.2</v>
      </c>
      <c r="I2772" s="5">
        <v>43042</v>
      </c>
      <c r="J2772" s="5" t="str">
        <f t="shared" si="86"/>
        <v>September</v>
      </c>
      <c r="K2772" s="7">
        <f t="shared" si="87"/>
        <v>2017</v>
      </c>
      <c r="L2772" t="s">
        <v>7148</v>
      </c>
      <c r="M2772" t="s">
        <v>30</v>
      </c>
      <c r="N2772">
        <v>90008</v>
      </c>
      <c r="O2772">
        <v>436</v>
      </c>
      <c r="P2772" t="s">
        <v>5082</v>
      </c>
      <c r="Q2772">
        <v>106</v>
      </c>
      <c r="R2772">
        <v>7</v>
      </c>
      <c r="S2772" t="s">
        <v>32</v>
      </c>
      <c r="U2772">
        <v>106.12</v>
      </c>
      <c r="V2772">
        <v>1213</v>
      </c>
      <c r="W2772" t="s">
        <v>76</v>
      </c>
      <c r="X2772" s="5">
        <v>43046</v>
      </c>
      <c r="Y2772" t="s">
        <v>39</v>
      </c>
      <c r="Z2772" t="s">
        <v>34</v>
      </c>
      <c r="AA2772" t="s">
        <v>52</v>
      </c>
    </row>
    <row r="2773" spans="1:27" x14ac:dyDescent="0.3">
      <c r="A2773">
        <v>4</v>
      </c>
      <c r="B2773" t="s">
        <v>43</v>
      </c>
      <c r="C2773">
        <v>6</v>
      </c>
      <c r="D2773" t="s">
        <v>50</v>
      </c>
      <c r="E2773" t="s">
        <v>171</v>
      </c>
      <c r="F2773" t="s">
        <v>13</v>
      </c>
      <c r="G2773" t="s">
        <v>952</v>
      </c>
      <c r="H2773" s="3">
        <v>0</v>
      </c>
      <c r="I2773" s="5">
        <v>42985</v>
      </c>
      <c r="J2773" s="5" t="str">
        <f t="shared" si="86"/>
        <v>September</v>
      </c>
      <c r="K2773" s="7">
        <f t="shared" si="87"/>
        <v>2017</v>
      </c>
      <c r="L2773" t="s">
        <v>7766</v>
      </c>
      <c r="M2773" t="s">
        <v>102</v>
      </c>
      <c r="N2773">
        <v>10009</v>
      </c>
      <c r="O2773">
        <v>1329</v>
      </c>
      <c r="P2773" t="s">
        <v>4875</v>
      </c>
      <c r="Q2773">
        <v>168</v>
      </c>
      <c r="R2773">
        <v>7</v>
      </c>
      <c r="S2773" t="s">
        <v>104</v>
      </c>
      <c r="U2773">
        <v>167.98</v>
      </c>
      <c r="V2773">
        <v>560</v>
      </c>
      <c r="W2773" t="s">
        <v>76</v>
      </c>
      <c r="X2773" s="5">
        <v>42989</v>
      </c>
      <c r="Y2773" t="s">
        <v>39</v>
      </c>
      <c r="Z2773" t="s">
        <v>175</v>
      </c>
      <c r="AA2773" t="s">
        <v>113</v>
      </c>
    </row>
    <row r="2774" spans="1:27" x14ac:dyDescent="0.3">
      <c r="A2774">
        <v>2</v>
      </c>
      <c r="B2774" t="s">
        <v>25</v>
      </c>
      <c r="C2774">
        <v>1</v>
      </c>
      <c r="D2774" t="s">
        <v>11</v>
      </c>
      <c r="E2774" t="s">
        <v>2026</v>
      </c>
      <c r="F2774" t="s">
        <v>13</v>
      </c>
      <c r="G2774" t="s">
        <v>701</v>
      </c>
      <c r="H2774" s="3">
        <v>0.2</v>
      </c>
      <c r="I2774" s="5">
        <v>42918</v>
      </c>
      <c r="J2774" s="5" t="str">
        <f t="shared" si="86"/>
        <v>September</v>
      </c>
      <c r="K2774" s="7">
        <f t="shared" si="87"/>
        <v>2017</v>
      </c>
      <c r="L2774" t="s">
        <v>5268</v>
      </c>
      <c r="M2774" t="s">
        <v>16</v>
      </c>
      <c r="N2774">
        <v>27604</v>
      </c>
      <c r="O2774">
        <v>16</v>
      </c>
      <c r="P2774" t="s">
        <v>1795</v>
      </c>
      <c r="Q2774">
        <v>46</v>
      </c>
      <c r="R2774">
        <v>10</v>
      </c>
      <c r="S2774" t="s">
        <v>18</v>
      </c>
      <c r="U2774">
        <v>45.95</v>
      </c>
      <c r="V2774">
        <v>160</v>
      </c>
      <c r="W2774" t="s">
        <v>33</v>
      </c>
      <c r="X2774" s="5">
        <v>42920</v>
      </c>
      <c r="Y2774" t="s">
        <v>130</v>
      </c>
      <c r="Z2774" t="s">
        <v>63</v>
      </c>
      <c r="AA2774" t="s">
        <v>47</v>
      </c>
    </row>
    <row r="2775" spans="1:27" x14ac:dyDescent="0.3">
      <c r="A2775">
        <v>2</v>
      </c>
      <c r="B2775" t="s">
        <v>25</v>
      </c>
      <c r="C2775">
        <v>1</v>
      </c>
      <c r="D2775" t="s">
        <v>26</v>
      </c>
      <c r="E2775" t="s">
        <v>2026</v>
      </c>
      <c r="F2775" t="s">
        <v>13</v>
      </c>
      <c r="G2775" t="s">
        <v>701</v>
      </c>
      <c r="H2775" s="3">
        <v>0.2</v>
      </c>
      <c r="I2775" s="5">
        <v>42918</v>
      </c>
      <c r="J2775" s="5" t="str">
        <f t="shared" si="86"/>
        <v>September</v>
      </c>
      <c r="K2775" s="7">
        <f t="shared" si="87"/>
        <v>2017</v>
      </c>
      <c r="L2775" t="s">
        <v>5268</v>
      </c>
      <c r="M2775" t="s">
        <v>16</v>
      </c>
      <c r="N2775">
        <v>27604</v>
      </c>
      <c r="O2775">
        <v>1567</v>
      </c>
      <c r="P2775" t="s">
        <v>3767</v>
      </c>
      <c r="Q2775">
        <v>3</v>
      </c>
      <c r="R2775">
        <v>2</v>
      </c>
      <c r="S2775" t="s">
        <v>18</v>
      </c>
      <c r="U2775">
        <v>3.29</v>
      </c>
      <c r="V2775">
        <v>9</v>
      </c>
      <c r="W2775" t="s">
        <v>33</v>
      </c>
      <c r="X2775" s="5">
        <v>42920</v>
      </c>
      <c r="Y2775" t="s">
        <v>130</v>
      </c>
      <c r="Z2775" t="s">
        <v>63</v>
      </c>
      <c r="AA2775" t="s">
        <v>64</v>
      </c>
    </row>
    <row r="2776" spans="1:27" x14ac:dyDescent="0.3">
      <c r="A2776">
        <v>2</v>
      </c>
      <c r="B2776" t="s">
        <v>25</v>
      </c>
      <c r="C2776">
        <v>1</v>
      </c>
      <c r="D2776" t="s">
        <v>26</v>
      </c>
      <c r="E2776" t="s">
        <v>2026</v>
      </c>
      <c r="F2776" t="s">
        <v>13</v>
      </c>
      <c r="G2776" t="s">
        <v>701</v>
      </c>
      <c r="H2776" s="3">
        <v>0.7</v>
      </c>
      <c r="I2776" s="5">
        <v>42918</v>
      </c>
      <c r="J2776" s="5" t="str">
        <f t="shared" si="86"/>
        <v>September</v>
      </c>
      <c r="K2776" s="7">
        <f t="shared" si="87"/>
        <v>2017</v>
      </c>
      <c r="L2776" t="s">
        <v>5268</v>
      </c>
      <c r="M2776" t="s">
        <v>16</v>
      </c>
      <c r="N2776">
        <v>27604</v>
      </c>
      <c r="O2776">
        <v>1652</v>
      </c>
      <c r="P2776" t="s">
        <v>1251</v>
      </c>
      <c r="Q2776">
        <v>-2</v>
      </c>
      <c r="R2776">
        <v>2</v>
      </c>
      <c r="S2776" t="s">
        <v>18</v>
      </c>
      <c r="U2776">
        <v>-2.31</v>
      </c>
      <c r="V2776">
        <v>3</v>
      </c>
      <c r="W2776" t="s">
        <v>33</v>
      </c>
      <c r="X2776" s="5">
        <v>42920</v>
      </c>
      <c r="Y2776" t="s">
        <v>130</v>
      </c>
      <c r="Z2776" t="s">
        <v>63</v>
      </c>
      <c r="AA2776" t="s">
        <v>54</v>
      </c>
    </row>
    <row r="2777" spans="1:27" x14ac:dyDescent="0.3">
      <c r="A2777">
        <v>2</v>
      </c>
      <c r="B2777" t="s">
        <v>25</v>
      </c>
      <c r="C2777">
        <v>1</v>
      </c>
      <c r="D2777" t="s">
        <v>50</v>
      </c>
      <c r="E2777" t="s">
        <v>2026</v>
      </c>
      <c r="F2777" t="s">
        <v>13</v>
      </c>
      <c r="G2777" t="s">
        <v>701</v>
      </c>
      <c r="H2777" s="3">
        <v>0.2</v>
      </c>
      <c r="I2777" s="5">
        <v>42918</v>
      </c>
      <c r="J2777" s="5" t="str">
        <f t="shared" si="86"/>
        <v>September</v>
      </c>
      <c r="K2777" s="7">
        <f t="shared" si="87"/>
        <v>2017</v>
      </c>
      <c r="L2777" t="s">
        <v>5268</v>
      </c>
      <c r="M2777" t="s">
        <v>16</v>
      </c>
      <c r="N2777">
        <v>27604</v>
      </c>
      <c r="O2777">
        <v>733</v>
      </c>
      <c r="P2777" t="s">
        <v>4707</v>
      </c>
      <c r="Q2777">
        <v>8</v>
      </c>
      <c r="R2777">
        <v>1</v>
      </c>
      <c r="S2777" t="s">
        <v>18</v>
      </c>
      <c r="U2777">
        <v>8.35</v>
      </c>
      <c r="V2777">
        <v>74</v>
      </c>
      <c r="W2777" t="s">
        <v>33</v>
      </c>
      <c r="X2777" s="5">
        <v>42920</v>
      </c>
      <c r="Y2777" t="s">
        <v>130</v>
      </c>
      <c r="Z2777" t="s">
        <v>63</v>
      </c>
      <c r="AA2777" t="s">
        <v>52</v>
      </c>
    </row>
    <row r="2778" spans="1:27" x14ac:dyDescent="0.3">
      <c r="A2778">
        <v>2</v>
      </c>
      <c r="B2778" t="s">
        <v>43</v>
      </c>
      <c r="C2778">
        <v>3</v>
      </c>
      <c r="D2778" t="s">
        <v>26</v>
      </c>
      <c r="E2778" t="s">
        <v>12</v>
      </c>
      <c r="F2778" t="s">
        <v>13</v>
      </c>
      <c r="G2778" t="s">
        <v>193</v>
      </c>
      <c r="H2778" s="3">
        <v>0</v>
      </c>
      <c r="I2778" s="5">
        <v>43069</v>
      </c>
      <c r="J2778" s="5" t="str">
        <f t="shared" si="86"/>
        <v>September</v>
      </c>
      <c r="K2778" s="7">
        <f t="shared" si="87"/>
        <v>2017</v>
      </c>
      <c r="L2778" t="s">
        <v>7353</v>
      </c>
      <c r="M2778" t="s">
        <v>16</v>
      </c>
      <c r="N2778">
        <v>42420</v>
      </c>
      <c r="O2778">
        <v>4</v>
      </c>
      <c r="P2778" t="s">
        <v>8243</v>
      </c>
      <c r="Q2778">
        <v>8</v>
      </c>
      <c r="R2778">
        <v>2</v>
      </c>
      <c r="S2778" t="s">
        <v>18</v>
      </c>
      <c r="U2778">
        <v>8.2200000000000006</v>
      </c>
      <c r="V2778">
        <v>17</v>
      </c>
      <c r="W2778" t="s">
        <v>76</v>
      </c>
      <c r="X2778" s="5">
        <v>43071</v>
      </c>
      <c r="Y2778" t="s">
        <v>20</v>
      </c>
      <c r="Z2778" t="s">
        <v>21</v>
      </c>
      <c r="AA2778" t="s">
        <v>119</v>
      </c>
    </row>
    <row r="2779" spans="1:27" x14ac:dyDescent="0.3">
      <c r="A2779">
        <v>2</v>
      </c>
      <c r="B2779" t="s">
        <v>43</v>
      </c>
      <c r="C2779">
        <v>3</v>
      </c>
      <c r="D2779" t="s">
        <v>26</v>
      </c>
      <c r="E2779" t="s">
        <v>12</v>
      </c>
      <c r="F2779" t="s">
        <v>13</v>
      </c>
      <c r="G2779" t="s">
        <v>193</v>
      </c>
      <c r="H2779" s="3">
        <v>0</v>
      </c>
      <c r="I2779" s="5">
        <v>43069</v>
      </c>
      <c r="J2779" s="5" t="str">
        <f t="shared" si="86"/>
        <v>September</v>
      </c>
      <c r="K2779" s="7">
        <f t="shared" si="87"/>
        <v>2017</v>
      </c>
      <c r="L2779" t="s">
        <v>7353</v>
      </c>
      <c r="M2779" t="s">
        <v>16</v>
      </c>
      <c r="N2779">
        <v>42420</v>
      </c>
      <c r="O2779">
        <v>1588</v>
      </c>
      <c r="P2779" t="s">
        <v>4332</v>
      </c>
      <c r="Q2779">
        <v>32</v>
      </c>
      <c r="R2779">
        <v>2</v>
      </c>
      <c r="S2779" t="s">
        <v>18</v>
      </c>
      <c r="U2779">
        <v>32.35</v>
      </c>
      <c r="V2779">
        <v>72</v>
      </c>
      <c r="W2779" t="s">
        <v>76</v>
      </c>
      <c r="X2779" s="5">
        <v>43071</v>
      </c>
      <c r="Y2779" t="s">
        <v>20</v>
      </c>
      <c r="Z2779" t="s">
        <v>21</v>
      </c>
      <c r="AA2779" t="s">
        <v>119</v>
      </c>
    </row>
    <row r="2780" spans="1:27" x14ac:dyDescent="0.3">
      <c r="A2780">
        <v>2</v>
      </c>
      <c r="B2780" t="s">
        <v>25</v>
      </c>
      <c r="C2780">
        <v>1</v>
      </c>
      <c r="D2780" t="s">
        <v>11</v>
      </c>
      <c r="E2780" t="s">
        <v>1456</v>
      </c>
      <c r="F2780" t="s">
        <v>13</v>
      </c>
      <c r="G2780" t="s">
        <v>1085</v>
      </c>
      <c r="H2780" s="3">
        <v>0</v>
      </c>
      <c r="I2780" s="5">
        <v>42769</v>
      </c>
      <c r="J2780" s="5" t="str">
        <f t="shared" si="86"/>
        <v>September</v>
      </c>
      <c r="K2780" s="7">
        <f t="shared" si="87"/>
        <v>2017</v>
      </c>
      <c r="L2780" t="s">
        <v>1457</v>
      </c>
      <c r="M2780" t="s">
        <v>73</v>
      </c>
      <c r="N2780">
        <v>68104</v>
      </c>
      <c r="O2780">
        <v>458</v>
      </c>
      <c r="P2780" t="s">
        <v>890</v>
      </c>
      <c r="Q2780">
        <v>11</v>
      </c>
      <c r="R2780">
        <v>2</v>
      </c>
      <c r="S2780" t="s">
        <v>75</v>
      </c>
      <c r="U2780">
        <v>11.08</v>
      </c>
      <c r="V2780">
        <v>28</v>
      </c>
      <c r="W2780" t="s">
        <v>19</v>
      </c>
      <c r="X2780" s="5">
        <v>42771</v>
      </c>
      <c r="Y2780" t="s">
        <v>130</v>
      </c>
      <c r="Z2780" t="s">
        <v>98</v>
      </c>
      <c r="AA2780" t="s">
        <v>47</v>
      </c>
    </row>
    <row r="2781" spans="1:27" x14ac:dyDescent="0.3">
      <c r="A2781">
        <v>2</v>
      </c>
      <c r="B2781" t="s">
        <v>25</v>
      </c>
      <c r="C2781">
        <v>1</v>
      </c>
      <c r="D2781" t="s">
        <v>50</v>
      </c>
      <c r="E2781" t="s">
        <v>1456</v>
      </c>
      <c r="F2781" t="s">
        <v>13</v>
      </c>
      <c r="G2781" t="s">
        <v>1085</v>
      </c>
      <c r="H2781" s="3">
        <v>0</v>
      </c>
      <c r="I2781" s="5">
        <v>42769</v>
      </c>
      <c r="J2781" s="5" t="str">
        <f t="shared" si="86"/>
        <v>September</v>
      </c>
      <c r="K2781" s="7">
        <f t="shared" si="87"/>
        <v>2017</v>
      </c>
      <c r="L2781" t="s">
        <v>1457</v>
      </c>
      <c r="M2781" t="s">
        <v>73</v>
      </c>
      <c r="N2781">
        <v>68104</v>
      </c>
      <c r="O2781">
        <v>959</v>
      </c>
      <c r="P2781" t="s">
        <v>4704</v>
      </c>
      <c r="Q2781">
        <v>51</v>
      </c>
      <c r="R2781">
        <v>3</v>
      </c>
      <c r="S2781" t="s">
        <v>75</v>
      </c>
      <c r="U2781">
        <v>50.99</v>
      </c>
      <c r="V2781">
        <v>150</v>
      </c>
      <c r="W2781" t="s">
        <v>19</v>
      </c>
      <c r="X2781" s="5">
        <v>42771</v>
      </c>
      <c r="Y2781" t="s">
        <v>130</v>
      </c>
      <c r="Z2781" t="s">
        <v>98</v>
      </c>
      <c r="AA2781" t="s">
        <v>113</v>
      </c>
    </row>
    <row r="2782" spans="1:27" x14ac:dyDescent="0.3">
      <c r="A2782">
        <v>4</v>
      </c>
      <c r="B2782" t="s">
        <v>43</v>
      </c>
      <c r="C2782">
        <v>6</v>
      </c>
      <c r="D2782" t="s">
        <v>26</v>
      </c>
      <c r="E2782" t="s">
        <v>171</v>
      </c>
      <c r="F2782" t="s">
        <v>13</v>
      </c>
      <c r="G2782" t="s">
        <v>3932</v>
      </c>
      <c r="H2782" s="3">
        <v>0</v>
      </c>
      <c r="I2782" s="5">
        <v>42992</v>
      </c>
      <c r="J2782" s="5" t="str">
        <f t="shared" si="86"/>
        <v>September</v>
      </c>
      <c r="K2782" s="7">
        <f t="shared" si="87"/>
        <v>2017</v>
      </c>
      <c r="L2782" t="s">
        <v>7905</v>
      </c>
      <c r="M2782" t="s">
        <v>102</v>
      </c>
      <c r="N2782">
        <v>10011</v>
      </c>
      <c r="O2782">
        <v>543</v>
      </c>
      <c r="P2782" t="s">
        <v>1258</v>
      </c>
      <c r="Q2782">
        <v>258</v>
      </c>
      <c r="R2782">
        <v>6</v>
      </c>
      <c r="S2782" t="s">
        <v>104</v>
      </c>
      <c r="T2782" t="s">
        <v>92</v>
      </c>
      <c r="U2782">
        <v>257.70999999999998</v>
      </c>
      <c r="V2782">
        <v>991</v>
      </c>
      <c r="W2782" t="s">
        <v>19</v>
      </c>
      <c r="X2782" s="5">
        <v>42996</v>
      </c>
      <c r="Y2782" t="s">
        <v>39</v>
      </c>
      <c r="Z2782" t="s">
        <v>175</v>
      </c>
      <c r="AA2782" t="s">
        <v>42</v>
      </c>
    </row>
    <row r="2783" spans="1:27" x14ac:dyDescent="0.3">
      <c r="A2783">
        <v>4</v>
      </c>
      <c r="B2783" t="s">
        <v>43</v>
      </c>
      <c r="C2783">
        <v>6</v>
      </c>
      <c r="D2783" t="s">
        <v>26</v>
      </c>
      <c r="E2783" t="s">
        <v>171</v>
      </c>
      <c r="F2783" t="s">
        <v>13</v>
      </c>
      <c r="G2783" t="s">
        <v>3932</v>
      </c>
      <c r="H2783" s="3">
        <v>0.2</v>
      </c>
      <c r="I2783" s="5">
        <v>42992</v>
      </c>
      <c r="J2783" s="5" t="str">
        <f t="shared" si="86"/>
        <v>September</v>
      </c>
      <c r="K2783" s="7">
        <f t="shared" si="87"/>
        <v>2017</v>
      </c>
      <c r="L2783" t="s">
        <v>7905</v>
      </c>
      <c r="M2783" t="s">
        <v>102</v>
      </c>
      <c r="N2783">
        <v>10011</v>
      </c>
      <c r="O2783">
        <v>1639</v>
      </c>
      <c r="P2783" t="s">
        <v>3140</v>
      </c>
      <c r="Q2783">
        <v>5</v>
      </c>
      <c r="R2783">
        <v>9</v>
      </c>
      <c r="S2783" t="s">
        <v>104</v>
      </c>
      <c r="T2783" t="s">
        <v>92</v>
      </c>
      <c r="U2783">
        <v>4.54</v>
      </c>
      <c r="V2783">
        <v>13</v>
      </c>
      <c r="W2783" t="s">
        <v>19</v>
      </c>
      <c r="X2783" s="5">
        <v>42996</v>
      </c>
      <c r="Y2783" t="s">
        <v>39</v>
      </c>
      <c r="Z2783" t="s">
        <v>175</v>
      </c>
      <c r="AA2783" t="s">
        <v>54</v>
      </c>
    </row>
    <row r="2784" spans="1:27" x14ac:dyDescent="0.3">
      <c r="A2784">
        <v>4</v>
      </c>
      <c r="B2784" t="s">
        <v>43</v>
      </c>
      <c r="C2784">
        <v>6</v>
      </c>
      <c r="D2784" t="s">
        <v>50</v>
      </c>
      <c r="E2784" t="s">
        <v>171</v>
      </c>
      <c r="F2784" t="s">
        <v>13</v>
      </c>
      <c r="G2784" t="s">
        <v>3932</v>
      </c>
      <c r="H2784" s="3">
        <v>0.2</v>
      </c>
      <c r="I2784" s="5">
        <v>42992</v>
      </c>
      <c r="J2784" s="5" t="str">
        <f t="shared" si="86"/>
        <v>September</v>
      </c>
      <c r="K2784" s="7">
        <f t="shared" si="87"/>
        <v>2017</v>
      </c>
      <c r="L2784" t="s">
        <v>7905</v>
      </c>
      <c r="M2784" t="s">
        <v>102</v>
      </c>
      <c r="N2784">
        <v>10011</v>
      </c>
      <c r="O2784">
        <v>1452</v>
      </c>
      <c r="P2784" t="s">
        <v>4894</v>
      </c>
      <c r="Q2784">
        <v>330</v>
      </c>
      <c r="R2784">
        <v>2</v>
      </c>
      <c r="S2784" t="s">
        <v>104</v>
      </c>
      <c r="T2784" t="s">
        <v>92</v>
      </c>
      <c r="U2784">
        <v>329.99</v>
      </c>
      <c r="V2784">
        <v>880</v>
      </c>
      <c r="W2784" t="s">
        <v>19</v>
      </c>
      <c r="X2784" s="5">
        <v>42996</v>
      </c>
      <c r="Y2784" t="s">
        <v>39</v>
      </c>
      <c r="Z2784" t="s">
        <v>175</v>
      </c>
      <c r="AA2784" t="s">
        <v>727</v>
      </c>
    </row>
    <row r="2785" spans="1:27" x14ac:dyDescent="0.3">
      <c r="A2785">
        <v>2</v>
      </c>
      <c r="B2785" t="s">
        <v>43</v>
      </c>
      <c r="C2785">
        <v>3</v>
      </c>
      <c r="D2785" t="s">
        <v>11</v>
      </c>
      <c r="E2785" t="s">
        <v>1675</v>
      </c>
      <c r="F2785" t="s">
        <v>13</v>
      </c>
      <c r="G2785" t="s">
        <v>1158</v>
      </c>
      <c r="H2785" s="3">
        <v>0</v>
      </c>
      <c r="I2785" s="5">
        <v>42895</v>
      </c>
      <c r="J2785" s="5" t="str">
        <f t="shared" si="86"/>
        <v>September</v>
      </c>
      <c r="K2785" s="7">
        <f t="shared" si="87"/>
        <v>2017</v>
      </c>
      <c r="L2785" t="s">
        <v>2052</v>
      </c>
      <c r="M2785" t="s">
        <v>30</v>
      </c>
      <c r="N2785">
        <v>83201</v>
      </c>
      <c r="O2785">
        <v>1040</v>
      </c>
      <c r="P2785" t="s">
        <v>2053</v>
      </c>
      <c r="Q2785">
        <v>92</v>
      </c>
      <c r="R2785">
        <v>4</v>
      </c>
      <c r="S2785" t="s">
        <v>32</v>
      </c>
      <c r="U2785">
        <v>92.39</v>
      </c>
      <c r="V2785">
        <v>355</v>
      </c>
      <c r="W2785" t="s">
        <v>19</v>
      </c>
      <c r="X2785" s="5">
        <v>42897</v>
      </c>
      <c r="Y2785" t="s">
        <v>20</v>
      </c>
      <c r="Z2785" t="s">
        <v>1677</v>
      </c>
      <c r="AA2785" t="s">
        <v>47</v>
      </c>
    </row>
    <row r="2786" spans="1:27" x14ac:dyDescent="0.3">
      <c r="A2786">
        <v>2</v>
      </c>
      <c r="B2786" t="s">
        <v>43</v>
      </c>
      <c r="C2786">
        <v>3</v>
      </c>
      <c r="D2786" t="s">
        <v>50</v>
      </c>
      <c r="E2786" t="s">
        <v>1675</v>
      </c>
      <c r="F2786" t="s">
        <v>13</v>
      </c>
      <c r="G2786" t="s">
        <v>1158</v>
      </c>
      <c r="H2786" s="3">
        <v>0.2</v>
      </c>
      <c r="I2786" s="5">
        <v>42895</v>
      </c>
      <c r="J2786" s="5" t="str">
        <f t="shared" si="86"/>
        <v>September</v>
      </c>
      <c r="K2786" s="7">
        <f t="shared" si="87"/>
        <v>2017</v>
      </c>
      <c r="L2786" t="s">
        <v>2052</v>
      </c>
      <c r="M2786" t="s">
        <v>30</v>
      </c>
      <c r="N2786">
        <v>83201</v>
      </c>
      <c r="O2786">
        <v>517</v>
      </c>
      <c r="P2786" t="s">
        <v>4939</v>
      </c>
      <c r="Q2786">
        <v>9</v>
      </c>
      <c r="R2786">
        <v>3</v>
      </c>
      <c r="S2786" t="s">
        <v>32</v>
      </c>
      <c r="U2786">
        <v>8.77</v>
      </c>
      <c r="V2786">
        <v>140</v>
      </c>
      <c r="W2786" t="s">
        <v>19</v>
      </c>
      <c r="X2786" s="5">
        <v>42897</v>
      </c>
      <c r="Y2786" t="s">
        <v>20</v>
      </c>
      <c r="Z2786" t="s">
        <v>1677</v>
      </c>
      <c r="AA2786" t="s">
        <v>52</v>
      </c>
    </row>
    <row r="2787" spans="1:27" x14ac:dyDescent="0.3">
      <c r="A2787">
        <v>4</v>
      </c>
      <c r="B2787" t="s">
        <v>25</v>
      </c>
      <c r="C2787">
        <v>3</v>
      </c>
      <c r="D2787" t="s">
        <v>26</v>
      </c>
      <c r="E2787" t="s">
        <v>171</v>
      </c>
      <c r="F2787" t="s">
        <v>13</v>
      </c>
      <c r="G2787" t="s">
        <v>2030</v>
      </c>
      <c r="H2787" s="3">
        <v>0</v>
      </c>
      <c r="I2787" s="5">
        <v>43017</v>
      </c>
      <c r="J2787" s="5" t="str">
        <f t="shared" si="86"/>
        <v>September</v>
      </c>
      <c r="K2787" s="7">
        <f t="shared" si="87"/>
        <v>2017</v>
      </c>
      <c r="L2787" t="s">
        <v>3463</v>
      </c>
      <c r="M2787" t="s">
        <v>102</v>
      </c>
      <c r="N2787">
        <v>10024</v>
      </c>
      <c r="O2787">
        <v>1686</v>
      </c>
      <c r="P2787" t="s">
        <v>3464</v>
      </c>
      <c r="Q2787">
        <v>11</v>
      </c>
      <c r="R2787">
        <v>4</v>
      </c>
      <c r="S2787" t="s">
        <v>104</v>
      </c>
      <c r="U2787">
        <v>10.76</v>
      </c>
      <c r="V2787">
        <v>24</v>
      </c>
      <c r="W2787" t="s">
        <v>19</v>
      </c>
      <c r="X2787" s="5">
        <v>43021</v>
      </c>
      <c r="Y2787" t="s">
        <v>20</v>
      </c>
      <c r="Z2787" t="s">
        <v>175</v>
      </c>
      <c r="AA2787" t="s">
        <v>64</v>
      </c>
    </row>
    <row r="2788" spans="1:27" x14ac:dyDescent="0.3">
      <c r="A2788">
        <v>4</v>
      </c>
      <c r="B2788" t="s">
        <v>25</v>
      </c>
      <c r="C2788">
        <v>3</v>
      </c>
      <c r="D2788" t="s">
        <v>50</v>
      </c>
      <c r="E2788" t="s">
        <v>171</v>
      </c>
      <c r="F2788" t="s">
        <v>13</v>
      </c>
      <c r="G2788" t="s">
        <v>2030</v>
      </c>
      <c r="H2788" s="3">
        <v>0</v>
      </c>
      <c r="I2788" s="5">
        <v>43017</v>
      </c>
      <c r="J2788" s="5" t="str">
        <f t="shared" si="86"/>
        <v>September</v>
      </c>
      <c r="K2788" s="7">
        <f t="shared" si="87"/>
        <v>2017</v>
      </c>
      <c r="L2788" t="s">
        <v>3463</v>
      </c>
      <c r="M2788" t="s">
        <v>102</v>
      </c>
      <c r="N2788">
        <v>10024</v>
      </c>
      <c r="O2788">
        <v>942</v>
      </c>
      <c r="P2788" t="s">
        <v>4878</v>
      </c>
      <c r="Q2788">
        <v>303</v>
      </c>
      <c r="R2788">
        <v>4</v>
      </c>
      <c r="S2788" t="s">
        <v>104</v>
      </c>
      <c r="U2788">
        <v>303.33999999999997</v>
      </c>
      <c r="V2788">
        <v>632</v>
      </c>
      <c r="W2788" t="s">
        <v>19</v>
      </c>
      <c r="X2788" s="5">
        <v>43021</v>
      </c>
      <c r="Y2788" t="s">
        <v>20</v>
      </c>
      <c r="Z2788" t="s">
        <v>175</v>
      </c>
      <c r="AA2788" t="s">
        <v>52</v>
      </c>
    </row>
    <row r="2789" spans="1:27" x14ac:dyDescent="0.3">
      <c r="A2789">
        <v>6</v>
      </c>
      <c r="B2789" t="s">
        <v>10</v>
      </c>
      <c r="C2789">
        <v>6</v>
      </c>
      <c r="D2789" t="s">
        <v>50</v>
      </c>
      <c r="E2789" t="s">
        <v>4353</v>
      </c>
      <c r="F2789" t="s">
        <v>13</v>
      </c>
      <c r="G2789" t="s">
        <v>2158</v>
      </c>
      <c r="H2789" s="3">
        <v>0.2</v>
      </c>
      <c r="I2789" s="5">
        <v>42995</v>
      </c>
      <c r="J2789" s="5" t="str">
        <f t="shared" si="86"/>
        <v>September</v>
      </c>
      <c r="K2789" s="7">
        <f t="shared" si="87"/>
        <v>2017</v>
      </c>
      <c r="L2789" t="s">
        <v>5117</v>
      </c>
      <c r="M2789" t="s">
        <v>16</v>
      </c>
      <c r="N2789">
        <v>32839</v>
      </c>
      <c r="O2789">
        <v>1406</v>
      </c>
      <c r="P2789" t="s">
        <v>1106</v>
      </c>
      <c r="Q2789">
        <v>11</v>
      </c>
      <c r="R2789">
        <v>3</v>
      </c>
      <c r="S2789" t="s">
        <v>18</v>
      </c>
      <c r="U2789">
        <v>10.9</v>
      </c>
      <c r="V2789">
        <v>87</v>
      </c>
      <c r="W2789" t="s">
        <v>19</v>
      </c>
      <c r="X2789" s="5">
        <v>43001</v>
      </c>
      <c r="Y2789" t="s">
        <v>39</v>
      </c>
      <c r="Z2789" t="s">
        <v>40</v>
      </c>
      <c r="AA2789" t="s">
        <v>113</v>
      </c>
    </row>
    <row r="2790" spans="1:27" x14ac:dyDescent="0.3">
      <c r="A2790">
        <v>5</v>
      </c>
      <c r="B2790" t="s">
        <v>25</v>
      </c>
      <c r="C2790">
        <v>3</v>
      </c>
      <c r="D2790" t="s">
        <v>11</v>
      </c>
      <c r="E2790" t="s">
        <v>498</v>
      </c>
      <c r="F2790" t="s">
        <v>13</v>
      </c>
      <c r="G2790" t="s">
        <v>1864</v>
      </c>
      <c r="H2790" s="3">
        <v>0.32</v>
      </c>
      <c r="I2790" s="5">
        <v>42738</v>
      </c>
      <c r="J2790" s="5" t="str">
        <f t="shared" si="86"/>
        <v>September</v>
      </c>
      <c r="K2790" s="7">
        <f t="shared" si="87"/>
        <v>2017</v>
      </c>
      <c r="L2790" t="s">
        <v>1865</v>
      </c>
      <c r="M2790" t="s">
        <v>73</v>
      </c>
      <c r="N2790">
        <v>75217</v>
      </c>
      <c r="O2790">
        <v>1228</v>
      </c>
      <c r="P2790" t="s">
        <v>8120</v>
      </c>
      <c r="Q2790">
        <v>-438</v>
      </c>
      <c r="R2790">
        <v>9</v>
      </c>
      <c r="S2790" t="s">
        <v>75</v>
      </c>
      <c r="U2790">
        <v>-437.54</v>
      </c>
      <c r="V2790">
        <v>1352</v>
      </c>
      <c r="W2790" t="s">
        <v>19</v>
      </c>
      <c r="X2790" s="5">
        <v>42743</v>
      </c>
      <c r="Y2790" t="s">
        <v>20</v>
      </c>
      <c r="Z2790" t="s">
        <v>77</v>
      </c>
      <c r="AA2790" t="s">
        <v>22</v>
      </c>
    </row>
    <row r="2791" spans="1:27" x14ac:dyDescent="0.3">
      <c r="A2791">
        <v>5</v>
      </c>
      <c r="B2791" t="s">
        <v>25</v>
      </c>
      <c r="C2791">
        <v>3</v>
      </c>
      <c r="D2791" t="s">
        <v>26</v>
      </c>
      <c r="E2791" t="s">
        <v>498</v>
      </c>
      <c r="F2791" t="s">
        <v>13</v>
      </c>
      <c r="G2791" t="s">
        <v>1864</v>
      </c>
      <c r="H2791" s="3">
        <v>0.2</v>
      </c>
      <c r="I2791" s="5">
        <v>42738</v>
      </c>
      <c r="J2791" s="5" t="str">
        <f t="shared" si="86"/>
        <v>September</v>
      </c>
      <c r="K2791" s="7">
        <f t="shared" si="87"/>
        <v>2017</v>
      </c>
      <c r="L2791" t="s">
        <v>1865</v>
      </c>
      <c r="M2791" t="s">
        <v>73</v>
      </c>
      <c r="N2791">
        <v>75217</v>
      </c>
      <c r="O2791">
        <v>1131</v>
      </c>
      <c r="P2791" t="s">
        <v>1046</v>
      </c>
      <c r="Q2791">
        <v>1</v>
      </c>
      <c r="R2791">
        <v>3</v>
      </c>
      <c r="S2791" t="s">
        <v>75</v>
      </c>
      <c r="U2791">
        <v>0.79</v>
      </c>
      <c r="V2791">
        <v>7</v>
      </c>
      <c r="W2791" t="s">
        <v>19</v>
      </c>
      <c r="X2791" s="5">
        <v>42743</v>
      </c>
      <c r="Y2791" t="s">
        <v>20</v>
      </c>
      <c r="Z2791" t="s">
        <v>77</v>
      </c>
      <c r="AA2791" t="s">
        <v>49</v>
      </c>
    </row>
    <row r="2792" spans="1:27" x14ac:dyDescent="0.3">
      <c r="A2792">
        <v>5</v>
      </c>
      <c r="B2792" t="s">
        <v>25</v>
      </c>
      <c r="C2792">
        <v>3</v>
      </c>
      <c r="D2792" t="s">
        <v>50</v>
      </c>
      <c r="E2792" t="s">
        <v>498</v>
      </c>
      <c r="F2792" t="s">
        <v>13</v>
      </c>
      <c r="G2792" t="s">
        <v>1864</v>
      </c>
      <c r="H2792" s="3">
        <v>0.2</v>
      </c>
      <c r="I2792" s="5">
        <v>42738</v>
      </c>
      <c r="J2792" s="5" t="str">
        <f t="shared" si="86"/>
        <v>September</v>
      </c>
      <c r="K2792" s="7">
        <f t="shared" si="87"/>
        <v>2017</v>
      </c>
      <c r="L2792" t="s">
        <v>1865</v>
      </c>
      <c r="M2792" t="s">
        <v>73</v>
      </c>
      <c r="N2792">
        <v>75217</v>
      </c>
      <c r="O2792">
        <v>600</v>
      </c>
      <c r="P2792" t="s">
        <v>4862</v>
      </c>
      <c r="Q2792">
        <v>85</v>
      </c>
      <c r="R2792">
        <v>5</v>
      </c>
      <c r="S2792" t="s">
        <v>75</v>
      </c>
      <c r="U2792">
        <v>84.66</v>
      </c>
      <c r="V2792">
        <v>398</v>
      </c>
      <c r="W2792" t="s">
        <v>19</v>
      </c>
      <c r="X2792" s="5">
        <v>42743</v>
      </c>
      <c r="Y2792" t="s">
        <v>20</v>
      </c>
      <c r="Z2792" t="s">
        <v>77</v>
      </c>
      <c r="AA2792" t="s">
        <v>113</v>
      </c>
    </row>
    <row r="2793" spans="1:27" x14ac:dyDescent="0.3">
      <c r="A2793">
        <v>4</v>
      </c>
      <c r="B2793" t="s">
        <v>43</v>
      </c>
      <c r="C2793">
        <v>6</v>
      </c>
      <c r="D2793" t="s">
        <v>11</v>
      </c>
      <c r="E2793" t="s">
        <v>2175</v>
      </c>
      <c r="F2793" t="s">
        <v>13</v>
      </c>
      <c r="G2793" t="s">
        <v>1632</v>
      </c>
      <c r="H2793" s="3">
        <v>0.3</v>
      </c>
      <c r="I2793" s="5">
        <v>42754</v>
      </c>
      <c r="J2793" s="5" t="str">
        <f t="shared" si="86"/>
        <v>September</v>
      </c>
      <c r="K2793" s="7">
        <f t="shared" si="87"/>
        <v>2017</v>
      </c>
      <c r="L2793" t="s">
        <v>2176</v>
      </c>
      <c r="M2793" t="s">
        <v>73</v>
      </c>
      <c r="N2793">
        <v>77590</v>
      </c>
      <c r="O2793">
        <v>317</v>
      </c>
      <c r="P2793" t="s">
        <v>1481</v>
      </c>
      <c r="Q2793">
        <v>-13</v>
      </c>
      <c r="R2793">
        <v>1</v>
      </c>
      <c r="S2793" t="s">
        <v>75</v>
      </c>
      <c r="U2793">
        <v>-13.17</v>
      </c>
      <c r="V2793">
        <v>102</v>
      </c>
      <c r="W2793" t="s">
        <v>19</v>
      </c>
      <c r="X2793" s="5">
        <v>42758</v>
      </c>
      <c r="Y2793" t="s">
        <v>39</v>
      </c>
      <c r="Z2793" t="s">
        <v>77</v>
      </c>
      <c r="AA2793" t="s">
        <v>41</v>
      </c>
    </row>
    <row r="2794" spans="1:27" x14ac:dyDescent="0.3">
      <c r="A2794">
        <v>4</v>
      </c>
      <c r="B2794" t="s">
        <v>43</v>
      </c>
      <c r="C2794">
        <v>6</v>
      </c>
      <c r="D2794" t="s">
        <v>11</v>
      </c>
      <c r="E2794" t="s">
        <v>2175</v>
      </c>
      <c r="F2794" t="s">
        <v>13</v>
      </c>
      <c r="G2794" t="s">
        <v>1632</v>
      </c>
      <c r="H2794" s="3">
        <v>0.3</v>
      </c>
      <c r="I2794" s="5">
        <v>42754</v>
      </c>
      <c r="J2794" s="5" t="str">
        <f t="shared" si="86"/>
        <v>September</v>
      </c>
      <c r="K2794" s="7">
        <f t="shared" si="87"/>
        <v>2017</v>
      </c>
      <c r="L2794" t="s">
        <v>2176</v>
      </c>
      <c r="M2794" t="s">
        <v>73</v>
      </c>
      <c r="N2794">
        <v>77590</v>
      </c>
      <c r="O2794">
        <v>791</v>
      </c>
      <c r="P2794" t="s">
        <v>1725</v>
      </c>
      <c r="Q2794">
        <v>-9</v>
      </c>
      <c r="R2794">
        <v>4</v>
      </c>
      <c r="S2794" t="s">
        <v>75</v>
      </c>
      <c r="U2794">
        <v>-8.5399999999999991</v>
      </c>
      <c r="V2794">
        <v>199</v>
      </c>
      <c r="W2794" t="s">
        <v>19</v>
      </c>
      <c r="X2794" s="5">
        <v>42758</v>
      </c>
      <c r="Y2794" t="s">
        <v>39</v>
      </c>
      <c r="Z2794" t="s">
        <v>77</v>
      </c>
      <c r="AA2794" t="s">
        <v>24</v>
      </c>
    </row>
    <row r="2795" spans="1:27" x14ac:dyDescent="0.3">
      <c r="A2795">
        <v>3</v>
      </c>
      <c r="B2795" t="s">
        <v>25</v>
      </c>
      <c r="C2795">
        <v>1</v>
      </c>
      <c r="D2795" t="s">
        <v>11</v>
      </c>
      <c r="E2795" t="s">
        <v>231</v>
      </c>
      <c r="F2795" t="s">
        <v>13</v>
      </c>
      <c r="G2795" t="s">
        <v>1184</v>
      </c>
      <c r="H2795" s="3">
        <v>0.2</v>
      </c>
      <c r="I2795" s="5">
        <v>43069</v>
      </c>
      <c r="J2795" s="5" t="str">
        <f t="shared" si="86"/>
        <v>September</v>
      </c>
      <c r="K2795" s="7">
        <f t="shared" si="87"/>
        <v>2017</v>
      </c>
      <c r="L2795" t="s">
        <v>1638</v>
      </c>
      <c r="M2795" t="s">
        <v>16</v>
      </c>
      <c r="N2795">
        <v>27707</v>
      </c>
      <c r="O2795">
        <v>1043</v>
      </c>
      <c r="P2795" t="s">
        <v>559</v>
      </c>
      <c r="Q2795">
        <v>25</v>
      </c>
      <c r="R2795">
        <v>2</v>
      </c>
      <c r="S2795" t="s">
        <v>18</v>
      </c>
      <c r="U2795">
        <v>25.18</v>
      </c>
      <c r="V2795">
        <v>336</v>
      </c>
      <c r="W2795" t="s">
        <v>19</v>
      </c>
      <c r="X2795" s="5">
        <v>43072</v>
      </c>
      <c r="Y2795" t="s">
        <v>130</v>
      </c>
      <c r="Z2795" t="s">
        <v>63</v>
      </c>
      <c r="AA2795" t="s">
        <v>47</v>
      </c>
    </row>
    <row r="2796" spans="1:27" x14ac:dyDescent="0.3">
      <c r="A2796">
        <v>3</v>
      </c>
      <c r="B2796" t="s">
        <v>25</v>
      </c>
      <c r="C2796">
        <v>1</v>
      </c>
      <c r="D2796" t="s">
        <v>26</v>
      </c>
      <c r="E2796" t="s">
        <v>231</v>
      </c>
      <c r="F2796" t="s">
        <v>13</v>
      </c>
      <c r="G2796" t="s">
        <v>1184</v>
      </c>
      <c r="H2796" s="3">
        <v>0.2</v>
      </c>
      <c r="I2796" s="5">
        <v>43069</v>
      </c>
      <c r="J2796" s="5" t="str">
        <f t="shared" si="86"/>
        <v>September</v>
      </c>
      <c r="K2796" s="7">
        <f t="shared" si="87"/>
        <v>2017</v>
      </c>
      <c r="L2796" t="s">
        <v>1638</v>
      </c>
      <c r="M2796" t="s">
        <v>16</v>
      </c>
      <c r="N2796">
        <v>27707</v>
      </c>
      <c r="O2796">
        <v>291</v>
      </c>
      <c r="P2796" t="s">
        <v>3038</v>
      </c>
      <c r="Q2796">
        <v>10</v>
      </c>
      <c r="R2796">
        <v>3</v>
      </c>
      <c r="S2796" t="s">
        <v>18</v>
      </c>
      <c r="U2796">
        <v>9.84</v>
      </c>
      <c r="V2796">
        <v>98</v>
      </c>
      <c r="W2796" t="s">
        <v>19</v>
      </c>
      <c r="X2796" s="5">
        <v>43072</v>
      </c>
      <c r="Y2796" t="s">
        <v>130</v>
      </c>
      <c r="Z2796" t="s">
        <v>63</v>
      </c>
      <c r="AA2796" t="s">
        <v>56</v>
      </c>
    </row>
    <row r="2797" spans="1:27" x14ac:dyDescent="0.3">
      <c r="A2797">
        <v>3</v>
      </c>
      <c r="B2797" t="s">
        <v>25</v>
      </c>
      <c r="C2797">
        <v>1</v>
      </c>
      <c r="D2797" t="s">
        <v>26</v>
      </c>
      <c r="E2797" t="s">
        <v>231</v>
      </c>
      <c r="F2797" t="s">
        <v>13</v>
      </c>
      <c r="G2797" t="s">
        <v>1184</v>
      </c>
      <c r="H2797" s="3">
        <v>0.7</v>
      </c>
      <c r="I2797" s="5">
        <v>43069</v>
      </c>
      <c r="J2797" s="5" t="str">
        <f t="shared" si="86"/>
        <v>September</v>
      </c>
      <c r="K2797" s="7">
        <f t="shared" si="87"/>
        <v>2017</v>
      </c>
      <c r="L2797" t="s">
        <v>1638</v>
      </c>
      <c r="M2797" t="s">
        <v>16</v>
      </c>
      <c r="N2797">
        <v>27707</v>
      </c>
      <c r="O2797">
        <v>237</v>
      </c>
      <c r="P2797" t="s">
        <v>1418</v>
      </c>
      <c r="Q2797">
        <v>-4</v>
      </c>
      <c r="R2797">
        <v>7</v>
      </c>
      <c r="S2797" t="s">
        <v>18</v>
      </c>
      <c r="U2797">
        <v>-4.2300000000000004</v>
      </c>
      <c r="V2797">
        <v>6</v>
      </c>
      <c r="W2797" t="s">
        <v>19</v>
      </c>
      <c r="X2797" s="5">
        <v>43072</v>
      </c>
      <c r="Y2797" t="s">
        <v>130</v>
      </c>
      <c r="Z2797" t="s">
        <v>63</v>
      </c>
      <c r="AA2797" t="s">
        <v>54</v>
      </c>
    </row>
    <row r="2798" spans="1:27" x14ac:dyDescent="0.3">
      <c r="A2798">
        <v>4</v>
      </c>
      <c r="B2798" t="s">
        <v>43</v>
      </c>
      <c r="C2798">
        <v>6</v>
      </c>
      <c r="D2798" t="s">
        <v>26</v>
      </c>
      <c r="E2798" t="s">
        <v>2548</v>
      </c>
      <c r="F2798" t="s">
        <v>13</v>
      </c>
      <c r="G2798" t="s">
        <v>1785</v>
      </c>
      <c r="H2798" s="3">
        <v>0.2</v>
      </c>
      <c r="I2798" s="5">
        <v>42998</v>
      </c>
      <c r="J2798" s="5" t="str">
        <f t="shared" si="86"/>
        <v>September</v>
      </c>
      <c r="K2798" s="7">
        <f t="shared" si="87"/>
        <v>2017</v>
      </c>
      <c r="L2798" t="s">
        <v>4395</v>
      </c>
      <c r="M2798" t="s">
        <v>16</v>
      </c>
      <c r="N2798">
        <v>37211</v>
      </c>
      <c r="O2798">
        <v>776</v>
      </c>
      <c r="P2798" t="s">
        <v>515</v>
      </c>
      <c r="Q2798">
        <v>-59</v>
      </c>
      <c r="R2798">
        <v>4</v>
      </c>
      <c r="S2798" t="s">
        <v>18</v>
      </c>
      <c r="U2798">
        <v>-58.87</v>
      </c>
      <c r="V2798">
        <v>294</v>
      </c>
      <c r="W2798" t="s">
        <v>19</v>
      </c>
      <c r="X2798" s="5">
        <v>43002</v>
      </c>
      <c r="Y2798" t="s">
        <v>39</v>
      </c>
      <c r="Z2798" t="s">
        <v>214</v>
      </c>
      <c r="AA2798" t="s">
        <v>42</v>
      </c>
    </row>
    <row r="2799" spans="1:27" x14ac:dyDescent="0.3">
      <c r="A2799">
        <v>4</v>
      </c>
      <c r="B2799" t="s">
        <v>43</v>
      </c>
      <c r="C2799">
        <v>6</v>
      </c>
      <c r="D2799" t="s">
        <v>26</v>
      </c>
      <c r="E2799" t="s">
        <v>2548</v>
      </c>
      <c r="F2799" t="s">
        <v>13</v>
      </c>
      <c r="G2799" t="s">
        <v>1785</v>
      </c>
      <c r="H2799" s="3">
        <v>0.7</v>
      </c>
      <c r="I2799" s="5">
        <v>42998</v>
      </c>
      <c r="J2799" s="5" t="str">
        <f t="shared" si="86"/>
        <v>September</v>
      </c>
      <c r="K2799" s="7">
        <f t="shared" si="87"/>
        <v>2017</v>
      </c>
      <c r="L2799" t="s">
        <v>4395</v>
      </c>
      <c r="M2799" t="s">
        <v>16</v>
      </c>
      <c r="N2799">
        <v>37211</v>
      </c>
      <c r="O2799">
        <v>689</v>
      </c>
      <c r="P2799" t="s">
        <v>2936</v>
      </c>
      <c r="Q2799">
        <v>-913</v>
      </c>
      <c r="R2799">
        <v>6</v>
      </c>
      <c r="S2799" t="s">
        <v>18</v>
      </c>
      <c r="U2799">
        <v>-913.18</v>
      </c>
      <c r="V2799">
        <v>1370</v>
      </c>
      <c r="W2799" t="s">
        <v>19</v>
      </c>
      <c r="X2799" s="5">
        <v>43002</v>
      </c>
      <c r="Y2799" t="s">
        <v>39</v>
      </c>
      <c r="Z2799" t="s">
        <v>214</v>
      </c>
      <c r="AA2799" t="s">
        <v>54</v>
      </c>
    </row>
    <row r="2800" spans="1:27" x14ac:dyDescent="0.3">
      <c r="A2800">
        <v>2</v>
      </c>
      <c r="B2800" t="s">
        <v>43</v>
      </c>
      <c r="C2800">
        <v>3</v>
      </c>
      <c r="D2800" t="s">
        <v>11</v>
      </c>
      <c r="E2800" t="s">
        <v>27</v>
      </c>
      <c r="F2800" t="s">
        <v>13</v>
      </c>
      <c r="G2800" t="s">
        <v>5391</v>
      </c>
      <c r="H2800" s="3">
        <v>0.2</v>
      </c>
      <c r="I2800" s="5">
        <v>43083</v>
      </c>
      <c r="J2800" s="5" t="str">
        <f t="shared" si="86"/>
        <v>September</v>
      </c>
      <c r="K2800" s="7">
        <f t="shared" si="87"/>
        <v>2017</v>
      </c>
      <c r="L2800" t="s">
        <v>7964</v>
      </c>
      <c r="M2800" t="s">
        <v>30</v>
      </c>
      <c r="N2800">
        <v>90045</v>
      </c>
      <c r="O2800">
        <v>380</v>
      </c>
      <c r="P2800" t="s">
        <v>2436</v>
      </c>
      <c r="Q2800">
        <v>10</v>
      </c>
      <c r="R2800">
        <v>2</v>
      </c>
      <c r="S2800" t="s">
        <v>32</v>
      </c>
      <c r="T2800" t="s">
        <v>92</v>
      </c>
      <c r="U2800">
        <v>10.26</v>
      </c>
      <c r="V2800">
        <v>274</v>
      </c>
      <c r="W2800" t="s">
        <v>33</v>
      </c>
      <c r="X2800" s="5">
        <v>43085</v>
      </c>
      <c r="Y2800" t="s">
        <v>20</v>
      </c>
      <c r="Z2800" t="s">
        <v>34</v>
      </c>
      <c r="AA2800" t="s">
        <v>41</v>
      </c>
    </row>
    <row r="2801" spans="1:27" x14ac:dyDescent="0.3">
      <c r="A2801">
        <v>2</v>
      </c>
      <c r="B2801" t="s">
        <v>43</v>
      </c>
      <c r="C2801">
        <v>3</v>
      </c>
      <c r="D2801" t="s">
        <v>26</v>
      </c>
      <c r="E2801" t="s">
        <v>27</v>
      </c>
      <c r="F2801" t="s">
        <v>13</v>
      </c>
      <c r="G2801" t="s">
        <v>5391</v>
      </c>
      <c r="H2801" s="3">
        <v>0</v>
      </c>
      <c r="I2801" s="5">
        <v>43083</v>
      </c>
      <c r="J2801" s="5" t="str">
        <f t="shared" si="86"/>
        <v>September</v>
      </c>
      <c r="K2801" s="7">
        <f t="shared" si="87"/>
        <v>2017</v>
      </c>
      <c r="L2801" t="s">
        <v>7964</v>
      </c>
      <c r="M2801" t="s">
        <v>30</v>
      </c>
      <c r="N2801">
        <v>90045</v>
      </c>
      <c r="O2801">
        <v>1835</v>
      </c>
      <c r="P2801" t="s">
        <v>2876</v>
      </c>
      <c r="Q2801">
        <v>3</v>
      </c>
      <c r="R2801">
        <v>1</v>
      </c>
      <c r="S2801" t="s">
        <v>32</v>
      </c>
      <c r="T2801" t="s">
        <v>92</v>
      </c>
      <c r="U2801">
        <v>3.11</v>
      </c>
      <c r="V2801">
        <v>6</v>
      </c>
      <c r="W2801" t="s">
        <v>33</v>
      </c>
      <c r="X2801" s="5">
        <v>43085</v>
      </c>
      <c r="Y2801" t="s">
        <v>20</v>
      </c>
      <c r="Z2801" t="s">
        <v>34</v>
      </c>
      <c r="AA2801" t="s">
        <v>64</v>
      </c>
    </row>
    <row r="2802" spans="1:27" x14ac:dyDescent="0.3">
      <c r="A2802">
        <v>2</v>
      </c>
      <c r="B2802" t="s">
        <v>43</v>
      </c>
      <c r="C2802">
        <v>3</v>
      </c>
      <c r="D2802" t="s">
        <v>26</v>
      </c>
      <c r="E2802" t="s">
        <v>27</v>
      </c>
      <c r="F2802" t="s">
        <v>13</v>
      </c>
      <c r="G2802" t="s">
        <v>5391</v>
      </c>
      <c r="H2802" s="3">
        <v>0.2</v>
      </c>
      <c r="I2802" s="5">
        <v>43083</v>
      </c>
      <c r="J2802" s="5" t="str">
        <f t="shared" si="86"/>
        <v>September</v>
      </c>
      <c r="K2802" s="7">
        <f t="shared" si="87"/>
        <v>2017</v>
      </c>
      <c r="L2802" t="s">
        <v>7964</v>
      </c>
      <c r="M2802" t="s">
        <v>30</v>
      </c>
      <c r="N2802">
        <v>90045</v>
      </c>
      <c r="O2802">
        <v>903</v>
      </c>
      <c r="P2802" t="s">
        <v>721</v>
      </c>
      <c r="Q2802">
        <v>21</v>
      </c>
      <c r="R2802">
        <v>2</v>
      </c>
      <c r="S2802" t="s">
        <v>32</v>
      </c>
      <c r="T2802" t="s">
        <v>92</v>
      </c>
      <c r="U2802">
        <v>20.72</v>
      </c>
      <c r="V2802">
        <v>55</v>
      </c>
      <c r="W2802" t="s">
        <v>33</v>
      </c>
      <c r="X2802" s="5">
        <v>43085</v>
      </c>
      <c r="Y2802" t="s">
        <v>20</v>
      </c>
      <c r="Z2802" t="s">
        <v>34</v>
      </c>
      <c r="AA2802" t="s">
        <v>54</v>
      </c>
    </row>
    <row r="2803" spans="1:27" x14ac:dyDescent="0.3">
      <c r="A2803">
        <v>2</v>
      </c>
      <c r="B2803" t="s">
        <v>43</v>
      </c>
      <c r="C2803">
        <v>3</v>
      </c>
      <c r="D2803" t="s">
        <v>26</v>
      </c>
      <c r="E2803" t="s">
        <v>27</v>
      </c>
      <c r="F2803" t="s">
        <v>13</v>
      </c>
      <c r="G2803" t="s">
        <v>5391</v>
      </c>
      <c r="H2803" s="3">
        <v>0.2</v>
      </c>
      <c r="I2803" s="5">
        <v>43083</v>
      </c>
      <c r="J2803" s="5" t="str">
        <f t="shared" si="86"/>
        <v>September</v>
      </c>
      <c r="K2803" s="7">
        <f t="shared" si="87"/>
        <v>2017</v>
      </c>
      <c r="L2803" t="s">
        <v>7964</v>
      </c>
      <c r="M2803" t="s">
        <v>30</v>
      </c>
      <c r="N2803">
        <v>90045</v>
      </c>
      <c r="O2803">
        <v>693</v>
      </c>
      <c r="P2803" t="s">
        <v>3343</v>
      </c>
      <c r="Q2803">
        <v>12</v>
      </c>
      <c r="R2803">
        <v>3</v>
      </c>
      <c r="S2803" t="s">
        <v>32</v>
      </c>
      <c r="T2803" t="s">
        <v>92</v>
      </c>
      <c r="U2803">
        <v>11.56</v>
      </c>
      <c r="V2803">
        <v>34</v>
      </c>
      <c r="W2803" t="s">
        <v>33</v>
      </c>
      <c r="X2803" s="5">
        <v>43085</v>
      </c>
      <c r="Y2803" t="s">
        <v>20</v>
      </c>
      <c r="Z2803" t="s">
        <v>34</v>
      </c>
      <c r="AA2803" t="s">
        <v>54</v>
      </c>
    </row>
    <row r="2804" spans="1:27" x14ac:dyDescent="0.3">
      <c r="A2804">
        <v>4</v>
      </c>
      <c r="B2804" t="s">
        <v>43</v>
      </c>
      <c r="C2804">
        <v>6</v>
      </c>
      <c r="D2804" t="s">
        <v>11</v>
      </c>
      <c r="E2804" t="s">
        <v>171</v>
      </c>
      <c r="F2804" t="s">
        <v>13</v>
      </c>
      <c r="G2804" t="s">
        <v>1139</v>
      </c>
      <c r="H2804" s="3">
        <v>0.1</v>
      </c>
      <c r="I2804" s="5">
        <v>43040</v>
      </c>
      <c r="J2804" s="5" t="str">
        <f t="shared" si="86"/>
        <v>September</v>
      </c>
      <c r="K2804" s="7">
        <f t="shared" si="87"/>
        <v>2017</v>
      </c>
      <c r="L2804" t="s">
        <v>2358</v>
      </c>
      <c r="M2804" t="s">
        <v>102</v>
      </c>
      <c r="N2804">
        <v>10009</v>
      </c>
      <c r="O2804">
        <v>831</v>
      </c>
      <c r="P2804" t="s">
        <v>1765</v>
      </c>
      <c r="Q2804">
        <v>14</v>
      </c>
      <c r="R2804">
        <v>2</v>
      </c>
      <c r="S2804" t="s">
        <v>104</v>
      </c>
      <c r="U2804">
        <v>13.68</v>
      </c>
      <c r="V2804">
        <v>205</v>
      </c>
      <c r="W2804" t="s">
        <v>19</v>
      </c>
      <c r="X2804" s="5">
        <v>43044</v>
      </c>
      <c r="Y2804" t="s">
        <v>39</v>
      </c>
      <c r="Z2804" t="s">
        <v>175</v>
      </c>
      <c r="AA2804" t="s">
        <v>24</v>
      </c>
    </row>
    <row r="2805" spans="1:27" x14ac:dyDescent="0.3">
      <c r="A2805">
        <v>5</v>
      </c>
      <c r="B2805" t="s">
        <v>43</v>
      </c>
      <c r="C2805">
        <v>6</v>
      </c>
      <c r="D2805" t="s">
        <v>26</v>
      </c>
      <c r="E2805" t="s">
        <v>843</v>
      </c>
      <c r="F2805" t="s">
        <v>13</v>
      </c>
      <c r="G2805" t="s">
        <v>6831</v>
      </c>
      <c r="H2805" s="3">
        <v>0.2</v>
      </c>
      <c r="I2805" s="5">
        <v>43089</v>
      </c>
      <c r="J2805" s="5" t="str">
        <f t="shared" si="86"/>
        <v>September</v>
      </c>
      <c r="K2805" s="7">
        <f t="shared" si="87"/>
        <v>2017</v>
      </c>
      <c r="L2805" t="s">
        <v>7584</v>
      </c>
      <c r="M2805" t="s">
        <v>16</v>
      </c>
      <c r="N2805">
        <v>33142</v>
      </c>
      <c r="O2805">
        <v>194</v>
      </c>
      <c r="P2805" t="s">
        <v>3426</v>
      </c>
      <c r="Q2805">
        <v>4</v>
      </c>
      <c r="R2805">
        <v>2</v>
      </c>
      <c r="S2805" t="s">
        <v>18</v>
      </c>
      <c r="U2805">
        <v>3.95</v>
      </c>
      <c r="V2805">
        <v>12</v>
      </c>
      <c r="W2805" t="s">
        <v>76</v>
      </c>
      <c r="X2805" s="5">
        <v>43094</v>
      </c>
      <c r="Y2805" t="s">
        <v>39</v>
      </c>
      <c r="Z2805" t="s">
        <v>40</v>
      </c>
      <c r="AA2805" t="s">
        <v>35</v>
      </c>
    </row>
    <row r="2806" spans="1:27" x14ac:dyDescent="0.3">
      <c r="A2806">
        <v>2</v>
      </c>
      <c r="B2806" t="s">
        <v>43</v>
      </c>
      <c r="C2806">
        <v>3</v>
      </c>
      <c r="D2806" t="s">
        <v>11</v>
      </c>
      <c r="E2806" t="s">
        <v>88</v>
      </c>
      <c r="F2806" t="s">
        <v>13</v>
      </c>
      <c r="G2806" t="s">
        <v>6983</v>
      </c>
      <c r="H2806" s="3">
        <v>0</v>
      </c>
      <c r="I2806" s="5">
        <v>42880</v>
      </c>
      <c r="J2806" s="5" t="str">
        <f t="shared" si="86"/>
        <v>September</v>
      </c>
      <c r="K2806" s="7">
        <f t="shared" si="87"/>
        <v>2017</v>
      </c>
      <c r="L2806" t="s">
        <v>6984</v>
      </c>
      <c r="M2806" t="s">
        <v>30</v>
      </c>
      <c r="N2806">
        <v>94109</v>
      </c>
      <c r="O2806">
        <v>1595</v>
      </c>
      <c r="P2806" t="s">
        <v>1535</v>
      </c>
      <c r="Q2806">
        <v>5</v>
      </c>
      <c r="R2806">
        <v>3</v>
      </c>
      <c r="S2806" t="s">
        <v>32</v>
      </c>
      <c r="U2806">
        <v>4.8600000000000003</v>
      </c>
      <c r="V2806">
        <v>15</v>
      </c>
      <c r="W2806" t="s">
        <v>76</v>
      </c>
      <c r="X2806" s="5">
        <v>42882</v>
      </c>
      <c r="Y2806" t="s">
        <v>20</v>
      </c>
      <c r="Z2806" t="s">
        <v>34</v>
      </c>
      <c r="AA2806" t="s">
        <v>47</v>
      </c>
    </row>
    <row r="2807" spans="1:27" x14ac:dyDescent="0.3">
      <c r="A2807">
        <v>5</v>
      </c>
      <c r="B2807" t="s">
        <v>43</v>
      </c>
      <c r="C2807">
        <v>6</v>
      </c>
      <c r="D2807" t="s">
        <v>26</v>
      </c>
      <c r="E2807" t="s">
        <v>417</v>
      </c>
      <c r="F2807" t="s">
        <v>13</v>
      </c>
      <c r="G2807" t="s">
        <v>620</v>
      </c>
      <c r="H2807" s="3">
        <v>0.8</v>
      </c>
      <c r="I2807" s="5">
        <v>43041</v>
      </c>
      <c r="J2807" s="5" t="str">
        <f t="shared" si="86"/>
        <v>September</v>
      </c>
      <c r="K2807" s="7">
        <f t="shared" si="87"/>
        <v>2017</v>
      </c>
      <c r="L2807" t="s">
        <v>6305</v>
      </c>
      <c r="M2807" t="s">
        <v>73</v>
      </c>
      <c r="N2807">
        <v>78207</v>
      </c>
      <c r="O2807">
        <v>700</v>
      </c>
      <c r="P2807" t="s">
        <v>717</v>
      </c>
      <c r="Q2807">
        <v>-47</v>
      </c>
      <c r="R2807">
        <v>7</v>
      </c>
      <c r="S2807" t="s">
        <v>75</v>
      </c>
      <c r="U2807">
        <v>-47</v>
      </c>
      <c r="V2807">
        <v>29</v>
      </c>
      <c r="W2807" t="s">
        <v>33</v>
      </c>
      <c r="X2807" s="5">
        <v>43046</v>
      </c>
      <c r="Y2807" t="s">
        <v>39</v>
      </c>
      <c r="Z2807" t="s">
        <v>77</v>
      </c>
      <c r="AA2807" t="s">
        <v>54</v>
      </c>
    </row>
    <row r="2808" spans="1:27" x14ac:dyDescent="0.3">
      <c r="A2808">
        <v>5</v>
      </c>
      <c r="B2808" t="s">
        <v>43</v>
      </c>
      <c r="C2808">
        <v>6</v>
      </c>
      <c r="D2808" t="s">
        <v>50</v>
      </c>
      <c r="E2808" t="s">
        <v>417</v>
      </c>
      <c r="F2808" t="s">
        <v>13</v>
      </c>
      <c r="G2808" t="s">
        <v>620</v>
      </c>
      <c r="H2808" s="3">
        <v>0.2</v>
      </c>
      <c r="I2808" s="5">
        <v>43041</v>
      </c>
      <c r="J2808" s="5" t="str">
        <f t="shared" si="86"/>
        <v>September</v>
      </c>
      <c r="K2808" s="7">
        <f t="shared" si="87"/>
        <v>2017</v>
      </c>
      <c r="L2808" t="s">
        <v>6305</v>
      </c>
      <c r="M2808" t="s">
        <v>73</v>
      </c>
      <c r="N2808">
        <v>78207</v>
      </c>
      <c r="O2808">
        <v>34</v>
      </c>
      <c r="P2808" t="s">
        <v>4798</v>
      </c>
      <c r="Q2808">
        <v>39</v>
      </c>
      <c r="R2808">
        <v>2</v>
      </c>
      <c r="S2808" t="s">
        <v>75</v>
      </c>
      <c r="U2808">
        <v>38.78</v>
      </c>
      <c r="V2808">
        <v>345</v>
      </c>
      <c r="W2808" t="s">
        <v>33</v>
      </c>
      <c r="X2808" s="5">
        <v>43046</v>
      </c>
      <c r="Y2808" t="s">
        <v>39</v>
      </c>
      <c r="Z2808" t="s">
        <v>77</v>
      </c>
      <c r="AA2808" t="s">
        <v>52</v>
      </c>
    </row>
    <row r="2809" spans="1:27" x14ac:dyDescent="0.3">
      <c r="A2809">
        <v>5</v>
      </c>
      <c r="B2809" t="s">
        <v>43</v>
      </c>
      <c r="C2809">
        <v>6</v>
      </c>
      <c r="D2809" t="s">
        <v>26</v>
      </c>
      <c r="E2809" t="s">
        <v>2072</v>
      </c>
      <c r="F2809" t="s">
        <v>13</v>
      </c>
      <c r="G2809" t="s">
        <v>263</v>
      </c>
      <c r="H2809" s="3">
        <v>0.2</v>
      </c>
      <c r="I2809" s="5">
        <v>42954</v>
      </c>
      <c r="J2809" s="5" t="str">
        <f t="shared" si="86"/>
        <v>September</v>
      </c>
      <c r="K2809" s="7">
        <f t="shared" si="87"/>
        <v>2017</v>
      </c>
      <c r="L2809" t="s">
        <v>7692</v>
      </c>
      <c r="M2809" t="s">
        <v>30</v>
      </c>
      <c r="N2809">
        <v>93309</v>
      </c>
      <c r="O2809">
        <v>409</v>
      </c>
      <c r="P2809" t="s">
        <v>965</v>
      </c>
      <c r="Q2809">
        <v>6</v>
      </c>
      <c r="R2809">
        <v>3</v>
      </c>
      <c r="S2809" t="s">
        <v>32</v>
      </c>
      <c r="U2809">
        <v>6.46</v>
      </c>
      <c r="V2809">
        <v>19</v>
      </c>
      <c r="W2809" t="s">
        <v>76</v>
      </c>
      <c r="X2809" s="5">
        <v>42959</v>
      </c>
      <c r="Y2809" t="s">
        <v>39</v>
      </c>
      <c r="Z2809" t="s">
        <v>34</v>
      </c>
      <c r="AA2809" t="s">
        <v>54</v>
      </c>
    </row>
    <row r="2810" spans="1:27" x14ac:dyDescent="0.3">
      <c r="A2810">
        <v>5</v>
      </c>
      <c r="B2810" t="s">
        <v>43</v>
      </c>
      <c r="C2810">
        <v>6</v>
      </c>
      <c r="D2810" t="s">
        <v>11</v>
      </c>
      <c r="E2810" t="s">
        <v>700</v>
      </c>
      <c r="F2810" t="s">
        <v>13</v>
      </c>
      <c r="G2810" t="s">
        <v>1347</v>
      </c>
      <c r="H2810" s="3">
        <v>0.2</v>
      </c>
      <c r="I2810" s="5">
        <v>42834</v>
      </c>
      <c r="J2810" s="5" t="str">
        <f t="shared" si="86"/>
        <v>September</v>
      </c>
      <c r="K2810" s="7">
        <f t="shared" si="87"/>
        <v>2017</v>
      </c>
      <c r="L2810" t="s">
        <v>1348</v>
      </c>
      <c r="M2810" t="s">
        <v>30</v>
      </c>
      <c r="N2810">
        <v>90805</v>
      </c>
      <c r="O2810">
        <v>974</v>
      </c>
      <c r="P2810" t="s">
        <v>1349</v>
      </c>
      <c r="Q2810">
        <v>-14</v>
      </c>
      <c r="R2810">
        <v>3</v>
      </c>
      <c r="S2810" t="s">
        <v>32</v>
      </c>
      <c r="U2810">
        <v>-13.87</v>
      </c>
      <c r="V2810">
        <v>370</v>
      </c>
      <c r="W2810" t="s">
        <v>19</v>
      </c>
      <c r="X2810" s="5">
        <v>42839</v>
      </c>
      <c r="Y2810" t="s">
        <v>39</v>
      </c>
      <c r="Z2810" t="s">
        <v>34</v>
      </c>
      <c r="AA2810" t="s">
        <v>41</v>
      </c>
    </row>
    <row r="2811" spans="1:27" x14ac:dyDescent="0.3">
      <c r="A2811">
        <v>2</v>
      </c>
      <c r="B2811" t="s">
        <v>43</v>
      </c>
      <c r="C2811">
        <v>3</v>
      </c>
      <c r="D2811" t="s">
        <v>26</v>
      </c>
      <c r="E2811" t="s">
        <v>27</v>
      </c>
      <c r="F2811" t="s">
        <v>13</v>
      </c>
      <c r="G2811" t="s">
        <v>5339</v>
      </c>
      <c r="H2811" s="3">
        <v>0.2</v>
      </c>
      <c r="I2811" s="5">
        <v>42893</v>
      </c>
      <c r="J2811" s="5" t="str">
        <f t="shared" si="86"/>
        <v>September</v>
      </c>
      <c r="K2811" s="7">
        <f t="shared" si="87"/>
        <v>2017</v>
      </c>
      <c r="L2811" t="s">
        <v>6177</v>
      </c>
      <c r="M2811" t="s">
        <v>30</v>
      </c>
      <c r="N2811">
        <v>90036</v>
      </c>
      <c r="O2811">
        <v>17</v>
      </c>
      <c r="P2811" t="s">
        <v>1442</v>
      </c>
      <c r="Q2811">
        <v>3</v>
      </c>
      <c r="R2811">
        <v>5</v>
      </c>
      <c r="S2811" t="s">
        <v>32</v>
      </c>
      <c r="U2811">
        <v>2.63</v>
      </c>
      <c r="V2811">
        <v>8</v>
      </c>
      <c r="W2811" t="s">
        <v>33</v>
      </c>
      <c r="X2811" s="5">
        <v>42895</v>
      </c>
      <c r="Y2811" t="s">
        <v>20</v>
      </c>
      <c r="Z2811" t="s">
        <v>34</v>
      </c>
      <c r="AA2811" t="s">
        <v>54</v>
      </c>
    </row>
    <row r="2812" spans="1:27" x14ac:dyDescent="0.3">
      <c r="A2812">
        <v>2</v>
      </c>
      <c r="B2812" t="s">
        <v>25</v>
      </c>
      <c r="C2812">
        <v>1</v>
      </c>
      <c r="D2812" t="s">
        <v>26</v>
      </c>
      <c r="E2812" t="s">
        <v>171</v>
      </c>
      <c r="F2812" t="s">
        <v>13</v>
      </c>
      <c r="G2812" t="s">
        <v>7118</v>
      </c>
      <c r="H2812" s="3">
        <v>0</v>
      </c>
      <c r="I2812" s="5">
        <v>42863</v>
      </c>
      <c r="J2812" s="5" t="str">
        <f t="shared" si="86"/>
        <v>September</v>
      </c>
      <c r="K2812" s="7">
        <f t="shared" si="87"/>
        <v>2017</v>
      </c>
      <c r="L2812" t="s">
        <v>7226</v>
      </c>
      <c r="M2812" t="s">
        <v>102</v>
      </c>
      <c r="N2812">
        <v>10009</v>
      </c>
      <c r="O2812">
        <v>1705</v>
      </c>
      <c r="P2812" t="s">
        <v>976</v>
      </c>
      <c r="Q2812">
        <v>18</v>
      </c>
      <c r="R2812">
        <v>2</v>
      </c>
      <c r="S2812" t="s">
        <v>104</v>
      </c>
      <c r="U2812">
        <v>18.21</v>
      </c>
      <c r="V2812">
        <v>38</v>
      </c>
      <c r="W2812" t="s">
        <v>76</v>
      </c>
      <c r="X2812" s="5">
        <v>42865</v>
      </c>
      <c r="Y2812" t="s">
        <v>130</v>
      </c>
      <c r="Z2812" t="s">
        <v>175</v>
      </c>
      <c r="AA2812" t="s">
        <v>64</v>
      </c>
    </row>
    <row r="2813" spans="1:27" x14ac:dyDescent="0.3">
      <c r="A2813">
        <v>5</v>
      </c>
      <c r="B2813" t="s">
        <v>43</v>
      </c>
      <c r="C2813">
        <v>6</v>
      </c>
      <c r="D2813" t="s">
        <v>26</v>
      </c>
      <c r="E2813" t="s">
        <v>5837</v>
      </c>
      <c r="F2813" t="s">
        <v>13</v>
      </c>
      <c r="G2813" t="s">
        <v>893</v>
      </c>
      <c r="H2813" s="3">
        <v>0.2</v>
      </c>
      <c r="I2813" s="5">
        <v>42978</v>
      </c>
      <c r="J2813" s="5" t="str">
        <f t="shared" si="86"/>
        <v>September</v>
      </c>
      <c r="K2813" s="7">
        <f t="shared" si="87"/>
        <v>2017</v>
      </c>
      <c r="L2813" t="s">
        <v>7436</v>
      </c>
      <c r="M2813" t="s">
        <v>73</v>
      </c>
      <c r="N2813">
        <v>76021</v>
      </c>
      <c r="O2813">
        <v>1085</v>
      </c>
      <c r="P2813" t="s">
        <v>8228</v>
      </c>
      <c r="Q2813">
        <v>7</v>
      </c>
      <c r="R2813">
        <v>4</v>
      </c>
      <c r="S2813" t="s">
        <v>75</v>
      </c>
      <c r="U2813">
        <v>6.81</v>
      </c>
      <c r="V2813">
        <v>21</v>
      </c>
      <c r="W2813" t="s">
        <v>76</v>
      </c>
      <c r="X2813" s="5">
        <v>42983</v>
      </c>
      <c r="Y2813" t="s">
        <v>39</v>
      </c>
      <c r="Z2813" t="s">
        <v>77</v>
      </c>
      <c r="AA2813" t="s">
        <v>64</v>
      </c>
    </row>
    <row r="2814" spans="1:27" x14ac:dyDescent="0.3">
      <c r="A2814">
        <v>5</v>
      </c>
      <c r="B2814" t="s">
        <v>25</v>
      </c>
      <c r="C2814">
        <v>3</v>
      </c>
      <c r="D2814" t="s">
        <v>50</v>
      </c>
      <c r="E2814" t="s">
        <v>906</v>
      </c>
      <c r="F2814" t="s">
        <v>13</v>
      </c>
      <c r="G2814" t="s">
        <v>5811</v>
      </c>
      <c r="H2814" s="3">
        <v>0.2</v>
      </c>
      <c r="I2814" s="5">
        <v>42996</v>
      </c>
      <c r="J2814" s="5" t="str">
        <f t="shared" si="86"/>
        <v>September</v>
      </c>
      <c r="K2814" s="7">
        <f t="shared" si="87"/>
        <v>2017</v>
      </c>
      <c r="L2814" t="s">
        <v>6725</v>
      </c>
      <c r="M2814" t="s">
        <v>16</v>
      </c>
      <c r="N2814">
        <v>32216</v>
      </c>
      <c r="O2814">
        <v>600</v>
      </c>
      <c r="P2814" t="s">
        <v>4862</v>
      </c>
      <c r="Q2814">
        <v>152</v>
      </c>
      <c r="R2814">
        <v>9</v>
      </c>
      <c r="S2814" t="s">
        <v>18</v>
      </c>
      <c r="U2814">
        <v>152.38999999999999</v>
      </c>
      <c r="V2814">
        <v>717</v>
      </c>
      <c r="W2814" t="s">
        <v>33</v>
      </c>
      <c r="X2814" s="5">
        <v>43001</v>
      </c>
      <c r="Y2814" t="s">
        <v>20</v>
      </c>
      <c r="Z2814" t="s">
        <v>40</v>
      </c>
      <c r="AA2814" t="s">
        <v>113</v>
      </c>
    </row>
    <row r="2815" spans="1:27" x14ac:dyDescent="0.3">
      <c r="A2815">
        <v>2</v>
      </c>
      <c r="B2815" t="s">
        <v>25</v>
      </c>
      <c r="C2815">
        <v>1</v>
      </c>
      <c r="D2815" t="s">
        <v>11</v>
      </c>
      <c r="E2815" t="s">
        <v>99</v>
      </c>
      <c r="F2815" t="s">
        <v>13</v>
      </c>
      <c r="G2815" t="s">
        <v>1211</v>
      </c>
      <c r="H2815" s="3">
        <v>0.2</v>
      </c>
      <c r="I2815" s="5">
        <v>42927</v>
      </c>
      <c r="J2815" s="5" t="str">
        <f t="shared" si="86"/>
        <v>September</v>
      </c>
      <c r="K2815" s="7">
        <f t="shared" si="87"/>
        <v>2017</v>
      </c>
      <c r="L2815" t="s">
        <v>1588</v>
      </c>
      <c r="M2815" t="s">
        <v>102</v>
      </c>
      <c r="N2815">
        <v>19134</v>
      </c>
      <c r="O2815">
        <v>1052</v>
      </c>
      <c r="P2815" t="s">
        <v>1589</v>
      </c>
      <c r="Q2815">
        <v>3</v>
      </c>
      <c r="R2815">
        <v>6</v>
      </c>
      <c r="S2815" t="s">
        <v>104</v>
      </c>
      <c r="U2815">
        <v>3.48</v>
      </c>
      <c r="V2815">
        <v>25</v>
      </c>
      <c r="W2815" t="s">
        <v>19</v>
      </c>
      <c r="X2815" s="5">
        <v>42929</v>
      </c>
      <c r="Y2815" t="s">
        <v>130</v>
      </c>
      <c r="Z2815" t="s">
        <v>105</v>
      </c>
      <c r="AA2815" t="s">
        <v>47</v>
      </c>
    </row>
    <row r="2816" spans="1:27" x14ac:dyDescent="0.3">
      <c r="A2816">
        <v>2</v>
      </c>
      <c r="B2816" t="s">
        <v>25</v>
      </c>
      <c r="C2816">
        <v>1</v>
      </c>
      <c r="D2816" t="s">
        <v>11</v>
      </c>
      <c r="E2816" t="s">
        <v>99</v>
      </c>
      <c r="F2816" t="s">
        <v>13</v>
      </c>
      <c r="G2816" t="s">
        <v>1211</v>
      </c>
      <c r="H2816" s="3">
        <v>0.2</v>
      </c>
      <c r="I2816" s="5">
        <v>42927</v>
      </c>
      <c r="J2816" s="5" t="str">
        <f t="shared" si="86"/>
        <v>September</v>
      </c>
      <c r="K2816" s="7">
        <f t="shared" si="87"/>
        <v>2017</v>
      </c>
      <c r="L2816" t="s">
        <v>1588</v>
      </c>
      <c r="M2816" t="s">
        <v>102</v>
      </c>
      <c r="N2816">
        <v>19134</v>
      </c>
      <c r="O2816">
        <v>872</v>
      </c>
      <c r="P2816" t="s">
        <v>8145</v>
      </c>
      <c r="Q2816">
        <v>36</v>
      </c>
      <c r="R2816">
        <v>7</v>
      </c>
      <c r="S2816" t="s">
        <v>104</v>
      </c>
      <c r="U2816">
        <v>36.22</v>
      </c>
      <c r="V2816">
        <v>290</v>
      </c>
      <c r="W2816" t="s">
        <v>19</v>
      </c>
      <c r="X2816" s="5">
        <v>42929</v>
      </c>
      <c r="Y2816" t="s">
        <v>130</v>
      </c>
      <c r="Z2816" t="s">
        <v>105</v>
      </c>
      <c r="AA2816" t="s">
        <v>47</v>
      </c>
    </row>
    <row r="2817" spans="1:27" x14ac:dyDescent="0.3">
      <c r="A2817">
        <v>2</v>
      </c>
      <c r="B2817" t="s">
        <v>25</v>
      </c>
      <c r="C2817">
        <v>1</v>
      </c>
      <c r="D2817" t="s">
        <v>11</v>
      </c>
      <c r="E2817" t="s">
        <v>99</v>
      </c>
      <c r="F2817" t="s">
        <v>13</v>
      </c>
      <c r="G2817" t="s">
        <v>1211</v>
      </c>
      <c r="H2817" s="3">
        <v>0.3</v>
      </c>
      <c r="I2817" s="5">
        <v>42927</v>
      </c>
      <c r="J2817" s="5" t="str">
        <f t="shared" si="86"/>
        <v>September</v>
      </c>
      <c r="K2817" s="7">
        <f t="shared" si="87"/>
        <v>2017</v>
      </c>
      <c r="L2817" t="s">
        <v>1588</v>
      </c>
      <c r="M2817" t="s">
        <v>102</v>
      </c>
      <c r="N2817">
        <v>19134</v>
      </c>
      <c r="O2817">
        <v>1179</v>
      </c>
      <c r="P2817" t="s">
        <v>1604</v>
      </c>
      <c r="Q2817">
        <v>-73</v>
      </c>
      <c r="R2817">
        <v>8</v>
      </c>
      <c r="S2817" t="s">
        <v>104</v>
      </c>
      <c r="U2817">
        <v>-73.180000000000007</v>
      </c>
      <c r="V2817">
        <v>341</v>
      </c>
      <c r="W2817" t="s">
        <v>19</v>
      </c>
      <c r="X2817" s="5">
        <v>42929</v>
      </c>
      <c r="Y2817" t="s">
        <v>130</v>
      </c>
      <c r="Z2817" t="s">
        <v>105</v>
      </c>
      <c r="AA2817" t="s">
        <v>24</v>
      </c>
    </row>
    <row r="2818" spans="1:27" x14ac:dyDescent="0.3">
      <c r="A2818">
        <v>2</v>
      </c>
      <c r="B2818" t="s">
        <v>25</v>
      </c>
      <c r="C2818">
        <v>1</v>
      </c>
      <c r="D2818" t="s">
        <v>26</v>
      </c>
      <c r="E2818" t="s">
        <v>99</v>
      </c>
      <c r="F2818" t="s">
        <v>13</v>
      </c>
      <c r="G2818" t="s">
        <v>1211</v>
      </c>
      <c r="H2818" s="3">
        <v>0.2</v>
      </c>
      <c r="I2818" s="5">
        <v>42927</v>
      </c>
      <c r="J2818" s="5" t="str">
        <f t="shared" ref="J2818:J2881" si="88">TEXT($I$2,"mmmm")</f>
        <v>September</v>
      </c>
      <c r="K2818" s="7">
        <f t="shared" si="87"/>
        <v>2017</v>
      </c>
      <c r="L2818" t="s">
        <v>1588</v>
      </c>
      <c r="M2818" t="s">
        <v>102</v>
      </c>
      <c r="N2818">
        <v>19134</v>
      </c>
      <c r="O2818">
        <v>1149</v>
      </c>
      <c r="P2818" t="s">
        <v>765</v>
      </c>
      <c r="Q2818">
        <v>1</v>
      </c>
      <c r="R2818">
        <v>5</v>
      </c>
      <c r="S2818" t="s">
        <v>104</v>
      </c>
      <c r="U2818">
        <v>0.83</v>
      </c>
      <c r="V2818">
        <v>11</v>
      </c>
      <c r="W2818" t="s">
        <v>19</v>
      </c>
      <c r="X2818" s="5">
        <v>42929</v>
      </c>
      <c r="Y2818" t="s">
        <v>130</v>
      </c>
      <c r="Z2818" t="s">
        <v>105</v>
      </c>
      <c r="AA2818" t="s">
        <v>49</v>
      </c>
    </row>
    <row r="2819" spans="1:27" x14ac:dyDescent="0.3">
      <c r="A2819">
        <v>2</v>
      </c>
      <c r="B2819" t="s">
        <v>25</v>
      </c>
      <c r="C2819">
        <v>1</v>
      </c>
      <c r="D2819" t="s">
        <v>26</v>
      </c>
      <c r="E2819" t="s">
        <v>99</v>
      </c>
      <c r="F2819" t="s">
        <v>13</v>
      </c>
      <c r="G2819" t="s">
        <v>1211</v>
      </c>
      <c r="H2819" s="3">
        <v>0.7</v>
      </c>
      <c r="I2819" s="5">
        <v>42927</v>
      </c>
      <c r="J2819" s="5" t="str">
        <f t="shared" si="88"/>
        <v>September</v>
      </c>
      <c r="K2819" s="7">
        <f t="shared" ref="K2819:K2882" si="89">YEAR(I2819)</f>
        <v>2017</v>
      </c>
      <c r="L2819" t="s">
        <v>1588</v>
      </c>
      <c r="M2819" t="s">
        <v>102</v>
      </c>
      <c r="N2819">
        <v>19134</v>
      </c>
      <c r="O2819">
        <v>67</v>
      </c>
      <c r="P2819" t="s">
        <v>2990</v>
      </c>
      <c r="Q2819">
        <v>-2</v>
      </c>
      <c r="R2819">
        <v>3</v>
      </c>
      <c r="S2819" t="s">
        <v>104</v>
      </c>
      <c r="U2819">
        <v>-2</v>
      </c>
      <c r="V2819">
        <v>3</v>
      </c>
      <c r="W2819" t="s">
        <v>19</v>
      </c>
      <c r="X2819" s="5">
        <v>42929</v>
      </c>
      <c r="Y2819" t="s">
        <v>130</v>
      </c>
      <c r="Z2819" t="s">
        <v>105</v>
      </c>
      <c r="AA2819" t="s">
        <v>54</v>
      </c>
    </row>
    <row r="2820" spans="1:27" x14ac:dyDescent="0.3">
      <c r="A2820">
        <v>2</v>
      </c>
      <c r="B2820" t="s">
        <v>25</v>
      </c>
      <c r="C2820">
        <v>1</v>
      </c>
      <c r="D2820" t="s">
        <v>26</v>
      </c>
      <c r="E2820" t="s">
        <v>99</v>
      </c>
      <c r="F2820" t="s">
        <v>13</v>
      </c>
      <c r="G2820" t="s">
        <v>1211</v>
      </c>
      <c r="H2820" s="3">
        <v>0.7</v>
      </c>
      <c r="I2820" s="5">
        <v>42927</v>
      </c>
      <c r="J2820" s="5" t="str">
        <f t="shared" si="88"/>
        <v>September</v>
      </c>
      <c r="K2820" s="7">
        <f t="shared" si="89"/>
        <v>2017</v>
      </c>
      <c r="L2820" t="s">
        <v>1588</v>
      </c>
      <c r="M2820" t="s">
        <v>102</v>
      </c>
      <c r="N2820">
        <v>19134</v>
      </c>
      <c r="O2820">
        <v>24</v>
      </c>
      <c r="P2820" t="s">
        <v>2989</v>
      </c>
      <c r="Q2820">
        <v>-5</v>
      </c>
      <c r="R2820">
        <v>4</v>
      </c>
      <c r="S2820" t="s">
        <v>104</v>
      </c>
      <c r="U2820">
        <v>-4.75</v>
      </c>
      <c r="V2820">
        <v>6</v>
      </c>
      <c r="W2820" t="s">
        <v>19</v>
      </c>
      <c r="X2820" s="5">
        <v>42929</v>
      </c>
      <c r="Y2820" t="s">
        <v>130</v>
      </c>
      <c r="Z2820" t="s">
        <v>105</v>
      </c>
      <c r="AA2820" t="s">
        <v>54</v>
      </c>
    </row>
    <row r="2821" spans="1:27" x14ac:dyDescent="0.3">
      <c r="A2821">
        <v>5</v>
      </c>
      <c r="B2821" t="s">
        <v>43</v>
      </c>
      <c r="C2821">
        <v>6</v>
      </c>
      <c r="D2821" t="s">
        <v>26</v>
      </c>
      <c r="E2821" t="s">
        <v>201</v>
      </c>
      <c r="F2821" t="s">
        <v>13</v>
      </c>
      <c r="G2821" t="s">
        <v>516</v>
      </c>
      <c r="H2821" s="3">
        <v>0</v>
      </c>
      <c r="I2821" s="5">
        <v>43073</v>
      </c>
      <c r="J2821" s="5" t="str">
        <f t="shared" si="88"/>
        <v>September</v>
      </c>
      <c r="K2821" s="7">
        <f t="shared" si="89"/>
        <v>2017</v>
      </c>
      <c r="L2821" t="s">
        <v>6218</v>
      </c>
      <c r="M2821" t="s">
        <v>73</v>
      </c>
      <c r="N2821">
        <v>65807</v>
      </c>
      <c r="O2821">
        <v>1671</v>
      </c>
      <c r="P2821" t="s">
        <v>748</v>
      </c>
      <c r="Q2821">
        <v>40</v>
      </c>
      <c r="R2821">
        <v>7</v>
      </c>
      <c r="S2821" t="s">
        <v>75</v>
      </c>
      <c r="U2821">
        <v>40.4</v>
      </c>
      <c r="V2821">
        <v>86</v>
      </c>
      <c r="W2821" t="s">
        <v>33</v>
      </c>
      <c r="X2821" s="5">
        <v>43078</v>
      </c>
      <c r="Y2821" t="s">
        <v>39</v>
      </c>
      <c r="Z2821" t="s">
        <v>368</v>
      </c>
      <c r="AA2821" t="s">
        <v>64</v>
      </c>
    </row>
    <row r="2822" spans="1:27" x14ac:dyDescent="0.3">
      <c r="A2822">
        <v>2</v>
      </c>
      <c r="B2822" t="s">
        <v>43</v>
      </c>
      <c r="C2822">
        <v>3</v>
      </c>
      <c r="D2822" t="s">
        <v>26</v>
      </c>
      <c r="E2822" t="s">
        <v>65</v>
      </c>
      <c r="F2822" t="s">
        <v>13</v>
      </c>
      <c r="G2822" t="s">
        <v>1918</v>
      </c>
      <c r="H2822" s="3">
        <v>0</v>
      </c>
      <c r="I2822" s="5">
        <v>42927</v>
      </c>
      <c r="J2822" s="5" t="str">
        <f t="shared" si="88"/>
        <v>September</v>
      </c>
      <c r="K2822" s="7">
        <f t="shared" si="89"/>
        <v>2017</v>
      </c>
      <c r="L2822" t="s">
        <v>3656</v>
      </c>
      <c r="M2822" t="s">
        <v>30</v>
      </c>
      <c r="N2822">
        <v>98115</v>
      </c>
      <c r="O2822">
        <v>1687</v>
      </c>
      <c r="P2822" t="s">
        <v>3657</v>
      </c>
      <c r="Q2822">
        <v>13</v>
      </c>
      <c r="R2822">
        <v>3</v>
      </c>
      <c r="S2822" t="s">
        <v>32</v>
      </c>
      <c r="U2822">
        <v>13.49</v>
      </c>
      <c r="V2822">
        <v>30</v>
      </c>
      <c r="W2822" t="s">
        <v>19</v>
      </c>
      <c r="X2822" s="5">
        <v>42929</v>
      </c>
      <c r="Y2822" t="s">
        <v>20</v>
      </c>
      <c r="Z2822" t="s">
        <v>69</v>
      </c>
      <c r="AA2822" t="s">
        <v>64</v>
      </c>
    </row>
    <row r="2823" spans="1:27" x14ac:dyDescent="0.3">
      <c r="A2823">
        <v>2</v>
      </c>
      <c r="B2823" t="s">
        <v>43</v>
      </c>
      <c r="C2823">
        <v>3</v>
      </c>
      <c r="D2823" t="s">
        <v>26</v>
      </c>
      <c r="E2823" t="s">
        <v>65</v>
      </c>
      <c r="F2823" t="s">
        <v>13</v>
      </c>
      <c r="G2823" t="s">
        <v>1918</v>
      </c>
      <c r="H2823" s="3">
        <v>0.2</v>
      </c>
      <c r="I2823" s="5">
        <v>42927</v>
      </c>
      <c r="J2823" s="5" t="str">
        <f t="shared" si="88"/>
        <v>September</v>
      </c>
      <c r="K2823" s="7">
        <f t="shared" si="89"/>
        <v>2017</v>
      </c>
      <c r="L2823" t="s">
        <v>3656</v>
      </c>
      <c r="M2823" t="s">
        <v>30</v>
      </c>
      <c r="N2823">
        <v>98115</v>
      </c>
      <c r="O2823">
        <v>1647</v>
      </c>
      <c r="P2823" t="s">
        <v>8227</v>
      </c>
      <c r="Q2823">
        <v>34</v>
      </c>
      <c r="R2823">
        <v>3</v>
      </c>
      <c r="S2823" t="s">
        <v>32</v>
      </c>
      <c r="U2823">
        <v>34.42</v>
      </c>
      <c r="V2823">
        <v>98</v>
      </c>
      <c r="W2823" t="s">
        <v>19</v>
      </c>
      <c r="X2823" s="5">
        <v>42929</v>
      </c>
      <c r="Y2823" t="s">
        <v>20</v>
      </c>
      <c r="Z2823" t="s">
        <v>69</v>
      </c>
      <c r="AA2823" t="s">
        <v>54</v>
      </c>
    </row>
    <row r="2824" spans="1:27" x14ac:dyDescent="0.3">
      <c r="A2824">
        <v>5</v>
      </c>
      <c r="B2824" t="s">
        <v>43</v>
      </c>
      <c r="C2824">
        <v>6</v>
      </c>
      <c r="D2824" t="s">
        <v>26</v>
      </c>
      <c r="E2824" t="s">
        <v>122</v>
      </c>
      <c r="F2824" t="s">
        <v>13</v>
      </c>
      <c r="G2824" t="s">
        <v>2533</v>
      </c>
      <c r="H2824" s="3">
        <v>0.2</v>
      </c>
      <c r="I2824" s="5">
        <v>42845</v>
      </c>
      <c r="J2824" s="5" t="str">
        <f t="shared" si="88"/>
        <v>September</v>
      </c>
      <c r="K2824" s="7">
        <f t="shared" si="89"/>
        <v>2017</v>
      </c>
      <c r="L2824" t="s">
        <v>3890</v>
      </c>
      <c r="M2824" t="s">
        <v>73</v>
      </c>
      <c r="N2824">
        <v>77036</v>
      </c>
      <c r="O2824">
        <v>1709</v>
      </c>
      <c r="P2824" t="s">
        <v>345</v>
      </c>
      <c r="Q2824">
        <v>44</v>
      </c>
      <c r="R2824">
        <v>3</v>
      </c>
      <c r="S2824" t="s">
        <v>75</v>
      </c>
      <c r="U2824">
        <v>44.05</v>
      </c>
      <c r="V2824">
        <v>117</v>
      </c>
      <c r="W2824" t="s">
        <v>19</v>
      </c>
      <c r="X2824" s="5">
        <v>42850</v>
      </c>
      <c r="Y2824" t="s">
        <v>39</v>
      </c>
      <c r="Z2824" t="s">
        <v>77</v>
      </c>
      <c r="AA2824" t="s">
        <v>64</v>
      </c>
    </row>
    <row r="2825" spans="1:27" x14ac:dyDescent="0.3">
      <c r="A2825">
        <v>4</v>
      </c>
      <c r="B2825" t="s">
        <v>43</v>
      </c>
      <c r="C2825">
        <v>6</v>
      </c>
      <c r="D2825" t="s">
        <v>11</v>
      </c>
      <c r="E2825" t="s">
        <v>1658</v>
      </c>
      <c r="F2825" t="s">
        <v>13</v>
      </c>
      <c r="G2825" t="s">
        <v>1518</v>
      </c>
      <c r="H2825" s="3">
        <v>0</v>
      </c>
      <c r="I2825" s="5">
        <v>42962</v>
      </c>
      <c r="J2825" s="5" t="str">
        <f t="shared" si="88"/>
        <v>September</v>
      </c>
      <c r="K2825" s="7">
        <f t="shared" si="89"/>
        <v>2017</v>
      </c>
      <c r="L2825" t="s">
        <v>2659</v>
      </c>
      <c r="M2825" t="s">
        <v>30</v>
      </c>
      <c r="N2825">
        <v>94601</v>
      </c>
      <c r="O2825">
        <v>1563</v>
      </c>
      <c r="P2825" t="s">
        <v>1903</v>
      </c>
      <c r="Q2825">
        <v>28</v>
      </c>
      <c r="R2825">
        <v>7</v>
      </c>
      <c r="S2825" t="s">
        <v>32</v>
      </c>
      <c r="U2825">
        <v>28.14</v>
      </c>
      <c r="V2825">
        <v>104</v>
      </c>
      <c r="W2825" t="s">
        <v>19</v>
      </c>
      <c r="X2825" s="5">
        <v>42966</v>
      </c>
      <c r="Y2825" t="s">
        <v>39</v>
      </c>
      <c r="Z2825" t="s">
        <v>34</v>
      </c>
      <c r="AA2825" t="s">
        <v>47</v>
      </c>
    </row>
    <row r="2826" spans="1:27" x14ac:dyDescent="0.3">
      <c r="A2826">
        <v>4</v>
      </c>
      <c r="B2826" t="s">
        <v>43</v>
      </c>
      <c r="C2826">
        <v>6</v>
      </c>
      <c r="D2826" t="s">
        <v>26</v>
      </c>
      <c r="E2826" t="s">
        <v>1658</v>
      </c>
      <c r="F2826" t="s">
        <v>13</v>
      </c>
      <c r="G2826" t="s">
        <v>1518</v>
      </c>
      <c r="H2826" s="3">
        <v>0</v>
      </c>
      <c r="I2826" s="5">
        <v>42962</v>
      </c>
      <c r="J2826" s="5" t="str">
        <f t="shared" si="88"/>
        <v>September</v>
      </c>
      <c r="K2826" s="7">
        <f t="shared" si="89"/>
        <v>2017</v>
      </c>
      <c r="L2826" t="s">
        <v>2659</v>
      </c>
      <c r="M2826" t="s">
        <v>30</v>
      </c>
      <c r="N2826">
        <v>94601</v>
      </c>
      <c r="O2826">
        <v>1101</v>
      </c>
      <c r="P2826" t="s">
        <v>3676</v>
      </c>
      <c r="Q2826">
        <v>19</v>
      </c>
      <c r="R2826">
        <v>3</v>
      </c>
      <c r="S2826" t="s">
        <v>32</v>
      </c>
      <c r="U2826">
        <v>18.97</v>
      </c>
      <c r="V2826">
        <v>70</v>
      </c>
      <c r="W2826" t="s">
        <v>19</v>
      </c>
      <c r="X2826" s="5">
        <v>42966</v>
      </c>
      <c r="Y2826" t="s">
        <v>39</v>
      </c>
      <c r="Z2826" t="s">
        <v>34</v>
      </c>
      <c r="AA2826" t="s">
        <v>42</v>
      </c>
    </row>
    <row r="2827" spans="1:27" x14ac:dyDescent="0.3">
      <c r="A2827">
        <v>4</v>
      </c>
      <c r="B2827" t="s">
        <v>43</v>
      </c>
      <c r="C2827">
        <v>6</v>
      </c>
      <c r="D2827" t="s">
        <v>26</v>
      </c>
      <c r="E2827" t="s">
        <v>171</v>
      </c>
      <c r="F2827" t="s">
        <v>13</v>
      </c>
      <c r="G2827" t="s">
        <v>5800</v>
      </c>
      <c r="H2827" s="3">
        <v>0.2</v>
      </c>
      <c r="I2827" s="5">
        <v>43072</v>
      </c>
      <c r="J2827" s="5" t="str">
        <f t="shared" si="88"/>
        <v>September</v>
      </c>
      <c r="K2827" s="7">
        <f t="shared" si="89"/>
        <v>2017</v>
      </c>
      <c r="L2827" t="s">
        <v>6429</v>
      </c>
      <c r="M2827" t="s">
        <v>102</v>
      </c>
      <c r="N2827">
        <v>10011</v>
      </c>
      <c r="O2827">
        <v>713</v>
      </c>
      <c r="P2827" t="s">
        <v>6430</v>
      </c>
      <c r="Q2827">
        <v>207</v>
      </c>
      <c r="R2827">
        <v>6</v>
      </c>
      <c r="S2827" t="s">
        <v>104</v>
      </c>
      <c r="U2827">
        <v>206.62</v>
      </c>
      <c r="V2827">
        <v>590</v>
      </c>
      <c r="W2827" t="s">
        <v>33</v>
      </c>
      <c r="X2827" s="5">
        <v>43076</v>
      </c>
      <c r="Y2827" t="s">
        <v>39</v>
      </c>
      <c r="Z2827" t="s">
        <v>175</v>
      </c>
      <c r="AA2827" t="s">
        <v>54</v>
      </c>
    </row>
    <row r="2828" spans="1:27" x14ac:dyDescent="0.3">
      <c r="A2828">
        <v>2</v>
      </c>
      <c r="B2828" t="s">
        <v>43</v>
      </c>
      <c r="C2828">
        <v>3</v>
      </c>
      <c r="D2828" t="s">
        <v>26</v>
      </c>
      <c r="E2828" t="s">
        <v>27</v>
      </c>
      <c r="F2828" t="s">
        <v>13</v>
      </c>
      <c r="G2828" t="s">
        <v>7018</v>
      </c>
      <c r="H2828" s="3">
        <v>0</v>
      </c>
      <c r="I2828" s="5">
        <v>42843</v>
      </c>
      <c r="J2828" s="5" t="str">
        <f t="shared" si="88"/>
        <v>September</v>
      </c>
      <c r="K2828" s="7">
        <f t="shared" si="89"/>
        <v>2017</v>
      </c>
      <c r="L2828" t="s">
        <v>8065</v>
      </c>
      <c r="M2828" t="s">
        <v>30</v>
      </c>
      <c r="N2828">
        <v>90004</v>
      </c>
      <c r="O2828">
        <v>1691</v>
      </c>
      <c r="P2828" t="s">
        <v>2828</v>
      </c>
      <c r="Q2828">
        <v>28</v>
      </c>
      <c r="R2828">
        <v>2</v>
      </c>
      <c r="S2828" t="s">
        <v>32</v>
      </c>
      <c r="T2828" t="s">
        <v>92</v>
      </c>
      <c r="U2828">
        <v>27.88</v>
      </c>
      <c r="V2828">
        <v>62</v>
      </c>
      <c r="W2828" t="s">
        <v>76</v>
      </c>
      <c r="X2828" s="5">
        <v>42845</v>
      </c>
      <c r="Y2828" t="s">
        <v>20</v>
      </c>
      <c r="Z2828" t="s">
        <v>34</v>
      </c>
      <c r="AA2828" t="s">
        <v>64</v>
      </c>
    </row>
    <row r="2829" spans="1:27" x14ac:dyDescent="0.3">
      <c r="A2829">
        <v>2</v>
      </c>
      <c r="B2829" t="s">
        <v>43</v>
      </c>
      <c r="C2829">
        <v>3</v>
      </c>
      <c r="D2829" t="s">
        <v>26</v>
      </c>
      <c r="E2829" t="s">
        <v>27</v>
      </c>
      <c r="F2829" t="s">
        <v>13</v>
      </c>
      <c r="G2829" t="s">
        <v>7018</v>
      </c>
      <c r="H2829" s="3">
        <v>0</v>
      </c>
      <c r="I2829" s="5">
        <v>42843</v>
      </c>
      <c r="J2829" s="5" t="str">
        <f t="shared" si="88"/>
        <v>September</v>
      </c>
      <c r="K2829" s="7">
        <f t="shared" si="89"/>
        <v>2017</v>
      </c>
      <c r="L2829" t="s">
        <v>8065</v>
      </c>
      <c r="M2829" t="s">
        <v>30</v>
      </c>
      <c r="N2829">
        <v>90004</v>
      </c>
      <c r="O2829">
        <v>1559</v>
      </c>
      <c r="P2829" t="s">
        <v>8166</v>
      </c>
      <c r="Q2829">
        <v>9</v>
      </c>
      <c r="R2829">
        <v>7</v>
      </c>
      <c r="S2829" t="s">
        <v>32</v>
      </c>
      <c r="T2829" t="s">
        <v>92</v>
      </c>
      <c r="U2829">
        <v>9.4700000000000006</v>
      </c>
      <c r="V2829">
        <v>947</v>
      </c>
      <c r="W2829" t="s">
        <v>76</v>
      </c>
      <c r="X2829" s="5">
        <v>42845</v>
      </c>
      <c r="Y2829" t="s">
        <v>20</v>
      </c>
      <c r="Z2829" t="s">
        <v>34</v>
      </c>
      <c r="AA2829" t="s">
        <v>42</v>
      </c>
    </row>
    <row r="2830" spans="1:27" x14ac:dyDescent="0.3">
      <c r="A2830">
        <v>5</v>
      </c>
      <c r="B2830" t="s">
        <v>43</v>
      </c>
      <c r="C2830">
        <v>6</v>
      </c>
      <c r="D2830" t="s">
        <v>26</v>
      </c>
      <c r="E2830" t="s">
        <v>65</v>
      </c>
      <c r="F2830" t="s">
        <v>13</v>
      </c>
      <c r="G2830" t="s">
        <v>623</v>
      </c>
      <c r="H2830" s="3">
        <v>0.2</v>
      </c>
      <c r="I2830" s="5">
        <v>43031</v>
      </c>
      <c r="J2830" s="5" t="str">
        <f t="shared" si="88"/>
        <v>September</v>
      </c>
      <c r="K2830" s="7">
        <f t="shared" si="89"/>
        <v>2017</v>
      </c>
      <c r="L2830" t="s">
        <v>6629</v>
      </c>
      <c r="M2830" t="s">
        <v>30</v>
      </c>
      <c r="N2830">
        <v>98105</v>
      </c>
      <c r="O2830">
        <v>260</v>
      </c>
      <c r="P2830" t="s">
        <v>728</v>
      </c>
      <c r="Q2830">
        <v>1</v>
      </c>
      <c r="R2830">
        <v>1</v>
      </c>
      <c r="S2830" t="s">
        <v>32</v>
      </c>
      <c r="U2830">
        <v>1.1200000000000001</v>
      </c>
      <c r="V2830">
        <v>4</v>
      </c>
      <c r="W2830" t="s">
        <v>33</v>
      </c>
      <c r="X2830" s="5">
        <v>43036</v>
      </c>
      <c r="Y2830" t="s">
        <v>39</v>
      </c>
      <c r="Z2830" t="s">
        <v>69</v>
      </c>
      <c r="AA2830" t="s">
        <v>54</v>
      </c>
    </row>
    <row r="2831" spans="1:27" x14ac:dyDescent="0.3">
      <c r="A2831">
        <v>5</v>
      </c>
      <c r="B2831" t="s">
        <v>43</v>
      </c>
      <c r="C2831">
        <v>6</v>
      </c>
      <c r="D2831" t="s">
        <v>11</v>
      </c>
      <c r="E2831" t="s">
        <v>171</v>
      </c>
      <c r="F2831" t="s">
        <v>13</v>
      </c>
      <c r="G2831" t="s">
        <v>5617</v>
      </c>
      <c r="H2831" s="3">
        <v>0.1</v>
      </c>
      <c r="I2831" s="5">
        <v>42841</v>
      </c>
      <c r="J2831" s="5" t="str">
        <f t="shared" si="88"/>
        <v>September</v>
      </c>
      <c r="K2831" s="7">
        <f t="shared" si="89"/>
        <v>2017</v>
      </c>
      <c r="L2831" t="s">
        <v>5618</v>
      </c>
      <c r="M2831" t="s">
        <v>102</v>
      </c>
      <c r="N2831">
        <v>10024</v>
      </c>
      <c r="O2831">
        <v>1182</v>
      </c>
      <c r="P2831" t="s">
        <v>183</v>
      </c>
      <c r="Q2831">
        <v>3</v>
      </c>
      <c r="R2831">
        <v>2</v>
      </c>
      <c r="S2831" t="s">
        <v>104</v>
      </c>
      <c r="U2831">
        <v>2.84</v>
      </c>
      <c r="V2831">
        <v>128</v>
      </c>
      <c r="W2831" t="s">
        <v>33</v>
      </c>
      <c r="X2831" s="5">
        <v>42846</v>
      </c>
      <c r="Y2831" t="s">
        <v>39</v>
      </c>
      <c r="Z2831" t="s">
        <v>175</v>
      </c>
      <c r="AA2831" t="s">
        <v>24</v>
      </c>
    </row>
    <row r="2832" spans="1:27" x14ac:dyDescent="0.3">
      <c r="A2832">
        <v>4</v>
      </c>
      <c r="B2832" t="s">
        <v>43</v>
      </c>
      <c r="C2832">
        <v>6</v>
      </c>
      <c r="D2832" t="s">
        <v>26</v>
      </c>
      <c r="E2832" t="s">
        <v>4262</v>
      </c>
      <c r="F2832" t="s">
        <v>13</v>
      </c>
      <c r="G2832" t="s">
        <v>2405</v>
      </c>
      <c r="H2832" s="3">
        <v>0</v>
      </c>
      <c r="I2832" s="5">
        <v>42982</v>
      </c>
      <c r="J2832" s="5" t="str">
        <f t="shared" si="88"/>
        <v>September</v>
      </c>
      <c r="K2832" s="7">
        <f t="shared" si="89"/>
        <v>2017</v>
      </c>
      <c r="L2832" t="s">
        <v>4279</v>
      </c>
      <c r="M2832" t="s">
        <v>16</v>
      </c>
      <c r="N2832">
        <v>30076</v>
      </c>
      <c r="O2832">
        <v>1438</v>
      </c>
      <c r="P2832" t="s">
        <v>3448</v>
      </c>
      <c r="Q2832">
        <v>7</v>
      </c>
      <c r="R2832">
        <v>2</v>
      </c>
      <c r="S2832" t="s">
        <v>18</v>
      </c>
      <c r="U2832">
        <v>7.49</v>
      </c>
      <c r="V2832">
        <v>15</v>
      </c>
      <c r="W2832" t="s">
        <v>19</v>
      </c>
      <c r="X2832" s="5">
        <v>42986</v>
      </c>
      <c r="Y2832" t="s">
        <v>39</v>
      </c>
      <c r="Z2832" t="s">
        <v>761</v>
      </c>
      <c r="AA2832" t="s">
        <v>119</v>
      </c>
    </row>
    <row r="2833" spans="1:27" x14ac:dyDescent="0.3">
      <c r="A2833">
        <v>4</v>
      </c>
      <c r="B2833" t="s">
        <v>43</v>
      </c>
      <c r="C2833">
        <v>6</v>
      </c>
      <c r="D2833" t="s">
        <v>26</v>
      </c>
      <c r="E2833" t="s">
        <v>4262</v>
      </c>
      <c r="F2833" t="s">
        <v>13</v>
      </c>
      <c r="G2833" t="s">
        <v>2405</v>
      </c>
      <c r="H2833" s="3">
        <v>0</v>
      </c>
      <c r="I2833" s="5">
        <v>42982</v>
      </c>
      <c r="J2833" s="5" t="str">
        <f t="shared" si="88"/>
        <v>September</v>
      </c>
      <c r="K2833" s="7">
        <f t="shared" si="89"/>
        <v>2017</v>
      </c>
      <c r="L2833" t="s">
        <v>4279</v>
      </c>
      <c r="M2833" t="s">
        <v>16</v>
      </c>
      <c r="N2833">
        <v>30076</v>
      </c>
      <c r="O2833">
        <v>128</v>
      </c>
      <c r="P2833" t="s">
        <v>8257</v>
      </c>
      <c r="Q2833">
        <v>2</v>
      </c>
      <c r="R2833">
        <v>2</v>
      </c>
      <c r="S2833" t="s">
        <v>18</v>
      </c>
      <c r="U2833">
        <v>2.0499999999999998</v>
      </c>
      <c r="V2833">
        <v>4</v>
      </c>
      <c r="W2833" t="s">
        <v>19</v>
      </c>
      <c r="X2833" s="5">
        <v>42986</v>
      </c>
      <c r="Y2833" t="s">
        <v>39</v>
      </c>
      <c r="Z2833" t="s">
        <v>761</v>
      </c>
      <c r="AA2833" t="s">
        <v>64</v>
      </c>
    </row>
    <row r="2834" spans="1:27" x14ac:dyDescent="0.3">
      <c r="A2834">
        <v>4</v>
      </c>
      <c r="B2834" t="s">
        <v>43</v>
      </c>
      <c r="C2834">
        <v>6</v>
      </c>
      <c r="D2834" t="s">
        <v>26</v>
      </c>
      <c r="E2834" t="s">
        <v>4262</v>
      </c>
      <c r="F2834" t="s">
        <v>13</v>
      </c>
      <c r="G2834" t="s">
        <v>2405</v>
      </c>
      <c r="H2834" s="3">
        <v>0</v>
      </c>
      <c r="I2834" s="5">
        <v>42982</v>
      </c>
      <c r="J2834" s="5" t="str">
        <f t="shared" si="88"/>
        <v>September</v>
      </c>
      <c r="K2834" s="7">
        <f t="shared" si="89"/>
        <v>2017</v>
      </c>
      <c r="L2834" t="s">
        <v>4279</v>
      </c>
      <c r="M2834" t="s">
        <v>16</v>
      </c>
      <c r="N2834">
        <v>30076</v>
      </c>
      <c r="O2834">
        <v>1700</v>
      </c>
      <c r="P2834" t="s">
        <v>858</v>
      </c>
      <c r="Q2834">
        <v>137</v>
      </c>
      <c r="R2834">
        <v>5</v>
      </c>
      <c r="S2834" t="s">
        <v>18</v>
      </c>
      <c r="U2834">
        <v>137.15</v>
      </c>
      <c r="V2834">
        <v>280</v>
      </c>
      <c r="W2834" t="s">
        <v>19</v>
      </c>
      <c r="X2834" s="5">
        <v>42986</v>
      </c>
      <c r="Y2834" t="s">
        <v>39</v>
      </c>
      <c r="Z2834" t="s">
        <v>761</v>
      </c>
      <c r="AA2834" t="s">
        <v>64</v>
      </c>
    </row>
    <row r="2835" spans="1:27" x14ac:dyDescent="0.3">
      <c r="A2835">
        <v>4</v>
      </c>
      <c r="B2835" t="s">
        <v>43</v>
      </c>
      <c r="C2835">
        <v>6</v>
      </c>
      <c r="D2835" t="s">
        <v>50</v>
      </c>
      <c r="E2835" t="s">
        <v>4262</v>
      </c>
      <c r="F2835" t="s">
        <v>13</v>
      </c>
      <c r="G2835" t="s">
        <v>2405</v>
      </c>
      <c r="H2835" s="3">
        <v>0</v>
      </c>
      <c r="I2835" s="5">
        <v>42982</v>
      </c>
      <c r="J2835" s="5" t="str">
        <f t="shared" si="88"/>
        <v>September</v>
      </c>
      <c r="K2835" s="7">
        <f t="shared" si="89"/>
        <v>2017</v>
      </c>
      <c r="L2835" t="s">
        <v>4279</v>
      </c>
      <c r="M2835" t="s">
        <v>16</v>
      </c>
      <c r="N2835">
        <v>30076</v>
      </c>
      <c r="O2835">
        <v>1007</v>
      </c>
      <c r="P2835" t="s">
        <v>4853</v>
      </c>
      <c r="Q2835">
        <v>112</v>
      </c>
      <c r="R2835">
        <v>5</v>
      </c>
      <c r="S2835" t="s">
        <v>18</v>
      </c>
      <c r="U2835">
        <v>111.59</v>
      </c>
      <c r="V2835">
        <v>620</v>
      </c>
      <c r="W2835" t="s">
        <v>19</v>
      </c>
      <c r="X2835" s="5">
        <v>42986</v>
      </c>
      <c r="Y2835" t="s">
        <v>39</v>
      </c>
      <c r="Z2835" t="s">
        <v>761</v>
      </c>
      <c r="AA2835" t="s">
        <v>113</v>
      </c>
    </row>
    <row r="2836" spans="1:27" x14ac:dyDescent="0.3">
      <c r="A2836">
        <v>4</v>
      </c>
      <c r="B2836" t="s">
        <v>43</v>
      </c>
      <c r="C2836">
        <v>6</v>
      </c>
      <c r="D2836" t="s">
        <v>26</v>
      </c>
      <c r="E2836" t="s">
        <v>737</v>
      </c>
      <c r="F2836" t="s">
        <v>13</v>
      </c>
      <c r="G2836" t="s">
        <v>1876</v>
      </c>
      <c r="H2836" s="3">
        <v>0.2</v>
      </c>
      <c r="I2836" s="5">
        <v>43067</v>
      </c>
      <c r="J2836" s="5" t="str">
        <f t="shared" si="88"/>
        <v>September</v>
      </c>
      <c r="K2836" s="7">
        <f t="shared" si="89"/>
        <v>2017</v>
      </c>
      <c r="L2836" t="s">
        <v>3907</v>
      </c>
      <c r="M2836" t="s">
        <v>73</v>
      </c>
      <c r="N2836">
        <v>78745</v>
      </c>
      <c r="O2836">
        <v>1737</v>
      </c>
      <c r="P2836" t="s">
        <v>3052</v>
      </c>
      <c r="Q2836">
        <v>117</v>
      </c>
      <c r="R2836">
        <v>4</v>
      </c>
      <c r="S2836" t="s">
        <v>75</v>
      </c>
      <c r="U2836">
        <v>117.43</v>
      </c>
      <c r="V2836">
        <v>336</v>
      </c>
      <c r="W2836" t="s">
        <v>19</v>
      </c>
      <c r="X2836" s="5">
        <v>43071</v>
      </c>
      <c r="Y2836" t="s">
        <v>39</v>
      </c>
      <c r="Z2836" t="s">
        <v>77</v>
      </c>
      <c r="AA2836" t="s">
        <v>64</v>
      </c>
    </row>
    <row r="2837" spans="1:27" x14ac:dyDescent="0.3">
      <c r="A2837">
        <v>1</v>
      </c>
      <c r="B2837" t="s">
        <v>10</v>
      </c>
      <c r="C2837">
        <v>1</v>
      </c>
      <c r="D2837" t="s">
        <v>26</v>
      </c>
      <c r="E2837" t="s">
        <v>498</v>
      </c>
      <c r="F2837" t="s">
        <v>13</v>
      </c>
      <c r="G2837" t="s">
        <v>100</v>
      </c>
      <c r="H2837" s="3">
        <v>0.2</v>
      </c>
      <c r="I2837" s="5">
        <v>43074</v>
      </c>
      <c r="J2837" s="5" t="str">
        <f t="shared" si="88"/>
        <v>September</v>
      </c>
      <c r="K2837" s="7">
        <f t="shared" si="89"/>
        <v>2017</v>
      </c>
      <c r="L2837" t="s">
        <v>2788</v>
      </c>
      <c r="M2837" t="s">
        <v>73</v>
      </c>
      <c r="N2837">
        <v>75220</v>
      </c>
      <c r="O2837">
        <v>356</v>
      </c>
      <c r="P2837" t="s">
        <v>2789</v>
      </c>
      <c r="Q2837">
        <v>5</v>
      </c>
      <c r="R2837">
        <v>2</v>
      </c>
      <c r="S2837" t="s">
        <v>75</v>
      </c>
      <c r="U2837">
        <v>4.5</v>
      </c>
      <c r="V2837">
        <v>45</v>
      </c>
      <c r="W2837" t="s">
        <v>19</v>
      </c>
      <c r="X2837" s="5">
        <v>43075</v>
      </c>
      <c r="Y2837" t="s">
        <v>130</v>
      </c>
      <c r="Z2837" t="s">
        <v>77</v>
      </c>
      <c r="AA2837" t="s">
        <v>49</v>
      </c>
    </row>
    <row r="2838" spans="1:27" x14ac:dyDescent="0.3">
      <c r="A2838">
        <v>5</v>
      </c>
      <c r="B2838" t="s">
        <v>43</v>
      </c>
      <c r="C2838">
        <v>6</v>
      </c>
      <c r="D2838" t="s">
        <v>11</v>
      </c>
      <c r="E2838" t="s">
        <v>88</v>
      </c>
      <c r="F2838" t="s">
        <v>13</v>
      </c>
      <c r="G2838" t="s">
        <v>718</v>
      </c>
      <c r="H2838" s="3">
        <v>0</v>
      </c>
      <c r="I2838" s="5">
        <v>42800</v>
      </c>
      <c r="J2838" s="5" t="str">
        <f t="shared" si="88"/>
        <v>September</v>
      </c>
      <c r="K2838" s="7">
        <f t="shared" si="89"/>
        <v>2017</v>
      </c>
      <c r="L2838" t="s">
        <v>2660</v>
      </c>
      <c r="M2838" t="s">
        <v>30</v>
      </c>
      <c r="N2838">
        <v>94122</v>
      </c>
      <c r="O2838">
        <v>507</v>
      </c>
      <c r="P2838" t="s">
        <v>1949</v>
      </c>
      <c r="Q2838">
        <v>96</v>
      </c>
      <c r="R2838">
        <v>7</v>
      </c>
      <c r="S2838" t="s">
        <v>32</v>
      </c>
      <c r="U2838">
        <v>95.76</v>
      </c>
      <c r="V2838">
        <v>435</v>
      </c>
      <c r="W2838" t="s">
        <v>19</v>
      </c>
      <c r="X2838" s="5">
        <v>42805</v>
      </c>
      <c r="Y2838" t="s">
        <v>39</v>
      </c>
      <c r="Z2838" t="s">
        <v>34</v>
      </c>
      <c r="AA2838" t="s">
        <v>47</v>
      </c>
    </row>
    <row r="2839" spans="1:27" x14ac:dyDescent="0.3">
      <c r="A2839">
        <v>5</v>
      </c>
      <c r="B2839" t="s">
        <v>43</v>
      </c>
      <c r="C2839">
        <v>6</v>
      </c>
      <c r="D2839" t="s">
        <v>50</v>
      </c>
      <c r="E2839" t="s">
        <v>88</v>
      </c>
      <c r="F2839" t="s">
        <v>13</v>
      </c>
      <c r="G2839" t="s">
        <v>718</v>
      </c>
      <c r="H2839" s="3">
        <v>0.2</v>
      </c>
      <c r="I2839" s="5">
        <v>42800</v>
      </c>
      <c r="J2839" s="5" t="str">
        <f t="shared" si="88"/>
        <v>September</v>
      </c>
      <c r="K2839" s="7">
        <f t="shared" si="89"/>
        <v>2017</v>
      </c>
      <c r="L2839" t="s">
        <v>2660</v>
      </c>
      <c r="M2839" t="s">
        <v>30</v>
      </c>
      <c r="N2839">
        <v>94122</v>
      </c>
      <c r="O2839">
        <v>403</v>
      </c>
      <c r="P2839" t="s">
        <v>4841</v>
      </c>
      <c r="Q2839">
        <v>378</v>
      </c>
      <c r="R2839">
        <v>2</v>
      </c>
      <c r="S2839" t="s">
        <v>32</v>
      </c>
      <c r="U2839">
        <v>377.99</v>
      </c>
      <c r="V2839">
        <v>1120</v>
      </c>
      <c r="W2839" t="s">
        <v>19</v>
      </c>
      <c r="X2839" s="5">
        <v>42805</v>
      </c>
      <c r="Y2839" t="s">
        <v>39</v>
      </c>
      <c r="Z2839" t="s">
        <v>34</v>
      </c>
      <c r="AA2839" t="s">
        <v>727</v>
      </c>
    </row>
    <row r="2840" spans="1:27" x14ac:dyDescent="0.3">
      <c r="A2840">
        <v>5</v>
      </c>
      <c r="B2840" t="s">
        <v>43</v>
      </c>
      <c r="C2840">
        <v>6</v>
      </c>
      <c r="D2840" t="s">
        <v>26</v>
      </c>
      <c r="E2840" t="s">
        <v>65</v>
      </c>
      <c r="F2840" t="s">
        <v>13</v>
      </c>
      <c r="G2840" t="s">
        <v>2389</v>
      </c>
      <c r="H2840" s="3">
        <v>0</v>
      </c>
      <c r="I2840" s="5">
        <v>43020</v>
      </c>
      <c r="J2840" s="5" t="str">
        <f t="shared" si="88"/>
        <v>September</v>
      </c>
      <c r="K2840" s="7">
        <f t="shared" si="89"/>
        <v>2017</v>
      </c>
      <c r="L2840" t="s">
        <v>4503</v>
      </c>
      <c r="M2840" t="s">
        <v>30</v>
      </c>
      <c r="N2840">
        <v>98103</v>
      </c>
      <c r="O2840">
        <v>470</v>
      </c>
      <c r="P2840" t="s">
        <v>8174</v>
      </c>
      <c r="Q2840">
        <v>0</v>
      </c>
      <c r="R2840">
        <v>2</v>
      </c>
      <c r="S2840" t="s">
        <v>32</v>
      </c>
      <c r="U2840">
        <v>0</v>
      </c>
      <c r="V2840">
        <v>82</v>
      </c>
      <c r="W2840" t="s">
        <v>19</v>
      </c>
      <c r="X2840" s="5">
        <v>43025</v>
      </c>
      <c r="Y2840" t="s">
        <v>39</v>
      </c>
      <c r="Z2840" t="s">
        <v>69</v>
      </c>
      <c r="AA2840" t="s">
        <v>42</v>
      </c>
    </row>
    <row r="2841" spans="1:27" x14ac:dyDescent="0.3">
      <c r="A2841">
        <v>5</v>
      </c>
      <c r="B2841" t="s">
        <v>43</v>
      </c>
      <c r="C2841">
        <v>6</v>
      </c>
      <c r="D2841" t="s">
        <v>50</v>
      </c>
      <c r="E2841" t="s">
        <v>65</v>
      </c>
      <c r="F2841" t="s">
        <v>13</v>
      </c>
      <c r="G2841" t="s">
        <v>2389</v>
      </c>
      <c r="H2841" s="3">
        <v>0</v>
      </c>
      <c r="I2841" s="5">
        <v>43020</v>
      </c>
      <c r="J2841" s="5" t="str">
        <f t="shared" si="88"/>
        <v>September</v>
      </c>
      <c r="K2841" s="7">
        <f t="shared" si="89"/>
        <v>2017</v>
      </c>
      <c r="L2841" t="s">
        <v>4503</v>
      </c>
      <c r="M2841" t="s">
        <v>30</v>
      </c>
      <c r="N2841">
        <v>98103</v>
      </c>
      <c r="O2841">
        <v>966</v>
      </c>
      <c r="P2841" t="s">
        <v>4717</v>
      </c>
      <c r="Q2841">
        <v>3</v>
      </c>
      <c r="R2841">
        <v>2</v>
      </c>
      <c r="S2841" t="s">
        <v>32</v>
      </c>
      <c r="U2841">
        <v>3.4</v>
      </c>
      <c r="V2841">
        <v>18</v>
      </c>
      <c r="W2841" t="s">
        <v>19</v>
      </c>
      <c r="X2841" s="5">
        <v>43025</v>
      </c>
      <c r="Y2841" t="s">
        <v>39</v>
      </c>
      <c r="Z2841" t="s">
        <v>69</v>
      </c>
      <c r="AA2841" t="s">
        <v>113</v>
      </c>
    </row>
    <row r="2842" spans="1:27" x14ac:dyDescent="0.3">
      <c r="A2842">
        <v>4</v>
      </c>
      <c r="B2842" t="s">
        <v>43</v>
      </c>
      <c r="C2842">
        <v>6</v>
      </c>
      <c r="D2842" t="s">
        <v>11</v>
      </c>
      <c r="E2842" t="s">
        <v>122</v>
      </c>
      <c r="F2842" t="s">
        <v>13</v>
      </c>
      <c r="G2842" t="s">
        <v>1224</v>
      </c>
      <c r="H2842" s="3">
        <v>0.6</v>
      </c>
      <c r="I2842" s="5">
        <v>42995</v>
      </c>
      <c r="J2842" s="5" t="str">
        <f t="shared" si="88"/>
        <v>September</v>
      </c>
      <c r="K2842" s="7">
        <f t="shared" si="89"/>
        <v>2017</v>
      </c>
      <c r="L2842" t="s">
        <v>5542</v>
      </c>
      <c r="M2842" t="s">
        <v>73</v>
      </c>
      <c r="N2842">
        <v>77041</v>
      </c>
      <c r="O2842">
        <v>878</v>
      </c>
      <c r="P2842" t="s">
        <v>2302</v>
      </c>
      <c r="Q2842">
        <v>-10</v>
      </c>
      <c r="R2842">
        <v>2</v>
      </c>
      <c r="S2842" t="s">
        <v>75</v>
      </c>
      <c r="U2842">
        <v>-10.42</v>
      </c>
      <c r="V2842">
        <v>22</v>
      </c>
      <c r="W2842" t="s">
        <v>33</v>
      </c>
      <c r="X2842" s="5">
        <v>42999</v>
      </c>
      <c r="Y2842" t="s">
        <v>39</v>
      </c>
      <c r="Z2842" t="s">
        <v>77</v>
      </c>
      <c r="AA2842" t="s">
        <v>47</v>
      </c>
    </row>
    <row r="2843" spans="1:27" x14ac:dyDescent="0.3">
      <c r="A2843">
        <v>4</v>
      </c>
      <c r="B2843" t="s">
        <v>43</v>
      </c>
      <c r="C2843">
        <v>6</v>
      </c>
      <c r="D2843" t="s">
        <v>26</v>
      </c>
      <c r="E2843" t="s">
        <v>122</v>
      </c>
      <c r="F2843" t="s">
        <v>13</v>
      </c>
      <c r="G2843" t="s">
        <v>1224</v>
      </c>
      <c r="H2843" s="3">
        <v>0.8</v>
      </c>
      <c r="I2843" s="5">
        <v>42995</v>
      </c>
      <c r="J2843" s="5" t="str">
        <f t="shared" si="88"/>
        <v>September</v>
      </c>
      <c r="K2843" s="7">
        <f t="shared" si="89"/>
        <v>2017</v>
      </c>
      <c r="L2843" t="s">
        <v>5542</v>
      </c>
      <c r="M2843" t="s">
        <v>73</v>
      </c>
      <c r="N2843">
        <v>77041</v>
      </c>
      <c r="O2843">
        <v>690</v>
      </c>
      <c r="P2843" t="s">
        <v>2849</v>
      </c>
      <c r="Q2843">
        <v>-10</v>
      </c>
      <c r="R2843">
        <v>3</v>
      </c>
      <c r="S2843" t="s">
        <v>75</v>
      </c>
      <c r="U2843">
        <v>-10.210000000000001</v>
      </c>
      <c r="V2843">
        <v>7</v>
      </c>
      <c r="W2843" t="s">
        <v>33</v>
      </c>
      <c r="X2843" s="5">
        <v>42999</v>
      </c>
      <c r="Y2843" t="s">
        <v>39</v>
      </c>
      <c r="Z2843" t="s">
        <v>77</v>
      </c>
      <c r="AA2843" t="s">
        <v>54</v>
      </c>
    </row>
    <row r="2844" spans="1:27" x14ac:dyDescent="0.3">
      <c r="A2844">
        <v>0</v>
      </c>
      <c r="B2844" t="s">
        <v>10</v>
      </c>
      <c r="C2844">
        <v>0</v>
      </c>
      <c r="D2844" t="s">
        <v>26</v>
      </c>
      <c r="E2844" t="s">
        <v>171</v>
      </c>
      <c r="F2844" t="s">
        <v>13</v>
      </c>
      <c r="G2844" t="s">
        <v>123</v>
      </c>
      <c r="H2844" s="3">
        <v>0</v>
      </c>
      <c r="I2844" s="5">
        <v>43079</v>
      </c>
      <c r="J2844" s="5" t="str">
        <f t="shared" si="88"/>
        <v>September</v>
      </c>
      <c r="K2844" s="7">
        <f t="shared" si="89"/>
        <v>2017</v>
      </c>
      <c r="L2844" t="s">
        <v>7284</v>
      </c>
      <c r="M2844" t="s">
        <v>102</v>
      </c>
      <c r="N2844">
        <v>10024</v>
      </c>
      <c r="O2844">
        <v>194</v>
      </c>
      <c r="P2844" t="s">
        <v>3426</v>
      </c>
      <c r="Q2844">
        <v>3</v>
      </c>
      <c r="R2844">
        <v>1</v>
      </c>
      <c r="S2844" t="s">
        <v>104</v>
      </c>
      <c r="U2844">
        <v>3.44</v>
      </c>
      <c r="V2844">
        <v>7</v>
      </c>
      <c r="W2844" t="s">
        <v>76</v>
      </c>
      <c r="X2844" s="5">
        <v>43079</v>
      </c>
      <c r="Y2844" t="s">
        <v>773</v>
      </c>
      <c r="Z2844" t="s">
        <v>175</v>
      </c>
      <c r="AA2844" t="s">
        <v>35</v>
      </c>
    </row>
    <row r="2845" spans="1:27" x14ac:dyDescent="0.3">
      <c r="A2845">
        <v>0</v>
      </c>
      <c r="B2845" t="s">
        <v>10</v>
      </c>
      <c r="C2845">
        <v>0</v>
      </c>
      <c r="D2845" t="s">
        <v>26</v>
      </c>
      <c r="E2845" t="s">
        <v>171</v>
      </c>
      <c r="F2845" t="s">
        <v>13</v>
      </c>
      <c r="G2845" t="s">
        <v>123</v>
      </c>
      <c r="H2845" s="3">
        <v>0</v>
      </c>
      <c r="I2845" s="5">
        <v>43079</v>
      </c>
      <c r="J2845" s="5" t="str">
        <f t="shared" si="88"/>
        <v>September</v>
      </c>
      <c r="K2845" s="7">
        <f t="shared" si="89"/>
        <v>2017</v>
      </c>
      <c r="L2845" t="s">
        <v>7284</v>
      </c>
      <c r="M2845" t="s">
        <v>102</v>
      </c>
      <c r="N2845">
        <v>10024</v>
      </c>
      <c r="O2845">
        <v>93</v>
      </c>
      <c r="P2845" t="s">
        <v>756</v>
      </c>
      <c r="Q2845">
        <v>19</v>
      </c>
      <c r="R2845">
        <v>6</v>
      </c>
      <c r="S2845" t="s">
        <v>104</v>
      </c>
      <c r="U2845">
        <v>18.989999999999998</v>
      </c>
      <c r="V2845">
        <v>41</v>
      </c>
      <c r="W2845" t="s">
        <v>76</v>
      </c>
      <c r="X2845" s="5">
        <v>43079</v>
      </c>
      <c r="Y2845" t="s">
        <v>773</v>
      </c>
      <c r="Z2845" t="s">
        <v>175</v>
      </c>
      <c r="AA2845" t="s">
        <v>64</v>
      </c>
    </row>
    <row r="2846" spans="1:27" x14ac:dyDescent="0.3">
      <c r="A2846">
        <v>0</v>
      </c>
      <c r="B2846" t="s">
        <v>10</v>
      </c>
      <c r="C2846">
        <v>0</v>
      </c>
      <c r="D2846" t="s">
        <v>26</v>
      </c>
      <c r="E2846" t="s">
        <v>171</v>
      </c>
      <c r="F2846" t="s">
        <v>13</v>
      </c>
      <c r="G2846" t="s">
        <v>123</v>
      </c>
      <c r="H2846" s="3">
        <v>0</v>
      </c>
      <c r="I2846" s="5">
        <v>43079</v>
      </c>
      <c r="J2846" s="5" t="str">
        <f t="shared" si="88"/>
        <v>September</v>
      </c>
      <c r="K2846" s="7">
        <f t="shared" si="89"/>
        <v>2017</v>
      </c>
      <c r="L2846" t="s">
        <v>7284</v>
      </c>
      <c r="M2846" t="s">
        <v>102</v>
      </c>
      <c r="N2846">
        <v>10024</v>
      </c>
      <c r="O2846">
        <v>1673</v>
      </c>
      <c r="P2846" t="s">
        <v>390</v>
      </c>
      <c r="Q2846">
        <v>85</v>
      </c>
      <c r="R2846">
        <v>7</v>
      </c>
      <c r="S2846" t="s">
        <v>104</v>
      </c>
      <c r="U2846">
        <v>84.94</v>
      </c>
      <c r="V2846">
        <v>185</v>
      </c>
      <c r="W2846" t="s">
        <v>76</v>
      </c>
      <c r="X2846" s="5">
        <v>43079</v>
      </c>
      <c r="Y2846" t="s">
        <v>773</v>
      </c>
      <c r="Z2846" t="s">
        <v>175</v>
      </c>
      <c r="AA2846" t="s">
        <v>64</v>
      </c>
    </row>
    <row r="2847" spans="1:27" x14ac:dyDescent="0.3">
      <c r="A2847">
        <v>0</v>
      </c>
      <c r="B2847" t="s">
        <v>10</v>
      </c>
      <c r="C2847">
        <v>0</v>
      </c>
      <c r="D2847" t="s">
        <v>50</v>
      </c>
      <c r="E2847" t="s">
        <v>171</v>
      </c>
      <c r="F2847" t="s">
        <v>13</v>
      </c>
      <c r="G2847" t="s">
        <v>123</v>
      </c>
      <c r="H2847" s="3">
        <v>0.2</v>
      </c>
      <c r="I2847" s="5">
        <v>43079</v>
      </c>
      <c r="J2847" s="5" t="str">
        <f t="shared" si="88"/>
        <v>September</v>
      </c>
      <c r="K2847" s="7">
        <f t="shared" si="89"/>
        <v>2017</v>
      </c>
      <c r="L2847" t="s">
        <v>7284</v>
      </c>
      <c r="M2847" t="s">
        <v>102</v>
      </c>
      <c r="N2847">
        <v>10024</v>
      </c>
      <c r="O2847">
        <v>797</v>
      </c>
      <c r="P2847" t="s">
        <v>1421</v>
      </c>
      <c r="Q2847">
        <v>250</v>
      </c>
      <c r="R2847">
        <v>2</v>
      </c>
      <c r="S2847" t="s">
        <v>104</v>
      </c>
      <c r="U2847">
        <v>249.99</v>
      </c>
      <c r="V2847">
        <v>800</v>
      </c>
      <c r="W2847" t="s">
        <v>76</v>
      </c>
      <c r="X2847" s="5">
        <v>43079</v>
      </c>
      <c r="Y2847" t="s">
        <v>773</v>
      </c>
      <c r="Z2847" t="s">
        <v>175</v>
      </c>
      <c r="AA2847" t="s">
        <v>727</v>
      </c>
    </row>
    <row r="2848" spans="1:27" x14ac:dyDescent="0.3">
      <c r="A2848">
        <v>6</v>
      </c>
      <c r="B2848" t="s">
        <v>10</v>
      </c>
      <c r="C2848">
        <v>6</v>
      </c>
      <c r="D2848" t="s">
        <v>11</v>
      </c>
      <c r="E2848" t="s">
        <v>1609</v>
      </c>
      <c r="F2848" t="s">
        <v>13</v>
      </c>
      <c r="G2848" t="s">
        <v>1649</v>
      </c>
      <c r="H2848" s="3">
        <v>0</v>
      </c>
      <c r="I2848" s="5">
        <v>43002</v>
      </c>
      <c r="J2848" s="5" t="str">
        <f t="shared" si="88"/>
        <v>September</v>
      </c>
      <c r="K2848" s="7">
        <f t="shared" si="89"/>
        <v>2017</v>
      </c>
      <c r="L2848" t="s">
        <v>2508</v>
      </c>
      <c r="M2848" t="s">
        <v>16</v>
      </c>
      <c r="N2848">
        <v>70506</v>
      </c>
      <c r="O2848">
        <v>792</v>
      </c>
      <c r="P2848" t="s">
        <v>1993</v>
      </c>
      <c r="Q2848">
        <v>155</v>
      </c>
      <c r="R2848">
        <v>6</v>
      </c>
      <c r="S2848" t="s">
        <v>18</v>
      </c>
      <c r="U2848">
        <v>155.25</v>
      </c>
      <c r="V2848">
        <v>518</v>
      </c>
      <c r="W2848" t="s">
        <v>19</v>
      </c>
      <c r="X2848" s="5">
        <v>43008</v>
      </c>
      <c r="Y2848" t="s">
        <v>39</v>
      </c>
      <c r="Z2848" t="s">
        <v>454</v>
      </c>
      <c r="AA2848" t="s">
        <v>24</v>
      </c>
    </row>
    <row r="2849" spans="1:27" x14ac:dyDescent="0.3">
      <c r="A2849">
        <v>2</v>
      </c>
      <c r="B2849" t="s">
        <v>43</v>
      </c>
      <c r="C2849">
        <v>3</v>
      </c>
      <c r="D2849" t="s">
        <v>11</v>
      </c>
      <c r="E2849" t="s">
        <v>417</v>
      </c>
      <c r="F2849" t="s">
        <v>13</v>
      </c>
      <c r="G2849" t="s">
        <v>1543</v>
      </c>
      <c r="H2849" s="3">
        <v>0.3</v>
      </c>
      <c r="I2849" s="5">
        <v>42881</v>
      </c>
      <c r="J2849" s="5" t="str">
        <f t="shared" si="88"/>
        <v>September</v>
      </c>
      <c r="K2849" s="7">
        <f t="shared" si="89"/>
        <v>2017</v>
      </c>
      <c r="L2849" t="s">
        <v>1837</v>
      </c>
      <c r="M2849" t="s">
        <v>73</v>
      </c>
      <c r="N2849">
        <v>78207</v>
      </c>
      <c r="O2849">
        <v>1181</v>
      </c>
      <c r="P2849" t="s">
        <v>239</v>
      </c>
      <c r="Q2849">
        <v>-29</v>
      </c>
      <c r="R2849">
        <v>1</v>
      </c>
      <c r="S2849" t="s">
        <v>75</v>
      </c>
      <c r="U2849">
        <v>-28.69</v>
      </c>
      <c r="V2849">
        <v>106</v>
      </c>
      <c r="W2849" t="s">
        <v>19</v>
      </c>
      <c r="X2849" s="5">
        <v>42883</v>
      </c>
      <c r="Y2849" t="s">
        <v>20</v>
      </c>
      <c r="Z2849" t="s">
        <v>77</v>
      </c>
      <c r="AA2849" t="s">
        <v>24</v>
      </c>
    </row>
    <row r="2850" spans="1:27" x14ac:dyDescent="0.3">
      <c r="A2850">
        <v>2</v>
      </c>
      <c r="B2850" t="s">
        <v>43</v>
      </c>
      <c r="C2850">
        <v>3</v>
      </c>
      <c r="D2850" t="s">
        <v>11</v>
      </c>
      <c r="E2850" t="s">
        <v>417</v>
      </c>
      <c r="F2850" t="s">
        <v>13</v>
      </c>
      <c r="G2850" t="s">
        <v>1543</v>
      </c>
      <c r="H2850" s="3">
        <v>0.3</v>
      </c>
      <c r="I2850" s="5">
        <v>42881</v>
      </c>
      <c r="J2850" s="5" t="str">
        <f t="shared" si="88"/>
        <v>September</v>
      </c>
      <c r="K2850" s="7">
        <f t="shared" si="89"/>
        <v>2017</v>
      </c>
      <c r="L2850" t="s">
        <v>1837</v>
      </c>
      <c r="M2850" t="s">
        <v>73</v>
      </c>
      <c r="N2850">
        <v>78207</v>
      </c>
      <c r="O2850">
        <v>766</v>
      </c>
      <c r="P2850" t="s">
        <v>1787</v>
      </c>
      <c r="Q2850">
        <v>-4</v>
      </c>
      <c r="R2850">
        <v>5</v>
      </c>
      <c r="S2850" t="s">
        <v>75</v>
      </c>
      <c r="U2850">
        <v>-4.5</v>
      </c>
      <c r="V2850">
        <v>105</v>
      </c>
      <c r="W2850" t="s">
        <v>19</v>
      </c>
      <c r="X2850" s="5">
        <v>42883</v>
      </c>
      <c r="Y2850" t="s">
        <v>20</v>
      </c>
      <c r="Z2850" t="s">
        <v>77</v>
      </c>
      <c r="AA2850" t="s">
        <v>24</v>
      </c>
    </row>
    <row r="2851" spans="1:27" x14ac:dyDescent="0.3">
      <c r="A2851">
        <v>2</v>
      </c>
      <c r="B2851" t="s">
        <v>43</v>
      </c>
      <c r="C2851">
        <v>3</v>
      </c>
      <c r="D2851" t="s">
        <v>50</v>
      </c>
      <c r="E2851" t="s">
        <v>417</v>
      </c>
      <c r="F2851" t="s">
        <v>13</v>
      </c>
      <c r="G2851" t="s">
        <v>1543</v>
      </c>
      <c r="H2851" s="3">
        <v>0.4</v>
      </c>
      <c r="I2851" s="5">
        <v>42881</v>
      </c>
      <c r="J2851" s="5" t="str">
        <f t="shared" si="88"/>
        <v>September</v>
      </c>
      <c r="K2851" s="7">
        <f t="shared" si="89"/>
        <v>2017</v>
      </c>
      <c r="L2851" t="s">
        <v>1837</v>
      </c>
      <c r="M2851" t="s">
        <v>73</v>
      </c>
      <c r="N2851">
        <v>78207</v>
      </c>
      <c r="O2851">
        <v>1511</v>
      </c>
      <c r="P2851" t="s">
        <v>4870</v>
      </c>
      <c r="Q2851">
        <v>-80</v>
      </c>
      <c r="R2851">
        <v>2</v>
      </c>
      <c r="S2851" t="s">
        <v>75</v>
      </c>
      <c r="U2851">
        <v>-79.91</v>
      </c>
      <c r="V2851">
        <v>400</v>
      </c>
      <c r="W2851" t="s">
        <v>19</v>
      </c>
      <c r="X2851" s="5">
        <v>42883</v>
      </c>
      <c r="Y2851" t="s">
        <v>20</v>
      </c>
      <c r="Z2851" t="s">
        <v>77</v>
      </c>
      <c r="AA2851" t="s">
        <v>422</v>
      </c>
    </row>
    <row r="2852" spans="1:27" x14ac:dyDescent="0.3">
      <c r="A2852">
        <v>2</v>
      </c>
      <c r="B2852" t="s">
        <v>25</v>
      </c>
      <c r="C2852">
        <v>1</v>
      </c>
      <c r="D2852" t="s">
        <v>50</v>
      </c>
      <c r="E2852" t="s">
        <v>8032</v>
      </c>
      <c r="F2852" t="s">
        <v>13</v>
      </c>
      <c r="G2852" t="s">
        <v>5389</v>
      </c>
      <c r="H2852" s="3">
        <v>0</v>
      </c>
      <c r="I2852" s="5">
        <v>42984</v>
      </c>
      <c r="J2852" s="5" t="str">
        <f t="shared" si="88"/>
        <v>September</v>
      </c>
      <c r="K2852" s="7">
        <f t="shared" si="89"/>
        <v>2017</v>
      </c>
      <c r="L2852" t="s">
        <v>8033</v>
      </c>
      <c r="M2852" t="s">
        <v>30</v>
      </c>
      <c r="N2852">
        <v>92253</v>
      </c>
      <c r="O2852">
        <v>1085</v>
      </c>
      <c r="P2852" t="s">
        <v>290</v>
      </c>
      <c r="Q2852">
        <v>18</v>
      </c>
      <c r="R2852">
        <v>4</v>
      </c>
      <c r="S2852" t="s">
        <v>32</v>
      </c>
      <c r="T2852" t="s">
        <v>92</v>
      </c>
      <c r="U2852">
        <v>18.059999999999999</v>
      </c>
      <c r="V2852">
        <v>46</v>
      </c>
      <c r="W2852" t="s">
        <v>33</v>
      </c>
      <c r="X2852" s="5">
        <v>42986</v>
      </c>
      <c r="Y2852" t="s">
        <v>130</v>
      </c>
      <c r="Z2852" t="s">
        <v>34</v>
      </c>
      <c r="AA2852" t="s">
        <v>113</v>
      </c>
    </row>
    <row r="2853" spans="1:27" x14ac:dyDescent="0.3">
      <c r="A2853">
        <v>5</v>
      </c>
      <c r="B2853" t="s">
        <v>25</v>
      </c>
      <c r="C2853">
        <v>3</v>
      </c>
      <c r="D2853" t="s">
        <v>11</v>
      </c>
      <c r="E2853" t="s">
        <v>1084</v>
      </c>
      <c r="F2853" t="s">
        <v>13</v>
      </c>
      <c r="G2853" t="s">
        <v>2085</v>
      </c>
      <c r="H2853" s="3">
        <v>0.2</v>
      </c>
      <c r="I2853" s="5">
        <v>42930</v>
      </c>
      <c r="J2853" s="5" t="str">
        <f t="shared" si="88"/>
        <v>September</v>
      </c>
      <c r="K2853" s="7">
        <f t="shared" si="89"/>
        <v>2017</v>
      </c>
      <c r="L2853" t="s">
        <v>2086</v>
      </c>
      <c r="M2853" t="s">
        <v>30</v>
      </c>
      <c r="N2853">
        <v>85204</v>
      </c>
      <c r="O2853">
        <v>1372</v>
      </c>
      <c r="P2853" t="s">
        <v>424</v>
      </c>
      <c r="Q2853">
        <v>50</v>
      </c>
      <c r="R2853">
        <v>2</v>
      </c>
      <c r="S2853" t="s">
        <v>32</v>
      </c>
      <c r="U2853">
        <v>49.72</v>
      </c>
      <c r="V2853">
        <v>442</v>
      </c>
      <c r="W2853" t="s">
        <v>19</v>
      </c>
      <c r="X2853" s="5">
        <v>42935</v>
      </c>
      <c r="Y2853" t="s">
        <v>20</v>
      </c>
      <c r="Z2853" t="s">
        <v>199</v>
      </c>
      <c r="AA2853" t="s">
        <v>24</v>
      </c>
    </row>
    <row r="2854" spans="1:27" x14ac:dyDescent="0.3">
      <c r="A2854">
        <v>5</v>
      </c>
      <c r="B2854" t="s">
        <v>25</v>
      </c>
      <c r="C2854">
        <v>3</v>
      </c>
      <c r="D2854" t="s">
        <v>11</v>
      </c>
      <c r="E2854" t="s">
        <v>1084</v>
      </c>
      <c r="F2854" t="s">
        <v>13</v>
      </c>
      <c r="G2854" t="s">
        <v>2085</v>
      </c>
      <c r="H2854" s="3">
        <v>0.7</v>
      </c>
      <c r="I2854" s="5">
        <v>42930</v>
      </c>
      <c r="J2854" s="5" t="str">
        <f t="shared" si="88"/>
        <v>September</v>
      </c>
      <c r="K2854" s="7">
        <f t="shared" si="89"/>
        <v>2017</v>
      </c>
      <c r="L2854" t="s">
        <v>2086</v>
      </c>
      <c r="M2854" t="s">
        <v>30</v>
      </c>
      <c r="N2854">
        <v>85204</v>
      </c>
      <c r="O2854">
        <v>838</v>
      </c>
      <c r="P2854" t="s">
        <v>1628</v>
      </c>
      <c r="Q2854">
        <v>-192</v>
      </c>
      <c r="R2854">
        <v>6</v>
      </c>
      <c r="S2854" t="s">
        <v>32</v>
      </c>
      <c r="U2854">
        <v>-191.65</v>
      </c>
      <c r="V2854">
        <v>128</v>
      </c>
      <c r="W2854" t="s">
        <v>19</v>
      </c>
      <c r="X2854" s="5">
        <v>42935</v>
      </c>
      <c r="Y2854" t="s">
        <v>20</v>
      </c>
      <c r="Z2854" t="s">
        <v>199</v>
      </c>
      <c r="AA2854" t="s">
        <v>22</v>
      </c>
    </row>
    <row r="2855" spans="1:27" x14ac:dyDescent="0.3">
      <c r="A2855">
        <v>5</v>
      </c>
      <c r="B2855" t="s">
        <v>25</v>
      </c>
      <c r="C2855">
        <v>3</v>
      </c>
      <c r="D2855" t="s">
        <v>26</v>
      </c>
      <c r="E2855" t="s">
        <v>1084</v>
      </c>
      <c r="F2855" t="s">
        <v>13</v>
      </c>
      <c r="G2855" t="s">
        <v>2085</v>
      </c>
      <c r="H2855" s="3">
        <v>0.2</v>
      </c>
      <c r="I2855" s="5">
        <v>42930</v>
      </c>
      <c r="J2855" s="5" t="str">
        <f t="shared" si="88"/>
        <v>September</v>
      </c>
      <c r="K2855" s="7">
        <f t="shared" si="89"/>
        <v>2017</v>
      </c>
      <c r="L2855" t="s">
        <v>2086</v>
      </c>
      <c r="M2855" t="s">
        <v>30</v>
      </c>
      <c r="N2855">
        <v>85204</v>
      </c>
      <c r="O2855">
        <v>1373</v>
      </c>
      <c r="P2855" t="s">
        <v>972</v>
      </c>
      <c r="Q2855">
        <v>-65</v>
      </c>
      <c r="R2855">
        <v>3</v>
      </c>
      <c r="S2855" t="s">
        <v>32</v>
      </c>
      <c r="U2855">
        <v>-64.77</v>
      </c>
      <c r="V2855">
        <v>273</v>
      </c>
      <c r="W2855" t="s">
        <v>19</v>
      </c>
      <c r="X2855" s="5">
        <v>42935</v>
      </c>
      <c r="Y2855" t="s">
        <v>20</v>
      </c>
      <c r="Z2855" t="s">
        <v>199</v>
      </c>
      <c r="AA2855" t="s">
        <v>42</v>
      </c>
    </row>
    <row r="2856" spans="1:27" x14ac:dyDescent="0.3">
      <c r="A2856">
        <v>5</v>
      </c>
      <c r="B2856" t="s">
        <v>25</v>
      </c>
      <c r="C2856">
        <v>3</v>
      </c>
      <c r="D2856" t="s">
        <v>26</v>
      </c>
      <c r="E2856" t="s">
        <v>1084</v>
      </c>
      <c r="F2856" t="s">
        <v>13</v>
      </c>
      <c r="G2856" t="s">
        <v>2085</v>
      </c>
      <c r="H2856" s="3">
        <v>0.2</v>
      </c>
      <c r="I2856" s="5">
        <v>42930</v>
      </c>
      <c r="J2856" s="5" t="str">
        <f t="shared" si="88"/>
        <v>September</v>
      </c>
      <c r="K2856" s="7">
        <f t="shared" si="89"/>
        <v>2017</v>
      </c>
      <c r="L2856" t="s">
        <v>2086</v>
      </c>
      <c r="M2856" t="s">
        <v>30</v>
      </c>
      <c r="N2856">
        <v>85204</v>
      </c>
      <c r="O2856">
        <v>1690</v>
      </c>
      <c r="P2856" t="s">
        <v>2774</v>
      </c>
      <c r="Q2856">
        <v>7</v>
      </c>
      <c r="R2856">
        <v>4</v>
      </c>
      <c r="S2856" t="s">
        <v>32</v>
      </c>
      <c r="U2856">
        <v>6.7</v>
      </c>
      <c r="V2856">
        <v>18</v>
      </c>
      <c r="W2856" t="s">
        <v>19</v>
      </c>
      <c r="X2856" s="5">
        <v>42935</v>
      </c>
      <c r="Y2856" t="s">
        <v>20</v>
      </c>
      <c r="Z2856" t="s">
        <v>199</v>
      </c>
      <c r="AA2856" t="s">
        <v>64</v>
      </c>
    </row>
    <row r="2857" spans="1:27" x14ac:dyDescent="0.3">
      <c r="A2857">
        <v>7</v>
      </c>
      <c r="B2857" t="s">
        <v>25</v>
      </c>
      <c r="C2857">
        <v>6</v>
      </c>
      <c r="D2857" t="s">
        <v>26</v>
      </c>
      <c r="E2857" t="s">
        <v>572</v>
      </c>
      <c r="F2857" t="s">
        <v>13</v>
      </c>
      <c r="G2857" t="s">
        <v>1330</v>
      </c>
      <c r="H2857" s="3">
        <v>0</v>
      </c>
      <c r="I2857" s="5">
        <v>43075</v>
      </c>
      <c r="J2857" s="5" t="str">
        <f t="shared" si="88"/>
        <v>September</v>
      </c>
      <c r="K2857" s="7">
        <f t="shared" si="89"/>
        <v>2017</v>
      </c>
      <c r="L2857" t="s">
        <v>7926</v>
      </c>
      <c r="M2857" t="s">
        <v>30</v>
      </c>
      <c r="N2857">
        <v>92105</v>
      </c>
      <c r="O2857">
        <v>1500</v>
      </c>
      <c r="P2857" t="s">
        <v>3327</v>
      </c>
      <c r="Q2857">
        <v>34</v>
      </c>
      <c r="R2857">
        <v>9</v>
      </c>
      <c r="S2857" t="s">
        <v>32</v>
      </c>
      <c r="T2857" t="s">
        <v>92</v>
      </c>
      <c r="U2857">
        <v>33.64</v>
      </c>
      <c r="V2857">
        <v>120</v>
      </c>
      <c r="W2857" t="s">
        <v>19</v>
      </c>
      <c r="X2857" s="5">
        <v>43082</v>
      </c>
      <c r="Y2857" t="s">
        <v>39</v>
      </c>
      <c r="Z2857" t="s">
        <v>34</v>
      </c>
      <c r="AA2857" t="s">
        <v>49</v>
      </c>
    </row>
    <row r="2858" spans="1:27" x14ac:dyDescent="0.3">
      <c r="A2858">
        <v>7</v>
      </c>
      <c r="B2858" t="s">
        <v>25</v>
      </c>
      <c r="C2858">
        <v>6</v>
      </c>
      <c r="D2858" t="s">
        <v>50</v>
      </c>
      <c r="E2858" t="s">
        <v>572</v>
      </c>
      <c r="F2858" t="s">
        <v>13</v>
      </c>
      <c r="G2858" t="s">
        <v>1330</v>
      </c>
      <c r="H2858" s="3">
        <v>0.2</v>
      </c>
      <c r="I2858" s="5">
        <v>43075</v>
      </c>
      <c r="J2858" s="5" t="str">
        <f t="shared" si="88"/>
        <v>September</v>
      </c>
      <c r="K2858" s="7">
        <f t="shared" si="89"/>
        <v>2017</v>
      </c>
      <c r="L2858" t="s">
        <v>7926</v>
      </c>
      <c r="M2858" t="s">
        <v>30</v>
      </c>
      <c r="N2858">
        <v>92105</v>
      </c>
      <c r="O2858">
        <v>154</v>
      </c>
      <c r="P2858" t="s">
        <v>5025</v>
      </c>
      <c r="Q2858">
        <v>19</v>
      </c>
      <c r="R2858">
        <v>2</v>
      </c>
      <c r="S2858" t="s">
        <v>32</v>
      </c>
      <c r="T2858" t="s">
        <v>92</v>
      </c>
      <c r="U2858">
        <v>19.18</v>
      </c>
      <c r="V2858">
        <v>219</v>
      </c>
      <c r="W2858" t="s">
        <v>19</v>
      </c>
      <c r="X2858" s="5">
        <v>43082</v>
      </c>
      <c r="Y2858" t="s">
        <v>39</v>
      </c>
      <c r="Z2858" t="s">
        <v>34</v>
      </c>
      <c r="AA2858" t="s">
        <v>52</v>
      </c>
    </row>
    <row r="2859" spans="1:27" x14ac:dyDescent="0.3">
      <c r="A2859">
        <v>5</v>
      </c>
      <c r="B2859" t="s">
        <v>43</v>
      </c>
      <c r="C2859">
        <v>6</v>
      </c>
      <c r="D2859" t="s">
        <v>26</v>
      </c>
      <c r="E2859" t="s">
        <v>3589</v>
      </c>
      <c r="F2859" t="s">
        <v>13</v>
      </c>
      <c r="G2859" t="s">
        <v>1976</v>
      </c>
      <c r="H2859" s="3">
        <v>0.2</v>
      </c>
      <c r="I2859" s="5">
        <v>42813</v>
      </c>
      <c r="J2859" s="5" t="str">
        <f t="shared" si="88"/>
        <v>September</v>
      </c>
      <c r="K2859" s="7">
        <f t="shared" si="89"/>
        <v>2017</v>
      </c>
      <c r="L2859" t="s">
        <v>4382</v>
      </c>
      <c r="M2859" t="s">
        <v>16</v>
      </c>
      <c r="N2859">
        <v>33161</v>
      </c>
      <c r="O2859">
        <v>98</v>
      </c>
      <c r="P2859" t="s">
        <v>3369</v>
      </c>
      <c r="Q2859">
        <v>5</v>
      </c>
      <c r="R2859">
        <v>3</v>
      </c>
      <c r="S2859" t="s">
        <v>18</v>
      </c>
      <c r="U2859">
        <v>4.8899999999999997</v>
      </c>
      <c r="V2859">
        <v>14</v>
      </c>
      <c r="W2859" t="s">
        <v>19</v>
      </c>
      <c r="X2859" s="5">
        <v>42818</v>
      </c>
      <c r="Y2859" t="s">
        <v>39</v>
      </c>
      <c r="Z2859" t="s">
        <v>40</v>
      </c>
      <c r="AA2859" t="s">
        <v>64</v>
      </c>
    </row>
    <row r="2860" spans="1:27" x14ac:dyDescent="0.3">
      <c r="A2860">
        <v>3</v>
      </c>
      <c r="B2860" t="s">
        <v>10</v>
      </c>
      <c r="C2860">
        <v>3</v>
      </c>
      <c r="D2860" t="s">
        <v>26</v>
      </c>
      <c r="E2860" t="s">
        <v>27</v>
      </c>
      <c r="F2860" t="s">
        <v>13</v>
      </c>
      <c r="G2860" t="s">
        <v>5657</v>
      </c>
      <c r="H2860" s="3">
        <v>0.2</v>
      </c>
      <c r="I2860" s="5">
        <v>42850</v>
      </c>
      <c r="J2860" s="5" t="str">
        <f t="shared" si="88"/>
        <v>September</v>
      </c>
      <c r="K2860" s="7">
        <f t="shared" si="89"/>
        <v>2017</v>
      </c>
      <c r="L2860" t="s">
        <v>8008</v>
      </c>
      <c r="M2860" t="s">
        <v>30</v>
      </c>
      <c r="N2860">
        <v>90045</v>
      </c>
      <c r="O2860">
        <v>640</v>
      </c>
      <c r="P2860" t="s">
        <v>3761</v>
      </c>
      <c r="Q2860">
        <v>5</v>
      </c>
      <c r="R2860">
        <v>3</v>
      </c>
      <c r="S2860" t="s">
        <v>32</v>
      </c>
      <c r="T2860" t="s">
        <v>92</v>
      </c>
      <c r="U2860">
        <v>4.53</v>
      </c>
      <c r="V2860">
        <v>14</v>
      </c>
      <c r="W2860" t="s">
        <v>33</v>
      </c>
      <c r="X2860" s="5">
        <v>42853</v>
      </c>
      <c r="Y2860" t="s">
        <v>20</v>
      </c>
      <c r="Z2860" t="s">
        <v>34</v>
      </c>
      <c r="AA2860" t="s">
        <v>54</v>
      </c>
    </row>
    <row r="2861" spans="1:27" x14ac:dyDescent="0.3">
      <c r="A2861">
        <v>2</v>
      </c>
      <c r="B2861" t="s">
        <v>43</v>
      </c>
      <c r="C2861">
        <v>3</v>
      </c>
      <c r="D2861" t="s">
        <v>26</v>
      </c>
      <c r="E2861" t="s">
        <v>65</v>
      </c>
      <c r="F2861" t="s">
        <v>13</v>
      </c>
      <c r="G2861" t="s">
        <v>833</v>
      </c>
      <c r="H2861" s="3">
        <v>0</v>
      </c>
      <c r="I2861" s="5">
        <v>43005</v>
      </c>
      <c r="J2861" s="5" t="str">
        <f t="shared" si="88"/>
        <v>September</v>
      </c>
      <c r="K2861" s="7">
        <f t="shared" si="89"/>
        <v>2017</v>
      </c>
      <c r="L2861" t="s">
        <v>6158</v>
      </c>
      <c r="M2861" t="s">
        <v>30</v>
      </c>
      <c r="N2861">
        <v>98103</v>
      </c>
      <c r="O2861">
        <v>1150</v>
      </c>
      <c r="P2861" t="s">
        <v>3123</v>
      </c>
      <c r="Q2861">
        <v>26</v>
      </c>
      <c r="R2861">
        <v>5</v>
      </c>
      <c r="S2861" t="s">
        <v>32</v>
      </c>
      <c r="U2861">
        <v>25.79</v>
      </c>
      <c r="V2861">
        <v>99</v>
      </c>
      <c r="W2861" t="s">
        <v>33</v>
      </c>
      <c r="X2861" s="5">
        <v>43007</v>
      </c>
      <c r="Y2861" t="s">
        <v>20</v>
      </c>
      <c r="Z2861" t="s">
        <v>69</v>
      </c>
      <c r="AA2861" t="s">
        <v>49</v>
      </c>
    </row>
    <row r="2862" spans="1:27" x14ac:dyDescent="0.3">
      <c r="A2862">
        <v>0</v>
      </c>
      <c r="B2862" t="s">
        <v>10</v>
      </c>
      <c r="C2862">
        <v>0</v>
      </c>
      <c r="D2862" t="s">
        <v>26</v>
      </c>
      <c r="E2862" t="s">
        <v>99</v>
      </c>
      <c r="F2862" t="s">
        <v>13</v>
      </c>
      <c r="G2862" t="s">
        <v>1195</v>
      </c>
      <c r="H2862" s="3">
        <v>0.2</v>
      </c>
      <c r="I2862" s="5">
        <v>42942</v>
      </c>
      <c r="J2862" s="5" t="str">
        <f t="shared" si="88"/>
        <v>September</v>
      </c>
      <c r="K2862" s="7">
        <f t="shared" si="89"/>
        <v>2017</v>
      </c>
      <c r="L2862" t="s">
        <v>3235</v>
      </c>
      <c r="M2862" t="s">
        <v>102</v>
      </c>
      <c r="N2862">
        <v>19140</v>
      </c>
      <c r="O2862">
        <v>607</v>
      </c>
      <c r="P2862" t="s">
        <v>8240</v>
      </c>
      <c r="Q2862">
        <v>4</v>
      </c>
      <c r="R2862">
        <v>2</v>
      </c>
      <c r="S2862" t="s">
        <v>104</v>
      </c>
      <c r="U2862">
        <v>3.63</v>
      </c>
      <c r="V2862">
        <v>10</v>
      </c>
      <c r="W2862" t="s">
        <v>19</v>
      </c>
      <c r="X2862" s="5">
        <v>42942</v>
      </c>
      <c r="Y2862" t="s">
        <v>773</v>
      </c>
      <c r="Z2862" t="s">
        <v>105</v>
      </c>
      <c r="AA2862" t="s">
        <v>64</v>
      </c>
    </row>
    <row r="2863" spans="1:27" x14ac:dyDescent="0.3">
      <c r="A2863">
        <v>4</v>
      </c>
      <c r="B2863" t="s">
        <v>43</v>
      </c>
      <c r="C2863">
        <v>6</v>
      </c>
      <c r="D2863" t="s">
        <v>26</v>
      </c>
      <c r="E2863" t="s">
        <v>667</v>
      </c>
      <c r="F2863" t="s">
        <v>13</v>
      </c>
      <c r="G2863" t="s">
        <v>7078</v>
      </c>
      <c r="H2863" s="3">
        <v>0.2</v>
      </c>
      <c r="I2863" s="5">
        <v>42912</v>
      </c>
      <c r="J2863" s="5" t="str">
        <f t="shared" si="88"/>
        <v>September</v>
      </c>
      <c r="K2863" s="7">
        <f t="shared" si="89"/>
        <v>2017</v>
      </c>
      <c r="L2863" t="s">
        <v>7543</v>
      </c>
      <c r="M2863" t="s">
        <v>102</v>
      </c>
      <c r="N2863">
        <v>44107</v>
      </c>
      <c r="O2863">
        <v>1597</v>
      </c>
      <c r="P2863" t="s">
        <v>280</v>
      </c>
      <c r="Q2863">
        <v>16</v>
      </c>
      <c r="R2863">
        <v>9</v>
      </c>
      <c r="S2863" t="s">
        <v>104</v>
      </c>
      <c r="U2863">
        <v>15.61</v>
      </c>
      <c r="V2863">
        <v>43</v>
      </c>
      <c r="W2863" t="s">
        <v>76</v>
      </c>
      <c r="X2863" s="5">
        <v>42916</v>
      </c>
      <c r="Y2863" t="s">
        <v>39</v>
      </c>
      <c r="Z2863" t="s">
        <v>309</v>
      </c>
      <c r="AA2863" t="s">
        <v>64</v>
      </c>
    </row>
    <row r="2864" spans="1:27" x14ac:dyDescent="0.3">
      <c r="A2864">
        <v>4</v>
      </c>
      <c r="B2864" t="s">
        <v>43</v>
      </c>
      <c r="C2864">
        <v>6</v>
      </c>
      <c r="D2864" t="s">
        <v>26</v>
      </c>
      <c r="E2864" t="s">
        <v>171</v>
      </c>
      <c r="F2864" t="s">
        <v>13</v>
      </c>
      <c r="G2864" t="s">
        <v>443</v>
      </c>
      <c r="H2864" s="3">
        <v>0</v>
      </c>
      <c r="I2864" s="5">
        <v>43094</v>
      </c>
      <c r="J2864" s="5" t="str">
        <f t="shared" si="88"/>
        <v>September</v>
      </c>
      <c r="K2864" s="7">
        <f t="shared" si="89"/>
        <v>2017</v>
      </c>
      <c r="L2864" t="s">
        <v>7469</v>
      </c>
      <c r="M2864" t="s">
        <v>102</v>
      </c>
      <c r="N2864">
        <v>10011</v>
      </c>
      <c r="O2864">
        <v>955</v>
      </c>
      <c r="P2864" t="s">
        <v>7213</v>
      </c>
      <c r="Q2864">
        <v>124</v>
      </c>
      <c r="R2864">
        <v>2</v>
      </c>
      <c r="S2864" t="s">
        <v>104</v>
      </c>
      <c r="U2864">
        <v>124.49</v>
      </c>
      <c r="V2864">
        <v>415</v>
      </c>
      <c r="W2864" t="s">
        <v>76</v>
      </c>
      <c r="X2864" s="5">
        <v>43098</v>
      </c>
      <c r="Y2864" t="s">
        <v>39</v>
      </c>
      <c r="Z2864" t="s">
        <v>175</v>
      </c>
      <c r="AA2864" t="s">
        <v>56</v>
      </c>
    </row>
    <row r="2865" spans="1:27" x14ac:dyDescent="0.3">
      <c r="A2865">
        <v>5</v>
      </c>
      <c r="B2865" t="s">
        <v>43</v>
      </c>
      <c r="C2865">
        <v>6</v>
      </c>
      <c r="D2865" t="s">
        <v>50</v>
      </c>
      <c r="E2865" t="s">
        <v>876</v>
      </c>
      <c r="F2865" t="s">
        <v>13</v>
      </c>
      <c r="G2865" t="s">
        <v>1334</v>
      </c>
      <c r="H2865" s="3">
        <v>0.2</v>
      </c>
      <c r="I2865" s="5">
        <v>42865</v>
      </c>
      <c r="J2865" s="5" t="str">
        <f t="shared" si="88"/>
        <v>September</v>
      </c>
      <c r="K2865" s="7">
        <f t="shared" si="89"/>
        <v>2017</v>
      </c>
      <c r="L2865" t="s">
        <v>5176</v>
      </c>
      <c r="M2865" t="s">
        <v>30</v>
      </c>
      <c r="N2865">
        <v>80027</v>
      </c>
      <c r="O2865">
        <v>307</v>
      </c>
      <c r="P2865" t="s">
        <v>4770</v>
      </c>
      <c r="Q2865">
        <v>-3</v>
      </c>
      <c r="R2865">
        <v>4</v>
      </c>
      <c r="S2865" t="s">
        <v>32</v>
      </c>
      <c r="U2865">
        <v>-2.92</v>
      </c>
      <c r="V2865">
        <v>47</v>
      </c>
      <c r="W2865" t="s">
        <v>19</v>
      </c>
      <c r="X2865" s="5">
        <v>42870</v>
      </c>
      <c r="Y2865" t="s">
        <v>39</v>
      </c>
      <c r="Z2865" t="s">
        <v>285</v>
      </c>
      <c r="AA2865" t="s">
        <v>113</v>
      </c>
    </row>
    <row r="2866" spans="1:27" x14ac:dyDescent="0.3">
      <c r="A2866">
        <v>1</v>
      </c>
      <c r="B2866" t="s">
        <v>25</v>
      </c>
      <c r="C2866">
        <v>0</v>
      </c>
      <c r="D2866" t="s">
        <v>26</v>
      </c>
      <c r="E2866" t="s">
        <v>88</v>
      </c>
      <c r="F2866" t="s">
        <v>13</v>
      </c>
      <c r="G2866" t="s">
        <v>1401</v>
      </c>
      <c r="H2866" s="3">
        <v>0.2</v>
      </c>
      <c r="I2866" s="5">
        <v>43068</v>
      </c>
      <c r="J2866" s="5" t="str">
        <f t="shared" si="88"/>
        <v>September</v>
      </c>
      <c r="K2866" s="7">
        <f t="shared" si="89"/>
        <v>2017</v>
      </c>
      <c r="L2866" t="s">
        <v>7303</v>
      </c>
      <c r="M2866" t="s">
        <v>30</v>
      </c>
      <c r="N2866">
        <v>94122</v>
      </c>
      <c r="O2866">
        <v>58</v>
      </c>
      <c r="P2866" t="s">
        <v>8148</v>
      </c>
      <c r="Q2866">
        <v>2</v>
      </c>
      <c r="R2866">
        <v>1</v>
      </c>
      <c r="S2866" t="s">
        <v>32</v>
      </c>
      <c r="U2866">
        <v>1.56</v>
      </c>
      <c r="V2866">
        <v>4</v>
      </c>
      <c r="W2866" t="s">
        <v>76</v>
      </c>
      <c r="X2866" s="5">
        <v>43069</v>
      </c>
      <c r="Y2866" t="s">
        <v>773</v>
      </c>
      <c r="Z2866" t="s">
        <v>34</v>
      </c>
      <c r="AA2866" t="s">
        <v>54</v>
      </c>
    </row>
    <row r="2867" spans="1:27" x14ac:dyDescent="0.3">
      <c r="A2867">
        <v>4</v>
      </c>
      <c r="B2867" t="s">
        <v>43</v>
      </c>
      <c r="C2867">
        <v>6</v>
      </c>
      <c r="D2867" t="s">
        <v>26</v>
      </c>
      <c r="E2867" t="s">
        <v>3742</v>
      </c>
      <c r="F2867" t="s">
        <v>13</v>
      </c>
      <c r="G2867" t="s">
        <v>1477</v>
      </c>
      <c r="H2867" s="3">
        <v>0</v>
      </c>
      <c r="I2867" s="5">
        <v>42895</v>
      </c>
      <c r="J2867" s="5" t="str">
        <f t="shared" si="88"/>
        <v>September</v>
      </c>
      <c r="K2867" s="7">
        <f t="shared" si="89"/>
        <v>2017</v>
      </c>
      <c r="L2867" t="s">
        <v>3743</v>
      </c>
      <c r="M2867" t="s">
        <v>73</v>
      </c>
      <c r="N2867">
        <v>48073</v>
      </c>
      <c r="O2867">
        <v>1795</v>
      </c>
      <c r="P2867" t="s">
        <v>252</v>
      </c>
      <c r="Q2867">
        <v>6</v>
      </c>
      <c r="R2867">
        <v>2</v>
      </c>
      <c r="S2867" t="s">
        <v>75</v>
      </c>
      <c r="U2867">
        <v>6.22</v>
      </c>
      <c r="V2867">
        <v>13</v>
      </c>
      <c r="W2867" t="s">
        <v>19</v>
      </c>
      <c r="X2867" s="5">
        <v>42899</v>
      </c>
      <c r="Y2867" t="s">
        <v>39</v>
      </c>
      <c r="Z2867" t="s">
        <v>156</v>
      </c>
      <c r="AA2867" t="s">
        <v>64</v>
      </c>
    </row>
    <row r="2868" spans="1:27" x14ac:dyDescent="0.3">
      <c r="A2868">
        <v>5</v>
      </c>
      <c r="B2868" t="s">
        <v>25</v>
      </c>
      <c r="C2868">
        <v>3</v>
      </c>
      <c r="D2868" t="s">
        <v>11</v>
      </c>
      <c r="E2868" t="s">
        <v>171</v>
      </c>
      <c r="F2868" t="s">
        <v>13</v>
      </c>
      <c r="G2868" t="s">
        <v>661</v>
      </c>
      <c r="H2868" s="3">
        <v>0</v>
      </c>
      <c r="I2868" s="5">
        <v>42859</v>
      </c>
      <c r="J2868" s="5" t="str">
        <f t="shared" si="88"/>
        <v>September</v>
      </c>
      <c r="K2868" s="7">
        <f t="shared" si="89"/>
        <v>2017</v>
      </c>
      <c r="L2868" t="s">
        <v>662</v>
      </c>
      <c r="M2868" t="s">
        <v>102</v>
      </c>
      <c r="N2868">
        <v>10024</v>
      </c>
      <c r="O2868">
        <v>593</v>
      </c>
      <c r="P2868" t="s">
        <v>663</v>
      </c>
      <c r="Q2868">
        <v>13</v>
      </c>
      <c r="R2868">
        <v>2</v>
      </c>
      <c r="S2868" t="s">
        <v>104</v>
      </c>
      <c r="U2868">
        <v>12.86</v>
      </c>
      <c r="V2868">
        <v>27</v>
      </c>
      <c r="W2868" t="s">
        <v>33</v>
      </c>
      <c r="X2868" s="5">
        <v>42864</v>
      </c>
      <c r="Y2868" t="s">
        <v>20</v>
      </c>
      <c r="Z2868" t="s">
        <v>175</v>
      </c>
      <c r="AA2868" t="s">
        <v>47</v>
      </c>
    </row>
    <row r="2869" spans="1:27" x14ac:dyDescent="0.3">
      <c r="A2869">
        <v>2</v>
      </c>
      <c r="B2869" t="s">
        <v>25</v>
      </c>
      <c r="C2869">
        <v>1</v>
      </c>
      <c r="D2869" t="s">
        <v>11</v>
      </c>
      <c r="E2869" t="s">
        <v>88</v>
      </c>
      <c r="F2869" t="s">
        <v>13</v>
      </c>
      <c r="G2869" t="s">
        <v>640</v>
      </c>
      <c r="H2869" s="3">
        <v>0.2</v>
      </c>
      <c r="I2869" s="5">
        <v>42968</v>
      </c>
      <c r="J2869" s="5" t="str">
        <f t="shared" si="88"/>
        <v>September</v>
      </c>
      <c r="K2869" s="7">
        <f t="shared" si="89"/>
        <v>2017</v>
      </c>
      <c r="L2869" t="s">
        <v>8041</v>
      </c>
      <c r="M2869" t="s">
        <v>30</v>
      </c>
      <c r="N2869">
        <v>94110</v>
      </c>
      <c r="O2869">
        <v>837</v>
      </c>
      <c r="P2869" t="s">
        <v>1467</v>
      </c>
      <c r="Q2869">
        <v>41</v>
      </c>
      <c r="R2869">
        <v>3</v>
      </c>
      <c r="S2869" t="s">
        <v>32</v>
      </c>
      <c r="T2869" t="s">
        <v>92</v>
      </c>
      <c r="U2869">
        <v>40.799999999999997</v>
      </c>
      <c r="V2869">
        <v>544</v>
      </c>
      <c r="W2869" t="s">
        <v>76</v>
      </c>
      <c r="X2869" s="5">
        <v>42970</v>
      </c>
      <c r="Y2869" t="s">
        <v>130</v>
      </c>
      <c r="Z2869" t="s">
        <v>34</v>
      </c>
      <c r="AA2869" t="s">
        <v>24</v>
      </c>
    </row>
    <row r="2870" spans="1:27" x14ac:dyDescent="0.3">
      <c r="A2870">
        <v>2</v>
      </c>
      <c r="B2870" t="s">
        <v>25</v>
      </c>
      <c r="C2870">
        <v>1</v>
      </c>
      <c r="D2870" t="s">
        <v>26</v>
      </c>
      <c r="E2870" t="s">
        <v>88</v>
      </c>
      <c r="F2870" t="s">
        <v>13</v>
      </c>
      <c r="G2870" t="s">
        <v>640</v>
      </c>
      <c r="H2870" s="3">
        <v>0</v>
      </c>
      <c r="I2870" s="5">
        <v>42968</v>
      </c>
      <c r="J2870" s="5" t="str">
        <f t="shared" si="88"/>
        <v>September</v>
      </c>
      <c r="K2870" s="7">
        <f t="shared" si="89"/>
        <v>2017</v>
      </c>
      <c r="L2870" t="s">
        <v>8041</v>
      </c>
      <c r="M2870" t="s">
        <v>30</v>
      </c>
      <c r="N2870">
        <v>94110</v>
      </c>
      <c r="O2870">
        <v>1721</v>
      </c>
      <c r="P2870" t="s">
        <v>3404</v>
      </c>
      <c r="Q2870">
        <v>2</v>
      </c>
      <c r="R2870">
        <v>1</v>
      </c>
      <c r="S2870" t="s">
        <v>32</v>
      </c>
      <c r="T2870" t="s">
        <v>92</v>
      </c>
      <c r="U2870">
        <v>1.93</v>
      </c>
      <c r="V2870">
        <v>4</v>
      </c>
      <c r="W2870" t="s">
        <v>76</v>
      </c>
      <c r="X2870" s="5">
        <v>42970</v>
      </c>
      <c r="Y2870" t="s">
        <v>130</v>
      </c>
      <c r="Z2870" t="s">
        <v>34</v>
      </c>
      <c r="AA2870" t="s">
        <v>64</v>
      </c>
    </row>
    <row r="2871" spans="1:27" x14ac:dyDescent="0.3">
      <c r="A2871">
        <v>2</v>
      </c>
      <c r="B2871" t="s">
        <v>25</v>
      </c>
      <c r="C2871">
        <v>1</v>
      </c>
      <c r="D2871" t="s">
        <v>26</v>
      </c>
      <c r="E2871" t="s">
        <v>88</v>
      </c>
      <c r="F2871" t="s">
        <v>13</v>
      </c>
      <c r="G2871" t="s">
        <v>640</v>
      </c>
      <c r="H2871" s="3">
        <v>0</v>
      </c>
      <c r="I2871" s="5">
        <v>42968</v>
      </c>
      <c r="J2871" s="5" t="str">
        <f t="shared" si="88"/>
        <v>September</v>
      </c>
      <c r="K2871" s="7">
        <f t="shared" si="89"/>
        <v>2017</v>
      </c>
      <c r="L2871" t="s">
        <v>8041</v>
      </c>
      <c r="M2871" t="s">
        <v>30</v>
      </c>
      <c r="N2871">
        <v>94110</v>
      </c>
      <c r="O2871">
        <v>1702</v>
      </c>
      <c r="P2871" t="s">
        <v>862</v>
      </c>
      <c r="Q2871">
        <v>28</v>
      </c>
      <c r="R2871">
        <v>3</v>
      </c>
      <c r="S2871" t="s">
        <v>32</v>
      </c>
      <c r="T2871" t="s">
        <v>92</v>
      </c>
      <c r="U2871">
        <v>28.17</v>
      </c>
      <c r="V2871">
        <v>60</v>
      </c>
      <c r="W2871" t="s">
        <v>76</v>
      </c>
      <c r="X2871" s="5">
        <v>42970</v>
      </c>
      <c r="Y2871" t="s">
        <v>130</v>
      </c>
      <c r="Z2871" t="s">
        <v>34</v>
      </c>
      <c r="AA2871" t="s">
        <v>64</v>
      </c>
    </row>
    <row r="2872" spans="1:27" x14ac:dyDescent="0.3">
      <c r="A2872">
        <v>2</v>
      </c>
      <c r="B2872" t="s">
        <v>25</v>
      </c>
      <c r="C2872">
        <v>1</v>
      </c>
      <c r="D2872" t="s">
        <v>26</v>
      </c>
      <c r="E2872" t="s">
        <v>88</v>
      </c>
      <c r="F2872" t="s">
        <v>13</v>
      </c>
      <c r="G2872" t="s">
        <v>640</v>
      </c>
      <c r="H2872" s="3">
        <v>0</v>
      </c>
      <c r="I2872" s="5">
        <v>42968</v>
      </c>
      <c r="J2872" s="5" t="str">
        <f t="shared" si="88"/>
        <v>September</v>
      </c>
      <c r="K2872" s="7">
        <f t="shared" si="89"/>
        <v>2017</v>
      </c>
      <c r="L2872" t="s">
        <v>8041</v>
      </c>
      <c r="M2872" t="s">
        <v>30</v>
      </c>
      <c r="N2872">
        <v>94110</v>
      </c>
      <c r="O2872">
        <v>1772</v>
      </c>
      <c r="P2872" t="s">
        <v>846</v>
      </c>
      <c r="Q2872">
        <v>12</v>
      </c>
      <c r="R2872">
        <v>4</v>
      </c>
      <c r="S2872" t="s">
        <v>32</v>
      </c>
      <c r="T2872" t="s">
        <v>92</v>
      </c>
      <c r="U2872">
        <v>11.72</v>
      </c>
      <c r="V2872">
        <v>24</v>
      </c>
      <c r="W2872" t="s">
        <v>76</v>
      </c>
      <c r="X2872" s="5">
        <v>42970</v>
      </c>
      <c r="Y2872" t="s">
        <v>130</v>
      </c>
      <c r="Z2872" t="s">
        <v>34</v>
      </c>
      <c r="AA2872" t="s">
        <v>64</v>
      </c>
    </row>
    <row r="2873" spans="1:27" x14ac:dyDescent="0.3">
      <c r="A2873">
        <v>2</v>
      </c>
      <c r="B2873" t="s">
        <v>43</v>
      </c>
      <c r="C2873">
        <v>3</v>
      </c>
      <c r="D2873" t="s">
        <v>26</v>
      </c>
      <c r="E2873" t="s">
        <v>320</v>
      </c>
      <c r="F2873" t="s">
        <v>13</v>
      </c>
      <c r="G2873" t="s">
        <v>2109</v>
      </c>
      <c r="H2873" s="3">
        <v>0</v>
      </c>
      <c r="I2873" s="5">
        <v>43062</v>
      </c>
      <c r="J2873" s="5" t="str">
        <f t="shared" si="88"/>
        <v>September</v>
      </c>
      <c r="K2873" s="7">
        <f t="shared" si="89"/>
        <v>2017</v>
      </c>
      <c r="L2873" t="s">
        <v>3436</v>
      </c>
      <c r="M2873" t="s">
        <v>102</v>
      </c>
      <c r="N2873">
        <v>19805</v>
      </c>
      <c r="O2873">
        <v>1501</v>
      </c>
      <c r="P2873" t="s">
        <v>412</v>
      </c>
      <c r="Q2873">
        <v>8</v>
      </c>
      <c r="R2873">
        <v>2</v>
      </c>
      <c r="S2873" t="s">
        <v>104</v>
      </c>
      <c r="U2873">
        <v>7.78</v>
      </c>
      <c r="V2873">
        <v>17</v>
      </c>
      <c r="W2873" t="s">
        <v>19</v>
      </c>
      <c r="X2873" s="5">
        <v>43064</v>
      </c>
      <c r="Y2873" t="s">
        <v>20</v>
      </c>
      <c r="Z2873" t="s">
        <v>161</v>
      </c>
      <c r="AA2873" t="s">
        <v>119</v>
      </c>
    </row>
    <row r="2874" spans="1:27" x14ac:dyDescent="0.3">
      <c r="A2874">
        <v>2</v>
      </c>
      <c r="B2874" t="s">
        <v>43</v>
      </c>
      <c r="C2874">
        <v>3</v>
      </c>
      <c r="D2874" t="s">
        <v>26</v>
      </c>
      <c r="E2874" t="s">
        <v>320</v>
      </c>
      <c r="F2874" t="s">
        <v>13</v>
      </c>
      <c r="G2874" t="s">
        <v>2109</v>
      </c>
      <c r="H2874" s="3">
        <v>0</v>
      </c>
      <c r="I2874" s="5">
        <v>43062</v>
      </c>
      <c r="J2874" s="5" t="str">
        <f t="shared" si="88"/>
        <v>September</v>
      </c>
      <c r="K2874" s="7">
        <f t="shared" si="89"/>
        <v>2017</v>
      </c>
      <c r="L2874" t="s">
        <v>3436</v>
      </c>
      <c r="M2874" t="s">
        <v>102</v>
      </c>
      <c r="N2874">
        <v>19805</v>
      </c>
      <c r="O2874">
        <v>1413</v>
      </c>
      <c r="P2874" t="s">
        <v>445</v>
      </c>
      <c r="Q2874">
        <v>6</v>
      </c>
      <c r="R2874">
        <v>4</v>
      </c>
      <c r="S2874" t="s">
        <v>104</v>
      </c>
      <c r="U2874">
        <v>5.64</v>
      </c>
      <c r="V2874">
        <v>13</v>
      </c>
      <c r="W2874" t="s">
        <v>19</v>
      </c>
      <c r="X2874" s="5">
        <v>43064</v>
      </c>
      <c r="Y2874" t="s">
        <v>20</v>
      </c>
      <c r="Z2874" t="s">
        <v>161</v>
      </c>
      <c r="AA2874" t="s">
        <v>49</v>
      </c>
    </row>
    <row r="2875" spans="1:27" x14ac:dyDescent="0.3">
      <c r="A2875">
        <v>2</v>
      </c>
      <c r="B2875" t="s">
        <v>43</v>
      </c>
      <c r="C2875">
        <v>3</v>
      </c>
      <c r="D2875" t="s">
        <v>26</v>
      </c>
      <c r="E2875" t="s">
        <v>320</v>
      </c>
      <c r="F2875" t="s">
        <v>13</v>
      </c>
      <c r="G2875" t="s">
        <v>2109</v>
      </c>
      <c r="H2875" s="3">
        <v>0</v>
      </c>
      <c r="I2875" s="5">
        <v>43062</v>
      </c>
      <c r="J2875" s="5" t="str">
        <f t="shared" si="88"/>
        <v>September</v>
      </c>
      <c r="K2875" s="7">
        <f t="shared" si="89"/>
        <v>2017</v>
      </c>
      <c r="L2875" t="s">
        <v>3436</v>
      </c>
      <c r="M2875" t="s">
        <v>102</v>
      </c>
      <c r="N2875">
        <v>19805</v>
      </c>
      <c r="O2875">
        <v>9</v>
      </c>
      <c r="P2875" t="s">
        <v>8251</v>
      </c>
      <c r="Q2875">
        <v>21</v>
      </c>
      <c r="R2875">
        <v>6</v>
      </c>
      <c r="S2875" t="s">
        <v>104</v>
      </c>
      <c r="U2875">
        <v>20.73</v>
      </c>
      <c r="V2875">
        <v>44</v>
      </c>
      <c r="W2875" t="s">
        <v>19</v>
      </c>
      <c r="X2875" s="5">
        <v>43064</v>
      </c>
      <c r="Y2875" t="s">
        <v>20</v>
      </c>
      <c r="Z2875" t="s">
        <v>161</v>
      </c>
      <c r="AA2875" t="s">
        <v>64</v>
      </c>
    </row>
    <row r="2876" spans="1:27" x14ac:dyDescent="0.3">
      <c r="A2876">
        <v>2</v>
      </c>
      <c r="B2876" t="s">
        <v>43</v>
      </c>
      <c r="C2876">
        <v>3</v>
      </c>
      <c r="D2876" t="s">
        <v>26</v>
      </c>
      <c r="E2876" t="s">
        <v>320</v>
      </c>
      <c r="F2876" t="s">
        <v>13</v>
      </c>
      <c r="G2876" t="s">
        <v>2109</v>
      </c>
      <c r="H2876" s="3">
        <v>0</v>
      </c>
      <c r="I2876" s="5">
        <v>43062</v>
      </c>
      <c r="J2876" s="5" t="str">
        <f t="shared" si="88"/>
        <v>September</v>
      </c>
      <c r="K2876" s="7">
        <f t="shared" si="89"/>
        <v>2017</v>
      </c>
      <c r="L2876" t="s">
        <v>3436</v>
      </c>
      <c r="M2876" t="s">
        <v>102</v>
      </c>
      <c r="N2876">
        <v>19805</v>
      </c>
      <c r="O2876">
        <v>1831</v>
      </c>
      <c r="P2876" t="s">
        <v>1131</v>
      </c>
      <c r="Q2876">
        <v>19</v>
      </c>
      <c r="R2876">
        <v>6</v>
      </c>
      <c r="S2876" t="s">
        <v>104</v>
      </c>
      <c r="U2876">
        <v>18.66</v>
      </c>
      <c r="V2876">
        <v>39</v>
      </c>
      <c r="W2876" t="s">
        <v>19</v>
      </c>
      <c r="X2876" s="5">
        <v>43064</v>
      </c>
      <c r="Y2876" t="s">
        <v>20</v>
      </c>
      <c r="Z2876" t="s">
        <v>161</v>
      </c>
      <c r="AA2876" t="s">
        <v>64</v>
      </c>
    </row>
    <row r="2877" spans="1:27" x14ac:dyDescent="0.3">
      <c r="A2877">
        <v>2</v>
      </c>
      <c r="B2877" t="s">
        <v>43</v>
      </c>
      <c r="C2877">
        <v>3</v>
      </c>
      <c r="D2877" t="s">
        <v>50</v>
      </c>
      <c r="E2877" t="s">
        <v>320</v>
      </c>
      <c r="F2877" t="s">
        <v>13</v>
      </c>
      <c r="G2877" t="s">
        <v>2109</v>
      </c>
      <c r="H2877" s="3">
        <v>0</v>
      </c>
      <c r="I2877" s="5">
        <v>43062</v>
      </c>
      <c r="J2877" s="5" t="str">
        <f t="shared" si="88"/>
        <v>September</v>
      </c>
      <c r="K2877" s="7">
        <f t="shared" si="89"/>
        <v>2017</v>
      </c>
      <c r="L2877" t="s">
        <v>3436</v>
      </c>
      <c r="M2877" t="s">
        <v>102</v>
      </c>
      <c r="N2877">
        <v>19805</v>
      </c>
      <c r="O2877">
        <v>1176</v>
      </c>
      <c r="P2877" t="s">
        <v>821</v>
      </c>
      <c r="Q2877">
        <v>89</v>
      </c>
      <c r="R2877">
        <v>2</v>
      </c>
      <c r="S2877" t="s">
        <v>104</v>
      </c>
      <c r="U2877">
        <v>89.31</v>
      </c>
      <c r="V2877">
        <v>308</v>
      </c>
      <c r="W2877" t="s">
        <v>19</v>
      </c>
      <c r="X2877" s="5">
        <v>43064</v>
      </c>
      <c r="Y2877" t="s">
        <v>20</v>
      </c>
      <c r="Z2877" t="s">
        <v>161</v>
      </c>
      <c r="AA2877" t="s">
        <v>52</v>
      </c>
    </row>
    <row r="2878" spans="1:27" x14ac:dyDescent="0.3">
      <c r="A2878">
        <v>6</v>
      </c>
      <c r="B2878" t="s">
        <v>10</v>
      </c>
      <c r="C2878">
        <v>6</v>
      </c>
      <c r="D2878" t="s">
        <v>26</v>
      </c>
      <c r="E2878" t="s">
        <v>2548</v>
      </c>
      <c r="F2878" t="s">
        <v>13</v>
      </c>
      <c r="G2878" t="s">
        <v>490</v>
      </c>
      <c r="H2878" s="3">
        <v>0.2</v>
      </c>
      <c r="I2878" s="5">
        <v>43094</v>
      </c>
      <c r="J2878" s="5" t="str">
        <f t="shared" si="88"/>
        <v>September</v>
      </c>
      <c r="K2878" s="7">
        <f t="shared" si="89"/>
        <v>2017</v>
      </c>
      <c r="L2878" t="s">
        <v>4364</v>
      </c>
      <c r="M2878" t="s">
        <v>16</v>
      </c>
      <c r="N2878">
        <v>37211</v>
      </c>
      <c r="O2878">
        <v>1832</v>
      </c>
      <c r="P2878" t="s">
        <v>2983</v>
      </c>
      <c r="Q2878">
        <v>4</v>
      </c>
      <c r="R2878">
        <v>2</v>
      </c>
      <c r="S2878" t="s">
        <v>18</v>
      </c>
      <c r="U2878">
        <v>3.63</v>
      </c>
      <c r="V2878">
        <v>10</v>
      </c>
      <c r="W2878" t="s">
        <v>19</v>
      </c>
      <c r="X2878" s="5">
        <v>43100</v>
      </c>
      <c r="Y2878" t="s">
        <v>39</v>
      </c>
      <c r="Z2878" t="s">
        <v>214</v>
      </c>
      <c r="AA2878" t="s">
        <v>64</v>
      </c>
    </row>
    <row r="2879" spans="1:27" x14ac:dyDescent="0.3">
      <c r="A2879">
        <v>6</v>
      </c>
      <c r="B2879" t="s">
        <v>10</v>
      </c>
      <c r="C2879">
        <v>6</v>
      </c>
      <c r="D2879" t="s">
        <v>26</v>
      </c>
      <c r="E2879" t="s">
        <v>2548</v>
      </c>
      <c r="F2879" t="s">
        <v>13</v>
      </c>
      <c r="G2879" t="s">
        <v>490</v>
      </c>
      <c r="H2879" s="3">
        <v>0.2</v>
      </c>
      <c r="I2879" s="5">
        <v>43094</v>
      </c>
      <c r="J2879" s="5" t="str">
        <f t="shared" si="88"/>
        <v>September</v>
      </c>
      <c r="K2879" s="7">
        <f t="shared" si="89"/>
        <v>2017</v>
      </c>
      <c r="L2879" t="s">
        <v>4364</v>
      </c>
      <c r="M2879" t="s">
        <v>16</v>
      </c>
      <c r="N2879">
        <v>37211</v>
      </c>
      <c r="O2879">
        <v>181</v>
      </c>
      <c r="P2879" t="s">
        <v>2954</v>
      </c>
      <c r="Q2879">
        <v>3</v>
      </c>
      <c r="R2879">
        <v>4</v>
      </c>
      <c r="S2879" t="s">
        <v>18</v>
      </c>
      <c r="U2879">
        <v>3.34</v>
      </c>
      <c r="V2879">
        <v>9</v>
      </c>
      <c r="W2879" t="s">
        <v>19</v>
      </c>
      <c r="X2879" s="5">
        <v>43100</v>
      </c>
      <c r="Y2879" t="s">
        <v>39</v>
      </c>
      <c r="Z2879" t="s">
        <v>214</v>
      </c>
      <c r="AA2879" t="s">
        <v>35</v>
      </c>
    </row>
    <row r="2880" spans="1:27" x14ac:dyDescent="0.3">
      <c r="A2880">
        <v>4</v>
      </c>
      <c r="B2880" t="s">
        <v>43</v>
      </c>
      <c r="C2880">
        <v>6</v>
      </c>
      <c r="D2880" t="s">
        <v>26</v>
      </c>
      <c r="E2880" t="s">
        <v>498</v>
      </c>
      <c r="F2880" t="s">
        <v>13</v>
      </c>
      <c r="G2880" t="s">
        <v>6938</v>
      </c>
      <c r="H2880" s="3">
        <v>0.8</v>
      </c>
      <c r="I2880" s="5">
        <v>42905</v>
      </c>
      <c r="J2880" s="5" t="str">
        <f t="shared" si="88"/>
        <v>September</v>
      </c>
      <c r="K2880" s="7">
        <f t="shared" si="89"/>
        <v>2017</v>
      </c>
      <c r="L2880" t="s">
        <v>7448</v>
      </c>
      <c r="M2880" t="s">
        <v>73</v>
      </c>
      <c r="N2880">
        <v>75081</v>
      </c>
      <c r="O2880">
        <v>721</v>
      </c>
      <c r="P2880" t="s">
        <v>1148</v>
      </c>
      <c r="Q2880">
        <v>-10</v>
      </c>
      <c r="R2880">
        <v>2</v>
      </c>
      <c r="S2880" t="s">
        <v>75</v>
      </c>
      <c r="U2880">
        <v>-9.56</v>
      </c>
      <c r="V2880">
        <v>6</v>
      </c>
      <c r="W2880" t="s">
        <v>76</v>
      </c>
      <c r="X2880" s="5">
        <v>42909</v>
      </c>
      <c r="Y2880" t="s">
        <v>39</v>
      </c>
      <c r="Z2880" t="s">
        <v>77</v>
      </c>
      <c r="AA2880" t="s">
        <v>54</v>
      </c>
    </row>
    <row r="2881" spans="1:27" x14ac:dyDescent="0.3">
      <c r="A2881">
        <v>6</v>
      </c>
      <c r="B2881" t="s">
        <v>10</v>
      </c>
      <c r="C2881">
        <v>6</v>
      </c>
      <c r="D2881" t="s">
        <v>26</v>
      </c>
      <c r="E2881" t="s">
        <v>171</v>
      </c>
      <c r="F2881" t="s">
        <v>13</v>
      </c>
      <c r="G2881" t="s">
        <v>1320</v>
      </c>
      <c r="H2881" s="3">
        <v>0.2</v>
      </c>
      <c r="I2881" s="5">
        <v>43044</v>
      </c>
      <c r="J2881" s="5" t="str">
        <f t="shared" si="88"/>
        <v>September</v>
      </c>
      <c r="K2881" s="7">
        <f t="shared" si="89"/>
        <v>2017</v>
      </c>
      <c r="L2881" t="s">
        <v>6428</v>
      </c>
      <c r="M2881" t="s">
        <v>102</v>
      </c>
      <c r="N2881">
        <v>10009</v>
      </c>
      <c r="O2881">
        <v>1630</v>
      </c>
      <c r="P2881" t="s">
        <v>8237</v>
      </c>
      <c r="Q2881">
        <v>9</v>
      </c>
      <c r="R2881">
        <v>6</v>
      </c>
      <c r="S2881" t="s">
        <v>104</v>
      </c>
      <c r="U2881">
        <v>8.8699999999999992</v>
      </c>
      <c r="V2881">
        <v>25</v>
      </c>
      <c r="W2881" t="s">
        <v>33</v>
      </c>
      <c r="X2881" s="5">
        <v>43050</v>
      </c>
      <c r="Y2881" t="s">
        <v>39</v>
      </c>
      <c r="Z2881" t="s">
        <v>175</v>
      </c>
      <c r="AA2881" t="s">
        <v>54</v>
      </c>
    </row>
    <row r="2882" spans="1:27" x14ac:dyDescent="0.3">
      <c r="A2882">
        <v>4</v>
      </c>
      <c r="B2882" t="s">
        <v>43</v>
      </c>
      <c r="C2882">
        <v>6</v>
      </c>
      <c r="D2882" t="s">
        <v>11</v>
      </c>
      <c r="E2882" t="s">
        <v>5962</v>
      </c>
      <c r="F2882" t="s">
        <v>13</v>
      </c>
      <c r="G2882" t="s">
        <v>6933</v>
      </c>
      <c r="H2882" s="3">
        <v>0</v>
      </c>
      <c r="I2882" s="5">
        <v>43052</v>
      </c>
      <c r="J2882" s="5" t="str">
        <f t="shared" ref="J2882:J2945" si="90">TEXT($I$2,"mmmm")</f>
        <v>September</v>
      </c>
      <c r="K2882" s="7">
        <f t="shared" si="89"/>
        <v>2017</v>
      </c>
      <c r="L2882" t="s">
        <v>7167</v>
      </c>
      <c r="M2882" t="s">
        <v>30</v>
      </c>
      <c r="N2882">
        <v>59601</v>
      </c>
      <c r="O2882">
        <v>591</v>
      </c>
      <c r="P2882" t="s">
        <v>1662</v>
      </c>
      <c r="Q2882">
        <v>22</v>
      </c>
      <c r="R2882">
        <v>7</v>
      </c>
      <c r="S2882" t="s">
        <v>32</v>
      </c>
      <c r="U2882">
        <v>21.75</v>
      </c>
      <c r="V2882">
        <v>64</v>
      </c>
      <c r="W2882" t="s">
        <v>76</v>
      </c>
      <c r="X2882" s="5">
        <v>43056</v>
      </c>
      <c r="Y2882" t="s">
        <v>39</v>
      </c>
      <c r="Z2882" t="s">
        <v>1050</v>
      </c>
      <c r="AA2882" t="s">
        <v>47</v>
      </c>
    </row>
    <row r="2883" spans="1:27" x14ac:dyDescent="0.3">
      <c r="A2883">
        <v>4</v>
      </c>
      <c r="B2883" t="s">
        <v>43</v>
      </c>
      <c r="C2883">
        <v>6</v>
      </c>
      <c r="D2883" t="s">
        <v>50</v>
      </c>
      <c r="E2883" t="s">
        <v>5962</v>
      </c>
      <c r="F2883" t="s">
        <v>13</v>
      </c>
      <c r="G2883" t="s">
        <v>6933</v>
      </c>
      <c r="H2883" s="3">
        <v>0.2</v>
      </c>
      <c r="I2883" s="5">
        <v>43052</v>
      </c>
      <c r="J2883" s="5" t="str">
        <f t="shared" si="90"/>
        <v>September</v>
      </c>
      <c r="K2883" s="7">
        <f t="shared" ref="K2883:K2946" si="91">YEAR(I2883)</f>
        <v>2017</v>
      </c>
      <c r="L2883" t="s">
        <v>7167</v>
      </c>
      <c r="M2883" t="s">
        <v>30</v>
      </c>
      <c r="N2883">
        <v>59601</v>
      </c>
      <c r="O2883">
        <v>1247</v>
      </c>
      <c r="P2883" t="s">
        <v>4756</v>
      </c>
      <c r="Q2883">
        <v>42</v>
      </c>
      <c r="R2883">
        <v>5</v>
      </c>
      <c r="S2883" t="s">
        <v>32</v>
      </c>
      <c r="U2883">
        <v>42.49</v>
      </c>
      <c r="V2883">
        <v>340</v>
      </c>
      <c r="W2883" t="s">
        <v>76</v>
      </c>
      <c r="X2883" s="5">
        <v>43056</v>
      </c>
      <c r="Y2883" t="s">
        <v>39</v>
      </c>
      <c r="Z2883" t="s">
        <v>1050</v>
      </c>
      <c r="AA2883" t="s">
        <v>52</v>
      </c>
    </row>
    <row r="2884" spans="1:27" x14ac:dyDescent="0.3">
      <c r="A2884">
        <v>6</v>
      </c>
      <c r="B2884" t="s">
        <v>10</v>
      </c>
      <c r="C2884">
        <v>6</v>
      </c>
      <c r="D2884" t="s">
        <v>26</v>
      </c>
      <c r="E2884" t="s">
        <v>27</v>
      </c>
      <c r="F2884" t="s">
        <v>13</v>
      </c>
      <c r="G2884" t="s">
        <v>7067</v>
      </c>
      <c r="H2884" s="3">
        <v>0</v>
      </c>
      <c r="I2884" s="5">
        <v>43059</v>
      </c>
      <c r="J2884" s="5" t="str">
        <f t="shared" si="90"/>
        <v>September</v>
      </c>
      <c r="K2884" s="7">
        <f t="shared" si="91"/>
        <v>2017</v>
      </c>
      <c r="L2884" t="s">
        <v>7676</v>
      </c>
      <c r="M2884" t="s">
        <v>30</v>
      </c>
      <c r="N2884">
        <v>90008</v>
      </c>
      <c r="O2884">
        <v>1149</v>
      </c>
      <c r="P2884" t="s">
        <v>765</v>
      </c>
      <c r="Q2884">
        <v>5</v>
      </c>
      <c r="R2884">
        <v>7</v>
      </c>
      <c r="S2884" t="s">
        <v>32</v>
      </c>
      <c r="U2884">
        <v>5.0599999999999996</v>
      </c>
      <c r="V2884">
        <v>19</v>
      </c>
      <c r="W2884" t="s">
        <v>76</v>
      </c>
      <c r="X2884" s="5">
        <v>43065</v>
      </c>
      <c r="Y2884" t="s">
        <v>39</v>
      </c>
      <c r="Z2884" t="s">
        <v>34</v>
      </c>
      <c r="AA2884" t="s">
        <v>49</v>
      </c>
    </row>
    <row r="2885" spans="1:27" x14ac:dyDescent="0.3">
      <c r="A2885">
        <v>7</v>
      </c>
      <c r="B2885" t="s">
        <v>25</v>
      </c>
      <c r="C2885">
        <v>6</v>
      </c>
      <c r="D2885" t="s">
        <v>11</v>
      </c>
      <c r="E2885" t="s">
        <v>27</v>
      </c>
      <c r="F2885" t="s">
        <v>13</v>
      </c>
      <c r="G2885" t="s">
        <v>5593</v>
      </c>
      <c r="H2885" s="3">
        <v>0</v>
      </c>
      <c r="I2885" s="5">
        <v>42810</v>
      </c>
      <c r="J2885" s="5" t="str">
        <f t="shared" si="90"/>
        <v>September</v>
      </c>
      <c r="K2885" s="7">
        <f t="shared" si="91"/>
        <v>2017</v>
      </c>
      <c r="L2885" t="s">
        <v>5718</v>
      </c>
      <c r="M2885" t="s">
        <v>30</v>
      </c>
      <c r="N2885">
        <v>90036</v>
      </c>
      <c r="O2885">
        <v>866</v>
      </c>
      <c r="P2885" t="s">
        <v>8222</v>
      </c>
      <c r="Q2885">
        <v>18</v>
      </c>
      <c r="R2885">
        <v>1</v>
      </c>
      <c r="S2885" t="s">
        <v>32</v>
      </c>
      <c r="U2885">
        <v>18.11</v>
      </c>
      <c r="V2885">
        <v>43</v>
      </c>
      <c r="W2885" t="s">
        <v>33</v>
      </c>
      <c r="X2885" s="5">
        <v>42817</v>
      </c>
      <c r="Y2885" t="s">
        <v>39</v>
      </c>
      <c r="Z2885" t="s">
        <v>34</v>
      </c>
      <c r="AA2885" t="s">
        <v>47</v>
      </c>
    </row>
    <row r="2886" spans="1:27" x14ac:dyDescent="0.3">
      <c r="A2886">
        <v>5</v>
      </c>
      <c r="B2886" t="s">
        <v>43</v>
      </c>
      <c r="C2886">
        <v>6</v>
      </c>
      <c r="D2886" t="s">
        <v>11</v>
      </c>
      <c r="E2886" t="s">
        <v>781</v>
      </c>
      <c r="F2886" t="s">
        <v>13</v>
      </c>
      <c r="G2886" t="s">
        <v>2629</v>
      </c>
      <c r="H2886" s="3">
        <v>0.2</v>
      </c>
      <c r="I2886" s="5">
        <v>43075</v>
      </c>
      <c r="J2886" s="5" t="str">
        <f t="shared" si="90"/>
        <v>September</v>
      </c>
      <c r="K2886" s="7">
        <f t="shared" si="91"/>
        <v>2017</v>
      </c>
      <c r="L2886" t="s">
        <v>2748</v>
      </c>
      <c r="M2886" t="s">
        <v>30</v>
      </c>
      <c r="N2886">
        <v>85705</v>
      </c>
      <c r="O2886">
        <v>871</v>
      </c>
      <c r="P2886" t="s">
        <v>8186</v>
      </c>
      <c r="Q2886">
        <v>49</v>
      </c>
      <c r="R2886">
        <v>6</v>
      </c>
      <c r="S2886" t="s">
        <v>32</v>
      </c>
      <c r="U2886">
        <v>48.95</v>
      </c>
      <c r="V2886">
        <v>206</v>
      </c>
      <c r="W2886" t="s">
        <v>19</v>
      </c>
      <c r="X2886" s="5">
        <v>43080</v>
      </c>
      <c r="Y2886" t="s">
        <v>39</v>
      </c>
      <c r="Z2886" t="s">
        <v>199</v>
      </c>
      <c r="AA2886" t="s">
        <v>47</v>
      </c>
    </row>
    <row r="2887" spans="1:27" x14ac:dyDescent="0.3">
      <c r="A2887">
        <v>5</v>
      </c>
      <c r="B2887" t="s">
        <v>43</v>
      </c>
      <c r="C2887">
        <v>6</v>
      </c>
      <c r="D2887" t="s">
        <v>26</v>
      </c>
      <c r="E2887" t="s">
        <v>781</v>
      </c>
      <c r="F2887" t="s">
        <v>13</v>
      </c>
      <c r="G2887" t="s">
        <v>2629</v>
      </c>
      <c r="H2887" s="3">
        <v>0.2</v>
      </c>
      <c r="I2887" s="5">
        <v>43075</v>
      </c>
      <c r="J2887" s="5" t="str">
        <f t="shared" si="90"/>
        <v>September</v>
      </c>
      <c r="K2887" s="7">
        <f t="shared" si="91"/>
        <v>2017</v>
      </c>
      <c r="L2887" t="s">
        <v>2748</v>
      </c>
      <c r="M2887" t="s">
        <v>30</v>
      </c>
      <c r="N2887">
        <v>85705</v>
      </c>
      <c r="O2887">
        <v>1768</v>
      </c>
      <c r="P2887" t="s">
        <v>3358</v>
      </c>
      <c r="Q2887">
        <v>7</v>
      </c>
      <c r="R2887">
        <v>5</v>
      </c>
      <c r="S2887" t="s">
        <v>32</v>
      </c>
      <c r="U2887">
        <v>6.72</v>
      </c>
      <c r="V2887">
        <v>20</v>
      </c>
      <c r="W2887" t="s">
        <v>19</v>
      </c>
      <c r="X2887" s="5">
        <v>43080</v>
      </c>
      <c r="Y2887" t="s">
        <v>39</v>
      </c>
      <c r="Z2887" t="s">
        <v>199</v>
      </c>
      <c r="AA2887" t="s">
        <v>64</v>
      </c>
    </row>
    <row r="2888" spans="1:27" x14ac:dyDescent="0.3">
      <c r="A2888">
        <v>5</v>
      </c>
      <c r="B2888" t="s">
        <v>43</v>
      </c>
      <c r="C2888">
        <v>6</v>
      </c>
      <c r="D2888" t="s">
        <v>26</v>
      </c>
      <c r="E2888" t="s">
        <v>781</v>
      </c>
      <c r="F2888" t="s">
        <v>13</v>
      </c>
      <c r="G2888" t="s">
        <v>2629</v>
      </c>
      <c r="H2888" s="3">
        <v>0.2</v>
      </c>
      <c r="I2888" s="5">
        <v>43075</v>
      </c>
      <c r="J2888" s="5" t="str">
        <f t="shared" si="90"/>
        <v>September</v>
      </c>
      <c r="K2888" s="7">
        <f t="shared" si="91"/>
        <v>2017</v>
      </c>
      <c r="L2888" t="s">
        <v>2748</v>
      </c>
      <c r="M2888" t="s">
        <v>30</v>
      </c>
      <c r="N2888">
        <v>85705</v>
      </c>
      <c r="O2888">
        <v>361</v>
      </c>
      <c r="P2888" t="s">
        <v>120</v>
      </c>
      <c r="Q2888">
        <v>10</v>
      </c>
      <c r="R2888">
        <v>6</v>
      </c>
      <c r="S2888" t="s">
        <v>32</v>
      </c>
      <c r="U2888">
        <v>9.7100000000000009</v>
      </c>
      <c r="V2888">
        <v>86</v>
      </c>
      <c r="W2888" t="s">
        <v>19</v>
      </c>
      <c r="X2888" s="5">
        <v>43080</v>
      </c>
      <c r="Y2888" t="s">
        <v>39</v>
      </c>
      <c r="Z2888" t="s">
        <v>199</v>
      </c>
      <c r="AA2888" t="s">
        <v>49</v>
      </c>
    </row>
    <row r="2889" spans="1:27" x14ac:dyDescent="0.3">
      <c r="A2889">
        <v>5</v>
      </c>
      <c r="B2889" t="s">
        <v>43</v>
      </c>
      <c r="C2889">
        <v>6</v>
      </c>
      <c r="D2889" t="s">
        <v>26</v>
      </c>
      <c r="E2889" t="s">
        <v>781</v>
      </c>
      <c r="F2889" t="s">
        <v>13</v>
      </c>
      <c r="G2889" t="s">
        <v>2629</v>
      </c>
      <c r="H2889" s="3">
        <v>0.2</v>
      </c>
      <c r="I2889" s="5">
        <v>43075</v>
      </c>
      <c r="J2889" s="5" t="str">
        <f t="shared" si="90"/>
        <v>September</v>
      </c>
      <c r="K2889" s="7">
        <f t="shared" si="91"/>
        <v>2017</v>
      </c>
      <c r="L2889" t="s">
        <v>2748</v>
      </c>
      <c r="M2889" t="s">
        <v>30</v>
      </c>
      <c r="N2889">
        <v>85705</v>
      </c>
      <c r="O2889">
        <v>282</v>
      </c>
      <c r="P2889" t="s">
        <v>8161</v>
      </c>
      <c r="Q2889">
        <v>-59</v>
      </c>
      <c r="R2889">
        <v>6</v>
      </c>
      <c r="S2889" t="s">
        <v>32</v>
      </c>
      <c r="U2889">
        <v>-58.69</v>
      </c>
      <c r="V2889">
        <v>247</v>
      </c>
      <c r="W2889" t="s">
        <v>19</v>
      </c>
      <c r="X2889" s="5">
        <v>43080</v>
      </c>
      <c r="Y2889" t="s">
        <v>39</v>
      </c>
      <c r="Z2889" t="s">
        <v>199</v>
      </c>
      <c r="AA2889" t="s">
        <v>42</v>
      </c>
    </row>
    <row r="2890" spans="1:27" x14ac:dyDescent="0.3">
      <c r="A2890">
        <v>5</v>
      </c>
      <c r="B2890" t="s">
        <v>43</v>
      </c>
      <c r="C2890">
        <v>6</v>
      </c>
      <c r="D2890" t="s">
        <v>26</v>
      </c>
      <c r="E2890" t="s">
        <v>781</v>
      </c>
      <c r="F2890" t="s">
        <v>13</v>
      </c>
      <c r="G2890" t="s">
        <v>2629</v>
      </c>
      <c r="H2890" s="3">
        <v>0.2</v>
      </c>
      <c r="I2890" s="5">
        <v>43075</v>
      </c>
      <c r="J2890" s="5" t="str">
        <f t="shared" si="90"/>
        <v>September</v>
      </c>
      <c r="K2890" s="7">
        <f t="shared" si="91"/>
        <v>2017</v>
      </c>
      <c r="L2890" t="s">
        <v>2748</v>
      </c>
      <c r="M2890" t="s">
        <v>30</v>
      </c>
      <c r="N2890">
        <v>85705</v>
      </c>
      <c r="O2890">
        <v>1758</v>
      </c>
      <c r="P2890" t="s">
        <v>790</v>
      </c>
      <c r="Q2890">
        <v>62</v>
      </c>
      <c r="R2890">
        <v>8</v>
      </c>
      <c r="S2890" t="s">
        <v>32</v>
      </c>
      <c r="U2890">
        <v>61.96</v>
      </c>
      <c r="V2890">
        <v>198</v>
      </c>
      <c r="W2890" t="s">
        <v>19</v>
      </c>
      <c r="X2890" s="5">
        <v>43080</v>
      </c>
      <c r="Y2890" t="s">
        <v>39</v>
      </c>
      <c r="Z2890" t="s">
        <v>199</v>
      </c>
      <c r="AA2890" t="s">
        <v>64</v>
      </c>
    </row>
    <row r="2891" spans="1:27" x14ac:dyDescent="0.3">
      <c r="A2891">
        <v>4</v>
      </c>
      <c r="B2891" t="s">
        <v>43</v>
      </c>
      <c r="C2891">
        <v>6</v>
      </c>
      <c r="D2891" t="s">
        <v>26</v>
      </c>
      <c r="E2891" t="s">
        <v>27</v>
      </c>
      <c r="F2891" t="s">
        <v>13</v>
      </c>
      <c r="G2891" t="s">
        <v>7128</v>
      </c>
      <c r="H2891" s="3">
        <v>0</v>
      </c>
      <c r="I2891" s="5">
        <v>43094</v>
      </c>
      <c r="J2891" s="5" t="str">
        <f t="shared" si="90"/>
        <v>September</v>
      </c>
      <c r="K2891" s="7">
        <f t="shared" si="91"/>
        <v>2017</v>
      </c>
      <c r="L2891" t="s">
        <v>7630</v>
      </c>
      <c r="M2891" t="s">
        <v>30</v>
      </c>
      <c r="N2891">
        <v>90049</v>
      </c>
      <c r="O2891">
        <v>1745</v>
      </c>
      <c r="P2891" t="s">
        <v>3368</v>
      </c>
      <c r="Q2891">
        <v>5</v>
      </c>
      <c r="R2891">
        <v>2</v>
      </c>
      <c r="S2891" t="s">
        <v>32</v>
      </c>
      <c r="U2891">
        <v>4.88</v>
      </c>
      <c r="V2891">
        <v>10</v>
      </c>
      <c r="W2891" t="s">
        <v>76</v>
      </c>
      <c r="X2891" s="5">
        <v>43098</v>
      </c>
      <c r="Y2891" t="s">
        <v>39</v>
      </c>
      <c r="Z2891" t="s">
        <v>34</v>
      </c>
      <c r="AA2891" t="s">
        <v>64</v>
      </c>
    </row>
    <row r="2892" spans="1:27" x14ac:dyDescent="0.3">
      <c r="A2892">
        <v>3</v>
      </c>
      <c r="B2892" t="s">
        <v>25</v>
      </c>
      <c r="C2892">
        <v>1</v>
      </c>
      <c r="D2892" t="s">
        <v>26</v>
      </c>
      <c r="E2892" t="s">
        <v>572</v>
      </c>
      <c r="F2892" t="s">
        <v>13</v>
      </c>
      <c r="G2892" t="s">
        <v>1773</v>
      </c>
      <c r="H2892" s="3">
        <v>0</v>
      </c>
      <c r="I2892" s="5">
        <v>43081</v>
      </c>
      <c r="J2892" s="5" t="str">
        <f t="shared" si="90"/>
        <v>September</v>
      </c>
      <c r="K2892" s="7">
        <f t="shared" si="91"/>
        <v>2017</v>
      </c>
      <c r="L2892" t="s">
        <v>3087</v>
      </c>
      <c r="M2892" t="s">
        <v>30</v>
      </c>
      <c r="N2892">
        <v>92105</v>
      </c>
      <c r="O2892">
        <v>1507</v>
      </c>
      <c r="P2892" t="s">
        <v>346</v>
      </c>
      <c r="Q2892">
        <v>4</v>
      </c>
      <c r="R2892">
        <v>2</v>
      </c>
      <c r="S2892" t="s">
        <v>32</v>
      </c>
      <c r="U2892">
        <v>3.62</v>
      </c>
      <c r="V2892">
        <v>8</v>
      </c>
      <c r="W2892" t="s">
        <v>19</v>
      </c>
      <c r="X2892" s="5">
        <v>43084</v>
      </c>
      <c r="Y2892" t="s">
        <v>130</v>
      </c>
      <c r="Z2892" t="s">
        <v>34</v>
      </c>
      <c r="AA2892" t="s">
        <v>176</v>
      </c>
    </row>
    <row r="2893" spans="1:27" x14ac:dyDescent="0.3">
      <c r="A2893">
        <v>3</v>
      </c>
      <c r="B2893" t="s">
        <v>25</v>
      </c>
      <c r="C2893">
        <v>1</v>
      </c>
      <c r="D2893" t="s">
        <v>26</v>
      </c>
      <c r="E2893" t="s">
        <v>572</v>
      </c>
      <c r="F2893" t="s">
        <v>13</v>
      </c>
      <c r="G2893" t="s">
        <v>1773</v>
      </c>
      <c r="H2893" s="3">
        <v>0.2</v>
      </c>
      <c r="I2893" s="5">
        <v>43081</v>
      </c>
      <c r="J2893" s="5" t="str">
        <f t="shared" si="90"/>
        <v>September</v>
      </c>
      <c r="K2893" s="7">
        <f t="shared" si="91"/>
        <v>2017</v>
      </c>
      <c r="L2893" t="s">
        <v>3087</v>
      </c>
      <c r="M2893" t="s">
        <v>30</v>
      </c>
      <c r="N2893">
        <v>92105</v>
      </c>
      <c r="O2893">
        <v>1342</v>
      </c>
      <c r="P2893" t="s">
        <v>3142</v>
      </c>
      <c r="Q2893">
        <v>9</v>
      </c>
      <c r="R2893">
        <v>2</v>
      </c>
      <c r="S2893" t="s">
        <v>32</v>
      </c>
      <c r="U2893">
        <v>8.86</v>
      </c>
      <c r="V2893">
        <v>24</v>
      </c>
      <c r="W2893" t="s">
        <v>19</v>
      </c>
      <c r="X2893" s="5">
        <v>43084</v>
      </c>
      <c r="Y2893" t="s">
        <v>130</v>
      </c>
      <c r="Z2893" t="s">
        <v>34</v>
      </c>
      <c r="AA2893" t="s">
        <v>54</v>
      </c>
    </row>
    <row r="2894" spans="1:27" x14ac:dyDescent="0.3">
      <c r="A2894">
        <v>2</v>
      </c>
      <c r="B2894" t="s">
        <v>25</v>
      </c>
      <c r="C2894">
        <v>1</v>
      </c>
      <c r="D2894" t="s">
        <v>50</v>
      </c>
      <c r="E2894" t="s">
        <v>372</v>
      </c>
      <c r="F2894" t="s">
        <v>13</v>
      </c>
      <c r="G2894" t="s">
        <v>1252</v>
      </c>
      <c r="H2894" s="3">
        <v>0</v>
      </c>
      <c r="I2894" s="5">
        <v>43066</v>
      </c>
      <c r="J2894" s="5" t="str">
        <f t="shared" si="90"/>
        <v>September</v>
      </c>
      <c r="K2894" s="7">
        <f t="shared" si="91"/>
        <v>2017</v>
      </c>
      <c r="L2894" t="s">
        <v>6678</v>
      </c>
      <c r="M2894" t="s">
        <v>102</v>
      </c>
      <c r="N2894">
        <v>19711</v>
      </c>
      <c r="O2894">
        <v>1262</v>
      </c>
      <c r="P2894" t="s">
        <v>5150</v>
      </c>
      <c r="Q2894">
        <v>7</v>
      </c>
      <c r="R2894">
        <v>3</v>
      </c>
      <c r="S2894" t="s">
        <v>104</v>
      </c>
      <c r="U2894">
        <v>7.35</v>
      </c>
      <c r="V2894">
        <v>105</v>
      </c>
      <c r="W2894" t="s">
        <v>33</v>
      </c>
      <c r="X2894" s="5">
        <v>43068</v>
      </c>
      <c r="Y2894" t="s">
        <v>130</v>
      </c>
      <c r="Z2894" t="s">
        <v>161</v>
      </c>
      <c r="AA2894" t="s">
        <v>113</v>
      </c>
    </row>
    <row r="2895" spans="1:27" x14ac:dyDescent="0.3">
      <c r="A2895">
        <v>2</v>
      </c>
      <c r="B2895" t="s">
        <v>25</v>
      </c>
      <c r="C2895">
        <v>1</v>
      </c>
      <c r="D2895" t="s">
        <v>50</v>
      </c>
      <c r="E2895" t="s">
        <v>372</v>
      </c>
      <c r="F2895" t="s">
        <v>13</v>
      </c>
      <c r="G2895" t="s">
        <v>1252</v>
      </c>
      <c r="H2895" s="3">
        <v>0</v>
      </c>
      <c r="I2895" s="5">
        <v>43066</v>
      </c>
      <c r="J2895" s="5" t="str">
        <f t="shared" si="90"/>
        <v>September</v>
      </c>
      <c r="K2895" s="7">
        <f t="shared" si="91"/>
        <v>2017</v>
      </c>
      <c r="L2895" t="s">
        <v>6678</v>
      </c>
      <c r="M2895" t="s">
        <v>102</v>
      </c>
      <c r="N2895">
        <v>19711</v>
      </c>
      <c r="O2895">
        <v>143</v>
      </c>
      <c r="P2895" t="s">
        <v>4723</v>
      </c>
      <c r="Q2895">
        <v>24</v>
      </c>
      <c r="R2895">
        <v>3</v>
      </c>
      <c r="S2895" t="s">
        <v>104</v>
      </c>
      <c r="U2895">
        <v>23.51</v>
      </c>
      <c r="V2895">
        <v>84</v>
      </c>
      <c r="W2895" t="s">
        <v>33</v>
      </c>
      <c r="X2895" s="5">
        <v>43068</v>
      </c>
      <c r="Y2895" t="s">
        <v>130</v>
      </c>
      <c r="Z2895" t="s">
        <v>161</v>
      </c>
      <c r="AA2895" t="s">
        <v>52</v>
      </c>
    </row>
    <row r="2896" spans="1:27" x14ac:dyDescent="0.3">
      <c r="A2896">
        <v>4</v>
      </c>
      <c r="B2896" t="s">
        <v>43</v>
      </c>
      <c r="C2896">
        <v>6</v>
      </c>
      <c r="D2896" t="s">
        <v>11</v>
      </c>
      <c r="E2896" t="s">
        <v>2009</v>
      </c>
      <c r="F2896" t="s">
        <v>13</v>
      </c>
      <c r="G2896" t="s">
        <v>6899</v>
      </c>
      <c r="H2896" s="3">
        <v>0</v>
      </c>
      <c r="I2896" s="5">
        <v>43054</v>
      </c>
      <c r="J2896" s="5" t="str">
        <f t="shared" si="90"/>
        <v>September</v>
      </c>
      <c r="K2896" s="7">
        <f t="shared" si="91"/>
        <v>2017</v>
      </c>
      <c r="L2896" t="s">
        <v>7109</v>
      </c>
      <c r="M2896" t="s">
        <v>16</v>
      </c>
      <c r="N2896">
        <v>22801</v>
      </c>
      <c r="O2896">
        <v>12</v>
      </c>
      <c r="P2896" t="s">
        <v>1301</v>
      </c>
      <c r="Q2896">
        <v>14</v>
      </c>
      <c r="R2896">
        <v>2</v>
      </c>
      <c r="S2896" t="s">
        <v>18</v>
      </c>
      <c r="U2896">
        <v>14.39</v>
      </c>
      <c r="V2896">
        <v>40</v>
      </c>
      <c r="W2896" t="s">
        <v>76</v>
      </c>
      <c r="X2896" s="5">
        <v>43058</v>
      </c>
      <c r="Y2896" t="s">
        <v>39</v>
      </c>
      <c r="Z2896" t="s">
        <v>205</v>
      </c>
      <c r="AA2896" t="s">
        <v>47</v>
      </c>
    </row>
    <row r="2897" spans="1:27" x14ac:dyDescent="0.3">
      <c r="A2897">
        <v>6</v>
      </c>
      <c r="B2897" t="s">
        <v>10</v>
      </c>
      <c r="C2897">
        <v>6</v>
      </c>
      <c r="D2897" t="s">
        <v>26</v>
      </c>
      <c r="E2897" t="s">
        <v>1030</v>
      </c>
      <c r="F2897" t="s">
        <v>13</v>
      </c>
      <c r="G2897" t="s">
        <v>1031</v>
      </c>
      <c r="H2897" s="3">
        <v>0</v>
      </c>
      <c r="I2897" s="5">
        <v>42810</v>
      </c>
      <c r="J2897" s="5" t="str">
        <f t="shared" si="90"/>
        <v>September</v>
      </c>
      <c r="K2897" s="7">
        <f t="shared" si="91"/>
        <v>2017</v>
      </c>
      <c r="L2897" t="s">
        <v>1032</v>
      </c>
      <c r="M2897" t="s">
        <v>16</v>
      </c>
      <c r="N2897">
        <v>30318</v>
      </c>
      <c r="O2897">
        <v>1360</v>
      </c>
      <c r="P2897" t="s">
        <v>1033</v>
      </c>
      <c r="Q2897">
        <v>1</v>
      </c>
      <c r="R2897">
        <v>1</v>
      </c>
      <c r="S2897" t="s">
        <v>18</v>
      </c>
      <c r="U2897">
        <v>0.74</v>
      </c>
      <c r="V2897">
        <v>3</v>
      </c>
      <c r="W2897" t="s">
        <v>19</v>
      </c>
      <c r="X2897" s="5">
        <v>42816</v>
      </c>
      <c r="Y2897" t="s">
        <v>39</v>
      </c>
      <c r="Z2897" t="s">
        <v>761</v>
      </c>
      <c r="AA2897" t="s">
        <v>49</v>
      </c>
    </row>
    <row r="2898" spans="1:27" x14ac:dyDescent="0.3">
      <c r="A2898">
        <v>6</v>
      </c>
      <c r="B2898" t="s">
        <v>10</v>
      </c>
      <c r="C2898">
        <v>6</v>
      </c>
      <c r="D2898" t="s">
        <v>26</v>
      </c>
      <c r="E2898" t="s">
        <v>1030</v>
      </c>
      <c r="F2898" t="s">
        <v>13</v>
      </c>
      <c r="G2898" t="s">
        <v>1031</v>
      </c>
      <c r="H2898" s="3">
        <v>0</v>
      </c>
      <c r="I2898" s="5">
        <v>42810</v>
      </c>
      <c r="J2898" s="5" t="str">
        <f t="shared" si="90"/>
        <v>September</v>
      </c>
      <c r="K2898" s="7">
        <f t="shared" si="91"/>
        <v>2017</v>
      </c>
      <c r="L2898" t="s">
        <v>1032</v>
      </c>
      <c r="M2898" t="s">
        <v>16</v>
      </c>
      <c r="N2898">
        <v>30318</v>
      </c>
      <c r="O2898">
        <v>1161</v>
      </c>
      <c r="P2898" t="s">
        <v>1034</v>
      </c>
      <c r="Q2898">
        <v>2</v>
      </c>
      <c r="R2898">
        <v>3</v>
      </c>
      <c r="S2898" t="s">
        <v>18</v>
      </c>
      <c r="U2898">
        <v>2.17</v>
      </c>
      <c r="V2898">
        <v>8</v>
      </c>
      <c r="W2898" t="s">
        <v>19</v>
      </c>
      <c r="X2898" s="5">
        <v>42816</v>
      </c>
      <c r="Y2898" t="s">
        <v>39</v>
      </c>
      <c r="Z2898" t="s">
        <v>761</v>
      </c>
      <c r="AA2898" t="s">
        <v>49</v>
      </c>
    </row>
    <row r="2899" spans="1:27" x14ac:dyDescent="0.3">
      <c r="A2899">
        <v>6</v>
      </c>
      <c r="B2899" t="s">
        <v>10</v>
      </c>
      <c r="C2899">
        <v>6</v>
      </c>
      <c r="D2899" t="s">
        <v>26</v>
      </c>
      <c r="E2899" t="s">
        <v>1030</v>
      </c>
      <c r="F2899" t="s">
        <v>13</v>
      </c>
      <c r="G2899" t="s">
        <v>1031</v>
      </c>
      <c r="H2899" s="3">
        <v>0</v>
      </c>
      <c r="I2899" s="5">
        <v>42810</v>
      </c>
      <c r="J2899" s="5" t="str">
        <f t="shared" si="90"/>
        <v>September</v>
      </c>
      <c r="K2899" s="7">
        <f t="shared" si="91"/>
        <v>2017</v>
      </c>
      <c r="L2899" t="s">
        <v>1032</v>
      </c>
      <c r="M2899" t="s">
        <v>16</v>
      </c>
      <c r="N2899">
        <v>30318</v>
      </c>
      <c r="O2899">
        <v>1267</v>
      </c>
      <c r="P2899" t="s">
        <v>1035</v>
      </c>
      <c r="Q2899">
        <v>12</v>
      </c>
      <c r="R2899">
        <v>3</v>
      </c>
      <c r="S2899" t="s">
        <v>18</v>
      </c>
      <c r="U2899">
        <v>11.68</v>
      </c>
      <c r="V2899">
        <v>47</v>
      </c>
      <c r="W2899" t="s">
        <v>19</v>
      </c>
      <c r="X2899" s="5">
        <v>42816</v>
      </c>
      <c r="Y2899" t="s">
        <v>39</v>
      </c>
      <c r="Z2899" t="s">
        <v>761</v>
      </c>
      <c r="AA2899" t="s">
        <v>42</v>
      </c>
    </row>
    <row r="2900" spans="1:27" x14ac:dyDescent="0.3">
      <c r="A2900">
        <v>6</v>
      </c>
      <c r="B2900" t="s">
        <v>10</v>
      </c>
      <c r="C2900">
        <v>6</v>
      </c>
      <c r="D2900" t="s">
        <v>26</v>
      </c>
      <c r="E2900" t="s">
        <v>1030</v>
      </c>
      <c r="F2900" t="s">
        <v>13</v>
      </c>
      <c r="G2900" t="s">
        <v>1031</v>
      </c>
      <c r="H2900" s="3">
        <v>0</v>
      </c>
      <c r="I2900" s="5">
        <v>42810</v>
      </c>
      <c r="J2900" s="5" t="str">
        <f t="shared" si="90"/>
        <v>September</v>
      </c>
      <c r="K2900" s="7">
        <f t="shared" si="91"/>
        <v>2017</v>
      </c>
      <c r="L2900" t="s">
        <v>1032</v>
      </c>
      <c r="M2900" t="s">
        <v>16</v>
      </c>
      <c r="N2900">
        <v>30318</v>
      </c>
      <c r="O2900">
        <v>651</v>
      </c>
      <c r="P2900" t="s">
        <v>1036</v>
      </c>
      <c r="Q2900">
        <v>3177</v>
      </c>
      <c r="R2900">
        <v>5</v>
      </c>
      <c r="S2900" t="s">
        <v>18</v>
      </c>
      <c r="U2900">
        <v>3177.47</v>
      </c>
      <c r="V2900">
        <v>6355</v>
      </c>
      <c r="W2900" t="s">
        <v>19</v>
      </c>
      <c r="X2900" s="5">
        <v>42816</v>
      </c>
      <c r="Y2900" t="s">
        <v>39</v>
      </c>
      <c r="Z2900" t="s">
        <v>761</v>
      </c>
      <c r="AA2900" t="s">
        <v>54</v>
      </c>
    </row>
    <row r="2901" spans="1:27" x14ac:dyDescent="0.3">
      <c r="A2901">
        <v>4</v>
      </c>
      <c r="B2901" t="s">
        <v>43</v>
      </c>
      <c r="C2901">
        <v>6</v>
      </c>
      <c r="D2901" t="s">
        <v>11</v>
      </c>
      <c r="E2901" t="s">
        <v>192</v>
      </c>
      <c r="F2901" t="s">
        <v>13</v>
      </c>
      <c r="G2901" t="s">
        <v>1058</v>
      </c>
      <c r="H2901" s="3">
        <v>0.6</v>
      </c>
      <c r="I2901" s="5">
        <v>43055</v>
      </c>
      <c r="J2901" s="5" t="str">
        <f t="shared" si="90"/>
        <v>September</v>
      </c>
      <c r="K2901" s="7">
        <f t="shared" si="91"/>
        <v>2017</v>
      </c>
      <c r="L2901" t="s">
        <v>5539</v>
      </c>
      <c r="M2901" t="s">
        <v>73</v>
      </c>
      <c r="N2901">
        <v>60610</v>
      </c>
      <c r="O2901">
        <v>866</v>
      </c>
      <c r="P2901" t="s">
        <v>8222</v>
      </c>
      <c r="Q2901">
        <v>-16</v>
      </c>
      <c r="R2901">
        <v>2</v>
      </c>
      <c r="S2901" t="s">
        <v>75</v>
      </c>
      <c r="U2901">
        <v>-15.53</v>
      </c>
      <c r="V2901">
        <v>35</v>
      </c>
      <c r="W2901" t="s">
        <v>33</v>
      </c>
      <c r="X2901" s="5">
        <v>43059</v>
      </c>
      <c r="Y2901" t="s">
        <v>39</v>
      </c>
      <c r="Z2901" t="s">
        <v>139</v>
      </c>
      <c r="AA2901" t="s">
        <v>47</v>
      </c>
    </row>
    <row r="2902" spans="1:27" x14ac:dyDescent="0.3">
      <c r="A2902">
        <v>4</v>
      </c>
      <c r="B2902" t="s">
        <v>43</v>
      </c>
      <c r="C2902">
        <v>6</v>
      </c>
      <c r="D2902" t="s">
        <v>26</v>
      </c>
      <c r="E2902" t="s">
        <v>192</v>
      </c>
      <c r="F2902" t="s">
        <v>13</v>
      </c>
      <c r="G2902" t="s">
        <v>1058</v>
      </c>
      <c r="H2902" s="3">
        <v>0.2</v>
      </c>
      <c r="I2902" s="5">
        <v>43055</v>
      </c>
      <c r="J2902" s="5" t="str">
        <f t="shared" si="90"/>
        <v>September</v>
      </c>
      <c r="K2902" s="7">
        <f t="shared" si="91"/>
        <v>2017</v>
      </c>
      <c r="L2902" t="s">
        <v>5539</v>
      </c>
      <c r="M2902" t="s">
        <v>73</v>
      </c>
      <c r="N2902">
        <v>60610</v>
      </c>
      <c r="O2902">
        <v>1113</v>
      </c>
      <c r="P2902" t="s">
        <v>3481</v>
      </c>
      <c r="Q2902">
        <v>2</v>
      </c>
      <c r="R2902">
        <v>2</v>
      </c>
      <c r="S2902" t="s">
        <v>75</v>
      </c>
      <c r="U2902">
        <v>1.61</v>
      </c>
      <c r="V2902">
        <v>21</v>
      </c>
      <c r="W2902" t="s">
        <v>33</v>
      </c>
      <c r="X2902" s="5">
        <v>43059</v>
      </c>
      <c r="Y2902" t="s">
        <v>39</v>
      </c>
      <c r="Z2902" t="s">
        <v>139</v>
      </c>
      <c r="AA2902" t="s">
        <v>42</v>
      </c>
    </row>
    <row r="2903" spans="1:27" x14ac:dyDescent="0.3">
      <c r="A2903">
        <v>4</v>
      </c>
      <c r="B2903" t="s">
        <v>43</v>
      </c>
      <c r="C2903">
        <v>6</v>
      </c>
      <c r="D2903" t="s">
        <v>50</v>
      </c>
      <c r="E2903" t="s">
        <v>192</v>
      </c>
      <c r="F2903" t="s">
        <v>13</v>
      </c>
      <c r="G2903" t="s">
        <v>1058</v>
      </c>
      <c r="H2903" s="3">
        <v>0.2</v>
      </c>
      <c r="I2903" s="5">
        <v>43055</v>
      </c>
      <c r="J2903" s="5" t="str">
        <f t="shared" si="90"/>
        <v>September</v>
      </c>
      <c r="K2903" s="7">
        <f t="shared" si="91"/>
        <v>2017</v>
      </c>
      <c r="L2903" t="s">
        <v>5539</v>
      </c>
      <c r="M2903" t="s">
        <v>73</v>
      </c>
      <c r="N2903">
        <v>60610</v>
      </c>
      <c r="O2903">
        <v>884</v>
      </c>
      <c r="P2903" t="s">
        <v>4943</v>
      </c>
      <c r="Q2903">
        <v>27</v>
      </c>
      <c r="R2903">
        <v>3</v>
      </c>
      <c r="S2903" t="s">
        <v>75</v>
      </c>
      <c r="U2903">
        <v>27</v>
      </c>
      <c r="V2903">
        <v>240</v>
      </c>
      <c r="W2903" t="s">
        <v>33</v>
      </c>
      <c r="X2903" s="5">
        <v>43059</v>
      </c>
      <c r="Y2903" t="s">
        <v>39</v>
      </c>
      <c r="Z2903" t="s">
        <v>139</v>
      </c>
      <c r="AA2903" t="s">
        <v>52</v>
      </c>
    </row>
    <row r="2904" spans="1:27" x14ac:dyDescent="0.3">
      <c r="A2904">
        <v>5</v>
      </c>
      <c r="B2904" t="s">
        <v>43</v>
      </c>
      <c r="C2904">
        <v>6</v>
      </c>
      <c r="D2904" t="s">
        <v>26</v>
      </c>
      <c r="E2904" t="s">
        <v>122</v>
      </c>
      <c r="F2904" t="s">
        <v>13</v>
      </c>
      <c r="G2904" t="s">
        <v>970</v>
      </c>
      <c r="H2904" s="3">
        <v>0.2</v>
      </c>
      <c r="I2904" s="5">
        <v>42765</v>
      </c>
      <c r="J2904" s="5" t="str">
        <f t="shared" si="90"/>
        <v>September</v>
      </c>
      <c r="K2904" s="7">
        <f t="shared" si="91"/>
        <v>2017</v>
      </c>
      <c r="L2904" t="s">
        <v>3922</v>
      </c>
      <c r="M2904" t="s">
        <v>73</v>
      </c>
      <c r="N2904">
        <v>77070</v>
      </c>
      <c r="O2904">
        <v>1350</v>
      </c>
      <c r="P2904" t="s">
        <v>3923</v>
      </c>
      <c r="Q2904">
        <v>5</v>
      </c>
      <c r="R2904">
        <v>6</v>
      </c>
      <c r="S2904" t="s">
        <v>75</v>
      </c>
      <c r="U2904">
        <v>5.01</v>
      </c>
      <c r="V2904">
        <v>14</v>
      </c>
      <c r="W2904" t="s">
        <v>19</v>
      </c>
      <c r="X2904" s="5">
        <v>42770</v>
      </c>
      <c r="Y2904" t="s">
        <v>39</v>
      </c>
      <c r="Z2904" t="s">
        <v>77</v>
      </c>
      <c r="AA2904" t="s">
        <v>64</v>
      </c>
    </row>
    <row r="2905" spans="1:27" x14ac:dyDescent="0.3">
      <c r="A2905">
        <v>5</v>
      </c>
      <c r="B2905" t="s">
        <v>25</v>
      </c>
      <c r="C2905">
        <v>3</v>
      </c>
      <c r="D2905" t="s">
        <v>26</v>
      </c>
      <c r="E2905" t="s">
        <v>65</v>
      </c>
      <c r="F2905" t="s">
        <v>13</v>
      </c>
      <c r="G2905" t="s">
        <v>7012</v>
      </c>
      <c r="H2905" s="3">
        <v>0</v>
      </c>
      <c r="I2905" s="5">
        <v>42837</v>
      </c>
      <c r="J2905" s="5" t="str">
        <f t="shared" si="90"/>
        <v>September</v>
      </c>
      <c r="K2905" s="7">
        <f t="shared" si="91"/>
        <v>2017</v>
      </c>
      <c r="L2905" t="s">
        <v>7376</v>
      </c>
      <c r="M2905" t="s">
        <v>30</v>
      </c>
      <c r="N2905">
        <v>98103</v>
      </c>
      <c r="O2905">
        <v>1361</v>
      </c>
      <c r="P2905" t="s">
        <v>3459</v>
      </c>
      <c r="Q2905">
        <v>0</v>
      </c>
      <c r="R2905">
        <v>3</v>
      </c>
      <c r="S2905" t="s">
        <v>32</v>
      </c>
      <c r="U2905">
        <v>0.41</v>
      </c>
      <c r="V2905">
        <v>41</v>
      </c>
      <c r="W2905" t="s">
        <v>76</v>
      </c>
      <c r="X2905" s="5">
        <v>42842</v>
      </c>
      <c r="Y2905" t="s">
        <v>20</v>
      </c>
      <c r="Z2905" t="s">
        <v>69</v>
      </c>
      <c r="AA2905" t="s">
        <v>42</v>
      </c>
    </row>
    <row r="2906" spans="1:27" x14ac:dyDescent="0.3">
      <c r="A2906">
        <v>3</v>
      </c>
      <c r="B2906" t="s">
        <v>10</v>
      </c>
      <c r="C2906">
        <v>3</v>
      </c>
      <c r="D2906" t="s">
        <v>11</v>
      </c>
      <c r="E2906" t="s">
        <v>5446</v>
      </c>
      <c r="F2906" t="s">
        <v>13</v>
      </c>
      <c r="G2906" t="s">
        <v>5242</v>
      </c>
      <c r="H2906" s="3">
        <v>0</v>
      </c>
      <c r="I2906" s="5">
        <v>42818</v>
      </c>
      <c r="J2906" s="5" t="str">
        <f t="shared" si="90"/>
        <v>September</v>
      </c>
      <c r="K2906" s="7">
        <f t="shared" si="91"/>
        <v>2017</v>
      </c>
      <c r="L2906" t="s">
        <v>5447</v>
      </c>
      <c r="M2906" t="s">
        <v>30</v>
      </c>
      <c r="N2906">
        <v>98042</v>
      </c>
      <c r="O2906">
        <v>568</v>
      </c>
      <c r="P2906" t="s">
        <v>1585</v>
      </c>
      <c r="Q2906">
        <v>13</v>
      </c>
      <c r="R2906">
        <v>5</v>
      </c>
      <c r="S2906" t="s">
        <v>32</v>
      </c>
      <c r="U2906">
        <v>13.13</v>
      </c>
      <c r="V2906">
        <v>47</v>
      </c>
      <c r="W2906" t="s">
        <v>33</v>
      </c>
      <c r="X2906" s="5">
        <v>42821</v>
      </c>
      <c r="Y2906" t="s">
        <v>20</v>
      </c>
      <c r="Z2906" t="s">
        <v>69</v>
      </c>
      <c r="AA2906" t="s">
        <v>47</v>
      </c>
    </row>
    <row r="2907" spans="1:27" x14ac:dyDescent="0.3">
      <c r="A2907">
        <v>0</v>
      </c>
      <c r="B2907" t="s">
        <v>10</v>
      </c>
      <c r="C2907">
        <v>0</v>
      </c>
      <c r="D2907" t="s">
        <v>26</v>
      </c>
      <c r="E2907" t="s">
        <v>88</v>
      </c>
      <c r="F2907" t="s">
        <v>13</v>
      </c>
      <c r="G2907" t="s">
        <v>1531</v>
      </c>
      <c r="H2907" s="3">
        <v>0</v>
      </c>
      <c r="I2907" s="5">
        <v>43044</v>
      </c>
      <c r="J2907" s="5" t="str">
        <f t="shared" si="90"/>
        <v>September</v>
      </c>
      <c r="K2907" s="7">
        <f t="shared" si="91"/>
        <v>2017</v>
      </c>
      <c r="L2907" t="s">
        <v>3302</v>
      </c>
      <c r="M2907" t="s">
        <v>30</v>
      </c>
      <c r="N2907">
        <v>94109</v>
      </c>
      <c r="O2907">
        <v>790</v>
      </c>
      <c r="P2907" t="s">
        <v>3236</v>
      </c>
      <c r="Q2907">
        <v>16</v>
      </c>
      <c r="R2907">
        <v>4</v>
      </c>
      <c r="S2907" t="s">
        <v>32</v>
      </c>
      <c r="U2907">
        <v>15.7</v>
      </c>
      <c r="V2907">
        <v>63</v>
      </c>
      <c r="W2907" t="s">
        <v>19</v>
      </c>
      <c r="X2907" s="5">
        <v>43044</v>
      </c>
      <c r="Y2907" t="s">
        <v>773</v>
      </c>
      <c r="Z2907" t="s">
        <v>34</v>
      </c>
      <c r="AA2907" t="s">
        <v>42</v>
      </c>
    </row>
    <row r="2908" spans="1:27" x14ac:dyDescent="0.3">
      <c r="A2908">
        <v>0</v>
      </c>
      <c r="B2908" t="s">
        <v>10</v>
      </c>
      <c r="C2908">
        <v>0</v>
      </c>
      <c r="D2908" t="s">
        <v>50</v>
      </c>
      <c r="E2908" t="s">
        <v>171</v>
      </c>
      <c r="F2908" t="s">
        <v>13</v>
      </c>
      <c r="G2908" t="s">
        <v>1430</v>
      </c>
      <c r="H2908" s="3">
        <v>0</v>
      </c>
      <c r="I2908" s="5">
        <v>43038</v>
      </c>
      <c r="J2908" s="5" t="str">
        <f t="shared" si="90"/>
        <v>September</v>
      </c>
      <c r="K2908" s="7">
        <f t="shared" si="91"/>
        <v>2017</v>
      </c>
      <c r="L2908" t="s">
        <v>6695</v>
      </c>
      <c r="M2908" t="s">
        <v>102</v>
      </c>
      <c r="N2908">
        <v>10024</v>
      </c>
      <c r="O2908">
        <v>1509</v>
      </c>
      <c r="P2908" t="s">
        <v>6696</v>
      </c>
      <c r="Q2908">
        <v>269</v>
      </c>
      <c r="R2908">
        <v>4</v>
      </c>
      <c r="S2908" t="s">
        <v>104</v>
      </c>
      <c r="U2908">
        <v>269.31</v>
      </c>
      <c r="V2908">
        <v>1036</v>
      </c>
      <c r="W2908" t="s">
        <v>33</v>
      </c>
      <c r="X2908" s="5">
        <v>43038</v>
      </c>
      <c r="Y2908" t="s">
        <v>773</v>
      </c>
      <c r="Z2908" t="s">
        <v>175</v>
      </c>
      <c r="AA2908" t="s">
        <v>422</v>
      </c>
    </row>
    <row r="2909" spans="1:27" x14ac:dyDescent="0.3">
      <c r="A2909">
        <v>5</v>
      </c>
      <c r="B2909" t="s">
        <v>43</v>
      </c>
      <c r="C2909">
        <v>6</v>
      </c>
      <c r="D2909" t="s">
        <v>26</v>
      </c>
      <c r="E2909" t="s">
        <v>171</v>
      </c>
      <c r="F2909" t="s">
        <v>13</v>
      </c>
      <c r="G2909" t="s">
        <v>266</v>
      </c>
      <c r="H2909" s="3">
        <v>0.2</v>
      </c>
      <c r="I2909" s="5">
        <v>43058</v>
      </c>
      <c r="J2909" s="5" t="str">
        <f t="shared" si="90"/>
        <v>September</v>
      </c>
      <c r="K2909" s="7">
        <f t="shared" si="91"/>
        <v>2017</v>
      </c>
      <c r="L2909" t="s">
        <v>4171</v>
      </c>
      <c r="M2909" t="s">
        <v>102</v>
      </c>
      <c r="N2909">
        <v>10035</v>
      </c>
      <c r="O2909">
        <v>71</v>
      </c>
      <c r="P2909" t="s">
        <v>3248</v>
      </c>
      <c r="Q2909">
        <v>2</v>
      </c>
      <c r="R2909">
        <v>2</v>
      </c>
      <c r="S2909" t="s">
        <v>104</v>
      </c>
      <c r="U2909">
        <v>2.2400000000000002</v>
      </c>
      <c r="V2909">
        <v>6</v>
      </c>
      <c r="W2909" t="s">
        <v>19</v>
      </c>
      <c r="X2909" s="5">
        <v>43063</v>
      </c>
      <c r="Y2909" t="s">
        <v>39</v>
      </c>
      <c r="Z2909" t="s">
        <v>175</v>
      </c>
      <c r="AA2909" t="s">
        <v>54</v>
      </c>
    </row>
    <row r="2910" spans="1:27" x14ac:dyDescent="0.3">
      <c r="A2910">
        <v>5</v>
      </c>
      <c r="B2910" t="s">
        <v>43</v>
      </c>
      <c r="C2910">
        <v>6</v>
      </c>
      <c r="D2910" t="s">
        <v>50</v>
      </c>
      <c r="E2910" t="s">
        <v>171</v>
      </c>
      <c r="F2910" t="s">
        <v>13</v>
      </c>
      <c r="G2910" t="s">
        <v>266</v>
      </c>
      <c r="H2910" s="3">
        <v>0</v>
      </c>
      <c r="I2910" s="5">
        <v>43058</v>
      </c>
      <c r="J2910" s="5" t="str">
        <f t="shared" si="90"/>
        <v>September</v>
      </c>
      <c r="K2910" s="7">
        <f t="shared" si="91"/>
        <v>2017</v>
      </c>
      <c r="L2910" t="s">
        <v>4171</v>
      </c>
      <c r="M2910" t="s">
        <v>102</v>
      </c>
      <c r="N2910">
        <v>10035</v>
      </c>
      <c r="O2910">
        <v>34</v>
      </c>
      <c r="P2910" t="s">
        <v>4798</v>
      </c>
      <c r="Q2910">
        <v>250</v>
      </c>
      <c r="R2910">
        <v>4</v>
      </c>
      <c r="S2910" t="s">
        <v>104</v>
      </c>
      <c r="U2910">
        <v>249.91</v>
      </c>
      <c r="V2910">
        <v>862</v>
      </c>
      <c r="W2910" t="s">
        <v>19</v>
      </c>
      <c r="X2910" s="5">
        <v>43063</v>
      </c>
      <c r="Y2910" t="s">
        <v>39</v>
      </c>
      <c r="Z2910" t="s">
        <v>175</v>
      </c>
      <c r="AA2910" t="s">
        <v>52</v>
      </c>
    </row>
    <row r="2911" spans="1:27" x14ac:dyDescent="0.3">
      <c r="A2911">
        <v>6</v>
      </c>
      <c r="B2911" t="s">
        <v>10</v>
      </c>
      <c r="C2911">
        <v>6</v>
      </c>
      <c r="D2911" t="s">
        <v>50</v>
      </c>
      <c r="E2911" t="s">
        <v>27</v>
      </c>
      <c r="F2911" t="s">
        <v>13</v>
      </c>
      <c r="G2911" t="s">
        <v>433</v>
      </c>
      <c r="H2911" s="3">
        <v>0.2</v>
      </c>
      <c r="I2911" s="5">
        <v>42856</v>
      </c>
      <c r="J2911" s="5" t="str">
        <f t="shared" si="90"/>
        <v>September</v>
      </c>
      <c r="K2911" s="7">
        <f t="shared" si="91"/>
        <v>2017</v>
      </c>
      <c r="L2911" t="s">
        <v>6813</v>
      </c>
      <c r="M2911" t="s">
        <v>30</v>
      </c>
      <c r="N2911">
        <v>90008</v>
      </c>
      <c r="O2911">
        <v>1231</v>
      </c>
      <c r="P2911" t="s">
        <v>4828</v>
      </c>
      <c r="Q2911">
        <v>11</v>
      </c>
      <c r="R2911">
        <v>3</v>
      </c>
      <c r="S2911" t="s">
        <v>32</v>
      </c>
      <c r="U2911">
        <v>11.09</v>
      </c>
      <c r="V2911">
        <v>89</v>
      </c>
      <c r="W2911" t="s">
        <v>33</v>
      </c>
      <c r="X2911" s="5">
        <v>42862</v>
      </c>
      <c r="Y2911" t="s">
        <v>39</v>
      </c>
      <c r="Z2911" t="s">
        <v>34</v>
      </c>
      <c r="AA2911" t="s">
        <v>52</v>
      </c>
    </row>
    <row r="2912" spans="1:27" x14ac:dyDescent="0.3">
      <c r="A2912">
        <v>2</v>
      </c>
      <c r="B2912" t="s">
        <v>25</v>
      </c>
      <c r="C2912">
        <v>1</v>
      </c>
      <c r="D2912" t="s">
        <v>50</v>
      </c>
      <c r="E2912" t="s">
        <v>607</v>
      </c>
      <c r="F2912" t="s">
        <v>13</v>
      </c>
      <c r="G2912" t="s">
        <v>490</v>
      </c>
      <c r="H2912" s="3">
        <v>0.2</v>
      </c>
      <c r="I2912" s="5">
        <v>43013</v>
      </c>
      <c r="J2912" s="5" t="str">
        <f t="shared" si="90"/>
        <v>September</v>
      </c>
      <c r="K2912" s="7">
        <f t="shared" si="91"/>
        <v>2017</v>
      </c>
      <c r="L2912" t="s">
        <v>4750</v>
      </c>
      <c r="M2912" t="s">
        <v>102</v>
      </c>
      <c r="N2912">
        <v>45231</v>
      </c>
      <c r="O2912">
        <v>1409</v>
      </c>
      <c r="P2912" t="s">
        <v>464</v>
      </c>
      <c r="Q2912">
        <v>-5</v>
      </c>
      <c r="R2912">
        <v>3</v>
      </c>
      <c r="S2912" t="s">
        <v>104</v>
      </c>
      <c r="U2912">
        <v>-4.6399999999999997</v>
      </c>
      <c r="V2912">
        <v>53</v>
      </c>
      <c r="W2912" t="s">
        <v>19</v>
      </c>
      <c r="X2912" s="5">
        <v>43015</v>
      </c>
      <c r="Y2912" t="s">
        <v>130</v>
      </c>
      <c r="Z2912" t="s">
        <v>309</v>
      </c>
      <c r="AA2912" t="s">
        <v>113</v>
      </c>
    </row>
    <row r="2913" spans="1:27" x14ac:dyDescent="0.3">
      <c r="A2913">
        <v>5</v>
      </c>
      <c r="B2913" t="s">
        <v>25</v>
      </c>
      <c r="C2913">
        <v>3</v>
      </c>
      <c r="D2913" t="s">
        <v>26</v>
      </c>
      <c r="E2913" t="s">
        <v>192</v>
      </c>
      <c r="F2913" t="s">
        <v>13</v>
      </c>
      <c r="G2913" t="s">
        <v>6975</v>
      </c>
      <c r="H2913" s="3">
        <v>0.2</v>
      </c>
      <c r="I2913" s="5">
        <v>42868</v>
      </c>
      <c r="J2913" s="5" t="str">
        <f t="shared" si="90"/>
        <v>September</v>
      </c>
      <c r="K2913" s="7">
        <f t="shared" si="91"/>
        <v>2017</v>
      </c>
      <c r="L2913" t="s">
        <v>7324</v>
      </c>
      <c r="M2913" t="s">
        <v>73</v>
      </c>
      <c r="N2913">
        <v>60623</v>
      </c>
      <c r="O2913">
        <v>109</v>
      </c>
      <c r="P2913" t="s">
        <v>3556</v>
      </c>
      <c r="Q2913">
        <v>6</v>
      </c>
      <c r="R2913">
        <v>4</v>
      </c>
      <c r="S2913" t="s">
        <v>75</v>
      </c>
      <c r="U2913">
        <v>5.6</v>
      </c>
      <c r="V2913">
        <v>16</v>
      </c>
      <c r="W2913" t="s">
        <v>76</v>
      </c>
      <c r="X2913" s="5">
        <v>42873</v>
      </c>
      <c r="Y2913" t="s">
        <v>20</v>
      </c>
      <c r="Z2913" t="s">
        <v>139</v>
      </c>
      <c r="AA2913" t="s">
        <v>176</v>
      </c>
    </row>
    <row r="2914" spans="1:27" x14ac:dyDescent="0.3">
      <c r="A2914">
        <v>5</v>
      </c>
      <c r="B2914" t="s">
        <v>25</v>
      </c>
      <c r="C2914">
        <v>3</v>
      </c>
      <c r="D2914" t="s">
        <v>50</v>
      </c>
      <c r="E2914" t="s">
        <v>192</v>
      </c>
      <c r="F2914" t="s">
        <v>13</v>
      </c>
      <c r="G2914" t="s">
        <v>6975</v>
      </c>
      <c r="H2914" s="3">
        <v>0.2</v>
      </c>
      <c r="I2914" s="5">
        <v>42868</v>
      </c>
      <c r="J2914" s="5" t="str">
        <f t="shared" si="90"/>
        <v>September</v>
      </c>
      <c r="K2914" s="7">
        <f t="shared" si="91"/>
        <v>2017</v>
      </c>
      <c r="L2914" t="s">
        <v>7324</v>
      </c>
      <c r="M2914" t="s">
        <v>73</v>
      </c>
      <c r="N2914">
        <v>60623</v>
      </c>
      <c r="O2914">
        <v>1577</v>
      </c>
      <c r="P2914" t="s">
        <v>4980</v>
      </c>
      <c r="Q2914">
        <v>17</v>
      </c>
      <c r="R2914">
        <v>2</v>
      </c>
      <c r="S2914" t="s">
        <v>75</v>
      </c>
      <c r="U2914">
        <v>16.68</v>
      </c>
      <c r="V2914">
        <v>222</v>
      </c>
      <c r="W2914" t="s">
        <v>76</v>
      </c>
      <c r="X2914" s="5">
        <v>42873</v>
      </c>
      <c r="Y2914" t="s">
        <v>20</v>
      </c>
      <c r="Z2914" t="s">
        <v>139</v>
      </c>
      <c r="AA2914" t="s">
        <v>52</v>
      </c>
    </row>
    <row r="2915" spans="1:27" x14ac:dyDescent="0.3">
      <c r="A2915">
        <v>2</v>
      </c>
      <c r="B2915" t="s">
        <v>43</v>
      </c>
      <c r="C2915">
        <v>3</v>
      </c>
      <c r="D2915" t="s">
        <v>26</v>
      </c>
      <c r="E2915" t="s">
        <v>2762</v>
      </c>
      <c r="F2915" t="s">
        <v>13</v>
      </c>
      <c r="G2915" t="s">
        <v>1703</v>
      </c>
      <c r="H2915" s="3">
        <v>0</v>
      </c>
      <c r="I2915" s="5">
        <v>42993</v>
      </c>
      <c r="J2915" s="5" t="str">
        <f t="shared" si="90"/>
        <v>September</v>
      </c>
      <c r="K2915" s="7">
        <f t="shared" si="91"/>
        <v>2017</v>
      </c>
      <c r="L2915" t="s">
        <v>3337</v>
      </c>
      <c r="M2915" t="s">
        <v>73</v>
      </c>
      <c r="N2915">
        <v>46203</v>
      </c>
      <c r="O2915">
        <v>659</v>
      </c>
      <c r="P2915" t="s">
        <v>1443</v>
      </c>
      <c r="Q2915">
        <v>11</v>
      </c>
      <c r="R2915">
        <v>2</v>
      </c>
      <c r="S2915" t="s">
        <v>75</v>
      </c>
      <c r="U2915">
        <v>11.45</v>
      </c>
      <c r="V2915">
        <v>191</v>
      </c>
      <c r="W2915" t="s">
        <v>19</v>
      </c>
      <c r="X2915" s="5">
        <v>42995</v>
      </c>
      <c r="Y2915" t="s">
        <v>20</v>
      </c>
      <c r="Z2915" t="s">
        <v>167</v>
      </c>
      <c r="AA2915" t="s">
        <v>42</v>
      </c>
    </row>
    <row r="2916" spans="1:27" x14ac:dyDescent="0.3">
      <c r="A2916">
        <v>2</v>
      </c>
      <c r="B2916" t="s">
        <v>43</v>
      </c>
      <c r="C2916">
        <v>3</v>
      </c>
      <c r="D2916" t="s">
        <v>26</v>
      </c>
      <c r="E2916" t="s">
        <v>2762</v>
      </c>
      <c r="F2916" t="s">
        <v>13</v>
      </c>
      <c r="G2916" t="s">
        <v>1703</v>
      </c>
      <c r="H2916" s="3">
        <v>0</v>
      </c>
      <c r="I2916" s="5">
        <v>42993</v>
      </c>
      <c r="J2916" s="5" t="str">
        <f t="shared" si="90"/>
        <v>September</v>
      </c>
      <c r="K2916" s="7">
        <f t="shared" si="91"/>
        <v>2017</v>
      </c>
      <c r="L2916" t="s">
        <v>3337</v>
      </c>
      <c r="M2916" t="s">
        <v>73</v>
      </c>
      <c r="N2916">
        <v>46203</v>
      </c>
      <c r="O2916">
        <v>1048</v>
      </c>
      <c r="P2916" t="s">
        <v>3283</v>
      </c>
      <c r="Q2916">
        <v>8</v>
      </c>
      <c r="R2916">
        <v>8</v>
      </c>
      <c r="S2916" t="s">
        <v>75</v>
      </c>
      <c r="U2916">
        <v>8.27</v>
      </c>
      <c r="V2916">
        <v>24</v>
      </c>
      <c r="W2916" t="s">
        <v>19</v>
      </c>
      <c r="X2916" s="5">
        <v>42995</v>
      </c>
      <c r="Y2916" t="s">
        <v>20</v>
      </c>
      <c r="Z2916" t="s">
        <v>167</v>
      </c>
      <c r="AA2916" t="s">
        <v>49</v>
      </c>
    </row>
    <row r="2917" spans="1:27" x14ac:dyDescent="0.3">
      <c r="A2917">
        <v>7</v>
      </c>
      <c r="B2917" t="s">
        <v>25</v>
      </c>
      <c r="C2917">
        <v>6</v>
      </c>
      <c r="D2917" t="s">
        <v>11</v>
      </c>
      <c r="E2917" t="s">
        <v>27</v>
      </c>
      <c r="F2917" t="s">
        <v>13</v>
      </c>
      <c r="G2917" t="s">
        <v>2199</v>
      </c>
      <c r="H2917" s="3">
        <v>0.2</v>
      </c>
      <c r="I2917" s="5">
        <v>42775</v>
      </c>
      <c r="J2917" s="5" t="str">
        <f t="shared" si="90"/>
        <v>September</v>
      </c>
      <c r="K2917" s="7">
        <f t="shared" si="91"/>
        <v>2017</v>
      </c>
      <c r="L2917" t="s">
        <v>2734</v>
      </c>
      <c r="M2917" t="s">
        <v>30</v>
      </c>
      <c r="N2917">
        <v>90049</v>
      </c>
      <c r="O2917">
        <v>747</v>
      </c>
      <c r="P2917" t="s">
        <v>103</v>
      </c>
      <c r="Q2917">
        <v>23</v>
      </c>
      <c r="R2917">
        <v>5</v>
      </c>
      <c r="S2917" t="s">
        <v>32</v>
      </c>
      <c r="U2917">
        <v>22.94</v>
      </c>
      <c r="V2917">
        <v>204</v>
      </c>
      <c r="W2917" t="s">
        <v>19</v>
      </c>
      <c r="X2917" s="5">
        <v>42782</v>
      </c>
      <c r="Y2917" t="s">
        <v>39</v>
      </c>
      <c r="Z2917" t="s">
        <v>34</v>
      </c>
      <c r="AA2917" t="s">
        <v>24</v>
      </c>
    </row>
    <row r="2918" spans="1:27" x14ac:dyDescent="0.3">
      <c r="A2918">
        <v>5</v>
      </c>
      <c r="B2918" t="s">
        <v>43</v>
      </c>
      <c r="C2918">
        <v>6</v>
      </c>
      <c r="D2918" t="s">
        <v>11</v>
      </c>
      <c r="E2918" t="s">
        <v>7055</v>
      </c>
      <c r="F2918" t="s">
        <v>13</v>
      </c>
      <c r="G2918" t="s">
        <v>6908</v>
      </c>
      <c r="H2918" s="3">
        <v>0</v>
      </c>
      <c r="I2918" s="5">
        <v>42922</v>
      </c>
      <c r="J2918" s="5" t="str">
        <f t="shared" si="90"/>
        <v>September</v>
      </c>
      <c r="K2918" s="7">
        <f t="shared" si="91"/>
        <v>2017</v>
      </c>
      <c r="L2918" t="s">
        <v>7056</v>
      </c>
      <c r="M2918" t="s">
        <v>102</v>
      </c>
      <c r="N2918">
        <v>1040</v>
      </c>
      <c r="O2918">
        <v>385</v>
      </c>
      <c r="P2918" t="s">
        <v>963</v>
      </c>
      <c r="Q2918">
        <v>60</v>
      </c>
      <c r="R2918">
        <v>2</v>
      </c>
      <c r="S2918" t="s">
        <v>104</v>
      </c>
      <c r="U2918">
        <v>60.39</v>
      </c>
      <c r="V2918">
        <v>302</v>
      </c>
      <c r="W2918" t="s">
        <v>76</v>
      </c>
      <c r="X2918" s="5">
        <v>42927</v>
      </c>
      <c r="Y2918" t="s">
        <v>39</v>
      </c>
      <c r="Z2918" t="s">
        <v>744</v>
      </c>
      <c r="AA2918" t="s">
        <v>22</v>
      </c>
    </row>
    <row r="2919" spans="1:27" x14ac:dyDescent="0.3">
      <c r="A2919">
        <v>3</v>
      </c>
      <c r="B2919" t="s">
        <v>25</v>
      </c>
      <c r="C2919">
        <v>1</v>
      </c>
      <c r="D2919" t="s">
        <v>26</v>
      </c>
      <c r="E2919" t="s">
        <v>372</v>
      </c>
      <c r="F2919" t="s">
        <v>13</v>
      </c>
      <c r="G2919" t="s">
        <v>6917</v>
      </c>
      <c r="H2919" s="3">
        <v>0</v>
      </c>
      <c r="I2919" s="5">
        <v>42801</v>
      </c>
      <c r="J2919" s="5" t="str">
        <f t="shared" si="90"/>
        <v>September</v>
      </c>
      <c r="K2919" s="7">
        <f t="shared" si="91"/>
        <v>2017</v>
      </c>
      <c r="L2919" t="s">
        <v>8055</v>
      </c>
      <c r="M2919" t="s">
        <v>102</v>
      </c>
      <c r="N2919">
        <v>19711</v>
      </c>
      <c r="O2919">
        <v>714</v>
      </c>
      <c r="P2919" t="s">
        <v>8171</v>
      </c>
      <c r="Q2919">
        <v>15</v>
      </c>
      <c r="R2919">
        <v>2</v>
      </c>
      <c r="S2919" t="s">
        <v>104</v>
      </c>
      <c r="T2919" t="s">
        <v>92</v>
      </c>
      <c r="U2919">
        <v>14.92</v>
      </c>
      <c r="V2919">
        <v>30</v>
      </c>
      <c r="W2919" t="s">
        <v>76</v>
      </c>
      <c r="X2919" s="5">
        <v>42804</v>
      </c>
      <c r="Y2919" t="s">
        <v>130</v>
      </c>
      <c r="Z2919" t="s">
        <v>161</v>
      </c>
      <c r="AA2919" t="s">
        <v>54</v>
      </c>
    </row>
    <row r="2920" spans="1:27" x14ac:dyDescent="0.3">
      <c r="A2920">
        <v>3</v>
      </c>
      <c r="B2920" t="s">
        <v>25</v>
      </c>
      <c r="C2920">
        <v>1</v>
      </c>
      <c r="D2920" t="s">
        <v>26</v>
      </c>
      <c r="E2920" t="s">
        <v>372</v>
      </c>
      <c r="F2920" t="s">
        <v>13</v>
      </c>
      <c r="G2920" t="s">
        <v>6917</v>
      </c>
      <c r="H2920" s="3">
        <v>0</v>
      </c>
      <c r="I2920" s="5">
        <v>42801</v>
      </c>
      <c r="J2920" s="5" t="str">
        <f t="shared" si="90"/>
        <v>September</v>
      </c>
      <c r="K2920" s="7">
        <f t="shared" si="91"/>
        <v>2017</v>
      </c>
      <c r="L2920" t="s">
        <v>8055</v>
      </c>
      <c r="M2920" t="s">
        <v>102</v>
      </c>
      <c r="N2920">
        <v>19711</v>
      </c>
      <c r="O2920">
        <v>1644</v>
      </c>
      <c r="P2920" t="s">
        <v>2841</v>
      </c>
      <c r="Q2920">
        <v>33</v>
      </c>
      <c r="R2920">
        <v>2</v>
      </c>
      <c r="S2920" t="s">
        <v>104</v>
      </c>
      <c r="T2920" t="s">
        <v>92</v>
      </c>
      <c r="U2920">
        <v>33.25</v>
      </c>
      <c r="V2920">
        <v>69</v>
      </c>
      <c r="W2920" t="s">
        <v>76</v>
      </c>
      <c r="X2920" s="5">
        <v>42804</v>
      </c>
      <c r="Y2920" t="s">
        <v>130</v>
      </c>
      <c r="Z2920" t="s">
        <v>161</v>
      </c>
      <c r="AA2920" t="s">
        <v>54</v>
      </c>
    </row>
    <row r="2921" spans="1:27" x14ac:dyDescent="0.3">
      <c r="A2921">
        <v>3</v>
      </c>
      <c r="B2921" t="s">
        <v>25</v>
      </c>
      <c r="C2921">
        <v>1</v>
      </c>
      <c r="D2921" t="s">
        <v>50</v>
      </c>
      <c r="E2921" t="s">
        <v>372</v>
      </c>
      <c r="F2921" t="s">
        <v>13</v>
      </c>
      <c r="G2921" t="s">
        <v>6917</v>
      </c>
      <c r="H2921" s="3">
        <v>0</v>
      </c>
      <c r="I2921" s="5">
        <v>42801</v>
      </c>
      <c r="J2921" s="5" t="str">
        <f t="shared" si="90"/>
        <v>September</v>
      </c>
      <c r="K2921" s="7">
        <f t="shared" si="91"/>
        <v>2017</v>
      </c>
      <c r="L2921" t="s">
        <v>8055</v>
      </c>
      <c r="M2921" t="s">
        <v>102</v>
      </c>
      <c r="N2921">
        <v>19711</v>
      </c>
      <c r="O2921">
        <v>1096</v>
      </c>
      <c r="P2921" t="s">
        <v>599</v>
      </c>
      <c r="Q2921">
        <v>53</v>
      </c>
      <c r="R2921">
        <v>3</v>
      </c>
      <c r="S2921" t="s">
        <v>104</v>
      </c>
      <c r="T2921" t="s">
        <v>92</v>
      </c>
      <c r="U2921">
        <v>52.73</v>
      </c>
      <c r="V2921">
        <v>120</v>
      </c>
      <c r="W2921" t="s">
        <v>76</v>
      </c>
      <c r="X2921" s="5">
        <v>42804</v>
      </c>
      <c r="Y2921" t="s">
        <v>130</v>
      </c>
      <c r="Z2921" t="s">
        <v>161</v>
      </c>
      <c r="AA2921" t="s">
        <v>113</v>
      </c>
    </row>
    <row r="2922" spans="1:27" x14ac:dyDescent="0.3">
      <c r="A2922">
        <v>3</v>
      </c>
      <c r="B2922" t="s">
        <v>25</v>
      </c>
      <c r="C2922">
        <v>1</v>
      </c>
      <c r="D2922" t="s">
        <v>50</v>
      </c>
      <c r="E2922" t="s">
        <v>372</v>
      </c>
      <c r="F2922" t="s">
        <v>13</v>
      </c>
      <c r="G2922" t="s">
        <v>6917</v>
      </c>
      <c r="H2922" s="3">
        <v>0</v>
      </c>
      <c r="I2922" s="5">
        <v>42801</v>
      </c>
      <c r="J2922" s="5" t="str">
        <f t="shared" si="90"/>
        <v>September</v>
      </c>
      <c r="K2922" s="7">
        <f t="shared" si="91"/>
        <v>2017</v>
      </c>
      <c r="L2922" t="s">
        <v>8055</v>
      </c>
      <c r="M2922" t="s">
        <v>102</v>
      </c>
      <c r="N2922">
        <v>19711</v>
      </c>
      <c r="O2922">
        <v>995</v>
      </c>
      <c r="P2922" t="s">
        <v>4722</v>
      </c>
      <c r="Q2922">
        <v>171</v>
      </c>
      <c r="R2922">
        <v>3</v>
      </c>
      <c r="S2922" t="s">
        <v>104</v>
      </c>
      <c r="T2922" t="s">
        <v>92</v>
      </c>
      <c r="U2922">
        <v>170.51</v>
      </c>
      <c r="V2922">
        <v>588</v>
      </c>
      <c r="W2922" t="s">
        <v>76</v>
      </c>
      <c r="X2922" s="5">
        <v>42804</v>
      </c>
      <c r="Y2922" t="s">
        <v>130</v>
      </c>
      <c r="Z2922" t="s">
        <v>161</v>
      </c>
      <c r="AA2922" t="s">
        <v>52</v>
      </c>
    </row>
    <row r="2923" spans="1:27" x14ac:dyDescent="0.3">
      <c r="A2923">
        <v>7</v>
      </c>
      <c r="B2923" t="s">
        <v>25</v>
      </c>
      <c r="C2923">
        <v>6</v>
      </c>
      <c r="D2923" t="s">
        <v>26</v>
      </c>
      <c r="E2923" t="s">
        <v>519</v>
      </c>
      <c r="F2923" t="s">
        <v>13</v>
      </c>
      <c r="G2923" t="s">
        <v>520</v>
      </c>
      <c r="H2923" s="3">
        <v>0.2</v>
      </c>
      <c r="I2923" s="5">
        <v>42737</v>
      </c>
      <c r="J2923" s="5" t="str">
        <f t="shared" si="90"/>
        <v>September</v>
      </c>
      <c r="K2923" s="7">
        <f t="shared" si="91"/>
        <v>2017</v>
      </c>
      <c r="L2923" t="s">
        <v>521</v>
      </c>
      <c r="M2923" t="s">
        <v>102</v>
      </c>
      <c r="N2923">
        <v>44256</v>
      </c>
      <c r="O2923">
        <v>215</v>
      </c>
      <c r="P2923" t="s">
        <v>522</v>
      </c>
      <c r="Q2923">
        <v>9</v>
      </c>
      <c r="R2923">
        <v>2</v>
      </c>
      <c r="S2923" t="s">
        <v>104</v>
      </c>
      <c r="T2923" t="s">
        <v>92</v>
      </c>
      <c r="U2923">
        <v>8.8800000000000008</v>
      </c>
      <c r="V2923">
        <v>24</v>
      </c>
      <c r="W2923" t="s">
        <v>33</v>
      </c>
      <c r="X2923" s="5">
        <v>42744</v>
      </c>
      <c r="Y2923" t="s">
        <v>39</v>
      </c>
      <c r="Z2923" t="s">
        <v>309</v>
      </c>
      <c r="AA2923" t="s">
        <v>35</v>
      </c>
    </row>
    <row r="2924" spans="1:27" x14ac:dyDescent="0.3">
      <c r="A2924">
        <v>7</v>
      </c>
      <c r="B2924" t="s">
        <v>25</v>
      </c>
      <c r="C2924">
        <v>6</v>
      </c>
      <c r="D2924" t="s">
        <v>11</v>
      </c>
      <c r="E2924" t="s">
        <v>519</v>
      </c>
      <c r="F2924" t="s">
        <v>13</v>
      </c>
      <c r="G2924" t="s">
        <v>520</v>
      </c>
      <c r="H2924" s="3">
        <v>0.5</v>
      </c>
      <c r="I2924" s="5">
        <v>42737</v>
      </c>
      <c r="J2924" s="5" t="str">
        <f t="shared" si="90"/>
        <v>September</v>
      </c>
      <c r="K2924" s="7">
        <f t="shared" si="91"/>
        <v>2017</v>
      </c>
      <c r="L2924" t="s">
        <v>521</v>
      </c>
      <c r="M2924" t="s">
        <v>102</v>
      </c>
      <c r="N2924">
        <v>44256</v>
      </c>
      <c r="O2924">
        <v>1228</v>
      </c>
      <c r="P2924" t="s">
        <v>8110</v>
      </c>
      <c r="Q2924">
        <v>-244</v>
      </c>
      <c r="R2924">
        <v>5</v>
      </c>
      <c r="S2924" t="s">
        <v>104</v>
      </c>
      <c r="T2924" t="s">
        <v>92</v>
      </c>
      <c r="U2924">
        <v>-244.32</v>
      </c>
      <c r="V2924">
        <v>452</v>
      </c>
      <c r="W2924" t="s">
        <v>33</v>
      </c>
      <c r="X2924" s="5">
        <v>42744</v>
      </c>
      <c r="Y2924" t="s">
        <v>39</v>
      </c>
      <c r="Z2924" t="s">
        <v>309</v>
      </c>
      <c r="AA2924" t="s">
        <v>22</v>
      </c>
    </row>
    <row r="2925" spans="1:27" x14ac:dyDescent="0.3">
      <c r="A2925">
        <v>7</v>
      </c>
      <c r="B2925" t="s">
        <v>25</v>
      </c>
      <c r="C2925">
        <v>6</v>
      </c>
      <c r="D2925" t="s">
        <v>50</v>
      </c>
      <c r="E2925" t="s">
        <v>519</v>
      </c>
      <c r="F2925" t="s">
        <v>13</v>
      </c>
      <c r="G2925" t="s">
        <v>520</v>
      </c>
      <c r="H2925" s="3">
        <v>0.4</v>
      </c>
      <c r="I2925" s="5">
        <v>42737</v>
      </c>
      <c r="J2925" s="5" t="str">
        <f t="shared" si="90"/>
        <v>September</v>
      </c>
      <c r="K2925" s="7">
        <f t="shared" si="91"/>
        <v>2017</v>
      </c>
      <c r="L2925" t="s">
        <v>521</v>
      </c>
      <c r="M2925" t="s">
        <v>102</v>
      </c>
      <c r="N2925">
        <v>44256</v>
      </c>
      <c r="O2925">
        <v>1486</v>
      </c>
      <c r="P2925" t="s">
        <v>291</v>
      </c>
      <c r="Q2925">
        <v>-15</v>
      </c>
      <c r="R2925">
        <v>3</v>
      </c>
      <c r="S2925" t="s">
        <v>104</v>
      </c>
      <c r="T2925" t="s">
        <v>92</v>
      </c>
      <c r="U2925">
        <v>-14.7</v>
      </c>
      <c r="V2925">
        <v>63</v>
      </c>
      <c r="W2925" t="s">
        <v>33</v>
      </c>
      <c r="X2925" s="5">
        <v>42744</v>
      </c>
      <c r="Y2925" t="s">
        <v>39</v>
      </c>
      <c r="Z2925" t="s">
        <v>309</v>
      </c>
      <c r="AA2925" t="s">
        <v>52</v>
      </c>
    </row>
    <row r="2926" spans="1:27" x14ac:dyDescent="0.3">
      <c r="A2926">
        <v>7</v>
      </c>
      <c r="B2926" t="s">
        <v>25</v>
      </c>
      <c r="C2926">
        <v>6</v>
      </c>
      <c r="D2926" t="s">
        <v>50</v>
      </c>
      <c r="E2926" t="s">
        <v>519</v>
      </c>
      <c r="F2926" t="s">
        <v>13</v>
      </c>
      <c r="G2926" t="s">
        <v>520</v>
      </c>
      <c r="H2926" s="3">
        <v>0.7</v>
      </c>
      <c r="I2926" s="5">
        <v>42737</v>
      </c>
      <c r="J2926" s="5" t="str">
        <f t="shared" si="90"/>
        <v>September</v>
      </c>
      <c r="K2926" s="7">
        <f t="shared" si="91"/>
        <v>2017</v>
      </c>
      <c r="L2926" t="s">
        <v>521</v>
      </c>
      <c r="M2926" t="s">
        <v>102</v>
      </c>
      <c r="N2926">
        <v>44256</v>
      </c>
      <c r="O2926">
        <v>432</v>
      </c>
      <c r="P2926" t="s">
        <v>523</v>
      </c>
      <c r="Q2926">
        <v>-950</v>
      </c>
      <c r="R2926">
        <v>9</v>
      </c>
      <c r="S2926" t="s">
        <v>104</v>
      </c>
      <c r="T2926" t="s">
        <v>92</v>
      </c>
      <c r="U2926">
        <v>-950.4</v>
      </c>
      <c r="V2926">
        <v>1188</v>
      </c>
      <c r="W2926" t="s">
        <v>33</v>
      </c>
      <c r="X2926" s="5">
        <v>42744</v>
      </c>
      <c r="Y2926" t="s">
        <v>39</v>
      </c>
      <c r="Z2926" t="s">
        <v>309</v>
      </c>
      <c r="AA2926" t="s">
        <v>422</v>
      </c>
    </row>
    <row r="2927" spans="1:27" x14ac:dyDescent="0.3">
      <c r="A2927">
        <v>7</v>
      </c>
      <c r="B2927" t="s">
        <v>25</v>
      </c>
      <c r="C2927">
        <v>6</v>
      </c>
      <c r="D2927" t="s">
        <v>50</v>
      </c>
      <c r="E2927" t="s">
        <v>519</v>
      </c>
      <c r="F2927" t="s">
        <v>13</v>
      </c>
      <c r="G2927" t="s">
        <v>520</v>
      </c>
      <c r="H2927" s="3">
        <v>0.2</v>
      </c>
      <c r="I2927" s="5">
        <v>42737</v>
      </c>
      <c r="J2927" s="5" t="str">
        <f t="shared" si="90"/>
        <v>September</v>
      </c>
      <c r="K2927" s="7">
        <f t="shared" si="91"/>
        <v>2017</v>
      </c>
      <c r="L2927" t="s">
        <v>521</v>
      </c>
      <c r="M2927" t="s">
        <v>102</v>
      </c>
      <c r="N2927">
        <v>44256</v>
      </c>
      <c r="O2927">
        <v>1471</v>
      </c>
      <c r="P2927" t="s">
        <v>524</v>
      </c>
      <c r="Q2927">
        <v>4</v>
      </c>
      <c r="R2927">
        <v>2</v>
      </c>
      <c r="S2927" t="s">
        <v>104</v>
      </c>
      <c r="T2927" t="s">
        <v>92</v>
      </c>
      <c r="U2927">
        <v>4.4800000000000004</v>
      </c>
      <c r="V2927">
        <v>90</v>
      </c>
      <c r="W2927" t="s">
        <v>33</v>
      </c>
      <c r="X2927" s="5">
        <v>42744</v>
      </c>
      <c r="Y2927" t="s">
        <v>39</v>
      </c>
      <c r="Z2927" t="s">
        <v>309</v>
      </c>
      <c r="AA2927" t="s">
        <v>113</v>
      </c>
    </row>
    <row r="2928" spans="1:27" x14ac:dyDescent="0.3">
      <c r="A2928">
        <v>7</v>
      </c>
      <c r="B2928" t="s">
        <v>25</v>
      </c>
      <c r="C2928">
        <v>6</v>
      </c>
      <c r="D2928" t="s">
        <v>26</v>
      </c>
      <c r="E2928" t="s">
        <v>2762</v>
      </c>
      <c r="F2928" t="s">
        <v>13</v>
      </c>
      <c r="G2928" t="s">
        <v>5212</v>
      </c>
      <c r="H2928" s="3">
        <v>0</v>
      </c>
      <c r="I2928" s="5">
        <v>42859</v>
      </c>
      <c r="J2928" s="5" t="str">
        <f t="shared" si="90"/>
        <v>September</v>
      </c>
      <c r="K2928" s="7">
        <f t="shared" si="91"/>
        <v>2017</v>
      </c>
      <c r="L2928" t="s">
        <v>6215</v>
      </c>
      <c r="M2928" t="s">
        <v>73</v>
      </c>
      <c r="N2928">
        <v>46203</v>
      </c>
      <c r="O2928">
        <v>1102</v>
      </c>
      <c r="P2928" t="s">
        <v>4398</v>
      </c>
      <c r="Q2928">
        <v>35</v>
      </c>
      <c r="R2928">
        <v>7</v>
      </c>
      <c r="S2928" t="s">
        <v>75</v>
      </c>
      <c r="U2928">
        <v>35.26</v>
      </c>
      <c r="V2928">
        <v>126</v>
      </c>
      <c r="W2928" t="s">
        <v>33</v>
      </c>
      <c r="X2928" s="5">
        <v>42866</v>
      </c>
      <c r="Y2928" t="s">
        <v>39</v>
      </c>
      <c r="Z2928" t="s">
        <v>167</v>
      </c>
      <c r="AA2928" t="s">
        <v>49</v>
      </c>
    </row>
    <row r="2929" spans="1:27" x14ac:dyDescent="0.3">
      <c r="A2929">
        <v>4</v>
      </c>
      <c r="B2929" t="s">
        <v>43</v>
      </c>
      <c r="C2929">
        <v>6</v>
      </c>
      <c r="D2929" t="s">
        <v>26</v>
      </c>
      <c r="E2929" t="s">
        <v>88</v>
      </c>
      <c r="F2929" t="s">
        <v>13</v>
      </c>
      <c r="G2929" t="s">
        <v>7636</v>
      </c>
      <c r="H2929" s="3">
        <v>0.2</v>
      </c>
      <c r="I2929" s="5">
        <v>43059</v>
      </c>
      <c r="J2929" s="5" t="str">
        <f t="shared" si="90"/>
        <v>September</v>
      </c>
      <c r="K2929" s="7">
        <f t="shared" si="91"/>
        <v>2017</v>
      </c>
      <c r="L2929" t="s">
        <v>7706</v>
      </c>
      <c r="M2929" t="s">
        <v>30</v>
      </c>
      <c r="N2929">
        <v>94122</v>
      </c>
      <c r="O2929">
        <v>413</v>
      </c>
      <c r="P2929" t="s">
        <v>1092</v>
      </c>
      <c r="Q2929">
        <v>8</v>
      </c>
      <c r="R2929">
        <v>9</v>
      </c>
      <c r="S2929" t="s">
        <v>32</v>
      </c>
      <c r="U2929">
        <v>7.56</v>
      </c>
      <c r="V2929">
        <v>24</v>
      </c>
      <c r="W2929" t="s">
        <v>76</v>
      </c>
      <c r="X2929" s="5">
        <v>43063</v>
      </c>
      <c r="Y2929" t="s">
        <v>39</v>
      </c>
      <c r="Z2929" t="s">
        <v>34</v>
      </c>
      <c r="AA2929" t="s">
        <v>54</v>
      </c>
    </row>
    <row r="2930" spans="1:27" x14ac:dyDescent="0.3">
      <c r="A2930">
        <v>5</v>
      </c>
      <c r="B2930" t="s">
        <v>25</v>
      </c>
      <c r="C2930">
        <v>3</v>
      </c>
      <c r="D2930" t="s">
        <v>26</v>
      </c>
      <c r="E2930" t="s">
        <v>1389</v>
      </c>
      <c r="F2930" t="s">
        <v>13</v>
      </c>
      <c r="G2930" t="s">
        <v>1167</v>
      </c>
      <c r="H2930" s="3">
        <v>0</v>
      </c>
      <c r="I2930" s="5">
        <v>43048</v>
      </c>
      <c r="J2930" s="5" t="str">
        <f t="shared" si="90"/>
        <v>September</v>
      </c>
      <c r="K2930" s="7">
        <f t="shared" si="91"/>
        <v>2017</v>
      </c>
      <c r="L2930" t="s">
        <v>7887</v>
      </c>
      <c r="M2930" t="s">
        <v>102</v>
      </c>
      <c r="N2930">
        <v>11572</v>
      </c>
      <c r="O2930">
        <v>1554</v>
      </c>
      <c r="P2930" t="s">
        <v>2966</v>
      </c>
      <c r="Q2930">
        <v>5</v>
      </c>
      <c r="R2930">
        <v>5</v>
      </c>
      <c r="S2930" t="s">
        <v>104</v>
      </c>
      <c r="T2930" t="s">
        <v>92</v>
      </c>
      <c r="U2930">
        <v>4.8899999999999997</v>
      </c>
      <c r="V2930">
        <v>245</v>
      </c>
      <c r="W2930" t="s">
        <v>19</v>
      </c>
      <c r="X2930" s="5">
        <v>43053</v>
      </c>
      <c r="Y2930" t="s">
        <v>20</v>
      </c>
      <c r="Z2930" t="s">
        <v>175</v>
      </c>
      <c r="AA2930" t="s">
        <v>42</v>
      </c>
    </row>
    <row r="2931" spans="1:27" x14ac:dyDescent="0.3">
      <c r="A2931">
        <v>5</v>
      </c>
      <c r="B2931" t="s">
        <v>25</v>
      </c>
      <c r="C2931">
        <v>3</v>
      </c>
      <c r="D2931" t="s">
        <v>26</v>
      </c>
      <c r="E2931" t="s">
        <v>1389</v>
      </c>
      <c r="F2931" t="s">
        <v>13</v>
      </c>
      <c r="G2931" t="s">
        <v>1167</v>
      </c>
      <c r="H2931" s="3">
        <v>0</v>
      </c>
      <c r="I2931" s="5">
        <v>43048</v>
      </c>
      <c r="J2931" s="5" t="str">
        <f t="shared" si="90"/>
        <v>September</v>
      </c>
      <c r="K2931" s="7">
        <f t="shared" si="91"/>
        <v>2017</v>
      </c>
      <c r="L2931" t="s">
        <v>7887</v>
      </c>
      <c r="M2931" t="s">
        <v>102</v>
      </c>
      <c r="N2931">
        <v>11572</v>
      </c>
      <c r="O2931">
        <v>1292</v>
      </c>
      <c r="P2931" t="s">
        <v>118</v>
      </c>
      <c r="Q2931">
        <v>6</v>
      </c>
      <c r="R2931">
        <v>6</v>
      </c>
      <c r="S2931" t="s">
        <v>104</v>
      </c>
      <c r="T2931" t="s">
        <v>92</v>
      </c>
      <c r="U2931">
        <v>5.75</v>
      </c>
      <c r="V2931">
        <v>12</v>
      </c>
      <c r="W2931" t="s">
        <v>19</v>
      </c>
      <c r="X2931" s="5">
        <v>43053</v>
      </c>
      <c r="Y2931" t="s">
        <v>20</v>
      </c>
      <c r="Z2931" t="s">
        <v>175</v>
      </c>
      <c r="AA2931" t="s">
        <v>119</v>
      </c>
    </row>
    <row r="2932" spans="1:27" x14ac:dyDescent="0.3">
      <c r="A2932">
        <v>5</v>
      </c>
      <c r="B2932" t="s">
        <v>25</v>
      </c>
      <c r="C2932">
        <v>3</v>
      </c>
      <c r="D2932" t="s">
        <v>50</v>
      </c>
      <c r="E2932" t="s">
        <v>1389</v>
      </c>
      <c r="F2932" t="s">
        <v>13</v>
      </c>
      <c r="G2932" t="s">
        <v>1167</v>
      </c>
      <c r="H2932" s="3">
        <v>0</v>
      </c>
      <c r="I2932" s="5">
        <v>43048</v>
      </c>
      <c r="J2932" s="5" t="str">
        <f t="shared" si="90"/>
        <v>September</v>
      </c>
      <c r="K2932" s="7">
        <f t="shared" si="91"/>
        <v>2017</v>
      </c>
      <c r="L2932" t="s">
        <v>7887</v>
      </c>
      <c r="M2932" t="s">
        <v>102</v>
      </c>
      <c r="N2932">
        <v>11572</v>
      </c>
      <c r="O2932">
        <v>125</v>
      </c>
      <c r="P2932" t="s">
        <v>4752</v>
      </c>
      <c r="Q2932">
        <v>6</v>
      </c>
      <c r="R2932">
        <v>2</v>
      </c>
      <c r="S2932" t="s">
        <v>104</v>
      </c>
      <c r="T2932" t="s">
        <v>92</v>
      </c>
      <c r="U2932">
        <v>6.01</v>
      </c>
      <c r="V2932">
        <v>14</v>
      </c>
      <c r="W2932" t="s">
        <v>19</v>
      </c>
      <c r="X2932" s="5">
        <v>43053</v>
      </c>
      <c r="Y2932" t="s">
        <v>20</v>
      </c>
      <c r="Z2932" t="s">
        <v>175</v>
      </c>
      <c r="AA2932" t="s">
        <v>113</v>
      </c>
    </row>
    <row r="2933" spans="1:27" x14ac:dyDescent="0.3">
      <c r="A2933">
        <v>5</v>
      </c>
      <c r="B2933" t="s">
        <v>25</v>
      </c>
      <c r="C2933">
        <v>3</v>
      </c>
      <c r="D2933" t="s">
        <v>50</v>
      </c>
      <c r="E2933" t="s">
        <v>1389</v>
      </c>
      <c r="F2933" t="s">
        <v>13</v>
      </c>
      <c r="G2933" t="s">
        <v>1167</v>
      </c>
      <c r="H2933" s="3">
        <v>0</v>
      </c>
      <c r="I2933" s="5">
        <v>43048</v>
      </c>
      <c r="J2933" s="5" t="str">
        <f t="shared" si="90"/>
        <v>September</v>
      </c>
      <c r="K2933" s="7">
        <f t="shared" si="91"/>
        <v>2017</v>
      </c>
      <c r="L2933" t="s">
        <v>7887</v>
      </c>
      <c r="M2933" t="s">
        <v>102</v>
      </c>
      <c r="N2933">
        <v>11572</v>
      </c>
      <c r="O2933">
        <v>1026</v>
      </c>
      <c r="P2933" t="s">
        <v>4751</v>
      </c>
      <c r="Q2933">
        <v>54</v>
      </c>
      <c r="R2933">
        <v>5</v>
      </c>
      <c r="S2933" t="s">
        <v>104</v>
      </c>
      <c r="T2933" t="s">
        <v>92</v>
      </c>
      <c r="U2933">
        <v>54</v>
      </c>
      <c r="V2933">
        <v>900</v>
      </c>
      <c r="W2933" t="s">
        <v>19</v>
      </c>
      <c r="X2933" s="5">
        <v>43053</v>
      </c>
      <c r="Y2933" t="s">
        <v>20</v>
      </c>
      <c r="Z2933" t="s">
        <v>175</v>
      </c>
      <c r="AA2933" t="s">
        <v>113</v>
      </c>
    </row>
    <row r="2934" spans="1:27" x14ac:dyDescent="0.3">
      <c r="A2934">
        <v>4</v>
      </c>
      <c r="B2934" t="s">
        <v>43</v>
      </c>
      <c r="C2934">
        <v>6</v>
      </c>
      <c r="D2934" t="s">
        <v>26</v>
      </c>
      <c r="E2934" t="s">
        <v>672</v>
      </c>
      <c r="F2934" t="s">
        <v>13</v>
      </c>
      <c r="G2934" t="s">
        <v>16</v>
      </c>
      <c r="H2934" s="3">
        <v>0.2</v>
      </c>
      <c r="I2934" s="5">
        <v>42971</v>
      </c>
      <c r="J2934" s="5" t="str">
        <f t="shared" si="90"/>
        <v>September</v>
      </c>
      <c r="K2934" s="7">
        <f t="shared" si="91"/>
        <v>2017</v>
      </c>
      <c r="L2934" t="s">
        <v>1287</v>
      </c>
      <c r="M2934" t="s">
        <v>73</v>
      </c>
      <c r="N2934">
        <v>76017</v>
      </c>
      <c r="O2934">
        <v>866</v>
      </c>
      <c r="P2934" t="s">
        <v>1197</v>
      </c>
      <c r="Q2934">
        <v>125</v>
      </c>
      <c r="R2934">
        <v>7</v>
      </c>
      <c r="S2934" t="s">
        <v>75</v>
      </c>
      <c r="U2934">
        <v>124.93</v>
      </c>
      <c r="V2934">
        <v>999</v>
      </c>
      <c r="W2934" t="s">
        <v>19</v>
      </c>
      <c r="X2934" s="5">
        <v>42975</v>
      </c>
      <c r="Y2934" t="s">
        <v>39</v>
      </c>
      <c r="Z2934" t="s">
        <v>77</v>
      </c>
      <c r="AA2934" t="s">
        <v>42</v>
      </c>
    </row>
    <row r="2935" spans="1:27" x14ac:dyDescent="0.3">
      <c r="A2935">
        <v>4</v>
      </c>
      <c r="B2935" t="s">
        <v>43</v>
      </c>
      <c r="C2935">
        <v>6</v>
      </c>
      <c r="D2935" t="s">
        <v>26</v>
      </c>
      <c r="E2935" t="s">
        <v>672</v>
      </c>
      <c r="F2935" t="s">
        <v>13</v>
      </c>
      <c r="G2935" t="s">
        <v>16</v>
      </c>
      <c r="H2935" s="3">
        <v>0.2</v>
      </c>
      <c r="I2935" s="5">
        <v>42971</v>
      </c>
      <c r="J2935" s="5" t="str">
        <f t="shared" si="90"/>
        <v>September</v>
      </c>
      <c r="K2935" s="7">
        <f t="shared" si="91"/>
        <v>2017</v>
      </c>
      <c r="L2935" t="s">
        <v>1287</v>
      </c>
      <c r="M2935" t="s">
        <v>73</v>
      </c>
      <c r="N2935">
        <v>76017</v>
      </c>
      <c r="O2935">
        <v>1483</v>
      </c>
      <c r="P2935" t="s">
        <v>1288</v>
      </c>
      <c r="Q2935">
        <v>-136</v>
      </c>
      <c r="R2935">
        <v>14</v>
      </c>
      <c r="S2935" t="s">
        <v>75</v>
      </c>
      <c r="U2935">
        <v>-135.77000000000001</v>
      </c>
      <c r="V2935">
        <v>724</v>
      </c>
      <c r="W2935" t="s">
        <v>19</v>
      </c>
      <c r="X2935" s="5">
        <v>42975</v>
      </c>
      <c r="Y2935" t="s">
        <v>39</v>
      </c>
      <c r="Z2935" t="s">
        <v>77</v>
      </c>
      <c r="AA2935" t="s">
        <v>42</v>
      </c>
    </row>
    <row r="2936" spans="1:27" x14ac:dyDescent="0.3">
      <c r="A2936">
        <v>4</v>
      </c>
      <c r="B2936" t="s">
        <v>43</v>
      </c>
      <c r="C2936">
        <v>6</v>
      </c>
      <c r="D2936" t="s">
        <v>11</v>
      </c>
      <c r="E2936" t="s">
        <v>672</v>
      </c>
      <c r="F2936" t="s">
        <v>13</v>
      </c>
      <c r="G2936" t="s">
        <v>16</v>
      </c>
      <c r="H2936" s="3">
        <v>0.3</v>
      </c>
      <c r="I2936" s="5">
        <v>42971</v>
      </c>
      <c r="J2936" s="5" t="str">
        <f t="shared" si="90"/>
        <v>September</v>
      </c>
      <c r="K2936" s="7">
        <f t="shared" si="91"/>
        <v>2017</v>
      </c>
      <c r="L2936" t="s">
        <v>1287</v>
      </c>
      <c r="M2936" t="s">
        <v>73</v>
      </c>
      <c r="N2936">
        <v>76017</v>
      </c>
      <c r="O2936">
        <v>848</v>
      </c>
      <c r="P2936" t="s">
        <v>315</v>
      </c>
      <c r="Q2936">
        <v>-118</v>
      </c>
      <c r="R2936">
        <v>5</v>
      </c>
      <c r="S2936" t="s">
        <v>75</v>
      </c>
      <c r="U2936">
        <v>-118.13</v>
      </c>
      <c r="V2936">
        <v>919</v>
      </c>
      <c r="W2936" t="s">
        <v>19</v>
      </c>
      <c r="X2936" s="5">
        <v>42975</v>
      </c>
      <c r="Y2936" t="s">
        <v>39</v>
      </c>
      <c r="Z2936" t="s">
        <v>77</v>
      </c>
      <c r="AA2936" t="s">
        <v>41</v>
      </c>
    </row>
    <row r="2937" spans="1:27" x14ac:dyDescent="0.3">
      <c r="A2937">
        <v>4</v>
      </c>
      <c r="B2937" t="s">
        <v>43</v>
      </c>
      <c r="C2937">
        <v>6</v>
      </c>
      <c r="D2937" t="s">
        <v>26</v>
      </c>
      <c r="E2937" t="s">
        <v>672</v>
      </c>
      <c r="F2937" t="s">
        <v>13</v>
      </c>
      <c r="G2937" t="s">
        <v>16</v>
      </c>
      <c r="H2937" s="3">
        <v>0.8</v>
      </c>
      <c r="I2937" s="5">
        <v>42971</v>
      </c>
      <c r="J2937" s="5" t="str">
        <f t="shared" si="90"/>
        <v>September</v>
      </c>
      <c r="K2937" s="7">
        <f t="shared" si="91"/>
        <v>2017</v>
      </c>
      <c r="L2937" t="s">
        <v>1287</v>
      </c>
      <c r="M2937" t="s">
        <v>73</v>
      </c>
      <c r="N2937">
        <v>76017</v>
      </c>
      <c r="O2937">
        <v>237</v>
      </c>
      <c r="P2937" t="s">
        <v>8155</v>
      </c>
      <c r="Q2937">
        <v>-4</v>
      </c>
      <c r="R2937">
        <v>3</v>
      </c>
      <c r="S2937" t="s">
        <v>75</v>
      </c>
      <c r="U2937">
        <v>-4.22</v>
      </c>
      <c r="V2937">
        <v>3</v>
      </c>
      <c r="W2937" t="s">
        <v>19</v>
      </c>
      <c r="X2937" s="5">
        <v>42975</v>
      </c>
      <c r="Y2937" t="s">
        <v>39</v>
      </c>
      <c r="Z2937" t="s">
        <v>77</v>
      </c>
      <c r="AA2937" t="s">
        <v>54</v>
      </c>
    </row>
    <row r="2938" spans="1:27" x14ac:dyDescent="0.3">
      <c r="A2938">
        <v>4</v>
      </c>
      <c r="B2938" t="s">
        <v>43</v>
      </c>
      <c r="C2938">
        <v>6</v>
      </c>
      <c r="D2938" t="s">
        <v>50</v>
      </c>
      <c r="E2938" t="s">
        <v>1409</v>
      </c>
      <c r="F2938" t="s">
        <v>13</v>
      </c>
      <c r="G2938" t="s">
        <v>1482</v>
      </c>
      <c r="H2938" s="3">
        <v>0.2</v>
      </c>
      <c r="I2938" s="5">
        <v>42841</v>
      </c>
      <c r="J2938" s="5" t="str">
        <f t="shared" si="90"/>
        <v>September</v>
      </c>
      <c r="K2938" s="7">
        <f t="shared" si="91"/>
        <v>2017</v>
      </c>
      <c r="L2938" t="s">
        <v>4990</v>
      </c>
      <c r="M2938" t="s">
        <v>73</v>
      </c>
      <c r="N2938">
        <v>60201</v>
      </c>
      <c r="O2938">
        <v>1018</v>
      </c>
      <c r="P2938" t="s">
        <v>4991</v>
      </c>
      <c r="Q2938">
        <v>-5</v>
      </c>
      <c r="R2938">
        <v>3</v>
      </c>
      <c r="S2938" t="s">
        <v>75</v>
      </c>
      <c r="U2938">
        <v>-4.9000000000000004</v>
      </c>
      <c r="V2938">
        <v>44</v>
      </c>
      <c r="W2938" t="s">
        <v>19</v>
      </c>
      <c r="X2938" s="5">
        <v>42845</v>
      </c>
      <c r="Y2938" t="s">
        <v>39</v>
      </c>
      <c r="Z2938" t="s">
        <v>139</v>
      </c>
      <c r="AA2938" t="s">
        <v>113</v>
      </c>
    </row>
    <row r="2939" spans="1:27" x14ac:dyDescent="0.3">
      <c r="A2939">
        <v>4</v>
      </c>
      <c r="B2939" t="s">
        <v>43</v>
      </c>
      <c r="C2939">
        <v>6</v>
      </c>
      <c r="D2939" t="s">
        <v>50</v>
      </c>
      <c r="E2939" t="s">
        <v>1409</v>
      </c>
      <c r="F2939" t="s">
        <v>13</v>
      </c>
      <c r="G2939" t="s">
        <v>1482</v>
      </c>
      <c r="H2939" s="3">
        <v>0.2</v>
      </c>
      <c r="I2939" s="5">
        <v>42841</v>
      </c>
      <c r="J2939" s="5" t="str">
        <f t="shared" si="90"/>
        <v>September</v>
      </c>
      <c r="K2939" s="7">
        <f t="shared" si="91"/>
        <v>2017</v>
      </c>
      <c r="L2939" t="s">
        <v>4990</v>
      </c>
      <c r="M2939" t="s">
        <v>73</v>
      </c>
      <c r="N2939">
        <v>60201</v>
      </c>
      <c r="O2939">
        <v>406</v>
      </c>
      <c r="P2939" t="s">
        <v>5003</v>
      </c>
      <c r="Q2939">
        <v>486</v>
      </c>
      <c r="R2939">
        <v>4</v>
      </c>
      <c r="S2939" t="s">
        <v>75</v>
      </c>
      <c r="U2939">
        <v>485.99</v>
      </c>
      <c r="V2939">
        <v>1440</v>
      </c>
      <c r="W2939" t="s">
        <v>19</v>
      </c>
      <c r="X2939" s="5">
        <v>42845</v>
      </c>
      <c r="Y2939" t="s">
        <v>39</v>
      </c>
      <c r="Z2939" t="s">
        <v>139</v>
      </c>
      <c r="AA2939" t="s">
        <v>727</v>
      </c>
    </row>
    <row r="2940" spans="1:27" x14ac:dyDescent="0.3">
      <c r="A2940">
        <v>5</v>
      </c>
      <c r="B2940" t="s">
        <v>43</v>
      </c>
      <c r="C2940">
        <v>6</v>
      </c>
      <c r="D2940" t="s">
        <v>26</v>
      </c>
      <c r="E2940" t="s">
        <v>572</v>
      </c>
      <c r="F2940" t="s">
        <v>13</v>
      </c>
      <c r="G2940" t="s">
        <v>2140</v>
      </c>
      <c r="H2940" s="3">
        <v>0.2</v>
      </c>
      <c r="I2940" s="5">
        <v>43083</v>
      </c>
      <c r="J2940" s="5" t="str">
        <f t="shared" si="90"/>
        <v>September</v>
      </c>
      <c r="K2940" s="7">
        <f t="shared" si="91"/>
        <v>2017</v>
      </c>
      <c r="L2940" t="s">
        <v>4636</v>
      </c>
      <c r="M2940" t="s">
        <v>30</v>
      </c>
      <c r="N2940">
        <v>92105</v>
      </c>
      <c r="O2940">
        <v>1650</v>
      </c>
      <c r="P2940" t="s">
        <v>3967</v>
      </c>
      <c r="Q2940">
        <v>3</v>
      </c>
      <c r="R2940">
        <v>2</v>
      </c>
      <c r="S2940" t="s">
        <v>32</v>
      </c>
      <c r="U2940">
        <v>2.73</v>
      </c>
      <c r="V2940">
        <v>8</v>
      </c>
      <c r="W2940" t="s">
        <v>19</v>
      </c>
      <c r="X2940" s="5">
        <v>43088</v>
      </c>
      <c r="Y2940" t="s">
        <v>39</v>
      </c>
      <c r="Z2940" t="s">
        <v>34</v>
      </c>
      <c r="AA2940" t="s">
        <v>54</v>
      </c>
    </row>
    <row r="2941" spans="1:27" x14ac:dyDescent="0.3">
      <c r="A2941">
        <v>0</v>
      </c>
      <c r="B2941" t="s">
        <v>10</v>
      </c>
      <c r="C2941">
        <v>0</v>
      </c>
      <c r="D2941" t="s">
        <v>26</v>
      </c>
      <c r="E2941" t="s">
        <v>122</v>
      </c>
      <c r="F2941" t="s">
        <v>13</v>
      </c>
      <c r="G2941" t="s">
        <v>1722</v>
      </c>
      <c r="H2941" s="3">
        <v>0.8</v>
      </c>
      <c r="I2941" s="5">
        <v>42804</v>
      </c>
      <c r="J2941" s="5" t="str">
        <f t="shared" si="90"/>
        <v>September</v>
      </c>
      <c r="K2941" s="7">
        <f t="shared" si="91"/>
        <v>2017</v>
      </c>
      <c r="L2941" t="s">
        <v>3207</v>
      </c>
      <c r="M2941" t="s">
        <v>73</v>
      </c>
      <c r="N2941">
        <v>77041</v>
      </c>
      <c r="O2941">
        <v>67</v>
      </c>
      <c r="P2941" t="s">
        <v>2990</v>
      </c>
      <c r="Q2941">
        <v>-2</v>
      </c>
      <c r="R2941">
        <v>2</v>
      </c>
      <c r="S2941" t="s">
        <v>75</v>
      </c>
      <c r="U2941">
        <v>-1.89</v>
      </c>
      <c r="V2941">
        <v>1</v>
      </c>
      <c r="W2941" t="s">
        <v>19</v>
      </c>
      <c r="X2941" s="5">
        <v>42804</v>
      </c>
      <c r="Y2941" t="s">
        <v>773</v>
      </c>
      <c r="Z2941" t="s">
        <v>77</v>
      </c>
      <c r="AA2941" t="s">
        <v>54</v>
      </c>
    </row>
    <row r="2942" spans="1:27" x14ac:dyDescent="0.3">
      <c r="A2942">
        <v>4</v>
      </c>
      <c r="B2942" t="s">
        <v>43</v>
      </c>
      <c r="C2942">
        <v>6</v>
      </c>
      <c r="D2942" t="s">
        <v>11</v>
      </c>
      <c r="E2942" t="s">
        <v>1550</v>
      </c>
      <c r="F2942" t="s">
        <v>13</v>
      </c>
      <c r="G2942" t="s">
        <v>7041</v>
      </c>
      <c r="H2942" s="3">
        <v>0</v>
      </c>
      <c r="I2942" s="5">
        <v>42932</v>
      </c>
      <c r="J2942" s="5" t="str">
        <f t="shared" si="90"/>
        <v>September</v>
      </c>
      <c r="K2942" s="7">
        <f t="shared" si="91"/>
        <v>2017</v>
      </c>
      <c r="L2942" t="s">
        <v>7050</v>
      </c>
      <c r="M2942" t="s">
        <v>102</v>
      </c>
      <c r="N2942">
        <v>21215</v>
      </c>
      <c r="O2942">
        <v>764</v>
      </c>
      <c r="P2942" t="s">
        <v>8118</v>
      </c>
      <c r="Q2942">
        <v>44</v>
      </c>
      <c r="R2942">
        <v>1</v>
      </c>
      <c r="S2942" t="s">
        <v>104</v>
      </c>
      <c r="U2942">
        <v>43.78</v>
      </c>
      <c r="V2942">
        <v>151</v>
      </c>
      <c r="W2942" t="s">
        <v>76</v>
      </c>
      <c r="X2942" s="5">
        <v>42936</v>
      </c>
      <c r="Y2942" t="s">
        <v>39</v>
      </c>
      <c r="Z2942" t="s">
        <v>1549</v>
      </c>
      <c r="AA2942" t="s">
        <v>24</v>
      </c>
    </row>
    <row r="2943" spans="1:27" x14ac:dyDescent="0.3">
      <c r="A2943">
        <v>4</v>
      </c>
      <c r="B2943" t="s">
        <v>43</v>
      </c>
      <c r="C2943">
        <v>6</v>
      </c>
      <c r="D2943" t="s">
        <v>26</v>
      </c>
      <c r="E2943" t="s">
        <v>1550</v>
      </c>
      <c r="F2943" t="s">
        <v>13</v>
      </c>
      <c r="G2943" t="s">
        <v>7041</v>
      </c>
      <c r="H2943" s="3">
        <v>0</v>
      </c>
      <c r="I2943" s="5">
        <v>42932</v>
      </c>
      <c r="J2943" s="5" t="str">
        <f t="shared" si="90"/>
        <v>September</v>
      </c>
      <c r="K2943" s="7">
        <f t="shared" si="91"/>
        <v>2017</v>
      </c>
      <c r="L2943" t="s">
        <v>7050</v>
      </c>
      <c r="M2943" t="s">
        <v>102</v>
      </c>
      <c r="N2943">
        <v>21215</v>
      </c>
      <c r="O2943">
        <v>41</v>
      </c>
      <c r="P2943" t="s">
        <v>8255</v>
      </c>
      <c r="Q2943">
        <v>5</v>
      </c>
      <c r="R2943">
        <v>4</v>
      </c>
      <c r="S2943" t="s">
        <v>104</v>
      </c>
      <c r="U2943">
        <v>5.41</v>
      </c>
      <c r="V2943">
        <v>12</v>
      </c>
      <c r="W2943" t="s">
        <v>76</v>
      </c>
      <c r="X2943" s="5">
        <v>42936</v>
      </c>
      <c r="Y2943" t="s">
        <v>39</v>
      </c>
      <c r="Z2943" t="s">
        <v>1549</v>
      </c>
      <c r="AA2943" t="s">
        <v>176</v>
      </c>
    </row>
    <row r="2944" spans="1:27" x14ac:dyDescent="0.3">
      <c r="A2944">
        <v>4</v>
      </c>
      <c r="B2944" t="s">
        <v>43</v>
      </c>
      <c r="C2944">
        <v>6</v>
      </c>
      <c r="D2944" t="s">
        <v>26</v>
      </c>
      <c r="E2944" t="s">
        <v>1550</v>
      </c>
      <c r="F2944" t="s">
        <v>13</v>
      </c>
      <c r="G2944" t="s">
        <v>7041</v>
      </c>
      <c r="H2944" s="3">
        <v>0</v>
      </c>
      <c r="I2944" s="5">
        <v>42932</v>
      </c>
      <c r="J2944" s="5" t="str">
        <f t="shared" si="90"/>
        <v>September</v>
      </c>
      <c r="K2944" s="7">
        <f t="shared" si="91"/>
        <v>2017</v>
      </c>
      <c r="L2944" t="s">
        <v>7050</v>
      </c>
      <c r="M2944" t="s">
        <v>102</v>
      </c>
      <c r="N2944">
        <v>21215</v>
      </c>
      <c r="O2944">
        <v>1626</v>
      </c>
      <c r="P2944" t="s">
        <v>875</v>
      </c>
      <c r="Q2944">
        <v>63</v>
      </c>
      <c r="R2944">
        <v>9</v>
      </c>
      <c r="S2944" t="s">
        <v>104</v>
      </c>
      <c r="U2944">
        <v>63.13</v>
      </c>
      <c r="V2944">
        <v>137</v>
      </c>
      <c r="W2944" t="s">
        <v>76</v>
      </c>
      <c r="X2944" s="5">
        <v>42936</v>
      </c>
      <c r="Y2944" t="s">
        <v>39</v>
      </c>
      <c r="Z2944" t="s">
        <v>1549</v>
      </c>
      <c r="AA2944" t="s">
        <v>119</v>
      </c>
    </row>
    <row r="2945" spans="1:27" x14ac:dyDescent="0.3">
      <c r="A2945">
        <v>4</v>
      </c>
      <c r="B2945" t="s">
        <v>43</v>
      </c>
      <c r="C2945">
        <v>6</v>
      </c>
      <c r="D2945" t="s">
        <v>26</v>
      </c>
      <c r="E2945" t="s">
        <v>843</v>
      </c>
      <c r="F2945" t="s">
        <v>13</v>
      </c>
      <c r="G2945" t="s">
        <v>5230</v>
      </c>
      <c r="H2945" s="3">
        <v>0.2</v>
      </c>
      <c r="I2945" s="5">
        <v>42904</v>
      </c>
      <c r="J2945" s="5" t="str">
        <f t="shared" si="90"/>
        <v>September</v>
      </c>
      <c r="K2945" s="7">
        <f t="shared" si="91"/>
        <v>2017</v>
      </c>
      <c r="L2945" t="s">
        <v>6512</v>
      </c>
      <c r="M2945" t="s">
        <v>16</v>
      </c>
      <c r="N2945">
        <v>33178</v>
      </c>
      <c r="O2945">
        <v>522</v>
      </c>
      <c r="P2945" t="s">
        <v>755</v>
      </c>
      <c r="Q2945">
        <v>4</v>
      </c>
      <c r="R2945">
        <v>4</v>
      </c>
      <c r="S2945" t="s">
        <v>18</v>
      </c>
      <c r="U2945">
        <v>3.58</v>
      </c>
      <c r="V2945">
        <v>14</v>
      </c>
      <c r="W2945" t="s">
        <v>33</v>
      </c>
      <c r="X2945" s="5">
        <v>42908</v>
      </c>
      <c r="Y2945" t="s">
        <v>39</v>
      </c>
      <c r="Z2945" t="s">
        <v>40</v>
      </c>
      <c r="AA2945" t="s">
        <v>49</v>
      </c>
    </row>
    <row r="2946" spans="1:27" x14ac:dyDescent="0.3">
      <c r="A2946">
        <v>7</v>
      </c>
      <c r="B2946" t="s">
        <v>25</v>
      </c>
      <c r="C2946">
        <v>6</v>
      </c>
      <c r="D2946" t="s">
        <v>50</v>
      </c>
      <c r="E2946" t="s">
        <v>305</v>
      </c>
      <c r="F2946" t="s">
        <v>13</v>
      </c>
      <c r="G2946" t="s">
        <v>5476</v>
      </c>
      <c r="H2946" s="3">
        <v>0</v>
      </c>
      <c r="I2946" s="5">
        <v>42997</v>
      </c>
      <c r="J2946" s="5" t="str">
        <f t="shared" ref="J2946:J3009" si="92">TEXT($I$2,"mmmm")</f>
        <v>September</v>
      </c>
      <c r="K2946" s="7">
        <f t="shared" si="91"/>
        <v>2017</v>
      </c>
      <c r="L2946" t="s">
        <v>6779</v>
      </c>
      <c r="M2946" t="s">
        <v>16</v>
      </c>
      <c r="N2946">
        <v>31907</v>
      </c>
      <c r="O2946">
        <v>957</v>
      </c>
      <c r="P2946" t="s">
        <v>4791</v>
      </c>
      <c r="Q2946">
        <v>23</v>
      </c>
      <c r="R2946">
        <v>4</v>
      </c>
      <c r="S2946" t="s">
        <v>18</v>
      </c>
      <c r="U2946">
        <v>23.23</v>
      </c>
      <c r="V2946">
        <v>66</v>
      </c>
      <c r="W2946" t="s">
        <v>33</v>
      </c>
      <c r="X2946" s="5">
        <v>43004</v>
      </c>
      <c r="Y2946" t="s">
        <v>39</v>
      </c>
      <c r="Z2946" t="s">
        <v>761</v>
      </c>
      <c r="AA2946" t="s">
        <v>113</v>
      </c>
    </row>
    <row r="2947" spans="1:27" x14ac:dyDescent="0.3">
      <c r="A2947">
        <v>4</v>
      </c>
      <c r="B2947" t="s">
        <v>43</v>
      </c>
      <c r="C2947">
        <v>6</v>
      </c>
      <c r="D2947" t="s">
        <v>26</v>
      </c>
      <c r="E2947" t="s">
        <v>65</v>
      </c>
      <c r="F2947" t="s">
        <v>13</v>
      </c>
      <c r="G2947" t="s">
        <v>2295</v>
      </c>
      <c r="H2947" s="3">
        <v>0.2</v>
      </c>
      <c r="I2947" s="5">
        <v>42949</v>
      </c>
      <c r="J2947" s="5" t="str">
        <f t="shared" si="92"/>
        <v>September</v>
      </c>
      <c r="K2947" s="7">
        <f t="shared" ref="K2947:K3010" si="93">YEAR(I2947)</f>
        <v>2017</v>
      </c>
      <c r="L2947" t="s">
        <v>4642</v>
      </c>
      <c r="M2947" t="s">
        <v>30</v>
      </c>
      <c r="N2947">
        <v>98105</v>
      </c>
      <c r="O2947">
        <v>902</v>
      </c>
      <c r="P2947" t="s">
        <v>2853</v>
      </c>
      <c r="Q2947">
        <v>2</v>
      </c>
      <c r="R2947">
        <v>2</v>
      </c>
      <c r="S2947" t="s">
        <v>32</v>
      </c>
      <c r="U2947">
        <v>2.15</v>
      </c>
      <c r="V2947">
        <v>6</v>
      </c>
      <c r="W2947" t="s">
        <v>19</v>
      </c>
      <c r="X2947" s="5">
        <v>42953</v>
      </c>
      <c r="Y2947" t="s">
        <v>39</v>
      </c>
      <c r="Z2947" t="s">
        <v>69</v>
      </c>
      <c r="AA2947" t="s">
        <v>54</v>
      </c>
    </row>
    <row r="2948" spans="1:27" x14ac:dyDescent="0.3">
      <c r="A2948">
        <v>4</v>
      </c>
      <c r="B2948" t="s">
        <v>43</v>
      </c>
      <c r="C2948">
        <v>6</v>
      </c>
      <c r="D2948" t="s">
        <v>50</v>
      </c>
      <c r="E2948" t="s">
        <v>65</v>
      </c>
      <c r="F2948" t="s">
        <v>13</v>
      </c>
      <c r="G2948" t="s">
        <v>2295</v>
      </c>
      <c r="H2948" s="3">
        <v>0.2</v>
      </c>
      <c r="I2948" s="5">
        <v>42949</v>
      </c>
      <c r="J2948" s="5" t="str">
        <f t="shared" si="92"/>
        <v>September</v>
      </c>
      <c r="K2948" s="7">
        <f t="shared" si="93"/>
        <v>2017</v>
      </c>
      <c r="L2948" t="s">
        <v>4642</v>
      </c>
      <c r="M2948" t="s">
        <v>30</v>
      </c>
      <c r="N2948">
        <v>98105</v>
      </c>
      <c r="O2948">
        <v>1224</v>
      </c>
      <c r="P2948" t="s">
        <v>5021</v>
      </c>
      <c r="Q2948">
        <v>42</v>
      </c>
      <c r="R2948">
        <v>2</v>
      </c>
      <c r="S2948" t="s">
        <v>32</v>
      </c>
      <c r="U2948">
        <v>41.88</v>
      </c>
      <c r="V2948">
        <v>558</v>
      </c>
      <c r="W2948" t="s">
        <v>19</v>
      </c>
      <c r="X2948" s="5">
        <v>42953</v>
      </c>
      <c r="Y2948" t="s">
        <v>39</v>
      </c>
      <c r="Z2948" t="s">
        <v>69</v>
      </c>
      <c r="AA2948" t="s">
        <v>422</v>
      </c>
    </row>
    <row r="2949" spans="1:27" x14ac:dyDescent="0.3">
      <c r="A2949">
        <v>4</v>
      </c>
      <c r="B2949" t="s">
        <v>43</v>
      </c>
      <c r="C2949">
        <v>6</v>
      </c>
      <c r="D2949" t="s">
        <v>26</v>
      </c>
      <c r="E2949" t="s">
        <v>201</v>
      </c>
      <c r="F2949" t="s">
        <v>13</v>
      </c>
      <c r="G2949" t="s">
        <v>5300</v>
      </c>
      <c r="H2949" s="3">
        <v>0</v>
      </c>
      <c r="I2949" s="5">
        <v>42773</v>
      </c>
      <c r="J2949" s="5" t="str">
        <f t="shared" si="92"/>
        <v>September</v>
      </c>
      <c r="K2949" s="7">
        <f t="shared" si="93"/>
        <v>2017</v>
      </c>
      <c r="L2949" t="s">
        <v>6456</v>
      </c>
      <c r="M2949" t="s">
        <v>16</v>
      </c>
      <c r="N2949">
        <v>22153</v>
      </c>
      <c r="O2949">
        <v>1754</v>
      </c>
      <c r="P2949" t="s">
        <v>558</v>
      </c>
      <c r="Q2949">
        <v>6</v>
      </c>
      <c r="R2949">
        <v>2</v>
      </c>
      <c r="S2949" t="s">
        <v>18</v>
      </c>
      <c r="U2949">
        <v>6.35</v>
      </c>
      <c r="V2949">
        <v>13</v>
      </c>
      <c r="W2949" t="s">
        <v>33</v>
      </c>
      <c r="X2949" s="5">
        <v>42777</v>
      </c>
      <c r="Y2949" t="s">
        <v>39</v>
      </c>
      <c r="Z2949" t="s">
        <v>205</v>
      </c>
      <c r="AA2949" t="s">
        <v>64</v>
      </c>
    </row>
    <row r="2950" spans="1:27" x14ac:dyDescent="0.3">
      <c r="A2950">
        <v>4</v>
      </c>
      <c r="B2950" t="s">
        <v>43</v>
      </c>
      <c r="C2950">
        <v>6</v>
      </c>
      <c r="D2950" t="s">
        <v>26</v>
      </c>
      <c r="E2950" t="s">
        <v>201</v>
      </c>
      <c r="F2950" t="s">
        <v>13</v>
      </c>
      <c r="G2950" t="s">
        <v>5300</v>
      </c>
      <c r="H2950" s="3">
        <v>0</v>
      </c>
      <c r="I2950" s="5">
        <v>42773</v>
      </c>
      <c r="J2950" s="5" t="str">
        <f t="shared" si="92"/>
        <v>September</v>
      </c>
      <c r="K2950" s="7">
        <f t="shared" si="93"/>
        <v>2017</v>
      </c>
      <c r="L2950" t="s">
        <v>6456</v>
      </c>
      <c r="M2950" t="s">
        <v>16</v>
      </c>
      <c r="N2950">
        <v>22153</v>
      </c>
      <c r="O2950">
        <v>396</v>
      </c>
      <c r="P2950" t="s">
        <v>3846</v>
      </c>
      <c r="Q2950">
        <v>146</v>
      </c>
      <c r="R2950">
        <v>5</v>
      </c>
      <c r="S2950" t="s">
        <v>18</v>
      </c>
      <c r="U2950">
        <v>146.24</v>
      </c>
      <c r="V2950">
        <v>311</v>
      </c>
      <c r="W2950" t="s">
        <v>33</v>
      </c>
      <c r="X2950" s="5">
        <v>42777</v>
      </c>
      <c r="Y2950" t="s">
        <v>39</v>
      </c>
      <c r="Z2950" t="s">
        <v>205</v>
      </c>
      <c r="AA2950" t="s">
        <v>119</v>
      </c>
    </row>
    <row r="2951" spans="1:27" x14ac:dyDescent="0.3">
      <c r="A2951">
        <v>4</v>
      </c>
      <c r="B2951" t="s">
        <v>43</v>
      </c>
      <c r="C2951">
        <v>6</v>
      </c>
      <c r="D2951" t="s">
        <v>26</v>
      </c>
      <c r="E2951" t="s">
        <v>99</v>
      </c>
      <c r="F2951" t="s">
        <v>13</v>
      </c>
      <c r="G2951" t="s">
        <v>2131</v>
      </c>
      <c r="H2951" s="3">
        <v>0.2</v>
      </c>
      <c r="I2951" s="5">
        <v>43049</v>
      </c>
      <c r="J2951" s="5" t="str">
        <f t="shared" si="92"/>
        <v>September</v>
      </c>
      <c r="K2951" s="7">
        <f t="shared" si="93"/>
        <v>2017</v>
      </c>
      <c r="L2951" t="s">
        <v>4219</v>
      </c>
      <c r="M2951" t="s">
        <v>102</v>
      </c>
      <c r="N2951">
        <v>19140</v>
      </c>
      <c r="O2951">
        <v>907</v>
      </c>
      <c r="P2951" t="s">
        <v>4220</v>
      </c>
      <c r="Q2951">
        <v>43</v>
      </c>
      <c r="R2951">
        <v>6</v>
      </c>
      <c r="S2951" t="s">
        <v>104</v>
      </c>
      <c r="U2951">
        <v>43.32</v>
      </c>
      <c r="V2951">
        <v>578</v>
      </c>
      <c r="W2951" t="s">
        <v>19</v>
      </c>
      <c r="X2951" s="5">
        <v>43053</v>
      </c>
      <c r="Y2951" t="s">
        <v>39</v>
      </c>
      <c r="Z2951" t="s">
        <v>105</v>
      </c>
      <c r="AA2951" t="s">
        <v>42</v>
      </c>
    </row>
    <row r="2952" spans="1:27" x14ac:dyDescent="0.3">
      <c r="A2952">
        <v>4</v>
      </c>
      <c r="B2952" t="s">
        <v>43</v>
      </c>
      <c r="C2952">
        <v>6</v>
      </c>
      <c r="D2952" t="s">
        <v>11</v>
      </c>
      <c r="E2952" t="s">
        <v>106</v>
      </c>
      <c r="F2952" t="s">
        <v>13</v>
      </c>
      <c r="G2952" t="s">
        <v>1830</v>
      </c>
      <c r="H2952" s="3">
        <v>0</v>
      </c>
      <c r="I2952" s="5">
        <v>42886</v>
      </c>
      <c r="J2952" s="5" t="str">
        <f t="shared" si="92"/>
        <v>September</v>
      </c>
      <c r="K2952" s="7">
        <f t="shared" si="93"/>
        <v>2017</v>
      </c>
      <c r="L2952" t="s">
        <v>2654</v>
      </c>
      <c r="M2952" t="s">
        <v>30</v>
      </c>
      <c r="N2952">
        <v>84057</v>
      </c>
      <c r="O2952">
        <v>1228</v>
      </c>
      <c r="P2952" t="s">
        <v>8128</v>
      </c>
      <c r="Q2952">
        <v>141</v>
      </c>
      <c r="R2952">
        <v>7</v>
      </c>
      <c r="S2952" t="s">
        <v>32</v>
      </c>
      <c r="U2952">
        <v>140.69</v>
      </c>
      <c r="V2952">
        <v>1407</v>
      </c>
      <c r="W2952" t="s">
        <v>19</v>
      </c>
      <c r="X2952" s="5">
        <v>42890</v>
      </c>
      <c r="Y2952" t="s">
        <v>39</v>
      </c>
      <c r="Z2952" t="s">
        <v>87</v>
      </c>
      <c r="AA2952" t="s">
        <v>22</v>
      </c>
    </row>
    <row r="2953" spans="1:27" x14ac:dyDescent="0.3">
      <c r="A2953">
        <v>4</v>
      </c>
      <c r="B2953" t="s">
        <v>43</v>
      </c>
      <c r="C2953">
        <v>6</v>
      </c>
      <c r="D2953" t="s">
        <v>26</v>
      </c>
      <c r="E2953" t="s">
        <v>106</v>
      </c>
      <c r="F2953" t="s">
        <v>13</v>
      </c>
      <c r="G2953" t="s">
        <v>1830</v>
      </c>
      <c r="H2953" s="3">
        <v>0</v>
      </c>
      <c r="I2953" s="5">
        <v>42886</v>
      </c>
      <c r="J2953" s="5" t="str">
        <f t="shared" si="92"/>
        <v>September</v>
      </c>
      <c r="K2953" s="7">
        <f t="shared" si="93"/>
        <v>2017</v>
      </c>
      <c r="L2953" t="s">
        <v>2654</v>
      </c>
      <c r="M2953" t="s">
        <v>30</v>
      </c>
      <c r="N2953">
        <v>84057</v>
      </c>
      <c r="O2953">
        <v>662</v>
      </c>
      <c r="P2953" t="s">
        <v>3916</v>
      </c>
      <c r="Q2953">
        <v>61</v>
      </c>
      <c r="R2953">
        <v>2</v>
      </c>
      <c r="S2953" t="s">
        <v>32</v>
      </c>
      <c r="U2953">
        <v>61.39</v>
      </c>
      <c r="V2953">
        <v>323</v>
      </c>
      <c r="W2953" t="s">
        <v>19</v>
      </c>
      <c r="X2953" s="5">
        <v>42890</v>
      </c>
      <c r="Y2953" t="s">
        <v>39</v>
      </c>
      <c r="Z2953" t="s">
        <v>87</v>
      </c>
      <c r="AA2953" t="s">
        <v>42</v>
      </c>
    </row>
    <row r="2954" spans="1:27" x14ac:dyDescent="0.3">
      <c r="A2954">
        <v>4</v>
      </c>
      <c r="B2954" t="s">
        <v>43</v>
      </c>
      <c r="C2954">
        <v>6</v>
      </c>
      <c r="D2954" t="s">
        <v>26</v>
      </c>
      <c r="E2954" t="s">
        <v>106</v>
      </c>
      <c r="F2954" t="s">
        <v>13</v>
      </c>
      <c r="G2954" t="s">
        <v>1830</v>
      </c>
      <c r="H2954" s="3">
        <v>0</v>
      </c>
      <c r="I2954" s="5">
        <v>42886</v>
      </c>
      <c r="J2954" s="5" t="str">
        <f t="shared" si="92"/>
        <v>September</v>
      </c>
      <c r="K2954" s="7">
        <f t="shared" si="93"/>
        <v>2017</v>
      </c>
      <c r="L2954" t="s">
        <v>2654</v>
      </c>
      <c r="M2954" t="s">
        <v>30</v>
      </c>
      <c r="N2954">
        <v>84057</v>
      </c>
      <c r="O2954">
        <v>1442</v>
      </c>
      <c r="P2954" t="s">
        <v>857</v>
      </c>
      <c r="Q2954">
        <v>8</v>
      </c>
      <c r="R2954">
        <v>5</v>
      </c>
      <c r="S2954" t="s">
        <v>32</v>
      </c>
      <c r="U2954">
        <v>7.56</v>
      </c>
      <c r="V2954">
        <v>16</v>
      </c>
      <c r="W2954" t="s">
        <v>19</v>
      </c>
      <c r="X2954" s="5">
        <v>42890</v>
      </c>
      <c r="Y2954" t="s">
        <v>39</v>
      </c>
      <c r="Z2954" t="s">
        <v>87</v>
      </c>
      <c r="AA2954" t="s">
        <v>35</v>
      </c>
    </row>
    <row r="2955" spans="1:27" x14ac:dyDescent="0.3">
      <c r="A2955">
        <v>2</v>
      </c>
      <c r="B2955" t="s">
        <v>43</v>
      </c>
      <c r="C2955">
        <v>3</v>
      </c>
      <c r="D2955" t="s">
        <v>50</v>
      </c>
      <c r="E2955" t="s">
        <v>781</v>
      </c>
      <c r="F2955" t="s">
        <v>13</v>
      </c>
      <c r="G2955" t="s">
        <v>2550</v>
      </c>
      <c r="H2955" s="3">
        <v>0.2</v>
      </c>
      <c r="I2955" s="5">
        <v>43002</v>
      </c>
      <c r="J2955" s="5" t="str">
        <f t="shared" si="92"/>
        <v>September</v>
      </c>
      <c r="K2955" s="7">
        <f t="shared" si="93"/>
        <v>2017</v>
      </c>
      <c r="L2955" t="s">
        <v>4933</v>
      </c>
      <c r="M2955" t="s">
        <v>30</v>
      </c>
      <c r="N2955">
        <v>85705</v>
      </c>
      <c r="O2955">
        <v>1400</v>
      </c>
      <c r="P2955" t="s">
        <v>4934</v>
      </c>
      <c r="Q2955">
        <v>13</v>
      </c>
      <c r="R2955">
        <v>2</v>
      </c>
      <c r="S2955" t="s">
        <v>32</v>
      </c>
      <c r="U2955">
        <v>13.17</v>
      </c>
      <c r="V2955">
        <v>35</v>
      </c>
      <c r="W2955" t="s">
        <v>19</v>
      </c>
      <c r="X2955" s="5">
        <v>43004</v>
      </c>
      <c r="Y2955" t="s">
        <v>20</v>
      </c>
      <c r="Z2955" t="s">
        <v>199</v>
      </c>
      <c r="AA2955" t="s">
        <v>52</v>
      </c>
    </row>
    <row r="2956" spans="1:27" x14ac:dyDescent="0.3">
      <c r="A2956">
        <v>3</v>
      </c>
      <c r="B2956" t="s">
        <v>25</v>
      </c>
      <c r="C2956">
        <v>1</v>
      </c>
      <c r="D2956" t="s">
        <v>11</v>
      </c>
      <c r="E2956" t="s">
        <v>372</v>
      </c>
      <c r="F2956" t="s">
        <v>13</v>
      </c>
      <c r="G2956" t="s">
        <v>884</v>
      </c>
      <c r="H2956" s="3">
        <v>0.2</v>
      </c>
      <c r="I2956" s="5">
        <v>43084</v>
      </c>
      <c r="J2956" s="5" t="str">
        <f t="shared" si="92"/>
        <v>September</v>
      </c>
      <c r="K2956" s="7">
        <f t="shared" si="93"/>
        <v>2017</v>
      </c>
      <c r="L2956" t="s">
        <v>1590</v>
      </c>
      <c r="M2956" t="s">
        <v>102</v>
      </c>
      <c r="N2956">
        <v>43055</v>
      </c>
      <c r="O2956">
        <v>871</v>
      </c>
      <c r="P2956" t="s">
        <v>8165</v>
      </c>
      <c r="Q2956">
        <v>69</v>
      </c>
      <c r="R2956">
        <v>7</v>
      </c>
      <c r="S2956" t="s">
        <v>104</v>
      </c>
      <c r="U2956">
        <v>69</v>
      </c>
      <c r="V2956">
        <v>263</v>
      </c>
      <c r="W2956" t="s">
        <v>19</v>
      </c>
      <c r="X2956" s="5">
        <v>43087</v>
      </c>
      <c r="Y2956" t="s">
        <v>130</v>
      </c>
      <c r="Z2956" t="s">
        <v>309</v>
      </c>
      <c r="AA2956" t="s">
        <v>47</v>
      </c>
    </row>
    <row r="2957" spans="1:27" x14ac:dyDescent="0.3">
      <c r="A2957">
        <v>3</v>
      </c>
      <c r="B2957" t="s">
        <v>25</v>
      </c>
      <c r="C2957">
        <v>1</v>
      </c>
      <c r="D2957" t="s">
        <v>50</v>
      </c>
      <c r="E2957" t="s">
        <v>372</v>
      </c>
      <c r="F2957" t="s">
        <v>13</v>
      </c>
      <c r="G2957" t="s">
        <v>884</v>
      </c>
      <c r="H2957" s="3">
        <v>0.2</v>
      </c>
      <c r="I2957" s="5">
        <v>43084</v>
      </c>
      <c r="J2957" s="5" t="str">
        <f t="shared" si="92"/>
        <v>September</v>
      </c>
      <c r="K2957" s="7">
        <f t="shared" si="93"/>
        <v>2017</v>
      </c>
      <c r="L2957" t="s">
        <v>1590</v>
      </c>
      <c r="M2957" t="s">
        <v>102</v>
      </c>
      <c r="N2957">
        <v>43055</v>
      </c>
      <c r="O2957">
        <v>1283</v>
      </c>
      <c r="P2957" t="s">
        <v>4755</v>
      </c>
      <c r="Q2957">
        <v>608</v>
      </c>
      <c r="R2957">
        <v>6</v>
      </c>
      <c r="S2957" t="s">
        <v>104</v>
      </c>
      <c r="U2957">
        <v>607.61</v>
      </c>
      <c r="V2957">
        <v>2025</v>
      </c>
      <c r="W2957" t="s">
        <v>19</v>
      </c>
      <c r="X2957" s="5">
        <v>43087</v>
      </c>
      <c r="Y2957" t="s">
        <v>130</v>
      </c>
      <c r="Z2957" t="s">
        <v>309</v>
      </c>
      <c r="AA2957" t="s">
        <v>113</v>
      </c>
    </row>
    <row r="2958" spans="1:27" x14ac:dyDescent="0.3">
      <c r="A2958">
        <v>3</v>
      </c>
      <c r="B2958" t="s">
        <v>25</v>
      </c>
      <c r="C2958">
        <v>1</v>
      </c>
      <c r="D2958" t="s">
        <v>50</v>
      </c>
      <c r="E2958" t="s">
        <v>372</v>
      </c>
      <c r="F2958" t="s">
        <v>13</v>
      </c>
      <c r="G2958" t="s">
        <v>884</v>
      </c>
      <c r="H2958" s="3">
        <v>0.4</v>
      </c>
      <c r="I2958" s="5">
        <v>43084</v>
      </c>
      <c r="J2958" s="5" t="str">
        <f t="shared" si="92"/>
        <v>September</v>
      </c>
      <c r="K2958" s="7">
        <f t="shared" si="93"/>
        <v>2017</v>
      </c>
      <c r="L2958" t="s">
        <v>1590</v>
      </c>
      <c r="M2958" t="s">
        <v>102</v>
      </c>
      <c r="N2958">
        <v>43055</v>
      </c>
      <c r="O2958">
        <v>1247</v>
      </c>
      <c r="P2958" t="s">
        <v>4756</v>
      </c>
      <c r="Q2958">
        <v>-17</v>
      </c>
      <c r="R2958">
        <v>2</v>
      </c>
      <c r="S2958" t="s">
        <v>104</v>
      </c>
      <c r="U2958">
        <v>-17</v>
      </c>
      <c r="V2958">
        <v>102</v>
      </c>
      <c r="W2958" t="s">
        <v>19</v>
      </c>
      <c r="X2958" s="5">
        <v>43087</v>
      </c>
      <c r="Y2958" t="s">
        <v>130</v>
      </c>
      <c r="Z2958" t="s">
        <v>309</v>
      </c>
      <c r="AA2958" t="s">
        <v>52</v>
      </c>
    </row>
    <row r="2959" spans="1:27" x14ac:dyDescent="0.3">
      <c r="A2959">
        <v>3</v>
      </c>
      <c r="B2959" t="s">
        <v>25</v>
      </c>
      <c r="C2959">
        <v>1</v>
      </c>
      <c r="D2959" t="s">
        <v>50</v>
      </c>
      <c r="E2959" t="s">
        <v>372</v>
      </c>
      <c r="F2959" t="s">
        <v>13</v>
      </c>
      <c r="G2959" t="s">
        <v>884</v>
      </c>
      <c r="H2959" s="3">
        <v>0.7</v>
      </c>
      <c r="I2959" s="5">
        <v>43084</v>
      </c>
      <c r="J2959" s="5" t="str">
        <f t="shared" si="92"/>
        <v>September</v>
      </c>
      <c r="K2959" s="7">
        <f t="shared" si="93"/>
        <v>2017</v>
      </c>
      <c r="L2959" t="s">
        <v>1590</v>
      </c>
      <c r="M2959" t="s">
        <v>102</v>
      </c>
      <c r="N2959">
        <v>43055</v>
      </c>
      <c r="O2959">
        <v>476</v>
      </c>
      <c r="P2959" t="s">
        <v>4760</v>
      </c>
      <c r="Q2959">
        <v>-2640</v>
      </c>
      <c r="R2959">
        <v>2</v>
      </c>
      <c r="S2959" t="s">
        <v>104</v>
      </c>
      <c r="U2959">
        <v>-2639.99</v>
      </c>
      <c r="V2959">
        <v>1800</v>
      </c>
      <c r="W2959" t="s">
        <v>19</v>
      </c>
      <c r="X2959" s="5">
        <v>43087</v>
      </c>
      <c r="Y2959" t="s">
        <v>130</v>
      </c>
      <c r="Z2959" t="s">
        <v>309</v>
      </c>
      <c r="AA2959" t="s">
        <v>422</v>
      </c>
    </row>
    <row r="2960" spans="1:27" x14ac:dyDescent="0.3">
      <c r="A2960">
        <v>5</v>
      </c>
      <c r="B2960" t="s">
        <v>43</v>
      </c>
      <c r="C2960">
        <v>6</v>
      </c>
      <c r="D2960" t="s">
        <v>26</v>
      </c>
      <c r="E2960" t="s">
        <v>171</v>
      </c>
      <c r="F2960" t="s">
        <v>13</v>
      </c>
      <c r="G2960" t="s">
        <v>469</v>
      </c>
      <c r="H2960" s="3">
        <v>0.2</v>
      </c>
      <c r="I2960" s="5">
        <v>43072</v>
      </c>
      <c r="J2960" s="5" t="str">
        <f t="shared" si="92"/>
        <v>September</v>
      </c>
      <c r="K2960" s="7">
        <f t="shared" si="93"/>
        <v>2017</v>
      </c>
      <c r="L2960" t="s">
        <v>1091</v>
      </c>
      <c r="M2960" t="s">
        <v>102</v>
      </c>
      <c r="N2960">
        <v>10009</v>
      </c>
      <c r="O2960">
        <v>413</v>
      </c>
      <c r="P2960" t="s">
        <v>1092</v>
      </c>
      <c r="Q2960">
        <v>3</v>
      </c>
      <c r="R2960">
        <v>4</v>
      </c>
      <c r="S2960" t="s">
        <v>104</v>
      </c>
      <c r="U2960">
        <v>3.36</v>
      </c>
      <c r="V2960">
        <v>11</v>
      </c>
      <c r="W2960" t="s">
        <v>76</v>
      </c>
      <c r="X2960" s="5">
        <v>43077</v>
      </c>
      <c r="Y2960" t="s">
        <v>39</v>
      </c>
      <c r="Z2960" t="s">
        <v>175</v>
      </c>
      <c r="AA2960" t="s">
        <v>54</v>
      </c>
    </row>
    <row r="2961" spans="1:27" x14ac:dyDescent="0.3">
      <c r="A2961">
        <v>5</v>
      </c>
      <c r="B2961" t="s">
        <v>43</v>
      </c>
      <c r="C2961">
        <v>6</v>
      </c>
      <c r="D2961" t="s">
        <v>26</v>
      </c>
      <c r="E2961" t="s">
        <v>4285</v>
      </c>
      <c r="F2961" t="s">
        <v>13</v>
      </c>
      <c r="G2961" t="s">
        <v>1462</v>
      </c>
      <c r="H2961" s="3">
        <v>0</v>
      </c>
      <c r="I2961" s="5">
        <v>42862</v>
      </c>
      <c r="J2961" s="5" t="str">
        <f t="shared" si="92"/>
        <v>September</v>
      </c>
      <c r="K2961" s="7">
        <f t="shared" si="93"/>
        <v>2017</v>
      </c>
      <c r="L2961" t="s">
        <v>4286</v>
      </c>
      <c r="M2961" t="s">
        <v>16</v>
      </c>
      <c r="N2961">
        <v>42301</v>
      </c>
      <c r="O2961">
        <v>1695</v>
      </c>
      <c r="P2961" t="s">
        <v>3198</v>
      </c>
      <c r="Q2961">
        <v>21</v>
      </c>
      <c r="R2961">
        <v>2</v>
      </c>
      <c r="S2961" t="s">
        <v>18</v>
      </c>
      <c r="U2961">
        <v>21.01</v>
      </c>
      <c r="V2961">
        <v>46</v>
      </c>
      <c r="W2961" t="s">
        <v>19</v>
      </c>
      <c r="X2961" s="5">
        <v>42867</v>
      </c>
      <c r="Y2961" t="s">
        <v>39</v>
      </c>
      <c r="Z2961" t="s">
        <v>21</v>
      </c>
      <c r="AA2961" t="s">
        <v>64</v>
      </c>
    </row>
    <row r="2962" spans="1:27" x14ac:dyDescent="0.3">
      <c r="A2962">
        <v>5</v>
      </c>
      <c r="B2962" t="s">
        <v>43</v>
      </c>
      <c r="C2962">
        <v>6</v>
      </c>
      <c r="D2962" t="s">
        <v>26</v>
      </c>
      <c r="E2962" t="s">
        <v>2613</v>
      </c>
      <c r="F2962" t="s">
        <v>13</v>
      </c>
      <c r="G2962" t="s">
        <v>824</v>
      </c>
      <c r="H2962" s="3">
        <v>0</v>
      </c>
      <c r="I2962" s="5">
        <v>42942</v>
      </c>
      <c r="J2962" s="5" t="str">
        <f t="shared" si="92"/>
        <v>September</v>
      </c>
      <c r="K2962" s="7">
        <f t="shared" si="93"/>
        <v>2017</v>
      </c>
      <c r="L2962" t="s">
        <v>6604</v>
      </c>
      <c r="M2962" t="s">
        <v>30</v>
      </c>
      <c r="N2962">
        <v>93030</v>
      </c>
      <c r="O2962">
        <v>1150</v>
      </c>
      <c r="P2962" t="s">
        <v>3123</v>
      </c>
      <c r="Q2962">
        <v>26</v>
      </c>
      <c r="R2962">
        <v>5</v>
      </c>
      <c r="S2962" t="s">
        <v>32</v>
      </c>
      <c r="U2962">
        <v>25.79</v>
      </c>
      <c r="V2962">
        <v>99</v>
      </c>
      <c r="W2962" t="s">
        <v>33</v>
      </c>
      <c r="X2962" s="5">
        <v>42947</v>
      </c>
      <c r="Y2962" t="s">
        <v>39</v>
      </c>
      <c r="Z2962" t="s">
        <v>34</v>
      </c>
      <c r="AA2962" t="s">
        <v>49</v>
      </c>
    </row>
    <row r="2963" spans="1:27" x14ac:dyDescent="0.3">
      <c r="A2963">
        <v>5</v>
      </c>
      <c r="B2963" t="s">
        <v>43</v>
      </c>
      <c r="C2963">
        <v>6</v>
      </c>
      <c r="D2963" t="s">
        <v>26</v>
      </c>
      <c r="E2963" t="s">
        <v>2613</v>
      </c>
      <c r="F2963" t="s">
        <v>13</v>
      </c>
      <c r="G2963" t="s">
        <v>824</v>
      </c>
      <c r="H2963" s="3">
        <v>0.2</v>
      </c>
      <c r="I2963" s="5">
        <v>42942</v>
      </c>
      <c r="J2963" s="5" t="str">
        <f t="shared" si="92"/>
        <v>September</v>
      </c>
      <c r="K2963" s="7">
        <f t="shared" si="93"/>
        <v>2017</v>
      </c>
      <c r="L2963" t="s">
        <v>6604</v>
      </c>
      <c r="M2963" t="s">
        <v>30</v>
      </c>
      <c r="N2963">
        <v>93030</v>
      </c>
      <c r="O2963">
        <v>57</v>
      </c>
      <c r="P2963" t="s">
        <v>8181</v>
      </c>
      <c r="Q2963">
        <v>3</v>
      </c>
      <c r="R2963">
        <v>3</v>
      </c>
      <c r="S2963" t="s">
        <v>32</v>
      </c>
      <c r="U2963">
        <v>3.09</v>
      </c>
      <c r="V2963">
        <v>9</v>
      </c>
      <c r="W2963" t="s">
        <v>33</v>
      </c>
      <c r="X2963" s="5">
        <v>42947</v>
      </c>
      <c r="Y2963" t="s">
        <v>39</v>
      </c>
      <c r="Z2963" t="s">
        <v>34</v>
      </c>
      <c r="AA2963" t="s">
        <v>54</v>
      </c>
    </row>
    <row r="2964" spans="1:27" x14ac:dyDescent="0.3">
      <c r="A2964">
        <v>5</v>
      </c>
      <c r="B2964" t="s">
        <v>43</v>
      </c>
      <c r="C2964">
        <v>6</v>
      </c>
      <c r="D2964" t="s">
        <v>26</v>
      </c>
      <c r="E2964" t="s">
        <v>2613</v>
      </c>
      <c r="F2964" t="s">
        <v>13</v>
      </c>
      <c r="G2964" t="s">
        <v>824</v>
      </c>
      <c r="H2964" s="3">
        <v>0.2</v>
      </c>
      <c r="I2964" s="5">
        <v>42942</v>
      </c>
      <c r="J2964" s="5" t="str">
        <f t="shared" si="92"/>
        <v>September</v>
      </c>
      <c r="K2964" s="7">
        <f t="shared" si="93"/>
        <v>2017</v>
      </c>
      <c r="L2964" t="s">
        <v>6604</v>
      </c>
      <c r="M2964" t="s">
        <v>30</v>
      </c>
      <c r="N2964">
        <v>93030</v>
      </c>
      <c r="O2964">
        <v>1586</v>
      </c>
      <c r="P2964" t="s">
        <v>731</v>
      </c>
      <c r="Q2964">
        <v>8</v>
      </c>
      <c r="R2964">
        <v>6</v>
      </c>
      <c r="S2964" t="s">
        <v>32</v>
      </c>
      <c r="U2964">
        <v>8.39</v>
      </c>
      <c r="V2964">
        <v>23</v>
      </c>
      <c r="W2964" t="s">
        <v>33</v>
      </c>
      <c r="X2964" s="5">
        <v>42947</v>
      </c>
      <c r="Y2964" t="s">
        <v>39</v>
      </c>
      <c r="Z2964" t="s">
        <v>34</v>
      </c>
      <c r="AA2964" t="s">
        <v>54</v>
      </c>
    </row>
    <row r="2965" spans="1:27" x14ac:dyDescent="0.3">
      <c r="A2965">
        <v>4</v>
      </c>
      <c r="B2965" t="s">
        <v>43</v>
      </c>
      <c r="C2965">
        <v>6</v>
      </c>
      <c r="D2965" t="s">
        <v>26</v>
      </c>
      <c r="E2965" t="s">
        <v>3138</v>
      </c>
      <c r="F2965" t="s">
        <v>13</v>
      </c>
      <c r="G2965" t="s">
        <v>5531</v>
      </c>
      <c r="H2965" s="3">
        <v>0</v>
      </c>
      <c r="I2965" s="5">
        <v>43082</v>
      </c>
      <c r="J2965" s="5" t="str">
        <f t="shared" si="92"/>
        <v>September</v>
      </c>
      <c r="K2965" s="7">
        <f t="shared" si="93"/>
        <v>2017</v>
      </c>
      <c r="L2965" t="s">
        <v>6563</v>
      </c>
      <c r="M2965" t="s">
        <v>30</v>
      </c>
      <c r="N2965">
        <v>92503</v>
      </c>
      <c r="O2965">
        <v>1817</v>
      </c>
      <c r="P2965" t="s">
        <v>3126</v>
      </c>
      <c r="Q2965">
        <v>6</v>
      </c>
      <c r="R2965">
        <v>2</v>
      </c>
      <c r="S2965" t="s">
        <v>32</v>
      </c>
      <c r="U2965">
        <v>6.22</v>
      </c>
      <c r="V2965">
        <v>13</v>
      </c>
      <c r="W2965" t="s">
        <v>33</v>
      </c>
      <c r="X2965" s="5">
        <v>43086</v>
      </c>
      <c r="Y2965" t="s">
        <v>39</v>
      </c>
      <c r="Z2965" t="s">
        <v>34</v>
      </c>
      <c r="AA2965" t="s">
        <v>64</v>
      </c>
    </row>
    <row r="2966" spans="1:27" x14ac:dyDescent="0.3">
      <c r="A2966">
        <v>4</v>
      </c>
      <c r="B2966" t="s">
        <v>43</v>
      </c>
      <c r="C2966">
        <v>6</v>
      </c>
      <c r="D2966" t="s">
        <v>26</v>
      </c>
      <c r="E2966" t="s">
        <v>3138</v>
      </c>
      <c r="F2966" t="s">
        <v>13</v>
      </c>
      <c r="G2966" t="s">
        <v>5531</v>
      </c>
      <c r="H2966" s="3">
        <v>0</v>
      </c>
      <c r="I2966" s="5">
        <v>43082</v>
      </c>
      <c r="J2966" s="5" t="str">
        <f t="shared" si="92"/>
        <v>September</v>
      </c>
      <c r="K2966" s="7">
        <f t="shared" si="93"/>
        <v>2017</v>
      </c>
      <c r="L2966" t="s">
        <v>6563</v>
      </c>
      <c r="M2966" t="s">
        <v>30</v>
      </c>
      <c r="N2966">
        <v>92503</v>
      </c>
      <c r="O2966">
        <v>631</v>
      </c>
      <c r="P2966" t="s">
        <v>3596</v>
      </c>
      <c r="Q2966">
        <v>35</v>
      </c>
      <c r="R2966">
        <v>4</v>
      </c>
      <c r="S2966" t="s">
        <v>32</v>
      </c>
      <c r="U2966">
        <v>34.96</v>
      </c>
      <c r="V2966">
        <v>134</v>
      </c>
      <c r="W2966" t="s">
        <v>33</v>
      </c>
      <c r="X2966" s="5">
        <v>43086</v>
      </c>
      <c r="Y2966" t="s">
        <v>39</v>
      </c>
      <c r="Z2966" t="s">
        <v>34</v>
      </c>
      <c r="AA2966" t="s">
        <v>56</v>
      </c>
    </row>
    <row r="2967" spans="1:27" x14ac:dyDescent="0.3">
      <c r="A2967">
        <v>4</v>
      </c>
      <c r="B2967" t="s">
        <v>43</v>
      </c>
      <c r="C2967">
        <v>6</v>
      </c>
      <c r="D2967" t="s">
        <v>26</v>
      </c>
      <c r="E2967" t="s">
        <v>27</v>
      </c>
      <c r="F2967" t="s">
        <v>13</v>
      </c>
      <c r="G2967" t="s">
        <v>782</v>
      </c>
      <c r="H2967" s="3">
        <v>0</v>
      </c>
      <c r="I2967" s="5">
        <v>43096</v>
      </c>
      <c r="J2967" s="5" t="str">
        <f t="shared" si="92"/>
        <v>September</v>
      </c>
      <c r="K2967" s="7">
        <f t="shared" si="93"/>
        <v>2017</v>
      </c>
      <c r="L2967" t="s">
        <v>4454</v>
      </c>
      <c r="M2967" t="s">
        <v>30</v>
      </c>
      <c r="N2967">
        <v>90008</v>
      </c>
      <c r="O2967">
        <v>297</v>
      </c>
      <c r="P2967" t="s">
        <v>2845</v>
      </c>
      <c r="Q2967">
        <v>31</v>
      </c>
      <c r="R2967">
        <v>2</v>
      </c>
      <c r="S2967" t="s">
        <v>32</v>
      </c>
      <c r="U2967">
        <v>31.02</v>
      </c>
      <c r="V2967">
        <v>107</v>
      </c>
      <c r="W2967" t="s">
        <v>19</v>
      </c>
      <c r="X2967" s="5">
        <v>43100</v>
      </c>
      <c r="Y2967" t="s">
        <v>39</v>
      </c>
      <c r="Z2967" t="s">
        <v>34</v>
      </c>
      <c r="AA2967" t="s">
        <v>56</v>
      </c>
    </row>
    <row r="2968" spans="1:27" x14ac:dyDescent="0.3">
      <c r="A2968">
        <v>4</v>
      </c>
      <c r="B2968" t="s">
        <v>43</v>
      </c>
      <c r="C2968">
        <v>6</v>
      </c>
      <c r="D2968" t="s">
        <v>26</v>
      </c>
      <c r="E2968" t="s">
        <v>27</v>
      </c>
      <c r="F2968" t="s">
        <v>13</v>
      </c>
      <c r="G2968" t="s">
        <v>782</v>
      </c>
      <c r="H2968" s="3">
        <v>0</v>
      </c>
      <c r="I2968" s="5">
        <v>43096</v>
      </c>
      <c r="J2968" s="5" t="str">
        <f t="shared" si="92"/>
        <v>September</v>
      </c>
      <c r="K2968" s="7">
        <f t="shared" si="93"/>
        <v>2017</v>
      </c>
      <c r="L2968" t="s">
        <v>4454</v>
      </c>
      <c r="M2968" t="s">
        <v>30</v>
      </c>
      <c r="N2968">
        <v>90008</v>
      </c>
      <c r="O2968">
        <v>206</v>
      </c>
      <c r="P2968" t="s">
        <v>4603</v>
      </c>
      <c r="Q2968">
        <v>10</v>
      </c>
      <c r="R2968">
        <v>7</v>
      </c>
      <c r="S2968" t="s">
        <v>32</v>
      </c>
      <c r="U2968">
        <v>10.35</v>
      </c>
      <c r="V2968">
        <v>22</v>
      </c>
      <c r="W2968" t="s">
        <v>19</v>
      </c>
      <c r="X2968" s="5">
        <v>43100</v>
      </c>
      <c r="Y2968" t="s">
        <v>39</v>
      </c>
      <c r="Z2968" t="s">
        <v>34</v>
      </c>
      <c r="AA2968" t="s">
        <v>35</v>
      </c>
    </row>
    <row r="2969" spans="1:27" x14ac:dyDescent="0.3">
      <c r="A2969">
        <v>3</v>
      </c>
      <c r="B2969" t="s">
        <v>10</v>
      </c>
      <c r="C2969">
        <v>3</v>
      </c>
      <c r="D2969" t="s">
        <v>26</v>
      </c>
      <c r="E2969" t="s">
        <v>372</v>
      </c>
      <c r="F2969" t="s">
        <v>13</v>
      </c>
      <c r="G2969" t="s">
        <v>5766</v>
      </c>
      <c r="H2969" s="3">
        <v>0</v>
      </c>
      <c r="I2969" s="5">
        <v>43046</v>
      </c>
      <c r="J2969" s="5" t="str">
        <f t="shared" si="92"/>
        <v>September</v>
      </c>
      <c r="K2969" s="7">
        <f t="shared" si="93"/>
        <v>2017</v>
      </c>
      <c r="L2969" t="s">
        <v>6052</v>
      </c>
      <c r="M2969" t="s">
        <v>102</v>
      </c>
      <c r="N2969">
        <v>19711</v>
      </c>
      <c r="O2969">
        <v>1037</v>
      </c>
      <c r="P2969" t="s">
        <v>6053</v>
      </c>
      <c r="Q2969">
        <v>3</v>
      </c>
      <c r="R2969">
        <v>2</v>
      </c>
      <c r="S2969" t="s">
        <v>104</v>
      </c>
      <c r="U2969">
        <v>3.43</v>
      </c>
      <c r="V2969">
        <v>7</v>
      </c>
      <c r="W2969" t="s">
        <v>33</v>
      </c>
      <c r="X2969" s="5">
        <v>43049</v>
      </c>
      <c r="Y2969" t="s">
        <v>20</v>
      </c>
      <c r="Z2969" t="s">
        <v>161</v>
      </c>
      <c r="AA2969" t="s">
        <v>64</v>
      </c>
    </row>
    <row r="2970" spans="1:27" x14ac:dyDescent="0.3">
      <c r="A2970">
        <v>3</v>
      </c>
      <c r="B2970" t="s">
        <v>10</v>
      </c>
      <c r="C2970">
        <v>3</v>
      </c>
      <c r="D2970" t="s">
        <v>26</v>
      </c>
      <c r="E2970" t="s">
        <v>372</v>
      </c>
      <c r="F2970" t="s">
        <v>13</v>
      </c>
      <c r="G2970" t="s">
        <v>5766</v>
      </c>
      <c r="H2970" s="3">
        <v>0</v>
      </c>
      <c r="I2970" s="5">
        <v>43046</v>
      </c>
      <c r="J2970" s="5" t="str">
        <f t="shared" si="92"/>
        <v>September</v>
      </c>
      <c r="K2970" s="7">
        <f t="shared" si="93"/>
        <v>2017</v>
      </c>
      <c r="L2970" t="s">
        <v>6052</v>
      </c>
      <c r="M2970" t="s">
        <v>102</v>
      </c>
      <c r="N2970">
        <v>19711</v>
      </c>
      <c r="O2970">
        <v>1367</v>
      </c>
      <c r="P2970" t="s">
        <v>2906</v>
      </c>
      <c r="Q2970">
        <v>1</v>
      </c>
      <c r="R2970">
        <v>7</v>
      </c>
      <c r="S2970" t="s">
        <v>104</v>
      </c>
      <c r="U2970">
        <v>0.52</v>
      </c>
      <c r="V2970">
        <v>26</v>
      </c>
      <c r="W2970" t="s">
        <v>33</v>
      </c>
      <c r="X2970" s="5">
        <v>43049</v>
      </c>
      <c r="Y2970" t="s">
        <v>20</v>
      </c>
      <c r="Z2970" t="s">
        <v>161</v>
      </c>
      <c r="AA2970" t="s">
        <v>176</v>
      </c>
    </row>
    <row r="2971" spans="1:27" x14ac:dyDescent="0.3">
      <c r="A2971">
        <v>0</v>
      </c>
      <c r="B2971" t="s">
        <v>10</v>
      </c>
      <c r="C2971">
        <v>0</v>
      </c>
      <c r="D2971" t="s">
        <v>11</v>
      </c>
      <c r="E2971" t="s">
        <v>1806</v>
      </c>
      <c r="F2971" t="s">
        <v>13</v>
      </c>
      <c r="G2971" t="s">
        <v>100</v>
      </c>
      <c r="H2971" s="3">
        <v>0</v>
      </c>
      <c r="I2971" s="5">
        <v>42960</v>
      </c>
      <c r="J2971" s="5" t="str">
        <f t="shared" si="92"/>
        <v>September</v>
      </c>
      <c r="K2971" s="7">
        <f t="shared" si="93"/>
        <v>2017</v>
      </c>
      <c r="L2971" t="s">
        <v>1807</v>
      </c>
      <c r="M2971" t="s">
        <v>30</v>
      </c>
      <c r="N2971">
        <v>91767</v>
      </c>
      <c r="O2971">
        <v>1594</v>
      </c>
      <c r="P2971" t="s">
        <v>1808</v>
      </c>
      <c r="Q2971">
        <v>10</v>
      </c>
      <c r="R2971">
        <v>3</v>
      </c>
      <c r="S2971" t="s">
        <v>32</v>
      </c>
      <c r="U2971">
        <v>10.41</v>
      </c>
      <c r="V2971">
        <v>32</v>
      </c>
      <c r="W2971" t="s">
        <v>19</v>
      </c>
      <c r="X2971" s="5">
        <v>42960</v>
      </c>
      <c r="Y2971" t="s">
        <v>773</v>
      </c>
      <c r="Z2971" t="s">
        <v>34</v>
      </c>
      <c r="AA2971" t="s">
        <v>47</v>
      </c>
    </row>
    <row r="2972" spans="1:27" x14ac:dyDescent="0.3">
      <c r="A2972">
        <v>5</v>
      </c>
      <c r="B2972" t="s">
        <v>43</v>
      </c>
      <c r="C2972">
        <v>6</v>
      </c>
      <c r="D2972" t="s">
        <v>26</v>
      </c>
      <c r="E2972" t="s">
        <v>4795</v>
      </c>
      <c r="F2972" t="s">
        <v>13</v>
      </c>
      <c r="G2972" t="s">
        <v>7020</v>
      </c>
      <c r="H2972" s="3">
        <v>0</v>
      </c>
      <c r="I2972" s="5">
        <v>43075</v>
      </c>
      <c r="J2972" s="5" t="str">
        <f t="shared" si="92"/>
        <v>September</v>
      </c>
      <c r="K2972" s="7">
        <f t="shared" si="93"/>
        <v>2017</v>
      </c>
      <c r="L2972" t="s">
        <v>7667</v>
      </c>
      <c r="M2972" t="s">
        <v>30</v>
      </c>
      <c r="N2972">
        <v>91360</v>
      </c>
      <c r="O2972">
        <v>1085</v>
      </c>
      <c r="P2972" t="s">
        <v>8228</v>
      </c>
      <c r="Q2972">
        <v>15</v>
      </c>
      <c r="R2972">
        <v>5</v>
      </c>
      <c r="S2972" t="s">
        <v>32</v>
      </c>
      <c r="U2972">
        <v>15.06</v>
      </c>
      <c r="V2972">
        <v>33</v>
      </c>
      <c r="W2972" t="s">
        <v>76</v>
      </c>
      <c r="X2972" s="5">
        <v>43080</v>
      </c>
      <c r="Y2972" t="s">
        <v>39</v>
      </c>
      <c r="Z2972" t="s">
        <v>34</v>
      </c>
      <c r="AA2972" t="s">
        <v>64</v>
      </c>
    </row>
    <row r="2973" spans="1:27" x14ac:dyDescent="0.3">
      <c r="A2973">
        <v>2</v>
      </c>
      <c r="B2973" t="s">
        <v>43</v>
      </c>
      <c r="C2973">
        <v>3</v>
      </c>
      <c r="D2973" t="s">
        <v>11</v>
      </c>
      <c r="E2973" t="s">
        <v>65</v>
      </c>
      <c r="F2973" t="s">
        <v>13</v>
      </c>
      <c r="G2973" t="s">
        <v>1557</v>
      </c>
      <c r="H2973" s="3">
        <v>0</v>
      </c>
      <c r="I2973" s="5">
        <v>42941</v>
      </c>
      <c r="J2973" s="5" t="str">
        <f t="shared" si="92"/>
        <v>September</v>
      </c>
      <c r="K2973" s="7">
        <f t="shared" si="93"/>
        <v>2017</v>
      </c>
      <c r="L2973" t="s">
        <v>2059</v>
      </c>
      <c r="M2973" t="s">
        <v>30</v>
      </c>
      <c r="N2973">
        <v>98115</v>
      </c>
      <c r="O2973">
        <v>1435</v>
      </c>
      <c r="P2973" t="s">
        <v>2060</v>
      </c>
      <c r="Q2973">
        <v>56</v>
      </c>
      <c r="R2973">
        <v>5</v>
      </c>
      <c r="S2973" t="s">
        <v>32</v>
      </c>
      <c r="U2973">
        <v>56.39</v>
      </c>
      <c r="V2973">
        <v>705</v>
      </c>
      <c r="W2973" t="s">
        <v>19</v>
      </c>
      <c r="X2973" s="5">
        <v>42943</v>
      </c>
      <c r="Y2973" t="s">
        <v>20</v>
      </c>
      <c r="Z2973" t="s">
        <v>69</v>
      </c>
      <c r="AA2973" t="s">
        <v>22</v>
      </c>
    </row>
    <row r="2974" spans="1:27" x14ac:dyDescent="0.3">
      <c r="A2974">
        <v>2</v>
      </c>
      <c r="B2974" t="s">
        <v>43</v>
      </c>
      <c r="C2974">
        <v>3</v>
      </c>
      <c r="D2974" t="s">
        <v>11</v>
      </c>
      <c r="E2974" t="s">
        <v>65</v>
      </c>
      <c r="F2974" t="s">
        <v>13</v>
      </c>
      <c r="G2974" t="s">
        <v>1557</v>
      </c>
      <c r="H2974" s="3">
        <v>0.2</v>
      </c>
      <c r="I2974" s="5">
        <v>42941</v>
      </c>
      <c r="J2974" s="5" t="str">
        <f t="shared" si="92"/>
        <v>September</v>
      </c>
      <c r="K2974" s="7">
        <f t="shared" si="93"/>
        <v>2017</v>
      </c>
      <c r="L2974" t="s">
        <v>2059</v>
      </c>
      <c r="M2974" t="s">
        <v>30</v>
      </c>
      <c r="N2974">
        <v>98115</v>
      </c>
      <c r="O2974">
        <v>1211</v>
      </c>
      <c r="P2974" t="s">
        <v>1472</v>
      </c>
      <c r="Q2974">
        <v>28</v>
      </c>
      <c r="R2974">
        <v>2</v>
      </c>
      <c r="S2974" t="s">
        <v>32</v>
      </c>
      <c r="U2974">
        <v>28.08</v>
      </c>
      <c r="V2974">
        <v>562</v>
      </c>
      <c r="W2974" t="s">
        <v>19</v>
      </c>
      <c r="X2974" s="5">
        <v>42943</v>
      </c>
      <c r="Y2974" t="s">
        <v>20</v>
      </c>
      <c r="Z2974" t="s">
        <v>69</v>
      </c>
      <c r="AA2974" t="s">
        <v>24</v>
      </c>
    </row>
    <row r="2975" spans="1:27" x14ac:dyDescent="0.3">
      <c r="A2975">
        <v>2</v>
      </c>
      <c r="B2975" t="s">
        <v>43</v>
      </c>
      <c r="C2975">
        <v>3</v>
      </c>
      <c r="D2975" t="s">
        <v>26</v>
      </c>
      <c r="E2975" t="s">
        <v>65</v>
      </c>
      <c r="F2975" t="s">
        <v>13</v>
      </c>
      <c r="G2975" t="s">
        <v>1557</v>
      </c>
      <c r="H2975" s="3">
        <v>0</v>
      </c>
      <c r="I2975" s="5">
        <v>42941</v>
      </c>
      <c r="J2975" s="5" t="str">
        <f t="shared" si="92"/>
        <v>September</v>
      </c>
      <c r="K2975" s="7">
        <f t="shared" si="93"/>
        <v>2017</v>
      </c>
      <c r="L2975" t="s">
        <v>2059</v>
      </c>
      <c r="M2975" t="s">
        <v>30</v>
      </c>
      <c r="N2975">
        <v>98115</v>
      </c>
      <c r="O2975">
        <v>1289</v>
      </c>
      <c r="P2975" t="s">
        <v>3627</v>
      </c>
      <c r="Q2975">
        <v>0</v>
      </c>
      <c r="R2975">
        <v>2</v>
      </c>
      <c r="S2975" t="s">
        <v>32</v>
      </c>
      <c r="U2975">
        <v>0.47</v>
      </c>
      <c r="V2975">
        <v>9</v>
      </c>
      <c r="W2975" t="s">
        <v>19</v>
      </c>
      <c r="X2975" s="5">
        <v>42943</v>
      </c>
      <c r="Y2975" t="s">
        <v>20</v>
      </c>
      <c r="Z2975" t="s">
        <v>69</v>
      </c>
      <c r="AA2975" t="s">
        <v>176</v>
      </c>
    </row>
    <row r="2976" spans="1:27" x14ac:dyDescent="0.3">
      <c r="A2976">
        <v>2</v>
      </c>
      <c r="B2976" t="s">
        <v>43</v>
      </c>
      <c r="C2976">
        <v>3</v>
      </c>
      <c r="D2976" t="s">
        <v>26</v>
      </c>
      <c r="E2976" t="s">
        <v>65</v>
      </c>
      <c r="F2976" t="s">
        <v>13</v>
      </c>
      <c r="G2976" t="s">
        <v>1557</v>
      </c>
      <c r="H2976" s="3">
        <v>0</v>
      </c>
      <c r="I2976" s="5">
        <v>42941</v>
      </c>
      <c r="J2976" s="5" t="str">
        <f t="shared" si="92"/>
        <v>September</v>
      </c>
      <c r="K2976" s="7">
        <f t="shared" si="93"/>
        <v>2017</v>
      </c>
      <c r="L2976" t="s">
        <v>2059</v>
      </c>
      <c r="M2976" t="s">
        <v>30</v>
      </c>
      <c r="N2976">
        <v>98115</v>
      </c>
      <c r="O2976">
        <v>1833</v>
      </c>
      <c r="P2976" t="s">
        <v>3638</v>
      </c>
      <c r="Q2976">
        <v>6</v>
      </c>
      <c r="R2976">
        <v>2</v>
      </c>
      <c r="S2976" t="s">
        <v>32</v>
      </c>
      <c r="U2976">
        <v>6.22</v>
      </c>
      <c r="V2976">
        <v>13</v>
      </c>
      <c r="W2976" t="s">
        <v>19</v>
      </c>
      <c r="X2976" s="5">
        <v>42943</v>
      </c>
      <c r="Y2976" t="s">
        <v>20</v>
      </c>
      <c r="Z2976" t="s">
        <v>69</v>
      </c>
      <c r="AA2976" t="s">
        <v>64</v>
      </c>
    </row>
    <row r="2977" spans="1:27" x14ac:dyDescent="0.3">
      <c r="A2977">
        <v>6</v>
      </c>
      <c r="B2977" t="s">
        <v>10</v>
      </c>
      <c r="C2977">
        <v>6</v>
      </c>
      <c r="D2977" t="s">
        <v>26</v>
      </c>
      <c r="E2977" t="s">
        <v>287</v>
      </c>
      <c r="F2977" t="s">
        <v>13</v>
      </c>
      <c r="G2977" t="s">
        <v>1876</v>
      </c>
      <c r="H2977" s="3">
        <v>0.2</v>
      </c>
      <c r="I2977" s="5">
        <v>42806</v>
      </c>
      <c r="J2977" s="5" t="str">
        <f t="shared" si="92"/>
        <v>September</v>
      </c>
      <c r="K2977" s="7">
        <f t="shared" si="93"/>
        <v>2017</v>
      </c>
      <c r="L2977" t="s">
        <v>4357</v>
      </c>
      <c r="M2977" t="s">
        <v>16</v>
      </c>
      <c r="N2977">
        <v>28205</v>
      </c>
      <c r="O2977">
        <v>229</v>
      </c>
      <c r="P2977" t="s">
        <v>4002</v>
      </c>
      <c r="Q2977">
        <v>2</v>
      </c>
      <c r="R2977">
        <v>2</v>
      </c>
      <c r="S2977" t="s">
        <v>18</v>
      </c>
      <c r="U2977">
        <v>1.76</v>
      </c>
      <c r="V2977">
        <v>5</v>
      </c>
      <c r="W2977" t="s">
        <v>19</v>
      </c>
      <c r="X2977" s="5">
        <v>42812</v>
      </c>
      <c r="Y2977" t="s">
        <v>39</v>
      </c>
      <c r="Z2977" t="s">
        <v>63</v>
      </c>
      <c r="AA2977" t="s">
        <v>35</v>
      </c>
    </row>
    <row r="2978" spans="1:27" x14ac:dyDescent="0.3">
      <c r="A2978">
        <v>6</v>
      </c>
      <c r="B2978" t="s">
        <v>10</v>
      </c>
      <c r="C2978">
        <v>6</v>
      </c>
      <c r="D2978" t="s">
        <v>26</v>
      </c>
      <c r="E2978" t="s">
        <v>171</v>
      </c>
      <c r="F2978" t="s">
        <v>13</v>
      </c>
      <c r="G2978" t="s">
        <v>1655</v>
      </c>
      <c r="H2978" s="3">
        <v>0</v>
      </c>
      <c r="I2978" s="5">
        <v>42842</v>
      </c>
      <c r="J2978" s="5" t="str">
        <f t="shared" si="92"/>
        <v>September</v>
      </c>
      <c r="K2978" s="7">
        <f t="shared" si="93"/>
        <v>2017</v>
      </c>
      <c r="L2978" t="s">
        <v>4076</v>
      </c>
      <c r="M2978" t="s">
        <v>102</v>
      </c>
      <c r="N2978">
        <v>10035</v>
      </c>
      <c r="O2978">
        <v>280</v>
      </c>
      <c r="P2978" t="s">
        <v>4070</v>
      </c>
      <c r="Q2978">
        <v>3</v>
      </c>
      <c r="R2978">
        <v>3</v>
      </c>
      <c r="S2978" t="s">
        <v>104</v>
      </c>
      <c r="U2978">
        <v>2.78</v>
      </c>
      <c r="V2978">
        <v>11</v>
      </c>
      <c r="W2978" t="s">
        <v>19</v>
      </c>
      <c r="X2978" s="5">
        <v>42848</v>
      </c>
      <c r="Y2978" t="s">
        <v>39</v>
      </c>
      <c r="Z2978" t="s">
        <v>175</v>
      </c>
      <c r="AA2978" t="s">
        <v>49</v>
      </c>
    </row>
    <row r="2979" spans="1:27" x14ac:dyDescent="0.3">
      <c r="A2979">
        <v>6</v>
      </c>
      <c r="B2979" t="s">
        <v>10</v>
      </c>
      <c r="C2979">
        <v>6</v>
      </c>
      <c r="D2979" t="s">
        <v>26</v>
      </c>
      <c r="E2979" t="s">
        <v>171</v>
      </c>
      <c r="F2979" t="s">
        <v>13</v>
      </c>
      <c r="G2979" t="s">
        <v>1655</v>
      </c>
      <c r="H2979" s="3">
        <v>0.2</v>
      </c>
      <c r="I2979" s="5">
        <v>42842</v>
      </c>
      <c r="J2979" s="5" t="str">
        <f t="shared" si="92"/>
        <v>September</v>
      </c>
      <c r="K2979" s="7">
        <f t="shared" si="93"/>
        <v>2017</v>
      </c>
      <c r="L2979" t="s">
        <v>4076</v>
      </c>
      <c r="M2979" t="s">
        <v>102</v>
      </c>
      <c r="N2979">
        <v>10035</v>
      </c>
      <c r="O2979">
        <v>536</v>
      </c>
      <c r="P2979" t="s">
        <v>4199</v>
      </c>
      <c r="Q2979">
        <v>21</v>
      </c>
      <c r="R2979">
        <v>13</v>
      </c>
      <c r="S2979" t="s">
        <v>104</v>
      </c>
      <c r="U2979">
        <v>21.02</v>
      </c>
      <c r="V2979">
        <v>62</v>
      </c>
      <c r="W2979" t="s">
        <v>19</v>
      </c>
      <c r="X2979" s="5">
        <v>42848</v>
      </c>
      <c r="Y2979" t="s">
        <v>39</v>
      </c>
      <c r="Z2979" t="s">
        <v>175</v>
      </c>
      <c r="AA2979" t="s">
        <v>54</v>
      </c>
    </row>
    <row r="2980" spans="1:27" x14ac:dyDescent="0.3">
      <c r="A2980">
        <v>6</v>
      </c>
      <c r="B2980" t="s">
        <v>10</v>
      </c>
      <c r="C2980">
        <v>6</v>
      </c>
      <c r="D2980" t="s">
        <v>50</v>
      </c>
      <c r="E2980" t="s">
        <v>171</v>
      </c>
      <c r="F2980" t="s">
        <v>13</v>
      </c>
      <c r="G2980" t="s">
        <v>1655</v>
      </c>
      <c r="H2980" s="3">
        <v>0</v>
      </c>
      <c r="I2980" s="5">
        <v>42842</v>
      </c>
      <c r="J2980" s="5" t="str">
        <f t="shared" si="92"/>
        <v>September</v>
      </c>
      <c r="K2980" s="7">
        <f t="shared" si="93"/>
        <v>2017</v>
      </c>
      <c r="L2980" t="s">
        <v>4076</v>
      </c>
      <c r="M2980" t="s">
        <v>102</v>
      </c>
      <c r="N2980">
        <v>10035</v>
      </c>
      <c r="O2980">
        <v>600</v>
      </c>
      <c r="P2980" t="s">
        <v>4862</v>
      </c>
      <c r="Q2980">
        <v>37</v>
      </c>
      <c r="R2980">
        <v>1</v>
      </c>
      <c r="S2980" t="s">
        <v>104</v>
      </c>
      <c r="U2980">
        <v>36.85</v>
      </c>
      <c r="V2980">
        <v>100</v>
      </c>
      <c r="W2980" t="s">
        <v>19</v>
      </c>
      <c r="X2980" s="5">
        <v>42848</v>
      </c>
      <c r="Y2980" t="s">
        <v>39</v>
      </c>
      <c r="Z2980" t="s">
        <v>175</v>
      </c>
      <c r="AA2980" t="s">
        <v>113</v>
      </c>
    </row>
    <row r="2981" spans="1:27" x14ac:dyDescent="0.3">
      <c r="A2981">
        <v>4</v>
      </c>
      <c r="B2981" t="s">
        <v>43</v>
      </c>
      <c r="C2981">
        <v>6</v>
      </c>
      <c r="D2981" t="s">
        <v>26</v>
      </c>
      <c r="E2981" t="s">
        <v>192</v>
      </c>
      <c r="F2981" t="s">
        <v>13</v>
      </c>
      <c r="G2981" t="s">
        <v>2584</v>
      </c>
      <c r="H2981" s="3">
        <v>0.2</v>
      </c>
      <c r="I2981" s="5">
        <v>43097</v>
      </c>
      <c r="J2981" s="5" t="str">
        <f t="shared" si="92"/>
        <v>September</v>
      </c>
      <c r="K2981" s="7">
        <f t="shared" si="93"/>
        <v>2017</v>
      </c>
      <c r="L2981" t="s">
        <v>3866</v>
      </c>
      <c r="M2981" t="s">
        <v>73</v>
      </c>
      <c r="N2981">
        <v>60623</v>
      </c>
      <c r="O2981">
        <v>1544</v>
      </c>
      <c r="P2981" t="s">
        <v>3601</v>
      </c>
      <c r="Q2981">
        <v>2</v>
      </c>
      <c r="R2981">
        <v>2</v>
      </c>
      <c r="S2981" t="s">
        <v>75</v>
      </c>
      <c r="U2981">
        <v>1.55</v>
      </c>
      <c r="V2981">
        <v>25</v>
      </c>
      <c r="W2981" t="s">
        <v>19</v>
      </c>
      <c r="X2981" s="5">
        <v>43101</v>
      </c>
      <c r="Y2981" t="s">
        <v>39</v>
      </c>
      <c r="Z2981" t="s">
        <v>139</v>
      </c>
      <c r="AA2981" t="s">
        <v>42</v>
      </c>
    </row>
    <row r="2982" spans="1:27" x14ac:dyDescent="0.3">
      <c r="A2982">
        <v>4</v>
      </c>
      <c r="B2982" t="s">
        <v>43</v>
      </c>
      <c r="C2982">
        <v>6</v>
      </c>
      <c r="D2982" t="s">
        <v>26</v>
      </c>
      <c r="E2982" t="s">
        <v>787</v>
      </c>
      <c r="F2982" t="s">
        <v>13</v>
      </c>
      <c r="G2982" t="s">
        <v>406</v>
      </c>
      <c r="H2982" s="3">
        <v>0.8</v>
      </c>
      <c r="I2982" s="5">
        <v>43009</v>
      </c>
      <c r="J2982" s="5" t="str">
        <f t="shared" si="92"/>
        <v>September</v>
      </c>
      <c r="K2982" s="7">
        <f t="shared" si="93"/>
        <v>2017</v>
      </c>
      <c r="L2982" t="s">
        <v>7901</v>
      </c>
      <c r="M2982" t="s">
        <v>73</v>
      </c>
      <c r="N2982">
        <v>62301</v>
      </c>
      <c r="O2982">
        <v>71</v>
      </c>
      <c r="P2982" t="s">
        <v>3248</v>
      </c>
      <c r="Q2982">
        <v>-4</v>
      </c>
      <c r="R2982">
        <v>4</v>
      </c>
      <c r="S2982" t="s">
        <v>75</v>
      </c>
      <c r="T2982" t="s">
        <v>92</v>
      </c>
      <c r="U2982">
        <v>-4.49</v>
      </c>
      <c r="V2982">
        <v>3</v>
      </c>
      <c r="W2982" t="s">
        <v>19</v>
      </c>
      <c r="X2982" s="5">
        <v>43013</v>
      </c>
      <c r="Y2982" t="s">
        <v>39</v>
      </c>
      <c r="Z2982" t="s">
        <v>139</v>
      </c>
      <c r="AA2982" t="s">
        <v>54</v>
      </c>
    </row>
    <row r="2983" spans="1:27" x14ac:dyDescent="0.3">
      <c r="A2983">
        <v>4</v>
      </c>
      <c r="B2983" t="s">
        <v>43</v>
      </c>
      <c r="C2983">
        <v>6</v>
      </c>
      <c r="D2983" t="s">
        <v>50</v>
      </c>
      <c r="E2983" t="s">
        <v>787</v>
      </c>
      <c r="F2983" t="s">
        <v>13</v>
      </c>
      <c r="G2983" t="s">
        <v>406</v>
      </c>
      <c r="H2983" s="3">
        <v>0.2</v>
      </c>
      <c r="I2983" s="5">
        <v>43009</v>
      </c>
      <c r="J2983" s="5" t="str">
        <f t="shared" si="92"/>
        <v>September</v>
      </c>
      <c r="K2983" s="7">
        <f t="shared" si="93"/>
        <v>2017</v>
      </c>
      <c r="L2983" t="s">
        <v>7901</v>
      </c>
      <c r="M2983" t="s">
        <v>73</v>
      </c>
      <c r="N2983">
        <v>62301</v>
      </c>
      <c r="O2983">
        <v>978</v>
      </c>
      <c r="P2983" t="s">
        <v>408</v>
      </c>
      <c r="Q2983">
        <v>3</v>
      </c>
      <c r="R2983">
        <v>4</v>
      </c>
      <c r="S2983" t="s">
        <v>75</v>
      </c>
      <c r="T2983" t="s">
        <v>92</v>
      </c>
      <c r="U2983">
        <v>2.72</v>
      </c>
      <c r="V2983">
        <v>109</v>
      </c>
      <c r="W2983" t="s">
        <v>19</v>
      </c>
      <c r="X2983" s="5">
        <v>43013</v>
      </c>
      <c r="Y2983" t="s">
        <v>39</v>
      </c>
      <c r="Z2983" t="s">
        <v>139</v>
      </c>
      <c r="AA2983" t="s">
        <v>113</v>
      </c>
    </row>
    <row r="2984" spans="1:27" x14ac:dyDescent="0.3">
      <c r="A2984">
        <v>5</v>
      </c>
      <c r="B2984" t="s">
        <v>43</v>
      </c>
      <c r="C2984">
        <v>6</v>
      </c>
      <c r="D2984" t="s">
        <v>11</v>
      </c>
      <c r="E2984" t="s">
        <v>2580</v>
      </c>
      <c r="F2984" t="s">
        <v>13</v>
      </c>
      <c r="G2984" t="s">
        <v>410</v>
      </c>
      <c r="H2984" s="3">
        <v>0</v>
      </c>
      <c r="I2984" s="5">
        <v>42881</v>
      </c>
      <c r="J2984" s="5" t="str">
        <f t="shared" si="92"/>
        <v>September</v>
      </c>
      <c r="K2984" s="7">
        <f t="shared" si="93"/>
        <v>2017</v>
      </c>
      <c r="L2984" t="s">
        <v>2581</v>
      </c>
      <c r="M2984" t="s">
        <v>30</v>
      </c>
      <c r="N2984">
        <v>98006</v>
      </c>
      <c r="O2984">
        <v>493</v>
      </c>
      <c r="P2984" t="s">
        <v>1216</v>
      </c>
      <c r="Q2984">
        <v>8</v>
      </c>
      <c r="R2984">
        <v>1</v>
      </c>
      <c r="S2984" t="s">
        <v>32</v>
      </c>
      <c r="U2984">
        <v>7.89</v>
      </c>
      <c r="V2984">
        <v>20</v>
      </c>
      <c r="W2984" t="s">
        <v>19</v>
      </c>
      <c r="X2984" s="5">
        <v>42886</v>
      </c>
      <c r="Y2984" t="s">
        <v>39</v>
      </c>
      <c r="Z2984" t="s">
        <v>69</v>
      </c>
      <c r="AA2984" t="s">
        <v>47</v>
      </c>
    </row>
    <row r="2985" spans="1:27" x14ac:dyDescent="0.3">
      <c r="A2985">
        <v>5</v>
      </c>
      <c r="B2985" t="s">
        <v>43</v>
      </c>
      <c r="C2985">
        <v>6</v>
      </c>
      <c r="D2985" t="s">
        <v>11</v>
      </c>
      <c r="E2985" t="s">
        <v>65</v>
      </c>
      <c r="F2985" t="s">
        <v>13</v>
      </c>
      <c r="G2985" t="s">
        <v>359</v>
      </c>
      <c r="H2985" s="3">
        <v>0.2</v>
      </c>
      <c r="I2985" s="5">
        <v>43003</v>
      </c>
      <c r="J2985" s="5" t="str">
        <f t="shared" si="92"/>
        <v>September</v>
      </c>
      <c r="K2985" s="7">
        <f t="shared" si="93"/>
        <v>2017</v>
      </c>
      <c r="L2985" t="s">
        <v>5792</v>
      </c>
      <c r="M2985" t="s">
        <v>30</v>
      </c>
      <c r="N2985">
        <v>98103</v>
      </c>
      <c r="O2985">
        <v>768</v>
      </c>
      <c r="P2985" t="s">
        <v>1719</v>
      </c>
      <c r="Q2985">
        <v>-12</v>
      </c>
      <c r="R2985">
        <v>4</v>
      </c>
      <c r="S2985" t="s">
        <v>32</v>
      </c>
      <c r="U2985">
        <v>-11.52</v>
      </c>
      <c r="V2985">
        <v>307</v>
      </c>
      <c r="W2985" t="s">
        <v>33</v>
      </c>
      <c r="X2985" s="5">
        <v>43008</v>
      </c>
      <c r="Y2985" t="s">
        <v>39</v>
      </c>
      <c r="Z2985" t="s">
        <v>69</v>
      </c>
      <c r="AA2985" t="s">
        <v>24</v>
      </c>
    </row>
    <row r="2986" spans="1:27" x14ac:dyDescent="0.3">
      <c r="A2986">
        <v>5</v>
      </c>
      <c r="B2986" t="s">
        <v>43</v>
      </c>
      <c r="C2986">
        <v>6</v>
      </c>
      <c r="D2986" t="s">
        <v>26</v>
      </c>
      <c r="E2986" t="s">
        <v>65</v>
      </c>
      <c r="F2986" t="s">
        <v>13</v>
      </c>
      <c r="G2986" t="s">
        <v>359</v>
      </c>
      <c r="H2986" s="3">
        <v>0</v>
      </c>
      <c r="I2986" s="5">
        <v>43003</v>
      </c>
      <c r="J2986" s="5" t="str">
        <f t="shared" si="92"/>
        <v>September</v>
      </c>
      <c r="K2986" s="7">
        <f t="shared" si="93"/>
        <v>2017</v>
      </c>
      <c r="L2986" t="s">
        <v>5792</v>
      </c>
      <c r="M2986" t="s">
        <v>30</v>
      </c>
      <c r="N2986">
        <v>98103</v>
      </c>
      <c r="O2986">
        <v>1265</v>
      </c>
      <c r="P2986" t="s">
        <v>6039</v>
      </c>
      <c r="Q2986">
        <v>6</v>
      </c>
      <c r="R2986">
        <v>2</v>
      </c>
      <c r="S2986" t="s">
        <v>32</v>
      </c>
      <c r="U2986">
        <v>5.8</v>
      </c>
      <c r="V2986">
        <v>13</v>
      </c>
      <c r="W2986" t="s">
        <v>33</v>
      </c>
      <c r="X2986" s="5">
        <v>43008</v>
      </c>
      <c r="Y2986" t="s">
        <v>39</v>
      </c>
      <c r="Z2986" t="s">
        <v>69</v>
      </c>
      <c r="AA2986" t="s">
        <v>35</v>
      </c>
    </row>
    <row r="2987" spans="1:27" x14ac:dyDescent="0.3">
      <c r="A2987">
        <v>5</v>
      </c>
      <c r="B2987" t="s">
        <v>43</v>
      </c>
      <c r="C2987">
        <v>6</v>
      </c>
      <c r="D2987" t="s">
        <v>50</v>
      </c>
      <c r="E2987" t="s">
        <v>65</v>
      </c>
      <c r="F2987" t="s">
        <v>13</v>
      </c>
      <c r="G2987" t="s">
        <v>359</v>
      </c>
      <c r="H2987" s="3">
        <v>0</v>
      </c>
      <c r="I2987" s="5">
        <v>43003</v>
      </c>
      <c r="J2987" s="5" t="str">
        <f t="shared" si="92"/>
        <v>September</v>
      </c>
      <c r="K2987" s="7">
        <f t="shared" si="93"/>
        <v>2017</v>
      </c>
      <c r="L2987" t="s">
        <v>5792</v>
      </c>
      <c r="M2987" t="s">
        <v>30</v>
      </c>
      <c r="N2987">
        <v>98103</v>
      </c>
      <c r="O2987">
        <v>1012</v>
      </c>
      <c r="P2987" t="s">
        <v>990</v>
      </c>
      <c r="Q2987">
        <v>58</v>
      </c>
      <c r="R2987">
        <v>2</v>
      </c>
      <c r="S2987" t="s">
        <v>32</v>
      </c>
      <c r="U2987">
        <v>57.59</v>
      </c>
      <c r="V2987">
        <v>160</v>
      </c>
      <c r="W2987" t="s">
        <v>33</v>
      </c>
      <c r="X2987" s="5">
        <v>43008</v>
      </c>
      <c r="Y2987" t="s">
        <v>39</v>
      </c>
      <c r="Z2987" t="s">
        <v>69</v>
      </c>
      <c r="AA2987" t="s">
        <v>113</v>
      </c>
    </row>
    <row r="2988" spans="1:27" x14ac:dyDescent="0.3">
      <c r="A2988">
        <v>4</v>
      </c>
      <c r="B2988" t="s">
        <v>43</v>
      </c>
      <c r="C2988">
        <v>6</v>
      </c>
      <c r="D2988" t="s">
        <v>11</v>
      </c>
      <c r="E2988" t="s">
        <v>27</v>
      </c>
      <c r="F2988" t="s">
        <v>13</v>
      </c>
      <c r="G2988" t="s">
        <v>1913</v>
      </c>
      <c r="H2988" s="3">
        <v>0</v>
      </c>
      <c r="I2988" s="5">
        <v>43028</v>
      </c>
      <c r="J2988" s="5" t="str">
        <f t="shared" si="92"/>
        <v>September</v>
      </c>
      <c r="K2988" s="7">
        <f t="shared" si="93"/>
        <v>2017</v>
      </c>
      <c r="L2988" t="s">
        <v>2657</v>
      </c>
      <c r="M2988" t="s">
        <v>30</v>
      </c>
      <c r="N2988">
        <v>90045</v>
      </c>
      <c r="O2988">
        <v>1187</v>
      </c>
      <c r="P2988" t="s">
        <v>1771</v>
      </c>
      <c r="Q2988">
        <v>24</v>
      </c>
      <c r="R2988">
        <v>7</v>
      </c>
      <c r="S2988" t="s">
        <v>32</v>
      </c>
      <c r="U2988">
        <v>23.92</v>
      </c>
      <c r="V2988">
        <v>75</v>
      </c>
      <c r="W2988" t="s">
        <v>19</v>
      </c>
      <c r="X2988" s="5">
        <v>43032</v>
      </c>
      <c r="Y2988" t="s">
        <v>39</v>
      </c>
      <c r="Z2988" t="s">
        <v>34</v>
      </c>
      <c r="AA2988" t="s">
        <v>47</v>
      </c>
    </row>
    <row r="2989" spans="1:27" x14ac:dyDescent="0.3">
      <c r="A2989">
        <v>4</v>
      </c>
      <c r="B2989" t="s">
        <v>43</v>
      </c>
      <c r="C2989">
        <v>6</v>
      </c>
      <c r="D2989" t="s">
        <v>11</v>
      </c>
      <c r="E2989" t="s">
        <v>27</v>
      </c>
      <c r="F2989" t="s">
        <v>13</v>
      </c>
      <c r="G2989" t="s">
        <v>1913</v>
      </c>
      <c r="H2989" s="3">
        <v>0.2</v>
      </c>
      <c r="I2989" s="5">
        <v>43028</v>
      </c>
      <c r="J2989" s="5" t="str">
        <f t="shared" si="92"/>
        <v>September</v>
      </c>
      <c r="K2989" s="7">
        <f t="shared" si="93"/>
        <v>2017</v>
      </c>
      <c r="L2989" t="s">
        <v>2657</v>
      </c>
      <c r="M2989" t="s">
        <v>30</v>
      </c>
      <c r="N2989">
        <v>90045</v>
      </c>
      <c r="O2989">
        <v>1386</v>
      </c>
      <c r="P2989" t="s">
        <v>2713</v>
      </c>
      <c r="Q2989">
        <v>27</v>
      </c>
      <c r="R2989">
        <v>3</v>
      </c>
      <c r="S2989" t="s">
        <v>32</v>
      </c>
      <c r="U2989">
        <v>27.36</v>
      </c>
      <c r="V2989">
        <v>365</v>
      </c>
      <c r="W2989" t="s">
        <v>19</v>
      </c>
      <c r="X2989" s="5">
        <v>43032</v>
      </c>
      <c r="Y2989" t="s">
        <v>39</v>
      </c>
      <c r="Z2989" t="s">
        <v>34</v>
      </c>
      <c r="AA2989" t="s">
        <v>41</v>
      </c>
    </row>
    <row r="2990" spans="1:27" x14ac:dyDescent="0.3">
      <c r="A2990">
        <v>1</v>
      </c>
      <c r="B2990" t="s">
        <v>10</v>
      </c>
      <c r="C2990">
        <v>1</v>
      </c>
      <c r="D2990" t="s">
        <v>50</v>
      </c>
      <c r="E2990" t="s">
        <v>1382</v>
      </c>
      <c r="F2990" t="s">
        <v>13</v>
      </c>
      <c r="G2990" t="s">
        <v>44</v>
      </c>
      <c r="H2990" s="3">
        <v>0.5</v>
      </c>
      <c r="I2990" s="5">
        <v>43061</v>
      </c>
      <c r="J2990" s="5" t="str">
        <f t="shared" si="92"/>
        <v>September</v>
      </c>
      <c r="K2990" s="7">
        <f t="shared" si="93"/>
        <v>2017</v>
      </c>
      <c r="L2990" t="s">
        <v>4779</v>
      </c>
      <c r="M2990" t="s">
        <v>16</v>
      </c>
      <c r="N2990">
        <v>33012</v>
      </c>
      <c r="O2990">
        <v>1566</v>
      </c>
      <c r="P2990" t="s">
        <v>4780</v>
      </c>
      <c r="Q2990">
        <v>-2</v>
      </c>
      <c r="R2990">
        <v>3</v>
      </c>
      <c r="S2990" t="s">
        <v>18</v>
      </c>
      <c r="U2990">
        <v>-1.98</v>
      </c>
      <c r="V2990">
        <v>33</v>
      </c>
      <c r="W2990" t="s">
        <v>19</v>
      </c>
      <c r="X2990" s="5">
        <v>43062</v>
      </c>
      <c r="Y2990" t="s">
        <v>130</v>
      </c>
      <c r="Z2990" t="s">
        <v>40</v>
      </c>
      <c r="AA2990" t="s">
        <v>422</v>
      </c>
    </row>
    <row r="2991" spans="1:27" x14ac:dyDescent="0.3">
      <c r="A2991">
        <v>5</v>
      </c>
      <c r="B2991" t="s">
        <v>43</v>
      </c>
      <c r="C2991">
        <v>6</v>
      </c>
      <c r="D2991" t="s">
        <v>11</v>
      </c>
      <c r="E2991" t="s">
        <v>305</v>
      </c>
      <c r="F2991" t="s">
        <v>13</v>
      </c>
      <c r="G2991" t="s">
        <v>5331</v>
      </c>
      <c r="H2991" s="3">
        <v>0</v>
      </c>
      <c r="I2991" s="5">
        <v>42845</v>
      </c>
      <c r="J2991" s="5" t="str">
        <f t="shared" si="92"/>
        <v>September</v>
      </c>
      <c r="K2991" s="7">
        <f t="shared" si="93"/>
        <v>2017</v>
      </c>
      <c r="L2991" t="s">
        <v>7973</v>
      </c>
      <c r="M2991" t="s">
        <v>16</v>
      </c>
      <c r="N2991">
        <v>31907</v>
      </c>
      <c r="O2991">
        <v>727</v>
      </c>
      <c r="P2991" t="s">
        <v>8201</v>
      </c>
      <c r="Q2991">
        <v>298</v>
      </c>
      <c r="R2991">
        <v>6</v>
      </c>
      <c r="S2991" t="s">
        <v>18</v>
      </c>
      <c r="T2991" t="s">
        <v>92</v>
      </c>
      <c r="U2991">
        <v>297.69</v>
      </c>
      <c r="V2991">
        <v>595</v>
      </c>
      <c r="W2991" t="s">
        <v>33</v>
      </c>
      <c r="X2991" s="5">
        <v>42850</v>
      </c>
      <c r="Y2991" t="s">
        <v>39</v>
      </c>
      <c r="Z2991" t="s">
        <v>761</v>
      </c>
      <c r="AA2991" t="s">
        <v>47</v>
      </c>
    </row>
    <row r="2992" spans="1:27" x14ac:dyDescent="0.3">
      <c r="A2992">
        <v>5</v>
      </c>
      <c r="B2992" t="s">
        <v>43</v>
      </c>
      <c r="C2992">
        <v>6</v>
      </c>
      <c r="D2992" t="s">
        <v>26</v>
      </c>
      <c r="E2992" t="s">
        <v>305</v>
      </c>
      <c r="F2992" t="s">
        <v>13</v>
      </c>
      <c r="G2992" t="s">
        <v>5331</v>
      </c>
      <c r="H2992" s="3">
        <v>0</v>
      </c>
      <c r="I2992" s="5">
        <v>42845</v>
      </c>
      <c r="J2992" s="5" t="str">
        <f t="shared" si="92"/>
        <v>September</v>
      </c>
      <c r="K2992" s="7">
        <f t="shared" si="93"/>
        <v>2017</v>
      </c>
      <c r="L2992" t="s">
        <v>7973</v>
      </c>
      <c r="M2992" t="s">
        <v>16</v>
      </c>
      <c r="N2992">
        <v>31907</v>
      </c>
      <c r="O2992">
        <v>1800</v>
      </c>
      <c r="P2992" t="s">
        <v>3595</v>
      </c>
      <c r="Q2992">
        <v>6</v>
      </c>
      <c r="R2992">
        <v>2</v>
      </c>
      <c r="S2992" t="s">
        <v>18</v>
      </c>
      <c r="T2992" t="s">
        <v>92</v>
      </c>
      <c r="U2992">
        <v>6.22</v>
      </c>
      <c r="V2992">
        <v>13</v>
      </c>
      <c r="W2992" t="s">
        <v>33</v>
      </c>
      <c r="X2992" s="5">
        <v>42850</v>
      </c>
      <c r="Y2992" t="s">
        <v>39</v>
      </c>
      <c r="Z2992" t="s">
        <v>761</v>
      </c>
      <c r="AA2992" t="s">
        <v>64</v>
      </c>
    </row>
    <row r="2993" spans="1:27" x14ac:dyDescent="0.3">
      <c r="A2993">
        <v>5</v>
      </c>
      <c r="B2993" t="s">
        <v>43</v>
      </c>
      <c r="C2993">
        <v>6</v>
      </c>
      <c r="D2993" t="s">
        <v>50</v>
      </c>
      <c r="E2993" t="s">
        <v>305</v>
      </c>
      <c r="F2993" t="s">
        <v>13</v>
      </c>
      <c r="G2993" t="s">
        <v>5331</v>
      </c>
      <c r="H2993" s="3">
        <v>0</v>
      </c>
      <c r="I2993" s="5">
        <v>42845</v>
      </c>
      <c r="J2993" s="5" t="str">
        <f t="shared" si="92"/>
        <v>September</v>
      </c>
      <c r="K2993" s="7">
        <f t="shared" si="93"/>
        <v>2017</v>
      </c>
      <c r="L2993" t="s">
        <v>7973</v>
      </c>
      <c r="M2993" t="s">
        <v>16</v>
      </c>
      <c r="N2993">
        <v>31907</v>
      </c>
      <c r="O2993">
        <v>1322</v>
      </c>
      <c r="P2993" t="s">
        <v>4900</v>
      </c>
      <c r="Q2993">
        <v>78</v>
      </c>
      <c r="R2993">
        <v>3</v>
      </c>
      <c r="S2993" t="s">
        <v>18</v>
      </c>
      <c r="T2993" t="s">
        <v>92</v>
      </c>
      <c r="U2993">
        <v>77.75</v>
      </c>
      <c r="V2993">
        <v>288</v>
      </c>
      <c r="W2993" t="s">
        <v>33</v>
      </c>
      <c r="X2993" s="5">
        <v>42850</v>
      </c>
      <c r="Y2993" t="s">
        <v>39</v>
      </c>
      <c r="Z2993" t="s">
        <v>761</v>
      </c>
      <c r="AA2993" t="s">
        <v>52</v>
      </c>
    </row>
    <row r="2994" spans="1:27" x14ac:dyDescent="0.3">
      <c r="A2994">
        <v>0</v>
      </c>
      <c r="B2994" t="s">
        <v>10</v>
      </c>
      <c r="C2994">
        <v>0</v>
      </c>
      <c r="D2994" t="s">
        <v>26</v>
      </c>
      <c r="E2994" t="s">
        <v>2730</v>
      </c>
      <c r="F2994" t="s">
        <v>13</v>
      </c>
      <c r="G2994" t="s">
        <v>109</v>
      </c>
      <c r="H2994" s="3">
        <v>0.7</v>
      </c>
      <c r="I2994" s="5">
        <v>42926</v>
      </c>
      <c r="J2994" s="5" t="str">
        <f t="shared" si="92"/>
        <v>September</v>
      </c>
      <c r="K2994" s="7">
        <f t="shared" si="93"/>
        <v>2017</v>
      </c>
      <c r="L2994" t="s">
        <v>3317</v>
      </c>
      <c r="M2994" t="s">
        <v>30</v>
      </c>
      <c r="N2994">
        <v>85281</v>
      </c>
      <c r="O2994">
        <v>71</v>
      </c>
      <c r="P2994" t="s">
        <v>3248</v>
      </c>
      <c r="Q2994">
        <v>-2</v>
      </c>
      <c r="R2994">
        <v>3</v>
      </c>
      <c r="S2994" t="s">
        <v>32</v>
      </c>
      <c r="U2994">
        <v>-2.2400000000000002</v>
      </c>
      <c r="V2994">
        <v>3</v>
      </c>
      <c r="W2994" t="s">
        <v>19</v>
      </c>
      <c r="X2994" s="5">
        <v>42926</v>
      </c>
      <c r="Y2994" t="s">
        <v>773</v>
      </c>
      <c r="Z2994" t="s">
        <v>199</v>
      </c>
      <c r="AA2994" t="s">
        <v>54</v>
      </c>
    </row>
    <row r="2995" spans="1:27" x14ac:dyDescent="0.3">
      <c r="A2995">
        <v>4</v>
      </c>
      <c r="B2995" t="s">
        <v>43</v>
      </c>
      <c r="C2995">
        <v>6</v>
      </c>
      <c r="D2995" t="s">
        <v>11</v>
      </c>
      <c r="E2995" t="s">
        <v>2078</v>
      </c>
      <c r="F2995" t="s">
        <v>13</v>
      </c>
      <c r="G2995" t="s">
        <v>7150</v>
      </c>
      <c r="H2995" s="3">
        <v>0</v>
      </c>
      <c r="I2995" s="5">
        <v>42997</v>
      </c>
      <c r="J2995" s="5" t="str">
        <f t="shared" si="92"/>
        <v>September</v>
      </c>
      <c r="K2995" s="7">
        <f t="shared" si="93"/>
        <v>2017</v>
      </c>
      <c r="L2995" t="s">
        <v>7151</v>
      </c>
      <c r="M2995" t="s">
        <v>30</v>
      </c>
      <c r="N2995">
        <v>95823</v>
      </c>
      <c r="O2995">
        <v>1450</v>
      </c>
      <c r="P2995" t="s">
        <v>8219</v>
      </c>
      <c r="Q2995">
        <v>19</v>
      </c>
      <c r="R2995">
        <v>3</v>
      </c>
      <c r="S2995" t="s">
        <v>32</v>
      </c>
      <c r="U2995">
        <v>19.47</v>
      </c>
      <c r="V2995">
        <v>61</v>
      </c>
      <c r="W2995" t="s">
        <v>76</v>
      </c>
      <c r="X2995" s="5">
        <v>43001</v>
      </c>
      <c r="Y2995" t="s">
        <v>39</v>
      </c>
      <c r="Z2995" t="s">
        <v>34</v>
      </c>
      <c r="AA2995" t="s">
        <v>47</v>
      </c>
    </row>
    <row r="2996" spans="1:27" x14ac:dyDescent="0.3">
      <c r="A2996">
        <v>5</v>
      </c>
      <c r="B2996" t="s">
        <v>43</v>
      </c>
      <c r="C2996">
        <v>6</v>
      </c>
      <c r="D2996" t="s">
        <v>26</v>
      </c>
      <c r="E2996" t="s">
        <v>27</v>
      </c>
      <c r="F2996" t="s">
        <v>13</v>
      </c>
      <c r="G2996" t="s">
        <v>5251</v>
      </c>
      <c r="H2996" s="3">
        <v>0</v>
      </c>
      <c r="I2996" s="5">
        <v>43074</v>
      </c>
      <c r="J2996" s="5" t="str">
        <f t="shared" si="92"/>
        <v>September</v>
      </c>
      <c r="K2996" s="7">
        <f t="shared" si="93"/>
        <v>2017</v>
      </c>
      <c r="L2996" t="s">
        <v>6597</v>
      </c>
      <c r="M2996" t="s">
        <v>30</v>
      </c>
      <c r="N2996">
        <v>90049</v>
      </c>
      <c r="O2996">
        <v>196</v>
      </c>
      <c r="P2996" t="s">
        <v>4180</v>
      </c>
      <c r="Q2996">
        <v>6</v>
      </c>
      <c r="R2996">
        <v>4</v>
      </c>
      <c r="S2996" t="s">
        <v>32</v>
      </c>
      <c r="U2996">
        <v>6.05</v>
      </c>
      <c r="V2996">
        <v>13</v>
      </c>
      <c r="W2996" t="s">
        <v>33</v>
      </c>
      <c r="X2996" s="5">
        <v>43079</v>
      </c>
      <c r="Y2996" t="s">
        <v>39</v>
      </c>
      <c r="Z2996" t="s">
        <v>34</v>
      </c>
      <c r="AA2996" t="s">
        <v>35</v>
      </c>
    </row>
    <row r="2997" spans="1:27" x14ac:dyDescent="0.3">
      <c r="A2997">
        <v>5</v>
      </c>
      <c r="B2997" t="s">
        <v>43</v>
      </c>
      <c r="C2997">
        <v>6</v>
      </c>
      <c r="D2997" t="s">
        <v>50</v>
      </c>
      <c r="E2997" t="s">
        <v>27</v>
      </c>
      <c r="F2997" t="s">
        <v>13</v>
      </c>
      <c r="G2997" t="s">
        <v>5251</v>
      </c>
      <c r="H2997" s="3">
        <v>0</v>
      </c>
      <c r="I2997" s="5">
        <v>43074</v>
      </c>
      <c r="J2997" s="5" t="str">
        <f t="shared" si="92"/>
        <v>September</v>
      </c>
      <c r="K2997" s="7">
        <f t="shared" si="93"/>
        <v>2017</v>
      </c>
      <c r="L2997" t="s">
        <v>6597</v>
      </c>
      <c r="M2997" t="s">
        <v>30</v>
      </c>
      <c r="N2997">
        <v>90049</v>
      </c>
      <c r="O2997">
        <v>1080</v>
      </c>
      <c r="P2997" t="s">
        <v>518</v>
      </c>
      <c r="Q2997">
        <v>18</v>
      </c>
      <c r="R2997">
        <v>3</v>
      </c>
      <c r="S2997" t="s">
        <v>32</v>
      </c>
      <c r="U2997">
        <v>17.55</v>
      </c>
      <c r="V2997">
        <v>39</v>
      </c>
      <c r="W2997" t="s">
        <v>33</v>
      </c>
      <c r="X2997" s="5">
        <v>43079</v>
      </c>
      <c r="Y2997" t="s">
        <v>39</v>
      </c>
      <c r="Z2997" t="s">
        <v>34</v>
      </c>
      <c r="AA2997" t="s">
        <v>113</v>
      </c>
    </row>
    <row r="2998" spans="1:27" x14ac:dyDescent="0.3">
      <c r="A2998">
        <v>5</v>
      </c>
      <c r="B2998" t="s">
        <v>25</v>
      </c>
      <c r="C2998">
        <v>3</v>
      </c>
      <c r="D2998" t="s">
        <v>26</v>
      </c>
      <c r="E2998" t="s">
        <v>253</v>
      </c>
      <c r="F2998" t="s">
        <v>13</v>
      </c>
      <c r="G2998" t="s">
        <v>254</v>
      </c>
      <c r="H2998" s="3">
        <v>0</v>
      </c>
      <c r="I2998" s="5">
        <v>42766</v>
      </c>
      <c r="J2998" s="5" t="str">
        <f t="shared" si="92"/>
        <v>September</v>
      </c>
      <c r="K2998" s="7">
        <f t="shared" si="93"/>
        <v>2017</v>
      </c>
      <c r="L2998" t="s">
        <v>255</v>
      </c>
      <c r="M2998" t="s">
        <v>73</v>
      </c>
      <c r="N2998">
        <v>55407</v>
      </c>
      <c r="O2998">
        <v>1799</v>
      </c>
      <c r="P2998" t="s">
        <v>256</v>
      </c>
      <c r="Q2998">
        <v>6</v>
      </c>
      <c r="R2998">
        <v>2</v>
      </c>
      <c r="S2998" t="s">
        <v>75</v>
      </c>
      <c r="U2998">
        <v>6.22</v>
      </c>
      <c r="V2998">
        <v>13</v>
      </c>
      <c r="W2998" t="s">
        <v>19</v>
      </c>
      <c r="X2998" s="5">
        <v>42771</v>
      </c>
      <c r="Y2998" t="s">
        <v>20</v>
      </c>
      <c r="Z2998" t="s">
        <v>151</v>
      </c>
      <c r="AA2998" t="s">
        <v>64</v>
      </c>
    </row>
    <row r="2999" spans="1:27" x14ac:dyDescent="0.3">
      <c r="A2999">
        <v>5</v>
      </c>
      <c r="B2999" t="s">
        <v>25</v>
      </c>
      <c r="C2999">
        <v>3</v>
      </c>
      <c r="D2999" t="s">
        <v>11</v>
      </c>
      <c r="E2999" t="s">
        <v>253</v>
      </c>
      <c r="F2999" t="s">
        <v>13</v>
      </c>
      <c r="G2999" t="s">
        <v>254</v>
      </c>
      <c r="H2999" s="3">
        <v>0</v>
      </c>
      <c r="I2999" s="5">
        <v>42766</v>
      </c>
      <c r="J2999" s="5" t="str">
        <f t="shared" si="92"/>
        <v>September</v>
      </c>
      <c r="K2999" s="7">
        <f t="shared" si="93"/>
        <v>2017</v>
      </c>
      <c r="L2999" t="s">
        <v>255</v>
      </c>
      <c r="M2999" t="s">
        <v>73</v>
      </c>
      <c r="N2999">
        <v>55407</v>
      </c>
      <c r="O2999">
        <v>1446</v>
      </c>
      <c r="P2999" t="s">
        <v>8153</v>
      </c>
      <c r="Q2999">
        <v>17</v>
      </c>
      <c r="R2999">
        <v>3</v>
      </c>
      <c r="S2999" t="s">
        <v>75</v>
      </c>
      <c r="U2999">
        <v>16.54</v>
      </c>
      <c r="V2999">
        <v>53</v>
      </c>
      <c r="W2999" t="s">
        <v>19</v>
      </c>
      <c r="X2999" s="5">
        <v>42771</v>
      </c>
      <c r="Y2999" t="s">
        <v>20</v>
      </c>
      <c r="Z2999" t="s">
        <v>151</v>
      </c>
      <c r="AA2999" t="s">
        <v>47</v>
      </c>
    </row>
    <row r="3000" spans="1:27" x14ac:dyDescent="0.3">
      <c r="A3000">
        <v>5</v>
      </c>
      <c r="B3000" t="s">
        <v>25</v>
      </c>
      <c r="C3000">
        <v>3</v>
      </c>
      <c r="D3000" t="s">
        <v>26</v>
      </c>
      <c r="E3000" t="s">
        <v>253</v>
      </c>
      <c r="F3000" t="s">
        <v>13</v>
      </c>
      <c r="G3000" t="s">
        <v>254</v>
      </c>
      <c r="H3000" s="3">
        <v>0</v>
      </c>
      <c r="I3000" s="5">
        <v>42766</v>
      </c>
      <c r="J3000" s="5" t="str">
        <f t="shared" si="92"/>
        <v>September</v>
      </c>
      <c r="K3000" s="7">
        <f t="shared" si="93"/>
        <v>2017</v>
      </c>
      <c r="L3000" t="s">
        <v>255</v>
      </c>
      <c r="M3000" t="s">
        <v>73</v>
      </c>
      <c r="N3000">
        <v>55407</v>
      </c>
      <c r="O3000">
        <v>905</v>
      </c>
      <c r="P3000" t="s">
        <v>257</v>
      </c>
      <c r="Q3000">
        <v>16</v>
      </c>
      <c r="R3000">
        <v>2</v>
      </c>
      <c r="S3000" t="s">
        <v>75</v>
      </c>
      <c r="U3000">
        <v>16.149999999999999</v>
      </c>
      <c r="V3000">
        <v>33</v>
      </c>
      <c r="W3000" t="s">
        <v>19</v>
      </c>
      <c r="X3000" s="5">
        <v>42771</v>
      </c>
      <c r="Y3000" t="s">
        <v>20</v>
      </c>
      <c r="Z3000" t="s">
        <v>151</v>
      </c>
      <c r="AA3000" t="s">
        <v>54</v>
      </c>
    </row>
    <row r="3001" spans="1:27" x14ac:dyDescent="0.3">
      <c r="A3001">
        <v>6</v>
      </c>
      <c r="B3001" t="s">
        <v>10</v>
      </c>
      <c r="C3001">
        <v>6</v>
      </c>
      <c r="D3001" t="s">
        <v>26</v>
      </c>
      <c r="E3001" t="s">
        <v>769</v>
      </c>
      <c r="F3001" t="s">
        <v>13</v>
      </c>
      <c r="G3001" t="s">
        <v>1602</v>
      </c>
      <c r="H3001" s="3">
        <v>0</v>
      </c>
      <c r="I3001" s="5">
        <v>42883</v>
      </c>
      <c r="J3001" s="5" t="str">
        <f t="shared" si="92"/>
        <v>September</v>
      </c>
      <c r="K3001" s="7">
        <f t="shared" si="93"/>
        <v>2017</v>
      </c>
      <c r="L3001" t="s">
        <v>4011</v>
      </c>
      <c r="M3001" t="s">
        <v>102</v>
      </c>
      <c r="N3001">
        <v>6040</v>
      </c>
      <c r="O3001">
        <v>54</v>
      </c>
      <c r="P3001" t="s">
        <v>3505</v>
      </c>
      <c r="Q3001">
        <v>2</v>
      </c>
      <c r="R3001">
        <v>1</v>
      </c>
      <c r="S3001" t="s">
        <v>104</v>
      </c>
      <c r="U3001">
        <v>2.44</v>
      </c>
      <c r="V3001">
        <v>16</v>
      </c>
      <c r="W3001" t="s">
        <v>19</v>
      </c>
      <c r="X3001" s="5">
        <v>42889</v>
      </c>
      <c r="Y3001" t="s">
        <v>39</v>
      </c>
      <c r="Z3001" t="s">
        <v>461</v>
      </c>
      <c r="AA3001" t="s">
        <v>42</v>
      </c>
    </row>
    <row r="3002" spans="1:27" x14ac:dyDescent="0.3">
      <c r="A3002">
        <v>6</v>
      </c>
      <c r="B3002" t="s">
        <v>10</v>
      </c>
      <c r="C3002">
        <v>6</v>
      </c>
      <c r="D3002" t="s">
        <v>26</v>
      </c>
      <c r="E3002" t="s">
        <v>769</v>
      </c>
      <c r="F3002" t="s">
        <v>13</v>
      </c>
      <c r="G3002" t="s">
        <v>1602</v>
      </c>
      <c r="H3002" s="3">
        <v>0</v>
      </c>
      <c r="I3002" s="5">
        <v>42883</v>
      </c>
      <c r="J3002" s="5" t="str">
        <f t="shared" si="92"/>
        <v>September</v>
      </c>
      <c r="K3002" s="7">
        <f t="shared" si="93"/>
        <v>2017</v>
      </c>
      <c r="L3002" t="s">
        <v>4011</v>
      </c>
      <c r="M3002" t="s">
        <v>102</v>
      </c>
      <c r="N3002">
        <v>6040</v>
      </c>
      <c r="O3002">
        <v>1268</v>
      </c>
      <c r="P3002" t="s">
        <v>468</v>
      </c>
      <c r="Q3002">
        <v>22</v>
      </c>
      <c r="R3002">
        <v>5</v>
      </c>
      <c r="S3002" t="s">
        <v>104</v>
      </c>
      <c r="U3002">
        <v>21.71</v>
      </c>
      <c r="V3002">
        <v>78</v>
      </c>
      <c r="W3002" t="s">
        <v>19</v>
      </c>
      <c r="X3002" s="5">
        <v>42889</v>
      </c>
      <c r="Y3002" t="s">
        <v>39</v>
      </c>
      <c r="Z3002" t="s">
        <v>461</v>
      </c>
      <c r="AA3002" t="s">
        <v>42</v>
      </c>
    </row>
    <row r="3003" spans="1:27" x14ac:dyDescent="0.3">
      <c r="A3003">
        <v>6</v>
      </c>
      <c r="B3003" t="s">
        <v>10</v>
      </c>
      <c r="C3003">
        <v>6</v>
      </c>
      <c r="D3003" t="s">
        <v>26</v>
      </c>
      <c r="E3003" t="s">
        <v>646</v>
      </c>
      <c r="F3003" t="s">
        <v>13</v>
      </c>
      <c r="G3003" t="s">
        <v>5381</v>
      </c>
      <c r="H3003" s="3">
        <v>0.2</v>
      </c>
      <c r="I3003" s="5">
        <v>42741</v>
      </c>
      <c r="J3003" s="5" t="str">
        <f t="shared" si="92"/>
        <v>September</v>
      </c>
      <c r="K3003" s="7">
        <f t="shared" si="93"/>
        <v>2017</v>
      </c>
      <c r="L3003" t="s">
        <v>8029</v>
      </c>
      <c r="M3003" t="s">
        <v>30</v>
      </c>
      <c r="N3003">
        <v>80906</v>
      </c>
      <c r="O3003">
        <v>936</v>
      </c>
      <c r="P3003" t="s">
        <v>8268</v>
      </c>
      <c r="Q3003">
        <v>9</v>
      </c>
      <c r="R3003">
        <v>5</v>
      </c>
      <c r="S3003" t="s">
        <v>32</v>
      </c>
      <c r="T3003" t="s">
        <v>92</v>
      </c>
      <c r="U3003">
        <v>9.25</v>
      </c>
      <c r="V3003">
        <v>30</v>
      </c>
      <c r="W3003" t="s">
        <v>33</v>
      </c>
      <c r="X3003" s="5">
        <v>42747</v>
      </c>
      <c r="Y3003" t="s">
        <v>39</v>
      </c>
      <c r="Z3003" t="s">
        <v>285</v>
      </c>
      <c r="AA3003" t="s">
        <v>64</v>
      </c>
    </row>
    <row r="3004" spans="1:27" x14ac:dyDescent="0.3">
      <c r="A3004">
        <v>6</v>
      </c>
      <c r="B3004" t="s">
        <v>10</v>
      </c>
      <c r="C3004">
        <v>6</v>
      </c>
      <c r="D3004" t="s">
        <v>26</v>
      </c>
      <c r="E3004" t="s">
        <v>646</v>
      </c>
      <c r="F3004" t="s">
        <v>13</v>
      </c>
      <c r="G3004" t="s">
        <v>5381</v>
      </c>
      <c r="H3004" s="3">
        <v>0.7</v>
      </c>
      <c r="I3004" s="5">
        <v>42741</v>
      </c>
      <c r="J3004" s="5" t="str">
        <f t="shared" si="92"/>
        <v>September</v>
      </c>
      <c r="K3004" s="7">
        <f t="shared" si="93"/>
        <v>2017</v>
      </c>
      <c r="L3004" t="s">
        <v>8029</v>
      </c>
      <c r="M3004" t="s">
        <v>30</v>
      </c>
      <c r="N3004">
        <v>80906</v>
      </c>
      <c r="O3004">
        <v>1343</v>
      </c>
      <c r="P3004" t="s">
        <v>1170</v>
      </c>
      <c r="Q3004">
        <v>-1</v>
      </c>
      <c r="R3004">
        <v>2</v>
      </c>
      <c r="S3004" t="s">
        <v>32</v>
      </c>
      <c r="T3004" t="s">
        <v>92</v>
      </c>
      <c r="U3004">
        <v>-1.36</v>
      </c>
      <c r="V3004">
        <v>2</v>
      </c>
      <c r="W3004" t="s">
        <v>33</v>
      </c>
      <c r="X3004" s="5">
        <v>42747</v>
      </c>
      <c r="Y3004" t="s">
        <v>39</v>
      </c>
      <c r="Z3004" t="s">
        <v>285</v>
      </c>
      <c r="AA3004" t="s">
        <v>54</v>
      </c>
    </row>
    <row r="3005" spans="1:27" x14ac:dyDescent="0.3">
      <c r="A3005">
        <v>3</v>
      </c>
      <c r="B3005" t="s">
        <v>25</v>
      </c>
      <c r="C3005">
        <v>1</v>
      </c>
      <c r="D3005" t="s">
        <v>11</v>
      </c>
      <c r="E3005" t="s">
        <v>1658</v>
      </c>
      <c r="F3005" t="s">
        <v>13</v>
      </c>
      <c r="G3005" t="s">
        <v>7012</v>
      </c>
      <c r="H3005" s="3">
        <v>0.2</v>
      </c>
      <c r="I3005" s="5">
        <v>43032</v>
      </c>
      <c r="J3005" s="5" t="str">
        <f t="shared" si="92"/>
        <v>September</v>
      </c>
      <c r="K3005" s="7">
        <f t="shared" si="93"/>
        <v>2017</v>
      </c>
      <c r="L3005" t="s">
        <v>8042</v>
      </c>
      <c r="M3005" t="s">
        <v>30</v>
      </c>
      <c r="N3005">
        <v>94601</v>
      </c>
      <c r="O3005">
        <v>1180</v>
      </c>
      <c r="P3005" t="s">
        <v>859</v>
      </c>
      <c r="Q3005">
        <v>-74</v>
      </c>
      <c r="R3005">
        <v>8</v>
      </c>
      <c r="S3005" t="s">
        <v>32</v>
      </c>
      <c r="T3005" t="s">
        <v>92</v>
      </c>
      <c r="U3005">
        <v>-73.819999999999993</v>
      </c>
      <c r="V3005">
        <v>454</v>
      </c>
      <c r="W3005" t="s">
        <v>76</v>
      </c>
      <c r="X3005" s="5">
        <v>43035</v>
      </c>
      <c r="Y3005" t="s">
        <v>130</v>
      </c>
      <c r="Z3005" t="s">
        <v>34</v>
      </c>
      <c r="AA3005" t="s">
        <v>24</v>
      </c>
    </row>
    <row r="3006" spans="1:27" x14ac:dyDescent="0.3">
      <c r="A3006">
        <v>2</v>
      </c>
      <c r="B3006" t="s">
        <v>43</v>
      </c>
      <c r="C3006">
        <v>3</v>
      </c>
      <c r="D3006" t="s">
        <v>26</v>
      </c>
      <c r="E3006" t="s">
        <v>3619</v>
      </c>
      <c r="F3006" t="s">
        <v>13</v>
      </c>
      <c r="G3006" t="s">
        <v>1576</v>
      </c>
      <c r="H3006" s="3">
        <v>0</v>
      </c>
      <c r="I3006" s="5">
        <v>42838</v>
      </c>
      <c r="J3006" s="5" t="str">
        <f t="shared" si="92"/>
        <v>September</v>
      </c>
      <c r="K3006" s="7">
        <f t="shared" si="93"/>
        <v>2017</v>
      </c>
      <c r="L3006" t="s">
        <v>3620</v>
      </c>
      <c r="M3006" t="s">
        <v>30</v>
      </c>
      <c r="N3006">
        <v>87401</v>
      </c>
      <c r="O3006">
        <v>1051</v>
      </c>
      <c r="P3006" t="s">
        <v>1166</v>
      </c>
      <c r="Q3006">
        <v>0</v>
      </c>
      <c r="R3006">
        <v>1</v>
      </c>
      <c r="S3006" t="s">
        <v>32</v>
      </c>
      <c r="U3006">
        <v>0.39</v>
      </c>
      <c r="V3006">
        <v>13</v>
      </c>
      <c r="W3006" t="s">
        <v>19</v>
      </c>
      <c r="X3006" s="5">
        <v>42840</v>
      </c>
      <c r="Y3006" t="s">
        <v>20</v>
      </c>
      <c r="Z3006" t="s">
        <v>413</v>
      </c>
      <c r="AA3006" t="s">
        <v>356</v>
      </c>
    </row>
    <row r="3007" spans="1:27" x14ac:dyDescent="0.3">
      <c r="A3007">
        <v>4</v>
      </c>
      <c r="B3007" t="s">
        <v>25</v>
      </c>
      <c r="C3007">
        <v>3</v>
      </c>
      <c r="D3007" t="s">
        <v>26</v>
      </c>
      <c r="E3007" t="s">
        <v>700</v>
      </c>
      <c r="F3007" t="s">
        <v>13</v>
      </c>
      <c r="G3007" t="s">
        <v>1158</v>
      </c>
      <c r="H3007" s="3">
        <v>0</v>
      </c>
      <c r="I3007" s="5">
        <v>42996</v>
      </c>
      <c r="J3007" s="5" t="str">
        <f t="shared" si="92"/>
        <v>September</v>
      </c>
      <c r="K3007" s="7">
        <f t="shared" si="93"/>
        <v>2017</v>
      </c>
      <c r="L3007" t="s">
        <v>1159</v>
      </c>
      <c r="M3007" t="s">
        <v>30</v>
      </c>
      <c r="N3007">
        <v>90805</v>
      </c>
      <c r="O3007">
        <v>1266</v>
      </c>
      <c r="P3007" t="s">
        <v>1147</v>
      </c>
      <c r="Q3007">
        <v>79</v>
      </c>
      <c r="R3007">
        <v>14</v>
      </c>
      <c r="S3007" t="s">
        <v>32</v>
      </c>
      <c r="U3007">
        <v>78.75</v>
      </c>
      <c r="V3007">
        <v>161</v>
      </c>
      <c r="W3007" t="s">
        <v>19</v>
      </c>
      <c r="X3007" s="5">
        <v>43000</v>
      </c>
      <c r="Y3007" t="s">
        <v>20</v>
      </c>
      <c r="Z3007" t="s">
        <v>34</v>
      </c>
      <c r="AA3007" t="s">
        <v>64</v>
      </c>
    </row>
    <row r="3008" spans="1:27" x14ac:dyDescent="0.3">
      <c r="A3008">
        <v>4</v>
      </c>
      <c r="B3008" t="s">
        <v>25</v>
      </c>
      <c r="C3008">
        <v>3</v>
      </c>
      <c r="D3008" t="s">
        <v>26</v>
      </c>
      <c r="E3008" t="s">
        <v>700</v>
      </c>
      <c r="F3008" t="s">
        <v>13</v>
      </c>
      <c r="G3008" t="s">
        <v>1158</v>
      </c>
      <c r="H3008" s="3">
        <v>0</v>
      </c>
      <c r="I3008" s="5">
        <v>42996</v>
      </c>
      <c r="J3008" s="5" t="str">
        <f t="shared" si="92"/>
        <v>September</v>
      </c>
      <c r="K3008" s="7">
        <f t="shared" si="93"/>
        <v>2017</v>
      </c>
      <c r="L3008" t="s">
        <v>1159</v>
      </c>
      <c r="M3008" t="s">
        <v>30</v>
      </c>
      <c r="N3008">
        <v>90805</v>
      </c>
      <c r="O3008">
        <v>1349</v>
      </c>
      <c r="P3008" t="s">
        <v>1160</v>
      </c>
      <c r="Q3008">
        <v>10</v>
      </c>
      <c r="R3008">
        <v>4</v>
      </c>
      <c r="S3008" t="s">
        <v>32</v>
      </c>
      <c r="U3008">
        <v>9.76</v>
      </c>
      <c r="V3008">
        <v>20</v>
      </c>
      <c r="W3008" t="s">
        <v>19</v>
      </c>
      <c r="X3008" s="5">
        <v>43000</v>
      </c>
      <c r="Y3008" t="s">
        <v>20</v>
      </c>
      <c r="Z3008" t="s">
        <v>34</v>
      </c>
      <c r="AA3008" t="s">
        <v>64</v>
      </c>
    </row>
    <row r="3009" spans="1:27" x14ac:dyDescent="0.3">
      <c r="A3009">
        <v>4</v>
      </c>
      <c r="B3009" t="s">
        <v>25</v>
      </c>
      <c r="C3009">
        <v>3</v>
      </c>
      <c r="D3009" t="s">
        <v>26</v>
      </c>
      <c r="E3009" t="s">
        <v>700</v>
      </c>
      <c r="F3009" t="s">
        <v>13</v>
      </c>
      <c r="G3009" t="s">
        <v>1158</v>
      </c>
      <c r="H3009" s="3">
        <v>0</v>
      </c>
      <c r="I3009" s="5">
        <v>42996</v>
      </c>
      <c r="J3009" s="5" t="str">
        <f t="shared" si="92"/>
        <v>September</v>
      </c>
      <c r="K3009" s="7">
        <f t="shared" si="93"/>
        <v>2017</v>
      </c>
      <c r="L3009" t="s">
        <v>1159</v>
      </c>
      <c r="M3009" t="s">
        <v>30</v>
      </c>
      <c r="N3009">
        <v>90805</v>
      </c>
      <c r="O3009">
        <v>90</v>
      </c>
      <c r="P3009" t="s">
        <v>1161</v>
      </c>
      <c r="Q3009">
        <v>2</v>
      </c>
      <c r="R3009">
        <v>2</v>
      </c>
      <c r="S3009" t="s">
        <v>32</v>
      </c>
      <c r="U3009">
        <v>2.19</v>
      </c>
      <c r="V3009">
        <v>7</v>
      </c>
      <c r="W3009" t="s">
        <v>19</v>
      </c>
      <c r="X3009" s="5">
        <v>43000</v>
      </c>
      <c r="Y3009" t="s">
        <v>20</v>
      </c>
      <c r="Z3009" t="s">
        <v>34</v>
      </c>
      <c r="AA3009" t="s">
        <v>356</v>
      </c>
    </row>
    <row r="3010" spans="1:27" x14ac:dyDescent="0.3">
      <c r="A3010">
        <v>5</v>
      </c>
      <c r="B3010" t="s">
        <v>43</v>
      </c>
      <c r="C3010">
        <v>6</v>
      </c>
      <c r="D3010" t="s">
        <v>26</v>
      </c>
      <c r="E3010" t="s">
        <v>231</v>
      </c>
      <c r="F3010" t="s">
        <v>13</v>
      </c>
      <c r="G3010" t="s">
        <v>232</v>
      </c>
      <c r="H3010" s="3">
        <v>0.2</v>
      </c>
      <c r="I3010" s="5">
        <v>42981</v>
      </c>
      <c r="J3010" s="5" t="str">
        <f t="shared" ref="J3010:J3073" si="94">TEXT($I$2,"mmmm")</f>
        <v>September</v>
      </c>
      <c r="K3010" s="7">
        <f t="shared" si="93"/>
        <v>2017</v>
      </c>
      <c r="L3010" t="s">
        <v>233</v>
      </c>
      <c r="M3010" t="s">
        <v>16</v>
      </c>
      <c r="N3010">
        <v>27707</v>
      </c>
      <c r="O3010">
        <v>946</v>
      </c>
      <c r="P3010" t="s">
        <v>8107</v>
      </c>
      <c r="Q3010">
        <v>63</v>
      </c>
      <c r="R3010">
        <v>7</v>
      </c>
      <c r="S3010" t="s">
        <v>18</v>
      </c>
      <c r="U3010">
        <v>62.81</v>
      </c>
      <c r="V3010">
        <v>201</v>
      </c>
      <c r="W3010" t="s">
        <v>33</v>
      </c>
      <c r="X3010" s="5">
        <v>42986</v>
      </c>
      <c r="Y3010" t="s">
        <v>39</v>
      </c>
      <c r="Z3010" t="s">
        <v>63</v>
      </c>
      <c r="AA3010" t="s">
        <v>119</v>
      </c>
    </row>
    <row r="3011" spans="1:27" x14ac:dyDescent="0.3">
      <c r="A3011">
        <v>2</v>
      </c>
      <c r="B3011" t="s">
        <v>43</v>
      </c>
      <c r="C3011">
        <v>3</v>
      </c>
      <c r="D3011" t="s">
        <v>11</v>
      </c>
      <c r="E3011" t="s">
        <v>1896</v>
      </c>
      <c r="F3011" t="s">
        <v>13</v>
      </c>
      <c r="G3011" t="s">
        <v>5210</v>
      </c>
      <c r="H3011" s="3">
        <v>0</v>
      </c>
      <c r="I3011" s="5">
        <v>42886</v>
      </c>
      <c r="J3011" s="5" t="str">
        <f t="shared" si="94"/>
        <v>September</v>
      </c>
      <c r="K3011" s="7">
        <f t="shared" ref="K3011:K3074" si="95">YEAR(I3011)</f>
        <v>2017</v>
      </c>
      <c r="L3011" t="s">
        <v>5378</v>
      </c>
      <c r="M3011" t="s">
        <v>102</v>
      </c>
      <c r="N3011">
        <v>7501</v>
      </c>
      <c r="O3011">
        <v>576</v>
      </c>
      <c r="P3011" t="s">
        <v>2048</v>
      </c>
      <c r="Q3011">
        <v>3</v>
      </c>
      <c r="R3011">
        <v>2</v>
      </c>
      <c r="S3011" t="s">
        <v>104</v>
      </c>
      <c r="U3011">
        <v>2.98</v>
      </c>
      <c r="V3011">
        <v>8</v>
      </c>
      <c r="W3011" t="s">
        <v>33</v>
      </c>
      <c r="X3011" s="5">
        <v>42888</v>
      </c>
      <c r="Y3011" t="s">
        <v>20</v>
      </c>
      <c r="Z3011" t="s">
        <v>485</v>
      </c>
      <c r="AA3011" t="s">
        <v>47</v>
      </c>
    </row>
    <row r="3012" spans="1:27" x14ac:dyDescent="0.3">
      <c r="A3012">
        <v>2</v>
      </c>
      <c r="B3012" t="s">
        <v>43</v>
      </c>
      <c r="C3012">
        <v>3</v>
      </c>
      <c r="D3012" t="s">
        <v>26</v>
      </c>
      <c r="E3012" t="s">
        <v>1896</v>
      </c>
      <c r="F3012" t="s">
        <v>13</v>
      </c>
      <c r="G3012" t="s">
        <v>5210</v>
      </c>
      <c r="H3012" s="3">
        <v>0</v>
      </c>
      <c r="I3012" s="5">
        <v>42886</v>
      </c>
      <c r="J3012" s="5" t="str">
        <f t="shared" si="94"/>
        <v>September</v>
      </c>
      <c r="K3012" s="7">
        <f t="shared" si="95"/>
        <v>2017</v>
      </c>
      <c r="L3012" t="s">
        <v>5378</v>
      </c>
      <c r="M3012" t="s">
        <v>102</v>
      </c>
      <c r="N3012">
        <v>7501</v>
      </c>
      <c r="O3012">
        <v>646</v>
      </c>
      <c r="P3012" t="s">
        <v>3662</v>
      </c>
      <c r="Q3012">
        <v>17</v>
      </c>
      <c r="R3012">
        <v>1</v>
      </c>
      <c r="S3012" t="s">
        <v>104</v>
      </c>
      <c r="U3012">
        <v>16.79</v>
      </c>
      <c r="V3012">
        <v>62</v>
      </c>
      <c r="W3012" t="s">
        <v>33</v>
      </c>
      <c r="X3012" s="5">
        <v>42888</v>
      </c>
      <c r="Y3012" t="s">
        <v>20</v>
      </c>
      <c r="Z3012" t="s">
        <v>485</v>
      </c>
      <c r="AA3012" t="s">
        <v>42</v>
      </c>
    </row>
    <row r="3013" spans="1:27" x14ac:dyDescent="0.3">
      <c r="A3013">
        <v>2</v>
      </c>
      <c r="B3013" t="s">
        <v>43</v>
      </c>
      <c r="C3013">
        <v>3</v>
      </c>
      <c r="D3013" t="s">
        <v>26</v>
      </c>
      <c r="E3013" t="s">
        <v>1896</v>
      </c>
      <c r="F3013" t="s">
        <v>13</v>
      </c>
      <c r="G3013" t="s">
        <v>5210</v>
      </c>
      <c r="H3013" s="3">
        <v>0</v>
      </c>
      <c r="I3013" s="5">
        <v>42886</v>
      </c>
      <c r="J3013" s="5" t="str">
        <f t="shared" si="94"/>
        <v>September</v>
      </c>
      <c r="K3013" s="7">
        <f t="shared" si="95"/>
        <v>2017</v>
      </c>
      <c r="L3013" t="s">
        <v>5378</v>
      </c>
      <c r="M3013" t="s">
        <v>102</v>
      </c>
      <c r="N3013">
        <v>7501</v>
      </c>
      <c r="O3013">
        <v>1679</v>
      </c>
      <c r="P3013" t="s">
        <v>1198</v>
      </c>
      <c r="Q3013">
        <v>135</v>
      </c>
      <c r="R3013">
        <v>5</v>
      </c>
      <c r="S3013" t="s">
        <v>104</v>
      </c>
      <c r="U3013">
        <v>134.65</v>
      </c>
      <c r="V3013">
        <v>275</v>
      </c>
      <c r="W3013" t="s">
        <v>33</v>
      </c>
      <c r="X3013" s="5">
        <v>42888</v>
      </c>
      <c r="Y3013" t="s">
        <v>20</v>
      </c>
      <c r="Z3013" t="s">
        <v>485</v>
      </c>
      <c r="AA3013" t="s">
        <v>64</v>
      </c>
    </row>
    <row r="3014" spans="1:27" x14ac:dyDescent="0.3">
      <c r="A3014">
        <v>6</v>
      </c>
      <c r="B3014" t="s">
        <v>10</v>
      </c>
      <c r="C3014">
        <v>6</v>
      </c>
      <c r="D3014" t="s">
        <v>26</v>
      </c>
      <c r="E3014" t="s">
        <v>6195</v>
      </c>
      <c r="F3014" t="s">
        <v>13</v>
      </c>
      <c r="G3014" t="s">
        <v>1438</v>
      </c>
      <c r="H3014" s="3">
        <v>0</v>
      </c>
      <c r="I3014" s="5">
        <v>42739</v>
      </c>
      <c r="J3014" s="5" t="str">
        <f t="shared" si="94"/>
        <v>September</v>
      </c>
      <c r="K3014" s="7">
        <f t="shared" si="95"/>
        <v>2017</v>
      </c>
      <c r="L3014" t="s">
        <v>6196</v>
      </c>
      <c r="M3014" t="s">
        <v>73</v>
      </c>
      <c r="N3014">
        <v>55125</v>
      </c>
      <c r="O3014">
        <v>711</v>
      </c>
      <c r="P3014" t="s">
        <v>3170</v>
      </c>
      <c r="Q3014">
        <v>16</v>
      </c>
      <c r="R3014">
        <v>3</v>
      </c>
      <c r="S3014" t="s">
        <v>75</v>
      </c>
      <c r="U3014">
        <v>15.52</v>
      </c>
      <c r="V3014">
        <v>32</v>
      </c>
      <c r="W3014" t="s">
        <v>33</v>
      </c>
      <c r="X3014" s="5">
        <v>42745</v>
      </c>
      <c r="Y3014" t="s">
        <v>39</v>
      </c>
      <c r="Z3014" t="s">
        <v>151</v>
      </c>
      <c r="AA3014" t="s">
        <v>54</v>
      </c>
    </row>
    <row r="3015" spans="1:27" x14ac:dyDescent="0.3">
      <c r="A3015">
        <v>6</v>
      </c>
      <c r="B3015" t="s">
        <v>10</v>
      </c>
      <c r="C3015">
        <v>6</v>
      </c>
      <c r="D3015" t="s">
        <v>26</v>
      </c>
      <c r="E3015" t="s">
        <v>6195</v>
      </c>
      <c r="F3015" t="s">
        <v>13</v>
      </c>
      <c r="G3015" t="s">
        <v>1438</v>
      </c>
      <c r="H3015" s="3">
        <v>0</v>
      </c>
      <c r="I3015" s="5">
        <v>42739</v>
      </c>
      <c r="J3015" s="5" t="str">
        <f t="shared" si="94"/>
        <v>September</v>
      </c>
      <c r="K3015" s="7">
        <f t="shared" si="95"/>
        <v>2017</v>
      </c>
      <c r="L3015" t="s">
        <v>6196</v>
      </c>
      <c r="M3015" t="s">
        <v>73</v>
      </c>
      <c r="N3015">
        <v>55125</v>
      </c>
      <c r="O3015">
        <v>97</v>
      </c>
      <c r="P3015" t="s">
        <v>568</v>
      </c>
      <c r="Q3015">
        <v>20</v>
      </c>
      <c r="R3015">
        <v>5</v>
      </c>
      <c r="S3015" t="s">
        <v>75</v>
      </c>
      <c r="U3015">
        <v>19.95</v>
      </c>
      <c r="V3015">
        <v>40</v>
      </c>
      <c r="W3015" t="s">
        <v>33</v>
      </c>
      <c r="X3015" s="5">
        <v>42745</v>
      </c>
      <c r="Y3015" t="s">
        <v>39</v>
      </c>
      <c r="Z3015" t="s">
        <v>151</v>
      </c>
      <c r="AA3015" t="s">
        <v>64</v>
      </c>
    </row>
    <row r="3016" spans="1:27" x14ac:dyDescent="0.3">
      <c r="A3016">
        <v>4</v>
      </c>
      <c r="B3016" t="s">
        <v>43</v>
      </c>
      <c r="C3016">
        <v>6</v>
      </c>
      <c r="D3016" t="s">
        <v>26</v>
      </c>
      <c r="E3016" t="s">
        <v>27</v>
      </c>
      <c r="F3016" t="s">
        <v>13</v>
      </c>
      <c r="G3016" t="s">
        <v>1482</v>
      </c>
      <c r="H3016" s="3">
        <v>0</v>
      </c>
      <c r="I3016" s="5">
        <v>42877</v>
      </c>
      <c r="J3016" s="5" t="str">
        <f t="shared" si="94"/>
        <v>September</v>
      </c>
      <c r="K3016" s="7">
        <f t="shared" si="95"/>
        <v>2017</v>
      </c>
      <c r="L3016" t="s">
        <v>4477</v>
      </c>
      <c r="M3016" t="s">
        <v>30</v>
      </c>
      <c r="N3016">
        <v>90045</v>
      </c>
      <c r="O3016">
        <v>183</v>
      </c>
      <c r="P3016" t="s">
        <v>1434</v>
      </c>
      <c r="Q3016">
        <v>4</v>
      </c>
      <c r="R3016">
        <v>2</v>
      </c>
      <c r="S3016" t="s">
        <v>32</v>
      </c>
      <c r="U3016">
        <v>3.8</v>
      </c>
      <c r="V3016">
        <v>8</v>
      </c>
      <c r="W3016" t="s">
        <v>19</v>
      </c>
      <c r="X3016" s="5">
        <v>42881</v>
      </c>
      <c r="Y3016" t="s">
        <v>39</v>
      </c>
      <c r="Z3016" t="s">
        <v>34</v>
      </c>
      <c r="AA3016" t="s">
        <v>35</v>
      </c>
    </row>
    <row r="3017" spans="1:27" x14ac:dyDescent="0.3">
      <c r="A3017">
        <v>4</v>
      </c>
      <c r="B3017" t="s">
        <v>43</v>
      </c>
      <c r="C3017">
        <v>6</v>
      </c>
      <c r="D3017" t="s">
        <v>26</v>
      </c>
      <c r="E3017" t="s">
        <v>27</v>
      </c>
      <c r="F3017" t="s">
        <v>13</v>
      </c>
      <c r="G3017" t="s">
        <v>1482</v>
      </c>
      <c r="H3017" s="3">
        <v>0</v>
      </c>
      <c r="I3017" s="5">
        <v>42877</v>
      </c>
      <c r="J3017" s="5" t="str">
        <f t="shared" si="94"/>
        <v>September</v>
      </c>
      <c r="K3017" s="7">
        <f t="shared" si="95"/>
        <v>2017</v>
      </c>
      <c r="L3017" t="s">
        <v>4477</v>
      </c>
      <c r="M3017" t="s">
        <v>30</v>
      </c>
      <c r="N3017">
        <v>90045</v>
      </c>
      <c r="O3017">
        <v>1271</v>
      </c>
      <c r="P3017" t="s">
        <v>775</v>
      </c>
      <c r="Q3017">
        <v>29</v>
      </c>
      <c r="R3017">
        <v>7</v>
      </c>
      <c r="S3017" t="s">
        <v>32</v>
      </c>
      <c r="U3017">
        <v>29.34</v>
      </c>
      <c r="V3017">
        <v>105</v>
      </c>
      <c r="W3017" t="s">
        <v>19</v>
      </c>
      <c r="X3017" s="5">
        <v>42881</v>
      </c>
      <c r="Y3017" t="s">
        <v>39</v>
      </c>
      <c r="Z3017" t="s">
        <v>34</v>
      </c>
      <c r="AA3017" t="s">
        <v>42</v>
      </c>
    </row>
    <row r="3018" spans="1:27" x14ac:dyDescent="0.3">
      <c r="A3018">
        <v>4</v>
      </c>
      <c r="B3018" t="s">
        <v>43</v>
      </c>
      <c r="C3018">
        <v>6</v>
      </c>
      <c r="D3018" t="s">
        <v>50</v>
      </c>
      <c r="E3018" t="s">
        <v>27</v>
      </c>
      <c r="F3018" t="s">
        <v>13</v>
      </c>
      <c r="G3018" t="s">
        <v>1482</v>
      </c>
      <c r="H3018" s="3">
        <v>0.2</v>
      </c>
      <c r="I3018" s="5">
        <v>42877</v>
      </c>
      <c r="J3018" s="5" t="str">
        <f t="shared" si="94"/>
        <v>September</v>
      </c>
      <c r="K3018" s="7">
        <f t="shared" si="95"/>
        <v>2017</v>
      </c>
      <c r="L3018" t="s">
        <v>4477</v>
      </c>
      <c r="M3018" t="s">
        <v>30</v>
      </c>
      <c r="N3018">
        <v>90045</v>
      </c>
      <c r="O3018">
        <v>33</v>
      </c>
      <c r="P3018" t="s">
        <v>713</v>
      </c>
      <c r="Q3018">
        <v>58</v>
      </c>
      <c r="R3018">
        <v>6</v>
      </c>
      <c r="S3018" t="s">
        <v>32</v>
      </c>
      <c r="U3018">
        <v>58.18</v>
      </c>
      <c r="V3018">
        <v>776</v>
      </c>
      <c r="W3018" t="s">
        <v>19</v>
      </c>
      <c r="X3018" s="5">
        <v>42881</v>
      </c>
      <c r="Y3018" t="s">
        <v>39</v>
      </c>
      <c r="Z3018" t="s">
        <v>34</v>
      </c>
      <c r="AA3018" t="s">
        <v>52</v>
      </c>
    </row>
    <row r="3019" spans="1:27" x14ac:dyDescent="0.3">
      <c r="A3019">
        <v>4</v>
      </c>
      <c r="B3019" t="s">
        <v>43</v>
      </c>
      <c r="C3019">
        <v>6</v>
      </c>
      <c r="D3019" t="s">
        <v>50</v>
      </c>
      <c r="E3019" t="s">
        <v>27</v>
      </c>
      <c r="F3019" t="s">
        <v>13</v>
      </c>
      <c r="G3019" t="s">
        <v>1482</v>
      </c>
      <c r="H3019" s="3">
        <v>0.2</v>
      </c>
      <c r="I3019" s="5">
        <v>42877</v>
      </c>
      <c r="J3019" s="5" t="str">
        <f t="shared" si="94"/>
        <v>September</v>
      </c>
      <c r="K3019" s="7">
        <f t="shared" si="95"/>
        <v>2017</v>
      </c>
      <c r="L3019" t="s">
        <v>4477</v>
      </c>
      <c r="M3019" t="s">
        <v>30</v>
      </c>
      <c r="N3019">
        <v>90045</v>
      </c>
      <c r="O3019">
        <v>1847</v>
      </c>
      <c r="P3019" t="s">
        <v>5186</v>
      </c>
      <c r="Q3019">
        <v>334</v>
      </c>
      <c r="R3019">
        <v>7</v>
      </c>
      <c r="S3019" t="s">
        <v>32</v>
      </c>
      <c r="U3019">
        <v>334.5</v>
      </c>
      <c r="V3019">
        <v>2973</v>
      </c>
      <c r="W3019" t="s">
        <v>19</v>
      </c>
      <c r="X3019" s="5">
        <v>42881</v>
      </c>
      <c r="Y3019" t="s">
        <v>39</v>
      </c>
      <c r="Z3019" t="s">
        <v>34</v>
      </c>
      <c r="AA3019" t="s">
        <v>422</v>
      </c>
    </row>
    <row r="3020" spans="1:27" x14ac:dyDescent="0.3">
      <c r="A3020">
        <v>4</v>
      </c>
      <c r="B3020" t="s">
        <v>43</v>
      </c>
      <c r="C3020">
        <v>6</v>
      </c>
      <c r="D3020" t="s">
        <v>26</v>
      </c>
      <c r="E3020" t="s">
        <v>305</v>
      </c>
      <c r="F3020" t="s">
        <v>13</v>
      </c>
      <c r="G3020" t="s">
        <v>793</v>
      </c>
      <c r="H3020" s="3">
        <v>0</v>
      </c>
      <c r="I3020" s="5">
        <v>43052</v>
      </c>
      <c r="J3020" s="5" t="str">
        <f t="shared" si="94"/>
        <v>September</v>
      </c>
      <c r="K3020" s="7">
        <f t="shared" si="95"/>
        <v>2017</v>
      </c>
      <c r="L3020" t="s">
        <v>3738</v>
      </c>
      <c r="M3020" t="s">
        <v>73</v>
      </c>
      <c r="N3020">
        <v>47201</v>
      </c>
      <c r="O3020">
        <v>1703</v>
      </c>
      <c r="P3020" t="s">
        <v>3739</v>
      </c>
      <c r="Q3020">
        <v>46</v>
      </c>
      <c r="R3020">
        <v>2</v>
      </c>
      <c r="S3020" t="s">
        <v>75</v>
      </c>
      <c r="U3020">
        <v>46.12</v>
      </c>
      <c r="V3020">
        <v>96</v>
      </c>
      <c r="W3020" t="s">
        <v>19</v>
      </c>
      <c r="X3020" s="5">
        <v>43056</v>
      </c>
      <c r="Y3020" t="s">
        <v>39</v>
      </c>
      <c r="Z3020" t="s">
        <v>167</v>
      </c>
      <c r="AA3020" t="s">
        <v>64</v>
      </c>
    </row>
    <row r="3021" spans="1:27" x14ac:dyDescent="0.3">
      <c r="A3021">
        <v>4</v>
      </c>
      <c r="B3021" t="s">
        <v>43</v>
      </c>
      <c r="C3021">
        <v>6</v>
      </c>
      <c r="D3021" t="s">
        <v>26</v>
      </c>
      <c r="E3021" t="s">
        <v>305</v>
      </c>
      <c r="F3021" t="s">
        <v>13</v>
      </c>
      <c r="G3021" t="s">
        <v>793</v>
      </c>
      <c r="H3021" s="3">
        <v>0</v>
      </c>
      <c r="I3021" s="5">
        <v>43052</v>
      </c>
      <c r="J3021" s="5" t="str">
        <f t="shared" si="94"/>
        <v>September</v>
      </c>
      <c r="K3021" s="7">
        <f t="shared" si="95"/>
        <v>2017</v>
      </c>
      <c r="L3021" t="s">
        <v>3738</v>
      </c>
      <c r="M3021" t="s">
        <v>73</v>
      </c>
      <c r="N3021">
        <v>47201</v>
      </c>
      <c r="O3021">
        <v>338</v>
      </c>
      <c r="P3021" t="s">
        <v>8247</v>
      </c>
      <c r="Q3021">
        <v>29</v>
      </c>
      <c r="R3021">
        <v>7</v>
      </c>
      <c r="S3021" t="s">
        <v>75</v>
      </c>
      <c r="U3021">
        <v>28.7</v>
      </c>
      <c r="V3021">
        <v>64</v>
      </c>
      <c r="W3021" t="s">
        <v>19</v>
      </c>
      <c r="X3021" s="5">
        <v>43056</v>
      </c>
      <c r="Y3021" t="s">
        <v>39</v>
      </c>
      <c r="Z3021" t="s">
        <v>167</v>
      </c>
      <c r="AA3021" t="s">
        <v>64</v>
      </c>
    </row>
    <row r="3022" spans="1:27" x14ac:dyDescent="0.3">
      <c r="A3022">
        <v>4</v>
      </c>
      <c r="B3022" t="s">
        <v>43</v>
      </c>
      <c r="C3022">
        <v>6</v>
      </c>
      <c r="D3022" t="s">
        <v>50</v>
      </c>
      <c r="E3022" t="s">
        <v>305</v>
      </c>
      <c r="F3022" t="s">
        <v>13</v>
      </c>
      <c r="G3022" t="s">
        <v>793</v>
      </c>
      <c r="H3022" s="3">
        <v>0</v>
      </c>
      <c r="I3022" s="5">
        <v>43052</v>
      </c>
      <c r="J3022" s="5" t="str">
        <f t="shared" si="94"/>
        <v>September</v>
      </c>
      <c r="K3022" s="7">
        <f t="shared" si="95"/>
        <v>2017</v>
      </c>
      <c r="L3022" t="s">
        <v>3738</v>
      </c>
      <c r="M3022" t="s">
        <v>73</v>
      </c>
      <c r="N3022">
        <v>47201</v>
      </c>
      <c r="O3022">
        <v>1488</v>
      </c>
      <c r="P3022" t="s">
        <v>4956</v>
      </c>
      <c r="Q3022">
        <v>13</v>
      </c>
      <c r="R3022">
        <v>3</v>
      </c>
      <c r="S3022" t="s">
        <v>75</v>
      </c>
      <c r="U3022">
        <v>13.25</v>
      </c>
      <c r="V3022">
        <v>51</v>
      </c>
      <c r="W3022" t="s">
        <v>19</v>
      </c>
      <c r="X3022" s="5">
        <v>43056</v>
      </c>
      <c r="Y3022" t="s">
        <v>39</v>
      </c>
      <c r="Z3022" t="s">
        <v>167</v>
      </c>
      <c r="AA3022" t="s">
        <v>52</v>
      </c>
    </row>
    <row r="3023" spans="1:27" x14ac:dyDescent="0.3">
      <c r="A3023">
        <v>2</v>
      </c>
      <c r="B3023" t="s">
        <v>25</v>
      </c>
      <c r="C3023">
        <v>1</v>
      </c>
      <c r="D3023" t="s">
        <v>11</v>
      </c>
      <c r="E3023" t="s">
        <v>27</v>
      </c>
      <c r="F3023" t="s">
        <v>13</v>
      </c>
      <c r="G3023" t="s">
        <v>6887</v>
      </c>
      <c r="H3023" s="3">
        <v>0.2</v>
      </c>
      <c r="I3023" s="5">
        <v>42999</v>
      </c>
      <c r="J3023" s="5" t="str">
        <f t="shared" si="94"/>
        <v>September</v>
      </c>
      <c r="K3023" s="7">
        <f t="shared" si="95"/>
        <v>2017</v>
      </c>
      <c r="L3023" t="s">
        <v>6888</v>
      </c>
      <c r="M3023" t="s">
        <v>30</v>
      </c>
      <c r="N3023">
        <v>90036</v>
      </c>
      <c r="O3023">
        <v>836</v>
      </c>
      <c r="P3023" t="s">
        <v>1150</v>
      </c>
      <c r="Q3023">
        <v>0</v>
      </c>
      <c r="R3023">
        <v>4</v>
      </c>
      <c r="S3023" t="s">
        <v>32</v>
      </c>
      <c r="U3023">
        <v>0</v>
      </c>
      <c r="V3023">
        <v>602</v>
      </c>
      <c r="W3023" t="s">
        <v>76</v>
      </c>
      <c r="X3023" s="5">
        <v>43001</v>
      </c>
      <c r="Y3023" t="s">
        <v>130</v>
      </c>
      <c r="Z3023" t="s">
        <v>34</v>
      </c>
      <c r="AA3023" t="s">
        <v>24</v>
      </c>
    </row>
    <row r="3024" spans="1:27" x14ac:dyDescent="0.3">
      <c r="A3024">
        <v>2</v>
      </c>
      <c r="B3024" t="s">
        <v>25</v>
      </c>
      <c r="C3024">
        <v>1</v>
      </c>
      <c r="D3024" t="s">
        <v>26</v>
      </c>
      <c r="E3024" t="s">
        <v>27</v>
      </c>
      <c r="F3024" t="s">
        <v>13</v>
      </c>
      <c r="G3024" t="s">
        <v>6887</v>
      </c>
      <c r="H3024" s="3">
        <v>0</v>
      </c>
      <c r="I3024" s="5">
        <v>42999</v>
      </c>
      <c r="J3024" s="5" t="str">
        <f t="shared" si="94"/>
        <v>September</v>
      </c>
      <c r="K3024" s="7">
        <f t="shared" si="95"/>
        <v>2017</v>
      </c>
      <c r="L3024" t="s">
        <v>6888</v>
      </c>
      <c r="M3024" t="s">
        <v>30</v>
      </c>
      <c r="N3024">
        <v>90036</v>
      </c>
      <c r="O3024">
        <v>105</v>
      </c>
      <c r="P3024" t="s">
        <v>3181</v>
      </c>
      <c r="Q3024">
        <v>3</v>
      </c>
      <c r="R3024">
        <v>2</v>
      </c>
      <c r="S3024" t="s">
        <v>32</v>
      </c>
      <c r="U3024">
        <v>2.5299999999999998</v>
      </c>
      <c r="V3024">
        <v>8</v>
      </c>
      <c r="W3024" t="s">
        <v>76</v>
      </c>
      <c r="X3024" s="5">
        <v>43001</v>
      </c>
      <c r="Y3024" t="s">
        <v>130</v>
      </c>
      <c r="Z3024" t="s">
        <v>34</v>
      </c>
      <c r="AA3024" t="s">
        <v>176</v>
      </c>
    </row>
    <row r="3025" spans="1:27" x14ac:dyDescent="0.3">
      <c r="A3025">
        <v>1</v>
      </c>
      <c r="B3025" t="s">
        <v>10</v>
      </c>
      <c r="C3025">
        <v>1</v>
      </c>
      <c r="D3025" t="s">
        <v>26</v>
      </c>
      <c r="E3025" t="s">
        <v>1595</v>
      </c>
      <c r="F3025" t="s">
        <v>13</v>
      </c>
      <c r="G3025" t="s">
        <v>1727</v>
      </c>
      <c r="H3025" s="3">
        <v>0</v>
      </c>
      <c r="I3025" s="5">
        <v>42813</v>
      </c>
      <c r="J3025" s="5" t="str">
        <f t="shared" si="94"/>
        <v>September</v>
      </c>
      <c r="K3025" s="7">
        <f t="shared" si="95"/>
        <v>2017</v>
      </c>
      <c r="L3025" t="s">
        <v>3124</v>
      </c>
      <c r="M3025" t="s">
        <v>30</v>
      </c>
      <c r="N3025">
        <v>93534</v>
      </c>
      <c r="O3025">
        <v>1518</v>
      </c>
      <c r="P3025" t="s">
        <v>3125</v>
      </c>
      <c r="Q3025">
        <v>4</v>
      </c>
      <c r="R3025">
        <v>5</v>
      </c>
      <c r="S3025" t="s">
        <v>32</v>
      </c>
      <c r="U3025">
        <v>3.6</v>
      </c>
      <c r="V3025">
        <v>11</v>
      </c>
      <c r="W3025" t="s">
        <v>19</v>
      </c>
      <c r="X3025" s="5">
        <v>42814</v>
      </c>
      <c r="Y3025" t="s">
        <v>130</v>
      </c>
      <c r="Z3025" t="s">
        <v>34</v>
      </c>
      <c r="AA3025" t="s">
        <v>176</v>
      </c>
    </row>
    <row r="3026" spans="1:27" x14ac:dyDescent="0.3">
      <c r="A3026">
        <v>1</v>
      </c>
      <c r="B3026" t="s">
        <v>10</v>
      </c>
      <c r="C3026">
        <v>1</v>
      </c>
      <c r="D3026" t="s">
        <v>26</v>
      </c>
      <c r="E3026" t="s">
        <v>171</v>
      </c>
      <c r="F3026" t="s">
        <v>13</v>
      </c>
      <c r="G3026" t="s">
        <v>1276</v>
      </c>
      <c r="H3026" s="3">
        <v>0</v>
      </c>
      <c r="I3026" s="5">
        <v>42918</v>
      </c>
      <c r="J3026" s="5" t="str">
        <f t="shared" si="94"/>
        <v>September</v>
      </c>
      <c r="K3026" s="7">
        <f t="shared" si="95"/>
        <v>2017</v>
      </c>
      <c r="L3026" t="s">
        <v>7228</v>
      </c>
      <c r="M3026" t="s">
        <v>102</v>
      </c>
      <c r="N3026">
        <v>10024</v>
      </c>
      <c r="O3026">
        <v>1812</v>
      </c>
      <c r="P3026" t="s">
        <v>3229</v>
      </c>
      <c r="Q3026">
        <v>9</v>
      </c>
      <c r="R3026">
        <v>3</v>
      </c>
      <c r="S3026" t="s">
        <v>104</v>
      </c>
      <c r="U3026">
        <v>9.33</v>
      </c>
      <c r="V3026">
        <v>19</v>
      </c>
      <c r="W3026" t="s">
        <v>76</v>
      </c>
      <c r="X3026" s="5">
        <v>42919</v>
      </c>
      <c r="Y3026" t="s">
        <v>130</v>
      </c>
      <c r="Z3026" t="s">
        <v>175</v>
      </c>
      <c r="AA3026" t="s">
        <v>64</v>
      </c>
    </row>
    <row r="3027" spans="1:27" x14ac:dyDescent="0.3">
      <c r="A3027">
        <v>5</v>
      </c>
      <c r="B3027" t="s">
        <v>43</v>
      </c>
      <c r="C3027">
        <v>6</v>
      </c>
      <c r="D3027" t="s">
        <v>50</v>
      </c>
      <c r="E3027" t="s">
        <v>1350</v>
      </c>
      <c r="F3027" t="s">
        <v>13</v>
      </c>
      <c r="G3027" t="s">
        <v>5256</v>
      </c>
      <c r="H3027" s="3">
        <v>0.2</v>
      </c>
      <c r="I3027" s="5">
        <v>43084</v>
      </c>
      <c r="J3027" s="5" t="str">
        <f t="shared" si="94"/>
        <v>September</v>
      </c>
      <c r="K3027" s="7">
        <f t="shared" si="95"/>
        <v>2017</v>
      </c>
      <c r="L3027" t="s">
        <v>6783</v>
      </c>
      <c r="M3027" t="s">
        <v>16</v>
      </c>
      <c r="N3027">
        <v>27511</v>
      </c>
      <c r="O3027">
        <v>437</v>
      </c>
      <c r="P3027" t="s">
        <v>595</v>
      </c>
      <c r="Q3027">
        <v>22</v>
      </c>
      <c r="R3027">
        <v>3</v>
      </c>
      <c r="S3027" t="s">
        <v>18</v>
      </c>
      <c r="U3027">
        <v>21.54</v>
      </c>
      <c r="V3027">
        <v>246</v>
      </c>
      <c r="W3027" t="s">
        <v>33</v>
      </c>
      <c r="X3027" s="5">
        <v>43089</v>
      </c>
      <c r="Y3027" t="s">
        <v>39</v>
      </c>
      <c r="Z3027" t="s">
        <v>63</v>
      </c>
      <c r="AA3027" t="s">
        <v>52</v>
      </c>
    </row>
    <row r="3028" spans="1:27" x14ac:dyDescent="0.3">
      <c r="A3028">
        <v>5</v>
      </c>
      <c r="B3028" t="s">
        <v>25</v>
      </c>
      <c r="C3028">
        <v>3</v>
      </c>
      <c r="D3028" t="s">
        <v>26</v>
      </c>
      <c r="E3028" t="s">
        <v>498</v>
      </c>
      <c r="F3028" t="s">
        <v>13</v>
      </c>
      <c r="G3028" t="s">
        <v>3268</v>
      </c>
      <c r="H3028" s="3">
        <v>0.8</v>
      </c>
      <c r="I3028" s="5">
        <v>43027</v>
      </c>
      <c r="J3028" s="5" t="str">
        <f t="shared" si="94"/>
        <v>September</v>
      </c>
      <c r="K3028" s="7">
        <f t="shared" si="95"/>
        <v>2017</v>
      </c>
      <c r="L3028" t="s">
        <v>3408</v>
      </c>
      <c r="M3028" t="s">
        <v>73</v>
      </c>
      <c r="N3028">
        <v>75220</v>
      </c>
      <c r="O3028">
        <v>265</v>
      </c>
      <c r="P3028" t="s">
        <v>1111</v>
      </c>
      <c r="Q3028">
        <v>-3</v>
      </c>
      <c r="R3028">
        <v>1</v>
      </c>
      <c r="S3028" t="s">
        <v>75</v>
      </c>
      <c r="U3028">
        <v>-2.84</v>
      </c>
      <c r="V3028">
        <v>2</v>
      </c>
      <c r="W3028" t="s">
        <v>19</v>
      </c>
      <c r="X3028" s="5">
        <v>43032</v>
      </c>
      <c r="Y3028" t="s">
        <v>20</v>
      </c>
      <c r="Z3028" t="s">
        <v>77</v>
      </c>
      <c r="AA3028" t="s">
        <v>54</v>
      </c>
    </row>
    <row r="3029" spans="1:27" x14ac:dyDescent="0.3">
      <c r="A3029">
        <v>4</v>
      </c>
      <c r="B3029" t="s">
        <v>25</v>
      </c>
      <c r="C3029">
        <v>3</v>
      </c>
      <c r="D3029" t="s">
        <v>26</v>
      </c>
      <c r="E3029" t="s">
        <v>870</v>
      </c>
      <c r="F3029" t="s">
        <v>13</v>
      </c>
      <c r="G3029" t="s">
        <v>1326</v>
      </c>
      <c r="H3029" s="3">
        <v>0</v>
      </c>
      <c r="I3029" s="5">
        <v>42960</v>
      </c>
      <c r="J3029" s="5" t="str">
        <f t="shared" si="94"/>
        <v>September</v>
      </c>
      <c r="K3029" s="7">
        <f t="shared" si="95"/>
        <v>2017</v>
      </c>
      <c r="L3029" t="s">
        <v>3352</v>
      </c>
      <c r="M3029" t="s">
        <v>73</v>
      </c>
      <c r="N3029">
        <v>47374</v>
      </c>
      <c r="O3029">
        <v>268</v>
      </c>
      <c r="P3029" t="s">
        <v>3245</v>
      </c>
      <c r="Q3029">
        <v>6</v>
      </c>
      <c r="R3029">
        <v>4</v>
      </c>
      <c r="S3029" t="s">
        <v>75</v>
      </c>
      <c r="U3029">
        <v>5.57</v>
      </c>
      <c r="V3029">
        <v>11</v>
      </c>
      <c r="W3029" t="s">
        <v>19</v>
      </c>
      <c r="X3029" s="5">
        <v>42964</v>
      </c>
      <c r="Y3029" t="s">
        <v>20</v>
      </c>
      <c r="Z3029" t="s">
        <v>167</v>
      </c>
      <c r="AA3029" t="s">
        <v>54</v>
      </c>
    </row>
    <row r="3030" spans="1:27" x14ac:dyDescent="0.3">
      <c r="A3030">
        <v>6</v>
      </c>
      <c r="B3030" t="s">
        <v>10</v>
      </c>
      <c r="C3030">
        <v>6</v>
      </c>
      <c r="D3030" t="s">
        <v>26</v>
      </c>
      <c r="E3030" t="s">
        <v>818</v>
      </c>
      <c r="F3030" t="s">
        <v>13</v>
      </c>
      <c r="G3030" t="s">
        <v>746</v>
      </c>
      <c r="H3030" s="3">
        <v>0</v>
      </c>
      <c r="I3030" s="5">
        <v>42996</v>
      </c>
      <c r="J3030" s="5" t="str">
        <f t="shared" si="94"/>
        <v>September</v>
      </c>
      <c r="K3030" s="7">
        <f t="shared" si="95"/>
        <v>2017</v>
      </c>
      <c r="L3030" t="s">
        <v>7638</v>
      </c>
      <c r="M3030" t="s">
        <v>30</v>
      </c>
      <c r="N3030">
        <v>98198</v>
      </c>
      <c r="O3030">
        <v>1658</v>
      </c>
      <c r="P3030" t="s">
        <v>8234</v>
      </c>
      <c r="Q3030">
        <v>9</v>
      </c>
      <c r="R3030">
        <v>2</v>
      </c>
      <c r="S3030" t="s">
        <v>32</v>
      </c>
      <c r="U3030">
        <v>8.7100000000000009</v>
      </c>
      <c r="V3030">
        <v>19</v>
      </c>
      <c r="W3030" t="s">
        <v>76</v>
      </c>
      <c r="X3030" s="5">
        <v>43002</v>
      </c>
      <c r="Y3030" t="s">
        <v>39</v>
      </c>
      <c r="Z3030" t="s">
        <v>69</v>
      </c>
      <c r="AA3030" t="s">
        <v>64</v>
      </c>
    </row>
    <row r="3031" spans="1:27" x14ac:dyDescent="0.3">
      <c r="A3031">
        <v>1</v>
      </c>
      <c r="B3031" t="s">
        <v>10</v>
      </c>
      <c r="C3031">
        <v>1</v>
      </c>
      <c r="D3031" t="s">
        <v>26</v>
      </c>
      <c r="E3031" t="s">
        <v>2995</v>
      </c>
      <c r="F3031" t="s">
        <v>13</v>
      </c>
      <c r="G3031" t="s">
        <v>1981</v>
      </c>
      <c r="H3031" s="3">
        <v>0</v>
      </c>
      <c r="I3031" s="5">
        <v>43080</v>
      </c>
      <c r="J3031" s="5" t="str">
        <f t="shared" si="94"/>
        <v>September</v>
      </c>
      <c r="K3031" s="7">
        <f t="shared" si="95"/>
        <v>2017</v>
      </c>
      <c r="L3031" t="s">
        <v>2996</v>
      </c>
      <c r="M3031" t="s">
        <v>16</v>
      </c>
      <c r="N3031">
        <v>23434</v>
      </c>
      <c r="O3031">
        <v>532</v>
      </c>
      <c r="P3031" t="s">
        <v>1173</v>
      </c>
      <c r="Q3031">
        <v>96</v>
      </c>
      <c r="R3031">
        <v>2</v>
      </c>
      <c r="S3031" t="s">
        <v>18</v>
      </c>
      <c r="U3031">
        <v>96.34</v>
      </c>
      <c r="V3031">
        <v>197</v>
      </c>
      <c r="W3031" t="s">
        <v>19</v>
      </c>
      <c r="X3031" s="5">
        <v>43081</v>
      </c>
      <c r="Y3031" t="s">
        <v>130</v>
      </c>
      <c r="Z3031" t="s">
        <v>205</v>
      </c>
      <c r="AA3031" t="s">
        <v>35</v>
      </c>
    </row>
    <row r="3032" spans="1:27" x14ac:dyDescent="0.3">
      <c r="A3032">
        <v>6</v>
      </c>
      <c r="B3032" t="s">
        <v>10</v>
      </c>
      <c r="C3032">
        <v>6</v>
      </c>
      <c r="D3032" t="s">
        <v>26</v>
      </c>
      <c r="E3032" t="s">
        <v>201</v>
      </c>
      <c r="F3032" t="s">
        <v>13</v>
      </c>
      <c r="G3032" t="s">
        <v>612</v>
      </c>
      <c r="H3032" s="3">
        <v>0.2</v>
      </c>
      <c r="I3032" s="5">
        <v>43034</v>
      </c>
      <c r="J3032" s="5" t="str">
        <f t="shared" si="94"/>
        <v>September</v>
      </c>
      <c r="K3032" s="7">
        <f t="shared" si="95"/>
        <v>2017</v>
      </c>
      <c r="L3032" t="s">
        <v>6647</v>
      </c>
      <c r="M3032" t="s">
        <v>30</v>
      </c>
      <c r="N3032">
        <v>97477</v>
      </c>
      <c r="O3032">
        <v>1707</v>
      </c>
      <c r="P3032" t="s">
        <v>3119</v>
      </c>
      <c r="Q3032">
        <v>48</v>
      </c>
      <c r="R3032">
        <v>3</v>
      </c>
      <c r="S3032" t="s">
        <v>32</v>
      </c>
      <c r="U3032">
        <v>47.82</v>
      </c>
      <c r="V3032">
        <v>132</v>
      </c>
      <c r="W3032" t="s">
        <v>33</v>
      </c>
      <c r="X3032" s="5">
        <v>43040</v>
      </c>
      <c r="Y3032" t="s">
        <v>39</v>
      </c>
      <c r="Z3032" t="s">
        <v>262</v>
      </c>
      <c r="AA3032" t="s">
        <v>64</v>
      </c>
    </row>
    <row r="3033" spans="1:27" x14ac:dyDescent="0.3">
      <c r="A3033">
        <v>6</v>
      </c>
      <c r="B3033" t="s">
        <v>10</v>
      </c>
      <c r="C3033">
        <v>6</v>
      </c>
      <c r="D3033" t="s">
        <v>26</v>
      </c>
      <c r="E3033" t="s">
        <v>201</v>
      </c>
      <c r="F3033" t="s">
        <v>13</v>
      </c>
      <c r="G3033" t="s">
        <v>612</v>
      </c>
      <c r="H3033" s="3">
        <v>0.2</v>
      </c>
      <c r="I3033" s="5">
        <v>43034</v>
      </c>
      <c r="J3033" s="5" t="str">
        <f t="shared" si="94"/>
        <v>September</v>
      </c>
      <c r="K3033" s="7">
        <f t="shared" si="95"/>
        <v>2017</v>
      </c>
      <c r="L3033" t="s">
        <v>6647</v>
      </c>
      <c r="M3033" t="s">
        <v>30</v>
      </c>
      <c r="N3033">
        <v>97477</v>
      </c>
      <c r="O3033">
        <v>1584</v>
      </c>
      <c r="P3033" t="s">
        <v>1248</v>
      </c>
      <c r="Q3033">
        <v>20</v>
      </c>
      <c r="R3033">
        <v>5</v>
      </c>
      <c r="S3033" t="s">
        <v>32</v>
      </c>
      <c r="U3033">
        <v>20.39</v>
      </c>
      <c r="V3033">
        <v>204</v>
      </c>
      <c r="W3033" t="s">
        <v>33</v>
      </c>
      <c r="X3033" s="5">
        <v>43040</v>
      </c>
      <c r="Y3033" t="s">
        <v>39</v>
      </c>
      <c r="Z3033" t="s">
        <v>262</v>
      </c>
      <c r="AA3033" t="s">
        <v>56</v>
      </c>
    </row>
    <row r="3034" spans="1:27" x14ac:dyDescent="0.3">
      <c r="A3034">
        <v>6</v>
      </c>
      <c r="B3034" t="s">
        <v>10</v>
      </c>
      <c r="C3034">
        <v>6</v>
      </c>
      <c r="D3034" t="s">
        <v>26</v>
      </c>
      <c r="E3034" t="s">
        <v>201</v>
      </c>
      <c r="F3034" t="s">
        <v>13</v>
      </c>
      <c r="G3034" t="s">
        <v>612</v>
      </c>
      <c r="H3034" s="3">
        <v>0.2</v>
      </c>
      <c r="I3034" s="5">
        <v>43034</v>
      </c>
      <c r="J3034" s="5" t="str">
        <f t="shared" si="94"/>
        <v>September</v>
      </c>
      <c r="K3034" s="7">
        <f t="shared" si="95"/>
        <v>2017</v>
      </c>
      <c r="L3034" t="s">
        <v>6647</v>
      </c>
      <c r="M3034" t="s">
        <v>30</v>
      </c>
      <c r="N3034">
        <v>97477</v>
      </c>
      <c r="O3034">
        <v>184</v>
      </c>
      <c r="P3034" t="s">
        <v>4111</v>
      </c>
      <c r="Q3034">
        <v>48</v>
      </c>
      <c r="R3034">
        <v>6</v>
      </c>
      <c r="S3034" t="s">
        <v>32</v>
      </c>
      <c r="U3034">
        <v>47.63</v>
      </c>
      <c r="V3034">
        <v>147</v>
      </c>
      <c r="W3034" t="s">
        <v>33</v>
      </c>
      <c r="X3034" s="5">
        <v>43040</v>
      </c>
      <c r="Y3034" t="s">
        <v>39</v>
      </c>
      <c r="Z3034" t="s">
        <v>262</v>
      </c>
      <c r="AA3034" t="s">
        <v>35</v>
      </c>
    </row>
    <row r="3035" spans="1:27" x14ac:dyDescent="0.3">
      <c r="A3035">
        <v>6</v>
      </c>
      <c r="B3035" t="s">
        <v>10</v>
      </c>
      <c r="C3035">
        <v>6</v>
      </c>
      <c r="D3035" t="s">
        <v>26</v>
      </c>
      <c r="E3035" t="s">
        <v>201</v>
      </c>
      <c r="F3035" t="s">
        <v>13</v>
      </c>
      <c r="G3035" t="s">
        <v>612</v>
      </c>
      <c r="H3035" s="3">
        <v>0.2</v>
      </c>
      <c r="I3035" s="5">
        <v>43034</v>
      </c>
      <c r="J3035" s="5" t="str">
        <f t="shared" si="94"/>
        <v>September</v>
      </c>
      <c r="K3035" s="7">
        <f t="shared" si="95"/>
        <v>2017</v>
      </c>
      <c r="L3035" t="s">
        <v>6647</v>
      </c>
      <c r="M3035" t="s">
        <v>30</v>
      </c>
      <c r="N3035">
        <v>97477</v>
      </c>
      <c r="O3035">
        <v>648</v>
      </c>
      <c r="P3035" t="s">
        <v>1005</v>
      </c>
      <c r="Q3035">
        <v>-162</v>
      </c>
      <c r="R3035">
        <v>10</v>
      </c>
      <c r="S3035" t="s">
        <v>32</v>
      </c>
      <c r="U3035">
        <v>-161.69</v>
      </c>
      <c r="V3035">
        <v>719</v>
      </c>
      <c r="W3035" t="s">
        <v>33</v>
      </c>
      <c r="X3035" s="5">
        <v>43040</v>
      </c>
      <c r="Y3035" t="s">
        <v>39</v>
      </c>
      <c r="Z3035" t="s">
        <v>262</v>
      </c>
      <c r="AA3035" t="s">
        <v>42</v>
      </c>
    </row>
    <row r="3036" spans="1:27" x14ac:dyDescent="0.3">
      <c r="A3036">
        <v>6</v>
      </c>
      <c r="B3036" t="s">
        <v>10</v>
      </c>
      <c r="C3036">
        <v>6</v>
      </c>
      <c r="D3036" t="s">
        <v>26</v>
      </c>
      <c r="E3036" t="s">
        <v>201</v>
      </c>
      <c r="F3036" t="s">
        <v>13</v>
      </c>
      <c r="G3036" t="s">
        <v>612</v>
      </c>
      <c r="H3036" s="3">
        <v>0.7</v>
      </c>
      <c r="I3036" s="5">
        <v>43034</v>
      </c>
      <c r="J3036" s="5" t="str">
        <f t="shared" si="94"/>
        <v>September</v>
      </c>
      <c r="K3036" s="7">
        <f t="shared" si="95"/>
        <v>2017</v>
      </c>
      <c r="L3036" t="s">
        <v>6647</v>
      </c>
      <c r="M3036" t="s">
        <v>30</v>
      </c>
      <c r="N3036">
        <v>97477</v>
      </c>
      <c r="O3036">
        <v>269</v>
      </c>
      <c r="P3036" t="s">
        <v>3712</v>
      </c>
      <c r="Q3036">
        <v>-10</v>
      </c>
      <c r="R3036">
        <v>7</v>
      </c>
      <c r="S3036" t="s">
        <v>32</v>
      </c>
      <c r="U3036">
        <v>-10.49</v>
      </c>
      <c r="V3036">
        <v>14</v>
      </c>
      <c r="W3036" t="s">
        <v>33</v>
      </c>
      <c r="X3036" s="5">
        <v>43040</v>
      </c>
      <c r="Y3036" t="s">
        <v>39</v>
      </c>
      <c r="Z3036" t="s">
        <v>262</v>
      </c>
      <c r="AA3036" t="s">
        <v>54</v>
      </c>
    </row>
    <row r="3037" spans="1:27" x14ac:dyDescent="0.3">
      <c r="A3037">
        <v>5</v>
      </c>
      <c r="B3037" t="s">
        <v>25</v>
      </c>
      <c r="C3037">
        <v>3</v>
      </c>
      <c r="D3037" t="s">
        <v>26</v>
      </c>
      <c r="E3037" t="s">
        <v>201</v>
      </c>
      <c r="F3037" t="s">
        <v>13</v>
      </c>
      <c r="G3037" t="s">
        <v>1195</v>
      </c>
      <c r="H3037" s="3">
        <v>0</v>
      </c>
      <c r="I3037" s="5">
        <v>42823</v>
      </c>
      <c r="J3037" s="5" t="str">
        <f t="shared" si="94"/>
        <v>September</v>
      </c>
      <c r="K3037" s="7">
        <f t="shared" si="95"/>
        <v>2017</v>
      </c>
      <c r="L3037" t="s">
        <v>3538</v>
      </c>
      <c r="M3037" t="s">
        <v>16</v>
      </c>
      <c r="N3037">
        <v>22153</v>
      </c>
      <c r="O3037">
        <v>1149</v>
      </c>
      <c r="P3037" t="s">
        <v>765</v>
      </c>
      <c r="Q3037">
        <v>1</v>
      </c>
      <c r="R3037">
        <v>2</v>
      </c>
      <c r="S3037" t="s">
        <v>18</v>
      </c>
      <c r="U3037">
        <v>1.45</v>
      </c>
      <c r="V3037">
        <v>6</v>
      </c>
      <c r="W3037" t="s">
        <v>19</v>
      </c>
      <c r="X3037" s="5">
        <v>42828</v>
      </c>
      <c r="Y3037" t="s">
        <v>20</v>
      </c>
      <c r="Z3037" t="s">
        <v>205</v>
      </c>
      <c r="AA3037" t="s">
        <v>49</v>
      </c>
    </row>
    <row r="3038" spans="1:27" x14ac:dyDescent="0.3">
      <c r="A3038">
        <v>3</v>
      </c>
      <c r="B3038" t="s">
        <v>25</v>
      </c>
      <c r="C3038">
        <v>1</v>
      </c>
      <c r="D3038" t="s">
        <v>26</v>
      </c>
      <c r="E3038" t="s">
        <v>88</v>
      </c>
      <c r="F3038" t="s">
        <v>13</v>
      </c>
      <c r="G3038" t="s">
        <v>282</v>
      </c>
      <c r="H3038" s="3">
        <v>0</v>
      </c>
      <c r="I3038" s="5">
        <v>42858</v>
      </c>
      <c r="J3038" s="5" t="str">
        <f t="shared" si="94"/>
        <v>September</v>
      </c>
      <c r="K3038" s="7">
        <f t="shared" si="95"/>
        <v>2017</v>
      </c>
      <c r="L3038" t="s">
        <v>7875</v>
      </c>
      <c r="M3038" t="s">
        <v>30</v>
      </c>
      <c r="N3038">
        <v>94109</v>
      </c>
      <c r="O3038">
        <v>1131</v>
      </c>
      <c r="P3038" t="s">
        <v>1046</v>
      </c>
      <c r="Q3038">
        <v>3</v>
      </c>
      <c r="R3038">
        <v>3</v>
      </c>
      <c r="S3038" t="s">
        <v>32</v>
      </c>
      <c r="T3038" t="s">
        <v>92</v>
      </c>
      <c r="U3038">
        <v>2.56</v>
      </c>
      <c r="V3038">
        <v>9</v>
      </c>
      <c r="W3038" t="s">
        <v>19</v>
      </c>
      <c r="X3038" s="5">
        <v>42861</v>
      </c>
      <c r="Y3038" t="s">
        <v>130</v>
      </c>
      <c r="Z3038" t="s">
        <v>34</v>
      </c>
      <c r="AA3038" t="s">
        <v>49</v>
      </c>
    </row>
    <row r="3039" spans="1:27" x14ac:dyDescent="0.3">
      <c r="A3039">
        <v>3</v>
      </c>
      <c r="B3039" t="s">
        <v>25</v>
      </c>
      <c r="C3039">
        <v>1</v>
      </c>
      <c r="D3039" t="s">
        <v>26</v>
      </c>
      <c r="E3039" t="s">
        <v>88</v>
      </c>
      <c r="F3039" t="s">
        <v>13</v>
      </c>
      <c r="G3039" t="s">
        <v>282</v>
      </c>
      <c r="H3039" s="3">
        <v>0.2</v>
      </c>
      <c r="I3039" s="5">
        <v>42858</v>
      </c>
      <c r="J3039" s="5" t="str">
        <f t="shared" si="94"/>
        <v>September</v>
      </c>
      <c r="K3039" s="7">
        <f t="shared" si="95"/>
        <v>2017</v>
      </c>
      <c r="L3039" t="s">
        <v>7875</v>
      </c>
      <c r="M3039" t="s">
        <v>30</v>
      </c>
      <c r="N3039">
        <v>94109</v>
      </c>
      <c r="O3039">
        <v>694</v>
      </c>
      <c r="P3039" t="s">
        <v>1344</v>
      </c>
      <c r="Q3039">
        <v>17</v>
      </c>
      <c r="R3039">
        <v>2</v>
      </c>
      <c r="S3039" t="s">
        <v>32</v>
      </c>
      <c r="T3039" t="s">
        <v>92</v>
      </c>
      <c r="U3039">
        <v>17.350000000000001</v>
      </c>
      <c r="V3039">
        <v>50</v>
      </c>
      <c r="W3039" t="s">
        <v>19</v>
      </c>
      <c r="X3039" s="5">
        <v>42861</v>
      </c>
      <c r="Y3039" t="s">
        <v>130</v>
      </c>
      <c r="Z3039" t="s">
        <v>34</v>
      </c>
      <c r="AA3039" t="s">
        <v>54</v>
      </c>
    </row>
    <row r="3040" spans="1:27" x14ac:dyDescent="0.3">
      <c r="A3040">
        <v>3</v>
      </c>
      <c r="B3040" t="s">
        <v>25</v>
      </c>
      <c r="C3040">
        <v>1</v>
      </c>
      <c r="D3040" t="s">
        <v>26</v>
      </c>
      <c r="E3040" t="s">
        <v>88</v>
      </c>
      <c r="F3040" t="s">
        <v>13</v>
      </c>
      <c r="G3040" t="s">
        <v>282</v>
      </c>
      <c r="H3040" s="3">
        <v>0.2</v>
      </c>
      <c r="I3040" s="5">
        <v>42858</v>
      </c>
      <c r="J3040" s="5" t="str">
        <f t="shared" si="94"/>
        <v>September</v>
      </c>
      <c r="K3040" s="7">
        <f t="shared" si="95"/>
        <v>2017</v>
      </c>
      <c r="L3040" t="s">
        <v>7875</v>
      </c>
      <c r="M3040" t="s">
        <v>30</v>
      </c>
      <c r="N3040">
        <v>94109</v>
      </c>
      <c r="O3040">
        <v>904</v>
      </c>
      <c r="P3040" t="s">
        <v>3960</v>
      </c>
      <c r="Q3040">
        <v>22</v>
      </c>
      <c r="R3040">
        <v>2</v>
      </c>
      <c r="S3040" t="s">
        <v>32</v>
      </c>
      <c r="T3040" t="s">
        <v>92</v>
      </c>
      <c r="U3040">
        <v>21.87</v>
      </c>
      <c r="V3040">
        <v>62</v>
      </c>
      <c r="W3040" t="s">
        <v>19</v>
      </c>
      <c r="X3040" s="5">
        <v>42861</v>
      </c>
      <c r="Y3040" t="s">
        <v>130</v>
      </c>
      <c r="Z3040" t="s">
        <v>34</v>
      </c>
      <c r="AA3040" t="s">
        <v>54</v>
      </c>
    </row>
    <row r="3041" spans="1:27" x14ac:dyDescent="0.3">
      <c r="A3041">
        <v>3</v>
      </c>
      <c r="B3041" t="s">
        <v>25</v>
      </c>
      <c r="C3041">
        <v>1</v>
      </c>
      <c r="D3041" t="s">
        <v>50</v>
      </c>
      <c r="E3041" t="s">
        <v>88</v>
      </c>
      <c r="F3041" t="s">
        <v>13</v>
      </c>
      <c r="G3041" t="s">
        <v>282</v>
      </c>
      <c r="H3041" s="3">
        <v>0</v>
      </c>
      <c r="I3041" s="5">
        <v>42858</v>
      </c>
      <c r="J3041" s="5" t="str">
        <f t="shared" si="94"/>
        <v>September</v>
      </c>
      <c r="K3041" s="7">
        <f t="shared" si="95"/>
        <v>2017</v>
      </c>
      <c r="L3041" t="s">
        <v>7875</v>
      </c>
      <c r="M3041" t="s">
        <v>30</v>
      </c>
      <c r="N3041">
        <v>94109</v>
      </c>
      <c r="O3041">
        <v>1014</v>
      </c>
      <c r="P3041" t="s">
        <v>296</v>
      </c>
      <c r="Q3041">
        <v>122</v>
      </c>
      <c r="R3041">
        <v>4</v>
      </c>
      <c r="S3041" t="s">
        <v>32</v>
      </c>
      <c r="T3041" t="s">
        <v>92</v>
      </c>
      <c r="U3041">
        <v>122.39</v>
      </c>
      <c r="V3041">
        <v>340</v>
      </c>
      <c r="W3041" t="s">
        <v>19</v>
      </c>
      <c r="X3041" s="5">
        <v>42861</v>
      </c>
      <c r="Y3041" t="s">
        <v>130</v>
      </c>
      <c r="Z3041" t="s">
        <v>34</v>
      </c>
      <c r="AA3041" t="s">
        <v>113</v>
      </c>
    </row>
    <row r="3042" spans="1:27" x14ac:dyDescent="0.3">
      <c r="A3042">
        <v>7</v>
      </c>
      <c r="B3042" t="s">
        <v>25</v>
      </c>
      <c r="C3042">
        <v>6</v>
      </c>
      <c r="D3042" t="s">
        <v>11</v>
      </c>
      <c r="E3042" t="s">
        <v>171</v>
      </c>
      <c r="F3042" t="s">
        <v>13</v>
      </c>
      <c r="G3042" t="s">
        <v>1266</v>
      </c>
      <c r="H3042" s="3">
        <v>0.1</v>
      </c>
      <c r="I3042" s="5">
        <v>42984</v>
      </c>
      <c r="J3042" s="5" t="str">
        <f t="shared" si="94"/>
        <v>September</v>
      </c>
      <c r="K3042" s="7">
        <f t="shared" si="95"/>
        <v>2017</v>
      </c>
      <c r="L3042" t="s">
        <v>7077</v>
      </c>
      <c r="M3042" t="s">
        <v>102</v>
      </c>
      <c r="N3042">
        <v>10024</v>
      </c>
      <c r="O3042">
        <v>737</v>
      </c>
      <c r="P3042" t="s">
        <v>1985</v>
      </c>
      <c r="Q3042">
        <v>60</v>
      </c>
      <c r="R3042">
        <v>2</v>
      </c>
      <c r="S3042" t="s">
        <v>104</v>
      </c>
      <c r="U3042">
        <v>60.39</v>
      </c>
      <c r="V3042">
        <v>272</v>
      </c>
      <c r="W3042" t="s">
        <v>76</v>
      </c>
      <c r="X3042" s="5">
        <v>42991</v>
      </c>
      <c r="Y3042" t="s">
        <v>39</v>
      </c>
      <c r="Z3042" t="s">
        <v>175</v>
      </c>
      <c r="AA3042" t="s">
        <v>24</v>
      </c>
    </row>
    <row r="3043" spans="1:27" x14ac:dyDescent="0.3">
      <c r="A3043">
        <v>4</v>
      </c>
      <c r="B3043" t="s">
        <v>43</v>
      </c>
      <c r="C3043">
        <v>6</v>
      </c>
      <c r="D3043" t="s">
        <v>11</v>
      </c>
      <c r="E3043" t="s">
        <v>4786</v>
      </c>
      <c r="F3043" t="s">
        <v>13</v>
      </c>
      <c r="G3043" t="s">
        <v>502</v>
      </c>
      <c r="H3043" s="3">
        <v>0</v>
      </c>
      <c r="I3043" s="5">
        <v>43055</v>
      </c>
      <c r="J3043" s="5" t="str">
        <f t="shared" si="94"/>
        <v>September</v>
      </c>
      <c r="K3043" s="7">
        <f t="shared" si="95"/>
        <v>2017</v>
      </c>
      <c r="L3043" t="s">
        <v>7978</v>
      </c>
      <c r="M3043" t="s">
        <v>30</v>
      </c>
      <c r="N3043">
        <v>83704</v>
      </c>
      <c r="O3043">
        <v>368</v>
      </c>
      <c r="P3043" t="s">
        <v>38</v>
      </c>
      <c r="Q3043">
        <v>160</v>
      </c>
      <c r="R3043">
        <v>2</v>
      </c>
      <c r="S3043" t="s">
        <v>32</v>
      </c>
      <c r="T3043" t="s">
        <v>92</v>
      </c>
      <c r="U3043">
        <v>160.18</v>
      </c>
      <c r="V3043">
        <v>696</v>
      </c>
      <c r="W3043" t="s">
        <v>33</v>
      </c>
      <c r="X3043" s="5">
        <v>43059</v>
      </c>
      <c r="Y3043" t="s">
        <v>39</v>
      </c>
      <c r="Z3043" t="s">
        <v>1677</v>
      </c>
      <c r="AA3043" t="s">
        <v>41</v>
      </c>
    </row>
    <row r="3044" spans="1:27" x14ac:dyDescent="0.3">
      <c r="A3044">
        <v>4</v>
      </c>
      <c r="B3044" t="s">
        <v>43</v>
      </c>
      <c r="C3044">
        <v>6</v>
      </c>
      <c r="D3044" t="s">
        <v>50</v>
      </c>
      <c r="E3044" t="s">
        <v>4786</v>
      </c>
      <c r="F3044" t="s">
        <v>13</v>
      </c>
      <c r="G3044" t="s">
        <v>502</v>
      </c>
      <c r="H3044" s="3">
        <v>0.2</v>
      </c>
      <c r="I3044" s="5">
        <v>43055</v>
      </c>
      <c r="J3044" s="5" t="str">
        <f t="shared" si="94"/>
        <v>September</v>
      </c>
      <c r="K3044" s="7">
        <f t="shared" si="95"/>
        <v>2017</v>
      </c>
      <c r="L3044" t="s">
        <v>7978</v>
      </c>
      <c r="M3044" t="s">
        <v>30</v>
      </c>
      <c r="N3044">
        <v>83704</v>
      </c>
      <c r="O3044">
        <v>937</v>
      </c>
      <c r="P3044" t="s">
        <v>385</v>
      </c>
      <c r="Q3044">
        <v>23</v>
      </c>
      <c r="R3044">
        <v>3</v>
      </c>
      <c r="S3044" t="s">
        <v>32</v>
      </c>
      <c r="T3044" t="s">
        <v>92</v>
      </c>
      <c r="U3044">
        <v>22.86</v>
      </c>
      <c r="V3044">
        <v>305</v>
      </c>
      <c r="W3044" t="s">
        <v>33</v>
      </c>
      <c r="X3044" s="5">
        <v>43059</v>
      </c>
      <c r="Y3044" t="s">
        <v>39</v>
      </c>
      <c r="Z3044" t="s">
        <v>1677</v>
      </c>
      <c r="AA3044" t="s">
        <v>52</v>
      </c>
    </row>
    <row r="3045" spans="1:27" x14ac:dyDescent="0.3">
      <c r="A3045">
        <v>6</v>
      </c>
      <c r="B3045" t="s">
        <v>10</v>
      </c>
      <c r="C3045">
        <v>6</v>
      </c>
      <c r="D3045" t="s">
        <v>50</v>
      </c>
      <c r="E3045" t="s">
        <v>99</v>
      </c>
      <c r="F3045" t="s">
        <v>13</v>
      </c>
      <c r="G3045" t="s">
        <v>373</v>
      </c>
      <c r="H3045" s="3">
        <v>0.2</v>
      </c>
      <c r="I3045" s="5">
        <v>43053</v>
      </c>
      <c r="J3045" s="5" t="str">
        <f t="shared" si="94"/>
        <v>September</v>
      </c>
      <c r="K3045" s="7">
        <f t="shared" si="95"/>
        <v>2017</v>
      </c>
      <c r="L3045" t="s">
        <v>7768</v>
      </c>
      <c r="M3045" t="s">
        <v>102</v>
      </c>
      <c r="N3045">
        <v>19143</v>
      </c>
      <c r="O3045">
        <v>1091</v>
      </c>
      <c r="P3045" t="s">
        <v>7755</v>
      </c>
      <c r="Q3045">
        <v>-1</v>
      </c>
      <c r="R3045">
        <v>2</v>
      </c>
      <c r="S3045" t="s">
        <v>104</v>
      </c>
      <c r="U3045">
        <v>-1.2</v>
      </c>
      <c r="V3045">
        <v>48</v>
      </c>
      <c r="W3045" t="s">
        <v>76</v>
      </c>
      <c r="X3045" s="5">
        <v>43059</v>
      </c>
      <c r="Y3045" t="s">
        <v>39</v>
      </c>
      <c r="Z3045" t="s">
        <v>105</v>
      </c>
      <c r="AA3045" t="s">
        <v>113</v>
      </c>
    </row>
    <row r="3046" spans="1:27" x14ac:dyDescent="0.3">
      <c r="A3046">
        <v>4</v>
      </c>
      <c r="B3046" t="s">
        <v>43</v>
      </c>
      <c r="C3046">
        <v>6</v>
      </c>
      <c r="D3046" t="s">
        <v>26</v>
      </c>
      <c r="E3046" t="s">
        <v>27</v>
      </c>
      <c r="F3046" t="s">
        <v>13</v>
      </c>
      <c r="G3046" t="s">
        <v>2372</v>
      </c>
      <c r="H3046" s="3">
        <v>0</v>
      </c>
      <c r="I3046" s="5">
        <v>42847</v>
      </c>
      <c r="J3046" s="5" t="str">
        <f t="shared" si="94"/>
        <v>September</v>
      </c>
      <c r="K3046" s="7">
        <f t="shared" si="95"/>
        <v>2017</v>
      </c>
      <c r="L3046" t="s">
        <v>4509</v>
      </c>
      <c r="M3046" t="s">
        <v>30</v>
      </c>
      <c r="N3046">
        <v>90008</v>
      </c>
      <c r="O3046">
        <v>351</v>
      </c>
      <c r="P3046" t="s">
        <v>4077</v>
      </c>
      <c r="Q3046">
        <v>17</v>
      </c>
      <c r="R3046">
        <v>3</v>
      </c>
      <c r="S3046" t="s">
        <v>32</v>
      </c>
      <c r="U3046">
        <v>16.68</v>
      </c>
      <c r="V3046">
        <v>64</v>
      </c>
      <c r="W3046" t="s">
        <v>19</v>
      </c>
      <c r="X3046" s="5">
        <v>42851</v>
      </c>
      <c r="Y3046" t="s">
        <v>39</v>
      </c>
      <c r="Z3046" t="s">
        <v>34</v>
      </c>
      <c r="AA3046" t="s">
        <v>49</v>
      </c>
    </row>
    <row r="3047" spans="1:27" x14ac:dyDescent="0.3">
      <c r="A3047">
        <v>4</v>
      </c>
      <c r="B3047" t="s">
        <v>43</v>
      </c>
      <c r="C3047">
        <v>6</v>
      </c>
      <c r="D3047" t="s">
        <v>50</v>
      </c>
      <c r="E3047" t="s">
        <v>27</v>
      </c>
      <c r="F3047" t="s">
        <v>13</v>
      </c>
      <c r="G3047" t="s">
        <v>2372</v>
      </c>
      <c r="H3047" s="3">
        <v>0.2</v>
      </c>
      <c r="I3047" s="5">
        <v>42847</v>
      </c>
      <c r="J3047" s="5" t="str">
        <f t="shared" si="94"/>
        <v>September</v>
      </c>
      <c r="K3047" s="7">
        <f t="shared" si="95"/>
        <v>2017</v>
      </c>
      <c r="L3047" t="s">
        <v>4509</v>
      </c>
      <c r="M3047" t="s">
        <v>30</v>
      </c>
      <c r="N3047">
        <v>90008</v>
      </c>
      <c r="O3047">
        <v>1001</v>
      </c>
      <c r="P3047" t="s">
        <v>4930</v>
      </c>
      <c r="Q3047">
        <v>8</v>
      </c>
      <c r="R3047">
        <v>3</v>
      </c>
      <c r="S3047" t="s">
        <v>32</v>
      </c>
      <c r="U3047">
        <v>7.77</v>
      </c>
      <c r="V3047">
        <v>89</v>
      </c>
      <c r="W3047" t="s">
        <v>19</v>
      </c>
      <c r="X3047" s="5">
        <v>42851</v>
      </c>
      <c r="Y3047" t="s">
        <v>39</v>
      </c>
      <c r="Z3047" t="s">
        <v>34</v>
      </c>
      <c r="AA3047" t="s">
        <v>52</v>
      </c>
    </row>
    <row r="3048" spans="1:27" x14ac:dyDescent="0.3">
      <c r="A3048">
        <v>6</v>
      </c>
      <c r="B3048" t="s">
        <v>10</v>
      </c>
      <c r="C3048">
        <v>6</v>
      </c>
      <c r="D3048" t="s">
        <v>26</v>
      </c>
      <c r="E3048" t="s">
        <v>827</v>
      </c>
      <c r="F3048" t="s">
        <v>13</v>
      </c>
      <c r="G3048" t="s">
        <v>1906</v>
      </c>
      <c r="H3048" s="3">
        <v>0.2</v>
      </c>
      <c r="I3048" s="5">
        <v>42998</v>
      </c>
      <c r="J3048" s="5" t="str">
        <f t="shared" si="94"/>
        <v>September</v>
      </c>
      <c r="K3048" s="7">
        <f t="shared" si="95"/>
        <v>2017</v>
      </c>
      <c r="L3048" t="s">
        <v>4694</v>
      </c>
      <c r="M3048" t="s">
        <v>30</v>
      </c>
      <c r="N3048">
        <v>89115</v>
      </c>
      <c r="O3048">
        <v>1645</v>
      </c>
      <c r="P3048" t="s">
        <v>3418</v>
      </c>
      <c r="Q3048">
        <v>17</v>
      </c>
      <c r="R3048">
        <v>11</v>
      </c>
      <c r="S3048" t="s">
        <v>32</v>
      </c>
      <c r="U3048">
        <v>16.52</v>
      </c>
      <c r="V3048">
        <v>46</v>
      </c>
      <c r="W3048" t="s">
        <v>19</v>
      </c>
      <c r="X3048" s="5">
        <v>43004</v>
      </c>
      <c r="Y3048" t="s">
        <v>39</v>
      </c>
      <c r="Z3048" t="s">
        <v>831</v>
      </c>
      <c r="AA3048" t="s">
        <v>54</v>
      </c>
    </row>
    <row r="3049" spans="1:27" x14ac:dyDescent="0.3">
      <c r="A3049">
        <v>6</v>
      </c>
      <c r="B3049" t="s">
        <v>10</v>
      </c>
      <c r="C3049">
        <v>6</v>
      </c>
      <c r="D3049" t="s">
        <v>26</v>
      </c>
      <c r="E3049" t="s">
        <v>7910</v>
      </c>
      <c r="F3049" t="s">
        <v>13</v>
      </c>
      <c r="G3049" t="s">
        <v>1864</v>
      </c>
      <c r="H3049" s="3">
        <v>0.2</v>
      </c>
      <c r="I3049" s="5">
        <v>42752</v>
      </c>
      <c r="J3049" s="5" t="str">
        <f t="shared" si="94"/>
        <v>September</v>
      </c>
      <c r="K3049" s="7">
        <f t="shared" si="95"/>
        <v>2017</v>
      </c>
      <c r="L3049" t="s">
        <v>7911</v>
      </c>
      <c r="M3049" t="s">
        <v>16</v>
      </c>
      <c r="N3049">
        <v>38134</v>
      </c>
      <c r="O3049">
        <v>78</v>
      </c>
      <c r="P3049" t="s">
        <v>8231</v>
      </c>
      <c r="Q3049">
        <v>10</v>
      </c>
      <c r="R3049">
        <v>8</v>
      </c>
      <c r="S3049" t="s">
        <v>18</v>
      </c>
      <c r="T3049" t="s">
        <v>92</v>
      </c>
      <c r="U3049">
        <v>10.01</v>
      </c>
      <c r="V3049">
        <v>89</v>
      </c>
      <c r="W3049" t="s">
        <v>19</v>
      </c>
      <c r="X3049" s="5">
        <v>42758</v>
      </c>
      <c r="Y3049" t="s">
        <v>39</v>
      </c>
      <c r="Z3049" t="s">
        <v>214</v>
      </c>
      <c r="AA3049" t="s">
        <v>356</v>
      </c>
    </row>
    <row r="3050" spans="1:27" x14ac:dyDescent="0.3">
      <c r="A3050">
        <v>3</v>
      </c>
      <c r="B3050" t="s">
        <v>25</v>
      </c>
      <c r="C3050">
        <v>1</v>
      </c>
      <c r="D3050" t="s">
        <v>26</v>
      </c>
      <c r="E3050" t="s">
        <v>2135</v>
      </c>
      <c r="F3050" t="s">
        <v>13</v>
      </c>
      <c r="G3050" t="s">
        <v>1518</v>
      </c>
      <c r="H3050" s="3">
        <v>0</v>
      </c>
      <c r="I3050" s="5">
        <v>43096</v>
      </c>
      <c r="J3050" s="5" t="str">
        <f t="shared" si="94"/>
        <v>September</v>
      </c>
      <c r="K3050" s="7">
        <f t="shared" si="95"/>
        <v>2017</v>
      </c>
      <c r="L3050" t="s">
        <v>2782</v>
      </c>
      <c r="M3050" t="s">
        <v>73</v>
      </c>
      <c r="N3050">
        <v>54703</v>
      </c>
      <c r="O3050">
        <v>1710</v>
      </c>
      <c r="P3050" t="s">
        <v>2783</v>
      </c>
      <c r="Q3050">
        <v>92</v>
      </c>
      <c r="R3050">
        <v>4</v>
      </c>
      <c r="S3050" t="s">
        <v>75</v>
      </c>
      <c r="U3050">
        <v>91.95</v>
      </c>
      <c r="V3050">
        <v>196</v>
      </c>
      <c r="W3050" t="s">
        <v>19</v>
      </c>
      <c r="X3050" s="5">
        <v>43099</v>
      </c>
      <c r="Y3050" t="s">
        <v>130</v>
      </c>
      <c r="Z3050" t="s">
        <v>82</v>
      </c>
      <c r="AA3050" t="s">
        <v>64</v>
      </c>
    </row>
    <row r="3051" spans="1:27" x14ac:dyDescent="0.3">
      <c r="A3051">
        <v>3</v>
      </c>
      <c r="B3051" t="s">
        <v>25</v>
      </c>
      <c r="C3051">
        <v>1</v>
      </c>
      <c r="D3051" t="s">
        <v>50</v>
      </c>
      <c r="E3051" t="s">
        <v>2135</v>
      </c>
      <c r="F3051" t="s">
        <v>13</v>
      </c>
      <c r="G3051" t="s">
        <v>1518</v>
      </c>
      <c r="H3051" s="3">
        <v>0</v>
      </c>
      <c r="I3051" s="5">
        <v>43096</v>
      </c>
      <c r="J3051" s="5" t="str">
        <f t="shared" si="94"/>
        <v>September</v>
      </c>
      <c r="K3051" s="7">
        <f t="shared" si="95"/>
        <v>2017</v>
      </c>
      <c r="L3051" t="s">
        <v>2782</v>
      </c>
      <c r="M3051" t="s">
        <v>73</v>
      </c>
      <c r="N3051">
        <v>54703</v>
      </c>
      <c r="O3051">
        <v>439</v>
      </c>
      <c r="P3051" t="s">
        <v>4703</v>
      </c>
      <c r="Q3051">
        <v>72</v>
      </c>
      <c r="R3051">
        <v>2</v>
      </c>
      <c r="S3051" t="s">
        <v>75</v>
      </c>
      <c r="U3051">
        <v>71.97</v>
      </c>
      <c r="V3051">
        <v>240</v>
      </c>
      <c r="W3051" t="s">
        <v>19</v>
      </c>
      <c r="X3051" s="5">
        <v>43099</v>
      </c>
      <c r="Y3051" t="s">
        <v>130</v>
      </c>
      <c r="Z3051" t="s">
        <v>82</v>
      </c>
      <c r="AA3051" t="s">
        <v>52</v>
      </c>
    </row>
    <row r="3052" spans="1:27" x14ac:dyDescent="0.3">
      <c r="A3052">
        <v>6</v>
      </c>
      <c r="B3052" t="s">
        <v>10</v>
      </c>
      <c r="C3052">
        <v>6</v>
      </c>
      <c r="D3052" t="s">
        <v>11</v>
      </c>
      <c r="E3052" t="s">
        <v>1080</v>
      </c>
      <c r="F3052" t="s">
        <v>13</v>
      </c>
      <c r="G3052" t="s">
        <v>520</v>
      </c>
      <c r="H3052" s="3">
        <v>0</v>
      </c>
      <c r="I3052" s="5">
        <v>42986</v>
      </c>
      <c r="J3052" s="5" t="str">
        <f t="shared" si="94"/>
        <v>September</v>
      </c>
      <c r="K3052" s="7">
        <f t="shared" si="95"/>
        <v>2017</v>
      </c>
      <c r="L3052" t="s">
        <v>5678</v>
      </c>
      <c r="M3052" t="s">
        <v>16</v>
      </c>
      <c r="N3052">
        <v>36116</v>
      </c>
      <c r="O3052">
        <v>91</v>
      </c>
      <c r="P3052" t="s">
        <v>1621</v>
      </c>
      <c r="Q3052">
        <v>8</v>
      </c>
      <c r="R3052">
        <v>8</v>
      </c>
      <c r="S3052" t="s">
        <v>18</v>
      </c>
      <c r="U3052">
        <v>8.1199999999999992</v>
      </c>
      <c r="V3052">
        <v>21</v>
      </c>
      <c r="W3052" t="s">
        <v>33</v>
      </c>
      <c r="X3052" s="5">
        <v>42992</v>
      </c>
      <c r="Y3052" t="s">
        <v>39</v>
      </c>
      <c r="Z3052" t="s">
        <v>225</v>
      </c>
      <c r="AA3052" t="s">
        <v>47</v>
      </c>
    </row>
    <row r="3053" spans="1:27" x14ac:dyDescent="0.3">
      <c r="A3053">
        <v>2</v>
      </c>
      <c r="B3053" t="s">
        <v>43</v>
      </c>
      <c r="C3053">
        <v>3</v>
      </c>
      <c r="D3053" t="s">
        <v>11</v>
      </c>
      <c r="E3053" t="s">
        <v>65</v>
      </c>
      <c r="F3053" t="s">
        <v>13</v>
      </c>
      <c r="G3053" t="s">
        <v>6860</v>
      </c>
      <c r="H3053" s="3">
        <v>0</v>
      </c>
      <c r="I3053" s="5">
        <v>43058</v>
      </c>
      <c r="J3053" s="5" t="str">
        <f t="shared" si="94"/>
        <v>September</v>
      </c>
      <c r="K3053" s="7">
        <f t="shared" si="95"/>
        <v>2017</v>
      </c>
      <c r="L3053" t="s">
        <v>6978</v>
      </c>
      <c r="M3053" t="s">
        <v>30</v>
      </c>
      <c r="N3053">
        <v>98115</v>
      </c>
      <c r="O3053">
        <v>1548</v>
      </c>
      <c r="P3053" t="s">
        <v>8190</v>
      </c>
      <c r="Q3053">
        <v>23</v>
      </c>
      <c r="R3053">
        <v>2</v>
      </c>
      <c r="S3053" t="s">
        <v>32</v>
      </c>
      <c r="U3053">
        <v>22.71</v>
      </c>
      <c r="V3053">
        <v>142</v>
      </c>
      <c r="W3053" t="s">
        <v>76</v>
      </c>
      <c r="X3053" s="5">
        <v>43060</v>
      </c>
      <c r="Y3053" t="s">
        <v>20</v>
      </c>
      <c r="Z3053" t="s">
        <v>69</v>
      </c>
      <c r="AA3053" t="s">
        <v>47</v>
      </c>
    </row>
    <row r="3054" spans="1:27" x14ac:dyDescent="0.3">
      <c r="A3054">
        <v>4</v>
      </c>
      <c r="B3054" t="s">
        <v>43</v>
      </c>
      <c r="C3054">
        <v>6</v>
      </c>
      <c r="D3054" t="s">
        <v>50</v>
      </c>
      <c r="E3054" t="s">
        <v>305</v>
      </c>
      <c r="F3054" t="s">
        <v>13</v>
      </c>
      <c r="G3054" t="s">
        <v>2122</v>
      </c>
      <c r="H3054" s="3">
        <v>0.2</v>
      </c>
      <c r="I3054" s="5">
        <v>43013</v>
      </c>
      <c r="J3054" s="5" t="str">
        <f t="shared" si="94"/>
        <v>September</v>
      </c>
      <c r="K3054" s="7">
        <f t="shared" si="95"/>
        <v>2017</v>
      </c>
      <c r="L3054" t="s">
        <v>5078</v>
      </c>
      <c r="M3054" t="s">
        <v>102</v>
      </c>
      <c r="N3054">
        <v>43229</v>
      </c>
      <c r="O3054">
        <v>1116</v>
      </c>
      <c r="P3054" t="s">
        <v>699</v>
      </c>
      <c r="Q3054">
        <v>58</v>
      </c>
      <c r="R3054">
        <v>4</v>
      </c>
      <c r="S3054" t="s">
        <v>104</v>
      </c>
      <c r="U3054">
        <v>57.6</v>
      </c>
      <c r="V3054">
        <v>288</v>
      </c>
      <c r="W3054" t="s">
        <v>19</v>
      </c>
      <c r="X3054" s="5">
        <v>43017</v>
      </c>
      <c r="Y3054" t="s">
        <v>39</v>
      </c>
      <c r="Z3054" t="s">
        <v>309</v>
      </c>
      <c r="AA3054" t="s">
        <v>113</v>
      </c>
    </row>
    <row r="3055" spans="1:27" x14ac:dyDescent="0.3">
      <c r="A3055">
        <v>5</v>
      </c>
      <c r="B3055" t="s">
        <v>43</v>
      </c>
      <c r="C3055">
        <v>6</v>
      </c>
      <c r="D3055" t="s">
        <v>26</v>
      </c>
      <c r="E3055" t="s">
        <v>192</v>
      </c>
      <c r="F3055" t="s">
        <v>13</v>
      </c>
      <c r="G3055" t="s">
        <v>3147</v>
      </c>
      <c r="H3055" s="3">
        <v>0.2</v>
      </c>
      <c r="I3055" s="5">
        <v>42799</v>
      </c>
      <c r="J3055" s="5" t="str">
        <f t="shared" si="94"/>
        <v>September</v>
      </c>
      <c r="K3055" s="7">
        <f t="shared" si="95"/>
        <v>2017</v>
      </c>
      <c r="L3055" t="s">
        <v>3920</v>
      </c>
      <c r="M3055" t="s">
        <v>73</v>
      </c>
      <c r="N3055">
        <v>60623</v>
      </c>
      <c r="O3055">
        <v>326</v>
      </c>
      <c r="P3055" t="s">
        <v>3089</v>
      </c>
      <c r="Q3055">
        <v>2</v>
      </c>
      <c r="R3055">
        <v>6</v>
      </c>
      <c r="S3055" t="s">
        <v>75</v>
      </c>
      <c r="U3055">
        <v>2.4900000000000002</v>
      </c>
      <c r="V3055">
        <v>7</v>
      </c>
      <c r="W3055" t="s">
        <v>19</v>
      </c>
      <c r="X3055" s="5">
        <v>42804</v>
      </c>
      <c r="Y3055" t="s">
        <v>39</v>
      </c>
      <c r="Z3055" t="s">
        <v>139</v>
      </c>
      <c r="AA3055" t="s">
        <v>176</v>
      </c>
    </row>
    <row r="3056" spans="1:27" x14ac:dyDescent="0.3">
      <c r="A3056">
        <v>5</v>
      </c>
      <c r="B3056" t="s">
        <v>43</v>
      </c>
      <c r="C3056">
        <v>6</v>
      </c>
      <c r="D3056" t="s">
        <v>26</v>
      </c>
      <c r="E3056" t="s">
        <v>281</v>
      </c>
      <c r="F3056" t="s">
        <v>13</v>
      </c>
      <c r="G3056" t="s">
        <v>6860</v>
      </c>
      <c r="H3056" s="3">
        <v>0.2</v>
      </c>
      <c r="I3056" s="5">
        <v>42852</v>
      </c>
      <c r="J3056" s="5" t="str">
        <f t="shared" si="94"/>
        <v>September</v>
      </c>
      <c r="K3056" s="7">
        <f t="shared" si="95"/>
        <v>2017</v>
      </c>
      <c r="L3056" t="s">
        <v>7690</v>
      </c>
      <c r="M3056" t="s">
        <v>30</v>
      </c>
      <c r="N3056">
        <v>80013</v>
      </c>
      <c r="O3056">
        <v>90</v>
      </c>
      <c r="P3056" t="s">
        <v>1161</v>
      </c>
      <c r="Q3056">
        <v>1</v>
      </c>
      <c r="R3056">
        <v>2</v>
      </c>
      <c r="S3056" t="s">
        <v>32</v>
      </c>
      <c r="U3056">
        <v>0.73</v>
      </c>
      <c r="V3056">
        <v>6</v>
      </c>
      <c r="W3056" t="s">
        <v>76</v>
      </c>
      <c r="X3056" s="5">
        <v>42857</v>
      </c>
      <c r="Y3056" t="s">
        <v>39</v>
      </c>
      <c r="Z3056" t="s">
        <v>285</v>
      </c>
      <c r="AA3056" t="s">
        <v>356</v>
      </c>
    </row>
    <row r="3057" spans="1:27" x14ac:dyDescent="0.3">
      <c r="A3057">
        <v>5</v>
      </c>
      <c r="B3057" t="s">
        <v>43</v>
      </c>
      <c r="C3057">
        <v>6</v>
      </c>
      <c r="D3057" t="s">
        <v>26</v>
      </c>
      <c r="E3057" t="s">
        <v>281</v>
      </c>
      <c r="F3057" t="s">
        <v>13</v>
      </c>
      <c r="G3057" t="s">
        <v>6860</v>
      </c>
      <c r="H3057" s="3">
        <v>0.2</v>
      </c>
      <c r="I3057" s="5">
        <v>42852</v>
      </c>
      <c r="J3057" s="5" t="str">
        <f t="shared" si="94"/>
        <v>September</v>
      </c>
      <c r="K3057" s="7">
        <f t="shared" si="95"/>
        <v>2017</v>
      </c>
      <c r="L3057" t="s">
        <v>7690</v>
      </c>
      <c r="M3057" t="s">
        <v>30</v>
      </c>
      <c r="N3057">
        <v>80013</v>
      </c>
      <c r="O3057">
        <v>287</v>
      </c>
      <c r="P3057" t="s">
        <v>3081</v>
      </c>
      <c r="Q3057">
        <v>3</v>
      </c>
      <c r="R3057">
        <v>5</v>
      </c>
      <c r="S3057" t="s">
        <v>32</v>
      </c>
      <c r="U3057">
        <v>3.27</v>
      </c>
      <c r="V3057">
        <v>44</v>
      </c>
      <c r="W3057" t="s">
        <v>76</v>
      </c>
      <c r="X3057" s="5">
        <v>42857</v>
      </c>
      <c r="Y3057" t="s">
        <v>39</v>
      </c>
      <c r="Z3057" t="s">
        <v>285</v>
      </c>
      <c r="AA3057" t="s">
        <v>56</v>
      </c>
    </row>
    <row r="3058" spans="1:27" x14ac:dyDescent="0.3">
      <c r="A3058">
        <v>0</v>
      </c>
      <c r="B3058" t="s">
        <v>10</v>
      </c>
      <c r="C3058">
        <v>0</v>
      </c>
      <c r="D3058" t="s">
        <v>11</v>
      </c>
      <c r="E3058" t="s">
        <v>1512</v>
      </c>
      <c r="F3058" t="s">
        <v>13</v>
      </c>
      <c r="G3058" t="s">
        <v>1162</v>
      </c>
      <c r="H3058" s="3">
        <v>0.1</v>
      </c>
      <c r="I3058" s="5">
        <v>43003</v>
      </c>
      <c r="J3058" s="5" t="str">
        <f t="shared" si="94"/>
        <v>September</v>
      </c>
      <c r="K3058" s="7">
        <f t="shared" si="95"/>
        <v>2017</v>
      </c>
      <c r="L3058" t="s">
        <v>1764</v>
      </c>
      <c r="M3058" t="s">
        <v>102</v>
      </c>
      <c r="N3058">
        <v>11520</v>
      </c>
      <c r="O3058">
        <v>831</v>
      </c>
      <c r="P3058" t="s">
        <v>1765</v>
      </c>
      <c r="Q3058">
        <v>7</v>
      </c>
      <c r="R3058">
        <v>1</v>
      </c>
      <c r="S3058" t="s">
        <v>104</v>
      </c>
      <c r="U3058">
        <v>6.84</v>
      </c>
      <c r="V3058">
        <v>103</v>
      </c>
      <c r="W3058" t="s">
        <v>19</v>
      </c>
      <c r="X3058" s="5">
        <v>43003</v>
      </c>
      <c r="Y3058" t="s">
        <v>773</v>
      </c>
      <c r="Z3058" t="s">
        <v>175</v>
      </c>
      <c r="AA3058" t="s">
        <v>24</v>
      </c>
    </row>
    <row r="3059" spans="1:27" x14ac:dyDescent="0.3">
      <c r="A3059">
        <v>0</v>
      </c>
      <c r="B3059" t="s">
        <v>10</v>
      </c>
      <c r="C3059">
        <v>0</v>
      </c>
      <c r="D3059" t="s">
        <v>26</v>
      </c>
      <c r="E3059" t="s">
        <v>1512</v>
      </c>
      <c r="F3059" t="s">
        <v>13</v>
      </c>
      <c r="G3059" t="s">
        <v>1162</v>
      </c>
      <c r="H3059" s="3">
        <v>0</v>
      </c>
      <c r="I3059" s="5">
        <v>43003</v>
      </c>
      <c r="J3059" s="5" t="str">
        <f t="shared" si="94"/>
        <v>September</v>
      </c>
      <c r="K3059" s="7">
        <f t="shared" si="95"/>
        <v>2017</v>
      </c>
      <c r="L3059" t="s">
        <v>1764</v>
      </c>
      <c r="M3059" t="s">
        <v>102</v>
      </c>
      <c r="N3059">
        <v>11520</v>
      </c>
      <c r="O3059">
        <v>1717</v>
      </c>
      <c r="P3059" t="s">
        <v>3210</v>
      </c>
      <c r="Q3059">
        <v>10</v>
      </c>
      <c r="R3059">
        <v>3</v>
      </c>
      <c r="S3059" t="s">
        <v>104</v>
      </c>
      <c r="U3059">
        <v>9.6199999999999992</v>
      </c>
      <c r="V3059">
        <v>20</v>
      </c>
      <c r="W3059" t="s">
        <v>19</v>
      </c>
      <c r="X3059" s="5">
        <v>43003</v>
      </c>
      <c r="Y3059" t="s">
        <v>773</v>
      </c>
      <c r="Z3059" t="s">
        <v>175</v>
      </c>
      <c r="AA3059" t="s">
        <v>64</v>
      </c>
    </row>
    <row r="3060" spans="1:27" x14ac:dyDescent="0.3">
      <c r="A3060">
        <v>4</v>
      </c>
      <c r="B3060" t="s">
        <v>25</v>
      </c>
      <c r="C3060">
        <v>3</v>
      </c>
      <c r="D3060" t="s">
        <v>26</v>
      </c>
      <c r="E3060" t="s">
        <v>572</v>
      </c>
      <c r="F3060" t="s">
        <v>13</v>
      </c>
      <c r="G3060" t="s">
        <v>7098</v>
      </c>
      <c r="H3060" s="3">
        <v>0.2</v>
      </c>
      <c r="I3060" s="5">
        <v>42920</v>
      </c>
      <c r="J3060" s="5" t="str">
        <f t="shared" si="94"/>
        <v>September</v>
      </c>
      <c r="K3060" s="7">
        <f t="shared" si="95"/>
        <v>2017</v>
      </c>
      <c r="L3060" t="s">
        <v>7385</v>
      </c>
      <c r="M3060" t="s">
        <v>30</v>
      </c>
      <c r="N3060">
        <v>92024</v>
      </c>
      <c r="O3060">
        <v>264</v>
      </c>
      <c r="P3060" t="s">
        <v>658</v>
      </c>
      <c r="Q3060">
        <v>7</v>
      </c>
      <c r="R3060">
        <v>2</v>
      </c>
      <c r="S3060" t="s">
        <v>32</v>
      </c>
      <c r="U3060">
        <v>7.43</v>
      </c>
      <c r="V3060">
        <v>23</v>
      </c>
      <c r="W3060" t="s">
        <v>76</v>
      </c>
      <c r="X3060" s="5">
        <v>42924</v>
      </c>
      <c r="Y3060" t="s">
        <v>20</v>
      </c>
      <c r="Z3060" t="s">
        <v>34</v>
      </c>
      <c r="AA3060" t="s">
        <v>54</v>
      </c>
    </row>
    <row r="3061" spans="1:27" x14ac:dyDescent="0.3">
      <c r="A3061">
        <v>0</v>
      </c>
      <c r="B3061" t="s">
        <v>10</v>
      </c>
      <c r="C3061">
        <v>0</v>
      </c>
      <c r="D3061" t="s">
        <v>26</v>
      </c>
      <c r="E3061" t="s">
        <v>27</v>
      </c>
      <c r="F3061" t="s">
        <v>13</v>
      </c>
      <c r="G3061" t="s">
        <v>1473</v>
      </c>
      <c r="H3061" s="3">
        <v>0</v>
      </c>
      <c r="I3061" s="5">
        <v>43025</v>
      </c>
      <c r="J3061" s="5" t="str">
        <f t="shared" si="94"/>
        <v>September</v>
      </c>
      <c r="K3061" s="7">
        <f t="shared" si="95"/>
        <v>2017</v>
      </c>
      <c r="L3061" t="s">
        <v>3289</v>
      </c>
      <c r="M3061" t="s">
        <v>30</v>
      </c>
      <c r="N3061">
        <v>90004</v>
      </c>
      <c r="O3061">
        <v>557</v>
      </c>
      <c r="P3061" t="s">
        <v>142</v>
      </c>
      <c r="Q3061">
        <v>4</v>
      </c>
      <c r="R3061">
        <v>2</v>
      </c>
      <c r="S3061" t="s">
        <v>32</v>
      </c>
      <c r="U3061">
        <v>3.89</v>
      </c>
      <c r="V3061">
        <v>78</v>
      </c>
      <c r="W3061" t="s">
        <v>19</v>
      </c>
      <c r="X3061" s="5">
        <v>43025</v>
      </c>
      <c r="Y3061" t="s">
        <v>773</v>
      </c>
      <c r="Z3061" t="s">
        <v>34</v>
      </c>
      <c r="AA3061" t="s">
        <v>42</v>
      </c>
    </row>
    <row r="3062" spans="1:27" x14ac:dyDescent="0.3">
      <c r="A3062">
        <v>3</v>
      </c>
      <c r="B3062" t="s">
        <v>10</v>
      </c>
      <c r="C3062">
        <v>3</v>
      </c>
      <c r="D3062" t="s">
        <v>26</v>
      </c>
      <c r="E3062" t="s">
        <v>1523</v>
      </c>
      <c r="F3062" t="s">
        <v>13</v>
      </c>
      <c r="G3062" t="s">
        <v>2389</v>
      </c>
      <c r="H3062" s="3">
        <v>0</v>
      </c>
      <c r="I3062" s="5">
        <v>42786</v>
      </c>
      <c r="J3062" s="5" t="str">
        <f t="shared" si="94"/>
        <v>September</v>
      </c>
      <c r="K3062" s="7">
        <f t="shared" si="95"/>
        <v>2017</v>
      </c>
      <c r="L3062" t="s">
        <v>3476</v>
      </c>
      <c r="M3062" t="s">
        <v>102</v>
      </c>
      <c r="N3062">
        <v>8861</v>
      </c>
      <c r="O3062">
        <v>1411</v>
      </c>
      <c r="P3062" t="s">
        <v>3477</v>
      </c>
      <c r="Q3062">
        <v>75</v>
      </c>
      <c r="R3062">
        <v>7</v>
      </c>
      <c r="S3062" t="s">
        <v>104</v>
      </c>
      <c r="U3062">
        <v>74.569999999999993</v>
      </c>
      <c r="V3062">
        <v>287</v>
      </c>
      <c r="W3062" t="s">
        <v>19</v>
      </c>
      <c r="X3062" s="5">
        <v>42789</v>
      </c>
      <c r="Y3062" t="s">
        <v>20</v>
      </c>
      <c r="Z3062" t="s">
        <v>485</v>
      </c>
      <c r="AA3062" t="s">
        <v>49</v>
      </c>
    </row>
    <row r="3063" spans="1:27" x14ac:dyDescent="0.3">
      <c r="A3063">
        <v>5</v>
      </c>
      <c r="B3063" t="s">
        <v>43</v>
      </c>
      <c r="C3063">
        <v>6</v>
      </c>
      <c r="D3063" t="s">
        <v>26</v>
      </c>
      <c r="E3063" t="s">
        <v>879</v>
      </c>
      <c r="F3063" t="s">
        <v>13</v>
      </c>
      <c r="G3063" t="s">
        <v>5291</v>
      </c>
      <c r="H3063" s="3">
        <v>0</v>
      </c>
      <c r="I3063" s="5">
        <v>42752</v>
      </c>
      <c r="J3063" s="5" t="str">
        <f t="shared" si="94"/>
        <v>September</v>
      </c>
      <c r="K3063" s="7">
        <f t="shared" si="95"/>
        <v>2017</v>
      </c>
      <c r="L3063" t="s">
        <v>6317</v>
      </c>
      <c r="M3063" t="s">
        <v>102</v>
      </c>
      <c r="N3063">
        <v>1841</v>
      </c>
      <c r="O3063">
        <v>245</v>
      </c>
      <c r="P3063" t="s">
        <v>3837</v>
      </c>
      <c r="Q3063">
        <v>2</v>
      </c>
      <c r="R3063">
        <v>2</v>
      </c>
      <c r="S3063" t="s">
        <v>104</v>
      </c>
      <c r="U3063">
        <v>2</v>
      </c>
      <c r="V3063">
        <v>7</v>
      </c>
      <c r="W3063" t="s">
        <v>33</v>
      </c>
      <c r="X3063" s="5">
        <v>42757</v>
      </c>
      <c r="Y3063" t="s">
        <v>39</v>
      </c>
      <c r="Z3063" t="s">
        <v>744</v>
      </c>
      <c r="AA3063" t="s">
        <v>49</v>
      </c>
    </row>
    <row r="3064" spans="1:27" x14ac:dyDescent="0.3">
      <c r="A3064">
        <v>5</v>
      </c>
      <c r="B3064" t="s">
        <v>43</v>
      </c>
      <c r="C3064">
        <v>6</v>
      </c>
      <c r="D3064" t="s">
        <v>11</v>
      </c>
      <c r="E3064" t="s">
        <v>88</v>
      </c>
      <c r="F3064" t="s">
        <v>13</v>
      </c>
      <c r="G3064" t="s">
        <v>1602</v>
      </c>
      <c r="H3064" s="3">
        <v>0.2</v>
      </c>
      <c r="I3064" s="5">
        <v>43033</v>
      </c>
      <c r="J3064" s="5" t="str">
        <f t="shared" si="94"/>
        <v>September</v>
      </c>
      <c r="K3064" s="7">
        <f t="shared" si="95"/>
        <v>2017</v>
      </c>
      <c r="L3064" t="s">
        <v>2718</v>
      </c>
      <c r="M3064" t="s">
        <v>30</v>
      </c>
      <c r="N3064">
        <v>94110</v>
      </c>
      <c r="O3064">
        <v>277</v>
      </c>
      <c r="P3064" t="s">
        <v>1011</v>
      </c>
      <c r="Q3064">
        <v>-32</v>
      </c>
      <c r="R3064">
        <v>3</v>
      </c>
      <c r="S3064" t="s">
        <v>32</v>
      </c>
      <c r="U3064">
        <v>-31.65</v>
      </c>
      <c r="V3064">
        <v>253</v>
      </c>
      <c r="W3064" t="s">
        <v>19</v>
      </c>
      <c r="X3064" s="5">
        <v>43038</v>
      </c>
      <c r="Y3064" t="s">
        <v>39</v>
      </c>
      <c r="Z3064" t="s">
        <v>34</v>
      </c>
      <c r="AA3064" t="s">
        <v>41</v>
      </c>
    </row>
    <row r="3065" spans="1:27" x14ac:dyDescent="0.3">
      <c r="A3065">
        <v>5</v>
      </c>
      <c r="B3065" t="s">
        <v>43</v>
      </c>
      <c r="C3065">
        <v>6</v>
      </c>
      <c r="D3065" t="s">
        <v>26</v>
      </c>
      <c r="E3065" t="s">
        <v>88</v>
      </c>
      <c r="F3065" t="s">
        <v>13</v>
      </c>
      <c r="G3065" t="s">
        <v>1602</v>
      </c>
      <c r="H3065" s="3">
        <v>0</v>
      </c>
      <c r="I3065" s="5">
        <v>43033</v>
      </c>
      <c r="J3065" s="5" t="str">
        <f t="shared" si="94"/>
        <v>September</v>
      </c>
      <c r="K3065" s="7">
        <f t="shared" si="95"/>
        <v>2017</v>
      </c>
      <c r="L3065" t="s">
        <v>2718</v>
      </c>
      <c r="M3065" t="s">
        <v>30</v>
      </c>
      <c r="N3065">
        <v>94110</v>
      </c>
      <c r="O3065">
        <v>355</v>
      </c>
      <c r="P3065" t="s">
        <v>4514</v>
      </c>
      <c r="Q3065">
        <v>16</v>
      </c>
      <c r="R3065">
        <v>3</v>
      </c>
      <c r="S3065" t="s">
        <v>32</v>
      </c>
      <c r="U3065">
        <v>16.32</v>
      </c>
      <c r="V3065">
        <v>60</v>
      </c>
      <c r="W3065" t="s">
        <v>19</v>
      </c>
      <c r="X3065" s="5">
        <v>43038</v>
      </c>
      <c r="Y3065" t="s">
        <v>39</v>
      </c>
      <c r="Z3065" t="s">
        <v>34</v>
      </c>
      <c r="AA3065" t="s">
        <v>49</v>
      </c>
    </row>
    <row r="3066" spans="1:27" x14ac:dyDescent="0.3">
      <c r="A3066">
        <v>7</v>
      </c>
      <c r="B3066" t="s">
        <v>25</v>
      </c>
      <c r="C3066">
        <v>6</v>
      </c>
      <c r="D3066" t="s">
        <v>11</v>
      </c>
      <c r="E3066" t="s">
        <v>211</v>
      </c>
      <c r="F3066" t="s">
        <v>13</v>
      </c>
      <c r="G3066" t="s">
        <v>5704</v>
      </c>
      <c r="H3066" s="3">
        <v>0.2</v>
      </c>
      <c r="I3066" s="5">
        <v>43087</v>
      </c>
      <c r="J3066" s="5" t="str">
        <f t="shared" si="94"/>
        <v>September</v>
      </c>
      <c r="K3066" s="7">
        <f t="shared" si="95"/>
        <v>2017</v>
      </c>
      <c r="L3066" t="s">
        <v>5705</v>
      </c>
      <c r="M3066" t="s">
        <v>16</v>
      </c>
      <c r="N3066">
        <v>38109</v>
      </c>
      <c r="O3066">
        <v>1053</v>
      </c>
      <c r="P3066" t="s">
        <v>1229</v>
      </c>
      <c r="Q3066">
        <v>4</v>
      </c>
      <c r="R3066">
        <v>5</v>
      </c>
      <c r="S3066" t="s">
        <v>18</v>
      </c>
      <c r="U3066">
        <v>3.56</v>
      </c>
      <c r="V3066">
        <v>20</v>
      </c>
      <c r="W3066" t="s">
        <v>33</v>
      </c>
      <c r="X3066" s="5">
        <v>43094</v>
      </c>
      <c r="Y3066" t="s">
        <v>39</v>
      </c>
      <c r="Z3066" t="s">
        <v>214</v>
      </c>
      <c r="AA3066" t="s">
        <v>47</v>
      </c>
    </row>
    <row r="3067" spans="1:27" x14ac:dyDescent="0.3">
      <c r="A3067">
        <v>7</v>
      </c>
      <c r="B3067" t="s">
        <v>25</v>
      </c>
      <c r="C3067">
        <v>6</v>
      </c>
      <c r="D3067" t="s">
        <v>26</v>
      </c>
      <c r="E3067" t="s">
        <v>211</v>
      </c>
      <c r="F3067" t="s">
        <v>13</v>
      </c>
      <c r="G3067" t="s">
        <v>5704</v>
      </c>
      <c r="H3067" s="3">
        <v>0.2</v>
      </c>
      <c r="I3067" s="5">
        <v>43087</v>
      </c>
      <c r="J3067" s="5" t="str">
        <f t="shared" si="94"/>
        <v>September</v>
      </c>
      <c r="K3067" s="7">
        <f t="shared" si="95"/>
        <v>2017</v>
      </c>
      <c r="L3067" t="s">
        <v>5705</v>
      </c>
      <c r="M3067" t="s">
        <v>16</v>
      </c>
      <c r="N3067">
        <v>38109</v>
      </c>
      <c r="O3067">
        <v>4</v>
      </c>
      <c r="P3067" t="s">
        <v>8243</v>
      </c>
      <c r="Q3067">
        <v>19</v>
      </c>
      <c r="R3067">
        <v>8</v>
      </c>
      <c r="S3067" t="s">
        <v>18</v>
      </c>
      <c r="U3067">
        <v>18.88</v>
      </c>
      <c r="V3067">
        <v>56</v>
      </c>
      <c r="W3067" t="s">
        <v>33</v>
      </c>
      <c r="X3067" s="5">
        <v>43094</v>
      </c>
      <c r="Y3067" t="s">
        <v>39</v>
      </c>
      <c r="Z3067" t="s">
        <v>214</v>
      </c>
      <c r="AA3067" t="s">
        <v>119</v>
      </c>
    </row>
    <row r="3068" spans="1:27" x14ac:dyDescent="0.3">
      <c r="A3068">
        <v>7</v>
      </c>
      <c r="B3068" t="s">
        <v>25</v>
      </c>
      <c r="C3068">
        <v>6</v>
      </c>
      <c r="D3068" t="s">
        <v>26</v>
      </c>
      <c r="E3068" t="s">
        <v>211</v>
      </c>
      <c r="F3068" t="s">
        <v>13</v>
      </c>
      <c r="G3068" t="s">
        <v>5704</v>
      </c>
      <c r="H3068" s="3">
        <v>0.2</v>
      </c>
      <c r="I3068" s="5">
        <v>43087</v>
      </c>
      <c r="J3068" s="5" t="str">
        <f t="shared" si="94"/>
        <v>September</v>
      </c>
      <c r="K3068" s="7">
        <f t="shared" si="95"/>
        <v>2017</v>
      </c>
      <c r="L3068" t="s">
        <v>5705</v>
      </c>
      <c r="M3068" t="s">
        <v>16</v>
      </c>
      <c r="N3068">
        <v>38109</v>
      </c>
      <c r="O3068">
        <v>217</v>
      </c>
      <c r="P3068" t="s">
        <v>6519</v>
      </c>
      <c r="Q3068">
        <v>6</v>
      </c>
      <c r="R3068">
        <v>8</v>
      </c>
      <c r="S3068" t="s">
        <v>18</v>
      </c>
      <c r="U3068">
        <v>5.99</v>
      </c>
      <c r="V3068">
        <v>18</v>
      </c>
      <c r="W3068" t="s">
        <v>33</v>
      </c>
      <c r="X3068" s="5">
        <v>43094</v>
      </c>
      <c r="Y3068" t="s">
        <v>39</v>
      </c>
      <c r="Z3068" t="s">
        <v>214</v>
      </c>
      <c r="AA3068" t="s">
        <v>35</v>
      </c>
    </row>
    <row r="3069" spans="1:27" x14ac:dyDescent="0.3">
      <c r="A3069">
        <v>0</v>
      </c>
      <c r="B3069" t="s">
        <v>10</v>
      </c>
      <c r="C3069">
        <v>0</v>
      </c>
      <c r="D3069" t="s">
        <v>11</v>
      </c>
      <c r="E3069" t="s">
        <v>192</v>
      </c>
      <c r="F3069" t="s">
        <v>13</v>
      </c>
      <c r="G3069" t="s">
        <v>1755</v>
      </c>
      <c r="H3069" s="3">
        <v>0.6</v>
      </c>
      <c r="I3069" s="5">
        <v>43052</v>
      </c>
      <c r="J3069" s="5" t="str">
        <f t="shared" si="94"/>
        <v>September</v>
      </c>
      <c r="K3069" s="7">
        <f t="shared" si="95"/>
        <v>2017</v>
      </c>
      <c r="L3069" t="s">
        <v>1756</v>
      </c>
      <c r="M3069" t="s">
        <v>73</v>
      </c>
      <c r="N3069">
        <v>60610</v>
      </c>
      <c r="O3069">
        <v>578</v>
      </c>
      <c r="P3069" t="s">
        <v>1757</v>
      </c>
      <c r="Q3069">
        <v>-7</v>
      </c>
      <c r="R3069">
        <v>9</v>
      </c>
      <c r="S3069" t="s">
        <v>75</v>
      </c>
      <c r="U3069">
        <v>-7.44</v>
      </c>
      <c r="V3069">
        <v>17</v>
      </c>
      <c r="W3069" t="s">
        <v>19</v>
      </c>
      <c r="X3069" s="5">
        <v>43052</v>
      </c>
      <c r="Y3069" t="s">
        <v>773</v>
      </c>
      <c r="Z3069" t="s">
        <v>139</v>
      </c>
      <c r="AA3069" t="s">
        <v>47</v>
      </c>
    </row>
    <row r="3070" spans="1:27" x14ac:dyDescent="0.3">
      <c r="A3070">
        <v>4</v>
      </c>
      <c r="B3070" t="s">
        <v>43</v>
      </c>
      <c r="C3070">
        <v>6</v>
      </c>
      <c r="D3070" t="s">
        <v>26</v>
      </c>
      <c r="E3070" t="s">
        <v>3803</v>
      </c>
      <c r="F3070" t="s">
        <v>13</v>
      </c>
      <c r="G3070" t="s">
        <v>1155</v>
      </c>
      <c r="H3070" s="3">
        <v>0</v>
      </c>
      <c r="I3070" s="5">
        <v>42799</v>
      </c>
      <c r="J3070" s="5" t="str">
        <f t="shared" si="94"/>
        <v>September</v>
      </c>
      <c r="K3070" s="7">
        <f t="shared" si="95"/>
        <v>2017</v>
      </c>
      <c r="L3070" t="s">
        <v>3804</v>
      </c>
      <c r="M3070" t="s">
        <v>73</v>
      </c>
      <c r="N3070">
        <v>47362</v>
      </c>
      <c r="O3070">
        <v>1502</v>
      </c>
      <c r="P3070" t="s">
        <v>851</v>
      </c>
      <c r="Q3070">
        <v>16</v>
      </c>
      <c r="R3070">
        <v>7</v>
      </c>
      <c r="S3070" t="s">
        <v>75</v>
      </c>
      <c r="U3070">
        <v>16.39</v>
      </c>
      <c r="V3070">
        <v>61</v>
      </c>
      <c r="W3070" t="s">
        <v>19</v>
      </c>
      <c r="X3070" s="5">
        <v>42803</v>
      </c>
      <c r="Y3070" t="s">
        <v>39</v>
      </c>
      <c r="Z3070" t="s">
        <v>167</v>
      </c>
      <c r="AA3070" t="s">
        <v>56</v>
      </c>
    </row>
    <row r="3071" spans="1:27" x14ac:dyDescent="0.3">
      <c r="A3071">
        <v>4</v>
      </c>
      <c r="B3071" t="s">
        <v>43</v>
      </c>
      <c r="C3071">
        <v>6</v>
      </c>
      <c r="D3071" t="s">
        <v>50</v>
      </c>
      <c r="E3071" t="s">
        <v>3803</v>
      </c>
      <c r="F3071" t="s">
        <v>13</v>
      </c>
      <c r="G3071" t="s">
        <v>1155</v>
      </c>
      <c r="H3071" s="3">
        <v>0</v>
      </c>
      <c r="I3071" s="5">
        <v>42799</v>
      </c>
      <c r="J3071" s="5" t="str">
        <f t="shared" si="94"/>
        <v>September</v>
      </c>
      <c r="K3071" s="7">
        <f t="shared" si="95"/>
        <v>2017</v>
      </c>
      <c r="L3071" t="s">
        <v>3804</v>
      </c>
      <c r="M3071" t="s">
        <v>73</v>
      </c>
      <c r="N3071">
        <v>47362</v>
      </c>
      <c r="O3071">
        <v>891</v>
      </c>
      <c r="P3071" t="s">
        <v>8109</v>
      </c>
      <c r="Q3071">
        <v>7</v>
      </c>
      <c r="R3071">
        <v>2</v>
      </c>
      <c r="S3071" t="s">
        <v>75</v>
      </c>
      <c r="U3071">
        <v>6.7</v>
      </c>
      <c r="V3071">
        <v>24</v>
      </c>
      <c r="W3071" t="s">
        <v>19</v>
      </c>
      <c r="X3071" s="5">
        <v>42803</v>
      </c>
      <c r="Y3071" t="s">
        <v>39</v>
      </c>
      <c r="Z3071" t="s">
        <v>167</v>
      </c>
      <c r="AA3071" t="s">
        <v>52</v>
      </c>
    </row>
    <row r="3072" spans="1:27" x14ac:dyDescent="0.3">
      <c r="A3072">
        <v>2</v>
      </c>
      <c r="B3072" t="s">
        <v>25</v>
      </c>
      <c r="C3072">
        <v>1</v>
      </c>
      <c r="D3072" t="s">
        <v>26</v>
      </c>
      <c r="E3072" t="s">
        <v>27</v>
      </c>
      <c r="F3072" t="s">
        <v>13</v>
      </c>
      <c r="G3072" t="s">
        <v>1419</v>
      </c>
      <c r="H3072" s="3">
        <v>0</v>
      </c>
      <c r="I3072" s="5">
        <v>43051</v>
      </c>
      <c r="J3072" s="5" t="str">
        <f t="shared" si="94"/>
        <v>September</v>
      </c>
      <c r="K3072" s="7">
        <f t="shared" si="95"/>
        <v>2017</v>
      </c>
      <c r="L3072" t="s">
        <v>7994</v>
      </c>
      <c r="M3072" t="s">
        <v>30</v>
      </c>
      <c r="N3072">
        <v>90032</v>
      </c>
      <c r="O3072">
        <v>98</v>
      </c>
      <c r="P3072" t="s">
        <v>8254</v>
      </c>
      <c r="Q3072">
        <v>7</v>
      </c>
      <c r="R3072">
        <v>5</v>
      </c>
      <c r="S3072" t="s">
        <v>32</v>
      </c>
      <c r="T3072" t="s">
        <v>92</v>
      </c>
      <c r="U3072">
        <v>7.06</v>
      </c>
      <c r="V3072">
        <v>16</v>
      </c>
      <c r="W3072" t="s">
        <v>33</v>
      </c>
      <c r="X3072" s="5">
        <v>43053</v>
      </c>
      <c r="Y3072" t="s">
        <v>130</v>
      </c>
      <c r="Z3072" t="s">
        <v>34</v>
      </c>
      <c r="AA3072" t="s">
        <v>64</v>
      </c>
    </row>
    <row r="3073" spans="1:27" x14ac:dyDescent="0.3">
      <c r="A3073">
        <v>1</v>
      </c>
      <c r="B3073" t="s">
        <v>43</v>
      </c>
      <c r="C3073">
        <v>3</v>
      </c>
      <c r="D3073" t="s">
        <v>26</v>
      </c>
      <c r="E3073" t="s">
        <v>2501</v>
      </c>
      <c r="F3073" t="s">
        <v>13</v>
      </c>
      <c r="G3073" t="s">
        <v>2402</v>
      </c>
      <c r="H3073" s="3">
        <v>0</v>
      </c>
      <c r="I3073" s="5">
        <v>42795</v>
      </c>
      <c r="J3073" s="5" t="str">
        <f t="shared" si="94"/>
        <v>September</v>
      </c>
      <c r="K3073" s="7">
        <f t="shared" si="95"/>
        <v>2017</v>
      </c>
      <c r="L3073" t="s">
        <v>3555</v>
      </c>
      <c r="M3073" t="s">
        <v>16</v>
      </c>
      <c r="N3073">
        <v>31204</v>
      </c>
      <c r="O3073">
        <v>1843</v>
      </c>
      <c r="P3073" t="s">
        <v>8250</v>
      </c>
      <c r="Q3073">
        <v>27</v>
      </c>
      <c r="R3073">
        <v>4</v>
      </c>
      <c r="S3073" t="s">
        <v>18</v>
      </c>
      <c r="U3073">
        <v>27.01</v>
      </c>
      <c r="V3073">
        <v>59</v>
      </c>
      <c r="W3073" t="s">
        <v>19</v>
      </c>
      <c r="X3073" s="5">
        <v>42796</v>
      </c>
      <c r="Y3073" t="s">
        <v>20</v>
      </c>
      <c r="Z3073" t="s">
        <v>761</v>
      </c>
      <c r="AA3073" t="s">
        <v>54</v>
      </c>
    </row>
    <row r="3074" spans="1:27" x14ac:dyDescent="0.3">
      <c r="A3074">
        <v>4</v>
      </c>
      <c r="B3074" t="s">
        <v>43</v>
      </c>
      <c r="C3074">
        <v>6</v>
      </c>
      <c r="D3074" t="s">
        <v>11</v>
      </c>
      <c r="E3074" t="s">
        <v>4961</v>
      </c>
      <c r="F3074" t="s">
        <v>13</v>
      </c>
      <c r="G3074" t="s">
        <v>7018</v>
      </c>
      <c r="H3074" s="3">
        <v>0</v>
      </c>
      <c r="I3074" s="5">
        <v>43002</v>
      </c>
      <c r="J3074" s="5" t="str">
        <f t="shared" ref="J3074:J3137" si="96">TEXT($I$2,"mmmm")</f>
        <v>September</v>
      </c>
      <c r="K3074" s="7">
        <f t="shared" si="95"/>
        <v>2017</v>
      </c>
      <c r="L3074" t="s">
        <v>7019</v>
      </c>
      <c r="M3074" t="s">
        <v>73</v>
      </c>
      <c r="N3074">
        <v>52001</v>
      </c>
      <c r="O3074">
        <v>845</v>
      </c>
      <c r="P3074" t="s">
        <v>2016</v>
      </c>
      <c r="Q3074">
        <v>394</v>
      </c>
      <c r="R3074">
        <v>10</v>
      </c>
      <c r="S3074" t="s">
        <v>75</v>
      </c>
      <c r="U3074">
        <v>394.27</v>
      </c>
      <c r="V3074">
        <v>1408</v>
      </c>
      <c r="W3074" t="s">
        <v>76</v>
      </c>
      <c r="X3074" s="5">
        <v>43006</v>
      </c>
      <c r="Y3074" t="s">
        <v>39</v>
      </c>
      <c r="Z3074" t="s">
        <v>304</v>
      </c>
      <c r="AA3074" t="s">
        <v>24</v>
      </c>
    </row>
    <row r="3075" spans="1:27" x14ac:dyDescent="0.3">
      <c r="A3075">
        <v>4</v>
      </c>
      <c r="B3075" t="s">
        <v>43</v>
      </c>
      <c r="C3075">
        <v>6</v>
      </c>
      <c r="D3075" t="s">
        <v>26</v>
      </c>
      <c r="E3075" t="s">
        <v>4961</v>
      </c>
      <c r="F3075" t="s">
        <v>13</v>
      </c>
      <c r="G3075" t="s">
        <v>7018</v>
      </c>
      <c r="H3075" s="3">
        <v>0</v>
      </c>
      <c r="I3075" s="5">
        <v>43002</v>
      </c>
      <c r="J3075" s="5" t="str">
        <f t="shared" si="96"/>
        <v>September</v>
      </c>
      <c r="K3075" s="7">
        <f t="shared" ref="K3075:K3138" si="97">YEAR(I3075)</f>
        <v>2017</v>
      </c>
      <c r="L3075" t="s">
        <v>7019</v>
      </c>
      <c r="M3075" t="s">
        <v>73</v>
      </c>
      <c r="N3075">
        <v>52001</v>
      </c>
      <c r="O3075">
        <v>54</v>
      </c>
      <c r="P3075" t="s">
        <v>8146</v>
      </c>
      <c r="Q3075">
        <v>7</v>
      </c>
      <c r="R3075">
        <v>4</v>
      </c>
      <c r="S3075" t="s">
        <v>75</v>
      </c>
      <c r="U3075">
        <v>6.86</v>
      </c>
      <c r="V3075">
        <v>15</v>
      </c>
      <c r="W3075" t="s">
        <v>76</v>
      </c>
      <c r="X3075" s="5">
        <v>43006</v>
      </c>
      <c r="Y3075" t="s">
        <v>39</v>
      </c>
      <c r="Z3075" t="s">
        <v>304</v>
      </c>
      <c r="AA3075" t="s">
        <v>54</v>
      </c>
    </row>
    <row r="3076" spans="1:27" x14ac:dyDescent="0.3">
      <c r="A3076">
        <v>6</v>
      </c>
      <c r="B3076" t="s">
        <v>10</v>
      </c>
      <c r="C3076">
        <v>6</v>
      </c>
      <c r="D3076" t="s">
        <v>11</v>
      </c>
      <c r="E3076" t="s">
        <v>27</v>
      </c>
      <c r="F3076" t="s">
        <v>13</v>
      </c>
      <c r="G3076" t="s">
        <v>7197</v>
      </c>
      <c r="H3076" s="3">
        <v>0.2</v>
      </c>
      <c r="I3076" s="5">
        <v>42948</v>
      </c>
      <c r="J3076" s="5" t="str">
        <f t="shared" si="96"/>
        <v>September</v>
      </c>
      <c r="K3076" s="7">
        <f t="shared" si="97"/>
        <v>2017</v>
      </c>
      <c r="L3076" t="s">
        <v>7198</v>
      </c>
      <c r="M3076" t="s">
        <v>30</v>
      </c>
      <c r="N3076">
        <v>90004</v>
      </c>
      <c r="O3076">
        <v>819</v>
      </c>
      <c r="P3076" t="s">
        <v>2515</v>
      </c>
      <c r="Q3076">
        <v>-176</v>
      </c>
      <c r="R3076">
        <v>6</v>
      </c>
      <c r="S3076" t="s">
        <v>32</v>
      </c>
      <c r="U3076">
        <v>-175.87</v>
      </c>
      <c r="V3076">
        <v>1005</v>
      </c>
      <c r="W3076" t="s">
        <v>76</v>
      </c>
      <c r="X3076" s="5">
        <v>42954</v>
      </c>
      <c r="Y3076" t="s">
        <v>39</v>
      </c>
      <c r="Z3076" t="s">
        <v>34</v>
      </c>
      <c r="AA3076" t="s">
        <v>41</v>
      </c>
    </row>
    <row r="3077" spans="1:27" x14ac:dyDescent="0.3">
      <c r="A3077">
        <v>6</v>
      </c>
      <c r="B3077" t="s">
        <v>10</v>
      </c>
      <c r="C3077">
        <v>6</v>
      </c>
      <c r="D3077" t="s">
        <v>26</v>
      </c>
      <c r="E3077" t="s">
        <v>27</v>
      </c>
      <c r="F3077" t="s">
        <v>13</v>
      </c>
      <c r="G3077" t="s">
        <v>7197</v>
      </c>
      <c r="H3077" s="3">
        <v>0</v>
      </c>
      <c r="I3077" s="5">
        <v>42948</v>
      </c>
      <c r="J3077" s="5" t="str">
        <f t="shared" si="96"/>
        <v>September</v>
      </c>
      <c r="K3077" s="7">
        <f t="shared" si="97"/>
        <v>2017</v>
      </c>
      <c r="L3077" t="s">
        <v>7198</v>
      </c>
      <c r="M3077" t="s">
        <v>30</v>
      </c>
      <c r="N3077">
        <v>90004</v>
      </c>
      <c r="O3077">
        <v>1306</v>
      </c>
      <c r="P3077" t="s">
        <v>186</v>
      </c>
      <c r="Q3077">
        <v>3</v>
      </c>
      <c r="R3077">
        <v>4</v>
      </c>
      <c r="S3077" t="s">
        <v>32</v>
      </c>
      <c r="U3077">
        <v>3.36</v>
      </c>
      <c r="V3077">
        <v>7</v>
      </c>
      <c r="W3077" t="s">
        <v>76</v>
      </c>
      <c r="X3077" s="5">
        <v>42954</v>
      </c>
      <c r="Y3077" t="s">
        <v>39</v>
      </c>
      <c r="Z3077" t="s">
        <v>34</v>
      </c>
      <c r="AA3077" t="s">
        <v>49</v>
      </c>
    </row>
    <row r="3078" spans="1:27" x14ac:dyDescent="0.3">
      <c r="A3078">
        <v>5</v>
      </c>
      <c r="B3078" t="s">
        <v>43</v>
      </c>
      <c r="C3078">
        <v>6</v>
      </c>
      <c r="D3078" t="s">
        <v>26</v>
      </c>
      <c r="E3078" t="s">
        <v>27</v>
      </c>
      <c r="F3078" t="s">
        <v>13</v>
      </c>
      <c r="G3078" t="s">
        <v>1722</v>
      </c>
      <c r="H3078" s="3">
        <v>0</v>
      </c>
      <c r="I3078" s="5">
        <v>43063</v>
      </c>
      <c r="J3078" s="5" t="str">
        <f t="shared" si="96"/>
        <v>September</v>
      </c>
      <c r="K3078" s="7">
        <f t="shared" si="97"/>
        <v>2017</v>
      </c>
      <c r="L3078" t="s">
        <v>4539</v>
      </c>
      <c r="M3078" t="s">
        <v>30</v>
      </c>
      <c r="N3078">
        <v>90036</v>
      </c>
      <c r="O3078">
        <v>1830</v>
      </c>
      <c r="P3078" t="s">
        <v>1178</v>
      </c>
      <c r="Q3078">
        <v>9</v>
      </c>
      <c r="R3078">
        <v>3</v>
      </c>
      <c r="S3078" t="s">
        <v>32</v>
      </c>
      <c r="U3078">
        <v>9.33</v>
      </c>
      <c r="V3078">
        <v>19</v>
      </c>
      <c r="W3078" t="s">
        <v>19</v>
      </c>
      <c r="X3078" s="5">
        <v>43068</v>
      </c>
      <c r="Y3078" t="s">
        <v>39</v>
      </c>
      <c r="Z3078" t="s">
        <v>34</v>
      </c>
      <c r="AA3078" t="s">
        <v>64</v>
      </c>
    </row>
    <row r="3079" spans="1:27" x14ac:dyDescent="0.3">
      <c r="A3079">
        <v>5</v>
      </c>
      <c r="B3079" t="s">
        <v>43</v>
      </c>
      <c r="C3079">
        <v>6</v>
      </c>
      <c r="D3079" t="s">
        <v>26</v>
      </c>
      <c r="E3079" t="s">
        <v>27</v>
      </c>
      <c r="F3079" t="s">
        <v>13</v>
      </c>
      <c r="G3079" t="s">
        <v>1722</v>
      </c>
      <c r="H3079" s="3">
        <v>0</v>
      </c>
      <c r="I3079" s="5">
        <v>43063</v>
      </c>
      <c r="J3079" s="5" t="str">
        <f t="shared" si="96"/>
        <v>September</v>
      </c>
      <c r="K3079" s="7">
        <f t="shared" si="97"/>
        <v>2017</v>
      </c>
      <c r="L3079" t="s">
        <v>4539</v>
      </c>
      <c r="M3079" t="s">
        <v>30</v>
      </c>
      <c r="N3079">
        <v>90036</v>
      </c>
      <c r="O3079">
        <v>635</v>
      </c>
      <c r="P3079" t="s">
        <v>921</v>
      </c>
      <c r="Q3079">
        <v>55</v>
      </c>
      <c r="R3079">
        <v>7</v>
      </c>
      <c r="S3079" t="s">
        <v>32</v>
      </c>
      <c r="U3079">
        <v>54.58</v>
      </c>
      <c r="V3079">
        <v>455</v>
      </c>
      <c r="W3079" t="s">
        <v>19</v>
      </c>
      <c r="X3079" s="5">
        <v>43068</v>
      </c>
      <c r="Y3079" t="s">
        <v>39</v>
      </c>
      <c r="Z3079" t="s">
        <v>34</v>
      </c>
      <c r="AA3079" t="s">
        <v>42</v>
      </c>
    </row>
    <row r="3080" spans="1:27" x14ac:dyDescent="0.3">
      <c r="A3080">
        <v>5</v>
      </c>
      <c r="B3080" t="s">
        <v>43</v>
      </c>
      <c r="C3080">
        <v>6</v>
      </c>
      <c r="D3080" t="s">
        <v>26</v>
      </c>
      <c r="E3080" t="s">
        <v>27</v>
      </c>
      <c r="F3080" t="s">
        <v>13</v>
      </c>
      <c r="G3080" t="s">
        <v>1722</v>
      </c>
      <c r="H3080" s="3">
        <v>0.2</v>
      </c>
      <c r="I3080" s="5">
        <v>43063</v>
      </c>
      <c r="J3080" s="5" t="str">
        <f t="shared" si="96"/>
        <v>September</v>
      </c>
      <c r="K3080" s="7">
        <f t="shared" si="97"/>
        <v>2017</v>
      </c>
      <c r="L3080" t="s">
        <v>4539</v>
      </c>
      <c r="M3080" t="s">
        <v>30</v>
      </c>
      <c r="N3080">
        <v>90036</v>
      </c>
      <c r="O3080">
        <v>267</v>
      </c>
      <c r="P3080" t="s">
        <v>3985</v>
      </c>
      <c r="Q3080">
        <v>1</v>
      </c>
      <c r="R3080">
        <v>2</v>
      </c>
      <c r="S3080" t="s">
        <v>32</v>
      </c>
      <c r="U3080">
        <v>0.99</v>
      </c>
      <c r="V3080">
        <v>3</v>
      </c>
      <c r="W3080" t="s">
        <v>19</v>
      </c>
      <c r="X3080" s="5">
        <v>43068</v>
      </c>
      <c r="Y3080" t="s">
        <v>39</v>
      </c>
      <c r="Z3080" t="s">
        <v>34</v>
      </c>
      <c r="AA3080" t="s">
        <v>54</v>
      </c>
    </row>
    <row r="3081" spans="1:27" x14ac:dyDescent="0.3">
      <c r="A3081">
        <v>5</v>
      </c>
      <c r="B3081" t="s">
        <v>43</v>
      </c>
      <c r="C3081">
        <v>6</v>
      </c>
      <c r="D3081" t="s">
        <v>26</v>
      </c>
      <c r="E3081" t="s">
        <v>27</v>
      </c>
      <c r="F3081" t="s">
        <v>13</v>
      </c>
      <c r="G3081" t="s">
        <v>1722</v>
      </c>
      <c r="H3081" s="3">
        <v>0.2</v>
      </c>
      <c r="I3081" s="5">
        <v>43063</v>
      </c>
      <c r="J3081" s="5" t="str">
        <f t="shared" si="96"/>
        <v>September</v>
      </c>
      <c r="K3081" s="7">
        <f t="shared" si="97"/>
        <v>2017</v>
      </c>
      <c r="L3081" t="s">
        <v>4539</v>
      </c>
      <c r="M3081" t="s">
        <v>30</v>
      </c>
      <c r="N3081">
        <v>90036</v>
      </c>
      <c r="O3081">
        <v>264</v>
      </c>
      <c r="P3081" t="s">
        <v>658</v>
      </c>
      <c r="Q3081">
        <v>30</v>
      </c>
      <c r="R3081">
        <v>8</v>
      </c>
      <c r="S3081" t="s">
        <v>32</v>
      </c>
      <c r="U3081">
        <v>29.7</v>
      </c>
      <c r="V3081">
        <v>91</v>
      </c>
      <c r="W3081" t="s">
        <v>19</v>
      </c>
      <c r="X3081" s="5">
        <v>43068</v>
      </c>
      <c r="Y3081" t="s">
        <v>39</v>
      </c>
      <c r="Z3081" t="s">
        <v>34</v>
      </c>
      <c r="AA3081" t="s">
        <v>54</v>
      </c>
    </row>
    <row r="3082" spans="1:27" x14ac:dyDescent="0.3">
      <c r="A3082">
        <v>5</v>
      </c>
      <c r="B3082" t="s">
        <v>43</v>
      </c>
      <c r="C3082">
        <v>6</v>
      </c>
      <c r="D3082" t="s">
        <v>26</v>
      </c>
      <c r="E3082" t="s">
        <v>241</v>
      </c>
      <c r="F3082" t="s">
        <v>13</v>
      </c>
      <c r="G3082" t="s">
        <v>1981</v>
      </c>
      <c r="H3082" s="3">
        <v>0.2</v>
      </c>
      <c r="I3082" s="5">
        <v>42908</v>
      </c>
      <c r="J3082" s="5" t="str">
        <f t="shared" si="96"/>
        <v>September</v>
      </c>
      <c r="K3082" s="7">
        <f t="shared" si="97"/>
        <v>2017</v>
      </c>
      <c r="L3082" t="s">
        <v>4174</v>
      </c>
      <c r="M3082" t="s">
        <v>102</v>
      </c>
      <c r="N3082">
        <v>14609</v>
      </c>
      <c r="O3082">
        <v>689</v>
      </c>
      <c r="P3082" t="s">
        <v>2936</v>
      </c>
      <c r="Q3082">
        <v>457</v>
      </c>
      <c r="R3082">
        <v>2</v>
      </c>
      <c r="S3082" t="s">
        <v>104</v>
      </c>
      <c r="U3082">
        <v>456.59</v>
      </c>
      <c r="V3082">
        <v>1218</v>
      </c>
      <c r="W3082" t="s">
        <v>19</v>
      </c>
      <c r="X3082" s="5">
        <v>42913</v>
      </c>
      <c r="Y3082" t="s">
        <v>39</v>
      </c>
      <c r="Z3082" t="s">
        <v>175</v>
      </c>
      <c r="AA3082" t="s">
        <v>54</v>
      </c>
    </row>
    <row r="3083" spans="1:27" x14ac:dyDescent="0.3">
      <c r="A3083">
        <v>4</v>
      </c>
      <c r="B3083" t="s">
        <v>43</v>
      </c>
      <c r="C3083">
        <v>6</v>
      </c>
      <c r="D3083" t="s">
        <v>11</v>
      </c>
      <c r="E3083" t="s">
        <v>2561</v>
      </c>
      <c r="F3083" t="s">
        <v>13</v>
      </c>
      <c r="G3083" t="s">
        <v>1559</v>
      </c>
      <c r="H3083" s="3">
        <v>0.2</v>
      </c>
      <c r="I3083" s="5">
        <v>42875</v>
      </c>
      <c r="J3083" s="5" t="str">
        <f t="shared" si="96"/>
        <v>September</v>
      </c>
      <c r="K3083" s="7">
        <f t="shared" si="97"/>
        <v>2017</v>
      </c>
      <c r="L3083" t="s">
        <v>2562</v>
      </c>
      <c r="M3083" t="s">
        <v>16</v>
      </c>
      <c r="N3083">
        <v>27893</v>
      </c>
      <c r="O3083">
        <v>479</v>
      </c>
      <c r="P3083" t="s">
        <v>8193</v>
      </c>
      <c r="Q3083">
        <v>20</v>
      </c>
      <c r="R3083">
        <v>4</v>
      </c>
      <c r="S3083" t="s">
        <v>18</v>
      </c>
      <c r="U3083">
        <v>20.39</v>
      </c>
      <c r="V3083">
        <v>163</v>
      </c>
      <c r="W3083" t="s">
        <v>19</v>
      </c>
      <c r="X3083" s="5">
        <v>42879</v>
      </c>
      <c r="Y3083" t="s">
        <v>39</v>
      </c>
      <c r="Z3083" t="s">
        <v>63</v>
      </c>
      <c r="AA3083" t="s">
        <v>47</v>
      </c>
    </row>
    <row r="3084" spans="1:27" x14ac:dyDescent="0.3">
      <c r="A3084">
        <v>4</v>
      </c>
      <c r="B3084" t="s">
        <v>43</v>
      </c>
      <c r="C3084">
        <v>6</v>
      </c>
      <c r="D3084" t="s">
        <v>26</v>
      </c>
      <c r="E3084" t="s">
        <v>2561</v>
      </c>
      <c r="F3084" t="s">
        <v>13</v>
      </c>
      <c r="G3084" t="s">
        <v>1559</v>
      </c>
      <c r="H3084" s="3">
        <v>0.7</v>
      </c>
      <c r="I3084" s="5">
        <v>42875</v>
      </c>
      <c r="J3084" s="5" t="str">
        <f t="shared" si="96"/>
        <v>September</v>
      </c>
      <c r="K3084" s="7">
        <f t="shared" si="97"/>
        <v>2017</v>
      </c>
      <c r="L3084" t="s">
        <v>2562</v>
      </c>
      <c r="M3084" t="s">
        <v>16</v>
      </c>
      <c r="N3084">
        <v>27893</v>
      </c>
      <c r="O3084">
        <v>1315</v>
      </c>
      <c r="P3084" t="s">
        <v>2970</v>
      </c>
      <c r="Q3084">
        <v>-5</v>
      </c>
      <c r="R3084">
        <v>4</v>
      </c>
      <c r="S3084" t="s">
        <v>18</v>
      </c>
      <c r="U3084">
        <v>-4.91</v>
      </c>
      <c r="V3084">
        <v>6</v>
      </c>
      <c r="W3084" t="s">
        <v>19</v>
      </c>
      <c r="X3084" s="5">
        <v>42879</v>
      </c>
      <c r="Y3084" t="s">
        <v>39</v>
      </c>
      <c r="Z3084" t="s">
        <v>63</v>
      </c>
      <c r="AA3084" t="s">
        <v>54</v>
      </c>
    </row>
    <row r="3085" spans="1:27" x14ac:dyDescent="0.3">
      <c r="A3085">
        <v>2</v>
      </c>
      <c r="B3085" t="s">
        <v>43</v>
      </c>
      <c r="C3085">
        <v>3</v>
      </c>
      <c r="D3085" t="s">
        <v>11</v>
      </c>
      <c r="E3085" t="s">
        <v>906</v>
      </c>
      <c r="F3085" t="s">
        <v>13</v>
      </c>
      <c r="G3085" t="s">
        <v>6894</v>
      </c>
      <c r="H3085" s="3">
        <v>0.2</v>
      </c>
      <c r="I3085" s="5">
        <v>42823</v>
      </c>
      <c r="J3085" s="5" t="str">
        <f t="shared" si="96"/>
        <v>September</v>
      </c>
      <c r="K3085" s="7">
        <f t="shared" si="97"/>
        <v>2017</v>
      </c>
      <c r="L3085" t="s">
        <v>6974</v>
      </c>
      <c r="M3085" t="s">
        <v>16</v>
      </c>
      <c r="N3085">
        <v>32216</v>
      </c>
      <c r="O3085">
        <v>824</v>
      </c>
      <c r="P3085" t="s">
        <v>680</v>
      </c>
      <c r="Q3085">
        <v>131</v>
      </c>
      <c r="R3085">
        <v>5</v>
      </c>
      <c r="S3085" t="s">
        <v>18</v>
      </c>
      <c r="U3085">
        <v>131.28</v>
      </c>
      <c r="V3085">
        <v>1167</v>
      </c>
      <c r="W3085" t="s">
        <v>76</v>
      </c>
      <c r="X3085" s="5">
        <v>42825</v>
      </c>
      <c r="Y3085" t="s">
        <v>20</v>
      </c>
      <c r="Z3085" t="s">
        <v>40</v>
      </c>
      <c r="AA3085" t="s">
        <v>24</v>
      </c>
    </row>
    <row r="3086" spans="1:27" x14ac:dyDescent="0.3">
      <c r="A3086">
        <v>5</v>
      </c>
      <c r="B3086" t="s">
        <v>43</v>
      </c>
      <c r="C3086">
        <v>6</v>
      </c>
      <c r="D3086" t="s">
        <v>26</v>
      </c>
      <c r="E3086" t="s">
        <v>7015</v>
      </c>
      <c r="F3086" t="s">
        <v>13</v>
      </c>
      <c r="G3086" t="s">
        <v>7152</v>
      </c>
      <c r="H3086" s="3">
        <v>0</v>
      </c>
      <c r="I3086" s="5">
        <v>43091</v>
      </c>
      <c r="J3086" s="5" t="str">
        <f t="shared" si="96"/>
        <v>September</v>
      </c>
      <c r="K3086" s="7">
        <f t="shared" si="97"/>
        <v>2017</v>
      </c>
      <c r="L3086" t="s">
        <v>7411</v>
      </c>
      <c r="M3086" t="s">
        <v>73</v>
      </c>
      <c r="N3086">
        <v>54880</v>
      </c>
      <c r="O3086">
        <v>1152</v>
      </c>
      <c r="P3086" t="s">
        <v>3061</v>
      </c>
      <c r="Q3086">
        <v>5</v>
      </c>
      <c r="R3086">
        <v>4</v>
      </c>
      <c r="S3086" t="s">
        <v>75</v>
      </c>
      <c r="U3086">
        <v>4.96</v>
      </c>
      <c r="V3086">
        <v>17</v>
      </c>
      <c r="W3086" t="s">
        <v>76</v>
      </c>
      <c r="X3086" s="5">
        <v>43096</v>
      </c>
      <c r="Y3086" t="s">
        <v>39</v>
      </c>
      <c r="Z3086" t="s">
        <v>82</v>
      </c>
      <c r="AA3086" t="s">
        <v>49</v>
      </c>
    </row>
    <row r="3087" spans="1:27" x14ac:dyDescent="0.3">
      <c r="A3087">
        <v>5</v>
      </c>
      <c r="B3087" t="s">
        <v>43</v>
      </c>
      <c r="C3087">
        <v>6</v>
      </c>
      <c r="D3087" t="s">
        <v>26</v>
      </c>
      <c r="E3087" t="s">
        <v>2548</v>
      </c>
      <c r="F3087" t="s">
        <v>13</v>
      </c>
      <c r="G3087" t="s">
        <v>107</v>
      </c>
      <c r="H3087" s="3">
        <v>0.2</v>
      </c>
      <c r="I3087" s="5">
        <v>42925</v>
      </c>
      <c r="J3087" s="5" t="str">
        <f t="shared" si="96"/>
        <v>September</v>
      </c>
      <c r="K3087" s="7">
        <f t="shared" si="97"/>
        <v>2017</v>
      </c>
      <c r="L3087" t="s">
        <v>4373</v>
      </c>
      <c r="M3087" t="s">
        <v>16</v>
      </c>
      <c r="N3087">
        <v>37211</v>
      </c>
      <c r="O3087">
        <v>331</v>
      </c>
      <c r="P3087" t="s">
        <v>3366</v>
      </c>
      <c r="Q3087">
        <v>1</v>
      </c>
      <c r="R3087">
        <v>3</v>
      </c>
      <c r="S3087" t="s">
        <v>18</v>
      </c>
      <c r="U3087">
        <v>0.84</v>
      </c>
      <c r="V3087">
        <v>5</v>
      </c>
      <c r="W3087" t="s">
        <v>19</v>
      </c>
      <c r="X3087" s="5">
        <v>42930</v>
      </c>
      <c r="Y3087" t="s">
        <v>39</v>
      </c>
      <c r="Z3087" t="s">
        <v>214</v>
      </c>
      <c r="AA3087" t="s">
        <v>49</v>
      </c>
    </row>
    <row r="3088" spans="1:27" x14ac:dyDescent="0.3">
      <c r="A3088">
        <v>7</v>
      </c>
      <c r="B3088" t="s">
        <v>25</v>
      </c>
      <c r="C3088">
        <v>6</v>
      </c>
      <c r="D3088" t="s">
        <v>11</v>
      </c>
      <c r="E3088" t="s">
        <v>535</v>
      </c>
      <c r="F3088" t="s">
        <v>13</v>
      </c>
      <c r="G3088" t="s">
        <v>5469</v>
      </c>
      <c r="H3088" s="3">
        <v>0</v>
      </c>
      <c r="I3088" s="5">
        <v>43094</v>
      </c>
      <c r="J3088" s="5" t="str">
        <f t="shared" si="96"/>
        <v>September</v>
      </c>
      <c r="K3088" s="7">
        <f t="shared" si="97"/>
        <v>2017</v>
      </c>
      <c r="L3088" t="s">
        <v>5470</v>
      </c>
      <c r="M3088" t="s">
        <v>73</v>
      </c>
      <c r="N3088">
        <v>48227</v>
      </c>
      <c r="O3088">
        <v>1370</v>
      </c>
      <c r="P3088" t="s">
        <v>2242</v>
      </c>
      <c r="Q3088">
        <v>21</v>
      </c>
      <c r="R3088">
        <v>1</v>
      </c>
      <c r="S3088" t="s">
        <v>75</v>
      </c>
      <c r="U3088">
        <v>20.93</v>
      </c>
      <c r="V3088">
        <v>161</v>
      </c>
      <c r="W3088" t="s">
        <v>33</v>
      </c>
      <c r="X3088" s="5">
        <v>43101</v>
      </c>
      <c r="Y3088" t="s">
        <v>39</v>
      </c>
      <c r="Z3088" t="s">
        <v>156</v>
      </c>
      <c r="AA3088" t="s">
        <v>22</v>
      </c>
    </row>
    <row r="3089" spans="1:27" x14ac:dyDescent="0.3">
      <c r="A3089">
        <v>7</v>
      </c>
      <c r="B3089" t="s">
        <v>25</v>
      </c>
      <c r="C3089">
        <v>6</v>
      </c>
      <c r="D3089" t="s">
        <v>26</v>
      </c>
      <c r="E3089" t="s">
        <v>535</v>
      </c>
      <c r="F3089" t="s">
        <v>13</v>
      </c>
      <c r="G3089" t="s">
        <v>5469</v>
      </c>
      <c r="H3089" s="3">
        <v>0</v>
      </c>
      <c r="I3089" s="5">
        <v>43094</v>
      </c>
      <c r="J3089" s="5" t="str">
        <f t="shared" si="96"/>
        <v>September</v>
      </c>
      <c r="K3089" s="7">
        <f t="shared" si="97"/>
        <v>2017</v>
      </c>
      <c r="L3089" t="s">
        <v>5470</v>
      </c>
      <c r="M3089" t="s">
        <v>73</v>
      </c>
      <c r="N3089">
        <v>48227</v>
      </c>
      <c r="O3089">
        <v>1169</v>
      </c>
      <c r="P3089" t="s">
        <v>2889</v>
      </c>
      <c r="Q3089">
        <v>1</v>
      </c>
      <c r="R3089">
        <v>1</v>
      </c>
      <c r="S3089" t="s">
        <v>75</v>
      </c>
      <c r="U3089">
        <v>0.95</v>
      </c>
      <c r="V3089">
        <v>3</v>
      </c>
      <c r="W3089" t="s">
        <v>33</v>
      </c>
      <c r="X3089" s="5">
        <v>43101</v>
      </c>
      <c r="Y3089" t="s">
        <v>39</v>
      </c>
      <c r="Z3089" t="s">
        <v>156</v>
      </c>
      <c r="AA3089" t="s">
        <v>49</v>
      </c>
    </row>
    <row r="3090" spans="1:27" x14ac:dyDescent="0.3">
      <c r="A3090">
        <v>7</v>
      </c>
      <c r="B3090" t="s">
        <v>25</v>
      </c>
      <c r="C3090">
        <v>6</v>
      </c>
      <c r="D3090" t="s">
        <v>26</v>
      </c>
      <c r="E3090" t="s">
        <v>535</v>
      </c>
      <c r="F3090" t="s">
        <v>13</v>
      </c>
      <c r="G3090" t="s">
        <v>5469</v>
      </c>
      <c r="H3090" s="3">
        <v>0</v>
      </c>
      <c r="I3090" s="5">
        <v>43094</v>
      </c>
      <c r="J3090" s="5" t="str">
        <f t="shared" si="96"/>
        <v>September</v>
      </c>
      <c r="K3090" s="7">
        <f t="shared" si="97"/>
        <v>2017</v>
      </c>
      <c r="L3090" t="s">
        <v>5470</v>
      </c>
      <c r="M3090" t="s">
        <v>73</v>
      </c>
      <c r="N3090">
        <v>48227</v>
      </c>
      <c r="O3090">
        <v>1776</v>
      </c>
      <c r="P3090" t="s">
        <v>3766</v>
      </c>
      <c r="Q3090">
        <v>8</v>
      </c>
      <c r="R3090">
        <v>3</v>
      </c>
      <c r="S3090" t="s">
        <v>75</v>
      </c>
      <c r="U3090">
        <v>8.5</v>
      </c>
      <c r="V3090">
        <v>17</v>
      </c>
      <c r="W3090" t="s">
        <v>33</v>
      </c>
      <c r="X3090" s="5">
        <v>43101</v>
      </c>
      <c r="Y3090" t="s">
        <v>39</v>
      </c>
      <c r="Z3090" t="s">
        <v>156</v>
      </c>
      <c r="AA3090" t="s">
        <v>64</v>
      </c>
    </row>
    <row r="3091" spans="1:27" x14ac:dyDescent="0.3">
      <c r="A3091">
        <v>7</v>
      </c>
      <c r="B3091" t="s">
        <v>25</v>
      </c>
      <c r="C3091">
        <v>6</v>
      </c>
      <c r="D3091" t="s">
        <v>50</v>
      </c>
      <c r="E3091" t="s">
        <v>535</v>
      </c>
      <c r="F3091" t="s">
        <v>13</v>
      </c>
      <c r="G3091" t="s">
        <v>5469</v>
      </c>
      <c r="H3091" s="3">
        <v>0</v>
      </c>
      <c r="I3091" s="5">
        <v>43094</v>
      </c>
      <c r="J3091" s="5" t="str">
        <f t="shared" si="96"/>
        <v>September</v>
      </c>
      <c r="K3091" s="7">
        <f t="shared" si="97"/>
        <v>2017</v>
      </c>
      <c r="L3091" t="s">
        <v>5470</v>
      </c>
      <c r="M3091" t="s">
        <v>73</v>
      </c>
      <c r="N3091">
        <v>48227</v>
      </c>
      <c r="O3091">
        <v>1001</v>
      </c>
      <c r="P3091" t="s">
        <v>4930</v>
      </c>
      <c r="Q3091">
        <v>20</v>
      </c>
      <c r="R3091">
        <v>2</v>
      </c>
      <c r="S3091" t="s">
        <v>75</v>
      </c>
      <c r="U3091">
        <v>19.97</v>
      </c>
      <c r="V3091">
        <v>74</v>
      </c>
      <c r="W3091" t="s">
        <v>33</v>
      </c>
      <c r="X3091" s="5">
        <v>43101</v>
      </c>
      <c r="Y3091" t="s">
        <v>39</v>
      </c>
      <c r="Z3091" t="s">
        <v>156</v>
      </c>
      <c r="AA3091" t="s">
        <v>52</v>
      </c>
    </row>
    <row r="3092" spans="1:27" x14ac:dyDescent="0.3">
      <c r="A3092">
        <v>2</v>
      </c>
      <c r="B3092" t="s">
        <v>25</v>
      </c>
      <c r="C3092">
        <v>1</v>
      </c>
      <c r="D3092" t="s">
        <v>26</v>
      </c>
      <c r="E3092" t="s">
        <v>879</v>
      </c>
      <c r="F3092" t="s">
        <v>13</v>
      </c>
      <c r="G3092" t="s">
        <v>84</v>
      </c>
      <c r="H3092" s="3">
        <v>0</v>
      </c>
      <c r="I3092" s="5">
        <v>42998</v>
      </c>
      <c r="J3092" s="5" t="str">
        <f t="shared" si="96"/>
        <v>September</v>
      </c>
      <c r="K3092" s="7">
        <f t="shared" si="97"/>
        <v>2017</v>
      </c>
      <c r="L3092" t="s">
        <v>2922</v>
      </c>
      <c r="M3092" t="s">
        <v>102</v>
      </c>
      <c r="N3092">
        <v>1841</v>
      </c>
      <c r="O3092">
        <v>709</v>
      </c>
      <c r="P3092" t="s">
        <v>1404</v>
      </c>
      <c r="Q3092">
        <v>17</v>
      </c>
      <c r="R3092">
        <v>6</v>
      </c>
      <c r="S3092" t="s">
        <v>104</v>
      </c>
      <c r="U3092">
        <v>16.96</v>
      </c>
      <c r="V3092">
        <v>38</v>
      </c>
      <c r="W3092" t="s">
        <v>19</v>
      </c>
      <c r="X3092" s="5">
        <v>43000</v>
      </c>
      <c r="Y3092" t="s">
        <v>130</v>
      </c>
      <c r="Z3092" t="s">
        <v>744</v>
      </c>
      <c r="AA3092" t="s">
        <v>54</v>
      </c>
    </row>
    <row r="3093" spans="1:27" x14ac:dyDescent="0.3">
      <c r="A3093">
        <v>5</v>
      </c>
      <c r="B3093" t="s">
        <v>25</v>
      </c>
      <c r="C3093">
        <v>3</v>
      </c>
      <c r="D3093" t="s">
        <v>50</v>
      </c>
      <c r="E3093" t="s">
        <v>672</v>
      </c>
      <c r="F3093" t="s">
        <v>13</v>
      </c>
      <c r="G3093" t="s">
        <v>8117</v>
      </c>
      <c r="H3093" s="3">
        <v>0</v>
      </c>
      <c r="I3093" s="5">
        <v>43075</v>
      </c>
      <c r="J3093" s="5" t="str">
        <f t="shared" si="96"/>
        <v>September</v>
      </c>
      <c r="K3093" s="7">
        <f t="shared" si="97"/>
        <v>2017</v>
      </c>
      <c r="L3093" t="s">
        <v>4908</v>
      </c>
      <c r="M3093" t="s">
        <v>16</v>
      </c>
      <c r="N3093">
        <v>22204</v>
      </c>
      <c r="O3093">
        <v>159</v>
      </c>
      <c r="P3093" t="s">
        <v>4909</v>
      </c>
      <c r="Q3093">
        <v>50</v>
      </c>
      <c r="R3093">
        <v>6</v>
      </c>
      <c r="S3093" t="s">
        <v>18</v>
      </c>
      <c r="U3093">
        <v>50.44</v>
      </c>
      <c r="V3093">
        <v>174</v>
      </c>
      <c r="W3093" t="s">
        <v>19</v>
      </c>
      <c r="X3093" s="5">
        <v>43080</v>
      </c>
      <c r="Y3093" t="s">
        <v>20</v>
      </c>
      <c r="Z3093" t="s">
        <v>205</v>
      </c>
      <c r="AA3093" t="s">
        <v>52</v>
      </c>
    </row>
    <row r="3094" spans="1:27" x14ac:dyDescent="0.3">
      <c r="A3094">
        <v>5</v>
      </c>
      <c r="B3094" t="s">
        <v>43</v>
      </c>
      <c r="C3094">
        <v>6</v>
      </c>
      <c r="D3094" t="s">
        <v>26</v>
      </c>
      <c r="E3094" t="s">
        <v>572</v>
      </c>
      <c r="F3094" t="s">
        <v>13</v>
      </c>
      <c r="G3094" t="s">
        <v>590</v>
      </c>
      <c r="H3094" s="3">
        <v>0</v>
      </c>
      <c r="I3094" s="5">
        <v>42989</v>
      </c>
      <c r="J3094" s="5" t="str">
        <f t="shared" si="96"/>
        <v>September</v>
      </c>
      <c r="K3094" s="7">
        <f t="shared" si="97"/>
        <v>2017</v>
      </c>
      <c r="L3094" t="s">
        <v>6619</v>
      </c>
      <c r="M3094" t="s">
        <v>30</v>
      </c>
      <c r="N3094">
        <v>92024</v>
      </c>
      <c r="O3094">
        <v>889</v>
      </c>
      <c r="P3094" t="s">
        <v>303</v>
      </c>
      <c r="Q3094">
        <v>80</v>
      </c>
      <c r="R3094">
        <v>7</v>
      </c>
      <c r="S3094" t="s">
        <v>32</v>
      </c>
      <c r="U3094">
        <v>79.760000000000005</v>
      </c>
      <c r="V3094">
        <v>266</v>
      </c>
      <c r="W3094" t="s">
        <v>33</v>
      </c>
      <c r="X3094" s="5">
        <v>42994</v>
      </c>
      <c r="Y3094" t="s">
        <v>39</v>
      </c>
      <c r="Z3094" t="s">
        <v>34</v>
      </c>
      <c r="AA3094" t="s">
        <v>49</v>
      </c>
    </row>
    <row r="3095" spans="1:27" x14ac:dyDescent="0.3">
      <c r="A3095">
        <v>5</v>
      </c>
      <c r="B3095" t="s">
        <v>43</v>
      </c>
      <c r="C3095">
        <v>6</v>
      </c>
      <c r="D3095" t="s">
        <v>26</v>
      </c>
      <c r="E3095" t="s">
        <v>1468</v>
      </c>
      <c r="F3095" t="s">
        <v>13</v>
      </c>
      <c r="G3095" t="s">
        <v>1854</v>
      </c>
      <c r="H3095" s="3">
        <v>0</v>
      </c>
      <c r="I3095" s="5">
        <v>42850</v>
      </c>
      <c r="J3095" s="5" t="str">
        <f t="shared" si="96"/>
        <v>September</v>
      </c>
      <c r="K3095" s="7">
        <f t="shared" si="97"/>
        <v>2017</v>
      </c>
      <c r="L3095" t="s">
        <v>3780</v>
      </c>
      <c r="M3095" t="s">
        <v>73</v>
      </c>
      <c r="N3095">
        <v>53209</v>
      </c>
      <c r="O3095">
        <v>286</v>
      </c>
      <c r="P3095" t="s">
        <v>3575</v>
      </c>
      <c r="Q3095">
        <v>76</v>
      </c>
      <c r="R3095">
        <v>5</v>
      </c>
      <c r="S3095" t="s">
        <v>75</v>
      </c>
      <c r="U3095">
        <v>76.27</v>
      </c>
      <c r="V3095">
        <v>272</v>
      </c>
      <c r="W3095" t="s">
        <v>19</v>
      </c>
      <c r="X3095" s="5">
        <v>42855</v>
      </c>
      <c r="Y3095" t="s">
        <v>39</v>
      </c>
      <c r="Z3095" t="s">
        <v>82</v>
      </c>
      <c r="AA3095" t="s">
        <v>56</v>
      </c>
    </row>
    <row r="3096" spans="1:27" x14ac:dyDescent="0.3">
      <c r="A3096">
        <v>5</v>
      </c>
      <c r="B3096" t="s">
        <v>43</v>
      </c>
      <c r="C3096">
        <v>6</v>
      </c>
      <c r="D3096" t="s">
        <v>26</v>
      </c>
      <c r="E3096" t="s">
        <v>1468</v>
      </c>
      <c r="F3096" t="s">
        <v>13</v>
      </c>
      <c r="G3096" t="s">
        <v>1854</v>
      </c>
      <c r="H3096" s="3">
        <v>0</v>
      </c>
      <c r="I3096" s="5">
        <v>42850</v>
      </c>
      <c r="J3096" s="5" t="str">
        <f t="shared" si="96"/>
        <v>September</v>
      </c>
      <c r="K3096" s="7">
        <f t="shared" si="97"/>
        <v>2017</v>
      </c>
      <c r="L3096" t="s">
        <v>3780</v>
      </c>
      <c r="M3096" t="s">
        <v>73</v>
      </c>
      <c r="N3096">
        <v>53209</v>
      </c>
      <c r="O3096">
        <v>1139</v>
      </c>
      <c r="P3096" t="s">
        <v>785</v>
      </c>
      <c r="Q3096">
        <v>16</v>
      </c>
      <c r="R3096">
        <v>5</v>
      </c>
      <c r="S3096" t="s">
        <v>75</v>
      </c>
      <c r="U3096">
        <v>16.170000000000002</v>
      </c>
      <c r="V3096">
        <v>58</v>
      </c>
      <c r="W3096" t="s">
        <v>19</v>
      </c>
      <c r="X3096" s="5">
        <v>42855</v>
      </c>
      <c r="Y3096" t="s">
        <v>39</v>
      </c>
      <c r="Z3096" t="s">
        <v>82</v>
      </c>
      <c r="AA3096" t="s">
        <v>49</v>
      </c>
    </row>
    <row r="3097" spans="1:27" x14ac:dyDescent="0.3">
      <c r="A3097">
        <v>4</v>
      </c>
      <c r="B3097" t="s">
        <v>43</v>
      </c>
      <c r="C3097">
        <v>6</v>
      </c>
      <c r="D3097" t="s">
        <v>50</v>
      </c>
      <c r="E3097" t="s">
        <v>171</v>
      </c>
      <c r="F3097" t="s">
        <v>13</v>
      </c>
      <c r="G3097" t="s">
        <v>516</v>
      </c>
      <c r="H3097" s="3">
        <v>0</v>
      </c>
      <c r="I3097" s="5">
        <v>42810</v>
      </c>
      <c r="J3097" s="5" t="str">
        <f t="shared" si="96"/>
        <v>September</v>
      </c>
      <c r="K3097" s="7">
        <f t="shared" si="97"/>
        <v>2017</v>
      </c>
      <c r="L3097" t="s">
        <v>6756</v>
      </c>
      <c r="M3097" t="s">
        <v>102</v>
      </c>
      <c r="N3097">
        <v>10009</v>
      </c>
      <c r="O3097">
        <v>1281</v>
      </c>
      <c r="P3097" t="s">
        <v>4733</v>
      </c>
      <c r="Q3097">
        <v>3</v>
      </c>
      <c r="R3097">
        <v>2</v>
      </c>
      <c r="S3097" t="s">
        <v>104</v>
      </c>
      <c r="U3097">
        <v>2.58</v>
      </c>
      <c r="V3097">
        <v>86</v>
      </c>
      <c r="W3097" t="s">
        <v>33</v>
      </c>
      <c r="X3097" s="5">
        <v>42814</v>
      </c>
      <c r="Y3097" t="s">
        <v>39</v>
      </c>
      <c r="Z3097" t="s">
        <v>175</v>
      </c>
      <c r="AA3097" t="s">
        <v>52</v>
      </c>
    </row>
    <row r="3098" spans="1:27" x14ac:dyDescent="0.3">
      <c r="A3098">
        <v>4</v>
      </c>
      <c r="B3098" t="s">
        <v>43</v>
      </c>
      <c r="C3098">
        <v>6</v>
      </c>
      <c r="D3098" t="s">
        <v>26</v>
      </c>
      <c r="E3098" t="s">
        <v>966</v>
      </c>
      <c r="F3098" t="s">
        <v>13</v>
      </c>
      <c r="G3098" t="s">
        <v>967</v>
      </c>
      <c r="H3098" s="3">
        <v>0</v>
      </c>
      <c r="I3098" s="5">
        <v>43089</v>
      </c>
      <c r="J3098" s="5" t="str">
        <f t="shared" si="96"/>
        <v>September</v>
      </c>
      <c r="K3098" s="7">
        <f t="shared" si="97"/>
        <v>2017</v>
      </c>
      <c r="L3098" t="s">
        <v>968</v>
      </c>
      <c r="M3098" t="s">
        <v>102</v>
      </c>
      <c r="N3098">
        <v>11757</v>
      </c>
      <c r="O3098">
        <v>539</v>
      </c>
      <c r="P3098" t="s">
        <v>969</v>
      </c>
      <c r="Q3098">
        <v>27</v>
      </c>
      <c r="R3098">
        <v>1</v>
      </c>
      <c r="S3098" t="s">
        <v>104</v>
      </c>
      <c r="U3098">
        <v>26.63</v>
      </c>
      <c r="V3098">
        <v>55</v>
      </c>
      <c r="W3098" t="s">
        <v>33</v>
      </c>
      <c r="X3098" s="5">
        <v>43093</v>
      </c>
      <c r="Y3098" t="s">
        <v>39</v>
      </c>
      <c r="Z3098" t="s">
        <v>175</v>
      </c>
      <c r="AA3098" t="s">
        <v>64</v>
      </c>
    </row>
    <row r="3099" spans="1:27" x14ac:dyDescent="0.3">
      <c r="A3099">
        <v>4</v>
      </c>
      <c r="B3099" t="s">
        <v>43</v>
      </c>
      <c r="C3099">
        <v>6</v>
      </c>
      <c r="D3099" t="s">
        <v>26</v>
      </c>
      <c r="E3099" t="s">
        <v>572</v>
      </c>
      <c r="F3099" t="s">
        <v>13</v>
      </c>
      <c r="G3099" t="s">
        <v>1580</v>
      </c>
      <c r="H3099" s="3">
        <v>0</v>
      </c>
      <c r="I3099" s="5">
        <v>42904</v>
      </c>
      <c r="J3099" s="5" t="str">
        <f t="shared" si="96"/>
        <v>September</v>
      </c>
      <c r="K3099" s="7">
        <f t="shared" si="97"/>
        <v>2017</v>
      </c>
      <c r="L3099" t="s">
        <v>4463</v>
      </c>
      <c r="M3099" t="s">
        <v>30</v>
      </c>
      <c r="N3099">
        <v>92105</v>
      </c>
      <c r="O3099">
        <v>362</v>
      </c>
      <c r="P3099" t="s">
        <v>2826</v>
      </c>
      <c r="Q3099">
        <v>15</v>
      </c>
      <c r="R3099">
        <v>2</v>
      </c>
      <c r="S3099" t="s">
        <v>32</v>
      </c>
      <c r="U3099">
        <v>15.07</v>
      </c>
      <c r="V3099">
        <v>52</v>
      </c>
      <c r="W3099" t="s">
        <v>19</v>
      </c>
      <c r="X3099" s="5">
        <v>42908</v>
      </c>
      <c r="Y3099" t="s">
        <v>39</v>
      </c>
      <c r="Z3099" t="s">
        <v>34</v>
      </c>
      <c r="AA3099" t="s">
        <v>49</v>
      </c>
    </row>
    <row r="3100" spans="1:27" x14ac:dyDescent="0.3">
      <c r="A3100">
        <v>5</v>
      </c>
      <c r="B3100" t="s">
        <v>25</v>
      </c>
      <c r="C3100">
        <v>3</v>
      </c>
      <c r="D3100" t="s">
        <v>11</v>
      </c>
      <c r="E3100" t="s">
        <v>1735</v>
      </c>
      <c r="F3100" t="s">
        <v>13</v>
      </c>
      <c r="G3100" t="s">
        <v>6827</v>
      </c>
      <c r="H3100" s="3">
        <v>0.6</v>
      </c>
      <c r="I3100" s="5">
        <v>43090</v>
      </c>
      <c r="J3100" s="5" t="str">
        <f t="shared" si="96"/>
        <v>September</v>
      </c>
      <c r="K3100" s="7">
        <f t="shared" si="97"/>
        <v>2017</v>
      </c>
      <c r="L3100" t="s">
        <v>6942</v>
      </c>
      <c r="M3100" t="s">
        <v>73</v>
      </c>
      <c r="N3100">
        <v>60174</v>
      </c>
      <c r="O3100">
        <v>866</v>
      </c>
      <c r="P3100" t="s">
        <v>8179</v>
      </c>
      <c r="Q3100">
        <v>-34</v>
      </c>
      <c r="R3100">
        <v>3</v>
      </c>
      <c r="S3100" t="s">
        <v>75</v>
      </c>
      <c r="U3100">
        <v>-33.64</v>
      </c>
      <c r="V3100">
        <v>52</v>
      </c>
      <c r="W3100" t="s">
        <v>76</v>
      </c>
      <c r="X3100" s="5">
        <v>43095</v>
      </c>
      <c r="Y3100" t="s">
        <v>20</v>
      </c>
      <c r="Z3100" t="s">
        <v>139</v>
      </c>
      <c r="AA3100" t="s">
        <v>47</v>
      </c>
    </row>
    <row r="3101" spans="1:27" x14ac:dyDescent="0.3">
      <c r="A3101">
        <v>5</v>
      </c>
      <c r="B3101" t="s">
        <v>25</v>
      </c>
      <c r="C3101">
        <v>3</v>
      </c>
      <c r="D3101" t="s">
        <v>26</v>
      </c>
      <c r="E3101" t="s">
        <v>1735</v>
      </c>
      <c r="F3101" t="s">
        <v>13</v>
      </c>
      <c r="G3101" t="s">
        <v>6827</v>
      </c>
      <c r="H3101" s="3">
        <v>0.2</v>
      </c>
      <c r="I3101" s="5">
        <v>43090</v>
      </c>
      <c r="J3101" s="5" t="str">
        <f t="shared" si="96"/>
        <v>September</v>
      </c>
      <c r="K3101" s="7">
        <f t="shared" si="97"/>
        <v>2017</v>
      </c>
      <c r="L3101" t="s">
        <v>6942</v>
      </c>
      <c r="M3101" t="s">
        <v>73</v>
      </c>
      <c r="N3101">
        <v>60174</v>
      </c>
      <c r="O3101">
        <v>1420</v>
      </c>
      <c r="P3101" t="s">
        <v>2951</v>
      </c>
      <c r="Q3101">
        <v>14</v>
      </c>
      <c r="R3101">
        <v>2</v>
      </c>
      <c r="S3101" t="s">
        <v>75</v>
      </c>
      <c r="U3101">
        <v>14.23</v>
      </c>
      <c r="V3101">
        <v>60</v>
      </c>
      <c r="W3101" t="s">
        <v>76</v>
      </c>
      <c r="X3101" s="5">
        <v>43095</v>
      </c>
      <c r="Y3101" t="s">
        <v>20</v>
      </c>
      <c r="Z3101" t="s">
        <v>139</v>
      </c>
      <c r="AA3101" t="s">
        <v>49</v>
      </c>
    </row>
    <row r="3102" spans="1:27" x14ac:dyDescent="0.3">
      <c r="A3102">
        <v>5</v>
      </c>
      <c r="B3102" t="s">
        <v>25</v>
      </c>
      <c r="C3102">
        <v>3</v>
      </c>
      <c r="D3102" t="s">
        <v>50</v>
      </c>
      <c r="E3102" t="s">
        <v>1735</v>
      </c>
      <c r="F3102" t="s">
        <v>13</v>
      </c>
      <c r="G3102" t="s">
        <v>6827</v>
      </c>
      <c r="H3102" s="3">
        <v>0.2</v>
      </c>
      <c r="I3102" s="5">
        <v>43090</v>
      </c>
      <c r="J3102" s="5" t="str">
        <f t="shared" si="96"/>
        <v>September</v>
      </c>
      <c r="K3102" s="7">
        <f t="shared" si="97"/>
        <v>2017</v>
      </c>
      <c r="L3102" t="s">
        <v>6942</v>
      </c>
      <c r="M3102" t="s">
        <v>73</v>
      </c>
      <c r="N3102">
        <v>60174</v>
      </c>
      <c r="O3102">
        <v>600</v>
      </c>
      <c r="P3102" t="s">
        <v>4862</v>
      </c>
      <c r="Q3102">
        <v>135</v>
      </c>
      <c r="R3102">
        <v>8</v>
      </c>
      <c r="S3102" t="s">
        <v>75</v>
      </c>
      <c r="U3102">
        <v>135.46</v>
      </c>
      <c r="V3102">
        <v>637</v>
      </c>
      <c r="W3102" t="s">
        <v>76</v>
      </c>
      <c r="X3102" s="5">
        <v>43095</v>
      </c>
      <c r="Y3102" t="s">
        <v>20</v>
      </c>
      <c r="Z3102" t="s">
        <v>139</v>
      </c>
      <c r="AA3102" t="s">
        <v>113</v>
      </c>
    </row>
    <row r="3103" spans="1:27" x14ac:dyDescent="0.3">
      <c r="A3103">
        <v>5</v>
      </c>
      <c r="B3103" t="s">
        <v>25</v>
      </c>
      <c r="C3103">
        <v>3</v>
      </c>
      <c r="D3103" t="s">
        <v>50</v>
      </c>
      <c r="E3103" t="s">
        <v>1735</v>
      </c>
      <c r="F3103" t="s">
        <v>13</v>
      </c>
      <c r="G3103" t="s">
        <v>6827</v>
      </c>
      <c r="H3103" s="3">
        <v>0.3</v>
      </c>
      <c r="I3103" s="5">
        <v>43090</v>
      </c>
      <c r="J3103" s="5" t="str">
        <f t="shared" si="96"/>
        <v>September</v>
      </c>
      <c r="K3103" s="7">
        <f t="shared" si="97"/>
        <v>2017</v>
      </c>
      <c r="L3103" t="s">
        <v>6942</v>
      </c>
      <c r="M3103" t="s">
        <v>73</v>
      </c>
      <c r="N3103">
        <v>60174</v>
      </c>
      <c r="O3103">
        <v>1510</v>
      </c>
      <c r="P3103" t="s">
        <v>5159</v>
      </c>
      <c r="Q3103">
        <v>137</v>
      </c>
      <c r="R3103">
        <v>2</v>
      </c>
      <c r="S3103" t="s">
        <v>75</v>
      </c>
      <c r="U3103">
        <v>137.26</v>
      </c>
      <c r="V3103">
        <v>601</v>
      </c>
      <c r="W3103" t="s">
        <v>76</v>
      </c>
      <c r="X3103" s="5">
        <v>43095</v>
      </c>
      <c r="Y3103" t="s">
        <v>20</v>
      </c>
      <c r="Z3103" t="s">
        <v>139</v>
      </c>
      <c r="AA3103" t="s">
        <v>422</v>
      </c>
    </row>
    <row r="3104" spans="1:27" x14ac:dyDescent="0.3">
      <c r="A3104">
        <v>4</v>
      </c>
      <c r="B3104" t="s">
        <v>43</v>
      </c>
      <c r="C3104">
        <v>6</v>
      </c>
      <c r="D3104" t="s">
        <v>11</v>
      </c>
      <c r="E3104" t="s">
        <v>1080</v>
      </c>
      <c r="F3104" t="s">
        <v>13</v>
      </c>
      <c r="G3104" t="s">
        <v>5665</v>
      </c>
      <c r="H3104" s="3">
        <v>0</v>
      </c>
      <c r="I3104" s="5">
        <v>42941</v>
      </c>
      <c r="J3104" s="5" t="str">
        <f t="shared" si="96"/>
        <v>September</v>
      </c>
      <c r="K3104" s="7">
        <f t="shared" si="97"/>
        <v>2017</v>
      </c>
      <c r="L3104" t="s">
        <v>5666</v>
      </c>
      <c r="M3104" t="s">
        <v>16</v>
      </c>
      <c r="N3104">
        <v>36116</v>
      </c>
      <c r="O3104">
        <v>318</v>
      </c>
      <c r="P3104" t="s">
        <v>856</v>
      </c>
      <c r="Q3104">
        <v>39</v>
      </c>
      <c r="R3104">
        <v>2</v>
      </c>
      <c r="S3104" t="s">
        <v>18</v>
      </c>
      <c r="U3104">
        <v>39.44</v>
      </c>
      <c r="V3104">
        <v>359</v>
      </c>
      <c r="W3104" t="s">
        <v>33</v>
      </c>
      <c r="X3104" s="5">
        <v>42945</v>
      </c>
      <c r="Y3104" t="s">
        <v>39</v>
      </c>
      <c r="Z3104" t="s">
        <v>225</v>
      </c>
      <c r="AA3104" t="s">
        <v>41</v>
      </c>
    </row>
    <row r="3105" spans="1:27" x14ac:dyDescent="0.3">
      <c r="A3105">
        <v>4</v>
      </c>
      <c r="B3105" t="s">
        <v>43</v>
      </c>
      <c r="C3105">
        <v>6</v>
      </c>
      <c r="D3105" t="s">
        <v>26</v>
      </c>
      <c r="E3105" t="s">
        <v>1080</v>
      </c>
      <c r="F3105" t="s">
        <v>13</v>
      </c>
      <c r="G3105" t="s">
        <v>5665</v>
      </c>
      <c r="H3105" s="3">
        <v>0</v>
      </c>
      <c r="I3105" s="5">
        <v>42941</v>
      </c>
      <c r="J3105" s="5" t="str">
        <f t="shared" si="96"/>
        <v>September</v>
      </c>
      <c r="K3105" s="7">
        <f t="shared" si="97"/>
        <v>2017</v>
      </c>
      <c r="L3105" t="s">
        <v>5666</v>
      </c>
      <c r="M3105" t="s">
        <v>16</v>
      </c>
      <c r="N3105">
        <v>36116</v>
      </c>
      <c r="O3105">
        <v>1623</v>
      </c>
      <c r="P3105" t="s">
        <v>1073</v>
      </c>
      <c r="Q3105">
        <v>49</v>
      </c>
      <c r="R3105">
        <v>9</v>
      </c>
      <c r="S3105" t="s">
        <v>18</v>
      </c>
      <c r="U3105">
        <v>49.23</v>
      </c>
      <c r="V3105">
        <v>98</v>
      </c>
      <c r="W3105" t="s">
        <v>33</v>
      </c>
      <c r="X3105" s="5">
        <v>42945</v>
      </c>
      <c r="Y3105" t="s">
        <v>39</v>
      </c>
      <c r="Z3105" t="s">
        <v>225</v>
      </c>
      <c r="AA3105" t="s">
        <v>119</v>
      </c>
    </row>
    <row r="3106" spans="1:27" x14ac:dyDescent="0.3">
      <c r="A3106">
        <v>4</v>
      </c>
      <c r="B3106" t="s">
        <v>43</v>
      </c>
      <c r="C3106">
        <v>6</v>
      </c>
      <c r="D3106" t="s">
        <v>50</v>
      </c>
      <c r="E3106" t="s">
        <v>2125</v>
      </c>
      <c r="F3106" t="s">
        <v>13</v>
      </c>
      <c r="G3106" t="s">
        <v>6201</v>
      </c>
      <c r="H3106" s="3">
        <v>0</v>
      </c>
      <c r="I3106" s="5">
        <v>42781</v>
      </c>
      <c r="J3106" s="5" t="str">
        <f t="shared" si="96"/>
        <v>September</v>
      </c>
      <c r="K3106" s="7">
        <f t="shared" si="97"/>
        <v>2017</v>
      </c>
      <c r="L3106" t="s">
        <v>6739</v>
      </c>
      <c r="M3106" t="s">
        <v>73</v>
      </c>
      <c r="N3106">
        <v>53142</v>
      </c>
      <c r="O3106">
        <v>1396</v>
      </c>
      <c r="P3106" t="s">
        <v>4901</v>
      </c>
      <c r="Q3106">
        <v>196</v>
      </c>
      <c r="R3106">
        <v>2</v>
      </c>
      <c r="S3106" t="s">
        <v>75</v>
      </c>
      <c r="U3106">
        <v>195.99</v>
      </c>
      <c r="V3106">
        <v>700</v>
      </c>
      <c r="W3106" t="s">
        <v>33</v>
      </c>
      <c r="X3106" s="5">
        <v>42785</v>
      </c>
      <c r="Y3106" t="s">
        <v>39</v>
      </c>
      <c r="Z3106" t="s">
        <v>82</v>
      </c>
      <c r="AA3106" t="s">
        <v>52</v>
      </c>
    </row>
    <row r="3107" spans="1:27" x14ac:dyDescent="0.3">
      <c r="A3107">
        <v>4</v>
      </c>
      <c r="B3107" t="s">
        <v>43</v>
      </c>
      <c r="C3107">
        <v>6</v>
      </c>
      <c r="D3107" t="s">
        <v>50</v>
      </c>
      <c r="E3107" t="s">
        <v>2125</v>
      </c>
      <c r="F3107" t="s">
        <v>13</v>
      </c>
      <c r="G3107" t="s">
        <v>6201</v>
      </c>
      <c r="H3107" s="3">
        <v>0</v>
      </c>
      <c r="I3107" s="5">
        <v>42781</v>
      </c>
      <c r="J3107" s="5" t="str">
        <f t="shared" si="96"/>
        <v>September</v>
      </c>
      <c r="K3107" s="7">
        <f t="shared" si="97"/>
        <v>2017</v>
      </c>
      <c r="L3107" t="s">
        <v>6739</v>
      </c>
      <c r="M3107" t="s">
        <v>73</v>
      </c>
      <c r="N3107">
        <v>53142</v>
      </c>
      <c r="O3107">
        <v>927</v>
      </c>
      <c r="P3107" t="s">
        <v>5033</v>
      </c>
      <c r="Q3107">
        <v>65</v>
      </c>
      <c r="R3107">
        <v>3</v>
      </c>
      <c r="S3107" t="s">
        <v>75</v>
      </c>
      <c r="U3107">
        <v>64.790000000000006</v>
      </c>
      <c r="V3107">
        <v>135</v>
      </c>
      <c r="W3107" t="s">
        <v>33</v>
      </c>
      <c r="X3107" s="5">
        <v>42785</v>
      </c>
      <c r="Y3107" t="s">
        <v>39</v>
      </c>
      <c r="Z3107" t="s">
        <v>82</v>
      </c>
      <c r="AA3107" t="s">
        <v>52</v>
      </c>
    </row>
    <row r="3108" spans="1:27" x14ac:dyDescent="0.3">
      <c r="A3108">
        <v>4</v>
      </c>
      <c r="B3108" t="s">
        <v>43</v>
      </c>
      <c r="C3108">
        <v>6</v>
      </c>
      <c r="D3108" t="s">
        <v>50</v>
      </c>
      <c r="E3108" t="s">
        <v>2125</v>
      </c>
      <c r="F3108" t="s">
        <v>13</v>
      </c>
      <c r="G3108" t="s">
        <v>6201</v>
      </c>
      <c r="H3108" s="3">
        <v>0</v>
      </c>
      <c r="I3108" s="5">
        <v>42781</v>
      </c>
      <c r="J3108" s="5" t="str">
        <f t="shared" si="96"/>
        <v>September</v>
      </c>
      <c r="K3108" s="7">
        <f t="shared" si="97"/>
        <v>2017</v>
      </c>
      <c r="L3108" t="s">
        <v>6739</v>
      </c>
      <c r="M3108" t="s">
        <v>73</v>
      </c>
      <c r="N3108">
        <v>53142</v>
      </c>
      <c r="O3108">
        <v>1068</v>
      </c>
      <c r="P3108" t="s">
        <v>5109</v>
      </c>
      <c r="Q3108">
        <v>27</v>
      </c>
      <c r="R3108">
        <v>5</v>
      </c>
      <c r="S3108" t="s">
        <v>75</v>
      </c>
      <c r="U3108">
        <v>26.59</v>
      </c>
      <c r="V3108">
        <v>140</v>
      </c>
      <c r="W3108" t="s">
        <v>33</v>
      </c>
      <c r="X3108" s="5">
        <v>42785</v>
      </c>
      <c r="Y3108" t="s">
        <v>39</v>
      </c>
      <c r="Z3108" t="s">
        <v>82</v>
      </c>
      <c r="AA3108" t="s">
        <v>113</v>
      </c>
    </row>
    <row r="3109" spans="1:27" x14ac:dyDescent="0.3">
      <c r="A3109">
        <v>1</v>
      </c>
      <c r="B3109" t="s">
        <v>10</v>
      </c>
      <c r="C3109">
        <v>1</v>
      </c>
      <c r="D3109" t="s">
        <v>26</v>
      </c>
      <c r="E3109" t="s">
        <v>1804</v>
      </c>
      <c r="F3109" t="s">
        <v>13</v>
      </c>
      <c r="G3109" t="s">
        <v>7257</v>
      </c>
      <c r="H3109" s="3">
        <v>0</v>
      </c>
      <c r="I3109" s="5">
        <v>43068</v>
      </c>
      <c r="J3109" s="5" t="str">
        <f t="shared" si="96"/>
        <v>September</v>
      </c>
      <c r="K3109" s="7">
        <f t="shared" si="97"/>
        <v>2017</v>
      </c>
      <c r="L3109" t="s">
        <v>7258</v>
      </c>
      <c r="M3109" t="s">
        <v>30</v>
      </c>
      <c r="N3109">
        <v>92704</v>
      </c>
      <c r="O3109">
        <v>356</v>
      </c>
      <c r="P3109" t="s">
        <v>2789</v>
      </c>
      <c r="Q3109">
        <v>16</v>
      </c>
      <c r="R3109">
        <v>2</v>
      </c>
      <c r="S3109" t="s">
        <v>32</v>
      </c>
      <c r="U3109">
        <v>15.76</v>
      </c>
      <c r="V3109">
        <v>56</v>
      </c>
      <c r="W3109" t="s">
        <v>76</v>
      </c>
      <c r="X3109" s="5">
        <v>43069</v>
      </c>
      <c r="Y3109" t="s">
        <v>130</v>
      </c>
      <c r="Z3109" t="s">
        <v>34</v>
      </c>
      <c r="AA3109" t="s">
        <v>49</v>
      </c>
    </row>
    <row r="3110" spans="1:27" x14ac:dyDescent="0.3">
      <c r="A3110">
        <v>4</v>
      </c>
      <c r="B3110" t="s">
        <v>43</v>
      </c>
      <c r="C3110">
        <v>6</v>
      </c>
      <c r="D3110" t="s">
        <v>11</v>
      </c>
      <c r="E3110" t="s">
        <v>1595</v>
      </c>
      <c r="F3110" t="s">
        <v>13</v>
      </c>
      <c r="G3110" t="s">
        <v>2233</v>
      </c>
      <c r="H3110" s="3">
        <v>0.2</v>
      </c>
      <c r="I3110" s="5">
        <v>43081</v>
      </c>
      <c r="J3110" s="5" t="str">
        <f t="shared" si="96"/>
        <v>September</v>
      </c>
      <c r="K3110" s="7">
        <f t="shared" si="97"/>
        <v>2017</v>
      </c>
      <c r="L3110" t="s">
        <v>2686</v>
      </c>
      <c r="M3110" t="s">
        <v>30</v>
      </c>
      <c r="N3110">
        <v>93534</v>
      </c>
      <c r="O3110">
        <v>996</v>
      </c>
      <c r="P3110" t="s">
        <v>1488</v>
      </c>
      <c r="Q3110">
        <v>35</v>
      </c>
      <c r="R3110">
        <v>2</v>
      </c>
      <c r="S3110" t="s">
        <v>32</v>
      </c>
      <c r="U3110">
        <v>34.89</v>
      </c>
      <c r="V3110">
        <v>349</v>
      </c>
      <c r="W3110" t="s">
        <v>19</v>
      </c>
      <c r="X3110" s="5">
        <v>43085</v>
      </c>
      <c r="Y3110" t="s">
        <v>39</v>
      </c>
      <c r="Z3110" t="s">
        <v>34</v>
      </c>
      <c r="AA3110" t="s">
        <v>24</v>
      </c>
    </row>
    <row r="3111" spans="1:27" x14ac:dyDescent="0.3">
      <c r="A3111">
        <v>3</v>
      </c>
      <c r="B3111" t="s">
        <v>25</v>
      </c>
      <c r="C3111">
        <v>1</v>
      </c>
      <c r="D3111" t="s">
        <v>26</v>
      </c>
      <c r="E3111" t="s">
        <v>201</v>
      </c>
      <c r="F3111" t="s">
        <v>13</v>
      </c>
      <c r="G3111" t="s">
        <v>5912</v>
      </c>
      <c r="H3111" s="3">
        <v>0</v>
      </c>
      <c r="I3111" s="5">
        <v>43053</v>
      </c>
      <c r="J3111" s="5" t="str">
        <f t="shared" si="96"/>
        <v>September</v>
      </c>
      <c r="K3111" s="7">
        <f t="shared" si="97"/>
        <v>2017</v>
      </c>
      <c r="L3111" t="s">
        <v>5913</v>
      </c>
      <c r="M3111" t="s">
        <v>16</v>
      </c>
      <c r="N3111">
        <v>22153</v>
      </c>
      <c r="O3111">
        <v>374</v>
      </c>
      <c r="P3111" t="s">
        <v>1440</v>
      </c>
      <c r="Q3111">
        <v>17</v>
      </c>
      <c r="R3111">
        <v>2</v>
      </c>
      <c r="S3111" t="s">
        <v>18</v>
      </c>
      <c r="U3111">
        <v>16.98</v>
      </c>
      <c r="V3111">
        <v>34</v>
      </c>
      <c r="W3111" t="s">
        <v>33</v>
      </c>
      <c r="X3111" s="5">
        <v>43056</v>
      </c>
      <c r="Y3111" t="s">
        <v>130</v>
      </c>
      <c r="Z3111" t="s">
        <v>205</v>
      </c>
      <c r="AA3111" t="s">
        <v>119</v>
      </c>
    </row>
    <row r="3112" spans="1:27" x14ac:dyDescent="0.3">
      <c r="A3112">
        <v>3</v>
      </c>
      <c r="B3112" t="s">
        <v>25</v>
      </c>
      <c r="C3112">
        <v>1</v>
      </c>
      <c r="D3112" t="s">
        <v>26</v>
      </c>
      <c r="E3112" t="s">
        <v>201</v>
      </c>
      <c r="F3112" t="s">
        <v>13</v>
      </c>
      <c r="G3112" t="s">
        <v>5912</v>
      </c>
      <c r="H3112" s="3">
        <v>0</v>
      </c>
      <c r="I3112" s="5">
        <v>43053</v>
      </c>
      <c r="J3112" s="5" t="str">
        <f t="shared" si="96"/>
        <v>September</v>
      </c>
      <c r="K3112" s="7">
        <f t="shared" si="97"/>
        <v>2017</v>
      </c>
      <c r="L3112" t="s">
        <v>5913</v>
      </c>
      <c r="M3112" t="s">
        <v>16</v>
      </c>
      <c r="N3112">
        <v>22153</v>
      </c>
      <c r="O3112">
        <v>851</v>
      </c>
      <c r="P3112" t="s">
        <v>8136</v>
      </c>
      <c r="Q3112">
        <v>322</v>
      </c>
      <c r="R3112">
        <v>3</v>
      </c>
      <c r="S3112" t="s">
        <v>18</v>
      </c>
      <c r="U3112">
        <v>322.18</v>
      </c>
      <c r="V3112">
        <v>826</v>
      </c>
      <c r="W3112" t="s">
        <v>33</v>
      </c>
      <c r="X3112" s="5">
        <v>43056</v>
      </c>
      <c r="Y3112" t="s">
        <v>130</v>
      </c>
      <c r="Z3112" t="s">
        <v>205</v>
      </c>
      <c r="AA3112" t="s">
        <v>56</v>
      </c>
    </row>
    <row r="3113" spans="1:27" x14ac:dyDescent="0.3">
      <c r="A3113">
        <v>4</v>
      </c>
      <c r="B3113" t="s">
        <v>43</v>
      </c>
      <c r="C3113">
        <v>6</v>
      </c>
      <c r="D3113" t="s">
        <v>11</v>
      </c>
      <c r="E3113" t="s">
        <v>2692</v>
      </c>
      <c r="F3113" t="s">
        <v>13</v>
      </c>
      <c r="G3113" t="s">
        <v>278</v>
      </c>
      <c r="H3113" s="3">
        <v>0.2</v>
      </c>
      <c r="I3113" s="5">
        <v>43089</v>
      </c>
      <c r="J3113" s="5" t="str">
        <f t="shared" si="96"/>
        <v>September</v>
      </c>
      <c r="K3113" s="7">
        <f t="shared" si="97"/>
        <v>2017</v>
      </c>
      <c r="L3113" t="s">
        <v>2693</v>
      </c>
      <c r="M3113" t="s">
        <v>30</v>
      </c>
      <c r="N3113">
        <v>86442</v>
      </c>
      <c r="O3113">
        <v>1185</v>
      </c>
      <c r="P3113" t="s">
        <v>2148</v>
      </c>
      <c r="Q3113">
        <v>4</v>
      </c>
      <c r="R3113">
        <v>2</v>
      </c>
      <c r="S3113" t="s">
        <v>32</v>
      </c>
      <c r="U3113">
        <v>3.95</v>
      </c>
      <c r="V3113">
        <v>14</v>
      </c>
      <c r="W3113" t="s">
        <v>19</v>
      </c>
      <c r="X3113" s="5">
        <v>43093</v>
      </c>
      <c r="Y3113" t="s">
        <v>39</v>
      </c>
      <c r="Z3113" t="s">
        <v>199</v>
      </c>
      <c r="AA3113" t="s">
        <v>47</v>
      </c>
    </row>
    <row r="3114" spans="1:27" x14ac:dyDescent="0.3">
      <c r="A3114">
        <v>4</v>
      </c>
      <c r="B3114" t="s">
        <v>43</v>
      </c>
      <c r="C3114">
        <v>6</v>
      </c>
      <c r="D3114" t="s">
        <v>26</v>
      </c>
      <c r="E3114" t="s">
        <v>2692</v>
      </c>
      <c r="F3114" t="s">
        <v>13</v>
      </c>
      <c r="G3114" t="s">
        <v>278</v>
      </c>
      <c r="H3114" s="3">
        <v>0.2</v>
      </c>
      <c r="I3114" s="5">
        <v>43089</v>
      </c>
      <c r="J3114" s="5" t="str">
        <f t="shared" si="96"/>
        <v>September</v>
      </c>
      <c r="K3114" s="7">
        <f t="shared" si="97"/>
        <v>2017</v>
      </c>
      <c r="L3114" t="s">
        <v>2693</v>
      </c>
      <c r="M3114" t="s">
        <v>30</v>
      </c>
      <c r="N3114">
        <v>86442</v>
      </c>
      <c r="O3114">
        <v>8</v>
      </c>
      <c r="P3114" t="s">
        <v>3233</v>
      </c>
      <c r="Q3114">
        <v>3</v>
      </c>
      <c r="R3114">
        <v>1</v>
      </c>
      <c r="S3114" t="s">
        <v>32</v>
      </c>
      <c r="U3114">
        <v>2.77</v>
      </c>
      <c r="V3114">
        <v>8</v>
      </c>
      <c r="W3114" t="s">
        <v>19</v>
      </c>
      <c r="X3114" s="5">
        <v>43093</v>
      </c>
      <c r="Y3114" t="s">
        <v>39</v>
      </c>
      <c r="Z3114" t="s">
        <v>199</v>
      </c>
      <c r="AA3114" t="s">
        <v>119</v>
      </c>
    </row>
    <row r="3115" spans="1:27" x14ac:dyDescent="0.3">
      <c r="A3115">
        <v>4</v>
      </c>
      <c r="B3115" t="s">
        <v>43</v>
      </c>
      <c r="C3115">
        <v>6</v>
      </c>
      <c r="D3115" t="s">
        <v>11</v>
      </c>
      <c r="E3115" t="s">
        <v>201</v>
      </c>
      <c r="F3115" t="s">
        <v>13</v>
      </c>
      <c r="G3115" t="s">
        <v>5304</v>
      </c>
      <c r="H3115" s="3">
        <v>0.2</v>
      </c>
      <c r="I3115" s="5">
        <v>42968</v>
      </c>
      <c r="J3115" s="5" t="str">
        <f t="shared" si="96"/>
        <v>September</v>
      </c>
      <c r="K3115" s="7">
        <f t="shared" si="97"/>
        <v>2017</v>
      </c>
      <c r="L3115" t="s">
        <v>5625</v>
      </c>
      <c r="M3115" t="s">
        <v>102</v>
      </c>
      <c r="N3115">
        <v>45503</v>
      </c>
      <c r="O3115">
        <v>1541</v>
      </c>
      <c r="P3115" t="s">
        <v>2274</v>
      </c>
      <c r="Q3115">
        <v>-4</v>
      </c>
      <c r="R3115">
        <v>1</v>
      </c>
      <c r="S3115" t="s">
        <v>104</v>
      </c>
      <c r="U3115">
        <v>-3.9</v>
      </c>
      <c r="V3115">
        <v>26</v>
      </c>
      <c r="W3115" t="s">
        <v>33</v>
      </c>
      <c r="X3115" s="5">
        <v>42972</v>
      </c>
      <c r="Y3115" t="s">
        <v>39</v>
      </c>
      <c r="Z3115" t="s">
        <v>309</v>
      </c>
      <c r="AA3115" t="s">
        <v>47</v>
      </c>
    </row>
    <row r="3116" spans="1:27" x14ac:dyDescent="0.3">
      <c r="A3116">
        <v>4</v>
      </c>
      <c r="B3116" t="s">
        <v>43</v>
      </c>
      <c r="C3116">
        <v>6</v>
      </c>
      <c r="D3116" t="s">
        <v>11</v>
      </c>
      <c r="E3116" t="s">
        <v>201</v>
      </c>
      <c r="F3116" t="s">
        <v>13</v>
      </c>
      <c r="G3116" t="s">
        <v>5304</v>
      </c>
      <c r="H3116" s="3">
        <v>0.3</v>
      </c>
      <c r="I3116" s="5">
        <v>42968</v>
      </c>
      <c r="J3116" s="5" t="str">
        <f t="shared" si="96"/>
        <v>September</v>
      </c>
      <c r="K3116" s="7">
        <f t="shared" si="97"/>
        <v>2017</v>
      </c>
      <c r="L3116" t="s">
        <v>5625</v>
      </c>
      <c r="M3116" t="s">
        <v>102</v>
      </c>
      <c r="N3116">
        <v>45503</v>
      </c>
      <c r="O3116">
        <v>742</v>
      </c>
      <c r="P3116" t="s">
        <v>1068</v>
      </c>
      <c r="Q3116">
        <v>-43</v>
      </c>
      <c r="R3116">
        <v>3</v>
      </c>
      <c r="S3116" t="s">
        <v>104</v>
      </c>
      <c r="U3116">
        <v>-42.75</v>
      </c>
      <c r="V3116">
        <v>598</v>
      </c>
      <c r="W3116" t="s">
        <v>33</v>
      </c>
      <c r="X3116" s="5">
        <v>42972</v>
      </c>
      <c r="Y3116" t="s">
        <v>39</v>
      </c>
      <c r="Z3116" t="s">
        <v>309</v>
      </c>
      <c r="AA3116" t="s">
        <v>24</v>
      </c>
    </row>
    <row r="3117" spans="1:27" x14ac:dyDescent="0.3">
      <c r="A3117">
        <v>4</v>
      </c>
      <c r="B3117" t="s">
        <v>43</v>
      </c>
      <c r="C3117">
        <v>6</v>
      </c>
      <c r="D3117" t="s">
        <v>26</v>
      </c>
      <c r="E3117" t="s">
        <v>201</v>
      </c>
      <c r="F3117" t="s">
        <v>13</v>
      </c>
      <c r="G3117" t="s">
        <v>5304</v>
      </c>
      <c r="H3117" s="3">
        <v>0.7</v>
      </c>
      <c r="I3117" s="5">
        <v>42968</v>
      </c>
      <c r="J3117" s="5" t="str">
        <f t="shared" si="96"/>
        <v>September</v>
      </c>
      <c r="K3117" s="7">
        <f t="shared" si="97"/>
        <v>2017</v>
      </c>
      <c r="L3117" t="s">
        <v>5625</v>
      </c>
      <c r="M3117" t="s">
        <v>102</v>
      </c>
      <c r="N3117">
        <v>45503</v>
      </c>
      <c r="O3117">
        <v>43</v>
      </c>
      <c r="P3117" t="s">
        <v>951</v>
      </c>
      <c r="Q3117">
        <v>-9</v>
      </c>
      <c r="R3117">
        <v>2</v>
      </c>
      <c r="S3117" t="s">
        <v>104</v>
      </c>
      <c r="U3117">
        <v>-8.98</v>
      </c>
      <c r="V3117">
        <v>13</v>
      </c>
      <c r="W3117" t="s">
        <v>33</v>
      </c>
      <c r="X3117" s="5">
        <v>42972</v>
      </c>
      <c r="Y3117" t="s">
        <v>39</v>
      </c>
      <c r="Z3117" t="s">
        <v>309</v>
      </c>
      <c r="AA3117" t="s">
        <v>54</v>
      </c>
    </row>
    <row r="3118" spans="1:27" x14ac:dyDescent="0.3">
      <c r="A3118">
        <v>4</v>
      </c>
      <c r="B3118" t="s">
        <v>43</v>
      </c>
      <c r="C3118">
        <v>6</v>
      </c>
      <c r="D3118" t="s">
        <v>50</v>
      </c>
      <c r="E3118" t="s">
        <v>88</v>
      </c>
      <c r="F3118" t="s">
        <v>13</v>
      </c>
      <c r="G3118" t="s">
        <v>1981</v>
      </c>
      <c r="H3118" s="3">
        <v>0</v>
      </c>
      <c r="I3118" s="5">
        <v>43047</v>
      </c>
      <c r="J3118" s="5" t="str">
        <f t="shared" si="96"/>
        <v>September</v>
      </c>
      <c r="K3118" s="7">
        <f t="shared" si="97"/>
        <v>2017</v>
      </c>
      <c r="L3118" t="s">
        <v>5133</v>
      </c>
      <c r="M3118" t="s">
        <v>30</v>
      </c>
      <c r="N3118">
        <v>94109</v>
      </c>
      <c r="O3118">
        <v>1093</v>
      </c>
      <c r="P3118" t="s">
        <v>633</v>
      </c>
      <c r="Q3118">
        <v>43</v>
      </c>
      <c r="R3118">
        <v>2</v>
      </c>
      <c r="S3118" t="s">
        <v>32</v>
      </c>
      <c r="U3118">
        <v>43.16</v>
      </c>
      <c r="V3118">
        <v>120</v>
      </c>
      <c r="W3118" t="s">
        <v>19</v>
      </c>
      <c r="X3118" s="5">
        <v>43051</v>
      </c>
      <c r="Y3118" t="s">
        <v>39</v>
      </c>
      <c r="Z3118" t="s">
        <v>34</v>
      </c>
      <c r="AA3118" t="s">
        <v>113</v>
      </c>
    </row>
    <row r="3119" spans="1:27" x14ac:dyDescent="0.3">
      <c r="A3119">
        <v>4</v>
      </c>
      <c r="B3119" t="s">
        <v>43</v>
      </c>
      <c r="C3119">
        <v>6</v>
      </c>
      <c r="D3119" t="s">
        <v>26</v>
      </c>
      <c r="E3119" t="s">
        <v>4000</v>
      </c>
      <c r="F3119" t="s">
        <v>13</v>
      </c>
      <c r="G3119" t="s">
        <v>1405</v>
      </c>
      <c r="H3119" s="3">
        <v>0</v>
      </c>
      <c r="I3119" s="5">
        <v>42791</v>
      </c>
      <c r="J3119" s="5" t="str">
        <f t="shared" si="96"/>
        <v>September</v>
      </c>
      <c r="K3119" s="7">
        <f t="shared" si="97"/>
        <v>2017</v>
      </c>
      <c r="L3119" t="s">
        <v>4001</v>
      </c>
      <c r="M3119" t="s">
        <v>102</v>
      </c>
      <c r="N3119">
        <v>1453</v>
      </c>
      <c r="O3119">
        <v>229</v>
      </c>
      <c r="P3119" t="s">
        <v>4002</v>
      </c>
      <c r="Q3119">
        <v>2</v>
      </c>
      <c r="R3119">
        <v>1</v>
      </c>
      <c r="S3119" t="s">
        <v>104</v>
      </c>
      <c r="U3119">
        <v>1.51</v>
      </c>
      <c r="V3119">
        <v>3</v>
      </c>
      <c r="W3119" t="s">
        <v>19</v>
      </c>
      <c r="X3119" s="5">
        <v>42795</v>
      </c>
      <c r="Y3119" t="s">
        <v>39</v>
      </c>
      <c r="Z3119" t="s">
        <v>744</v>
      </c>
      <c r="AA3119" t="s">
        <v>35</v>
      </c>
    </row>
    <row r="3120" spans="1:27" x14ac:dyDescent="0.3">
      <c r="A3120">
        <v>4</v>
      </c>
      <c r="B3120" t="s">
        <v>43</v>
      </c>
      <c r="C3120">
        <v>6</v>
      </c>
      <c r="D3120" t="s">
        <v>26</v>
      </c>
      <c r="E3120" t="s">
        <v>4000</v>
      </c>
      <c r="F3120" t="s">
        <v>13</v>
      </c>
      <c r="G3120" t="s">
        <v>1405</v>
      </c>
      <c r="H3120" s="3">
        <v>0</v>
      </c>
      <c r="I3120" s="5">
        <v>42791</v>
      </c>
      <c r="J3120" s="5" t="str">
        <f t="shared" si="96"/>
        <v>September</v>
      </c>
      <c r="K3120" s="7">
        <f t="shared" si="97"/>
        <v>2017</v>
      </c>
      <c r="L3120" t="s">
        <v>4001</v>
      </c>
      <c r="M3120" t="s">
        <v>102</v>
      </c>
      <c r="N3120">
        <v>1453</v>
      </c>
      <c r="O3120">
        <v>96</v>
      </c>
      <c r="P3120" t="s">
        <v>8182</v>
      </c>
      <c r="Q3120">
        <v>10</v>
      </c>
      <c r="R3120">
        <v>4</v>
      </c>
      <c r="S3120" t="s">
        <v>104</v>
      </c>
      <c r="U3120">
        <v>10.220000000000001</v>
      </c>
      <c r="V3120">
        <v>23</v>
      </c>
      <c r="W3120" t="s">
        <v>19</v>
      </c>
      <c r="X3120" s="5">
        <v>42795</v>
      </c>
      <c r="Y3120" t="s">
        <v>39</v>
      </c>
      <c r="Z3120" t="s">
        <v>744</v>
      </c>
      <c r="AA3120" t="s">
        <v>64</v>
      </c>
    </row>
    <row r="3121" spans="1:27" x14ac:dyDescent="0.3">
      <c r="A3121">
        <v>5</v>
      </c>
      <c r="B3121" t="s">
        <v>43</v>
      </c>
      <c r="C3121">
        <v>6</v>
      </c>
      <c r="D3121" t="s">
        <v>26</v>
      </c>
      <c r="E3121" t="s">
        <v>237</v>
      </c>
      <c r="F3121" t="s">
        <v>13</v>
      </c>
      <c r="G3121" t="s">
        <v>544</v>
      </c>
      <c r="H3121" s="3">
        <v>0</v>
      </c>
      <c r="I3121" s="5">
        <v>42878</v>
      </c>
      <c r="J3121" s="5" t="str">
        <f t="shared" si="96"/>
        <v>September</v>
      </c>
      <c r="K3121" s="7">
        <f t="shared" si="97"/>
        <v>2017</v>
      </c>
      <c r="L3121" t="s">
        <v>6467</v>
      </c>
      <c r="M3121" t="s">
        <v>16</v>
      </c>
      <c r="N3121">
        <v>29203</v>
      </c>
      <c r="O3121">
        <v>396</v>
      </c>
      <c r="P3121" t="s">
        <v>3846</v>
      </c>
      <c r="Q3121">
        <v>88</v>
      </c>
      <c r="R3121">
        <v>3</v>
      </c>
      <c r="S3121" t="s">
        <v>18</v>
      </c>
      <c r="U3121">
        <v>87.74</v>
      </c>
      <c r="V3121">
        <v>187</v>
      </c>
      <c r="W3121" t="s">
        <v>33</v>
      </c>
      <c r="X3121" s="5">
        <v>42883</v>
      </c>
      <c r="Y3121" t="s">
        <v>39</v>
      </c>
      <c r="Z3121" t="s">
        <v>240</v>
      </c>
      <c r="AA3121" t="s">
        <v>119</v>
      </c>
    </row>
    <row r="3122" spans="1:27" x14ac:dyDescent="0.3">
      <c r="A3122">
        <v>5</v>
      </c>
      <c r="B3122" t="s">
        <v>43</v>
      </c>
      <c r="C3122">
        <v>6</v>
      </c>
      <c r="D3122" t="s">
        <v>50</v>
      </c>
      <c r="E3122" t="s">
        <v>1468</v>
      </c>
      <c r="F3122" t="s">
        <v>13</v>
      </c>
      <c r="G3122" t="s">
        <v>66</v>
      </c>
      <c r="H3122" s="3">
        <v>0</v>
      </c>
      <c r="I3122" s="5">
        <v>42920</v>
      </c>
      <c r="J3122" s="5" t="str">
        <f t="shared" si="96"/>
        <v>September</v>
      </c>
      <c r="K3122" s="7">
        <f t="shared" si="97"/>
        <v>2017</v>
      </c>
      <c r="L3122" t="s">
        <v>4966</v>
      </c>
      <c r="M3122" t="s">
        <v>73</v>
      </c>
      <c r="N3122">
        <v>53209</v>
      </c>
      <c r="O3122">
        <v>1100</v>
      </c>
      <c r="P3122" t="s">
        <v>4967</v>
      </c>
      <c r="Q3122">
        <v>286</v>
      </c>
      <c r="R3122">
        <v>4</v>
      </c>
      <c r="S3122" t="s">
        <v>75</v>
      </c>
      <c r="U3122">
        <v>285.99</v>
      </c>
      <c r="V3122">
        <v>1100</v>
      </c>
      <c r="W3122" t="s">
        <v>19</v>
      </c>
      <c r="X3122" s="5">
        <v>42925</v>
      </c>
      <c r="Y3122" t="s">
        <v>39</v>
      </c>
      <c r="Z3122" t="s">
        <v>82</v>
      </c>
      <c r="AA3122" t="s">
        <v>52</v>
      </c>
    </row>
    <row r="3123" spans="1:27" x14ac:dyDescent="0.3">
      <c r="A3123">
        <v>5</v>
      </c>
      <c r="B3123" t="s">
        <v>43</v>
      </c>
      <c r="C3123">
        <v>6</v>
      </c>
      <c r="D3123" t="s">
        <v>11</v>
      </c>
      <c r="E3123" t="s">
        <v>65</v>
      </c>
      <c r="F3123" t="s">
        <v>13</v>
      </c>
      <c r="G3123" t="s">
        <v>1276</v>
      </c>
      <c r="H3123" s="3">
        <v>0.2</v>
      </c>
      <c r="I3123" s="5">
        <v>42740</v>
      </c>
      <c r="J3123" s="5" t="str">
        <f t="shared" si="96"/>
        <v>September</v>
      </c>
      <c r="K3123" s="7">
        <f t="shared" si="97"/>
        <v>2017</v>
      </c>
      <c r="L3123" t="s">
        <v>8054</v>
      </c>
      <c r="M3123" t="s">
        <v>30</v>
      </c>
      <c r="N3123">
        <v>98103</v>
      </c>
      <c r="O3123">
        <v>748</v>
      </c>
      <c r="P3123" t="s">
        <v>918</v>
      </c>
      <c r="Q3123">
        <v>-7</v>
      </c>
      <c r="R3123">
        <v>1</v>
      </c>
      <c r="S3123" t="s">
        <v>32</v>
      </c>
      <c r="T3123" t="s">
        <v>92</v>
      </c>
      <c r="U3123">
        <v>-6.93</v>
      </c>
      <c r="V3123">
        <v>62</v>
      </c>
      <c r="W3123" t="s">
        <v>76</v>
      </c>
      <c r="X3123" s="5">
        <v>42745</v>
      </c>
      <c r="Y3123" t="s">
        <v>39</v>
      </c>
      <c r="Z3123" t="s">
        <v>69</v>
      </c>
      <c r="AA3123" t="s">
        <v>24</v>
      </c>
    </row>
    <row r="3124" spans="1:27" x14ac:dyDescent="0.3">
      <c r="A3124">
        <v>5</v>
      </c>
      <c r="B3124" t="s">
        <v>43</v>
      </c>
      <c r="C3124">
        <v>6</v>
      </c>
      <c r="D3124" t="s">
        <v>50</v>
      </c>
      <c r="E3124" t="s">
        <v>596</v>
      </c>
      <c r="F3124" t="s">
        <v>13</v>
      </c>
      <c r="G3124" t="s">
        <v>597</v>
      </c>
      <c r="H3124" s="3">
        <v>0</v>
      </c>
      <c r="I3124" s="5">
        <v>43049</v>
      </c>
      <c r="J3124" s="5" t="str">
        <f t="shared" si="96"/>
        <v>September</v>
      </c>
      <c r="K3124" s="7">
        <f t="shared" si="97"/>
        <v>2017</v>
      </c>
      <c r="L3124" t="s">
        <v>598</v>
      </c>
      <c r="M3124" t="s">
        <v>30</v>
      </c>
      <c r="N3124">
        <v>94513</v>
      </c>
      <c r="O3124">
        <v>1096</v>
      </c>
      <c r="P3124" t="s">
        <v>599</v>
      </c>
      <c r="Q3124">
        <v>35</v>
      </c>
      <c r="R3124">
        <v>2</v>
      </c>
      <c r="S3124" t="s">
        <v>32</v>
      </c>
      <c r="U3124">
        <v>35.159999999999997</v>
      </c>
      <c r="V3124">
        <v>80</v>
      </c>
      <c r="W3124" t="s">
        <v>19</v>
      </c>
      <c r="X3124" s="5">
        <v>43054</v>
      </c>
      <c r="Y3124" t="s">
        <v>39</v>
      </c>
      <c r="Z3124" t="s">
        <v>34</v>
      </c>
      <c r="AA3124" t="s">
        <v>113</v>
      </c>
    </row>
    <row r="3125" spans="1:27" x14ac:dyDescent="0.3">
      <c r="A3125">
        <v>6</v>
      </c>
      <c r="B3125" t="s">
        <v>10</v>
      </c>
      <c r="C3125">
        <v>6</v>
      </c>
      <c r="D3125" t="s">
        <v>26</v>
      </c>
      <c r="E3125" t="s">
        <v>4622</v>
      </c>
      <c r="F3125" t="s">
        <v>13</v>
      </c>
      <c r="G3125" t="s">
        <v>6862</v>
      </c>
      <c r="H3125" s="3">
        <v>0</v>
      </c>
      <c r="I3125" s="5">
        <v>42899</v>
      </c>
      <c r="J3125" s="5" t="str">
        <f t="shared" si="96"/>
        <v>September</v>
      </c>
      <c r="K3125" s="7">
        <f t="shared" si="97"/>
        <v>2017</v>
      </c>
      <c r="L3125" t="s">
        <v>7472</v>
      </c>
      <c r="M3125" t="s">
        <v>102</v>
      </c>
      <c r="N3125">
        <v>4240</v>
      </c>
      <c r="O3125">
        <v>68</v>
      </c>
      <c r="P3125" t="s">
        <v>8238</v>
      </c>
      <c r="Q3125">
        <v>4</v>
      </c>
      <c r="R3125">
        <v>2</v>
      </c>
      <c r="S3125" t="s">
        <v>104</v>
      </c>
      <c r="U3125">
        <v>3.88</v>
      </c>
      <c r="V3125">
        <v>8</v>
      </c>
      <c r="W3125" t="s">
        <v>76</v>
      </c>
      <c r="X3125" s="5">
        <v>42905</v>
      </c>
      <c r="Y3125" t="s">
        <v>39</v>
      </c>
      <c r="Z3125" t="s">
        <v>5569</v>
      </c>
      <c r="AA3125" t="s">
        <v>54</v>
      </c>
    </row>
    <row r="3126" spans="1:27" x14ac:dyDescent="0.3">
      <c r="A3126">
        <v>6</v>
      </c>
      <c r="B3126" t="s">
        <v>10</v>
      </c>
      <c r="C3126">
        <v>6</v>
      </c>
      <c r="D3126" t="s">
        <v>26</v>
      </c>
      <c r="E3126" t="s">
        <v>4622</v>
      </c>
      <c r="F3126" t="s">
        <v>13</v>
      </c>
      <c r="G3126" t="s">
        <v>6862</v>
      </c>
      <c r="H3126" s="3">
        <v>0</v>
      </c>
      <c r="I3126" s="5">
        <v>42899</v>
      </c>
      <c r="J3126" s="5" t="str">
        <f t="shared" si="96"/>
        <v>September</v>
      </c>
      <c r="K3126" s="7">
        <f t="shared" si="97"/>
        <v>2017</v>
      </c>
      <c r="L3126" t="s">
        <v>7472</v>
      </c>
      <c r="M3126" t="s">
        <v>102</v>
      </c>
      <c r="N3126">
        <v>4240</v>
      </c>
      <c r="O3126">
        <v>1338</v>
      </c>
      <c r="P3126" t="s">
        <v>1218</v>
      </c>
      <c r="Q3126">
        <v>13</v>
      </c>
      <c r="R3126">
        <v>2</v>
      </c>
      <c r="S3126" t="s">
        <v>104</v>
      </c>
      <c r="U3126">
        <v>13.43</v>
      </c>
      <c r="V3126">
        <v>30</v>
      </c>
      <c r="W3126" t="s">
        <v>76</v>
      </c>
      <c r="X3126" s="5">
        <v>42905</v>
      </c>
      <c r="Y3126" t="s">
        <v>39</v>
      </c>
      <c r="Z3126" t="s">
        <v>5569</v>
      </c>
      <c r="AA3126" t="s">
        <v>54</v>
      </c>
    </row>
    <row r="3127" spans="1:27" x14ac:dyDescent="0.3">
      <c r="A3127">
        <v>6</v>
      </c>
      <c r="B3127" t="s">
        <v>10</v>
      </c>
      <c r="C3127">
        <v>6</v>
      </c>
      <c r="D3127" t="s">
        <v>50</v>
      </c>
      <c r="E3127" t="s">
        <v>4622</v>
      </c>
      <c r="F3127" t="s">
        <v>13</v>
      </c>
      <c r="G3127" t="s">
        <v>6862</v>
      </c>
      <c r="H3127" s="3">
        <v>0</v>
      </c>
      <c r="I3127" s="5">
        <v>42899</v>
      </c>
      <c r="J3127" s="5" t="str">
        <f t="shared" si="96"/>
        <v>September</v>
      </c>
      <c r="K3127" s="7">
        <f t="shared" si="97"/>
        <v>2017</v>
      </c>
      <c r="L3127" t="s">
        <v>7472</v>
      </c>
      <c r="M3127" t="s">
        <v>102</v>
      </c>
      <c r="N3127">
        <v>4240</v>
      </c>
      <c r="O3127">
        <v>978</v>
      </c>
      <c r="P3127" t="s">
        <v>408</v>
      </c>
      <c r="Q3127">
        <v>15</v>
      </c>
      <c r="R3127">
        <v>2</v>
      </c>
      <c r="S3127" t="s">
        <v>104</v>
      </c>
      <c r="U3127">
        <v>14.96</v>
      </c>
      <c r="V3127">
        <v>68</v>
      </c>
      <c r="W3127" t="s">
        <v>76</v>
      </c>
      <c r="X3127" s="5">
        <v>42905</v>
      </c>
      <c r="Y3127" t="s">
        <v>39</v>
      </c>
      <c r="Z3127" t="s">
        <v>5569</v>
      </c>
      <c r="AA3127" t="s">
        <v>113</v>
      </c>
    </row>
    <row r="3128" spans="1:27" x14ac:dyDescent="0.3">
      <c r="A3128">
        <v>0</v>
      </c>
      <c r="B3128" t="s">
        <v>10</v>
      </c>
      <c r="C3128">
        <v>0</v>
      </c>
      <c r="D3128" t="s">
        <v>26</v>
      </c>
      <c r="E3128" t="s">
        <v>1065</v>
      </c>
      <c r="F3128" t="s">
        <v>13</v>
      </c>
      <c r="G3128" t="s">
        <v>1326</v>
      </c>
      <c r="H3128" s="3">
        <v>0.2</v>
      </c>
      <c r="I3128" s="5">
        <v>43031</v>
      </c>
      <c r="J3128" s="5" t="str">
        <f t="shared" si="96"/>
        <v>September</v>
      </c>
      <c r="K3128" s="7">
        <f t="shared" si="97"/>
        <v>2017</v>
      </c>
      <c r="L3128" t="s">
        <v>3261</v>
      </c>
      <c r="M3128" t="s">
        <v>16</v>
      </c>
      <c r="N3128">
        <v>33801</v>
      </c>
      <c r="O3128">
        <v>1416</v>
      </c>
      <c r="P3128" t="s">
        <v>425</v>
      </c>
      <c r="Q3128">
        <v>2</v>
      </c>
      <c r="R3128">
        <v>2</v>
      </c>
      <c r="S3128" t="s">
        <v>18</v>
      </c>
      <c r="U3128">
        <v>2.27</v>
      </c>
      <c r="V3128">
        <v>11</v>
      </c>
      <c r="W3128" t="s">
        <v>19</v>
      </c>
      <c r="X3128" s="5">
        <v>43031</v>
      </c>
      <c r="Y3128" t="s">
        <v>773</v>
      </c>
      <c r="Z3128" t="s">
        <v>40</v>
      </c>
      <c r="AA3128" t="s">
        <v>49</v>
      </c>
    </row>
    <row r="3129" spans="1:27" x14ac:dyDescent="0.3">
      <c r="A3129">
        <v>0</v>
      </c>
      <c r="B3129" t="s">
        <v>10</v>
      </c>
      <c r="C3129">
        <v>0</v>
      </c>
      <c r="D3129" t="s">
        <v>50</v>
      </c>
      <c r="E3129" t="s">
        <v>1065</v>
      </c>
      <c r="F3129" t="s">
        <v>13</v>
      </c>
      <c r="G3129" t="s">
        <v>1326</v>
      </c>
      <c r="H3129" s="3">
        <v>0.2</v>
      </c>
      <c r="I3129" s="5">
        <v>43031</v>
      </c>
      <c r="J3129" s="5" t="str">
        <f t="shared" si="96"/>
        <v>September</v>
      </c>
      <c r="K3129" s="7">
        <f t="shared" si="97"/>
        <v>2017</v>
      </c>
      <c r="L3129" t="s">
        <v>3261</v>
      </c>
      <c r="M3129" t="s">
        <v>16</v>
      </c>
      <c r="N3129">
        <v>33801</v>
      </c>
      <c r="O3129">
        <v>1457</v>
      </c>
      <c r="P3129" t="s">
        <v>8281</v>
      </c>
      <c r="Q3129">
        <v>1</v>
      </c>
      <c r="R3129">
        <v>2</v>
      </c>
      <c r="S3129" t="s">
        <v>18</v>
      </c>
      <c r="U3129">
        <v>1.03</v>
      </c>
      <c r="V3129">
        <v>12</v>
      </c>
      <c r="W3129" t="s">
        <v>19</v>
      </c>
      <c r="X3129" s="5">
        <v>43031</v>
      </c>
      <c r="Y3129" t="s">
        <v>773</v>
      </c>
      <c r="Z3129" t="s">
        <v>40</v>
      </c>
      <c r="AA3129" t="s">
        <v>52</v>
      </c>
    </row>
    <row r="3130" spans="1:27" x14ac:dyDescent="0.3">
      <c r="A3130">
        <v>0</v>
      </c>
      <c r="B3130" t="s">
        <v>10</v>
      </c>
      <c r="C3130">
        <v>0</v>
      </c>
      <c r="D3130" t="s">
        <v>50</v>
      </c>
      <c r="E3130" t="s">
        <v>1065</v>
      </c>
      <c r="F3130" t="s">
        <v>13</v>
      </c>
      <c r="G3130" t="s">
        <v>1326</v>
      </c>
      <c r="H3130" s="3">
        <v>0.2</v>
      </c>
      <c r="I3130" s="5">
        <v>43031</v>
      </c>
      <c r="J3130" s="5" t="str">
        <f t="shared" si="96"/>
        <v>September</v>
      </c>
      <c r="K3130" s="7">
        <f t="shared" si="97"/>
        <v>2017</v>
      </c>
      <c r="L3130" t="s">
        <v>3261</v>
      </c>
      <c r="M3130" t="s">
        <v>16</v>
      </c>
      <c r="N3130">
        <v>33801</v>
      </c>
      <c r="O3130">
        <v>1071</v>
      </c>
      <c r="P3130" t="s">
        <v>4837</v>
      </c>
      <c r="Q3130">
        <v>-13</v>
      </c>
      <c r="R3130">
        <v>7</v>
      </c>
      <c r="S3130" t="s">
        <v>18</v>
      </c>
      <c r="U3130">
        <v>-13.29</v>
      </c>
      <c r="V3130">
        <v>56</v>
      </c>
      <c r="W3130" t="s">
        <v>19</v>
      </c>
      <c r="X3130" s="5">
        <v>43031</v>
      </c>
      <c r="Y3130" t="s">
        <v>773</v>
      </c>
      <c r="Z3130" t="s">
        <v>40</v>
      </c>
      <c r="AA3130" t="s">
        <v>52</v>
      </c>
    </row>
    <row r="3131" spans="1:27" x14ac:dyDescent="0.3">
      <c r="A3131">
        <v>6</v>
      </c>
      <c r="B3131" t="s">
        <v>10</v>
      </c>
      <c r="C3131">
        <v>6</v>
      </c>
      <c r="D3131" t="s">
        <v>50</v>
      </c>
      <c r="E3131" t="s">
        <v>6815</v>
      </c>
      <c r="F3131" t="s">
        <v>13</v>
      </c>
      <c r="G3131" t="s">
        <v>6098</v>
      </c>
      <c r="H3131" s="3">
        <v>0.2</v>
      </c>
      <c r="I3131" s="5">
        <v>42809</v>
      </c>
      <c r="J3131" s="5" t="str">
        <f t="shared" si="96"/>
        <v>September</v>
      </c>
      <c r="K3131" s="7">
        <f t="shared" si="97"/>
        <v>2017</v>
      </c>
      <c r="L3131" t="s">
        <v>6816</v>
      </c>
      <c r="M3131" t="s">
        <v>30</v>
      </c>
      <c r="N3131">
        <v>84043</v>
      </c>
      <c r="O3131">
        <v>1460</v>
      </c>
      <c r="P3131" t="s">
        <v>5036</v>
      </c>
      <c r="Q3131">
        <v>2</v>
      </c>
      <c r="R3131">
        <v>3</v>
      </c>
      <c r="S3131" t="s">
        <v>32</v>
      </c>
      <c r="U3131">
        <v>1.68</v>
      </c>
      <c r="V3131">
        <v>17</v>
      </c>
      <c r="W3131" t="s">
        <v>33</v>
      </c>
      <c r="X3131" s="5">
        <v>42815</v>
      </c>
      <c r="Y3131" t="s">
        <v>39</v>
      </c>
      <c r="Z3131" t="s">
        <v>87</v>
      </c>
      <c r="AA3131" t="s">
        <v>52</v>
      </c>
    </row>
    <row r="3132" spans="1:27" x14ac:dyDescent="0.3">
      <c r="A3132">
        <v>2</v>
      </c>
      <c r="B3132" t="s">
        <v>43</v>
      </c>
      <c r="C3132">
        <v>3</v>
      </c>
      <c r="D3132" t="s">
        <v>50</v>
      </c>
      <c r="E3132" t="s">
        <v>4469</v>
      </c>
      <c r="F3132" t="s">
        <v>13</v>
      </c>
      <c r="G3132" t="s">
        <v>5612</v>
      </c>
      <c r="H3132" s="3">
        <v>0</v>
      </c>
      <c r="I3132" s="5">
        <v>43096</v>
      </c>
      <c r="J3132" s="5" t="str">
        <f t="shared" si="96"/>
        <v>September</v>
      </c>
      <c r="K3132" s="7">
        <f t="shared" si="97"/>
        <v>2017</v>
      </c>
      <c r="L3132" t="s">
        <v>6730</v>
      </c>
      <c r="M3132" t="s">
        <v>30</v>
      </c>
      <c r="N3132">
        <v>93277</v>
      </c>
      <c r="O3132">
        <v>1059</v>
      </c>
      <c r="P3132" t="s">
        <v>5111</v>
      </c>
      <c r="Q3132">
        <v>3</v>
      </c>
      <c r="R3132">
        <v>8</v>
      </c>
      <c r="S3132" t="s">
        <v>32</v>
      </c>
      <c r="U3132">
        <v>3.48</v>
      </c>
      <c r="V3132">
        <v>8</v>
      </c>
      <c r="W3132" t="s">
        <v>33</v>
      </c>
      <c r="X3132" s="5">
        <v>43098</v>
      </c>
      <c r="Y3132" t="s">
        <v>20</v>
      </c>
      <c r="Z3132" t="s">
        <v>34</v>
      </c>
      <c r="AA3132" t="s">
        <v>113</v>
      </c>
    </row>
    <row r="3133" spans="1:27" x14ac:dyDescent="0.3">
      <c r="A3133">
        <v>4</v>
      </c>
      <c r="B3133" t="s">
        <v>43</v>
      </c>
      <c r="C3133">
        <v>6</v>
      </c>
      <c r="D3133" t="s">
        <v>26</v>
      </c>
      <c r="E3133" t="s">
        <v>88</v>
      </c>
      <c r="F3133" t="s">
        <v>13</v>
      </c>
      <c r="G3133" t="s">
        <v>1916</v>
      </c>
      <c r="H3133" s="3">
        <v>0</v>
      </c>
      <c r="I3133" s="5">
        <v>42842</v>
      </c>
      <c r="J3133" s="5" t="str">
        <f t="shared" si="96"/>
        <v>September</v>
      </c>
      <c r="K3133" s="7">
        <f t="shared" si="97"/>
        <v>2017</v>
      </c>
      <c r="L3133" t="s">
        <v>4466</v>
      </c>
      <c r="M3133" t="s">
        <v>30</v>
      </c>
      <c r="N3133">
        <v>94122</v>
      </c>
      <c r="O3133">
        <v>1305</v>
      </c>
      <c r="P3133" t="s">
        <v>3064</v>
      </c>
      <c r="Q3133">
        <v>2</v>
      </c>
      <c r="R3133">
        <v>2</v>
      </c>
      <c r="S3133" t="s">
        <v>32</v>
      </c>
      <c r="U3133">
        <v>2.2200000000000002</v>
      </c>
      <c r="V3133">
        <v>6</v>
      </c>
      <c r="W3133" t="s">
        <v>19</v>
      </c>
      <c r="X3133" s="5">
        <v>42846</v>
      </c>
      <c r="Y3133" t="s">
        <v>39</v>
      </c>
      <c r="Z3133" t="s">
        <v>34</v>
      </c>
      <c r="AA3133" t="s">
        <v>49</v>
      </c>
    </row>
    <row r="3134" spans="1:27" x14ac:dyDescent="0.3">
      <c r="A3134">
        <v>4</v>
      </c>
      <c r="B3134" t="s">
        <v>43</v>
      </c>
      <c r="C3134">
        <v>6</v>
      </c>
      <c r="D3134" t="s">
        <v>26</v>
      </c>
      <c r="E3134" t="s">
        <v>88</v>
      </c>
      <c r="F3134" t="s">
        <v>13</v>
      </c>
      <c r="G3134" t="s">
        <v>1916</v>
      </c>
      <c r="H3134" s="3">
        <v>0</v>
      </c>
      <c r="I3134" s="5">
        <v>42842</v>
      </c>
      <c r="J3134" s="5" t="str">
        <f t="shared" si="96"/>
        <v>September</v>
      </c>
      <c r="K3134" s="7">
        <f t="shared" si="97"/>
        <v>2017</v>
      </c>
      <c r="L3134" t="s">
        <v>4466</v>
      </c>
      <c r="M3134" t="s">
        <v>30</v>
      </c>
      <c r="N3134">
        <v>94122</v>
      </c>
      <c r="O3134">
        <v>1696</v>
      </c>
      <c r="P3134" t="s">
        <v>3904</v>
      </c>
      <c r="Q3134">
        <v>6</v>
      </c>
      <c r="R3134">
        <v>2</v>
      </c>
      <c r="S3134" t="s">
        <v>32</v>
      </c>
      <c r="U3134">
        <v>5.86</v>
      </c>
      <c r="V3134">
        <v>12</v>
      </c>
      <c r="W3134" t="s">
        <v>19</v>
      </c>
      <c r="X3134" s="5">
        <v>42846</v>
      </c>
      <c r="Y3134" t="s">
        <v>39</v>
      </c>
      <c r="Z3134" t="s">
        <v>34</v>
      </c>
      <c r="AA3134" t="s">
        <v>64</v>
      </c>
    </row>
    <row r="3135" spans="1:27" x14ac:dyDescent="0.3">
      <c r="A3135">
        <v>4</v>
      </c>
      <c r="B3135" t="s">
        <v>43</v>
      </c>
      <c r="C3135">
        <v>6</v>
      </c>
      <c r="D3135" t="s">
        <v>26</v>
      </c>
      <c r="E3135" t="s">
        <v>88</v>
      </c>
      <c r="F3135" t="s">
        <v>13</v>
      </c>
      <c r="G3135" t="s">
        <v>1916</v>
      </c>
      <c r="H3135" s="3">
        <v>0</v>
      </c>
      <c r="I3135" s="5">
        <v>42842</v>
      </c>
      <c r="J3135" s="5" t="str">
        <f t="shared" si="96"/>
        <v>September</v>
      </c>
      <c r="K3135" s="7">
        <f t="shared" si="97"/>
        <v>2017</v>
      </c>
      <c r="L3135" t="s">
        <v>4466</v>
      </c>
      <c r="M3135" t="s">
        <v>30</v>
      </c>
      <c r="N3135">
        <v>94122</v>
      </c>
      <c r="O3135">
        <v>864</v>
      </c>
      <c r="P3135" t="s">
        <v>3988</v>
      </c>
      <c r="Q3135">
        <v>420</v>
      </c>
      <c r="R3135">
        <v>5</v>
      </c>
      <c r="S3135" t="s">
        <v>32</v>
      </c>
      <c r="U3135">
        <v>419.82</v>
      </c>
      <c r="V3135">
        <v>1448</v>
      </c>
      <c r="W3135" t="s">
        <v>19</v>
      </c>
      <c r="X3135" s="5">
        <v>42846</v>
      </c>
      <c r="Y3135" t="s">
        <v>39</v>
      </c>
      <c r="Z3135" t="s">
        <v>34</v>
      </c>
      <c r="AA3135" t="s">
        <v>56</v>
      </c>
    </row>
    <row r="3136" spans="1:27" x14ac:dyDescent="0.3">
      <c r="A3136">
        <v>4</v>
      </c>
      <c r="B3136" t="s">
        <v>43</v>
      </c>
      <c r="C3136">
        <v>6</v>
      </c>
      <c r="D3136" t="s">
        <v>50</v>
      </c>
      <c r="E3136" t="s">
        <v>88</v>
      </c>
      <c r="F3136" t="s">
        <v>13</v>
      </c>
      <c r="G3136" t="s">
        <v>1916</v>
      </c>
      <c r="H3136" s="3">
        <v>0</v>
      </c>
      <c r="I3136" s="5">
        <v>42842</v>
      </c>
      <c r="J3136" s="5" t="str">
        <f t="shared" si="96"/>
        <v>September</v>
      </c>
      <c r="K3136" s="7">
        <f t="shared" si="97"/>
        <v>2017</v>
      </c>
      <c r="L3136" t="s">
        <v>4466</v>
      </c>
      <c r="M3136" t="s">
        <v>30</v>
      </c>
      <c r="N3136">
        <v>94122</v>
      </c>
      <c r="O3136">
        <v>1282</v>
      </c>
      <c r="P3136" t="s">
        <v>1441</v>
      </c>
      <c r="Q3136">
        <v>129</v>
      </c>
      <c r="R3136">
        <v>3</v>
      </c>
      <c r="S3136" t="s">
        <v>32</v>
      </c>
      <c r="U3136">
        <v>129.35</v>
      </c>
      <c r="V3136">
        <v>323</v>
      </c>
      <c r="W3136" t="s">
        <v>19</v>
      </c>
      <c r="X3136" s="5">
        <v>42846</v>
      </c>
      <c r="Y3136" t="s">
        <v>39</v>
      </c>
      <c r="Z3136" t="s">
        <v>34</v>
      </c>
      <c r="AA3136" t="s">
        <v>113</v>
      </c>
    </row>
    <row r="3137" spans="1:27" x14ac:dyDescent="0.3">
      <c r="A3137">
        <v>4</v>
      </c>
      <c r="B3137" t="s">
        <v>43</v>
      </c>
      <c r="C3137">
        <v>6</v>
      </c>
      <c r="D3137" t="s">
        <v>50</v>
      </c>
      <c r="E3137" t="s">
        <v>88</v>
      </c>
      <c r="F3137" t="s">
        <v>13</v>
      </c>
      <c r="G3137" t="s">
        <v>1916</v>
      </c>
      <c r="H3137" s="3">
        <v>0.2</v>
      </c>
      <c r="I3137" s="5">
        <v>42842</v>
      </c>
      <c r="J3137" s="5" t="str">
        <f t="shared" si="96"/>
        <v>September</v>
      </c>
      <c r="K3137" s="7">
        <f t="shared" si="97"/>
        <v>2017</v>
      </c>
      <c r="L3137" t="s">
        <v>4466</v>
      </c>
      <c r="M3137" t="s">
        <v>30</v>
      </c>
      <c r="N3137">
        <v>94122</v>
      </c>
      <c r="O3137">
        <v>1275</v>
      </c>
      <c r="P3137" t="s">
        <v>4881</v>
      </c>
      <c r="Q3137">
        <v>69</v>
      </c>
      <c r="R3137">
        <v>5</v>
      </c>
      <c r="S3137" t="s">
        <v>32</v>
      </c>
      <c r="U3137">
        <v>68.599999999999994</v>
      </c>
      <c r="V3137">
        <v>784</v>
      </c>
      <c r="W3137" t="s">
        <v>19</v>
      </c>
      <c r="X3137" s="5">
        <v>42846</v>
      </c>
      <c r="Y3137" t="s">
        <v>39</v>
      </c>
      <c r="Z3137" t="s">
        <v>34</v>
      </c>
      <c r="AA3137" t="s">
        <v>52</v>
      </c>
    </row>
    <row r="3138" spans="1:27" x14ac:dyDescent="0.3">
      <c r="A3138">
        <v>1</v>
      </c>
      <c r="B3138" t="s">
        <v>10</v>
      </c>
      <c r="C3138">
        <v>1</v>
      </c>
      <c r="D3138" t="s">
        <v>50</v>
      </c>
      <c r="E3138" t="s">
        <v>88</v>
      </c>
      <c r="F3138" t="s">
        <v>13</v>
      </c>
      <c r="G3138" t="s">
        <v>370</v>
      </c>
      <c r="H3138" s="3">
        <v>0</v>
      </c>
      <c r="I3138" s="5">
        <v>42946</v>
      </c>
      <c r="J3138" s="5" t="str">
        <f t="shared" ref="J3138:J3201" si="98">TEXT($I$2,"mmmm")</f>
        <v>September</v>
      </c>
      <c r="K3138" s="7">
        <f t="shared" si="97"/>
        <v>2017</v>
      </c>
      <c r="L3138" t="s">
        <v>615</v>
      </c>
      <c r="M3138" t="s">
        <v>30</v>
      </c>
      <c r="N3138">
        <v>94109</v>
      </c>
      <c r="O3138">
        <v>1000</v>
      </c>
      <c r="P3138" t="s">
        <v>616</v>
      </c>
      <c r="Q3138">
        <v>92</v>
      </c>
      <c r="R3138">
        <v>7</v>
      </c>
      <c r="S3138" t="s">
        <v>32</v>
      </c>
      <c r="U3138">
        <v>92.37</v>
      </c>
      <c r="V3138">
        <v>210</v>
      </c>
      <c r="W3138" t="s">
        <v>19</v>
      </c>
      <c r="X3138" s="5">
        <v>42947</v>
      </c>
      <c r="Y3138" t="s">
        <v>130</v>
      </c>
      <c r="Z3138" t="s">
        <v>34</v>
      </c>
      <c r="AA3138" t="s">
        <v>113</v>
      </c>
    </row>
    <row r="3139" spans="1:27" x14ac:dyDescent="0.3">
      <c r="A3139">
        <v>1</v>
      </c>
      <c r="B3139" t="s">
        <v>10</v>
      </c>
      <c r="C3139">
        <v>1</v>
      </c>
      <c r="D3139" t="s">
        <v>11</v>
      </c>
      <c r="E3139" t="s">
        <v>88</v>
      </c>
      <c r="F3139" t="s">
        <v>13</v>
      </c>
      <c r="G3139" t="s">
        <v>370</v>
      </c>
      <c r="H3139" s="3">
        <v>0</v>
      </c>
      <c r="I3139" s="5">
        <v>42946</v>
      </c>
      <c r="J3139" s="5" t="str">
        <f t="shared" si="98"/>
        <v>September</v>
      </c>
      <c r="K3139" s="7">
        <f t="shared" ref="K3139:K3202" si="99">YEAR(I3139)</f>
        <v>2017</v>
      </c>
      <c r="L3139" t="s">
        <v>615</v>
      </c>
      <c r="M3139" t="s">
        <v>30</v>
      </c>
      <c r="N3139">
        <v>94109</v>
      </c>
      <c r="O3139">
        <v>1352</v>
      </c>
      <c r="P3139" t="s">
        <v>617</v>
      </c>
      <c r="Q3139">
        <v>2</v>
      </c>
      <c r="R3139">
        <v>3</v>
      </c>
      <c r="S3139" t="s">
        <v>32</v>
      </c>
      <c r="U3139">
        <v>2.3199999999999998</v>
      </c>
      <c r="V3139">
        <v>5</v>
      </c>
      <c r="W3139" t="s">
        <v>19</v>
      </c>
      <c r="X3139" s="5">
        <v>42947</v>
      </c>
      <c r="Y3139" t="s">
        <v>130</v>
      </c>
      <c r="Z3139" t="s">
        <v>34</v>
      </c>
      <c r="AA3139" t="s">
        <v>47</v>
      </c>
    </row>
    <row r="3140" spans="1:27" x14ac:dyDescent="0.3">
      <c r="A3140">
        <v>1</v>
      </c>
      <c r="B3140" t="s">
        <v>10</v>
      </c>
      <c r="C3140">
        <v>1</v>
      </c>
      <c r="D3140" t="s">
        <v>26</v>
      </c>
      <c r="E3140" t="s">
        <v>88</v>
      </c>
      <c r="F3140" t="s">
        <v>13</v>
      </c>
      <c r="G3140" t="s">
        <v>370</v>
      </c>
      <c r="H3140" s="3">
        <v>0.2</v>
      </c>
      <c r="I3140" s="5">
        <v>42946</v>
      </c>
      <c r="J3140" s="5" t="str">
        <f t="shared" si="98"/>
        <v>September</v>
      </c>
      <c r="K3140" s="7">
        <f t="shared" si="99"/>
        <v>2017</v>
      </c>
      <c r="L3140" t="s">
        <v>615</v>
      </c>
      <c r="M3140" t="s">
        <v>30</v>
      </c>
      <c r="N3140">
        <v>94109</v>
      </c>
      <c r="O3140">
        <v>1317</v>
      </c>
      <c r="P3140" t="s">
        <v>618</v>
      </c>
      <c r="Q3140">
        <v>4</v>
      </c>
      <c r="R3140">
        <v>3</v>
      </c>
      <c r="S3140" t="s">
        <v>32</v>
      </c>
      <c r="U3140">
        <v>4.09</v>
      </c>
      <c r="V3140">
        <v>11</v>
      </c>
      <c r="W3140" t="s">
        <v>19</v>
      </c>
      <c r="X3140" s="5">
        <v>42947</v>
      </c>
      <c r="Y3140" t="s">
        <v>130</v>
      </c>
      <c r="Z3140" t="s">
        <v>34</v>
      </c>
      <c r="AA3140" t="s">
        <v>54</v>
      </c>
    </row>
    <row r="3141" spans="1:27" x14ac:dyDescent="0.3">
      <c r="A3141">
        <v>5</v>
      </c>
      <c r="B3141" t="s">
        <v>43</v>
      </c>
      <c r="C3141">
        <v>6</v>
      </c>
      <c r="D3141" t="s">
        <v>26</v>
      </c>
      <c r="E3141" t="s">
        <v>906</v>
      </c>
      <c r="F3141" t="s">
        <v>13</v>
      </c>
      <c r="G3141" t="s">
        <v>140</v>
      </c>
      <c r="H3141" s="3">
        <v>0.2</v>
      </c>
      <c r="I3141" s="5">
        <v>42956</v>
      </c>
      <c r="J3141" s="5" t="str">
        <f t="shared" si="98"/>
        <v>September</v>
      </c>
      <c r="K3141" s="7">
        <f t="shared" si="99"/>
        <v>2017</v>
      </c>
      <c r="L3141" t="s">
        <v>6499</v>
      </c>
      <c r="M3141" t="s">
        <v>16</v>
      </c>
      <c r="N3141">
        <v>32216</v>
      </c>
      <c r="O3141">
        <v>243</v>
      </c>
      <c r="P3141" t="s">
        <v>2793</v>
      </c>
      <c r="Q3141">
        <v>2</v>
      </c>
      <c r="R3141">
        <v>2</v>
      </c>
      <c r="S3141" t="s">
        <v>18</v>
      </c>
      <c r="U3141">
        <v>1.67</v>
      </c>
      <c r="V3141">
        <v>5</v>
      </c>
      <c r="W3141" t="s">
        <v>33</v>
      </c>
      <c r="X3141" s="5">
        <v>42961</v>
      </c>
      <c r="Y3141" t="s">
        <v>39</v>
      </c>
      <c r="Z3141" t="s">
        <v>40</v>
      </c>
      <c r="AA3141" t="s">
        <v>35</v>
      </c>
    </row>
    <row r="3142" spans="1:27" x14ac:dyDescent="0.3">
      <c r="A3142">
        <v>4</v>
      </c>
      <c r="B3142" t="s">
        <v>25</v>
      </c>
      <c r="C3142">
        <v>3</v>
      </c>
      <c r="D3142" t="s">
        <v>26</v>
      </c>
      <c r="E3142" t="s">
        <v>3604</v>
      </c>
      <c r="F3142" t="s">
        <v>13</v>
      </c>
      <c r="G3142" t="s">
        <v>985</v>
      </c>
      <c r="H3142" s="3">
        <v>0</v>
      </c>
      <c r="I3142" s="5">
        <v>43081</v>
      </c>
      <c r="J3142" s="5" t="str">
        <f t="shared" si="98"/>
        <v>September</v>
      </c>
      <c r="K3142" s="7">
        <f t="shared" si="99"/>
        <v>2017</v>
      </c>
      <c r="L3142" t="s">
        <v>3605</v>
      </c>
      <c r="M3142" t="s">
        <v>30</v>
      </c>
      <c r="N3142">
        <v>95928</v>
      </c>
      <c r="O3142">
        <v>1125</v>
      </c>
      <c r="P3142" t="s">
        <v>394</v>
      </c>
      <c r="Q3142">
        <v>1</v>
      </c>
      <c r="R3142">
        <v>1</v>
      </c>
      <c r="S3142" t="s">
        <v>32</v>
      </c>
      <c r="U3142">
        <v>0.6</v>
      </c>
      <c r="V3142">
        <v>2</v>
      </c>
      <c r="W3142" t="s">
        <v>19</v>
      </c>
      <c r="X3142" s="5">
        <v>43085</v>
      </c>
      <c r="Y3142" t="s">
        <v>20</v>
      </c>
      <c r="Z3142" t="s">
        <v>34</v>
      </c>
      <c r="AA3142" t="s">
        <v>49</v>
      </c>
    </row>
    <row r="3143" spans="1:27" x14ac:dyDescent="0.3">
      <c r="A3143">
        <v>4</v>
      </c>
      <c r="B3143" t="s">
        <v>25</v>
      </c>
      <c r="C3143">
        <v>3</v>
      </c>
      <c r="D3143" t="s">
        <v>26</v>
      </c>
      <c r="E3143" t="s">
        <v>3604</v>
      </c>
      <c r="F3143" t="s">
        <v>13</v>
      </c>
      <c r="G3143" t="s">
        <v>985</v>
      </c>
      <c r="H3143" s="3">
        <v>0</v>
      </c>
      <c r="I3143" s="5">
        <v>43081</v>
      </c>
      <c r="J3143" s="5" t="str">
        <f t="shared" si="98"/>
        <v>September</v>
      </c>
      <c r="K3143" s="7">
        <f t="shared" si="99"/>
        <v>2017</v>
      </c>
      <c r="L3143" t="s">
        <v>3605</v>
      </c>
      <c r="M3143" t="s">
        <v>30</v>
      </c>
      <c r="N3143">
        <v>95928</v>
      </c>
      <c r="O3143">
        <v>1255</v>
      </c>
      <c r="P3143" t="s">
        <v>3671</v>
      </c>
      <c r="Q3143">
        <v>7</v>
      </c>
      <c r="R3143">
        <v>4</v>
      </c>
      <c r="S3143" t="s">
        <v>32</v>
      </c>
      <c r="U3143">
        <v>7.45</v>
      </c>
      <c r="V3143">
        <v>16</v>
      </c>
      <c r="W3143" t="s">
        <v>19</v>
      </c>
      <c r="X3143" s="5">
        <v>43085</v>
      </c>
      <c r="Y3143" t="s">
        <v>20</v>
      </c>
      <c r="Z3143" t="s">
        <v>34</v>
      </c>
      <c r="AA3143" t="s">
        <v>119</v>
      </c>
    </row>
    <row r="3144" spans="1:27" x14ac:dyDescent="0.3">
      <c r="A3144">
        <v>4</v>
      </c>
      <c r="B3144" t="s">
        <v>25</v>
      </c>
      <c r="C3144">
        <v>3</v>
      </c>
      <c r="D3144" t="s">
        <v>26</v>
      </c>
      <c r="E3144" t="s">
        <v>3604</v>
      </c>
      <c r="F3144" t="s">
        <v>13</v>
      </c>
      <c r="G3144" t="s">
        <v>985</v>
      </c>
      <c r="H3144" s="3">
        <v>0</v>
      </c>
      <c r="I3144" s="5">
        <v>43081</v>
      </c>
      <c r="J3144" s="5" t="str">
        <f t="shared" si="98"/>
        <v>September</v>
      </c>
      <c r="K3144" s="7">
        <f t="shared" si="99"/>
        <v>2017</v>
      </c>
      <c r="L3144" t="s">
        <v>3605</v>
      </c>
      <c r="M3144" t="s">
        <v>30</v>
      </c>
      <c r="N3144">
        <v>95928</v>
      </c>
      <c r="O3144">
        <v>338</v>
      </c>
      <c r="P3144" t="s">
        <v>8247</v>
      </c>
      <c r="Q3144">
        <v>16</v>
      </c>
      <c r="R3144">
        <v>4</v>
      </c>
      <c r="S3144" t="s">
        <v>32</v>
      </c>
      <c r="U3144">
        <v>16.399999999999999</v>
      </c>
      <c r="V3144">
        <v>36</v>
      </c>
      <c r="W3144" t="s">
        <v>19</v>
      </c>
      <c r="X3144" s="5">
        <v>43085</v>
      </c>
      <c r="Y3144" t="s">
        <v>20</v>
      </c>
      <c r="Z3144" t="s">
        <v>34</v>
      </c>
      <c r="AA3144" t="s">
        <v>64</v>
      </c>
    </row>
    <row r="3145" spans="1:27" x14ac:dyDescent="0.3">
      <c r="A3145">
        <v>3</v>
      </c>
      <c r="B3145" t="s">
        <v>10</v>
      </c>
      <c r="C3145">
        <v>3</v>
      </c>
      <c r="D3145" t="s">
        <v>26</v>
      </c>
      <c r="E3145" t="s">
        <v>3592</v>
      </c>
      <c r="F3145" t="s">
        <v>13</v>
      </c>
      <c r="G3145" t="s">
        <v>8117</v>
      </c>
      <c r="H3145" s="3">
        <v>0.2</v>
      </c>
      <c r="I3145" s="5">
        <v>43073</v>
      </c>
      <c r="J3145" s="5" t="str">
        <f t="shared" si="98"/>
        <v>September</v>
      </c>
      <c r="K3145" s="7">
        <f t="shared" si="99"/>
        <v>2017</v>
      </c>
      <c r="L3145" t="s">
        <v>3593</v>
      </c>
      <c r="M3145" t="s">
        <v>16</v>
      </c>
      <c r="N3145">
        <v>37042</v>
      </c>
      <c r="O3145">
        <v>512</v>
      </c>
      <c r="P3145" t="s">
        <v>3036</v>
      </c>
      <c r="Q3145">
        <v>12</v>
      </c>
      <c r="R3145">
        <v>4</v>
      </c>
      <c r="S3145" t="s">
        <v>18</v>
      </c>
      <c r="U3145">
        <v>12.01</v>
      </c>
      <c r="V3145">
        <v>37</v>
      </c>
      <c r="W3145" t="s">
        <v>19</v>
      </c>
      <c r="X3145" s="5">
        <v>43076</v>
      </c>
      <c r="Y3145" t="s">
        <v>20</v>
      </c>
      <c r="Z3145" t="s">
        <v>214</v>
      </c>
      <c r="AA3145" t="s">
        <v>49</v>
      </c>
    </row>
    <row r="3146" spans="1:27" x14ac:dyDescent="0.3">
      <c r="A3146">
        <v>3</v>
      </c>
      <c r="B3146" t="s">
        <v>10</v>
      </c>
      <c r="C3146">
        <v>3</v>
      </c>
      <c r="D3146" t="s">
        <v>26</v>
      </c>
      <c r="E3146" t="s">
        <v>3592</v>
      </c>
      <c r="F3146" t="s">
        <v>13</v>
      </c>
      <c r="G3146" t="s">
        <v>8117</v>
      </c>
      <c r="H3146" s="3">
        <v>0.7</v>
      </c>
      <c r="I3146" s="5">
        <v>43073</v>
      </c>
      <c r="J3146" s="5" t="str">
        <f t="shared" si="98"/>
        <v>September</v>
      </c>
      <c r="K3146" s="7">
        <f t="shared" si="99"/>
        <v>2017</v>
      </c>
      <c r="L3146" t="s">
        <v>3593</v>
      </c>
      <c r="M3146" t="s">
        <v>16</v>
      </c>
      <c r="N3146">
        <v>37042</v>
      </c>
      <c r="O3146">
        <v>689</v>
      </c>
      <c r="P3146" t="s">
        <v>2936</v>
      </c>
      <c r="Q3146">
        <v>-1065</v>
      </c>
      <c r="R3146">
        <v>7</v>
      </c>
      <c r="S3146" t="s">
        <v>18</v>
      </c>
      <c r="U3146">
        <v>-1065.3699999999999</v>
      </c>
      <c r="V3146">
        <v>1598</v>
      </c>
      <c r="W3146" t="s">
        <v>19</v>
      </c>
      <c r="X3146" s="5">
        <v>43076</v>
      </c>
      <c r="Y3146" t="s">
        <v>20</v>
      </c>
      <c r="Z3146" t="s">
        <v>214</v>
      </c>
      <c r="AA3146" t="s">
        <v>54</v>
      </c>
    </row>
    <row r="3147" spans="1:27" x14ac:dyDescent="0.3">
      <c r="A3147">
        <v>4</v>
      </c>
      <c r="B3147" t="s">
        <v>43</v>
      </c>
      <c r="C3147">
        <v>6</v>
      </c>
      <c r="D3147" t="s">
        <v>26</v>
      </c>
      <c r="E3147" t="s">
        <v>876</v>
      </c>
      <c r="F3147" t="s">
        <v>13</v>
      </c>
      <c r="G3147" t="s">
        <v>1245</v>
      </c>
      <c r="H3147" s="3">
        <v>0</v>
      </c>
      <c r="I3147" s="5">
        <v>42864</v>
      </c>
      <c r="J3147" s="5" t="str">
        <f t="shared" si="98"/>
        <v>September</v>
      </c>
      <c r="K3147" s="7">
        <f t="shared" si="99"/>
        <v>2017</v>
      </c>
      <c r="L3147" t="s">
        <v>4298</v>
      </c>
      <c r="M3147" t="s">
        <v>16</v>
      </c>
      <c r="N3147">
        <v>40214</v>
      </c>
      <c r="O3147">
        <v>46</v>
      </c>
      <c r="P3147" t="s">
        <v>8239</v>
      </c>
      <c r="Q3147">
        <v>24</v>
      </c>
      <c r="R3147">
        <v>3</v>
      </c>
      <c r="S3147" t="s">
        <v>18</v>
      </c>
      <c r="U3147">
        <v>23.92</v>
      </c>
      <c r="V3147">
        <v>49</v>
      </c>
      <c r="W3147" t="s">
        <v>19</v>
      </c>
      <c r="X3147" s="5">
        <v>42868</v>
      </c>
      <c r="Y3147" t="s">
        <v>39</v>
      </c>
      <c r="Z3147" t="s">
        <v>21</v>
      </c>
      <c r="AA3147" t="s">
        <v>54</v>
      </c>
    </row>
    <row r="3148" spans="1:27" x14ac:dyDescent="0.3">
      <c r="A3148">
        <v>0</v>
      </c>
      <c r="B3148" t="s">
        <v>10</v>
      </c>
      <c r="C3148">
        <v>0</v>
      </c>
      <c r="D3148" t="s">
        <v>26</v>
      </c>
      <c r="E3148" t="s">
        <v>122</v>
      </c>
      <c r="F3148" t="s">
        <v>13</v>
      </c>
      <c r="G3148" t="s">
        <v>3848</v>
      </c>
      <c r="H3148" s="3">
        <v>0.2</v>
      </c>
      <c r="I3148" s="5">
        <v>43080</v>
      </c>
      <c r="J3148" s="5" t="str">
        <f t="shared" si="98"/>
        <v>September</v>
      </c>
      <c r="K3148" s="7">
        <f t="shared" si="99"/>
        <v>2017</v>
      </c>
      <c r="L3148" t="s">
        <v>7884</v>
      </c>
      <c r="M3148" t="s">
        <v>73</v>
      </c>
      <c r="N3148">
        <v>77041</v>
      </c>
      <c r="O3148">
        <v>584</v>
      </c>
      <c r="P3148" t="s">
        <v>8142</v>
      </c>
      <c r="Q3148">
        <v>5</v>
      </c>
      <c r="R3148">
        <v>3</v>
      </c>
      <c r="S3148" t="s">
        <v>75</v>
      </c>
      <c r="T3148" t="s">
        <v>92</v>
      </c>
      <c r="U3148">
        <v>4.63</v>
      </c>
      <c r="V3148">
        <v>46</v>
      </c>
      <c r="W3148" t="s">
        <v>19</v>
      </c>
      <c r="X3148" s="5">
        <v>43080</v>
      </c>
      <c r="Y3148" t="s">
        <v>773</v>
      </c>
      <c r="Z3148" t="s">
        <v>77</v>
      </c>
      <c r="AA3148" t="s">
        <v>42</v>
      </c>
    </row>
    <row r="3149" spans="1:27" x14ac:dyDescent="0.3">
      <c r="A3149">
        <v>0</v>
      </c>
      <c r="B3149" t="s">
        <v>10</v>
      </c>
      <c r="C3149">
        <v>0</v>
      </c>
      <c r="D3149" t="s">
        <v>50</v>
      </c>
      <c r="E3149" t="s">
        <v>122</v>
      </c>
      <c r="F3149" t="s">
        <v>13</v>
      </c>
      <c r="G3149" t="s">
        <v>3848</v>
      </c>
      <c r="H3149" s="3">
        <v>0.2</v>
      </c>
      <c r="I3149" s="5">
        <v>43080</v>
      </c>
      <c r="J3149" s="5" t="str">
        <f t="shared" si="98"/>
        <v>September</v>
      </c>
      <c r="K3149" s="7">
        <f t="shared" si="99"/>
        <v>2017</v>
      </c>
      <c r="L3149" t="s">
        <v>7884</v>
      </c>
      <c r="M3149" t="s">
        <v>73</v>
      </c>
      <c r="N3149">
        <v>77041</v>
      </c>
      <c r="O3149">
        <v>1033</v>
      </c>
      <c r="P3149" t="s">
        <v>1366</v>
      </c>
      <c r="Q3149">
        <v>36</v>
      </c>
      <c r="R3149">
        <v>2</v>
      </c>
      <c r="S3149" t="s">
        <v>75</v>
      </c>
      <c r="T3149" t="s">
        <v>92</v>
      </c>
      <c r="U3149">
        <v>36</v>
      </c>
      <c r="V3149">
        <v>160</v>
      </c>
      <c r="W3149" t="s">
        <v>19</v>
      </c>
      <c r="X3149" s="5">
        <v>43080</v>
      </c>
      <c r="Y3149" t="s">
        <v>773</v>
      </c>
      <c r="Z3149" t="s">
        <v>77</v>
      </c>
      <c r="AA3149" t="s">
        <v>113</v>
      </c>
    </row>
    <row r="3150" spans="1:27" x14ac:dyDescent="0.3">
      <c r="A3150">
        <v>6</v>
      </c>
      <c r="B3150" t="s">
        <v>10</v>
      </c>
      <c r="C3150">
        <v>6</v>
      </c>
      <c r="D3150" t="s">
        <v>26</v>
      </c>
      <c r="E3150" t="s">
        <v>700</v>
      </c>
      <c r="F3150" t="s">
        <v>13</v>
      </c>
      <c r="G3150" t="s">
        <v>6184</v>
      </c>
      <c r="H3150" s="3">
        <v>0</v>
      </c>
      <c r="I3150" s="5">
        <v>42998</v>
      </c>
      <c r="J3150" s="5" t="str">
        <f t="shared" si="98"/>
        <v>September</v>
      </c>
      <c r="K3150" s="7">
        <f t="shared" si="99"/>
        <v>2017</v>
      </c>
      <c r="L3150" t="s">
        <v>6363</v>
      </c>
      <c r="M3150" t="s">
        <v>102</v>
      </c>
      <c r="N3150">
        <v>11561</v>
      </c>
      <c r="O3150">
        <v>1671</v>
      </c>
      <c r="P3150" t="s">
        <v>748</v>
      </c>
      <c r="Q3150">
        <v>29</v>
      </c>
      <c r="R3150">
        <v>5</v>
      </c>
      <c r="S3150" t="s">
        <v>104</v>
      </c>
      <c r="U3150">
        <v>28.86</v>
      </c>
      <c r="V3150">
        <v>61</v>
      </c>
      <c r="W3150" t="s">
        <v>33</v>
      </c>
      <c r="X3150" s="5">
        <v>43004</v>
      </c>
      <c r="Y3150" t="s">
        <v>39</v>
      </c>
      <c r="Z3150" t="s">
        <v>175</v>
      </c>
      <c r="AA3150" t="s">
        <v>64</v>
      </c>
    </row>
    <row r="3151" spans="1:27" x14ac:dyDescent="0.3">
      <c r="A3151">
        <v>6</v>
      </c>
      <c r="B3151" t="s">
        <v>10</v>
      </c>
      <c r="C3151">
        <v>6</v>
      </c>
      <c r="D3151" t="s">
        <v>26</v>
      </c>
      <c r="E3151" t="s">
        <v>700</v>
      </c>
      <c r="F3151" t="s">
        <v>13</v>
      </c>
      <c r="G3151" t="s">
        <v>6184</v>
      </c>
      <c r="H3151" s="3">
        <v>0.2</v>
      </c>
      <c r="I3151" s="5">
        <v>42998</v>
      </c>
      <c r="J3151" s="5" t="str">
        <f t="shared" si="98"/>
        <v>September</v>
      </c>
      <c r="K3151" s="7">
        <f t="shared" si="99"/>
        <v>2017</v>
      </c>
      <c r="L3151" t="s">
        <v>6363</v>
      </c>
      <c r="M3151" t="s">
        <v>102</v>
      </c>
      <c r="N3151">
        <v>11561</v>
      </c>
      <c r="O3151">
        <v>1342</v>
      </c>
      <c r="P3151" t="s">
        <v>3142</v>
      </c>
      <c r="Q3151">
        <v>9</v>
      </c>
      <c r="R3151">
        <v>2</v>
      </c>
      <c r="S3151" t="s">
        <v>104</v>
      </c>
      <c r="U3151">
        <v>8.86</v>
      </c>
      <c r="V3151">
        <v>24</v>
      </c>
      <c r="W3151" t="s">
        <v>33</v>
      </c>
      <c r="X3151" s="5">
        <v>43004</v>
      </c>
      <c r="Y3151" t="s">
        <v>39</v>
      </c>
      <c r="Z3151" t="s">
        <v>175</v>
      </c>
      <c r="AA3151" t="s">
        <v>54</v>
      </c>
    </row>
    <row r="3152" spans="1:27" x14ac:dyDescent="0.3">
      <c r="A3152">
        <v>2</v>
      </c>
      <c r="B3152" t="s">
        <v>43</v>
      </c>
      <c r="C3152">
        <v>3</v>
      </c>
      <c r="D3152" t="s">
        <v>50</v>
      </c>
      <c r="E3152" t="s">
        <v>2762</v>
      </c>
      <c r="F3152" t="s">
        <v>13</v>
      </c>
      <c r="G3152" t="s">
        <v>6983</v>
      </c>
      <c r="H3152" s="3">
        <v>0</v>
      </c>
      <c r="I3152" s="5">
        <v>43075</v>
      </c>
      <c r="J3152" s="5" t="str">
        <f t="shared" si="98"/>
        <v>September</v>
      </c>
      <c r="K3152" s="7">
        <f t="shared" si="99"/>
        <v>2017</v>
      </c>
      <c r="L3152" t="s">
        <v>7722</v>
      </c>
      <c r="M3152" t="s">
        <v>73</v>
      </c>
      <c r="N3152">
        <v>46203</v>
      </c>
      <c r="O3152">
        <v>797</v>
      </c>
      <c r="P3152" t="s">
        <v>1421</v>
      </c>
      <c r="Q3152">
        <v>450</v>
      </c>
      <c r="R3152">
        <v>2</v>
      </c>
      <c r="S3152" t="s">
        <v>75</v>
      </c>
      <c r="U3152">
        <v>449.99</v>
      </c>
      <c r="V3152">
        <v>1000</v>
      </c>
      <c r="W3152" t="s">
        <v>76</v>
      </c>
      <c r="X3152" s="5">
        <v>43077</v>
      </c>
      <c r="Y3152" t="s">
        <v>20</v>
      </c>
      <c r="Z3152" t="s">
        <v>167</v>
      </c>
      <c r="AA3152" t="s">
        <v>727</v>
      </c>
    </row>
    <row r="3153" spans="1:27" x14ac:dyDescent="0.3">
      <c r="A3153">
        <v>4</v>
      </c>
      <c r="B3153" t="s">
        <v>43</v>
      </c>
      <c r="C3153">
        <v>6</v>
      </c>
      <c r="D3153" t="s">
        <v>26</v>
      </c>
      <c r="E3153" t="s">
        <v>646</v>
      </c>
      <c r="F3153" t="s">
        <v>13</v>
      </c>
      <c r="G3153" t="s">
        <v>5941</v>
      </c>
      <c r="H3153" s="3">
        <v>0.2</v>
      </c>
      <c r="I3153" s="5">
        <v>43077</v>
      </c>
      <c r="J3153" s="5" t="str">
        <f t="shared" si="98"/>
        <v>September</v>
      </c>
      <c r="K3153" s="7">
        <f t="shared" si="99"/>
        <v>2017</v>
      </c>
      <c r="L3153" t="s">
        <v>6645</v>
      </c>
      <c r="M3153" t="s">
        <v>30</v>
      </c>
      <c r="N3153">
        <v>80906</v>
      </c>
      <c r="O3153">
        <v>1481</v>
      </c>
      <c r="P3153" t="s">
        <v>4154</v>
      </c>
      <c r="Q3153">
        <v>5</v>
      </c>
      <c r="R3153">
        <v>3</v>
      </c>
      <c r="S3153" t="s">
        <v>32</v>
      </c>
      <c r="U3153">
        <v>5.0999999999999996</v>
      </c>
      <c r="V3153">
        <v>16</v>
      </c>
      <c r="W3153" t="s">
        <v>33</v>
      </c>
      <c r="X3153" s="5">
        <v>43081</v>
      </c>
      <c r="Y3153" t="s">
        <v>39</v>
      </c>
      <c r="Z3153" t="s">
        <v>285</v>
      </c>
      <c r="AA3153" t="s">
        <v>64</v>
      </c>
    </row>
    <row r="3154" spans="1:27" x14ac:dyDescent="0.3">
      <c r="A3154">
        <v>4</v>
      </c>
      <c r="B3154" t="s">
        <v>25</v>
      </c>
      <c r="C3154">
        <v>3</v>
      </c>
      <c r="D3154" t="s">
        <v>50</v>
      </c>
      <c r="E3154" t="s">
        <v>823</v>
      </c>
      <c r="F3154" t="s">
        <v>13</v>
      </c>
      <c r="G3154" t="s">
        <v>623</v>
      </c>
      <c r="H3154" s="3">
        <v>0.2</v>
      </c>
      <c r="I3154" s="5">
        <v>43034</v>
      </c>
      <c r="J3154" s="5" t="str">
        <f t="shared" si="98"/>
        <v>September</v>
      </c>
      <c r="K3154" s="7">
        <f t="shared" si="99"/>
        <v>2017</v>
      </c>
      <c r="L3154" t="s">
        <v>6733</v>
      </c>
      <c r="M3154" t="s">
        <v>30</v>
      </c>
      <c r="N3154">
        <v>85345</v>
      </c>
      <c r="O3154">
        <v>1248</v>
      </c>
      <c r="P3154" t="s">
        <v>513</v>
      </c>
      <c r="Q3154">
        <v>9</v>
      </c>
      <c r="R3154">
        <v>2</v>
      </c>
      <c r="S3154" t="s">
        <v>32</v>
      </c>
      <c r="U3154">
        <v>9.24</v>
      </c>
      <c r="V3154">
        <v>106</v>
      </c>
      <c r="W3154" t="s">
        <v>33</v>
      </c>
      <c r="X3154" s="5">
        <v>43038</v>
      </c>
      <c r="Y3154" t="s">
        <v>20</v>
      </c>
      <c r="Z3154" t="s">
        <v>199</v>
      </c>
      <c r="AA3154" t="s">
        <v>52</v>
      </c>
    </row>
    <row r="3155" spans="1:27" x14ac:dyDescent="0.3">
      <c r="A3155">
        <v>4</v>
      </c>
      <c r="B3155" t="s">
        <v>25</v>
      </c>
      <c r="C3155">
        <v>3</v>
      </c>
      <c r="D3155" t="s">
        <v>50</v>
      </c>
      <c r="E3155" t="s">
        <v>823</v>
      </c>
      <c r="F3155" t="s">
        <v>13</v>
      </c>
      <c r="G3155" t="s">
        <v>623</v>
      </c>
      <c r="H3155" s="3">
        <v>0.2</v>
      </c>
      <c r="I3155" s="5">
        <v>43034</v>
      </c>
      <c r="J3155" s="5" t="str">
        <f t="shared" si="98"/>
        <v>September</v>
      </c>
      <c r="K3155" s="7">
        <f t="shared" si="99"/>
        <v>2017</v>
      </c>
      <c r="L3155" t="s">
        <v>6733</v>
      </c>
      <c r="M3155" t="s">
        <v>30</v>
      </c>
      <c r="N3155">
        <v>85345</v>
      </c>
      <c r="O3155">
        <v>1281</v>
      </c>
      <c r="P3155" t="s">
        <v>4733</v>
      </c>
      <c r="Q3155">
        <v>-15</v>
      </c>
      <c r="R3155">
        <v>2</v>
      </c>
      <c r="S3155" t="s">
        <v>32</v>
      </c>
      <c r="U3155">
        <v>-14.6</v>
      </c>
      <c r="V3155">
        <v>69</v>
      </c>
      <c r="W3155" t="s">
        <v>33</v>
      </c>
      <c r="X3155" s="5">
        <v>43038</v>
      </c>
      <c r="Y3155" t="s">
        <v>20</v>
      </c>
      <c r="Z3155" t="s">
        <v>199</v>
      </c>
      <c r="AA3155" t="s">
        <v>52</v>
      </c>
    </row>
    <row r="3156" spans="1:27" x14ac:dyDescent="0.3">
      <c r="A3156">
        <v>2</v>
      </c>
      <c r="B3156" t="s">
        <v>43</v>
      </c>
      <c r="C3156">
        <v>3</v>
      </c>
      <c r="D3156" t="s">
        <v>26</v>
      </c>
      <c r="E3156" t="s">
        <v>700</v>
      </c>
      <c r="F3156" t="s">
        <v>13</v>
      </c>
      <c r="G3156" t="s">
        <v>999</v>
      </c>
      <c r="H3156" s="3">
        <v>0</v>
      </c>
      <c r="I3156" s="5">
        <v>42886</v>
      </c>
      <c r="J3156" s="5" t="str">
        <f t="shared" si="98"/>
        <v>September</v>
      </c>
      <c r="K3156" s="7">
        <f t="shared" si="99"/>
        <v>2017</v>
      </c>
      <c r="L3156" t="s">
        <v>7341</v>
      </c>
      <c r="M3156" t="s">
        <v>102</v>
      </c>
      <c r="N3156">
        <v>11561</v>
      </c>
      <c r="O3156">
        <v>276</v>
      </c>
      <c r="P3156" t="s">
        <v>606</v>
      </c>
      <c r="Q3156">
        <v>0</v>
      </c>
      <c r="R3156">
        <v>6</v>
      </c>
      <c r="S3156" t="s">
        <v>104</v>
      </c>
      <c r="U3156">
        <v>0.3</v>
      </c>
      <c r="V3156">
        <v>8</v>
      </c>
      <c r="W3156" t="s">
        <v>76</v>
      </c>
      <c r="X3156" s="5">
        <v>42888</v>
      </c>
      <c r="Y3156" t="s">
        <v>20</v>
      </c>
      <c r="Z3156" t="s">
        <v>175</v>
      </c>
      <c r="AA3156" t="s">
        <v>176</v>
      </c>
    </row>
    <row r="3157" spans="1:27" x14ac:dyDescent="0.3">
      <c r="A3157">
        <v>5</v>
      </c>
      <c r="B3157" t="s">
        <v>43</v>
      </c>
      <c r="C3157">
        <v>6</v>
      </c>
      <c r="D3157" t="s">
        <v>50</v>
      </c>
      <c r="E3157" t="s">
        <v>2026</v>
      </c>
      <c r="F3157" t="s">
        <v>13</v>
      </c>
      <c r="G3157" t="s">
        <v>1626</v>
      </c>
      <c r="H3157" s="3">
        <v>0.2</v>
      </c>
      <c r="I3157" s="5">
        <v>43069</v>
      </c>
      <c r="J3157" s="5" t="str">
        <f t="shared" si="98"/>
        <v>September</v>
      </c>
      <c r="K3157" s="7">
        <f t="shared" si="99"/>
        <v>2017</v>
      </c>
      <c r="L3157" t="s">
        <v>5122</v>
      </c>
      <c r="M3157" t="s">
        <v>16</v>
      </c>
      <c r="N3157">
        <v>27604</v>
      </c>
      <c r="O3157">
        <v>173</v>
      </c>
      <c r="P3157" t="s">
        <v>5123</v>
      </c>
      <c r="Q3157">
        <v>20</v>
      </c>
      <c r="R3157">
        <v>3</v>
      </c>
      <c r="S3157" t="s">
        <v>18</v>
      </c>
      <c r="U3157">
        <v>19.97</v>
      </c>
      <c r="V3157">
        <v>177</v>
      </c>
      <c r="W3157" t="s">
        <v>19</v>
      </c>
      <c r="X3157" s="5">
        <v>43074</v>
      </c>
      <c r="Y3157" t="s">
        <v>39</v>
      </c>
      <c r="Z3157" t="s">
        <v>63</v>
      </c>
      <c r="AA3157" t="s">
        <v>52</v>
      </c>
    </row>
    <row r="3158" spans="1:27" x14ac:dyDescent="0.3">
      <c r="A3158">
        <v>3</v>
      </c>
      <c r="B3158" t="s">
        <v>10</v>
      </c>
      <c r="C3158">
        <v>3</v>
      </c>
      <c r="D3158" t="s">
        <v>26</v>
      </c>
      <c r="E3158" t="s">
        <v>7331</v>
      </c>
      <c r="F3158" t="s">
        <v>13</v>
      </c>
      <c r="G3158" t="s">
        <v>1401</v>
      </c>
      <c r="H3158" s="3">
        <v>0</v>
      </c>
      <c r="I3158" s="5">
        <v>43003</v>
      </c>
      <c r="J3158" s="5" t="str">
        <f t="shared" si="98"/>
        <v>September</v>
      </c>
      <c r="K3158" s="7">
        <f t="shared" si="99"/>
        <v>2017</v>
      </c>
      <c r="L3158" t="s">
        <v>7332</v>
      </c>
      <c r="M3158" t="s">
        <v>102</v>
      </c>
      <c r="N3158">
        <v>7002</v>
      </c>
      <c r="O3158">
        <v>1586</v>
      </c>
      <c r="P3158" t="s">
        <v>731</v>
      </c>
      <c r="Q3158">
        <v>7</v>
      </c>
      <c r="R3158">
        <v>3</v>
      </c>
      <c r="S3158" t="s">
        <v>104</v>
      </c>
      <c r="U3158">
        <v>7.09</v>
      </c>
      <c r="V3158">
        <v>14</v>
      </c>
      <c r="W3158" t="s">
        <v>76</v>
      </c>
      <c r="X3158" s="5">
        <v>43006</v>
      </c>
      <c r="Y3158" t="s">
        <v>20</v>
      </c>
      <c r="Z3158" t="s">
        <v>485</v>
      </c>
      <c r="AA3158" t="s">
        <v>54</v>
      </c>
    </row>
    <row r="3159" spans="1:27" x14ac:dyDescent="0.3">
      <c r="A3159">
        <v>3</v>
      </c>
      <c r="B3159" t="s">
        <v>10</v>
      </c>
      <c r="C3159">
        <v>3</v>
      </c>
      <c r="D3159" t="s">
        <v>50</v>
      </c>
      <c r="E3159" t="s">
        <v>7331</v>
      </c>
      <c r="F3159" t="s">
        <v>13</v>
      </c>
      <c r="G3159" t="s">
        <v>1401</v>
      </c>
      <c r="H3159" s="3">
        <v>0</v>
      </c>
      <c r="I3159" s="5">
        <v>43003</v>
      </c>
      <c r="J3159" s="5" t="str">
        <f t="shared" si="98"/>
        <v>September</v>
      </c>
      <c r="K3159" s="7">
        <f t="shared" si="99"/>
        <v>2017</v>
      </c>
      <c r="L3159" t="s">
        <v>7332</v>
      </c>
      <c r="M3159" t="s">
        <v>102</v>
      </c>
      <c r="N3159">
        <v>7002</v>
      </c>
      <c r="O3159">
        <v>1118</v>
      </c>
      <c r="P3159" t="s">
        <v>200</v>
      </c>
      <c r="Q3159">
        <v>52</v>
      </c>
      <c r="R3159">
        <v>2</v>
      </c>
      <c r="S3159" t="s">
        <v>104</v>
      </c>
      <c r="U3159">
        <v>52.49</v>
      </c>
      <c r="V3159">
        <v>105</v>
      </c>
      <c r="W3159" t="s">
        <v>76</v>
      </c>
      <c r="X3159" s="5">
        <v>43006</v>
      </c>
      <c r="Y3159" t="s">
        <v>20</v>
      </c>
      <c r="Z3159" t="s">
        <v>485</v>
      </c>
      <c r="AA3159" t="s">
        <v>52</v>
      </c>
    </row>
    <row r="3160" spans="1:27" x14ac:dyDescent="0.3">
      <c r="A3160">
        <v>3</v>
      </c>
      <c r="B3160" t="s">
        <v>10</v>
      </c>
      <c r="C3160">
        <v>3</v>
      </c>
      <c r="D3160" t="s">
        <v>50</v>
      </c>
      <c r="E3160" t="s">
        <v>7331</v>
      </c>
      <c r="F3160" t="s">
        <v>13</v>
      </c>
      <c r="G3160" t="s">
        <v>1401</v>
      </c>
      <c r="H3160" s="3">
        <v>0</v>
      </c>
      <c r="I3160" s="5">
        <v>43003</v>
      </c>
      <c r="J3160" s="5" t="str">
        <f t="shared" si="98"/>
        <v>September</v>
      </c>
      <c r="K3160" s="7">
        <f t="shared" si="99"/>
        <v>2017</v>
      </c>
      <c r="L3160" t="s">
        <v>7332</v>
      </c>
      <c r="M3160" t="s">
        <v>102</v>
      </c>
      <c r="N3160">
        <v>7002</v>
      </c>
      <c r="O3160">
        <v>1077</v>
      </c>
      <c r="P3160" t="s">
        <v>4948</v>
      </c>
      <c r="Q3160">
        <v>20</v>
      </c>
      <c r="R3160">
        <v>4</v>
      </c>
      <c r="S3160" t="s">
        <v>104</v>
      </c>
      <c r="U3160">
        <v>19.829999999999998</v>
      </c>
      <c r="V3160">
        <v>64</v>
      </c>
      <c r="W3160" t="s">
        <v>76</v>
      </c>
      <c r="X3160" s="5">
        <v>43006</v>
      </c>
      <c r="Y3160" t="s">
        <v>20</v>
      </c>
      <c r="Z3160" t="s">
        <v>485</v>
      </c>
      <c r="AA3160" t="s">
        <v>113</v>
      </c>
    </row>
    <row r="3161" spans="1:27" x14ac:dyDescent="0.3">
      <c r="A3161">
        <v>5</v>
      </c>
      <c r="B3161" t="s">
        <v>43</v>
      </c>
      <c r="C3161">
        <v>6</v>
      </c>
      <c r="D3161" t="s">
        <v>11</v>
      </c>
      <c r="E3161" t="s">
        <v>465</v>
      </c>
      <c r="F3161" t="s">
        <v>13</v>
      </c>
      <c r="G3161" t="s">
        <v>1602</v>
      </c>
      <c r="H3161" s="3">
        <v>0.6</v>
      </c>
      <c r="I3161" s="5">
        <v>43100</v>
      </c>
      <c r="J3161" s="5" t="str">
        <f t="shared" si="98"/>
        <v>September</v>
      </c>
      <c r="K3161" s="7">
        <f t="shared" si="99"/>
        <v>2017</v>
      </c>
      <c r="L3161" t="s">
        <v>2291</v>
      </c>
      <c r="M3161" t="s">
        <v>73</v>
      </c>
      <c r="N3161">
        <v>75051</v>
      </c>
      <c r="O3161">
        <v>572</v>
      </c>
      <c r="P3161" t="s">
        <v>1880</v>
      </c>
      <c r="Q3161">
        <v>-11</v>
      </c>
      <c r="R3161">
        <v>5</v>
      </c>
      <c r="S3161" t="s">
        <v>75</v>
      </c>
      <c r="U3161">
        <v>-11.44</v>
      </c>
      <c r="V3161">
        <v>15</v>
      </c>
      <c r="W3161" t="s">
        <v>19</v>
      </c>
      <c r="X3161" s="5">
        <v>43105</v>
      </c>
      <c r="Y3161" t="s">
        <v>39</v>
      </c>
      <c r="Z3161" t="s">
        <v>77</v>
      </c>
      <c r="AA3161" t="s">
        <v>47</v>
      </c>
    </row>
    <row r="3162" spans="1:27" x14ac:dyDescent="0.3">
      <c r="A3162">
        <v>5</v>
      </c>
      <c r="B3162" t="s">
        <v>43</v>
      </c>
      <c r="C3162">
        <v>6</v>
      </c>
      <c r="D3162" t="s">
        <v>26</v>
      </c>
      <c r="E3162" t="s">
        <v>465</v>
      </c>
      <c r="F3162" t="s">
        <v>13</v>
      </c>
      <c r="G3162" t="s">
        <v>1602</v>
      </c>
      <c r="H3162" s="3">
        <v>0.8</v>
      </c>
      <c r="I3162" s="5">
        <v>43100</v>
      </c>
      <c r="J3162" s="5" t="str">
        <f t="shared" si="98"/>
        <v>September</v>
      </c>
      <c r="K3162" s="7">
        <f t="shared" si="99"/>
        <v>2017</v>
      </c>
      <c r="L3162" t="s">
        <v>2291</v>
      </c>
      <c r="M3162" t="s">
        <v>73</v>
      </c>
      <c r="N3162">
        <v>75051</v>
      </c>
      <c r="O3162">
        <v>1119</v>
      </c>
      <c r="P3162" t="s">
        <v>3068</v>
      </c>
      <c r="Q3162">
        <v>-6</v>
      </c>
      <c r="R3162">
        <v>4</v>
      </c>
      <c r="S3162" t="s">
        <v>75</v>
      </c>
      <c r="U3162">
        <v>-5.85</v>
      </c>
      <c r="V3162">
        <v>4</v>
      </c>
      <c r="W3162" t="s">
        <v>19</v>
      </c>
      <c r="X3162" s="5">
        <v>43105</v>
      </c>
      <c r="Y3162" t="s">
        <v>39</v>
      </c>
      <c r="Z3162" t="s">
        <v>77</v>
      </c>
      <c r="AA3162" t="s">
        <v>54</v>
      </c>
    </row>
    <row r="3163" spans="1:27" x14ac:dyDescent="0.3">
      <c r="A3163">
        <v>4</v>
      </c>
      <c r="B3163" t="s">
        <v>43</v>
      </c>
      <c r="C3163">
        <v>6</v>
      </c>
      <c r="D3163" t="s">
        <v>11</v>
      </c>
      <c r="E3163" t="s">
        <v>572</v>
      </c>
      <c r="F3163" t="s">
        <v>13</v>
      </c>
      <c r="G3163" t="s">
        <v>5848</v>
      </c>
      <c r="H3163" s="3">
        <v>0</v>
      </c>
      <c r="I3163" s="5">
        <v>43074</v>
      </c>
      <c r="J3163" s="5" t="str">
        <f t="shared" si="98"/>
        <v>September</v>
      </c>
      <c r="K3163" s="7">
        <f t="shared" si="99"/>
        <v>2017</v>
      </c>
      <c r="L3163" t="s">
        <v>7977</v>
      </c>
      <c r="M3163" t="s">
        <v>30</v>
      </c>
      <c r="N3163">
        <v>92105</v>
      </c>
      <c r="O3163">
        <v>620</v>
      </c>
      <c r="P3163" t="s">
        <v>8198</v>
      </c>
      <c r="Q3163">
        <v>15</v>
      </c>
      <c r="R3163">
        <v>2</v>
      </c>
      <c r="S3163" t="s">
        <v>32</v>
      </c>
      <c r="T3163" t="s">
        <v>92</v>
      </c>
      <c r="U3163">
        <v>14.67</v>
      </c>
      <c r="V3163">
        <v>44</v>
      </c>
      <c r="W3163" t="s">
        <v>33</v>
      </c>
      <c r="X3163" s="5">
        <v>43078</v>
      </c>
      <c r="Y3163" t="s">
        <v>39</v>
      </c>
      <c r="Z3163" t="s">
        <v>34</v>
      </c>
      <c r="AA3163" t="s">
        <v>47</v>
      </c>
    </row>
    <row r="3164" spans="1:27" x14ac:dyDescent="0.3">
      <c r="A3164">
        <v>7</v>
      </c>
      <c r="B3164" t="s">
        <v>25</v>
      </c>
      <c r="C3164">
        <v>6</v>
      </c>
      <c r="D3164" t="s">
        <v>11</v>
      </c>
      <c r="E3164" t="s">
        <v>320</v>
      </c>
      <c r="F3164" t="s">
        <v>13</v>
      </c>
      <c r="G3164" t="s">
        <v>2122</v>
      </c>
      <c r="H3164" s="3">
        <v>0</v>
      </c>
      <c r="I3164" s="5">
        <v>42772</v>
      </c>
      <c r="J3164" s="5" t="str">
        <f t="shared" si="98"/>
        <v>September</v>
      </c>
      <c r="K3164" s="7">
        <f t="shared" si="99"/>
        <v>2017</v>
      </c>
      <c r="L3164" t="s">
        <v>2337</v>
      </c>
      <c r="M3164" t="s">
        <v>102</v>
      </c>
      <c r="N3164">
        <v>19805</v>
      </c>
      <c r="O3164">
        <v>840</v>
      </c>
      <c r="P3164" t="s">
        <v>2338</v>
      </c>
      <c r="Q3164">
        <v>82</v>
      </c>
      <c r="R3164">
        <v>4</v>
      </c>
      <c r="S3164" t="s">
        <v>104</v>
      </c>
      <c r="U3164">
        <v>82.34</v>
      </c>
      <c r="V3164">
        <v>284</v>
      </c>
      <c r="W3164" t="s">
        <v>19</v>
      </c>
      <c r="X3164" s="5">
        <v>42779</v>
      </c>
      <c r="Y3164" t="s">
        <v>39</v>
      </c>
      <c r="Z3164" t="s">
        <v>161</v>
      </c>
      <c r="AA3164" t="s">
        <v>22</v>
      </c>
    </row>
    <row r="3165" spans="1:27" x14ac:dyDescent="0.3">
      <c r="A3165">
        <v>7</v>
      </c>
      <c r="B3165" t="s">
        <v>25</v>
      </c>
      <c r="C3165">
        <v>6</v>
      </c>
      <c r="D3165" t="s">
        <v>11</v>
      </c>
      <c r="E3165" t="s">
        <v>320</v>
      </c>
      <c r="F3165" t="s">
        <v>13</v>
      </c>
      <c r="G3165" t="s">
        <v>2122</v>
      </c>
      <c r="H3165" s="3">
        <v>0</v>
      </c>
      <c r="I3165" s="5">
        <v>42772</v>
      </c>
      <c r="J3165" s="5" t="str">
        <f t="shared" si="98"/>
        <v>September</v>
      </c>
      <c r="K3165" s="7">
        <f t="shared" si="99"/>
        <v>2017</v>
      </c>
      <c r="L3165" t="s">
        <v>2337</v>
      </c>
      <c r="M3165" t="s">
        <v>102</v>
      </c>
      <c r="N3165">
        <v>19805</v>
      </c>
      <c r="O3165">
        <v>1203</v>
      </c>
      <c r="P3165" t="s">
        <v>2187</v>
      </c>
      <c r="Q3165">
        <v>266</v>
      </c>
      <c r="R3165">
        <v>9</v>
      </c>
      <c r="S3165" t="s">
        <v>104</v>
      </c>
      <c r="U3165">
        <v>266.45</v>
      </c>
      <c r="V3165">
        <v>1269</v>
      </c>
      <c r="W3165" t="s">
        <v>19</v>
      </c>
      <c r="X3165" s="5">
        <v>42779</v>
      </c>
      <c r="Y3165" t="s">
        <v>39</v>
      </c>
      <c r="Z3165" t="s">
        <v>161</v>
      </c>
      <c r="AA3165" t="s">
        <v>24</v>
      </c>
    </row>
    <row r="3166" spans="1:27" x14ac:dyDescent="0.3">
      <c r="A3166">
        <v>7</v>
      </c>
      <c r="B3166" t="s">
        <v>25</v>
      </c>
      <c r="C3166">
        <v>6</v>
      </c>
      <c r="D3166" t="s">
        <v>26</v>
      </c>
      <c r="E3166" t="s">
        <v>320</v>
      </c>
      <c r="F3166" t="s">
        <v>13</v>
      </c>
      <c r="G3166" t="s">
        <v>2122</v>
      </c>
      <c r="H3166" s="3">
        <v>0</v>
      </c>
      <c r="I3166" s="5">
        <v>42772</v>
      </c>
      <c r="J3166" s="5" t="str">
        <f t="shared" si="98"/>
        <v>September</v>
      </c>
      <c r="K3166" s="7">
        <f t="shared" si="99"/>
        <v>2017</v>
      </c>
      <c r="L3166" t="s">
        <v>2337</v>
      </c>
      <c r="M3166" t="s">
        <v>102</v>
      </c>
      <c r="N3166">
        <v>19805</v>
      </c>
      <c r="O3166">
        <v>1417</v>
      </c>
      <c r="P3166" t="s">
        <v>4024</v>
      </c>
      <c r="Q3166">
        <v>2</v>
      </c>
      <c r="R3166">
        <v>2</v>
      </c>
      <c r="S3166" t="s">
        <v>104</v>
      </c>
      <c r="U3166">
        <v>1.76</v>
      </c>
      <c r="V3166">
        <v>6</v>
      </c>
      <c r="W3166" t="s">
        <v>19</v>
      </c>
      <c r="X3166" s="5">
        <v>42779</v>
      </c>
      <c r="Y3166" t="s">
        <v>39</v>
      </c>
      <c r="Z3166" t="s">
        <v>161</v>
      </c>
      <c r="AA3166" t="s">
        <v>49</v>
      </c>
    </row>
    <row r="3167" spans="1:27" x14ac:dyDescent="0.3">
      <c r="A3167">
        <v>4</v>
      </c>
      <c r="B3167" t="s">
        <v>43</v>
      </c>
      <c r="C3167">
        <v>6</v>
      </c>
      <c r="D3167" t="s">
        <v>26</v>
      </c>
      <c r="E3167" t="s">
        <v>2915</v>
      </c>
      <c r="F3167" t="s">
        <v>13</v>
      </c>
      <c r="G3167" t="s">
        <v>2079</v>
      </c>
      <c r="H3167" s="3">
        <v>0</v>
      </c>
      <c r="I3167" s="5">
        <v>43003</v>
      </c>
      <c r="J3167" s="5" t="str">
        <f t="shared" si="98"/>
        <v>September</v>
      </c>
      <c r="K3167" s="7">
        <f t="shared" si="99"/>
        <v>2017</v>
      </c>
      <c r="L3167" t="s">
        <v>3990</v>
      </c>
      <c r="M3167" t="s">
        <v>102</v>
      </c>
      <c r="N3167">
        <v>6450</v>
      </c>
      <c r="O3167">
        <v>1587</v>
      </c>
      <c r="P3167" t="s">
        <v>251</v>
      </c>
      <c r="Q3167">
        <v>2</v>
      </c>
      <c r="R3167">
        <v>1</v>
      </c>
      <c r="S3167" t="s">
        <v>104</v>
      </c>
      <c r="U3167">
        <v>2.21</v>
      </c>
      <c r="V3167">
        <v>7</v>
      </c>
      <c r="W3167" t="s">
        <v>19</v>
      </c>
      <c r="X3167" s="5">
        <v>43007</v>
      </c>
      <c r="Y3167" t="s">
        <v>39</v>
      </c>
      <c r="Z3167" t="s">
        <v>461</v>
      </c>
      <c r="AA3167" t="s">
        <v>49</v>
      </c>
    </row>
    <row r="3168" spans="1:27" x14ac:dyDescent="0.3">
      <c r="A3168">
        <v>4</v>
      </c>
      <c r="B3168" t="s">
        <v>43</v>
      </c>
      <c r="C3168">
        <v>6</v>
      </c>
      <c r="D3168" t="s">
        <v>26</v>
      </c>
      <c r="E3168" t="s">
        <v>2915</v>
      </c>
      <c r="F3168" t="s">
        <v>13</v>
      </c>
      <c r="G3168" t="s">
        <v>2079</v>
      </c>
      <c r="H3168" s="3">
        <v>0</v>
      </c>
      <c r="I3168" s="5">
        <v>43003</v>
      </c>
      <c r="J3168" s="5" t="str">
        <f t="shared" si="98"/>
        <v>September</v>
      </c>
      <c r="K3168" s="7">
        <f t="shared" si="99"/>
        <v>2017</v>
      </c>
      <c r="L3168" t="s">
        <v>3990</v>
      </c>
      <c r="M3168" t="s">
        <v>102</v>
      </c>
      <c r="N3168">
        <v>6450</v>
      </c>
      <c r="O3168">
        <v>60</v>
      </c>
      <c r="P3168" t="s">
        <v>8230</v>
      </c>
      <c r="Q3168">
        <v>5</v>
      </c>
      <c r="R3168">
        <v>2</v>
      </c>
      <c r="S3168" t="s">
        <v>104</v>
      </c>
      <c r="U3168">
        <v>5.16</v>
      </c>
      <c r="V3168">
        <v>11</v>
      </c>
      <c r="W3168" t="s">
        <v>19</v>
      </c>
      <c r="X3168" s="5">
        <v>43007</v>
      </c>
      <c r="Y3168" t="s">
        <v>39</v>
      </c>
      <c r="Z3168" t="s">
        <v>461</v>
      </c>
      <c r="AA3168" t="s">
        <v>54</v>
      </c>
    </row>
    <row r="3169" spans="1:27" x14ac:dyDescent="0.3">
      <c r="A3169">
        <v>4</v>
      </c>
      <c r="B3169" t="s">
        <v>43</v>
      </c>
      <c r="C3169">
        <v>6</v>
      </c>
      <c r="D3169" t="s">
        <v>26</v>
      </c>
      <c r="E3169" t="s">
        <v>2915</v>
      </c>
      <c r="F3169" t="s">
        <v>13</v>
      </c>
      <c r="G3169" t="s">
        <v>2079</v>
      </c>
      <c r="H3169" s="3">
        <v>0</v>
      </c>
      <c r="I3169" s="5">
        <v>43003</v>
      </c>
      <c r="J3169" s="5" t="str">
        <f t="shared" si="98"/>
        <v>September</v>
      </c>
      <c r="K3169" s="7">
        <f t="shared" si="99"/>
        <v>2017</v>
      </c>
      <c r="L3169" t="s">
        <v>3990</v>
      </c>
      <c r="M3169" t="s">
        <v>102</v>
      </c>
      <c r="N3169">
        <v>6450</v>
      </c>
      <c r="O3169">
        <v>1840</v>
      </c>
      <c r="P3169" t="s">
        <v>8176</v>
      </c>
      <c r="Q3169">
        <v>21</v>
      </c>
      <c r="R3169">
        <v>2</v>
      </c>
      <c r="S3169" t="s">
        <v>104</v>
      </c>
      <c r="U3169">
        <v>21.01</v>
      </c>
      <c r="V3169">
        <v>46</v>
      </c>
      <c r="W3169" t="s">
        <v>19</v>
      </c>
      <c r="X3169" s="5">
        <v>43007</v>
      </c>
      <c r="Y3169" t="s">
        <v>39</v>
      </c>
      <c r="Z3169" t="s">
        <v>461</v>
      </c>
      <c r="AA3169" t="s">
        <v>64</v>
      </c>
    </row>
    <row r="3170" spans="1:27" x14ac:dyDescent="0.3">
      <c r="A3170">
        <v>6</v>
      </c>
      <c r="B3170" t="s">
        <v>10</v>
      </c>
      <c r="C3170">
        <v>6</v>
      </c>
      <c r="D3170" t="s">
        <v>26</v>
      </c>
      <c r="E3170" t="s">
        <v>171</v>
      </c>
      <c r="F3170" t="s">
        <v>13</v>
      </c>
      <c r="G3170" t="s">
        <v>2523</v>
      </c>
      <c r="H3170" s="3">
        <v>0</v>
      </c>
      <c r="I3170" s="5">
        <v>43059</v>
      </c>
      <c r="J3170" s="5" t="str">
        <f t="shared" si="98"/>
        <v>September</v>
      </c>
      <c r="K3170" s="7">
        <f t="shared" si="99"/>
        <v>2017</v>
      </c>
      <c r="L3170" t="s">
        <v>4094</v>
      </c>
      <c r="M3170" t="s">
        <v>102</v>
      </c>
      <c r="N3170">
        <v>10011</v>
      </c>
      <c r="O3170">
        <v>1085</v>
      </c>
      <c r="P3170" t="s">
        <v>8228</v>
      </c>
      <c r="Q3170">
        <v>9</v>
      </c>
      <c r="R3170">
        <v>3</v>
      </c>
      <c r="S3170" t="s">
        <v>104</v>
      </c>
      <c r="U3170">
        <v>9.0399999999999991</v>
      </c>
      <c r="V3170">
        <v>20</v>
      </c>
      <c r="W3170" t="s">
        <v>19</v>
      </c>
      <c r="X3170" s="5">
        <v>43065</v>
      </c>
      <c r="Y3170" t="s">
        <v>39</v>
      </c>
      <c r="Z3170" t="s">
        <v>175</v>
      </c>
      <c r="AA3170" t="s">
        <v>64</v>
      </c>
    </row>
    <row r="3171" spans="1:27" x14ac:dyDescent="0.3">
      <c r="A3171">
        <v>3</v>
      </c>
      <c r="B3171" t="s">
        <v>25</v>
      </c>
      <c r="C3171">
        <v>1</v>
      </c>
      <c r="D3171" t="s">
        <v>50</v>
      </c>
      <c r="E3171" t="s">
        <v>258</v>
      </c>
      <c r="F3171" t="s">
        <v>13</v>
      </c>
      <c r="G3171" t="s">
        <v>406</v>
      </c>
      <c r="H3171" s="3">
        <v>0.2</v>
      </c>
      <c r="I3171" s="5">
        <v>43009</v>
      </c>
      <c r="J3171" s="5" t="str">
        <f t="shared" si="98"/>
        <v>September</v>
      </c>
      <c r="K3171" s="7">
        <f t="shared" si="99"/>
        <v>2017</v>
      </c>
      <c r="L3171" t="s">
        <v>4799</v>
      </c>
      <c r="M3171" t="s">
        <v>30</v>
      </c>
      <c r="N3171">
        <v>97206</v>
      </c>
      <c r="O3171">
        <v>1629</v>
      </c>
      <c r="P3171" t="s">
        <v>4800</v>
      </c>
      <c r="Q3171">
        <v>50</v>
      </c>
      <c r="R3171">
        <v>2</v>
      </c>
      <c r="S3171" t="s">
        <v>32</v>
      </c>
      <c r="U3171">
        <v>50.12</v>
      </c>
      <c r="V3171">
        <v>573</v>
      </c>
      <c r="W3171" t="s">
        <v>19</v>
      </c>
      <c r="X3171" s="5">
        <v>43012</v>
      </c>
      <c r="Y3171" t="s">
        <v>130</v>
      </c>
      <c r="Z3171" t="s">
        <v>262</v>
      </c>
      <c r="AA3171" t="s">
        <v>52</v>
      </c>
    </row>
    <row r="3172" spans="1:27" x14ac:dyDescent="0.3">
      <c r="A3172">
        <v>5</v>
      </c>
      <c r="B3172" t="s">
        <v>43</v>
      </c>
      <c r="C3172">
        <v>6</v>
      </c>
      <c r="D3172" t="s">
        <v>26</v>
      </c>
      <c r="E3172" t="s">
        <v>417</v>
      </c>
      <c r="F3172" t="s">
        <v>13</v>
      </c>
      <c r="G3172" t="s">
        <v>991</v>
      </c>
      <c r="H3172" s="3">
        <v>0.8</v>
      </c>
      <c r="I3172" s="5">
        <v>43032</v>
      </c>
      <c r="J3172" s="5" t="str">
        <f t="shared" si="98"/>
        <v>September</v>
      </c>
      <c r="K3172" s="7">
        <f t="shared" si="99"/>
        <v>2017</v>
      </c>
      <c r="L3172" t="s">
        <v>7454</v>
      </c>
      <c r="M3172" t="s">
        <v>73</v>
      </c>
      <c r="N3172">
        <v>78207</v>
      </c>
      <c r="O3172">
        <v>260</v>
      </c>
      <c r="P3172" t="s">
        <v>728</v>
      </c>
      <c r="Q3172">
        <v>-6</v>
      </c>
      <c r="R3172">
        <v>4</v>
      </c>
      <c r="S3172" t="s">
        <v>75</v>
      </c>
      <c r="U3172">
        <v>-6.29</v>
      </c>
      <c r="V3172">
        <v>4</v>
      </c>
      <c r="W3172" t="s">
        <v>76</v>
      </c>
      <c r="X3172" s="5">
        <v>43037</v>
      </c>
      <c r="Y3172" t="s">
        <v>39</v>
      </c>
      <c r="Z3172" t="s">
        <v>77</v>
      </c>
      <c r="AA3172" t="s">
        <v>54</v>
      </c>
    </row>
    <row r="3173" spans="1:27" x14ac:dyDescent="0.3">
      <c r="A3173">
        <v>2</v>
      </c>
      <c r="B3173" t="s">
        <v>25</v>
      </c>
      <c r="C3173">
        <v>1</v>
      </c>
      <c r="D3173" t="s">
        <v>11</v>
      </c>
      <c r="E3173" t="s">
        <v>4283</v>
      </c>
      <c r="F3173" t="s">
        <v>13</v>
      </c>
      <c r="G3173" t="s">
        <v>1449</v>
      </c>
      <c r="H3173" s="3">
        <v>0.2</v>
      </c>
      <c r="I3173" s="5">
        <v>42904</v>
      </c>
      <c r="J3173" s="5" t="str">
        <f t="shared" si="98"/>
        <v>September</v>
      </c>
      <c r="K3173" s="7">
        <f t="shared" si="99"/>
        <v>2017</v>
      </c>
      <c r="L3173" t="s">
        <v>5267</v>
      </c>
      <c r="M3173" t="s">
        <v>16</v>
      </c>
      <c r="N3173">
        <v>37167</v>
      </c>
      <c r="O3173">
        <v>761</v>
      </c>
      <c r="P3173" t="s">
        <v>571</v>
      </c>
      <c r="Q3173">
        <v>56</v>
      </c>
      <c r="R3173">
        <v>4</v>
      </c>
      <c r="S3173" t="s">
        <v>18</v>
      </c>
      <c r="U3173">
        <v>56.27</v>
      </c>
      <c r="V3173">
        <v>643</v>
      </c>
      <c r="W3173" t="s">
        <v>33</v>
      </c>
      <c r="X3173" s="5">
        <v>42906</v>
      </c>
      <c r="Y3173" t="s">
        <v>130</v>
      </c>
      <c r="Z3173" t="s">
        <v>214</v>
      </c>
      <c r="AA3173" t="s">
        <v>24</v>
      </c>
    </row>
    <row r="3174" spans="1:27" x14ac:dyDescent="0.3">
      <c r="A3174">
        <v>2</v>
      </c>
      <c r="B3174" t="s">
        <v>25</v>
      </c>
      <c r="C3174">
        <v>1</v>
      </c>
      <c r="D3174" t="s">
        <v>26</v>
      </c>
      <c r="E3174" t="s">
        <v>4283</v>
      </c>
      <c r="F3174" t="s">
        <v>13</v>
      </c>
      <c r="G3174" t="s">
        <v>1449</v>
      </c>
      <c r="H3174" s="3">
        <v>0.2</v>
      </c>
      <c r="I3174" s="5">
        <v>42904</v>
      </c>
      <c r="J3174" s="5" t="str">
        <f t="shared" si="98"/>
        <v>September</v>
      </c>
      <c r="K3174" s="7">
        <f t="shared" si="99"/>
        <v>2017</v>
      </c>
      <c r="L3174" t="s">
        <v>5267</v>
      </c>
      <c r="M3174" t="s">
        <v>16</v>
      </c>
      <c r="N3174">
        <v>37167</v>
      </c>
      <c r="O3174">
        <v>1813</v>
      </c>
      <c r="P3174" t="s">
        <v>691</v>
      </c>
      <c r="Q3174">
        <v>7</v>
      </c>
      <c r="R3174">
        <v>4</v>
      </c>
      <c r="S3174" t="s">
        <v>18</v>
      </c>
      <c r="U3174">
        <v>7.26</v>
      </c>
      <c r="V3174">
        <v>21</v>
      </c>
      <c r="W3174" t="s">
        <v>33</v>
      </c>
      <c r="X3174" s="5">
        <v>42906</v>
      </c>
      <c r="Y3174" t="s">
        <v>130</v>
      </c>
      <c r="Z3174" t="s">
        <v>214</v>
      </c>
      <c r="AA3174" t="s">
        <v>64</v>
      </c>
    </row>
    <row r="3175" spans="1:27" x14ac:dyDescent="0.3">
      <c r="A3175">
        <v>2</v>
      </c>
      <c r="B3175" t="s">
        <v>25</v>
      </c>
      <c r="C3175">
        <v>1</v>
      </c>
      <c r="D3175" t="s">
        <v>26</v>
      </c>
      <c r="E3175" t="s">
        <v>4283</v>
      </c>
      <c r="F3175" t="s">
        <v>13</v>
      </c>
      <c r="G3175" t="s">
        <v>1449</v>
      </c>
      <c r="H3175" s="3">
        <v>0.7</v>
      </c>
      <c r="I3175" s="5">
        <v>42904</v>
      </c>
      <c r="J3175" s="5" t="str">
        <f t="shared" si="98"/>
        <v>September</v>
      </c>
      <c r="K3175" s="7">
        <f t="shared" si="99"/>
        <v>2017</v>
      </c>
      <c r="L3175" t="s">
        <v>5267</v>
      </c>
      <c r="M3175" t="s">
        <v>16</v>
      </c>
      <c r="N3175">
        <v>37167</v>
      </c>
      <c r="O3175">
        <v>269</v>
      </c>
      <c r="P3175" t="s">
        <v>3712</v>
      </c>
      <c r="Q3175">
        <v>-4</v>
      </c>
      <c r="R3175">
        <v>3</v>
      </c>
      <c r="S3175" t="s">
        <v>18</v>
      </c>
      <c r="U3175">
        <v>-4.49</v>
      </c>
      <c r="V3175">
        <v>6</v>
      </c>
      <c r="W3175" t="s">
        <v>33</v>
      </c>
      <c r="X3175" s="5">
        <v>42906</v>
      </c>
      <c r="Y3175" t="s">
        <v>130</v>
      </c>
      <c r="Z3175" t="s">
        <v>214</v>
      </c>
      <c r="AA3175" t="s">
        <v>54</v>
      </c>
    </row>
    <row r="3176" spans="1:27" x14ac:dyDescent="0.3">
      <c r="A3176">
        <v>6</v>
      </c>
      <c r="B3176" t="s">
        <v>10</v>
      </c>
      <c r="C3176">
        <v>6</v>
      </c>
      <c r="D3176" t="s">
        <v>26</v>
      </c>
      <c r="E3176" t="s">
        <v>372</v>
      </c>
      <c r="F3176" t="s">
        <v>13</v>
      </c>
      <c r="G3176" t="s">
        <v>5665</v>
      </c>
      <c r="H3176" s="3">
        <v>0</v>
      </c>
      <c r="I3176" s="5">
        <v>42747</v>
      </c>
      <c r="J3176" s="5" t="str">
        <f t="shared" si="98"/>
        <v>September</v>
      </c>
      <c r="K3176" s="7">
        <f t="shared" si="99"/>
        <v>2017</v>
      </c>
      <c r="L3176" t="s">
        <v>6347</v>
      </c>
      <c r="M3176" t="s">
        <v>102</v>
      </c>
      <c r="N3176">
        <v>19711</v>
      </c>
      <c r="O3176">
        <v>533</v>
      </c>
      <c r="P3176" t="s">
        <v>3395</v>
      </c>
      <c r="Q3176">
        <v>121</v>
      </c>
      <c r="R3176">
        <v>3</v>
      </c>
      <c r="S3176" t="s">
        <v>104</v>
      </c>
      <c r="U3176">
        <v>120.95</v>
      </c>
      <c r="V3176">
        <v>465</v>
      </c>
      <c r="W3176" t="s">
        <v>33</v>
      </c>
      <c r="X3176" s="5">
        <v>42753</v>
      </c>
      <c r="Y3176" t="s">
        <v>39</v>
      </c>
      <c r="Z3176" t="s">
        <v>161</v>
      </c>
      <c r="AA3176" t="s">
        <v>42</v>
      </c>
    </row>
    <row r="3177" spans="1:27" x14ac:dyDescent="0.3">
      <c r="A3177">
        <v>2</v>
      </c>
      <c r="B3177" t="s">
        <v>43</v>
      </c>
      <c r="C3177">
        <v>3</v>
      </c>
      <c r="D3177" t="s">
        <v>26</v>
      </c>
      <c r="E3177" t="s">
        <v>59</v>
      </c>
      <c r="F3177" t="s">
        <v>13</v>
      </c>
      <c r="G3177" t="s">
        <v>71</v>
      </c>
      <c r="H3177" s="3">
        <v>0</v>
      </c>
      <c r="I3177" s="5">
        <v>43072</v>
      </c>
      <c r="J3177" s="5" t="str">
        <f t="shared" si="98"/>
        <v>September</v>
      </c>
      <c r="K3177" s="7">
        <f t="shared" si="99"/>
        <v>2017</v>
      </c>
      <c r="L3177" t="s">
        <v>7343</v>
      </c>
      <c r="M3177" t="s">
        <v>102</v>
      </c>
      <c r="N3177">
        <v>3301</v>
      </c>
      <c r="O3177">
        <v>1730</v>
      </c>
      <c r="P3177" t="s">
        <v>6068</v>
      </c>
      <c r="Q3177">
        <v>85</v>
      </c>
      <c r="R3177">
        <v>7</v>
      </c>
      <c r="S3177" t="s">
        <v>104</v>
      </c>
      <c r="U3177">
        <v>84.94</v>
      </c>
      <c r="V3177">
        <v>185</v>
      </c>
      <c r="W3177" t="s">
        <v>76</v>
      </c>
      <c r="X3177" s="5">
        <v>43074</v>
      </c>
      <c r="Y3177" t="s">
        <v>20</v>
      </c>
      <c r="Z3177" t="s">
        <v>1529</v>
      </c>
      <c r="AA3177" t="s">
        <v>64</v>
      </c>
    </row>
    <row r="3178" spans="1:27" x14ac:dyDescent="0.3">
      <c r="A3178">
        <v>4</v>
      </c>
      <c r="B3178" t="s">
        <v>43</v>
      </c>
      <c r="C3178">
        <v>6</v>
      </c>
      <c r="D3178" t="s">
        <v>26</v>
      </c>
      <c r="E3178" t="s">
        <v>157</v>
      </c>
      <c r="F3178" t="s">
        <v>13</v>
      </c>
      <c r="G3178" t="s">
        <v>692</v>
      </c>
      <c r="H3178" s="3">
        <v>0</v>
      </c>
      <c r="I3178" s="5">
        <v>42782</v>
      </c>
      <c r="J3178" s="5" t="str">
        <f t="shared" si="98"/>
        <v>September</v>
      </c>
      <c r="K3178" s="7">
        <f t="shared" si="99"/>
        <v>2017</v>
      </c>
      <c r="L3178" t="s">
        <v>6368</v>
      </c>
      <c r="M3178" t="s">
        <v>102</v>
      </c>
      <c r="N3178">
        <v>3820</v>
      </c>
      <c r="O3178">
        <v>1714</v>
      </c>
      <c r="P3178" t="s">
        <v>405</v>
      </c>
      <c r="Q3178">
        <v>16</v>
      </c>
      <c r="R3178">
        <v>6</v>
      </c>
      <c r="S3178" t="s">
        <v>104</v>
      </c>
      <c r="U3178">
        <v>16.149999999999999</v>
      </c>
      <c r="V3178">
        <v>36</v>
      </c>
      <c r="W3178" t="s">
        <v>33</v>
      </c>
      <c r="X3178" s="5">
        <v>42786</v>
      </c>
      <c r="Y3178" t="s">
        <v>39</v>
      </c>
      <c r="Z3178" t="s">
        <v>1529</v>
      </c>
      <c r="AA3178" t="s">
        <v>64</v>
      </c>
    </row>
    <row r="3179" spans="1:27" x14ac:dyDescent="0.3">
      <c r="A3179">
        <v>5</v>
      </c>
      <c r="B3179" t="s">
        <v>43</v>
      </c>
      <c r="C3179">
        <v>6</v>
      </c>
      <c r="D3179" t="s">
        <v>26</v>
      </c>
      <c r="E3179" t="s">
        <v>2626</v>
      </c>
      <c r="F3179" t="s">
        <v>13</v>
      </c>
      <c r="G3179" t="s">
        <v>7080</v>
      </c>
      <c r="H3179" s="3">
        <v>0</v>
      </c>
      <c r="I3179" s="5">
        <v>43067</v>
      </c>
      <c r="J3179" s="5" t="str">
        <f t="shared" si="98"/>
        <v>September</v>
      </c>
      <c r="K3179" s="7">
        <f t="shared" si="99"/>
        <v>2017</v>
      </c>
      <c r="L3179" t="s">
        <v>7620</v>
      </c>
      <c r="M3179" t="s">
        <v>30</v>
      </c>
      <c r="N3179">
        <v>88001</v>
      </c>
      <c r="O3179">
        <v>323</v>
      </c>
      <c r="P3179" t="s">
        <v>420</v>
      </c>
      <c r="Q3179">
        <v>3</v>
      </c>
      <c r="R3179">
        <v>2</v>
      </c>
      <c r="S3179" t="s">
        <v>32</v>
      </c>
      <c r="U3179">
        <v>3.48</v>
      </c>
      <c r="V3179">
        <v>8</v>
      </c>
      <c r="W3179" t="s">
        <v>76</v>
      </c>
      <c r="X3179" s="5">
        <v>43072</v>
      </c>
      <c r="Y3179" t="s">
        <v>39</v>
      </c>
      <c r="Z3179" t="s">
        <v>413</v>
      </c>
      <c r="AA3179" t="s">
        <v>49</v>
      </c>
    </row>
    <row r="3180" spans="1:27" x14ac:dyDescent="0.3">
      <c r="A3180">
        <v>3</v>
      </c>
      <c r="B3180" t="s">
        <v>25</v>
      </c>
      <c r="C3180">
        <v>1</v>
      </c>
      <c r="D3180" t="s">
        <v>26</v>
      </c>
      <c r="E3180" t="s">
        <v>305</v>
      </c>
      <c r="F3180" t="s">
        <v>13</v>
      </c>
      <c r="G3180" t="s">
        <v>216</v>
      </c>
      <c r="H3180" s="3">
        <v>0</v>
      </c>
      <c r="I3180" s="5">
        <v>43078</v>
      </c>
      <c r="J3180" s="5" t="str">
        <f t="shared" si="98"/>
        <v>September</v>
      </c>
      <c r="K3180" s="7">
        <f t="shared" si="99"/>
        <v>2017</v>
      </c>
      <c r="L3180" t="s">
        <v>5826</v>
      </c>
      <c r="M3180" t="s">
        <v>73</v>
      </c>
      <c r="N3180">
        <v>47201</v>
      </c>
      <c r="O3180">
        <v>1669</v>
      </c>
      <c r="P3180" t="s">
        <v>3889</v>
      </c>
      <c r="Q3180">
        <v>17</v>
      </c>
      <c r="R3180">
        <v>3</v>
      </c>
      <c r="S3180" t="s">
        <v>75</v>
      </c>
      <c r="U3180">
        <v>16.670000000000002</v>
      </c>
      <c r="V3180">
        <v>34</v>
      </c>
      <c r="W3180" t="s">
        <v>33</v>
      </c>
      <c r="X3180" s="5">
        <v>43081</v>
      </c>
      <c r="Y3180" t="s">
        <v>130</v>
      </c>
      <c r="Z3180" t="s">
        <v>167</v>
      </c>
      <c r="AA3180" t="s">
        <v>64</v>
      </c>
    </row>
    <row r="3181" spans="1:27" x14ac:dyDescent="0.3">
      <c r="A3181">
        <v>5</v>
      </c>
      <c r="B3181" t="s">
        <v>43</v>
      </c>
      <c r="C3181">
        <v>6</v>
      </c>
      <c r="D3181" t="s">
        <v>50</v>
      </c>
      <c r="E3181" t="s">
        <v>27</v>
      </c>
      <c r="F3181" t="s">
        <v>13</v>
      </c>
      <c r="G3181" t="s">
        <v>1619</v>
      </c>
      <c r="H3181" s="3">
        <v>0</v>
      </c>
      <c r="I3181" s="5">
        <v>43088</v>
      </c>
      <c r="J3181" s="5" t="str">
        <f t="shared" si="98"/>
        <v>September</v>
      </c>
      <c r="K3181" s="7">
        <f t="shared" si="99"/>
        <v>2017</v>
      </c>
      <c r="L3181" t="s">
        <v>5135</v>
      </c>
      <c r="M3181" t="s">
        <v>30</v>
      </c>
      <c r="N3181">
        <v>90049</v>
      </c>
      <c r="O3181">
        <v>1283</v>
      </c>
      <c r="P3181" t="s">
        <v>4755</v>
      </c>
      <c r="Q3181">
        <v>557</v>
      </c>
      <c r="R3181">
        <v>3</v>
      </c>
      <c r="S3181" t="s">
        <v>32</v>
      </c>
      <c r="U3181">
        <v>556.97</v>
      </c>
      <c r="V3181">
        <v>1266</v>
      </c>
      <c r="W3181" t="s">
        <v>19</v>
      </c>
      <c r="X3181" s="5">
        <v>43093</v>
      </c>
      <c r="Y3181" t="s">
        <v>39</v>
      </c>
      <c r="Z3181" t="s">
        <v>34</v>
      </c>
      <c r="AA3181" t="s">
        <v>113</v>
      </c>
    </row>
    <row r="3182" spans="1:27" x14ac:dyDescent="0.3">
      <c r="A3182">
        <v>5</v>
      </c>
      <c r="B3182" t="s">
        <v>43</v>
      </c>
      <c r="C3182">
        <v>6</v>
      </c>
      <c r="D3182" t="s">
        <v>50</v>
      </c>
      <c r="E3182" t="s">
        <v>27</v>
      </c>
      <c r="F3182" t="s">
        <v>13</v>
      </c>
      <c r="G3182" t="s">
        <v>1619</v>
      </c>
      <c r="H3182" s="3">
        <v>0.2</v>
      </c>
      <c r="I3182" s="5">
        <v>43088</v>
      </c>
      <c r="J3182" s="5" t="str">
        <f t="shared" si="98"/>
        <v>September</v>
      </c>
      <c r="K3182" s="7">
        <f t="shared" si="99"/>
        <v>2017</v>
      </c>
      <c r="L3182" t="s">
        <v>5135</v>
      </c>
      <c r="M3182" t="s">
        <v>30</v>
      </c>
      <c r="N3182">
        <v>90049</v>
      </c>
      <c r="O3182">
        <v>1455</v>
      </c>
      <c r="P3182" t="s">
        <v>5185</v>
      </c>
      <c r="Q3182">
        <v>84</v>
      </c>
      <c r="R3182">
        <v>5</v>
      </c>
      <c r="S3182" t="s">
        <v>32</v>
      </c>
      <c r="U3182">
        <v>84.49</v>
      </c>
      <c r="V3182">
        <v>676</v>
      </c>
      <c r="W3182" t="s">
        <v>19</v>
      </c>
      <c r="X3182" s="5">
        <v>43093</v>
      </c>
      <c r="Y3182" t="s">
        <v>39</v>
      </c>
      <c r="Z3182" t="s">
        <v>34</v>
      </c>
      <c r="AA3182" t="s">
        <v>52</v>
      </c>
    </row>
    <row r="3183" spans="1:27" x14ac:dyDescent="0.3">
      <c r="A3183">
        <v>5</v>
      </c>
      <c r="B3183" t="s">
        <v>43</v>
      </c>
      <c r="C3183">
        <v>6</v>
      </c>
      <c r="D3183" t="s">
        <v>11</v>
      </c>
      <c r="E3183" t="s">
        <v>2287</v>
      </c>
      <c r="F3183" t="s">
        <v>13</v>
      </c>
      <c r="G3183" t="s">
        <v>348</v>
      </c>
      <c r="H3183" s="3">
        <v>0.6</v>
      </c>
      <c r="I3183" s="5">
        <v>43067</v>
      </c>
      <c r="J3183" s="5" t="str">
        <f t="shared" si="98"/>
        <v>September</v>
      </c>
      <c r="K3183" s="7">
        <f t="shared" si="99"/>
        <v>2017</v>
      </c>
      <c r="L3183" t="s">
        <v>2288</v>
      </c>
      <c r="M3183" t="s">
        <v>73</v>
      </c>
      <c r="N3183">
        <v>61821</v>
      </c>
      <c r="O3183">
        <v>580</v>
      </c>
      <c r="P3183" t="s">
        <v>8208</v>
      </c>
      <c r="Q3183">
        <v>-182</v>
      </c>
      <c r="R3183">
        <v>5</v>
      </c>
      <c r="S3183" t="s">
        <v>75</v>
      </c>
      <c r="U3183">
        <v>-182.35</v>
      </c>
      <c r="V3183">
        <v>152</v>
      </c>
      <c r="W3183" t="s">
        <v>19</v>
      </c>
      <c r="X3183" s="5">
        <v>43072</v>
      </c>
      <c r="Y3183" t="s">
        <v>39</v>
      </c>
      <c r="Z3183" t="s">
        <v>139</v>
      </c>
      <c r="AA3183" t="s">
        <v>47</v>
      </c>
    </row>
    <row r="3184" spans="1:27" x14ac:dyDescent="0.3">
      <c r="A3184">
        <v>1</v>
      </c>
      <c r="B3184" t="s">
        <v>10</v>
      </c>
      <c r="C3184">
        <v>1</v>
      </c>
      <c r="D3184" t="s">
        <v>11</v>
      </c>
      <c r="E3184" t="s">
        <v>99</v>
      </c>
      <c r="F3184" t="s">
        <v>13</v>
      </c>
      <c r="G3184" t="s">
        <v>5230</v>
      </c>
      <c r="H3184" s="3">
        <v>0.3</v>
      </c>
      <c r="I3184" s="5">
        <v>43091</v>
      </c>
      <c r="J3184" s="5" t="str">
        <f t="shared" si="98"/>
        <v>September</v>
      </c>
      <c r="K3184" s="7">
        <f t="shared" si="99"/>
        <v>2017</v>
      </c>
      <c r="L3184" t="s">
        <v>5246</v>
      </c>
      <c r="M3184" t="s">
        <v>102</v>
      </c>
      <c r="N3184">
        <v>19140</v>
      </c>
      <c r="O3184">
        <v>792</v>
      </c>
      <c r="P3184" t="s">
        <v>1993</v>
      </c>
      <c r="Q3184">
        <v>0</v>
      </c>
      <c r="R3184">
        <v>7</v>
      </c>
      <c r="S3184" t="s">
        <v>104</v>
      </c>
      <c r="U3184">
        <v>0</v>
      </c>
      <c r="V3184">
        <v>423</v>
      </c>
      <c r="W3184" t="s">
        <v>33</v>
      </c>
      <c r="X3184" s="5">
        <v>43092</v>
      </c>
      <c r="Y3184" t="s">
        <v>130</v>
      </c>
      <c r="Z3184" t="s">
        <v>105</v>
      </c>
      <c r="AA3184" t="s">
        <v>24</v>
      </c>
    </row>
    <row r="3185" spans="1:27" x14ac:dyDescent="0.3">
      <c r="A3185">
        <v>1</v>
      </c>
      <c r="B3185" t="s">
        <v>10</v>
      </c>
      <c r="C3185">
        <v>1</v>
      </c>
      <c r="D3185" t="s">
        <v>26</v>
      </c>
      <c r="E3185" t="s">
        <v>99</v>
      </c>
      <c r="F3185" t="s">
        <v>13</v>
      </c>
      <c r="G3185" t="s">
        <v>5230</v>
      </c>
      <c r="H3185" s="3">
        <v>0.2</v>
      </c>
      <c r="I3185" s="5">
        <v>43091</v>
      </c>
      <c r="J3185" s="5" t="str">
        <f t="shared" si="98"/>
        <v>September</v>
      </c>
      <c r="K3185" s="7">
        <f t="shared" si="99"/>
        <v>2017</v>
      </c>
      <c r="L3185" t="s">
        <v>5246</v>
      </c>
      <c r="M3185" t="s">
        <v>102</v>
      </c>
      <c r="N3185">
        <v>19140</v>
      </c>
      <c r="O3185">
        <v>1556</v>
      </c>
      <c r="P3185" t="s">
        <v>3237</v>
      </c>
      <c r="Q3185">
        <v>2</v>
      </c>
      <c r="R3185">
        <v>2</v>
      </c>
      <c r="S3185" t="s">
        <v>104</v>
      </c>
      <c r="U3185">
        <v>1.68</v>
      </c>
      <c r="V3185">
        <v>34</v>
      </c>
      <c r="W3185" t="s">
        <v>33</v>
      </c>
      <c r="X3185" s="5">
        <v>43092</v>
      </c>
      <c r="Y3185" t="s">
        <v>130</v>
      </c>
      <c r="Z3185" t="s">
        <v>105</v>
      </c>
      <c r="AA3185" t="s">
        <v>42</v>
      </c>
    </row>
    <row r="3186" spans="1:27" x14ac:dyDescent="0.3">
      <c r="A3186">
        <v>4</v>
      </c>
      <c r="B3186" t="s">
        <v>43</v>
      </c>
      <c r="C3186">
        <v>6</v>
      </c>
      <c r="D3186" t="s">
        <v>11</v>
      </c>
      <c r="E3186" t="s">
        <v>2177</v>
      </c>
      <c r="F3186" t="s">
        <v>13</v>
      </c>
      <c r="G3186" t="s">
        <v>1996</v>
      </c>
      <c r="H3186" s="3">
        <v>0.3</v>
      </c>
      <c r="I3186" s="5">
        <v>42918</v>
      </c>
      <c r="J3186" s="5" t="str">
        <f t="shared" si="98"/>
        <v>September</v>
      </c>
      <c r="K3186" s="7">
        <f t="shared" si="99"/>
        <v>2017</v>
      </c>
      <c r="L3186" t="s">
        <v>2178</v>
      </c>
      <c r="M3186" t="s">
        <v>73</v>
      </c>
      <c r="N3186">
        <v>60188</v>
      </c>
      <c r="O3186">
        <v>824</v>
      </c>
      <c r="P3186" t="s">
        <v>680</v>
      </c>
      <c r="Q3186">
        <v>-6</v>
      </c>
      <c r="R3186">
        <v>2</v>
      </c>
      <c r="S3186" t="s">
        <v>75</v>
      </c>
      <c r="U3186">
        <v>-5.83</v>
      </c>
      <c r="V3186">
        <v>408</v>
      </c>
      <c r="W3186" t="s">
        <v>19</v>
      </c>
      <c r="X3186" s="5">
        <v>42922</v>
      </c>
      <c r="Y3186" t="s">
        <v>39</v>
      </c>
      <c r="Z3186" t="s">
        <v>139</v>
      </c>
      <c r="AA3186" t="s">
        <v>24</v>
      </c>
    </row>
    <row r="3187" spans="1:27" x14ac:dyDescent="0.3">
      <c r="A3187">
        <v>4</v>
      </c>
      <c r="B3187" t="s">
        <v>43</v>
      </c>
      <c r="C3187">
        <v>6</v>
      </c>
      <c r="D3187" t="s">
        <v>11</v>
      </c>
      <c r="E3187" t="s">
        <v>2177</v>
      </c>
      <c r="F3187" t="s">
        <v>13</v>
      </c>
      <c r="G3187" t="s">
        <v>1996</v>
      </c>
      <c r="H3187" s="3">
        <v>0.3</v>
      </c>
      <c r="I3187" s="5">
        <v>42918</v>
      </c>
      <c r="J3187" s="5" t="str">
        <f t="shared" si="98"/>
        <v>September</v>
      </c>
      <c r="K3187" s="7">
        <f t="shared" si="99"/>
        <v>2017</v>
      </c>
      <c r="L3187" t="s">
        <v>2178</v>
      </c>
      <c r="M3187" t="s">
        <v>73</v>
      </c>
      <c r="N3187">
        <v>60188</v>
      </c>
      <c r="O3187">
        <v>773</v>
      </c>
      <c r="P3187" t="s">
        <v>8123</v>
      </c>
      <c r="Q3187">
        <v>-93</v>
      </c>
      <c r="R3187">
        <v>6</v>
      </c>
      <c r="S3187" t="s">
        <v>75</v>
      </c>
      <c r="U3187">
        <v>-92.8</v>
      </c>
      <c r="V3187">
        <v>382</v>
      </c>
      <c r="W3187" t="s">
        <v>19</v>
      </c>
      <c r="X3187" s="5">
        <v>42922</v>
      </c>
      <c r="Y3187" t="s">
        <v>39</v>
      </c>
      <c r="Z3187" t="s">
        <v>139</v>
      </c>
      <c r="AA3187" t="s">
        <v>24</v>
      </c>
    </row>
    <row r="3188" spans="1:27" x14ac:dyDescent="0.3">
      <c r="A3188">
        <v>4</v>
      </c>
      <c r="B3188" t="s">
        <v>43</v>
      </c>
      <c r="C3188">
        <v>6</v>
      </c>
      <c r="D3188" t="s">
        <v>26</v>
      </c>
      <c r="E3188" t="s">
        <v>2177</v>
      </c>
      <c r="F3188" t="s">
        <v>13</v>
      </c>
      <c r="G3188" t="s">
        <v>1996</v>
      </c>
      <c r="H3188" s="3">
        <v>0.2</v>
      </c>
      <c r="I3188" s="5">
        <v>42918</v>
      </c>
      <c r="J3188" s="5" t="str">
        <f t="shared" si="98"/>
        <v>September</v>
      </c>
      <c r="K3188" s="7">
        <f t="shared" si="99"/>
        <v>2017</v>
      </c>
      <c r="L3188" t="s">
        <v>2178</v>
      </c>
      <c r="M3188" t="s">
        <v>73</v>
      </c>
      <c r="N3188">
        <v>60188</v>
      </c>
      <c r="O3188">
        <v>94</v>
      </c>
      <c r="P3188" t="s">
        <v>430</v>
      </c>
      <c r="Q3188">
        <v>4</v>
      </c>
      <c r="R3188">
        <v>2</v>
      </c>
      <c r="S3188" t="s">
        <v>75</v>
      </c>
      <c r="U3188">
        <v>3.77</v>
      </c>
      <c r="V3188">
        <v>11</v>
      </c>
      <c r="W3188" t="s">
        <v>19</v>
      </c>
      <c r="X3188" s="5">
        <v>42922</v>
      </c>
      <c r="Y3188" t="s">
        <v>39</v>
      </c>
      <c r="Z3188" t="s">
        <v>139</v>
      </c>
      <c r="AA3188" t="s">
        <v>64</v>
      </c>
    </row>
    <row r="3189" spans="1:27" x14ac:dyDescent="0.3">
      <c r="A3189">
        <v>4</v>
      </c>
      <c r="B3189" t="s">
        <v>43</v>
      </c>
      <c r="C3189">
        <v>6</v>
      </c>
      <c r="D3189" t="s">
        <v>26</v>
      </c>
      <c r="E3189" t="s">
        <v>2177</v>
      </c>
      <c r="F3189" t="s">
        <v>13</v>
      </c>
      <c r="G3189" t="s">
        <v>1996</v>
      </c>
      <c r="H3189" s="3">
        <v>0.2</v>
      </c>
      <c r="I3189" s="5">
        <v>42918</v>
      </c>
      <c r="J3189" s="5" t="str">
        <f t="shared" si="98"/>
        <v>September</v>
      </c>
      <c r="K3189" s="7">
        <f t="shared" si="99"/>
        <v>2017</v>
      </c>
      <c r="L3189" t="s">
        <v>2178</v>
      </c>
      <c r="M3189" t="s">
        <v>73</v>
      </c>
      <c r="N3189">
        <v>60188</v>
      </c>
      <c r="O3189">
        <v>100</v>
      </c>
      <c r="P3189" t="s">
        <v>614</v>
      </c>
      <c r="Q3189">
        <v>49</v>
      </c>
      <c r="R3189">
        <v>3</v>
      </c>
      <c r="S3189" t="s">
        <v>75</v>
      </c>
      <c r="U3189">
        <v>48.99</v>
      </c>
      <c r="V3189">
        <v>436</v>
      </c>
      <c r="W3189" t="s">
        <v>19</v>
      </c>
      <c r="X3189" s="5">
        <v>42922</v>
      </c>
      <c r="Y3189" t="s">
        <v>39</v>
      </c>
      <c r="Z3189" t="s">
        <v>139</v>
      </c>
      <c r="AA3189" t="s">
        <v>42</v>
      </c>
    </row>
    <row r="3190" spans="1:27" x14ac:dyDescent="0.3">
      <c r="A3190">
        <v>4</v>
      </c>
      <c r="B3190" t="s">
        <v>43</v>
      </c>
      <c r="C3190">
        <v>6</v>
      </c>
      <c r="D3190" t="s">
        <v>26</v>
      </c>
      <c r="E3190" t="s">
        <v>2177</v>
      </c>
      <c r="F3190" t="s">
        <v>13</v>
      </c>
      <c r="G3190" t="s">
        <v>1996</v>
      </c>
      <c r="H3190" s="3">
        <v>0.2</v>
      </c>
      <c r="I3190" s="5">
        <v>42918</v>
      </c>
      <c r="J3190" s="5" t="str">
        <f t="shared" si="98"/>
        <v>September</v>
      </c>
      <c r="K3190" s="7">
        <f t="shared" si="99"/>
        <v>2017</v>
      </c>
      <c r="L3190" t="s">
        <v>2178</v>
      </c>
      <c r="M3190" t="s">
        <v>73</v>
      </c>
      <c r="N3190">
        <v>60188</v>
      </c>
      <c r="O3190">
        <v>113</v>
      </c>
      <c r="P3190" t="s">
        <v>1051</v>
      </c>
      <c r="Q3190">
        <v>6</v>
      </c>
      <c r="R3190">
        <v>5</v>
      </c>
      <c r="S3190" t="s">
        <v>75</v>
      </c>
      <c r="U3190">
        <v>6</v>
      </c>
      <c r="V3190">
        <v>69</v>
      </c>
      <c r="W3190" t="s">
        <v>19</v>
      </c>
      <c r="X3190" s="5">
        <v>42922</v>
      </c>
      <c r="Y3190" t="s">
        <v>39</v>
      </c>
      <c r="Z3190" t="s">
        <v>139</v>
      </c>
      <c r="AA3190" t="s">
        <v>42</v>
      </c>
    </row>
    <row r="3191" spans="1:27" x14ac:dyDescent="0.3">
      <c r="A3191">
        <v>4</v>
      </c>
      <c r="B3191" t="s">
        <v>43</v>
      </c>
      <c r="C3191">
        <v>6</v>
      </c>
      <c r="D3191" t="s">
        <v>26</v>
      </c>
      <c r="E3191" t="s">
        <v>99</v>
      </c>
      <c r="F3191" t="s">
        <v>13</v>
      </c>
      <c r="G3191" t="s">
        <v>7333</v>
      </c>
      <c r="H3191" s="3">
        <v>0.2</v>
      </c>
      <c r="I3191" s="5">
        <v>42893</v>
      </c>
      <c r="J3191" s="5" t="str">
        <f t="shared" si="98"/>
        <v>September</v>
      </c>
      <c r="K3191" s="7">
        <f t="shared" si="99"/>
        <v>2017</v>
      </c>
      <c r="L3191" t="s">
        <v>7524</v>
      </c>
      <c r="M3191" t="s">
        <v>102</v>
      </c>
      <c r="N3191">
        <v>19143</v>
      </c>
      <c r="O3191">
        <v>245</v>
      </c>
      <c r="P3191" t="s">
        <v>3837</v>
      </c>
      <c r="Q3191">
        <v>1</v>
      </c>
      <c r="R3191">
        <v>3</v>
      </c>
      <c r="S3191" t="s">
        <v>104</v>
      </c>
      <c r="U3191">
        <v>1</v>
      </c>
      <c r="V3191">
        <v>8</v>
      </c>
      <c r="W3191" t="s">
        <v>76</v>
      </c>
      <c r="X3191" s="5">
        <v>42897</v>
      </c>
      <c r="Y3191" t="s">
        <v>39</v>
      </c>
      <c r="Z3191" t="s">
        <v>105</v>
      </c>
      <c r="AA3191" t="s">
        <v>49</v>
      </c>
    </row>
    <row r="3192" spans="1:27" x14ac:dyDescent="0.3">
      <c r="A3192">
        <v>4</v>
      </c>
      <c r="B3192" t="s">
        <v>43</v>
      </c>
      <c r="C3192">
        <v>6</v>
      </c>
      <c r="D3192" t="s">
        <v>26</v>
      </c>
      <c r="E3192" t="s">
        <v>99</v>
      </c>
      <c r="F3192" t="s">
        <v>13</v>
      </c>
      <c r="G3192" t="s">
        <v>7333</v>
      </c>
      <c r="H3192" s="3">
        <v>0.2</v>
      </c>
      <c r="I3192" s="5">
        <v>42893</v>
      </c>
      <c r="J3192" s="5" t="str">
        <f t="shared" si="98"/>
        <v>September</v>
      </c>
      <c r="K3192" s="7">
        <f t="shared" si="99"/>
        <v>2017</v>
      </c>
      <c r="L3192" t="s">
        <v>7524</v>
      </c>
      <c r="M3192" t="s">
        <v>102</v>
      </c>
      <c r="N3192">
        <v>19143</v>
      </c>
      <c r="O3192">
        <v>1802</v>
      </c>
      <c r="P3192" t="s">
        <v>3054</v>
      </c>
      <c r="Q3192">
        <v>9</v>
      </c>
      <c r="R3192">
        <v>5</v>
      </c>
      <c r="S3192" t="s">
        <v>104</v>
      </c>
      <c r="U3192">
        <v>9.07</v>
      </c>
      <c r="V3192">
        <v>26</v>
      </c>
      <c r="W3192" t="s">
        <v>76</v>
      </c>
      <c r="X3192" s="5">
        <v>42897</v>
      </c>
      <c r="Y3192" t="s">
        <v>39</v>
      </c>
      <c r="Z3192" t="s">
        <v>105</v>
      </c>
      <c r="AA3192" t="s">
        <v>64</v>
      </c>
    </row>
    <row r="3193" spans="1:27" x14ac:dyDescent="0.3">
      <c r="A3193">
        <v>4</v>
      </c>
      <c r="B3193" t="s">
        <v>43</v>
      </c>
      <c r="C3193">
        <v>6</v>
      </c>
      <c r="D3193" t="s">
        <v>26</v>
      </c>
      <c r="E3193" t="s">
        <v>99</v>
      </c>
      <c r="F3193" t="s">
        <v>13</v>
      </c>
      <c r="G3193" t="s">
        <v>7333</v>
      </c>
      <c r="H3193" s="3">
        <v>0.7</v>
      </c>
      <c r="I3193" s="5">
        <v>42893</v>
      </c>
      <c r="J3193" s="5" t="str">
        <f t="shared" si="98"/>
        <v>September</v>
      </c>
      <c r="K3193" s="7">
        <f t="shared" si="99"/>
        <v>2017</v>
      </c>
      <c r="L3193" t="s">
        <v>7524</v>
      </c>
      <c r="M3193" t="s">
        <v>102</v>
      </c>
      <c r="N3193">
        <v>19143</v>
      </c>
      <c r="O3193">
        <v>124</v>
      </c>
      <c r="P3193" t="s">
        <v>2993</v>
      </c>
      <c r="Q3193">
        <v>-12</v>
      </c>
      <c r="R3193">
        <v>4</v>
      </c>
      <c r="S3193" t="s">
        <v>104</v>
      </c>
      <c r="U3193">
        <v>-12.21</v>
      </c>
      <c r="V3193">
        <v>18</v>
      </c>
      <c r="W3193" t="s">
        <v>76</v>
      </c>
      <c r="X3193" s="5">
        <v>42897</v>
      </c>
      <c r="Y3193" t="s">
        <v>39</v>
      </c>
      <c r="Z3193" t="s">
        <v>105</v>
      </c>
      <c r="AA3193" t="s">
        <v>54</v>
      </c>
    </row>
    <row r="3194" spans="1:27" x14ac:dyDescent="0.3">
      <c r="A3194">
        <v>5</v>
      </c>
      <c r="B3194" t="s">
        <v>25</v>
      </c>
      <c r="C3194">
        <v>3</v>
      </c>
      <c r="D3194" t="s">
        <v>26</v>
      </c>
      <c r="E3194" t="s">
        <v>99</v>
      </c>
      <c r="F3194" t="s">
        <v>13</v>
      </c>
      <c r="G3194" t="s">
        <v>443</v>
      </c>
      <c r="H3194" s="3">
        <v>0.2</v>
      </c>
      <c r="I3194" s="5">
        <v>42854</v>
      </c>
      <c r="J3194" s="5" t="str">
        <f t="shared" si="98"/>
        <v>September</v>
      </c>
      <c r="K3194" s="7">
        <f t="shared" si="99"/>
        <v>2017</v>
      </c>
      <c r="L3194" t="s">
        <v>7349</v>
      </c>
      <c r="M3194" t="s">
        <v>102</v>
      </c>
      <c r="N3194">
        <v>19120</v>
      </c>
      <c r="O3194">
        <v>1745</v>
      </c>
      <c r="P3194" t="s">
        <v>3368</v>
      </c>
      <c r="Q3194">
        <v>3</v>
      </c>
      <c r="R3194">
        <v>2</v>
      </c>
      <c r="S3194" t="s">
        <v>104</v>
      </c>
      <c r="U3194">
        <v>2.89</v>
      </c>
      <c r="V3194">
        <v>8</v>
      </c>
      <c r="W3194" t="s">
        <v>76</v>
      </c>
      <c r="X3194" s="5">
        <v>42859</v>
      </c>
      <c r="Y3194" t="s">
        <v>20</v>
      </c>
      <c r="Z3194" t="s">
        <v>105</v>
      </c>
      <c r="AA3194" t="s">
        <v>64</v>
      </c>
    </row>
    <row r="3195" spans="1:27" x14ac:dyDescent="0.3">
      <c r="A3195">
        <v>2</v>
      </c>
      <c r="B3195" t="s">
        <v>25</v>
      </c>
      <c r="C3195">
        <v>1</v>
      </c>
      <c r="D3195" t="s">
        <v>26</v>
      </c>
      <c r="E3195" t="s">
        <v>7880</v>
      </c>
      <c r="F3195" t="s">
        <v>13</v>
      </c>
      <c r="G3195" t="s">
        <v>2503</v>
      </c>
      <c r="H3195" s="3">
        <v>0.2</v>
      </c>
      <c r="I3195" s="5">
        <v>43082</v>
      </c>
      <c r="J3195" s="5" t="str">
        <f t="shared" si="98"/>
        <v>September</v>
      </c>
      <c r="K3195" s="7">
        <f t="shared" si="99"/>
        <v>2017</v>
      </c>
      <c r="L3195" t="s">
        <v>7881</v>
      </c>
      <c r="M3195" t="s">
        <v>30</v>
      </c>
      <c r="N3195">
        <v>92592</v>
      </c>
      <c r="O3195">
        <v>134</v>
      </c>
      <c r="P3195" t="s">
        <v>817</v>
      </c>
      <c r="Q3195">
        <v>10</v>
      </c>
      <c r="R3195">
        <v>5</v>
      </c>
      <c r="S3195" t="s">
        <v>32</v>
      </c>
      <c r="T3195" t="s">
        <v>92</v>
      </c>
      <c r="U3195">
        <v>9.85</v>
      </c>
      <c r="V3195">
        <v>29</v>
      </c>
      <c r="W3195" t="s">
        <v>19</v>
      </c>
      <c r="X3195" s="5">
        <v>43084</v>
      </c>
      <c r="Y3195" t="s">
        <v>130</v>
      </c>
      <c r="Z3195" t="s">
        <v>34</v>
      </c>
      <c r="AA3195" t="s">
        <v>54</v>
      </c>
    </row>
    <row r="3196" spans="1:27" x14ac:dyDescent="0.3">
      <c r="A3196">
        <v>2</v>
      </c>
      <c r="B3196" t="s">
        <v>25</v>
      </c>
      <c r="C3196">
        <v>1</v>
      </c>
      <c r="D3196" t="s">
        <v>50</v>
      </c>
      <c r="E3196" t="s">
        <v>7880</v>
      </c>
      <c r="F3196" t="s">
        <v>13</v>
      </c>
      <c r="G3196" t="s">
        <v>2503</v>
      </c>
      <c r="H3196" s="3">
        <v>0</v>
      </c>
      <c r="I3196" s="5">
        <v>43082</v>
      </c>
      <c r="J3196" s="5" t="str">
        <f t="shared" si="98"/>
        <v>September</v>
      </c>
      <c r="K3196" s="7">
        <f t="shared" si="99"/>
        <v>2017</v>
      </c>
      <c r="L3196" t="s">
        <v>7881</v>
      </c>
      <c r="M3196" t="s">
        <v>30</v>
      </c>
      <c r="N3196">
        <v>92592</v>
      </c>
      <c r="O3196">
        <v>1084</v>
      </c>
      <c r="P3196" t="s">
        <v>5028</v>
      </c>
      <c r="Q3196">
        <v>15</v>
      </c>
      <c r="R3196">
        <v>1</v>
      </c>
      <c r="S3196" t="s">
        <v>32</v>
      </c>
      <c r="T3196" t="s">
        <v>92</v>
      </c>
      <c r="U3196">
        <v>15.22</v>
      </c>
      <c r="V3196">
        <v>36</v>
      </c>
      <c r="W3196" t="s">
        <v>19</v>
      </c>
      <c r="X3196" s="5">
        <v>43084</v>
      </c>
      <c r="Y3196" t="s">
        <v>130</v>
      </c>
      <c r="Z3196" t="s">
        <v>34</v>
      </c>
      <c r="AA3196" t="s">
        <v>113</v>
      </c>
    </row>
    <row r="3197" spans="1:27" x14ac:dyDescent="0.3">
      <c r="A3197">
        <v>2</v>
      </c>
      <c r="B3197" t="s">
        <v>25</v>
      </c>
      <c r="C3197">
        <v>1</v>
      </c>
      <c r="D3197" t="s">
        <v>50</v>
      </c>
      <c r="E3197" t="s">
        <v>7880</v>
      </c>
      <c r="F3197" t="s">
        <v>13</v>
      </c>
      <c r="G3197" t="s">
        <v>2503</v>
      </c>
      <c r="H3197" s="3">
        <v>0</v>
      </c>
      <c r="I3197" s="5">
        <v>43082</v>
      </c>
      <c r="J3197" s="5" t="str">
        <f t="shared" si="98"/>
        <v>September</v>
      </c>
      <c r="K3197" s="7">
        <f t="shared" si="99"/>
        <v>2017</v>
      </c>
      <c r="L3197" t="s">
        <v>7881</v>
      </c>
      <c r="M3197" t="s">
        <v>30</v>
      </c>
      <c r="N3197">
        <v>92592</v>
      </c>
      <c r="O3197">
        <v>1017</v>
      </c>
      <c r="P3197" t="s">
        <v>284</v>
      </c>
      <c r="Q3197">
        <v>27</v>
      </c>
      <c r="R3197">
        <v>5</v>
      </c>
      <c r="S3197" t="s">
        <v>32</v>
      </c>
      <c r="T3197" t="s">
        <v>92</v>
      </c>
      <c r="U3197">
        <v>27.37</v>
      </c>
      <c r="V3197">
        <v>249</v>
      </c>
      <c r="W3197" t="s">
        <v>19</v>
      </c>
      <c r="X3197" s="5">
        <v>43084</v>
      </c>
      <c r="Y3197" t="s">
        <v>130</v>
      </c>
      <c r="Z3197" t="s">
        <v>34</v>
      </c>
      <c r="AA3197" t="s">
        <v>113</v>
      </c>
    </row>
    <row r="3198" spans="1:27" x14ac:dyDescent="0.3">
      <c r="A3198">
        <v>2</v>
      </c>
      <c r="B3198" t="s">
        <v>25</v>
      </c>
      <c r="C3198">
        <v>1</v>
      </c>
      <c r="D3198" t="s">
        <v>50</v>
      </c>
      <c r="E3198" t="s">
        <v>7880</v>
      </c>
      <c r="F3198" t="s">
        <v>13</v>
      </c>
      <c r="G3198" t="s">
        <v>2503</v>
      </c>
      <c r="H3198" s="3">
        <v>0.2</v>
      </c>
      <c r="I3198" s="5">
        <v>43082</v>
      </c>
      <c r="J3198" s="5" t="str">
        <f t="shared" si="98"/>
        <v>September</v>
      </c>
      <c r="K3198" s="7">
        <f t="shared" si="99"/>
        <v>2017</v>
      </c>
      <c r="L3198" t="s">
        <v>7881</v>
      </c>
      <c r="M3198" t="s">
        <v>30</v>
      </c>
      <c r="N3198">
        <v>92592</v>
      </c>
      <c r="O3198">
        <v>1286</v>
      </c>
      <c r="P3198" t="s">
        <v>6772</v>
      </c>
      <c r="Q3198">
        <v>49</v>
      </c>
      <c r="R3198">
        <v>3</v>
      </c>
      <c r="S3198" t="s">
        <v>32</v>
      </c>
      <c r="T3198" t="s">
        <v>92</v>
      </c>
      <c r="U3198">
        <v>49.44</v>
      </c>
      <c r="V3198">
        <v>494</v>
      </c>
      <c r="W3198" t="s">
        <v>19</v>
      </c>
      <c r="X3198" s="5">
        <v>43084</v>
      </c>
      <c r="Y3198" t="s">
        <v>130</v>
      </c>
      <c r="Z3198" t="s">
        <v>34</v>
      </c>
      <c r="AA3198" t="s">
        <v>52</v>
      </c>
    </row>
    <row r="3199" spans="1:27" x14ac:dyDescent="0.3">
      <c r="A3199">
        <v>4</v>
      </c>
      <c r="B3199" t="s">
        <v>43</v>
      </c>
      <c r="C3199">
        <v>6</v>
      </c>
      <c r="D3199" t="s">
        <v>50</v>
      </c>
      <c r="E3199" t="s">
        <v>572</v>
      </c>
      <c r="F3199" t="s">
        <v>13</v>
      </c>
      <c r="G3199" t="s">
        <v>6844</v>
      </c>
      <c r="H3199" s="3">
        <v>0.2</v>
      </c>
      <c r="I3199" s="5">
        <v>42978</v>
      </c>
      <c r="J3199" s="5" t="str">
        <f t="shared" si="98"/>
        <v>September</v>
      </c>
      <c r="K3199" s="7">
        <f t="shared" si="99"/>
        <v>2017</v>
      </c>
      <c r="L3199" t="s">
        <v>7793</v>
      </c>
      <c r="M3199" t="s">
        <v>30</v>
      </c>
      <c r="N3199">
        <v>92037</v>
      </c>
      <c r="O3199">
        <v>1577</v>
      </c>
      <c r="P3199" t="s">
        <v>4980</v>
      </c>
      <c r="Q3199">
        <v>42</v>
      </c>
      <c r="R3199">
        <v>5</v>
      </c>
      <c r="S3199" t="s">
        <v>32</v>
      </c>
      <c r="U3199">
        <v>41.7</v>
      </c>
      <c r="V3199">
        <v>556</v>
      </c>
      <c r="W3199" t="s">
        <v>76</v>
      </c>
      <c r="X3199" s="5">
        <v>42982</v>
      </c>
      <c r="Y3199" t="s">
        <v>39</v>
      </c>
      <c r="Z3199" t="s">
        <v>34</v>
      </c>
      <c r="AA3199" t="s">
        <v>52</v>
      </c>
    </row>
    <row r="3200" spans="1:27" x14ac:dyDescent="0.3">
      <c r="A3200">
        <v>4</v>
      </c>
      <c r="B3200" t="s">
        <v>43</v>
      </c>
      <c r="C3200">
        <v>6</v>
      </c>
      <c r="D3200" t="s">
        <v>50</v>
      </c>
      <c r="E3200" t="s">
        <v>122</v>
      </c>
      <c r="F3200" t="s">
        <v>13</v>
      </c>
      <c r="G3200" t="s">
        <v>1054</v>
      </c>
      <c r="H3200" s="3">
        <v>0.2</v>
      </c>
      <c r="I3200" s="5">
        <v>42816</v>
      </c>
      <c r="J3200" s="5" t="str">
        <f t="shared" si="98"/>
        <v>September</v>
      </c>
      <c r="K3200" s="7">
        <f t="shared" si="99"/>
        <v>2017</v>
      </c>
      <c r="L3200" t="s">
        <v>1055</v>
      </c>
      <c r="M3200" t="s">
        <v>73</v>
      </c>
      <c r="N3200">
        <v>77041</v>
      </c>
      <c r="O3200">
        <v>1605</v>
      </c>
      <c r="P3200" t="s">
        <v>150</v>
      </c>
      <c r="Q3200">
        <v>5</v>
      </c>
      <c r="R3200">
        <v>1</v>
      </c>
      <c r="S3200" t="s">
        <v>75</v>
      </c>
      <c r="T3200" t="s">
        <v>92</v>
      </c>
      <c r="U3200">
        <v>5.29</v>
      </c>
      <c r="V3200">
        <v>18</v>
      </c>
      <c r="W3200" t="s">
        <v>19</v>
      </c>
      <c r="X3200" s="5">
        <v>42820</v>
      </c>
      <c r="Y3200" t="s">
        <v>39</v>
      </c>
      <c r="Z3200" t="s">
        <v>77</v>
      </c>
      <c r="AA3200" t="s">
        <v>113</v>
      </c>
    </row>
    <row r="3201" spans="1:27" x14ac:dyDescent="0.3">
      <c r="A3201">
        <v>4</v>
      </c>
      <c r="B3201" t="s">
        <v>43</v>
      </c>
      <c r="C3201">
        <v>6</v>
      </c>
      <c r="D3201" t="s">
        <v>26</v>
      </c>
      <c r="E3201" t="s">
        <v>122</v>
      </c>
      <c r="F3201" t="s">
        <v>13</v>
      </c>
      <c r="G3201" t="s">
        <v>1054</v>
      </c>
      <c r="H3201" s="3">
        <v>0.2</v>
      </c>
      <c r="I3201" s="5">
        <v>42816</v>
      </c>
      <c r="J3201" s="5" t="str">
        <f t="shared" si="98"/>
        <v>September</v>
      </c>
      <c r="K3201" s="7">
        <f t="shared" si="99"/>
        <v>2017</v>
      </c>
      <c r="L3201" t="s">
        <v>1055</v>
      </c>
      <c r="M3201" t="s">
        <v>73</v>
      </c>
      <c r="N3201">
        <v>77041</v>
      </c>
      <c r="O3201">
        <v>418</v>
      </c>
      <c r="P3201" t="s">
        <v>1056</v>
      </c>
      <c r="Q3201">
        <v>-26</v>
      </c>
      <c r="R3201">
        <v>2</v>
      </c>
      <c r="S3201" t="s">
        <v>75</v>
      </c>
      <c r="T3201" t="s">
        <v>92</v>
      </c>
      <c r="U3201">
        <v>-25.91</v>
      </c>
      <c r="V3201">
        <v>130</v>
      </c>
      <c r="W3201" t="s">
        <v>19</v>
      </c>
      <c r="X3201" s="5">
        <v>42820</v>
      </c>
      <c r="Y3201" t="s">
        <v>39</v>
      </c>
      <c r="Z3201" t="s">
        <v>77</v>
      </c>
      <c r="AA3201" t="s">
        <v>42</v>
      </c>
    </row>
    <row r="3202" spans="1:27" x14ac:dyDescent="0.3">
      <c r="A3202">
        <v>4</v>
      </c>
      <c r="B3202" t="s">
        <v>43</v>
      </c>
      <c r="C3202">
        <v>6</v>
      </c>
      <c r="D3202" t="s">
        <v>26</v>
      </c>
      <c r="E3202" t="s">
        <v>122</v>
      </c>
      <c r="F3202" t="s">
        <v>13</v>
      </c>
      <c r="G3202" t="s">
        <v>1054</v>
      </c>
      <c r="H3202" s="3">
        <v>0.8</v>
      </c>
      <c r="I3202" s="5">
        <v>42816</v>
      </c>
      <c r="J3202" s="5" t="str">
        <f t="shared" ref="J3202:J3265" si="100">TEXT($I$2,"mmmm")</f>
        <v>September</v>
      </c>
      <c r="K3202" s="7">
        <f t="shared" si="99"/>
        <v>2017</v>
      </c>
      <c r="L3202" t="s">
        <v>1055</v>
      </c>
      <c r="M3202" t="s">
        <v>73</v>
      </c>
      <c r="N3202">
        <v>77041</v>
      </c>
      <c r="O3202">
        <v>1845</v>
      </c>
      <c r="P3202" t="s">
        <v>1057</v>
      </c>
      <c r="Q3202">
        <v>-21</v>
      </c>
      <c r="R3202">
        <v>9</v>
      </c>
      <c r="S3202" t="s">
        <v>75</v>
      </c>
      <c r="T3202" t="s">
        <v>92</v>
      </c>
      <c r="U3202">
        <v>-21.17</v>
      </c>
      <c r="V3202">
        <v>14</v>
      </c>
      <c r="W3202" t="s">
        <v>19</v>
      </c>
      <c r="X3202" s="5">
        <v>42820</v>
      </c>
      <c r="Y3202" t="s">
        <v>39</v>
      </c>
      <c r="Z3202" t="s">
        <v>77</v>
      </c>
      <c r="AA3202" t="s">
        <v>54</v>
      </c>
    </row>
    <row r="3203" spans="1:27" x14ac:dyDescent="0.3">
      <c r="A3203">
        <v>1</v>
      </c>
      <c r="B3203" t="s">
        <v>10</v>
      </c>
      <c r="C3203">
        <v>1</v>
      </c>
      <c r="D3203" t="s">
        <v>11</v>
      </c>
      <c r="E3203" t="s">
        <v>27</v>
      </c>
      <c r="F3203" t="s">
        <v>13</v>
      </c>
      <c r="G3203" t="s">
        <v>5276</v>
      </c>
      <c r="H3203" s="3">
        <v>0</v>
      </c>
      <c r="I3203" s="5">
        <v>42769</v>
      </c>
      <c r="J3203" s="5" t="str">
        <f t="shared" si="100"/>
        <v>September</v>
      </c>
      <c r="K3203" s="7">
        <f t="shared" ref="K3203:K3266" si="101">YEAR(I3203)</f>
        <v>2017</v>
      </c>
      <c r="L3203" t="s">
        <v>5277</v>
      </c>
      <c r="M3203" t="s">
        <v>30</v>
      </c>
      <c r="N3203">
        <v>90008</v>
      </c>
      <c r="O3203">
        <v>789</v>
      </c>
      <c r="P3203" t="s">
        <v>5278</v>
      </c>
      <c r="Q3203">
        <v>41</v>
      </c>
      <c r="R3203">
        <v>4</v>
      </c>
      <c r="S3203" t="s">
        <v>32</v>
      </c>
      <c r="U3203">
        <v>41.08</v>
      </c>
      <c r="V3203">
        <v>137</v>
      </c>
      <c r="W3203" t="s">
        <v>33</v>
      </c>
      <c r="X3203" s="5">
        <v>42770</v>
      </c>
      <c r="Y3203" t="s">
        <v>130</v>
      </c>
      <c r="Z3203" t="s">
        <v>34</v>
      </c>
      <c r="AA3203" t="s">
        <v>47</v>
      </c>
    </row>
    <row r="3204" spans="1:27" x14ac:dyDescent="0.3">
      <c r="A3204">
        <v>6</v>
      </c>
      <c r="B3204" t="s">
        <v>10</v>
      </c>
      <c r="C3204">
        <v>6</v>
      </c>
      <c r="D3204" t="s">
        <v>26</v>
      </c>
      <c r="E3204" t="s">
        <v>672</v>
      </c>
      <c r="F3204" t="s">
        <v>13</v>
      </c>
      <c r="G3204" t="s">
        <v>1844</v>
      </c>
      <c r="H3204" s="3">
        <v>0</v>
      </c>
      <c r="I3204" s="5">
        <v>43089</v>
      </c>
      <c r="J3204" s="5" t="str">
        <f t="shared" si="100"/>
        <v>September</v>
      </c>
      <c r="K3204" s="7">
        <f t="shared" si="101"/>
        <v>2017</v>
      </c>
      <c r="L3204" t="s">
        <v>4290</v>
      </c>
      <c r="M3204" t="s">
        <v>16</v>
      </c>
      <c r="N3204">
        <v>22204</v>
      </c>
      <c r="O3204">
        <v>39</v>
      </c>
      <c r="P3204" t="s">
        <v>3323</v>
      </c>
      <c r="Q3204">
        <v>11</v>
      </c>
      <c r="R3204">
        <v>3</v>
      </c>
      <c r="S3204" t="s">
        <v>18</v>
      </c>
      <c r="U3204">
        <v>10.88</v>
      </c>
      <c r="V3204">
        <v>36</v>
      </c>
      <c r="W3204" t="s">
        <v>19</v>
      </c>
      <c r="X3204" s="5">
        <v>43095</v>
      </c>
      <c r="Y3204" t="s">
        <v>39</v>
      </c>
      <c r="Z3204" t="s">
        <v>205</v>
      </c>
      <c r="AA3204" t="s">
        <v>56</v>
      </c>
    </row>
    <row r="3205" spans="1:27" x14ac:dyDescent="0.3">
      <c r="A3205">
        <v>3</v>
      </c>
      <c r="B3205" t="s">
        <v>25</v>
      </c>
      <c r="C3205">
        <v>1</v>
      </c>
      <c r="D3205" t="s">
        <v>11</v>
      </c>
      <c r="E3205" t="s">
        <v>906</v>
      </c>
      <c r="F3205" t="s">
        <v>13</v>
      </c>
      <c r="G3205" t="s">
        <v>5260</v>
      </c>
      <c r="H3205" s="3">
        <v>0.2</v>
      </c>
      <c r="I3205" s="5">
        <v>43069</v>
      </c>
      <c r="J3205" s="5" t="str">
        <f t="shared" si="100"/>
        <v>September</v>
      </c>
      <c r="K3205" s="7">
        <f t="shared" si="101"/>
        <v>2017</v>
      </c>
      <c r="L3205" t="s">
        <v>5261</v>
      </c>
      <c r="M3205" t="s">
        <v>16</v>
      </c>
      <c r="N3205">
        <v>28540</v>
      </c>
      <c r="O3205">
        <v>482</v>
      </c>
      <c r="P3205" t="s">
        <v>1506</v>
      </c>
      <c r="Q3205">
        <v>1</v>
      </c>
      <c r="R3205">
        <v>2</v>
      </c>
      <c r="S3205" t="s">
        <v>18</v>
      </c>
      <c r="U3205">
        <v>1.07</v>
      </c>
      <c r="V3205">
        <v>17</v>
      </c>
      <c r="W3205" t="s">
        <v>33</v>
      </c>
      <c r="X3205" s="5">
        <v>43072</v>
      </c>
      <c r="Y3205" t="s">
        <v>130</v>
      </c>
      <c r="Z3205" t="s">
        <v>63</v>
      </c>
      <c r="AA3205" t="s">
        <v>47</v>
      </c>
    </row>
    <row r="3206" spans="1:27" x14ac:dyDescent="0.3">
      <c r="A3206">
        <v>4</v>
      </c>
      <c r="B3206" t="s">
        <v>25</v>
      </c>
      <c r="C3206">
        <v>3</v>
      </c>
      <c r="D3206" t="s">
        <v>50</v>
      </c>
      <c r="E3206" t="s">
        <v>99</v>
      </c>
      <c r="F3206" t="s">
        <v>13</v>
      </c>
      <c r="G3206" t="s">
        <v>6880</v>
      </c>
      <c r="H3206" s="3">
        <v>0.2</v>
      </c>
      <c r="I3206" s="5">
        <v>42906</v>
      </c>
      <c r="J3206" s="5" t="str">
        <f t="shared" si="100"/>
        <v>September</v>
      </c>
      <c r="K3206" s="7">
        <f t="shared" si="101"/>
        <v>2017</v>
      </c>
      <c r="L3206" t="s">
        <v>7732</v>
      </c>
      <c r="M3206" t="s">
        <v>102</v>
      </c>
      <c r="N3206">
        <v>19134</v>
      </c>
      <c r="O3206">
        <v>1330</v>
      </c>
      <c r="P3206" t="s">
        <v>4839</v>
      </c>
      <c r="Q3206">
        <v>92</v>
      </c>
      <c r="R3206">
        <v>2</v>
      </c>
      <c r="S3206" t="s">
        <v>104</v>
      </c>
      <c r="U3206">
        <v>92</v>
      </c>
      <c r="V3206">
        <v>320</v>
      </c>
      <c r="W3206" t="s">
        <v>76</v>
      </c>
      <c r="X3206" s="5">
        <v>42910</v>
      </c>
      <c r="Y3206" t="s">
        <v>20</v>
      </c>
      <c r="Z3206" t="s">
        <v>105</v>
      </c>
      <c r="AA3206" t="s">
        <v>113</v>
      </c>
    </row>
    <row r="3207" spans="1:27" x14ac:dyDescent="0.3">
      <c r="A3207">
        <v>5</v>
      </c>
      <c r="B3207" t="s">
        <v>43</v>
      </c>
      <c r="C3207">
        <v>6</v>
      </c>
      <c r="D3207" t="s">
        <v>11</v>
      </c>
      <c r="E3207" t="s">
        <v>237</v>
      </c>
      <c r="F3207" t="s">
        <v>13</v>
      </c>
      <c r="G3207" t="s">
        <v>2354</v>
      </c>
      <c r="H3207" s="3">
        <v>0</v>
      </c>
      <c r="I3207" s="5">
        <v>42999</v>
      </c>
      <c r="J3207" s="5" t="str">
        <f t="shared" si="100"/>
        <v>September</v>
      </c>
      <c r="K3207" s="7">
        <f t="shared" si="101"/>
        <v>2017</v>
      </c>
      <c r="L3207" t="s">
        <v>2493</v>
      </c>
      <c r="M3207" t="s">
        <v>16</v>
      </c>
      <c r="N3207">
        <v>29203</v>
      </c>
      <c r="O3207">
        <v>740</v>
      </c>
      <c r="P3207" t="s">
        <v>1965</v>
      </c>
      <c r="Q3207">
        <v>423</v>
      </c>
      <c r="R3207">
        <v>4</v>
      </c>
      <c r="S3207" t="s">
        <v>18</v>
      </c>
      <c r="U3207">
        <v>422.51</v>
      </c>
      <c r="V3207">
        <v>1690</v>
      </c>
      <c r="W3207" t="s">
        <v>19</v>
      </c>
      <c r="X3207" s="5">
        <v>43004</v>
      </c>
      <c r="Y3207" t="s">
        <v>39</v>
      </c>
      <c r="Z3207" t="s">
        <v>240</v>
      </c>
      <c r="AA3207" t="s">
        <v>24</v>
      </c>
    </row>
    <row r="3208" spans="1:27" x14ac:dyDescent="0.3">
      <c r="A3208">
        <v>5</v>
      </c>
      <c r="B3208" t="s">
        <v>43</v>
      </c>
      <c r="C3208">
        <v>6</v>
      </c>
      <c r="D3208" t="s">
        <v>26</v>
      </c>
      <c r="E3208" t="s">
        <v>237</v>
      </c>
      <c r="F3208" t="s">
        <v>13</v>
      </c>
      <c r="G3208" t="s">
        <v>2354</v>
      </c>
      <c r="H3208" s="3">
        <v>0</v>
      </c>
      <c r="I3208" s="5">
        <v>42999</v>
      </c>
      <c r="J3208" s="5" t="str">
        <f t="shared" si="100"/>
        <v>September</v>
      </c>
      <c r="K3208" s="7">
        <f t="shared" si="101"/>
        <v>2017</v>
      </c>
      <c r="L3208" t="s">
        <v>2493</v>
      </c>
      <c r="M3208" t="s">
        <v>16</v>
      </c>
      <c r="N3208">
        <v>29203</v>
      </c>
      <c r="O3208">
        <v>134</v>
      </c>
      <c r="P3208" t="s">
        <v>817</v>
      </c>
      <c r="Q3208">
        <v>7</v>
      </c>
      <c r="R3208">
        <v>2</v>
      </c>
      <c r="S3208" t="s">
        <v>18</v>
      </c>
      <c r="U3208">
        <v>6.86</v>
      </c>
      <c r="V3208">
        <v>15</v>
      </c>
      <c r="W3208" t="s">
        <v>19</v>
      </c>
      <c r="X3208" s="5">
        <v>43004</v>
      </c>
      <c r="Y3208" t="s">
        <v>39</v>
      </c>
      <c r="Z3208" t="s">
        <v>240</v>
      </c>
      <c r="AA3208" t="s">
        <v>54</v>
      </c>
    </row>
    <row r="3209" spans="1:27" x14ac:dyDescent="0.3">
      <c r="A3209">
        <v>5</v>
      </c>
      <c r="B3209" t="s">
        <v>43</v>
      </c>
      <c r="C3209">
        <v>6</v>
      </c>
      <c r="D3209" t="s">
        <v>26</v>
      </c>
      <c r="E3209" t="s">
        <v>237</v>
      </c>
      <c r="F3209" t="s">
        <v>13</v>
      </c>
      <c r="G3209" t="s">
        <v>2354</v>
      </c>
      <c r="H3209" s="3">
        <v>0</v>
      </c>
      <c r="I3209" s="5">
        <v>42999</v>
      </c>
      <c r="J3209" s="5" t="str">
        <f t="shared" si="100"/>
        <v>September</v>
      </c>
      <c r="K3209" s="7">
        <f t="shared" si="101"/>
        <v>2017</v>
      </c>
      <c r="L3209" t="s">
        <v>2493</v>
      </c>
      <c r="M3209" t="s">
        <v>16</v>
      </c>
      <c r="N3209">
        <v>29203</v>
      </c>
      <c r="O3209">
        <v>1589</v>
      </c>
      <c r="P3209" t="s">
        <v>8276</v>
      </c>
      <c r="Q3209">
        <v>57</v>
      </c>
      <c r="R3209">
        <v>2</v>
      </c>
      <c r="S3209" t="s">
        <v>18</v>
      </c>
      <c r="U3209">
        <v>57.32</v>
      </c>
      <c r="V3209">
        <v>122</v>
      </c>
      <c r="W3209" t="s">
        <v>19</v>
      </c>
      <c r="X3209" s="5">
        <v>43004</v>
      </c>
      <c r="Y3209" t="s">
        <v>39</v>
      </c>
      <c r="Z3209" t="s">
        <v>240</v>
      </c>
      <c r="AA3209" t="s">
        <v>119</v>
      </c>
    </row>
    <row r="3210" spans="1:27" x14ac:dyDescent="0.3">
      <c r="A3210">
        <v>5</v>
      </c>
      <c r="B3210" t="s">
        <v>43</v>
      </c>
      <c r="C3210">
        <v>6</v>
      </c>
      <c r="D3210" t="s">
        <v>26</v>
      </c>
      <c r="E3210" t="s">
        <v>237</v>
      </c>
      <c r="F3210" t="s">
        <v>13</v>
      </c>
      <c r="G3210" t="s">
        <v>2354</v>
      </c>
      <c r="H3210" s="3">
        <v>0</v>
      </c>
      <c r="I3210" s="5">
        <v>42999</v>
      </c>
      <c r="J3210" s="5" t="str">
        <f t="shared" si="100"/>
        <v>September</v>
      </c>
      <c r="K3210" s="7">
        <f t="shared" si="101"/>
        <v>2017</v>
      </c>
      <c r="L3210" t="s">
        <v>2493</v>
      </c>
      <c r="M3210" t="s">
        <v>16</v>
      </c>
      <c r="N3210">
        <v>29203</v>
      </c>
      <c r="O3210">
        <v>636</v>
      </c>
      <c r="P3210" t="s">
        <v>3111</v>
      </c>
      <c r="Q3210">
        <v>6</v>
      </c>
      <c r="R3210">
        <v>2</v>
      </c>
      <c r="S3210" t="s">
        <v>18</v>
      </c>
      <c r="U3210">
        <v>6.4</v>
      </c>
      <c r="V3210">
        <v>64</v>
      </c>
      <c r="W3210" t="s">
        <v>19</v>
      </c>
      <c r="X3210" s="5">
        <v>43004</v>
      </c>
      <c r="Y3210" t="s">
        <v>39</v>
      </c>
      <c r="Z3210" t="s">
        <v>240</v>
      </c>
      <c r="AA3210" t="s">
        <v>42</v>
      </c>
    </row>
    <row r="3211" spans="1:27" x14ac:dyDescent="0.3">
      <c r="A3211">
        <v>5</v>
      </c>
      <c r="B3211" t="s">
        <v>43</v>
      </c>
      <c r="C3211">
        <v>6</v>
      </c>
      <c r="D3211" t="s">
        <v>26</v>
      </c>
      <c r="E3211" t="s">
        <v>237</v>
      </c>
      <c r="F3211" t="s">
        <v>13</v>
      </c>
      <c r="G3211" t="s">
        <v>2354</v>
      </c>
      <c r="H3211" s="3">
        <v>0</v>
      </c>
      <c r="I3211" s="5">
        <v>42999</v>
      </c>
      <c r="J3211" s="5" t="str">
        <f t="shared" si="100"/>
        <v>September</v>
      </c>
      <c r="K3211" s="7">
        <f t="shared" si="101"/>
        <v>2017</v>
      </c>
      <c r="L3211" t="s">
        <v>2493</v>
      </c>
      <c r="M3211" t="s">
        <v>16</v>
      </c>
      <c r="N3211">
        <v>29203</v>
      </c>
      <c r="O3211">
        <v>1724</v>
      </c>
      <c r="P3211" t="s">
        <v>2898</v>
      </c>
      <c r="Q3211">
        <v>12</v>
      </c>
      <c r="R3211">
        <v>4</v>
      </c>
      <c r="S3211" t="s">
        <v>18</v>
      </c>
      <c r="U3211">
        <v>11.72</v>
      </c>
      <c r="V3211">
        <v>24</v>
      </c>
      <c r="W3211" t="s">
        <v>19</v>
      </c>
      <c r="X3211" s="5">
        <v>43004</v>
      </c>
      <c r="Y3211" t="s">
        <v>39</v>
      </c>
      <c r="Z3211" t="s">
        <v>240</v>
      </c>
      <c r="AA3211" t="s">
        <v>64</v>
      </c>
    </row>
    <row r="3212" spans="1:27" x14ac:dyDescent="0.3">
      <c r="A3212">
        <v>5</v>
      </c>
      <c r="B3212" t="s">
        <v>43</v>
      </c>
      <c r="C3212">
        <v>6</v>
      </c>
      <c r="D3212" t="s">
        <v>26</v>
      </c>
      <c r="E3212" t="s">
        <v>237</v>
      </c>
      <c r="F3212" t="s">
        <v>13</v>
      </c>
      <c r="G3212" t="s">
        <v>2354</v>
      </c>
      <c r="H3212" s="3">
        <v>0</v>
      </c>
      <c r="I3212" s="5">
        <v>42999</v>
      </c>
      <c r="J3212" s="5" t="str">
        <f t="shared" si="100"/>
        <v>September</v>
      </c>
      <c r="K3212" s="7">
        <f t="shared" si="101"/>
        <v>2017</v>
      </c>
      <c r="L3212" t="s">
        <v>2493</v>
      </c>
      <c r="M3212" t="s">
        <v>16</v>
      </c>
      <c r="N3212">
        <v>29203</v>
      </c>
      <c r="O3212">
        <v>1339</v>
      </c>
      <c r="P3212" t="s">
        <v>1333</v>
      </c>
      <c r="Q3212">
        <v>24</v>
      </c>
      <c r="R3212">
        <v>7</v>
      </c>
      <c r="S3212" t="s">
        <v>18</v>
      </c>
      <c r="U3212">
        <v>24.07</v>
      </c>
      <c r="V3212">
        <v>86</v>
      </c>
      <c r="W3212" t="s">
        <v>19</v>
      </c>
      <c r="X3212" s="5">
        <v>43004</v>
      </c>
      <c r="Y3212" t="s">
        <v>39</v>
      </c>
      <c r="Z3212" t="s">
        <v>240</v>
      </c>
      <c r="AA3212" t="s">
        <v>42</v>
      </c>
    </row>
    <row r="3213" spans="1:27" x14ac:dyDescent="0.3">
      <c r="A3213">
        <v>5</v>
      </c>
      <c r="B3213" t="s">
        <v>43</v>
      </c>
      <c r="C3213">
        <v>6</v>
      </c>
      <c r="D3213" t="s">
        <v>26</v>
      </c>
      <c r="E3213" t="s">
        <v>237</v>
      </c>
      <c r="F3213" t="s">
        <v>13</v>
      </c>
      <c r="G3213" t="s">
        <v>2354</v>
      </c>
      <c r="H3213" s="3">
        <v>0</v>
      </c>
      <c r="I3213" s="5">
        <v>42999</v>
      </c>
      <c r="J3213" s="5" t="str">
        <f t="shared" si="100"/>
        <v>September</v>
      </c>
      <c r="K3213" s="7">
        <f t="shared" si="101"/>
        <v>2017</v>
      </c>
      <c r="L3213" t="s">
        <v>2493</v>
      </c>
      <c r="M3213" t="s">
        <v>16</v>
      </c>
      <c r="N3213">
        <v>29203</v>
      </c>
      <c r="O3213">
        <v>1526</v>
      </c>
      <c r="P3213" t="s">
        <v>8143</v>
      </c>
      <c r="Q3213">
        <v>18</v>
      </c>
      <c r="R3213">
        <v>8</v>
      </c>
      <c r="S3213" t="s">
        <v>18</v>
      </c>
      <c r="U3213">
        <v>17.760000000000002</v>
      </c>
      <c r="V3213">
        <v>888</v>
      </c>
      <c r="W3213" t="s">
        <v>19</v>
      </c>
      <c r="X3213" s="5">
        <v>43004</v>
      </c>
      <c r="Y3213" t="s">
        <v>39</v>
      </c>
      <c r="Z3213" t="s">
        <v>240</v>
      </c>
      <c r="AA3213" t="s">
        <v>42</v>
      </c>
    </row>
    <row r="3214" spans="1:27" x14ac:dyDescent="0.3">
      <c r="A3214">
        <v>5</v>
      </c>
      <c r="B3214" t="s">
        <v>43</v>
      </c>
      <c r="C3214">
        <v>6</v>
      </c>
      <c r="D3214" t="s">
        <v>50</v>
      </c>
      <c r="E3214" t="s">
        <v>237</v>
      </c>
      <c r="F3214" t="s">
        <v>13</v>
      </c>
      <c r="G3214" t="s">
        <v>2354</v>
      </c>
      <c r="H3214" s="3">
        <v>0</v>
      </c>
      <c r="I3214" s="5">
        <v>42999</v>
      </c>
      <c r="J3214" s="5" t="str">
        <f t="shared" si="100"/>
        <v>September</v>
      </c>
      <c r="K3214" s="7">
        <f t="shared" si="101"/>
        <v>2017</v>
      </c>
      <c r="L3214" t="s">
        <v>2493</v>
      </c>
      <c r="M3214" t="s">
        <v>16</v>
      </c>
      <c r="N3214">
        <v>29203</v>
      </c>
      <c r="O3214">
        <v>778</v>
      </c>
      <c r="P3214" t="s">
        <v>1219</v>
      </c>
      <c r="Q3214">
        <v>33</v>
      </c>
      <c r="R3214">
        <v>3</v>
      </c>
      <c r="S3214" t="s">
        <v>18</v>
      </c>
      <c r="U3214">
        <v>32.979999999999997</v>
      </c>
      <c r="V3214">
        <v>114</v>
      </c>
      <c r="W3214" t="s">
        <v>19</v>
      </c>
      <c r="X3214" s="5">
        <v>43004</v>
      </c>
      <c r="Y3214" t="s">
        <v>39</v>
      </c>
      <c r="Z3214" t="s">
        <v>240</v>
      </c>
      <c r="AA3214" t="s">
        <v>52</v>
      </c>
    </row>
    <row r="3215" spans="1:27" x14ac:dyDescent="0.3">
      <c r="A3215">
        <v>5</v>
      </c>
      <c r="B3215" t="s">
        <v>43</v>
      </c>
      <c r="C3215">
        <v>6</v>
      </c>
      <c r="D3215" t="s">
        <v>50</v>
      </c>
      <c r="E3215" t="s">
        <v>237</v>
      </c>
      <c r="F3215" t="s">
        <v>13</v>
      </c>
      <c r="G3215" t="s">
        <v>2354</v>
      </c>
      <c r="H3215" s="3">
        <v>0</v>
      </c>
      <c r="I3215" s="5">
        <v>42999</v>
      </c>
      <c r="J3215" s="5" t="str">
        <f t="shared" si="100"/>
        <v>September</v>
      </c>
      <c r="K3215" s="7">
        <f t="shared" si="101"/>
        <v>2017</v>
      </c>
      <c r="L3215" t="s">
        <v>2493</v>
      </c>
      <c r="M3215" t="s">
        <v>16</v>
      </c>
      <c r="N3215">
        <v>29203</v>
      </c>
      <c r="O3215">
        <v>885</v>
      </c>
      <c r="P3215" t="s">
        <v>4805</v>
      </c>
      <c r="Q3215">
        <v>176</v>
      </c>
      <c r="R3215">
        <v>5</v>
      </c>
      <c r="S3215" t="s">
        <v>18</v>
      </c>
      <c r="U3215">
        <v>176.39</v>
      </c>
      <c r="V3215">
        <v>630</v>
      </c>
      <c r="W3215" t="s">
        <v>19</v>
      </c>
      <c r="X3215" s="5">
        <v>43004</v>
      </c>
      <c r="Y3215" t="s">
        <v>39</v>
      </c>
      <c r="Z3215" t="s">
        <v>240</v>
      </c>
      <c r="AA3215" t="s">
        <v>52</v>
      </c>
    </row>
    <row r="3216" spans="1:27" x14ac:dyDescent="0.3">
      <c r="A3216">
        <v>5</v>
      </c>
      <c r="B3216" t="s">
        <v>43</v>
      </c>
      <c r="C3216">
        <v>6</v>
      </c>
      <c r="D3216" t="s">
        <v>26</v>
      </c>
      <c r="E3216" t="s">
        <v>27</v>
      </c>
      <c r="F3216" t="s">
        <v>13</v>
      </c>
      <c r="G3216" t="s">
        <v>1823</v>
      </c>
      <c r="H3216" s="3">
        <v>0</v>
      </c>
      <c r="I3216" s="5">
        <v>43093</v>
      </c>
      <c r="J3216" s="5" t="str">
        <f t="shared" si="100"/>
        <v>September</v>
      </c>
      <c r="K3216" s="7">
        <f t="shared" si="101"/>
        <v>2017</v>
      </c>
      <c r="L3216" t="s">
        <v>4559</v>
      </c>
      <c r="M3216" t="s">
        <v>30</v>
      </c>
      <c r="N3216">
        <v>90032</v>
      </c>
      <c r="O3216">
        <v>1608</v>
      </c>
      <c r="P3216" t="s">
        <v>652</v>
      </c>
      <c r="Q3216">
        <v>22</v>
      </c>
      <c r="R3216">
        <v>4</v>
      </c>
      <c r="S3216" t="s">
        <v>32</v>
      </c>
      <c r="U3216">
        <v>21.58</v>
      </c>
      <c r="V3216">
        <v>46</v>
      </c>
      <c r="W3216" t="s">
        <v>19</v>
      </c>
      <c r="X3216" s="5">
        <v>43098</v>
      </c>
      <c r="Y3216" t="s">
        <v>39</v>
      </c>
      <c r="Z3216" t="s">
        <v>34</v>
      </c>
      <c r="AA3216" t="s">
        <v>176</v>
      </c>
    </row>
    <row r="3217" spans="1:27" x14ac:dyDescent="0.3">
      <c r="A3217">
        <v>5</v>
      </c>
      <c r="B3217" t="s">
        <v>43</v>
      </c>
      <c r="C3217">
        <v>6</v>
      </c>
      <c r="D3217" t="s">
        <v>26</v>
      </c>
      <c r="E3217" t="s">
        <v>27</v>
      </c>
      <c r="F3217" t="s">
        <v>13</v>
      </c>
      <c r="G3217" t="s">
        <v>1823</v>
      </c>
      <c r="H3217" s="3">
        <v>0.2</v>
      </c>
      <c r="I3217" s="5">
        <v>43093</v>
      </c>
      <c r="J3217" s="5" t="str">
        <f t="shared" si="100"/>
        <v>September</v>
      </c>
      <c r="K3217" s="7">
        <f t="shared" si="101"/>
        <v>2017</v>
      </c>
      <c r="L3217" t="s">
        <v>4559</v>
      </c>
      <c r="M3217" t="s">
        <v>30</v>
      </c>
      <c r="N3217">
        <v>90032</v>
      </c>
      <c r="O3217">
        <v>257</v>
      </c>
      <c r="P3217" t="s">
        <v>3184</v>
      </c>
      <c r="Q3217">
        <v>7</v>
      </c>
      <c r="R3217">
        <v>4</v>
      </c>
      <c r="S3217" t="s">
        <v>32</v>
      </c>
      <c r="U3217">
        <v>7.23</v>
      </c>
      <c r="V3217">
        <v>20</v>
      </c>
      <c r="W3217" t="s">
        <v>19</v>
      </c>
      <c r="X3217" s="5">
        <v>43098</v>
      </c>
      <c r="Y3217" t="s">
        <v>39</v>
      </c>
      <c r="Z3217" t="s">
        <v>34</v>
      </c>
      <c r="AA3217" t="s">
        <v>54</v>
      </c>
    </row>
    <row r="3218" spans="1:27" x14ac:dyDescent="0.3">
      <c r="A3218">
        <v>5</v>
      </c>
      <c r="B3218" t="s">
        <v>25</v>
      </c>
      <c r="C3218">
        <v>3</v>
      </c>
      <c r="D3218" t="s">
        <v>50</v>
      </c>
      <c r="E3218" t="s">
        <v>27</v>
      </c>
      <c r="F3218" t="s">
        <v>13</v>
      </c>
      <c r="G3218" t="s">
        <v>1897</v>
      </c>
      <c r="H3218" s="3">
        <v>0</v>
      </c>
      <c r="I3218" s="5">
        <v>42890</v>
      </c>
      <c r="J3218" s="5" t="str">
        <f t="shared" si="100"/>
        <v>September</v>
      </c>
      <c r="K3218" s="7">
        <f t="shared" si="101"/>
        <v>2017</v>
      </c>
      <c r="L3218" t="s">
        <v>4917</v>
      </c>
      <c r="M3218" t="s">
        <v>30</v>
      </c>
      <c r="N3218">
        <v>90008</v>
      </c>
      <c r="O3218">
        <v>1027</v>
      </c>
      <c r="P3218" t="s">
        <v>4915</v>
      </c>
      <c r="Q3218">
        <v>36</v>
      </c>
      <c r="R3218">
        <v>2</v>
      </c>
      <c r="S3218" t="s">
        <v>32</v>
      </c>
      <c r="U3218">
        <v>35.99</v>
      </c>
      <c r="V3218">
        <v>120</v>
      </c>
      <c r="W3218" t="s">
        <v>19</v>
      </c>
      <c r="X3218" s="5">
        <v>42895</v>
      </c>
      <c r="Y3218" t="s">
        <v>20</v>
      </c>
      <c r="Z3218" t="s">
        <v>34</v>
      </c>
      <c r="AA3218" t="s">
        <v>113</v>
      </c>
    </row>
    <row r="3219" spans="1:27" x14ac:dyDescent="0.3">
      <c r="A3219">
        <v>5</v>
      </c>
      <c r="B3219" t="s">
        <v>25</v>
      </c>
      <c r="C3219">
        <v>3</v>
      </c>
      <c r="D3219" t="s">
        <v>50</v>
      </c>
      <c r="E3219" t="s">
        <v>27</v>
      </c>
      <c r="F3219" t="s">
        <v>13</v>
      </c>
      <c r="G3219" t="s">
        <v>1897</v>
      </c>
      <c r="H3219" s="3">
        <v>0</v>
      </c>
      <c r="I3219" s="5">
        <v>42890</v>
      </c>
      <c r="J3219" s="5" t="str">
        <f t="shared" si="100"/>
        <v>September</v>
      </c>
      <c r="K3219" s="7">
        <f t="shared" si="101"/>
        <v>2017</v>
      </c>
      <c r="L3219" t="s">
        <v>4917</v>
      </c>
      <c r="M3219" t="s">
        <v>30</v>
      </c>
      <c r="N3219">
        <v>90008</v>
      </c>
      <c r="O3219">
        <v>1035</v>
      </c>
      <c r="P3219" t="s">
        <v>4792</v>
      </c>
      <c r="Q3219">
        <v>396</v>
      </c>
      <c r="R3219">
        <v>3</v>
      </c>
      <c r="S3219" t="s">
        <v>32</v>
      </c>
      <c r="U3219">
        <v>395.99</v>
      </c>
      <c r="V3219">
        <v>990</v>
      </c>
      <c r="W3219" t="s">
        <v>19</v>
      </c>
      <c r="X3219" s="5">
        <v>42895</v>
      </c>
      <c r="Y3219" t="s">
        <v>20</v>
      </c>
      <c r="Z3219" t="s">
        <v>34</v>
      </c>
      <c r="AA3219" t="s">
        <v>113</v>
      </c>
    </row>
    <row r="3220" spans="1:27" x14ac:dyDescent="0.3">
      <c r="A3220">
        <v>0</v>
      </c>
      <c r="B3220" t="s">
        <v>10</v>
      </c>
      <c r="C3220">
        <v>0</v>
      </c>
      <c r="D3220" t="s">
        <v>26</v>
      </c>
      <c r="E3220" t="s">
        <v>99</v>
      </c>
      <c r="F3220" t="s">
        <v>13</v>
      </c>
      <c r="G3220" t="s">
        <v>1473</v>
      </c>
      <c r="H3220" s="3">
        <v>0.2</v>
      </c>
      <c r="I3220" s="5">
        <v>43048</v>
      </c>
      <c r="J3220" s="5" t="str">
        <f t="shared" si="100"/>
        <v>September</v>
      </c>
      <c r="K3220" s="7">
        <f t="shared" si="101"/>
        <v>2017</v>
      </c>
      <c r="L3220" t="s">
        <v>3239</v>
      </c>
      <c r="M3220" t="s">
        <v>102</v>
      </c>
      <c r="N3220">
        <v>19134</v>
      </c>
      <c r="O3220">
        <v>1622</v>
      </c>
      <c r="P3220" t="s">
        <v>532</v>
      </c>
      <c r="Q3220">
        <v>4</v>
      </c>
      <c r="R3220">
        <v>3</v>
      </c>
      <c r="S3220" t="s">
        <v>104</v>
      </c>
      <c r="U3220">
        <v>4.12</v>
      </c>
      <c r="V3220">
        <v>11</v>
      </c>
      <c r="W3220" t="s">
        <v>19</v>
      </c>
      <c r="X3220" s="5">
        <v>43048</v>
      </c>
      <c r="Y3220" t="s">
        <v>773</v>
      </c>
      <c r="Z3220" t="s">
        <v>105</v>
      </c>
      <c r="AA3220" t="s">
        <v>64</v>
      </c>
    </row>
    <row r="3221" spans="1:27" x14ac:dyDescent="0.3">
      <c r="A3221">
        <v>4</v>
      </c>
      <c r="B3221" t="s">
        <v>25</v>
      </c>
      <c r="C3221">
        <v>3</v>
      </c>
      <c r="D3221" t="s">
        <v>26</v>
      </c>
      <c r="E3221" t="s">
        <v>870</v>
      </c>
      <c r="F3221" t="s">
        <v>13</v>
      </c>
      <c r="G3221" t="s">
        <v>1383</v>
      </c>
      <c r="H3221" s="3">
        <v>0</v>
      </c>
      <c r="I3221" s="5">
        <v>43049</v>
      </c>
      <c r="J3221" s="5" t="str">
        <f t="shared" si="100"/>
        <v>September</v>
      </c>
      <c r="K3221" s="7">
        <f t="shared" si="101"/>
        <v>2017</v>
      </c>
      <c r="L3221" t="s">
        <v>6018</v>
      </c>
      <c r="M3221" t="s">
        <v>73</v>
      </c>
      <c r="N3221">
        <v>47374</v>
      </c>
      <c r="O3221">
        <v>982</v>
      </c>
      <c r="P3221" t="s">
        <v>905</v>
      </c>
      <c r="Q3221">
        <v>207</v>
      </c>
      <c r="R3221">
        <v>5</v>
      </c>
      <c r="S3221" t="s">
        <v>75</v>
      </c>
      <c r="U3221">
        <v>207.15</v>
      </c>
      <c r="V3221">
        <v>714</v>
      </c>
      <c r="W3221" t="s">
        <v>33</v>
      </c>
      <c r="X3221" s="5">
        <v>43053</v>
      </c>
      <c r="Y3221" t="s">
        <v>20</v>
      </c>
      <c r="Z3221" t="s">
        <v>167</v>
      </c>
      <c r="AA3221" t="s">
        <v>42</v>
      </c>
    </row>
    <row r="3222" spans="1:27" x14ac:dyDescent="0.3">
      <c r="A3222">
        <v>5</v>
      </c>
      <c r="B3222" t="s">
        <v>43</v>
      </c>
      <c r="C3222">
        <v>6</v>
      </c>
      <c r="D3222" t="s">
        <v>26</v>
      </c>
      <c r="E3222" t="s">
        <v>88</v>
      </c>
      <c r="F3222" t="s">
        <v>13</v>
      </c>
      <c r="G3222" t="s">
        <v>7188</v>
      </c>
      <c r="H3222" s="3">
        <v>0</v>
      </c>
      <c r="I3222" s="5">
        <v>42740</v>
      </c>
      <c r="J3222" s="5" t="str">
        <f t="shared" si="100"/>
        <v>September</v>
      </c>
      <c r="K3222" s="7">
        <f t="shared" si="101"/>
        <v>2017</v>
      </c>
      <c r="L3222" t="s">
        <v>7671</v>
      </c>
      <c r="M3222" t="s">
        <v>30</v>
      </c>
      <c r="N3222">
        <v>94110</v>
      </c>
      <c r="O3222">
        <v>38</v>
      </c>
      <c r="P3222" t="s">
        <v>3041</v>
      </c>
      <c r="Q3222">
        <v>24</v>
      </c>
      <c r="R3222">
        <v>6</v>
      </c>
      <c r="S3222" t="s">
        <v>32</v>
      </c>
      <c r="U3222">
        <v>23.59</v>
      </c>
      <c r="V3222">
        <v>87</v>
      </c>
      <c r="W3222" t="s">
        <v>76</v>
      </c>
      <c r="X3222" s="5">
        <v>42745</v>
      </c>
      <c r="Y3222" t="s">
        <v>39</v>
      </c>
      <c r="Z3222" t="s">
        <v>34</v>
      </c>
      <c r="AA3222" t="s">
        <v>56</v>
      </c>
    </row>
    <row r="3223" spans="1:27" x14ac:dyDescent="0.3">
      <c r="A3223">
        <v>5</v>
      </c>
      <c r="B3223" t="s">
        <v>43</v>
      </c>
      <c r="C3223">
        <v>6</v>
      </c>
      <c r="D3223" t="s">
        <v>26</v>
      </c>
      <c r="E3223" t="s">
        <v>88</v>
      </c>
      <c r="F3223" t="s">
        <v>13</v>
      </c>
      <c r="G3223" t="s">
        <v>7188</v>
      </c>
      <c r="H3223" s="3">
        <v>0.2</v>
      </c>
      <c r="I3223" s="5">
        <v>42740</v>
      </c>
      <c r="J3223" s="5" t="str">
        <f t="shared" si="100"/>
        <v>September</v>
      </c>
      <c r="K3223" s="7">
        <f t="shared" si="101"/>
        <v>2017</v>
      </c>
      <c r="L3223" t="s">
        <v>7671</v>
      </c>
      <c r="M3223" t="s">
        <v>30</v>
      </c>
      <c r="N3223">
        <v>94110</v>
      </c>
      <c r="O3223">
        <v>639</v>
      </c>
      <c r="P3223" t="s">
        <v>3776</v>
      </c>
      <c r="Q3223">
        <v>18</v>
      </c>
      <c r="R3223">
        <v>6</v>
      </c>
      <c r="S3223" t="s">
        <v>32</v>
      </c>
      <c r="U3223">
        <v>17.55</v>
      </c>
      <c r="V3223">
        <v>56</v>
      </c>
      <c r="W3223" t="s">
        <v>76</v>
      </c>
      <c r="X3223" s="5">
        <v>42745</v>
      </c>
      <c r="Y3223" t="s">
        <v>39</v>
      </c>
      <c r="Z3223" t="s">
        <v>34</v>
      </c>
      <c r="AA3223" t="s">
        <v>54</v>
      </c>
    </row>
    <row r="3224" spans="1:27" x14ac:dyDescent="0.3">
      <c r="A3224">
        <v>7</v>
      </c>
      <c r="B3224" t="s">
        <v>25</v>
      </c>
      <c r="C3224">
        <v>6</v>
      </c>
      <c r="D3224" t="s">
        <v>26</v>
      </c>
      <c r="E3224" t="s">
        <v>879</v>
      </c>
      <c r="F3224" t="s">
        <v>13</v>
      </c>
      <c r="G3224" t="s">
        <v>1063</v>
      </c>
      <c r="H3224" s="3">
        <v>0</v>
      </c>
      <c r="I3224" s="5">
        <v>43095</v>
      </c>
      <c r="J3224" s="5" t="str">
        <f t="shared" si="100"/>
        <v>September</v>
      </c>
      <c r="K3224" s="7">
        <f t="shared" si="101"/>
        <v>2017</v>
      </c>
      <c r="L3224" t="s">
        <v>1064</v>
      </c>
      <c r="M3224" t="s">
        <v>102</v>
      </c>
      <c r="N3224">
        <v>1841</v>
      </c>
      <c r="O3224">
        <v>1507</v>
      </c>
      <c r="P3224" t="s">
        <v>346</v>
      </c>
      <c r="Q3224">
        <v>10</v>
      </c>
      <c r="R3224">
        <v>5</v>
      </c>
      <c r="S3224" t="s">
        <v>104</v>
      </c>
      <c r="U3224">
        <v>10.43</v>
      </c>
      <c r="V3224">
        <v>22</v>
      </c>
      <c r="W3224" t="s">
        <v>19</v>
      </c>
      <c r="X3224" s="5">
        <v>43102</v>
      </c>
      <c r="Y3224" t="s">
        <v>39</v>
      </c>
      <c r="Z3224" t="s">
        <v>744</v>
      </c>
      <c r="AA3224" t="s">
        <v>176</v>
      </c>
    </row>
    <row r="3225" spans="1:27" x14ac:dyDescent="0.3">
      <c r="A3225">
        <v>5</v>
      </c>
      <c r="B3225" t="s">
        <v>25</v>
      </c>
      <c r="C3225">
        <v>3</v>
      </c>
      <c r="D3225" t="s">
        <v>26</v>
      </c>
      <c r="E3225" t="s">
        <v>27</v>
      </c>
      <c r="F3225" t="s">
        <v>13</v>
      </c>
      <c r="G3225" t="s">
        <v>2067</v>
      </c>
      <c r="H3225" s="3">
        <v>0</v>
      </c>
      <c r="I3225" s="5">
        <v>43089</v>
      </c>
      <c r="J3225" s="5" t="str">
        <f t="shared" si="100"/>
        <v>September</v>
      </c>
      <c r="K3225" s="7">
        <f t="shared" si="101"/>
        <v>2017</v>
      </c>
      <c r="L3225" t="s">
        <v>3672</v>
      </c>
      <c r="M3225" t="s">
        <v>30</v>
      </c>
      <c r="N3225">
        <v>90036</v>
      </c>
      <c r="O3225">
        <v>538</v>
      </c>
      <c r="P3225" t="s">
        <v>125</v>
      </c>
      <c r="Q3225">
        <v>8</v>
      </c>
      <c r="R3225">
        <v>4</v>
      </c>
      <c r="S3225" t="s">
        <v>32</v>
      </c>
      <c r="U3225">
        <v>7.7</v>
      </c>
      <c r="V3225">
        <v>17</v>
      </c>
      <c r="W3225" t="s">
        <v>19</v>
      </c>
      <c r="X3225" s="5">
        <v>43094</v>
      </c>
      <c r="Y3225" t="s">
        <v>20</v>
      </c>
      <c r="Z3225" t="s">
        <v>34</v>
      </c>
      <c r="AA3225" t="s">
        <v>64</v>
      </c>
    </row>
    <row r="3226" spans="1:27" x14ac:dyDescent="0.3">
      <c r="A3226">
        <v>5</v>
      </c>
      <c r="B3226" t="s">
        <v>43</v>
      </c>
      <c r="C3226">
        <v>6</v>
      </c>
      <c r="D3226" t="s">
        <v>50</v>
      </c>
      <c r="E3226" t="s">
        <v>201</v>
      </c>
      <c r="F3226" t="s">
        <v>13</v>
      </c>
      <c r="G3226" t="s">
        <v>544</v>
      </c>
      <c r="H3226" s="3">
        <v>0</v>
      </c>
      <c r="I3226" s="5">
        <v>43065</v>
      </c>
      <c r="J3226" s="5" t="str">
        <f t="shared" si="100"/>
        <v>September</v>
      </c>
      <c r="K3226" s="7">
        <f t="shared" si="101"/>
        <v>2017</v>
      </c>
      <c r="L3226" t="s">
        <v>6736</v>
      </c>
      <c r="M3226" t="s">
        <v>73</v>
      </c>
      <c r="N3226">
        <v>65807</v>
      </c>
      <c r="O3226">
        <v>404</v>
      </c>
      <c r="P3226" t="s">
        <v>822</v>
      </c>
      <c r="Q3226">
        <v>234</v>
      </c>
      <c r="R3226">
        <v>1</v>
      </c>
      <c r="S3226" t="s">
        <v>75</v>
      </c>
      <c r="U3226">
        <v>234</v>
      </c>
      <c r="V3226">
        <v>600</v>
      </c>
      <c r="W3226" t="s">
        <v>33</v>
      </c>
      <c r="X3226" s="5">
        <v>43070</v>
      </c>
      <c r="Y3226" t="s">
        <v>39</v>
      </c>
      <c r="Z3226" t="s">
        <v>368</v>
      </c>
      <c r="AA3226" t="s">
        <v>727</v>
      </c>
    </row>
    <row r="3227" spans="1:27" x14ac:dyDescent="0.3">
      <c r="A3227">
        <v>4</v>
      </c>
      <c r="B3227" t="s">
        <v>43</v>
      </c>
      <c r="C3227">
        <v>6</v>
      </c>
      <c r="D3227" t="s">
        <v>26</v>
      </c>
      <c r="E3227" t="s">
        <v>88</v>
      </c>
      <c r="F3227" t="s">
        <v>13</v>
      </c>
      <c r="G3227" t="s">
        <v>3679</v>
      </c>
      <c r="H3227" s="3">
        <v>0</v>
      </c>
      <c r="I3227" s="5">
        <v>42867</v>
      </c>
      <c r="J3227" s="5" t="str">
        <f t="shared" si="100"/>
        <v>September</v>
      </c>
      <c r="K3227" s="7">
        <f t="shared" si="101"/>
        <v>2017</v>
      </c>
      <c r="L3227" t="s">
        <v>4545</v>
      </c>
      <c r="M3227" t="s">
        <v>30</v>
      </c>
      <c r="N3227">
        <v>94122</v>
      </c>
      <c r="O3227">
        <v>1759</v>
      </c>
      <c r="P3227" t="s">
        <v>4319</v>
      </c>
      <c r="Q3227">
        <v>6</v>
      </c>
      <c r="R3227">
        <v>3</v>
      </c>
      <c r="S3227" t="s">
        <v>32</v>
      </c>
      <c r="U3227">
        <v>5.78</v>
      </c>
      <c r="V3227">
        <v>13</v>
      </c>
      <c r="W3227" t="s">
        <v>19</v>
      </c>
      <c r="X3227" s="5">
        <v>42871</v>
      </c>
      <c r="Y3227" t="s">
        <v>39</v>
      </c>
      <c r="Z3227" t="s">
        <v>34</v>
      </c>
      <c r="AA3227" t="s">
        <v>64</v>
      </c>
    </row>
    <row r="3228" spans="1:27" x14ac:dyDescent="0.3">
      <c r="A3228">
        <v>4</v>
      </c>
      <c r="B3228" t="s">
        <v>43</v>
      </c>
      <c r="C3228">
        <v>6</v>
      </c>
      <c r="D3228" t="s">
        <v>26</v>
      </c>
      <c r="E3228" t="s">
        <v>88</v>
      </c>
      <c r="F3228" t="s">
        <v>13</v>
      </c>
      <c r="G3228" t="s">
        <v>3679</v>
      </c>
      <c r="H3228" s="3">
        <v>0</v>
      </c>
      <c r="I3228" s="5">
        <v>42867</v>
      </c>
      <c r="J3228" s="5" t="str">
        <f t="shared" si="100"/>
        <v>September</v>
      </c>
      <c r="K3228" s="7">
        <f t="shared" si="101"/>
        <v>2017</v>
      </c>
      <c r="L3228" t="s">
        <v>4545</v>
      </c>
      <c r="M3228" t="s">
        <v>30</v>
      </c>
      <c r="N3228">
        <v>94122</v>
      </c>
      <c r="O3228">
        <v>1750</v>
      </c>
      <c r="P3228" t="s">
        <v>3383</v>
      </c>
      <c r="Q3228">
        <v>12</v>
      </c>
      <c r="R3228">
        <v>6</v>
      </c>
      <c r="S3228" t="s">
        <v>32</v>
      </c>
      <c r="U3228">
        <v>11.56</v>
      </c>
      <c r="V3228">
        <v>26</v>
      </c>
      <c r="W3228" t="s">
        <v>19</v>
      </c>
      <c r="X3228" s="5">
        <v>42871</v>
      </c>
      <c r="Y3228" t="s">
        <v>39</v>
      </c>
      <c r="Z3228" t="s">
        <v>34</v>
      </c>
      <c r="AA3228" t="s">
        <v>64</v>
      </c>
    </row>
    <row r="3229" spans="1:27" x14ac:dyDescent="0.3">
      <c r="A3229">
        <v>3</v>
      </c>
      <c r="B3229" t="s">
        <v>25</v>
      </c>
      <c r="C3229">
        <v>1</v>
      </c>
      <c r="D3229" t="s">
        <v>26</v>
      </c>
      <c r="E3229" t="s">
        <v>171</v>
      </c>
      <c r="F3229" t="s">
        <v>13</v>
      </c>
      <c r="G3229" t="s">
        <v>5459</v>
      </c>
      <c r="H3229" s="3">
        <v>0</v>
      </c>
      <c r="I3229" s="5">
        <v>42814</v>
      </c>
      <c r="J3229" s="5" t="str">
        <f t="shared" si="100"/>
        <v>September</v>
      </c>
      <c r="K3229" s="7">
        <f t="shared" si="101"/>
        <v>2017</v>
      </c>
      <c r="L3229" t="s">
        <v>5857</v>
      </c>
      <c r="M3229" t="s">
        <v>102</v>
      </c>
      <c r="N3229">
        <v>10035</v>
      </c>
      <c r="O3229">
        <v>1341</v>
      </c>
      <c r="P3229" t="s">
        <v>611</v>
      </c>
      <c r="Q3229">
        <v>12</v>
      </c>
      <c r="R3229">
        <v>1</v>
      </c>
      <c r="S3229" t="s">
        <v>104</v>
      </c>
      <c r="U3229">
        <v>11.99</v>
      </c>
      <c r="V3229">
        <v>24</v>
      </c>
      <c r="W3229" t="s">
        <v>33</v>
      </c>
      <c r="X3229" s="5">
        <v>42817</v>
      </c>
      <c r="Y3229" t="s">
        <v>130</v>
      </c>
      <c r="Z3229" t="s">
        <v>175</v>
      </c>
      <c r="AA3229" t="s">
        <v>119</v>
      </c>
    </row>
    <row r="3230" spans="1:27" x14ac:dyDescent="0.3">
      <c r="A3230">
        <v>3</v>
      </c>
      <c r="B3230" t="s">
        <v>25</v>
      </c>
      <c r="C3230">
        <v>1</v>
      </c>
      <c r="D3230" t="s">
        <v>26</v>
      </c>
      <c r="E3230" t="s">
        <v>171</v>
      </c>
      <c r="F3230" t="s">
        <v>13</v>
      </c>
      <c r="G3230" t="s">
        <v>5459</v>
      </c>
      <c r="H3230" s="3">
        <v>0</v>
      </c>
      <c r="I3230" s="5">
        <v>42814</v>
      </c>
      <c r="J3230" s="5" t="str">
        <f t="shared" si="100"/>
        <v>September</v>
      </c>
      <c r="K3230" s="7">
        <f t="shared" si="101"/>
        <v>2017</v>
      </c>
      <c r="L3230" t="s">
        <v>5857</v>
      </c>
      <c r="M3230" t="s">
        <v>102</v>
      </c>
      <c r="N3230">
        <v>10035</v>
      </c>
      <c r="O3230">
        <v>1556</v>
      </c>
      <c r="P3230" t="s">
        <v>3237</v>
      </c>
      <c r="Q3230">
        <v>20</v>
      </c>
      <c r="R3230">
        <v>4</v>
      </c>
      <c r="S3230" t="s">
        <v>104</v>
      </c>
      <c r="U3230">
        <v>20.14</v>
      </c>
      <c r="V3230">
        <v>84</v>
      </c>
      <c r="W3230" t="s">
        <v>33</v>
      </c>
      <c r="X3230" s="5">
        <v>42817</v>
      </c>
      <c r="Y3230" t="s">
        <v>130</v>
      </c>
      <c r="Z3230" t="s">
        <v>175</v>
      </c>
      <c r="AA3230" t="s">
        <v>42</v>
      </c>
    </row>
    <row r="3231" spans="1:27" x14ac:dyDescent="0.3">
      <c r="A3231">
        <v>3</v>
      </c>
      <c r="B3231" t="s">
        <v>25</v>
      </c>
      <c r="C3231">
        <v>1</v>
      </c>
      <c r="D3231" t="s">
        <v>26</v>
      </c>
      <c r="E3231" t="s">
        <v>171</v>
      </c>
      <c r="F3231" t="s">
        <v>13</v>
      </c>
      <c r="G3231" t="s">
        <v>5459</v>
      </c>
      <c r="H3231" s="3">
        <v>0.2</v>
      </c>
      <c r="I3231" s="5">
        <v>42814</v>
      </c>
      <c r="J3231" s="5" t="str">
        <f t="shared" si="100"/>
        <v>September</v>
      </c>
      <c r="K3231" s="7">
        <f t="shared" si="101"/>
        <v>2017</v>
      </c>
      <c r="L3231" t="s">
        <v>5857</v>
      </c>
      <c r="M3231" t="s">
        <v>102</v>
      </c>
      <c r="N3231">
        <v>10035</v>
      </c>
      <c r="O3231">
        <v>1634</v>
      </c>
      <c r="P3231" t="s">
        <v>826</v>
      </c>
      <c r="Q3231">
        <v>17</v>
      </c>
      <c r="R3231">
        <v>3</v>
      </c>
      <c r="S3231" t="s">
        <v>104</v>
      </c>
      <c r="U3231">
        <v>16.82</v>
      </c>
      <c r="V3231">
        <v>50</v>
      </c>
      <c r="W3231" t="s">
        <v>33</v>
      </c>
      <c r="X3231" s="5">
        <v>42817</v>
      </c>
      <c r="Y3231" t="s">
        <v>130</v>
      </c>
      <c r="Z3231" t="s">
        <v>175</v>
      </c>
      <c r="AA3231" t="s">
        <v>54</v>
      </c>
    </row>
    <row r="3232" spans="1:27" x14ac:dyDescent="0.3">
      <c r="A3232">
        <v>3</v>
      </c>
      <c r="B3232" t="s">
        <v>25</v>
      </c>
      <c r="C3232">
        <v>1</v>
      </c>
      <c r="D3232" t="s">
        <v>26</v>
      </c>
      <c r="E3232" t="s">
        <v>171</v>
      </c>
      <c r="F3232" t="s">
        <v>13</v>
      </c>
      <c r="G3232" t="s">
        <v>5459</v>
      </c>
      <c r="H3232" s="3">
        <v>0.2</v>
      </c>
      <c r="I3232" s="5">
        <v>42814</v>
      </c>
      <c r="J3232" s="5" t="str">
        <f t="shared" si="100"/>
        <v>September</v>
      </c>
      <c r="K3232" s="7">
        <f t="shared" si="101"/>
        <v>2017</v>
      </c>
      <c r="L3232" t="s">
        <v>5857</v>
      </c>
      <c r="M3232" t="s">
        <v>102</v>
      </c>
      <c r="N3232">
        <v>10035</v>
      </c>
      <c r="O3232">
        <v>649</v>
      </c>
      <c r="P3232" t="s">
        <v>68</v>
      </c>
      <c r="Q3232">
        <v>354</v>
      </c>
      <c r="R3232">
        <v>8</v>
      </c>
      <c r="S3232" t="s">
        <v>104</v>
      </c>
      <c r="U3232">
        <v>353.58</v>
      </c>
      <c r="V3232">
        <v>1088</v>
      </c>
      <c r="W3232" t="s">
        <v>33</v>
      </c>
      <c r="X3232" s="5">
        <v>42817</v>
      </c>
      <c r="Y3232" t="s">
        <v>130</v>
      </c>
      <c r="Z3232" t="s">
        <v>175</v>
      </c>
      <c r="AA3232" t="s">
        <v>54</v>
      </c>
    </row>
    <row r="3233" spans="1:27" x14ac:dyDescent="0.3">
      <c r="A3233">
        <v>3</v>
      </c>
      <c r="B3233" t="s">
        <v>25</v>
      </c>
      <c r="C3233">
        <v>1</v>
      </c>
      <c r="D3233" t="s">
        <v>50</v>
      </c>
      <c r="E3233" t="s">
        <v>171</v>
      </c>
      <c r="F3233" t="s">
        <v>13</v>
      </c>
      <c r="G3233" t="s">
        <v>5459</v>
      </c>
      <c r="H3233" s="3">
        <v>0</v>
      </c>
      <c r="I3233" s="5">
        <v>42814</v>
      </c>
      <c r="J3233" s="5" t="str">
        <f t="shared" si="100"/>
        <v>September</v>
      </c>
      <c r="K3233" s="7">
        <f t="shared" si="101"/>
        <v>2017</v>
      </c>
      <c r="L3233" t="s">
        <v>5857</v>
      </c>
      <c r="M3233" t="s">
        <v>102</v>
      </c>
      <c r="N3233">
        <v>10035</v>
      </c>
      <c r="O3233">
        <v>1243</v>
      </c>
      <c r="P3233" t="s">
        <v>6677</v>
      </c>
      <c r="Q3233">
        <v>54</v>
      </c>
      <c r="R3233">
        <v>2</v>
      </c>
      <c r="S3233" t="s">
        <v>104</v>
      </c>
      <c r="U3233">
        <v>53.99</v>
      </c>
      <c r="V3233">
        <v>200</v>
      </c>
      <c r="W3233" t="s">
        <v>33</v>
      </c>
      <c r="X3233" s="5">
        <v>42817</v>
      </c>
      <c r="Y3233" t="s">
        <v>130</v>
      </c>
      <c r="Z3233" t="s">
        <v>175</v>
      </c>
      <c r="AA3233" t="s">
        <v>52</v>
      </c>
    </row>
    <row r="3234" spans="1:27" x14ac:dyDescent="0.3">
      <c r="A3234">
        <v>3</v>
      </c>
      <c r="B3234" t="s">
        <v>25</v>
      </c>
      <c r="C3234">
        <v>1</v>
      </c>
      <c r="D3234" t="s">
        <v>26</v>
      </c>
      <c r="E3234" t="s">
        <v>171</v>
      </c>
      <c r="F3234" t="s">
        <v>13</v>
      </c>
      <c r="G3234" t="s">
        <v>5863</v>
      </c>
      <c r="H3234" s="3">
        <v>0</v>
      </c>
      <c r="I3234" s="5">
        <v>42934</v>
      </c>
      <c r="J3234" s="5" t="str">
        <f t="shared" si="100"/>
        <v>September</v>
      </c>
      <c r="K3234" s="7">
        <f t="shared" si="101"/>
        <v>2017</v>
      </c>
      <c r="L3234" t="s">
        <v>5864</v>
      </c>
      <c r="M3234" t="s">
        <v>102</v>
      </c>
      <c r="N3234">
        <v>10009</v>
      </c>
      <c r="O3234">
        <v>1134</v>
      </c>
      <c r="P3234" t="s">
        <v>3099</v>
      </c>
      <c r="Q3234">
        <v>2</v>
      </c>
      <c r="R3234">
        <v>2</v>
      </c>
      <c r="S3234" t="s">
        <v>104</v>
      </c>
      <c r="U3234">
        <v>1.61</v>
      </c>
      <c r="V3234">
        <v>6</v>
      </c>
      <c r="W3234" t="s">
        <v>33</v>
      </c>
      <c r="X3234" s="5">
        <v>42937</v>
      </c>
      <c r="Y3234" t="s">
        <v>130</v>
      </c>
      <c r="Z3234" t="s">
        <v>175</v>
      </c>
      <c r="AA3234" t="s">
        <v>49</v>
      </c>
    </row>
    <row r="3235" spans="1:27" x14ac:dyDescent="0.3">
      <c r="A3235">
        <v>4</v>
      </c>
      <c r="B3235" t="s">
        <v>43</v>
      </c>
      <c r="C3235">
        <v>6</v>
      </c>
      <c r="D3235" t="s">
        <v>26</v>
      </c>
      <c r="E3235" t="s">
        <v>59</v>
      </c>
      <c r="F3235" t="s">
        <v>13</v>
      </c>
      <c r="G3235" t="s">
        <v>1482</v>
      </c>
      <c r="H3235" s="3">
        <v>0</v>
      </c>
      <c r="I3235" s="5">
        <v>43003</v>
      </c>
      <c r="J3235" s="5" t="str">
        <f t="shared" si="100"/>
        <v>September</v>
      </c>
      <c r="K3235" s="7">
        <f t="shared" si="101"/>
        <v>2017</v>
      </c>
      <c r="L3235" t="s">
        <v>4038</v>
      </c>
      <c r="M3235" t="s">
        <v>102</v>
      </c>
      <c r="N3235">
        <v>3301</v>
      </c>
      <c r="O3235">
        <v>702</v>
      </c>
      <c r="P3235" t="s">
        <v>380</v>
      </c>
      <c r="Q3235">
        <v>32</v>
      </c>
      <c r="R3235">
        <v>2</v>
      </c>
      <c r="S3235" t="s">
        <v>104</v>
      </c>
      <c r="U3235">
        <v>32.25</v>
      </c>
      <c r="V3235">
        <v>69</v>
      </c>
      <c r="W3235" t="s">
        <v>19</v>
      </c>
      <c r="X3235" s="5">
        <v>43007</v>
      </c>
      <c r="Y3235" t="s">
        <v>39</v>
      </c>
      <c r="Z3235" t="s">
        <v>1529</v>
      </c>
      <c r="AA3235" t="s">
        <v>54</v>
      </c>
    </row>
    <row r="3236" spans="1:27" x14ac:dyDescent="0.3">
      <c r="A3236">
        <v>5</v>
      </c>
      <c r="B3236" t="s">
        <v>25</v>
      </c>
      <c r="C3236">
        <v>3</v>
      </c>
      <c r="D3236" t="s">
        <v>11</v>
      </c>
      <c r="E3236" t="s">
        <v>241</v>
      </c>
      <c r="F3236" t="s">
        <v>13</v>
      </c>
      <c r="G3236" t="s">
        <v>1967</v>
      </c>
      <c r="H3236" s="3">
        <v>0.4</v>
      </c>
      <c r="I3236" s="5">
        <v>43020</v>
      </c>
      <c r="J3236" s="5" t="str">
        <f t="shared" si="100"/>
        <v>September</v>
      </c>
      <c r="K3236" s="7">
        <f t="shared" si="101"/>
        <v>2017</v>
      </c>
      <c r="L3236" t="s">
        <v>1968</v>
      </c>
      <c r="M3236" t="s">
        <v>102</v>
      </c>
      <c r="N3236">
        <v>14609</v>
      </c>
      <c r="O3236">
        <v>1387</v>
      </c>
      <c r="P3236" t="s">
        <v>1969</v>
      </c>
      <c r="Q3236">
        <v>-14</v>
      </c>
      <c r="R3236">
        <v>1</v>
      </c>
      <c r="S3236" t="s">
        <v>104</v>
      </c>
      <c r="U3236">
        <v>-13.98</v>
      </c>
      <c r="V3236">
        <v>210</v>
      </c>
      <c r="W3236" t="s">
        <v>19</v>
      </c>
      <c r="X3236" s="5">
        <v>43025</v>
      </c>
      <c r="Y3236" t="s">
        <v>20</v>
      </c>
      <c r="Z3236" t="s">
        <v>175</v>
      </c>
      <c r="AA3236" t="s">
        <v>41</v>
      </c>
    </row>
    <row r="3237" spans="1:27" x14ac:dyDescent="0.3">
      <c r="A3237">
        <v>3</v>
      </c>
      <c r="B3237" t="s">
        <v>10</v>
      </c>
      <c r="C3237">
        <v>3</v>
      </c>
      <c r="D3237" t="s">
        <v>50</v>
      </c>
      <c r="E3237" t="s">
        <v>122</v>
      </c>
      <c r="F3237" t="s">
        <v>13</v>
      </c>
      <c r="G3237" t="s">
        <v>536</v>
      </c>
      <c r="H3237" s="3">
        <v>0.2</v>
      </c>
      <c r="I3237" s="5">
        <v>42982</v>
      </c>
      <c r="J3237" s="5" t="str">
        <f t="shared" si="100"/>
        <v>September</v>
      </c>
      <c r="K3237" s="7">
        <f t="shared" si="101"/>
        <v>2017</v>
      </c>
      <c r="L3237" t="s">
        <v>6709</v>
      </c>
      <c r="M3237" t="s">
        <v>73</v>
      </c>
      <c r="N3237">
        <v>77095</v>
      </c>
      <c r="O3237">
        <v>1471</v>
      </c>
      <c r="P3237" t="s">
        <v>524</v>
      </c>
      <c r="Q3237">
        <v>7</v>
      </c>
      <c r="R3237">
        <v>3</v>
      </c>
      <c r="S3237" t="s">
        <v>75</v>
      </c>
      <c r="U3237">
        <v>6.72</v>
      </c>
      <c r="V3237">
        <v>134</v>
      </c>
      <c r="W3237" t="s">
        <v>33</v>
      </c>
      <c r="X3237" s="5">
        <v>42985</v>
      </c>
      <c r="Y3237" t="s">
        <v>20</v>
      </c>
      <c r="Z3237" t="s">
        <v>77</v>
      </c>
      <c r="AA3237" t="s">
        <v>113</v>
      </c>
    </row>
    <row r="3238" spans="1:27" x14ac:dyDescent="0.3">
      <c r="A3238">
        <v>4</v>
      </c>
      <c r="B3238" t="s">
        <v>43</v>
      </c>
      <c r="C3238">
        <v>6</v>
      </c>
      <c r="D3238" t="s">
        <v>26</v>
      </c>
      <c r="E3238" t="s">
        <v>1012</v>
      </c>
      <c r="F3238" t="s">
        <v>13</v>
      </c>
      <c r="G3238" t="s">
        <v>6986</v>
      </c>
      <c r="H3238" s="3">
        <v>0</v>
      </c>
      <c r="I3238" s="5">
        <v>43066</v>
      </c>
      <c r="J3238" s="5" t="str">
        <f t="shared" si="100"/>
        <v>September</v>
      </c>
      <c r="K3238" s="7">
        <f t="shared" si="101"/>
        <v>2017</v>
      </c>
      <c r="L3238" t="s">
        <v>7562</v>
      </c>
      <c r="M3238" t="s">
        <v>16</v>
      </c>
      <c r="N3238">
        <v>72701</v>
      </c>
      <c r="O3238">
        <v>1850</v>
      </c>
      <c r="P3238" t="s">
        <v>3958</v>
      </c>
      <c r="Q3238">
        <v>3</v>
      </c>
      <c r="R3238">
        <v>2</v>
      </c>
      <c r="S3238" t="s">
        <v>18</v>
      </c>
      <c r="U3238">
        <v>3.06</v>
      </c>
      <c r="V3238">
        <v>6</v>
      </c>
      <c r="W3238" t="s">
        <v>76</v>
      </c>
      <c r="X3238" s="5">
        <v>43070</v>
      </c>
      <c r="Y3238" t="s">
        <v>39</v>
      </c>
      <c r="Z3238" t="s">
        <v>1016</v>
      </c>
      <c r="AA3238" t="s">
        <v>54</v>
      </c>
    </row>
    <row r="3239" spans="1:27" x14ac:dyDescent="0.3">
      <c r="A3239">
        <v>5</v>
      </c>
      <c r="B3239" t="s">
        <v>43</v>
      </c>
      <c r="C3239">
        <v>6</v>
      </c>
      <c r="D3239" t="s">
        <v>26</v>
      </c>
      <c r="E3239" t="s">
        <v>27</v>
      </c>
      <c r="F3239" t="s">
        <v>13</v>
      </c>
      <c r="G3239" t="s">
        <v>451</v>
      </c>
      <c r="H3239" s="3">
        <v>0</v>
      </c>
      <c r="I3239" s="5">
        <v>43027</v>
      </c>
      <c r="J3239" s="5" t="str">
        <f t="shared" si="100"/>
        <v>September</v>
      </c>
      <c r="K3239" s="7">
        <f t="shared" si="101"/>
        <v>2017</v>
      </c>
      <c r="L3239" t="s">
        <v>7658</v>
      </c>
      <c r="M3239" t="s">
        <v>30</v>
      </c>
      <c r="N3239">
        <v>90008</v>
      </c>
      <c r="O3239">
        <v>1425</v>
      </c>
      <c r="P3239" t="s">
        <v>3480</v>
      </c>
      <c r="Q3239">
        <v>459</v>
      </c>
      <c r="R3239">
        <v>5</v>
      </c>
      <c r="S3239" t="s">
        <v>32</v>
      </c>
      <c r="U3239">
        <v>459.4</v>
      </c>
      <c r="V3239">
        <v>1641</v>
      </c>
      <c r="W3239" t="s">
        <v>76</v>
      </c>
      <c r="X3239" s="5">
        <v>43032</v>
      </c>
      <c r="Y3239" t="s">
        <v>39</v>
      </c>
      <c r="Z3239" t="s">
        <v>34</v>
      </c>
      <c r="AA3239" t="s">
        <v>56</v>
      </c>
    </row>
    <row r="3240" spans="1:27" x14ac:dyDescent="0.3">
      <c r="A3240">
        <v>5</v>
      </c>
      <c r="B3240" t="s">
        <v>43</v>
      </c>
      <c r="C3240">
        <v>6</v>
      </c>
      <c r="D3240" t="s">
        <v>50</v>
      </c>
      <c r="E3240" t="s">
        <v>27</v>
      </c>
      <c r="F3240" t="s">
        <v>13</v>
      </c>
      <c r="G3240" t="s">
        <v>451</v>
      </c>
      <c r="H3240" s="3">
        <v>0</v>
      </c>
      <c r="I3240" s="5">
        <v>43027</v>
      </c>
      <c r="J3240" s="5" t="str">
        <f t="shared" si="100"/>
        <v>September</v>
      </c>
      <c r="K3240" s="7">
        <f t="shared" si="101"/>
        <v>2017</v>
      </c>
      <c r="L3240" t="s">
        <v>7658</v>
      </c>
      <c r="M3240" t="s">
        <v>30</v>
      </c>
      <c r="N3240">
        <v>90008</v>
      </c>
      <c r="O3240">
        <v>1116</v>
      </c>
      <c r="P3240" t="s">
        <v>699</v>
      </c>
      <c r="Q3240">
        <v>97</v>
      </c>
      <c r="R3240">
        <v>3</v>
      </c>
      <c r="S3240" t="s">
        <v>32</v>
      </c>
      <c r="U3240">
        <v>97.2</v>
      </c>
      <c r="V3240">
        <v>270</v>
      </c>
      <c r="W3240" t="s">
        <v>76</v>
      </c>
      <c r="X3240" s="5">
        <v>43032</v>
      </c>
      <c r="Y3240" t="s">
        <v>39</v>
      </c>
      <c r="Z3240" t="s">
        <v>34</v>
      </c>
      <c r="AA3240" t="s">
        <v>113</v>
      </c>
    </row>
    <row r="3241" spans="1:27" x14ac:dyDescent="0.3">
      <c r="A3241">
        <v>5</v>
      </c>
      <c r="B3241" t="s">
        <v>43</v>
      </c>
      <c r="C3241">
        <v>6</v>
      </c>
      <c r="D3241" t="s">
        <v>26</v>
      </c>
      <c r="E3241" t="s">
        <v>700</v>
      </c>
      <c r="F3241" t="s">
        <v>13</v>
      </c>
      <c r="G3241" t="s">
        <v>1273</v>
      </c>
      <c r="H3241" s="3">
        <v>0</v>
      </c>
      <c r="I3241" s="5">
        <v>42802</v>
      </c>
      <c r="J3241" s="5" t="str">
        <f t="shared" si="100"/>
        <v>September</v>
      </c>
      <c r="K3241" s="7">
        <f t="shared" si="101"/>
        <v>2017</v>
      </c>
      <c r="L3241" t="s">
        <v>6341</v>
      </c>
      <c r="M3241" t="s">
        <v>102</v>
      </c>
      <c r="N3241">
        <v>11561</v>
      </c>
      <c r="O3241">
        <v>1797</v>
      </c>
      <c r="P3241" t="s">
        <v>3333</v>
      </c>
      <c r="Q3241">
        <v>9</v>
      </c>
      <c r="R3241">
        <v>3</v>
      </c>
      <c r="S3241" t="s">
        <v>104</v>
      </c>
      <c r="U3241">
        <v>9.33</v>
      </c>
      <c r="V3241">
        <v>19</v>
      </c>
      <c r="W3241" t="s">
        <v>33</v>
      </c>
      <c r="X3241" s="5">
        <v>42807</v>
      </c>
      <c r="Y3241" t="s">
        <v>39</v>
      </c>
      <c r="Z3241" t="s">
        <v>175</v>
      </c>
      <c r="AA3241" t="s">
        <v>64</v>
      </c>
    </row>
    <row r="3242" spans="1:27" x14ac:dyDescent="0.3">
      <c r="A3242">
        <v>2</v>
      </c>
      <c r="B3242" t="s">
        <v>25</v>
      </c>
      <c r="C3242">
        <v>1</v>
      </c>
      <c r="D3242" t="s">
        <v>11</v>
      </c>
      <c r="E3242" t="s">
        <v>171</v>
      </c>
      <c r="F3242" t="s">
        <v>13</v>
      </c>
      <c r="G3242" t="s">
        <v>6848</v>
      </c>
      <c r="H3242" s="3">
        <v>0.1</v>
      </c>
      <c r="I3242" s="5">
        <v>43041</v>
      </c>
      <c r="J3242" s="5" t="str">
        <f t="shared" si="100"/>
        <v>September</v>
      </c>
      <c r="K3242" s="7">
        <f t="shared" si="101"/>
        <v>2017</v>
      </c>
      <c r="L3242" t="s">
        <v>6849</v>
      </c>
      <c r="M3242" t="s">
        <v>102</v>
      </c>
      <c r="N3242">
        <v>10011</v>
      </c>
      <c r="O3242">
        <v>844</v>
      </c>
      <c r="P3242" t="s">
        <v>2156</v>
      </c>
      <c r="Q3242">
        <v>553</v>
      </c>
      <c r="R3242">
        <v>11</v>
      </c>
      <c r="S3242" t="s">
        <v>104</v>
      </c>
      <c r="U3242">
        <v>553.39</v>
      </c>
      <c r="V3242">
        <v>2621</v>
      </c>
      <c r="W3242" t="s">
        <v>76</v>
      </c>
      <c r="X3242" s="5">
        <v>43043</v>
      </c>
      <c r="Y3242" t="s">
        <v>130</v>
      </c>
      <c r="Z3242" t="s">
        <v>175</v>
      </c>
      <c r="AA3242" t="s">
        <v>24</v>
      </c>
    </row>
    <row r="3243" spans="1:27" x14ac:dyDescent="0.3">
      <c r="A3243">
        <v>5</v>
      </c>
      <c r="B3243" t="s">
        <v>25</v>
      </c>
      <c r="C3243">
        <v>3</v>
      </c>
      <c r="D3243" t="s">
        <v>26</v>
      </c>
      <c r="E3243" t="s">
        <v>3319</v>
      </c>
      <c r="F3243" t="s">
        <v>13</v>
      </c>
      <c r="G3243" t="s">
        <v>1967</v>
      </c>
      <c r="H3243" s="3">
        <v>0</v>
      </c>
      <c r="I3243" s="5">
        <v>42936</v>
      </c>
      <c r="J3243" s="5" t="str">
        <f t="shared" si="100"/>
        <v>September</v>
      </c>
      <c r="K3243" s="7">
        <f t="shared" si="101"/>
        <v>2017</v>
      </c>
      <c r="L3243" t="s">
        <v>3320</v>
      </c>
      <c r="M3243" t="s">
        <v>73</v>
      </c>
      <c r="N3243">
        <v>46614</v>
      </c>
      <c r="O3243">
        <v>1110</v>
      </c>
      <c r="P3243" t="s">
        <v>3321</v>
      </c>
      <c r="Q3243">
        <v>10</v>
      </c>
      <c r="R3243">
        <v>1</v>
      </c>
      <c r="S3243" t="s">
        <v>75</v>
      </c>
      <c r="U3243">
        <v>9.73</v>
      </c>
      <c r="V3243">
        <v>35</v>
      </c>
      <c r="W3243" t="s">
        <v>19</v>
      </c>
      <c r="X3243" s="5">
        <v>42941</v>
      </c>
      <c r="Y3243" t="s">
        <v>20</v>
      </c>
      <c r="Z3243" t="s">
        <v>167</v>
      </c>
      <c r="AA3243" t="s">
        <v>42</v>
      </c>
    </row>
    <row r="3244" spans="1:27" x14ac:dyDescent="0.3">
      <c r="A3244">
        <v>5</v>
      </c>
      <c r="B3244" t="s">
        <v>25</v>
      </c>
      <c r="C3244">
        <v>3</v>
      </c>
      <c r="D3244" t="s">
        <v>26</v>
      </c>
      <c r="E3244" t="s">
        <v>3319</v>
      </c>
      <c r="F3244" t="s">
        <v>13</v>
      </c>
      <c r="G3244" t="s">
        <v>1967</v>
      </c>
      <c r="H3244" s="3">
        <v>0</v>
      </c>
      <c r="I3244" s="5">
        <v>42936</v>
      </c>
      <c r="J3244" s="5" t="str">
        <f t="shared" si="100"/>
        <v>September</v>
      </c>
      <c r="K3244" s="7">
        <f t="shared" si="101"/>
        <v>2017</v>
      </c>
      <c r="L3244" t="s">
        <v>3320</v>
      </c>
      <c r="M3244" t="s">
        <v>73</v>
      </c>
      <c r="N3244">
        <v>46614</v>
      </c>
      <c r="O3244">
        <v>1575</v>
      </c>
      <c r="P3244" t="s">
        <v>3258</v>
      </c>
      <c r="Q3244">
        <v>46</v>
      </c>
      <c r="R3244">
        <v>2</v>
      </c>
      <c r="S3244" t="s">
        <v>75</v>
      </c>
      <c r="U3244">
        <v>45.98</v>
      </c>
      <c r="V3244">
        <v>98</v>
      </c>
      <c r="W3244" t="s">
        <v>19</v>
      </c>
      <c r="X3244" s="5">
        <v>42941</v>
      </c>
      <c r="Y3244" t="s">
        <v>20</v>
      </c>
      <c r="Z3244" t="s">
        <v>167</v>
      </c>
      <c r="AA3244" t="s">
        <v>64</v>
      </c>
    </row>
    <row r="3245" spans="1:27" x14ac:dyDescent="0.3">
      <c r="A3245">
        <v>5</v>
      </c>
      <c r="B3245" t="s">
        <v>25</v>
      </c>
      <c r="C3245">
        <v>3</v>
      </c>
      <c r="D3245" t="s">
        <v>26</v>
      </c>
      <c r="E3245" t="s">
        <v>3319</v>
      </c>
      <c r="F3245" t="s">
        <v>13</v>
      </c>
      <c r="G3245" t="s">
        <v>1967</v>
      </c>
      <c r="H3245" s="3">
        <v>0</v>
      </c>
      <c r="I3245" s="5">
        <v>42936</v>
      </c>
      <c r="J3245" s="5" t="str">
        <f t="shared" si="100"/>
        <v>September</v>
      </c>
      <c r="K3245" s="7">
        <f t="shared" si="101"/>
        <v>2017</v>
      </c>
      <c r="L3245" t="s">
        <v>3320</v>
      </c>
      <c r="M3245" t="s">
        <v>73</v>
      </c>
      <c r="N3245">
        <v>46614</v>
      </c>
      <c r="O3245">
        <v>1780</v>
      </c>
      <c r="P3245" t="s">
        <v>3356</v>
      </c>
      <c r="Q3245">
        <v>12</v>
      </c>
      <c r="R3245">
        <v>5</v>
      </c>
      <c r="S3245" t="s">
        <v>75</v>
      </c>
      <c r="U3245">
        <v>11.88</v>
      </c>
      <c r="V3245">
        <v>26</v>
      </c>
      <c r="W3245" t="s">
        <v>19</v>
      </c>
      <c r="X3245" s="5">
        <v>42941</v>
      </c>
      <c r="Y3245" t="s">
        <v>20</v>
      </c>
      <c r="Z3245" t="s">
        <v>167</v>
      </c>
      <c r="AA3245" t="s">
        <v>64</v>
      </c>
    </row>
    <row r="3246" spans="1:27" x14ac:dyDescent="0.3">
      <c r="A3246">
        <v>5</v>
      </c>
      <c r="B3246" t="s">
        <v>25</v>
      </c>
      <c r="C3246">
        <v>3</v>
      </c>
      <c r="D3246" t="s">
        <v>26</v>
      </c>
      <c r="E3246" t="s">
        <v>3319</v>
      </c>
      <c r="F3246" t="s">
        <v>13</v>
      </c>
      <c r="G3246" t="s">
        <v>1967</v>
      </c>
      <c r="H3246" s="3">
        <v>0</v>
      </c>
      <c r="I3246" s="5">
        <v>42936</v>
      </c>
      <c r="J3246" s="5" t="str">
        <f t="shared" si="100"/>
        <v>September</v>
      </c>
      <c r="K3246" s="7">
        <f t="shared" si="101"/>
        <v>2017</v>
      </c>
      <c r="L3246" t="s">
        <v>3320</v>
      </c>
      <c r="M3246" t="s">
        <v>73</v>
      </c>
      <c r="N3246">
        <v>46614</v>
      </c>
      <c r="O3246">
        <v>583</v>
      </c>
      <c r="P3246" t="s">
        <v>248</v>
      </c>
      <c r="Q3246">
        <v>38</v>
      </c>
      <c r="R3246">
        <v>5</v>
      </c>
      <c r="S3246" t="s">
        <v>75</v>
      </c>
      <c r="U3246">
        <v>38.18</v>
      </c>
      <c r="V3246">
        <v>141</v>
      </c>
      <c r="W3246" t="s">
        <v>19</v>
      </c>
      <c r="X3246" s="5">
        <v>42941</v>
      </c>
      <c r="Y3246" t="s">
        <v>20</v>
      </c>
      <c r="Z3246" t="s">
        <v>167</v>
      </c>
      <c r="AA3246" t="s">
        <v>42</v>
      </c>
    </row>
    <row r="3247" spans="1:27" x14ac:dyDescent="0.3">
      <c r="A3247">
        <v>5</v>
      </c>
      <c r="B3247" t="s">
        <v>25</v>
      </c>
      <c r="C3247">
        <v>3</v>
      </c>
      <c r="D3247" t="s">
        <v>26</v>
      </c>
      <c r="E3247" t="s">
        <v>3319</v>
      </c>
      <c r="F3247" t="s">
        <v>13</v>
      </c>
      <c r="G3247" t="s">
        <v>1967</v>
      </c>
      <c r="H3247" s="3">
        <v>0</v>
      </c>
      <c r="I3247" s="5">
        <v>42936</v>
      </c>
      <c r="J3247" s="5" t="str">
        <f t="shared" si="100"/>
        <v>September</v>
      </c>
      <c r="K3247" s="7">
        <f t="shared" si="101"/>
        <v>2017</v>
      </c>
      <c r="L3247" t="s">
        <v>3320</v>
      </c>
      <c r="M3247" t="s">
        <v>73</v>
      </c>
      <c r="N3247">
        <v>46614</v>
      </c>
      <c r="O3247">
        <v>1626</v>
      </c>
      <c r="P3247" t="s">
        <v>875</v>
      </c>
      <c r="Q3247">
        <v>49</v>
      </c>
      <c r="R3247">
        <v>7</v>
      </c>
      <c r="S3247" t="s">
        <v>75</v>
      </c>
      <c r="U3247">
        <v>49.1</v>
      </c>
      <c r="V3247">
        <v>107</v>
      </c>
      <c r="W3247" t="s">
        <v>19</v>
      </c>
      <c r="X3247" s="5">
        <v>42941</v>
      </c>
      <c r="Y3247" t="s">
        <v>20</v>
      </c>
      <c r="Z3247" t="s">
        <v>167</v>
      </c>
      <c r="AA3247" t="s">
        <v>119</v>
      </c>
    </row>
    <row r="3248" spans="1:27" x14ac:dyDescent="0.3">
      <c r="A3248">
        <v>5</v>
      </c>
      <c r="B3248" t="s">
        <v>25</v>
      </c>
      <c r="C3248">
        <v>3</v>
      </c>
      <c r="D3248" t="s">
        <v>50</v>
      </c>
      <c r="E3248" t="s">
        <v>3319</v>
      </c>
      <c r="F3248" t="s">
        <v>13</v>
      </c>
      <c r="G3248" t="s">
        <v>1967</v>
      </c>
      <c r="H3248" s="3">
        <v>0</v>
      </c>
      <c r="I3248" s="5">
        <v>42936</v>
      </c>
      <c r="J3248" s="5" t="str">
        <f t="shared" si="100"/>
        <v>September</v>
      </c>
      <c r="K3248" s="7">
        <f t="shared" si="101"/>
        <v>2017</v>
      </c>
      <c r="L3248" t="s">
        <v>3320</v>
      </c>
      <c r="M3248" t="s">
        <v>73</v>
      </c>
      <c r="N3248">
        <v>46614</v>
      </c>
      <c r="O3248">
        <v>919</v>
      </c>
      <c r="P3248" t="s">
        <v>1336</v>
      </c>
      <c r="Q3248">
        <v>125</v>
      </c>
      <c r="R3248">
        <v>5</v>
      </c>
      <c r="S3248" t="s">
        <v>75</v>
      </c>
      <c r="U3248">
        <v>124.68</v>
      </c>
      <c r="V3248">
        <v>831</v>
      </c>
      <c r="W3248" t="s">
        <v>19</v>
      </c>
      <c r="X3248" s="5">
        <v>42941</v>
      </c>
      <c r="Y3248" t="s">
        <v>20</v>
      </c>
      <c r="Z3248" t="s">
        <v>167</v>
      </c>
      <c r="AA3248" t="s">
        <v>113</v>
      </c>
    </row>
    <row r="3249" spans="1:27" x14ac:dyDescent="0.3">
      <c r="A3249">
        <v>4</v>
      </c>
      <c r="B3249" t="s">
        <v>43</v>
      </c>
      <c r="C3249">
        <v>6</v>
      </c>
      <c r="D3249" t="s">
        <v>26</v>
      </c>
      <c r="E3249" t="s">
        <v>2548</v>
      </c>
      <c r="F3249" t="s">
        <v>13</v>
      </c>
      <c r="G3249" t="s">
        <v>5536</v>
      </c>
      <c r="H3249" s="3">
        <v>0.2</v>
      </c>
      <c r="I3249" s="5">
        <v>42984</v>
      </c>
      <c r="J3249" s="5" t="str">
        <f t="shared" si="100"/>
        <v>September</v>
      </c>
      <c r="K3249" s="7">
        <f t="shared" si="101"/>
        <v>2017</v>
      </c>
      <c r="L3249" t="s">
        <v>6517</v>
      </c>
      <c r="M3249" t="s">
        <v>16</v>
      </c>
      <c r="N3249">
        <v>37211</v>
      </c>
      <c r="O3249">
        <v>151</v>
      </c>
      <c r="P3249" t="s">
        <v>4525</v>
      </c>
      <c r="Q3249">
        <v>1</v>
      </c>
      <c r="R3249">
        <v>5</v>
      </c>
      <c r="S3249" t="s">
        <v>18</v>
      </c>
      <c r="U3249">
        <v>1.18</v>
      </c>
      <c r="V3249">
        <v>7</v>
      </c>
      <c r="W3249" t="s">
        <v>33</v>
      </c>
      <c r="X3249" s="5">
        <v>42988</v>
      </c>
      <c r="Y3249" t="s">
        <v>39</v>
      </c>
      <c r="Z3249" t="s">
        <v>214</v>
      </c>
      <c r="AA3249" t="s">
        <v>176</v>
      </c>
    </row>
    <row r="3250" spans="1:27" x14ac:dyDescent="0.3">
      <c r="A3250">
        <v>0</v>
      </c>
      <c r="B3250" t="s">
        <v>10</v>
      </c>
      <c r="C3250">
        <v>0</v>
      </c>
      <c r="D3250" t="s">
        <v>26</v>
      </c>
      <c r="E3250" t="s">
        <v>99</v>
      </c>
      <c r="F3250" t="s">
        <v>13</v>
      </c>
      <c r="G3250" t="s">
        <v>1974</v>
      </c>
      <c r="H3250" s="3">
        <v>0.7</v>
      </c>
      <c r="I3250" s="5">
        <v>43003</v>
      </c>
      <c r="J3250" s="5" t="str">
        <f t="shared" si="100"/>
        <v>September</v>
      </c>
      <c r="K3250" s="7">
        <f t="shared" si="101"/>
        <v>2017</v>
      </c>
      <c r="L3250" t="s">
        <v>3246</v>
      </c>
      <c r="M3250" t="s">
        <v>102</v>
      </c>
      <c r="N3250">
        <v>19143</v>
      </c>
      <c r="O3250">
        <v>54</v>
      </c>
      <c r="P3250" t="s">
        <v>8242</v>
      </c>
      <c r="Q3250">
        <v>-2</v>
      </c>
      <c r="R3250">
        <v>2</v>
      </c>
      <c r="S3250" t="s">
        <v>104</v>
      </c>
      <c r="U3250">
        <v>-2.06</v>
      </c>
      <c r="V3250">
        <v>3</v>
      </c>
      <c r="W3250" t="s">
        <v>19</v>
      </c>
      <c r="X3250" s="5">
        <v>43003</v>
      </c>
      <c r="Y3250" t="s">
        <v>773</v>
      </c>
      <c r="Z3250" t="s">
        <v>105</v>
      </c>
      <c r="AA3250" t="s">
        <v>54</v>
      </c>
    </row>
    <row r="3251" spans="1:27" x14ac:dyDescent="0.3">
      <c r="A3251">
        <v>2</v>
      </c>
      <c r="B3251" t="s">
        <v>25</v>
      </c>
      <c r="C3251">
        <v>1</v>
      </c>
      <c r="D3251" t="s">
        <v>26</v>
      </c>
      <c r="E3251" t="s">
        <v>122</v>
      </c>
      <c r="F3251" t="s">
        <v>13</v>
      </c>
      <c r="G3251" t="s">
        <v>516</v>
      </c>
      <c r="H3251" s="3">
        <v>0.2</v>
      </c>
      <c r="I3251" s="5">
        <v>42953</v>
      </c>
      <c r="J3251" s="5" t="str">
        <f t="shared" si="100"/>
        <v>September</v>
      </c>
      <c r="K3251" s="7">
        <f t="shared" si="101"/>
        <v>2017</v>
      </c>
      <c r="L3251" t="s">
        <v>5835</v>
      </c>
      <c r="M3251" t="s">
        <v>73</v>
      </c>
      <c r="N3251">
        <v>77041</v>
      </c>
      <c r="O3251">
        <v>1669</v>
      </c>
      <c r="P3251" t="s">
        <v>3889</v>
      </c>
      <c r="Q3251">
        <v>10</v>
      </c>
      <c r="R3251">
        <v>3</v>
      </c>
      <c r="S3251" t="s">
        <v>75</v>
      </c>
      <c r="U3251">
        <v>9.8699999999999992</v>
      </c>
      <c r="V3251">
        <v>27</v>
      </c>
      <c r="W3251" t="s">
        <v>33</v>
      </c>
      <c r="X3251" s="5">
        <v>42955</v>
      </c>
      <c r="Y3251" t="s">
        <v>130</v>
      </c>
      <c r="Z3251" t="s">
        <v>77</v>
      </c>
      <c r="AA3251" t="s">
        <v>64</v>
      </c>
    </row>
    <row r="3252" spans="1:27" x14ac:dyDescent="0.3">
      <c r="A3252">
        <v>3</v>
      </c>
      <c r="B3252" t="s">
        <v>25</v>
      </c>
      <c r="C3252">
        <v>1</v>
      </c>
      <c r="D3252" t="s">
        <v>26</v>
      </c>
      <c r="E3252" t="s">
        <v>386</v>
      </c>
      <c r="F3252" t="s">
        <v>13</v>
      </c>
      <c r="G3252" t="s">
        <v>6854</v>
      </c>
      <c r="H3252" s="3">
        <v>0.2</v>
      </c>
      <c r="I3252" s="5">
        <v>42858</v>
      </c>
      <c r="J3252" s="5" t="str">
        <f t="shared" si="100"/>
        <v>September</v>
      </c>
      <c r="K3252" s="7">
        <f t="shared" si="101"/>
        <v>2017</v>
      </c>
      <c r="L3252" t="s">
        <v>7269</v>
      </c>
      <c r="M3252" t="s">
        <v>30</v>
      </c>
      <c r="N3252">
        <v>95123</v>
      </c>
      <c r="O3252">
        <v>236</v>
      </c>
      <c r="P3252" t="s">
        <v>208</v>
      </c>
      <c r="Q3252">
        <v>5</v>
      </c>
      <c r="R3252">
        <v>3</v>
      </c>
      <c r="S3252" t="s">
        <v>32</v>
      </c>
      <c r="U3252">
        <v>5.19</v>
      </c>
      <c r="V3252">
        <v>14</v>
      </c>
      <c r="W3252" t="s">
        <v>76</v>
      </c>
      <c r="X3252" s="5">
        <v>42861</v>
      </c>
      <c r="Y3252" t="s">
        <v>130</v>
      </c>
      <c r="Z3252" t="s">
        <v>34</v>
      </c>
      <c r="AA3252" t="s">
        <v>54</v>
      </c>
    </row>
    <row r="3253" spans="1:27" x14ac:dyDescent="0.3">
      <c r="A3253">
        <v>3</v>
      </c>
      <c r="B3253" t="s">
        <v>10</v>
      </c>
      <c r="C3253">
        <v>3</v>
      </c>
      <c r="D3253" t="s">
        <v>26</v>
      </c>
      <c r="E3253" t="s">
        <v>320</v>
      </c>
      <c r="F3253" t="s">
        <v>13</v>
      </c>
      <c r="G3253" t="s">
        <v>1224</v>
      </c>
      <c r="H3253" s="3">
        <v>0</v>
      </c>
      <c r="I3253" s="5">
        <v>43013</v>
      </c>
      <c r="J3253" s="5" t="str">
        <f t="shared" si="100"/>
        <v>September</v>
      </c>
      <c r="K3253" s="7">
        <f t="shared" si="101"/>
        <v>2017</v>
      </c>
      <c r="L3253" t="s">
        <v>6073</v>
      </c>
      <c r="M3253" t="s">
        <v>102</v>
      </c>
      <c r="N3253">
        <v>19805</v>
      </c>
      <c r="O3253">
        <v>1268</v>
      </c>
      <c r="P3253" t="s">
        <v>468</v>
      </c>
      <c r="Q3253">
        <v>22</v>
      </c>
      <c r="R3253">
        <v>5</v>
      </c>
      <c r="S3253" t="s">
        <v>104</v>
      </c>
      <c r="U3253">
        <v>21.71</v>
      </c>
      <c r="V3253">
        <v>78</v>
      </c>
      <c r="W3253" t="s">
        <v>33</v>
      </c>
      <c r="X3253" s="5">
        <v>43016</v>
      </c>
      <c r="Y3253" t="s">
        <v>20</v>
      </c>
      <c r="Z3253" t="s">
        <v>161</v>
      </c>
      <c r="AA3253" t="s">
        <v>42</v>
      </c>
    </row>
    <row r="3254" spans="1:27" x14ac:dyDescent="0.3">
      <c r="A3254">
        <v>7</v>
      </c>
      <c r="B3254" t="s">
        <v>25</v>
      </c>
      <c r="C3254">
        <v>6</v>
      </c>
      <c r="D3254" t="s">
        <v>26</v>
      </c>
      <c r="E3254" t="s">
        <v>27</v>
      </c>
      <c r="F3254" t="s">
        <v>13</v>
      </c>
      <c r="G3254" t="s">
        <v>7358</v>
      </c>
      <c r="H3254" s="3">
        <v>0</v>
      </c>
      <c r="I3254" s="5">
        <v>42887</v>
      </c>
      <c r="J3254" s="5" t="str">
        <f t="shared" si="100"/>
        <v>September</v>
      </c>
      <c r="K3254" s="7">
        <f t="shared" si="101"/>
        <v>2017</v>
      </c>
      <c r="L3254" t="s">
        <v>7629</v>
      </c>
      <c r="M3254" t="s">
        <v>30</v>
      </c>
      <c r="N3254">
        <v>90045</v>
      </c>
      <c r="O3254">
        <v>96</v>
      </c>
      <c r="P3254" t="s">
        <v>8224</v>
      </c>
      <c r="Q3254">
        <v>6</v>
      </c>
      <c r="R3254">
        <v>2</v>
      </c>
      <c r="S3254" t="s">
        <v>32</v>
      </c>
      <c r="U3254">
        <v>5.76</v>
      </c>
      <c r="V3254">
        <v>12</v>
      </c>
      <c r="W3254" t="s">
        <v>76</v>
      </c>
      <c r="X3254" s="5">
        <v>42894</v>
      </c>
      <c r="Y3254" t="s">
        <v>39</v>
      </c>
      <c r="Z3254" t="s">
        <v>34</v>
      </c>
      <c r="AA3254" t="s">
        <v>64</v>
      </c>
    </row>
    <row r="3255" spans="1:27" x14ac:dyDescent="0.3">
      <c r="A3255">
        <v>5</v>
      </c>
      <c r="B3255" t="s">
        <v>43</v>
      </c>
      <c r="C3255">
        <v>6</v>
      </c>
      <c r="D3255" t="s">
        <v>26</v>
      </c>
      <c r="E3255" t="s">
        <v>2422</v>
      </c>
      <c r="F3255" t="s">
        <v>13</v>
      </c>
      <c r="G3255" t="s">
        <v>5331</v>
      </c>
      <c r="H3255" s="3">
        <v>0.2</v>
      </c>
      <c r="I3255" s="5">
        <v>42841</v>
      </c>
      <c r="J3255" s="5" t="str">
        <f t="shared" si="100"/>
        <v>September</v>
      </c>
      <c r="K3255" s="7">
        <f t="shared" si="101"/>
        <v>2017</v>
      </c>
      <c r="L3255" t="s">
        <v>6386</v>
      </c>
      <c r="M3255" t="s">
        <v>102</v>
      </c>
      <c r="N3255">
        <v>43615</v>
      </c>
      <c r="O3255">
        <v>151</v>
      </c>
      <c r="P3255" t="s">
        <v>4525</v>
      </c>
      <c r="Q3255">
        <v>0</v>
      </c>
      <c r="R3255">
        <v>1</v>
      </c>
      <c r="S3255" t="s">
        <v>104</v>
      </c>
      <c r="U3255">
        <v>0.24</v>
      </c>
      <c r="V3255">
        <v>1</v>
      </c>
      <c r="W3255" t="s">
        <v>33</v>
      </c>
      <c r="X3255" s="5">
        <v>42846</v>
      </c>
      <c r="Y3255" t="s">
        <v>39</v>
      </c>
      <c r="Z3255" t="s">
        <v>309</v>
      </c>
      <c r="AA3255" t="s">
        <v>176</v>
      </c>
    </row>
    <row r="3256" spans="1:27" x14ac:dyDescent="0.3">
      <c r="A3256">
        <v>5</v>
      </c>
      <c r="B3256" t="s">
        <v>43</v>
      </c>
      <c r="C3256">
        <v>6</v>
      </c>
      <c r="D3256" t="s">
        <v>26</v>
      </c>
      <c r="E3256" t="s">
        <v>2422</v>
      </c>
      <c r="F3256" t="s">
        <v>13</v>
      </c>
      <c r="G3256" t="s">
        <v>5331</v>
      </c>
      <c r="H3256" s="3">
        <v>0.2</v>
      </c>
      <c r="I3256" s="5">
        <v>42841</v>
      </c>
      <c r="J3256" s="5" t="str">
        <f t="shared" si="100"/>
        <v>September</v>
      </c>
      <c r="K3256" s="7">
        <f t="shared" si="101"/>
        <v>2017</v>
      </c>
      <c r="L3256" t="s">
        <v>6386</v>
      </c>
      <c r="M3256" t="s">
        <v>102</v>
      </c>
      <c r="N3256">
        <v>43615</v>
      </c>
      <c r="O3256">
        <v>298</v>
      </c>
      <c r="P3256" t="s">
        <v>1271</v>
      </c>
      <c r="Q3256">
        <v>5</v>
      </c>
      <c r="R3256">
        <v>3</v>
      </c>
      <c r="S3256" t="s">
        <v>104</v>
      </c>
      <c r="U3256">
        <v>4.5199999999999996</v>
      </c>
      <c r="V3256">
        <v>45</v>
      </c>
      <c r="W3256" t="s">
        <v>33</v>
      </c>
      <c r="X3256" s="5">
        <v>42846</v>
      </c>
      <c r="Y3256" t="s">
        <v>39</v>
      </c>
      <c r="Z3256" t="s">
        <v>309</v>
      </c>
      <c r="AA3256" t="s">
        <v>56</v>
      </c>
    </row>
    <row r="3257" spans="1:27" x14ac:dyDescent="0.3">
      <c r="A3257">
        <v>5</v>
      </c>
      <c r="B3257" t="s">
        <v>43</v>
      </c>
      <c r="C3257">
        <v>6</v>
      </c>
      <c r="D3257" t="s">
        <v>26</v>
      </c>
      <c r="E3257" t="s">
        <v>2422</v>
      </c>
      <c r="F3257" t="s">
        <v>13</v>
      </c>
      <c r="G3257" t="s">
        <v>5331</v>
      </c>
      <c r="H3257" s="3">
        <v>0.2</v>
      </c>
      <c r="I3257" s="5">
        <v>42841</v>
      </c>
      <c r="J3257" s="5" t="str">
        <f t="shared" si="100"/>
        <v>September</v>
      </c>
      <c r="K3257" s="7">
        <f t="shared" si="101"/>
        <v>2017</v>
      </c>
      <c r="L3257" t="s">
        <v>6386</v>
      </c>
      <c r="M3257" t="s">
        <v>102</v>
      </c>
      <c r="N3257">
        <v>43615</v>
      </c>
      <c r="O3257">
        <v>475</v>
      </c>
      <c r="P3257" t="s">
        <v>814</v>
      </c>
      <c r="Q3257">
        <v>1</v>
      </c>
      <c r="R3257">
        <v>3</v>
      </c>
      <c r="S3257" t="s">
        <v>104</v>
      </c>
      <c r="U3257">
        <v>1.28</v>
      </c>
      <c r="V3257">
        <v>8</v>
      </c>
      <c r="W3257" t="s">
        <v>33</v>
      </c>
      <c r="X3257" s="5">
        <v>42846</v>
      </c>
      <c r="Y3257" t="s">
        <v>39</v>
      </c>
      <c r="Z3257" t="s">
        <v>309</v>
      </c>
      <c r="AA3257" t="s">
        <v>49</v>
      </c>
    </row>
    <row r="3258" spans="1:27" x14ac:dyDescent="0.3">
      <c r="A3258">
        <v>5</v>
      </c>
      <c r="B3258" t="s">
        <v>43</v>
      </c>
      <c r="C3258">
        <v>6</v>
      </c>
      <c r="D3258" t="s">
        <v>26</v>
      </c>
      <c r="E3258" t="s">
        <v>2422</v>
      </c>
      <c r="F3258" t="s">
        <v>13</v>
      </c>
      <c r="G3258" t="s">
        <v>5331</v>
      </c>
      <c r="H3258" s="3">
        <v>0.2</v>
      </c>
      <c r="I3258" s="5">
        <v>42841</v>
      </c>
      <c r="J3258" s="5" t="str">
        <f t="shared" si="100"/>
        <v>September</v>
      </c>
      <c r="K3258" s="7">
        <f t="shared" si="101"/>
        <v>2017</v>
      </c>
      <c r="L3258" t="s">
        <v>6386</v>
      </c>
      <c r="M3258" t="s">
        <v>102</v>
      </c>
      <c r="N3258">
        <v>43615</v>
      </c>
      <c r="O3258">
        <v>1527</v>
      </c>
      <c r="P3258" t="s">
        <v>4665</v>
      </c>
      <c r="Q3258">
        <v>-2</v>
      </c>
      <c r="R3258">
        <v>7</v>
      </c>
      <c r="S3258" t="s">
        <v>104</v>
      </c>
      <c r="U3258">
        <v>-2.21</v>
      </c>
      <c r="V3258">
        <v>10</v>
      </c>
      <c r="W3258" t="s">
        <v>33</v>
      </c>
      <c r="X3258" s="5">
        <v>42846</v>
      </c>
      <c r="Y3258" t="s">
        <v>39</v>
      </c>
      <c r="Z3258" t="s">
        <v>309</v>
      </c>
      <c r="AA3258" t="s">
        <v>176</v>
      </c>
    </row>
    <row r="3259" spans="1:27" x14ac:dyDescent="0.3">
      <c r="A3259">
        <v>5</v>
      </c>
      <c r="B3259" t="s">
        <v>43</v>
      </c>
      <c r="C3259">
        <v>6</v>
      </c>
      <c r="D3259" t="s">
        <v>26</v>
      </c>
      <c r="E3259" t="s">
        <v>2422</v>
      </c>
      <c r="F3259" t="s">
        <v>13</v>
      </c>
      <c r="G3259" t="s">
        <v>5331</v>
      </c>
      <c r="H3259" s="3">
        <v>0.7</v>
      </c>
      <c r="I3259" s="5">
        <v>42841</v>
      </c>
      <c r="J3259" s="5" t="str">
        <f t="shared" si="100"/>
        <v>September</v>
      </c>
      <c r="K3259" s="7">
        <f t="shared" si="101"/>
        <v>2017</v>
      </c>
      <c r="L3259" t="s">
        <v>6386</v>
      </c>
      <c r="M3259" t="s">
        <v>102</v>
      </c>
      <c r="N3259">
        <v>43615</v>
      </c>
      <c r="O3259">
        <v>717</v>
      </c>
      <c r="P3259" t="s">
        <v>4245</v>
      </c>
      <c r="Q3259">
        <v>-46</v>
      </c>
      <c r="R3259">
        <v>5</v>
      </c>
      <c r="S3259" t="s">
        <v>104</v>
      </c>
      <c r="U3259">
        <v>-46.22</v>
      </c>
      <c r="V3259">
        <v>55</v>
      </c>
      <c r="W3259" t="s">
        <v>33</v>
      </c>
      <c r="X3259" s="5">
        <v>42846</v>
      </c>
      <c r="Y3259" t="s">
        <v>39</v>
      </c>
      <c r="Z3259" t="s">
        <v>309</v>
      </c>
      <c r="AA3259" t="s">
        <v>54</v>
      </c>
    </row>
    <row r="3260" spans="1:27" x14ac:dyDescent="0.3">
      <c r="A3260">
        <v>5</v>
      </c>
      <c r="B3260" t="s">
        <v>43</v>
      </c>
      <c r="C3260">
        <v>6</v>
      </c>
      <c r="D3260" t="s">
        <v>50</v>
      </c>
      <c r="E3260" t="s">
        <v>2422</v>
      </c>
      <c r="F3260" t="s">
        <v>13</v>
      </c>
      <c r="G3260" t="s">
        <v>5331</v>
      </c>
      <c r="H3260" s="3">
        <v>0.4</v>
      </c>
      <c r="I3260" s="5">
        <v>42841</v>
      </c>
      <c r="J3260" s="5" t="str">
        <f t="shared" si="100"/>
        <v>September</v>
      </c>
      <c r="K3260" s="7">
        <f t="shared" si="101"/>
        <v>2017</v>
      </c>
      <c r="L3260" t="s">
        <v>6386</v>
      </c>
      <c r="M3260" t="s">
        <v>102</v>
      </c>
      <c r="N3260">
        <v>43615</v>
      </c>
      <c r="O3260">
        <v>1272</v>
      </c>
      <c r="P3260" t="s">
        <v>6735</v>
      </c>
      <c r="Q3260">
        <v>-28</v>
      </c>
      <c r="R3260">
        <v>3</v>
      </c>
      <c r="S3260" t="s">
        <v>104</v>
      </c>
      <c r="U3260">
        <v>-27.72</v>
      </c>
      <c r="V3260">
        <v>119</v>
      </c>
      <c r="W3260" t="s">
        <v>33</v>
      </c>
      <c r="X3260" s="5">
        <v>42846</v>
      </c>
      <c r="Y3260" t="s">
        <v>39</v>
      </c>
      <c r="Z3260" t="s">
        <v>309</v>
      </c>
      <c r="AA3260" t="s">
        <v>52</v>
      </c>
    </row>
    <row r="3261" spans="1:27" x14ac:dyDescent="0.3">
      <c r="A3261">
        <v>2</v>
      </c>
      <c r="B3261" t="s">
        <v>43</v>
      </c>
      <c r="C3261">
        <v>3</v>
      </c>
      <c r="D3261" t="s">
        <v>26</v>
      </c>
      <c r="E3261" t="s">
        <v>231</v>
      </c>
      <c r="F3261" t="s">
        <v>13</v>
      </c>
      <c r="G3261" t="s">
        <v>5295</v>
      </c>
      <c r="H3261" s="3">
        <v>0.2</v>
      </c>
      <c r="I3261" s="5">
        <v>42985</v>
      </c>
      <c r="J3261" s="5" t="str">
        <f t="shared" si="100"/>
        <v>September</v>
      </c>
      <c r="K3261" s="7">
        <f t="shared" si="101"/>
        <v>2017</v>
      </c>
      <c r="L3261" t="s">
        <v>6121</v>
      </c>
      <c r="M3261" t="s">
        <v>16</v>
      </c>
      <c r="N3261">
        <v>27707</v>
      </c>
      <c r="O3261">
        <v>346</v>
      </c>
      <c r="P3261" t="s">
        <v>933</v>
      </c>
      <c r="Q3261">
        <v>12</v>
      </c>
      <c r="R3261">
        <v>4</v>
      </c>
      <c r="S3261" t="s">
        <v>18</v>
      </c>
      <c r="U3261">
        <v>12.31</v>
      </c>
      <c r="V3261">
        <v>141</v>
      </c>
      <c r="W3261" t="s">
        <v>33</v>
      </c>
      <c r="X3261" s="5">
        <v>42987</v>
      </c>
      <c r="Y3261" t="s">
        <v>20</v>
      </c>
      <c r="Z3261" t="s">
        <v>63</v>
      </c>
      <c r="AA3261" t="s">
        <v>49</v>
      </c>
    </row>
    <row r="3262" spans="1:27" x14ac:dyDescent="0.3">
      <c r="A3262">
        <v>6</v>
      </c>
      <c r="B3262" t="s">
        <v>10</v>
      </c>
      <c r="C3262">
        <v>6</v>
      </c>
      <c r="D3262" t="s">
        <v>11</v>
      </c>
      <c r="E3262" t="s">
        <v>27</v>
      </c>
      <c r="F3262" t="s">
        <v>13</v>
      </c>
      <c r="G3262" t="s">
        <v>5193</v>
      </c>
      <c r="H3262" s="3">
        <v>0.2</v>
      </c>
      <c r="I3262" s="5">
        <v>42830</v>
      </c>
      <c r="J3262" s="5" t="str">
        <f t="shared" si="100"/>
        <v>September</v>
      </c>
      <c r="K3262" s="7">
        <f t="shared" si="101"/>
        <v>2017</v>
      </c>
      <c r="L3262" t="s">
        <v>5768</v>
      </c>
      <c r="M3262" t="s">
        <v>30</v>
      </c>
      <c r="N3262">
        <v>90036</v>
      </c>
      <c r="O3262">
        <v>786</v>
      </c>
      <c r="P3262" t="s">
        <v>1476</v>
      </c>
      <c r="Q3262">
        <v>89</v>
      </c>
      <c r="R3262">
        <v>3</v>
      </c>
      <c r="S3262" t="s">
        <v>32</v>
      </c>
      <c r="U3262">
        <v>89.22</v>
      </c>
      <c r="V3262">
        <v>892</v>
      </c>
      <c r="W3262" t="s">
        <v>33</v>
      </c>
      <c r="X3262" s="5">
        <v>42836</v>
      </c>
      <c r="Y3262" t="s">
        <v>39</v>
      </c>
      <c r="Z3262" t="s">
        <v>34</v>
      </c>
      <c r="AA3262" t="s">
        <v>24</v>
      </c>
    </row>
    <row r="3263" spans="1:27" x14ac:dyDescent="0.3">
      <c r="A3263">
        <v>5</v>
      </c>
      <c r="B3263" t="s">
        <v>43</v>
      </c>
      <c r="C3263">
        <v>6</v>
      </c>
      <c r="D3263" t="s">
        <v>11</v>
      </c>
      <c r="E3263" t="s">
        <v>369</v>
      </c>
      <c r="F3263" t="s">
        <v>13</v>
      </c>
      <c r="G3263" t="s">
        <v>2199</v>
      </c>
      <c r="H3263" s="3">
        <v>0.2</v>
      </c>
      <c r="I3263" s="5">
        <v>42922</v>
      </c>
      <c r="J3263" s="5" t="str">
        <f t="shared" si="100"/>
        <v>September</v>
      </c>
      <c r="K3263" s="7">
        <f t="shared" si="101"/>
        <v>2017</v>
      </c>
      <c r="L3263" t="s">
        <v>7862</v>
      </c>
      <c r="M3263" t="s">
        <v>30</v>
      </c>
      <c r="N3263">
        <v>91104</v>
      </c>
      <c r="O3263">
        <v>1182</v>
      </c>
      <c r="P3263" t="s">
        <v>183</v>
      </c>
      <c r="Q3263">
        <v>-17</v>
      </c>
      <c r="R3263">
        <v>3</v>
      </c>
      <c r="S3263" t="s">
        <v>32</v>
      </c>
      <c r="T3263" t="s">
        <v>92</v>
      </c>
      <c r="U3263">
        <v>-17.04</v>
      </c>
      <c r="V3263">
        <v>170</v>
      </c>
      <c r="W3263" t="s">
        <v>19</v>
      </c>
      <c r="X3263" s="5">
        <v>42927</v>
      </c>
      <c r="Y3263" t="s">
        <v>39</v>
      </c>
      <c r="Z3263" t="s">
        <v>34</v>
      </c>
      <c r="AA3263" t="s">
        <v>24</v>
      </c>
    </row>
    <row r="3264" spans="1:27" x14ac:dyDescent="0.3">
      <c r="A3264">
        <v>5</v>
      </c>
      <c r="B3264" t="s">
        <v>43</v>
      </c>
      <c r="C3264">
        <v>6</v>
      </c>
      <c r="D3264" t="s">
        <v>11</v>
      </c>
      <c r="E3264" t="s">
        <v>171</v>
      </c>
      <c r="F3264" t="s">
        <v>13</v>
      </c>
      <c r="G3264" t="s">
        <v>5361</v>
      </c>
      <c r="H3264" s="3">
        <v>0</v>
      </c>
      <c r="I3264" s="5">
        <v>43067</v>
      </c>
      <c r="J3264" s="5" t="str">
        <f t="shared" si="100"/>
        <v>September</v>
      </c>
      <c r="K3264" s="7">
        <f t="shared" si="101"/>
        <v>2017</v>
      </c>
      <c r="L3264" t="s">
        <v>5592</v>
      </c>
      <c r="M3264" t="s">
        <v>102</v>
      </c>
      <c r="N3264">
        <v>10035</v>
      </c>
      <c r="O3264">
        <v>620</v>
      </c>
      <c r="P3264" t="s">
        <v>8158</v>
      </c>
      <c r="Q3264">
        <v>28</v>
      </c>
      <c r="R3264">
        <v>3</v>
      </c>
      <c r="S3264" t="s">
        <v>104</v>
      </c>
      <c r="U3264">
        <v>27.95</v>
      </c>
      <c r="V3264">
        <v>68</v>
      </c>
      <c r="W3264" t="s">
        <v>33</v>
      </c>
      <c r="X3264" s="5">
        <v>43072</v>
      </c>
      <c r="Y3264" t="s">
        <v>39</v>
      </c>
      <c r="Z3264" t="s">
        <v>175</v>
      </c>
      <c r="AA3264" t="s">
        <v>47</v>
      </c>
    </row>
    <row r="3265" spans="1:27" x14ac:dyDescent="0.3">
      <c r="A3265">
        <v>5</v>
      </c>
      <c r="B3265" t="s">
        <v>43</v>
      </c>
      <c r="C3265">
        <v>6</v>
      </c>
      <c r="D3265" t="s">
        <v>26</v>
      </c>
      <c r="E3265" t="s">
        <v>171</v>
      </c>
      <c r="F3265" t="s">
        <v>13</v>
      </c>
      <c r="G3265" t="s">
        <v>5361</v>
      </c>
      <c r="H3265" s="3">
        <v>0</v>
      </c>
      <c r="I3265" s="5">
        <v>43067</v>
      </c>
      <c r="J3265" s="5" t="str">
        <f t="shared" si="100"/>
        <v>September</v>
      </c>
      <c r="K3265" s="7">
        <f t="shared" si="101"/>
        <v>2017</v>
      </c>
      <c r="L3265" t="s">
        <v>5592</v>
      </c>
      <c r="M3265" t="s">
        <v>102</v>
      </c>
      <c r="N3265">
        <v>10035</v>
      </c>
      <c r="O3265">
        <v>1501</v>
      </c>
      <c r="P3265" t="s">
        <v>412</v>
      </c>
      <c r="Q3265">
        <v>29</v>
      </c>
      <c r="R3265">
        <v>8</v>
      </c>
      <c r="S3265" t="s">
        <v>104</v>
      </c>
      <c r="U3265">
        <v>29.25</v>
      </c>
      <c r="V3265">
        <v>62</v>
      </c>
      <c r="W3265" t="s">
        <v>33</v>
      </c>
      <c r="X3265" s="5">
        <v>43072</v>
      </c>
      <c r="Y3265" t="s">
        <v>39</v>
      </c>
      <c r="Z3265" t="s">
        <v>175</v>
      </c>
      <c r="AA3265" t="s">
        <v>119</v>
      </c>
    </row>
    <row r="3266" spans="1:27" x14ac:dyDescent="0.3">
      <c r="A3266">
        <v>6</v>
      </c>
      <c r="B3266" t="s">
        <v>10</v>
      </c>
      <c r="C3266">
        <v>6</v>
      </c>
      <c r="D3266" t="s">
        <v>11</v>
      </c>
      <c r="E3266" t="s">
        <v>2332</v>
      </c>
      <c r="F3266" t="s">
        <v>13</v>
      </c>
      <c r="G3266" t="s">
        <v>8099</v>
      </c>
      <c r="H3266" s="3">
        <v>0</v>
      </c>
      <c r="I3266" s="5">
        <v>43073</v>
      </c>
      <c r="J3266" s="5" t="str">
        <f t="shared" ref="J3266:J3329" si="102">TEXT($I$2,"mmmm")</f>
        <v>September</v>
      </c>
      <c r="K3266" s="7">
        <f t="shared" si="101"/>
        <v>2017</v>
      </c>
      <c r="L3266" t="s">
        <v>2333</v>
      </c>
      <c r="M3266" t="s">
        <v>102</v>
      </c>
      <c r="N3266">
        <v>11550</v>
      </c>
      <c r="O3266">
        <v>496</v>
      </c>
      <c r="P3266" t="s">
        <v>2282</v>
      </c>
      <c r="Q3266">
        <v>11</v>
      </c>
      <c r="R3266">
        <v>3</v>
      </c>
      <c r="S3266" t="s">
        <v>104</v>
      </c>
      <c r="U3266">
        <v>11.38</v>
      </c>
      <c r="V3266">
        <v>28</v>
      </c>
      <c r="W3266" t="s">
        <v>19</v>
      </c>
      <c r="X3266" s="5">
        <v>43079</v>
      </c>
      <c r="Y3266" t="s">
        <v>39</v>
      </c>
      <c r="Z3266" t="s">
        <v>175</v>
      </c>
      <c r="AA3266" t="s">
        <v>47</v>
      </c>
    </row>
    <row r="3267" spans="1:27" x14ac:dyDescent="0.3">
      <c r="A3267">
        <v>6</v>
      </c>
      <c r="B3267" t="s">
        <v>10</v>
      </c>
      <c r="C3267">
        <v>6</v>
      </c>
      <c r="D3267" t="s">
        <v>11</v>
      </c>
      <c r="E3267" t="s">
        <v>2332</v>
      </c>
      <c r="F3267" t="s">
        <v>13</v>
      </c>
      <c r="G3267" t="s">
        <v>8099</v>
      </c>
      <c r="H3267" s="3">
        <v>0.1</v>
      </c>
      <c r="I3267" s="5">
        <v>43073</v>
      </c>
      <c r="J3267" s="5" t="str">
        <f t="shared" si="102"/>
        <v>September</v>
      </c>
      <c r="K3267" s="7">
        <f t="shared" ref="K3267:K3330" si="103">YEAR(I3267)</f>
        <v>2017</v>
      </c>
      <c r="L3267" t="s">
        <v>2333</v>
      </c>
      <c r="M3267" t="s">
        <v>102</v>
      </c>
      <c r="N3267">
        <v>11550</v>
      </c>
      <c r="O3267">
        <v>761</v>
      </c>
      <c r="P3267" t="s">
        <v>571</v>
      </c>
      <c r="Q3267">
        <v>68</v>
      </c>
      <c r="R3267">
        <v>2</v>
      </c>
      <c r="S3267" t="s">
        <v>104</v>
      </c>
      <c r="U3267">
        <v>68.33</v>
      </c>
      <c r="V3267">
        <v>362</v>
      </c>
      <c r="W3267" t="s">
        <v>19</v>
      </c>
      <c r="X3267" s="5">
        <v>43079</v>
      </c>
      <c r="Y3267" t="s">
        <v>39</v>
      </c>
      <c r="Z3267" t="s">
        <v>175</v>
      </c>
      <c r="AA3267" t="s">
        <v>24</v>
      </c>
    </row>
    <row r="3268" spans="1:27" x14ac:dyDescent="0.3">
      <c r="A3268">
        <v>6</v>
      </c>
      <c r="B3268" t="s">
        <v>10</v>
      </c>
      <c r="C3268">
        <v>6</v>
      </c>
      <c r="D3268" t="s">
        <v>11</v>
      </c>
      <c r="E3268" t="s">
        <v>2332</v>
      </c>
      <c r="F3268" t="s">
        <v>13</v>
      </c>
      <c r="G3268" t="s">
        <v>8099</v>
      </c>
      <c r="H3268" s="3">
        <v>0.1</v>
      </c>
      <c r="I3268" s="5">
        <v>43073</v>
      </c>
      <c r="J3268" s="5" t="str">
        <f t="shared" si="102"/>
        <v>September</v>
      </c>
      <c r="K3268" s="7">
        <f t="shared" si="103"/>
        <v>2017</v>
      </c>
      <c r="L3268" t="s">
        <v>2333</v>
      </c>
      <c r="M3268" t="s">
        <v>102</v>
      </c>
      <c r="N3268">
        <v>11550</v>
      </c>
      <c r="O3268">
        <v>1208</v>
      </c>
      <c r="P3268" t="s">
        <v>923</v>
      </c>
      <c r="Q3268">
        <v>8</v>
      </c>
      <c r="R3268">
        <v>5</v>
      </c>
      <c r="S3268" t="s">
        <v>104</v>
      </c>
      <c r="U3268">
        <v>8.1</v>
      </c>
      <c r="V3268">
        <v>364</v>
      </c>
      <c r="W3268" t="s">
        <v>19</v>
      </c>
      <c r="X3268" s="5">
        <v>43079</v>
      </c>
      <c r="Y3268" t="s">
        <v>39</v>
      </c>
      <c r="Z3268" t="s">
        <v>175</v>
      </c>
      <c r="AA3268" t="s">
        <v>24</v>
      </c>
    </row>
    <row r="3269" spans="1:27" x14ac:dyDescent="0.3">
      <c r="A3269">
        <v>6</v>
      </c>
      <c r="B3269" t="s">
        <v>10</v>
      </c>
      <c r="C3269">
        <v>6</v>
      </c>
      <c r="D3269" t="s">
        <v>50</v>
      </c>
      <c r="E3269" t="s">
        <v>2332</v>
      </c>
      <c r="F3269" t="s">
        <v>13</v>
      </c>
      <c r="G3269" t="s">
        <v>8099</v>
      </c>
      <c r="H3269" s="3">
        <v>0</v>
      </c>
      <c r="I3269" s="5">
        <v>43073</v>
      </c>
      <c r="J3269" s="5" t="str">
        <f t="shared" si="102"/>
        <v>September</v>
      </c>
      <c r="K3269" s="7">
        <f t="shared" si="103"/>
        <v>2017</v>
      </c>
      <c r="L3269" t="s">
        <v>2333</v>
      </c>
      <c r="M3269" t="s">
        <v>102</v>
      </c>
      <c r="N3269">
        <v>11550</v>
      </c>
      <c r="O3269">
        <v>1491</v>
      </c>
      <c r="P3269" t="s">
        <v>1001</v>
      </c>
      <c r="Q3269">
        <v>10</v>
      </c>
      <c r="R3269">
        <v>4</v>
      </c>
      <c r="S3269" t="s">
        <v>104</v>
      </c>
      <c r="U3269">
        <v>10.39</v>
      </c>
      <c r="V3269">
        <v>40</v>
      </c>
      <c r="W3269" t="s">
        <v>19</v>
      </c>
      <c r="X3269" s="5">
        <v>43079</v>
      </c>
      <c r="Y3269" t="s">
        <v>39</v>
      </c>
      <c r="Z3269" t="s">
        <v>175</v>
      </c>
      <c r="AA3269" t="s">
        <v>52</v>
      </c>
    </row>
    <row r="3270" spans="1:27" x14ac:dyDescent="0.3">
      <c r="A3270">
        <v>4</v>
      </c>
      <c r="B3270" t="s">
        <v>43</v>
      </c>
      <c r="C3270">
        <v>6</v>
      </c>
      <c r="D3270" t="s">
        <v>50</v>
      </c>
      <c r="E3270" t="s">
        <v>498</v>
      </c>
      <c r="F3270" t="s">
        <v>13</v>
      </c>
      <c r="G3270" t="s">
        <v>705</v>
      </c>
      <c r="H3270" s="3">
        <v>0.4</v>
      </c>
      <c r="I3270" s="5">
        <v>43059</v>
      </c>
      <c r="J3270" s="5" t="str">
        <f t="shared" si="102"/>
        <v>September</v>
      </c>
      <c r="K3270" s="7">
        <f t="shared" si="103"/>
        <v>2017</v>
      </c>
      <c r="L3270" t="s">
        <v>6746</v>
      </c>
      <c r="M3270" t="s">
        <v>73</v>
      </c>
      <c r="N3270">
        <v>75217</v>
      </c>
      <c r="O3270">
        <v>1114</v>
      </c>
      <c r="P3270" t="s">
        <v>6747</v>
      </c>
      <c r="Q3270">
        <v>56</v>
      </c>
      <c r="R3270">
        <v>2</v>
      </c>
      <c r="S3270" t="s">
        <v>75</v>
      </c>
      <c r="U3270">
        <v>56</v>
      </c>
      <c r="V3270">
        <v>480</v>
      </c>
      <c r="W3270" t="s">
        <v>33</v>
      </c>
      <c r="X3270" s="5">
        <v>43063</v>
      </c>
      <c r="Y3270" t="s">
        <v>39</v>
      </c>
      <c r="Z3270" t="s">
        <v>77</v>
      </c>
      <c r="AA3270" t="s">
        <v>422</v>
      </c>
    </row>
    <row r="3271" spans="1:27" x14ac:dyDescent="0.3">
      <c r="A3271">
        <v>2</v>
      </c>
      <c r="B3271" t="s">
        <v>43</v>
      </c>
      <c r="C3271">
        <v>3</v>
      </c>
      <c r="D3271" t="s">
        <v>26</v>
      </c>
      <c r="E3271" t="s">
        <v>305</v>
      </c>
      <c r="F3271" t="s">
        <v>13</v>
      </c>
      <c r="G3271" t="s">
        <v>5224</v>
      </c>
      <c r="H3271" s="3">
        <v>0.2</v>
      </c>
      <c r="I3271" s="5">
        <v>43090</v>
      </c>
      <c r="J3271" s="5" t="str">
        <f t="shared" si="102"/>
        <v>September</v>
      </c>
      <c r="K3271" s="7">
        <f t="shared" si="103"/>
        <v>2017</v>
      </c>
      <c r="L3271" t="s">
        <v>6079</v>
      </c>
      <c r="M3271" t="s">
        <v>102</v>
      </c>
      <c r="N3271">
        <v>43229</v>
      </c>
      <c r="O3271">
        <v>1215</v>
      </c>
      <c r="P3271" t="s">
        <v>4028</v>
      </c>
      <c r="Q3271">
        <v>0</v>
      </c>
      <c r="R3271">
        <v>2</v>
      </c>
      <c r="S3271" t="s">
        <v>104</v>
      </c>
      <c r="U3271">
        <v>0.34</v>
      </c>
      <c r="V3271">
        <v>3</v>
      </c>
      <c r="W3271" t="s">
        <v>33</v>
      </c>
      <c r="X3271" s="5">
        <v>43092</v>
      </c>
      <c r="Y3271" t="s">
        <v>20</v>
      </c>
      <c r="Z3271" t="s">
        <v>309</v>
      </c>
      <c r="AA3271" t="s">
        <v>49</v>
      </c>
    </row>
    <row r="3272" spans="1:27" x14ac:dyDescent="0.3">
      <c r="A3272">
        <v>2</v>
      </c>
      <c r="B3272" t="s">
        <v>43</v>
      </c>
      <c r="C3272">
        <v>3</v>
      </c>
      <c r="D3272" t="s">
        <v>26</v>
      </c>
      <c r="E3272" t="s">
        <v>65</v>
      </c>
      <c r="F3272" t="s">
        <v>13</v>
      </c>
      <c r="G3272" t="s">
        <v>1245</v>
      </c>
      <c r="H3272" s="3">
        <v>0</v>
      </c>
      <c r="I3272" s="5">
        <v>43002</v>
      </c>
      <c r="J3272" s="5" t="str">
        <f t="shared" si="102"/>
        <v>September</v>
      </c>
      <c r="K3272" s="7">
        <f t="shared" si="103"/>
        <v>2017</v>
      </c>
      <c r="L3272" t="s">
        <v>3626</v>
      </c>
      <c r="M3272" t="s">
        <v>30</v>
      </c>
      <c r="N3272">
        <v>98105</v>
      </c>
      <c r="O3272">
        <v>361</v>
      </c>
      <c r="P3272" t="s">
        <v>120</v>
      </c>
      <c r="Q3272">
        <v>10</v>
      </c>
      <c r="R3272">
        <v>2</v>
      </c>
      <c r="S3272" t="s">
        <v>32</v>
      </c>
      <c r="U3272">
        <v>10.43</v>
      </c>
      <c r="V3272">
        <v>36</v>
      </c>
      <c r="W3272" t="s">
        <v>19</v>
      </c>
      <c r="X3272" s="5">
        <v>43004</v>
      </c>
      <c r="Y3272" t="s">
        <v>20</v>
      </c>
      <c r="Z3272" t="s">
        <v>69</v>
      </c>
      <c r="AA3272" t="s">
        <v>49</v>
      </c>
    </row>
    <row r="3273" spans="1:27" x14ac:dyDescent="0.3">
      <c r="A3273">
        <v>2</v>
      </c>
      <c r="B3273" t="s">
        <v>43</v>
      </c>
      <c r="C3273">
        <v>3</v>
      </c>
      <c r="D3273" t="s">
        <v>26</v>
      </c>
      <c r="E3273" t="s">
        <v>65</v>
      </c>
      <c r="F3273" t="s">
        <v>13</v>
      </c>
      <c r="G3273" t="s">
        <v>1245</v>
      </c>
      <c r="H3273" s="3">
        <v>0.2</v>
      </c>
      <c r="I3273" s="5">
        <v>43002</v>
      </c>
      <c r="J3273" s="5" t="str">
        <f t="shared" si="102"/>
        <v>September</v>
      </c>
      <c r="K3273" s="7">
        <f t="shared" si="103"/>
        <v>2017</v>
      </c>
      <c r="L3273" t="s">
        <v>3626</v>
      </c>
      <c r="M3273" t="s">
        <v>30</v>
      </c>
      <c r="N3273">
        <v>98105</v>
      </c>
      <c r="O3273">
        <v>257</v>
      </c>
      <c r="P3273" t="s">
        <v>3184</v>
      </c>
      <c r="Q3273">
        <v>5</v>
      </c>
      <c r="R3273">
        <v>3</v>
      </c>
      <c r="S3273" t="s">
        <v>32</v>
      </c>
      <c r="U3273">
        <v>5.42</v>
      </c>
      <c r="V3273">
        <v>15</v>
      </c>
      <c r="W3273" t="s">
        <v>19</v>
      </c>
      <c r="X3273" s="5">
        <v>43004</v>
      </c>
      <c r="Y3273" t="s">
        <v>20</v>
      </c>
      <c r="Z3273" t="s">
        <v>69</v>
      </c>
      <c r="AA3273" t="s">
        <v>54</v>
      </c>
    </row>
    <row r="3274" spans="1:27" x14ac:dyDescent="0.3">
      <c r="A3274">
        <v>4</v>
      </c>
      <c r="B3274" t="s">
        <v>43</v>
      </c>
      <c r="C3274">
        <v>6</v>
      </c>
      <c r="D3274" t="s">
        <v>11</v>
      </c>
      <c r="E3274" t="s">
        <v>547</v>
      </c>
      <c r="F3274" t="s">
        <v>13</v>
      </c>
      <c r="G3274" t="s">
        <v>553</v>
      </c>
      <c r="H3274" s="3">
        <v>0.2</v>
      </c>
      <c r="I3274" s="5">
        <v>42856</v>
      </c>
      <c r="J3274" s="5" t="str">
        <f t="shared" si="102"/>
        <v>September</v>
      </c>
      <c r="K3274" s="7">
        <f t="shared" si="103"/>
        <v>2017</v>
      </c>
      <c r="L3274" t="s">
        <v>5699</v>
      </c>
      <c r="M3274" t="s">
        <v>16</v>
      </c>
      <c r="N3274">
        <v>33614</v>
      </c>
      <c r="O3274">
        <v>484</v>
      </c>
      <c r="P3274" t="s">
        <v>1910</v>
      </c>
      <c r="Q3274">
        <v>14</v>
      </c>
      <c r="R3274">
        <v>3</v>
      </c>
      <c r="S3274" t="s">
        <v>18</v>
      </c>
      <c r="U3274">
        <v>14.3</v>
      </c>
      <c r="V3274">
        <v>64</v>
      </c>
      <c r="W3274" t="s">
        <v>33</v>
      </c>
      <c r="X3274" s="5">
        <v>42860</v>
      </c>
      <c r="Y3274" t="s">
        <v>39</v>
      </c>
      <c r="Z3274" t="s">
        <v>40</v>
      </c>
      <c r="AA3274" t="s">
        <v>47</v>
      </c>
    </row>
    <row r="3275" spans="1:27" x14ac:dyDescent="0.3">
      <c r="A3275">
        <v>4</v>
      </c>
      <c r="B3275" t="s">
        <v>43</v>
      </c>
      <c r="C3275">
        <v>6</v>
      </c>
      <c r="D3275" t="s">
        <v>26</v>
      </c>
      <c r="E3275" t="s">
        <v>547</v>
      </c>
      <c r="F3275" t="s">
        <v>13</v>
      </c>
      <c r="G3275" t="s">
        <v>553</v>
      </c>
      <c r="H3275" s="3">
        <v>0.2</v>
      </c>
      <c r="I3275" s="5">
        <v>42856</v>
      </c>
      <c r="J3275" s="5" t="str">
        <f t="shared" si="102"/>
        <v>September</v>
      </c>
      <c r="K3275" s="7">
        <f t="shared" si="103"/>
        <v>2017</v>
      </c>
      <c r="L3275" t="s">
        <v>5699</v>
      </c>
      <c r="M3275" t="s">
        <v>16</v>
      </c>
      <c r="N3275">
        <v>33614</v>
      </c>
      <c r="O3275">
        <v>668</v>
      </c>
      <c r="P3275" t="s">
        <v>8189</v>
      </c>
      <c r="Q3275">
        <v>5</v>
      </c>
      <c r="R3275">
        <v>3</v>
      </c>
      <c r="S3275" t="s">
        <v>18</v>
      </c>
      <c r="U3275">
        <v>4.6500000000000004</v>
      </c>
      <c r="V3275">
        <v>41</v>
      </c>
      <c r="W3275" t="s">
        <v>33</v>
      </c>
      <c r="X3275" s="5">
        <v>42860</v>
      </c>
      <c r="Y3275" t="s">
        <v>39</v>
      </c>
      <c r="Z3275" t="s">
        <v>40</v>
      </c>
      <c r="AA3275" t="s">
        <v>356</v>
      </c>
    </row>
    <row r="3276" spans="1:27" x14ac:dyDescent="0.3">
      <c r="A3276">
        <v>4</v>
      </c>
      <c r="B3276" t="s">
        <v>43</v>
      </c>
      <c r="C3276">
        <v>6</v>
      </c>
      <c r="D3276" t="s">
        <v>26</v>
      </c>
      <c r="E3276" t="s">
        <v>547</v>
      </c>
      <c r="F3276" t="s">
        <v>13</v>
      </c>
      <c r="G3276" t="s">
        <v>553</v>
      </c>
      <c r="H3276" s="3">
        <v>0.2</v>
      </c>
      <c r="I3276" s="5">
        <v>42856</v>
      </c>
      <c r="J3276" s="5" t="str">
        <f t="shared" si="102"/>
        <v>September</v>
      </c>
      <c r="K3276" s="7">
        <f t="shared" si="103"/>
        <v>2017</v>
      </c>
      <c r="L3276" t="s">
        <v>5699</v>
      </c>
      <c r="M3276" t="s">
        <v>16</v>
      </c>
      <c r="N3276">
        <v>33614</v>
      </c>
      <c r="O3276">
        <v>1238</v>
      </c>
      <c r="P3276" t="s">
        <v>3881</v>
      </c>
      <c r="Q3276">
        <v>11</v>
      </c>
      <c r="R3276">
        <v>6</v>
      </c>
      <c r="S3276" t="s">
        <v>18</v>
      </c>
      <c r="U3276">
        <v>10.79</v>
      </c>
      <c r="V3276">
        <v>173</v>
      </c>
      <c r="W3276" t="s">
        <v>33</v>
      </c>
      <c r="X3276" s="5">
        <v>42860</v>
      </c>
      <c r="Y3276" t="s">
        <v>39</v>
      </c>
      <c r="Z3276" t="s">
        <v>40</v>
      </c>
      <c r="AA3276" t="s">
        <v>49</v>
      </c>
    </row>
    <row r="3277" spans="1:27" x14ac:dyDescent="0.3">
      <c r="A3277">
        <v>2</v>
      </c>
      <c r="B3277" t="s">
        <v>25</v>
      </c>
      <c r="C3277">
        <v>1</v>
      </c>
      <c r="D3277" t="s">
        <v>11</v>
      </c>
      <c r="E3277" t="s">
        <v>700</v>
      </c>
      <c r="F3277" t="s">
        <v>13</v>
      </c>
      <c r="G3277" t="s">
        <v>486</v>
      </c>
      <c r="H3277" s="3">
        <v>0.1</v>
      </c>
      <c r="I3277" s="5">
        <v>43042</v>
      </c>
      <c r="J3277" s="5" t="str">
        <f t="shared" si="102"/>
        <v>September</v>
      </c>
      <c r="K3277" s="7">
        <f t="shared" si="103"/>
        <v>2017</v>
      </c>
      <c r="L3277" t="s">
        <v>5232</v>
      </c>
      <c r="M3277" t="s">
        <v>102</v>
      </c>
      <c r="N3277">
        <v>11561</v>
      </c>
      <c r="O3277">
        <v>1210</v>
      </c>
      <c r="P3277" t="s">
        <v>2366</v>
      </c>
      <c r="Q3277">
        <v>209</v>
      </c>
      <c r="R3277">
        <v>10</v>
      </c>
      <c r="S3277" t="s">
        <v>104</v>
      </c>
      <c r="U3277">
        <v>209.27</v>
      </c>
      <c r="V3277">
        <v>1449</v>
      </c>
      <c r="W3277" t="s">
        <v>33</v>
      </c>
      <c r="X3277" s="5">
        <v>43044</v>
      </c>
      <c r="Y3277" t="s">
        <v>130</v>
      </c>
      <c r="Z3277" t="s">
        <v>175</v>
      </c>
      <c r="AA3277" t="s">
        <v>24</v>
      </c>
    </row>
    <row r="3278" spans="1:27" x14ac:dyDescent="0.3">
      <c r="A3278">
        <v>3</v>
      </c>
      <c r="B3278" t="s">
        <v>25</v>
      </c>
      <c r="C3278">
        <v>1</v>
      </c>
      <c r="D3278" t="s">
        <v>26</v>
      </c>
      <c r="E3278" t="s">
        <v>2595</v>
      </c>
      <c r="F3278" t="s">
        <v>13</v>
      </c>
      <c r="G3278" t="s">
        <v>1507</v>
      </c>
      <c r="H3278" s="3">
        <v>0</v>
      </c>
      <c r="I3278" s="5">
        <v>42986</v>
      </c>
      <c r="J3278" s="5" t="str">
        <f t="shared" si="102"/>
        <v>September</v>
      </c>
      <c r="K3278" s="7">
        <f t="shared" si="103"/>
        <v>2017</v>
      </c>
      <c r="L3278" t="s">
        <v>7877</v>
      </c>
      <c r="M3278" t="s">
        <v>30</v>
      </c>
      <c r="N3278">
        <v>92553</v>
      </c>
      <c r="O3278">
        <v>1722</v>
      </c>
      <c r="P3278" t="s">
        <v>6287</v>
      </c>
      <c r="Q3278">
        <v>12</v>
      </c>
      <c r="R3278">
        <v>5</v>
      </c>
      <c r="S3278" t="s">
        <v>32</v>
      </c>
      <c r="T3278" t="s">
        <v>92</v>
      </c>
      <c r="U3278">
        <v>11.88</v>
      </c>
      <c r="V3278">
        <v>26</v>
      </c>
      <c r="W3278" t="s">
        <v>19</v>
      </c>
      <c r="X3278" s="5">
        <v>42989</v>
      </c>
      <c r="Y3278" t="s">
        <v>130</v>
      </c>
      <c r="Z3278" t="s">
        <v>34</v>
      </c>
      <c r="AA3278" t="s">
        <v>64</v>
      </c>
    </row>
    <row r="3279" spans="1:27" x14ac:dyDescent="0.3">
      <c r="A3279">
        <v>3</v>
      </c>
      <c r="B3279" t="s">
        <v>25</v>
      </c>
      <c r="C3279">
        <v>1</v>
      </c>
      <c r="D3279" t="s">
        <v>26</v>
      </c>
      <c r="E3279" t="s">
        <v>2595</v>
      </c>
      <c r="F3279" t="s">
        <v>13</v>
      </c>
      <c r="G3279" t="s">
        <v>1507</v>
      </c>
      <c r="H3279" s="3">
        <v>0</v>
      </c>
      <c r="I3279" s="5">
        <v>42986</v>
      </c>
      <c r="J3279" s="5" t="str">
        <f t="shared" si="102"/>
        <v>September</v>
      </c>
      <c r="K3279" s="7">
        <f t="shared" si="103"/>
        <v>2017</v>
      </c>
      <c r="L3279" t="s">
        <v>7877</v>
      </c>
      <c r="M3279" t="s">
        <v>30</v>
      </c>
      <c r="N3279">
        <v>92553</v>
      </c>
      <c r="O3279">
        <v>588</v>
      </c>
      <c r="P3279" t="s">
        <v>3018</v>
      </c>
      <c r="Q3279">
        <v>1</v>
      </c>
      <c r="R3279">
        <v>6</v>
      </c>
      <c r="S3279" t="s">
        <v>32</v>
      </c>
      <c r="T3279" t="s">
        <v>92</v>
      </c>
      <c r="U3279">
        <v>0.84</v>
      </c>
      <c r="V3279">
        <v>42</v>
      </c>
      <c r="W3279" t="s">
        <v>19</v>
      </c>
      <c r="X3279" s="5">
        <v>42989</v>
      </c>
      <c r="Y3279" t="s">
        <v>130</v>
      </c>
      <c r="Z3279" t="s">
        <v>34</v>
      </c>
      <c r="AA3279" t="s">
        <v>42</v>
      </c>
    </row>
    <row r="3280" spans="1:27" x14ac:dyDescent="0.3">
      <c r="A3280">
        <v>4</v>
      </c>
      <c r="B3280" t="s">
        <v>43</v>
      </c>
      <c r="C3280">
        <v>6</v>
      </c>
      <c r="D3280" t="s">
        <v>11</v>
      </c>
      <c r="E3280" t="s">
        <v>687</v>
      </c>
      <c r="F3280" t="s">
        <v>13</v>
      </c>
      <c r="G3280" t="s">
        <v>623</v>
      </c>
      <c r="H3280" s="3">
        <v>0.2</v>
      </c>
      <c r="I3280" s="5">
        <v>42894</v>
      </c>
      <c r="J3280" s="5" t="str">
        <f t="shared" si="102"/>
        <v>September</v>
      </c>
      <c r="K3280" s="7">
        <f t="shared" si="103"/>
        <v>2017</v>
      </c>
      <c r="L3280" t="s">
        <v>5707</v>
      </c>
      <c r="M3280" t="s">
        <v>16</v>
      </c>
      <c r="N3280">
        <v>33710</v>
      </c>
      <c r="O3280">
        <v>104</v>
      </c>
      <c r="P3280" t="s">
        <v>2034</v>
      </c>
      <c r="Q3280">
        <v>45</v>
      </c>
      <c r="R3280">
        <v>7</v>
      </c>
      <c r="S3280" t="s">
        <v>18</v>
      </c>
      <c r="U3280">
        <v>45.47</v>
      </c>
      <c r="V3280">
        <v>173</v>
      </c>
      <c r="W3280" t="s">
        <v>33</v>
      </c>
      <c r="X3280" s="5">
        <v>42898</v>
      </c>
      <c r="Y3280" t="s">
        <v>39</v>
      </c>
      <c r="Z3280" t="s">
        <v>40</v>
      </c>
      <c r="AA3280" t="s">
        <v>47</v>
      </c>
    </row>
    <row r="3281" spans="1:27" x14ac:dyDescent="0.3">
      <c r="A3281">
        <v>4</v>
      </c>
      <c r="B3281" t="s">
        <v>43</v>
      </c>
      <c r="C3281">
        <v>6</v>
      </c>
      <c r="D3281" t="s">
        <v>26</v>
      </c>
      <c r="E3281" t="s">
        <v>687</v>
      </c>
      <c r="F3281" t="s">
        <v>13</v>
      </c>
      <c r="G3281" t="s">
        <v>623</v>
      </c>
      <c r="H3281" s="3">
        <v>0.2</v>
      </c>
      <c r="I3281" s="5">
        <v>42894</v>
      </c>
      <c r="J3281" s="5" t="str">
        <f t="shared" si="102"/>
        <v>September</v>
      </c>
      <c r="K3281" s="7">
        <f t="shared" si="103"/>
        <v>2017</v>
      </c>
      <c r="L3281" t="s">
        <v>5707</v>
      </c>
      <c r="M3281" t="s">
        <v>16</v>
      </c>
      <c r="N3281">
        <v>33710</v>
      </c>
      <c r="O3281">
        <v>1161</v>
      </c>
      <c r="P3281" t="s">
        <v>1034</v>
      </c>
      <c r="Q3281">
        <v>0</v>
      </c>
      <c r="R3281">
        <v>2</v>
      </c>
      <c r="S3281" t="s">
        <v>18</v>
      </c>
      <c r="U3281">
        <v>0.33</v>
      </c>
      <c r="V3281">
        <v>4</v>
      </c>
      <c r="W3281" t="s">
        <v>33</v>
      </c>
      <c r="X3281" s="5">
        <v>42898</v>
      </c>
      <c r="Y3281" t="s">
        <v>39</v>
      </c>
      <c r="Z3281" t="s">
        <v>40</v>
      </c>
      <c r="AA3281" t="s">
        <v>49</v>
      </c>
    </row>
    <row r="3282" spans="1:27" x14ac:dyDescent="0.3">
      <c r="A3282">
        <v>4</v>
      </c>
      <c r="B3282" t="s">
        <v>43</v>
      </c>
      <c r="C3282">
        <v>6</v>
      </c>
      <c r="D3282" t="s">
        <v>26</v>
      </c>
      <c r="E3282" t="s">
        <v>687</v>
      </c>
      <c r="F3282" t="s">
        <v>13</v>
      </c>
      <c r="G3282" t="s">
        <v>623</v>
      </c>
      <c r="H3282" s="3">
        <v>0.2</v>
      </c>
      <c r="I3282" s="5">
        <v>42894</v>
      </c>
      <c r="J3282" s="5" t="str">
        <f t="shared" si="102"/>
        <v>September</v>
      </c>
      <c r="K3282" s="7">
        <f t="shared" si="103"/>
        <v>2017</v>
      </c>
      <c r="L3282" t="s">
        <v>5707</v>
      </c>
      <c r="M3282" t="s">
        <v>16</v>
      </c>
      <c r="N3282">
        <v>33710</v>
      </c>
      <c r="O3282">
        <v>1462</v>
      </c>
      <c r="P3282" t="s">
        <v>3332</v>
      </c>
      <c r="Q3282">
        <v>3</v>
      </c>
      <c r="R3282">
        <v>3</v>
      </c>
      <c r="S3282" t="s">
        <v>18</v>
      </c>
      <c r="U3282">
        <v>3.15</v>
      </c>
      <c r="V3282">
        <v>9</v>
      </c>
      <c r="W3282" t="s">
        <v>33</v>
      </c>
      <c r="X3282" s="5">
        <v>42898</v>
      </c>
      <c r="Y3282" t="s">
        <v>39</v>
      </c>
      <c r="Z3282" t="s">
        <v>40</v>
      </c>
      <c r="AA3282" t="s">
        <v>35</v>
      </c>
    </row>
    <row r="3283" spans="1:27" x14ac:dyDescent="0.3">
      <c r="A3283">
        <v>4</v>
      </c>
      <c r="B3283" t="s">
        <v>43</v>
      </c>
      <c r="C3283">
        <v>6</v>
      </c>
      <c r="D3283" t="s">
        <v>26</v>
      </c>
      <c r="E3283" t="s">
        <v>687</v>
      </c>
      <c r="F3283" t="s">
        <v>13</v>
      </c>
      <c r="G3283" t="s">
        <v>623</v>
      </c>
      <c r="H3283" s="3">
        <v>0.2</v>
      </c>
      <c r="I3283" s="5">
        <v>42894</v>
      </c>
      <c r="J3283" s="5" t="str">
        <f t="shared" si="102"/>
        <v>September</v>
      </c>
      <c r="K3283" s="7">
        <f t="shared" si="103"/>
        <v>2017</v>
      </c>
      <c r="L3283" t="s">
        <v>5707</v>
      </c>
      <c r="M3283" t="s">
        <v>16</v>
      </c>
      <c r="N3283">
        <v>33710</v>
      </c>
      <c r="O3283">
        <v>662</v>
      </c>
      <c r="P3283" t="s">
        <v>3916</v>
      </c>
      <c r="Q3283">
        <v>-6</v>
      </c>
      <c r="R3283">
        <v>4</v>
      </c>
      <c r="S3283" t="s">
        <v>18</v>
      </c>
      <c r="U3283">
        <v>-6.46</v>
      </c>
      <c r="V3283">
        <v>517</v>
      </c>
      <c r="W3283" t="s">
        <v>33</v>
      </c>
      <c r="X3283" s="5">
        <v>42898</v>
      </c>
      <c r="Y3283" t="s">
        <v>39</v>
      </c>
      <c r="Z3283" t="s">
        <v>40</v>
      </c>
      <c r="AA3283" t="s">
        <v>42</v>
      </c>
    </row>
    <row r="3284" spans="1:27" x14ac:dyDescent="0.3">
      <c r="A3284">
        <v>4</v>
      </c>
      <c r="B3284" t="s">
        <v>43</v>
      </c>
      <c r="C3284">
        <v>6</v>
      </c>
      <c r="D3284" t="s">
        <v>26</v>
      </c>
      <c r="E3284" t="s">
        <v>687</v>
      </c>
      <c r="F3284" t="s">
        <v>13</v>
      </c>
      <c r="G3284" t="s">
        <v>623</v>
      </c>
      <c r="H3284" s="3">
        <v>0.2</v>
      </c>
      <c r="I3284" s="5">
        <v>42894</v>
      </c>
      <c r="J3284" s="5" t="str">
        <f t="shared" si="102"/>
        <v>September</v>
      </c>
      <c r="K3284" s="7">
        <f t="shared" si="103"/>
        <v>2017</v>
      </c>
      <c r="L3284" t="s">
        <v>5707</v>
      </c>
      <c r="M3284" t="s">
        <v>16</v>
      </c>
      <c r="N3284">
        <v>33710</v>
      </c>
      <c r="O3284">
        <v>1748</v>
      </c>
      <c r="P3284" t="s">
        <v>3940</v>
      </c>
      <c r="Q3284">
        <v>54</v>
      </c>
      <c r="R3284">
        <v>7</v>
      </c>
      <c r="S3284" t="s">
        <v>18</v>
      </c>
      <c r="U3284">
        <v>54.21</v>
      </c>
      <c r="V3284">
        <v>173</v>
      </c>
      <c r="W3284" t="s">
        <v>33</v>
      </c>
      <c r="X3284" s="5">
        <v>42898</v>
      </c>
      <c r="Y3284" t="s">
        <v>39</v>
      </c>
      <c r="Z3284" t="s">
        <v>40</v>
      </c>
      <c r="AA3284" t="s">
        <v>64</v>
      </c>
    </row>
    <row r="3285" spans="1:27" x14ac:dyDescent="0.3">
      <c r="A3285">
        <v>4</v>
      </c>
      <c r="B3285" t="s">
        <v>43</v>
      </c>
      <c r="C3285">
        <v>6</v>
      </c>
      <c r="D3285" t="s">
        <v>26</v>
      </c>
      <c r="E3285" t="s">
        <v>687</v>
      </c>
      <c r="F3285" t="s">
        <v>13</v>
      </c>
      <c r="G3285" t="s">
        <v>623</v>
      </c>
      <c r="H3285" s="3">
        <v>0.2</v>
      </c>
      <c r="I3285" s="5">
        <v>42894</v>
      </c>
      <c r="J3285" s="5" t="str">
        <f t="shared" si="102"/>
        <v>September</v>
      </c>
      <c r="K3285" s="7">
        <f t="shared" si="103"/>
        <v>2017</v>
      </c>
      <c r="L3285" t="s">
        <v>5707</v>
      </c>
      <c r="M3285" t="s">
        <v>16</v>
      </c>
      <c r="N3285">
        <v>33710</v>
      </c>
      <c r="O3285">
        <v>1760</v>
      </c>
      <c r="P3285" t="s">
        <v>6110</v>
      </c>
      <c r="Q3285">
        <v>13</v>
      </c>
      <c r="R3285">
        <v>10</v>
      </c>
      <c r="S3285" t="s">
        <v>18</v>
      </c>
      <c r="U3285">
        <v>13.2</v>
      </c>
      <c r="V3285">
        <v>42</v>
      </c>
      <c r="W3285" t="s">
        <v>33</v>
      </c>
      <c r="X3285" s="5">
        <v>42898</v>
      </c>
      <c r="Y3285" t="s">
        <v>39</v>
      </c>
      <c r="Z3285" t="s">
        <v>40</v>
      </c>
      <c r="AA3285" t="s">
        <v>64</v>
      </c>
    </row>
    <row r="3286" spans="1:27" x14ac:dyDescent="0.3">
      <c r="A3286">
        <v>4</v>
      </c>
      <c r="B3286" t="s">
        <v>43</v>
      </c>
      <c r="C3286">
        <v>6</v>
      </c>
      <c r="D3286" t="s">
        <v>26</v>
      </c>
      <c r="E3286" t="s">
        <v>687</v>
      </c>
      <c r="F3286" t="s">
        <v>13</v>
      </c>
      <c r="G3286" t="s">
        <v>623</v>
      </c>
      <c r="H3286" s="3">
        <v>0.7</v>
      </c>
      <c r="I3286" s="5">
        <v>42894</v>
      </c>
      <c r="J3286" s="5" t="str">
        <f t="shared" si="102"/>
        <v>September</v>
      </c>
      <c r="K3286" s="7">
        <f t="shared" si="103"/>
        <v>2017</v>
      </c>
      <c r="L3286" t="s">
        <v>5707</v>
      </c>
      <c r="M3286" t="s">
        <v>16</v>
      </c>
      <c r="N3286">
        <v>33710</v>
      </c>
      <c r="O3286">
        <v>1309</v>
      </c>
      <c r="P3286" t="s">
        <v>1090</v>
      </c>
      <c r="Q3286">
        <v>-13</v>
      </c>
      <c r="R3286">
        <v>2</v>
      </c>
      <c r="S3286" t="s">
        <v>18</v>
      </c>
      <c r="U3286">
        <v>-13.39</v>
      </c>
      <c r="V3286">
        <v>18</v>
      </c>
      <c r="W3286" t="s">
        <v>33</v>
      </c>
      <c r="X3286" s="5">
        <v>42898</v>
      </c>
      <c r="Y3286" t="s">
        <v>39</v>
      </c>
      <c r="Z3286" t="s">
        <v>40</v>
      </c>
      <c r="AA3286" t="s">
        <v>54</v>
      </c>
    </row>
    <row r="3287" spans="1:27" x14ac:dyDescent="0.3">
      <c r="A3287">
        <v>4</v>
      </c>
      <c r="B3287" t="s">
        <v>43</v>
      </c>
      <c r="C3287">
        <v>6</v>
      </c>
      <c r="D3287" t="s">
        <v>26</v>
      </c>
      <c r="E3287" t="s">
        <v>27</v>
      </c>
      <c r="F3287" t="s">
        <v>13</v>
      </c>
      <c r="G3287" t="s">
        <v>5824</v>
      </c>
      <c r="H3287" s="3">
        <v>0</v>
      </c>
      <c r="I3287" s="5">
        <v>42962</v>
      </c>
      <c r="J3287" s="5" t="str">
        <f t="shared" si="102"/>
        <v>September</v>
      </c>
      <c r="K3287" s="7">
        <f t="shared" si="103"/>
        <v>2017</v>
      </c>
      <c r="L3287" t="s">
        <v>6573</v>
      </c>
      <c r="M3287" t="s">
        <v>30</v>
      </c>
      <c r="N3287">
        <v>90045</v>
      </c>
      <c r="O3287">
        <v>662</v>
      </c>
      <c r="P3287" t="s">
        <v>3916</v>
      </c>
      <c r="Q3287">
        <v>61</v>
      </c>
      <c r="R3287">
        <v>2</v>
      </c>
      <c r="S3287" t="s">
        <v>32</v>
      </c>
      <c r="U3287">
        <v>61.39</v>
      </c>
      <c r="V3287">
        <v>323</v>
      </c>
      <c r="W3287" t="s">
        <v>33</v>
      </c>
      <c r="X3287" s="5">
        <v>42966</v>
      </c>
      <c r="Y3287" t="s">
        <v>39</v>
      </c>
      <c r="Z3287" t="s">
        <v>34</v>
      </c>
      <c r="AA3287" t="s">
        <v>42</v>
      </c>
    </row>
    <row r="3288" spans="1:27" x14ac:dyDescent="0.3">
      <c r="A3288">
        <v>3</v>
      </c>
      <c r="B3288" t="s">
        <v>10</v>
      </c>
      <c r="C3288">
        <v>3</v>
      </c>
      <c r="D3288" t="s">
        <v>26</v>
      </c>
      <c r="E3288" t="s">
        <v>7053</v>
      </c>
      <c r="F3288" t="s">
        <v>13</v>
      </c>
      <c r="G3288" t="s">
        <v>7333</v>
      </c>
      <c r="H3288" s="3">
        <v>0</v>
      </c>
      <c r="I3288" s="5">
        <v>43061</v>
      </c>
      <c r="J3288" s="5" t="str">
        <f t="shared" si="102"/>
        <v>September</v>
      </c>
      <c r="K3288" s="7">
        <f t="shared" si="103"/>
        <v>2017</v>
      </c>
      <c r="L3288" t="s">
        <v>7334</v>
      </c>
      <c r="M3288" t="s">
        <v>102</v>
      </c>
      <c r="N3288">
        <v>2138</v>
      </c>
      <c r="O3288">
        <v>1731</v>
      </c>
      <c r="P3288" t="s">
        <v>2806</v>
      </c>
      <c r="Q3288">
        <v>28</v>
      </c>
      <c r="R3288">
        <v>3</v>
      </c>
      <c r="S3288" t="s">
        <v>104</v>
      </c>
      <c r="U3288">
        <v>28.17</v>
      </c>
      <c r="V3288">
        <v>60</v>
      </c>
      <c r="W3288" t="s">
        <v>76</v>
      </c>
      <c r="X3288" s="5">
        <v>43064</v>
      </c>
      <c r="Y3288" t="s">
        <v>20</v>
      </c>
      <c r="Z3288" t="s">
        <v>744</v>
      </c>
      <c r="AA3288" t="s">
        <v>64</v>
      </c>
    </row>
    <row r="3289" spans="1:27" x14ac:dyDescent="0.3">
      <c r="A3289">
        <v>3</v>
      </c>
      <c r="B3289" t="s">
        <v>10</v>
      </c>
      <c r="C3289">
        <v>3</v>
      </c>
      <c r="D3289" t="s">
        <v>26</v>
      </c>
      <c r="E3289" t="s">
        <v>7053</v>
      </c>
      <c r="F3289" t="s">
        <v>13</v>
      </c>
      <c r="G3289" t="s">
        <v>7333</v>
      </c>
      <c r="H3289" s="3">
        <v>0</v>
      </c>
      <c r="I3289" s="5">
        <v>43061</v>
      </c>
      <c r="J3289" s="5" t="str">
        <f t="shared" si="102"/>
        <v>September</v>
      </c>
      <c r="K3289" s="7">
        <f t="shared" si="103"/>
        <v>2017</v>
      </c>
      <c r="L3289" t="s">
        <v>7334</v>
      </c>
      <c r="M3289" t="s">
        <v>102</v>
      </c>
      <c r="N3289">
        <v>2138</v>
      </c>
      <c r="O3289">
        <v>1158</v>
      </c>
      <c r="P3289" t="s">
        <v>91</v>
      </c>
      <c r="Q3289">
        <v>5</v>
      </c>
      <c r="R3289">
        <v>4</v>
      </c>
      <c r="S3289" t="s">
        <v>104</v>
      </c>
      <c r="U3289">
        <v>4.96</v>
      </c>
      <c r="V3289">
        <v>17</v>
      </c>
      <c r="W3289" t="s">
        <v>76</v>
      </c>
      <c r="X3289" s="5">
        <v>43064</v>
      </c>
      <c r="Y3289" t="s">
        <v>20</v>
      </c>
      <c r="Z3289" t="s">
        <v>744</v>
      </c>
      <c r="AA3289" t="s">
        <v>49</v>
      </c>
    </row>
    <row r="3290" spans="1:27" x14ac:dyDescent="0.3">
      <c r="A3290">
        <v>6</v>
      </c>
      <c r="B3290" t="s">
        <v>10</v>
      </c>
      <c r="C3290">
        <v>6</v>
      </c>
      <c r="D3290" t="s">
        <v>11</v>
      </c>
      <c r="E3290" t="s">
        <v>12</v>
      </c>
      <c r="F3290" t="s">
        <v>13</v>
      </c>
      <c r="G3290" t="s">
        <v>2503</v>
      </c>
      <c r="H3290" s="3">
        <v>0</v>
      </c>
      <c r="I3290" s="5">
        <v>43036</v>
      </c>
      <c r="J3290" s="5" t="str">
        <f t="shared" si="102"/>
        <v>September</v>
      </c>
      <c r="K3290" s="7">
        <f t="shared" si="103"/>
        <v>2017</v>
      </c>
      <c r="L3290" t="s">
        <v>2504</v>
      </c>
      <c r="M3290" t="s">
        <v>16</v>
      </c>
      <c r="N3290">
        <v>42420</v>
      </c>
      <c r="O3290">
        <v>1046</v>
      </c>
      <c r="P3290" t="s">
        <v>2002</v>
      </c>
      <c r="Q3290">
        <v>9</v>
      </c>
      <c r="R3290">
        <v>5</v>
      </c>
      <c r="S3290" t="s">
        <v>18</v>
      </c>
      <c r="U3290">
        <v>9.16</v>
      </c>
      <c r="V3290">
        <v>24</v>
      </c>
      <c r="W3290" t="s">
        <v>19</v>
      </c>
      <c r="X3290" s="5">
        <v>43042</v>
      </c>
      <c r="Y3290" t="s">
        <v>39</v>
      </c>
      <c r="Z3290" t="s">
        <v>21</v>
      </c>
      <c r="AA3290" t="s">
        <v>47</v>
      </c>
    </row>
    <row r="3291" spans="1:27" x14ac:dyDescent="0.3">
      <c r="A3291">
        <v>6</v>
      </c>
      <c r="B3291" t="s">
        <v>10</v>
      </c>
      <c r="C3291">
        <v>6</v>
      </c>
      <c r="D3291" t="s">
        <v>11</v>
      </c>
      <c r="E3291" t="s">
        <v>12</v>
      </c>
      <c r="F3291" t="s">
        <v>13</v>
      </c>
      <c r="G3291" t="s">
        <v>2503</v>
      </c>
      <c r="H3291" s="3">
        <v>0</v>
      </c>
      <c r="I3291" s="5">
        <v>43036</v>
      </c>
      <c r="J3291" s="5" t="str">
        <f t="shared" si="102"/>
        <v>September</v>
      </c>
      <c r="K3291" s="7">
        <f t="shared" si="103"/>
        <v>2017</v>
      </c>
      <c r="L3291" t="s">
        <v>2504</v>
      </c>
      <c r="M3291" t="s">
        <v>16</v>
      </c>
      <c r="N3291">
        <v>42420</v>
      </c>
      <c r="O3291">
        <v>393</v>
      </c>
      <c r="P3291" t="s">
        <v>679</v>
      </c>
      <c r="Q3291">
        <v>13</v>
      </c>
      <c r="R3291">
        <v>7</v>
      </c>
      <c r="S3291" t="s">
        <v>18</v>
      </c>
      <c r="U3291">
        <v>12.91</v>
      </c>
      <c r="V3291">
        <v>33</v>
      </c>
      <c r="W3291" t="s">
        <v>19</v>
      </c>
      <c r="X3291" s="5">
        <v>43042</v>
      </c>
      <c r="Y3291" t="s">
        <v>39</v>
      </c>
      <c r="Z3291" t="s">
        <v>21</v>
      </c>
      <c r="AA3291" t="s">
        <v>47</v>
      </c>
    </row>
    <row r="3292" spans="1:27" x14ac:dyDescent="0.3">
      <c r="A3292">
        <v>6</v>
      </c>
      <c r="B3292" t="s">
        <v>10</v>
      </c>
      <c r="C3292">
        <v>6</v>
      </c>
      <c r="D3292" t="s">
        <v>26</v>
      </c>
      <c r="E3292" t="s">
        <v>12</v>
      </c>
      <c r="F3292" t="s">
        <v>13</v>
      </c>
      <c r="G3292" t="s">
        <v>2503</v>
      </c>
      <c r="H3292" s="3">
        <v>0</v>
      </c>
      <c r="I3292" s="5">
        <v>43036</v>
      </c>
      <c r="J3292" s="5" t="str">
        <f t="shared" si="102"/>
        <v>September</v>
      </c>
      <c r="K3292" s="7">
        <f t="shared" si="103"/>
        <v>2017</v>
      </c>
      <c r="L3292" t="s">
        <v>2504</v>
      </c>
      <c r="M3292" t="s">
        <v>16</v>
      </c>
      <c r="N3292">
        <v>42420</v>
      </c>
      <c r="O3292">
        <v>976</v>
      </c>
      <c r="P3292" t="s">
        <v>3206</v>
      </c>
      <c r="Q3292">
        <v>5</v>
      </c>
      <c r="R3292">
        <v>1</v>
      </c>
      <c r="S3292" t="s">
        <v>18</v>
      </c>
      <c r="U3292">
        <v>4.91</v>
      </c>
      <c r="V3292">
        <v>11</v>
      </c>
      <c r="W3292" t="s">
        <v>19</v>
      </c>
      <c r="X3292" s="5">
        <v>43042</v>
      </c>
      <c r="Y3292" t="s">
        <v>39</v>
      </c>
      <c r="Z3292" t="s">
        <v>21</v>
      </c>
      <c r="AA3292" t="s">
        <v>119</v>
      </c>
    </row>
    <row r="3293" spans="1:27" x14ac:dyDescent="0.3">
      <c r="A3293">
        <v>6</v>
      </c>
      <c r="B3293" t="s">
        <v>10</v>
      </c>
      <c r="C3293">
        <v>6</v>
      </c>
      <c r="D3293" t="s">
        <v>26</v>
      </c>
      <c r="E3293" t="s">
        <v>12</v>
      </c>
      <c r="F3293" t="s">
        <v>13</v>
      </c>
      <c r="G3293" t="s">
        <v>2503</v>
      </c>
      <c r="H3293" s="3">
        <v>0</v>
      </c>
      <c r="I3293" s="5">
        <v>43036</v>
      </c>
      <c r="J3293" s="5" t="str">
        <f t="shared" si="102"/>
        <v>September</v>
      </c>
      <c r="K3293" s="7">
        <f t="shared" si="103"/>
        <v>2017</v>
      </c>
      <c r="L3293" t="s">
        <v>2504</v>
      </c>
      <c r="M3293" t="s">
        <v>16</v>
      </c>
      <c r="N3293">
        <v>42420</v>
      </c>
      <c r="O3293">
        <v>1300</v>
      </c>
      <c r="P3293" t="s">
        <v>3457</v>
      </c>
      <c r="Q3293">
        <v>10</v>
      </c>
      <c r="R3293">
        <v>3</v>
      </c>
      <c r="S3293" t="s">
        <v>18</v>
      </c>
      <c r="U3293">
        <v>9.89</v>
      </c>
      <c r="V3293">
        <v>37</v>
      </c>
      <c r="W3293" t="s">
        <v>19</v>
      </c>
      <c r="X3293" s="5">
        <v>43042</v>
      </c>
      <c r="Y3293" t="s">
        <v>39</v>
      </c>
      <c r="Z3293" t="s">
        <v>21</v>
      </c>
      <c r="AA3293" t="s">
        <v>42</v>
      </c>
    </row>
    <row r="3294" spans="1:27" x14ac:dyDescent="0.3">
      <c r="A3294">
        <v>3</v>
      </c>
      <c r="B3294" t="s">
        <v>25</v>
      </c>
      <c r="C3294">
        <v>1</v>
      </c>
      <c r="D3294" t="s">
        <v>26</v>
      </c>
      <c r="E3294" t="s">
        <v>65</v>
      </c>
      <c r="F3294" t="s">
        <v>13</v>
      </c>
      <c r="G3294" t="s">
        <v>365</v>
      </c>
      <c r="H3294" s="3">
        <v>0</v>
      </c>
      <c r="I3294" s="5">
        <v>43085</v>
      </c>
      <c r="J3294" s="5" t="str">
        <f t="shared" si="102"/>
        <v>September</v>
      </c>
      <c r="K3294" s="7">
        <f t="shared" si="103"/>
        <v>2017</v>
      </c>
      <c r="L3294" t="s">
        <v>3078</v>
      </c>
      <c r="M3294" t="s">
        <v>30</v>
      </c>
      <c r="N3294">
        <v>98105</v>
      </c>
      <c r="O3294">
        <v>1692</v>
      </c>
      <c r="P3294" t="s">
        <v>3079</v>
      </c>
      <c r="Q3294">
        <v>2</v>
      </c>
      <c r="R3294">
        <v>1</v>
      </c>
      <c r="S3294" t="s">
        <v>32</v>
      </c>
      <c r="U3294">
        <v>2.34</v>
      </c>
      <c r="V3294">
        <v>5</v>
      </c>
      <c r="W3294" t="s">
        <v>19</v>
      </c>
      <c r="X3294" s="5">
        <v>43088</v>
      </c>
      <c r="Y3294" t="s">
        <v>130</v>
      </c>
      <c r="Z3294" t="s">
        <v>69</v>
      </c>
      <c r="AA3294" t="s">
        <v>64</v>
      </c>
    </row>
    <row r="3295" spans="1:27" x14ac:dyDescent="0.3">
      <c r="A3295">
        <v>6</v>
      </c>
      <c r="B3295" t="s">
        <v>10</v>
      </c>
      <c r="C3295">
        <v>6</v>
      </c>
      <c r="D3295" t="s">
        <v>26</v>
      </c>
      <c r="E3295" t="s">
        <v>65</v>
      </c>
      <c r="F3295" t="s">
        <v>13</v>
      </c>
      <c r="G3295" t="s">
        <v>8117</v>
      </c>
      <c r="H3295" s="3">
        <v>0.2</v>
      </c>
      <c r="I3295" s="5">
        <v>42867</v>
      </c>
      <c r="J3295" s="5" t="str">
        <f t="shared" si="102"/>
        <v>September</v>
      </c>
      <c r="K3295" s="7">
        <f t="shared" si="103"/>
        <v>2017</v>
      </c>
      <c r="L3295" t="s">
        <v>4662</v>
      </c>
      <c r="M3295" t="s">
        <v>30</v>
      </c>
      <c r="N3295">
        <v>98115</v>
      </c>
      <c r="O3295">
        <v>1318</v>
      </c>
      <c r="P3295" t="s">
        <v>1213</v>
      </c>
      <c r="Q3295">
        <v>5</v>
      </c>
      <c r="R3295">
        <v>3</v>
      </c>
      <c r="S3295" t="s">
        <v>32</v>
      </c>
      <c r="U3295">
        <v>4.92</v>
      </c>
      <c r="V3295">
        <v>15</v>
      </c>
      <c r="W3295" t="s">
        <v>19</v>
      </c>
      <c r="X3295" s="5">
        <v>42873</v>
      </c>
      <c r="Y3295" t="s">
        <v>39</v>
      </c>
      <c r="Z3295" t="s">
        <v>69</v>
      </c>
      <c r="AA3295" t="s">
        <v>54</v>
      </c>
    </row>
    <row r="3296" spans="1:27" x14ac:dyDescent="0.3">
      <c r="A3296">
        <v>6</v>
      </c>
      <c r="B3296" t="s">
        <v>10</v>
      </c>
      <c r="C3296">
        <v>6</v>
      </c>
      <c r="D3296" t="s">
        <v>26</v>
      </c>
      <c r="E3296" t="s">
        <v>122</v>
      </c>
      <c r="F3296" t="s">
        <v>13</v>
      </c>
      <c r="G3296" t="s">
        <v>7186</v>
      </c>
      <c r="H3296" s="3">
        <v>0.2</v>
      </c>
      <c r="I3296" s="5">
        <v>42983</v>
      </c>
      <c r="J3296" s="5" t="str">
        <f t="shared" si="102"/>
        <v>September</v>
      </c>
      <c r="K3296" s="7">
        <f t="shared" si="103"/>
        <v>2017</v>
      </c>
      <c r="L3296" t="s">
        <v>7444</v>
      </c>
      <c r="M3296" t="s">
        <v>73</v>
      </c>
      <c r="N3296">
        <v>77036</v>
      </c>
      <c r="O3296">
        <v>1516</v>
      </c>
      <c r="P3296" t="s">
        <v>3664</v>
      </c>
      <c r="Q3296">
        <v>-15</v>
      </c>
      <c r="R3296">
        <v>9</v>
      </c>
      <c r="S3296" t="s">
        <v>75</v>
      </c>
      <c r="U3296">
        <v>-14.69</v>
      </c>
      <c r="V3296">
        <v>69</v>
      </c>
      <c r="W3296" t="s">
        <v>76</v>
      </c>
      <c r="X3296" s="5">
        <v>42989</v>
      </c>
      <c r="Y3296" t="s">
        <v>39</v>
      </c>
      <c r="Z3296" t="s">
        <v>77</v>
      </c>
      <c r="AA3296" t="s">
        <v>356</v>
      </c>
    </row>
    <row r="3297" spans="1:27" x14ac:dyDescent="0.3">
      <c r="A3297">
        <v>6</v>
      </c>
      <c r="B3297" t="s">
        <v>10</v>
      </c>
      <c r="C3297">
        <v>6</v>
      </c>
      <c r="D3297" t="s">
        <v>26</v>
      </c>
      <c r="E3297" t="s">
        <v>122</v>
      </c>
      <c r="F3297" t="s">
        <v>13</v>
      </c>
      <c r="G3297" t="s">
        <v>7186</v>
      </c>
      <c r="H3297" s="3">
        <v>0.8</v>
      </c>
      <c r="I3297" s="5">
        <v>42983</v>
      </c>
      <c r="J3297" s="5" t="str">
        <f t="shared" si="102"/>
        <v>September</v>
      </c>
      <c r="K3297" s="7">
        <f t="shared" si="103"/>
        <v>2017</v>
      </c>
      <c r="L3297" t="s">
        <v>7444</v>
      </c>
      <c r="M3297" t="s">
        <v>73</v>
      </c>
      <c r="N3297">
        <v>77036</v>
      </c>
      <c r="O3297">
        <v>47</v>
      </c>
      <c r="P3297" t="s">
        <v>8270</v>
      </c>
      <c r="Q3297">
        <v>-8</v>
      </c>
      <c r="R3297">
        <v>3</v>
      </c>
      <c r="S3297" t="s">
        <v>75</v>
      </c>
      <c r="U3297">
        <v>-7.82</v>
      </c>
      <c r="V3297">
        <v>4</v>
      </c>
      <c r="W3297" t="s">
        <v>76</v>
      </c>
      <c r="X3297" s="5">
        <v>42989</v>
      </c>
      <c r="Y3297" t="s">
        <v>39</v>
      </c>
      <c r="Z3297" t="s">
        <v>77</v>
      </c>
      <c r="AA3297" t="s">
        <v>54</v>
      </c>
    </row>
    <row r="3298" spans="1:27" x14ac:dyDescent="0.3">
      <c r="A3298">
        <v>6</v>
      </c>
      <c r="B3298" t="s">
        <v>10</v>
      </c>
      <c r="C3298">
        <v>6</v>
      </c>
      <c r="D3298" t="s">
        <v>26</v>
      </c>
      <c r="E3298" t="s">
        <v>122</v>
      </c>
      <c r="F3298" t="s">
        <v>13</v>
      </c>
      <c r="G3298" t="s">
        <v>7186</v>
      </c>
      <c r="H3298" s="3">
        <v>0.8</v>
      </c>
      <c r="I3298" s="5">
        <v>42983</v>
      </c>
      <c r="J3298" s="5" t="str">
        <f t="shared" si="102"/>
        <v>September</v>
      </c>
      <c r="K3298" s="7">
        <f t="shared" si="103"/>
        <v>2017</v>
      </c>
      <c r="L3298" t="s">
        <v>7444</v>
      </c>
      <c r="M3298" t="s">
        <v>73</v>
      </c>
      <c r="N3298">
        <v>77036</v>
      </c>
      <c r="O3298">
        <v>46</v>
      </c>
      <c r="P3298" t="s">
        <v>8239</v>
      </c>
      <c r="Q3298">
        <v>-25</v>
      </c>
      <c r="R3298">
        <v>5</v>
      </c>
      <c r="S3298" t="s">
        <v>75</v>
      </c>
      <c r="U3298">
        <v>-25.22</v>
      </c>
      <c r="V3298">
        <v>16</v>
      </c>
      <c r="W3298" t="s">
        <v>76</v>
      </c>
      <c r="X3298" s="5">
        <v>42989</v>
      </c>
      <c r="Y3298" t="s">
        <v>39</v>
      </c>
      <c r="Z3298" t="s">
        <v>77</v>
      </c>
      <c r="AA3298" t="s">
        <v>54</v>
      </c>
    </row>
    <row r="3299" spans="1:27" x14ac:dyDescent="0.3">
      <c r="A3299">
        <v>4</v>
      </c>
      <c r="B3299" t="s">
        <v>43</v>
      </c>
      <c r="C3299">
        <v>6</v>
      </c>
      <c r="D3299" t="s">
        <v>26</v>
      </c>
      <c r="E3299" t="s">
        <v>843</v>
      </c>
      <c r="F3299" t="s">
        <v>13</v>
      </c>
      <c r="G3299" t="s">
        <v>2171</v>
      </c>
      <c r="H3299" s="3">
        <v>0.2</v>
      </c>
      <c r="I3299" s="5">
        <v>43017</v>
      </c>
      <c r="J3299" s="5" t="str">
        <f t="shared" si="102"/>
        <v>September</v>
      </c>
      <c r="K3299" s="7">
        <f t="shared" si="103"/>
        <v>2017</v>
      </c>
      <c r="L3299" t="s">
        <v>4419</v>
      </c>
      <c r="M3299" t="s">
        <v>16</v>
      </c>
      <c r="N3299">
        <v>33178</v>
      </c>
      <c r="O3299">
        <v>255</v>
      </c>
      <c r="P3299" t="s">
        <v>3782</v>
      </c>
      <c r="Q3299">
        <v>7</v>
      </c>
      <c r="R3299">
        <v>8</v>
      </c>
      <c r="S3299" t="s">
        <v>18</v>
      </c>
      <c r="U3299">
        <v>7.48</v>
      </c>
      <c r="V3299">
        <v>37</v>
      </c>
      <c r="W3299" t="s">
        <v>19</v>
      </c>
      <c r="X3299" s="5">
        <v>43021</v>
      </c>
      <c r="Y3299" t="s">
        <v>39</v>
      </c>
      <c r="Z3299" t="s">
        <v>40</v>
      </c>
      <c r="AA3299" t="s">
        <v>49</v>
      </c>
    </row>
    <row r="3300" spans="1:27" x14ac:dyDescent="0.3">
      <c r="A3300">
        <v>4</v>
      </c>
      <c r="B3300" t="s">
        <v>43</v>
      </c>
      <c r="C3300">
        <v>6</v>
      </c>
      <c r="D3300" t="s">
        <v>26</v>
      </c>
      <c r="E3300" t="s">
        <v>843</v>
      </c>
      <c r="F3300" t="s">
        <v>13</v>
      </c>
      <c r="G3300" t="s">
        <v>2171</v>
      </c>
      <c r="H3300" s="3">
        <v>0.7</v>
      </c>
      <c r="I3300" s="5">
        <v>43017</v>
      </c>
      <c r="J3300" s="5" t="str">
        <f t="shared" si="102"/>
        <v>September</v>
      </c>
      <c r="K3300" s="7">
        <f t="shared" si="103"/>
        <v>2017</v>
      </c>
      <c r="L3300" t="s">
        <v>4419</v>
      </c>
      <c r="M3300" t="s">
        <v>16</v>
      </c>
      <c r="N3300">
        <v>33178</v>
      </c>
      <c r="O3300">
        <v>449</v>
      </c>
      <c r="P3300" t="s">
        <v>1019</v>
      </c>
      <c r="Q3300">
        <v>-9</v>
      </c>
      <c r="R3300">
        <v>2</v>
      </c>
      <c r="S3300" t="s">
        <v>18</v>
      </c>
      <c r="U3300">
        <v>-8.6</v>
      </c>
      <c r="V3300">
        <v>11</v>
      </c>
      <c r="W3300" t="s">
        <v>19</v>
      </c>
      <c r="X3300" s="5">
        <v>43021</v>
      </c>
      <c r="Y3300" t="s">
        <v>39</v>
      </c>
      <c r="Z3300" t="s">
        <v>40</v>
      </c>
      <c r="AA3300" t="s">
        <v>54</v>
      </c>
    </row>
    <row r="3301" spans="1:27" x14ac:dyDescent="0.3">
      <c r="A3301">
        <v>4</v>
      </c>
      <c r="B3301" t="s">
        <v>43</v>
      </c>
      <c r="C3301">
        <v>6</v>
      </c>
      <c r="D3301" t="s">
        <v>26</v>
      </c>
      <c r="E3301" t="s">
        <v>843</v>
      </c>
      <c r="F3301" t="s">
        <v>13</v>
      </c>
      <c r="G3301" t="s">
        <v>2171</v>
      </c>
      <c r="H3301" s="3">
        <v>0.7</v>
      </c>
      <c r="I3301" s="5">
        <v>43017</v>
      </c>
      <c r="J3301" s="5" t="str">
        <f t="shared" si="102"/>
        <v>September</v>
      </c>
      <c r="K3301" s="7">
        <f t="shared" si="103"/>
        <v>2017</v>
      </c>
      <c r="L3301" t="s">
        <v>4419</v>
      </c>
      <c r="M3301" t="s">
        <v>16</v>
      </c>
      <c r="N3301">
        <v>33178</v>
      </c>
      <c r="O3301">
        <v>1850</v>
      </c>
      <c r="P3301" t="s">
        <v>3958</v>
      </c>
      <c r="Q3301">
        <v>-1</v>
      </c>
      <c r="R3301">
        <v>2</v>
      </c>
      <c r="S3301" t="s">
        <v>18</v>
      </c>
      <c r="U3301">
        <v>-1.31</v>
      </c>
      <c r="V3301">
        <v>2</v>
      </c>
      <c r="W3301" t="s">
        <v>19</v>
      </c>
      <c r="X3301" s="5">
        <v>43021</v>
      </c>
      <c r="Y3301" t="s">
        <v>39</v>
      </c>
      <c r="Z3301" t="s">
        <v>40</v>
      </c>
      <c r="AA3301" t="s">
        <v>54</v>
      </c>
    </row>
    <row r="3302" spans="1:27" x14ac:dyDescent="0.3">
      <c r="A3302">
        <v>6</v>
      </c>
      <c r="B3302" t="s">
        <v>10</v>
      </c>
      <c r="C3302">
        <v>6</v>
      </c>
      <c r="D3302" t="s">
        <v>26</v>
      </c>
      <c r="E3302" t="s">
        <v>237</v>
      </c>
      <c r="F3302" t="s">
        <v>13</v>
      </c>
      <c r="G3302" t="s">
        <v>2109</v>
      </c>
      <c r="H3302" s="3">
        <v>0</v>
      </c>
      <c r="I3302" s="5">
        <v>42787</v>
      </c>
      <c r="J3302" s="5" t="str">
        <f t="shared" si="102"/>
        <v>September</v>
      </c>
      <c r="K3302" s="7">
        <f t="shared" si="103"/>
        <v>2017</v>
      </c>
      <c r="L3302" t="s">
        <v>4037</v>
      </c>
      <c r="M3302" t="s">
        <v>102</v>
      </c>
      <c r="N3302">
        <v>21044</v>
      </c>
      <c r="O3302">
        <v>651</v>
      </c>
      <c r="P3302" t="s">
        <v>1036</v>
      </c>
      <c r="Q3302">
        <v>1271</v>
      </c>
      <c r="R3302">
        <v>2</v>
      </c>
      <c r="S3302" t="s">
        <v>104</v>
      </c>
      <c r="U3302">
        <v>1270.99</v>
      </c>
      <c r="V3302">
        <v>2542</v>
      </c>
      <c r="W3302" t="s">
        <v>19</v>
      </c>
      <c r="X3302" s="5">
        <v>42793</v>
      </c>
      <c r="Y3302" t="s">
        <v>39</v>
      </c>
      <c r="Z3302" t="s">
        <v>1549</v>
      </c>
      <c r="AA3302" t="s">
        <v>54</v>
      </c>
    </row>
    <row r="3303" spans="1:27" x14ac:dyDescent="0.3">
      <c r="A3303">
        <v>2</v>
      </c>
      <c r="B3303" t="s">
        <v>43</v>
      </c>
      <c r="C3303">
        <v>3</v>
      </c>
      <c r="D3303" t="s">
        <v>11</v>
      </c>
      <c r="E3303" t="s">
        <v>1319</v>
      </c>
      <c r="F3303" t="s">
        <v>13</v>
      </c>
      <c r="G3303" t="s">
        <v>1913</v>
      </c>
      <c r="H3303" s="3">
        <v>0</v>
      </c>
      <c r="I3303" s="5">
        <v>43046</v>
      </c>
      <c r="J3303" s="5" t="str">
        <f t="shared" si="102"/>
        <v>September</v>
      </c>
      <c r="K3303" s="7">
        <f t="shared" si="103"/>
        <v>2017</v>
      </c>
      <c r="L3303" t="s">
        <v>1914</v>
      </c>
      <c r="M3303" t="s">
        <v>102</v>
      </c>
      <c r="O3303">
        <v>1378</v>
      </c>
      <c r="P3303" t="s">
        <v>1076</v>
      </c>
      <c r="Q3303">
        <v>179</v>
      </c>
      <c r="R3303">
        <v>3</v>
      </c>
      <c r="S3303" t="s">
        <v>104</v>
      </c>
      <c r="U3303">
        <v>178.8</v>
      </c>
      <c r="V3303">
        <v>715</v>
      </c>
      <c r="W3303" t="s">
        <v>19</v>
      </c>
      <c r="X3303" s="5">
        <v>43048</v>
      </c>
      <c r="Y3303" t="s">
        <v>20</v>
      </c>
      <c r="Z3303" t="s">
        <v>1915</v>
      </c>
      <c r="AA3303" t="s">
        <v>24</v>
      </c>
    </row>
    <row r="3304" spans="1:27" x14ac:dyDescent="0.3">
      <c r="A3304">
        <v>5</v>
      </c>
      <c r="B3304" t="s">
        <v>25</v>
      </c>
      <c r="C3304">
        <v>3</v>
      </c>
      <c r="D3304" t="s">
        <v>11</v>
      </c>
      <c r="E3304" t="s">
        <v>178</v>
      </c>
      <c r="F3304" t="s">
        <v>13</v>
      </c>
      <c r="G3304" t="s">
        <v>342</v>
      </c>
      <c r="H3304" s="3">
        <v>0.5</v>
      </c>
      <c r="I3304" s="5">
        <v>42914</v>
      </c>
      <c r="J3304" s="5" t="str">
        <f t="shared" si="102"/>
        <v>September</v>
      </c>
      <c r="K3304" s="7">
        <f t="shared" si="103"/>
        <v>2017</v>
      </c>
      <c r="L3304" t="s">
        <v>5415</v>
      </c>
      <c r="M3304" t="s">
        <v>102</v>
      </c>
      <c r="N3304">
        <v>45373</v>
      </c>
      <c r="O3304">
        <v>1434</v>
      </c>
      <c r="P3304" t="s">
        <v>1569</v>
      </c>
      <c r="Q3304">
        <v>-377</v>
      </c>
      <c r="R3304">
        <v>6</v>
      </c>
      <c r="S3304" t="s">
        <v>104</v>
      </c>
      <c r="U3304">
        <v>-376.69</v>
      </c>
      <c r="V3304">
        <v>483</v>
      </c>
      <c r="W3304" t="s">
        <v>33</v>
      </c>
      <c r="X3304" s="5">
        <v>42919</v>
      </c>
      <c r="Y3304" t="s">
        <v>20</v>
      </c>
      <c r="Z3304" t="s">
        <v>309</v>
      </c>
      <c r="AA3304" t="s">
        <v>22</v>
      </c>
    </row>
    <row r="3305" spans="1:27" x14ac:dyDescent="0.3">
      <c r="A3305">
        <v>5</v>
      </c>
      <c r="B3305" t="s">
        <v>25</v>
      </c>
      <c r="C3305">
        <v>3</v>
      </c>
      <c r="D3305" t="s">
        <v>26</v>
      </c>
      <c r="E3305" t="s">
        <v>178</v>
      </c>
      <c r="F3305" t="s">
        <v>13</v>
      </c>
      <c r="G3305" t="s">
        <v>342</v>
      </c>
      <c r="H3305" s="3">
        <v>0.2</v>
      </c>
      <c r="I3305" s="5">
        <v>42914</v>
      </c>
      <c r="J3305" s="5" t="str">
        <f t="shared" si="102"/>
        <v>September</v>
      </c>
      <c r="K3305" s="7">
        <f t="shared" si="103"/>
        <v>2017</v>
      </c>
      <c r="L3305" t="s">
        <v>5415</v>
      </c>
      <c r="M3305" t="s">
        <v>102</v>
      </c>
      <c r="N3305">
        <v>45373</v>
      </c>
      <c r="O3305">
        <v>1799</v>
      </c>
      <c r="P3305" t="s">
        <v>256</v>
      </c>
      <c r="Q3305">
        <v>5</v>
      </c>
      <c r="R3305">
        <v>3</v>
      </c>
      <c r="S3305" t="s">
        <v>104</v>
      </c>
      <c r="U3305">
        <v>5.44</v>
      </c>
      <c r="V3305">
        <v>16</v>
      </c>
      <c r="W3305" t="s">
        <v>33</v>
      </c>
      <c r="X3305" s="5">
        <v>42919</v>
      </c>
      <c r="Y3305" t="s">
        <v>20</v>
      </c>
      <c r="Z3305" t="s">
        <v>309</v>
      </c>
      <c r="AA3305" t="s">
        <v>64</v>
      </c>
    </row>
    <row r="3306" spans="1:27" x14ac:dyDescent="0.3">
      <c r="A3306">
        <v>6</v>
      </c>
      <c r="B3306" t="s">
        <v>10</v>
      </c>
      <c r="C3306">
        <v>6</v>
      </c>
      <c r="D3306" t="s">
        <v>26</v>
      </c>
      <c r="E3306" t="s">
        <v>122</v>
      </c>
      <c r="F3306" t="s">
        <v>13</v>
      </c>
      <c r="G3306" t="s">
        <v>5593</v>
      </c>
      <c r="H3306" s="3">
        <v>0.2</v>
      </c>
      <c r="I3306" s="5">
        <v>43051</v>
      </c>
      <c r="J3306" s="5" t="str">
        <f t="shared" si="102"/>
        <v>September</v>
      </c>
      <c r="K3306" s="7">
        <f t="shared" si="103"/>
        <v>2017</v>
      </c>
      <c r="L3306" t="s">
        <v>6226</v>
      </c>
      <c r="M3306" t="s">
        <v>73</v>
      </c>
      <c r="N3306">
        <v>77095</v>
      </c>
      <c r="O3306">
        <v>417</v>
      </c>
      <c r="P3306" t="s">
        <v>8235</v>
      </c>
      <c r="Q3306">
        <v>-15</v>
      </c>
      <c r="R3306">
        <v>1</v>
      </c>
      <c r="S3306" t="s">
        <v>75</v>
      </c>
      <c r="U3306">
        <v>-14.58</v>
      </c>
      <c r="V3306">
        <v>65</v>
      </c>
      <c r="W3306" t="s">
        <v>33</v>
      </c>
      <c r="X3306" s="5">
        <v>43057</v>
      </c>
      <c r="Y3306" t="s">
        <v>39</v>
      </c>
      <c r="Z3306" t="s">
        <v>77</v>
      </c>
      <c r="AA3306" t="s">
        <v>42</v>
      </c>
    </row>
    <row r="3307" spans="1:27" x14ac:dyDescent="0.3">
      <c r="A3307">
        <v>6</v>
      </c>
      <c r="B3307" t="s">
        <v>10</v>
      </c>
      <c r="C3307">
        <v>6</v>
      </c>
      <c r="D3307" t="s">
        <v>26</v>
      </c>
      <c r="E3307" t="s">
        <v>122</v>
      </c>
      <c r="F3307" t="s">
        <v>13</v>
      </c>
      <c r="G3307" t="s">
        <v>5593</v>
      </c>
      <c r="H3307" s="3">
        <v>0.2</v>
      </c>
      <c r="I3307" s="5">
        <v>43051</v>
      </c>
      <c r="J3307" s="5" t="str">
        <f t="shared" si="102"/>
        <v>September</v>
      </c>
      <c r="K3307" s="7">
        <f t="shared" si="103"/>
        <v>2017</v>
      </c>
      <c r="L3307" t="s">
        <v>6226</v>
      </c>
      <c r="M3307" t="s">
        <v>73</v>
      </c>
      <c r="N3307">
        <v>77095</v>
      </c>
      <c r="O3307">
        <v>1754</v>
      </c>
      <c r="P3307" t="s">
        <v>558</v>
      </c>
      <c r="Q3307">
        <v>6</v>
      </c>
      <c r="R3307">
        <v>3</v>
      </c>
      <c r="S3307" t="s">
        <v>75</v>
      </c>
      <c r="U3307">
        <v>5.64</v>
      </c>
      <c r="V3307">
        <v>16</v>
      </c>
      <c r="W3307" t="s">
        <v>33</v>
      </c>
      <c r="X3307" s="5">
        <v>43057</v>
      </c>
      <c r="Y3307" t="s">
        <v>39</v>
      </c>
      <c r="Z3307" t="s">
        <v>77</v>
      </c>
      <c r="AA3307" t="s">
        <v>64</v>
      </c>
    </row>
    <row r="3308" spans="1:27" x14ac:dyDescent="0.3">
      <c r="A3308">
        <v>6</v>
      </c>
      <c r="B3308" t="s">
        <v>10</v>
      </c>
      <c r="C3308">
        <v>6</v>
      </c>
      <c r="D3308" t="s">
        <v>26</v>
      </c>
      <c r="E3308" t="s">
        <v>122</v>
      </c>
      <c r="F3308" t="s">
        <v>13</v>
      </c>
      <c r="G3308" t="s">
        <v>5593</v>
      </c>
      <c r="H3308" s="3">
        <v>0.2</v>
      </c>
      <c r="I3308" s="5">
        <v>43051</v>
      </c>
      <c r="J3308" s="5" t="str">
        <f t="shared" si="102"/>
        <v>September</v>
      </c>
      <c r="K3308" s="7">
        <f t="shared" si="103"/>
        <v>2017</v>
      </c>
      <c r="L3308" t="s">
        <v>6226</v>
      </c>
      <c r="M3308" t="s">
        <v>73</v>
      </c>
      <c r="N3308">
        <v>77095</v>
      </c>
      <c r="O3308">
        <v>343</v>
      </c>
      <c r="P3308" t="s">
        <v>3226</v>
      </c>
      <c r="Q3308">
        <v>70</v>
      </c>
      <c r="R3308">
        <v>7</v>
      </c>
      <c r="S3308" t="s">
        <v>75</v>
      </c>
      <c r="U3308">
        <v>69.959999999999994</v>
      </c>
      <c r="V3308">
        <v>224</v>
      </c>
      <c r="W3308" t="s">
        <v>33</v>
      </c>
      <c r="X3308" s="5">
        <v>43057</v>
      </c>
      <c r="Y3308" t="s">
        <v>39</v>
      </c>
      <c r="Z3308" t="s">
        <v>77</v>
      </c>
      <c r="AA3308" t="s">
        <v>119</v>
      </c>
    </row>
    <row r="3309" spans="1:27" x14ac:dyDescent="0.3">
      <c r="A3309">
        <v>7</v>
      </c>
      <c r="B3309" t="s">
        <v>25</v>
      </c>
      <c r="C3309">
        <v>6</v>
      </c>
      <c r="D3309" t="s">
        <v>26</v>
      </c>
      <c r="E3309" t="s">
        <v>535</v>
      </c>
      <c r="F3309" t="s">
        <v>13</v>
      </c>
      <c r="G3309" t="s">
        <v>536</v>
      </c>
      <c r="H3309" s="3">
        <v>0</v>
      </c>
      <c r="I3309" s="5">
        <v>42956</v>
      </c>
      <c r="J3309" s="5" t="str">
        <f t="shared" si="102"/>
        <v>September</v>
      </c>
      <c r="K3309" s="7">
        <f t="shared" si="103"/>
        <v>2017</v>
      </c>
      <c r="L3309" t="s">
        <v>537</v>
      </c>
      <c r="M3309" t="s">
        <v>73</v>
      </c>
      <c r="N3309">
        <v>48227</v>
      </c>
      <c r="O3309">
        <v>1421</v>
      </c>
      <c r="P3309" t="s">
        <v>538</v>
      </c>
      <c r="Q3309">
        <v>1</v>
      </c>
      <c r="R3309">
        <v>1</v>
      </c>
      <c r="S3309" t="s">
        <v>75</v>
      </c>
      <c r="U3309">
        <v>0.97</v>
      </c>
      <c r="V3309">
        <v>2</v>
      </c>
      <c r="W3309" t="s">
        <v>33</v>
      </c>
      <c r="X3309" s="5">
        <v>42963</v>
      </c>
      <c r="Y3309" t="s">
        <v>39</v>
      </c>
      <c r="Z3309" t="s">
        <v>156</v>
      </c>
      <c r="AA3309" t="s">
        <v>49</v>
      </c>
    </row>
    <row r="3310" spans="1:27" x14ac:dyDescent="0.3">
      <c r="A3310">
        <v>7</v>
      </c>
      <c r="B3310" t="s">
        <v>25</v>
      </c>
      <c r="C3310">
        <v>6</v>
      </c>
      <c r="D3310" t="s">
        <v>11</v>
      </c>
      <c r="E3310" t="s">
        <v>535</v>
      </c>
      <c r="F3310" t="s">
        <v>13</v>
      </c>
      <c r="G3310" t="s">
        <v>536</v>
      </c>
      <c r="H3310" s="3">
        <v>0</v>
      </c>
      <c r="I3310" s="5">
        <v>42956</v>
      </c>
      <c r="J3310" s="5" t="str">
        <f t="shared" si="102"/>
        <v>September</v>
      </c>
      <c r="K3310" s="7">
        <f t="shared" si="103"/>
        <v>2017</v>
      </c>
      <c r="L3310" t="s">
        <v>537</v>
      </c>
      <c r="M3310" t="s">
        <v>73</v>
      </c>
      <c r="N3310">
        <v>48227</v>
      </c>
      <c r="O3310">
        <v>310</v>
      </c>
      <c r="P3310" t="s">
        <v>539</v>
      </c>
      <c r="Q3310">
        <v>137</v>
      </c>
      <c r="R3310">
        <v>5</v>
      </c>
      <c r="S3310" t="s">
        <v>75</v>
      </c>
      <c r="U3310">
        <v>136.94</v>
      </c>
      <c r="V3310">
        <v>622</v>
      </c>
      <c r="W3310" t="s">
        <v>33</v>
      </c>
      <c r="X3310" s="5">
        <v>42963</v>
      </c>
      <c r="Y3310" t="s">
        <v>39</v>
      </c>
      <c r="Z3310" t="s">
        <v>156</v>
      </c>
      <c r="AA3310" t="s">
        <v>41</v>
      </c>
    </row>
    <row r="3311" spans="1:27" x14ac:dyDescent="0.3">
      <c r="A3311">
        <v>7</v>
      </c>
      <c r="B3311" t="s">
        <v>25</v>
      </c>
      <c r="C3311">
        <v>6</v>
      </c>
      <c r="D3311" t="s">
        <v>26</v>
      </c>
      <c r="E3311" t="s">
        <v>535</v>
      </c>
      <c r="F3311" t="s">
        <v>13</v>
      </c>
      <c r="G3311" t="s">
        <v>536</v>
      </c>
      <c r="H3311" s="3">
        <v>0</v>
      </c>
      <c r="I3311" s="5">
        <v>42956</v>
      </c>
      <c r="J3311" s="5" t="str">
        <f t="shared" si="102"/>
        <v>September</v>
      </c>
      <c r="K3311" s="7">
        <f t="shared" si="103"/>
        <v>2017</v>
      </c>
      <c r="L3311" t="s">
        <v>537</v>
      </c>
      <c r="M3311" t="s">
        <v>73</v>
      </c>
      <c r="N3311">
        <v>48227</v>
      </c>
      <c r="O3311">
        <v>1359</v>
      </c>
      <c r="P3311" t="s">
        <v>540</v>
      </c>
      <c r="Q3311">
        <v>0</v>
      </c>
      <c r="R3311">
        <v>1</v>
      </c>
      <c r="S3311" t="s">
        <v>75</v>
      </c>
      <c r="U3311">
        <v>0.22</v>
      </c>
      <c r="V3311">
        <v>22</v>
      </c>
      <c r="W3311" t="s">
        <v>33</v>
      </c>
      <c r="X3311" s="5">
        <v>42963</v>
      </c>
      <c r="Y3311" t="s">
        <v>39</v>
      </c>
      <c r="Z3311" t="s">
        <v>156</v>
      </c>
      <c r="AA3311" t="s">
        <v>42</v>
      </c>
    </row>
    <row r="3312" spans="1:27" x14ac:dyDescent="0.3">
      <c r="A3312">
        <v>4</v>
      </c>
      <c r="B3312" t="s">
        <v>25</v>
      </c>
      <c r="C3312">
        <v>3</v>
      </c>
      <c r="D3312" t="s">
        <v>26</v>
      </c>
      <c r="E3312" t="s">
        <v>192</v>
      </c>
      <c r="F3312" t="s">
        <v>13</v>
      </c>
      <c r="G3312" t="s">
        <v>3402</v>
      </c>
      <c r="H3312" s="3">
        <v>0.2</v>
      </c>
      <c r="I3312" s="5">
        <v>43056</v>
      </c>
      <c r="J3312" s="5" t="str">
        <f t="shared" si="102"/>
        <v>September</v>
      </c>
      <c r="K3312" s="7">
        <f t="shared" si="103"/>
        <v>2017</v>
      </c>
      <c r="L3312" t="s">
        <v>3403</v>
      </c>
      <c r="M3312" t="s">
        <v>73</v>
      </c>
      <c r="N3312">
        <v>60610</v>
      </c>
      <c r="O3312">
        <v>73</v>
      </c>
      <c r="P3312" t="s">
        <v>3095</v>
      </c>
      <c r="Q3312">
        <v>3</v>
      </c>
      <c r="R3312">
        <v>5</v>
      </c>
      <c r="S3312" t="s">
        <v>75</v>
      </c>
      <c r="U3312">
        <v>3.07</v>
      </c>
      <c r="V3312">
        <v>41</v>
      </c>
      <c r="W3312" t="s">
        <v>19</v>
      </c>
      <c r="X3312" s="5">
        <v>43060</v>
      </c>
      <c r="Y3312" t="s">
        <v>20</v>
      </c>
      <c r="Z3312" t="s">
        <v>139</v>
      </c>
      <c r="AA3312" t="s">
        <v>356</v>
      </c>
    </row>
    <row r="3313" spans="1:27" x14ac:dyDescent="0.3">
      <c r="A3313">
        <v>7</v>
      </c>
      <c r="B3313" t="s">
        <v>25</v>
      </c>
      <c r="C3313">
        <v>6</v>
      </c>
      <c r="D3313" t="s">
        <v>26</v>
      </c>
      <c r="E3313" t="s">
        <v>27</v>
      </c>
      <c r="F3313" t="s">
        <v>13</v>
      </c>
      <c r="G3313" t="s">
        <v>5766</v>
      </c>
      <c r="H3313" s="3">
        <v>0</v>
      </c>
      <c r="I3313" s="5">
        <v>42813</v>
      </c>
      <c r="J3313" s="5" t="str">
        <f t="shared" si="102"/>
        <v>September</v>
      </c>
      <c r="K3313" s="7">
        <f t="shared" si="103"/>
        <v>2017</v>
      </c>
      <c r="L3313" t="s">
        <v>6561</v>
      </c>
      <c r="M3313" t="s">
        <v>30</v>
      </c>
      <c r="N3313">
        <v>90004</v>
      </c>
      <c r="O3313">
        <v>1772</v>
      </c>
      <c r="P3313" t="s">
        <v>846</v>
      </c>
      <c r="Q3313">
        <v>6</v>
      </c>
      <c r="R3313">
        <v>2</v>
      </c>
      <c r="S3313" t="s">
        <v>32</v>
      </c>
      <c r="U3313">
        <v>5.86</v>
      </c>
      <c r="V3313">
        <v>12</v>
      </c>
      <c r="W3313" t="s">
        <v>33</v>
      </c>
      <c r="X3313" s="5">
        <v>42820</v>
      </c>
      <c r="Y3313" t="s">
        <v>39</v>
      </c>
      <c r="Z3313" t="s">
        <v>34</v>
      </c>
      <c r="AA3313" t="s">
        <v>64</v>
      </c>
    </row>
    <row r="3314" spans="1:27" x14ac:dyDescent="0.3">
      <c r="A3314">
        <v>5</v>
      </c>
      <c r="B3314" t="s">
        <v>43</v>
      </c>
      <c r="C3314">
        <v>6</v>
      </c>
      <c r="D3314" t="s">
        <v>11</v>
      </c>
      <c r="E3314" t="s">
        <v>122</v>
      </c>
      <c r="F3314" t="s">
        <v>13</v>
      </c>
      <c r="G3314" t="s">
        <v>2292</v>
      </c>
      <c r="H3314" s="3">
        <v>0.6</v>
      </c>
      <c r="I3314" s="5">
        <v>43046</v>
      </c>
      <c r="J3314" s="5" t="str">
        <f t="shared" si="102"/>
        <v>September</v>
      </c>
      <c r="K3314" s="7">
        <f t="shared" si="103"/>
        <v>2017</v>
      </c>
      <c r="L3314" t="s">
        <v>2293</v>
      </c>
      <c r="M3314" t="s">
        <v>73</v>
      </c>
      <c r="N3314">
        <v>77041</v>
      </c>
      <c r="O3314">
        <v>1541</v>
      </c>
      <c r="P3314" t="s">
        <v>2274</v>
      </c>
      <c r="Q3314">
        <v>-84</v>
      </c>
      <c r="R3314">
        <v>5</v>
      </c>
      <c r="S3314" t="s">
        <v>75</v>
      </c>
      <c r="U3314">
        <v>-84.45</v>
      </c>
      <c r="V3314">
        <v>65</v>
      </c>
      <c r="W3314" t="s">
        <v>19</v>
      </c>
      <c r="X3314" s="5">
        <v>43051</v>
      </c>
      <c r="Y3314" t="s">
        <v>39</v>
      </c>
      <c r="Z3314" t="s">
        <v>77</v>
      </c>
      <c r="AA3314" t="s">
        <v>47</v>
      </c>
    </row>
    <row r="3315" spans="1:27" x14ac:dyDescent="0.3">
      <c r="A3315">
        <v>5</v>
      </c>
      <c r="B3315" t="s">
        <v>43</v>
      </c>
      <c r="C3315">
        <v>6</v>
      </c>
      <c r="D3315" t="s">
        <v>26</v>
      </c>
      <c r="E3315" t="s">
        <v>122</v>
      </c>
      <c r="F3315" t="s">
        <v>13</v>
      </c>
      <c r="G3315" t="s">
        <v>2292</v>
      </c>
      <c r="H3315" s="3">
        <v>0.2</v>
      </c>
      <c r="I3315" s="5">
        <v>43046</v>
      </c>
      <c r="J3315" s="5" t="str">
        <f t="shared" si="102"/>
        <v>September</v>
      </c>
      <c r="K3315" s="7">
        <f t="shared" si="103"/>
        <v>2017</v>
      </c>
      <c r="L3315" t="s">
        <v>2293</v>
      </c>
      <c r="M3315" t="s">
        <v>73</v>
      </c>
      <c r="N3315">
        <v>77041</v>
      </c>
      <c r="O3315">
        <v>656</v>
      </c>
      <c r="P3315" t="s">
        <v>3185</v>
      </c>
      <c r="Q3315">
        <v>-29</v>
      </c>
      <c r="R3315">
        <v>2</v>
      </c>
      <c r="S3315" t="s">
        <v>75</v>
      </c>
      <c r="U3315">
        <v>-28.87</v>
      </c>
      <c r="V3315">
        <v>178</v>
      </c>
      <c r="W3315" t="s">
        <v>19</v>
      </c>
      <c r="X3315" s="5">
        <v>43051</v>
      </c>
      <c r="Y3315" t="s">
        <v>39</v>
      </c>
      <c r="Z3315" t="s">
        <v>77</v>
      </c>
      <c r="AA3315" t="s">
        <v>42</v>
      </c>
    </row>
    <row r="3316" spans="1:27" x14ac:dyDescent="0.3">
      <c r="A3316">
        <v>5</v>
      </c>
      <c r="B3316" t="s">
        <v>43</v>
      </c>
      <c r="C3316">
        <v>6</v>
      </c>
      <c r="D3316" t="s">
        <v>26</v>
      </c>
      <c r="E3316" t="s">
        <v>122</v>
      </c>
      <c r="F3316" t="s">
        <v>13</v>
      </c>
      <c r="G3316" t="s">
        <v>2292</v>
      </c>
      <c r="H3316" s="3">
        <v>0.2</v>
      </c>
      <c r="I3316" s="5">
        <v>43046</v>
      </c>
      <c r="J3316" s="5" t="str">
        <f t="shared" si="102"/>
        <v>September</v>
      </c>
      <c r="K3316" s="7">
        <f t="shared" si="103"/>
        <v>2017</v>
      </c>
      <c r="L3316" t="s">
        <v>2293</v>
      </c>
      <c r="M3316" t="s">
        <v>73</v>
      </c>
      <c r="N3316">
        <v>77041</v>
      </c>
      <c r="O3316">
        <v>777</v>
      </c>
      <c r="P3316" t="s">
        <v>155</v>
      </c>
      <c r="Q3316">
        <v>-17</v>
      </c>
      <c r="R3316">
        <v>2</v>
      </c>
      <c r="S3316" t="s">
        <v>75</v>
      </c>
      <c r="U3316">
        <v>-16.96</v>
      </c>
      <c r="V3316">
        <v>85</v>
      </c>
      <c r="W3316" t="s">
        <v>19</v>
      </c>
      <c r="X3316" s="5">
        <v>43051</v>
      </c>
      <c r="Y3316" t="s">
        <v>39</v>
      </c>
      <c r="Z3316" t="s">
        <v>77</v>
      </c>
      <c r="AA3316" t="s">
        <v>42</v>
      </c>
    </row>
    <row r="3317" spans="1:27" x14ac:dyDescent="0.3">
      <c r="A3317">
        <v>5</v>
      </c>
      <c r="B3317" t="s">
        <v>43</v>
      </c>
      <c r="C3317">
        <v>6</v>
      </c>
      <c r="D3317" t="s">
        <v>26</v>
      </c>
      <c r="E3317" t="s">
        <v>122</v>
      </c>
      <c r="F3317" t="s">
        <v>13</v>
      </c>
      <c r="G3317" t="s">
        <v>2292</v>
      </c>
      <c r="H3317" s="3">
        <v>0.2</v>
      </c>
      <c r="I3317" s="5">
        <v>43046</v>
      </c>
      <c r="J3317" s="5" t="str">
        <f t="shared" si="102"/>
        <v>September</v>
      </c>
      <c r="K3317" s="7">
        <f t="shared" si="103"/>
        <v>2017</v>
      </c>
      <c r="L3317" t="s">
        <v>2293</v>
      </c>
      <c r="M3317" t="s">
        <v>73</v>
      </c>
      <c r="N3317">
        <v>77041</v>
      </c>
      <c r="O3317">
        <v>1038</v>
      </c>
      <c r="P3317" t="s">
        <v>121</v>
      </c>
      <c r="Q3317">
        <v>5</v>
      </c>
      <c r="R3317">
        <v>3</v>
      </c>
      <c r="S3317" t="s">
        <v>75</v>
      </c>
      <c r="U3317">
        <v>5.32</v>
      </c>
      <c r="V3317">
        <v>24</v>
      </c>
      <c r="W3317" t="s">
        <v>19</v>
      </c>
      <c r="X3317" s="5">
        <v>43051</v>
      </c>
      <c r="Y3317" t="s">
        <v>39</v>
      </c>
      <c r="Z3317" t="s">
        <v>77</v>
      </c>
      <c r="AA3317" t="s">
        <v>49</v>
      </c>
    </row>
    <row r="3318" spans="1:27" x14ac:dyDescent="0.3">
      <c r="A3318">
        <v>5</v>
      </c>
      <c r="B3318" t="s">
        <v>43</v>
      </c>
      <c r="C3318">
        <v>6</v>
      </c>
      <c r="D3318" t="s">
        <v>26</v>
      </c>
      <c r="E3318" t="s">
        <v>122</v>
      </c>
      <c r="F3318" t="s">
        <v>13</v>
      </c>
      <c r="G3318" t="s">
        <v>2292</v>
      </c>
      <c r="H3318" s="3">
        <v>0.8</v>
      </c>
      <c r="I3318" s="5">
        <v>43046</v>
      </c>
      <c r="J3318" s="5" t="str">
        <f t="shared" si="102"/>
        <v>September</v>
      </c>
      <c r="K3318" s="7">
        <f t="shared" si="103"/>
        <v>2017</v>
      </c>
      <c r="L3318" t="s">
        <v>2293</v>
      </c>
      <c r="M3318" t="s">
        <v>73</v>
      </c>
      <c r="N3318">
        <v>77041</v>
      </c>
      <c r="O3318">
        <v>266</v>
      </c>
      <c r="P3318" t="s">
        <v>117</v>
      </c>
      <c r="Q3318">
        <v>-51</v>
      </c>
      <c r="R3318">
        <v>10</v>
      </c>
      <c r="S3318" t="s">
        <v>75</v>
      </c>
      <c r="U3318">
        <v>-51.3</v>
      </c>
      <c r="V3318">
        <v>32</v>
      </c>
      <c r="W3318" t="s">
        <v>19</v>
      </c>
      <c r="X3318" s="5">
        <v>43051</v>
      </c>
      <c r="Y3318" t="s">
        <v>39</v>
      </c>
      <c r="Z3318" t="s">
        <v>77</v>
      </c>
      <c r="AA3318" t="s">
        <v>54</v>
      </c>
    </row>
    <row r="3319" spans="1:27" x14ac:dyDescent="0.3">
      <c r="A3319">
        <v>5</v>
      </c>
      <c r="B3319" t="s">
        <v>43</v>
      </c>
      <c r="C3319">
        <v>6</v>
      </c>
      <c r="D3319" t="s">
        <v>50</v>
      </c>
      <c r="E3319" t="s">
        <v>122</v>
      </c>
      <c r="F3319" t="s">
        <v>13</v>
      </c>
      <c r="G3319" t="s">
        <v>2292</v>
      </c>
      <c r="H3319" s="3">
        <v>0.4</v>
      </c>
      <c r="I3319" s="5">
        <v>43046</v>
      </c>
      <c r="J3319" s="5" t="str">
        <f t="shared" si="102"/>
        <v>September</v>
      </c>
      <c r="K3319" s="7">
        <f t="shared" si="103"/>
        <v>2017</v>
      </c>
      <c r="L3319" t="s">
        <v>2293</v>
      </c>
      <c r="M3319" t="s">
        <v>73</v>
      </c>
      <c r="N3319">
        <v>77041</v>
      </c>
      <c r="O3319">
        <v>405</v>
      </c>
      <c r="P3319" t="s">
        <v>5022</v>
      </c>
      <c r="Q3319">
        <v>34</v>
      </c>
      <c r="R3319">
        <v>3</v>
      </c>
      <c r="S3319" t="s">
        <v>75</v>
      </c>
      <c r="U3319">
        <v>33.590000000000003</v>
      </c>
      <c r="V3319">
        <v>288</v>
      </c>
      <c r="W3319" t="s">
        <v>19</v>
      </c>
      <c r="X3319" s="5">
        <v>43051</v>
      </c>
      <c r="Y3319" t="s">
        <v>39</v>
      </c>
      <c r="Z3319" t="s">
        <v>77</v>
      </c>
      <c r="AA3319" t="s">
        <v>422</v>
      </c>
    </row>
    <row r="3320" spans="1:27" x14ac:dyDescent="0.3">
      <c r="A3320">
        <v>2</v>
      </c>
      <c r="B3320" t="s">
        <v>43</v>
      </c>
      <c r="C3320">
        <v>3</v>
      </c>
      <c r="D3320" t="s">
        <v>26</v>
      </c>
      <c r="E3320" t="s">
        <v>201</v>
      </c>
      <c r="F3320" t="s">
        <v>13</v>
      </c>
      <c r="G3320" t="s">
        <v>5947</v>
      </c>
      <c r="H3320" s="3">
        <v>0</v>
      </c>
      <c r="I3320" s="5">
        <v>42954</v>
      </c>
      <c r="J3320" s="5" t="str">
        <f t="shared" si="102"/>
        <v>September</v>
      </c>
      <c r="K3320" s="7">
        <f t="shared" si="103"/>
        <v>2017</v>
      </c>
      <c r="L3320" t="s">
        <v>6100</v>
      </c>
      <c r="M3320" t="s">
        <v>16</v>
      </c>
      <c r="N3320">
        <v>22153</v>
      </c>
      <c r="O3320">
        <v>210</v>
      </c>
      <c r="P3320" t="s">
        <v>3131</v>
      </c>
      <c r="Q3320">
        <v>12</v>
      </c>
      <c r="R3320">
        <v>2</v>
      </c>
      <c r="S3320" t="s">
        <v>18</v>
      </c>
      <c r="U3320">
        <v>11.78</v>
      </c>
      <c r="V3320">
        <v>25</v>
      </c>
      <c r="W3320" t="s">
        <v>33</v>
      </c>
      <c r="X3320" s="5">
        <v>42956</v>
      </c>
      <c r="Y3320" t="s">
        <v>20</v>
      </c>
      <c r="Z3320" t="s">
        <v>205</v>
      </c>
      <c r="AA3320" t="s">
        <v>35</v>
      </c>
    </row>
    <row r="3321" spans="1:27" x14ac:dyDescent="0.3">
      <c r="A3321">
        <v>2</v>
      </c>
      <c r="B3321" t="s">
        <v>43</v>
      </c>
      <c r="C3321">
        <v>3</v>
      </c>
      <c r="D3321" t="s">
        <v>50</v>
      </c>
      <c r="E3321" t="s">
        <v>201</v>
      </c>
      <c r="F3321" t="s">
        <v>13</v>
      </c>
      <c r="G3321" t="s">
        <v>5947</v>
      </c>
      <c r="H3321" s="3">
        <v>0</v>
      </c>
      <c r="I3321" s="5">
        <v>42954</v>
      </c>
      <c r="J3321" s="5" t="str">
        <f t="shared" si="102"/>
        <v>September</v>
      </c>
      <c r="K3321" s="7">
        <f t="shared" si="103"/>
        <v>2017</v>
      </c>
      <c r="L3321" t="s">
        <v>6100</v>
      </c>
      <c r="M3321" t="s">
        <v>16</v>
      </c>
      <c r="N3321">
        <v>22153</v>
      </c>
      <c r="O3321">
        <v>164</v>
      </c>
      <c r="P3321" t="s">
        <v>6721</v>
      </c>
      <c r="Q3321">
        <v>148</v>
      </c>
      <c r="R3321">
        <v>3</v>
      </c>
      <c r="S3321" t="s">
        <v>18</v>
      </c>
      <c r="U3321">
        <v>148.49</v>
      </c>
      <c r="V3321">
        <v>495</v>
      </c>
      <c r="W3321" t="s">
        <v>33</v>
      </c>
      <c r="X3321" s="5">
        <v>42956</v>
      </c>
      <c r="Y3321" t="s">
        <v>20</v>
      </c>
      <c r="Z3321" t="s">
        <v>205</v>
      </c>
      <c r="AA3321" t="s">
        <v>52</v>
      </c>
    </row>
    <row r="3322" spans="1:27" x14ac:dyDescent="0.3">
      <c r="A3322">
        <v>2</v>
      </c>
      <c r="B3322" t="s">
        <v>25</v>
      </c>
      <c r="C3322">
        <v>1</v>
      </c>
      <c r="D3322" t="s">
        <v>50</v>
      </c>
      <c r="E3322" t="s">
        <v>4795</v>
      </c>
      <c r="F3322" t="s">
        <v>13</v>
      </c>
      <c r="G3322" t="s">
        <v>410</v>
      </c>
      <c r="H3322" s="3">
        <v>0.2</v>
      </c>
      <c r="I3322" s="5">
        <v>42816</v>
      </c>
      <c r="J3322" s="5" t="str">
        <f t="shared" si="102"/>
        <v>September</v>
      </c>
      <c r="K3322" s="7">
        <f t="shared" si="103"/>
        <v>2017</v>
      </c>
      <c r="L3322" t="s">
        <v>4796</v>
      </c>
      <c r="M3322" t="s">
        <v>30</v>
      </c>
      <c r="N3322">
        <v>91360</v>
      </c>
      <c r="O3322">
        <v>1491</v>
      </c>
      <c r="P3322" t="s">
        <v>1001</v>
      </c>
      <c r="Q3322">
        <v>1</v>
      </c>
      <c r="R3322">
        <v>2</v>
      </c>
      <c r="S3322" t="s">
        <v>32</v>
      </c>
      <c r="U3322">
        <v>1.2</v>
      </c>
      <c r="V3322">
        <v>16</v>
      </c>
      <c r="W3322" t="s">
        <v>19</v>
      </c>
      <c r="X3322" s="5">
        <v>42818</v>
      </c>
      <c r="Y3322" t="s">
        <v>130</v>
      </c>
      <c r="Z3322" t="s">
        <v>34</v>
      </c>
      <c r="AA3322" t="s">
        <v>52</v>
      </c>
    </row>
    <row r="3323" spans="1:27" x14ac:dyDescent="0.3">
      <c r="A3323">
        <v>4</v>
      </c>
      <c r="B3323" t="s">
        <v>43</v>
      </c>
      <c r="C3323">
        <v>6</v>
      </c>
      <c r="D3323" t="s">
        <v>26</v>
      </c>
      <c r="E3323" t="s">
        <v>157</v>
      </c>
      <c r="F3323" t="s">
        <v>13</v>
      </c>
      <c r="G3323" t="s">
        <v>1088</v>
      </c>
      <c r="H3323" s="3">
        <v>0</v>
      </c>
      <c r="I3323" s="5">
        <v>42808</v>
      </c>
      <c r="J3323" s="5" t="str">
        <f t="shared" si="102"/>
        <v>September</v>
      </c>
      <c r="K3323" s="7">
        <f t="shared" si="103"/>
        <v>2017</v>
      </c>
      <c r="L3323" t="s">
        <v>4080</v>
      </c>
      <c r="M3323" t="s">
        <v>102</v>
      </c>
      <c r="N3323">
        <v>3820</v>
      </c>
      <c r="O3323">
        <v>686</v>
      </c>
      <c r="P3323" t="s">
        <v>3160</v>
      </c>
      <c r="Q3323">
        <v>316</v>
      </c>
      <c r="R3323">
        <v>3</v>
      </c>
      <c r="S3323" t="s">
        <v>104</v>
      </c>
      <c r="U3323">
        <v>315.81</v>
      </c>
      <c r="V3323">
        <v>672</v>
      </c>
      <c r="W3323" t="s">
        <v>19</v>
      </c>
      <c r="X3323" s="5">
        <v>42812</v>
      </c>
      <c r="Y3323" t="s">
        <v>39</v>
      </c>
      <c r="Z3323" t="s">
        <v>1529</v>
      </c>
      <c r="AA3323" t="s">
        <v>54</v>
      </c>
    </row>
    <row r="3324" spans="1:27" x14ac:dyDescent="0.3">
      <c r="A3324">
        <v>4</v>
      </c>
      <c r="B3324" t="s">
        <v>43</v>
      </c>
      <c r="C3324">
        <v>6</v>
      </c>
      <c r="D3324" t="s">
        <v>26</v>
      </c>
      <c r="E3324" t="s">
        <v>157</v>
      </c>
      <c r="F3324" t="s">
        <v>13</v>
      </c>
      <c r="G3324" t="s">
        <v>1088</v>
      </c>
      <c r="H3324" s="3">
        <v>0</v>
      </c>
      <c r="I3324" s="5">
        <v>42808</v>
      </c>
      <c r="J3324" s="5" t="str">
        <f t="shared" si="102"/>
        <v>September</v>
      </c>
      <c r="K3324" s="7">
        <f t="shared" si="103"/>
        <v>2017</v>
      </c>
      <c r="L3324" t="s">
        <v>4080</v>
      </c>
      <c r="M3324" t="s">
        <v>102</v>
      </c>
      <c r="N3324">
        <v>3820</v>
      </c>
      <c r="O3324">
        <v>183</v>
      </c>
      <c r="P3324" t="s">
        <v>1434</v>
      </c>
      <c r="Q3324">
        <v>8</v>
      </c>
      <c r="R3324">
        <v>4</v>
      </c>
      <c r="S3324" t="s">
        <v>104</v>
      </c>
      <c r="U3324">
        <v>7.6</v>
      </c>
      <c r="V3324">
        <v>17</v>
      </c>
      <c r="W3324" t="s">
        <v>19</v>
      </c>
      <c r="X3324" s="5">
        <v>42812</v>
      </c>
      <c r="Y3324" t="s">
        <v>39</v>
      </c>
      <c r="Z3324" t="s">
        <v>1529</v>
      </c>
      <c r="AA3324" t="s">
        <v>35</v>
      </c>
    </row>
    <row r="3325" spans="1:27" x14ac:dyDescent="0.3">
      <c r="A3325">
        <v>5</v>
      </c>
      <c r="B3325" t="s">
        <v>43</v>
      </c>
      <c r="C3325">
        <v>6</v>
      </c>
      <c r="D3325" t="s">
        <v>26</v>
      </c>
      <c r="E3325" t="s">
        <v>122</v>
      </c>
      <c r="F3325" t="s">
        <v>13</v>
      </c>
      <c r="G3325" t="s">
        <v>7020</v>
      </c>
      <c r="H3325" s="3">
        <v>0.2</v>
      </c>
      <c r="I3325" s="5">
        <v>42905</v>
      </c>
      <c r="J3325" s="5" t="str">
        <f t="shared" si="102"/>
        <v>September</v>
      </c>
      <c r="K3325" s="7">
        <f t="shared" si="103"/>
        <v>2017</v>
      </c>
      <c r="L3325" t="s">
        <v>7439</v>
      </c>
      <c r="M3325" t="s">
        <v>73</v>
      </c>
      <c r="N3325">
        <v>77070</v>
      </c>
      <c r="O3325">
        <v>1344</v>
      </c>
      <c r="P3325" t="s">
        <v>3093</v>
      </c>
      <c r="Q3325">
        <v>14</v>
      </c>
      <c r="R3325">
        <v>5</v>
      </c>
      <c r="S3325" t="s">
        <v>75</v>
      </c>
      <c r="U3325">
        <v>14.31</v>
      </c>
      <c r="V3325">
        <v>229</v>
      </c>
      <c r="W3325" t="s">
        <v>76</v>
      </c>
      <c r="X3325" s="5">
        <v>42910</v>
      </c>
      <c r="Y3325" t="s">
        <v>39</v>
      </c>
      <c r="Z3325" t="s">
        <v>77</v>
      </c>
      <c r="AA3325" t="s">
        <v>42</v>
      </c>
    </row>
    <row r="3326" spans="1:27" x14ac:dyDescent="0.3">
      <c r="A3326">
        <v>4</v>
      </c>
      <c r="B3326" t="s">
        <v>43</v>
      </c>
      <c r="C3326">
        <v>6</v>
      </c>
      <c r="D3326" t="s">
        <v>26</v>
      </c>
      <c r="E3326" t="s">
        <v>171</v>
      </c>
      <c r="F3326" t="s">
        <v>13</v>
      </c>
      <c r="G3326" t="s">
        <v>979</v>
      </c>
      <c r="H3326" s="3">
        <v>0</v>
      </c>
      <c r="I3326" s="5">
        <v>43066</v>
      </c>
      <c r="J3326" s="5" t="str">
        <f t="shared" si="102"/>
        <v>September</v>
      </c>
      <c r="K3326" s="7">
        <f t="shared" si="103"/>
        <v>2017</v>
      </c>
      <c r="L3326" t="s">
        <v>4075</v>
      </c>
      <c r="M3326" t="s">
        <v>102</v>
      </c>
      <c r="N3326">
        <v>10024</v>
      </c>
      <c r="O3326">
        <v>1258</v>
      </c>
      <c r="P3326" t="s">
        <v>3879</v>
      </c>
      <c r="Q3326">
        <v>13</v>
      </c>
      <c r="R3326">
        <v>3</v>
      </c>
      <c r="S3326" t="s">
        <v>104</v>
      </c>
      <c r="U3326">
        <v>12.51</v>
      </c>
      <c r="V3326">
        <v>30</v>
      </c>
      <c r="W3326" t="s">
        <v>19</v>
      </c>
      <c r="X3326" s="5">
        <v>43070</v>
      </c>
      <c r="Y3326" t="s">
        <v>39</v>
      </c>
      <c r="Z3326" t="s">
        <v>175</v>
      </c>
      <c r="AA3326" t="s">
        <v>49</v>
      </c>
    </row>
    <row r="3327" spans="1:27" x14ac:dyDescent="0.3">
      <c r="A3327">
        <v>4</v>
      </c>
      <c r="B3327" t="s">
        <v>43</v>
      </c>
      <c r="C3327">
        <v>6</v>
      </c>
      <c r="D3327" t="s">
        <v>26</v>
      </c>
      <c r="E3327" t="s">
        <v>4786</v>
      </c>
      <c r="F3327" t="s">
        <v>13</v>
      </c>
      <c r="G3327" t="s">
        <v>5325</v>
      </c>
      <c r="H3327" s="3">
        <v>0.2</v>
      </c>
      <c r="I3327" s="5">
        <v>42954</v>
      </c>
      <c r="J3327" s="5" t="str">
        <f t="shared" si="102"/>
        <v>September</v>
      </c>
      <c r="K3327" s="7">
        <f t="shared" si="103"/>
        <v>2017</v>
      </c>
      <c r="L3327" t="s">
        <v>6626</v>
      </c>
      <c r="M3327" t="s">
        <v>30</v>
      </c>
      <c r="N3327">
        <v>83704</v>
      </c>
      <c r="O3327">
        <v>68</v>
      </c>
      <c r="P3327" t="s">
        <v>8238</v>
      </c>
      <c r="Q3327">
        <v>1</v>
      </c>
      <c r="R3327">
        <v>1</v>
      </c>
      <c r="S3327" t="s">
        <v>32</v>
      </c>
      <c r="U3327">
        <v>1.1200000000000001</v>
      </c>
      <c r="V3327">
        <v>3</v>
      </c>
      <c r="W3327" t="s">
        <v>33</v>
      </c>
      <c r="X3327" s="5">
        <v>42958</v>
      </c>
      <c r="Y3327" t="s">
        <v>39</v>
      </c>
      <c r="Z3327" t="s">
        <v>1677</v>
      </c>
      <c r="AA3327" t="s">
        <v>54</v>
      </c>
    </row>
    <row r="3328" spans="1:27" x14ac:dyDescent="0.3">
      <c r="A3328">
        <v>4</v>
      </c>
      <c r="B3328" t="s">
        <v>43</v>
      </c>
      <c r="C3328">
        <v>6</v>
      </c>
      <c r="D3328" t="s">
        <v>50</v>
      </c>
      <c r="E3328" t="s">
        <v>201</v>
      </c>
      <c r="F3328" t="s">
        <v>13</v>
      </c>
      <c r="G3328" t="s">
        <v>7625</v>
      </c>
      <c r="H3328" s="3">
        <v>0</v>
      </c>
      <c r="I3328" s="5">
        <v>42885</v>
      </c>
      <c r="J3328" s="5" t="str">
        <f t="shared" si="102"/>
        <v>September</v>
      </c>
      <c r="K3328" s="7">
        <f t="shared" si="103"/>
        <v>2017</v>
      </c>
      <c r="L3328" t="s">
        <v>7776</v>
      </c>
      <c r="M3328" t="s">
        <v>16</v>
      </c>
      <c r="N3328">
        <v>22153</v>
      </c>
      <c r="O3328">
        <v>921</v>
      </c>
      <c r="P3328" t="s">
        <v>6720</v>
      </c>
      <c r="Q3328">
        <v>36</v>
      </c>
      <c r="R3328">
        <v>4</v>
      </c>
      <c r="S3328" t="s">
        <v>18</v>
      </c>
      <c r="U3328">
        <v>36.47</v>
      </c>
      <c r="V3328">
        <v>152</v>
      </c>
      <c r="W3328" t="s">
        <v>76</v>
      </c>
      <c r="X3328" s="5">
        <v>42889</v>
      </c>
      <c r="Y3328" t="s">
        <v>39</v>
      </c>
      <c r="Z3328" t="s">
        <v>205</v>
      </c>
      <c r="AA3328" t="s">
        <v>113</v>
      </c>
    </row>
    <row r="3329" spans="1:27" x14ac:dyDescent="0.3">
      <c r="A3329">
        <v>7</v>
      </c>
      <c r="B3329" t="s">
        <v>25</v>
      </c>
      <c r="C3329">
        <v>6</v>
      </c>
      <c r="D3329" t="s">
        <v>11</v>
      </c>
      <c r="E3329" t="s">
        <v>843</v>
      </c>
      <c r="F3329" t="s">
        <v>13</v>
      </c>
      <c r="G3329" t="s">
        <v>1405</v>
      </c>
      <c r="H3329" s="3">
        <v>0.2</v>
      </c>
      <c r="I3329" s="5">
        <v>43059</v>
      </c>
      <c r="J3329" s="5" t="str">
        <f t="shared" si="102"/>
        <v>September</v>
      </c>
      <c r="K3329" s="7">
        <f t="shared" si="103"/>
        <v>2017</v>
      </c>
      <c r="L3329" t="s">
        <v>2538</v>
      </c>
      <c r="M3329" t="s">
        <v>16</v>
      </c>
      <c r="N3329">
        <v>33180</v>
      </c>
      <c r="O3329">
        <v>1228</v>
      </c>
      <c r="P3329" t="s">
        <v>8116</v>
      </c>
      <c r="Q3329">
        <v>-36</v>
      </c>
      <c r="R3329">
        <v>3</v>
      </c>
      <c r="S3329" t="s">
        <v>18</v>
      </c>
      <c r="U3329">
        <v>-36.29</v>
      </c>
      <c r="V3329">
        <v>290</v>
      </c>
      <c r="W3329" t="s">
        <v>19</v>
      </c>
      <c r="X3329" s="5">
        <v>43066</v>
      </c>
      <c r="Y3329" t="s">
        <v>39</v>
      </c>
      <c r="Z3329" t="s">
        <v>40</v>
      </c>
      <c r="AA3329" t="s">
        <v>22</v>
      </c>
    </row>
    <row r="3330" spans="1:27" x14ac:dyDescent="0.3">
      <c r="A3330">
        <v>7</v>
      </c>
      <c r="B3330" t="s">
        <v>25</v>
      </c>
      <c r="C3330">
        <v>6</v>
      </c>
      <c r="D3330" t="s">
        <v>26</v>
      </c>
      <c r="E3330" t="s">
        <v>843</v>
      </c>
      <c r="F3330" t="s">
        <v>13</v>
      </c>
      <c r="G3330" t="s">
        <v>1405</v>
      </c>
      <c r="H3330" s="3">
        <v>0.2</v>
      </c>
      <c r="I3330" s="5">
        <v>43059</v>
      </c>
      <c r="J3330" s="5" t="str">
        <f t="shared" ref="J3330:J3393" si="104">TEXT($I$2,"mmmm")</f>
        <v>September</v>
      </c>
      <c r="K3330" s="7">
        <f t="shared" si="103"/>
        <v>2017</v>
      </c>
      <c r="L3330" t="s">
        <v>2538</v>
      </c>
      <c r="M3330" t="s">
        <v>16</v>
      </c>
      <c r="N3330">
        <v>33180</v>
      </c>
      <c r="O3330">
        <v>473</v>
      </c>
      <c r="P3330" t="s">
        <v>883</v>
      </c>
      <c r="Q3330">
        <v>1</v>
      </c>
      <c r="R3330">
        <v>2</v>
      </c>
      <c r="S3330" t="s">
        <v>18</v>
      </c>
      <c r="U3330">
        <v>1.31</v>
      </c>
      <c r="V3330">
        <v>17</v>
      </c>
      <c r="W3330" t="s">
        <v>19</v>
      </c>
      <c r="X3330" s="5">
        <v>43066</v>
      </c>
      <c r="Y3330" t="s">
        <v>39</v>
      </c>
      <c r="Z3330" t="s">
        <v>40</v>
      </c>
      <c r="AA3330" t="s">
        <v>42</v>
      </c>
    </row>
    <row r="3331" spans="1:27" x14ac:dyDescent="0.3">
      <c r="A3331">
        <v>7</v>
      </c>
      <c r="B3331" t="s">
        <v>25</v>
      </c>
      <c r="C3331">
        <v>6</v>
      </c>
      <c r="D3331" t="s">
        <v>26</v>
      </c>
      <c r="E3331" t="s">
        <v>843</v>
      </c>
      <c r="F3331" t="s">
        <v>13</v>
      </c>
      <c r="G3331" t="s">
        <v>1405</v>
      </c>
      <c r="H3331" s="3">
        <v>0.7</v>
      </c>
      <c r="I3331" s="5">
        <v>43059</v>
      </c>
      <c r="J3331" s="5" t="str">
        <f t="shared" si="104"/>
        <v>September</v>
      </c>
      <c r="K3331" s="7">
        <f t="shared" ref="K3331:K3394" si="105">YEAR(I3331)</f>
        <v>2017</v>
      </c>
      <c r="L3331" t="s">
        <v>2538</v>
      </c>
      <c r="M3331" t="s">
        <v>16</v>
      </c>
      <c r="N3331">
        <v>33180</v>
      </c>
      <c r="O3331">
        <v>899</v>
      </c>
      <c r="P3331" t="s">
        <v>651</v>
      </c>
      <c r="Q3331">
        <v>-50</v>
      </c>
      <c r="R3331">
        <v>4</v>
      </c>
      <c r="S3331" t="s">
        <v>18</v>
      </c>
      <c r="U3331">
        <v>-50.3</v>
      </c>
      <c r="V3331">
        <v>63</v>
      </c>
      <c r="W3331" t="s">
        <v>19</v>
      </c>
      <c r="X3331" s="5">
        <v>43066</v>
      </c>
      <c r="Y3331" t="s">
        <v>39</v>
      </c>
      <c r="Z3331" t="s">
        <v>40</v>
      </c>
      <c r="AA3331" t="s">
        <v>54</v>
      </c>
    </row>
    <row r="3332" spans="1:27" x14ac:dyDescent="0.3">
      <c r="A3332">
        <v>7</v>
      </c>
      <c r="B3332" t="s">
        <v>25</v>
      </c>
      <c r="C3332">
        <v>6</v>
      </c>
      <c r="D3332" t="s">
        <v>26</v>
      </c>
      <c r="E3332" t="s">
        <v>843</v>
      </c>
      <c r="F3332" t="s">
        <v>13</v>
      </c>
      <c r="G3332" t="s">
        <v>1405</v>
      </c>
      <c r="H3332" s="3">
        <v>0.7</v>
      </c>
      <c r="I3332" s="5">
        <v>43059</v>
      </c>
      <c r="J3332" s="5" t="str">
        <f t="shared" si="104"/>
        <v>September</v>
      </c>
      <c r="K3332" s="7">
        <f t="shared" si="105"/>
        <v>2017</v>
      </c>
      <c r="L3332" t="s">
        <v>2538</v>
      </c>
      <c r="M3332" t="s">
        <v>16</v>
      </c>
      <c r="N3332">
        <v>33180</v>
      </c>
      <c r="O3332">
        <v>1652</v>
      </c>
      <c r="P3332" t="s">
        <v>1251</v>
      </c>
      <c r="Q3332">
        <v>-6</v>
      </c>
      <c r="R3332">
        <v>5</v>
      </c>
      <c r="S3332" t="s">
        <v>18</v>
      </c>
      <c r="U3332">
        <v>-5.78</v>
      </c>
      <c r="V3332">
        <v>7</v>
      </c>
      <c r="W3332" t="s">
        <v>19</v>
      </c>
      <c r="X3332" s="5">
        <v>43066</v>
      </c>
      <c r="Y3332" t="s">
        <v>39</v>
      </c>
      <c r="Z3332" t="s">
        <v>40</v>
      </c>
      <c r="AA3332" t="s">
        <v>54</v>
      </c>
    </row>
    <row r="3333" spans="1:27" x14ac:dyDescent="0.3">
      <c r="A3333">
        <v>4</v>
      </c>
      <c r="B3333" t="s">
        <v>43</v>
      </c>
      <c r="C3333">
        <v>6</v>
      </c>
      <c r="D3333" t="s">
        <v>26</v>
      </c>
      <c r="E3333" t="s">
        <v>192</v>
      </c>
      <c r="F3333" t="s">
        <v>13</v>
      </c>
      <c r="G3333" t="s">
        <v>3943</v>
      </c>
      <c r="H3333" s="3">
        <v>0.8</v>
      </c>
      <c r="I3333" s="5">
        <v>42894</v>
      </c>
      <c r="J3333" s="5" t="str">
        <f t="shared" si="104"/>
        <v>September</v>
      </c>
      <c r="K3333" s="7">
        <f t="shared" si="105"/>
        <v>2017</v>
      </c>
      <c r="L3333" t="s">
        <v>3944</v>
      </c>
      <c r="M3333" t="s">
        <v>73</v>
      </c>
      <c r="N3333">
        <v>60610</v>
      </c>
      <c r="O3333">
        <v>863</v>
      </c>
      <c r="P3333" t="s">
        <v>3187</v>
      </c>
      <c r="Q3333">
        <v>-394</v>
      </c>
      <c r="R3333">
        <v>2</v>
      </c>
      <c r="S3333" t="s">
        <v>75</v>
      </c>
      <c r="U3333">
        <v>-393.6</v>
      </c>
      <c r="V3333">
        <v>143</v>
      </c>
      <c r="W3333" t="s">
        <v>19</v>
      </c>
      <c r="X3333" s="5">
        <v>42898</v>
      </c>
      <c r="Y3333" t="s">
        <v>39</v>
      </c>
      <c r="Z3333" t="s">
        <v>139</v>
      </c>
      <c r="AA3333" t="s">
        <v>56</v>
      </c>
    </row>
    <row r="3334" spans="1:27" x14ac:dyDescent="0.3">
      <c r="A3334">
        <v>4</v>
      </c>
      <c r="B3334" t="s">
        <v>43</v>
      </c>
      <c r="C3334">
        <v>6</v>
      </c>
      <c r="D3334" t="s">
        <v>50</v>
      </c>
      <c r="E3334" t="s">
        <v>192</v>
      </c>
      <c r="F3334" t="s">
        <v>13</v>
      </c>
      <c r="G3334" t="s">
        <v>3943</v>
      </c>
      <c r="H3334" s="3">
        <v>0.2</v>
      </c>
      <c r="I3334" s="5">
        <v>42894</v>
      </c>
      <c r="J3334" s="5" t="str">
        <f t="shared" si="104"/>
        <v>September</v>
      </c>
      <c r="K3334" s="7">
        <f t="shared" si="105"/>
        <v>2017</v>
      </c>
      <c r="L3334" t="s">
        <v>3944</v>
      </c>
      <c r="M3334" t="s">
        <v>73</v>
      </c>
      <c r="N3334">
        <v>60610</v>
      </c>
      <c r="O3334">
        <v>1061</v>
      </c>
      <c r="P3334" t="s">
        <v>4986</v>
      </c>
      <c r="Q3334">
        <v>1</v>
      </c>
      <c r="R3334">
        <v>3</v>
      </c>
      <c r="S3334" t="s">
        <v>75</v>
      </c>
      <c r="U3334">
        <v>0.74</v>
      </c>
      <c r="V3334">
        <v>2</v>
      </c>
      <c r="W3334" t="s">
        <v>19</v>
      </c>
      <c r="X3334" s="5">
        <v>42898</v>
      </c>
      <c r="Y3334" t="s">
        <v>39</v>
      </c>
      <c r="Z3334" t="s">
        <v>139</v>
      </c>
      <c r="AA3334" t="s">
        <v>113</v>
      </c>
    </row>
    <row r="3335" spans="1:27" x14ac:dyDescent="0.3">
      <c r="A3335">
        <v>5</v>
      </c>
      <c r="B3335" t="s">
        <v>43</v>
      </c>
      <c r="C3335">
        <v>6</v>
      </c>
      <c r="D3335" t="s">
        <v>11</v>
      </c>
      <c r="E3335" t="s">
        <v>171</v>
      </c>
      <c r="F3335" t="s">
        <v>13</v>
      </c>
      <c r="G3335" t="s">
        <v>688</v>
      </c>
      <c r="H3335" s="3">
        <v>0.4</v>
      </c>
      <c r="I3335" s="5">
        <v>42985</v>
      </c>
      <c r="J3335" s="5" t="str">
        <f t="shared" si="104"/>
        <v>September</v>
      </c>
      <c r="K3335" s="7">
        <f t="shared" si="105"/>
        <v>2017</v>
      </c>
      <c r="L3335" t="s">
        <v>5645</v>
      </c>
      <c r="M3335" t="s">
        <v>102</v>
      </c>
      <c r="N3335">
        <v>10011</v>
      </c>
      <c r="O3335">
        <v>369</v>
      </c>
      <c r="P3335" t="s">
        <v>2254</v>
      </c>
      <c r="Q3335">
        <v>-120</v>
      </c>
      <c r="R3335">
        <v>2</v>
      </c>
      <c r="S3335" t="s">
        <v>104</v>
      </c>
      <c r="U3335">
        <v>-120.29</v>
      </c>
      <c r="V3335">
        <v>481</v>
      </c>
      <c r="W3335" t="s">
        <v>33</v>
      </c>
      <c r="X3335" s="5">
        <v>42990</v>
      </c>
      <c r="Y3335" t="s">
        <v>39</v>
      </c>
      <c r="Z3335" t="s">
        <v>175</v>
      </c>
      <c r="AA3335" t="s">
        <v>41</v>
      </c>
    </row>
    <row r="3336" spans="1:27" x14ac:dyDescent="0.3">
      <c r="A3336">
        <v>5</v>
      </c>
      <c r="B3336" t="s">
        <v>43</v>
      </c>
      <c r="C3336">
        <v>6</v>
      </c>
      <c r="D3336" t="s">
        <v>26</v>
      </c>
      <c r="E3336" t="s">
        <v>171</v>
      </c>
      <c r="F3336" t="s">
        <v>13</v>
      </c>
      <c r="G3336" t="s">
        <v>688</v>
      </c>
      <c r="H3336" s="3">
        <v>0</v>
      </c>
      <c r="I3336" s="5">
        <v>42985</v>
      </c>
      <c r="J3336" s="5" t="str">
        <f t="shared" si="104"/>
        <v>September</v>
      </c>
      <c r="K3336" s="7">
        <f t="shared" si="105"/>
        <v>2017</v>
      </c>
      <c r="L3336" t="s">
        <v>5645</v>
      </c>
      <c r="M3336" t="s">
        <v>102</v>
      </c>
      <c r="N3336">
        <v>10011</v>
      </c>
      <c r="O3336">
        <v>1101</v>
      </c>
      <c r="P3336" t="s">
        <v>3676</v>
      </c>
      <c r="Q3336">
        <v>19</v>
      </c>
      <c r="R3336">
        <v>3</v>
      </c>
      <c r="S3336" t="s">
        <v>104</v>
      </c>
      <c r="U3336">
        <v>18.97</v>
      </c>
      <c r="V3336">
        <v>70</v>
      </c>
      <c r="W3336" t="s">
        <v>33</v>
      </c>
      <c r="X3336" s="5">
        <v>42990</v>
      </c>
      <c r="Y3336" t="s">
        <v>39</v>
      </c>
      <c r="Z3336" t="s">
        <v>175</v>
      </c>
      <c r="AA3336" t="s">
        <v>42</v>
      </c>
    </row>
    <row r="3337" spans="1:27" x14ac:dyDescent="0.3">
      <c r="A3337">
        <v>5</v>
      </c>
      <c r="B3337" t="s">
        <v>43</v>
      </c>
      <c r="C3337">
        <v>6</v>
      </c>
      <c r="D3337" t="s">
        <v>26</v>
      </c>
      <c r="E3337" t="s">
        <v>171</v>
      </c>
      <c r="F3337" t="s">
        <v>13</v>
      </c>
      <c r="G3337" t="s">
        <v>688</v>
      </c>
      <c r="H3337" s="3">
        <v>0</v>
      </c>
      <c r="I3337" s="5">
        <v>42985</v>
      </c>
      <c r="J3337" s="5" t="str">
        <f t="shared" si="104"/>
        <v>September</v>
      </c>
      <c r="K3337" s="7">
        <f t="shared" si="105"/>
        <v>2017</v>
      </c>
      <c r="L3337" t="s">
        <v>5645</v>
      </c>
      <c r="M3337" t="s">
        <v>102</v>
      </c>
      <c r="N3337">
        <v>10011</v>
      </c>
      <c r="O3337">
        <v>151</v>
      </c>
      <c r="P3337" t="s">
        <v>4525</v>
      </c>
      <c r="Q3337">
        <v>2</v>
      </c>
      <c r="R3337">
        <v>4</v>
      </c>
      <c r="S3337" t="s">
        <v>104</v>
      </c>
      <c r="U3337">
        <v>2.39</v>
      </c>
      <c r="V3337">
        <v>7</v>
      </c>
      <c r="W3337" t="s">
        <v>33</v>
      </c>
      <c r="X3337" s="5">
        <v>42990</v>
      </c>
      <c r="Y3337" t="s">
        <v>39</v>
      </c>
      <c r="Z3337" t="s">
        <v>175</v>
      </c>
      <c r="AA3337" t="s">
        <v>176</v>
      </c>
    </row>
    <row r="3338" spans="1:27" x14ac:dyDescent="0.3">
      <c r="A3338">
        <v>5</v>
      </c>
      <c r="B3338" t="s">
        <v>43</v>
      </c>
      <c r="C3338">
        <v>6</v>
      </c>
      <c r="D3338" t="s">
        <v>26</v>
      </c>
      <c r="E3338" t="s">
        <v>171</v>
      </c>
      <c r="F3338" t="s">
        <v>13</v>
      </c>
      <c r="G3338" t="s">
        <v>688</v>
      </c>
      <c r="H3338" s="3">
        <v>0.2</v>
      </c>
      <c r="I3338" s="5">
        <v>42985</v>
      </c>
      <c r="J3338" s="5" t="str">
        <f t="shared" si="104"/>
        <v>September</v>
      </c>
      <c r="K3338" s="7">
        <f t="shared" si="105"/>
        <v>2017</v>
      </c>
      <c r="L3338" t="s">
        <v>5645</v>
      </c>
      <c r="M3338" t="s">
        <v>102</v>
      </c>
      <c r="N3338">
        <v>10011</v>
      </c>
      <c r="O3338">
        <v>57</v>
      </c>
      <c r="P3338" t="s">
        <v>8181</v>
      </c>
      <c r="Q3338">
        <v>2</v>
      </c>
      <c r="R3338">
        <v>2</v>
      </c>
      <c r="S3338" t="s">
        <v>104</v>
      </c>
      <c r="U3338">
        <v>2.06</v>
      </c>
      <c r="V3338">
        <v>6</v>
      </c>
      <c r="W3338" t="s">
        <v>33</v>
      </c>
      <c r="X3338" s="5">
        <v>42990</v>
      </c>
      <c r="Y3338" t="s">
        <v>39</v>
      </c>
      <c r="Z3338" t="s">
        <v>175</v>
      </c>
      <c r="AA3338" t="s">
        <v>54</v>
      </c>
    </row>
    <row r="3339" spans="1:27" x14ac:dyDescent="0.3">
      <c r="A3339">
        <v>5</v>
      </c>
      <c r="B3339" t="s">
        <v>43</v>
      </c>
      <c r="C3339">
        <v>6</v>
      </c>
      <c r="D3339" t="s">
        <v>50</v>
      </c>
      <c r="E3339" t="s">
        <v>171</v>
      </c>
      <c r="F3339" t="s">
        <v>13</v>
      </c>
      <c r="G3339" t="s">
        <v>688</v>
      </c>
      <c r="H3339" s="3">
        <v>0</v>
      </c>
      <c r="I3339" s="5">
        <v>42985</v>
      </c>
      <c r="J3339" s="5" t="str">
        <f t="shared" si="104"/>
        <v>September</v>
      </c>
      <c r="K3339" s="7">
        <f t="shared" si="105"/>
        <v>2017</v>
      </c>
      <c r="L3339" t="s">
        <v>5645</v>
      </c>
      <c r="M3339" t="s">
        <v>102</v>
      </c>
      <c r="N3339">
        <v>10011</v>
      </c>
      <c r="O3339">
        <v>961</v>
      </c>
      <c r="P3339" t="s">
        <v>4925</v>
      </c>
      <c r="Q3339">
        <v>16</v>
      </c>
      <c r="R3339">
        <v>5</v>
      </c>
      <c r="S3339" t="s">
        <v>104</v>
      </c>
      <c r="U3339">
        <v>16.2</v>
      </c>
      <c r="V3339">
        <v>90</v>
      </c>
      <c r="W3339" t="s">
        <v>33</v>
      </c>
      <c r="X3339" s="5">
        <v>42990</v>
      </c>
      <c r="Y3339" t="s">
        <v>39</v>
      </c>
      <c r="Z3339" t="s">
        <v>175</v>
      </c>
      <c r="AA3339" t="s">
        <v>113</v>
      </c>
    </row>
    <row r="3340" spans="1:27" x14ac:dyDescent="0.3">
      <c r="A3340">
        <v>4</v>
      </c>
      <c r="B3340" t="s">
        <v>43</v>
      </c>
      <c r="C3340">
        <v>6</v>
      </c>
      <c r="D3340" t="s">
        <v>11</v>
      </c>
      <c r="E3340" t="s">
        <v>65</v>
      </c>
      <c r="F3340" t="s">
        <v>13</v>
      </c>
      <c r="G3340" t="s">
        <v>1145</v>
      </c>
      <c r="H3340" s="3">
        <v>0</v>
      </c>
      <c r="I3340" s="5">
        <v>42820</v>
      </c>
      <c r="J3340" s="5" t="str">
        <f t="shared" si="104"/>
        <v>September</v>
      </c>
      <c r="K3340" s="7">
        <f t="shared" si="105"/>
        <v>2017</v>
      </c>
      <c r="L3340" t="s">
        <v>5749</v>
      </c>
      <c r="M3340" t="s">
        <v>30</v>
      </c>
      <c r="N3340">
        <v>98103</v>
      </c>
      <c r="O3340">
        <v>377</v>
      </c>
      <c r="P3340" t="s">
        <v>954</v>
      </c>
      <c r="Q3340">
        <v>611</v>
      </c>
      <c r="R3340">
        <v>8</v>
      </c>
      <c r="S3340" t="s">
        <v>32</v>
      </c>
      <c r="U3340">
        <v>610.86</v>
      </c>
      <c r="V3340">
        <v>3394</v>
      </c>
      <c r="W3340" t="s">
        <v>33</v>
      </c>
      <c r="X3340" s="5">
        <v>42824</v>
      </c>
      <c r="Y3340" t="s">
        <v>39</v>
      </c>
      <c r="Z3340" t="s">
        <v>69</v>
      </c>
      <c r="AA3340" t="s">
        <v>41</v>
      </c>
    </row>
    <row r="3341" spans="1:27" x14ac:dyDescent="0.3">
      <c r="A3341">
        <v>5</v>
      </c>
      <c r="B3341" t="s">
        <v>43</v>
      </c>
      <c r="C3341">
        <v>6</v>
      </c>
      <c r="D3341" t="s">
        <v>26</v>
      </c>
      <c r="E3341" t="s">
        <v>99</v>
      </c>
      <c r="F3341" t="s">
        <v>13</v>
      </c>
      <c r="G3341" t="s">
        <v>1562</v>
      </c>
      <c r="H3341" s="3">
        <v>0.2</v>
      </c>
      <c r="I3341" s="5">
        <v>42921</v>
      </c>
      <c r="J3341" s="5" t="str">
        <f t="shared" si="104"/>
        <v>September</v>
      </c>
      <c r="K3341" s="7">
        <f t="shared" si="105"/>
        <v>2017</v>
      </c>
      <c r="L3341" t="s">
        <v>4206</v>
      </c>
      <c r="M3341" t="s">
        <v>102</v>
      </c>
      <c r="N3341">
        <v>19140</v>
      </c>
      <c r="O3341">
        <v>54</v>
      </c>
      <c r="P3341" t="s">
        <v>3505</v>
      </c>
      <c r="Q3341">
        <v>-2</v>
      </c>
      <c r="R3341">
        <v>3</v>
      </c>
      <c r="S3341" t="s">
        <v>104</v>
      </c>
      <c r="U3341">
        <v>-2.44</v>
      </c>
      <c r="V3341">
        <v>39</v>
      </c>
      <c r="W3341" t="s">
        <v>19</v>
      </c>
      <c r="X3341" s="5">
        <v>42926</v>
      </c>
      <c r="Y3341" t="s">
        <v>39</v>
      </c>
      <c r="Z3341" t="s">
        <v>105</v>
      </c>
      <c r="AA3341" t="s">
        <v>42</v>
      </c>
    </row>
    <row r="3342" spans="1:27" x14ac:dyDescent="0.3">
      <c r="A3342">
        <v>5</v>
      </c>
      <c r="B3342" t="s">
        <v>43</v>
      </c>
      <c r="C3342">
        <v>6</v>
      </c>
      <c r="D3342" t="s">
        <v>50</v>
      </c>
      <c r="E3342" t="s">
        <v>99</v>
      </c>
      <c r="F3342" t="s">
        <v>13</v>
      </c>
      <c r="G3342" t="s">
        <v>1562</v>
      </c>
      <c r="H3342" s="3">
        <v>0.2</v>
      </c>
      <c r="I3342" s="5">
        <v>42921</v>
      </c>
      <c r="J3342" s="5" t="str">
        <f t="shared" si="104"/>
        <v>September</v>
      </c>
      <c r="K3342" s="7">
        <f t="shared" si="105"/>
        <v>2017</v>
      </c>
      <c r="L3342" t="s">
        <v>4206</v>
      </c>
      <c r="M3342" t="s">
        <v>102</v>
      </c>
      <c r="N3342">
        <v>19140</v>
      </c>
      <c r="O3342">
        <v>883</v>
      </c>
      <c r="P3342" t="s">
        <v>456</v>
      </c>
      <c r="Q3342">
        <v>2</v>
      </c>
      <c r="R3342">
        <v>3</v>
      </c>
      <c r="S3342" t="s">
        <v>104</v>
      </c>
      <c r="U3342">
        <v>2.17</v>
      </c>
      <c r="V3342">
        <v>35</v>
      </c>
      <c r="W3342" t="s">
        <v>19</v>
      </c>
      <c r="X3342" s="5">
        <v>42926</v>
      </c>
      <c r="Y3342" t="s">
        <v>39</v>
      </c>
      <c r="Z3342" t="s">
        <v>105</v>
      </c>
      <c r="AA3342" t="s">
        <v>113</v>
      </c>
    </row>
    <row r="3343" spans="1:27" x14ac:dyDescent="0.3">
      <c r="A3343">
        <v>6</v>
      </c>
      <c r="B3343" t="s">
        <v>10</v>
      </c>
      <c r="C3343">
        <v>6</v>
      </c>
      <c r="D3343" t="s">
        <v>50</v>
      </c>
      <c r="E3343" t="s">
        <v>2497</v>
      </c>
      <c r="F3343" t="s">
        <v>13</v>
      </c>
      <c r="G3343" t="s">
        <v>791</v>
      </c>
      <c r="H3343" s="3">
        <v>0</v>
      </c>
      <c r="I3343" s="5">
        <v>42947</v>
      </c>
      <c r="J3343" s="5" t="str">
        <f t="shared" si="104"/>
        <v>September</v>
      </c>
      <c r="K3343" s="7">
        <f t="shared" si="105"/>
        <v>2017</v>
      </c>
      <c r="L3343" t="s">
        <v>6780</v>
      </c>
      <c r="M3343" t="s">
        <v>16</v>
      </c>
      <c r="N3343">
        <v>39401</v>
      </c>
      <c r="O3343">
        <v>1096</v>
      </c>
      <c r="P3343" t="s">
        <v>599</v>
      </c>
      <c r="Q3343">
        <v>105</v>
      </c>
      <c r="R3343">
        <v>6</v>
      </c>
      <c r="S3343" t="s">
        <v>18</v>
      </c>
      <c r="U3343">
        <v>105.47</v>
      </c>
      <c r="V3343">
        <v>240</v>
      </c>
      <c r="W3343" t="s">
        <v>33</v>
      </c>
      <c r="X3343" s="5">
        <v>42953</v>
      </c>
      <c r="Y3343" t="s">
        <v>39</v>
      </c>
      <c r="Z3343" t="s">
        <v>887</v>
      </c>
      <c r="AA3343" t="s">
        <v>113</v>
      </c>
    </row>
    <row r="3344" spans="1:27" x14ac:dyDescent="0.3">
      <c r="A3344">
        <v>5</v>
      </c>
      <c r="B3344" t="s">
        <v>43</v>
      </c>
      <c r="C3344">
        <v>6</v>
      </c>
      <c r="D3344" t="s">
        <v>26</v>
      </c>
      <c r="E3344" t="s">
        <v>171</v>
      </c>
      <c r="F3344" t="s">
        <v>13</v>
      </c>
      <c r="G3344" t="s">
        <v>2767</v>
      </c>
      <c r="H3344" s="3">
        <v>0</v>
      </c>
      <c r="I3344" s="5">
        <v>43047</v>
      </c>
      <c r="J3344" s="5" t="str">
        <f t="shared" si="104"/>
        <v>September</v>
      </c>
      <c r="K3344" s="7">
        <f t="shared" si="105"/>
        <v>2017</v>
      </c>
      <c r="L3344" t="s">
        <v>4093</v>
      </c>
      <c r="M3344" t="s">
        <v>102</v>
      </c>
      <c r="N3344">
        <v>10011</v>
      </c>
      <c r="O3344">
        <v>780</v>
      </c>
      <c r="P3344" t="s">
        <v>1052</v>
      </c>
      <c r="Q3344">
        <v>8</v>
      </c>
      <c r="R3344">
        <v>3</v>
      </c>
      <c r="S3344" t="s">
        <v>104</v>
      </c>
      <c r="U3344">
        <v>8.07</v>
      </c>
      <c r="V3344">
        <v>18</v>
      </c>
      <c r="W3344" t="s">
        <v>19</v>
      </c>
      <c r="X3344" s="5">
        <v>43052</v>
      </c>
      <c r="Y3344" t="s">
        <v>39</v>
      </c>
      <c r="Z3344" t="s">
        <v>175</v>
      </c>
      <c r="AA3344" t="s">
        <v>64</v>
      </c>
    </row>
    <row r="3345" spans="1:27" x14ac:dyDescent="0.3">
      <c r="A3345">
        <v>5</v>
      </c>
      <c r="B3345" t="s">
        <v>43</v>
      </c>
      <c r="C3345">
        <v>6</v>
      </c>
      <c r="D3345" t="s">
        <v>26</v>
      </c>
      <c r="E3345" t="s">
        <v>171</v>
      </c>
      <c r="F3345" t="s">
        <v>13</v>
      </c>
      <c r="G3345" t="s">
        <v>2767</v>
      </c>
      <c r="H3345" s="3">
        <v>0.2</v>
      </c>
      <c r="I3345" s="5">
        <v>43047</v>
      </c>
      <c r="J3345" s="5" t="str">
        <f t="shared" si="104"/>
        <v>September</v>
      </c>
      <c r="K3345" s="7">
        <f t="shared" si="105"/>
        <v>2017</v>
      </c>
      <c r="L3345" t="s">
        <v>4093</v>
      </c>
      <c r="M3345" t="s">
        <v>102</v>
      </c>
      <c r="N3345">
        <v>10011</v>
      </c>
      <c r="O3345">
        <v>1519</v>
      </c>
      <c r="P3345" t="s">
        <v>725</v>
      </c>
      <c r="Q3345">
        <v>18</v>
      </c>
      <c r="R3345">
        <v>11</v>
      </c>
      <c r="S3345" t="s">
        <v>104</v>
      </c>
      <c r="U3345">
        <v>17.64</v>
      </c>
      <c r="V3345">
        <v>52</v>
      </c>
      <c r="W3345" t="s">
        <v>19</v>
      </c>
      <c r="X3345" s="5">
        <v>43052</v>
      </c>
      <c r="Y3345" t="s">
        <v>39</v>
      </c>
      <c r="Z3345" t="s">
        <v>175</v>
      </c>
      <c r="AA3345" t="s">
        <v>54</v>
      </c>
    </row>
    <row r="3346" spans="1:27" x14ac:dyDescent="0.3">
      <c r="A3346">
        <v>2</v>
      </c>
      <c r="B3346" t="s">
        <v>25</v>
      </c>
      <c r="C3346">
        <v>1</v>
      </c>
      <c r="D3346" t="s">
        <v>26</v>
      </c>
      <c r="E3346" t="s">
        <v>88</v>
      </c>
      <c r="F3346" t="s">
        <v>13</v>
      </c>
      <c r="G3346" t="s">
        <v>1124</v>
      </c>
      <c r="H3346" s="3">
        <v>0</v>
      </c>
      <c r="I3346" s="5">
        <v>43067</v>
      </c>
      <c r="J3346" s="5" t="str">
        <f t="shared" si="104"/>
        <v>September</v>
      </c>
      <c r="K3346" s="7">
        <f t="shared" si="105"/>
        <v>2017</v>
      </c>
      <c r="L3346" t="s">
        <v>3114</v>
      </c>
      <c r="M3346" t="s">
        <v>30</v>
      </c>
      <c r="N3346">
        <v>94110</v>
      </c>
      <c r="O3346">
        <v>816</v>
      </c>
      <c r="P3346" t="s">
        <v>3115</v>
      </c>
      <c r="Q3346">
        <v>15</v>
      </c>
      <c r="R3346">
        <v>4</v>
      </c>
      <c r="S3346" t="s">
        <v>32</v>
      </c>
      <c r="U3346">
        <v>15.4</v>
      </c>
      <c r="V3346">
        <v>45</v>
      </c>
      <c r="W3346" t="s">
        <v>19</v>
      </c>
      <c r="X3346" s="5">
        <v>43069</v>
      </c>
      <c r="Y3346" t="s">
        <v>130</v>
      </c>
      <c r="Z3346" t="s">
        <v>34</v>
      </c>
      <c r="AA3346" t="s">
        <v>56</v>
      </c>
    </row>
    <row r="3347" spans="1:27" x14ac:dyDescent="0.3">
      <c r="A3347">
        <v>6</v>
      </c>
      <c r="B3347" t="s">
        <v>10</v>
      </c>
      <c r="C3347">
        <v>6</v>
      </c>
      <c r="D3347" t="s">
        <v>26</v>
      </c>
      <c r="E3347" t="s">
        <v>171</v>
      </c>
      <c r="F3347" t="s">
        <v>13</v>
      </c>
      <c r="G3347" t="s">
        <v>911</v>
      </c>
      <c r="H3347" s="3">
        <v>0</v>
      </c>
      <c r="I3347" s="5">
        <v>43055</v>
      </c>
      <c r="J3347" s="5" t="str">
        <f t="shared" si="104"/>
        <v>September</v>
      </c>
      <c r="K3347" s="7">
        <f t="shared" si="105"/>
        <v>2017</v>
      </c>
      <c r="L3347" t="s">
        <v>7497</v>
      </c>
      <c r="M3347" t="s">
        <v>102</v>
      </c>
      <c r="N3347">
        <v>10011</v>
      </c>
      <c r="O3347">
        <v>613</v>
      </c>
      <c r="P3347" t="s">
        <v>1268</v>
      </c>
      <c r="Q3347">
        <v>141</v>
      </c>
      <c r="R3347">
        <v>5</v>
      </c>
      <c r="S3347" t="s">
        <v>104</v>
      </c>
      <c r="U3347">
        <v>141.28</v>
      </c>
      <c r="V3347">
        <v>523</v>
      </c>
      <c r="W3347" t="s">
        <v>76</v>
      </c>
      <c r="X3347" s="5">
        <v>43061</v>
      </c>
      <c r="Y3347" t="s">
        <v>39</v>
      </c>
      <c r="Z3347" t="s">
        <v>175</v>
      </c>
      <c r="AA3347" t="s">
        <v>56</v>
      </c>
    </row>
    <row r="3348" spans="1:27" x14ac:dyDescent="0.3">
      <c r="A3348">
        <v>4</v>
      </c>
      <c r="B3348" t="s">
        <v>43</v>
      </c>
      <c r="C3348">
        <v>6</v>
      </c>
      <c r="D3348" t="s">
        <v>50</v>
      </c>
      <c r="E3348" t="s">
        <v>27</v>
      </c>
      <c r="F3348" t="s">
        <v>13</v>
      </c>
      <c r="G3348" t="s">
        <v>705</v>
      </c>
      <c r="H3348" s="3">
        <v>0.2</v>
      </c>
      <c r="I3348" s="5">
        <v>42901</v>
      </c>
      <c r="J3348" s="5" t="str">
        <f t="shared" si="104"/>
        <v>September</v>
      </c>
      <c r="K3348" s="7">
        <f t="shared" si="105"/>
        <v>2017</v>
      </c>
      <c r="L3348" t="s">
        <v>6812</v>
      </c>
      <c r="M3348" t="s">
        <v>30</v>
      </c>
      <c r="N3348">
        <v>90004</v>
      </c>
      <c r="O3348">
        <v>938</v>
      </c>
      <c r="P3348" t="s">
        <v>1238</v>
      </c>
      <c r="Q3348">
        <v>23</v>
      </c>
      <c r="R3348">
        <v>3</v>
      </c>
      <c r="S3348" t="s">
        <v>32</v>
      </c>
      <c r="U3348">
        <v>22.56</v>
      </c>
      <c r="V3348">
        <v>226</v>
      </c>
      <c r="W3348" t="s">
        <v>33</v>
      </c>
      <c r="X3348" s="5">
        <v>42905</v>
      </c>
      <c r="Y3348" t="s">
        <v>39</v>
      </c>
      <c r="Z3348" t="s">
        <v>34</v>
      </c>
      <c r="AA3348" t="s">
        <v>52</v>
      </c>
    </row>
    <row r="3349" spans="1:27" x14ac:dyDescent="0.3">
      <c r="A3349">
        <v>2</v>
      </c>
      <c r="B3349" t="s">
        <v>25</v>
      </c>
      <c r="C3349">
        <v>1</v>
      </c>
      <c r="D3349" t="s">
        <v>26</v>
      </c>
      <c r="E3349" t="s">
        <v>171</v>
      </c>
      <c r="F3349" t="s">
        <v>13</v>
      </c>
      <c r="G3349" t="s">
        <v>2746</v>
      </c>
      <c r="H3349" s="3">
        <v>0</v>
      </c>
      <c r="I3349" s="5">
        <v>43028</v>
      </c>
      <c r="J3349" s="5" t="str">
        <f t="shared" si="104"/>
        <v>September</v>
      </c>
      <c r="K3349" s="7">
        <f t="shared" si="105"/>
        <v>2017</v>
      </c>
      <c r="L3349" t="s">
        <v>2874</v>
      </c>
      <c r="M3349" t="s">
        <v>102</v>
      </c>
      <c r="N3349">
        <v>10035</v>
      </c>
      <c r="O3349">
        <v>538</v>
      </c>
      <c r="P3349" t="s">
        <v>125</v>
      </c>
      <c r="Q3349">
        <v>12</v>
      </c>
      <c r="R3349">
        <v>2</v>
      </c>
      <c r="S3349" t="s">
        <v>104</v>
      </c>
      <c r="U3349">
        <v>11.54</v>
      </c>
      <c r="V3349">
        <v>25</v>
      </c>
      <c r="W3349" t="s">
        <v>19</v>
      </c>
      <c r="X3349" s="5">
        <v>43030</v>
      </c>
      <c r="Y3349" t="s">
        <v>130</v>
      </c>
      <c r="Z3349" t="s">
        <v>175</v>
      </c>
      <c r="AA3349" t="s">
        <v>64</v>
      </c>
    </row>
    <row r="3350" spans="1:27" x14ac:dyDescent="0.3">
      <c r="A3350">
        <v>2</v>
      </c>
      <c r="B3350" t="s">
        <v>25</v>
      </c>
      <c r="C3350">
        <v>1</v>
      </c>
      <c r="D3350" t="s">
        <v>11</v>
      </c>
      <c r="E3350" t="s">
        <v>27</v>
      </c>
      <c r="F3350" t="s">
        <v>13</v>
      </c>
      <c r="G3350" t="s">
        <v>1261</v>
      </c>
      <c r="H3350" s="3">
        <v>0.2</v>
      </c>
      <c r="I3350" s="5">
        <v>42762</v>
      </c>
      <c r="J3350" s="5" t="str">
        <f t="shared" si="104"/>
        <v>September</v>
      </c>
      <c r="K3350" s="7">
        <f t="shared" si="105"/>
        <v>2017</v>
      </c>
      <c r="L3350" t="s">
        <v>1717</v>
      </c>
      <c r="M3350" t="s">
        <v>30</v>
      </c>
      <c r="N3350">
        <v>90036</v>
      </c>
      <c r="O3350">
        <v>828</v>
      </c>
      <c r="P3350" t="s">
        <v>1116</v>
      </c>
      <c r="Q3350">
        <v>0</v>
      </c>
      <c r="R3350">
        <v>5</v>
      </c>
      <c r="S3350" t="s">
        <v>32</v>
      </c>
      <c r="U3350">
        <v>0</v>
      </c>
      <c r="V3350">
        <v>2804</v>
      </c>
      <c r="W3350" t="s">
        <v>19</v>
      </c>
      <c r="X3350" s="5">
        <v>42764</v>
      </c>
      <c r="Y3350" t="s">
        <v>130</v>
      </c>
      <c r="Z3350" t="s">
        <v>34</v>
      </c>
      <c r="AA3350" t="s">
        <v>24</v>
      </c>
    </row>
    <row r="3351" spans="1:27" x14ac:dyDescent="0.3">
      <c r="A3351">
        <v>0</v>
      </c>
      <c r="B3351" t="s">
        <v>10</v>
      </c>
      <c r="C3351">
        <v>0</v>
      </c>
      <c r="D3351" t="s">
        <v>26</v>
      </c>
      <c r="E3351" t="s">
        <v>65</v>
      </c>
      <c r="F3351" t="s">
        <v>13</v>
      </c>
      <c r="G3351" t="s">
        <v>1629</v>
      </c>
      <c r="H3351" s="3">
        <v>0</v>
      </c>
      <c r="I3351" s="5">
        <v>42890</v>
      </c>
      <c r="J3351" s="5" t="str">
        <f t="shared" si="104"/>
        <v>September</v>
      </c>
      <c r="K3351" s="7">
        <f t="shared" si="105"/>
        <v>2017</v>
      </c>
      <c r="L3351" t="s">
        <v>3284</v>
      </c>
      <c r="M3351" t="s">
        <v>30</v>
      </c>
      <c r="N3351">
        <v>98105</v>
      </c>
      <c r="O3351">
        <v>329</v>
      </c>
      <c r="P3351" t="s">
        <v>479</v>
      </c>
      <c r="Q3351">
        <v>3</v>
      </c>
      <c r="R3351">
        <v>2</v>
      </c>
      <c r="S3351" t="s">
        <v>32</v>
      </c>
      <c r="U3351">
        <v>3.06</v>
      </c>
      <c r="V3351">
        <v>9</v>
      </c>
      <c r="W3351" t="s">
        <v>19</v>
      </c>
      <c r="X3351" s="5">
        <v>42890</v>
      </c>
      <c r="Y3351" t="s">
        <v>773</v>
      </c>
      <c r="Z3351" t="s">
        <v>69</v>
      </c>
      <c r="AA3351" t="s">
        <v>49</v>
      </c>
    </row>
    <row r="3352" spans="1:27" x14ac:dyDescent="0.3">
      <c r="A3352">
        <v>0</v>
      </c>
      <c r="B3352" t="s">
        <v>10</v>
      </c>
      <c r="C3352">
        <v>0</v>
      </c>
      <c r="D3352" t="s">
        <v>26</v>
      </c>
      <c r="E3352" t="s">
        <v>65</v>
      </c>
      <c r="F3352" t="s">
        <v>13</v>
      </c>
      <c r="G3352" t="s">
        <v>1629</v>
      </c>
      <c r="H3352" s="3">
        <v>0</v>
      </c>
      <c r="I3352" s="5">
        <v>42890</v>
      </c>
      <c r="J3352" s="5" t="str">
        <f t="shared" si="104"/>
        <v>September</v>
      </c>
      <c r="K3352" s="7">
        <f t="shared" si="105"/>
        <v>2017</v>
      </c>
      <c r="L3352" t="s">
        <v>3284</v>
      </c>
      <c r="M3352" t="s">
        <v>30</v>
      </c>
      <c r="N3352">
        <v>98105</v>
      </c>
      <c r="O3352">
        <v>212</v>
      </c>
      <c r="P3352" t="s">
        <v>2976</v>
      </c>
      <c r="Q3352">
        <v>3</v>
      </c>
      <c r="R3352">
        <v>2</v>
      </c>
      <c r="S3352" t="s">
        <v>32</v>
      </c>
      <c r="U3352">
        <v>3.47</v>
      </c>
      <c r="V3352">
        <v>7</v>
      </c>
      <c r="W3352" t="s">
        <v>19</v>
      </c>
      <c r="X3352" s="5">
        <v>42890</v>
      </c>
      <c r="Y3352" t="s">
        <v>773</v>
      </c>
      <c r="Z3352" t="s">
        <v>69</v>
      </c>
      <c r="AA3352" t="s">
        <v>35</v>
      </c>
    </row>
    <row r="3353" spans="1:27" x14ac:dyDescent="0.3">
      <c r="A3353">
        <v>0</v>
      </c>
      <c r="B3353" t="s">
        <v>10</v>
      </c>
      <c r="C3353">
        <v>0</v>
      </c>
      <c r="D3353" t="s">
        <v>11</v>
      </c>
      <c r="E3353" t="s">
        <v>474</v>
      </c>
      <c r="F3353" t="s">
        <v>13</v>
      </c>
      <c r="G3353" t="s">
        <v>365</v>
      </c>
      <c r="H3353" s="3">
        <v>0.15</v>
      </c>
      <c r="I3353" s="5">
        <v>43039</v>
      </c>
      <c r="J3353" s="5" t="str">
        <f t="shared" si="104"/>
        <v>September</v>
      </c>
      <c r="K3353" s="7">
        <f t="shared" si="105"/>
        <v>2017</v>
      </c>
      <c r="L3353" t="s">
        <v>7808</v>
      </c>
      <c r="M3353" t="s">
        <v>30</v>
      </c>
      <c r="N3353">
        <v>92374</v>
      </c>
      <c r="O3353">
        <v>530</v>
      </c>
      <c r="P3353" t="s">
        <v>1570</v>
      </c>
      <c r="Q3353">
        <v>20</v>
      </c>
      <c r="R3353">
        <v>1</v>
      </c>
      <c r="S3353" t="s">
        <v>32</v>
      </c>
      <c r="T3353" t="s">
        <v>92</v>
      </c>
      <c r="U3353">
        <v>20.04</v>
      </c>
      <c r="V3353">
        <v>426</v>
      </c>
      <c r="W3353" t="s">
        <v>19</v>
      </c>
      <c r="X3353" s="5">
        <v>43039</v>
      </c>
      <c r="Y3353" t="s">
        <v>773</v>
      </c>
      <c r="Z3353" t="s">
        <v>34</v>
      </c>
      <c r="AA3353" t="s">
        <v>22</v>
      </c>
    </row>
    <row r="3354" spans="1:27" x14ac:dyDescent="0.3">
      <c r="A3354">
        <v>0</v>
      </c>
      <c r="B3354" t="s">
        <v>10</v>
      </c>
      <c r="C3354">
        <v>0</v>
      </c>
      <c r="D3354" t="s">
        <v>11</v>
      </c>
      <c r="E3354" t="s">
        <v>474</v>
      </c>
      <c r="F3354" t="s">
        <v>13</v>
      </c>
      <c r="G3354" t="s">
        <v>365</v>
      </c>
      <c r="H3354" s="3">
        <v>0.2</v>
      </c>
      <c r="I3354" s="5">
        <v>43039</v>
      </c>
      <c r="J3354" s="5" t="str">
        <f t="shared" si="104"/>
        <v>September</v>
      </c>
      <c r="K3354" s="7">
        <f t="shared" si="105"/>
        <v>2017</v>
      </c>
      <c r="L3354" t="s">
        <v>7808</v>
      </c>
      <c r="M3354" t="s">
        <v>30</v>
      </c>
      <c r="N3354">
        <v>92374</v>
      </c>
      <c r="O3354">
        <v>753</v>
      </c>
      <c r="P3354" t="s">
        <v>8103</v>
      </c>
      <c r="Q3354">
        <v>20</v>
      </c>
      <c r="R3354">
        <v>4</v>
      </c>
      <c r="S3354" t="s">
        <v>32</v>
      </c>
      <c r="T3354" t="s">
        <v>92</v>
      </c>
      <c r="U3354">
        <v>20.2</v>
      </c>
      <c r="V3354">
        <v>323</v>
      </c>
      <c r="W3354" t="s">
        <v>19</v>
      </c>
      <c r="X3354" s="5">
        <v>43039</v>
      </c>
      <c r="Y3354" t="s">
        <v>773</v>
      </c>
      <c r="Z3354" t="s">
        <v>34</v>
      </c>
      <c r="AA3354" t="s">
        <v>24</v>
      </c>
    </row>
    <row r="3355" spans="1:27" x14ac:dyDescent="0.3">
      <c r="A3355">
        <v>0</v>
      </c>
      <c r="B3355" t="s">
        <v>10</v>
      </c>
      <c r="C3355">
        <v>0</v>
      </c>
      <c r="D3355" t="s">
        <v>26</v>
      </c>
      <c r="E3355" t="s">
        <v>474</v>
      </c>
      <c r="F3355" t="s">
        <v>13</v>
      </c>
      <c r="G3355" t="s">
        <v>365</v>
      </c>
      <c r="H3355" s="3">
        <v>0</v>
      </c>
      <c r="I3355" s="5">
        <v>43039</v>
      </c>
      <c r="J3355" s="5" t="str">
        <f t="shared" si="104"/>
        <v>September</v>
      </c>
      <c r="K3355" s="7">
        <f t="shared" si="105"/>
        <v>2017</v>
      </c>
      <c r="L3355" t="s">
        <v>7808</v>
      </c>
      <c r="M3355" t="s">
        <v>30</v>
      </c>
      <c r="N3355">
        <v>92374</v>
      </c>
      <c r="O3355">
        <v>1702</v>
      </c>
      <c r="P3355" t="s">
        <v>862</v>
      </c>
      <c r="Q3355">
        <v>9</v>
      </c>
      <c r="R3355">
        <v>1</v>
      </c>
      <c r="S3355" t="s">
        <v>32</v>
      </c>
      <c r="T3355" t="s">
        <v>92</v>
      </c>
      <c r="U3355">
        <v>9.39</v>
      </c>
      <c r="V3355">
        <v>20</v>
      </c>
      <c r="W3355" t="s">
        <v>19</v>
      </c>
      <c r="X3355" s="5">
        <v>43039</v>
      </c>
      <c r="Y3355" t="s">
        <v>773</v>
      </c>
      <c r="Z3355" t="s">
        <v>34</v>
      </c>
      <c r="AA3355" t="s">
        <v>64</v>
      </c>
    </row>
    <row r="3356" spans="1:27" x14ac:dyDescent="0.3">
      <c r="A3356">
        <v>0</v>
      </c>
      <c r="B3356" t="s">
        <v>10</v>
      </c>
      <c r="C3356">
        <v>0</v>
      </c>
      <c r="D3356" t="s">
        <v>26</v>
      </c>
      <c r="E3356" t="s">
        <v>474</v>
      </c>
      <c r="F3356" t="s">
        <v>13</v>
      </c>
      <c r="G3356" t="s">
        <v>365</v>
      </c>
      <c r="H3356" s="3">
        <v>0</v>
      </c>
      <c r="I3356" s="5">
        <v>43039</v>
      </c>
      <c r="J3356" s="5" t="str">
        <f t="shared" si="104"/>
        <v>September</v>
      </c>
      <c r="K3356" s="7">
        <f t="shared" si="105"/>
        <v>2017</v>
      </c>
      <c r="L3356" t="s">
        <v>7808</v>
      </c>
      <c r="M3356" t="s">
        <v>30</v>
      </c>
      <c r="N3356">
        <v>92374</v>
      </c>
      <c r="O3356">
        <v>1101</v>
      </c>
      <c r="P3356" t="s">
        <v>3676</v>
      </c>
      <c r="Q3356">
        <v>13</v>
      </c>
      <c r="R3356">
        <v>2</v>
      </c>
      <c r="S3356" t="s">
        <v>32</v>
      </c>
      <c r="T3356" t="s">
        <v>92</v>
      </c>
      <c r="U3356">
        <v>12.65</v>
      </c>
      <c r="V3356">
        <v>47</v>
      </c>
      <c r="W3356" t="s">
        <v>19</v>
      </c>
      <c r="X3356" s="5">
        <v>43039</v>
      </c>
      <c r="Y3356" t="s">
        <v>773</v>
      </c>
      <c r="Z3356" t="s">
        <v>34</v>
      </c>
      <c r="AA3356" t="s">
        <v>42</v>
      </c>
    </row>
    <row r="3357" spans="1:27" x14ac:dyDescent="0.3">
      <c r="A3357">
        <v>0</v>
      </c>
      <c r="B3357" t="s">
        <v>10</v>
      </c>
      <c r="C3357">
        <v>0</v>
      </c>
      <c r="D3357" t="s">
        <v>26</v>
      </c>
      <c r="E3357" t="s">
        <v>474</v>
      </c>
      <c r="F3357" t="s">
        <v>13</v>
      </c>
      <c r="G3357" t="s">
        <v>365</v>
      </c>
      <c r="H3357" s="3">
        <v>0</v>
      </c>
      <c r="I3357" s="5">
        <v>43039</v>
      </c>
      <c r="J3357" s="5" t="str">
        <f t="shared" si="104"/>
        <v>September</v>
      </c>
      <c r="K3357" s="7">
        <f t="shared" si="105"/>
        <v>2017</v>
      </c>
      <c r="L3357" t="s">
        <v>7808</v>
      </c>
      <c r="M3357" t="s">
        <v>30</v>
      </c>
      <c r="N3357">
        <v>92374</v>
      </c>
      <c r="O3357">
        <v>1121</v>
      </c>
      <c r="P3357" t="s">
        <v>6137</v>
      </c>
      <c r="Q3357">
        <v>1</v>
      </c>
      <c r="R3357">
        <v>3</v>
      </c>
      <c r="S3357" t="s">
        <v>32</v>
      </c>
      <c r="T3357" t="s">
        <v>92</v>
      </c>
      <c r="U3357">
        <v>1.26</v>
      </c>
      <c r="V3357">
        <v>5</v>
      </c>
      <c r="W3357" t="s">
        <v>19</v>
      </c>
      <c r="X3357" s="5">
        <v>43039</v>
      </c>
      <c r="Y3357" t="s">
        <v>773</v>
      </c>
      <c r="Z3357" t="s">
        <v>34</v>
      </c>
      <c r="AA3357" t="s">
        <v>49</v>
      </c>
    </row>
    <row r="3358" spans="1:27" x14ac:dyDescent="0.3">
      <c r="A3358">
        <v>0</v>
      </c>
      <c r="B3358" t="s">
        <v>10</v>
      </c>
      <c r="C3358">
        <v>0</v>
      </c>
      <c r="D3358" t="s">
        <v>26</v>
      </c>
      <c r="E3358" t="s">
        <v>474</v>
      </c>
      <c r="F3358" t="s">
        <v>13</v>
      </c>
      <c r="G3358" t="s">
        <v>365</v>
      </c>
      <c r="H3358" s="3">
        <v>0</v>
      </c>
      <c r="I3358" s="5">
        <v>43039</v>
      </c>
      <c r="J3358" s="5" t="str">
        <f t="shared" si="104"/>
        <v>September</v>
      </c>
      <c r="K3358" s="7">
        <f t="shared" si="105"/>
        <v>2017</v>
      </c>
      <c r="L3358" t="s">
        <v>7808</v>
      </c>
      <c r="M3358" t="s">
        <v>30</v>
      </c>
      <c r="N3358">
        <v>92374</v>
      </c>
      <c r="O3358">
        <v>88</v>
      </c>
      <c r="P3358" t="s">
        <v>1294</v>
      </c>
      <c r="Q3358">
        <v>8</v>
      </c>
      <c r="R3358">
        <v>3</v>
      </c>
      <c r="S3358" t="s">
        <v>32</v>
      </c>
      <c r="T3358" t="s">
        <v>92</v>
      </c>
      <c r="U3358">
        <v>8.02</v>
      </c>
      <c r="V3358">
        <v>30</v>
      </c>
      <c r="W3358" t="s">
        <v>19</v>
      </c>
      <c r="X3358" s="5">
        <v>43039</v>
      </c>
      <c r="Y3358" t="s">
        <v>773</v>
      </c>
      <c r="Z3358" t="s">
        <v>34</v>
      </c>
      <c r="AA3358" t="s">
        <v>356</v>
      </c>
    </row>
    <row r="3359" spans="1:27" x14ac:dyDescent="0.3">
      <c r="A3359">
        <v>0</v>
      </c>
      <c r="B3359" t="s">
        <v>10</v>
      </c>
      <c r="C3359">
        <v>0</v>
      </c>
      <c r="D3359" t="s">
        <v>26</v>
      </c>
      <c r="E3359" t="s">
        <v>474</v>
      </c>
      <c r="F3359" t="s">
        <v>13</v>
      </c>
      <c r="G3359" t="s">
        <v>365</v>
      </c>
      <c r="H3359" s="3">
        <v>0</v>
      </c>
      <c r="I3359" s="5">
        <v>43039</v>
      </c>
      <c r="J3359" s="5" t="str">
        <f t="shared" si="104"/>
        <v>September</v>
      </c>
      <c r="K3359" s="7">
        <f t="shared" si="105"/>
        <v>2017</v>
      </c>
      <c r="L3359" t="s">
        <v>7808</v>
      </c>
      <c r="M3359" t="s">
        <v>30</v>
      </c>
      <c r="N3359">
        <v>92374</v>
      </c>
      <c r="O3359">
        <v>1218</v>
      </c>
      <c r="P3359" t="s">
        <v>531</v>
      </c>
      <c r="Q3359">
        <v>8</v>
      </c>
      <c r="R3359">
        <v>5</v>
      </c>
      <c r="S3359" t="s">
        <v>32</v>
      </c>
      <c r="T3359" t="s">
        <v>92</v>
      </c>
      <c r="U3359">
        <v>8.0299999999999994</v>
      </c>
      <c r="V3359">
        <v>17</v>
      </c>
      <c r="W3359" t="s">
        <v>19</v>
      </c>
      <c r="X3359" s="5">
        <v>43039</v>
      </c>
      <c r="Y3359" t="s">
        <v>773</v>
      </c>
      <c r="Z3359" t="s">
        <v>34</v>
      </c>
      <c r="AA3359" t="s">
        <v>176</v>
      </c>
    </row>
    <row r="3360" spans="1:27" x14ac:dyDescent="0.3">
      <c r="A3360">
        <v>0</v>
      </c>
      <c r="B3360" t="s">
        <v>10</v>
      </c>
      <c r="C3360">
        <v>0</v>
      </c>
      <c r="D3360" t="s">
        <v>26</v>
      </c>
      <c r="E3360" t="s">
        <v>474</v>
      </c>
      <c r="F3360" t="s">
        <v>13</v>
      </c>
      <c r="G3360" t="s">
        <v>365</v>
      </c>
      <c r="H3360" s="3">
        <v>0.2</v>
      </c>
      <c r="I3360" s="5">
        <v>43039</v>
      </c>
      <c r="J3360" s="5" t="str">
        <f t="shared" si="104"/>
        <v>September</v>
      </c>
      <c r="K3360" s="7">
        <f t="shared" si="105"/>
        <v>2017</v>
      </c>
      <c r="L3360" t="s">
        <v>7808</v>
      </c>
      <c r="M3360" t="s">
        <v>30</v>
      </c>
      <c r="N3360">
        <v>92374</v>
      </c>
      <c r="O3360">
        <v>683</v>
      </c>
      <c r="P3360" t="s">
        <v>3242</v>
      </c>
      <c r="Q3360">
        <v>124</v>
      </c>
      <c r="R3360">
        <v>3</v>
      </c>
      <c r="S3360" t="s">
        <v>32</v>
      </c>
      <c r="T3360" t="s">
        <v>92</v>
      </c>
      <c r="U3360">
        <v>124.48</v>
      </c>
      <c r="V3360">
        <v>398</v>
      </c>
      <c r="W3360" t="s">
        <v>19</v>
      </c>
      <c r="X3360" s="5">
        <v>43039</v>
      </c>
      <c r="Y3360" t="s">
        <v>773</v>
      </c>
      <c r="Z3360" t="s">
        <v>34</v>
      </c>
      <c r="AA3360" t="s">
        <v>54</v>
      </c>
    </row>
    <row r="3361" spans="1:27" x14ac:dyDescent="0.3">
      <c r="A3361">
        <v>0</v>
      </c>
      <c r="B3361" t="s">
        <v>10</v>
      </c>
      <c r="C3361">
        <v>0</v>
      </c>
      <c r="D3361" t="s">
        <v>50</v>
      </c>
      <c r="E3361" t="s">
        <v>474</v>
      </c>
      <c r="F3361" t="s">
        <v>13</v>
      </c>
      <c r="G3361" t="s">
        <v>365</v>
      </c>
      <c r="H3361" s="3">
        <v>0.2</v>
      </c>
      <c r="I3361" s="5">
        <v>43039</v>
      </c>
      <c r="J3361" s="5" t="str">
        <f t="shared" si="104"/>
        <v>September</v>
      </c>
      <c r="K3361" s="7">
        <f t="shared" si="105"/>
        <v>2017</v>
      </c>
      <c r="L3361" t="s">
        <v>7808</v>
      </c>
      <c r="M3361" t="s">
        <v>30</v>
      </c>
      <c r="N3361">
        <v>92374</v>
      </c>
      <c r="O3361">
        <v>1297</v>
      </c>
      <c r="P3361" t="s">
        <v>4825</v>
      </c>
      <c r="Q3361">
        <v>146</v>
      </c>
      <c r="R3361">
        <v>4</v>
      </c>
      <c r="S3361" t="s">
        <v>32</v>
      </c>
      <c r="T3361" t="s">
        <v>92</v>
      </c>
      <c r="U3361">
        <v>145.78</v>
      </c>
      <c r="V3361">
        <v>1296</v>
      </c>
      <c r="W3361" t="s">
        <v>19</v>
      </c>
      <c r="X3361" s="5">
        <v>43039</v>
      </c>
      <c r="Y3361" t="s">
        <v>773</v>
      </c>
      <c r="Z3361" t="s">
        <v>34</v>
      </c>
      <c r="AA3361" t="s">
        <v>52</v>
      </c>
    </row>
    <row r="3362" spans="1:27" x14ac:dyDescent="0.3">
      <c r="A3362">
        <v>2</v>
      </c>
      <c r="B3362" t="s">
        <v>25</v>
      </c>
      <c r="C3362">
        <v>1</v>
      </c>
      <c r="D3362" t="s">
        <v>26</v>
      </c>
      <c r="E3362" t="s">
        <v>171</v>
      </c>
      <c r="F3362" t="s">
        <v>13</v>
      </c>
      <c r="G3362" t="s">
        <v>597</v>
      </c>
      <c r="H3362" s="3">
        <v>0.2</v>
      </c>
      <c r="I3362" s="5">
        <v>43076</v>
      </c>
      <c r="J3362" s="5" t="str">
        <f t="shared" si="104"/>
        <v>September</v>
      </c>
      <c r="K3362" s="7">
        <f t="shared" si="105"/>
        <v>2017</v>
      </c>
      <c r="L3362" t="s">
        <v>2934</v>
      </c>
      <c r="M3362" t="s">
        <v>102</v>
      </c>
      <c r="N3362">
        <v>10024</v>
      </c>
      <c r="O3362">
        <v>241</v>
      </c>
      <c r="P3362" t="s">
        <v>2935</v>
      </c>
      <c r="Q3362">
        <v>2</v>
      </c>
      <c r="R3362">
        <v>2</v>
      </c>
      <c r="S3362" t="s">
        <v>104</v>
      </c>
      <c r="U3362">
        <v>2.34</v>
      </c>
      <c r="V3362">
        <v>7</v>
      </c>
      <c r="W3362" t="s">
        <v>19</v>
      </c>
      <c r="X3362" s="5">
        <v>43078</v>
      </c>
      <c r="Y3362" t="s">
        <v>130</v>
      </c>
      <c r="Z3362" t="s">
        <v>175</v>
      </c>
      <c r="AA3362" t="s">
        <v>54</v>
      </c>
    </row>
    <row r="3363" spans="1:27" x14ac:dyDescent="0.3">
      <c r="A3363">
        <v>2</v>
      </c>
      <c r="B3363" t="s">
        <v>25</v>
      </c>
      <c r="C3363">
        <v>1</v>
      </c>
      <c r="D3363" t="s">
        <v>26</v>
      </c>
      <c r="E3363" t="s">
        <v>171</v>
      </c>
      <c r="F3363" t="s">
        <v>13</v>
      </c>
      <c r="G3363" t="s">
        <v>597</v>
      </c>
      <c r="H3363" s="3">
        <v>0.2</v>
      </c>
      <c r="I3363" s="5">
        <v>43076</v>
      </c>
      <c r="J3363" s="5" t="str">
        <f t="shared" si="104"/>
        <v>September</v>
      </c>
      <c r="K3363" s="7">
        <f t="shared" si="105"/>
        <v>2017</v>
      </c>
      <c r="L3363" t="s">
        <v>2934</v>
      </c>
      <c r="M3363" t="s">
        <v>102</v>
      </c>
      <c r="N3363">
        <v>10024</v>
      </c>
      <c r="O3363">
        <v>1315</v>
      </c>
      <c r="P3363" t="s">
        <v>2970</v>
      </c>
      <c r="Q3363">
        <v>7</v>
      </c>
      <c r="R3363">
        <v>5</v>
      </c>
      <c r="S3363" t="s">
        <v>104</v>
      </c>
      <c r="U3363">
        <v>7.21</v>
      </c>
      <c r="V3363">
        <v>21</v>
      </c>
      <c r="W3363" t="s">
        <v>19</v>
      </c>
      <c r="X3363" s="5">
        <v>43078</v>
      </c>
      <c r="Y3363" t="s">
        <v>130</v>
      </c>
      <c r="Z3363" t="s">
        <v>175</v>
      </c>
      <c r="AA3363" t="s">
        <v>54</v>
      </c>
    </row>
    <row r="3364" spans="1:27" x14ac:dyDescent="0.3">
      <c r="A3364">
        <v>2</v>
      </c>
      <c r="B3364" t="s">
        <v>25</v>
      </c>
      <c r="C3364">
        <v>1</v>
      </c>
      <c r="D3364" t="s">
        <v>50</v>
      </c>
      <c r="E3364" t="s">
        <v>171</v>
      </c>
      <c r="F3364" t="s">
        <v>13</v>
      </c>
      <c r="G3364" t="s">
        <v>597</v>
      </c>
      <c r="H3364" s="3">
        <v>0</v>
      </c>
      <c r="I3364" s="5">
        <v>43076</v>
      </c>
      <c r="J3364" s="5" t="str">
        <f t="shared" si="104"/>
        <v>September</v>
      </c>
      <c r="K3364" s="7">
        <f t="shared" si="105"/>
        <v>2017</v>
      </c>
      <c r="L3364" t="s">
        <v>2934</v>
      </c>
      <c r="M3364" t="s">
        <v>102</v>
      </c>
      <c r="N3364">
        <v>10024</v>
      </c>
      <c r="O3364">
        <v>518</v>
      </c>
      <c r="P3364" t="s">
        <v>4742</v>
      </c>
      <c r="Q3364">
        <v>224</v>
      </c>
      <c r="R3364">
        <v>6</v>
      </c>
      <c r="S3364" t="s">
        <v>104</v>
      </c>
      <c r="U3364">
        <v>224.44</v>
      </c>
      <c r="V3364">
        <v>774</v>
      </c>
      <c r="W3364" t="s">
        <v>19</v>
      </c>
      <c r="X3364" s="5">
        <v>43078</v>
      </c>
      <c r="Y3364" t="s">
        <v>130</v>
      </c>
      <c r="Z3364" t="s">
        <v>175</v>
      </c>
      <c r="AA3364" t="s">
        <v>52</v>
      </c>
    </row>
    <row r="3365" spans="1:27" x14ac:dyDescent="0.3">
      <c r="A3365">
        <v>4</v>
      </c>
      <c r="B3365" t="s">
        <v>43</v>
      </c>
      <c r="C3365">
        <v>6</v>
      </c>
      <c r="D3365" t="s">
        <v>26</v>
      </c>
      <c r="E3365" t="s">
        <v>474</v>
      </c>
      <c r="F3365" t="s">
        <v>13</v>
      </c>
      <c r="G3365" t="s">
        <v>321</v>
      </c>
      <c r="H3365" s="3">
        <v>0</v>
      </c>
      <c r="I3365" s="5">
        <v>42989</v>
      </c>
      <c r="J3365" s="5" t="str">
        <f t="shared" si="104"/>
        <v>September</v>
      </c>
      <c r="K3365" s="7">
        <f t="shared" si="105"/>
        <v>2017</v>
      </c>
      <c r="L3365" t="s">
        <v>4533</v>
      </c>
      <c r="M3365" t="s">
        <v>30</v>
      </c>
      <c r="N3365">
        <v>92374</v>
      </c>
      <c r="O3365">
        <v>181</v>
      </c>
      <c r="P3365" t="s">
        <v>2954</v>
      </c>
      <c r="Q3365">
        <v>4</v>
      </c>
      <c r="R3365">
        <v>3</v>
      </c>
      <c r="S3365" t="s">
        <v>32</v>
      </c>
      <c r="U3365">
        <v>4.2300000000000004</v>
      </c>
      <c r="V3365">
        <v>9</v>
      </c>
      <c r="W3365" t="s">
        <v>19</v>
      </c>
      <c r="X3365" s="5">
        <v>42993</v>
      </c>
      <c r="Y3365" t="s">
        <v>39</v>
      </c>
      <c r="Z3365" t="s">
        <v>34</v>
      </c>
      <c r="AA3365" t="s">
        <v>35</v>
      </c>
    </row>
    <row r="3366" spans="1:27" x14ac:dyDescent="0.3">
      <c r="A3366">
        <v>4</v>
      </c>
      <c r="B3366" t="s">
        <v>43</v>
      </c>
      <c r="C3366">
        <v>6</v>
      </c>
      <c r="D3366" t="s">
        <v>26</v>
      </c>
      <c r="E3366" t="s">
        <v>474</v>
      </c>
      <c r="F3366" t="s">
        <v>13</v>
      </c>
      <c r="G3366" t="s">
        <v>321</v>
      </c>
      <c r="H3366" s="3">
        <v>0</v>
      </c>
      <c r="I3366" s="5">
        <v>42989</v>
      </c>
      <c r="J3366" s="5" t="str">
        <f t="shared" si="104"/>
        <v>September</v>
      </c>
      <c r="K3366" s="7">
        <f t="shared" si="105"/>
        <v>2017</v>
      </c>
      <c r="L3366" t="s">
        <v>4533</v>
      </c>
      <c r="M3366" t="s">
        <v>30</v>
      </c>
      <c r="N3366">
        <v>92374</v>
      </c>
      <c r="O3366">
        <v>355</v>
      </c>
      <c r="P3366" t="s">
        <v>4514</v>
      </c>
      <c r="Q3366">
        <v>49</v>
      </c>
      <c r="R3366">
        <v>9</v>
      </c>
      <c r="S3366" t="s">
        <v>32</v>
      </c>
      <c r="U3366">
        <v>48.96</v>
      </c>
      <c r="V3366">
        <v>181</v>
      </c>
      <c r="W3366" t="s">
        <v>19</v>
      </c>
      <c r="X3366" s="5">
        <v>42993</v>
      </c>
      <c r="Y3366" t="s">
        <v>39</v>
      </c>
      <c r="Z3366" t="s">
        <v>34</v>
      </c>
      <c r="AA3366" t="s">
        <v>49</v>
      </c>
    </row>
    <row r="3367" spans="1:27" x14ac:dyDescent="0.3">
      <c r="A3367">
        <v>4</v>
      </c>
      <c r="B3367" t="s">
        <v>43</v>
      </c>
      <c r="C3367">
        <v>6</v>
      </c>
      <c r="D3367" t="s">
        <v>26</v>
      </c>
      <c r="E3367" t="s">
        <v>1547</v>
      </c>
      <c r="F3367" t="s">
        <v>13</v>
      </c>
      <c r="G3367" t="s">
        <v>6905</v>
      </c>
      <c r="H3367" s="3">
        <v>0</v>
      </c>
      <c r="I3367" s="5">
        <v>43096</v>
      </c>
      <c r="J3367" s="5" t="str">
        <f t="shared" si="104"/>
        <v>September</v>
      </c>
      <c r="K3367" s="7">
        <f t="shared" si="105"/>
        <v>2017</v>
      </c>
      <c r="L3367" t="s">
        <v>7468</v>
      </c>
      <c r="M3367" t="s">
        <v>102</v>
      </c>
      <c r="N3367">
        <v>20735</v>
      </c>
      <c r="O3367">
        <v>954</v>
      </c>
      <c r="P3367" t="s">
        <v>426</v>
      </c>
      <c r="Q3367">
        <v>103</v>
      </c>
      <c r="R3367">
        <v>2</v>
      </c>
      <c r="S3367" t="s">
        <v>104</v>
      </c>
      <c r="U3367">
        <v>103.23</v>
      </c>
      <c r="V3367">
        <v>356</v>
      </c>
      <c r="W3367" t="s">
        <v>76</v>
      </c>
      <c r="X3367" s="5">
        <v>43100</v>
      </c>
      <c r="Y3367" t="s">
        <v>39</v>
      </c>
      <c r="Z3367" t="s">
        <v>1549</v>
      </c>
      <c r="AA3367" t="s">
        <v>56</v>
      </c>
    </row>
    <row r="3368" spans="1:27" x14ac:dyDescent="0.3">
      <c r="A3368">
        <v>4</v>
      </c>
      <c r="B3368" t="s">
        <v>43</v>
      </c>
      <c r="C3368">
        <v>6</v>
      </c>
      <c r="D3368" t="s">
        <v>26</v>
      </c>
      <c r="E3368" t="s">
        <v>1547</v>
      </c>
      <c r="F3368" t="s">
        <v>13</v>
      </c>
      <c r="G3368" t="s">
        <v>6905</v>
      </c>
      <c r="H3368" s="3">
        <v>0</v>
      </c>
      <c r="I3368" s="5">
        <v>43096</v>
      </c>
      <c r="J3368" s="5" t="str">
        <f t="shared" si="104"/>
        <v>September</v>
      </c>
      <c r="K3368" s="7">
        <f t="shared" si="105"/>
        <v>2017</v>
      </c>
      <c r="L3368" t="s">
        <v>7468</v>
      </c>
      <c r="M3368" t="s">
        <v>102</v>
      </c>
      <c r="N3368">
        <v>20735</v>
      </c>
      <c r="O3368">
        <v>1747</v>
      </c>
      <c r="P3368" t="s">
        <v>3740</v>
      </c>
      <c r="Q3368">
        <v>14</v>
      </c>
      <c r="R3368">
        <v>5</v>
      </c>
      <c r="S3368" t="s">
        <v>104</v>
      </c>
      <c r="U3368">
        <v>14.16</v>
      </c>
      <c r="V3368">
        <v>29</v>
      </c>
      <c r="W3368" t="s">
        <v>76</v>
      </c>
      <c r="X3368" s="5">
        <v>43100</v>
      </c>
      <c r="Y3368" t="s">
        <v>39</v>
      </c>
      <c r="Z3368" t="s">
        <v>1549</v>
      </c>
      <c r="AA3368" t="s">
        <v>64</v>
      </c>
    </row>
    <row r="3369" spans="1:27" x14ac:dyDescent="0.3">
      <c r="A3369">
        <v>7</v>
      </c>
      <c r="B3369" t="s">
        <v>25</v>
      </c>
      <c r="C3369">
        <v>6</v>
      </c>
      <c r="D3369" t="s">
        <v>26</v>
      </c>
      <c r="E3369" t="s">
        <v>27</v>
      </c>
      <c r="F3369" t="s">
        <v>13</v>
      </c>
      <c r="G3369" t="s">
        <v>2362</v>
      </c>
      <c r="H3369" s="3">
        <v>0</v>
      </c>
      <c r="I3369" s="5">
        <v>42869</v>
      </c>
      <c r="J3369" s="5" t="str">
        <f t="shared" si="104"/>
        <v>September</v>
      </c>
      <c r="K3369" s="7">
        <f t="shared" si="105"/>
        <v>2017</v>
      </c>
      <c r="L3369" t="s">
        <v>4564</v>
      </c>
      <c r="M3369" t="s">
        <v>30</v>
      </c>
      <c r="N3369">
        <v>90032</v>
      </c>
      <c r="O3369">
        <v>1559</v>
      </c>
      <c r="P3369" t="s">
        <v>3894</v>
      </c>
      <c r="Q3369">
        <v>56</v>
      </c>
      <c r="R3369">
        <v>4</v>
      </c>
      <c r="S3369" t="s">
        <v>32</v>
      </c>
      <c r="U3369">
        <v>55.9</v>
      </c>
      <c r="V3369">
        <v>1118</v>
      </c>
      <c r="W3369" t="s">
        <v>19</v>
      </c>
      <c r="X3369" s="5">
        <v>42876</v>
      </c>
      <c r="Y3369" t="s">
        <v>39</v>
      </c>
      <c r="Z3369" t="s">
        <v>34</v>
      </c>
      <c r="AA3369" t="s">
        <v>42</v>
      </c>
    </row>
    <row r="3370" spans="1:27" x14ac:dyDescent="0.3">
      <c r="A3370">
        <v>3</v>
      </c>
      <c r="B3370" t="s">
        <v>25</v>
      </c>
      <c r="C3370">
        <v>1</v>
      </c>
      <c r="D3370" t="s">
        <v>50</v>
      </c>
      <c r="E3370" t="s">
        <v>906</v>
      </c>
      <c r="F3370" t="s">
        <v>13</v>
      </c>
      <c r="G3370" t="s">
        <v>1038</v>
      </c>
      <c r="H3370" s="3">
        <v>0.2</v>
      </c>
      <c r="I3370" s="5">
        <v>43090</v>
      </c>
      <c r="J3370" s="5" t="str">
        <f t="shared" si="104"/>
        <v>September</v>
      </c>
      <c r="K3370" s="7">
        <f t="shared" si="105"/>
        <v>2017</v>
      </c>
      <c r="L3370" t="s">
        <v>4772</v>
      </c>
      <c r="M3370" t="s">
        <v>16</v>
      </c>
      <c r="N3370">
        <v>28540</v>
      </c>
      <c r="O3370">
        <v>137</v>
      </c>
      <c r="P3370" t="s">
        <v>344</v>
      </c>
      <c r="Q3370">
        <v>5</v>
      </c>
      <c r="R3370">
        <v>3</v>
      </c>
      <c r="S3370" t="s">
        <v>18</v>
      </c>
      <c r="U3370">
        <v>4.8</v>
      </c>
      <c r="V3370">
        <v>48</v>
      </c>
      <c r="W3370" t="s">
        <v>19</v>
      </c>
      <c r="X3370" s="5">
        <v>43093</v>
      </c>
      <c r="Y3370" t="s">
        <v>130</v>
      </c>
      <c r="Z3370" t="s">
        <v>63</v>
      </c>
      <c r="AA3370" t="s">
        <v>52</v>
      </c>
    </row>
    <row r="3371" spans="1:27" x14ac:dyDescent="0.3">
      <c r="A3371">
        <v>4</v>
      </c>
      <c r="B3371" t="s">
        <v>43</v>
      </c>
      <c r="C3371">
        <v>6</v>
      </c>
      <c r="D3371" t="s">
        <v>26</v>
      </c>
      <c r="E3371" t="s">
        <v>27</v>
      </c>
      <c r="F3371" t="s">
        <v>13</v>
      </c>
      <c r="G3371" t="s">
        <v>5219</v>
      </c>
      <c r="H3371" s="3">
        <v>0</v>
      </c>
      <c r="I3371" s="5">
        <v>42873</v>
      </c>
      <c r="J3371" s="5" t="str">
        <f t="shared" si="104"/>
        <v>September</v>
      </c>
      <c r="K3371" s="7">
        <f t="shared" si="105"/>
        <v>2017</v>
      </c>
      <c r="L3371" t="s">
        <v>6560</v>
      </c>
      <c r="M3371" t="s">
        <v>30</v>
      </c>
      <c r="N3371">
        <v>90004</v>
      </c>
      <c r="O3371">
        <v>1655</v>
      </c>
      <c r="P3371" t="s">
        <v>855</v>
      </c>
      <c r="Q3371">
        <v>5</v>
      </c>
      <c r="R3371">
        <v>2</v>
      </c>
      <c r="S3371" t="s">
        <v>32</v>
      </c>
      <c r="U3371">
        <v>5.32</v>
      </c>
      <c r="V3371">
        <v>11</v>
      </c>
      <c r="W3371" t="s">
        <v>33</v>
      </c>
      <c r="X3371" s="5">
        <v>42877</v>
      </c>
      <c r="Y3371" t="s">
        <v>39</v>
      </c>
      <c r="Z3371" t="s">
        <v>34</v>
      </c>
      <c r="AA3371" t="s">
        <v>64</v>
      </c>
    </row>
    <row r="3372" spans="1:27" x14ac:dyDescent="0.3">
      <c r="A3372">
        <v>5</v>
      </c>
      <c r="B3372" t="s">
        <v>43</v>
      </c>
      <c r="C3372">
        <v>6</v>
      </c>
      <c r="D3372" t="s">
        <v>26</v>
      </c>
      <c r="E3372" t="s">
        <v>1030</v>
      </c>
      <c r="F3372" t="s">
        <v>13</v>
      </c>
      <c r="G3372" t="s">
        <v>2584</v>
      </c>
      <c r="H3372" s="3">
        <v>0</v>
      </c>
      <c r="I3372" s="5">
        <v>42970</v>
      </c>
      <c r="J3372" s="5" t="str">
        <f t="shared" si="104"/>
        <v>September</v>
      </c>
      <c r="K3372" s="7">
        <f t="shared" si="105"/>
        <v>2017</v>
      </c>
      <c r="L3372" t="s">
        <v>4282</v>
      </c>
      <c r="M3372" t="s">
        <v>16</v>
      </c>
      <c r="N3372">
        <v>30318</v>
      </c>
      <c r="O3372">
        <v>1681</v>
      </c>
      <c r="P3372" t="s">
        <v>3453</v>
      </c>
      <c r="Q3372">
        <v>49</v>
      </c>
      <c r="R3372">
        <v>2</v>
      </c>
      <c r="S3372" t="s">
        <v>18</v>
      </c>
      <c r="U3372">
        <v>48.94</v>
      </c>
      <c r="V3372">
        <v>98</v>
      </c>
      <c r="W3372" t="s">
        <v>19</v>
      </c>
      <c r="X3372" s="5">
        <v>42975</v>
      </c>
      <c r="Y3372" t="s">
        <v>39</v>
      </c>
      <c r="Z3372" t="s">
        <v>761</v>
      </c>
      <c r="AA3372" t="s">
        <v>64</v>
      </c>
    </row>
    <row r="3373" spans="1:27" x14ac:dyDescent="0.3">
      <c r="A3373">
        <v>5</v>
      </c>
      <c r="B3373" t="s">
        <v>43</v>
      </c>
      <c r="C3373">
        <v>6</v>
      </c>
      <c r="D3373" t="s">
        <v>26</v>
      </c>
      <c r="E3373" t="s">
        <v>1030</v>
      </c>
      <c r="F3373" t="s">
        <v>13</v>
      </c>
      <c r="G3373" t="s">
        <v>2584</v>
      </c>
      <c r="H3373" s="3">
        <v>0</v>
      </c>
      <c r="I3373" s="5">
        <v>42970</v>
      </c>
      <c r="J3373" s="5" t="str">
        <f t="shared" si="104"/>
        <v>September</v>
      </c>
      <c r="K3373" s="7">
        <f t="shared" si="105"/>
        <v>2017</v>
      </c>
      <c r="L3373" t="s">
        <v>4282</v>
      </c>
      <c r="M3373" t="s">
        <v>16</v>
      </c>
      <c r="N3373">
        <v>30318</v>
      </c>
      <c r="O3373">
        <v>63</v>
      </c>
      <c r="P3373" t="s">
        <v>8101</v>
      </c>
      <c r="Q3373">
        <v>7</v>
      </c>
      <c r="R3373">
        <v>3</v>
      </c>
      <c r="S3373" t="s">
        <v>18</v>
      </c>
      <c r="U3373">
        <v>6.72</v>
      </c>
      <c r="V3373">
        <v>26</v>
      </c>
      <c r="W3373" t="s">
        <v>19</v>
      </c>
      <c r="X3373" s="5">
        <v>42975</v>
      </c>
      <c r="Y3373" t="s">
        <v>39</v>
      </c>
      <c r="Z3373" t="s">
        <v>761</v>
      </c>
      <c r="AA3373" t="s">
        <v>56</v>
      </c>
    </row>
    <row r="3374" spans="1:27" x14ac:dyDescent="0.3">
      <c r="A3374">
        <v>5</v>
      </c>
      <c r="B3374" t="s">
        <v>43</v>
      </c>
      <c r="C3374">
        <v>6</v>
      </c>
      <c r="D3374" t="s">
        <v>26</v>
      </c>
      <c r="E3374" t="s">
        <v>1030</v>
      </c>
      <c r="F3374" t="s">
        <v>13</v>
      </c>
      <c r="G3374" t="s">
        <v>2584</v>
      </c>
      <c r="H3374" s="3">
        <v>0</v>
      </c>
      <c r="I3374" s="5">
        <v>42970</v>
      </c>
      <c r="J3374" s="5" t="str">
        <f t="shared" si="104"/>
        <v>September</v>
      </c>
      <c r="K3374" s="7">
        <f t="shared" si="105"/>
        <v>2017</v>
      </c>
      <c r="L3374" t="s">
        <v>4282</v>
      </c>
      <c r="M3374" t="s">
        <v>16</v>
      </c>
      <c r="N3374">
        <v>30318</v>
      </c>
      <c r="O3374">
        <v>172</v>
      </c>
      <c r="P3374" t="s">
        <v>2914</v>
      </c>
      <c r="Q3374">
        <v>152</v>
      </c>
      <c r="R3374">
        <v>3</v>
      </c>
      <c r="S3374" t="s">
        <v>18</v>
      </c>
      <c r="U3374">
        <v>152.02000000000001</v>
      </c>
      <c r="V3374">
        <v>543</v>
      </c>
      <c r="W3374" t="s">
        <v>19</v>
      </c>
      <c r="X3374" s="5">
        <v>42975</v>
      </c>
      <c r="Y3374" t="s">
        <v>39</v>
      </c>
      <c r="Z3374" t="s">
        <v>761</v>
      </c>
      <c r="AA3374" t="s">
        <v>56</v>
      </c>
    </row>
    <row r="3375" spans="1:27" x14ac:dyDescent="0.3">
      <c r="A3375">
        <v>5</v>
      </c>
      <c r="B3375" t="s">
        <v>43</v>
      </c>
      <c r="C3375">
        <v>6</v>
      </c>
      <c r="D3375" t="s">
        <v>26</v>
      </c>
      <c r="E3375" t="s">
        <v>1030</v>
      </c>
      <c r="F3375" t="s">
        <v>13</v>
      </c>
      <c r="G3375" t="s">
        <v>2584</v>
      </c>
      <c r="H3375" s="3">
        <v>0</v>
      </c>
      <c r="I3375" s="5">
        <v>42970</v>
      </c>
      <c r="J3375" s="5" t="str">
        <f t="shared" si="104"/>
        <v>September</v>
      </c>
      <c r="K3375" s="7">
        <f t="shared" si="105"/>
        <v>2017</v>
      </c>
      <c r="L3375" t="s">
        <v>4282</v>
      </c>
      <c r="M3375" t="s">
        <v>16</v>
      </c>
      <c r="N3375">
        <v>30318</v>
      </c>
      <c r="O3375">
        <v>181</v>
      </c>
      <c r="P3375" t="s">
        <v>2954</v>
      </c>
      <c r="Q3375">
        <v>4</v>
      </c>
      <c r="R3375">
        <v>3</v>
      </c>
      <c r="S3375" t="s">
        <v>18</v>
      </c>
      <c r="U3375">
        <v>4.2300000000000004</v>
      </c>
      <c r="V3375">
        <v>9</v>
      </c>
      <c r="W3375" t="s">
        <v>19</v>
      </c>
      <c r="X3375" s="5">
        <v>42975</v>
      </c>
      <c r="Y3375" t="s">
        <v>39</v>
      </c>
      <c r="Z3375" t="s">
        <v>761</v>
      </c>
      <c r="AA3375" t="s">
        <v>35</v>
      </c>
    </row>
    <row r="3376" spans="1:27" x14ac:dyDescent="0.3">
      <c r="A3376">
        <v>5</v>
      </c>
      <c r="B3376" t="s">
        <v>43</v>
      </c>
      <c r="C3376">
        <v>6</v>
      </c>
      <c r="D3376" t="s">
        <v>26</v>
      </c>
      <c r="E3376" t="s">
        <v>1030</v>
      </c>
      <c r="F3376" t="s">
        <v>13</v>
      </c>
      <c r="G3376" t="s">
        <v>2584</v>
      </c>
      <c r="H3376" s="3">
        <v>0</v>
      </c>
      <c r="I3376" s="5">
        <v>42970</v>
      </c>
      <c r="J3376" s="5" t="str">
        <f t="shared" si="104"/>
        <v>September</v>
      </c>
      <c r="K3376" s="7">
        <f t="shared" si="105"/>
        <v>2017</v>
      </c>
      <c r="L3376" t="s">
        <v>4282</v>
      </c>
      <c r="M3376" t="s">
        <v>16</v>
      </c>
      <c r="N3376">
        <v>30318</v>
      </c>
      <c r="O3376">
        <v>1740</v>
      </c>
      <c r="P3376" t="s">
        <v>4089</v>
      </c>
      <c r="Q3376">
        <v>95</v>
      </c>
      <c r="R3376">
        <v>5</v>
      </c>
      <c r="S3376" t="s">
        <v>18</v>
      </c>
      <c r="U3376">
        <v>94.96</v>
      </c>
      <c r="V3376">
        <v>194</v>
      </c>
      <c r="W3376" t="s">
        <v>19</v>
      </c>
      <c r="X3376" s="5">
        <v>42975</v>
      </c>
      <c r="Y3376" t="s">
        <v>39</v>
      </c>
      <c r="Z3376" t="s">
        <v>761</v>
      </c>
      <c r="AA3376" t="s">
        <v>64</v>
      </c>
    </row>
    <row r="3377" spans="1:27" x14ac:dyDescent="0.3">
      <c r="A3377">
        <v>5</v>
      </c>
      <c r="B3377" t="s">
        <v>43</v>
      </c>
      <c r="C3377">
        <v>6</v>
      </c>
      <c r="D3377" t="s">
        <v>26</v>
      </c>
      <c r="E3377" t="s">
        <v>1030</v>
      </c>
      <c r="F3377" t="s">
        <v>13</v>
      </c>
      <c r="G3377" t="s">
        <v>2584</v>
      </c>
      <c r="H3377" s="3">
        <v>0</v>
      </c>
      <c r="I3377" s="5">
        <v>42970</v>
      </c>
      <c r="J3377" s="5" t="str">
        <f t="shared" si="104"/>
        <v>September</v>
      </c>
      <c r="K3377" s="7">
        <f t="shared" si="105"/>
        <v>2017</v>
      </c>
      <c r="L3377" t="s">
        <v>4282</v>
      </c>
      <c r="M3377" t="s">
        <v>16</v>
      </c>
      <c r="N3377">
        <v>30318</v>
      </c>
      <c r="O3377">
        <v>1759</v>
      </c>
      <c r="P3377" t="s">
        <v>4319</v>
      </c>
      <c r="Q3377">
        <v>10</v>
      </c>
      <c r="R3377">
        <v>5</v>
      </c>
      <c r="S3377" t="s">
        <v>18</v>
      </c>
      <c r="U3377">
        <v>9.6300000000000008</v>
      </c>
      <c r="V3377">
        <v>21</v>
      </c>
      <c r="W3377" t="s">
        <v>19</v>
      </c>
      <c r="X3377" s="5">
        <v>42975</v>
      </c>
      <c r="Y3377" t="s">
        <v>39</v>
      </c>
      <c r="Z3377" t="s">
        <v>761</v>
      </c>
      <c r="AA3377" t="s">
        <v>64</v>
      </c>
    </row>
    <row r="3378" spans="1:27" x14ac:dyDescent="0.3">
      <c r="A3378">
        <v>5</v>
      </c>
      <c r="B3378" t="s">
        <v>43</v>
      </c>
      <c r="C3378">
        <v>6</v>
      </c>
      <c r="D3378" t="s">
        <v>50</v>
      </c>
      <c r="E3378" t="s">
        <v>1030</v>
      </c>
      <c r="F3378" t="s">
        <v>13</v>
      </c>
      <c r="G3378" t="s">
        <v>2584</v>
      </c>
      <c r="H3378" s="3">
        <v>0</v>
      </c>
      <c r="I3378" s="5">
        <v>42970</v>
      </c>
      <c r="J3378" s="5" t="str">
        <f t="shared" si="104"/>
        <v>September</v>
      </c>
      <c r="K3378" s="7">
        <f t="shared" si="105"/>
        <v>2017</v>
      </c>
      <c r="L3378" t="s">
        <v>4282</v>
      </c>
      <c r="M3378" t="s">
        <v>16</v>
      </c>
      <c r="N3378">
        <v>30318</v>
      </c>
      <c r="O3378">
        <v>1068</v>
      </c>
      <c r="P3378" t="s">
        <v>5109</v>
      </c>
      <c r="Q3378">
        <v>48</v>
      </c>
      <c r="R3378">
        <v>9</v>
      </c>
      <c r="S3378" t="s">
        <v>18</v>
      </c>
      <c r="U3378">
        <v>47.86</v>
      </c>
      <c r="V3378">
        <v>252</v>
      </c>
      <c r="W3378" t="s">
        <v>19</v>
      </c>
      <c r="X3378" s="5">
        <v>42975</v>
      </c>
      <c r="Y3378" t="s">
        <v>39</v>
      </c>
      <c r="Z3378" t="s">
        <v>761</v>
      </c>
      <c r="AA3378" t="s">
        <v>113</v>
      </c>
    </row>
    <row r="3379" spans="1:27" x14ac:dyDescent="0.3">
      <c r="A3379">
        <v>3</v>
      </c>
      <c r="B3379" t="s">
        <v>25</v>
      </c>
      <c r="C3379">
        <v>1</v>
      </c>
      <c r="D3379" t="s">
        <v>11</v>
      </c>
      <c r="E3379" t="s">
        <v>171</v>
      </c>
      <c r="F3379" t="s">
        <v>13</v>
      </c>
      <c r="G3379" t="s">
        <v>1559</v>
      </c>
      <c r="H3379" s="3">
        <v>0.1</v>
      </c>
      <c r="I3379" s="5">
        <v>42915</v>
      </c>
      <c r="J3379" s="5" t="str">
        <f t="shared" si="104"/>
        <v>September</v>
      </c>
      <c r="K3379" s="7">
        <f t="shared" si="105"/>
        <v>2017</v>
      </c>
      <c r="L3379" t="s">
        <v>1560</v>
      </c>
      <c r="M3379" t="s">
        <v>102</v>
      </c>
      <c r="N3379">
        <v>10024</v>
      </c>
      <c r="O3379">
        <v>1209</v>
      </c>
      <c r="P3379" t="s">
        <v>1244</v>
      </c>
      <c r="Q3379">
        <v>1</v>
      </c>
      <c r="R3379">
        <v>1</v>
      </c>
      <c r="S3379" t="s">
        <v>104</v>
      </c>
      <c r="U3379">
        <v>1.31</v>
      </c>
      <c r="V3379">
        <v>118</v>
      </c>
      <c r="W3379" t="s">
        <v>19</v>
      </c>
      <c r="X3379" s="5">
        <v>42918</v>
      </c>
      <c r="Y3379" t="s">
        <v>130</v>
      </c>
      <c r="Z3379" t="s">
        <v>175</v>
      </c>
      <c r="AA3379" t="s">
        <v>24</v>
      </c>
    </row>
    <row r="3380" spans="1:27" x14ac:dyDescent="0.3">
      <c r="A3380">
        <v>2</v>
      </c>
      <c r="B3380" t="s">
        <v>43</v>
      </c>
      <c r="C3380">
        <v>3</v>
      </c>
      <c r="D3380" t="s">
        <v>26</v>
      </c>
      <c r="E3380" t="s">
        <v>1174</v>
      </c>
      <c r="F3380" t="s">
        <v>13</v>
      </c>
      <c r="G3380" t="s">
        <v>1974</v>
      </c>
      <c r="H3380" s="3">
        <v>0.2</v>
      </c>
      <c r="I3380" s="5">
        <v>42814</v>
      </c>
      <c r="J3380" s="5" t="str">
        <f t="shared" si="104"/>
        <v>September</v>
      </c>
      <c r="K3380" s="7">
        <f t="shared" si="105"/>
        <v>2017</v>
      </c>
      <c r="L3380" t="s">
        <v>3706</v>
      </c>
      <c r="M3380" t="s">
        <v>30</v>
      </c>
      <c r="N3380">
        <v>97301</v>
      </c>
      <c r="O3380">
        <v>1300</v>
      </c>
      <c r="P3380" t="s">
        <v>3457</v>
      </c>
      <c r="Q3380">
        <v>3</v>
      </c>
      <c r="R3380">
        <v>3</v>
      </c>
      <c r="S3380" t="s">
        <v>32</v>
      </c>
      <c r="U3380">
        <v>2.56</v>
      </c>
      <c r="V3380">
        <v>29</v>
      </c>
      <c r="W3380" t="s">
        <v>19</v>
      </c>
      <c r="X3380" s="5">
        <v>42816</v>
      </c>
      <c r="Y3380" t="s">
        <v>20</v>
      </c>
      <c r="Z3380" t="s">
        <v>262</v>
      </c>
      <c r="AA3380" t="s">
        <v>42</v>
      </c>
    </row>
    <row r="3381" spans="1:27" x14ac:dyDescent="0.3">
      <c r="A3381">
        <v>5</v>
      </c>
      <c r="B3381" t="s">
        <v>43</v>
      </c>
      <c r="C3381">
        <v>6</v>
      </c>
      <c r="D3381" t="s">
        <v>26</v>
      </c>
      <c r="E3381" t="s">
        <v>281</v>
      </c>
      <c r="F3381" t="s">
        <v>13</v>
      </c>
      <c r="G3381" t="s">
        <v>5732</v>
      </c>
      <c r="H3381" s="3">
        <v>0.2</v>
      </c>
      <c r="I3381" s="5">
        <v>43009</v>
      </c>
      <c r="J3381" s="5" t="str">
        <f t="shared" si="104"/>
        <v>September</v>
      </c>
      <c r="K3381" s="7">
        <f t="shared" si="105"/>
        <v>2017</v>
      </c>
      <c r="L3381" t="s">
        <v>6650</v>
      </c>
      <c r="M3381" t="s">
        <v>30</v>
      </c>
      <c r="N3381">
        <v>80013</v>
      </c>
      <c r="O3381">
        <v>1579</v>
      </c>
      <c r="P3381" t="s">
        <v>337</v>
      </c>
      <c r="Q3381">
        <v>17</v>
      </c>
      <c r="R3381">
        <v>4</v>
      </c>
      <c r="S3381" t="s">
        <v>32</v>
      </c>
      <c r="U3381">
        <v>17.43</v>
      </c>
      <c r="V3381">
        <v>139</v>
      </c>
      <c r="W3381" t="s">
        <v>33</v>
      </c>
      <c r="X3381" s="5">
        <v>43014</v>
      </c>
      <c r="Y3381" t="s">
        <v>39</v>
      </c>
      <c r="Z3381" t="s">
        <v>285</v>
      </c>
      <c r="AA3381" t="s">
        <v>42</v>
      </c>
    </row>
    <row r="3382" spans="1:27" x14ac:dyDescent="0.3">
      <c r="A3382">
        <v>4</v>
      </c>
      <c r="B3382" t="s">
        <v>43</v>
      </c>
      <c r="C3382">
        <v>6</v>
      </c>
      <c r="D3382" t="s">
        <v>11</v>
      </c>
      <c r="E3382" t="s">
        <v>498</v>
      </c>
      <c r="F3382" t="s">
        <v>13</v>
      </c>
      <c r="G3382" t="s">
        <v>677</v>
      </c>
      <c r="H3382" s="3">
        <v>0.3</v>
      </c>
      <c r="I3382" s="5">
        <v>42975</v>
      </c>
      <c r="J3382" s="5" t="str">
        <f t="shared" si="104"/>
        <v>September</v>
      </c>
      <c r="K3382" s="7">
        <f t="shared" si="105"/>
        <v>2017</v>
      </c>
      <c r="L3382" t="s">
        <v>5504</v>
      </c>
      <c r="M3382" t="s">
        <v>73</v>
      </c>
      <c r="N3382">
        <v>75081</v>
      </c>
      <c r="O3382">
        <v>820</v>
      </c>
      <c r="P3382" t="s">
        <v>1493</v>
      </c>
      <c r="Q3382">
        <v>-16</v>
      </c>
      <c r="R3382">
        <v>1</v>
      </c>
      <c r="S3382" t="s">
        <v>75</v>
      </c>
      <c r="U3382">
        <v>-16.260000000000002</v>
      </c>
      <c r="V3382">
        <v>103</v>
      </c>
      <c r="W3382" t="s">
        <v>33</v>
      </c>
      <c r="X3382" s="5">
        <v>42979</v>
      </c>
      <c r="Y3382" t="s">
        <v>39</v>
      </c>
      <c r="Z3382" t="s">
        <v>77</v>
      </c>
      <c r="AA3382" t="s">
        <v>41</v>
      </c>
    </row>
    <row r="3383" spans="1:27" x14ac:dyDescent="0.3">
      <c r="A3383">
        <v>4</v>
      </c>
      <c r="B3383" t="s">
        <v>43</v>
      </c>
      <c r="C3383">
        <v>6</v>
      </c>
      <c r="D3383" t="s">
        <v>50</v>
      </c>
      <c r="E3383" t="s">
        <v>498</v>
      </c>
      <c r="F3383" t="s">
        <v>13</v>
      </c>
      <c r="G3383" t="s">
        <v>677</v>
      </c>
      <c r="H3383" s="3">
        <v>0.2</v>
      </c>
      <c r="I3383" s="5">
        <v>42975</v>
      </c>
      <c r="J3383" s="5" t="str">
        <f t="shared" si="104"/>
        <v>September</v>
      </c>
      <c r="K3383" s="7">
        <f t="shared" si="105"/>
        <v>2017</v>
      </c>
      <c r="L3383" t="s">
        <v>5504</v>
      </c>
      <c r="M3383" t="s">
        <v>73</v>
      </c>
      <c r="N3383">
        <v>75081</v>
      </c>
      <c r="O3383">
        <v>1100</v>
      </c>
      <c r="P3383" t="s">
        <v>4967</v>
      </c>
      <c r="Q3383">
        <v>82</v>
      </c>
      <c r="R3383">
        <v>5</v>
      </c>
      <c r="S3383" t="s">
        <v>75</v>
      </c>
      <c r="U3383">
        <v>82.5</v>
      </c>
      <c r="V3383">
        <v>1100</v>
      </c>
      <c r="W3383" t="s">
        <v>33</v>
      </c>
      <c r="X3383" s="5">
        <v>42979</v>
      </c>
      <c r="Y3383" t="s">
        <v>39</v>
      </c>
      <c r="Z3383" t="s">
        <v>77</v>
      </c>
      <c r="AA3383" t="s">
        <v>52</v>
      </c>
    </row>
    <row r="3384" spans="1:27" x14ac:dyDescent="0.3">
      <c r="A3384">
        <v>1</v>
      </c>
      <c r="B3384" t="s">
        <v>10</v>
      </c>
      <c r="C3384">
        <v>1</v>
      </c>
      <c r="D3384" t="s">
        <v>26</v>
      </c>
      <c r="E3384" t="s">
        <v>178</v>
      </c>
      <c r="F3384" t="s">
        <v>13</v>
      </c>
      <c r="G3384" t="s">
        <v>6928</v>
      </c>
      <c r="H3384" s="3">
        <v>0.7</v>
      </c>
      <c r="I3384" s="5">
        <v>43075</v>
      </c>
      <c r="J3384" s="5" t="str">
        <f t="shared" si="104"/>
        <v>September</v>
      </c>
      <c r="K3384" s="7">
        <f t="shared" si="105"/>
        <v>2017</v>
      </c>
      <c r="L3384" t="s">
        <v>7244</v>
      </c>
      <c r="M3384" t="s">
        <v>102</v>
      </c>
      <c r="N3384">
        <v>45373</v>
      </c>
      <c r="O3384">
        <v>905</v>
      </c>
      <c r="P3384" t="s">
        <v>257</v>
      </c>
      <c r="Q3384">
        <v>-10</v>
      </c>
      <c r="R3384">
        <v>3</v>
      </c>
      <c r="S3384" t="s">
        <v>104</v>
      </c>
      <c r="U3384">
        <v>-10.38</v>
      </c>
      <c r="V3384">
        <v>15</v>
      </c>
      <c r="W3384" t="s">
        <v>76</v>
      </c>
      <c r="X3384" s="5">
        <v>43076</v>
      </c>
      <c r="Y3384" t="s">
        <v>130</v>
      </c>
      <c r="Z3384" t="s">
        <v>309</v>
      </c>
      <c r="AA3384" t="s">
        <v>54</v>
      </c>
    </row>
    <row r="3385" spans="1:27" x14ac:dyDescent="0.3">
      <c r="A3385">
        <v>5</v>
      </c>
      <c r="B3385" t="s">
        <v>43</v>
      </c>
      <c r="C3385">
        <v>6</v>
      </c>
      <c r="D3385" t="s">
        <v>26</v>
      </c>
      <c r="E3385" t="s">
        <v>171</v>
      </c>
      <c r="F3385" t="s">
        <v>13</v>
      </c>
      <c r="G3385" t="s">
        <v>242</v>
      </c>
      <c r="H3385" s="3">
        <v>0</v>
      </c>
      <c r="I3385" s="5">
        <v>42990</v>
      </c>
      <c r="J3385" s="5" t="str">
        <f t="shared" si="104"/>
        <v>September</v>
      </c>
      <c r="K3385" s="7">
        <f t="shared" si="105"/>
        <v>2017</v>
      </c>
      <c r="L3385" t="s">
        <v>4112</v>
      </c>
      <c r="M3385" t="s">
        <v>102</v>
      </c>
      <c r="N3385">
        <v>10035</v>
      </c>
      <c r="O3385">
        <v>232</v>
      </c>
      <c r="P3385" t="s">
        <v>924</v>
      </c>
      <c r="Q3385">
        <v>6</v>
      </c>
      <c r="R3385">
        <v>4</v>
      </c>
      <c r="S3385" t="s">
        <v>104</v>
      </c>
      <c r="U3385">
        <v>6.05</v>
      </c>
      <c r="V3385">
        <v>13</v>
      </c>
      <c r="W3385" t="s">
        <v>19</v>
      </c>
      <c r="X3385" s="5">
        <v>42995</v>
      </c>
      <c r="Y3385" t="s">
        <v>39</v>
      </c>
      <c r="Z3385" t="s">
        <v>175</v>
      </c>
      <c r="AA3385" t="s">
        <v>35</v>
      </c>
    </row>
    <row r="3386" spans="1:27" x14ac:dyDescent="0.3">
      <c r="A3386">
        <v>5</v>
      </c>
      <c r="B3386" t="s">
        <v>43</v>
      </c>
      <c r="C3386">
        <v>6</v>
      </c>
      <c r="D3386" t="s">
        <v>50</v>
      </c>
      <c r="E3386" t="s">
        <v>171</v>
      </c>
      <c r="F3386" t="s">
        <v>13</v>
      </c>
      <c r="G3386" t="s">
        <v>242</v>
      </c>
      <c r="H3386" s="3">
        <v>0.2</v>
      </c>
      <c r="I3386" s="5">
        <v>42990</v>
      </c>
      <c r="J3386" s="5" t="str">
        <f t="shared" si="104"/>
        <v>September</v>
      </c>
      <c r="K3386" s="7">
        <f t="shared" si="105"/>
        <v>2017</v>
      </c>
      <c r="L3386" t="s">
        <v>4112</v>
      </c>
      <c r="M3386" t="s">
        <v>102</v>
      </c>
      <c r="N3386">
        <v>10035</v>
      </c>
      <c r="O3386">
        <v>796</v>
      </c>
      <c r="P3386" t="s">
        <v>4794</v>
      </c>
      <c r="Q3386">
        <v>60</v>
      </c>
      <c r="R3386">
        <v>2</v>
      </c>
      <c r="S3386" t="s">
        <v>104</v>
      </c>
      <c r="U3386">
        <v>60</v>
      </c>
      <c r="V3386">
        <v>480</v>
      </c>
      <c r="W3386" t="s">
        <v>19</v>
      </c>
      <c r="X3386" s="5">
        <v>42995</v>
      </c>
      <c r="Y3386" t="s">
        <v>39</v>
      </c>
      <c r="Z3386" t="s">
        <v>175</v>
      </c>
      <c r="AA3386" t="s">
        <v>727</v>
      </c>
    </row>
    <row r="3387" spans="1:27" x14ac:dyDescent="0.3">
      <c r="A3387">
        <v>3</v>
      </c>
      <c r="B3387" t="s">
        <v>25</v>
      </c>
      <c r="C3387">
        <v>1</v>
      </c>
      <c r="D3387" t="s">
        <v>26</v>
      </c>
      <c r="E3387" t="s">
        <v>171</v>
      </c>
      <c r="F3387" t="s">
        <v>13</v>
      </c>
      <c r="G3387" t="s">
        <v>1297</v>
      </c>
      <c r="H3387" s="3">
        <v>0</v>
      </c>
      <c r="I3387" s="5">
        <v>42832</v>
      </c>
      <c r="J3387" s="5" t="str">
        <f t="shared" si="104"/>
        <v>September</v>
      </c>
      <c r="K3387" s="7">
        <f t="shared" si="105"/>
        <v>2017</v>
      </c>
      <c r="L3387" t="s">
        <v>2880</v>
      </c>
      <c r="M3387" t="s">
        <v>102</v>
      </c>
      <c r="N3387">
        <v>10035</v>
      </c>
      <c r="O3387">
        <v>1667</v>
      </c>
      <c r="P3387" t="s">
        <v>2881</v>
      </c>
      <c r="Q3387">
        <v>6</v>
      </c>
      <c r="R3387">
        <v>2</v>
      </c>
      <c r="S3387" t="s">
        <v>104</v>
      </c>
      <c r="U3387">
        <v>5.87</v>
      </c>
      <c r="V3387">
        <v>23</v>
      </c>
      <c r="W3387" t="s">
        <v>19</v>
      </c>
      <c r="X3387" s="5">
        <v>42835</v>
      </c>
      <c r="Y3387" t="s">
        <v>130</v>
      </c>
      <c r="Z3387" t="s">
        <v>175</v>
      </c>
      <c r="AA3387" t="s">
        <v>42</v>
      </c>
    </row>
    <row r="3388" spans="1:27" x14ac:dyDescent="0.3">
      <c r="A3388">
        <v>3</v>
      </c>
      <c r="B3388" t="s">
        <v>25</v>
      </c>
      <c r="C3388">
        <v>1</v>
      </c>
      <c r="D3388" t="s">
        <v>26</v>
      </c>
      <c r="E3388" t="s">
        <v>171</v>
      </c>
      <c r="F3388" t="s">
        <v>13</v>
      </c>
      <c r="G3388" t="s">
        <v>1297</v>
      </c>
      <c r="H3388" s="3">
        <v>0</v>
      </c>
      <c r="I3388" s="5">
        <v>42832</v>
      </c>
      <c r="J3388" s="5" t="str">
        <f t="shared" si="104"/>
        <v>September</v>
      </c>
      <c r="K3388" s="7">
        <f t="shared" si="105"/>
        <v>2017</v>
      </c>
      <c r="L3388" t="s">
        <v>2880</v>
      </c>
      <c r="M3388" t="s">
        <v>102</v>
      </c>
      <c r="N3388">
        <v>10035</v>
      </c>
      <c r="O3388">
        <v>1713</v>
      </c>
      <c r="P3388" t="s">
        <v>2912</v>
      </c>
      <c r="Q3388">
        <v>12</v>
      </c>
      <c r="R3388">
        <v>4</v>
      </c>
      <c r="S3388" t="s">
        <v>104</v>
      </c>
      <c r="U3388">
        <v>12.44</v>
      </c>
      <c r="V3388">
        <v>26</v>
      </c>
      <c r="W3388" t="s">
        <v>19</v>
      </c>
      <c r="X3388" s="5">
        <v>42835</v>
      </c>
      <c r="Y3388" t="s">
        <v>130</v>
      </c>
      <c r="Z3388" t="s">
        <v>175</v>
      </c>
      <c r="AA3388" t="s">
        <v>64</v>
      </c>
    </row>
    <row r="3389" spans="1:27" x14ac:dyDescent="0.3">
      <c r="A3389">
        <v>4</v>
      </c>
      <c r="B3389" t="s">
        <v>43</v>
      </c>
      <c r="C3389">
        <v>6</v>
      </c>
      <c r="D3389" t="s">
        <v>50</v>
      </c>
      <c r="E3389" t="s">
        <v>122</v>
      </c>
      <c r="F3389" t="s">
        <v>13</v>
      </c>
      <c r="G3389" t="s">
        <v>541</v>
      </c>
      <c r="H3389" s="3">
        <v>0.2</v>
      </c>
      <c r="I3389" s="5">
        <v>42912</v>
      </c>
      <c r="J3389" s="5" t="str">
        <f t="shared" si="104"/>
        <v>September</v>
      </c>
      <c r="K3389" s="7">
        <f t="shared" si="105"/>
        <v>2017</v>
      </c>
      <c r="L3389" t="s">
        <v>4995</v>
      </c>
      <c r="M3389" t="s">
        <v>73</v>
      </c>
      <c r="N3389">
        <v>77070</v>
      </c>
      <c r="O3389">
        <v>1297</v>
      </c>
      <c r="P3389" t="s">
        <v>4825</v>
      </c>
      <c r="Q3389">
        <v>109</v>
      </c>
      <c r="R3389">
        <v>3</v>
      </c>
      <c r="S3389" t="s">
        <v>75</v>
      </c>
      <c r="U3389">
        <v>109.34</v>
      </c>
      <c r="V3389">
        <v>972</v>
      </c>
      <c r="W3389" t="s">
        <v>19</v>
      </c>
      <c r="X3389" s="5">
        <v>42916</v>
      </c>
      <c r="Y3389" t="s">
        <v>39</v>
      </c>
      <c r="Z3389" t="s">
        <v>77</v>
      </c>
      <c r="AA3389" t="s">
        <v>52</v>
      </c>
    </row>
    <row r="3390" spans="1:27" x14ac:dyDescent="0.3">
      <c r="A3390">
        <v>5</v>
      </c>
      <c r="B3390" t="s">
        <v>25</v>
      </c>
      <c r="C3390">
        <v>3</v>
      </c>
      <c r="D3390" t="s">
        <v>26</v>
      </c>
      <c r="E3390" t="s">
        <v>4262</v>
      </c>
      <c r="F3390" t="s">
        <v>13</v>
      </c>
      <c r="G3390" t="s">
        <v>5551</v>
      </c>
      <c r="H3390" s="3">
        <v>0</v>
      </c>
      <c r="I3390" s="5">
        <v>42870</v>
      </c>
      <c r="J3390" s="5" t="str">
        <f t="shared" si="104"/>
        <v>September</v>
      </c>
      <c r="K3390" s="7">
        <f t="shared" si="105"/>
        <v>2017</v>
      </c>
      <c r="L3390" t="s">
        <v>6106</v>
      </c>
      <c r="M3390" t="s">
        <v>16</v>
      </c>
      <c r="N3390">
        <v>30076</v>
      </c>
      <c r="O3390">
        <v>1614</v>
      </c>
      <c r="P3390" t="s">
        <v>3450</v>
      </c>
      <c r="Q3390">
        <v>9</v>
      </c>
      <c r="R3390">
        <v>3</v>
      </c>
      <c r="S3390" t="s">
        <v>18</v>
      </c>
      <c r="U3390">
        <v>8.7899999999999991</v>
      </c>
      <c r="V3390">
        <v>18</v>
      </c>
      <c r="W3390" t="s">
        <v>33</v>
      </c>
      <c r="X3390" s="5">
        <v>42875</v>
      </c>
      <c r="Y3390" t="s">
        <v>20</v>
      </c>
      <c r="Z3390" t="s">
        <v>761</v>
      </c>
      <c r="AA3390" t="s">
        <v>119</v>
      </c>
    </row>
    <row r="3391" spans="1:27" x14ac:dyDescent="0.3">
      <c r="A3391">
        <v>7</v>
      </c>
      <c r="B3391" t="s">
        <v>25</v>
      </c>
      <c r="C3391">
        <v>6</v>
      </c>
      <c r="D3391" t="s">
        <v>26</v>
      </c>
      <c r="E3391" t="s">
        <v>827</v>
      </c>
      <c r="F3391" t="s">
        <v>13</v>
      </c>
      <c r="G3391" t="s">
        <v>5217</v>
      </c>
      <c r="H3391" s="3">
        <v>0</v>
      </c>
      <c r="I3391" s="5">
        <v>43058</v>
      </c>
      <c r="J3391" s="5" t="str">
        <f t="shared" si="104"/>
        <v>September</v>
      </c>
      <c r="K3391" s="7">
        <f t="shared" si="105"/>
        <v>2017</v>
      </c>
      <c r="L3391" t="s">
        <v>6594</v>
      </c>
      <c r="M3391" t="s">
        <v>30</v>
      </c>
      <c r="N3391">
        <v>89115</v>
      </c>
      <c r="O3391">
        <v>858</v>
      </c>
      <c r="P3391" t="s">
        <v>4413</v>
      </c>
      <c r="Q3391">
        <v>8</v>
      </c>
      <c r="R3391">
        <v>4</v>
      </c>
      <c r="S3391" t="s">
        <v>32</v>
      </c>
      <c r="U3391">
        <v>8.39</v>
      </c>
      <c r="V3391">
        <v>31</v>
      </c>
      <c r="W3391" t="s">
        <v>33</v>
      </c>
      <c r="X3391" s="5">
        <v>43065</v>
      </c>
      <c r="Y3391" t="s">
        <v>39</v>
      </c>
      <c r="Z3391" t="s">
        <v>831</v>
      </c>
      <c r="AA3391" t="s">
        <v>56</v>
      </c>
    </row>
    <row r="3392" spans="1:27" x14ac:dyDescent="0.3">
      <c r="A3392">
        <v>5</v>
      </c>
      <c r="B3392" t="s">
        <v>43</v>
      </c>
      <c r="C3392">
        <v>6</v>
      </c>
      <c r="D3392" t="s">
        <v>11</v>
      </c>
      <c r="E3392" t="s">
        <v>1556</v>
      </c>
      <c r="F3392" t="s">
        <v>13</v>
      </c>
      <c r="G3392" t="s">
        <v>5335</v>
      </c>
      <c r="H3392" s="3">
        <v>0.1</v>
      </c>
      <c r="I3392" s="5">
        <v>42891</v>
      </c>
      <c r="J3392" s="5" t="str">
        <f t="shared" si="104"/>
        <v>September</v>
      </c>
      <c r="K3392" s="7">
        <f t="shared" si="105"/>
        <v>2017</v>
      </c>
      <c r="L3392" t="s">
        <v>5624</v>
      </c>
      <c r="M3392" t="s">
        <v>102</v>
      </c>
      <c r="N3392">
        <v>14215</v>
      </c>
      <c r="O3392">
        <v>836</v>
      </c>
      <c r="P3392" t="s">
        <v>1150</v>
      </c>
      <c r="Q3392">
        <v>169</v>
      </c>
      <c r="R3392">
        <v>9</v>
      </c>
      <c r="S3392" t="s">
        <v>104</v>
      </c>
      <c r="U3392">
        <v>169.18</v>
      </c>
      <c r="V3392">
        <v>1523</v>
      </c>
      <c r="W3392" t="s">
        <v>33</v>
      </c>
      <c r="X3392" s="5">
        <v>42896</v>
      </c>
      <c r="Y3392" t="s">
        <v>39</v>
      </c>
      <c r="Z3392" t="s">
        <v>175</v>
      </c>
      <c r="AA3392" t="s">
        <v>24</v>
      </c>
    </row>
    <row r="3393" spans="1:27" x14ac:dyDescent="0.3">
      <c r="A3393">
        <v>4</v>
      </c>
      <c r="B3393" t="s">
        <v>43</v>
      </c>
      <c r="C3393">
        <v>6</v>
      </c>
      <c r="D3393" t="s">
        <v>11</v>
      </c>
      <c r="E3393" t="s">
        <v>209</v>
      </c>
      <c r="F3393" t="s">
        <v>13</v>
      </c>
      <c r="G3393" t="s">
        <v>5712</v>
      </c>
      <c r="H3393" s="3">
        <v>0.2</v>
      </c>
      <c r="I3393" s="5">
        <v>43065</v>
      </c>
      <c r="J3393" s="5" t="str">
        <f t="shared" si="104"/>
        <v>September</v>
      </c>
      <c r="K3393" s="7">
        <f t="shared" si="105"/>
        <v>2017</v>
      </c>
      <c r="L3393" t="s">
        <v>5713</v>
      </c>
      <c r="M3393" t="s">
        <v>16</v>
      </c>
      <c r="N3393">
        <v>38301</v>
      </c>
      <c r="O3393">
        <v>870</v>
      </c>
      <c r="P3393" t="s">
        <v>5546</v>
      </c>
      <c r="Q3393">
        <v>190</v>
      </c>
      <c r="R3393">
        <v>11</v>
      </c>
      <c r="S3393" t="s">
        <v>18</v>
      </c>
      <c r="U3393">
        <v>190.43</v>
      </c>
      <c r="V3393">
        <v>692</v>
      </c>
      <c r="W3393" t="s">
        <v>33</v>
      </c>
      <c r="X3393" s="5">
        <v>43069</v>
      </c>
      <c r="Y3393" t="s">
        <v>39</v>
      </c>
      <c r="Z3393" t="s">
        <v>214</v>
      </c>
      <c r="AA3393" t="s">
        <v>47</v>
      </c>
    </row>
    <row r="3394" spans="1:27" x14ac:dyDescent="0.3">
      <c r="A3394">
        <v>5</v>
      </c>
      <c r="B3394" t="s">
        <v>43</v>
      </c>
      <c r="C3394">
        <v>6</v>
      </c>
      <c r="D3394" t="s">
        <v>11</v>
      </c>
      <c r="E3394" t="s">
        <v>99</v>
      </c>
      <c r="F3394" t="s">
        <v>13</v>
      </c>
      <c r="G3394" t="s">
        <v>7084</v>
      </c>
      <c r="H3394" s="3">
        <v>0.2</v>
      </c>
      <c r="I3394" s="5">
        <v>42830</v>
      </c>
      <c r="J3394" s="5" t="str">
        <f t="shared" ref="J3394:J3457" si="106">TEXT($I$2,"mmmm")</f>
        <v>September</v>
      </c>
      <c r="K3394" s="7">
        <f t="shared" si="105"/>
        <v>2017</v>
      </c>
      <c r="L3394" t="s">
        <v>7085</v>
      </c>
      <c r="M3394" t="s">
        <v>102</v>
      </c>
      <c r="N3394">
        <v>19143</v>
      </c>
      <c r="O3394">
        <v>485</v>
      </c>
      <c r="P3394" t="s">
        <v>2320</v>
      </c>
      <c r="Q3394">
        <v>2</v>
      </c>
      <c r="R3394">
        <v>1</v>
      </c>
      <c r="S3394" t="s">
        <v>104</v>
      </c>
      <c r="U3394">
        <v>2.37</v>
      </c>
      <c r="V3394">
        <v>8</v>
      </c>
      <c r="W3394" t="s">
        <v>76</v>
      </c>
      <c r="X3394" s="5">
        <v>42835</v>
      </c>
      <c r="Y3394" t="s">
        <v>39</v>
      </c>
      <c r="Z3394" t="s">
        <v>105</v>
      </c>
      <c r="AA3394" t="s">
        <v>47</v>
      </c>
    </row>
    <row r="3395" spans="1:27" x14ac:dyDescent="0.3">
      <c r="A3395">
        <v>5</v>
      </c>
      <c r="B3395" t="s">
        <v>43</v>
      </c>
      <c r="C3395">
        <v>6</v>
      </c>
      <c r="D3395" t="s">
        <v>11</v>
      </c>
      <c r="E3395" t="s">
        <v>99</v>
      </c>
      <c r="F3395" t="s">
        <v>13</v>
      </c>
      <c r="G3395" t="s">
        <v>7084</v>
      </c>
      <c r="H3395" s="3">
        <v>0.2</v>
      </c>
      <c r="I3395" s="5">
        <v>42830</v>
      </c>
      <c r="J3395" s="5" t="str">
        <f t="shared" si="106"/>
        <v>September</v>
      </c>
      <c r="K3395" s="7">
        <f t="shared" ref="K3395:K3458" si="107">YEAR(I3395)</f>
        <v>2017</v>
      </c>
      <c r="L3395" t="s">
        <v>7085</v>
      </c>
      <c r="M3395" t="s">
        <v>102</v>
      </c>
      <c r="N3395">
        <v>19143</v>
      </c>
      <c r="O3395">
        <v>1536</v>
      </c>
      <c r="P3395" t="s">
        <v>1631</v>
      </c>
      <c r="Q3395">
        <v>-68</v>
      </c>
      <c r="R3395">
        <v>4</v>
      </c>
      <c r="S3395" t="s">
        <v>104</v>
      </c>
      <c r="U3395">
        <v>-68.39</v>
      </c>
      <c r="V3395">
        <v>547</v>
      </c>
      <c r="W3395" t="s">
        <v>76</v>
      </c>
      <c r="X3395" s="5">
        <v>42835</v>
      </c>
      <c r="Y3395" t="s">
        <v>39</v>
      </c>
      <c r="Z3395" t="s">
        <v>105</v>
      </c>
      <c r="AA3395" t="s">
        <v>47</v>
      </c>
    </row>
    <row r="3396" spans="1:27" x14ac:dyDescent="0.3">
      <c r="A3396">
        <v>5</v>
      </c>
      <c r="B3396" t="s">
        <v>43</v>
      </c>
      <c r="C3396">
        <v>6</v>
      </c>
      <c r="D3396" t="s">
        <v>11</v>
      </c>
      <c r="E3396" t="s">
        <v>99</v>
      </c>
      <c r="F3396" t="s">
        <v>13</v>
      </c>
      <c r="G3396" t="s">
        <v>7084</v>
      </c>
      <c r="H3396" s="3">
        <v>0.5</v>
      </c>
      <c r="I3396" s="5">
        <v>42830</v>
      </c>
      <c r="J3396" s="5" t="str">
        <f t="shared" si="106"/>
        <v>September</v>
      </c>
      <c r="K3396" s="7">
        <f t="shared" si="107"/>
        <v>2017</v>
      </c>
      <c r="L3396" t="s">
        <v>7085</v>
      </c>
      <c r="M3396" t="s">
        <v>102</v>
      </c>
      <c r="N3396">
        <v>19143</v>
      </c>
      <c r="O3396">
        <v>384</v>
      </c>
      <c r="P3396" t="s">
        <v>1484</v>
      </c>
      <c r="Q3396">
        <v>-211</v>
      </c>
      <c r="R3396">
        <v>5</v>
      </c>
      <c r="S3396" t="s">
        <v>104</v>
      </c>
      <c r="U3396">
        <v>-211.47</v>
      </c>
      <c r="V3396">
        <v>352</v>
      </c>
      <c r="W3396" t="s">
        <v>76</v>
      </c>
      <c r="X3396" s="5">
        <v>42835</v>
      </c>
      <c r="Y3396" t="s">
        <v>39</v>
      </c>
      <c r="Z3396" t="s">
        <v>105</v>
      </c>
      <c r="AA3396" t="s">
        <v>22</v>
      </c>
    </row>
    <row r="3397" spans="1:27" x14ac:dyDescent="0.3">
      <c r="A3397">
        <v>5</v>
      </c>
      <c r="B3397" t="s">
        <v>43</v>
      </c>
      <c r="C3397">
        <v>6</v>
      </c>
      <c r="D3397" t="s">
        <v>26</v>
      </c>
      <c r="E3397" t="s">
        <v>99</v>
      </c>
      <c r="F3397" t="s">
        <v>13</v>
      </c>
      <c r="G3397" t="s">
        <v>7084</v>
      </c>
      <c r="H3397" s="3">
        <v>0.2</v>
      </c>
      <c r="I3397" s="5">
        <v>42830</v>
      </c>
      <c r="J3397" s="5" t="str">
        <f t="shared" si="106"/>
        <v>September</v>
      </c>
      <c r="K3397" s="7">
        <f t="shared" si="107"/>
        <v>2017</v>
      </c>
      <c r="L3397" t="s">
        <v>7085</v>
      </c>
      <c r="M3397" t="s">
        <v>102</v>
      </c>
      <c r="N3397">
        <v>19143</v>
      </c>
      <c r="O3397">
        <v>644</v>
      </c>
      <c r="P3397" t="s">
        <v>2961</v>
      </c>
      <c r="Q3397">
        <v>21</v>
      </c>
      <c r="R3397">
        <v>4</v>
      </c>
      <c r="S3397" t="s">
        <v>104</v>
      </c>
      <c r="U3397">
        <v>21.14</v>
      </c>
      <c r="V3397">
        <v>564</v>
      </c>
      <c r="W3397" t="s">
        <v>76</v>
      </c>
      <c r="X3397" s="5">
        <v>42835</v>
      </c>
      <c r="Y3397" t="s">
        <v>39</v>
      </c>
      <c r="Z3397" t="s">
        <v>105</v>
      </c>
      <c r="AA3397" t="s">
        <v>42</v>
      </c>
    </row>
    <row r="3398" spans="1:27" x14ac:dyDescent="0.3">
      <c r="A3398">
        <v>5</v>
      </c>
      <c r="B3398" t="s">
        <v>43</v>
      </c>
      <c r="C3398">
        <v>6</v>
      </c>
      <c r="D3398" t="s">
        <v>26</v>
      </c>
      <c r="E3398" t="s">
        <v>99</v>
      </c>
      <c r="F3398" t="s">
        <v>13</v>
      </c>
      <c r="G3398" t="s">
        <v>7084</v>
      </c>
      <c r="H3398" s="3">
        <v>0.2</v>
      </c>
      <c r="I3398" s="5">
        <v>42830</v>
      </c>
      <c r="J3398" s="5" t="str">
        <f t="shared" si="106"/>
        <v>September</v>
      </c>
      <c r="K3398" s="7">
        <f t="shared" si="107"/>
        <v>2017</v>
      </c>
      <c r="L3398" t="s">
        <v>7085</v>
      </c>
      <c r="M3398" t="s">
        <v>102</v>
      </c>
      <c r="N3398">
        <v>19143</v>
      </c>
      <c r="O3398">
        <v>334</v>
      </c>
      <c r="P3398" t="s">
        <v>4064</v>
      </c>
      <c r="Q3398">
        <v>18</v>
      </c>
      <c r="R3398">
        <v>7</v>
      </c>
      <c r="S3398" t="s">
        <v>104</v>
      </c>
      <c r="U3398">
        <v>18.399999999999999</v>
      </c>
      <c r="V3398">
        <v>98</v>
      </c>
      <c r="W3398" t="s">
        <v>76</v>
      </c>
      <c r="X3398" s="5">
        <v>42835</v>
      </c>
      <c r="Y3398" t="s">
        <v>39</v>
      </c>
      <c r="Z3398" t="s">
        <v>105</v>
      </c>
      <c r="AA3398" t="s">
        <v>56</v>
      </c>
    </row>
    <row r="3399" spans="1:27" x14ac:dyDescent="0.3">
      <c r="A3399">
        <v>5</v>
      </c>
      <c r="B3399" t="s">
        <v>43</v>
      </c>
      <c r="C3399">
        <v>6</v>
      </c>
      <c r="D3399" t="s">
        <v>26</v>
      </c>
      <c r="E3399" t="s">
        <v>99</v>
      </c>
      <c r="F3399" t="s">
        <v>13</v>
      </c>
      <c r="G3399" t="s">
        <v>7084</v>
      </c>
      <c r="H3399" s="3">
        <v>0.7</v>
      </c>
      <c r="I3399" s="5">
        <v>42830</v>
      </c>
      <c r="J3399" s="5" t="str">
        <f t="shared" si="106"/>
        <v>September</v>
      </c>
      <c r="K3399" s="7">
        <f t="shared" si="107"/>
        <v>2017</v>
      </c>
      <c r="L3399" t="s">
        <v>7085</v>
      </c>
      <c r="M3399" t="s">
        <v>102</v>
      </c>
      <c r="N3399">
        <v>19143</v>
      </c>
      <c r="O3399">
        <v>415</v>
      </c>
      <c r="P3399" t="s">
        <v>4644</v>
      </c>
      <c r="Q3399">
        <v>-7</v>
      </c>
      <c r="R3399">
        <v>4</v>
      </c>
      <c r="S3399" t="s">
        <v>104</v>
      </c>
      <c r="U3399">
        <v>-6.95</v>
      </c>
      <c r="V3399">
        <v>10</v>
      </c>
      <c r="W3399" t="s">
        <v>76</v>
      </c>
      <c r="X3399" s="5">
        <v>42835</v>
      </c>
      <c r="Y3399" t="s">
        <v>39</v>
      </c>
      <c r="Z3399" t="s">
        <v>105</v>
      </c>
      <c r="AA3399" t="s">
        <v>54</v>
      </c>
    </row>
    <row r="3400" spans="1:27" x14ac:dyDescent="0.3">
      <c r="A3400">
        <v>5</v>
      </c>
      <c r="B3400" t="s">
        <v>43</v>
      </c>
      <c r="C3400">
        <v>6</v>
      </c>
      <c r="D3400" t="s">
        <v>50</v>
      </c>
      <c r="E3400" t="s">
        <v>99</v>
      </c>
      <c r="F3400" t="s">
        <v>13</v>
      </c>
      <c r="G3400" t="s">
        <v>7084</v>
      </c>
      <c r="H3400" s="3">
        <v>0.4</v>
      </c>
      <c r="I3400" s="5">
        <v>42830</v>
      </c>
      <c r="J3400" s="5" t="str">
        <f t="shared" si="106"/>
        <v>September</v>
      </c>
      <c r="K3400" s="7">
        <f t="shared" si="107"/>
        <v>2017</v>
      </c>
      <c r="L3400" t="s">
        <v>7085</v>
      </c>
      <c r="M3400" t="s">
        <v>102</v>
      </c>
      <c r="N3400">
        <v>19143</v>
      </c>
      <c r="O3400">
        <v>1486</v>
      </c>
      <c r="P3400" t="s">
        <v>291</v>
      </c>
      <c r="Q3400">
        <v>-10</v>
      </c>
      <c r="R3400">
        <v>2</v>
      </c>
      <c r="S3400" t="s">
        <v>104</v>
      </c>
      <c r="U3400">
        <v>-9.8000000000000007</v>
      </c>
      <c r="V3400">
        <v>42</v>
      </c>
      <c r="W3400" t="s">
        <v>76</v>
      </c>
      <c r="X3400" s="5">
        <v>42835</v>
      </c>
      <c r="Y3400" t="s">
        <v>39</v>
      </c>
      <c r="Z3400" t="s">
        <v>105</v>
      </c>
      <c r="AA3400" t="s">
        <v>52</v>
      </c>
    </row>
    <row r="3401" spans="1:27" x14ac:dyDescent="0.3">
      <c r="A3401">
        <v>5</v>
      </c>
      <c r="B3401" t="s">
        <v>43</v>
      </c>
      <c r="C3401">
        <v>6</v>
      </c>
      <c r="D3401" t="s">
        <v>50</v>
      </c>
      <c r="E3401" t="s">
        <v>99</v>
      </c>
      <c r="F3401" t="s">
        <v>13</v>
      </c>
      <c r="G3401" t="s">
        <v>7084</v>
      </c>
      <c r="H3401" s="3">
        <v>0.4</v>
      </c>
      <c r="I3401" s="5">
        <v>42830</v>
      </c>
      <c r="J3401" s="5" t="str">
        <f t="shared" si="106"/>
        <v>September</v>
      </c>
      <c r="K3401" s="7">
        <f t="shared" si="107"/>
        <v>2017</v>
      </c>
      <c r="L3401" t="s">
        <v>7085</v>
      </c>
      <c r="M3401" t="s">
        <v>102</v>
      </c>
      <c r="N3401">
        <v>19143</v>
      </c>
      <c r="O3401">
        <v>478</v>
      </c>
      <c r="P3401" t="s">
        <v>1153</v>
      </c>
      <c r="Q3401">
        <v>-3</v>
      </c>
      <c r="R3401">
        <v>5</v>
      </c>
      <c r="S3401" t="s">
        <v>104</v>
      </c>
      <c r="U3401">
        <v>-3.22</v>
      </c>
      <c r="V3401">
        <v>15</v>
      </c>
      <c r="W3401" t="s">
        <v>76</v>
      </c>
      <c r="X3401" s="5">
        <v>42835</v>
      </c>
      <c r="Y3401" t="s">
        <v>39</v>
      </c>
      <c r="Z3401" t="s">
        <v>105</v>
      </c>
      <c r="AA3401" t="s">
        <v>52</v>
      </c>
    </row>
    <row r="3402" spans="1:27" x14ac:dyDescent="0.3">
      <c r="A3402">
        <v>2</v>
      </c>
      <c r="B3402" t="s">
        <v>43</v>
      </c>
      <c r="C3402">
        <v>3</v>
      </c>
      <c r="D3402" t="s">
        <v>26</v>
      </c>
      <c r="E3402" t="s">
        <v>88</v>
      </c>
      <c r="F3402" t="s">
        <v>13</v>
      </c>
      <c r="G3402" t="s">
        <v>6844</v>
      </c>
      <c r="H3402" s="3">
        <v>0</v>
      </c>
      <c r="I3402" s="5">
        <v>43005</v>
      </c>
      <c r="J3402" s="5" t="str">
        <f t="shared" si="106"/>
        <v>September</v>
      </c>
      <c r="K3402" s="7">
        <f t="shared" si="107"/>
        <v>2017</v>
      </c>
      <c r="L3402" t="s">
        <v>7369</v>
      </c>
      <c r="M3402" t="s">
        <v>30</v>
      </c>
      <c r="N3402">
        <v>94110</v>
      </c>
      <c r="O3402">
        <v>1268</v>
      </c>
      <c r="P3402" t="s">
        <v>468</v>
      </c>
      <c r="Q3402">
        <v>4</v>
      </c>
      <c r="R3402">
        <v>1</v>
      </c>
      <c r="S3402" t="s">
        <v>32</v>
      </c>
      <c r="U3402">
        <v>4.34</v>
      </c>
      <c r="V3402">
        <v>16</v>
      </c>
      <c r="W3402" t="s">
        <v>76</v>
      </c>
      <c r="X3402" s="5">
        <v>43007</v>
      </c>
      <c r="Y3402" t="s">
        <v>20</v>
      </c>
      <c r="Z3402" t="s">
        <v>34</v>
      </c>
      <c r="AA3402" t="s">
        <v>42</v>
      </c>
    </row>
    <row r="3403" spans="1:27" x14ac:dyDescent="0.3">
      <c r="A3403">
        <v>2</v>
      </c>
      <c r="B3403" t="s">
        <v>43</v>
      </c>
      <c r="C3403">
        <v>3</v>
      </c>
      <c r="D3403" t="s">
        <v>26</v>
      </c>
      <c r="E3403" t="s">
        <v>88</v>
      </c>
      <c r="F3403" t="s">
        <v>13</v>
      </c>
      <c r="G3403" t="s">
        <v>6844</v>
      </c>
      <c r="H3403" s="3">
        <v>0</v>
      </c>
      <c r="I3403" s="5">
        <v>43005</v>
      </c>
      <c r="J3403" s="5" t="str">
        <f t="shared" si="106"/>
        <v>September</v>
      </c>
      <c r="K3403" s="7">
        <f t="shared" si="107"/>
        <v>2017</v>
      </c>
      <c r="L3403" t="s">
        <v>7369</v>
      </c>
      <c r="M3403" t="s">
        <v>30</v>
      </c>
      <c r="N3403">
        <v>94110</v>
      </c>
      <c r="O3403">
        <v>1831</v>
      </c>
      <c r="P3403" t="s">
        <v>1131</v>
      </c>
      <c r="Q3403">
        <v>6</v>
      </c>
      <c r="R3403">
        <v>2</v>
      </c>
      <c r="S3403" t="s">
        <v>32</v>
      </c>
      <c r="U3403">
        <v>6.22</v>
      </c>
      <c r="V3403">
        <v>13</v>
      </c>
      <c r="W3403" t="s">
        <v>76</v>
      </c>
      <c r="X3403" s="5">
        <v>43007</v>
      </c>
      <c r="Y3403" t="s">
        <v>20</v>
      </c>
      <c r="Z3403" t="s">
        <v>34</v>
      </c>
      <c r="AA3403" t="s">
        <v>64</v>
      </c>
    </row>
    <row r="3404" spans="1:27" x14ac:dyDescent="0.3">
      <c r="A3404">
        <v>2</v>
      </c>
      <c r="B3404" t="s">
        <v>43</v>
      </c>
      <c r="C3404">
        <v>3</v>
      </c>
      <c r="D3404" t="s">
        <v>26</v>
      </c>
      <c r="E3404" t="s">
        <v>88</v>
      </c>
      <c r="F3404" t="s">
        <v>13</v>
      </c>
      <c r="G3404" t="s">
        <v>6844</v>
      </c>
      <c r="H3404" s="3">
        <v>0</v>
      </c>
      <c r="I3404" s="5">
        <v>43005</v>
      </c>
      <c r="J3404" s="5" t="str">
        <f t="shared" si="106"/>
        <v>September</v>
      </c>
      <c r="K3404" s="7">
        <f t="shared" si="107"/>
        <v>2017</v>
      </c>
      <c r="L3404" t="s">
        <v>7369</v>
      </c>
      <c r="M3404" t="s">
        <v>30</v>
      </c>
      <c r="N3404">
        <v>94110</v>
      </c>
      <c r="O3404">
        <v>1709</v>
      </c>
      <c r="P3404" t="s">
        <v>345</v>
      </c>
      <c r="Q3404">
        <v>73</v>
      </c>
      <c r="R3404">
        <v>3</v>
      </c>
      <c r="S3404" t="s">
        <v>32</v>
      </c>
      <c r="U3404">
        <v>73.41</v>
      </c>
      <c r="V3404">
        <v>147</v>
      </c>
      <c r="W3404" t="s">
        <v>76</v>
      </c>
      <c r="X3404" s="5">
        <v>43007</v>
      </c>
      <c r="Y3404" t="s">
        <v>20</v>
      </c>
      <c r="Z3404" t="s">
        <v>34</v>
      </c>
      <c r="AA3404" t="s">
        <v>64</v>
      </c>
    </row>
    <row r="3405" spans="1:27" x14ac:dyDescent="0.3">
      <c r="A3405">
        <v>4</v>
      </c>
      <c r="B3405" t="s">
        <v>43</v>
      </c>
      <c r="C3405">
        <v>6</v>
      </c>
      <c r="D3405" t="s">
        <v>26</v>
      </c>
      <c r="E3405" t="s">
        <v>99</v>
      </c>
      <c r="F3405" t="s">
        <v>13</v>
      </c>
      <c r="G3405" t="s">
        <v>867</v>
      </c>
      <c r="H3405" s="3">
        <v>0.2</v>
      </c>
      <c r="I3405" s="5">
        <v>42902</v>
      </c>
      <c r="J3405" s="5" t="str">
        <f t="shared" si="106"/>
        <v>September</v>
      </c>
      <c r="K3405" s="7">
        <f t="shared" si="107"/>
        <v>2017</v>
      </c>
      <c r="L3405" t="s">
        <v>4175</v>
      </c>
      <c r="M3405" t="s">
        <v>102</v>
      </c>
      <c r="N3405">
        <v>19134</v>
      </c>
      <c r="O3405">
        <v>1255</v>
      </c>
      <c r="P3405" t="s">
        <v>3671</v>
      </c>
      <c r="Q3405">
        <v>2</v>
      </c>
      <c r="R3405">
        <v>2</v>
      </c>
      <c r="S3405" t="s">
        <v>104</v>
      </c>
      <c r="U3405">
        <v>2.17</v>
      </c>
      <c r="V3405">
        <v>6</v>
      </c>
      <c r="W3405" t="s">
        <v>19</v>
      </c>
      <c r="X3405" s="5">
        <v>42906</v>
      </c>
      <c r="Y3405" t="s">
        <v>39</v>
      </c>
      <c r="Z3405" t="s">
        <v>105</v>
      </c>
      <c r="AA3405" t="s">
        <v>119</v>
      </c>
    </row>
    <row r="3406" spans="1:27" x14ac:dyDescent="0.3">
      <c r="A3406">
        <v>4</v>
      </c>
      <c r="B3406" t="s">
        <v>25</v>
      </c>
      <c r="C3406">
        <v>3</v>
      </c>
      <c r="D3406" t="s">
        <v>26</v>
      </c>
      <c r="E3406" t="s">
        <v>99</v>
      </c>
      <c r="F3406" t="s">
        <v>13</v>
      </c>
      <c r="G3406" t="s">
        <v>2632</v>
      </c>
      <c r="H3406" s="3">
        <v>0.2</v>
      </c>
      <c r="I3406" s="5">
        <v>42820</v>
      </c>
      <c r="J3406" s="5" t="str">
        <f t="shared" si="106"/>
        <v>September</v>
      </c>
      <c r="K3406" s="7">
        <f t="shared" si="107"/>
        <v>2017</v>
      </c>
      <c r="L3406" t="s">
        <v>3519</v>
      </c>
      <c r="M3406" t="s">
        <v>102</v>
      </c>
      <c r="N3406">
        <v>19140</v>
      </c>
      <c r="O3406">
        <v>1477</v>
      </c>
      <c r="P3406" t="s">
        <v>389</v>
      </c>
      <c r="Q3406">
        <v>13</v>
      </c>
      <c r="R3406">
        <v>6</v>
      </c>
      <c r="S3406" t="s">
        <v>104</v>
      </c>
      <c r="U3406">
        <v>12.51</v>
      </c>
      <c r="V3406">
        <v>40</v>
      </c>
      <c r="W3406" t="s">
        <v>19</v>
      </c>
      <c r="X3406" s="5">
        <v>42824</v>
      </c>
      <c r="Y3406" t="s">
        <v>20</v>
      </c>
      <c r="Z3406" t="s">
        <v>105</v>
      </c>
      <c r="AA3406" t="s">
        <v>64</v>
      </c>
    </row>
    <row r="3407" spans="1:27" x14ac:dyDescent="0.3">
      <c r="A3407">
        <v>4</v>
      </c>
      <c r="B3407" t="s">
        <v>25</v>
      </c>
      <c r="C3407">
        <v>3</v>
      </c>
      <c r="D3407" t="s">
        <v>50</v>
      </c>
      <c r="E3407" t="s">
        <v>99</v>
      </c>
      <c r="F3407" t="s">
        <v>13</v>
      </c>
      <c r="G3407" t="s">
        <v>2632</v>
      </c>
      <c r="H3407" s="3">
        <v>0.2</v>
      </c>
      <c r="I3407" s="5">
        <v>42820</v>
      </c>
      <c r="J3407" s="5" t="str">
        <f t="shared" si="106"/>
        <v>September</v>
      </c>
      <c r="K3407" s="7">
        <f t="shared" si="107"/>
        <v>2017</v>
      </c>
      <c r="L3407" t="s">
        <v>3519</v>
      </c>
      <c r="M3407" t="s">
        <v>102</v>
      </c>
      <c r="N3407">
        <v>19140</v>
      </c>
      <c r="O3407">
        <v>1606</v>
      </c>
      <c r="P3407" t="s">
        <v>189</v>
      </c>
      <c r="Q3407">
        <v>5</v>
      </c>
      <c r="R3407">
        <v>3</v>
      </c>
      <c r="S3407" t="s">
        <v>104</v>
      </c>
      <c r="U3407">
        <v>5.03</v>
      </c>
      <c r="V3407">
        <v>17</v>
      </c>
      <c r="W3407" t="s">
        <v>19</v>
      </c>
      <c r="X3407" s="5">
        <v>42824</v>
      </c>
      <c r="Y3407" t="s">
        <v>20</v>
      </c>
      <c r="Z3407" t="s">
        <v>105</v>
      </c>
      <c r="AA3407" t="s">
        <v>113</v>
      </c>
    </row>
    <row r="3408" spans="1:27" x14ac:dyDescent="0.3">
      <c r="A3408">
        <v>5</v>
      </c>
      <c r="B3408" t="s">
        <v>43</v>
      </c>
      <c r="C3408">
        <v>6</v>
      </c>
      <c r="D3408" t="s">
        <v>26</v>
      </c>
      <c r="E3408" t="s">
        <v>347</v>
      </c>
      <c r="F3408" t="s">
        <v>13</v>
      </c>
      <c r="G3408" t="s">
        <v>2067</v>
      </c>
      <c r="H3408" s="3">
        <v>0</v>
      </c>
      <c r="I3408" s="5">
        <v>42808</v>
      </c>
      <c r="J3408" s="5" t="str">
        <f t="shared" si="106"/>
        <v>September</v>
      </c>
      <c r="K3408" s="7">
        <f t="shared" si="107"/>
        <v>2017</v>
      </c>
      <c r="L3408" t="s">
        <v>4543</v>
      </c>
      <c r="M3408" t="s">
        <v>30</v>
      </c>
      <c r="N3408">
        <v>95661</v>
      </c>
      <c r="O3408">
        <v>1828</v>
      </c>
      <c r="P3408" t="s">
        <v>655</v>
      </c>
      <c r="Q3408">
        <v>9</v>
      </c>
      <c r="R3408">
        <v>3</v>
      </c>
      <c r="S3408" t="s">
        <v>32</v>
      </c>
      <c r="U3408">
        <v>9.33</v>
      </c>
      <c r="V3408">
        <v>19</v>
      </c>
      <c r="W3408" t="s">
        <v>19</v>
      </c>
      <c r="X3408" s="5">
        <v>42813</v>
      </c>
      <c r="Y3408" t="s">
        <v>39</v>
      </c>
      <c r="Z3408" t="s">
        <v>34</v>
      </c>
      <c r="AA3408" t="s">
        <v>64</v>
      </c>
    </row>
    <row r="3409" spans="1:27" x14ac:dyDescent="0.3">
      <c r="A3409">
        <v>5</v>
      </c>
      <c r="B3409" t="s">
        <v>43</v>
      </c>
      <c r="C3409">
        <v>6</v>
      </c>
      <c r="D3409" t="s">
        <v>26</v>
      </c>
      <c r="E3409" t="s">
        <v>4264</v>
      </c>
      <c r="F3409" t="s">
        <v>13</v>
      </c>
      <c r="G3409" t="s">
        <v>1098</v>
      </c>
      <c r="H3409" s="3">
        <v>0</v>
      </c>
      <c r="I3409" s="5">
        <v>42994</v>
      </c>
      <c r="J3409" s="5" t="str">
        <f t="shared" si="106"/>
        <v>September</v>
      </c>
      <c r="K3409" s="7">
        <f t="shared" si="107"/>
        <v>2017</v>
      </c>
      <c r="L3409" t="s">
        <v>4308</v>
      </c>
      <c r="M3409" t="s">
        <v>16</v>
      </c>
      <c r="N3409">
        <v>23602</v>
      </c>
      <c r="O3409">
        <v>1501</v>
      </c>
      <c r="P3409" t="s">
        <v>412</v>
      </c>
      <c r="Q3409">
        <v>15</v>
      </c>
      <c r="R3409">
        <v>4</v>
      </c>
      <c r="S3409" t="s">
        <v>18</v>
      </c>
      <c r="U3409">
        <v>14.63</v>
      </c>
      <c r="V3409">
        <v>31</v>
      </c>
      <c r="W3409" t="s">
        <v>19</v>
      </c>
      <c r="X3409" s="5">
        <v>42999</v>
      </c>
      <c r="Y3409" t="s">
        <v>39</v>
      </c>
      <c r="Z3409" t="s">
        <v>205</v>
      </c>
      <c r="AA3409" t="s">
        <v>119</v>
      </c>
    </row>
    <row r="3410" spans="1:27" x14ac:dyDescent="0.3">
      <c r="A3410">
        <v>5</v>
      </c>
      <c r="B3410" t="s">
        <v>43</v>
      </c>
      <c r="C3410">
        <v>6</v>
      </c>
      <c r="D3410" t="s">
        <v>11</v>
      </c>
      <c r="E3410" t="s">
        <v>27</v>
      </c>
      <c r="F3410" t="s">
        <v>13</v>
      </c>
      <c r="G3410" t="s">
        <v>5251</v>
      </c>
      <c r="H3410" s="3">
        <v>0</v>
      </c>
      <c r="I3410" s="5">
        <v>42996</v>
      </c>
      <c r="J3410" s="5" t="str">
        <f t="shared" si="106"/>
        <v>September</v>
      </c>
      <c r="K3410" s="7">
        <f t="shared" si="107"/>
        <v>2017</v>
      </c>
      <c r="L3410" t="s">
        <v>5721</v>
      </c>
      <c r="M3410" t="s">
        <v>30</v>
      </c>
      <c r="N3410">
        <v>90049</v>
      </c>
      <c r="O3410">
        <v>108</v>
      </c>
      <c r="P3410" t="s">
        <v>2618</v>
      </c>
      <c r="Q3410">
        <v>10</v>
      </c>
      <c r="R3410">
        <v>2</v>
      </c>
      <c r="S3410" t="s">
        <v>32</v>
      </c>
      <c r="U3410">
        <v>10.25</v>
      </c>
      <c r="V3410">
        <v>24</v>
      </c>
      <c r="W3410" t="s">
        <v>33</v>
      </c>
      <c r="X3410" s="5">
        <v>43001</v>
      </c>
      <c r="Y3410" t="s">
        <v>39</v>
      </c>
      <c r="Z3410" t="s">
        <v>34</v>
      </c>
      <c r="AA3410" t="s">
        <v>47</v>
      </c>
    </row>
    <row r="3411" spans="1:27" x14ac:dyDescent="0.3">
      <c r="A3411">
        <v>5</v>
      </c>
      <c r="B3411" t="s">
        <v>43</v>
      </c>
      <c r="C3411">
        <v>6</v>
      </c>
      <c r="D3411" t="s">
        <v>26</v>
      </c>
      <c r="E3411" t="s">
        <v>27</v>
      </c>
      <c r="F3411" t="s">
        <v>13</v>
      </c>
      <c r="G3411" t="s">
        <v>5251</v>
      </c>
      <c r="H3411" s="3">
        <v>0</v>
      </c>
      <c r="I3411" s="5">
        <v>42996</v>
      </c>
      <c r="J3411" s="5" t="str">
        <f t="shared" si="106"/>
        <v>September</v>
      </c>
      <c r="K3411" s="7">
        <f t="shared" si="107"/>
        <v>2017</v>
      </c>
      <c r="L3411" t="s">
        <v>5721</v>
      </c>
      <c r="M3411" t="s">
        <v>30</v>
      </c>
      <c r="N3411">
        <v>90049</v>
      </c>
      <c r="O3411">
        <v>1326</v>
      </c>
      <c r="P3411" t="s">
        <v>603</v>
      </c>
      <c r="Q3411">
        <v>5</v>
      </c>
      <c r="R3411">
        <v>2</v>
      </c>
      <c r="S3411" t="s">
        <v>32</v>
      </c>
      <c r="U3411">
        <v>5.49</v>
      </c>
      <c r="V3411">
        <v>12</v>
      </c>
      <c r="W3411" t="s">
        <v>33</v>
      </c>
      <c r="X3411" s="5">
        <v>43001</v>
      </c>
      <c r="Y3411" t="s">
        <v>39</v>
      </c>
      <c r="Z3411" t="s">
        <v>34</v>
      </c>
      <c r="AA3411" t="s">
        <v>49</v>
      </c>
    </row>
    <row r="3412" spans="1:27" x14ac:dyDescent="0.3">
      <c r="A3412">
        <v>5</v>
      </c>
      <c r="B3412" t="s">
        <v>43</v>
      </c>
      <c r="C3412">
        <v>6</v>
      </c>
      <c r="D3412" t="s">
        <v>26</v>
      </c>
      <c r="E3412" t="s">
        <v>27</v>
      </c>
      <c r="F3412" t="s">
        <v>13</v>
      </c>
      <c r="G3412" t="s">
        <v>5251</v>
      </c>
      <c r="H3412" s="3">
        <v>0</v>
      </c>
      <c r="I3412" s="5">
        <v>42996</v>
      </c>
      <c r="J3412" s="5" t="str">
        <f t="shared" si="106"/>
        <v>September</v>
      </c>
      <c r="K3412" s="7">
        <f t="shared" si="107"/>
        <v>2017</v>
      </c>
      <c r="L3412" t="s">
        <v>5721</v>
      </c>
      <c r="M3412" t="s">
        <v>30</v>
      </c>
      <c r="N3412">
        <v>90049</v>
      </c>
      <c r="O3412">
        <v>597</v>
      </c>
      <c r="P3412" t="s">
        <v>8264</v>
      </c>
      <c r="Q3412">
        <v>5</v>
      </c>
      <c r="R3412">
        <v>2</v>
      </c>
      <c r="S3412" t="s">
        <v>32</v>
      </c>
      <c r="U3412">
        <v>5.07</v>
      </c>
      <c r="V3412">
        <v>17</v>
      </c>
      <c r="W3412" t="s">
        <v>33</v>
      </c>
      <c r="X3412" s="5">
        <v>43001</v>
      </c>
      <c r="Y3412" t="s">
        <v>39</v>
      </c>
      <c r="Z3412" t="s">
        <v>34</v>
      </c>
      <c r="AA3412" t="s">
        <v>356</v>
      </c>
    </row>
    <row r="3413" spans="1:27" x14ac:dyDescent="0.3">
      <c r="A3413">
        <v>5</v>
      </c>
      <c r="B3413" t="s">
        <v>25</v>
      </c>
      <c r="C3413">
        <v>3</v>
      </c>
      <c r="D3413" t="s">
        <v>11</v>
      </c>
      <c r="E3413" t="s">
        <v>1241</v>
      </c>
      <c r="F3413" t="s">
        <v>13</v>
      </c>
      <c r="G3413" t="s">
        <v>1242</v>
      </c>
      <c r="H3413" s="3">
        <v>0</v>
      </c>
      <c r="I3413" s="5">
        <v>43012</v>
      </c>
      <c r="J3413" s="5" t="str">
        <f t="shared" si="106"/>
        <v>September</v>
      </c>
      <c r="K3413" s="7">
        <f t="shared" si="107"/>
        <v>2017</v>
      </c>
      <c r="L3413" t="s">
        <v>1243</v>
      </c>
      <c r="M3413" t="s">
        <v>16</v>
      </c>
      <c r="N3413">
        <v>31088</v>
      </c>
      <c r="O3413">
        <v>1209</v>
      </c>
      <c r="P3413" t="s">
        <v>1244</v>
      </c>
      <c r="Q3413">
        <v>43</v>
      </c>
      <c r="R3413">
        <v>3</v>
      </c>
      <c r="S3413" t="s">
        <v>18</v>
      </c>
      <c r="U3413">
        <v>43.22</v>
      </c>
      <c r="V3413">
        <v>393</v>
      </c>
      <c r="W3413" t="s">
        <v>33</v>
      </c>
      <c r="X3413" s="5">
        <v>43017</v>
      </c>
      <c r="Y3413" t="s">
        <v>20</v>
      </c>
      <c r="Z3413" t="s">
        <v>761</v>
      </c>
      <c r="AA3413" t="s">
        <v>24</v>
      </c>
    </row>
    <row r="3414" spans="1:27" x14ac:dyDescent="0.3">
      <c r="A3414">
        <v>3</v>
      </c>
      <c r="B3414" t="s">
        <v>25</v>
      </c>
      <c r="C3414">
        <v>1</v>
      </c>
      <c r="D3414" t="s">
        <v>11</v>
      </c>
      <c r="E3414" t="s">
        <v>122</v>
      </c>
      <c r="F3414" t="s">
        <v>13</v>
      </c>
      <c r="G3414" t="s">
        <v>6837</v>
      </c>
      <c r="H3414" s="3">
        <v>0.32</v>
      </c>
      <c r="I3414" s="5">
        <v>42813</v>
      </c>
      <c r="J3414" s="5" t="str">
        <f t="shared" si="106"/>
        <v>September</v>
      </c>
      <c r="K3414" s="7">
        <f t="shared" si="107"/>
        <v>2017</v>
      </c>
      <c r="L3414" t="s">
        <v>6838</v>
      </c>
      <c r="M3414" t="s">
        <v>73</v>
      </c>
      <c r="N3414">
        <v>77041</v>
      </c>
      <c r="O3414">
        <v>384</v>
      </c>
      <c r="P3414" t="s">
        <v>1484</v>
      </c>
      <c r="Q3414">
        <v>-68</v>
      </c>
      <c r="R3414">
        <v>4</v>
      </c>
      <c r="S3414" t="s">
        <v>75</v>
      </c>
      <c r="U3414">
        <v>-67.67</v>
      </c>
      <c r="V3414">
        <v>383</v>
      </c>
      <c r="W3414" t="s">
        <v>76</v>
      </c>
      <c r="X3414" s="5">
        <v>42816</v>
      </c>
      <c r="Y3414" t="s">
        <v>130</v>
      </c>
      <c r="Z3414" t="s">
        <v>77</v>
      </c>
      <c r="AA3414" t="s">
        <v>22</v>
      </c>
    </row>
    <row r="3415" spans="1:27" x14ac:dyDescent="0.3">
      <c r="A3415">
        <v>3</v>
      </c>
      <c r="B3415" t="s">
        <v>25</v>
      </c>
      <c r="C3415">
        <v>1</v>
      </c>
      <c r="D3415" t="s">
        <v>26</v>
      </c>
      <c r="E3415" t="s">
        <v>122</v>
      </c>
      <c r="F3415" t="s">
        <v>13</v>
      </c>
      <c r="G3415" t="s">
        <v>6837</v>
      </c>
      <c r="H3415" s="3">
        <v>0.2</v>
      </c>
      <c r="I3415" s="5">
        <v>42813</v>
      </c>
      <c r="J3415" s="5" t="str">
        <f t="shared" si="106"/>
        <v>September</v>
      </c>
      <c r="K3415" s="7">
        <f t="shared" si="107"/>
        <v>2017</v>
      </c>
      <c r="L3415" t="s">
        <v>6838</v>
      </c>
      <c r="M3415" t="s">
        <v>73</v>
      </c>
      <c r="N3415">
        <v>77041</v>
      </c>
      <c r="O3415">
        <v>1712</v>
      </c>
      <c r="P3415" t="s">
        <v>4492</v>
      </c>
      <c r="Q3415">
        <v>24</v>
      </c>
      <c r="R3415">
        <v>2</v>
      </c>
      <c r="S3415" t="s">
        <v>75</v>
      </c>
      <c r="U3415">
        <v>23.77</v>
      </c>
      <c r="V3415">
        <v>66</v>
      </c>
      <c r="W3415" t="s">
        <v>76</v>
      </c>
      <c r="X3415" s="5">
        <v>42816</v>
      </c>
      <c r="Y3415" t="s">
        <v>130</v>
      </c>
      <c r="Z3415" t="s">
        <v>77</v>
      </c>
      <c r="AA3415" t="s">
        <v>64</v>
      </c>
    </row>
    <row r="3416" spans="1:27" x14ac:dyDescent="0.3">
      <c r="A3416">
        <v>5</v>
      </c>
      <c r="B3416" t="s">
        <v>43</v>
      </c>
      <c r="C3416">
        <v>6</v>
      </c>
      <c r="D3416" t="s">
        <v>26</v>
      </c>
      <c r="E3416" t="s">
        <v>1832</v>
      </c>
      <c r="F3416" t="s">
        <v>13</v>
      </c>
      <c r="G3416" t="s">
        <v>1873</v>
      </c>
      <c r="H3416" s="3">
        <v>0</v>
      </c>
      <c r="I3416" s="5">
        <v>42988</v>
      </c>
      <c r="J3416" s="5" t="str">
        <f t="shared" si="106"/>
        <v>September</v>
      </c>
      <c r="K3416" s="7">
        <f t="shared" si="107"/>
        <v>2017</v>
      </c>
      <c r="L3416" t="s">
        <v>3770</v>
      </c>
      <c r="M3416" t="s">
        <v>73</v>
      </c>
      <c r="N3416">
        <v>74133</v>
      </c>
      <c r="O3416">
        <v>1749</v>
      </c>
      <c r="P3416" t="s">
        <v>2873</v>
      </c>
      <c r="Q3416">
        <v>7</v>
      </c>
      <c r="R3416">
        <v>3</v>
      </c>
      <c r="S3416" t="s">
        <v>75</v>
      </c>
      <c r="U3416">
        <v>7.02</v>
      </c>
      <c r="V3416">
        <v>15</v>
      </c>
      <c r="W3416" t="s">
        <v>19</v>
      </c>
      <c r="X3416" s="5">
        <v>42993</v>
      </c>
      <c r="Y3416" t="s">
        <v>39</v>
      </c>
      <c r="Z3416" t="s">
        <v>401</v>
      </c>
      <c r="AA3416" t="s">
        <v>64</v>
      </c>
    </row>
    <row r="3417" spans="1:27" x14ac:dyDescent="0.3">
      <c r="A3417">
        <v>4</v>
      </c>
      <c r="B3417" t="s">
        <v>43</v>
      </c>
      <c r="C3417">
        <v>6</v>
      </c>
      <c r="D3417" t="s">
        <v>11</v>
      </c>
      <c r="E3417" t="s">
        <v>572</v>
      </c>
      <c r="F3417" t="s">
        <v>13</v>
      </c>
      <c r="G3417" t="s">
        <v>2233</v>
      </c>
      <c r="H3417" s="3">
        <v>0</v>
      </c>
      <c r="I3417" s="5">
        <v>43041</v>
      </c>
      <c r="J3417" s="5" t="str">
        <f t="shared" si="106"/>
        <v>September</v>
      </c>
      <c r="K3417" s="7">
        <f t="shared" si="107"/>
        <v>2017</v>
      </c>
      <c r="L3417" t="s">
        <v>2653</v>
      </c>
      <c r="M3417" t="s">
        <v>30</v>
      </c>
      <c r="N3417">
        <v>92105</v>
      </c>
      <c r="O3417">
        <v>469</v>
      </c>
      <c r="P3417" t="s">
        <v>2256</v>
      </c>
      <c r="Q3417">
        <v>34</v>
      </c>
      <c r="R3417">
        <v>6</v>
      </c>
      <c r="S3417" t="s">
        <v>32</v>
      </c>
      <c r="U3417">
        <v>33.94</v>
      </c>
      <c r="V3417">
        <v>97</v>
      </c>
      <c r="W3417" t="s">
        <v>19</v>
      </c>
      <c r="X3417" s="5">
        <v>43045</v>
      </c>
      <c r="Y3417" t="s">
        <v>39</v>
      </c>
      <c r="Z3417" t="s">
        <v>34</v>
      </c>
      <c r="AA3417" t="s">
        <v>47</v>
      </c>
    </row>
    <row r="3418" spans="1:27" x14ac:dyDescent="0.3">
      <c r="A3418">
        <v>4</v>
      </c>
      <c r="B3418" t="s">
        <v>43</v>
      </c>
      <c r="C3418">
        <v>6</v>
      </c>
      <c r="D3418" t="s">
        <v>11</v>
      </c>
      <c r="E3418" t="s">
        <v>572</v>
      </c>
      <c r="F3418" t="s">
        <v>13</v>
      </c>
      <c r="G3418" t="s">
        <v>2233</v>
      </c>
      <c r="H3418" s="3">
        <v>0.15</v>
      </c>
      <c r="I3418" s="5">
        <v>43041</v>
      </c>
      <c r="J3418" s="5" t="str">
        <f t="shared" si="106"/>
        <v>September</v>
      </c>
      <c r="K3418" s="7">
        <f t="shared" si="107"/>
        <v>2017</v>
      </c>
      <c r="L3418" t="s">
        <v>2653</v>
      </c>
      <c r="M3418" t="s">
        <v>30</v>
      </c>
      <c r="N3418">
        <v>92105</v>
      </c>
      <c r="O3418">
        <v>1228</v>
      </c>
      <c r="P3418" t="s">
        <v>8128</v>
      </c>
      <c r="Q3418">
        <v>-30</v>
      </c>
      <c r="R3418">
        <v>3</v>
      </c>
      <c r="S3418" t="s">
        <v>32</v>
      </c>
      <c r="U3418">
        <v>-30.15</v>
      </c>
      <c r="V3418">
        <v>512</v>
      </c>
      <c r="W3418" t="s">
        <v>19</v>
      </c>
      <c r="X3418" s="5">
        <v>43045</v>
      </c>
      <c r="Y3418" t="s">
        <v>39</v>
      </c>
      <c r="Z3418" t="s">
        <v>34</v>
      </c>
      <c r="AA3418" t="s">
        <v>22</v>
      </c>
    </row>
    <row r="3419" spans="1:27" x14ac:dyDescent="0.3">
      <c r="A3419">
        <v>4</v>
      </c>
      <c r="B3419" t="s">
        <v>43</v>
      </c>
      <c r="C3419">
        <v>6</v>
      </c>
      <c r="D3419" t="s">
        <v>26</v>
      </c>
      <c r="E3419" t="s">
        <v>572</v>
      </c>
      <c r="F3419" t="s">
        <v>13</v>
      </c>
      <c r="G3419" t="s">
        <v>2233</v>
      </c>
      <c r="H3419" s="3">
        <v>0.2</v>
      </c>
      <c r="I3419" s="5">
        <v>43041</v>
      </c>
      <c r="J3419" s="5" t="str">
        <f t="shared" si="106"/>
        <v>September</v>
      </c>
      <c r="K3419" s="7">
        <f t="shared" si="107"/>
        <v>2017</v>
      </c>
      <c r="L3419" t="s">
        <v>2653</v>
      </c>
      <c r="M3419" t="s">
        <v>30</v>
      </c>
      <c r="N3419">
        <v>92105</v>
      </c>
      <c r="O3419">
        <v>410</v>
      </c>
      <c r="P3419" t="s">
        <v>1368</v>
      </c>
      <c r="Q3419">
        <v>4</v>
      </c>
      <c r="R3419">
        <v>3</v>
      </c>
      <c r="S3419" t="s">
        <v>32</v>
      </c>
      <c r="U3419">
        <v>4.18</v>
      </c>
      <c r="V3419">
        <v>12</v>
      </c>
      <c r="W3419" t="s">
        <v>19</v>
      </c>
      <c r="X3419" s="5">
        <v>43045</v>
      </c>
      <c r="Y3419" t="s">
        <v>39</v>
      </c>
      <c r="Z3419" t="s">
        <v>34</v>
      </c>
      <c r="AA3419" t="s">
        <v>54</v>
      </c>
    </row>
    <row r="3420" spans="1:27" x14ac:dyDescent="0.3">
      <c r="A3420">
        <v>4</v>
      </c>
      <c r="B3420" t="s">
        <v>43</v>
      </c>
      <c r="C3420">
        <v>6</v>
      </c>
      <c r="D3420" t="s">
        <v>26</v>
      </c>
      <c r="E3420" t="s">
        <v>572</v>
      </c>
      <c r="F3420" t="s">
        <v>13</v>
      </c>
      <c r="G3420" t="s">
        <v>2233</v>
      </c>
      <c r="H3420" s="3">
        <v>0.2</v>
      </c>
      <c r="I3420" s="5">
        <v>43041</v>
      </c>
      <c r="J3420" s="5" t="str">
        <f t="shared" si="106"/>
        <v>September</v>
      </c>
      <c r="K3420" s="7">
        <f t="shared" si="107"/>
        <v>2017</v>
      </c>
      <c r="L3420" t="s">
        <v>2653</v>
      </c>
      <c r="M3420" t="s">
        <v>30</v>
      </c>
      <c r="N3420">
        <v>92105</v>
      </c>
      <c r="O3420">
        <v>700</v>
      </c>
      <c r="P3420" t="s">
        <v>717</v>
      </c>
      <c r="Q3420">
        <v>41</v>
      </c>
      <c r="R3420">
        <v>7</v>
      </c>
      <c r="S3420" t="s">
        <v>32</v>
      </c>
      <c r="U3420">
        <v>41.12</v>
      </c>
      <c r="V3420">
        <v>117</v>
      </c>
      <c r="W3420" t="s">
        <v>19</v>
      </c>
      <c r="X3420" s="5">
        <v>43045</v>
      </c>
      <c r="Y3420" t="s">
        <v>39</v>
      </c>
      <c r="Z3420" t="s">
        <v>34</v>
      </c>
      <c r="AA3420" t="s">
        <v>54</v>
      </c>
    </row>
    <row r="3421" spans="1:27" x14ac:dyDescent="0.3">
      <c r="A3421">
        <v>5</v>
      </c>
      <c r="B3421" t="s">
        <v>43</v>
      </c>
      <c r="C3421">
        <v>6</v>
      </c>
      <c r="D3421" t="s">
        <v>26</v>
      </c>
      <c r="E3421" t="s">
        <v>2762</v>
      </c>
      <c r="F3421" t="s">
        <v>13</v>
      </c>
      <c r="G3421" t="s">
        <v>254</v>
      </c>
      <c r="H3421" s="3">
        <v>0</v>
      </c>
      <c r="I3421" s="5">
        <v>42884</v>
      </c>
      <c r="J3421" s="5" t="str">
        <f t="shared" si="106"/>
        <v>September</v>
      </c>
      <c r="K3421" s="7">
        <f t="shared" si="107"/>
        <v>2017</v>
      </c>
      <c r="L3421" t="s">
        <v>3763</v>
      </c>
      <c r="M3421" t="s">
        <v>73</v>
      </c>
      <c r="N3421">
        <v>46203</v>
      </c>
      <c r="O3421">
        <v>183</v>
      </c>
      <c r="P3421" t="s">
        <v>1434</v>
      </c>
      <c r="Q3421">
        <v>6</v>
      </c>
      <c r="R3421">
        <v>3</v>
      </c>
      <c r="S3421" t="s">
        <v>75</v>
      </c>
      <c r="U3421">
        <v>5.7</v>
      </c>
      <c r="V3421">
        <v>12</v>
      </c>
      <c r="W3421" t="s">
        <v>19</v>
      </c>
      <c r="X3421" s="5">
        <v>42889</v>
      </c>
      <c r="Y3421" t="s">
        <v>39</v>
      </c>
      <c r="Z3421" t="s">
        <v>167</v>
      </c>
      <c r="AA3421" t="s">
        <v>35</v>
      </c>
    </row>
    <row r="3422" spans="1:27" x14ac:dyDescent="0.3">
      <c r="A3422">
        <v>5</v>
      </c>
      <c r="B3422" t="s">
        <v>43</v>
      </c>
      <c r="C3422">
        <v>6</v>
      </c>
      <c r="D3422" t="s">
        <v>26</v>
      </c>
      <c r="E3422" t="s">
        <v>211</v>
      </c>
      <c r="F3422" t="s">
        <v>13</v>
      </c>
      <c r="G3422" t="s">
        <v>1649</v>
      </c>
      <c r="H3422" s="3">
        <v>0.2</v>
      </c>
      <c r="I3422" s="5">
        <v>43061</v>
      </c>
      <c r="J3422" s="5" t="str">
        <f t="shared" si="106"/>
        <v>September</v>
      </c>
      <c r="K3422" s="7">
        <f t="shared" si="107"/>
        <v>2017</v>
      </c>
      <c r="L3422" t="s">
        <v>4408</v>
      </c>
      <c r="M3422" t="s">
        <v>16</v>
      </c>
      <c r="N3422">
        <v>38109</v>
      </c>
      <c r="O3422">
        <v>1608</v>
      </c>
      <c r="P3422" t="s">
        <v>652</v>
      </c>
      <c r="Q3422">
        <v>19</v>
      </c>
      <c r="R3422">
        <v>6</v>
      </c>
      <c r="S3422" t="s">
        <v>18</v>
      </c>
      <c r="U3422">
        <v>18.600000000000001</v>
      </c>
      <c r="V3422">
        <v>55</v>
      </c>
      <c r="W3422" t="s">
        <v>19</v>
      </c>
      <c r="X3422" s="5">
        <v>43066</v>
      </c>
      <c r="Y3422" t="s">
        <v>39</v>
      </c>
      <c r="Z3422" t="s">
        <v>214</v>
      </c>
      <c r="AA3422" t="s">
        <v>176</v>
      </c>
    </row>
    <row r="3423" spans="1:27" x14ac:dyDescent="0.3">
      <c r="A3423">
        <v>5</v>
      </c>
      <c r="B3423" t="s">
        <v>43</v>
      </c>
      <c r="C3423">
        <v>6</v>
      </c>
      <c r="D3423" t="s">
        <v>26</v>
      </c>
      <c r="E3423" t="s">
        <v>211</v>
      </c>
      <c r="F3423" t="s">
        <v>13</v>
      </c>
      <c r="G3423" t="s">
        <v>1649</v>
      </c>
      <c r="H3423" s="3">
        <v>0.7</v>
      </c>
      <c r="I3423" s="5">
        <v>43061</v>
      </c>
      <c r="J3423" s="5" t="str">
        <f t="shared" si="106"/>
        <v>September</v>
      </c>
      <c r="K3423" s="7">
        <f t="shared" si="107"/>
        <v>2017</v>
      </c>
      <c r="L3423" t="s">
        <v>4408</v>
      </c>
      <c r="M3423" t="s">
        <v>16</v>
      </c>
      <c r="N3423">
        <v>38109</v>
      </c>
      <c r="O3423">
        <v>54</v>
      </c>
      <c r="P3423" t="s">
        <v>8242</v>
      </c>
      <c r="Q3423">
        <v>-2</v>
      </c>
      <c r="R3423">
        <v>2</v>
      </c>
      <c r="S3423" t="s">
        <v>18</v>
      </c>
      <c r="U3423">
        <v>-2.06</v>
      </c>
      <c r="V3423">
        <v>3</v>
      </c>
      <c r="W3423" t="s">
        <v>19</v>
      </c>
      <c r="X3423" s="5">
        <v>43066</v>
      </c>
      <c r="Y3423" t="s">
        <v>39</v>
      </c>
      <c r="Z3423" t="s">
        <v>214</v>
      </c>
      <c r="AA3423" t="s">
        <v>54</v>
      </c>
    </row>
    <row r="3424" spans="1:27" x14ac:dyDescent="0.3">
      <c r="A3424">
        <v>6</v>
      </c>
      <c r="B3424" t="s">
        <v>10</v>
      </c>
      <c r="C3424">
        <v>6</v>
      </c>
      <c r="D3424" t="s">
        <v>11</v>
      </c>
      <c r="E3424" t="s">
        <v>5831</v>
      </c>
      <c r="F3424" t="s">
        <v>13</v>
      </c>
      <c r="G3424" t="s">
        <v>5508</v>
      </c>
      <c r="H3424" s="3">
        <v>0</v>
      </c>
      <c r="I3424" s="5">
        <v>42999</v>
      </c>
      <c r="J3424" s="5" t="str">
        <f t="shared" si="106"/>
        <v>September</v>
      </c>
      <c r="K3424" s="7">
        <f t="shared" si="107"/>
        <v>2017</v>
      </c>
      <c r="L3424" t="s">
        <v>7967</v>
      </c>
      <c r="M3424" t="s">
        <v>73</v>
      </c>
      <c r="N3424">
        <v>48146</v>
      </c>
      <c r="O3424">
        <v>1228</v>
      </c>
      <c r="P3424" t="s">
        <v>8129</v>
      </c>
      <c r="Q3424">
        <v>31</v>
      </c>
      <c r="R3424">
        <v>4</v>
      </c>
      <c r="S3424" t="s">
        <v>75</v>
      </c>
      <c r="T3424" t="s">
        <v>92</v>
      </c>
      <c r="U3424">
        <v>31.09</v>
      </c>
      <c r="V3424">
        <v>194</v>
      </c>
      <c r="W3424" t="s">
        <v>33</v>
      </c>
      <c r="X3424" s="5">
        <v>43005</v>
      </c>
      <c r="Y3424" t="s">
        <v>39</v>
      </c>
      <c r="Z3424" t="s">
        <v>156</v>
      </c>
      <c r="AA3424" t="s">
        <v>22</v>
      </c>
    </row>
    <row r="3425" spans="1:27" x14ac:dyDescent="0.3">
      <c r="A3425">
        <v>6</v>
      </c>
      <c r="B3425" t="s">
        <v>10</v>
      </c>
      <c r="C3425">
        <v>6</v>
      </c>
      <c r="D3425" t="s">
        <v>26</v>
      </c>
      <c r="E3425" t="s">
        <v>5831</v>
      </c>
      <c r="F3425" t="s">
        <v>13</v>
      </c>
      <c r="G3425" t="s">
        <v>5508</v>
      </c>
      <c r="H3425" s="3">
        <v>0</v>
      </c>
      <c r="I3425" s="5">
        <v>42999</v>
      </c>
      <c r="J3425" s="5" t="str">
        <f t="shared" si="106"/>
        <v>September</v>
      </c>
      <c r="K3425" s="7">
        <f t="shared" si="107"/>
        <v>2017</v>
      </c>
      <c r="L3425" t="s">
        <v>7967</v>
      </c>
      <c r="M3425" t="s">
        <v>73</v>
      </c>
      <c r="N3425">
        <v>48146</v>
      </c>
      <c r="O3425">
        <v>362</v>
      </c>
      <c r="P3425" t="s">
        <v>2826</v>
      </c>
      <c r="Q3425">
        <v>8</v>
      </c>
      <c r="R3425">
        <v>1</v>
      </c>
      <c r="S3425" t="s">
        <v>75</v>
      </c>
      <c r="T3425" t="s">
        <v>92</v>
      </c>
      <c r="U3425">
        <v>7.54</v>
      </c>
      <c r="V3425">
        <v>26</v>
      </c>
      <c r="W3425" t="s">
        <v>33</v>
      </c>
      <c r="X3425" s="5">
        <v>43005</v>
      </c>
      <c r="Y3425" t="s">
        <v>39</v>
      </c>
      <c r="Z3425" t="s">
        <v>156</v>
      </c>
      <c r="AA3425" t="s">
        <v>49</v>
      </c>
    </row>
    <row r="3426" spans="1:27" x14ac:dyDescent="0.3">
      <c r="A3426">
        <v>4</v>
      </c>
      <c r="B3426" t="s">
        <v>43</v>
      </c>
      <c r="C3426">
        <v>6</v>
      </c>
      <c r="D3426" t="s">
        <v>11</v>
      </c>
      <c r="E3426" t="s">
        <v>88</v>
      </c>
      <c r="F3426" t="s">
        <v>13</v>
      </c>
      <c r="G3426" t="s">
        <v>490</v>
      </c>
      <c r="H3426" s="3">
        <v>0</v>
      </c>
      <c r="I3426" s="5">
        <v>43016</v>
      </c>
      <c r="J3426" s="5" t="str">
        <f t="shared" si="106"/>
        <v>September</v>
      </c>
      <c r="K3426" s="7">
        <f t="shared" si="107"/>
        <v>2017</v>
      </c>
      <c r="L3426" t="s">
        <v>2645</v>
      </c>
      <c r="M3426" t="s">
        <v>30</v>
      </c>
      <c r="N3426">
        <v>94122</v>
      </c>
      <c r="O3426">
        <v>510</v>
      </c>
      <c r="P3426" t="s">
        <v>686</v>
      </c>
      <c r="Q3426">
        <v>63</v>
      </c>
      <c r="R3426">
        <v>5</v>
      </c>
      <c r="S3426" t="s">
        <v>32</v>
      </c>
      <c r="U3426">
        <v>62.74</v>
      </c>
      <c r="V3426">
        <v>146</v>
      </c>
      <c r="W3426" t="s">
        <v>19</v>
      </c>
      <c r="X3426" s="5">
        <v>43020</v>
      </c>
      <c r="Y3426" t="s">
        <v>39</v>
      </c>
      <c r="Z3426" t="s">
        <v>34</v>
      </c>
      <c r="AA3426" t="s">
        <v>47</v>
      </c>
    </row>
    <row r="3427" spans="1:27" x14ac:dyDescent="0.3">
      <c r="A3427">
        <v>0</v>
      </c>
      <c r="B3427" t="s">
        <v>10</v>
      </c>
      <c r="C3427">
        <v>0</v>
      </c>
      <c r="D3427" t="s">
        <v>11</v>
      </c>
      <c r="E3427" t="s">
        <v>88</v>
      </c>
      <c r="F3427" t="s">
        <v>13</v>
      </c>
      <c r="G3427" t="s">
        <v>2887</v>
      </c>
      <c r="H3427" s="3">
        <v>0.2</v>
      </c>
      <c r="I3427" s="5">
        <v>42955</v>
      </c>
      <c r="J3427" s="5" t="str">
        <f t="shared" si="106"/>
        <v>September</v>
      </c>
      <c r="K3427" s="7">
        <f t="shared" si="107"/>
        <v>2017</v>
      </c>
      <c r="L3427" t="s">
        <v>7809</v>
      </c>
      <c r="M3427" t="s">
        <v>30</v>
      </c>
      <c r="N3427">
        <v>94109</v>
      </c>
      <c r="O3427">
        <v>751</v>
      </c>
      <c r="P3427" t="s">
        <v>764</v>
      </c>
      <c r="Q3427">
        <v>11</v>
      </c>
      <c r="R3427">
        <v>1</v>
      </c>
      <c r="S3427" t="s">
        <v>32</v>
      </c>
      <c r="T3427" t="s">
        <v>92</v>
      </c>
      <c r="U3427">
        <v>10.86</v>
      </c>
      <c r="V3427">
        <v>145</v>
      </c>
      <c r="W3427" t="s">
        <v>19</v>
      </c>
      <c r="X3427" s="5">
        <v>42955</v>
      </c>
      <c r="Y3427" t="s">
        <v>773</v>
      </c>
      <c r="Z3427" t="s">
        <v>34</v>
      </c>
      <c r="AA3427" t="s">
        <v>24</v>
      </c>
    </row>
    <row r="3428" spans="1:27" x14ac:dyDescent="0.3">
      <c r="A3428">
        <v>0</v>
      </c>
      <c r="B3428" t="s">
        <v>10</v>
      </c>
      <c r="C3428">
        <v>0</v>
      </c>
      <c r="D3428" t="s">
        <v>26</v>
      </c>
      <c r="E3428" t="s">
        <v>88</v>
      </c>
      <c r="F3428" t="s">
        <v>13</v>
      </c>
      <c r="G3428" t="s">
        <v>2887</v>
      </c>
      <c r="H3428" s="3">
        <v>0.2</v>
      </c>
      <c r="I3428" s="5">
        <v>42955</v>
      </c>
      <c r="J3428" s="5" t="str">
        <f t="shared" si="106"/>
        <v>September</v>
      </c>
      <c r="K3428" s="7">
        <f t="shared" si="107"/>
        <v>2017</v>
      </c>
      <c r="L3428" t="s">
        <v>7809</v>
      </c>
      <c r="M3428" t="s">
        <v>30</v>
      </c>
      <c r="N3428">
        <v>94109</v>
      </c>
      <c r="O3428">
        <v>68</v>
      </c>
      <c r="P3428" t="s">
        <v>8238</v>
      </c>
      <c r="Q3428">
        <v>2</v>
      </c>
      <c r="R3428">
        <v>2</v>
      </c>
      <c r="S3428" t="s">
        <v>32</v>
      </c>
      <c r="T3428" t="s">
        <v>92</v>
      </c>
      <c r="U3428">
        <v>2.23</v>
      </c>
      <c r="V3428">
        <v>7</v>
      </c>
      <c r="W3428" t="s">
        <v>19</v>
      </c>
      <c r="X3428" s="5">
        <v>42955</v>
      </c>
      <c r="Y3428" t="s">
        <v>773</v>
      </c>
      <c r="Z3428" t="s">
        <v>34</v>
      </c>
      <c r="AA3428" t="s">
        <v>54</v>
      </c>
    </row>
    <row r="3429" spans="1:27" x14ac:dyDescent="0.3">
      <c r="A3429">
        <v>0</v>
      </c>
      <c r="B3429" t="s">
        <v>10</v>
      </c>
      <c r="C3429">
        <v>0</v>
      </c>
      <c r="D3429" t="s">
        <v>26</v>
      </c>
      <c r="E3429" t="s">
        <v>88</v>
      </c>
      <c r="F3429" t="s">
        <v>13</v>
      </c>
      <c r="G3429" t="s">
        <v>2887</v>
      </c>
      <c r="H3429" s="3">
        <v>0.2</v>
      </c>
      <c r="I3429" s="5">
        <v>42955</v>
      </c>
      <c r="J3429" s="5" t="str">
        <f t="shared" si="106"/>
        <v>September</v>
      </c>
      <c r="K3429" s="7">
        <f t="shared" si="107"/>
        <v>2017</v>
      </c>
      <c r="L3429" t="s">
        <v>7809</v>
      </c>
      <c r="M3429" t="s">
        <v>30</v>
      </c>
      <c r="N3429">
        <v>94109</v>
      </c>
      <c r="O3429">
        <v>1317</v>
      </c>
      <c r="P3429" t="s">
        <v>618</v>
      </c>
      <c r="Q3429">
        <v>3</v>
      </c>
      <c r="R3429">
        <v>2</v>
      </c>
      <c r="S3429" t="s">
        <v>32</v>
      </c>
      <c r="T3429" t="s">
        <v>92</v>
      </c>
      <c r="U3429">
        <v>2.73</v>
      </c>
      <c r="V3429">
        <v>7</v>
      </c>
      <c r="W3429" t="s">
        <v>19</v>
      </c>
      <c r="X3429" s="5">
        <v>42955</v>
      </c>
      <c r="Y3429" t="s">
        <v>773</v>
      </c>
      <c r="Z3429" t="s">
        <v>34</v>
      </c>
      <c r="AA3429" t="s">
        <v>54</v>
      </c>
    </row>
    <row r="3430" spans="1:27" x14ac:dyDescent="0.3">
      <c r="A3430">
        <v>5</v>
      </c>
      <c r="B3430" t="s">
        <v>43</v>
      </c>
      <c r="C3430">
        <v>6</v>
      </c>
      <c r="D3430" t="s">
        <v>26</v>
      </c>
      <c r="E3430" t="s">
        <v>88</v>
      </c>
      <c r="F3430" t="s">
        <v>13</v>
      </c>
      <c r="G3430" t="s">
        <v>2204</v>
      </c>
      <c r="H3430" s="3">
        <v>0</v>
      </c>
      <c r="I3430" s="5">
        <v>43075</v>
      </c>
      <c r="J3430" s="5" t="str">
        <f t="shared" si="106"/>
        <v>September</v>
      </c>
      <c r="K3430" s="7">
        <f t="shared" si="107"/>
        <v>2017</v>
      </c>
      <c r="L3430" t="s">
        <v>4456</v>
      </c>
      <c r="M3430" t="s">
        <v>30</v>
      </c>
      <c r="N3430">
        <v>94109</v>
      </c>
      <c r="O3430">
        <v>460</v>
      </c>
      <c r="P3430" t="s">
        <v>3951</v>
      </c>
      <c r="Q3430">
        <v>2</v>
      </c>
      <c r="R3430">
        <v>2</v>
      </c>
      <c r="S3430" t="s">
        <v>32</v>
      </c>
      <c r="U3430">
        <v>2.02</v>
      </c>
      <c r="V3430">
        <v>8</v>
      </c>
      <c r="W3430" t="s">
        <v>19</v>
      </c>
      <c r="X3430" s="5">
        <v>43080</v>
      </c>
      <c r="Y3430" t="s">
        <v>39</v>
      </c>
      <c r="Z3430" t="s">
        <v>34</v>
      </c>
      <c r="AA3430" t="s">
        <v>56</v>
      </c>
    </row>
    <row r="3431" spans="1:27" x14ac:dyDescent="0.3">
      <c r="A3431">
        <v>2</v>
      </c>
      <c r="B3431" t="s">
        <v>43</v>
      </c>
      <c r="C3431">
        <v>3</v>
      </c>
      <c r="D3431" t="s">
        <v>11</v>
      </c>
      <c r="E3431" t="s">
        <v>1296</v>
      </c>
      <c r="F3431" t="s">
        <v>13</v>
      </c>
      <c r="G3431" t="s">
        <v>1369</v>
      </c>
      <c r="H3431" s="3">
        <v>0.3</v>
      </c>
      <c r="I3431" s="5">
        <v>42762</v>
      </c>
      <c r="J3431" s="5" t="str">
        <f t="shared" si="106"/>
        <v>September</v>
      </c>
      <c r="K3431" s="7">
        <f t="shared" si="107"/>
        <v>2017</v>
      </c>
      <c r="L3431" t="s">
        <v>1964</v>
      </c>
      <c r="M3431" t="s">
        <v>102</v>
      </c>
      <c r="N3431">
        <v>44105</v>
      </c>
      <c r="O3431">
        <v>807</v>
      </c>
      <c r="P3431" t="s">
        <v>8106</v>
      </c>
      <c r="Q3431">
        <v>-55</v>
      </c>
      <c r="R3431">
        <v>2</v>
      </c>
      <c r="S3431" t="s">
        <v>104</v>
      </c>
      <c r="U3431">
        <v>-54.6</v>
      </c>
      <c r="V3431">
        <v>182</v>
      </c>
      <c r="W3431" t="s">
        <v>19</v>
      </c>
      <c r="X3431" s="5">
        <v>42764</v>
      </c>
      <c r="Y3431" t="s">
        <v>20</v>
      </c>
      <c r="Z3431" t="s">
        <v>309</v>
      </c>
      <c r="AA3431" t="s">
        <v>24</v>
      </c>
    </row>
    <row r="3432" spans="1:27" x14ac:dyDescent="0.3">
      <c r="A3432">
        <v>2</v>
      </c>
      <c r="B3432" t="s">
        <v>43</v>
      </c>
      <c r="C3432">
        <v>3</v>
      </c>
      <c r="D3432" t="s">
        <v>50</v>
      </c>
      <c r="E3432" t="s">
        <v>1296</v>
      </c>
      <c r="F3432" t="s">
        <v>13</v>
      </c>
      <c r="G3432" t="s">
        <v>1369</v>
      </c>
      <c r="H3432" s="3">
        <v>0.4</v>
      </c>
      <c r="I3432" s="5">
        <v>42762</v>
      </c>
      <c r="J3432" s="5" t="str">
        <f t="shared" si="106"/>
        <v>September</v>
      </c>
      <c r="K3432" s="7">
        <f t="shared" si="107"/>
        <v>2017</v>
      </c>
      <c r="L3432" t="s">
        <v>1964</v>
      </c>
      <c r="M3432" t="s">
        <v>102</v>
      </c>
      <c r="N3432">
        <v>44105</v>
      </c>
      <c r="O3432">
        <v>1177</v>
      </c>
      <c r="P3432" t="s">
        <v>4891</v>
      </c>
      <c r="Q3432">
        <v>-36</v>
      </c>
      <c r="R3432">
        <v>1</v>
      </c>
      <c r="S3432" t="s">
        <v>104</v>
      </c>
      <c r="U3432">
        <v>-36.25</v>
      </c>
      <c r="V3432">
        <v>155</v>
      </c>
      <c r="W3432" t="s">
        <v>19</v>
      </c>
      <c r="X3432" s="5">
        <v>42764</v>
      </c>
      <c r="Y3432" t="s">
        <v>20</v>
      </c>
      <c r="Z3432" t="s">
        <v>309</v>
      </c>
      <c r="AA3432" t="s">
        <v>52</v>
      </c>
    </row>
    <row r="3433" spans="1:27" x14ac:dyDescent="0.3">
      <c r="A3433">
        <v>2</v>
      </c>
      <c r="B3433" t="s">
        <v>43</v>
      </c>
      <c r="C3433">
        <v>3</v>
      </c>
      <c r="D3433" t="s">
        <v>50</v>
      </c>
      <c r="E3433" t="s">
        <v>1296</v>
      </c>
      <c r="F3433" t="s">
        <v>13</v>
      </c>
      <c r="G3433" t="s">
        <v>1369</v>
      </c>
      <c r="H3433" s="3">
        <v>0.4</v>
      </c>
      <c r="I3433" s="5">
        <v>42762</v>
      </c>
      <c r="J3433" s="5" t="str">
        <f t="shared" si="106"/>
        <v>September</v>
      </c>
      <c r="K3433" s="7">
        <f t="shared" si="107"/>
        <v>2017</v>
      </c>
      <c r="L3433" t="s">
        <v>1964</v>
      </c>
      <c r="M3433" t="s">
        <v>102</v>
      </c>
      <c r="N3433">
        <v>44105</v>
      </c>
      <c r="O3433">
        <v>1299</v>
      </c>
      <c r="P3433" t="s">
        <v>4863</v>
      </c>
      <c r="Q3433">
        <v>-101</v>
      </c>
      <c r="R3433">
        <v>4</v>
      </c>
      <c r="S3433" t="s">
        <v>104</v>
      </c>
      <c r="U3433">
        <v>-100.79</v>
      </c>
      <c r="V3433">
        <v>432</v>
      </c>
      <c r="W3433" t="s">
        <v>19</v>
      </c>
      <c r="X3433" s="5">
        <v>42764</v>
      </c>
      <c r="Y3433" t="s">
        <v>20</v>
      </c>
      <c r="Z3433" t="s">
        <v>309</v>
      </c>
      <c r="AA3433" t="s">
        <v>52</v>
      </c>
    </row>
    <row r="3434" spans="1:27" x14ac:dyDescent="0.3">
      <c r="A3434">
        <v>4</v>
      </c>
      <c r="B3434" t="s">
        <v>25</v>
      </c>
      <c r="C3434">
        <v>3</v>
      </c>
      <c r="D3434" t="s">
        <v>26</v>
      </c>
      <c r="E3434" t="s">
        <v>27</v>
      </c>
      <c r="F3434" t="s">
        <v>13</v>
      </c>
      <c r="G3434" t="s">
        <v>788</v>
      </c>
      <c r="H3434" s="3">
        <v>0</v>
      </c>
      <c r="I3434" s="5">
        <v>43000</v>
      </c>
      <c r="J3434" s="5" t="str">
        <f t="shared" si="106"/>
        <v>September</v>
      </c>
      <c r="K3434" s="7">
        <f t="shared" si="107"/>
        <v>2017</v>
      </c>
      <c r="L3434" t="s">
        <v>6148</v>
      </c>
      <c r="M3434" t="s">
        <v>30</v>
      </c>
      <c r="N3434">
        <v>90049</v>
      </c>
      <c r="O3434">
        <v>950</v>
      </c>
      <c r="P3434" t="s">
        <v>1307</v>
      </c>
      <c r="Q3434">
        <v>17</v>
      </c>
      <c r="R3434">
        <v>3</v>
      </c>
      <c r="S3434" t="s">
        <v>32</v>
      </c>
      <c r="U3434">
        <v>16.59</v>
      </c>
      <c r="V3434">
        <v>61</v>
      </c>
      <c r="W3434" t="s">
        <v>33</v>
      </c>
      <c r="X3434" s="5">
        <v>43004</v>
      </c>
      <c r="Y3434" t="s">
        <v>20</v>
      </c>
      <c r="Z3434" t="s">
        <v>34</v>
      </c>
      <c r="AA3434" t="s">
        <v>56</v>
      </c>
    </row>
    <row r="3435" spans="1:27" x14ac:dyDescent="0.3">
      <c r="A3435">
        <v>5</v>
      </c>
      <c r="B3435" t="s">
        <v>43</v>
      </c>
      <c r="C3435">
        <v>6</v>
      </c>
      <c r="D3435" t="s">
        <v>26</v>
      </c>
      <c r="E3435" t="s">
        <v>2078</v>
      </c>
      <c r="F3435" t="s">
        <v>13</v>
      </c>
      <c r="G3435" t="s">
        <v>5508</v>
      </c>
      <c r="H3435" s="3">
        <v>0.2</v>
      </c>
      <c r="I3435" s="5">
        <v>42835</v>
      </c>
      <c r="J3435" s="5" t="str">
        <f t="shared" si="106"/>
        <v>September</v>
      </c>
      <c r="K3435" s="7">
        <f t="shared" si="107"/>
        <v>2017</v>
      </c>
      <c r="L3435" t="s">
        <v>6633</v>
      </c>
      <c r="M3435" t="s">
        <v>30</v>
      </c>
      <c r="N3435">
        <v>95823</v>
      </c>
      <c r="O3435">
        <v>929</v>
      </c>
      <c r="P3435" t="s">
        <v>909</v>
      </c>
      <c r="Q3435">
        <v>4</v>
      </c>
      <c r="R3435">
        <v>2</v>
      </c>
      <c r="S3435" t="s">
        <v>32</v>
      </c>
      <c r="U3435">
        <v>4.33</v>
      </c>
      <c r="V3435">
        <v>13</v>
      </c>
      <c r="W3435" t="s">
        <v>33</v>
      </c>
      <c r="X3435" s="5">
        <v>42840</v>
      </c>
      <c r="Y3435" t="s">
        <v>39</v>
      </c>
      <c r="Z3435" t="s">
        <v>34</v>
      </c>
      <c r="AA3435" t="s">
        <v>54</v>
      </c>
    </row>
    <row r="3436" spans="1:27" x14ac:dyDescent="0.3">
      <c r="A3436">
        <v>0</v>
      </c>
      <c r="B3436" t="s">
        <v>10</v>
      </c>
      <c r="C3436">
        <v>0</v>
      </c>
      <c r="D3436" t="s">
        <v>11</v>
      </c>
      <c r="E3436" t="s">
        <v>122</v>
      </c>
      <c r="F3436" t="s">
        <v>13</v>
      </c>
      <c r="G3436" t="s">
        <v>1486</v>
      </c>
      <c r="H3436" s="3">
        <v>0.6</v>
      </c>
      <c r="I3436" s="5">
        <v>42972</v>
      </c>
      <c r="J3436" s="5" t="str">
        <f t="shared" si="106"/>
        <v>September</v>
      </c>
      <c r="K3436" s="7">
        <f t="shared" si="107"/>
        <v>2017</v>
      </c>
      <c r="L3436" t="s">
        <v>1746</v>
      </c>
      <c r="M3436" t="s">
        <v>73</v>
      </c>
      <c r="N3436">
        <v>77041</v>
      </c>
      <c r="O3436">
        <v>564</v>
      </c>
      <c r="P3436" t="s">
        <v>1582</v>
      </c>
      <c r="Q3436">
        <v>-17</v>
      </c>
      <c r="R3436">
        <v>2</v>
      </c>
      <c r="S3436" t="s">
        <v>75</v>
      </c>
      <c r="U3436">
        <v>-16.59</v>
      </c>
      <c r="V3436">
        <v>20</v>
      </c>
      <c r="W3436" t="s">
        <v>19</v>
      </c>
      <c r="X3436" s="5">
        <v>42972</v>
      </c>
      <c r="Y3436" t="s">
        <v>773</v>
      </c>
      <c r="Z3436" t="s">
        <v>77</v>
      </c>
      <c r="AA3436" t="s">
        <v>47</v>
      </c>
    </row>
    <row r="3437" spans="1:27" x14ac:dyDescent="0.3">
      <c r="A3437">
        <v>0</v>
      </c>
      <c r="B3437" t="s">
        <v>10</v>
      </c>
      <c r="C3437">
        <v>0</v>
      </c>
      <c r="D3437" t="s">
        <v>11</v>
      </c>
      <c r="E3437" t="s">
        <v>122</v>
      </c>
      <c r="F3437" t="s">
        <v>13</v>
      </c>
      <c r="G3437" t="s">
        <v>1486</v>
      </c>
      <c r="H3437" s="3">
        <v>0.6</v>
      </c>
      <c r="I3437" s="5">
        <v>42972</v>
      </c>
      <c r="J3437" s="5" t="str">
        <f t="shared" si="106"/>
        <v>September</v>
      </c>
      <c r="K3437" s="7">
        <f t="shared" si="107"/>
        <v>2017</v>
      </c>
      <c r="L3437" t="s">
        <v>1746</v>
      </c>
      <c r="M3437" t="s">
        <v>73</v>
      </c>
      <c r="N3437">
        <v>77041</v>
      </c>
      <c r="O3437">
        <v>1184</v>
      </c>
      <c r="P3437" t="s">
        <v>1750</v>
      </c>
      <c r="Q3437">
        <v>-4</v>
      </c>
      <c r="R3437">
        <v>5</v>
      </c>
      <c r="S3437" t="s">
        <v>75</v>
      </c>
      <c r="U3437">
        <v>-3.94</v>
      </c>
      <c r="V3437">
        <v>8</v>
      </c>
      <c r="W3437" t="s">
        <v>19</v>
      </c>
      <c r="X3437" s="5">
        <v>42972</v>
      </c>
      <c r="Y3437" t="s">
        <v>773</v>
      </c>
      <c r="Z3437" t="s">
        <v>77</v>
      </c>
      <c r="AA3437" t="s">
        <v>47</v>
      </c>
    </row>
    <row r="3438" spans="1:27" x14ac:dyDescent="0.3">
      <c r="A3438">
        <v>0</v>
      </c>
      <c r="B3438" t="s">
        <v>10</v>
      </c>
      <c r="C3438">
        <v>0</v>
      </c>
      <c r="D3438" t="s">
        <v>26</v>
      </c>
      <c r="E3438" t="s">
        <v>122</v>
      </c>
      <c r="F3438" t="s">
        <v>13</v>
      </c>
      <c r="G3438" t="s">
        <v>1486</v>
      </c>
      <c r="H3438" s="3">
        <v>0.8</v>
      </c>
      <c r="I3438" s="5">
        <v>42972</v>
      </c>
      <c r="J3438" s="5" t="str">
        <f t="shared" si="106"/>
        <v>September</v>
      </c>
      <c r="K3438" s="7">
        <f t="shared" si="107"/>
        <v>2017</v>
      </c>
      <c r="L3438" t="s">
        <v>1746</v>
      </c>
      <c r="M3438" t="s">
        <v>73</v>
      </c>
      <c r="N3438">
        <v>77041</v>
      </c>
      <c r="O3438">
        <v>1291</v>
      </c>
      <c r="P3438" t="s">
        <v>955</v>
      </c>
      <c r="Q3438">
        <v>-6</v>
      </c>
      <c r="R3438">
        <v>1</v>
      </c>
      <c r="S3438" t="s">
        <v>75</v>
      </c>
      <c r="U3438">
        <v>-6.08</v>
      </c>
      <c r="V3438">
        <v>4</v>
      </c>
      <c r="W3438" t="s">
        <v>19</v>
      </c>
      <c r="X3438" s="5">
        <v>42972</v>
      </c>
      <c r="Y3438" t="s">
        <v>773</v>
      </c>
      <c r="Z3438" t="s">
        <v>77</v>
      </c>
      <c r="AA3438" t="s">
        <v>54</v>
      </c>
    </row>
    <row r="3439" spans="1:27" x14ac:dyDescent="0.3">
      <c r="A3439">
        <v>3</v>
      </c>
      <c r="B3439" t="s">
        <v>25</v>
      </c>
      <c r="C3439">
        <v>1</v>
      </c>
      <c r="D3439" t="s">
        <v>26</v>
      </c>
      <c r="E3439" t="s">
        <v>88</v>
      </c>
      <c r="F3439" t="s">
        <v>13</v>
      </c>
      <c r="G3439" t="s">
        <v>5941</v>
      </c>
      <c r="H3439" s="3">
        <v>0</v>
      </c>
      <c r="I3439" s="5">
        <v>43006</v>
      </c>
      <c r="J3439" s="5" t="str">
        <f t="shared" si="106"/>
        <v>September</v>
      </c>
      <c r="K3439" s="7">
        <f t="shared" si="107"/>
        <v>2017</v>
      </c>
      <c r="L3439" t="s">
        <v>5942</v>
      </c>
      <c r="M3439" t="s">
        <v>30</v>
      </c>
      <c r="N3439">
        <v>94110</v>
      </c>
      <c r="O3439">
        <v>811</v>
      </c>
      <c r="P3439" t="s">
        <v>3573</v>
      </c>
      <c r="Q3439">
        <v>15</v>
      </c>
      <c r="R3439">
        <v>2</v>
      </c>
      <c r="S3439" t="s">
        <v>32</v>
      </c>
      <c r="U3439">
        <v>15.25</v>
      </c>
      <c r="V3439">
        <v>44</v>
      </c>
      <c r="W3439" t="s">
        <v>33</v>
      </c>
      <c r="X3439" s="5">
        <v>43009</v>
      </c>
      <c r="Y3439" t="s">
        <v>130</v>
      </c>
      <c r="Z3439" t="s">
        <v>34</v>
      </c>
      <c r="AA3439" t="s">
        <v>56</v>
      </c>
    </row>
    <row r="3440" spans="1:27" x14ac:dyDescent="0.3">
      <c r="A3440">
        <v>3</v>
      </c>
      <c r="B3440" t="s">
        <v>25</v>
      </c>
      <c r="C3440">
        <v>1</v>
      </c>
      <c r="D3440" t="s">
        <v>26</v>
      </c>
      <c r="E3440" t="s">
        <v>88</v>
      </c>
      <c r="F3440" t="s">
        <v>13</v>
      </c>
      <c r="G3440" t="s">
        <v>5941</v>
      </c>
      <c r="H3440" s="3">
        <v>0</v>
      </c>
      <c r="I3440" s="5">
        <v>43006</v>
      </c>
      <c r="J3440" s="5" t="str">
        <f t="shared" si="106"/>
        <v>September</v>
      </c>
      <c r="K3440" s="7">
        <f t="shared" si="107"/>
        <v>2017</v>
      </c>
      <c r="L3440" t="s">
        <v>5942</v>
      </c>
      <c r="M3440" t="s">
        <v>30</v>
      </c>
      <c r="N3440">
        <v>94110</v>
      </c>
      <c r="O3440">
        <v>812</v>
      </c>
      <c r="P3440" t="s">
        <v>795</v>
      </c>
      <c r="Q3440">
        <v>14</v>
      </c>
      <c r="R3440">
        <v>3</v>
      </c>
      <c r="S3440" t="s">
        <v>32</v>
      </c>
      <c r="U3440">
        <v>14.28</v>
      </c>
      <c r="V3440">
        <v>43</v>
      </c>
      <c r="W3440" t="s">
        <v>33</v>
      </c>
      <c r="X3440" s="5">
        <v>43009</v>
      </c>
      <c r="Y3440" t="s">
        <v>130</v>
      </c>
      <c r="Z3440" t="s">
        <v>34</v>
      </c>
      <c r="AA3440" t="s">
        <v>56</v>
      </c>
    </row>
    <row r="3441" spans="1:27" x14ac:dyDescent="0.3">
      <c r="A3441">
        <v>4</v>
      </c>
      <c r="B3441" t="s">
        <v>43</v>
      </c>
      <c r="C3441">
        <v>6</v>
      </c>
      <c r="D3441" t="s">
        <v>26</v>
      </c>
      <c r="E3441" t="s">
        <v>65</v>
      </c>
      <c r="F3441" t="s">
        <v>13</v>
      </c>
      <c r="G3441" t="s">
        <v>5755</v>
      </c>
      <c r="H3441" s="3">
        <v>0.2</v>
      </c>
      <c r="I3441" s="5">
        <v>42876</v>
      </c>
      <c r="J3441" s="5" t="str">
        <f t="shared" si="106"/>
        <v>September</v>
      </c>
      <c r="K3441" s="7">
        <f t="shared" si="107"/>
        <v>2017</v>
      </c>
      <c r="L3441" t="s">
        <v>6649</v>
      </c>
      <c r="M3441" t="s">
        <v>30</v>
      </c>
      <c r="N3441">
        <v>98105</v>
      </c>
      <c r="O3441">
        <v>900</v>
      </c>
      <c r="P3441" t="s">
        <v>3279</v>
      </c>
      <c r="Q3441">
        <v>9</v>
      </c>
      <c r="R3441">
        <v>4</v>
      </c>
      <c r="S3441" t="s">
        <v>32</v>
      </c>
      <c r="U3441">
        <v>8.77</v>
      </c>
      <c r="V3441">
        <v>27</v>
      </c>
      <c r="W3441" t="s">
        <v>33</v>
      </c>
      <c r="X3441" s="5">
        <v>42880</v>
      </c>
      <c r="Y3441" t="s">
        <v>39</v>
      </c>
      <c r="Z3441" t="s">
        <v>69</v>
      </c>
      <c r="AA3441" t="s">
        <v>54</v>
      </c>
    </row>
    <row r="3442" spans="1:27" x14ac:dyDescent="0.3">
      <c r="A3442">
        <v>2</v>
      </c>
      <c r="B3442" t="s">
        <v>25</v>
      </c>
      <c r="C3442">
        <v>1</v>
      </c>
      <c r="D3442" t="s">
        <v>26</v>
      </c>
      <c r="E3442" t="s">
        <v>258</v>
      </c>
      <c r="F3442" t="s">
        <v>13</v>
      </c>
      <c r="G3442" t="s">
        <v>804</v>
      </c>
      <c r="H3442" s="3">
        <v>0.2</v>
      </c>
      <c r="I3442" s="5">
        <v>42971</v>
      </c>
      <c r="J3442" s="5" t="str">
        <f t="shared" si="106"/>
        <v>September</v>
      </c>
      <c r="K3442" s="7">
        <f t="shared" si="107"/>
        <v>2017</v>
      </c>
      <c r="L3442" t="s">
        <v>3146</v>
      </c>
      <c r="M3442" t="s">
        <v>30</v>
      </c>
      <c r="N3442">
        <v>97206</v>
      </c>
      <c r="O3442">
        <v>1312</v>
      </c>
      <c r="P3442" t="s">
        <v>229</v>
      </c>
      <c r="Q3442">
        <v>1</v>
      </c>
      <c r="R3442">
        <v>3</v>
      </c>
      <c r="S3442" t="s">
        <v>32</v>
      </c>
      <c r="U3442">
        <v>0.72</v>
      </c>
      <c r="V3442">
        <v>7</v>
      </c>
      <c r="W3442" t="s">
        <v>19</v>
      </c>
      <c r="X3442" s="5">
        <v>42973</v>
      </c>
      <c r="Y3442" t="s">
        <v>130</v>
      </c>
      <c r="Z3442" t="s">
        <v>262</v>
      </c>
      <c r="AA3442" t="s">
        <v>49</v>
      </c>
    </row>
    <row r="3443" spans="1:27" x14ac:dyDescent="0.3">
      <c r="A3443">
        <v>3</v>
      </c>
      <c r="B3443" t="s">
        <v>25</v>
      </c>
      <c r="C3443">
        <v>1</v>
      </c>
      <c r="D3443" t="s">
        <v>26</v>
      </c>
      <c r="E3443" t="s">
        <v>528</v>
      </c>
      <c r="F3443" t="s">
        <v>13</v>
      </c>
      <c r="G3443" t="s">
        <v>529</v>
      </c>
      <c r="H3443" s="3">
        <v>0.2</v>
      </c>
      <c r="I3443" s="5">
        <v>43093</v>
      </c>
      <c r="J3443" s="5" t="str">
        <f t="shared" si="106"/>
        <v>September</v>
      </c>
      <c r="K3443" s="7">
        <f t="shared" si="107"/>
        <v>2017</v>
      </c>
      <c r="L3443" t="s">
        <v>530</v>
      </c>
      <c r="M3443" t="s">
        <v>102</v>
      </c>
      <c r="N3443">
        <v>43017</v>
      </c>
      <c r="O3443">
        <v>1218</v>
      </c>
      <c r="P3443" t="s">
        <v>531</v>
      </c>
      <c r="Q3443">
        <v>2</v>
      </c>
      <c r="R3443">
        <v>2</v>
      </c>
      <c r="S3443" t="s">
        <v>104</v>
      </c>
      <c r="T3443" t="s">
        <v>92</v>
      </c>
      <c r="U3443">
        <v>1.81</v>
      </c>
      <c r="V3443">
        <v>6</v>
      </c>
      <c r="W3443" t="s">
        <v>19</v>
      </c>
      <c r="X3443" s="5">
        <v>43096</v>
      </c>
      <c r="Y3443" t="s">
        <v>130</v>
      </c>
      <c r="Z3443" t="s">
        <v>309</v>
      </c>
      <c r="AA3443" t="s">
        <v>176</v>
      </c>
    </row>
    <row r="3444" spans="1:27" x14ac:dyDescent="0.3">
      <c r="A3444">
        <v>3</v>
      </c>
      <c r="B3444" t="s">
        <v>25</v>
      </c>
      <c r="C3444">
        <v>1</v>
      </c>
      <c r="D3444" t="s">
        <v>26</v>
      </c>
      <c r="E3444" t="s">
        <v>528</v>
      </c>
      <c r="F3444" t="s">
        <v>13</v>
      </c>
      <c r="G3444" t="s">
        <v>529</v>
      </c>
      <c r="H3444" s="3">
        <v>0.2</v>
      </c>
      <c r="I3444" s="5">
        <v>43093</v>
      </c>
      <c r="J3444" s="5" t="str">
        <f t="shared" si="106"/>
        <v>September</v>
      </c>
      <c r="K3444" s="7">
        <f t="shared" si="107"/>
        <v>2017</v>
      </c>
      <c r="L3444" t="s">
        <v>530</v>
      </c>
      <c r="M3444" t="s">
        <v>102</v>
      </c>
      <c r="N3444">
        <v>43017</v>
      </c>
      <c r="O3444">
        <v>1622</v>
      </c>
      <c r="P3444" t="s">
        <v>532</v>
      </c>
      <c r="Q3444">
        <v>8</v>
      </c>
      <c r="R3444">
        <v>6</v>
      </c>
      <c r="S3444" t="s">
        <v>104</v>
      </c>
      <c r="T3444" t="s">
        <v>92</v>
      </c>
      <c r="U3444">
        <v>8.23</v>
      </c>
      <c r="V3444">
        <v>23</v>
      </c>
      <c r="W3444" t="s">
        <v>19</v>
      </c>
      <c r="X3444" s="5">
        <v>43096</v>
      </c>
      <c r="Y3444" t="s">
        <v>130</v>
      </c>
      <c r="Z3444" t="s">
        <v>309</v>
      </c>
      <c r="AA3444" t="s">
        <v>64</v>
      </c>
    </row>
    <row r="3445" spans="1:27" x14ac:dyDescent="0.3">
      <c r="A3445">
        <v>3</v>
      </c>
      <c r="B3445" t="s">
        <v>25</v>
      </c>
      <c r="C3445">
        <v>1</v>
      </c>
      <c r="D3445" t="s">
        <v>26</v>
      </c>
      <c r="E3445" t="s">
        <v>528</v>
      </c>
      <c r="F3445" t="s">
        <v>13</v>
      </c>
      <c r="G3445" t="s">
        <v>529</v>
      </c>
      <c r="H3445" s="3">
        <v>0.7</v>
      </c>
      <c r="I3445" s="5">
        <v>43093</v>
      </c>
      <c r="J3445" s="5" t="str">
        <f t="shared" si="106"/>
        <v>September</v>
      </c>
      <c r="K3445" s="7">
        <f t="shared" si="107"/>
        <v>2017</v>
      </c>
      <c r="L3445" t="s">
        <v>530</v>
      </c>
      <c r="M3445" t="s">
        <v>102</v>
      </c>
      <c r="N3445">
        <v>43017</v>
      </c>
      <c r="O3445">
        <v>905</v>
      </c>
      <c r="P3445" t="s">
        <v>257</v>
      </c>
      <c r="Q3445">
        <v>-14</v>
      </c>
      <c r="R3445">
        <v>4</v>
      </c>
      <c r="S3445" t="s">
        <v>104</v>
      </c>
      <c r="T3445" t="s">
        <v>92</v>
      </c>
      <c r="U3445">
        <v>-13.84</v>
      </c>
      <c r="V3445">
        <v>20</v>
      </c>
      <c r="W3445" t="s">
        <v>19</v>
      </c>
      <c r="X3445" s="5">
        <v>43096</v>
      </c>
      <c r="Y3445" t="s">
        <v>130</v>
      </c>
      <c r="Z3445" t="s">
        <v>309</v>
      </c>
      <c r="AA3445" t="s">
        <v>54</v>
      </c>
    </row>
    <row r="3446" spans="1:27" x14ac:dyDescent="0.3">
      <c r="A3446">
        <v>3</v>
      </c>
      <c r="B3446" t="s">
        <v>25</v>
      </c>
      <c r="C3446">
        <v>1</v>
      </c>
      <c r="D3446" t="s">
        <v>11</v>
      </c>
      <c r="E3446" t="s">
        <v>528</v>
      </c>
      <c r="F3446" t="s">
        <v>13</v>
      </c>
      <c r="G3446" t="s">
        <v>529</v>
      </c>
      <c r="H3446" s="3">
        <v>0.2</v>
      </c>
      <c r="I3446" s="5">
        <v>43093</v>
      </c>
      <c r="J3446" s="5" t="str">
        <f t="shared" si="106"/>
        <v>September</v>
      </c>
      <c r="K3446" s="7">
        <f t="shared" si="107"/>
        <v>2017</v>
      </c>
      <c r="L3446" t="s">
        <v>530</v>
      </c>
      <c r="M3446" t="s">
        <v>102</v>
      </c>
      <c r="N3446">
        <v>43017</v>
      </c>
      <c r="O3446">
        <v>620</v>
      </c>
      <c r="P3446" t="s">
        <v>8158</v>
      </c>
      <c r="Q3446">
        <v>19</v>
      </c>
      <c r="R3446">
        <v>4</v>
      </c>
      <c r="S3446" t="s">
        <v>104</v>
      </c>
      <c r="T3446" t="s">
        <v>92</v>
      </c>
      <c r="U3446">
        <v>19.079999999999998</v>
      </c>
      <c r="V3446">
        <v>73</v>
      </c>
      <c r="W3446" t="s">
        <v>19</v>
      </c>
      <c r="X3446" s="5">
        <v>43096</v>
      </c>
      <c r="Y3446" t="s">
        <v>130</v>
      </c>
      <c r="Z3446" t="s">
        <v>309</v>
      </c>
      <c r="AA3446" t="s">
        <v>47</v>
      </c>
    </row>
    <row r="3447" spans="1:27" x14ac:dyDescent="0.3">
      <c r="A3447">
        <v>3</v>
      </c>
      <c r="B3447" t="s">
        <v>25</v>
      </c>
      <c r="C3447">
        <v>1</v>
      </c>
      <c r="D3447" t="s">
        <v>50</v>
      </c>
      <c r="E3447" t="s">
        <v>528</v>
      </c>
      <c r="F3447" t="s">
        <v>13</v>
      </c>
      <c r="G3447" t="s">
        <v>529</v>
      </c>
      <c r="H3447" s="3">
        <v>0.7</v>
      </c>
      <c r="I3447" s="5">
        <v>43093</v>
      </c>
      <c r="J3447" s="5" t="str">
        <f t="shared" si="106"/>
        <v>September</v>
      </c>
      <c r="K3447" s="7">
        <f t="shared" si="107"/>
        <v>2017</v>
      </c>
      <c r="L3447" t="s">
        <v>530</v>
      </c>
      <c r="M3447" t="s">
        <v>102</v>
      </c>
      <c r="N3447">
        <v>43017</v>
      </c>
      <c r="O3447">
        <v>1530</v>
      </c>
      <c r="P3447" t="s">
        <v>533</v>
      </c>
      <c r="Q3447">
        <v>-384</v>
      </c>
      <c r="R3447">
        <v>4</v>
      </c>
      <c r="S3447" t="s">
        <v>104</v>
      </c>
      <c r="T3447" t="s">
        <v>92</v>
      </c>
      <c r="U3447">
        <v>-383.99</v>
      </c>
      <c r="V3447">
        <v>480</v>
      </c>
      <c r="W3447" t="s">
        <v>19</v>
      </c>
      <c r="X3447" s="5">
        <v>43096</v>
      </c>
      <c r="Y3447" t="s">
        <v>130</v>
      </c>
      <c r="Z3447" t="s">
        <v>309</v>
      </c>
      <c r="AA3447" t="s">
        <v>422</v>
      </c>
    </row>
    <row r="3448" spans="1:27" x14ac:dyDescent="0.3">
      <c r="A3448">
        <v>3</v>
      </c>
      <c r="B3448" t="s">
        <v>25</v>
      </c>
      <c r="C3448">
        <v>1</v>
      </c>
      <c r="D3448" t="s">
        <v>26</v>
      </c>
      <c r="E3448" t="s">
        <v>528</v>
      </c>
      <c r="F3448" t="s">
        <v>13</v>
      </c>
      <c r="G3448" t="s">
        <v>529</v>
      </c>
      <c r="H3448" s="3">
        <v>0.2</v>
      </c>
      <c r="I3448" s="5">
        <v>43093</v>
      </c>
      <c r="J3448" s="5" t="str">
        <f t="shared" si="106"/>
        <v>September</v>
      </c>
      <c r="K3448" s="7">
        <f t="shared" si="107"/>
        <v>2017</v>
      </c>
      <c r="L3448" t="s">
        <v>530</v>
      </c>
      <c r="M3448" t="s">
        <v>102</v>
      </c>
      <c r="N3448">
        <v>43017</v>
      </c>
      <c r="O3448">
        <v>1499</v>
      </c>
      <c r="P3448" t="s">
        <v>534</v>
      </c>
      <c r="Q3448">
        <v>3</v>
      </c>
      <c r="R3448">
        <v>2</v>
      </c>
      <c r="S3448" t="s">
        <v>104</v>
      </c>
      <c r="T3448" t="s">
        <v>92</v>
      </c>
      <c r="U3448">
        <v>2.72</v>
      </c>
      <c r="V3448">
        <v>27</v>
      </c>
      <c r="W3448" t="s">
        <v>19</v>
      </c>
      <c r="X3448" s="5">
        <v>43096</v>
      </c>
      <c r="Y3448" t="s">
        <v>130</v>
      </c>
      <c r="Z3448" t="s">
        <v>309</v>
      </c>
      <c r="AA3448" t="s">
        <v>49</v>
      </c>
    </row>
    <row r="3449" spans="1:27" x14ac:dyDescent="0.3">
      <c r="A3449">
        <v>4</v>
      </c>
      <c r="B3449" t="s">
        <v>25</v>
      </c>
      <c r="C3449">
        <v>3</v>
      </c>
      <c r="D3449" t="s">
        <v>26</v>
      </c>
      <c r="E3449" t="s">
        <v>3330</v>
      </c>
      <c r="F3449" t="s">
        <v>13</v>
      </c>
      <c r="G3449" t="s">
        <v>1634</v>
      </c>
      <c r="H3449" s="3">
        <v>0</v>
      </c>
      <c r="I3449" s="5">
        <v>42981</v>
      </c>
      <c r="J3449" s="5" t="str">
        <f t="shared" si="106"/>
        <v>September</v>
      </c>
      <c r="K3449" s="7">
        <f t="shared" si="107"/>
        <v>2017</v>
      </c>
      <c r="L3449" t="s">
        <v>3331</v>
      </c>
      <c r="M3449" t="s">
        <v>73</v>
      </c>
      <c r="N3449">
        <v>49423</v>
      </c>
      <c r="O3449">
        <v>1462</v>
      </c>
      <c r="P3449" t="s">
        <v>3332</v>
      </c>
      <c r="Q3449">
        <v>4</v>
      </c>
      <c r="R3449">
        <v>2</v>
      </c>
      <c r="S3449" t="s">
        <v>75</v>
      </c>
      <c r="U3449">
        <v>3.6</v>
      </c>
      <c r="V3449">
        <v>8</v>
      </c>
      <c r="W3449" t="s">
        <v>19</v>
      </c>
      <c r="X3449" s="5">
        <v>42985</v>
      </c>
      <c r="Y3449" t="s">
        <v>20</v>
      </c>
      <c r="Z3449" t="s">
        <v>156</v>
      </c>
      <c r="AA3449" t="s">
        <v>35</v>
      </c>
    </row>
    <row r="3450" spans="1:27" x14ac:dyDescent="0.3">
      <c r="A3450">
        <v>6</v>
      </c>
      <c r="B3450" t="s">
        <v>10</v>
      </c>
      <c r="C3450">
        <v>6</v>
      </c>
      <c r="D3450" t="s">
        <v>26</v>
      </c>
      <c r="E3450" t="s">
        <v>870</v>
      </c>
      <c r="F3450" t="s">
        <v>13</v>
      </c>
      <c r="G3450" t="s">
        <v>688</v>
      </c>
      <c r="H3450" s="3">
        <v>0</v>
      </c>
      <c r="I3450" s="5">
        <v>42984</v>
      </c>
      <c r="J3450" s="5" t="str">
        <f t="shared" si="106"/>
        <v>September</v>
      </c>
      <c r="K3450" s="7">
        <f t="shared" si="107"/>
        <v>2017</v>
      </c>
      <c r="L3450" t="s">
        <v>6487</v>
      </c>
      <c r="M3450" t="s">
        <v>16</v>
      </c>
      <c r="N3450">
        <v>23223</v>
      </c>
      <c r="O3450">
        <v>1458</v>
      </c>
      <c r="P3450" t="s">
        <v>8248</v>
      </c>
      <c r="Q3450">
        <v>21</v>
      </c>
      <c r="R3450">
        <v>9</v>
      </c>
      <c r="S3450" t="s">
        <v>18</v>
      </c>
      <c r="U3450">
        <v>21.45</v>
      </c>
      <c r="V3450">
        <v>47</v>
      </c>
      <c r="W3450" t="s">
        <v>33</v>
      </c>
      <c r="X3450" s="5">
        <v>42990</v>
      </c>
      <c r="Y3450" t="s">
        <v>39</v>
      </c>
      <c r="Z3450" t="s">
        <v>205</v>
      </c>
      <c r="AA3450" t="s">
        <v>54</v>
      </c>
    </row>
    <row r="3451" spans="1:27" x14ac:dyDescent="0.3">
      <c r="A3451">
        <v>3</v>
      </c>
      <c r="B3451" t="s">
        <v>25</v>
      </c>
      <c r="C3451">
        <v>1</v>
      </c>
      <c r="D3451" t="s">
        <v>26</v>
      </c>
      <c r="E3451" t="s">
        <v>99</v>
      </c>
      <c r="F3451" t="s">
        <v>13</v>
      </c>
      <c r="G3451" t="s">
        <v>2271</v>
      </c>
      <c r="H3451" s="3">
        <v>0.2</v>
      </c>
      <c r="I3451" s="5">
        <v>42960</v>
      </c>
      <c r="J3451" s="5" t="str">
        <f t="shared" si="106"/>
        <v>September</v>
      </c>
      <c r="K3451" s="7">
        <f t="shared" si="107"/>
        <v>2017</v>
      </c>
      <c r="L3451" t="s">
        <v>2960</v>
      </c>
      <c r="M3451" t="s">
        <v>102</v>
      </c>
      <c r="N3451">
        <v>19143</v>
      </c>
      <c r="O3451">
        <v>644</v>
      </c>
      <c r="P3451" t="s">
        <v>2961</v>
      </c>
      <c r="Q3451">
        <v>16</v>
      </c>
      <c r="R3451">
        <v>3</v>
      </c>
      <c r="S3451" t="s">
        <v>104</v>
      </c>
      <c r="U3451">
        <v>15.86</v>
      </c>
      <c r="V3451">
        <v>423</v>
      </c>
      <c r="W3451" t="s">
        <v>19</v>
      </c>
      <c r="X3451" s="5">
        <v>42963</v>
      </c>
      <c r="Y3451" t="s">
        <v>130</v>
      </c>
      <c r="Z3451" t="s">
        <v>105</v>
      </c>
      <c r="AA3451" t="s">
        <v>42</v>
      </c>
    </row>
    <row r="3452" spans="1:27" x14ac:dyDescent="0.3">
      <c r="A3452">
        <v>2</v>
      </c>
      <c r="B3452" t="s">
        <v>43</v>
      </c>
      <c r="C3452">
        <v>3</v>
      </c>
      <c r="D3452" t="s">
        <v>26</v>
      </c>
      <c r="E3452" t="s">
        <v>305</v>
      </c>
      <c r="F3452" t="s">
        <v>13</v>
      </c>
      <c r="G3452" t="s">
        <v>6098</v>
      </c>
      <c r="H3452" s="3">
        <v>0</v>
      </c>
      <c r="I3452" s="5">
        <v>42748</v>
      </c>
      <c r="J3452" s="5" t="str">
        <f t="shared" si="106"/>
        <v>September</v>
      </c>
      <c r="K3452" s="7">
        <f t="shared" si="107"/>
        <v>2017</v>
      </c>
      <c r="L3452" t="s">
        <v>6099</v>
      </c>
      <c r="M3452" t="s">
        <v>16</v>
      </c>
      <c r="N3452">
        <v>31907</v>
      </c>
      <c r="O3452">
        <v>218</v>
      </c>
      <c r="P3452" t="s">
        <v>1403</v>
      </c>
      <c r="Q3452">
        <v>5</v>
      </c>
      <c r="R3452">
        <v>2</v>
      </c>
      <c r="S3452" t="s">
        <v>18</v>
      </c>
      <c r="U3452">
        <v>4.8099999999999996</v>
      </c>
      <c r="V3452">
        <v>10</v>
      </c>
      <c r="W3452" t="s">
        <v>33</v>
      </c>
      <c r="X3452" s="5">
        <v>42750</v>
      </c>
      <c r="Y3452" t="s">
        <v>20</v>
      </c>
      <c r="Z3452" t="s">
        <v>761</v>
      </c>
      <c r="AA3452" t="s">
        <v>35</v>
      </c>
    </row>
    <row r="3453" spans="1:27" x14ac:dyDescent="0.3">
      <c r="A3453">
        <v>4</v>
      </c>
      <c r="B3453" t="s">
        <v>25</v>
      </c>
      <c r="C3453">
        <v>3</v>
      </c>
      <c r="D3453" t="s">
        <v>26</v>
      </c>
      <c r="E3453" t="s">
        <v>2556</v>
      </c>
      <c r="F3453" t="s">
        <v>13</v>
      </c>
      <c r="G3453" t="s">
        <v>2632</v>
      </c>
      <c r="H3453" s="3">
        <v>0.2</v>
      </c>
      <c r="I3453" s="5">
        <v>43030</v>
      </c>
      <c r="J3453" s="5" t="str">
        <f t="shared" si="106"/>
        <v>September</v>
      </c>
      <c r="K3453" s="7">
        <f t="shared" si="107"/>
        <v>2017</v>
      </c>
      <c r="L3453" t="s">
        <v>3571</v>
      </c>
      <c r="M3453" t="s">
        <v>16</v>
      </c>
      <c r="N3453">
        <v>33021</v>
      </c>
      <c r="O3453">
        <v>589</v>
      </c>
      <c r="P3453" t="s">
        <v>626</v>
      </c>
      <c r="Q3453">
        <v>1</v>
      </c>
      <c r="R3453">
        <v>1</v>
      </c>
      <c r="S3453" t="s">
        <v>18</v>
      </c>
      <c r="U3453">
        <v>1</v>
      </c>
      <c r="V3453">
        <v>10</v>
      </c>
      <c r="W3453" t="s">
        <v>19</v>
      </c>
      <c r="X3453" s="5">
        <v>43034</v>
      </c>
      <c r="Y3453" t="s">
        <v>20</v>
      </c>
      <c r="Z3453" t="s">
        <v>40</v>
      </c>
      <c r="AA3453" t="s">
        <v>42</v>
      </c>
    </row>
    <row r="3454" spans="1:27" x14ac:dyDescent="0.3">
      <c r="A3454">
        <v>5</v>
      </c>
      <c r="B3454" t="s">
        <v>43</v>
      </c>
      <c r="C3454">
        <v>6</v>
      </c>
      <c r="D3454" t="s">
        <v>50</v>
      </c>
      <c r="E3454" t="s">
        <v>5094</v>
      </c>
      <c r="F3454" t="s">
        <v>13</v>
      </c>
      <c r="G3454" t="s">
        <v>1103</v>
      </c>
      <c r="H3454" s="3">
        <v>0</v>
      </c>
      <c r="I3454" s="5">
        <v>42786</v>
      </c>
      <c r="J3454" s="5" t="str">
        <f t="shared" si="106"/>
        <v>September</v>
      </c>
      <c r="K3454" s="7">
        <f t="shared" si="107"/>
        <v>2017</v>
      </c>
      <c r="L3454" t="s">
        <v>5095</v>
      </c>
      <c r="M3454" t="s">
        <v>16</v>
      </c>
      <c r="N3454">
        <v>71901</v>
      </c>
      <c r="O3454">
        <v>141</v>
      </c>
      <c r="P3454" t="s">
        <v>4889</v>
      </c>
      <c r="Q3454">
        <v>3</v>
      </c>
      <c r="R3454">
        <v>1</v>
      </c>
      <c r="S3454" t="s">
        <v>18</v>
      </c>
      <c r="U3454">
        <v>3</v>
      </c>
      <c r="V3454">
        <v>30</v>
      </c>
      <c r="W3454" t="s">
        <v>19</v>
      </c>
      <c r="X3454" s="5">
        <v>42791</v>
      </c>
      <c r="Y3454" t="s">
        <v>39</v>
      </c>
      <c r="Z3454" t="s">
        <v>1016</v>
      </c>
      <c r="AA3454" t="s">
        <v>113</v>
      </c>
    </row>
    <row r="3455" spans="1:27" x14ac:dyDescent="0.3">
      <c r="A3455">
        <v>5</v>
      </c>
      <c r="B3455" t="s">
        <v>43</v>
      </c>
      <c r="C3455">
        <v>6</v>
      </c>
      <c r="D3455" t="s">
        <v>26</v>
      </c>
      <c r="E3455" t="s">
        <v>171</v>
      </c>
      <c r="F3455" t="s">
        <v>13</v>
      </c>
      <c r="G3455" t="s">
        <v>6856</v>
      </c>
      <c r="H3455" s="3">
        <v>0</v>
      </c>
      <c r="I3455" s="5">
        <v>43048</v>
      </c>
      <c r="J3455" s="5" t="str">
        <f t="shared" si="106"/>
        <v>September</v>
      </c>
      <c r="K3455" s="7">
        <f t="shared" si="107"/>
        <v>2017</v>
      </c>
      <c r="L3455" t="s">
        <v>7488</v>
      </c>
      <c r="M3455" t="s">
        <v>102</v>
      </c>
      <c r="N3455">
        <v>10035</v>
      </c>
      <c r="O3455">
        <v>1263</v>
      </c>
      <c r="P3455" t="s">
        <v>8272</v>
      </c>
      <c r="Q3455">
        <v>3</v>
      </c>
      <c r="R3455">
        <v>3</v>
      </c>
      <c r="S3455" t="s">
        <v>104</v>
      </c>
      <c r="U3455">
        <v>3.05</v>
      </c>
      <c r="V3455">
        <v>18</v>
      </c>
      <c r="W3455" t="s">
        <v>76</v>
      </c>
      <c r="X3455" s="5">
        <v>43053</v>
      </c>
      <c r="Y3455" t="s">
        <v>39</v>
      </c>
      <c r="Z3455" t="s">
        <v>175</v>
      </c>
      <c r="AA3455" t="s">
        <v>42</v>
      </c>
    </row>
    <row r="3456" spans="1:27" x14ac:dyDescent="0.3">
      <c r="A3456">
        <v>5</v>
      </c>
      <c r="B3456" t="s">
        <v>43</v>
      </c>
      <c r="C3456">
        <v>6</v>
      </c>
      <c r="D3456" t="s">
        <v>50</v>
      </c>
      <c r="E3456" t="s">
        <v>171</v>
      </c>
      <c r="F3456" t="s">
        <v>13</v>
      </c>
      <c r="G3456" t="s">
        <v>6856</v>
      </c>
      <c r="H3456" s="3">
        <v>0</v>
      </c>
      <c r="I3456" s="5">
        <v>43048</v>
      </c>
      <c r="J3456" s="5" t="str">
        <f t="shared" si="106"/>
        <v>September</v>
      </c>
      <c r="K3456" s="7">
        <f t="shared" si="107"/>
        <v>2017</v>
      </c>
      <c r="L3456" t="s">
        <v>7488</v>
      </c>
      <c r="M3456" t="s">
        <v>102</v>
      </c>
      <c r="N3456">
        <v>10035</v>
      </c>
      <c r="O3456">
        <v>1849</v>
      </c>
      <c r="P3456" t="s">
        <v>6697</v>
      </c>
      <c r="Q3456">
        <v>1115</v>
      </c>
      <c r="R3456">
        <v>2</v>
      </c>
      <c r="S3456" t="s">
        <v>104</v>
      </c>
      <c r="U3456">
        <v>1114.51</v>
      </c>
      <c r="V3456">
        <v>2322</v>
      </c>
      <c r="W3456" t="s">
        <v>76</v>
      </c>
      <c r="X3456" s="5">
        <v>43053</v>
      </c>
      <c r="Y3456" t="s">
        <v>39</v>
      </c>
      <c r="Z3456" t="s">
        <v>175</v>
      </c>
      <c r="AA3456" t="s">
        <v>422</v>
      </c>
    </row>
    <row r="3457" spans="1:27" x14ac:dyDescent="0.3">
      <c r="A3457">
        <v>5</v>
      </c>
      <c r="B3457" t="s">
        <v>43</v>
      </c>
      <c r="C3457">
        <v>6</v>
      </c>
      <c r="D3457" t="s">
        <v>26</v>
      </c>
      <c r="E3457" t="s">
        <v>305</v>
      </c>
      <c r="F3457" t="s">
        <v>13</v>
      </c>
      <c r="G3457" t="s">
        <v>5427</v>
      </c>
      <c r="H3457" s="3">
        <v>0</v>
      </c>
      <c r="I3457" s="5">
        <v>43424</v>
      </c>
      <c r="J3457" s="5" t="str">
        <f t="shared" si="106"/>
        <v>September</v>
      </c>
      <c r="K3457" s="7">
        <f t="shared" si="107"/>
        <v>2018</v>
      </c>
      <c r="L3457" t="s">
        <v>6182</v>
      </c>
      <c r="M3457" t="s">
        <v>73</v>
      </c>
      <c r="N3457">
        <v>47201</v>
      </c>
      <c r="O3457">
        <v>1312</v>
      </c>
      <c r="P3457" t="s">
        <v>8157</v>
      </c>
      <c r="Q3457">
        <v>2</v>
      </c>
      <c r="R3457">
        <v>1</v>
      </c>
      <c r="S3457" t="s">
        <v>75</v>
      </c>
      <c r="U3457">
        <v>2.31</v>
      </c>
      <c r="V3457">
        <v>5</v>
      </c>
      <c r="W3457" t="s">
        <v>33</v>
      </c>
      <c r="X3457" s="5">
        <v>43429</v>
      </c>
      <c r="Y3457" t="s">
        <v>39</v>
      </c>
      <c r="Z3457" t="s">
        <v>167</v>
      </c>
      <c r="AA3457" t="s">
        <v>54</v>
      </c>
    </row>
    <row r="3458" spans="1:27" x14ac:dyDescent="0.3">
      <c r="A3458">
        <v>5</v>
      </c>
      <c r="B3458" t="s">
        <v>43</v>
      </c>
      <c r="C3458">
        <v>6</v>
      </c>
      <c r="D3458" t="s">
        <v>26</v>
      </c>
      <c r="E3458" t="s">
        <v>305</v>
      </c>
      <c r="F3458" t="s">
        <v>13</v>
      </c>
      <c r="G3458" t="s">
        <v>5427</v>
      </c>
      <c r="H3458" s="3">
        <v>0</v>
      </c>
      <c r="I3458" s="5">
        <v>43424</v>
      </c>
      <c r="J3458" s="5" t="str">
        <f t="shared" ref="J3458:J3521" si="108">TEXT($I$2,"mmmm")</f>
        <v>September</v>
      </c>
      <c r="K3458" s="7">
        <f t="shared" si="107"/>
        <v>2018</v>
      </c>
      <c r="L3458" t="s">
        <v>6182</v>
      </c>
      <c r="M3458" t="s">
        <v>73</v>
      </c>
      <c r="N3458">
        <v>47201</v>
      </c>
      <c r="O3458">
        <v>131</v>
      </c>
      <c r="P3458" t="s">
        <v>8245</v>
      </c>
      <c r="Q3458">
        <v>4</v>
      </c>
      <c r="R3458">
        <v>2</v>
      </c>
      <c r="S3458" t="s">
        <v>75</v>
      </c>
      <c r="U3458">
        <v>4.09</v>
      </c>
      <c r="V3458">
        <v>9</v>
      </c>
      <c r="W3458" t="s">
        <v>33</v>
      </c>
      <c r="X3458" s="5">
        <v>43429</v>
      </c>
      <c r="Y3458" t="s">
        <v>39</v>
      </c>
      <c r="Z3458" t="s">
        <v>167</v>
      </c>
      <c r="AA3458" t="s">
        <v>64</v>
      </c>
    </row>
    <row r="3459" spans="1:27" x14ac:dyDescent="0.3">
      <c r="A3459">
        <v>5</v>
      </c>
      <c r="B3459" t="s">
        <v>43</v>
      </c>
      <c r="C3459">
        <v>6</v>
      </c>
      <c r="D3459" t="s">
        <v>26</v>
      </c>
      <c r="E3459" t="s">
        <v>305</v>
      </c>
      <c r="F3459" t="s">
        <v>13</v>
      </c>
      <c r="G3459" t="s">
        <v>5427</v>
      </c>
      <c r="H3459" s="3">
        <v>0</v>
      </c>
      <c r="I3459" s="5">
        <v>43424</v>
      </c>
      <c r="J3459" s="5" t="str">
        <f t="shared" si="108"/>
        <v>September</v>
      </c>
      <c r="K3459" s="7">
        <f t="shared" ref="K3459:K3522" si="109">YEAR(I3459)</f>
        <v>2018</v>
      </c>
      <c r="L3459" t="s">
        <v>6182</v>
      </c>
      <c r="M3459" t="s">
        <v>73</v>
      </c>
      <c r="N3459">
        <v>47201</v>
      </c>
      <c r="O3459">
        <v>1680</v>
      </c>
      <c r="P3459" t="s">
        <v>3614</v>
      </c>
      <c r="Q3459">
        <v>151</v>
      </c>
      <c r="R3459">
        <v>3</v>
      </c>
      <c r="S3459" t="s">
        <v>75</v>
      </c>
      <c r="U3459">
        <v>150.97999999999999</v>
      </c>
      <c r="V3459">
        <v>315</v>
      </c>
      <c r="W3459" t="s">
        <v>33</v>
      </c>
      <c r="X3459" s="5">
        <v>43429</v>
      </c>
      <c r="Y3459" t="s">
        <v>39</v>
      </c>
      <c r="Z3459" t="s">
        <v>167</v>
      </c>
      <c r="AA3459" t="s">
        <v>64</v>
      </c>
    </row>
    <row r="3460" spans="1:27" x14ac:dyDescent="0.3">
      <c r="A3460">
        <v>5</v>
      </c>
      <c r="B3460" t="s">
        <v>43</v>
      </c>
      <c r="C3460">
        <v>6</v>
      </c>
      <c r="D3460" t="s">
        <v>26</v>
      </c>
      <c r="E3460" t="s">
        <v>4625</v>
      </c>
      <c r="F3460" t="s">
        <v>13</v>
      </c>
      <c r="G3460" t="s">
        <v>1310</v>
      </c>
      <c r="H3460" s="3">
        <v>0.2</v>
      </c>
      <c r="I3460" s="5">
        <v>43428</v>
      </c>
      <c r="J3460" s="5" t="str">
        <f t="shared" si="108"/>
        <v>September</v>
      </c>
      <c r="K3460" s="7">
        <f t="shared" si="109"/>
        <v>2018</v>
      </c>
      <c r="L3460" t="s">
        <v>4626</v>
      </c>
      <c r="M3460" t="s">
        <v>30</v>
      </c>
      <c r="N3460">
        <v>97504</v>
      </c>
      <c r="O3460">
        <v>905</v>
      </c>
      <c r="P3460" t="s">
        <v>8253</v>
      </c>
      <c r="Q3460">
        <v>8</v>
      </c>
      <c r="R3460">
        <v>1</v>
      </c>
      <c r="S3460" t="s">
        <v>32</v>
      </c>
      <c r="U3460">
        <v>7.74</v>
      </c>
      <c r="V3460">
        <v>25</v>
      </c>
      <c r="W3460" t="s">
        <v>19</v>
      </c>
      <c r="X3460" s="5">
        <v>43433</v>
      </c>
      <c r="Y3460" t="s">
        <v>39</v>
      </c>
      <c r="Z3460" t="s">
        <v>262</v>
      </c>
      <c r="AA3460" t="s">
        <v>64</v>
      </c>
    </row>
    <row r="3461" spans="1:27" x14ac:dyDescent="0.3">
      <c r="A3461">
        <v>4</v>
      </c>
      <c r="B3461" t="s">
        <v>43</v>
      </c>
      <c r="C3461">
        <v>6</v>
      </c>
      <c r="D3461" t="s">
        <v>50</v>
      </c>
      <c r="E3461" t="s">
        <v>940</v>
      </c>
      <c r="F3461" t="s">
        <v>13</v>
      </c>
      <c r="G3461" t="s">
        <v>896</v>
      </c>
      <c r="H3461" s="3">
        <v>0</v>
      </c>
      <c r="I3461" s="5">
        <v>43447</v>
      </c>
      <c r="J3461" s="5" t="str">
        <f t="shared" si="108"/>
        <v>September</v>
      </c>
      <c r="K3461" s="7">
        <f t="shared" si="109"/>
        <v>2018</v>
      </c>
      <c r="L3461" t="s">
        <v>941</v>
      </c>
      <c r="M3461" t="s">
        <v>73</v>
      </c>
      <c r="N3461">
        <v>73071</v>
      </c>
      <c r="O3461">
        <v>1081</v>
      </c>
      <c r="P3461" t="s">
        <v>942</v>
      </c>
      <c r="Q3461">
        <v>25</v>
      </c>
      <c r="R3461">
        <v>4</v>
      </c>
      <c r="S3461" t="s">
        <v>75</v>
      </c>
      <c r="U3461">
        <v>24.91</v>
      </c>
      <c r="V3461">
        <v>64</v>
      </c>
      <c r="W3461" t="s">
        <v>33</v>
      </c>
      <c r="X3461" s="5">
        <v>43451</v>
      </c>
      <c r="Y3461" t="s">
        <v>39</v>
      </c>
      <c r="Z3461" t="s">
        <v>401</v>
      </c>
      <c r="AA3461" t="s">
        <v>113</v>
      </c>
    </row>
    <row r="3462" spans="1:27" x14ac:dyDescent="0.3">
      <c r="A3462">
        <v>5</v>
      </c>
      <c r="B3462" t="s">
        <v>43</v>
      </c>
      <c r="C3462">
        <v>6</v>
      </c>
      <c r="D3462" t="s">
        <v>50</v>
      </c>
      <c r="E3462" t="s">
        <v>1121</v>
      </c>
      <c r="F3462" t="s">
        <v>13</v>
      </c>
      <c r="G3462" t="s">
        <v>1712</v>
      </c>
      <c r="H3462" s="3">
        <v>0.2</v>
      </c>
      <c r="I3462" s="5">
        <v>43465</v>
      </c>
      <c r="J3462" s="5" t="str">
        <f t="shared" si="108"/>
        <v>September</v>
      </c>
      <c r="K3462" s="7">
        <f t="shared" si="109"/>
        <v>2018</v>
      </c>
      <c r="L3462" t="s">
        <v>5169</v>
      </c>
      <c r="M3462" t="s">
        <v>30</v>
      </c>
      <c r="N3462">
        <v>92804</v>
      </c>
      <c r="O3462">
        <v>102</v>
      </c>
      <c r="P3462" t="s">
        <v>527</v>
      </c>
      <c r="Q3462">
        <v>23</v>
      </c>
      <c r="R3462">
        <v>3</v>
      </c>
      <c r="S3462" t="s">
        <v>32</v>
      </c>
      <c r="U3462">
        <v>22.68</v>
      </c>
      <c r="V3462">
        <v>302</v>
      </c>
      <c r="W3462" t="s">
        <v>19</v>
      </c>
      <c r="X3462" s="5">
        <v>43470</v>
      </c>
      <c r="Y3462" t="s">
        <v>39</v>
      </c>
      <c r="Z3462" t="s">
        <v>34</v>
      </c>
      <c r="AA3462" t="s">
        <v>52</v>
      </c>
    </row>
    <row r="3463" spans="1:27" x14ac:dyDescent="0.3">
      <c r="A3463">
        <v>4</v>
      </c>
      <c r="B3463" t="s">
        <v>43</v>
      </c>
      <c r="C3463">
        <v>6</v>
      </c>
      <c r="D3463" t="s">
        <v>26</v>
      </c>
      <c r="E3463" t="s">
        <v>88</v>
      </c>
      <c r="F3463" t="s">
        <v>13</v>
      </c>
      <c r="G3463" t="s">
        <v>5463</v>
      </c>
      <c r="H3463" s="3">
        <v>0</v>
      </c>
      <c r="I3463" s="5">
        <v>43363</v>
      </c>
      <c r="J3463" s="5" t="str">
        <f t="shared" si="108"/>
        <v>September</v>
      </c>
      <c r="K3463" s="7">
        <f t="shared" si="109"/>
        <v>2018</v>
      </c>
      <c r="L3463" t="s">
        <v>6567</v>
      </c>
      <c r="M3463" t="s">
        <v>30</v>
      </c>
      <c r="N3463">
        <v>94122</v>
      </c>
      <c r="O3463">
        <v>1740</v>
      </c>
      <c r="P3463" t="s">
        <v>4089</v>
      </c>
      <c r="Q3463">
        <v>38</v>
      </c>
      <c r="R3463">
        <v>2</v>
      </c>
      <c r="S3463" t="s">
        <v>32</v>
      </c>
      <c r="U3463">
        <v>37.979999999999997</v>
      </c>
      <c r="V3463">
        <v>78</v>
      </c>
      <c r="W3463" t="s">
        <v>33</v>
      </c>
      <c r="X3463" s="5">
        <v>43367</v>
      </c>
      <c r="Y3463" t="s">
        <v>39</v>
      </c>
      <c r="Z3463" t="s">
        <v>34</v>
      </c>
      <c r="AA3463" t="s">
        <v>64</v>
      </c>
    </row>
    <row r="3464" spans="1:27" x14ac:dyDescent="0.3">
      <c r="A3464">
        <v>4</v>
      </c>
      <c r="B3464" t="s">
        <v>43</v>
      </c>
      <c r="C3464">
        <v>6</v>
      </c>
      <c r="D3464" t="s">
        <v>26</v>
      </c>
      <c r="E3464" t="s">
        <v>88</v>
      </c>
      <c r="F3464" t="s">
        <v>13</v>
      </c>
      <c r="G3464" t="s">
        <v>5463</v>
      </c>
      <c r="H3464" s="3">
        <v>0</v>
      </c>
      <c r="I3464" s="5">
        <v>43363</v>
      </c>
      <c r="J3464" s="5" t="str">
        <f t="shared" si="108"/>
        <v>September</v>
      </c>
      <c r="K3464" s="7">
        <f t="shared" si="109"/>
        <v>2018</v>
      </c>
      <c r="L3464" t="s">
        <v>6567</v>
      </c>
      <c r="M3464" t="s">
        <v>30</v>
      </c>
      <c r="N3464">
        <v>94122</v>
      </c>
      <c r="O3464">
        <v>1160</v>
      </c>
      <c r="P3464" t="s">
        <v>361</v>
      </c>
      <c r="Q3464">
        <v>3</v>
      </c>
      <c r="R3464">
        <v>4</v>
      </c>
      <c r="S3464" t="s">
        <v>32</v>
      </c>
      <c r="U3464">
        <v>3.18</v>
      </c>
      <c r="V3464">
        <v>12</v>
      </c>
      <c r="W3464" t="s">
        <v>33</v>
      </c>
      <c r="X3464" s="5">
        <v>43367</v>
      </c>
      <c r="Y3464" t="s">
        <v>39</v>
      </c>
      <c r="Z3464" t="s">
        <v>34</v>
      </c>
      <c r="AA3464" t="s">
        <v>49</v>
      </c>
    </row>
    <row r="3465" spans="1:27" x14ac:dyDescent="0.3">
      <c r="A3465">
        <v>4</v>
      </c>
      <c r="B3465" t="s">
        <v>43</v>
      </c>
      <c r="C3465">
        <v>6</v>
      </c>
      <c r="D3465" t="s">
        <v>26</v>
      </c>
      <c r="E3465" t="s">
        <v>88</v>
      </c>
      <c r="F3465" t="s">
        <v>13</v>
      </c>
      <c r="G3465" t="s">
        <v>5463</v>
      </c>
      <c r="H3465" s="3">
        <v>0</v>
      </c>
      <c r="I3465" s="5">
        <v>43363</v>
      </c>
      <c r="J3465" s="5" t="str">
        <f t="shared" si="108"/>
        <v>September</v>
      </c>
      <c r="K3465" s="7">
        <f t="shared" si="109"/>
        <v>2018</v>
      </c>
      <c r="L3465" t="s">
        <v>6567</v>
      </c>
      <c r="M3465" t="s">
        <v>30</v>
      </c>
      <c r="N3465">
        <v>94122</v>
      </c>
      <c r="O3465">
        <v>1523</v>
      </c>
      <c r="P3465" t="s">
        <v>3765</v>
      </c>
      <c r="Q3465">
        <v>30</v>
      </c>
      <c r="R3465">
        <v>9</v>
      </c>
      <c r="S3465" t="s">
        <v>32</v>
      </c>
      <c r="U3465">
        <v>30.26</v>
      </c>
      <c r="V3465">
        <v>66</v>
      </c>
      <c r="W3465" t="s">
        <v>33</v>
      </c>
      <c r="X3465" s="5">
        <v>43367</v>
      </c>
      <c r="Y3465" t="s">
        <v>39</v>
      </c>
      <c r="Z3465" t="s">
        <v>34</v>
      </c>
      <c r="AA3465" t="s">
        <v>64</v>
      </c>
    </row>
    <row r="3466" spans="1:27" x14ac:dyDescent="0.3">
      <c r="A3466">
        <v>4</v>
      </c>
      <c r="B3466" t="s">
        <v>43</v>
      </c>
      <c r="C3466">
        <v>6</v>
      </c>
      <c r="D3466" t="s">
        <v>26</v>
      </c>
      <c r="E3466" t="s">
        <v>88</v>
      </c>
      <c r="F3466" t="s">
        <v>13</v>
      </c>
      <c r="G3466" t="s">
        <v>5463</v>
      </c>
      <c r="H3466" s="3">
        <v>0.2</v>
      </c>
      <c r="I3466" s="5">
        <v>43363</v>
      </c>
      <c r="J3466" s="5" t="str">
        <f t="shared" si="108"/>
        <v>September</v>
      </c>
      <c r="K3466" s="7">
        <f t="shared" si="109"/>
        <v>2018</v>
      </c>
      <c r="L3466" t="s">
        <v>6567</v>
      </c>
      <c r="M3466" t="s">
        <v>30</v>
      </c>
      <c r="N3466">
        <v>94122</v>
      </c>
      <c r="O3466">
        <v>649</v>
      </c>
      <c r="P3466" t="s">
        <v>68</v>
      </c>
      <c r="Q3466">
        <v>88</v>
      </c>
      <c r="R3466">
        <v>2</v>
      </c>
      <c r="S3466" t="s">
        <v>32</v>
      </c>
      <c r="U3466">
        <v>88.39</v>
      </c>
      <c r="V3466">
        <v>272</v>
      </c>
      <c r="W3466" t="s">
        <v>33</v>
      </c>
      <c r="X3466" s="5">
        <v>43367</v>
      </c>
      <c r="Y3466" t="s">
        <v>39</v>
      </c>
      <c r="Z3466" t="s">
        <v>34</v>
      </c>
      <c r="AA3466" t="s">
        <v>54</v>
      </c>
    </row>
    <row r="3467" spans="1:27" x14ac:dyDescent="0.3">
      <c r="A3467">
        <v>4</v>
      </c>
      <c r="B3467" t="s">
        <v>43</v>
      </c>
      <c r="C3467">
        <v>6</v>
      </c>
      <c r="D3467" t="s">
        <v>26</v>
      </c>
      <c r="E3467" t="s">
        <v>88</v>
      </c>
      <c r="F3467" t="s">
        <v>13</v>
      </c>
      <c r="G3467" t="s">
        <v>5463</v>
      </c>
      <c r="H3467" s="3">
        <v>0.2</v>
      </c>
      <c r="I3467" s="5">
        <v>43363</v>
      </c>
      <c r="J3467" s="5" t="str">
        <f t="shared" si="108"/>
        <v>September</v>
      </c>
      <c r="K3467" s="7">
        <f t="shared" si="109"/>
        <v>2018</v>
      </c>
      <c r="L3467" t="s">
        <v>6567</v>
      </c>
      <c r="M3467" t="s">
        <v>30</v>
      </c>
      <c r="N3467">
        <v>94122</v>
      </c>
      <c r="O3467">
        <v>901</v>
      </c>
      <c r="P3467" t="s">
        <v>3247</v>
      </c>
      <c r="Q3467">
        <v>16</v>
      </c>
      <c r="R3467">
        <v>2</v>
      </c>
      <c r="S3467" t="s">
        <v>32</v>
      </c>
      <c r="U3467">
        <v>15.81</v>
      </c>
      <c r="V3467">
        <v>49</v>
      </c>
      <c r="W3467" t="s">
        <v>33</v>
      </c>
      <c r="X3467" s="5">
        <v>43367</v>
      </c>
      <c r="Y3467" t="s">
        <v>39</v>
      </c>
      <c r="Z3467" t="s">
        <v>34</v>
      </c>
      <c r="AA3467" t="s">
        <v>54</v>
      </c>
    </row>
    <row r="3468" spans="1:27" x14ac:dyDescent="0.3">
      <c r="A3468">
        <v>2</v>
      </c>
      <c r="B3468" t="s">
        <v>43</v>
      </c>
      <c r="C3468">
        <v>3</v>
      </c>
      <c r="D3468" t="s">
        <v>26</v>
      </c>
      <c r="E3468" t="s">
        <v>572</v>
      </c>
      <c r="F3468" t="s">
        <v>13</v>
      </c>
      <c r="G3468" t="s">
        <v>414</v>
      </c>
      <c r="H3468" s="3">
        <v>0</v>
      </c>
      <c r="I3468" s="5">
        <v>43275</v>
      </c>
      <c r="J3468" s="5" t="str">
        <f t="shared" si="108"/>
        <v>September</v>
      </c>
      <c r="K3468" s="7">
        <f t="shared" si="109"/>
        <v>2018</v>
      </c>
      <c r="L3468" t="s">
        <v>3613</v>
      </c>
      <c r="M3468" t="s">
        <v>30</v>
      </c>
      <c r="N3468">
        <v>92037</v>
      </c>
      <c r="O3468">
        <v>1680</v>
      </c>
      <c r="P3468" t="s">
        <v>3614</v>
      </c>
      <c r="Q3468">
        <v>50</v>
      </c>
      <c r="R3468">
        <v>1</v>
      </c>
      <c r="S3468" t="s">
        <v>32</v>
      </c>
      <c r="U3468">
        <v>50.33</v>
      </c>
      <c r="V3468">
        <v>105</v>
      </c>
      <c r="W3468" t="s">
        <v>19</v>
      </c>
      <c r="X3468" s="5">
        <v>43277</v>
      </c>
      <c r="Y3468" t="s">
        <v>20</v>
      </c>
      <c r="Z3468" t="s">
        <v>34</v>
      </c>
      <c r="AA3468" t="s">
        <v>64</v>
      </c>
    </row>
    <row r="3469" spans="1:27" x14ac:dyDescent="0.3">
      <c r="A3469">
        <v>2</v>
      </c>
      <c r="B3469" t="s">
        <v>43</v>
      </c>
      <c r="C3469">
        <v>3</v>
      </c>
      <c r="D3469" t="s">
        <v>26</v>
      </c>
      <c r="E3469" t="s">
        <v>572</v>
      </c>
      <c r="F3469" t="s">
        <v>13</v>
      </c>
      <c r="G3469" t="s">
        <v>414</v>
      </c>
      <c r="H3469" s="3">
        <v>0</v>
      </c>
      <c r="I3469" s="5">
        <v>43275</v>
      </c>
      <c r="J3469" s="5" t="str">
        <f t="shared" si="108"/>
        <v>September</v>
      </c>
      <c r="K3469" s="7">
        <f t="shared" si="109"/>
        <v>2018</v>
      </c>
      <c r="L3469" t="s">
        <v>3613</v>
      </c>
      <c r="M3469" t="s">
        <v>30</v>
      </c>
      <c r="N3469">
        <v>92037</v>
      </c>
      <c r="O3469">
        <v>142</v>
      </c>
      <c r="P3469" t="s">
        <v>3643</v>
      </c>
      <c r="Q3469">
        <v>72</v>
      </c>
      <c r="R3469">
        <v>3</v>
      </c>
      <c r="S3469" t="s">
        <v>32</v>
      </c>
      <c r="U3469">
        <v>72.430000000000007</v>
      </c>
      <c r="V3469">
        <v>241</v>
      </c>
      <c r="W3469" t="s">
        <v>19</v>
      </c>
      <c r="X3469" s="5">
        <v>43277</v>
      </c>
      <c r="Y3469" t="s">
        <v>20</v>
      </c>
      <c r="Z3469" t="s">
        <v>34</v>
      </c>
      <c r="AA3469" t="s">
        <v>56</v>
      </c>
    </row>
    <row r="3470" spans="1:27" x14ac:dyDescent="0.3">
      <c r="A3470">
        <v>2</v>
      </c>
      <c r="B3470" t="s">
        <v>43</v>
      </c>
      <c r="C3470">
        <v>3</v>
      </c>
      <c r="D3470" t="s">
        <v>50</v>
      </c>
      <c r="E3470" t="s">
        <v>572</v>
      </c>
      <c r="F3470" t="s">
        <v>13</v>
      </c>
      <c r="G3470" t="s">
        <v>414</v>
      </c>
      <c r="H3470" s="3">
        <v>0.2</v>
      </c>
      <c r="I3470" s="5">
        <v>43275</v>
      </c>
      <c r="J3470" s="5" t="str">
        <f t="shared" si="108"/>
        <v>September</v>
      </c>
      <c r="K3470" s="7">
        <f t="shared" si="109"/>
        <v>2018</v>
      </c>
      <c r="L3470" t="s">
        <v>3613</v>
      </c>
      <c r="M3470" t="s">
        <v>30</v>
      </c>
      <c r="N3470">
        <v>92037</v>
      </c>
      <c r="O3470">
        <v>1227</v>
      </c>
      <c r="P3470" t="s">
        <v>4940</v>
      </c>
      <c r="Q3470">
        <v>504</v>
      </c>
      <c r="R3470">
        <v>4</v>
      </c>
      <c r="S3470" t="s">
        <v>32</v>
      </c>
      <c r="U3470">
        <v>503.64</v>
      </c>
      <c r="V3470">
        <v>4477</v>
      </c>
      <c r="W3470" t="s">
        <v>19</v>
      </c>
      <c r="X3470" s="5">
        <v>43277</v>
      </c>
      <c r="Y3470" t="s">
        <v>20</v>
      </c>
      <c r="Z3470" t="s">
        <v>34</v>
      </c>
      <c r="AA3470" t="s">
        <v>422</v>
      </c>
    </row>
    <row r="3471" spans="1:27" x14ac:dyDescent="0.3">
      <c r="A3471">
        <v>4</v>
      </c>
      <c r="B3471" t="s">
        <v>43</v>
      </c>
      <c r="C3471">
        <v>6</v>
      </c>
      <c r="D3471" t="s">
        <v>26</v>
      </c>
      <c r="E3471" t="s">
        <v>1012</v>
      </c>
      <c r="F3471" t="s">
        <v>13</v>
      </c>
      <c r="G3471" t="s">
        <v>6860</v>
      </c>
      <c r="H3471" s="3">
        <v>0</v>
      </c>
      <c r="I3471" s="5">
        <v>43449</v>
      </c>
      <c r="J3471" s="5" t="str">
        <f t="shared" si="108"/>
        <v>September</v>
      </c>
      <c r="K3471" s="7">
        <f t="shared" si="109"/>
        <v>2018</v>
      </c>
      <c r="L3471" t="s">
        <v>7573</v>
      </c>
      <c r="M3471" t="s">
        <v>16</v>
      </c>
      <c r="N3471">
        <v>72701</v>
      </c>
      <c r="O3471">
        <v>1755</v>
      </c>
      <c r="P3471" t="s">
        <v>837</v>
      </c>
      <c r="Q3471">
        <v>9</v>
      </c>
      <c r="R3471">
        <v>3</v>
      </c>
      <c r="S3471" t="s">
        <v>18</v>
      </c>
      <c r="U3471">
        <v>9.33</v>
      </c>
      <c r="V3471">
        <v>19</v>
      </c>
      <c r="W3471" t="s">
        <v>76</v>
      </c>
      <c r="X3471" s="5">
        <v>43453</v>
      </c>
      <c r="Y3471" t="s">
        <v>39</v>
      </c>
      <c r="Z3471" t="s">
        <v>1016</v>
      </c>
      <c r="AA3471" t="s">
        <v>64</v>
      </c>
    </row>
    <row r="3472" spans="1:27" x14ac:dyDescent="0.3">
      <c r="A3472">
        <v>7</v>
      </c>
      <c r="B3472" t="s">
        <v>25</v>
      </c>
      <c r="C3472">
        <v>6</v>
      </c>
      <c r="D3472" t="s">
        <v>11</v>
      </c>
      <c r="E3472" t="s">
        <v>27</v>
      </c>
      <c r="F3472" t="s">
        <v>13</v>
      </c>
      <c r="G3472" t="s">
        <v>6993</v>
      </c>
      <c r="H3472" s="3">
        <v>0</v>
      </c>
      <c r="I3472" s="5">
        <v>43428</v>
      </c>
      <c r="J3472" s="5" t="str">
        <f t="shared" si="108"/>
        <v>September</v>
      </c>
      <c r="K3472" s="7">
        <f t="shared" si="109"/>
        <v>2018</v>
      </c>
      <c r="L3472" t="s">
        <v>7145</v>
      </c>
      <c r="M3472" t="s">
        <v>30</v>
      </c>
      <c r="N3472">
        <v>90045</v>
      </c>
      <c r="O3472">
        <v>498</v>
      </c>
      <c r="P3472" t="s">
        <v>1217</v>
      </c>
      <c r="Q3472">
        <v>3</v>
      </c>
      <c r="R3472">
        <v>2</v>
      </c>
      <c r="S3472" t="s">
        <v>32</v>
      </c>
      <c r="U3472">
        <v>3.08</v>
      </c>
      <c r="V3472">
        <v>10</v>
      </c>
      <c r="W3472" t="s">
        <v>76</v>
      </c>
      <c r="X3472" s="5">
        <v>43435</v>
      </c>
      <c r="Y3472" t="s">
        <v>39</v>
      </c>
      <c r="Z3472" t="s">
        <v>34</v>
      </c>
      <c r="AA3472" t="s">
        <v>47</v>
      </c>
    </row>
    <row r="3473" spans="1:27" x14ac:dyDescent="0.3">
      <c r="A3473">
        <v>7</v>
      </c>
      <c r="B3473" t="s">
        <v>25</v>
      </c>
      <c r="C3473">
        <v>6</v>
      </c>
      <c r="D3473" t="s">
        <v>50</v>
      </c>
      <c r="E3473" t="s">
        <v>27</v>
      </c>
      <c r="F3473" t="s">
        <v>13</v>
      </c>
      <c r="G3473" t="s">
        <v>6993</v>
      </c>
      <c r="H3473" s="3">
        <v>0.2</v>
      </c>
      <c r="I3473" s="5">
        <v>43428</v>
      </c>
      <c r="J3473" s="5" t="str">
        <f t="shared" si="108"/>
        <v>September</v>
      </c>
      <c r="K3473" s="7">
        <f t="shared" si="109"/>
        <v>2018</v>
      </c>
      <c r="L3473" t="s">
        <v>7145</v>
      </c>
      <c r="M3473" t="s">
        <v>30</v>
      </c>
      <c r="N3473">
        <v>90045</v>
      </c>
      <c r="O3473">
        <v>912</v>
      </c>
      <c r="P3473" t="s">
        <v>4952</v>
      </c>
      <c r="Q3473">
        <v>3</v>
      </c>
      <c r="R3473">
        <v>2</v>
      </c>
      <c r="S3473" t="s">
        <v>32</v>
      </c>
      <c r="U3473">
        <v>3.35</v>
      </c>
      <c r="V3473">
        <v>34</v>
      </c>
      <c r="W3473" t="s">
        <v>76</v>
      </c>
      <c r="X3473" s="5">
        <v>43435</v>
      </c>
      <c r="Y3473" t="s">
        <v>39</v>
      </c>
      <c r="Z3473" t="s">
        <v>34</v>
      </c>
      <c r="AA3473" t="s">
        <v>52</v>
      </c>
    </row>
    <row r="3474" spans="1:27" x14ac:dyDescent="0.3">
      <c r="A3474">
        <v>5</v>
      </c>
      <c r="B3474" t="s">
        <v>43</v>
      </c>
      <c r="C3474">
        <v>6</v>
      </c>
      <c r="D3474" t="s">
        <v>11</v>
      </c>
      <c r="E3474" t="s">
        <v>171</v>
      </c>
      <c r="F3474" t="s">
        <v>13</v>
      </c>
      <c r="G3474" t="s">
        <v>5443</v>
      </c>
      <c r="H3474" s="3">
        <v>0</v>
      </c>
      <c r="I3474" s="5">
        <v>43232</v>
      </c>
      <c r="J3474" s="5" t="str">
        <f t="shared" si="108"/>
        <v>September</v>
      </c>
      <c r="K3474" s="7">
        <f t="shared" si="109"/>
        <v>2018</v>
      </c>
      <c r="L3474" t="s">
        <v>5591</v>
      </c>
      <c r="M3474" t="s">
        <v>102</v>
      </c>
      <c r="N3474">
        <v>10024</v>
      </c>
      <c r="O3474">
        <v>1220</v>
      </c>
      <c r="P3474" t="s">
        <v>1594</v>
      </c>
      <c r="Q3474">
        <v>4</v>
      </c>
      <c r="R3474">
        <v>3</v>
      </c>
      <c r="S3474" t="s">
        <v>104</v>
      </c>
      <c r="U3474">
        <v>4.41</v>
      </c>
      <c r="V3474">
        <v>10</v>
      </c>
      <c r="W3474" t="s">
        <v>33</v>
      </c>
      <c r="X3474" s="5">
        <v>43237</v>
      </c>
      <c r="Y3474" t="s">
        <v>39</v>
      </c>
      <c r="Z3474" t="s">
        <v>175</v>
      </c>
      <c r="AA3474" t="s">
        <v>47</v>
      </c>
    </row>
    <row r="3475" spans="1:27" x14ac:dyDescent="0.3">
      <c r="A3475">
        <v>5</v>
      </c>
      <c r="B3475" t="s">
        <v>43</v>
      </c>
      <c r="C3475">
        <v>6</v>
      </c>
      <c r="D3475" t="s">
        <v>50</v>
      </c>
      <c r="E3475" t="s">
        <v>171</v>
      </c>
      <c r="F3475" t="s">
        <v>13</v>
      </c>
      <c r="G3475" t="s">
        <v>5443</v>
      </c>
      <c r="H3475" s="3">
        <v>0</v>
      </c>
      <c r="I3475" s="5">
        <v>43232</v>
      </c>
      <c r="J3475" s="5" t="str">
        <f t="shared" si="108"/>
        <v>September</v>
      </c>
      <c r="K3475" s="7">
        <f t="shared" si="109"/>
        <v>2018</v>
      </c>
      <c r="L3475" t="s">
        <v>5591</v>
      </c>
      <c r="M3475" t="s">
        <v>102</v>
      </c>
      <c r="N3475">
        <v>10024</v>
      </c>
      <c r="O3475">
        <v>942</v>
      </c>
      <c r="P3475" t="s">
        <v>4878</v>
      </c>
      <c r="Q3475">
        <v>303</v>
      </c>
      <c r="R3475">
        <v>4</v>
      </c>
      <c r="S3475" t="s">
        <v>104</v>
      </c>
      <c r="U3475">
        <v>303.33999999999997</v>
      </c>
      <c r="V3475">
        <v>632</v>
      </c>
      <c r="W3475" t="s">
        <v>33</v>
      </c>
      <c r="X3475" s="5">
        <v>43237</v>
      </c>
      <c r="Y3475" t="s">
        <v>39</v>
      </c>
      <c r="Z3475" t="s">
        <v>175</v>
      </c>
      <c r="AA3475" t="s">
        <v>52</v>
      </c>
    </row>
    <row r="3476" spans="1:27" x14ac:dyDescent="0.3">
      <c r="A3476">
        <v>4</v>
      </c>
      <c r="B3476" t="s">
        <v>43</v>
      </c>
      <c r="C3476">
        <v>6</v>
      </c>
      <c r="D3476" t="s">
        <v>26</v>
      </c>
      <c r="E3476" t="s">
        <v>171</v>
      </c>
      <c r="F3476" t="s">
        <v>13</v>
      </c>
      <c r="G3476" t="s">
        <v>6894</v>
      </c>
      <c r="H3476" s="3">
        <v>0</v>
      </c>
      <c r="I3476" s="5">
        <v>43444</v>
      </c>
      <c r="J3476" s="5" t="str">
        <f t="shared" si="108"/>
        <v>September</v>
      </c>
      <c r="K3476" s="7">
        <f t="shared" si="109"/>
        <v>2018</v>
      </c>
      <c r="L3476" t="s">
        <v>7467</v>
      </c>
      <c r="M3476" t="s">
        <v>102</v>
      </c>
      <c r="N3476">
        <v>10024</v>
      </c>
      <c r="O3476">
        <v>1826</v>
      </c>
      <c r="P3476" t="s">
        <v>5841</v>
      </c>
      <c r="Q3476">
        <v>3</v>
      </c>
      <c r="R3476">
        <v>1</v>
      </c>
      <c r="S3476" t="s">
        <v>104</v>
      </c>
      <c r="U3476">
        <v>3.11</v>
      </c>
      <c r="V3476">
        <v>6</v>
      </c>
      <c r="W3476" t="s">
        <v>76</v>
      </c>
      <c r="X3476" s="5">
        <v>43448</v>
      </c>
      <c r="Y3476" t="s">
        <v>39</v>
      </c>
      <c r="Z3476" t="s">
        <v>175</v>
      </c>
      <c r="AA3476" t="s">
        <v>64</v>
      </c>
    </row>
    <row r="3477" spans="1:27" x14ac:dyDescent="0.3">
      <c r="A3477">
        <v>3</v>
      </c>
      <c r="B3477" t="s">
        <v>25</v>
      </c>
      <c r="C3477">
        <v>1</v>
      </c>
      <c r="D3477" t="s">
        <v>26</v>
      </c>
      <c r="E3477" t="s">
        <v>5846</v>
      </c>
      <c r="F3477" t="s">
        <v>13</v>
      </c>
      <c r="G3477" t="s">
        <v>5715</v>
      </c>
      <c r="H3477" s="3">
        <v>0.2</v>
      </c>
      <c r="I3477" s="5">
        <v>43405</v>
      </c>
      <c r="J3477" s="5" t="str">
        <f t="shared" si="108"/>
        <v>September</v>
      </c>
      <c r="K3477" s="7">
        <f t="shared" si="109"/>
        <v>2018</v>
      </c>
      <c r="L3477" t="s">
        <v>5847</v>
      </c>
      <c r="M3477" t="s">
        <v>73</v>
      </c>
      <c r="N3477">
        <v>77301</v>
      </c>
      <c r="O3477">
        <v>1544</v>
      </c>
      <c r="P3477" t="s">
        <v>3601</v>
      </c>
      <c r="Q3477">
        <v>7</v>
      </c>
      <c r="R3477">
        <v>9</v>
      </c>
      <c r="S3477" t="s">
        <v>75</v>
      </c>
      <c r="U3477">
        <v>6.98</v>
      </c>
      <c r="V3477">
        <v>112</v>
      </c>
      <c r="W3477" t="s">
        <v>33</v>
      </c>
      <c r="X3477" s="5">
        <v>43408</v>
      </c>
      <c r="Y3477" t="s">
        <v>130</v>
      </c>
      <c r="Z3477" t="s">
        <v>77</v>
      </c>
      <c r="AA3477" t="s">
        <v>42</v>
      </c>
    </row>
    <row r="3478" spans="1:27" x14ac:dyDescent="0.3">
      <c r="A3478">
        <v>6</v>
      </c>
      <c r="B3478" t="s">
        <v>10</v>
      </c>
      <c r="C3478">
        <v>6</v>
      </c>
      <c r="D3478" t="s">
        <v>26</v>
      </c>
      <c r="E3478" t="s">
        <v>171</v>
      </c>
      <c r="F3478" t="s">
        <v>13</v>
      </c>
      <c r="G3478" t="s">
        <v>981</v>
      </c>
      <c r="H3478" s="3">
        <v>0</v>
      </c>
      <c r="I3478" s="5">
        <v>43277</v>
      </c>
      <c r="J3478" s="5" t="str">
        <f t="shared" si="108"/>
        <v>September</v>
      </c>
      <c r="K3478" s="7">
        <f t="shared" si="109"/>
        <v>2018</v>
      </c>
      <c r="L3478" t="s">
        <v>982</v>
      </c>
      <c r="M3478" t="s">
        <v>102</v>
      </c>
      <c r="N3478">
        <v>10024</v>
      </c>
      <c r="O3478">
        <v>1304</v>
      </c>
      <c r="P3478" t="s">
        <v>983</v>
      </c>
      <c r="Q3478">
        <v>7</v>
      </c>
      <c r="R3478">
        <v>5</v>
      </c>
      <c r="S3478" t="s">
        <v>104</v>
      </c>
      <c r="U3478">
        <v>6.62</v>
      </c>
      <c r="V3478">
        <v>15</v>
      </c>
      <c r="W3478" t="s">
        <v>33</v>
      </c>
      <c r="X3478" s="5">
        <v>43283</v>
      </c>
      <c r="Y3478" t="s">
        <v>39</v>
      </c>
      <c r="Z3478" t="s">
        <v>175</v>
      </c>
      <c r="AA3478" t="s">
        <v>49</v>
      </c>
    </row>
    <row r="3479" spans="1:27" x14ac:dyDescent="0.3">
      <c r="A3479">
        <v>6</v>
      </c>
      <c r="B3479" t="s">
        <v>10</v>
      </c>
      <c r="C3479">
        <v>6</v>
      </c>
      <c r="D3479" t="s">
        <v>26</v>
      </c>
      <c r="E3479" t="s">
        <v>171</v>
      </c>
      <c r="F3479" t="s">
        <v>13</v>
      </c>
      <c r="G3479" t="s">
        <v>981</v>
      </c>
      <c r="H3479" s="3">
        <v>0</v>
      </c>
      <c r="I3479" s="5">
        <v>43277</v>
      </c>
      <c r="J3479" s="5" t="str">
        <f t="shared" si="108"/>
        <v>September</v>
      </c>
      <c r="K3479" s="7">
        <f t="shared" si="109"/>
        <v>2018</v>
      </c>
      <c r="L3479" t="s">
        <v>982</v>
      </c>
      <c r="M3479" t="s">
        <v>102</v>
      </c>
      <c r="N3479">
        <v>10024</v>
      </c>
      <c r="O3479">
        <v>660</v>
      </c>
      <c r="P3479" t="s">
        <v>984</v>
      </c>
      <c r="Q3479">
        <v>85</v>
      </c>
      <c r="R3479">
        <v>5</v>
      </c>
      <c r="S3479" t="s">
        <v>104</v>
      </c>
      <c r="U3479">
        <v>84.51</v>
      </c>
      <c r="V3479">
        <v>704</v>
      </c>
      <c r="W3479" t="s">
        <v>33</v>
      </c>
      <c r="X3479" s="5">
        <v>43283</v>
      </c>
      <c r="Y3479" t="s">
        <v>39</v>
      </c>
      <c r="Z3479" t="s">
        <v>175</v>
      </c>
      <c r="AA3479" t="s">
        <v>42</v>
      </c>
    </row>
    <row r="3480" spans="1:27" x14ac:dyDescent="0.3">
      <c r="A3480">
        <v>4</v>
      </c>
      <c r="B3480" t="s">
        <v>43</v>
      </c>
      <c r="C3480">
        <v>6</v>
      </c>
      <c r="D3480" t="s">
        <v>11</v>
      </c>
      <c r="E3480" t="s">
        <v>27</v>
      </c>
      <c r="F3480" t="s">
        <v>13</v>
      </c>
      <c r="G3480" t="s">
        <v>5228</v>
      </c>
      <c r="H3480" s="3">
        <v>0.2</v>
      </c>
      <c r="I3480" s="5">
        <v>43367</v>
      </c>
      <c r="J3480" s="5" t="str">
        <f t="shared" si="108"/>
        <v>September</v>
      </c>
      <c r="K3480" s="7">
        <f t="shared" si="109"/>
        <v>2018</v>
      </c>
      <c r="L3480" t="s">
        <v>5797</v>
      </c>
      <c r="M3480" t="s">
        <v>30</v>
      </c>
      <c r="N3480">
        <v>90049</v>
      </c>
      <c r="O3480">
        <v>845</v>
      </c>
      <c r="P3480" t="s">
        <v>2016</v>
      </c>
      <c r="Q3480">
        <v>56</v>
      </c>
      <c r="R3480">
        <v>5</v>
      </c>
      <c r="S3480" t="s">
        <v>32</v>
      </c>
      <c r="U3480">
        <v>56.32</v>
      </c>
      <c r="V3480">
        <v>563</v>
      </c>
      <c r="W3480" t="s">
        <v>33</v>
      </c>
      <c r="X3480" s="5">
        <v>43371</v>
      </c>
      <c r="Y3480" t="s">
        <v>39</v>
      </c>
      <c r="Z3480" t="s">
        <v>34</v>
      </c>
      <c r="AA3480" t="s">
        <v>24</v>
      </c>
    </row>
    <row r="3481" spans="1:27" x14ac:dyDescent="0.3">
      <c r="A3481">
        <v>4</v>
      </c>
      <c r="B3481" t="s">
        <v>43</v>
      </c>
      <c r="C3481">
        <v>6</v>
      </c>
      <c r="D3481" t="s">
        <v>26</v>
      </c>
      <c r="E3481" t="s">
        <v>27</v>
      </c>
      <c r="F3481" t="s">
        <v>13</v>
      </c>
      <c r="G3481" t="s">
        <v>5228</v>
      </c>
      <c r="H3481" s="3">
        <v>0</v>
      </c>
      <c r="I3481" s="5">
        <v>43367</v>
      </c>
      <c r="J3481" s="5" t="str">
        <f t="shared" si="108"/>
        <v>September</v>
      </c>
      <c r="K3481" s="7">
        <f t="shared" si="109"/>
        <v>2018</v>
      </c>
      <c r="L3481" t="s">
        <v>5797</v>
      </c>
      <c r="M3481" t="s">
        <v>30</v>
      </c>
      <c r="N3481">
        <v>90049</v>
      </c>
      <c r="O3481">
        <v>1589</v>
      </c>
      <c r="P3481" t="s">
        <v>8276</v>
      </c>
      <c r="Q3481">
        <v>143</v>
      </c>
      <c r="R3481">
        <v>5</v>
      </c>
      <c r="S3481" t="s">
        <v>32</v>
      </c>
      <c r="U3481">
        <v>143.30000000000001</v>
      </c>
      <c r="V3481">
        <v>305</v>
      </c>
      <c r="W3481" t="s">
        <v>33</v>
      </c>
      <c r="X3481" s="5">
        <v>43371</v>
      </c>
      <c r="Y3481" t="s">
        <v>39</v>
      </c>
      <c r="Z3481" t="s">
        <v>34</v>
      </c>
      <c r="AA3481" t="s">
        <v>119</v>
      </c>
    </row>
    <row r="3482" spans="1:27" x14ac:dyDescent="0.3">
      <c r="A3482">
        <v>4</v>
      </c>
      <c r="B3482" t="s">
        <v>43</v>
      </c>
      <c r="C3482">
        <v>6</v>
      </c>
      <c r="D3482" t="s">
        <v>11</v>
      </c>
      <c r="E3482" t="s">
        <v>386</v>
      </c>
      <c r="F3482" t="s">
        <v>13</v>
      </c>
      <c r="G3482" t="s">
        <v>1626</v>
      </c>
      <c r="H3482" s="3">
        <v>0</v>
      </c>
      <c r="I3482" s="5">
        <v>43288</v>
      </c>
      <c r="J3482" s="5" t="str">
        <f t="shared" si="108"/>
        <v>September</v>
      </c>
      <c r="K3482" s="7">
        <f t="shared" si="109"/>
        <v>2018</v>
      </c>
      <c r="L3482" t="s">
        <v>2647</v>
      </c>
      <c r="M3482" t="s">
        <v>30</v>
      </c>
      <c r="N3482">
        <v>95123</v>
      </c>
      <c r="O3482">
        <v>866</v>
      </c>
      <c r="P3482" t="s">
        <v>8179</v>
      </c>
      <c r="Q3482">
        <v>73</v>
      </c>
      <c r="R3482">
        <v>5</v>
      </c>
      <c r="S3482" t="s">
        <v>32</v>
      </c>
      <c r="U3482">
        <v>73.319999999999993</v>
      </c>
      <c r="V3482">
        <v>216</v>
      </c>
      <c r="W3482" t="s">
        <v>19</v>
      </c>
      <c r="X3482" s="5">
        <v>43292</v>
      </c>
      <c r="Y3482" t="s">
        <v>39</v>
      </c>
      <c r="Z3482" t="s">
        <v>34</v>
      </c>
      <c r="AA3482" t="s">
        <v>47</v>
      </c>
    </row>
    <row r="3483" spans="1:27" x14ac:dyDescent="0.3">
      <c r="A3483">
        <v>5</v>
      </c>
      <c r="B3483" t="s">
        <v>43</v>
      </c>
      <c r="C3483">
        <v>6</v>
      </c>
      <c r="D3483" t="s">
        <v>11</v>
      </c>
      <c r="E3483" t="s">
        <v>572</v>
      </c>
      <c r="F3483" t="s">
        <v>13</v>
      </c>
      <c r="G3483" t="s">
        <v>2372</v>
      </c>
      <c r="H3483" s="3">
        <v>0.2</v>
      </c>
      <c r="I3483" s="5">
        <v>43136</v>
      </c>
      <c r="J3483" s="5" t="str">
        <f t="shared" si="108"/>
        <v>September</v>
      </c>
      <c r="K3483" s="7">
        <f t="shared" si="109"/>
        <v>2018</v>
      </c>
      <c r="L3483" t="s">
        <v>2729</v>
      </c>
      <c r="M3483" t="s">
        <v>30</v>
      </c>
      <c r="N3483">
        <v>92037</v>
      </c>
      <c r="O3483">
        <v>429</v>
      </c>
      <c r="P3483" t="s">
        <v>1424</v>
      </c>
      <c r="Q3483">
        <v>7</v>
      </c>
      <c r="R3483">
        <v>4</v>
      </c>
      <c r="S3483" t="s">
        <v>32</v>
      </c>
      <c r="U3483">
        <v>6.97</v>
      </c>
      <c r="V3483">
        <v>558</v>
      </c>
      <c r="W3483" t="s">
        <v>19</v>
      </c>
      <c r="X3483" s="5">
        <v>43141</v>
      </c>
      <c r="Y3483" t="s">
        <v>39</v>
      </c>
      <c r="Z3483" t="s">
        <v>34</v>
      </c>
      <c r="AA3483" t="s">
        <v>41</v>
      </c>
    </row>
    <row r="3484" spans="1:27" x14ac:dyDescent="0.3">
      <c r="A3484">
        <v>5</v>
      </c>
      <c r="B3484" t="s">
        <v>43</v>
      </c>
      <c r="C3484">
        <v>6</v>
      </c>
      <c r="D3484" t="s">
        <v>26</v>
      </c>
      <c r="E3484" t="s">
        <v>572</v>
      </c>
      <c r="F3484" t="s">
        <v>13</v>
      </c>
      <c r="G3484" t="s">
        <v>2372</v>
      </c>
      <c r="H3484" s="3">
        <v>0</v>
      </c>
      <c r="I3484" s="5">
        <v>43136</v>
      </c>
      <c r="J3484" s="5" t="str">
        <f t="shared" si="108"/>
        <v>September</v>
      </c>
      <c r="K3484" s="7">
        <f t="shared" si="109"/>
        <v>2018</v>
      </c>
      <c r="L3484" t="s">
        <v>2729</v>
      </c>
      <c r="M3484" t="s">
        <v>30</v>
      </c>
      <c r="N3484">
        <v>92037</v>
      </c>
      <c r="O3484">
        <v>218</v>
      </c>
      <c r="P3484" t="s">
        <v>1403</v>
      </c>
      <c r="Q3484">
        <v>7</v>
      </c>
      <c r="R3484">
        <v>3</v>
      </c>
      <c r="S3484" t="s">
        <v>32</v>
      </c>
      <c r="U3484">
        <v>7.22</v>
      </c>
      <c r="V3484">
        <v>15</v>
      </c>
      <c r="W3484" t="s">
        <v>19</v>
      </c>
      <c r="X3484" s="5">
        <v>43141</v>
      </c>
      <c r="Y3484" t="s">
        <v>39</v>
      </c>
      <c r="Z3484" t="s">
        <v>34</v>
      </c>
      <c r="AA3484" t="s">
        <v>35</v>
      </c>
    </row>
    <row r="3485" spans="1:27" x14ac:dyDescent="0.3">
      <c r="A3485">
        <v>5</v>
      </c>
      <c r="B3485" t="s">
        <v>43</v>
      </c>
      <c r="C3485">
        <v>6</v>
      </c>
      <c r="D3485" t="s">
        <v>26</v>
      </c>
      <c r="E3485" t="s">
        <v>572</v>
      </c>
      <c r="F3485" t="s">
        <v>13</v>
      </c>
      <c r="G3485" t="s">
        <v>2372</v>
      </c>
      <c r="H3485" s="3">
        <v>0</v>
      </c>
      <c r="I3485" s="5">
        <v>43136</v>
      </c>
      <c r="J3485" s="5" t="str">
        <f t="shared" si="108"/>
        <v>September</v>
      </c>
      <c r="K3485" s="7">
        <f t="shared" si="109"/>
        <v>2018</v>
      </c>
      <c r="L3485" t="s">
        <v>2729</v>
      </c>
      <c r="M3485" t="s">
        <v>30</v>
      </c>
      <c r="N3485">
        <v>92037</v>
      </c>
      <c r="O3485">
        <v>646</v>
      </c>
      <c r="P3485" t="s">
        <v>3662</v>
      </c>
      <c r="Q3485">
        <v>50</v>
      </c>
      <c r="R3485">
        <v>3</v>
      </c>
      <c r="S3485" t="s">
        <v>32</v>
      </c>
      <c r="U3485">
        <v>50.37</v>
      </c>
      <c r="V3485">
        <v>187</v>
      </c>
      <c r="W3485" t="s">
        <v>19</v>
      </c>
      <c r="X3485" s="5">
        <v>43141</v>
      </c>
      <c r="Y3485" t="s">
        <v>39</v>
      </c>
      <c r="Z3485" t="s">
        <v>34</v>
      </c>
      <c r="AA3485" t="s">
        <v>42</v>
      </c>
    </row>
    <row r="3486" spans="1:27" x14ac:dyDescent="0.3">
      <c r="A3486">
        <v>5</v>
      </c>
      <c r="B3486" t="s">
        <v>43</v>
      </c>
      <c r="C3486">
        <v>6</v>
      </c>
      <c r="D3486" t="s">
        <v>50</v>
      </c>
      <c r="E3486" t="s">
        <v>572</v>
      </c>
      <c r="F3486" t="s">
        <v>13</v>
      </c>
      <c r="G3486" t="s">
        <v>2372</v>
      </c>
      <c r="H3486" s="3">
        <v>0.2</v>
      </c>
      <c r="I3486" s="5">
        <v>43136</v>
      </c>
      <c r="J3486" s="5" t="str">
        <f t="shared" si="108"/>
        <v>September</v>
      </c>
      <c r="K3486" s="7">
        <f t="shared" si="109"/>
        <v>2018</v>
      </c>
      <c r="L3486" t="s">
        <v>2729</v>
      </c>
      <c r="M3486" t="s">
        <v>30</v>
      </c>
      <c r="N3486">
        <v>92037</v>
      </c>
      <c r="O3486">
        <v>138</v>
      </c>
      <c r="P3486" t="s">
        <v>379</v>
      </c>
      <c r="Q3486">
        <v>-32</v>
      </c>
      <c r="R3486">
        <v>4</v>
      </c>
      <c r="S3486" t="s">
        <v>32</v>
      </c>
      <c r="U3486">
        <v>-31.99</v>
      </c>
      <c r="V3486">
        <v>160</v>
      </c>
      <c r="W3486" t="s">
        <v>19</v>
      </c>
      <c r="X3486" s="5">
        <v>43141</v>
      </c>
      <c r="Y3486" t="s">
        <v>39</v>
      </c>
      <c r="Z3486" t="s">
        <v>34</v>
      </c>
      <c r="AA3486" t="s">
        <v>52</v>
      </c>
    </row>
    <row r="3487" spans="1:27" x14ac:dyDescent="0.3">
      <c r="A3487">
        <v>7</v>
      </c>
      <c r="B3487" t="s">
        <v>25</v>
      </c>
      <c r="C3487">
        <v>6</v>
      </c>
      <c r="D3487" t="s">
        <v>11</v>
      </c>
      <c r="E3487" t="s">
        <v>171</v>
      </c>
      <c r="F3487" t="s">
        <v>13</v>
      </c>
      <c r="G3487" t="s">
        <v>5556</v>
      </c>
      <c r="H3487" s="3">
        <v>0</v>
      </c>
      <c r="I3487" s="5">
        <v>43386</v>
      </c>
      <c r="J3487" s="5" t="str">
        <f t="shared" si="108"/>
        <v>September</v>
      </c>
      <c r="K3487" s="7">
        <f t="shared" si="109"/>
        <v>2018</v>
      </c>
      <c r="L3487" t="s">
        <v>5590</v>
      </c>
      <c r="M3487" t="s">
        <v>102</v>
      </c>
      <c r="N3487">
        <v>10024</v>
      </c>
      <c r="O3487">
        <v>878</v>
      </c>
      <c r="P3487" t="s">
        <v>2302</v>
      </c>
      <c r="Q3487">
        <v>34</v>
      </c>
      <c r="R3487">
        <v>3</v>
      </c>
      <c r="S3487" t="s">
        <v>104</v>
      </c>
      <c r="U3487">
        <v>33.729999999999997</v>
      </c>
      <c r="V3487">
        <v>82</v>
      </c>
      <c r="W3487" t="s">
        <v>33</v>
      </c>
      <c r="X3487" s="5">
        <v>43393</v>
      </c>
      <c r="Y3487" t="s">
        <v>39</v>
      </c>
      <c r="Z3487" t="s">
        <v>175</v>
      </c>
      <c r="AA3487" t="s">
        <v>47</v>
      </c>
    </row>
    <row r="3488" spans="1:27" x14ac:dyDescent="0.3">
      <c r="A3488">
        <v>7</v>
      </c>
      <c r="B3488" t="s">
        <v>25</v>
      </c>
      <c r="C3488">
        <v>6</v>
      </c>
      <c r="D3488" t="s">
        <v>26</v>
      </c>
      <c r="E3488" t="s">
        <v>171</v>
      </c>
      <c r="F3488" t="s">
        <v>13</v>
      </c>
      <c r="G3488" t="s">
        <v>5556</v>
      </c>
      <c r="H3488" s="3">
        <v>0</v>
      </c>
      <c r="I3488" s="5">
        <v>43386</v>
      </c>
      <c r="J3488" s="5" t="str">
        <f t="shared" si="108"/>
        <v>September</v>
      </c>
      <c r="K3488" s="7">
        <f t="shared" si="109"/>
        <v>2018</v>
      </c>
      <c r="L3488" t="s">
        <v>5590</v>
      </c>
      <c r="M3488" t="s">
        <v>102</v>
      </c>
      <c r="N3488">
        <v>10024</v>
      </c>
      <c r="O3488">
        <v>465</v>
      </c>
      <c r="P3488" t="s">
        <v>3584</v>
      </c>
      <c r="Q3488">
        <v>18</v>
      </c>
      <c r="R3488">
        <v>2</v>
      </c>
      <c r="S3488" t="s">
        <v>104</v>
      </c>
      <c r="U3488">
        <v>18.21</v>
      </c>
      <c r="V3488">
        <v>38</v>
      </c>
      <c r="W3488" t="s">
        <v>33</v>
      </c>
      <c r="X3488" s="5">
        <v>43393</v>
      </c>
      <c r="Y3488" t="s">
        <v>39</v>
      </c>
      <c r="Z3488" t="s">
        <v>175</v>
      </c>
      <c r="AA3488" t="s">
        <v>64</v>
      </c>
    </row>
    <row r="3489" spans="1:27" x14ac:dyDescent="0.3">
      <c r="A3489">
        <v>7</v>
      </c>
      <c r="B3489" t="s">
        <v>25</v>
      </c>
      <c r="C3489">
        <v>6</v>
      </c>
      <c r="D3489" t="s">
        <v>26</v>
      </c>
      <c r="E3489" t="s">
        <v>171</v>
      </c>
      <c r="F3489" t="s">
        <v>13</v>
      </c>
      <c r="G3489" t="s">
        <v>5556</v>
      </c>
      <c r="H3489" s="3">
        <v>0</v>
      </c>
      <c r="I3489" s="5">
        <v>43386</v>
      </c>
      <c r="J3489" s="5" t="str">
        <f t="shared" si="108"/>
        <v>September</v>
      </c>
      <c r="K3489" s="7">
        <f t="shared" si="109"/>
        <v>2018</v>
      </c>
      <c r="L3489" t="s">
        <v>5590</v>
      </c>
      <c r="M3489" t="s">
        <v>102</v>
      </c>
      <c r="N3489">
        <v>10024</v>
      </c>
      <c r="O3489">
        <v>637</v>
      </c>
      <c r="P3489" t="s">
        <v>3371</v>
      </c>
      <c r="Q3489">
        <v>24</v>
      </c>
      <c r="R3489">
        <v>3</v>
      </c>
      <c r="S3489" t="s">
        <v>104</v>
      </c>
      <c r="U3489">
        <v>23.97</v>
      </c>
      <c r="V3489">
        <v>100</v>
      </c>
      <c r="W3489" t="s">
        <v>33</v>
      </c>
      <c r="X3489" s="5">
        <v>43393</v>
      </c>
      <c r="Y3489" t="s">
        <v>39</v>
      </c>
      <c r="Z3489" t="s">
        <v>175</v>
      </c>
      <c r="AA3489" t="s">
        <v>42</v>
      </c>
    </row>
    <row r="3490" spans="1:27" x14ac:dyDescent="0.3">
      <c r="A3490">
        <v>7</v>
      </c>
      <c r="B3490" t="s">
        <v>25</v>
      </c>
      <c r="C3490">
        <v>6</v>
      </c>
      <c r="D3490" t="s">
        <v>26</v>
      </c>
      <c r="E3490" t="s">
        <v>171</v>
      </c>
      <c r="F3490" t="s">
        <v>13</v>
      </c>
      <c r="G3490" t="s">
        <v>5556</v>
      </c>
      <c r="H3490" s="3">
        <v>0</v>
      </c>
      <c r="I3490" s="5">
        <v>43386</v>
      </c>
      <c r="J3490" s="5" t="str">
        <f t="shared" si="108"/>
        <v>September</v>
      </c>
      <c r="K3490" s="7">
        <f t="shared" si="109"/>
        <v>2018</v>
      </c>
      <c r="L3490" t="s">
        <v>5590</v>
      </c>
      <c r="M3490" t="s">
        <v>102</v>
      </c>
      <c r="N3490">
        <v>10024</v>
      </c>
      <c r="O3490">
        <v>325</v>
      </c>
      <c r="P3490" t="s">
        <v>3118</v>
      </c>
      <c r="Q3490">
        <v>12</v>
      </c>
      <c r="R3490">
        <v>5</v>
      </c>
      <c r="S3490" t="s">
        <v>104</v>
      </c>
      <c r="U3490">
        <v>12.49</v>
      </c>
      <c r="V3490">
        <v>35</v>
      </c>
      <c r="W3490" t="s">
        <v>33</v>
      </c>
      <c r="X3490" s="5">
        <v>43393</v>
      </c>
      <c r="Y3490" t="s">
        <v>39</v>
      </c>
      <c r="Z3490" t="s">
        <v>175</v>
      </c>
      <c r="AA3490" t="s">
        <v>49</v>
      </c>
    </row>
    <row r="3491" spans="1:27" x14ac:dyDescent="0.3">
      <c r="A3491">
        <v>7</v>
      </c>
      <c r="B3491" t="s">
        <v>25</v>
      </c>
      <c r="C3491">
        <v>6</v>
      </c>
      <c r="D3491" t="s">
        <v>26</v>
      </c>
      <c r="E3491" t="s">
        <v>171</v>
      </c>
      <c r="F3491" t="s">
        <v>13</v>
      </c>
      <c r="G3491" t="s">
        <v>5556</v>
      </c>
      <c r="H3491" s="3">
        <v>0</v>
      </c>
      <c r="I3491" s="5">
        <v>43386</v>
      </c>
      <c r="J3491" s="5" t="str">
        <f t="shared" si="108"/>
        <v>September</v>
      </c>
      <c r="K3491" s="7">
        <f t="shared" si="109"/>
        <v>2018</v>
      </c>
      <c r="L3491" t="s">
        <v>5590</v>
      </c>
      <c r="M3491" t="s">
        <v>102</v>
      </c>
      <c r="N3491">
        <v>10024</v>
      </c>
      <c r="O3491">
        <v>273</v>
      </c>
      <c r="P3491" t="s">
        <v>4085</v>
      </c>
      <c r="Q3491">
        <v>11</v>
      </c>
      <c r="R3491">
        <v>5</v>
      </c>
      <c r="S3491" t="s">
        <v>104</v>
      </c>
      <c r="U3491">
        <v>11.45</v>
      </c>
      <c r="V3491">
        <v>25</v>
      </c>
      <c r="W3491" t="s">
        <v>33</v>
      </c>
      <c r="X3491" s="5">
        <v>43393</v>
      </c>
      <c r="Y3491" t="s">
        <v>39</v>
      </c>
      <c r="Z3491" t="s">
        <v>175</v>
      </c>
      <c r="AA3491" t="s">
        <v>35</v>
      </c>
    </row>
    <row r="3492" spans="1:27" x14ac:dyDescent="0.3">
      <c r="A3492">
        <v>7</v>
      </c>
      <c r="B3492" t="s">
        <v>25</v>
      </c>
      <c r="C3492">
        <v>6</v>
      </c>
      <c r="D3492" t="s">
        <v>11</v>
      </c>
      <c r="E3492" t="s">
        <v>3471</v>
      </c>
      <c r="F3492" t="s">
        <v>13</v>
      </c>
      <c r="G3492" t="s">
        <v>833</v>
      </c>
      <c r="H3492" s="3">
        <v>0</v>
      </c>
      <c r="I3492" s="5">
        <v>43459</v>
      </c>
      <c r="J3492" s="5" t="str">
        <f t="shared" si="108"/>
        <v>September</v>
      </c>
      <c r="K3492" s="7">
        <f t="shared" si="109"/>
        <v>2018</v>
      </c>
      <c r="L3492" t="s">
        <v>5599</v>
      </c>
      <c r="M3492" t="s">
        <v>102</v>
      </c>
      <c r="N3492">
        <v>3060</v>
      </c>
      <c r="O3492">
        <v>1052</v>
      </c>
      <c r="P3492" t="s">
        <v>1589</v>
      </c>
      <c r="Q3492">
        <v>7</v>
      </c>
      <c r="R3492">
        <v>4</v>
      </c>
      <c r="S3492" t="s">
        <v>104</v>
      </c>
      <c r="U3492">
        <v>6.55</v>
      </c>
      <c r="V3492">
        <v>21</v>
      </c>
      <c r="W3492" t="s">
        <v>33</v>
      </c>
      <c r="X3492" s="5">
        <v>43466</v>
      </c>
      <c r="Y3492" t="s">
        <v>39</v>
      </c>
      <c r="Z3492" t="s">
        <v>1529</v>
      </c>
      <c r="AA3492" t="s">
        <v>47</v>
      </c>
    </row>
    <row r="3493" spans="1:27" x14ac:dyDescent="0.3">
      <c r="A3493">
        <v>5</v>
      </c>
      <c r="B3493" t="s">
        <v>43</v>
      </c>
      <c r="C3493">
        <v>6</v>
      </c>
      <c r="D3493" t="s">
        <v>26</v>
      </c>
      <c r="E3493" t="s">
        <v>27</v>
      </c>
      <c r="F3493" t="s">
        <v>13</v>
      </c>
      <c r="G3493" t="s">
        <v>433</v>
      </c>
      <c r="H3493" s="3">
        <v>0</v>
      </c>
      <c r="I3493" s="5">
        <v>43135</v>
      </c>
      <c r="J3493" s="5" t="str">
        <f t="shared" si="108"/>
        <v>September</v>
      </c>
      <c r="K3493" s="7">
        <f t="shared" si="109"/>
        <v>2018</v>
      </c>
      <c r="L3493" t="s">
        <v>6574</v>
      </c>
      <c r="M3493" t="s">
        <v>30</v>
      </c>
      <c r="N3493">
        <v>90049</v>
      </c>
      <c r="O3493">
        <v>1375</v>
      </c>
      <c r="P3493" t="s">
        <v>610</v>
      </c>
      <c r="Q3493">
        <v>4</v>
      </c>
      <c r="R3493">
        <v>2</v>
      </c>
      <c r="S3493" t="s">
        <v>32</v>
      </c>
      <c r="U3493">
        <v>3.72</v>
      </c>
      <c r="V3493">
        <v>93</v>
      </c>
      <c r="W3493" t="s">
        <v>33</v>
      </c>
      <c r="X3493" s="5">
        <v>43140</v>
      </c>
      <c r="Y3493" t="s">
        <v>39</v>
      </c>
      <c r="Z3493" t="s">
        <v>34</v>
      </c>
      <c r="AA3493" t="s">
        <v>42</v>
      </c>
    </row>
    <row r="3494" spans="1:27" x14ac:dyDescent="0.3">
      <c r="A3494">
        <v>7</v>
      </c>
      <c r="B3494" t="s">
        <v>25</v>
      </c>
      <c r="C3494">
        <v>6</v>
      </c>
      <c r="D3494" t="s">
        <v>26</v>
      </c>
      <c r="E3494" t="s">
        <v>3993</v>
      </c>
      <c r="F3494" t="s">
        <v>13</v>
      </c>
      <c r="G3494" t="s">
        <v>2117</v>
      </c>
      <c r="H3494" s="3">
        <v>0</v>
      </c>
      <c r="I3494" s="5">
        <v>43212</v>
      </c>
      <c r="J3494" s="5" t="str">
        <f t="shared" si="108"/>
        <v>September</v>
      </c>
      <c r="K3494" s="7">
        <f t="shared" si="109"/>
        <v>2018</v>
      </c>
      <c r="L3494" t="s">
        <v>3994</v>
      </c>
      <c r="M3494" t="s">
        <v>102</v>
      </c>
      <c r="N3494">
        <v>13440</v>
      </c>
      <c r="O3494">
        <v>1134</v>
      </c>
      <c r="P3494" t="s">
        <v>3099</v>
      </c>
      <c r="Q3494">
        <v>1</v>
      </c>
      <c r="R3494">
        <v>1</v>
      </c>
      <c r="S3494" t="s">
        <v>104</v>
      </c>
      <c r="U3494">
        <v>0.81</v>
      </c>
      <c r="V3494">
        <v>3</v>
      </c>
      <c r="W3494" t="s">
        <v>19</v>
      </c>
      <c r="X3494" s="5">
        <v>43219</v>
      </c>
      <c r="Y3494" t="s">
        <v>39</v>
      </c>
      <c r="Z3494" t="s">
        <v>175</v>
      </c>
      <c r="AA3494" t="s">
        <v>49</v>
      </c>
    </row>
    <row r="3495" spans="1:27" x14ac:dyDescent="0.3">
      <c r="A3495">
        <v>7</v>
      </c>
      <c r="B3495" t="s">
        <v>25</v>
      </c>
      <c r="C3495">
        <v>6</v>
      </c>
      <c r="D3495" t="s">
        <v>26</v>
      </c>
      <c r="E3495" t="s">
        <v>3993</v>
      </c>
      <c r="F3495" t="s">
        <v>13</v>
      </c>
      <c r="G3495" t="s">
        <v>2117</v>
      </c>
      <c r="H3495" s="3">
        <v>0</v>
      </c>
      <c r="I3495" s="5">
        <v>43212</v>
      </c>
      <c r="J3495" s="5" t="str">
        <f t="shared" si="108"/>
        <v>September</v>
      </c>
      <c r="K3495" s="7">
        <f t="shared" si="109"/>
        <v>2018</v>
      </c>
      <c r="L3495" t="s">
        <v>3994</v>
      </c>
      <c r="M3495" t="s">
        <v>102</v>
      </c>
      <c r="N3495">
        <v>13440</v>
      </c>
      <c r="O3495">
        <v>280</v>
      </c>
      <c r="P3495" t="s">
        <v>4070</v>
      </c>
      <c r="Q3495">
        <v>8</v>
      </c>
      <c r="R3495">
        <v>9</v>
      </c>
      <c r="S3495" t="s">
        <v>104</v>
      </c>
      <c r="U3495">
        <v>8.35</v>
      </c>
      <c r="V3495">
        <v>32</v>
      </c>
      <c r="W3495" t="s">
        <v>19</v>
      </c>
      <c r="X3495" s="5">
        <v>43219</v>
      </c>
      <c r="Y3495" t="s">
        <v>39</v>
      </c>
      <c r="Z3495" t="s">
        <v>175</v>
      </c>
      <c r="AA3495" t="s">
        <v>49</v>
      </c>
    </row>
    <row r="3496" spans="1:27" x14ac:dyDescent="0.3">
      <c r="A3496">
        <v>5</v>
      </c>
      <c r="B3496" t="s">
        <v>43</v>
      </c>
      <c r="C3496">
        <v>6</v>
      </c>
      <c r="D3496" t="s">
        <v>26</v>
      </c>
      <c r="E3496" t="s">
        <v>171</v>
      </c>
      <c r="F3496" t="s">
        <v>13</v>
      </c>
      <c r="G3496" t="s">
        <v>5536</v>
      </c>
      <c r="H3496" s="3">
        <v>0</v>
      </c>
      <c r="I3496" s="5">
        <v>43417</v>
      </c>
      <c r="J3496" s="5" t="str">
        <f t="shared" si="108"/>
        <v>September</v>
      </c>
      <c r="K3496" s="7">
        <f t="shared" si="109"/>
        <v>2018</v>
      </c>
      <c r="L3496" t="s">
        <v>6330</v>
      </c>
      <c r="M3496" t="s">
        <v>102</v>
      </c>
      <c r="N3496">
        <v>10011</v>
      </c>
      <c r="O3496">
        <v>589</v>
      </c>
      <c r="P3496" t="s">
        <v>626</v>
      </c>
      <c r="Q3496">
        <v>7</v>
      </c>
      <c r="R3496">
        <v>2</v>
      </c>
      <c r="S3496" t="s">
        <v>104</v>
      </c>
      <c r="U3496">
        <v>6.97</v>
      </c>
      <c r="V3496">
        <v>25</v>
      </c>
      <c r="W3496" t="s">
        <v>33</v>
      </c>
      <c r="X3496" s="5">
        <v>43422</v>
      </c>
      <c r="Y3496" t="s">
        <v>39</v>
      </c>
      <c r="Z3496" t="s">
        <v>175</v>
      </c>
      <c r="AA3496" t="s">
        <v>42</v>
      </c>
    </row>
    <row r="3497" spans="1:27" x14ac:dyDescent="0.3">
      <c r="A3497">
        <v>5</v>
      </c>
      <c r="B3497" t="s">
        <v>43</v>
      </c>
      <c r="C3497">
        <v>6</v>
      </c>
      <c r="D3497" t="s">
        <v>26</v>
      </c>
      <c r="E3497" t="s">
        <v>171</v>
      </c>
      <c r="F3497" t="s">
        <v>13</v>
      </c>
      <c r="G3497" t="s">
        <v>5536</v>
      </c>
      <c r="H3497" s="3">
        <v>0</v>
      </c>
      <c r="I3497" s="5">
        <v>43417</v>
      </c>
      <c r="J3497" s="5" t="str">
        <f t="shared" si="108"/>
        <v>September</v>
      </c>
      <c r="K3497" s="7">
        <f t="shared" si="109"/>
        <v>2018</v>
      </c>
      <c r="L3497" t="s">
        <v>6330</v>
      </c>
      <c r="M3497" t="s">
        <v>102</v>
      </c>
      <c r="N3497">
        <v>10011</v>
      </c>
      <c r="O3497">
        <v>1300</v>
      </c>
      <c r="P3497" t="s">
        <v>3457</v>
      </c>
      <c r="Q3497">
        <v>10</v>
      </c>
      <c r="R3497">
        <v>3</v>
      </c>
      <c r="S3497" t="s">
        <v>104</v>
      </c>
      <c r="U3497">
        <v>9.89</v>
      </c>
      <c r="V3497">
        <v>37</v>
      </c>
      <c r="W3497" t="s">
        <v>33</v>
      </c>
      <c r="X3497" s="5">
        <v>43422</v>
      </c>
      <c r="Y3497" t="s">
        <v>39</v>
      </c>
      <c r="Z3497" t="s">
        <v>175</v>
      </c>
      <c r="AA3497" t="s">
        <v>42</v>
      </c>
    </row>
    <row r="3498" spans="1:27" x14ac:dyDescent="0.3">
      <c r="A3498">
        <v>5</v>
      </c>
      <c r="B3498" t="s">
        <v>43</v>
      </c>
      <c r="C3498">
        <v>6</v>
      </c>
      <c r="D3498" t="s">
        <v>26</v>
      </c>
      <c r="E3498" t="s">
        <v>171</v>
      </c>
      <c r="F3498" t="s">
        <v>13</v>
      </c>
      <c r="G3498" t="s">
        <v>5536</v>
      </c>
      <c r="H3498" s="3">
        <v>0</v>
      </c>
      <c r="I3498" s="5">
        <v>43417</v>
      </c>
      <c r="J3498" s="5" t="str">
        <f t="shared" si="108"/>
        <v>September</v>
      </c>
      <c r="K3498" s="7">
        <f t="shared" si="109"/>
        <v>2018</v>
      </c>
      <c r="L3498" t="s">
        <v>6330</v>
      </c>
      <c r="M3498" t="s">
        <v>102</v>
      </c>
      <c r="N3498">
        <v>10011</v>
      </c>
      <c r="O3498">
        <v>356</v>
      </c>
      <c r="P3498" t="s">
        <v>2789</v>
      </c>
      <c r="Q3498">
        <v>39</v>
      </c>
      <c r="R3498">
        <v>5</v>
      </c>
      <c r="S3498" t="s">
        <v>104</v>
      </c>
      <c r="U3498">
        <v>39.409999999999997</v>
      </c>
      <c r="V3498">
        <v>141</v>
      </c>
      <c r="W3498" t="s">
        <v>33</v>
      </c>
      <c r="X3498" s="5">
        <v>43422</v>
      </c>
      <c r="Y3498" t="s">
        <v>39</v>
      </c>
      <c r="Z3498" t="s">
        <v>175</v>
      </c>
      <c r="AA3498" t="s">
        <v>49</v>
      </c>
    </row>
    <row r="3499" spans="1:27" x14ac:dyDescent="0.3">
      <c r="A3499">
        <v>5</v>
      </c>
      <c r="B3499" t="s">
        <v>43</v>
      </c>
      <c r="C3499">
        <v>6</v>
      </c>
      <c r="D3499" t="s">
        <v>26</v>
      </c>
      <c r="E3499" t="s">
        <v>171</v>
      </c>
      <c r="F3499" t="s">
        <v>13</v>
      </c>
      <c r="G3499" t="s">
        <v>5536</v>
      </c>
      <c r="H3499" s="3">
        <v>0</v>
      </c>
      <c r="I3499" s="5">
        <v>43417</v>
      </c>
      <c r="J3499" s="5" t="str">
        <f t="shared" si="108"/>
        <v>September</v>
      </c>
      <c r="K3499" s="7">
        <f t="shared" si="109"/>
        <v>2018</v>
      </c>
      <c r="L3499" t="s">
        <v>6330</v>
      </c>
      <c r="M3499" t="s">
        <v>102</v>
      </c>
      <c r="N3499">
        <v>10011</v>
      </c>
      <c r="O3499">
        <v>1543</v>
      </c>
      <c r="P3499" t="s">
        <v>448</v>
      </c>
      <c r="Q3499">
        <v>20</v>
      </c>
      <c r="R3499">
        <v>5</v>
      </c>
      <c r="S3499" t="s">
        <v>104</v>
      </c>
      <c r="U3499">
        <v>20.16</v>
      </c>
      <c r="V3499">
        <v>78</v>
      </c>
      <c r="W3499" t="s">
        <v>33</v>
      </c>
      <c r="X3499" s="5">
        <v>43422</v>
      </c>
      <c r="Y3499" t="s">
        <v>39</v>
      </c>
      <c r="Z3499" t="s">
        <v>175</v>
      </c>
      <c r="AA3499" t="s">
        <v>42</v>
      </c>
    </row>
    <row r="3500" spans="1:27" x14ac:dyDescent="0.3">
      <c r="A3500">
        <v>5</v>
      </c>
      <c r="B3500" t="s">
        <v>43</v>
      </c>
      <c r="C3500">
        <v>6</v>
      </c>
      <c r="D3500" t="s">
        <v>26</v>
      </c>
      <c r="E3500" t="s">
        <v>27</v>
      </c>
      <c r="F3500" t="s">
        <v>13</v>
      </c>
      <c r="G3500" t="s">
        <v>140</v>
      </c>
      <c r="H3500" s="3">
        <v>0</v>
      </c>
      <c r="I3500" s="5">
        <v>43298</v>
      </c>
      <c r="J3500" s="5" t="str">
        <f t="shared" si="108"/>
        <v>September</v>
      </c>
      <c r="K3500" s="7">
        <f t="shared" si="109"/>
        <v>2018</v>
      </c>
      <c r="L3500" t="s">
        <v>141</v>
      </c>
      <c r="M3500" t="s">
        <v>30</v>
      </c>
      <c r="N3500">
        <v>90049</v>
      </c>
      <c r="O3500">
        <v>557</v>
      </c>
      <c r="P3500" t="s">
        <v>142</v>
      </c>
      <c r="Q3500">
        <v>4</v>
      </c>
      <c r="R3500">
        <v>2</v>
      </c>
      <c r="S3500" t="s">
        <v>32</v>
      </c>
      <c r="U3500">
        <v>3.89</v>
      </c>
      <c r="V3500">
        <v>78</v>
      </c>
      <c r="W3500" t="s">
        <v>33</v>
      </c>
      <c r="X3500" s="5">
        <v>43303</v>
      </c>
      <c r="Y3500" t="s">
        <v>39</v>
      </c>
      <c r="Z3500" t="s">
        <v>34</v>
      </c>
      <c r="AA3500" t="s">
        <v>42</v>
      </c>
    </row>
    <row r="3501" spans="1:27" x14ac:dyDescent="0.3">
      <c r="A3501">
        <v>0</v>
      </c>
      <c r="B3501" t="s">
        <v>10</v>
      </c>
      <c r="C3501">
        <v>0</v>
      </c>
      <c r="D3501" t="s">
        <v>50</v>
      </c>
      <c r="E3501" t="s">
        <v>998</v>
      </c>
      <c r="F3501" t="s">
        <v>13</v>
      </c>
      <c r="G3501" t="s">
        <v>1996</v>
      </c>
      <c r="H3501" s="3">
        <v>0</v>
      </c>
      <c r="I3501" s="5">
        <v>43295</v>
      </c>
      <c r="J3501" s="5" t="str">
        <f t="shared" si="108"/>
        <v>September</v>
      </c>
      <c r="K3501" s="7">
        <f t="shared" si="109"/>
        <v>2018</v>
      </c>
      <c r="L3501" t="s">
        <v>4829</v>
      </c>
      <c r="M3501" t="s">
        <v>16</v>
      </c>
      <c r="N3501">
        <v>35810</v>
      </c>
      <c r="O3501">
        <v>883</v>
      </c>
      <c r="P3501" t="s">
        <v>456</v>
      </c>
      <c r="Q3501">
        <v>7</v>
      </c>
      <c r="R3501">
        <v>2</v>
      </c>
      <c r="S3501" t="s">
        <v>18</v>
      </c>
      <c r="U3501">
        <v>7.25</v>
      </c>
      <c r="V3501">
        <v>29</v>
      </c>
      <c r="W3501" t="s">
        <v>19</v>
      </c>
      <c r="X3501" s="5">
        <v>43295</v>
      </c>
      <c r="Y3501" t="s">
        <v>773</v>
      </c>
      <c r="Z3501" t="s">
        <v>225</v>
      </c>
      <c r="AA3501" t="s">
        <v>113</v>
      </c>
    </row>
    <row r="3502" spans="1:27" x14ac:dyDescent="0.3">
      <c r="A3502">
        <v>6</v>
      </c>
      <c r="B3502" t="s">
        <v>10</v>
      </c>
      <c r="C3502">
        <v>6</v>
      </c>
      <c r="D3502" t="s">
        <v>26</v>
      </c>
      <c r="E3502" t="s">
        <v>88</v>
      </c>
      <c r="F3502" t="s">
        <v>13</v>
      </c>
      <c r="G3502" t="s">
        <v>3981</v>
      </c>
      <c r="H3502" s="3">
        <v>0</v>
      </c>
      <c r="I3502" s="5">
        <v>43368</v>
      </c>
      <c r="J3502" s="5" t="str">
        <f t="shared" si="108"/>
        <v>September</v>
      </c>
      <c r="K3502" s="7">
        <f t="shared" si="109"/>
        <v>2018</v>
      </c>
      <c r="L3502" t="s">
        <v>4556</v>
      </c>
      <c r="M3502" t="s">
        <v>30</v>
      </c>
      <c r="N3502">
        <v>94109</v>
      </c>
      <c r="O3502">
        <v>323</v>
      </c>
      <c r="P3502" t="s">
        <v>420</v>
      </c>
      <c r="Q3502">
        <v>7</v>
      </c>
      <c r="R3502">
        <v>4</v>
      </c>
      <c r="S3502" t="s">
        <v>32</v>
      </c>
      <c r="U3502">
        <v>6.96</v>
      </c>
      <c r="V3502">
        <v>17</v>
      </c>
      <c r="W3502" t="s">
        <v>19</v>
      </c>
      <c r="X3502" s="5">
        <v>43374</v>
      </c>
      <c r="Y3502" t="s">
        <v>39</v>
      </c>
      <c r="Z3502" t="s">
        <v>34</v>
      </c>
      <c r="AA3502" t="s">
        <v>49</v>
      </c>
    </row>
    <row r="3503" spans="1:27" x14ac:dyDescent="0.3">
      <c r="A3503">
        <v>2</v>
      </c>
      <c r="B3503" t="s">
        <v>43</v>
      </c>
      <c r="C3503">
        <v>3</v>
      </c>
      <c r="D3503" t="s">
        <v>26</v>
      </c>
      <c r="E3503" t="s">
        <v>3344</v>
      </c>
      <c r="F3503" t="s">
        <v>13</v>
      </c>
      <c r="G3503" t="s">
        <v>1622</v>
      </c>
      <c r="H3503" s="3">
        <v>0</v>
      </c>
      <c r="I3503" s="5">
        <v>43158</v>
      </c>
      <c r="J3503" s="5" t="str">
        <f t="shared" si="108"/>
        <v>September</v>
      </c>
      <c r="K3503" s="7">
        <f t="shared" si="109"/>
        <v>2018</v>
      </c>
      <c r="L3503" t="s">
        <v>3345</v>
      </c>
      <c r="M3503" t="s">
        <v>73</v>
      </c>
      <c r="N3503">
        <v>54601</v>
      </c>
      <c r="O3503">
        <v>674</v>
      </c>
      <c r="P3503" t="s">
        <v>261</v>
      </c>
      <c r="Q3503">
        <v>28</v>
      </c>
      <c r="R3503">
        <v>3</v>
      </c>
      <c r="S3503" t="s">
        <v>75</v>
      </c>
      <c r="U3503">
        <v>28.41</v>
      </c>
      <c r="V3503">
        <v>57</v>
      </c>
      <c r="W3503" t="s">
        <v>19</v>
      </c>
      <c r="X3503" s="5">
        <v>43160</v>
      </c>
      <c r="Y3503" t="s">
        <v>20</v>
      </c>
      <c r="Z3503" t="s">
        <v>82</v>
      </c>
      <c r="AA3503" t="s">
        <v>54</v>
      </c>
    </row>
    <row r="3504" spans="1:27" x14ac:dyDescent="0.3">
      <c r="A3504">
        <v>6</v>
      </c>
      <c r="B3504" t="s">
        <v>10</v>
      </c>
      <c r="C3504">
        <v>6</v>
      </c>
      <c r="D3504" t="s">
        <v>26</v>
      </c>
      <c r="E3504" t="s">
        <v>672</v>
      </c>
      <c r="F3504" t="s">
        <v>13</v>
      </c>
      <c r="G3504" t="s">
        <v>1840</v>
      </c>
      <c r="H3504" s="3">
        <v>0</v>
      </c>
      <c r="I3504" s="5">
        <v>43283</v>
      </c>
      <c r="J3504" s="5" t="str">
        <f t="shared" si="108"/>
        <v>September</v>
      </c>
      <c r="K3504" s="7">
        <f t="shared" si="109"/>
        <v>2018</v>
      </c>
      <c r="L3504" t="s">
        <v>4274</v>
      </c>
      <c r="M3504" t="s">
        <v>16</v>
      </c>
      <c r="N3504">
        <v>22204</v>
      </c>
      <c r="O3504">
        <v>254</v>
      </c>
      <c r="P3504" t="s">
        <v>4275</v>
      </c>
      <c r="Q3504">
        <v>3</v>
      </c>
      <c r="R3504">
        <v>2</v>
      </c>
      <c r="S3504" t="s">
        <v>18</v>
      </c>
      <c r="U3504">
        <v>3.16</v>
      </c>
      <c r="V3504">
        <v>8</v>
      </c>
      <c r="W3504" t="s">
        <v>19</v>
      </c>
      <c r="X3504" s="5">
        <v>43289</v>
      </c>
      <c r="Y3504" t="s">
        <v>39</v>
      </c>
      <c r="Z3504" t="s">
        <v>205</v>
      </c>
      <c r="AA3504" t="s">
        <v>49</v>
      </c>
    </row>
    <row r="3505" spans="1:27" x14ac:dyDescent="0.3">
      <c r="A3505">
        <v>3</v>
      </c>
      <c r="B3505" t="s">
        <v>10</v>
      </c>
      <c r="C3505">
        <v>3</v>
      </c>
      <c r="D3505" t="s">
        <v>26</v>
      </c>
      <c r="E3505" t="s">
        <v>2509</v>
      </c>
      <c r="F3505" t="s">
        <v>13</v>
      </c>
      <c r="G3505" t="s">
        <v>2146</v>
      </c>
      <c r="H3505" s="3">
        <v>0</v>
      </c>
      <c r="I3505" s="5">
        <v>43221</v>
      </c>
      <c r="J3505" s="5" t="str">
        <f t="shared" si="108"/>
        <v>September</v>
      </c>
      <c r="K3505" s="7">
        <f t="shared" si="109"/>
        <v>2018</v>
      </c>
      <c r="L3505" t="s">
        <v>3536</v>
      </c>
      <c r="M3505" t="s">
        <v>16</v>
      </c>
      <c r="N3505">
        <v>72209</v>
      </c>
      <c r="O3505">
        <v>525</v>
      </c>
      <c r="P3505" t="s">
        <v>3515</v>
      </c>
      <c r="Q3505">
        <v>4</v>
      </c>
      <c r="R3505">
        <v>2</v>
      </c>
      <c r="S3505" t="s">
        <v>18</v>
      </c>
      <c r="U3505">
        <v>4.3499999999999996</v>
      </c>
      <c r="V3505">
        <v>11</v>
      </c>
      <c r="W3505" t="s">
        <v>19</v>
      </c>
      <c r="X3505" s="5">
        <v>43224</v>
      </c>
      <c r="Y3505" t="s">
        <v>20</v>
      </c>
      <c r="Z3505" t="s">
        <v>1016</v>
      </c>
      <c r="AA3505" t="s">
        <v>49</v>
      </c>
    </row>
    <row r="3506" spans="1:27" x14ac:dyDescent="0.3">
      <c r="A3506">
        <v>3</v>
      </c>
      <c r="B3506" t="s">
        <v>10</v>
      </c>
      <c r="C3506">
        <v>3</v>
      </c>
      <c r="D3506" t="s">
        <v>26</v>
      </c>
      <c r="E3506" t="s">
        <v>2509</v>
      </c>
      <c r="F3506" t="s">
        <v>13</v>
      </c>
      <c r="G3506" t="s">
        <v>2146</v>
      </c>
      <c r="H3506" s="3">
        <v>0</v>
      </c>
      <c r="I3506" s="5">
        <v>43221</v>
      </c>
      <c r="J3506" s="5" t="str">
        <f t="shared" si="108"/>
        <v>September</v>
      </c>
      <c r="K3506" s="7">
        <f t="shared" si="109"/>
        <v>2018</v>
      </c>
      <c r="L3506" t="s">
        <v>3536</v>
      </c>
      <c r="M3506" t="s">
        <v>16</v>
      </c>
      <c r="N3506">
        <v>72209</v>
      </c>
      <c r="O3506">
        <v>1707</v>
      </c>
      <c r="P3506" t="s">
        <v>3119</v>
      </c>
      <c r="Q3506">
        <v>54</v>
      </c>
      <c r="R3506">
        <v>2</v>
      </c>
      <c r="S3506" t="s">
        <v>18</v>
      </c>
      <c r="U3506">
        <v>53.86</v>
      </c>
      <c r="V3506">
        <v>110</v>
      </c>
      <c r="W3506" t="s">
        <v>19</v>
      </c>
      <c r="X3506" s="5">
        <v>43224</v>
      </c>
      <c r="Y3506" t="s">
        <v>20</v>
      </c>
      <c r="Z3506" t="s">
        <v>1016</v>
      </c>
      <c r="AA3506" t="s">
        <v>64</v>
      </c>
    </row>
    <row r="3507" spans="1:27" x14ac:dyDescent="0.3">
      <c r="A3507">
        <v>3</v>
      </c>
      <c r="B3507" t="s">
        <v>10</v>
      </c>
      <c r="C3507">
        <v>3</v>
      </c>
      <c r="D3507" t="s">
        <v>26</v>
      </c>
      <c r="E3507" t="s">
        <v>2509</v>
      </c>
      <c r="F3507" t="s">
        <v>13</v>
      </c>
      <c r="G3507" t="s">
        <v>2146</v>
      </c>
      <c r="H3507" s="3">
        <v>0</v>
      </c>
      <c r="I3507" s="5">
        <v>43221</v>
      </c>
      <c r="J3507" s="5" t="str">
        <f t="shared" si="108"/>
        <v>September</v>
      </c>
      <c r="K3507" s="7">
        <f t="shared" si="109"/>
        <v>2018</v>
      </c>
      <c r="L3507" t="s">
        <v>3536</v>
      </c>
      <c r="M3507" t="s">
        <v>16</v>
      </c>
      <c r="N3507">
        <v>72209</v>
      </c>
      <c r="O3507">
        <v>1794</v>
      </c>
      <c r="P3507" t="s">
        <v>3225</v>
      </c>
      <c r="Q3507">
        <v>9</v>
      </c>
      <c r="R3507">
        <v>3</v>
      </c>
      <c r="S3507" t="s">
        <v>18</v>
      </c>
      <c r="U3507">
        <v>9.33</v>
      </c>
      <c r="V3507">
        <v>19</v>
      </c>
      <c r="W3507" t="s">
        <v>19</v>
      </c>
      <c r="X3507" s="5">
        <v>43224</v>
      </c>
      <c r="Y3507" t="s">
        <v>20</v>
      </c>
      <c r="Z3507" t="s">
        <v>1016</v>
      </c>
      <c r="AA3507" t="s">
        <v>64</v>
      </c>
    </row>
    <row r="3508" spans="1:27" x14ac:dyDescent="0.3">
      <c r="A3508">
        <v>6</v>
      </c>
      <c r="B3508" t="s">
        <v>10</v>
      </c>
      <c r="C3508">
        <v>6</v>
      </c>
      <c r="D3508" t="s">
        <v>26</v>
      </c>
      <c r="E3508" t="s">
        <v>604</v>
      </c>
      <c r="F3508" t="s">
        <v>13</v>
      </c>
      <c r="G3508" t="s">
        <v>705</v>
      </c>
      <c r="H3508" s="3">
        <v>0</v>
      </c>
      <c r="I3508" s="5">
        <v>43452</v>
      </c>
      <c r="J3508" s="5" t="str">
        <f t="shared" si="108"/>
        <v>September</v>
      </c>
      <c r="K3508" s="7">
        <f t="shared" si="109"/>
        <v>2018</v>
      </c>
      <c r="L3508" t="s">
        <v>6320</v>
      </c>
      <c r="M3508" t="s">
        <v>102</v>
      </c>
      <c r="N3508">
        <v>7960</v>
      </c>
      <c r="O3508">
        <v>687</v>
      </c>
      <c r="P3508" t="s">
        <v>2769</v>
      </c>
      <c r="Q3508">
        <v>843</v>
      </c>
      <c r="R3508">
        <v>2</v>
      </c>
      <c r="S3508" t="s">
        <v>104</v>
      </c>
      <c r="U3508">
        <v>843.17</v>
      </c>
      <c r="V3508">
        <v>1794</v>
      </c>
      <c r="W3508" t="s">
        <v>33</v>
      </c>
      <c r="X3508" s="5">
        <v>43458</v>
      </c>
      <c r="Y3508" t="s">
        <v>39</v>
      </c>
      <c r="Z3508" t="s">
        <v>485</v>
      </c>
      <c r="AA3508" t="s">
        <v>54</v>
      </c>
    </row>
    <row r="3509" spans="1:27" x14ac:dyDescent="0.3">
      <c r="A3509">
        <v>6</v>
      </c>
      <c r="B3509" t="s">
        <v>10</v>
      </c>
      <c r="C3509">
        <v>6</v>
      </c>
      <c r="D3509" t="s">
        <v>26</v>
      </c>
      <c r="E3509" t="s">
        <v>171</v>
      </c>
      <c r="F3509" t="s">
        <v>13</v>
      </c>
      <c r="G3509" t="s">
        <v>5256</v>
      </c>
      <c r="H3509" s="3">
        <v>0</v>
      </c>
      <c r="I3509" s="5">
        <v>43159</v>
      </c>
      <c r="J3509" s="5" t="str">
        <f t="shared" si="108"/>
        <v>September</v>
      </c>
      <c r="K3509" s="7">
        <f t="shared" si="109"/>
        <v>2018</v>
      </c>
      <c r="L3509" t="s">
        <v>6367</v>
      </c>
      <c r="M3509" t="s">
        <v>102</v>
      </c>
      <c r="N3509">
        <v>10035</v>
      </c>
      <c r="O3509">
        <v>1507</v>
      </c>
      <c r="P3509" t="s">
        <v>346</v>
      </c>
      <c r="Q3509">
        <v>18</v>
      </c>
      <c r="R3509">
        <v>6</v>
      </c>
      <c r="S3509" t="s">
        <v>104</v>
      </c>
      <c r="U3509">
        <v>18.239999999999998</v>
      </c>
      <c r="V3509">
        <v>36</v>
      </c>
      <c r="W3509" t="s">
        <v>33</v>
      </c>
      <c r="X3509" s="5">
        <v>43165</v>
      </c>
      <c r="Y3509" t="s">
        <v>39</v>
      </c>
      <c r="Z3509" t="s">
        <v>175</v>
      </c>
      <c r="AA3509" t="s">
        <v>176</v>
      </c>
    </row>
    <row r="3510" spans="1:27" x14ac:dyDescent="0.3">
      <c r="A3510">
        <v>4</v>
      </c>
      <c r="B3510" t="s">
        <v>25</v>
      </c>
      <c r="C3510">
        <v>3</v>
      </c>
      <c r="D3510" t="s">
        <v>26</v>
      </c>
      <c r="E3510" t="s">
        <v>700</v>
      </c>
      <c r="F3510" t="s">
        <v>13</v>
      </c>
      <c r="G3510" t="s">
        <v>5536</v>
      </c>
      <c r="H3510" s="3">
        <v>0</v>
      </c>
      <c r="I3510" s="5">
        <v>43150</v>
      </c>
      <c r="J3510" s="5" t="str">
        <f t="shared" si="108"/>
        <v>September</v>
      </c>
      <c r="K3510" s="7">
        <f t="shared" si="109"/>
        <v>2018</v>
      </c>
      <c r="L3510" t="s">
        <v>6060</v>
      </c>
      <c r="M3510" t="s">
        <v>102</v>
      </c>
      <c r="N3510">
        <v>11561</v>
      </c>
      <c r="O3510">
        <v>1506</v>
      </c>
      <c r="P3510" t="s">
        <v>6061</v>
      </c>
      <c r="Q3510">
        <v>4</v>
      </c>
      <c r="R3510">
        <v>3</v>
      </c>
      <c r="S3510" t="s">
        <v>104</v>
      </c>
      <c r="U3510">
        <v>4.07</v>
      </c>
      <c r="V3510">
        <v>9</v>
      </c>
      <c r="W3510" t="s">
        <v>33</v>
      </c>
      <c r="X3510" s="5">
        <v>43154</v>
      </c>
      <c r="Y3510" t="s">
        <v>20</v>
      </c>
      <c r="Z3510" t="s">
        <v>175</v>
      </c>
      <c r="AA3510" t="s">
        <v>35</v>
      </c>
    </row>
    <row r="3511" spans="1:27" x14ac:dyDescent="0.3">
      <c r="A3511">
        <v>4</v>
      </c>
      <c r="B3511" t="s">
        <v>25</v>
      </c>
      <c r="C3511">
        <v>3</v>
      </c>
      <c r="D3511" t="s">
        <v>26</v>
      </c>
      <c r="E3511" t="s">
        <v>700</v>
      </c>
      <c r="F3511" t="s">
        <v>13</v>
      </c>
      <c r="G3511" t="s">
        <v>5536</v>
      </c>
      <c r="H3511" s="3">
        <v>0</v>
      </c>
      <c r="I3511" s="5">
        <v>43150</v>
      </c>
      <c r="J3511" s="5" t="str">
        <f t="shared" si="108"/>
        <v>September</v>
      </c>
      <c r="K3511" s="7">
        <f t="shared" si="109"/>
        <v>2018</v>
      </c>
      <c r="L3511" t="s">
        <v>6060</v>
      </c>
      <c r="M3511" t="s">
        <v>102</v>
      </c>
      <c r="N3511">
        <v>11561</v>
      </c>
      <c r="O3511">
        <v>82</v>
      </c>
      <c r="P3511" t="s">
        <v>4187</v>
      </c>
      <c r="Q3511">
        <v>7</v>
      </c>
      <c r="R3511">
        <v>3</v>
      </c>
      <c r="S3511" t="s">
        <v>104</v>
      </c>
      <c r="U3511">
        <v>6.68</v>
      </c>
      <c r="V3511">
        <v>26</v>
      </c>
      <c r="W3511" t="s">
        <v>33</v>
      </c>
      <c r="X3511" s="5">
        <v>43154</v>
      </c>
      <c r="Y3511" t="s">
        <v>20</v>
      </c>
      <c r="Z3511" t="s">
        <v>175</v>
      </c>
      <c r="AA3511" t="s">
        <v>356</v>
      </c>
    </row>
    <row r="3512" spans="1:27" x14ac:dyDescent="0.3">
      <c r="A3512">
        <v>6</v>
      </c>
      <c r="B3512" t="s">
        <v>10</v>
      </c>
      <c r="C3512">
        <v>6</v>
      </c>
      <c r="D3512" t="s">
        <v>11</v>
      </c>
      <c r="E3512" t="s">
        <v>386</v>
      </c>
      <c r="F3512" t="s">
        <v>13</v>
      </c>
      <c r="G3512" t="s">
        <v>1261</v>
      </c>
      <c r="H3512" s="3">
        <v>0</v>
      </c>
      <c r="I3512" s="5">
        <v>43458</v>
      </c>
      <c r="J3512" s="5" t="str">
        <f t="shared" si="108"/>
        <v>September</v>
      </c>
      <c r="K3512" s="7">
        <f t="shared" si="109"/>
        <v>2018</v>
      </c>
      <c r="L3512" t="s">
        <v>2661</v>
      </c>
      <c r="M3512" t="s">
        <v>30</v>
      </c>
      <c r="N3512">
        <v>95123</v>
      </c>
      <c r="O3512">
        <v>550</v>
      </c>
      <c r="P3512" t="s">
        <v>1995</v>
      </c>
      <c r="Q3512">
        <v>18</v>
      </c>
      <c r="R3512">
        <v>7</v>
      </c>
      <c r="S3512" t="s">
        <v>32</v>
      </c>
      <c r="U3512">
        <v>18.46</v>
      </c>
      <c r="V3512">
        <v>44</v>
      </c>
      <c r="W3512" t="s">
        <v>19</v>
      </c>
      <c r="X3512" s="5">
        <v>43464</v>
      </c>
      <c r="Y3512" t="s">
        <v>39</v>
      </c>
      <c r="Z3512" t="s">
        <v>34</v>
      </c>
      <c r="AA3512" t="s">
        <v>47</v>
      </c>
    </row>
    <row r="3513" spans="1:27" x14ac:dyDescent="0.3">
      <c r="A3513">
        <v>6</v>
      </c>
      <c r="B3513" t="s">
        <v>10</v>
      </c>
      <c r="C3513">
        <v>6</v>
      </c>
      <c r="D3513" t="s">
        <v>26</v>
      </c>
      <c r="E3513" t="s">
        <v>386</v>
      </c>
      <c r="F3513" t="s">
        <v>13</v>
      </c>
      <c r="G3513" t="s">
        <v>1261</v>
      </c>
      <c r="H3513" s="3">
        <v>0</v>
      </c>
      <c r="I3513" s="5">
        <v>43458</v>
      </c>
      <c r="J3513" s="5" t="str">
        <f t="shared" si="108"/>
        <v>September</v>
      </c>
      <c r="K3513" s="7">
        <f t="shared" si="109"/>
        <v>2018</v>
      </c>
      <c r="L3513" t="s">
        <v>2661</v>
      </c>
      <c r="M3513" t="s">
        <v>30</v>
      </c>
      <c r="N3513">
        <v>95123</v>
      </c>
      <c r="O3513">
        <v>1501</v>
      </c>
      <c r="P3513" t="s">
        <v>412</v>
      </c>
      <c r="Q3513">
        <v>19</v>
      </c>
      <c r="R3513">
        <v>7</v>
      </c>
      <c r="S3513" t="s">
        <v>32</v>
      </c>
      <c r="U3513">
        <v>18.690000000000001</v>
      </c>
      <c r="V3513">
        <v>40</v>
      </c>
      <c r="W3513" t="s">
        <v>19</v>
      </c>
      <c r="X3513" s="5">
        <v>43464</v>
      </c>
      <c r="Y3513" t="s">
        <v>39</v>
      </c>
      <c r="Z3513" t="s">
        <v>34</v>
      </c>
      <c r="AA3513" t="s">
        <v>119</v>
      </c>
    </row>
    <row r="3514" spans="1:27" x14ac:dyDescent="0.3">
      <c r="A3514">
        <v>4</v>
      </c>
      <c r="B3514" t="s">
        <v>43</v>
      </c>
      <c r="C3514">
        <v>6</v>
      </c>
      <c r="D3514" t="s">
        <v>11</v>
      </c>
      <c r="E3514" t="s">
        <v>1670</v>
      </c>
      <c r="F3514" t="s">
        <v>13</v>
      </c>
      <c r="G3514" t="s">
        <v>6946</v>
      </c>
      <c r="H3514" s="3">
        <v>0.2</v>
      </c>
      <c r="I3514" s="5">
        <v>43376</v>
      </c>
      <c r="J3514" s="5" t="str">
        <f t="shared" si="108"/>
        <v>September</v>
      </c>
      <c r="K3514" s="7">
        <f t="shared" si="109"/>
        <v>2018</v>
      </c>
      <c r="L3514" t="s">
        <v>7190</v>
      </c>
      <c r="M3514" t="s">
        <v>30</v>
      </c>
      <c r="N3514">
        <v>92630</v>
      </c>
      <c r="O3514">
        <v>744</v>
      </c>
      <c r="P3514" t="s">
        <v>8108</v>
      </c>
      <c r="Q3514">
        <v>103</v>
      </c>
      <c r="R3514">
        <v>4</v>
      </c>
      <c r="S3514" t="s">
        <v>32</v>
      </c>
      <c r="U3514">
        <v>102.95</v>
      </c>
      <c r="V3514">
        <v>915</v>
      </c>
      <c r="W3514" t="s">
        <v>76</v>
      </c>
      <c r="X3514" s="5">
        <v>43380</v>
      </c>
      <c r="Y3514" t="s">
        <v>39</v>
      </c>
      <c r="Z3514" t="s">
        <v>34</v>
      </c>
      <c r="AA3514" t="s">
        <v>24</v>
      </c>
    </row>
    <row r="3515" spans="1:27" x14ac:dyDescent="0.3">
      <c r="A3515">
        <v>4</v>
      </c>
      <c r="B3515" t="s">
        <v>43</v>
      </c>
      <c r="C3515">
        <v>6</v>
      </c>
      <c r="D3515" t="s">
        <v>26</v>
      </c>
      <c r="E3515" t="s">
        <v>1670</v>
      </c>
      <c r="F3515" t="s">
        <v>13</v>
      </c>
      <c r="G3515" t="s">
        <v>6946</v>
      </c>
      <c r="H3515" s="3">
        <v>0</v>
      </c>
      <c r="I3515" s="5">
        <v>43376</v>
      </c>
      <c r="J3515" s="5" t="str">
        <f t="shared" si="108"/>
        <v>September</v>
      </c>
      <c r="K3515" s="7">
        <f t="shared" si="109"/>
        <v>2018</v>
      </c>
      <c r="L3515" t="s">
        <v>7190</v>
      </c>
      <c r="M3515" t="s">
        <v>30</v>
      </c>
      <c r="N3515">
        <v>92630</v>
      </c>
      <c r="O3515">
        <v>1463</v>
      </c>
      <c r="P3515" t="s">
        <v>3437</v>
      </c>
      <c r="Q3515">
        <v>3</v>
      </c>
      <c r="R3515">
        <v>2</v>
      </c>
      <c r="S3515" t="s">
        <v>32</v>
      </c>
      <c r="U3515">
        <v>2.96</v>
      </c>
      <c r="V3515">
        <v>6</v>
      </c>
      <c r="W3515" t="s">
        <v>76</v>
      </c>
      <c r="X3515" s="5">
        <v>43380</v>
      </c>
      <c r="Y3515" t="s">
        <v>39</v>
      </c>
      <c r="Z3515" t="s">
        <v>34</v>
      </c>
      <c r="AA3515" t="s">
        <v>35</v>
      </c>
    </row>
    <row r="3516" spans="1:27" x14ac:dyDescent="0.3">
      <c r="A3516">
        <v>4</v>
      </c>
      <c r="B3516" t="s">
        <v>43</v>
      </c>
      <c r="C3516">
        <v>6</v>
      </c>
      <c r="D3516" t="s">
        <v>26</v>
      </c>
      <c r="E3516" t="s">
        <v>1670</v>
      </c>
      <c r="F3516" t="s">
        <v>13</v>
      </c>
      <c r="G3516" t="s">
        <v>6946</v>
      </c>
      <c r="H3516" s="3">
        <v>0</v>
      </c>
      <c r="I3516" s="5">
        <v>43376</v>
      </c>
      <c r="J3516" s="5" t="str">
        <f t="shared" si="108"/>
        <v>September</v>
      </c>
      <c r="K3516" s="7">
        <f t="shared" si="109"/>
        <v>2018</v>
      </c>
      <c r="L3516" t="s">
        <v>7190</v>
      </c>
      <c r="M3516" t="s">
        <v>30</v>
      </c>
      <c r="N3516">
        <v>92630</v>
      </c>
      <c r="O3516">
        <v>1682</v>
      </c>
      <c r="P3516" t="s">
        <v>3440</v>
      </c>
      <c r="Q3516">
        <v>46</v>
      </c>
      <c r="R3516">
        <v>2</v>
      </c>
      <c r="S3516" t="s">
        <v>32</v>
      </c>
      <c r="U3516">
        <v>45.98</v>
      </c>
      <c r="V3516">
        <v>98</v>
      </c>
      <c r="W3516" t="s">
        <v>76</v>
      </c>
      <c r="X3516" s="5">
        <v>43380</v>
      </c>
      <c r="Y3516" t="s">
        <v>39</v>
      </c>
      <c r="Z3516" t="s">
        <v>34</v>
      </c>
      <c r="AA3516" t="s">
        <v>64</v>
      </c>
    </row>
    <row r="3517" spans="1:27" x14ac:dyDescent="0.3">
      <c r="A3517">
        <v>4</v>
      </c>
      <c r="B3517" t="s">
        <v>43</v>
      </c>
      <c r="C3517">
        <v>6</v>
      </c>
      <c r="D3517" t="s">
        <v>26</v>
      </c>
      <c r="E3517" t="s">
        <v>1670</v>
      </c>
      <c r="F3517" t="s">
        <v>13</v>
      </c>
      <c r="G3517" t="s">
        <v>6946</v>
      </c>
      <c r="H3517" s="3">
        <v>0</v>
      </c>
      <c r="I3517" s="5">
        <v>43376</v>
      </c>
      <c r="J3517" s="5" t="str">
        <f t="shared" si="108"/>
        <v>September</v>
      </c>
      <c r="K3517" s="7">
        <f t="shared" si="109"/>
        <v>2018</v>
      </c>
      <c r="L3517" t="s">
        <v>7190</v>
      </c>
      <c r="M3517" t="s">
        <v>30</v>
      </c>
      <c r="N3517">
        <v>92630</v>
      </c>
      <c r="O3517">
        <v>1693</v>
      </c>
      <c r="P3517" t="s">
        <v>4604</v>
      </c>
      <c r="Q3517">
        <v>4</v>
      </c>
      <c r="R3517">
        <v>2</v>
      </c>
      <c r="S3517" t="s">
        <v>32</v>
      </c>
      <c r="U3517">
        <v>3.85</v>
      </c>
      <c r="V3517">
        <v>9</v>
      </c>
      <c r="W3517" t="s">
        <v>76</v>
      </c>
      <c r="X3517" s="5">
        <v>43380</v>
      </c>
      <c r="Y3517" t="s">
        <v>39</v>
      </c>
      <c r="Z3517" t="s">
        <v>34</v>
      </c>
      <c r="AA3517" t="s">
        <v>64</v>
      </c>
    </row>
    <row r="3518" spans="1:27" x14ac:dyDescent="0.3">
      <c r="A3518">
        <v>2</v>
      </c>
      <c r="B3518" t="s">
        <v>43</v>
      </c>
      <c r="C3518">
        <v>3</v>
      </c>
      <c r="D3518" t="s">
        <v>11</v>
      </c>
      <c r="E3518" t="s">
        <v>122</v>
      </c>
      <c r="F3518" t="s">
        <v>13</v>
      </c>
      <c r="G3518" t="s">
        <v>499</v>
      </c>
      <c r="H3518" s="3">
        <v>0.3</v>
      </c>
      <c r="I3518" s="5">
        <v>43276</v>
      </c>
      <c r="J3518" s="5" t="str">
        <f t="shared" si="108"/>
        <v>September</v>
      </c>
      <c r="K3518" s="7">
        <f t="shared" si="109"/>
        <v>2018</v>
      </c>
      <c r="L3518" t="s">
        <v>1842</v>
      </c>
      <c r="M3518" t="s">
        <v>73</v>
      </c>
      <c r="N3518">
        <v>77070</v>
      </c>
      <c r="O3518">
        <v>771</v>
      </c>
      <c r="P3518" t="s">
        <v>8105</v>
      </c>
      <c r="Q3518">
        <v>-6</v>
      </c>
      <c r="R3518">
        <v>2</v>
      </c>
      <c r="S3518" t="s">
        <v>75</v>
      </c>
      <c r="U3518">
        <v>-6.09</v>
      </c>
      <c r="V3518">
        <v>85</v>
      </c>
      <c r="W3518" t="s">
        <v>19</v>
      </c>
      <c r="X3518" s="5">
        <v>43278</v>
      </c>
      <c r="Y3518" t="s">
        <v>20</v>
      </c>
      <c r="Z3518" t="s">
        <v>77</v>
      </c>
      <c r="AA3518" t="s">
        <v>24</v>
      </c>
    </row>
    <row r="3519" spans="1:27" x14ac:dyDescent="0.3">
      <c r="A3519">
        <v>2</v>
      </c>
      <c r="B3519" t="s">
        <v>43</v>
      </c>
      <c r="C3519">
        <v>3</v>
      </c>
      <c r="D3519" t="s">
        <v>11</v>
      </c>
      <c r="E3519" t="s">
        <v>122</v>
      </c>
      <c r="F3519" t="s">
        <v>13</v>
      </c>
      <c r="G3519" t="s">
        <v>499</v>
      </c>
      <c r="H3519" s="3">
        <v>0.6</v>
      </c>
      <c r="I3519" s="5">
        <v>43276</v>
      </c>
      <c r="J3519" s="5" t="str">
        <f t="shared" si="108"/>
        <v>September</v>
      </c>
      <c r="K3519" s="7">
        <f t="shared" si="109"/>
        <v>2018</v>
      </c>
      <c r="L3519" t="s">
        <v>1842</v>
      </c>
      <c r="M3519" t="s">
        <v>73</v>
      </c>
      <c r="N3519">
        <v>77070</v>
      </c>
      <c r="O3519">
        <v>563</v>
      </c>
      <c r="P3519" t="s">
        <v>1875</v>
      </c>
      <c r="Q3519">
        <v>-26</v>
      </c>
      <c r="R3519">
        <v>2</v>
      </c>
      <c r="S3519" t="s">
        <v>75</v>
      </c>
      <c r="U3519">
        <v>-26.17</v>
      </c>
      <c r="V3519">
        <v>33</v>
      </c>
      <c r="W3519" t="s">
        <v>19</v>
      </c>
      <c r="X3519" s="5">
        <v>43278</v>
      </c>
      <c r="Y3519" t="s">
        <v>20</v>
      </c>
      <c r="Z3519" t="s">
        <v>77</v>
      </c>
      <c r="AA3519" t="s">
        <v>47</v>
      </c>
    </row>
    <row r="3520" spans="1:27" x14ac:dyDescent="0.3">
      <c r="A3520">
        <v>5</v>
      </c>
      <c r="B3520" t="s">
        <v>25</v>
      </c>
      <c r="C3520">
        <v>3</v>
      </c>
      <c r="D3520" t="s">
        <v>26</v>
      </c>
      <c r="E3520" t="s">
        <v>171</v>
      </c>
      <c r="F3520" t="s">
        <v>13</v>
      </c>
      <c r="G3520" t="s">
        <v>6891</v>
      </c>
      <c r="H3520" s="3">
        <v>0.2</v>
      </c>
      <c r="I3520" s="5">
        <v>43366</v>
      </c>
      <c r="J3520" s="5" t="str">
        <f t="shared" si="108"/>
        <v>September</v>
      </c>
      <c r="K3520" s="7">
        <f t="shared" si="109"/>
        <v>2018</v>
      </c>
      <c r="L3520" t="s">
        <v>7352</v>
      </c>
      <c r="M3520" t="s">
        <v>102</v>
      </c>
      <c r="N3520">
        <v>10009</v>
      </c>
      <c r="O3520">
        <v>17</v>
      </c>
      <c r="P3520" t="s">
        <v>1442</v>
      </c>
      <c r="Q3520">
        <v>4</v>
      </c>
      <c r="R3520">
        <v>7</v>
      </c>
      <c r="S3520" t="s">
        <v>104</v>
      </c>
      <c r="U3520">
        <v>3.68</v>
      </c>
      <c r="V3520">
        <v>11</v>
      </c>
      <c r="W3520" t="s">
        <v>76</v>
      </c>
      <c r="X3520" s="5">
        <v>43371</v>
      </c>
      <c r="Y3520" t="s">
        <v>20</v>
      </c>
      <c r="Z3520" t="s">
        <v>175</v>
      </c>
      <c r="AA3520" t="s">
        <v>54</v>
      </c>
    </row>
    <row r="3521" spans="1:27" x14ac:dyDescent="0.3">
      <c r="A3521">
        <v>4</v>
      </c>
      <c r="B3521" t="s">
        <v>43</v>
      </c>
      <c r="C3521">
        <v>6</v>
      </c>
      <c r="D3521" t="s">
        <v>11</v>
      </c>
      <c r="E3521" t="s">
        <v>192</v>
      </c>
      <c r="F3521" t="s">
        <v>13</v>
      </c>
      <c r="G3521" t="s">
        <v>2258</v>
      </c>
      <c r="H3521" s="3">
        <v>0.6</v>
      </c>
      <c r="I3521" s="5">
        <v>43247</v>
      </c>
      <c r="J3521" s="5" t="str">
        <f t="shared" si="108"/>
        <v>September</v>
      </c>
      <c r="K3521" s="7">
        <f t="shared" si="109"/>
        <v>2018</v>
      </c>
      <c r="L3521" t="s">
        <v>2259</v>
      </c>
      <c r="M3521" t="s">
        <v>73</v>
      </c>
      <c r="N3521">
        <v>60623</v>
      </c>
      <c r="O3521">
        <v>677</v>
      </c>
      <c r="P3521" t="s">
        <v>2260</v>
      </c>
      <c r="Q3521">
        <v>-2</v>
      </c>
      <c r="R3521">
        <v>2</v>
      </c>
      <c r="S3521" t="s">
        <v>75</v>
      </c>
      <c r="U3521">
        <v>-1.68</v>
      </c>
      <c r="V3521">
        <v>6</v>
      </c>
      <c r="W3521" t="s">
        <v>19</v>
      </c>
      <c r="X3521" s="5">
        <v>43251</v>
      </c>
      <c r="Y3521" t="s">
        <v>39</v>
      </c>
      <c r="Z3521" t="s">
        <v>139</v>
      </c>
      <c r="AA3521" t="s">
        <v>47</v>
      </c>
    </row>
    <row r="3522" spans="1:27" x14ac:dyDescent="0.3">
      <c r="A3522">
        <v>4</v>
      </c>
      <c r="B3522" t="s">
        <v>43</v>
      </c>
      <c r="C3522">
        <v>6</v>
      </c>
      <c r="D3522" t="s">
        <v>11</v>
      </c>
      <c r="E3522" t="s">
        <v>192</v>
      </c>
      <c r="F3522" t="s">
        <v>13</v>
      </c>
      <c r="G3522" t="s">
        <v>2258</v>
      </c>
      <c r="H3522" s="3">
        <v>0.6</v>
      </c>
      <c r="I3522" s="5">
        <v>43247</v>
      </c>
      <c r="J3522" s="5" t="str">
        <f t="shared" ref="J3522:J3585" si="110">TEXT($I$2,"mmmm")</f>
        <v>September</v>
      </c>
      <c r="K3522" s="7">
        <f t="shared" si="109"/>
        <v>2018</v>
      </c>
      <c r="L3522" t="s">
        <v>2259</v>
      </c>
      <c r="M3522" t="s">
        <v>73</v>
      </c>
      <c r="N3522">
        <v>60623</v>
      </c>
      <c r="O3522">
        <v>19</v>
      </c>
      <c r="P3522" t="s">
        <v>2275</v>
      </c>
      <c r="Q3522">
        <v>-33</v>
      </c>
      <c r="R3522">
        <v>3</v>
      </c>
      <c r="S3522" t="s">
        <v>75</v>
      </c>
      <c r="U3522">
        <v>-33.36</v>
      </c>
      <c r="V3522">
        <v>25</v>
      </c>
      <c r="W3522" t="s">
        <v>19</v>
      </c>
      <c r="X3522" s="5">
        <v>43251</v>
      </c>
      <c r="Y3522" t="s">
        <v>39</v>
      </c>
      <c r="Z3522" t="s">
        <v>139</v>
      </c>
      <c r="AA3522" t="s">
        <v>47</v>
      </c>
    </row>
    <row r="3523" spans="1:27" x14ac:dyDescent="0.3">
      <c r="A3523">
        <v>4</v>
      </c>
      <c r="B3523" t="s">
        <v>43</v>
      </c>
      <c r="C3523">
        <v>6</v>
      </c>
      <c r="D3523" t="s">
        <v>26</v>
      </c>
      <c r="E3523" t="s">
        <v>192</v>
      </c>
      <c r="F3523" t="s">
        <v>13</v>
      </c>
      <c r="G3523" t="s">
        <v>2258</v>
      </c>
      <c r="H3523" s="3">
        <v>0.2</v>
      </c>
      <c r="I3523" s="5">
        <v>43247</v>
      </c>
      <c r="J3523" s="5" t="str">
        <f t="shared" si="110"/>
        <v>September</v>
      </c>
      <c r="K3523" s="7">
        <f t="shared" ref="K3523:K3586" si="111">YEAR(I3523)</f>
        <v>2018</v>
      </c>
      <c r="L3523" t="s">
        <v>2259</v>
      </c>
      <c r="M3523" t="s">
        <v>73</v>
      </c>
      <c r="N3523">
        <v>60623</v>
      </c>
      <c r="O3523">
        <v>1498</v>
      </c>
      <c r="P3523" t="s">
        <v>3674</v>
      </c>
      <c r="Q3523">
        <v>97</v>
      </c>
      <c r="R3523">
        <v>9</v>
      </c>
      <c r="S3523" t="s">
        <v>75</v>
      </c>
      <c r="U3523">
        <v>97.3</v>
      </c>
      <c r="V3523">
        <v>1297</v>
      </c>
      <c r="W3523" t="s">
        <v>19</v>
      </c>
      <c r="X3523" s="5">
        <v>43251</v>
      </c>
      <c r="Y3523" t="s">
        <v>39</v>
      </c>
      <c r="Z3523" t="s">
        <v>139</v>
      </c>
      <c r="AA3523" t="s">
        <v>42</v>
      </c>
    </row>
    <row r="3524" spans="1:27" x14ac:dyDescent="0.3">
      <c r="A3524">
        <v>5</v>
      </c>
      <c r="B3524" t="s">
        <v>43</v>
      </c>
      <c r="C3524">
        <v>6</v>
      </c>
      <c r="D3524" t="s">
        <v>26</v>
      </c>
      <c r="E3524" t="s">
        <v>1658</v>
      </c>
      <c r="F3524" t="s">
        <v>13</v>
      </c>
      <c r="G3524" t="s">
        <v>565</v>
      </c>
      <c r="H3524" s="3">
        <v>0</v>
      </c>
      <c r="I3524" s="5">
        <v>43107</v>
      </c>
      <c r="J3524" s="5" t="str">
        <f t="shared" si="110"/>
        <v>September</v>
      </c>
      <c r="K3524" s="7">
        <f t="shared" si="111"/>
        <v>2018</v>
      </c>
      <c r="L3524" t="s">
        <v>7608</v>
      </c>
      <c r="M3524" t="s">
        <v>30</v>
      </c>
      <c r="N3524">
        <v>94601</v>
      </c>
      <c r="O3524">
        <v>1237</v>
      </c>
      <c r="P3524" t="s">
        <v>3533</v>
      </c>
      <c r="Q3524">
        <v>10</v>
      </c>
      <c r="R3524">
        <v>1</v>
      </c>
      <c r="S3524" t="s">
        <v>32</v>
      </c>
      <c r="U3524">
        <v>10.029999999999999</v>
      </c>
      <c r="V3524">
        <v>35</v>
      </c>
      <c r="W3524" t="s">
        <v>76</v>
      </c>
      <c r="X3524" s="5">
        <v>43112</v>
      </c>
      <c r="Y3524" t="s">
        <v>39</v>
      </c>
      <c r="Z3524" t="s">
        <v>34</v>
      </c>
      <c r="AA3524" t="s">
        <v>49</v>
      </c>
    </row>
    <row r="3525" spans="1:27" x14ac:dyDescent="0.3">
      <c r="A3525">
        <v>2</v>
      </c>
      <c r="B3525" t="s">
        <v>43</v>
      </c>
      <c r="C3525">
        <v>3</v>
      </c>
      <c r="D3525" t="s">
        <v>50</v>
      </c>
      <c r="E3525" t="s">
        <v>122</v>
      </c>
      <c r="F3525" t="s">
        <v>13</v>
      </c>
      <c r="G3525" t="s">
        <v>1974</v>
      </c>
      <c r="H3525" s="3">
        <v>0.2</v>
      </c>
      <c r="I3525" s="5">
        <v>43295</v>
      </c>
      <c r="J3525" s="5" t="str">
        <f t="shared" si="110"/>
        <v>September</v>
      </c>
      <c r="K3525" s="7">
        <f t="shared" si="111"/>
        <v>2018</v>
      </c>
      <c r="L3525" t="s">
        <v>4868</v>
      </c>
      <c r="M3525" t="s">
        <v>73</v>
      </c>
      <c r="N3525">
        <v>77036</v>
      </c>
      <c r="O3525">
        <v>342</v>
      </c>
      <c r="P3525" t="s">
        <v>4869</v>
      </c>
      <c r="Q3525">
        <v>52</v>
      </c>
      <c r="R3525">
        <v>7</v>
      </c>
      <c r="S3525" t="s">
        <v>75</v>
      </c>
      <c r="U3525">
        <v>52.49</v>
      </c>
      <c r="V3525">
        <v>420</v>
      </c>
      <c r="W3525" t="s">
        <v>19</v>
      </c>
      <c r="X3525" s="5">
        <v>43297</v>
      </c>
      <c r="Y3525" t="s">
        <v>20</v>
      </c>
      <c r="Z3525" t="s">
        <v>77</v>
      </c>
      <c r="AA3525" t="s">
        <v>52</v>
      </c>
    </row>
    <row r="3526" spans="1:27" x14ac:dyDescent="0.3">
      <c r="A3526">
        <v>1</v>
      </c>
      <c r="B3526" t="s">
        <v>10</v>
      </c>
      <c r="C3526">
        <v>1</v>
      </c>
      <c r="D3526" t="s">
        <v>26</v>
      </c>
      <c r="E3526" t="s">
        <v>171</v>
      </c>
      <c r="F3526" t="s">
        <v>13</v>
      </c>
      <c r="G3526" t="s">
        <v>1297</v>
      </c>
      <c r="H3526" s="3">
        <v>0.2</v>
      </c>
      <c r="I3526" s="5">
        <v>43331</v>
      </c>
      <c r="J3526" s="5" t="str">
        <f t="shared" si="110"/>
        <v>September</v>
      </c>
      <c r="K3526" s="7">
        <f t="shared" si="111"/>
        <v>2018</v>
      </c>
      <c r="L3526" t="s">
        <v>2932</v>
      </c>
      <c r="M3526" t="s">
        <v>102</v>
      </c>
      <c r="N3526">
        <v>10009</v>
      </c>
      <c r="O3526">
        <v>895</v>
      </c>
      <c r="P3526" t="s">
        <v>2933</v>
      </c>
      <c r="Q3526">
        <v>90</v>
      </c>
      <c r="R3526">
        <v>2</v>
      </c>
      <c r="S3526" t="s">
        <v>104</v>
      </c>
      <c r="U3526">
        <v>89.95</v>
      </c>
      <c r="V3526">
        <v>277</v>
      </c>
      <c r="W3526" t="s">
        <v>19</v>
      </c>
      <c r="X3526" s="5">
        <v>43332</v>
      </c>
      <c r="Y3526" t="s">
        <v>130</v>
      </c>
      <c r="Z3526" t="s">
        <v>175</v>
      </c>
      <c r="AA3526" t="s">
        <v>54</v>
      </c>
    </row>
    <row r="3527" spans="1:27" x14ac:dyDescent="0.3">
      <c r="A3527">
        <v>1</v>
      </c>
      <c r="B3527" t="s">
        <v>10</v>
      </c>
      <c r="C3527">
        <v>1</v>
      </c>
      <c r="D3527" t="s">
        <v>26</v>
      </c>
      <c r="E3527" t="s">
        <v>171</v>
      </c>
      <c r="F3527" t="s">
        <v>13</v>
      </c>
      <c r="G3527" t="s">
        <v>1297</v>
      </c>
      <c r="H3527" s="3">
        <v>0.2</v>
      </c>
      <c r="I3527" s="5">
        <v>43331</v>
      </c>
      <c r="J3527" s="5" t="str">
        <f t="shared" si="110"/>
        <v>September</v>
      </c>
      <c r="K3527" s="7">
        <f t="shared" si="111"/>
        <v>2018</v>
      </c>
      <c r="L3527" t="s">
        <v>2932</v>
      </c>
      <c r="M3527" t="s">
        <v>102</v>
      </c>
      <c r="N3527">
        <v>10009</v>
      </c>
      <c r="O3527">
        <v>412</v>
      </c>
      <c r="P3527" t="s">
        <v>2969</v>
      </c>
      <c r="Q3527">
        <v>9</v>
      </c>
      <c r="R3527">
        <v>5</v>
      </c>
      <c r="S3527" t="s">
        <v>104</v>
      </c>
      <c r="U3527">
        <v>9.18</v>
      </c>
      <c r="V3527">
        <v>25</v>
      </c>
      <c r="W3527" t="s">
        <v>19</v>
      </c>
      <c r="X3527" s="5">
        <v>43332</v>
      </c>
      <c r="Y3527" t="s">
        <v>130</v>
      </c>
      <c r="Z3527" t="s">
        <v>175</v>
      </c>
      <c r="AA3527" t="s">
        <v>54</v>
      </c>
    </row>
    <row r="3528" spans="1:27" x14ac:dyDescent="0.3">
      <c r="A3528">
        <v>1</v>
      </c>
      <c r="B3528" t="s">
        <v>10</v>
      </c>
      <c r="C3528">
        <v>1</v>
      </c>
      <c r="D3528" t="s">
        <v>26</v>
      </c>
      <c r="E3528" t="s">
        <v>171</v>
      </c>
      <c r="F3528" t="s">
        <v>13</v>
      </c>
      <c r="G3528" t="s">
        <v>1297</v>
      </c>
      <c r="H3528" s="3">
        <v>0.2</v>
      </c>
      <c r="I3528" s="5">
        <v>43331</v>
      </c>
      <c r="J3528" s="5" t="str">
        <f t="shared" si="110"/>
        <v>September</v>
      </c>
      <c r="K3528" s="7">
        <f t="shared" si="111"/>
        <v>2018</v>
      </c>
      <c r="L3528" t="s">
        <v>2932</v>
      </c>
      <c r="M3528" t="s">
        <v>102</v>
      </c>
      <c r="N3528">
        <v>10009</v>
      </c>
      <c r="O3528">
        <v>1529</v>
      </c>
      <c r="P3528" t="s">
        <v>2973</v>
      </c>
      <c r="Q3528">
        <v>55</v>
      </c>
      <c r="R3528">
        <v>6</v>
      </c>
      <c r="S3528" t="s">
        <v>104</v>
      </c>
      <c r="U3528">
        <v>55.01</v>
      </c>
      <c r="V3528">
        <v>147</v>
      </c>
      <c r="W3528" t="s">
        <v>19</v>
      </c>
      <c r="X3528" s="5">
        <v>43332</v>
      </c>
      <c r="Y3528" t="s">
        <v>130</v>
      </c>
      <c r="Z3528" t="s">
        <v>175</v>
      </c>
      <c r="AA3528" t="s">
        <v>54</v>
      </c>
    </row>
    <row r="3529" spans="1:27" x14ac:dyDescent="0.3">
      <c r="A3529">
        <v>6</v>
      </c>
      <c r="B3529" t="s">
        <v>10</v>
      </c>
      <c r="C3529">
        <v>6</v>
      </c>
      <c r="D3529" t="s">
        <v>50</v>
      </c>
      <c r="E3529" t="s">
        <v>870</v>
      </c>
      <c r="F3529" t="s">
        <v>13</v>
      </c>
      <c r="G3529" t="s">
        <v>1469</v>
      </c>
      <c r="H3529" s="3">
        <v>0</v>
      </c>
      <c r="I3529" s="5">
        <v>43275</v>
      </c>
      <c r="J3529" s="5" t="str">
        <f t="shared" si="110"/>
        <v>September</v>
      </c>
      <c r="K3529" s="7">
        <f t="shared" si="111"/>
        <v>2018</v>
      </c>
      <c r="L3529" t="s">
        <v>4972</v>
      </c>
      <c r="M3529" t="s">
        <v>73</v>
      </c>
      <c r="N3529">
        <v>47374</v>
      </c>
      <c r="O3529">
        <v>1245</v>
      </c>
      <c r="P3529" t="s">
        <v>4954</v>
      </c>
      <c r="Q3529">
        <v>123</v>
      </c>
      <c r="R3529">
        <v>9</v>
      </c>
      <c r="S3529" t="s">
        <v>75</v>
      </c>
      <c r="U3529">
        <v>123.45</v>
      </c>
      <c r="V3529">
        <v>441</v>
      </c>
      <c r="W3529" t="s">
        <v>19</v>
      </c>
      <c r="X3529" s="5">
        <v>43281</v>
      </c>
      <c r="Y3529" t="s">
        <v>39</v>
      </c>
      <c r="Z3529" t="s">
        <v>167</v>
      </c>
      <c r="AA3529" t="s">
        <v>52</v>
      </c>
    </row>
    <row r="3530" spans="1:27" x14ac:dyDescent="0.3">
      <c r="A3530">
        <v>2</v>
      </c>
      <c r="B3530" t="s">
        <v>25</v>
      </c>
      <c r="C3530">
        <v>1</v>
      </c>
      <c r="D3530" t="s">
        <v>11</v>
      </c>
      <c r="E3530" t="s">
        <v>201</v>
      </c>
      <c r="F3530" t="s">
        <v>13</v>
      </c>
      <c r="G3530" t="s">
        <v>1632</v>
      </c>
      <c r="H3530" s="3">
        <v>0</v>
      </c>
      <c r="I3530" s="5">
        <v>43443</v>
      </c>
      <c r="J3530" s="5" t="str">
        <f t="shared" si="110"/>
        <v>September</v>
      </c>
      <c r="K3530" s="7">
        <f t="shared" si="111"/>
        <v>2018</v>
      </c>
      <c r="L3530" t="s">
        <v>1633</v>
      </c>
      <c r="M3530" t="s">
        <v>16</v>
      </c>
      <c r="N3530">
        <v>22153</v>
      </c>
      <c r="O3530">
        <v>908</v>
      </c>
      <c r="P3530" t="s">
        <v>8197</v>
      </c>
      <c r="Q3530">
        <v>159</v>
      </c>
      <c r="R3530">
        <v>7</v>
      </c>
      <c r="S3530" t="s">
        <v>18</v>
      </c>
      <c r="U3530">
        <v>158.53</v>
      </c>
      <c r="V3530">
        <v>1057</v>
      </c>
      <c r="W3530" t="s">
        <v>19</v>
      </c>
      <c r="X3530" s="5">
        <v>43445</v>
      </c>
      <c r="Y3530" t="s">
        <v>130</v>
      </c>
      <c r="Z3530" t="s">
        <v>205</v>
      </c>
      <c r="AA3530" t="s">
        <v>41</v>
      </c>
    </row>
    <row r="3531" spans="1:27" x14ac:dyDescent="0.3">
      <c r="A3531">
        <v>6</v>
      </c>
      <c r="B3531" t="s">
        <v>10</v>
      </c>
      <c r="C3531">
        <v>6</v>
      </c>
      <c r="D3531" t="s">
        <v>11</v>
      </c>
      <c r="E3531" t="s">
        <v>171</v>
      </c>
      <c r="F3531" t="s">
        <v>13</v>
      </c>
      <c r="G3531" t="s">
        <v>5240</v>
      </c>
      <c r="H3531" s="3">
        <v>0</v>
      </c>
      <c r="I3531" s="5">
        <v>43277</v>
      </c>
      <c r="J3531" s="5" t="str">
        <f t="shared" si="110"/>
        <v>September</v>
      </c>
      <c r="K3531" s="7">
        <f t="shared" si="111"/>
        <v>2018</v>
      </c>
      <c r="L3531" t="s">
        <v>5596</v>
      </c>
      <c r="M3531" t="s">
        <v>102</v>
      </c>
      <c r="N3531">
        <v>10035</v>
      </c>
      <c r="O3531">
        <v>492</v>
      </c>
      <c r="P3531" t="s">
        <v>5222</v>
      </c>
      <c r="Q3531">
        <v>13</v>
      </c>
      <c r="R3531">
        <v>3</v>
      </c>
      <c r="S3531" t="s">
        <v>104</v>
      </c>
      <c r="U3531">
        <v>12.83</v>
      </c>
      <c r="V3531">
        <v>38</v>
      </c>
      <c r="W3531" t="s">
        <v>33</v>
      </c>
      <c r="X3531" s="5">
        <v>43283</v>
      </c>
      <c r="Y3531" t="s">
        <v>39</v>
      </c>
      <c r="Z3531" t="s">
        <v>175</v>
      </c>
      <c r="AA3531" t="s">
        <v>47</v>
      </c>
    </row>
    <row r="3532" spans="1:27" x14ac:dyDescent="0.3">
      <c r="A3532">
        <v>6</v>
      </c>
      <c r="B3532" t="s">
        <v>10</v>
      </c>
      <c r="C3532">
        <v>6</v>
      </c>
      <c r="D3532" t="s">
        <v>50</v>
      </c>
      <c r="E3532" t="s">
        <v>171</v>
      </c>
      <c r="F3532" t="s">
        <v>13</v>
      </c>
      <c r="G3532" t="s">
        <v>5240</v>
      </c>
      <c r="H3532" s="3">
        <v>0</v>
      </c>
      <c r="I3532" s="5">
        <v>43277</v>
      </c>
      <c r="J3532" s="5" t="str">
        <f t="shared" si="110"/>
        <v>September</v>
      </c>
      <c r="K3532" s="7">
        <f t="shared" si="111"/>
        <v>2018</v>
      </c>
      <c r="L3532" t="s">
        <v>5596</v>
      </c>
      <c r="M3532" t="s">
        <v>102</v>
      </c>
      <c r="N3532">
        <v>10035</v>
      </c>
      <c r="O3532">
        <v>125</v>
      </c>
      <c r="P3532" t="s">
        <v>4752</v>
      </c>
      <c r="Q3532">
        <v>9</v>
      </c>
      <c r="R3532">
        <v>3</v>
      </c>
      <c r="S3532" t="s">
        <v>104</v>
      </c>
      <c r="U3532">
        <v>9.02</v>
      </c>
      <c r="V3532">
        <v>21</v>
      </c>
      <c r="W3532" t="s">
        <v>33</v>
      </c>
      <c r="X3532" s="5">
        <v>43283</v>
      </c>
      <c r="Y3532" t="s">
        <v>39</v>
      </c>
      <c r="Z3532" t="s">
        <v>175</v>
      </c>
      <c r="AA3532" t="s">
        <v>113</v>
      </c>
    </row>
    <row r="3533" spans="1:27" x14ac:dyDescent="0.3">
      <c r="A3533">
        <v>6</v>
      </c>
      <c r="B3533" t="s">
        <v>10</v>
      </c>
      <c r="C3533">
        <v>6</v>
      </c>
      <c r="D3533" t="s">
        <v>50</v>
      </c>
      <c r="E3533" t="s">
        <v>171</v>
      </c>
      <c r="F3533" t="s">
        <v>13</v>
      </c>
      <c r="G3533" t="s">
        <v>5240</v>
      </c>
      <c r="H3533" s="3">
        <v>0</v>
      </c>
      <c r="I3533" s="5">
        <v>43277</v>
      </c>
      <c r="J3533" s="5" t="str">
        <f t="shared" si="110"/>
        <v>September</v>
      </c>
      <c r="K3533" s="7">
        <f t="shared" si="111"/>
        <v>2018</v>
      </c>
      <c r="L3533" t="s">
        <v>5596</v>
      </c>
      <c r="M3533" t="s">
        <v>102</v>
      </c>
      <c r="N3533">
        <v>10035</v>
      </c>
      <c r="O3533">
        <v>1262</v>
      </c>
      <c r="P3533" t="s">
        <v>5150</v>
      </c>
      <c r="Q3533">
        <v>10</v>
      </c>
      <c r="R3533">
        <v>4</v>
      </c>
      <c r="S3533" t="s">
        <v>104</v>
      </c>
      <c r="U3533">
        <v>9.8000000000000007</v>
      </c>
      <c r="V3533">
        <v>140</v>
      </c>
      <c r="W3533" t="s">
        <v>33</v>
      </c>
      <c r="X3533" s="5">
        <v>43283</v>
      </c>
      <c r="Y3533" t="s">
        <v>39</v>
      </c>
      <c r="Z3533" t="s">
        <v>175</v>
      </c>
      <c r="AA3533" t="s">
        <v>113</v>
      </c>
    </row>
    <row r="3534" spans="1:27" x14ac:dyDescent="0.3">
      <c r="A3534">
        <v>5</v>
      </c>
      <c r="B3534" t="s">
        <v>43</v>
      </c>
      <c r="C3534">
        <v>6</v>
      </c>
      <c r="D3534" t="s">
        <v>11</v>
      </c>
      <c r="E3534" t="s">
        <v>1097</v>
      </c>
      <c r="F3534" t="s">
        <v>13</v>
      </c>
      <c r="G3534" t="s">
        <v>1289</v>
      </c>
      <c r="H3534" s="3">
        <v>0</v>
      </c>
      <c r="I3534" s="5">
        <v>43173</v>
      </c>
      <c r="J3534" s="5" t="str">
        <f t="shared" si="110"/>
        <v>September</v>
      </c>
      <c r="K3534" s="7">
        <f t="shared" si="111"/>
        <v>2018</v>
      </c>
      <c r="L3534" t="s">
        <v>5482</v>
      </c>
      <c r="M3534" t="s">
        <v>73</v>
      </c>
      <c r="N3534">
        <v>54302</v>
      </c>
      <c r="O3534">
        <v>1618</v>
      </c>
      <c r="P3534" t="s">
        <v>1464</v>
      </c>
      <c r="Q3534">
        <v>4</v>
      </c>
      <c r="R3534">
        <v>2</v>
      </c>
      <c r="S3534" t="s">
        <v>75</v>
      </c>
      <c r="U3534">
        <v>4.3499999999999996</v>
      </c>
      <c r="V3534">
        <v>17</v>
      </c>
      <c r="W3534" t="s">
        <v>33</v>
      </c>
      <c r="X3534" s="5">
        <v>43178</v>
      </c>
      <c r="Y3534" t="s">
        <v>39</v>
      </c>
      <c r="Z3534" t="s">
        <v>82</v>
      </c>
      <c r="AA3534" t="s">
        <v>47</v>
      </c>
    </row>
    <row r="3535" spans="1:27" x14ac:dyDescent="0.3">
      <c r="A3535">
        <v>5</v>
      </c>
      <c r="B3535" t="s">
        <v>43</v>
      </c>
      <c r="C3535">
        <v>6</v>
      </c>
      <c r="D3535" t="s">
        <v>26</v>
      </c>
      <c r="E3535" t="s">
        <v>4264</v>
      </c>
      <c r="F3535" t="s">
        <v>13</v>
      </c>
      <c r="G3535" t="s">
        <v>2020</v>
      </c>
      <c r="H3535" s="3">
        <v>0</v>
      </c>
      <c r="I3535" s="5">
        <v>43354</v>
      </c>
      <c r="J3535" s="5" t="str">
        <f t="shared" si="110"/>
        <v>September</v>
      </c>
      <c r="K3535" s="7">
        <f t="shared" si="111"/>
        <v>2018</v>
      </c>
      <c r="L3535" t="s">
        <v>4265</v>
      </c>
      <c r="M3535" t="s">
        <v>16</v>
      </c>
      <c r="N3535">
        <v>23602</v>
      </c>
      <c r="O3535">
        <v>3</v>
      </c>
      <c r="P3535" t="s">
        <v>4266</v>
      </c>
      <c r="Q3535">
        <v>5</v>
      </c>
      <c r="R3535">
        <v>1</v>
      </c>
      <c r="S3535" t="s">
        <v>18</v>
      </c>
      <c r="U3535">
        <v>5.43</v>
      </c>
      <c r="V3535">
        <v>11</v>
      </c>
      <c r="W3535" t="s">
        <v>19</v>
      </c>
      <c r="X3535" s="5">
        <v>43359</v>
      </c>
      <c r="Y3535" t="s">
        <v>39</v>
      </c>
      <c r="Z3535" t="s">
        <v>205</v>
      </c>
      <c r="AA3535" t="s">
        <v>119</v>
      </c>
    </row>
    <row r="3536" spans="1:27" x14ac:dyDescent="0.3">
      <c r="A3536">
        <v>5</v>
      </c>
      <c r="B3536" t="s">
        <v>43</v>
      </c>
      <c r="C3536">
        <v>6</v>
      </c>
      <c r="D3536" t="s">
        <v>50</v>
      </c>
      <c r="E3536" t="s">
        <v>4264</v>
      </c>
      <c r="F3536" t="s">
        <v>13</v>
      </c>
      <c r="G3536" t="s">
        <v>2020</v>
      </c>
      <c r="H3536" s="3">
        <v>0</v>
      </c>
      <c r="I3536" s="5">
        <v>43354</v>
      </c>
      <c r="J3536" s="5" t="str">
        <f t="shared" si="110"/>
        <v>September</v>
      </c>
      <c r="K3536" s="7">
        <f t="shared" si="111"/>
        <v>2018</v>
      </c>
      <c r="L3536" t="s">
        <v>4265</v>
      </c>
      <c r="M3536" t="s">
        <v>16</v>
      </c>
      <c r="N3536">
        <v>23602</v>
      </c>
      <c r="O3536">
        <v>402</v>
      </c>
      <c r="P3536" t="s">
        <v>4993</v>
      </c>
      <c r="Q3536">
        <v>752</v>
      </c>
      <c r="R3536">
        <v>8</v>
      </c>
      <c r="S3536" t="s">
        <v>18</v>
      </c>
      <c r="U3536">
        <v>751.96</v>
      </c>
      <c r="V3536">
        <v>1600</v>
      </c>
      <c r="W3536" t="s">
        <v>19</v>
      </c>
      <c r="X3536" s="5">
        <v>43359</v>
      </c>
      <c r="Y3536" t="s">
        <v>39</v>
      </c>
      <c r="Z3536" t="s">
        <v>205</v>
      </c>
      <c r="AA3536" t="s">
        <v>727</v>
      </c>
    </row>
    <row r="3537" spans="1:27" x14ac:dyDescent="0.3">
      <c r="A3537">
        <v>2</v>
      </c>
      <c r="B3537" t="s">
        <v>25</v>
      </c>
      <c r="C3537">
        <v>1</v>
      </c>
      <c r="D3537" t="s">
        <v>26</v>
      </c>
      <c r="E3537" t="s">
        <v>171</v>
      </c>
      <c r="F3537" t="s">
        <v>13</v>
      </c>
      <c r="G3537" t="s">
        <v>2523</v>
      </c>
      <c r="H3537" s="3">
        <v>0</v>
      </c>
      <c r="I3537" s="5">
        <v>43158</v>
      </c>
      <c r="J3537" s="5" t="str">
        <f t="shared" si="110"/>
        <v>September</v>
      </c>
      <c r="K3537" s="7">
        <f t="shared" si="111"/>
        <v>2018</v>
      </c>
      <c r="L3537" t="s">
        <v>2883</v>
      </c>
      <c r="M3537" t="s">
        <v>102</v>
      </c>
      <c r="N3537">
        <v>10011</v>
      </c>
      <c r="O3537">
        <v>467</v>
      </c>
      <c r="P3537" t="s">
        <v>2884</v>
      </c>
      <c r="Q3537">
        <v>50</v>
      </c>
      <c r="R3537">
        <v>3</v>
      </c>
      <c r="S3537" t="s">
        <v>104</v>
      </c>
      <c r="U3537">
        <v>49.56</v>
      </c>
      <c r="V3537">
        <v>171</v>
      </c>
      <c r="W3537" t="s">
        <v>19</v>
      </c>
      <c r="X3537" s="5">
        <v>43160</v>
      </c>
      <c r="Y3537" t="s">
        <v>130</v>
      </c>
      <c r="Z3537" t="s">
        <v>175</v>
      </c>
      <c r="AA3537" t="s">
        <v>56</v>
      </c>
    </row>
    <row r="3538" spans="1:27" x14ac:dyDescent="0.3">
      <c r="A3538">
        <v>1</v>
      </c>
      <c r="B3538" t="s">
        <v>10</v>
      </c>
      <c r="C3538">
        <v>1</v>
      </c>
      <c r="D3538" t="s">
        <v>26</v>
      </c>
      <c r="E3538" t="s">
        <v>1609</v>
      </c>
      <c r="F3538" t="s">
        <v>13</v>
      </c>
      <c r="G3538" t="s">
        <v>1619</v>
      </c>
      <c r="H3538" s="3">
        <v>0</v>
      </c>
      <c r="I3538" s="5">
        <v>43305</v>
      </c>
      <c r="J3538" s="5" t="str">
        <f t="shared" si="110"/>
        <v>September</v>
      </c>
      <c r="K3538" s="7">
        <f t="shared" si="111"/>
        <v>2018</v>
      </c>
      <c r="L3538" t="s">
        <v>3021</v>
      </c>
      <c r="M3538" t="s">
        <v>16</v>
      </c>
      <c r="N3538">
        <v>70506</v>
      </c>
      <c r="O3538">
        <v>1239</v>
      </c>
      <c r="P3538" t="s">
        <v>3022</v>
      </c>
      <c r="Q3538">
        <v>21</v>
      </c>
      <c r="R3538">
        <v>5</v>
      </c>
      <c r="S3538" t="s">
        <v>18</v>
      </c>
      <c r="U3538">
        <v>21.23</v>
      </c>
      <c r="V3538">
        <v>73</v>
      </c>
      <c r="W3538" t="s">
        <v>19</v>
      </c>
      <c r="X3538" s="5">
        <v>43306</v>
      </c>
      <c r="Y3538" t="s">
        <v>130</v>
      </c>
      <c r="Z3538" t="s">
        <v>454</v>
      </c>
      <c r="AA3538" t="s">
        <v>49</v>
      </c>
    </row>
    <row r="3539" spans="1:27" x14ac:dyDescent="0.3">
      <c r="A3539">
        <v>4</v>
      </c>
      <c r="B3539" t="s">
        <v>43</v>
      </c>
      <c r="C3539">
        <v>6</v>
      </c>
      <c r="D3539" t="s">
        <v>26</v>
      </c>
      <c r="E3539" t="s">
        <v>99</v>
      </c>
      <c r="F3539" t="s">
        <v>13</v>
      </c>
      <c r="G3539" t="s">
        <v>392</v>
      </c>
      <c r="H3539" s="3">
        <v>0.2</v>
      </c>
      <c r="I3539" s="5">
        <v>43299</v>
      </c>
      <c r="J3539" s="5" t="str">
        <f t="shared" si="110"/>
        <v>September</v>
      </c>
      <c r="K3539" s="7">
        <f t="shared" si="111"/>
        <v>2018</v>
      </c>
      <c r="L3539" t="s">
        <v>7534</v>
      </c>
      <c r="M3539" t="s">
        <v>102</v>
      </c>
      <c r="N3539">
        <v>19140</v>
      </c>
      <c r="O3539">
        <v>1757</v>
      </c>
      <c r="P3539" t="s">
        <v>1407</v>
      </c>
      <c r="Q3539">
        <v>7</v>
      </c>
      <c r="R3539">
        <v>4</v>
      </c>
      <c r="S3539" t="s">
        <v>104</v>
      </c>
      <c r="U3539">
        <v>6.7</v>
      </c>
      <c r="V3539">
        <v>18</v>
      </c>
      <c r="W3539" t="s">
        <v>76</v>
      </c>
      <c r="X3539" s="5">
        <v>43303</v>
      </c>
      <c r="Y3539" t="s">
        <v>39</v>
      </c>
      <c r="Z3539" t="s">
        <v>105</v>
      </c>
      <c r="AA3539" t="s">
        <v>64</v>
      </c>
    </row>
    <row r="3540" spans="1:27" x14ac:dyDescent="0.3">
      <c r="A3540">
        <v>4</v>
      </c>
      <c r="B3540" t="s">
        <v>43</v>
      </c>
      <c r="C3540">
        <v>6</v>
      </c>
      <c r="D3540" t="s">
        <v>26</v>
      </c>
      <c r="E3540" t="s">
        <v>99</v>
      </c>
      <c r="F3540" t="s">
        <v>13</v>
      </c>
      <c r="G3540" t="s">
        <v>392</v>
      </c>
      <c r="H3540" s="3">
        <v>0.2</v>
      </c>
      <c r="I3540" s="5">
        <v>43299</v>
      </c>
      <c r="J3540" s="5" t="str">
        <f t="shared" si="110"/>
        <v>September</v>
      </c>
      <c r="K3540" s="7">
        <f t="shared" si="111"/>
        <v>2018</v>
      </c>
      <c r="L3540" t="s">
        <v>7534</v>
      </c>
      <c r="M3540" t="s">
        <v>102</v>
      </c>
      <c r="N3540">
        <v>19140</v>
      </c>
      <c r="O3540">
        <v>1141</v>
      </c>
      <c r="P3540" t="s">
        <v>4022</v>
      </c>
      <c r="Q3540">
        <v>1</v>
      </c>
      <c r="R3540">
        <v>8</v>
      </c>
      <c r="S3540" t="s">
        <v>104</v>
      </c>
      <c r="U3540">
        <v>1.27</v>
      </c>
      <c r="V3540">
        <v>11</v>
      </c>
      <c r="W3540" t="s">
        <v>76</v>
      </c>
      <c r="X3540" s="5">
        <v>43303</v>
      </c>
      <c r="Y3540" t="s">
        <v>39</v>
      </c>
      <c r="Z3540" t="s">
        <v>105</v>
      </c>
      <c r="AA3540" t="s">
        <v>49</v>
      </c>
    </row>
    <row r="3541" spans="1:27" x14ac:dyDescent="0.3">
      <c r="A3541">
        <v>4</v>
      </c>
      <c r="B3541" t="s">
        <v>43</v>
      </c>
      <c r="C3541">
        <v>6</v>
      </c>
      <c r="D3541" t="s">
        <v>26</v>
      </c>
      <c r="E3541" t="s">
        <v>99</v>
      </c>
      <c r="F3541" t="s">
        <v>13</v>
      </c>
      <c r="G3541" t="s">
        <v>392</v>
      </c>
      <c r="H3541" s="3">
        <v>0.2</v>
      </c>
      <c r="I3541" s="5">
        <v>43299</v>
      </c>
      <c r="J3541" s="5" t="str">
        <f t="shared" si="110"/>
        <v>September</v>
      </c>
      <c r="K3541" s="7">
        <f t="shared" si="111"/>
        <v>2018</v>
      </c>
      <c r="L3541" t="s">
        <v>7534</v>
      </c>
      <c r="M3541" t="s">
        <v>102</v>
      </c>
      <c r="N3541">
        <v>19140</v>
      </c>
      <c r="O3541">
        <v>1512</v>
      </c>
      <c r="P3541" t="s">
        <v>3267</v>
      </c>
      <c r="Q3541">
        <v>25</v>
      </c>
      <c r="R3541">
        <v>10</v>
      </c>
      <c r="S3541" t="s">
        <v>104</v>
      </c>
      <c r="U3541">
        <v>24.86</v>
      </c>
      <c r="V3541">
        <v>284</v>
      </c>
      <c r="W3541" t="s">
        <v>76</v>
      </c>
      <c r="X3541" s="5">
        <v>43303</v>
      </c>
      <c r="Y3541" t="s">
        <v>39</v>
      </c>
      <c r="Z3541" t="s">
        <v>105</v>
      </c>
      <c r="AA3541" t="s">
        <v>42</v>
      </c>
    </row>
    <row r="3542" spans="1:27" x14ac:dyDescent="0.3">
      <c r="A3542">
        <v>3</v>
      </c>
      <c r="B3542" t="s">
        <v>25</v>
      </c>
      <c r="C3542">
        <v>1</v>
      </c>
      <c r="D3542" t="s">
        <v>26</v>
      </c>
      <c r="E3542" t="s">
        <v>489</v>
      </c>
      <c r="F3542" t="s">
        <v>13</v>
      </c>
      <c r="G3542" t="s">
        <v>1374</v>
      </c>
      <c r="H3542" s="3">
        <v>0.2</v>
      </c>
      <c r="I3542" s="5">
        <v>43461</v>
      </c>
      <c r="J3542" s="5" t="str">
        <f t="shared" si="110"/>
        <v>September</v>
      </c>
      <c r="K3542" s="7">
        <f t="shared" si="111"/>
        <v>2018</v>
      </c>
      <c r="L3542" t="s">
        <v>7243</v>
      </c>
      <c r="M3542" t="s">
        <v>102</v>
      </c>
      <c r="N3542">
        <v>44312</v>
      </c>
      <c r="O3542">
        <v>1219</v>
      </c>
      <c r="P3542" t="s">
        <v>308</v>
      </c>
      <c r="Q3542">
        <v>6</v>
      </c>
      <c r="R3542">
        <v>6</v>
      </c>
      <c r="S3542" t="s">
        <v>104</v>
      </c>
      <c r="U3542">
        <v>6.23</v>
      </c>
      <c r="V3542">
        <v>17</v>
      </c>
      <c r="W3542" t="s">
        <v>76</v>
      </c>
      <c r="X3542" s="5">
        <v>43464</v>
      </c>
      <c r="Y3542" t="s">
        <v>130</v>
      </c>
      <c r="Z3542" t="s">
        <v>309</v>
      </c>
      <c r="AA3542" t="s">
        <v>176</v>
      </c>
    </row>
    <row r="3543" spans="1:27" x14ac:dyDescent="0.3">
      <c r="A3543">
        <v>6</v>
      </c>
      <c r="B3543" t="s">
        <v>10</v>
      </c>
      <c r="C3543">
        <v>6</v>
      </c>
      <c r="D3543" t="s">
        <v>26</v>
      </c>
      <c r="E3543" t="s">
        <v>3138</v>
      </c>
      <c r="F3543" t="s">
        <v>13</v>
      </c>
      <c r="G3543" t="s">
        <v>1077</v>
      </c>
      <c r="H3543" s="3">
        <v>0</v>
      </c>
      <c r="I3543" s="5">
        <v>43447</v>
      </c>
      <c r="J3543" s="5" t="str">
        <f t="shared" si="110"/>
        <v>September</v>
      </c>
      <c r="K3543" s="7">
        <f t="shared" si="111"/>
        <v>2018</v>
      </c>
      <c r="L3543" t="s">
        <v>4511</v>
      </c>
      <c r="M3543" t="s">
        <v>30</v>
      </c>
      <c r="N3543">
        <v>92503</v>
      </c>
      <c r="O3543">
        <v>475</v>
      </c>
      <c r="P3543" t="s">
        <v>814</v>
      </c>
      <c r="Q3543">
        <v>3</v>
      </c>
      <c r="R3543">
        <v>3</v>
      </c>
      <c r="S3543" t="s">
        <v>32</v>
      </c>
      <c r="U3543">
        <v>3.25</v>
      </c>
      <c r="V3543">
        <v>10</v>
      </c>
      <c r="W3543" t="s">
        <v>19</v>
      </c>
      <c r="X3543" s="5">
        <v>43453</v>
      </c>
      <c r="Y3543" t="s">
        <v>39</v>
      </c>
      <c r="Z3543" t="s">
        <v>34</v>
      </c>
      <c r="AA3543" t="s">
        <v>49</v>
      </c>
    </row>
    <row r="3544" spans="1:27" x14ac:dyDescent="0.3">
      <c r="A3544">
        <v>1</v>
      </c>
      <c r="B3544" t="s">
        <v>10</v>
      </c>
      <c r="C3544">
        <v>1</v>
      </c>
      <c r="D3544" t="s">
        <v>11</v>
      </c>
      <c r="E3544" t="s">
        <v>998</v>
      </c>
      <c r="F3544" t="s">
        <v>13</v>
      </c>
      <c r="G3544" t="s">
        <v>544</v>
      </c>
      <c r="H3544" s="3">
        <v>0.3</v>
      </c>
      <c r="I3544" s="5">
        <v>43283</v>
      </c>
      <c r="J3544" s="5" t="str">
        <f t="shared" si="110"/>
        <v>September</v>
      </c>
      <c r="K3544" s="7">
        <f t="shared" si="111"/>
        <v>2018</v>
      </c>
      <c r="L3544" t="s">
        <v>5199</v>
      </c>
      <c r="M3544" t="s">
        <v>73</v>
      </c>
      <c r="N3544">
        <v>77340</v>
      </c>
      <c r="O3544">
        <v>737</v>
      </c>
      <c r="P3544" t="s">
        <v>1985</v>
      </c>
      <c r="Q3544">
        <v>0</v>
      </c>
      <c r="R3544">
        <v>5</v>
      </c>
      <c r="S3544" t="s">
        <v>75</v>
      </c>
      <c r="U3544">
        <v>0</v>
      </c>
      <c r="V3544">
        <v>528</v>
      </c>
      <c r="W3544" t="s">
        <v>33</v>
      </c>
      <c r="X3544" s="5">
        <v>43284</v>
      </c>
      <c r="Y3544" t="s">
        <v>130</v>
      </c>
      <c r="Z3544" t="s">
        <v>77</v>
      </c>
      <c r="AA3544" t="s">
        <v>24</v>
      </c>
    </row>
    <row r="3545" spans="1:27" x14ac:dyDescent="0.3">
      <c r="A3545">
        <v>1</v>
      </c>
      <c r="B3545" t="s">
        <v>10</v>
      </c>
      <c r="C3545">
        <v>1</v>
      </c>
      <c r="D3545" t="s">
        <v>26</v>
      </c>
      <c r="E3545" t="s">
        <v>998</v>
      </c>
      <c r="F3545" t="s">
        <v>13</v>
      </c>
      <c r="G3545" t="s">
        <v>544</v>
      </c>
      <c r="H3545" s="3">
        <v>0.2</v>
      </c>
      <c r="I3545" s="5">
        <v>43283</v>
      </c>
      <c r="J3545" s="5" t="str">
        <f t="shared" si="110"/>
        <v>September</v>
      </c>
      <c r="K3545" s="7">
        <f t="shared" si="111"/>
        <v>2018</v>
      </c>
      <c r="L3545" t="s">
        <v>5199</v>
      </c>
      <c r="M3545" t="s">
        <v>73</v>
      </c>
      <c r="N3545">
        <v>77340</v>
      </c>
      <c r="O3545">
        <v>1804</v>
      </c>
      <c r="P3545" t="s">
        <v>4311</v>
      </c>
      <c r="Q3545">
        <v>15</v>
      </c>
      <c r="R3545">
        <v>8</v>
      </c>
      <c r="S3545" t="s">
        <v>75</v>
      </c>
      <c r="U3545">
        <v>14.52</v>
      </c>
      <c r="V3545">
        <v>41</v>
      </c>
      <c r="W3545" t="s">
        <v>33</v>
      </c>
      <c r="X3545" s="5">
        <v>43284</v>
      </c>
      <c r="Y3545" t="s">
        <v>130</v>
      </c>
      <c r="Z3545" t="s">
        <v>77</v>
      </c>
      <c r="AA3545" t="s">
        <v>64</v>
      </c>
    </row>
    <row r="3546" spans="1:27" x14ac:dyDescent="0.3">
      <c r="A3546">
        <v>4</v>
      </c>
      <c r="B3546" t="s">
        <v>25</v>
      </c>
      <c r="C3546">
        <v>3</v>
      </c>
      <c r="D3546" t="s">
        <v>26</v>
      </c>
      <c r="E3546" t="s">
        <v>3217</v>
      </c>
      <c r="F3546" t="s">
        <v>13</v>
      </c>
      <c r="G3546" t="s">
        <v>893</v>
      </c>
      <c r="H3546" s="3">
        <v>0</v>
      </c>
      <c r="I3546" s="5">
        <v>43362</v>
      </c>
      <c r="J3546" s="5" t="str">
        <f t="shared" si="110"/>
        <v>September</v>
      </c>
      <c r="K3546" s="7">
        <f t="shared" si="111"/>
        <v>2018</v>
      </c>
      <c r="L3546" t="s">
        <v>7336</v>
      </c>
      <c r="M3546" t="s">
        <v>102</v>
      </c>
      <c r="N3546">
        <v>7050</v>
      </c>
      <c r="O3546">
        <v>77</v>
      </c>
      <c r="P3546" t="s">
        <v>2923</v>
      </c>
      <c r="Q3546">
        <v>8</v>
      </c>
      <c r="R3546">
        <v>3</v>
      </c>
      <c r="S3546" t="s">
        <v>104</v>
      </c>
      <c r="U3546">
        <v>8.1</v>
      </c>
      <c r="V3546">
        <v>28</v>
      </c>
      <c r="W3546" t="s">
        <v>76</v>
      </c>
      <c r="X3546" s="5">
        <v>43366</v>
      </c>
      <c r="Y3546" t="s">
        <v>20</v>
      </c>
      <c r="Z3546" t="s">
        <v>485</v>
      </c>
      <c r="AA3546" t="s">
        <v>356</v>
      </c>
    </row>
    <row r="3547" spans="1:27" x14ac:dyDescent="0.3">
      <c r="A3547">
        <v>4</v>
      </c>
      <c r="B3547" t="s">
        <v>25</v>
      </c>
      <c r="C3547">
        <v>3</v>
      </c>
      <c r="D3547" t="s">
        <v>26</v>
      </c>
      <c r="E3547" t="s">
        <v>3217</v>
      </c>
      <c r="F3547" t="s">
        <v>13</v>
      </c>
      <c r="G3547" t="s">
        <v>893</v>
      </c>
      <c r="H3547" s="3">
        <v>0</v>
      </c>
      <c r="I3547" s="5">
        <v>43362</v>
      </c>
      <c r="J3547" s="5" t="str">
        <f t="shared" si="110"/>
        <v>September</v>
      </c>
      <c r="K3547" s="7">
        <f t="shared" si="111"/>
        <v>2018</v>
      </c>
      <c r="L3547" t="s">
        <v>7336</v>
      </c>
      <c r="M3547" t="s">
        <v>102</v>
      </c>
      <c r="N3547">
        <v>7050</v>
      </c>
      <c r="O3547">
        <v>1520</v>
      </c>
      <c r="P3547" t="s">
        <v>78</v>
      </c>
      <c r="Q3547">
        <v>13</v>
      </c>
      <c r="R3547">
        <v>6</v>
      </c>
      <c r="S3547" t="s">
        <v>104</v>
      </c>
      <c r="U3547">
        <v>12.72</v>
      </c>
      <c r="V3547">
        <v>25</v>
      </c>
      <c r="W3547" t="s">
        <v>76</v>
      </c>
      <c r="X3547" s="5">
        <v>43366</v>
      </c>
      <c r="Y3547" t="s">
        <v>20</v>
      </c>
      <c r="Z3547" t="s">
        <v>485</v>
      </c>
      <c r="AA3547" t="s">
        <v>54</v>
      </c>
    </row>
    <row r="3548" spans="1:27" x14ac:dyDescent="0.3">
      <c r="A3548">
        <v>3</v>
      </c>
      <c r="B3548" t="s">
        <v>10</v>
      </c>
      <c r="C3548">
        <v>3</v>
      </c>
      <c r="D3548" t="s">
        <v>11</v>
      </c>
      <c r="E3548" t="s">
        <v>171</v>
      </c>
      <c r="F3548" t="s">
        <v>13</v>
      </c>
      <c r="G3548" t="s">
        <v>8127</v>
      </c>
      <c r="H3548" s="3">
        <v>0.2</v>
      </c>
      <c r="I3548" s="5">
        <v>43349</v>
      </c>
      <c r="J3548" s="5" t="str">
        <f t="shared" si="110"/>
        <v>September</v>
      </c>
      <c r="K3548" s="7">
        <f t="shared" si="111"/>
        <v>2018</v>
      </c>
      <c r="L3548" t="s">
        <v>1947</v>
      </c>
      <c r="M3548" t="s">
        <v>102</v>
      </c>
      <c r="N3548">
        <v>10035</v>
      </c>
      <c r="O3548">
        <v>170</v>
      </c>
      <c r="P3548" t="s">
        <v>1692</v>
      </c>
      <c r="Q3548">
        <v>90</v>
      </c>
      <c r="R3548">
        <v>3</v>
      </c>
      <c r="S3548" t="s">
        <v>104</v>
      </c>
      <c r="U3548">
        <v>90.29</v>
      </c>
      <c r="V3548">
        <v>722</v>
      </c>
      <c r="W3548" t="s">
        <v>19</v>
      </c>
      <c r="X3548" s="5">
        <v>43352</v>
      </c>
      <c r="Y3548" t="s">
        <v>20</v>
      </c>
      <c r="Z3548" t="s">
        <v>175</v>
      </c>
      <c r="AA3548" t="s">
        <v>22</v>
      </c>
    </row>
    <row r="3549" spans="1:27" x14ac:dyDescent="0.3">
      <c r="A3549">
        <v>3</v>
      </c>
      <c r="B3549" t="s">
        <v>10</v>
      </c>
      <c r="C3549">
        <v>3</v>
      </c>
      <c r="D3549" t="s">
        <v>50</v>
      </c>
      <c r="E3549" t="s">
        <v>171</v>
      </c>
      <c r="F3549" t="s">
        <v>13</v>
      </c>
      <c r="G3549" t="s">
        <v>8127</v>
      </c>
      <c r="H3549" s="3">
        <v>0</v>
      </c>
      <c r="I3549" s="5">
        <v>43349</v>
      </c>
      <c r="J3549" s="5" t="str">
        <f t="shared" si="110"/>
        <v>September</v>
      </c>
      <c r="K3549" s="7">
        <f t="shared" si="111"/>
        <v>2018</v>
      </c>
      <c r="L3549" t="s">
        <v>1947</v>
      </c>
      <c r="M3549" t="s">
        <v>102</v>
      </c>
      <c r="N3549">
        <v>10035</v>
      </c>
      <c r="O3549">
        <v>1062</v>
      </c>
      <c r="P3549" t="s">
        <v>4711</v>
      </c>
      <c r="Q3549">
        <v>11</v>
      </c>
      <c r="R3549">
        <v>2</v>
      </c>
      <c r="S3549" t="s">
        <v>104</v>
      </c>
      <c r="U3549">
        <v>11.15</v>
      </c>
      <c r="V3549">
        <v>32</v>
      </c>
      <c r="W3549" t="s">
        <v>19</v>
      </c>
      <c r="X3549" s="5">
        <v>43352</v>
      </c>
      <c r="Y3549" t="s">
        <v>20</v>
      </c>
      <c r="Z3549" t="s">
        <v>175</v>
      </c>
      <c r="AA3549" t="s">
        <v>113</v>
      </c>
    </row>
    <row r="3550" spans="1:27" x14ac:dyDescent="0.3">
      <c r="A3550">
        <v>4</v>
      </c>
      <c r="B3550" t="s">
        <v>43</v>
      </c>
      <c r="C3550">
        <v>6</v>
      </c>
      <c r="D3550" t="s">
        <v>26</v>
      </c>
      <c r="E3550" t="s">
        <v>122</v>
      </c>
      <c r="F3550" t="s">
        <v>13</v>
      </c>
      <c r="G3550" t="s">
        <v>896</v>
      </c>
      <c r="H3550" s="3">
        <v>0.2</v>
      </c>
      <c r="I3550" s="5">
        <v>43306</v>
      </c>
      <c r="J3550" s="5" t="str">
        <f t="shared" si="110"/>
        <v>September</v>
      </c>
      <c r="K3550" s="7">
        <f t="shared" si="111"/>
        <v>2018</v>
      </c>
      <c r="L3550" t="s">
        <v>6268</v>
      </c>
      <c r="M3550" t="s">
        <v>73</v>
      </c>
      <c r="N3550">
        <v>77070</v>
      </c>
      <c r="O3550">
        <v>202</v>
      </c>
      <c r="P3550" t="s">
        <v>1205</v>
      </c>
      <c r="Q3550">
        <v>6</v>
      </c>
      <c r="R3550">
        <v>4</v>
      </c>
      <c r="S3550" t="s">
        <v>75</v>
      </c>
      <c r="U3550">
        <v>5.7</v>
      </c>
      <c r="V3550">
        <v>16</v>
      </c>
      <c r="W3550" t="s">
        <v>33</v>
      </c>
      <c r="X3550" s="5">
        <v>43310</v>
      </c>
      <c r="Y3550" t="s">
        <v>39</v>
      </c>
      <c r="Z3550" t="s">
        <v>77</v>
      </c>
      <c r="AA3550" t="s">
        <v>35</v>
      </c>
    </row>
    <row r="3551" spans="1:27" x14ac:dyDescent="0.3">
      <c r="A3551">
        <v>0</v>
      </c>
      <c r="B3551" t="s">
        <v>10</v>
      </c>
      <c r="C3551">
        <v>0</v>
      </c>
      <c r="D3551" t="s">
        <v>11</v>
      </c>
      <c r="E3551" t="s">
        <v>65</v>
      </c>
      <c r="F3551" t="s">
        <v>13</v>
      </c>
      <c r="G3551" t="s">
        <v>273</v>
      </c>
      <c r="H3551" s="3">
        <v>0</v>
      </c>
      <c r="I3551" s="5">
        <v>43285</v>
      </c>
      <c r="J3551" s="5" t="str">
        <f t="shared" si="110"/>
        <v>September</v>
      </c>
      <c r="K3551" s="7">
        <f t="shared" si="111"/>
        <v>2018</v>
      </c>
      <c r="L3551" t="s">
        <v>6913</v>
      </c>
      <c r="M3551" t="s">
        <v>30</v>
      </c>
      <c r="N3551">
        <v>98103</v>
      </c>
      <c r="O3551">
        <v>1053</v>
      </c>
      <c r="P3551" t="s">
        <v>1229</v>
      </c>
      <c r="Q3551">
        <v>9</v>
      </c>
      <c r="R3551">
        <v>5</v>
      </c>
      <c r="S3551" t="s">
        <v>32</v>
      </c>
      <c r="U3551">
        <v>8.64</v>
      </c>
      <c r="V3551">
        <v>25</v>
      </c>
      <c r="W3551" t="s">
        <v>76</v>
      </c>
      <c r="X3551" s="5">
        <v>43285</v>
      </c>
      <c r="Y3551" t="s">
        <v>773</v>
      </c>
      <c r="Z3551" t="s">
        <v>69</v>
      </c>
      <c r="AA3551" t="s">
        <v>47</v>
      </c>
    </row>
    <row r="3552" spans="1:27" x14ac:dyDescent="0.3">
      <c r="A3552">
        <v>0</v>
      </c>
      <c r="B3552" t="s">
        <v>10</v>
      </c>
      <c r="C3552">
        <v>0</v>
      </c>
      <c r="D3552" t="s">
        <v>50</v>
      </c>
      <c r="E3552" t="s">
        <v>65</v>
      </c>
      <c r="F3552" t="s">
        <v>13</v>
      </c>
      <c r="G3552" t="s">
        <v>273</v>
      </c>
      <c r="H3552" s="3">
        <v>0.2</v>
      </c>
      <c r="I3552" s="5">
        <v>43285</v>
      </c>
      <c r="J3552" s="5" t="str">
        <f t="shared" si="110"/>
        <v>September</v>
      </c>
      <c r="K3552" s="7">
        <f t="shared" si="111"/>
        <v>2018</v>
      </c>
      <c r="L3552" t="s">
        <v>6913</v>
      </c>
      <c r="M3552" t="s">
        <v>30</v>
      </c>
      <c r="N3552">
        <v>98103</v>
      </c>
      <c r="O3552">
        <v>173</v>
      </c>
      <c r="P3552" t="s">
        <v>5123</v>
      </c>
      <c r="Q3552">
        <v>20</v>
      </c>
      <c r="R3552">
        <v>3</v>
      </c>
      <c r="S3552" t="s">
        <v>32</v>
      </c>
      <c r="U3552">
        <v>19.97</v>
      </c>
      <c r="V3552">
        <v>177</v>
      </c>
      <c r="W3552" t="s">
        <v>76</v>
      </c>
      <c r="X3552" s="5">
        <v>43285</v>
      </c>
      <c r="Y3552" t="s">
        <v>773</v>
      </c>
      <c r="Z3552" t="s">
        <v>69</v>
      </c>
      <c r="AA3552" t="s">
        <v>52</v>
      </c>
    </row>
    <row r="3553" spans="1:27" x14ac:dyDescent="0.3">
      <c r="A3553">
        <v>0</v>
      </c>
      <c r="B3553" t="s">
        <v>10</v>
      </c>
      <c r="C3553">
        <v>0</v>
      </c>
      <c r="D3553" t="s">
        <v>50</v>
      </c>
      <c r="E3553" t="s">
        <v>65</v>
      </c>
      <c r="F3553" t="s">
        <v>13</v>
      </c>
      <c r="G3553" t="s">
        <v>273</v>
      </c>
      <c r="H3553" s="3">
        <v>0.2</v>
      </c>
      <c r="I3553" s="5">
        <v>43285</v>
      </c>
      <c r="J3553" s="5" t="str">
        <f t="shared" si="110"/>
        <v>September</v>
      </c>
      <c r="K3553" s="7">
        <f t="shared" si="111"/>
        <v>2018</v>
      </c>
      <c r="L3553" t="s">
        <v>6913</v>
      </c>
      <c r="M3553" t="s">
        <v>30</v>
      </c>
      <c r="N3553">
        <v>98103</v>
      </c>
      <c r="O3553">
        <v>1232</v>
      </c>
      <c r="P3553" t="s">
        <v>4763</v>
      </c>
      <c r="Q3553">
        <v>9</v>
      </c>
      <c r="R3553">
        <v>3</v>
      </c>
      <c r="S3553" t="s">
        <v>32</v>
      </c>
      <c r="U3553">
        <v>9</v>
      </c>
      <c r="V3553">
        <v>72</v>
      </c>
      <c r="W3553" t="s">
        <v>76</v>
      </c>
      <c r="X3553" s="5">
        <v>43285</v>
      </c>
      <c r="Y3553" t="s">
        <v>773</v>
      </c>
      <c r="Z3553" t="s">
        <v>69</v>
      </c>
      <c r="AA3553" t="s">
        <v>52</v>
      </c>
    </row>
    <row r="3554" spans="1:27" x14ac:dyDescent="0.3">
      <c r="A3554">
        <v>4</v>
      </c>
      <c r="B3554" t="s">
        <v>43</v>
      </c>
      <c r="C3554">
        <v>6</v>
      </c>
      <c r="D3554" t="s">
        <v>26</v>
      </c>
      <c r="E3554" t="s">
        <v>3918</v>
      </c>
      <c r="F3554" t="s">
        <v>13</v>
      </c>
      <c r="G3554" t="s">
        <v>2709</v>
      </c>
      <c r="H3554" s="3">
        <v>0.2</v>
      </c>
      <c r="I3554" s="5">
        <v>43415</v>
      </c>
      <c r="J3554" s="5" t="str">
        <f t="shared" si="110"/>
        <v>September</v>
      </c>
      <c r="K3554" s="7">
        <f t="shared" si="111"/>
        <v>2018</v>
      </c>
      <c r="L3554" t="s">
        <v>3919</v>
      </c>
      <c r="M3554" t="s">
        <v>73</v>
      </c>
      <c r="N3554">
        <v>60004</v>
      </c>
      <c r="O3554">
        <v>1148</v>
      </c>
      <c r="P3554" t="s">
        <v>1157</v>
      </c>
      <c r="Q3554">
        <v>1</v>
      </c>
      <c r="R3554">
        <v>6</v>
      </c>
      <c r="S3554" t="s">
        <v>75</v>
      </c>
      <c r="U3554">
        <v>1.23</v>
      </c>
      <c r="V3554">
        <v>14</v>
      </c>
      <c r="W3554" t="s">
        <v>19</v>
      </c>
      <c r="X3554" s="5">
        <v>43419</v>
      </c>
      <c r="Y3554" t="s">
        <v>39</v>
      </c>
      <c r="Z3554" t="s">
        <v>139</v>
      </c>
      <c r="AA3554" t="s">
        <v>49</v>
      </c>
    </row>
    <row r="3555" spans="1:27" x14ac:dyDescent="0.3">
      <c r="A3555">
        <v>4</v>
      </c>
      <c r="B3555" t="s">
        <v>43</v>
      </c>
      <c r="C3555">
        <v>6</v>
      </c>
      <c r="D3555" t="s">
        <v>26</v>
      </c>
      <c r="E3555" t="s">
        <v>2072</v>
      </c>
      <c r="F3555" t="s">
        <v>13</v>
      </c>
      <c r="G3555" t="s">
        <v>462</v>
      </c>
      <c r="H3555" s="3">
        <v>0</v>
      </c>
      <c r="I3555" s="5">
        <v>43258</v>
      </c>
      <c r="J3555" s="5" t="str">
        <f t="shared" si="110"/>
        <v>September</v>
      </c>
      <c r="K3555" s="7">
        <f t="shared" si="111"/>
        <v>2018</v>
      </c>
      <c r="L3555" t="s">
        <v>7615</v>
      </c>
      <c r="M3555" t="s">
        <v>30</v>
      </c>
      <c r="N3555">
        <v>93309</v>
      </c>
      <c r="O3555">
        <v>1622</v>
      </c>
      <c r="P3555" t="s">
        <v>532</v>
      </c>
      <c r="Q3555">
        <v>2</v>
      </c>
      <c r="R3555">
        <v>1</v>
      </c>
      <c r="S3555" t="s">
        <v>32</v>
      </c>
      <c r="U3555">
        <v>2.3199999999999998</v>
      </c>
      <c r="V3555">
        <v>5</v>
      </c>
      <c r="W3555" t="s">
        <v>76</v>
      </c>
      <c r="X3555" s="5">
        <v>43262</v>
      </c>
      <c r="Y3555" t="s">
        <v>39</v>
      </c>
      <c r="Z3555" t="s">
        <v>34</v>
      </c>
      <c r="AA3555" t="s">
        <v>64</v>
      </c>
    </row>
    <row r="3556" spans="1:27" x14ac:dyDescent="0.3">
      <c r="A3556">
        <v>4</v>
      </c>
      <c r="B3556" t="s">
        <v>43</v>
      </c>
      <c r="C3556">
        <v>6</v>
      </c>
      <c r="D3556" t="s">
        <v>26</v>
      </c>
      <c r="E3556" t="s">
        <v>2072</v>
      </c>
      <c r="F3556" t="s">
        <v>13</v>
      </c>
      <c r="G3556" t="s">
        <v>462</v>
      </c>
      <c r="H3556" s="3">
        <v>0.2</v>
      </c>
      <c r="I3556" s="5">
        <v>43258</v>
      </c>
      <c r="J3556" s="5" t="str">
        <f t="shared" si="110"/>
        <v>September</v>
      </c>
      <c r="K3556" s="7">
        <f t="shared" si="111"/>
        <v>2018</v>
      </c>
      <c r="L3556" t="s">
        <v>7615</v>
      </c>
      <c r="M3556" t="s">
        <v>30</v>
      </c>
      <c r="N3556">
        <v>93309</v>
      </c>
      <c r="O3556">
        <v>247</v>
      </c>
      <c r="P3556" t="s">
        <v>1317</v>
      </c>
      <c r="Q3556">
        <v>2</v>
      </c>
      <c r="R3556">
        <v>1</v>
      </c>
      <c r="S3556" t="s">
        <v>32</v>
      </c>
      <c r="U3556">
        <v>1.55</v>
      </c>
      <c r="V3556">
        <v>5</v>
      </c>
      <c r="W3556" t="s">
        <v>76</v>
      </c>
      <c r="X3556" s="5">
        <v>43262</v>
      </c>
      <c r="Y3556" t="s">
        <v>39</v>
      </c>
      <c r="Z3556" t="s">
        <v>34</v>
      </c>
      <c r="AA3556" t="s">
        <v>54</v>
      </c>
    </row>
    <row r="3557" spans="1:27" x14ac:dyDescent="0.3">
      <c r="A3557">
        <v>4</v>
      </c>
      <c r="B3557" t="s">
        <v>43</v>
      </c>
      <c r="C3557">
        <v>6</v>
      </c>
      <c r="D3557" t="s">
        <v>26</v>
      </c>
      <c r="E3557" t="s">
        <v>171</v>
      </c>
      <c r="F3557" t="s">
        <v>13</v>
      </c>
      <c r="G3557" t="s">
        <v>348</v>
      </c>
      <c r="H3557" s="3">
        <v>0.2</v>
      </c>
      <c r="I3557" s="5">
        <v>43456</v>
      </c>
      <c r="J3557" s="5" t="str">
        <f t="shared" si="110"/>
        <v>September</v>
      </c>
      <c r="K3557" s="7">
        <f t="shared" si="111"/>
        <v>2018</v>
      </c>
      <c r="L3557" t="s">
        <v>4173</v>
      </c>
      <c r="M3557" t="s">
        <v>102</v>
      </c>
      <c r="N3557">
        <v>10035</v>
      </c>
      <c r="O3557">
        <v>698</v>
      </c>
      <c r="P3557" t="s">
        <v>8229</v>
      </c>
      <c r="Q3557">
        <v>9</v>
      </c>
      <c r="R3557">
        <v>2</v>
      </c>
      <c r="S3557" t="s">
        <v>104</v>
      </c>
      <c r="U3557">
        <v>8.9499999999999993</v>
      </c>
      <c r="V3557">
        <v>26</v>
      </c>
      <c r="W3557" t="s">
        <v>19</v>
      </c>
      <c r="X3557" s="5">
        <v>43460</v>
      </c>
      <c r="Y3557" t="s">
        <v>39</v>
      </c>
      <c r="Z3557" t="s">
        <v>175</v>
      </c>
      <c r="AA3557" t="s">
        <v>54</v>
      </c>
    </row>
    <row r="3558" spans="1:27" x14ac:dyDescent="0.3">
      <c r="A3558">
        <v>4</v>
      </c>
      <c r="B3558" t="s">
        <v>43</v>
      </c>
      <c r="C3558">
        <v>6</v>
      </c>
      <c r="D3558" t="s">
        <v>50</v>
      </c>
      <c r="E3558" t="s">
        <v>572</v>
      </c>
      <c r="F3558" t="s">
        <v>13</v>
      </c>
      <c r="G3558" t="s">
        <v>1792</v>
      </c>
      <c r="H3558" s="3">
        <v>0</v>
      </c>
      <c r="I3558" s="5">
        <v>43422</v>
      </c>
      <c r="J3558" s="5" t="str">
        <f t="shared" si="110"/>
        <v>September</v>
      </c>
      <c r="K3558" s="7">
        <f t="shared" si="111"/>
        <v>2018</v>
      </c>
      <c r="L3558" t="s">
        <v>5149</v>
      </c>
      <c r="M3558" t="s">
        <v>30</v>
      </c>
      <c r="N3558">
        <v>92105</v>
      </c>
      <c r="O3558">
        <v>1616</v>
      </c>
      <c r="P3558" t="s">
        <v>4885</v>
      </c>
      <c r="Q3558">
        <v>95</v>
      </c>
      <c r="R3558">
        <v>5</v>
      </c>
      <c r="S3558" t="s">
        <v>32</v>
      </c>
      <c r="U3558">
        <v>95.2</v>
      </c>
      <c r="V3558">
        <v>595</v>
      </c>
      <c r="W3558" t="s">
        <v>19</v>
      </c>
      <c r="X3558" s="5">
        <v>43426</v>
      </c>
      <c r="Y3558" t="s">
        <v>39</v>
      </c>
      <c r="Z3558" t="s">
        <v>34</v>
      </c>
      <c r="AA3558" t="s">
        <v>113</v>
      </c>
    </row>
    <row r="3559" spans="1:27" x14ac:dyDescent="0.3">
      <c r="A3559">
        <v>7</v>
      </c>
      <c r="B3559" t="s">
        <v>25</v>
      </c>
      <c r="C3559">
        <v>6</v>
      </c>
      <c r="D3559" t="s">
        <v>26</v>
      </c>
      <c r="E3559" t="s">
        <v>4469</v>
      </c>
      <c r="F3559" t="s">
        <v>13</v>
      </c>
      <c r="G3559" t="s">
        <v>2244</v>
      </c>
      <c r="H3559" s="3">
        <v>0</v>
      </c>
      <c r="I3559" s="5">
        <v>43351</v>
      </c>
      <c r="J3559" s="5" t="str">
        <f t="shared" si="110"/>
        <v>September</v>
      </c>
      <c r="K3559" s="7">
        <f t="shared" si="111"/>
        <v>2018</v>
      </c>
      <c r="L3559" t="s">
        <v>4470</v>
      </c>
      <c r="M3559" t="s">
        <v>30</v>
      </c>
      <c r="N3559">
        <v>93277</v>
      </c>
      <c r="O3559">
        <v>539</v>
      </c>
      <c r="P3559" t="s">
        <v>8225</v>
      </c>
      <c r="Q3559">
        <v>4</v>
      </c>
      <c r="R3559">
        <v>2</v>
      </c>
      <c r="S3559" t="s">
        <v>32</v>
      </c>
      <c r="U3559">
        <v>3.72</v>
      </c>
      <c r="V3559">
        <v>15</v>
      </c>
      <c r="W3559" t="s">
        <v>19</v>
      </c>
      <c r="X3559" s="5">
        <v>43358</v>
      </c>
      <c r="Y3559" t="s">
        <v>39</v>
      </c>
      <c r="Z3559" t="s">
        <v>34</v>
      </c>
      <c r="AA3559" t="s">
        <v>49</v>
      </c>
    </row>
    <row r="3560" spans="1:27" x14ac:dyDescent="0.3">
      <c r="A3560">
        <v>7</v>
      </c>
      <c r="B3560" t="s">
        <v>25</v>
      </c>
      <c r="C3560">
        <v>6</v>
      </c>
      <c r="D3560" t="s">
        <v>26</v>
      </c>
      <c r="E3560" t="s">
        <v>4469</v>
      </c>
      <c r="F3560" t="s">
        <v>13</v>
      </c>
      <c r="G3560" t="s">
        <v>2244</v>
      </c>
      <c r="H3560" s="3">
        <v>0</v>
      </c>
      <c r="I3560" s="5">
        <v>43351</v>
      </c>
      <c r="J3560" s="5" t="str">
        <f t="shared" si="110"/>
        <v>September</v>
      </c>
      <c r="K3560" s="7">
        <f t="shared" si="111"/>
        <v>2018</v>
      </c>
      <c r="L3560" t="s">
        <v>4470</v>
      </c>
      <c r="M3560" t="s">
        <v>30</v>
      </c>
      <c r="N3560">
        <v>93277</v>
      </c>
      <c r="O3560">
        <v>1098</v>
      </c>
      <c r="P3560" t="s">
        <v>1227</v>
      </c>
      <c r="Q3560">
        <v>65</v>
      </c>
      <c r="R3560">
        <v>2</v>
      </c>
      <c r="S3560" t="s">
        <v>32</v>
      </c>
      <c r="U3560">
        <v>65.44</v>
      </c>
      <c r="V3560">
        <v>262</v>
      </c>
      <c r="W3560" t="s">
        <v>19</v>
      </c>
      <c r="X3560" s="5">
        <v>43358</v>
      </c>
      <c r="Y3560" t="s">
        <v>39</v>
      </c>
      <c r="Z3560" t="s">
        <v>34</v>
      </c>
      <c r="AA3560" t="s">
        <v>42</v>
      </c>
    </row>
    <row r="3561" spans="1:27" x14ac:dyDescent="0.3">
      <c r="A3561">
        <v>7</v>
      </c>
      <c r="B3561" t="s">
        <v>25</v>
      </c>
      <c r="C3561">
        <v>6</v>
      </c>
      <c r="D3561" t="s">
        <v>26</v>
      </c>
      <c r="E3561" t="s">
        <v>4469</v>
      </c>
      <c r="F3561" t="s">
        <v>13</v>
      </c>
      <c r="G3561" t="s">
        <v>2244</v>
      </c>
      <c r="H3561" s="3">
        <v>0</v>
      </c>
      <c r="I3561" s="5">
        <v>43351</v>
      </c>
      <c r="J3561" s="5" t="str">
        <f t="shared" si="110"/>
        <v>September</v>
      </c>
      <c r="K3561" s="7">
        <f t="shared" si="111"/>
        <v>2018</v>
      </c>
      <c r="L3561" t="s">
        <v>4470</v>
      </c>
      <c r="M3561" t="s">
        <v>30</v>
      </c>
      <c r="N3561">
        <v>93277</v>
      </c>
      <c r="O3561">
        <v>1693</v>
      </c>
      <c r="P3561" t="s">
        <v>4604</v>
      </c>
      <c r="Q3561">
        <v>15</v>
      </c>
      <c r="R3561">
        <v>8</v>
      </c>
      <c r="S3561" t="s">
        <v>32</v>
      </c>
      <c r="U3561">
        <v>15.41</v>
      </c>
      <c r="V3561">
        <v>34</v>
      </c>
      <c r="W3561" t="s">
        <v>19</v>
      </c>
      <c r="X3561" s="5">
        <v>43358</v>
      </c>
      <c r="Y3561" t="s">
        <v>39</v>
      </c>
      <c r="Z3561" t="s">
        <v>34</v>
      </c>
      <c r="AA3561" t="s">
        <v>64</v>
      </c>
    </row>
    <row r="3562" spans="1:27" x14ac:dyDescent="0.3">
      <c r="A3562">
        <v>3</v>
      </c>
      <c r="B3562" t="s">
        <v>25</v>
      </c>
      <c r="C3562">
        <v>1</v>
      </c>
      <c r="D3562" t="s">
        <v>11</v>
      </c>
      <c r="E3562" t="s">
        <v>320</v>
      </c>
      <c r="F3562" t="s">
        <v>13</v>
      </c>
      <c r="G3562" t="s">
        <v>321</v>
      </c>
      <c r="H3562" s="3">
        <v>0</v>
      </c>
      <c r="I3562" s="5">
        <v>43263</v>
      </c>
      <c r="J3562" s="5" t="str">
        <f t="shared" si="110"/>
        <v>September</v>
      </c>
      <c r="K3562" s="7">
        <f t="shared" si="111"/>
        <v>2018</v>
      </c>
      <c r="L3562" t="s">
        <v>322</v>
      </c>
      <c r="M3562" t="s">
        <v>102</v>
      </c>
      <c r="N3562">
        <v>19805</v>
      </c>
      <c r="O3562">
        <v>150</v>
      </c>
      <c r="P3562" t="s">
        <v>323</v>
      </c>
      <c r="Q3562">
        <v>18</v>
      </c>
      <c r="R3562">
        <v>3</v>
      </c>
      <c r="S3562" t="s">
        <v>104</v>
      </c>
      <c r="U3562">
        <v>18.350000000000001</v>
      </c>
      <c r="V3562">
        <v>47</v>
      </c>
      <c r="W3562" t="s">
        <v>19</v>
      </c>
      <c r="X3562" s="5">
        <v>43266</v>
      </c>
      <c r="Y3562" t="s">
        <v>130</v>
      </c>
      <c r="Z3562" t="s">
        <v>161</v>
      </c>
      <c r="AA3562" t="s">
        <v>47</v>
      </c>
    </row>
    <row r="3563" spans="1:27" x14ac:dyDescent="0.3">
      <c r="A3563">
        <v>3</v>
      </c>
      <c r="B3563" t="s">
        <v>25</v>
      </c>
      <c r="C3563">
        <v>1</v>
      </c>
      <c r="D3563" t="s">
        <v>26</v>
      </c>
      <c r="E3563" t="s">
        <v>320</v>
      </c>
      <c r="F3563" t="s">
        <v>13</v>
      </c>
      <c r="G3563" t="s">
        <v>321</v>
      </c>
      <c r="H3563" s="3">
        <v>0</v>
      </c>
      <c r="I3563" s="5">
        <v>43263</v>
      </c>
      <c r="J3563" s="5" t="str">
        <f t="shared" si="110"/>
        <v>September</v>
      </c>
      <c r="K3563" s="7">
        <f t="shared" si="111"/>
        <v>2018</v>
      </c>
      <c r="L3563" t="s">
        <v>322</v>
      </c>
      <c r="M3563" t="s">
        <v>102</v>
      </c>
      <c r="N3563">
        <v>19805</v>
      </c>
      <c r="O3563">
        <v>535</v>
      </c>
      <c r="P3563" t="s">
        <v>53</v>
      </c>
      <c r="Q3563">
        <v>14</v>
      </c>
      <c r="R3563">
        <v>4</v>
      </c>
      <c r="S3563" t="s">
        <v>104</v>
      </c>
      <c r="U3563">
        <v>13.88</v>
      </c>
      <c r="V3563">
        <v>31</v>
      </c>
      <c r="W3563" t="s">
        <v>19</v>
      </c>
      <c r="X3563" s="5">
        <v>43266</v>
      </c>
      <c r="Y3563" t="s">
        <v>130</v>
      </c>
      <c r="Z3563" t="s">
        <v>161</v>
      </c>
      <c r="AA3563" t="s">
        <v>54</v>
      </c>
    </row>
    <row r="3564" spans="1:27" x14ac:dyDescent="0.3">
      <c r="A3564">
        <v>3</v>
      </c>
      <c r="B3564" t="s">
        <v>25</v>
      </c>
      <c r="C3564">
        <v>1</v>
      </c>
      <c r="D3564" t="s">
        <v>26</v>
      </c>
      <c r="E3564" t="s">
        <v>320</v>
      </c>
      <c r="F3564" t="s">
        <v>13</v>
      </c>
      <c r="G3564" t="s">
        <v>321</v>
      </c>
      <c r="H3564" s="3">
        <v>0</v>
      </c>
      <c r="I3564" s="5">
        <v>43263</v>
      </c>
      <c r="J3564" s="5" t="str">
        <f t="shared" si="110"/>
        <v>September</v>
      </c>
      <c r="K3564" s="7">
        <f t="shared" si="111"/>
        <v>2018</v>
      </c>
      <c r="L3564" t="s">
        <v>322</v>
      </c>
      <c r="M3564" t="s">
        <v>102</v>
      </c>
      <c r="N3564">
        <v>19805</v>
      </c>
      <c r="O3564">
        <v>462</v>
      </c>
      <c r="P3564" t="s">
        <v>324</v>
      </c>
      <c r="Q3564">
        <v>63</v>
      </c>
      <c r="R3564">
        <v>6</v>
      </c>
      <c r="S3564" t="s">
        <v>104</v>
      </c>
      <c r="U3564">
        <v>63.44</v>
      </c>
      <c r="V3564">
        <v>227</v>
      </c>
      <c r="W3564" t="s">
        <v>19</v>
      </c>
      <c r="X3564" s="5">
        <v>43266</v>
      </c>
      <c r="Y3564" t="s">
        <v>130</v>
      </c>
      <c r="Z3564" t="s">
        <v>161</v>
      </c>
      <c r="AA3564" t="s">
        <v>42</v>
      </c>
    </row>
    <row r="3565" spans="1:27" x14ac:dyDescent="0.3">
      <c r="A3565">
        <v>3</v>
      </c>
      <c r="B3565" t="s">
        <v>25</v>
      </c>
      <c r="C3565">
        <v>1</v>
      </c>
      <c r="D3565" t="s">
        <v>26</v>
      </c>
      <c r="E3565" t="s">
        <v>320</v>
      </c>
      <c r="F3565" t="s">
        <v>13</v>
      </c>
      <c r="G3565" t="s">
        <v>321</v>
      </c>
      <c r="H3565" s="3">
        <v>0</v>
      </c>
      <c r="I3565" s="5">
        <v>43263</v>
      </c>
      <c r="J3565" s="5" t="str">
        <f t="shared" si="110"/>
        <v>September</v>
      </c>
      <c r="K3565" s="7">
        <f t="shared" si="111"/>
        <v>2018</v>
      </c>
      <c r="L3565" t="s">
        <v>322</v>
      </c>
      <c r="M3565" t="s">
        <v>102</v>
      </c>
      <c r="N3565">
        <v>19805</v>
      </c>
      <c r="O3565">
        <v>774</v>
      </c>
      <c r="P3565" t="s">
        <v>325</v>
      </c>
      <c r="Q3565">
        <v>52</v>
      </c>
      <c r="R3565">
        <v>9</v>
      </c>
      <c r="S3565" t="s">
        <v>104</v>
      </c>
      <c r="U3565">
        <v>51.76</v>
      </c>
      <c r="V3565">
        <v>115</v>
      </c>
      <c r="W3565" t="s">
        <v>19</v>
      </c>
      <c r="X3565" s="5">
        <v>43266</v>
      </c>
      <c r="Y3565" t="s">
        <v>130</v>
      </c>
      <c r="Z3565" t="s">
        <v>161</v>
      </c>
      <c r="AA3565" t="s">
        <v>119</v>
      </c>
    </row>
    <row r="3566" spans="1:27" x14ac:dyDescent="0.3">
      <c r="A3566">
        <v>3</v>
      </c>
      <c r="B3566" t="s">
        <v>25</v>
      </c>
      <c r="C3566">
        <v>1</v>
      </c>
      <c r="D3566" t="s">
        <v>50</v>
      </c>
      <c r="E3566" t="s">
        <v>320</v>
      </c>
      <c r="F3566" t="s">
        <v>13</v>
      </c>
      <c r="G3566" t="s">
        <v>321</v>
      </c>
      <c r="H3566" s="3">
        <v>0</v>
      </c>
      <c r="I3566" s="5">
        <v>43263</v>
      </c>
      <c r="J3566" s="5" t="str">
        <f t="shared" si="110"/>
        <v>September</v>
      </c>
      <c r="K3566" s="7">
        <f t="shared" si="111"/>
        <v>2018</v>
      </c>
      <c r="L3566" t="s">
        <v>322</v>
      </c>
      <c r="M3566" t="s">
        <v>102</v>
      </c>
      <c r="N3566">
        <v>19805</v>
      </c>
      <c r="O3566">
        <v>970</v>
      </c>
      <c r="P3566" t="s">
        <v>326</v>
      </c>
      <c r="Q3566">
        <v>20</v>
      </c>
      <c r="R3566">
        <v>7</v>
      </c>
      <c r="S3566" t="s">
        <v>104</v>
      </c>
      <c r="U3566">
        <v>19.73</v>
      </c>
      <c r="V3566">
        <v>68</v>
      </c>
      <c r="W3566" t="s">
        <v>19</v>
      </c>
      <c r="X3566" s="5">
        <v>43266</v>
      </c>
      <c r="Y3566" t="s">
        <v>130</v>
      </c>
      <c r="Z3566" t="s">
        <v>161</v>
      </c>
      <c r="AA3566" t="s">
        <v>52</v>
      </c>
    </row>
    <row r="3567" spans="1:27" x14ac:dyDescent="0.3">
      <c r="A3567">
        <v>7</v>
      </c>
      <c r="B3567" t="s">
        <v>25</v>
      </c>
      <c r="C3567">
        <v>6</v>
      </c>
      <c r="D3567" t="s">
        <v>50</v>
      </c>
      <c r="E3567" t="s">
        <v>27</v>
      </c>
      <c r="F3567" t="s">
        <v>13</v>
      </c>
      <c r="G3567" t="s">
        <v>612</v>
      </c>
      <c r="H3567" s="3">
        <v>0.2</v>
      </c>
      <c r="I3567" s="5">
        <v>43293</v>
      </c>
      <c r="J3567" s="5" t="str">
        <f t="shared" si="110"/>
        <v>September</v>
      </c>
      <c r="K3567" s="7">
        <f t="shared" si="111"/>
        <v>2018</v>
      </c>
      <c r="L3567" t="s">
        <v>977</v>
      </c>
      <c r="M3567" t="s">
        <v>30</v>
      </c>
      <c r="N3567">
        <v>90008</v>
      </c>
      <c r="O3567">
        <v>444</v>
      </c>
      <c r="P3567" t="s">
        <v>978</v>
      </c>
      <c r="Q3567">
        <v>7</v>
      </c>
      <c r="R3567">
        <v>6</v>
      </c>
      <c r="S3567" t="s">
        <v>32</v>
      </c>
      <c r="U3567">
        <v>7.18</v>
      </c>
      <c r="V3567">
        <v>96</v>
      </c>
      <c r="W3567" t="s">
        <v>33</v>
      </c>
      <c r="X3567" s="5">
        <v>43300</v>
      </c>
      <c r="Y3567" t="s">
        <v>39</v>
      </c>
      <c r="Z3567" t="s">
        <v>34</v>
      </c>
      <c r="AA3567" t="s">
        <v>52</v>
      </c>
    </row>
    <row r="3568" spans="1:27" x14ac:dyDescent="0.3">
      <c r="A3568">
        <v>4</v>
      </c>
      <c r="B3568" t="s">
        <v>43</v>
      </c>
      <c r="C3568">
        <v>6</v>
      </c>
      <c r="D3568" t="s">
        <v>11</v>
      </c>
      <c r="E3568" t="s">
        <v>465</v>
      </c>
      <c r="F3568" t="s">
        <v>13</v>
      </c>
      <c r="G3568" t="s">
        <v>5453</v>
      </c>
      <c r="H3568" s="3">
        <v>0.6</v>
      </c>
      <c r="I3568" s="5">
        <v>43376</v>
      </c>
      <c r="J3568" s="5" t="str">
        <f t="shared" si="110"/>
        <v>September</v>
      </c>
      <c r="K3568" s="7">
        <f t="shared" si="111"/>
        <v>2018</v>
      </c>
      <c r="L3568" t="s">
        <v>5553</v>
      </c>
      <c r="M3568" t="s">
        <v>73</v>
      </c>
      <c r="N3568">
        <v>75051</v>
      </c>
      <c r="O3568">
        <v>566</v>
      </c>
      <c r="P3568" t="s">
        <v>681</v>
      </c>
      <c r="Q3568">
        <v>-30</v>
      </c>
      <c r="R3568">
        <v>5</v>
      </c>
      <c r="S3568" t="s">
        <v>75</v>
      </c>
      <c r="U3568">
        <v>-29.51</v>
      </c>
      <c r="V3568">
        <v>38</v>
      </c>
      <c r="W3568" t="s">
        <v>33</v>
      </c>
      <c r="X3568" s="5">
        <v>43380</v>
      </c>
      <c r="Y3568" t="s">
        <v>39</v>
      </c>
      <c r="Z3568" t="s">
        <v>77</v>
      </c>
      <c r="AA3568" t="s">
        <v>47</v>
      </c>
    </row>
    <row r="3569" spans="1:27" x14ac:dyDescent="0.3">
      <c r="A3569">
        <v>7</v>
      </c>
      <c r="B3569" t="s">
        <v>25</v>
      </c>
      <c r="C3569">
        <v>6</v>
      </c>
      <c r="D3569" t="s">
        <v>26</v>
      </c>
      <c r="E3569" t="s">
        <v>1269</v>
      </c>
      <c r="F3569" t="s">
        <v>13</v>
      </c>
      <c r="G3569" t="s">
        <v>620</v>
      </c>
      <c r="H3569" s="3">
        <v>0.2</v>
      </c>
      <c r="I3569" s="5">
        <v>43191</v>
      </c>
      <c r="J3569" s="5" t="str">
        <f t="shared" si="110"/>
        <v>September</v>
      </c>
      <c r="K3569" s="7">
        <f t="shared" si="111"/>
        <v>2018</v>
      </c>
      <c r="L3569" t="s">
        <v>1270</v>
      </c>
      <c r="M3569" t="s">
        <v>30</v>
      </c>
      <c r="N3569">
        <v>85635</v>
      </c>
      <c r="O3569">
        <v>1507</v>
      </c>
      <c r="P3569" t="s">
        <v>346</v>
      </c>
      <c r="Q3569">
        <v>10</v>
      </c>
      <c r="R3569">
        <v>5</v>
      </c>
      <c r="S3569" t="s">
        <v>32</v>
      </c>
      <c r="U3569">
        <v>9.86</v>
      </c>
      <c r="V3569">
        <v>32</v>
      </c>
      <c r="W3569" t="s">
        <v>33</v>
      </c>
      <c r="X3569" s="5">
        <v>43198</v>
      </c>
      <c r="Y3569" t="s">
        <v>39</v>
      </c>
      <c r="Z3569" t="s">
        <v>199</v>
      </c>
      <c r="AA3569" t="s">
        <v>176</v>
      </c>
    </row>
    <row r="3570" spans="1:27" x14ac:dyDescent="0.3">
      <c r="A3570">
        <v>7</v>
      </c>
      <c r="B3570" t="s">
        <v>25</v>
      </c>
      <c r="C3570">
        <v>6</v>
      </c>
      <c r="D3570" t="s">
        <v>26</v>
      </c>
      <c r="E3570" t="s">
        <v>1269</v>
      </c>
      <c r="F3570" t="s">
        <v>13</v>
      </c>
      <c r="G3570" t="s">
        <v>620</v>
      </c>
      <c r="H3570" s="3">
        <v>0.2</v>
      </c>
      <c r="I3570" s="5">
        <v>43191</v>
      </c>
      <c r="J3570" s="5" t="str">
        <f t="shared" si="110"/>
        <v>September</v>
      </c>
      <c r="K3570" s="7">
        <f t="shared" si="111"/>
        <v>2018</v>
      </c>
      <c r="L3570" t="s">
        <v>1270</v>
      </c>
      <c r="M3570" t="s">
        <v>30</v>
      </c>
      <c r="N3570">
        <v>85635</v>
      </c>
      <c r="O3570">
        <v>298</v>
      </c>
      <c r="P3570" t="s">
        <v>1271</v>
      </c>
      <c r="Q3570">
        <v>3</v>
      </c>
      <c r="R3570">
        <v>2</v>
      </c>
      <c r="S3570" t="s">
        <v>32</v>
      </c>
      <c r="U3570">
        <v>3.01</v>
      </c>
      <c r="V3570">
        <v>30</v>
      </c>
      <c r="W3570" t="s">
        <v>33</v>
      </c>
      <c r="X3570" s="5">
        <v>43198</v>
      </c>
      <c r="Y3570" t="s">
        <v>39</v>
      </c>
      <c r="Z3570" t="s">
        <v>199</v>
      </c>
      <c r="AA3570" t="s">
        <v>56</v>
      </c>
    </row>
    <row r="3571" spans="1:27" x14ac:dyDescent="0.3">
      <c r="A3571">
        <v>5</v>
      </c>
      <c r="B3571" t="s">
        <v>43</v>
      </c>
      <c r="C3571">
        <v>6</v>
      </c>
      <c r="D3571" t="s">
        <v>26</v>
      </c>
      <c r="E3571" t="s">
        <v>3823</v>
      </c>
      <c r="F3571" t="s">
        <v>13</v>
      </c>
      <c r="G3571" t="s">
        <v>2312</v>
      </c>
      <c r="H3571" s="3">
        <v>0.2</v>
      </c>
      <c r="I3571" s="5">
        <v>43162</v>
      </c>
      <c r="J3571" s="5" t="str">
        <f t="shared" si="110"/>
        <v>September</v>
      </c>
      <c r="K3571" s="7">
        <f t="shared" si="111"/>
        <v>2018</v>
      </c>
      <c r="L3571" t="s">
        <v>3824</v>
      </c>
      <c r="M3571" t="s">
        <v>73</v>
      </c>
      <c r="N3571">
        <v>78664</v>
      </c>
      <c r="O3571">
        <v>41</v>
      </c>
      <c r="P3571" t="s">
        <v>8255</v>
      </c>
      <c r="Q3571">
        <v>1</v>
      </c>
      <c r="R3571">
        <v>1</v>
      </c>
      <c r="S3571" t="s">
        <v>75</v>
      </c>
      <c r="U3571">
        <v>0.78</v>
      </c>
      <c r="V3571">
        <v>2</v>
      </c>
      <c r="W3571" t="s">
        <v>19</v>
      </c>
      <c r="X3571" s="5">
        <v>43167</v>
      </c>
      <c r="Y3571" t="s">
        <v>39</v>
      </c>
      <c r="Z3571" t="s">
        <v>77</v>
      </c>
      <c r="AA3571" t="s">
        <v>176</v>
      </c>
    </row>
    <row r="3572" spans="1:27" x14ac:dyDescent="0.3">
      <c r="A3572">
        <v>5</v>
      </c>
      <c r="B3572" t="s">
        <v>43</v>
      </c>
      <c r="C3572">
        <v>6</v>
      </c>
      <c r="D3572" t="s">
        <v>26</v>
      </c>
      <c r="E3572" t="s">
        <v>3823</v>
      </c>
      <c r="F3572" t="s">
        <v>13</v>
      </c>
      <c r="G3572" t="s">
        <v>2312</v>
      </c>
      <c r="H3572" s="3">
        <v>0.2</v>
      </c>
      <c r="I3572" s="5">
        <v>43162</v>
      </c>
      <c r="J3572" s="5" t="str">
        <f t="shared" si="110"/>
        <v>September</v>
      </c>
      <c r="K3572" s="7">
        <f t="shared" si="111"/>
        <v>2018</v>
      </c>
      <c r="L3572" t="s">
        <v>3824</v>
      </c>
      <c r="M3572" t="s">
        <v>73</v>
      </c>
      <c r="N3572">
        <v>78664</v>
      </c>
      <c r="O3572">
        <v>806</v>
      </c>
      <c r="P3572" t="s">
        <v>3682</v>
      </c>
      <c r="Q3572">
        <v>-786</v>
      </c>
      <c r="R3572">
        <v>3</v>
      </c>
      <c r="S3572" t="s">
        <v>75</v>
      </c>
      <c r="U3572">
        <v>-786.01</v>
      </c>
      <c r="V3572">
        <v>3930</v>
      </c>
      <c r="W3572" t="s">
        <v>19</v>
      </c>
      <c r="X3572" s="5">
        <v>43167</v>
      </c>
      <c r="Y3572" t="s">
        <v>39</v>
      </c>
      <c r="Z3572" t="s">
        <v>77</v>
      </c>
      <c r="AA3572" t="s">
        <v>356</v>
      </c>
    </row>
    <row r="3573" spans="1:27" x14ac:dyDescent="0.3">
      <c r="A3573">
        <v>5</v>
      </c>
      <c r="B3573" t="s">
        <v>43</v>
      </c>
      <c r="C3573">
        <v>6</v>
      </c>
      <c r="D3573" t="s">
        <v>50</v>
      </c>
      <c r="E3573" t="s">
        <v>3823</v>
      </c>
      <c r="F3573" t="s">
        <v>13</v>
      </c>
      <c r="G3573" t="s">
        <v>2312</v>
      </c>
      <c r="H3573" s="3">
        <v>0.2</v>
      </c>
      <c r="I3573" s="5">
        <v>43162</v>
      </c>
      <c r="J3573" s="5" t="str">
        <f t="shared" si="110"/>
        <v>September</v>
      </c>
      <c r="K3573" s="7">
        <f t="shared" si="111"/>
        <v>2018</v>
      </c>
      <c r="L3573" t="s">
        <v>3824</v>
      </c>
      <c r="M3573" t="s">
        <v>73</v>
      </c>
      <c r="N3573">
        <v>78664</v>
      </c>
      <c r="O3573">
        <v>1299</v>
      </c>
      <c r="P3573" t="s">
        <v>4863</v>
      </c>
      <c r="Q3573">
        <v>32</v>
      </c>
      <c r="R3573">
        <v>3</v>
      </c>
      <c r="S3573" t="s">
        <v>75</v>
      </c>
      <c r="U3573">
        <v>32.4</v>
      </c>
      <c r="V3573">
        <v>432</v>
      </c>
      <c r="W3573" t="s">
        <v>19</v>
      </c>
      <c r="X3573" s="5">
        <v>43167</v>
      </c>
      <c r="Y3573" t="s">
        <v>39</v>
      </c>
      <c r="Z3573" t="s">
        <v>77</v>
      </c>
      <c r="AA3573" t="s">
        <v>52</v>
      </c>
    </row>
    <row r="3574" spans="1:27" x14ac:dyDescent="0.3">
      <c r="A3574">
        <v>5</v>
      </c>
      <c r="B3574" t="s">
        <v>43</v>
      </c>
      <c r="C3574">
        <v>6</v>
      </c>
      <c r="D3574" t="s">
        <v>50</v>
      </c>
      <c r="E3574" t="s">
        <v>3823</v>
      </c>
      <c r="F3574" t="s">
        <v>13</v>
      </c>
      <c r="G3574" t="s">
        <v>2312</v>
      </c>
      <c r="H3574" s="3">
        <v>0.2</v>
      </c>
      <c r="I3574" s="5">
        <v>43162</v>
      </c>
      <c r="J3574" s="5" t="str">
        <f t="shared" si="110"/>
        <v>September</v>
      </c>
      <c r="K3574" s="7">
        <f t="shared" si="111"/>
        <v>2018</v>
      </c>
      <c r="L3574" t="s">
        <v>3824</v>
      </c>
      <c r="M3574" t="s">
        <v>73</v>
      </c>
      <c r="N3574">
        <v>78664</v>
      </c>
      <c r="O3574">
        <v>1603</v>
      </c>
      <c r="P3574" t="s">
        <v>1240</v>
      </c>
      <c r="Q3574">
        <v>6</v>
      </c>
      <c r="R3574">
        <v>7</v>
      </c>
      <c r="S3574" t="s">
        <v>75</v>
      </c>
      <c r="U3574">
        <v>5.74</v>
      </c>
      <c r="V3574">
        <v>42</v>
      </c>
      <c r="W3574" t="s">
        <v>19</v>
      </c>
      <c r="X3574" s="5">
        <v>43167</v>
      </c>
      <c r="Y3574" t="s">
        <v>39</v>
      </c>
      <c r="Z3574" t="s">
        <v>77</v>
      </c>
      <c r="AA3574" t="s">
        <v>113</v>
      </c>
    </row>
    <row r="3575" spans="1:27" x14ac:dyDescent="0.3">
      <c r="A3575">
        <v>2</v>
      </c>
      <c r="B3575" t="s">
        <v>43</v>
      </c>
      <c r="C3575">
        <v>3</v>
      </c>
      <c r="D3575" t="s">
        <v>26</v>
      </c>
      <c r="E3575" t="s">
        <v>1832</v>
      </c>
      <c r="F3575" t="s">
        <v>13</v>
      </c>
      <c r="G3575" t="s">
        <v>2107</v>
      </c>
      <c r="H3575" s="3">
        <v>0</v>
      </c>
      <c r="I3575" s="5">
        <v>43315</v>
      </c>
      <c r="J3575" s="5" t="str">
        <f t="shared" si="110"/>
        <v>September</v>
      </c>
      <c r="K3575" s="7">
        <f t="shared" si="111"/>
        <v>2018</v>
      </c>
      <c r="L3575" t="s">
        <v>3346</v>
      </c>
      <c r="M3575" t="s">
        <v>73</v>
      </c>
      <c r="N3575">
        <v>74133</v>
      </c>
      <c r="O3575">
        <v>1589</v>
      </c>
      <c r="P3575" t="s">
        <v>312</v>
      </c>
      <c r="Q3575">
        <v>38</v>
      </c>
      <c r="R3575">
        <v>3</v>
      </c>
      <c r="S3575" t="s">
        <v>75</v>
      </c>
      <c r="U3575">
        <v>38.32</v>
      </c>
      <c r="V3575">
        <v>82</v>
      </c>
      <c r="W3575" t="s">
        <v>19</v>
      </c>
      <c r="X3575" s="5">
        <v>43317</v>
      </c>
      <c r="Y3575" t="s">
        <v>20</v>
      </c>
      <c r="Z3575" t="s">
        <v>401</v>
      </c>
      <c r="AA3575" t="s">
        <v>119</v>
      </c>
    </row>
    <row r="3576" spans="1:27" x14ac:dyDescent="0.3">
      <c r="A3576">
        <v>2</v>
      </c>
      <c r="B3576" t="s">
        <v>43</v>
      </c>
      <c r="C3576">
        <v>3</v>
      </c>
      <c r="D3576" t="s">
        <v>50</v>
      </c>
      <c r="E3576" t="s">
        <v>1832</v>
      </c>
      <c r="F3576" t="s">
        <v>13</v>
      </c>
      <c r="G3576" t="s">
        <v>2107</v>
      </c>
      <c r="H3576" s="3">
        <v>0</v>
      </c>
      <c r="I3576" s="5">
        <v>43315</v>
      </c>
      <c r="J3576" s="5" t="str">
        <f t="shared" si="110"/>
        <v>September</v>
      </c>
      <c r="K3576" s="7">
        <f t="shared" si="111"/>
        <v>2018</v>
      </c>
      <c r="L3576" t="s">
        <v>3346</v>
      </c>
      <c r="M3576" t="s">
        <v>73</v>
      </c>
      <c r="N3576">
        <v>74133</v>
      </c>
      <c r="O3576">
        <v>1472</v>
      </c>
      <c r="P3576" t="s">
        <v>4851</v>
      </c>
      <c r="Q3576">
        <v>23</v>
      </c>
      <c r="R3576">
        <v>12</v>
      </c>
      <c r="S3576" t="s">
        <v>75</v>
      </c>
      <c r="U3576">
        <v>23.42</v>
      </c>
      <c r="V3576">
        <v>167</v>
      </c>
      <c r="W3576" t="s">
        <v>19</v>
      </c>
      <c r="X3576" s="5">
        <v>43317</v>
      </c>
      <c r="Y3576" t="s">
        <v>20</v>
      </c>
      <c r="Z3576" t="s">
        <v>401</v>
      </c>
      <c r="AA3576" t="s">
        <v>113</v>
      </c>
    </row>
    <row r="3577" spans="1:27" x14ac:dyDescent="0.3">
      <c r="A3577">
        <v>4</v>
      </c>
      <c r="B3577" t="s">
        <v>43</v>
      </c>
      <c r="C3577">
        <v>6</v>
      </c>
      <c r="D3577" t="s">
        <v>11</v>
      </c>
      <c r="E3577" t="s">
        <v>209</v>
      </c>
      <c r="F3577" t="s">
        <v>13</v>
      </c>
      <c r="G3577" t="s">
        <v>2516</v>
      </c>
      <c r="H3577" s="3">
        <v>0</v>
      </c>
      <c r="I3577" s="5">
        <v>43306</v>
      </c>
      <c r="J3577" s="5" t="str">
        <f t="shared" si="110"/>
        <v>September</v>
      </c>
      <c r="K3577" s="7">
        <f t="shared" si="111"/>
        <v>2018</v>
      </c>
      <c r="L3577" t="s">
        <v>2517</v>
      </c>
      <c r="M3577" t="s">
        <v>16</v>
      </c>
      <c r="N3577">
        <v>39212</v>
      </c>
      <c r="O3577">
        <v>1201</v>
      </c>
      <c r="P3577" t="s">
        <v>8170</v>
      </c>
      <c r="Q3577">
        <v>389</v>
      </c>
      <c r="R3577">
        <v>8</v>
      </c>
      <c r="S3577" t="s">
        <v>18</v>
      </c>
      <c r="U3577">
        <v>388.81</v>
      </c>
      <c r="V3577">
        <v>2430</v>
      </c>
      <c r="W3577" t="s">
        <v>19</v>
      </c>
      <c r="X3577" s="5">
        <v>43310</v>
      </c>
      <c r="Y3577" t="s">
        <v>39</v>
      </c>
      <c r="Z3577" t="s">
        <v>887</v>
      </c>
      <c r="AA3577" t="s">
        <v>41</v>
      </c>
    </row>
    <row r="3578" spans="1:27" x14ac:dyDescent="0.3">
      <c r="A3578">
        <v>4</v>
      </c>
      <c r="B3578" t="s">
        <v>43</v>
      </c>
      <c r="C3578">
        <v>6</v>
      </c>
      <c r="D3578" t="s">
        <v>26</v>
      </c>
      <c r="E3578" t="s">
        <v>209</v>
      </c>
      <c r="F3578" t="s">
        <v>13</v>
      </c>
      <c r="G3578" t="s">
        <v>2516</v>
      </c>
      <c r="H3578" s="3">
        <v>0</v>
      </c>
      <c r="I3578" s="5">
        <v>43306</v>
      </c>
      <c r="J3578" s="5" t="str">
        <f t="shared" si="110"/>
        <v>September</v>
      </c>
      <c r="K3578" s="7">
        <f t="shared" si="111"/>
        <v>2018</v>
      </c>
      <c r="L3578" t="s">
        <v>2517</v>
      </c>
      <c r="M3578" t="s">
        <v>16</v>
      </c>
      <c r="N3578">
        <v>39212</v>
      </c>
      <c r="O3578">
        <v>117</v>
      </c>
      <c r="P3578" t="s">
        <v>3870</v>
      </c>
      <c r="Q3578">
        <v>0</v>
      </c>
      <c r="R3578">
        <v>1</v>
      </c>
      <c r="S3578" t="s">
        <v>18</v>
      </c>
      <c r="U3578">
        <v>0.32</v>
      </c>
      <c r="V3578">
        <v>8</v>
      </c>
      <c r="W3578" t="s">
        <v>19</v>
      </c>
      <c r="X3578" s="5">
        <v>43310</v>
      </c>
      <c r="Y3578" t="s">
        <v>39</v>
      </c>
      <c r="Z3578" t="s">
        <v>887</v>
      </c>
      <c r="AA3578" t="s">
        <v>42</v>
      </c>
    </row>
    <row r="3579" spans="1:27" x14ac:dyDescent="0.3">
      <c r="A3579">
        <v>4</v>
      </c>
      <c r="B3579" t="s">
        <v>43</v>
      </c>
      <c r="C3579">
        <v>6</v>
      </c>
      <c r="D3579" t="s">
        <v>26</v>
      </c>
      <c r="E3579" t="s">
        <v>209</v>
      </c>
      <c r="F3579" t="s">
        <v>13</v>
      </c>
      <c r="G3579" t="s">
        <v>2516</v>
      </c>
      <c r="H3579" s="3">
        <v>0</v>
      </c>
      <c r="I3579" s="5">
        <v>43306</v>
      </c>
      <c r="J3579" s="5" t="str">
        <f t="shared" si="110"/>
        <v>September</v>
      </c>
      <c r="K3579" s="7">
        <f t="shared" si="111"/>
        <v>2018</v>
      </c>
      <c r="L3579" t="s">
        <v>2517</v>
      </c>
      <c r="M3579" t="s">
        <v>16</v>
      </c>
      <c r="N3579">
        <v>39212</v>
      </c>
      <c r="O3579">
        <v>106</v>
      </c>
      <c r="P3579" t="s">
        <v>2833</v>
      </c>
      <c r="Q3579">
        <v>32</v>
      </c>
      <c r="R3579">
        <v>5</v>
      </c>
      <c r="S3579" t="s">
        <v>18</v>
      </c>
      <c r="U3579">
        <v>32.090000000000003</v>
      </c>
      <c r="V3579">
        <v>66</v>
      </c>
      <c r="W3579" t="s">
        <v>19</v>
      </c>
      <c r="X3579" s="5">
        <v>43310</v>
      </c>
      <c r="Y3579" t="s">
        <v>39</v>
      </c>
      <c r="Z3579" t="s">
        <v>887</v>
      </c>
      <c r="AA3579" t="s">
        <v>64</v>
      </c>
    </row>
    <row r="3580" spans="1:27" x14ac:dyDescent="0.3">
      <c r="A3580">
        <v>6</v>
      </c>
      <c r="B3580" t="s">
        <v>10</v>
      </c>
      <c r="C3580">
        <v>6</v>
      </c>
      <c r="D3580" t="s">
        <v>11</v>
      </c>
      <c r="E3580" t="s">
        <v>36</v>
      </c>
      <c r="F3580" t="s">
        <v>13</v>
      </c>
      <c r="G3580" t="s">
        <v>1647</v>
      </c>
      <c r="H3580" s="3">
        <v>0.45</v>
      </c>
      <c r="I3580" s="5">
        <v>43431</v>
      </c>
      <c r="J3580" s="5" t="str">
        <f t="shared" si="110"/>
        <v>September</v>
      </c>
      <c r="K3580" s="7">
        <f t="shared" si="111"/>
        <v>2018</v>
      </c>
      <c r="L3580" t="s">
        <v>2574</v>
      </c>
      <c r="M3580" t="s">
        <v>16</v>
      </c>
      <c r="N3580">
        <v>33311</v>
      </c>
      <c r="O3580">
        <v>964</v>
      </c>
      <c r="P3580" t="s">
        <v>1859</v>
      </c>
      <c r="Q3580">
        <v>-114</v>
      </c>
      <c r="R3580">
        <v>7</v>
      </c>
      <c r="S3580" t="s">
        <v>18</v>
      </c>
      <c r="U3580">
        <v>-114.35</v>
      </c>
      <c r="V3580">
        <v>331</v>
      </c>
      <c r="W3580" t="s">
        <v>19</v>
      </c>
      <c r="X3580" s="5">
        <v>43437</v>
      </c>
      <c r="Y3580" t="s">
        <v>39</v>
      </c>
      <c r="Z3580" t="s">
        <v>40</v>
      </c>
      <c r="AA3580" t="s">
        <v>41</v>
      </c>
    </row>
    <row r="3581" spans="1:27" x14ac:dyDescent="0.3">
      <c r="A3581">
        <v>6</v>
      </c>
      <c r="B3581" t="s">
        <v>10</v>
      </c>
      <c r="C3581">
        <v>6</v>
      </c>
      <c r="D3581" t="s">
        <v>50</v>
      </c>
      <c r="E3581" t="s">
        <v>36</v>
      </c>
      <c r="F3581" t="s">
        <v>13</v>
      </c>
      <c r="G3581" t="s">
        <v>1647</v>
      </c>
      <c r="H3581" s="3">
        <v>0.2</v>
      </c>
      <c r="I3581" s="5">
        <v>43431</v>
      </c>
      <c r="J3581" s="5" t="str">
        <f t="shared" si="110"/>
        <v>September</v>
      </c>
      <c r="K3581" s="7">
        <f t="shared" si="111"/>
        <v>2018</v>
      </c>
      <c r="L3581" t="s">
        <v>2574</v>
      </c>
      <c r="M3581" t="s">
        <v>16</v>
      </c>
      <c r="N3581">
        <v>33311</v>
      </c>
      <c r="O3581">
        <v>1628</v>
      </c>
      <c r="P3581" t="s">
        <v>5046</v>
      </c>
      <c r="Q3581">
        <v>15</v>
      </c>
      <c r="R3581">
        <v>1</v>
      </c>
      <c r="S3581" t="s">
        <v>18</v>
      </c>
      <c r="U3581">
        <v>14.59</v>
      </c>
      <c r="V3581">
        <v>117</v>
      </c>
      <c r="W3581" t="s">
        <v>19</v>
      </c>
      <c r="X3581" s="5">
        <v>43437</v>
      </c>
      <c r="Y3581" t="s">
        <v>39</v>
      </c>
      <c r="Z3581" t="s">
        <v>40</v>
      </c>
      <c r="AA3581" t="s">
        <v>52</v>
      </c>
    </row>
    <row r="3582" spans="1:27" x14ac:dyDescent="0.3">
      <c r="A3582">
        <v>4</v>
      </c>
      <c r="B3582" t="s">
        <v>43</v>
      </c>
      <c r="C3582">
        <v>6</v>
      </c>
      <c r="D3582" t="s">
        <v>26</v>
      </c>
      <c r="E3582" t="s">
        <v>3400</v>
      </c>
      <c r="F3582" t="s">
        <v>13</v>
      </c>
      <c r="G3582" t="s">
        <v>1583</v>
      </c>
      <c r="H3582" s="3">
        <v>0.2</v>
      </c>
      <c r="I3582" s="5">
        <v>43222</v>
      </c>
      <c r="J3582" s="5" t="str">
        <f t="shared" si="110"/>
        <v>September</v>
      </c>
      <c r="K3582" s="7">
        <f t="shared" si="111"/>
        <v>2018</v>
      </c>
      <c r="L3582" t="s">
        <v>3853</v>
      </c>
      <c r="M3582" t="s">
        <v>73</v>
      </c>
      <c r="N3582">
        <v>75061</v>
      </c>
      <c r="O3582">
        <v>213</v>
      </c>
      <c r="P3582" t="s">
        <v>3854</v>
      </c>
      <c r="Q3582">
        <v>2</v>
      </c>
      <c r="R3582">
        <v>2</v>
      </c>
      <c r="S3582" t="s">
        <v>75</v>
      </c>
      <c r="U3582">
        <v>1.76</v>
      </c>
      <c r="V3582">
        <v>5</v>
      </c>
      <c r="W3582" t="s">
        <v>19</v>
      </c>
      <c r="X3582" s="5">
        <v>43226</v>
      </c>
      <c r="Y3582" t="s">
        <v>39</v>
      </c>
      <c r="Z3582" t="s">
        <v>77</v>
      </c>
      <c r="AA3582" t="s">
        <v>35</v>
      </c>
    </row>
    <row r="3583" spans="1:27" x14ac:dyDescent="0.3">
      <c r="A3583">
        <v>4</v>
      </c>
      <c r="B3583" t="s">
        <v>43</v>
      </c>
      <c r="C3583">
        <v>6</v>
      </c>
      <c r="D3583" t="s">
        <v>26</v>
      </c>
      <c r="E3583" t="s">
        <v>3400</v>
      </c>
      <c r="F3583" t="s">
        <v>13</v>
      </c>
      <c r="G3583" t="s">
        <v>1583</v>
      </c>
      <c r="H3583" s="3">
        <v>0.2</v>
      </c>
      <c r="I3583" s="5">
        <v>43222</v>
      </c>
      <c r="J3583" s="5" t="str">
        <f t="shared" si="110"/>
        <v>September</v>
      </c>
      <c r="K3583" s="7">
        <f t="shared" si="111"/>
        <v>2018</v>
      </c>
      <c r="L3583" t="s">
        <v>3853</v>
      </c>
      <c r="M3583" t="s">
        <v>73</v>
      </c>
      <c r="N3583">
        <v>75061</v>
      </c>
      <c r="O3583">
        <v>117</v>
      </c>
      <c r="P3583" t="s">
        <v>3870</v>
      </c>
      <c r="Q3583">
        <v>-4</v>
      </c>
      <c r="R3583">
        <v>3</v>
      </c>
      <c r="S3583" t="s">
        <v>75</v>
      </c>
      <c r="U3583">
        <v>-3.79</v>
      </c>
      <c r="V3583">
        <v>19</v>
      </c>
      <c r="W3583" t="s">
        <v>19</v>
      </c>
      <c r="X3583" s="5">
        <v>43226</v>
      </c>
      <c r="Y3583" t="s">
        <v>39</v>
      </c>
      <c r="Z3583" t="s">
        <v>77</v>
      </c>
      <c r="AA3583" t="s">
        <v>42</v>
      </c>
    </row>
    <row r="3584" spans="1:27" x14ac:dyDescent="0.3">
      <c r="A3584">
        <v>4</v>
      </c>
      <c r="B3584" t="s">
        <v>43</v>
      </c>
      <c r="C3584">
        <v>6</v>
      </c>
      <c r="D3584" t="s">
        <v>26</v>
      </c>
      <c r="E3584" t="s">
        <v>3400</v>
      </c>
      <c r="F3584" t="s">
        <v>13</v>
      </c>
      <c r="G3584" t="s">
        <v>1583</v>
      </c>
      <c r="H3584" s="3">
        <v>0.2</v>
      </c>
      <c r="I3584" s="5">
        <v>43222</v>
      </c>
      <c r="J3584" s="5" t="str">
        <f t="shared" si="110"/>
        <v>September</v>
      </c>
      <c r="K3584" s="7">
        <f t="shared" si="111"/>
        <v>2018</v>
      </c>
      <c r="L3584" t="s">
        <v>3853</v>
      </c>
      <c r="M3584" t="s">
        <v>73</v>
      </c>
      <c r="N3584">
        <v>75061</v>
      </c>
      <c r="O3584">
        <v>1514</v>
      </c>
      <c r="P3584" t="s">
        <v>3895</v>
      </c>
      <c r="Q3584">
        <v>-3</v>
      </c>
      <c r="R3584">
        <v>3</v>
      </c>
      <c r="S3584" t="s">
        <v>75</v>
      </c>
      <c r="U3584">
        <v>-3.17</v>
      </c>
      <c r="V3584">
        <v>13</v>
      </c>
      <c r="W3584" t="s">
        <v>19</v>
      </c>
      <c r="X3584" s="5">
        <v>43226</v>
      </c>
      <c r="Y3584" t="s">
        <v>39</v>
      </c>
      <c r="Z3584" t="s">
        <v>77</v>
      </c>
      <c r="AA3584" t="s">
        <v>42</v>
      </c>
    </row>
    <row r="3585" spans="1:27" x14ac:dyDescent="0.3">
      <c r="A3585">
        <v>4</v>
      </c>
      <c r="B3585" t="s">
        <v>43</v>
      </c>
      <c r="C3585">
        <v>6</v>
      </c>
      <c r="D3585" t="s">
        <v>26</v>
      </c>
      <c r="E3585" t="s">
        <v>369</v>
      </c>
      <c r="F3585" t="s">
        <v>13</v>
      </c>
      <c r="G3585" t="s">
        <v>544</v>
      </c>
      <c r="H3585" s="3">
        <v>0</v>
      </c>
      <c r="I3585" s="5">
        <v>43263</v>
      </c>
      <c r="J3585" s="5" t="str">
        <f t="shared" si="110"/>
        <v>September</v>
      </c>
      <c r="K3585" s="7">
        <f t="shared" si="111"/>
        <v>2018</v>
      </c>
      <c r="L3585" t="s">
        <v>6562</v>
      </c>
      <c r="M3585" t="s">
        <v>30</v>
      </c>
      <c r="N3585">
        <v>91104</v>
      </c>
      <c r="O3585">
        <v>1833</v>
      </c>
      <c r="P3585" t="s">
        <v>3638</v>
      </c>
      <c r="Q3585">
        <v>6</v>
      </c>
      <c r="R3585">
        <v>2</v>
      </c>
      <c r="S3585" t="s">
        <v>32</v>
      </c>
      <c r="U3585">
        <v>6.22</v>
      </c>
      <c r="V3585">
        <v>13</v>
      </c>
      <c r="W3585" t="s">
        <v>33</v>
      </c>
      <c r="X3585" s="5">
        <v>43267</v>
      </c>
      <c r="Y3585" t="s">
        <v>39</v>
      </c>
      <c r="Z3585" t="s">
        <v>34</v>
      </c>
      <c r="AA3585" t="s">
        <v>64</v>
      </c>
    </row>
    <row r="3586" spans="1:27" x14ac:dyDescent="0.3">
      <c r="A3586">
        <v>4</v>
      </c>
      <c r="B3586" t="s">
        <v>43</v>
      </c>
      <c r="C3586">
        <v>6</v>
      </c>
      <c r="D3586" t="s">
        <v>26</v>
      </c>
      <c r="E3586" t="s">
        <v>369</v>
      </c>
      <c r="F3586" t="s">
        <v>13</v>
      </c>
      <c r="G3586" t="s">
        <v>544</v>
      </c>
      <c r="H3586" s="3">
        <v>0</v>
      </c>
      <c r="I3586" s="5">
        <v>43263</v>
      </c>
      <c r="J3586" s="5" t="str">
        <f t="shared" ref="J3586:J3649" si="112">TEXT($I$2,"mmmm")</f>
        <v>September</v>
      </c>
      <c r="K3586" s="7">
        <f t="shared" si="111"/>
        <v>2018</v>
      </c>
      <c r="L3586" t="s">
        <v>6562</v>
      </c>
      <c r="M3586" t="s">
        <v>30</v>
      </c>
      <c r="N3586">
        <v>91104</v>
      </c>
      <c r="O3586">
        <v>905</v>
      </c>
      <c r="P3586" t="s">
        <v>8253</v>
      </c>
      <c r="Q3586">
        <v>84</v>
      </c>
      <c r="R3586">
        <v>6</v>
      </c>
      <c r="S3586" t="s">
        <v>32</v>
      </c>
      <c r="U3586">
        <v>83.65</v>
      </c>
      <c r="V3586">
        <v>186</v>
      </c>
      <c r="W3586" t="s">
        <v>33</v>
      </c>
      <c r="X3586" s="5">
        <v>43267</v>
      </c>
      <c r="Y3586" t="s">
        <v>39</v>
      </c>
      <c r="Z3586" t="s">
        <v>34</v>
      </c>
      <c r="AA3586" t="s">
        <v>64</v>
      </c>
    </row>
    <row r="3587" spans="1:27" x14ac:dyDescent="0.3">
      <c r="A3587">
        <v>4</v>
      </c>
      <c r="B3587" t="s">
        <v>43</v>
      </c>
      <c r="C3587">
        <v>6</v>
      </c>
      <c r="D3587" t="s">
        <v>26</v>
      </c>
      <c r="E3587" t="s">
        <v>27</v>
      </c>
      <c r="F3587" t="s">
        <v>13</v>
      </c>
      <c r="G3587" t="s">
        <v>486</v>
      </c>
      <c r="H3587" s="3">
        <v>0</v>
      </c>
      <c r="I3587" s="5">
        <v>43435</v>
      </c>
      <c r="J3587" s="5" t="str">
        <f t="shared" si="112"/>
        <v>September</v>
      </c>
      <c r="K3587" s="7">
        <f t="shared" ref="K3587:K3650" si="113">YEAR(I3587)</f>
        <v>2018</v>
      </c>
      <c r="L3587" t="s">
        <v>8024</v>
      </c>
      <c r="M3587" t="s">
        <v>30</v>
      </c>
      <c r="N3587">
        <v>90004</v>
      </c>
      <c r="O3587">
        <v>1412</v>
      </c>
      <c r="P3587" t="s">
        <v>352</v>
      </c>
      <c r="Q3587">
        <v>7</v>
      </c>
      <c r="R3587">
        <v>8</v>
      </c>
      <c r="S3587" t="s">
        <v>32</v>
      </c>
      <c r="T3587" t="s">
        <v>92</v>
      </c>
      <c r="U3587">
        <v>6.91</v>
      </c>
      <c r="V3587">
        <v>23</v>
      </c>
      <c r="W3587" t="s">
        <v>33</v>
      </c>
      <c r="X3587" s="5">
        <v>43439</v>
      </c>
      <c r="Y3587" t="s">
        <v>39</v>
      </c>
      <c r="Z3587" t="s">
        <v>34</v>
      </c>
      <c r="AA3587" t="s">
        <v>49</v>
      </c>
    </row>
    <row r="3588" spans="1:27" x14ac:dyDescent="0.3">
      <c r="A3588">
        <v>6</v>
      </c>
      <c r="B3588" t="s">
        <v>10</v>
      </c>
      <c r="C3588">
        <v>6</v>
      </c>
      <c r="D3588" t="s">
        <v>26</v>
      </c>
      <c r="E3588" t="s">
        <v>178</v>
      </c>
      <c r="F3588" t="s">
        <v>13</v>
      </c>
      <c r="G3588" t="s">
        <v>1285</v>
      </c>
      <c r="H3588" s="3">
        <v>0.2</v>
      </c>
      <c r="I3588" s="5">
        <v>43198</v>
      </c>
      <c r="J3588" s="5" t="str">
        <f t="shared" si="112"/>
        <v>September</v>
      </c>
      <c r="K3588" s="7">
        <f t="shared" si="113"/>
        <v>2018</v>
      </c>
      <c r="L3588" t="s">
        <v>7507</v>
      </c>
      <c r="M3588" t="s">
        <v>102</v>
      </c>
      <c r="N3588">
        <v>45373</v>
      </c>
      <c r="O3588">
        <v>3</v>
      </c>
      <c r="P3588" t="s">
        <v>4266</v>
      </c>
      <c r="Q3588">
        <v>3</v>
      </c>
      <c r="R3588">
        <v>1</v>
      </c>
      <c r="S3588" t="s">
        <v>104</v>
      </c>
      <c r="U3588">
        <v>3.22</v>
      </c>
      <c r="V3588">
        <v>9</v>
      </c>
      <c r="W3588" t="s">
        <v>76</v>
      </c>
      <c r="X3588" s="5">
        <v>43204</v>
      </c>
      <c r="Y3588" t="s">
        <v>39</v>
      </c>
      <c r="Z3588" t="s">
        <v>309</v>
      </c>
      <c r="AA3588" t="s">
        <v>119</v>
      </c>
    </row>
    <row r="3589" spans="1:27" x14ac:dyDescent="0.3">
      <c r="A3589">
        <v>6</v>
      </c>
      <c r="B3589" t="s">
        <v>10</v>
      </c>
      <c r="C3589">
        <v>6</v>
      </c>
      <c r="D3589" t="s">
        <v>26</v>
      </c>
      <c r="E3589" t="s">
        <v>178</v>
      </c>
      <c r="F3589" t="s">
        <v>13</v>
      </c>
      <c r="G3589" t="s">
        <v>1285</v>
      </c>
      <c r="H3589" s="3">
        <v>0.7</v>
      </c>
      <c r="I3589" s="5">
        <v>43198</v>
      </c>
      <c r="J3589" s="5" t="str">
        <f t="shared" si="112"/>
        <v>September</v>
      </c>
      <c r="K3589" s="7">
        <f t="shared" si="113"/>
        <v>2018</v>
      </c>
      <c r="L3589" t="s">
        <v>7507</v>
      </c>
      <c r="M3589" t="s">
        <v>102</v>
      </c>
      <c r="N3589">
        <v>45373</v>
      </c>
      <c r="O3589">
        <v>422</v>
      </c>
      <c r="P3589" t="s">
        <v>3529</v>
      </c>
      <c r="Q3589">
        <v>-101</v>
      </c>
      <c r="R3589">
        <v>6</v>
      </c>
      <c r="S3589" t="s">
        <v>104</v>
      </c>
      <c r="U3589">
        <v>-100.92</v>
      </c>
      <c r="V3589">
        <v>121</v>
      </c>
      <c r="W3589" t="s">
        <v>76</v>
      </c>
      <c r="X3589" s="5">
        <v>43204</v>
      </c>
      <c r="Y3589" t="s">
        <v>39</v>
      </c>
      <c r="Z3589" t="s">
        <v>309</v>
      </c>
      <c r="AA3589" t="s">
        <v>54</v>
      </c>
    </row>
    <row r="3590" spans="1:27" x14ac:dyDescent="0.3">
      <c r="A3590">
        <v>0</v>
      </c>
      <c r="B3590" t="s">
        <v>10</v>
      </c>
      <c r="C3590">
        <v>0</v>
      </c>
      <c r="D3590" t="s">
        <v>26</v>
      </c>
      <c r="E3590" t="s">
        <v>99</v>
      </c>
      <c r="F3590" t="s">
        <v>13</v>
      </c>
      <c r="G3590" t="s">
        <v>5413</v>
      </c>
      <c r="H3590" s="3">
        <v>0.2</v>
      </c>
      <c r="I3590" s="5">
        <v>43284</v>
      </c>
      <c r="J3590" s="5" t="str">
        <f t="shared" si="112"/>
        <v>September</v>
      </c>
      <c r="K3590" s="7">
        <f t="shared" si="113"/>
        <v>2018</v>
      </c>
      <c r="L3590" t="s">
        <v>5994</v>
      </c>
      <c r="M3590" t="s">
        <v>102</v>
      </c>
      <c r="N3590">
        <v>19143</v>
      </c>
      <c r="O3590">
        <v>1719</v>
      </c>
      <c r="P3590" t="s">
        <v>3286</v>
      </c>
      <c r="Q3590">
        <v>39</v>
      </c>
      <c r="R3590">
        <v>5</v>
      </c>
      <c r="S3590" t="s">
        <v>104</v>
      </c>
      <c r="U3590">
        <v>38.72</v>
      </c>
      <c r="V3590">
        <v>124</v>
      </c>
      <c r="W3590" t="s">
        <v>33</v>
      </c>
      <c r="X3590" s="5">
        <v>43284</v>
      </c>
      <c r="Y3590" t="s">
        <v>773</v>
      </c>
      <c r="Z3590" t="s">
        <v>105</v>
      </c>
      <c r="AA3590" t="s">
        <v>64</v>
      </c>
    </row>
    <row r="3591" spans="1:27" x14ac:dyDescent="0.3">
      <c r="A3591">
        <v>4</v>
      </c>
      <c r="B3591" t="s">
        <v>43</v>
      </c>
      <c r="C3591">
        <v>6</v>
      </c>
      <c r="D3591" t="s">
        <v>26</v>
      </c>
      <c r="E3591" t="s">
        <v>457</v>
      </c>
      <c r="F3591" t="s">
        <v>13</v>
      </c>
      <c r="G3591" t="s">
        <v>458</v>
      </c>
      <c r="H3591" s="3">
        <v>0</v>
      </c>
      <c r="I3591" s="5">
        <v>43432</v>
      </c>
      <c r="J3591" s="5" t="str">
        <f t="shared" si="112"/>
        <v>September</v>
      </c>
      <c r="K3591" s="7">
        <f t="shared" si="113"/>
        <v>2018</v>
      </c>
      <c r="L3591" t="s">
        <v>459</v>
      </c>
      <c r="M3591" t="s">
        <v>102</v>
      </c>
      <c r="N3591">
        <v>6824</v>
      </c>
      <c r="O3591">
        <v>263</v>
      </c>
      <c r="P3591" t="s">
        <v>460</v>
      </c>
      <c r="Q3591">
        <v>3</v>
      </c>
      <c r="R3591">
        <v>2</v>
      </c>
      <c r="S3591" t="s">
        <v>104</v>
      </c>
      <c r="U3591">
        <v>3.44</v>
      </c>
      <c r="V3591">
        <v>7</v>
      </c>
      <c r="W3591" t="s">
        <v>19</v>
      </c>
      <c r="X3591" s="5">
        <v>43436</v>
      </c>
      <c r="Y3591" t="s">
        <v>39</v>
      </c>
      <c r="Z3591" t="s">
        <v>461</v>
      </c>
      <c r="AA3591" t="s">
        <v>54</v>
      </c>
    </row>
    <row r="3592" spans="1:27" x14ac:dyDescent="0.3">
      <c r="A3592">
        <v>5</v>
      </c>
      <c r="B3592" t="s">
        <v>43</v>
      </c>
      <c r="C3592">
        <v>6</v>
      </c>
      <c r="D3592" t="s">
        <v>11</v>
      </c>
      <c r="E3592" t="s">
        <v>65</v>
      </c>
      <c r="F3592" t="s">
        <v>13</v>
      </c>
      <c r="G3592" t="s">
        <v>2376</v>
      </c>
      <c r="H3592" s="3">
        <v>0</v>
      </c>
      <c r="I3592" s="5">
        <v>43459</v>
      </c>
      <c r="J3592" s="5" t="str">
        <f t="shared" si="112"/>
        <v>September</v>
      </c>
      <c r="K3592" s="7">
        <f t="shared" si="113"/>
        <v>2018</v>
      </c>
      <c r="L3592" t="s">
        <v>7850</v>
      </c>
      <c r="M3592" t="s">
        <v>30</v>
      </c>
      <c r="N3592">
        <v>98115</v>
      </c>
      <c r="O3592">
        <v>1387</v>
      </c>
      <c r="P3592" t="s">
        <v>1969</v>
      </c>
      <c r="Q3592">
        <v>629</v>
      </c>
      <c r="R3592">
        <v>5</v>
      </c>
      <c r="S3592" t="s">
        <v>32</v>
      </c>
      <c r="T3592" t="s">
        <v>92</v>
      </c>
      <c r="U3592">
        <v>629.01</v>
      </c>
      <c r="V3592">
        <v>1747</v>
      </c>
      <c r="W3592" t="s">
        <v>19</v>
      </c>
      <c r="X3592" s="5">
        <v>43464</v>
      </c>
      <c r="Y3592" t="s">
        <v>39</v>
      </c>
      <c r="Z3592" t="s">
        <v>69</v>
      </c>
      <c r="AA3592" t="s">
        <v>41</v>
      </c>
    </row>
    <row r="3593" spans="1:27" x14ac:dyDescent="0.3">
      <c r="A3593">
        <v>5</v>
      </c>
      <c r="B3593" t="s">
        <v>43</v>
      </c>
      <c r="C3593">
        <v>6</v>
      </c>
      <c r="D3593" t="s">
        <v>11</v>
      </c>
      <c r="E3593" t="s">
        <v>65</v>
      </c>
      <c r="F3593" t="s">
        <v>13</v>
      </c>
      <c r="G3593" t="s">
        <v>2376</v>
      </c>
      <c r="H3593" s="3">
        <v>0.2</v>
      </c>
      <c r="I3593" s="5">
        <v>43459</v>
      </c>
      <c r="J3593" s="5" t="str">
        <f t="shared" si="112"/>
        <v>September</v>
      </c>
      <c r="K3593" s="7">
        <f t="shared" si="113"/>
        <v>2018</v>
      </c>
      <c r="L3593" t="s">
        <v>7850</v>
      </c>
      <c r="M3593" t="s">
        <v>30</v>
      </c>
      <c r="N3593">
        <v>98115</v>
      </c>
      <c r="O3593">
        <v>752</v>
      </c>
      <c r="P3593" t="s">
        <v>8133</v>
      </c>
      <c r="Q3593">
        <v>52</v>
      </c>
      <c r="R3593">
        <v>3</v>
      </c>
      <c r="S3593" t="s">
        <v>32</v>
      </c>
      <c r="T3593" t="s">
        <v>92</v>
      </c>
      <c r="U3593">
        <v>52.38</v>
      </c>
      <c r="V3593">
        <v>698</v>
      </c>
      <c r="W3593" t="s">
        <v>19</v>
      </c>
      <c r="X3593" s="5">
        <v>43464</v>
      </c>
      <c r="Y3593" t="s">
        <v>39</v>
      </c>
      <c r="Z3593" t="s">
        <v>69</v>
      </c>
      <c r="AA3593" t="s">
        <v>24</v>
      </c>
    </row>
    <row r="3594" spans="1:27" x14ac:dyDescent="0.3">
      <c r="A3594">
        <v>5</v>
      </c>
      <c r="B3594" t="s">
        <v>43</v>
      </c>
      <c r="C3594">
        <v>6</v>
      </c>
      <c r="D3594" t="s">
        <v>11</v>
      </c>
      <c r="E3594" t="s">
        <v>3717</v>
      </c>
      <c r="F3594" t="s">
        <v>13</v>
      </c>
      <c r="G3594" t="s">
        <v>5497</v>
      </c>
      <c r="H3594" s="3">
        <v>0</v>
      </c>
      <c r="I3594" s="5">
        <v>43103</v>
      </c>
      <c r="J3594" s="5" t="str">
        <f t="shared" si="112"/>
        <v>September</v>
      </c>
      <c r="K3594" s="7">
        <f t="shared" si="113"/>
        <v>2018</v>
      </c>
      <c r="L3594" t="s">
        <v>5498</v>
      </c>
      <c r="M3594" t="s">
        <v>73</v>
      </c>
      <c r="N3594">
        <v>74012</v>
      </c>
      <c r="O3594">
        <v>847</v>
      </c>
      <c r="P3594" t="s">
        <v>806</v>
      </c>
      <c r="Q3594">
        <v>350</v>
      </c>
      <c r="R3594">
        <v>7</v>
      </c>
      <c r="S3594" t="s">
        <v>75</v>
      </c>
      <c r="U3594">
        <v>350.43</v>
      </c>
      <c r="V3594">
        <v>1593</v>
      </c>
      <c r="W3594" t="s">
        <v>33</v>
      </c>
      <c r="X3594" s="5">
        <v>43108</v>
      </c>
      <c r="Y3594" t="s">
        <v>39</v>
      </c>
      <c r="Z3594" t="s">
        <v>401</v>
      </c>
      <c r="AA3594" t="s">
        <v>41</v>
      </c>
    </row>
    <row r="3595" spans="1:27" x14ac:dyDescent="0.3">
      <c r="A3595">
        <v>5</v>
      </c>
      <c r="B3595" t="s">
        <v>43</v>
      </c>
      <c r="C3595">
        <v>6</v>
      </c>
      <c r="D3595" t="s">
        <v>26</v>
      </c>
      <c r="E3595" t="s">
        <v>3717</v>
      </c>
      <c r="F3595" t="s">
        <v>13</v>
      </c>
      <c r="G3595" t="s">
        <v>5497</v>
      </c>
      <c r="H3595" s="3">
        <v>0</v>
      </c>
      <c r="I3595" s="5">
        <v>43103</v>
      </c>
      <c r="J3595" s="5" t="str">
        <f t="shared" si="112"/>
        <v>September</v>
      </c>
      <c r="K3595" s="7">
        <f t="shared" si="113"/>
        <v>2018</v>
      </c>
      <c r="L3595" t="s">
        <v>5498</v>
      </c>
      <c r="M3595" t="s">
        <v>73</v>
      </c>
      <c r="N3595">
        <v>74012</v>
      </c>
      <c r="O3595">
        <v>1519</v>
      </c>
      <c r="P3595" t="s">
        <v>725</v>
      </c>
      <c r="Q3595">
        <v>5</v>
      </c>
      <c r="R3595">
        <v>2</v>
      </c>
      <c r="S3595" t="s">
        <v>75</v>
      </c>
      <c r="U3595">
        <v>5.35</v>
      </c>
      <c r="V3595">
        <v>12</v>
      </c>
      <c r="W3595" t="s">
        <v>33</v>
      </c>
      <c r="X3595" s="5">
        <v>43108</v>
      </c>
      <c r="Y3595" t="s">
        <v>39</v>
      </c>
      <c r="Z3595" t="s">
        <v>401</v>
      </c>
      <c r="AA3595" t="s">
        <v>54</v>
      </c>
    </row>
    <row r="3596" spans="1:27" x14ac:dyDescent="0.3">
      <c r="A3596">
        <v>0</v>
      </c>
      <c r="B3596" t="s">
        <v>10</v>
      </c>
      <c r="C3596">
        <v>0</v>
      </c>
      <c r="D3596" t="s">
        <v>50</v>
      </c>
      <c r="E3596" t="s">
        <v>4342</v>
      </c>
      <c r="F3596" t="s">
        <v>13</v>
      </c>
      <c r="G3596" t="s">
        <v>1495</v>
      </c>
      <c r="H3596" s="3">
        <v>0.2</v>
      </c>
      <c r="I3596" s="5">
        <v>43240</v>
      </c>
      <c r="J3596" s="5" t="str">
        <f t="shared" si="112"/>
        <v>September</v>
      </c>
      <c r="K3596" s="7">
        <f t="shared" si="113"/>
        <v>2018</v>
      </c>
      <c r="L3596" t="s">
        <v>4835</v>
      </c>
      <c r="M3596" t="s">
        <v>16</v>
      </c>
      <c r="N3596">
        <v>28806</v>
      </c>
      <c r="O3596">
        <v>446</v>
      </c>
      <c r="P3596" t="s">
        <v>4836</v>
      </c>
      <c r="Q3596">
        <v>85</v>
      </c>
      <c r="R3596">
        <v>5</v>
      </c>
      <c r="S3596" t="s">
        <v>18</v>
      </c>
      <c r="U3596">
        <v>85.25</v>
      </c>
      <c r="V3596">
        <v>1364</v>
      </c>
      <c r="W3596" t="s">
        <v>19</v>
      </c>
      <c r="X3596" s="5">
        <v>43240</v>
      </c>
      <c r="Y3596" t="s">
        <v>773</v>
      </c>
      <c r="Z3596" t="s">
        <v>63</v>
      </c>
      <c r="AA3596" t="s">
        <v>52</v>
      </c>
    </row>
    <row r="3597" spans="1:27" x14ac:dyDescent="0.3">
      <c r="A3597">
        <v>5</v>
      </c>
      <c r="B3597" t="s">
        <v>43</v>
      </c>
      <c r="C3597">
        <v>6</v>
      </c>
      <c r="D3597" t="s">
        <v>26</v>
      </c>
      <c r="E3597" t="s">
        <v>171</v>
      </c>
      <c r="F3597" t="s">
        <v>13</v>
      </c>
      <c r="G3597" t="s">
        <v>1103</v>
      </c>
      <c r="H3597" s="3">
        <v>0</v>
      </c>
      <c r="I3597" s="5">
        <v>43318</v>
      </c>
      <c r="J3597" s="5" t="str">
        <f t="shared" si="112"/>
        <v>September</v>
      </c>
      <c r="K3597" s="7">
        <f t="shared" si="113"/>
        <v>2018</v>
      </c>
      <c r="L3597" t="s">
        <v>4142</v>
      </c>
      <c r="M3597" t="s">
        <v>102</v>
      </c>
      <c r="N3597">
        <v>10024</v>
      </c>
      <c r="O3597">
        <v>522</v>
      </c>
      <c r="P3597" t="s">
        <v>755</v>
      </c>
      <c r="Q3597">
        <v>16</v>
      </c>
      <c r="R3597">
        <v>9</v>
      </c>
      <c r="S3597" t="s">
        <v>104</v>
      </c>
      <c r="U3597">
        <v>15.72</v>
      </c>
      <c r="V3597">
        <v>38</v>
      </c>
      <c r="W3597" t="s">
        <v>19</v>
      </c>
      <c r="X3597" s="5">
        <v>43323</v>
      </c>
      <c r="Y3597" t="s">
        <v>39</v>
      </c>
      <c r="Z3597" t="s">
        <v>175</v>
      </c>
      <c r="AA3597" t="s">
        <v>49</v>
      </c>
    </row>
    <row r="3598" spans="1:27" x14ac:dyDescent="0.3">
      <c r="A3598">
        <v>4</v>
      </c>
      <c r="B3598" t="s">
        <v>43</v>
      </c>
      <c r="C3598">
        <v>6</v>
      </c>
      <c r="D3598" t="s">
        <v>26</v>
      </c>
      <c r="E3598" t="s">
        <v>928</v>
      </c>
      <c r="F3598" t="s">
        <v>13</v>
      </c>
      <c r="G3598" t="s">
        <v>1103</v>
      </c>
      <c r="H3598" s="3">
        <v>0.2</v>
      </c>
      <c r="I3598" s="5">
        <v>43438</v>
      </c>
      <c r="J3598" s="5" t="str">
        <f t="shared" si="112"/>
        <v>September</v>
      </c>
      <c r="K3598" s="7">
        <f t="shared" si="113"/>
        <v>2018</v>
      </c>
      <c r="L3598" t="s">
        <v>4193</v>
      </c>
      <c r="M3598" t="s">
        <v>102</v>
      </c>
      <c r="N3598">
        <v>13021</v>
      </c>
      <c r="O3598">
        <v>692</v>
      </c>
      <c r="P3598" t="s">
        <v>2987</v>
      </c>
      <c r="Q3598">
        <v>6</v>
      </c>
      <c r="R3598">
        <v>3</v>
      </c>
      <c r="S3598" t="s">
        <v>104</v>
      </c>
      <c r="U3598">
        <v>5.82</v>
      </c>
      <c r="V3598">
        <v>16</v>
      </c>
      <c r="W3598" t="s">
        <v>19</v>
      </c>
      <c r="X3598" s="5">
        <v>43442</v>
      </c>
      <c r="Y3598" t="s">
        <v>39</v>
      </c>
      <c r="Z3598" t="s">
        <v>175</v>
      </c>
      <c r="AA3598" t="s">
        <v>54</v>
      </c>
    </row>
    <row r="3599" spans="1:27" x14ac:dyDescent="0.3">
      <c r="A3599">
        <v>7</v>
      </c>
      <c r="B3599" t="s">
        <v>25</v>
      </c>
      <c r="C3599">
        <v>6</v>
      </c>
      <c r="D3599" t="s">
        <v>26</v>
      </c>
      <c r="E3599" t="s">
        <v>99</v>
      </c>
      <c r="F3599" t="s">
        <v>13</v>
      </c>
      <c r="G3599" t="s">
        <v>6850</v>
      </c>
      <c r="H3599" s="3">
        <v>0.2</v>
      </c>
      <c r="I3599" s="5">
        <v>43428</v>
      </c>
      <c r="J3599" s="5" t="str">
        <f t="shared" si="112"/>
        <v>September</v>
      </c>
      <c r="K3599" s="7">
        <f t="shared" si="113"/>
        <v>2018</v>
      </c>
      <c r="L3599" t="s">
        <v>7527</v>
      </c>
      <c r="M3599" t="s">
        <v>102</v>
      </c>
      <c r="N3599">
        <v>19143</v>
      </c>
      <c r="O3599">
        <v>1517</v>
      </c>
      <c r="P3599" t="s">
        <v>5866</v>
      </c>
      <c r="Q3599">
        <v>2</v>
      </c>
      <c r="R3599">
        <v>3</v>
      </c>
      <c r="S3599" t="s">
        <v>104</v>
      </c>
      <c r="U3599">
        <v>1.6</v>
      </c>
      <c r="V3599">
        <v>4</v>
      </c>
      <c r="W3599" t="s">
        <v>76</v>
      </c>
      <c r="X3599" s="5">
        <v>43435</v>
      </c>
      <c r="Y3599" t="s">
        <v>39</v>
      </c>
      <c r="Z3599" t="s">
        <v>105</v>
      </c>
      <c r="AA3599" t="s">
        <v>176</v>
      </c>
    </row>
    <row r="3600" spans="1:27" x14ac:dyDescent="0.3">
      <c r="A3600">
        <v>5</v>
      </c>
      <c r="B3600" t="s">
        <v>43</v>
      </c>
      <c r="C3600">
        <v>6</v>
      </c>
      <c r="D3600" t="s">
        <v>26</v>
      </c>
      <c r="E3600" t="s">
        <v>7913</v>
      </c>
      <c r="F3600" t="s">
        <v>13</v>
      </c>
      <c r="G3600" t="s">
        <v>1769</v>
      </c>
      <c r="H3600" s="3">
        <v>0</v>
      </c>
      <c r="I3600" s="5">
        <v>43403</v>
      </c>
      <c r="J3600" s="5" t="str">
        <f t="shared" si="112"/>
        <v>September</v>
      </c>
      <c r="K3600" s="7">
        <f t="shared" si="113"/>
        <v>2018</v>
      </c>
      <c r="L3600" t="s">
        <v>7914</v>
      </c>
      <c r="M3600" t="s">
        <v>30</v>
      </c>
      <c r="N3600">
        <v>93405</v>
      </c>
      <c r="O3600">
        <v>151</v>
      </c>
      <c r="P3600" t="s">
        <v>4525</v>
      </c>
      <c r="Q3600">
        <v>1</v>
      </c>
      <c r="R3600">
        <v>2</v>
      </c>
      <c r="S3600" t="s">
        <v>32</v>
      </c>
      <c r="T3600" t="s">
        <v>92</v>
      </c>
      <c r="U3600">
        <v>1.19</v>
      </c>
      <c r="V3600">
        <v>4</v>
      </c>
      <c r="W3600" t="s">
        <v>19</v>
      </c>
      <c r="X3600" s="5">
        <v>43408</v>
      </c>
      <c r="Y3600" t="s">
        <v>39</v>
      </c>
      <c r="Z3600" t="s">
        <v>34</v>
      </c>
      <c r="AA3600" t="s">
        <v>176</v>
      </c>
    </row>
    <row r="3601" spans="1:27" x14ac:dyDescent="0.3">
      <c r="A3601">
        <v>4</v>
      </c>
      <c r="B3601" t="s">
        <v>43</v>
      </c>
      <c r="C3601">
        <v>6</v>
      </c>
      <c r="D3601" t="s">
        <v>26</v>
      </c>
      <c r="E3601" t="s">
        <v>1772</v>
      </c>
      <c r="F3601" t="s">
        <v>13</v>
      </c>
      <c r="G3601" t="s">
        <v>5440</v>
      </c>
      <c r="H3601" s="3">
        <v>0</v>
      </c>
      <c r="I3601" s="5">
        <v>43436</v>
      </c>
      <c r="J3601" s="5" t="str">
        <f t="shared" si="112"/>
        <v>September</v>
      </c>
      <c r="K3601" s="7">
        <f t="shared" si="113"/>
        <v>2018</v>
      </c>
      <c r="L3601" t="s">
        <v>6219</v>
      </c>
      <c r="M3601" t="s">
        <v>73</v>
      </c>
      <c r="N3601">
        <v>52302</v>
      </c>
      <c r="O3601">
        <v>721</v>
      </c>
      <c r="P3601" t="s">
        <v>1148</v>
      </c>
      <c r="Q3601">
        <v>54</v>
      </c>
      <c r="R3601">
        <v>8</v>
      </c>
      <c r="S3601" t="s">
        <v>75</v>
      </c>
      <c r="U3601">
        <v>54.44</v>
      </c>
      <c r="V3601">
        <v>116</v>
      </c>
      <c r="W3601" t="s">
        <v>33</v>
      </c>
      <c r="X3601" s="5">
        <v>43440</v>
      </c>
      <c r="Y3601" t="s">
        <v>39</v>
      </c>
      <c r="Z3601" t="s">
        <v>304</v>
      </c>
      <c r="AA3601" t="s">
        <v>54</v>
      </c>
    </row>
    <row r="3602" spans="1:27" x14ac:dyDescent="0.3">
      <c r="A3602">
        <v>5</v>
      </c>
      <c r="B3602" t="s">
        <v>25</v>
      </c>
      <c r="C3602">
        <v>3</v>
      </c>
      <c r="D3602" t="s">
        <v>11</v>
      </c>
      <c r="E3602" t="s">
        <v>171</v>
      </c>
      <c r="F3602" t="s">
        <v>13</v>
      </c>
      <c r="G3602" t="s">
        <v>1972</v>
      </c>
      <c r="H3602" s="3">
        <v>0.4</v>
      </c>
      <c r="I3602" s="5">
        <v>43324</v>
      </c>
      <c r="J3602" s="5" t="str">
        <f t="shared" si="112"/>
        <v>September</v>
      </c>
      <c r="K3602" s="7">
        <f t="shared" si="113"/>
        <v>2018</v>
      </c>
      <c r="L3602" t="s">
        <v>1973</v>
      </c>
      <c r="M3602" t="s">
        <v>102</v>
      </c>
      <c r="N3602">
        <v>10024</v>
      </c>
      <c r="O3602">
        <v>429</v>
      </c>
      <c r="P3602" t="s">
        <v>1424</v>
      </c>
      <c r="Q3602">
        <v>-66</v>
      </c>
      <c r="R3602">
        <v>2</v>
      </c>
      <c r="S3602" t="s">
        <v>104</v>
      </c>
      <c r="U3602">
        <v>-66.23</v>
      </c>
      <c r="V3602">
        <v>209</v>
      </c>
      <c r="W3602" t="s">
        <v>19</v>
      </c>
      <c r="X3602" s="5">
        <v>43329</v>
      </c>
      <c r="Y3602" t="s">
        <v>20</v>
      </c>
      <c r="Z3602" t="s">
        <v>175</v>
      </c>
      <c r="AA3602" t="s">
        <v>41</v>
      </c>
    </row>
    <row r="3603" spans="1:27" x14ac:dyDescent="0.3">
      <c r="A3603">
        <v>5</v>
      </c>
      <c r="B3603" t="s">
        <v>25</v>
      </c>
      <c r="C3603">
        <v>3</v>
      </c>
      <c r="D3603" t="s">
        <v>26</v>
      </c>
      <c r="E3603" t="s">
        <v>171</v>
      </c>
      <c r="F3603" t="s">
        <v>13</v>
      </c>
      <c r="G3603" t="s">
        <v>1972</v>
      </c>
      <c r="H3603" s="3">
        <v>0</v>
      </c>
      <c r="I3603" s="5">
        <v>43324</v>
      </c>
      <c r="J3603" s="5" t="str">
        <f t="shared" si="112"/>
        <v>September</v>
      </c>
      <c r="K3603" s="7">
        <f t="shared" si="113"/>
        <v>2018</v>
      </c>
      <c r="L3603" t="s">
        <v>1973</v>
      </c>
      <c r="M3603" t="s">
        <v>102</v>
      </c>
      <c r="N3603">
        <v>10024</v>
      </c>
      <c r="O3603">
        <v>1551</v>
      </c>
      <c r="P3603" t="s">
        <v>3475</v>
      </c>
      <c r="Q3603">
        <v>286</v>
      </c>
      <c r="R3603">
        <v>6</v>
      </c>
      <c r="S3603" t="s">
        <v>104</v>
      </c>
      <c r="U3603">
        <v>286.38</v>
      </c>
      <c r="V3603">
        <v>1591</v>
      </c>
      <c r="W3603" t="s">
        <v>19</v>
      </c>
      <c r="X3603" s="5">
        <v>43329</v>
      </c>
      <c r="Y3603" t="s">
        <v>20</v>
      </c>
      <c r="Z3603" t="s">
        <v>175</v>
      </c>
      <c r="AA3603" t="s">
        <v>42</v>
      </c>
    </row>
    <row r="3604" spans="1:27" x14ac:dyDescent="0.3">
      <c r="A3604">
        <v>2</v>
      </c>
      <c r="B3604" t="s">
        <v>43</v>
      </c>
      <c r="C3604">
        <v>3</v>
      </c>
      <c r="D3604" t="s">
        <v>26</v>
      </c>
      <c r="E3604" t="s">
        <v>65</v>
      </c>
      <c r="F3604" t="s">
        <v>13</v>
      </c>
      <c r="G3604" t="s">
        <v>1974</v>
      </c>
      <c r="H3604" s="3">
        <v>0</v>
      </c>
      <c r="I3604" s="5">
        <v>43206</v>
      </c>
      <c r="J3604" s="5" t="str">
        <f t="shared" si="112"/>
        <v>September</v>
      </c>
      <c r="K3604" s="7">
        <f t="shared" si="113"/>
        <v>2018</v>
      </c>
      <c r="L3604" t="s">
        <v>3663</v>
      </c>
      <c r="M3604" t="s">
        <v>30</v>
      </c>
      <c r="N3604">
        <v>98115</v>
      </c>
      <c r="O3604">
        <v>1516</v>
      </c>
      <c r="P3604" t="s">
        <v>3664</v>
      </c>
      <c r="Q3604">
        <v>1</v>
      </c>
      <c r="R3604">
        <v>3</v>
      </c>
      <c r="S3604" t="s">
        <v>32</v>
      </c>
      <c r="U3604">
        <v>0.86</v>
      </c>
      <c r="V3604">
        <v>29</v>
      </c>
      <c r="W3604" t="s">
        <v>19</v>
      </c>
      <c r="X3604" s="5">
        <v>43208</v>
      </c>
      <c r="Y3604" t="s">
        <v>20</v>
      </c>
      <c r="Z3604" t="s">
        <v>69</v>
      </c>
      <c r="AA3604" t="s">
        <v>356</v>
      </c>
    </row>
    <row r="3605" spans="1:27" x14ac:dyDescent="0.3">
      <c r="A3605">
        <v>2</v>
      </c>
      <c r="B3605" t="s">
        <v>25</v>
      </c>
      <c r="C3605">
        <v>1</v>
      </c>
      <c r="D3605" t="s">
        <v>26</v>
      </c>
      <c r="E3605" t="s">
        <v>88</v>
      </c>
      <c r="F3605" t="s">
        <v>13</v>
      </c>
      <c r="G3605" t="s">
        <v>5406</v>
      </c>
      <c r="H3605" s="3">
        <v>0</v>
      </c>
      <c r="I3605" s="5">
        <v>43414</v>
      </c>
      <c r="J3605" s="5" t="str">
        <f t="shared" si="112"/>
        <v>September</v>
      </c>
      <c r="K3605" s="7">
        <f t="shared" si="113"/>
        <v>2018</v>
      </c>
      <c r="L3605" t="s">
        <v>5966</v>
      </c>
      <c r="M3605" t="s">
        <v>30</v>
      </c>
      <c r="N3605">
        <v>94122</v>
      </c>
      <c r="O3605">
        <v>665</v>
      </c>
      <c r="P3605" t="s">
        <v>780</v>
      </c>
      <c r="Q3605">
        <v>42</v>
      </c>
      <c r="R3605">
        <v>7</v>
      </c>
      <c r="S3605" t="s">
        <v>32</v>
      </c>
      <c r="U3605">
        <v>42.07</v>
      </c>
      <c r="V3605">
        <v>156</v>
      </c>
      <c r="W3605" t="s">
        <v>33</v>
      </c>
      <c r="X3605" s="5">
        <v>43416</v>
      </c>
      <c r="Y3605" t="s">
        <v>130</v>
      </c>
      <c r="Z3605" t="s">
        <v>34</v>
      </c>
      <c r="AA3605" t="s">
        <v>42</v>
      </c>
    </row>
    <row r="3606" spans="1:27" x14ac:dyDescent="0.3">
      <c r="A3606">
        <v>2</v>
      </c>
      <c r="B3606" t="s">
        <v>25</v>
      </c>
      <c r="C3606">
        <v>1</v>
      </c>
      <c r="D3606" t="s">
        <v>26</v>
      </c>
      <c r="E3606" t="s">
        <v>88</v>
      </c>
      <c r="F3606" t="s">
        <v>13</v>
      </c>
      <c r="G3606" t="s">
        <v>5406</v>
      </c>
      <c r="H3606" s="3">
        <v>0.2</v>
      </c>
      <c r="I3606" s="5">
        <v>43414</v>
      </c>
      <c r="J3606" s="5" t="str">
        <f t="shared" si="112"/>
        <v>September</v>
      </c>
      <c r="K3606" s="7">
        <f t="shared" si="113"/>
        <v>2018</v>
      </c>
      <c r="L3606" t="s">
        <v>5966</v>
      </c>
      <c r="M3606" t="s">
        <v>30</v>
      </c>
      <c r="N3606">
        <v>94122</v>
      </c>
      <c r="O3606">
        <v>328</v>
      </c>
      <c r="P3606" t="s">
        <v>3252</v>
      </c>
      <c r="Q3606">
        <v>25</v>
      </c>
      <c r="R3606">
        <v>3</v>
      </c>
      <c r="S3606" t="s">
        <v>32</v>
      </c>
      <c r="U3606">
        <v>24.5</v>
      </c>
      <c r="V3606">
        <v>70</v>
      </c>
      <c r="W3606" t="s">
        <v>33</v>
      </c>
      <c r="X3606" s="5">
        <v>43416</v>
      </c>
      <c r="Y3606" t="s">
        <v>130</v>
      </c>
      <c r="Z3606" t="s">
        <v>34</v>
      </c>
      <c r="AA3606" t="s">
        <v>54</v>
      </c>
    </row>
    <row r="3607" spans="1:27" x14ac:dyDescent="0.3">
      <c r="A3607">
        <v>1</v>
      </c>
      <c r="B3607" t="s">
        <v>10</v>
      </c>
      <c r="C3607">
        <v>1</v>
      </c>
      <c r="D3607" t="s">
        <v>26</v>
      </c>
      <c r="E3607" t="s">
        <v>386</v>
      </c>
      <c r="F3607" t="s">
        <v>13</v>
      </c>
      <c r="G3607" t="s">
        <v>1414</v>
      </c>
      <c r="H3607" s="3">
        <v>0</v>
      </c>
      <c r="I3607" s="5">
        <v>43338</v>
      </c>
      <c r="J3607" s="5" t="str">
        <f t="shared" si="112"/>
        <v>September</v>
      </c>
      <c r="K3607" s="7">
        <f t="shared" si="113"/>
        <v>2018</v>
      </c>
      <c r="L3607" t="s">
        <v>7876</v>
      </c>
      <c r="M3607" t="s">
        <v>30</v>
      </c>
      <c r="N3607">
        <v>95123</v>
      </c>
      <c r="O3607">
        <v>114</v>
      </c>
      <c r="P3607" t="s">
        <v>642</v>
      </c>
      <c r="Q3607">
        <v>5</v>
      </c>
      <c r="R3607">
        <v>3</v>
      </c>
      <c r="S3607" t="s">
        <v>32</v>
      </c>
      <c r="T3607" t="s">
        <v>92</v>
      </c>
      <c r="U3607">
        <v>4.91</v>
      </c>
      <c r="V3607">
        <v>10</v>
      </c>
      <c r="W3607" t="s">
        <v>19</v>
      </c>
      <c r="X3607" s="5">
        <v>43339</v>
      </c>
      <c r="Y3607" t="s">
        <v>130</v>
      </c>
      <c r="Z3607" t="s">
        <v>34</v>
      </c>
      <c r="AA3607" t="s">
        <v>176</v>
      </c>
    </row>
    <row r="3608" spans="1:27" x14ac:dyDescent="0.3">
      <c r="A3608">
        <v>1</v>
      </c>
      <c r="B3608" t="s">
        <v>10</v>
      </c>
      <c r="C3608">
        <v>1</v>
      </c>
      <c r="D3608" t="s">
        <v>26</v>
      </c>
      <c r="E3608" t="s">
        <v>386</v>
      </c>
      <c r="F3608" t="s">
        <v>13</v>
      </c>
      <c r="G3608" t="s">
        <v>1414</v>
      </c>
      <c r="H3608" s="3">
        <v>0</v>
      </c>
      <c r="I3608" s="5">
        <v>43338</v>
      </c>
      <c r="J3608" s="5" t="str">
        <f t="shared" si="112"/>
        <v>September</v>
      </c>
      <c r="K3608" s="7">
        <f t="shared" si="113"/>
        <v>2018</v>
      </c>
      <c r="L3608" t="s">
        <v>7876</v>
      </c>
      <c r="M3608" t="s">
        <v>30</v>
      </c>
      <c r="N3608">
        <v>95123</v>
      </c>
      <c r="O3608">
        <v>1777</v>
      </c>
      <c r="P3608" t="s">
        <v>7380</v>
      </c>
      <c r="Q3608">
        <v>70</v>
      </c>
      <c r="R3608">
        <v>5</v>
      </c>
      <c r="S3608" t="s">
        <v>32</v>
      </c>
      <c r="T3608" t="s">
        <v>92</v>
      </c>
      <c r="U3608">
        <v>69.7</v>
      </c>
      <c r="V3608">
        <v>155</v>
      </c>
      <c r="W3608" t="s">
        <v>19</v>
      </c>
      <c r="X3608" s="5">
        <v>43339</v>
      </c>
      <c r="Y3608" t="s">
        <v>130</v>
      </c>
      <c r="Z3608" t="s">
        <v>34</v>
      </c>
      <c r="AA3608" t="s">
        <v>64</v>
      </c>
    </row>
    <row r="3609" spans="1:27" x14ac:dyDescent="0.3">
      <c r="A3609">
        <v>4</v>
      </c>
      <c r="B3609" t="s">
        <v>43</v>
      </c>
      <c r="C3609">
        <v>6</v>
      </c>
      <c r="D3609" t="s">
        <v>26</v>
      </c>
      <c r="E3609" t="s">
        <v>2017</v>
      </c>
      <c r="F3609" t="s">
        <v>13</v>
      </c>
      <c r="G3609" t="s">
        <v>273</v>
      </c>
      <c r="H3609" s="3">
        <v>0.2</v>
      </c>
      <c r="I3609" s="5">
        <v>43225</v>
      </c>
      <c r="J3609" s="5" t="str">
        <f t="shared" si="112"/>
        <v>September</v>
      </c>
      <c r="K3609" s="7">
        <f t="shared" si="113"/>
        <v>2018</v>
      </c>
      <c r="L3609" t="s">
        <v>7595</v>
      </c>
      <c r="M3609" t="s">
        <v>16</v>
      </c>
      <c r="N3609">
        <v>32303</v>
      </c>
      <c r="O3609">
        <v>1465</v>
      </c>
      <c r="P3609" t="s">
        <v>7596</v>
      </c>
      <c r="Q3609">
        <v>31</v>
      </c>
      <c r="R3609">
        <v>4</v>
      </c>
      <c r="S3609" t="s">
        <v>18</v>
      </c>
      <c r="U3609">
        <v>31.47</v>
      </c>
      <c r="V3609">
        <v>93</v>
      </c>
      <c r="W3609" t="s">
        <v>76</v>
      </c>
      <c r="X3609" s="5">
        <v>43229</v>
      </c>
      <c r="Y3609" t="s">
        <v>39</v>
      </c>
      <c r="Z3609" t="s">
        <v>40</v>
      </c>
      <c r="AA3609" t="s">
        <v>64</v>
      </c>
    </row>
    <row r="3610" spans="1:27" x14ac:dyDescent="0.3">
      <c r="A3610">
        <v>4</v>
      </c>
      <c r="B3610" t="s">
        <v>43</v>
      </c>
      <c r="C3610">
        <v>6</v>
      </c>
      <c r="D3610" t="s">
        <v>50</v>
      </c>
      <c r="E3610" t="s">
        <v>2017</v>
      </c>
      <c r="F3610" t="s">
        <v>13</v>
      </c>
      <c r="G3610" t="s">
        <v>273</v>
      </c>
      <c r="H3610" s="3">
        <v>0.2</v>
      </c>
      <c r="I3610" s="5">
        <v>43225</v>
      </c>
      <c r="J3610" s="5" t="str">
        <f t="shared" si="112"/>
        <v>September</v>
      </c>
      <c r="K3610" s="7">
        <f t="shared" si="113"/>
        <v>2018</v>
      </c>
      <c r="L3610" t="s">
        <v>7595</v>
      </c>
      <c r="M3610" t="s">
        <v>16</v>
      </c>
      <c r="N3610">
        <v>32303</v>
      </c>
      <c r="O3610">
        <v>173</v>
      </c>
      <c r="P3610" t="s">
        <v>5123</v>
      </c>
      <c r="Q3610">
        <v>20</v>
      </c>
      <c r="R3610">
        <v>3</v>
      </c>
      <c r="S3610" t="s">
        <v>18</v>
      </c>
      <c r="U3610">
        <v>19.97</v>
      </c>
      <c r="V3610">
        <v>177</v>
      </c>
      <c r="W3610" t="s">
        <v>76</v>
      </c>
      <c r="X3610" s="5">
        <v>43229</v>
      </c>
      <c r="Y3610" t="s">
        <v>39</v>
      </c>
      <c r="Z3610" t="s">
        <v>40</v>
      </c>
      <c r="AA3610" t="s">
        <v>52</v>
      </c>
    </row>
    <row r="3611" spans="1:27" x14ac:dyDescent="0.3">
      <c r="A3611">
        <v>5</v>
      </c>
      <c r="B3611" t="s">
        <v>43</v>
      </c>
      <c r="C3611">
        <v>6</v>
      </c>
      <c r="D3611" t="s">
        <v>11</v>
      </c>
      <c r="E3611" t="s">
        <v>1456</v>
      </c>
      <c r="F3611" t="s">
        <v>13</v>
      </c>
      <c r="G3611" t="s">
        <v>84</v>
      </c>
      <c r="H3611" s="3">
        <v>0</v>
      </c>
      <c r="I3611" s="5">
        <v>43356</v>
      </c>
      <c r="J3611" s="5" t="str">
        <f t="shared" si="112"/>
        <v>September</v>
      </c>
      <c r="K3611" s="7">
        <f t="shared" si="113"/>
        <v>2018</v>
      </c>
      <c r="L3611" t="s">
        <v>2174</v>
      </c>
      <c r="M3611" t="s">
        <v>73</v>
      </c>
      <c r="N3611">
        <v>68104</v>
      </c>
      <c r="O3611">
        <v>594</v>
      </c>
      <c r="P3611" t="s">
        <v>8102</v>
      </c>
      <c r="Q3611">
        <v>388</v>
      </c>
      <c r="R3611">
        <v>14</v>
      </c>
      <c r="S3611" t="s">
        <v>75</v>
      </c>
      <c r="U3611">
        <v>387.57</v>
      </c>
      <c r="V3611">
        <v>1336</v>
      </c>
      <c r="W3611" t="s">
        <v>19</v>
      </c>
      <c r="X3611" s="5">
        <v>43361</v>
      </c>
      <c r="Y3611" t="s">
        <v>39</v>
      </c>
      <c r="Z3611" t="s">
        <v>98</v>
      </c>
      <c r="AA3611" t="s">
        <v>47</v>
      </c>
    </row>
    <row r="3612" spans="1:27" x14ac:dyDescent="0.3">
      <c r="A3612">
        <v>5</v>
      </c>
      <c r="B3612" t="s">
        <v>43</v>
      </c>
      <c r="C3612">
        <v>6</v>
      </c>
      <c r="D3612" t="s">
        <v>26</v>
      </c>
      <c r="E3612" t="s">
        <v>1456</v>
      </c>
      <c r="F3612" t="s">
        <v>13</v>
      </c>
      <c r="G3612" t="s">
        <v>84</v>
      </c>
      <c r="H3612" s="3">
        <v>0</v>
      </c>
      <c r="I3612" s="5">
        <v>43356</v>
      </c>
      <c r="J3612" s="5" t="str">
        <f t="shared" si="112"/>
        <v>September</v>
      </c>
      <c r="K3612" s="7">
        <f t="shared" si="113"/>
        <v>2018</v>
      </c>
      <c r="L3612" t="s">
        <v>2174</v>
      </c>
      <c r="M3612" t="s">
        <v>73</v>
      </c>
      <c r="N3612">
        <v>68104</v>
      </c>
      <c r="O3612">
        <v>793</v>
      </c>
      <c r="P3612" t="s">
        <v>3724</v>
      </c>
      <c r="Q3612">
        <v>136</v>
      </c>
      <c r="R3612">
        <v>2</v>
      </c>
      <c r="S3612" t="s">
        <v>75</v>
      </c>
      <c r="U3612">
        <v>136.08000000000001</v>
      </c>
      <c r="V3612">
        <v>378</v>
      </c>
      <c r="W3612" t="s">
        <v>19</v>
      </c>
      <c r="X3612" s="5">
        <v>43361</v>
      </c>
      <c r="Y3612" t="s">
        <v>39</v>
      </c>
      <c r="Z3612" t="s">
        <v>98</v>
      </c>
      <c r="AA3612" t="s">
        <v>56</v>
      </c>
    </row>
    <row r="3613" spans="1:27" x14ac:dyDescent="0.3">
      <c r="A3613">
        <v>5</v>
      </c>
      <c r="B3613" t="s">
        <v>43</v>
      </c>
      <c r="C3613">
        <v>6</v>
      </c>
      <c r="D3613" t="s">
        <v>26</v>
      </c>
      <c r="E3613" t="s">
        <v>1456</v>
      </c>
      <c r="F3613" t="s">
        <v>13</v>
      </c>
      <c r="G3613" t="s">
        <v>84</v>
      </c>
      <c r="H3613" s="3">
        <v>0</v>
      </c>
      <c r="I3613" s="5">
        <v>43356</v>
      </c>
      <c r="J3613" s="5" t="str">
        <f t="shared" si="112"/>
        <v>September</v>
      </c>
      <c r="K3613" s="7">
        <f t="shared" si="113"/>
        <v>2018</v>
      </c>
      <c r="L3613" t="s">
        <v>2174</v>
      </c>
      <c r="M3613" t="s">
        <v>73</v>
      </c>
      <c r="N3613">
        <v>68104</v>
      </c>
      <c r="O3613">
        <v>597</v>
      </c>
      <c r="P3613" t="s">
        <v>8264</v>
      </c>
      <c r="Q3613">
        <v>5</v>
      </c>
      <c r="R3613">
        <v>2</v>
      </c>
      <c r="S3613" t="s">
        <v>75</v>
      </c>
      <c r="U3613">
        <v>5.07</v>
      </c>
      <c r="V3613">
        <v>17</v>
      </c>
      <c r="W3613" t="s">
        <v>19</v>
      </c>
      <c r="X3613" s="5">
        <v>43361</v>
      </c>
      <c r="Y3613" t="s">
        <v>39</v>
      </c>
      <c r="Z3613" t="s">
        <v>98</v>
      </c>
      <c r="AA3613" t="s">
        <v>356</v>
      </c>
    </row>
    <row r="3614" spans="1:27" x14ac:dyDescent="0.3">
      <c r="A3614">
        <v>5</v>
      </c>
      <c r="B3614" t="s">
        <v>43</v>
      </c>
      <c r="C3614">
        <v>6</v>
      </c>
      <c r="D3614" t="s">
        <v>26</v>
      </c>
      <c r="E3614" t="s">
        <v>1456</v>
      </c>
      <c r="F3614" t="s">
        <v>13</v>
      </c>
      <c r="G3614" t="s">
        <v>84</v>
      </c>
      <c r="H3614" s="3">
        <v>0</v>
      </c>
      <c r="I3614" s="5">
        <v>43356</v>
      </c>
      <c r="J3614" s="5" t="str">
        <f t="shared" si="112"/>
        <v>September</v>
      </c>
      <c r="K3614" s="7">
        <f t="shared" si="113"/>
        <v>2018</v>
      </c>
      <c r="L3614" t="s">
        <v>2174</v>
      </c>
      <c r="M3614" t="s">
        <v>73</v>
      </c>
      <c r="N3614">
        <v>68104</v>
      </c>
      <c r="O3614">
        <v>96</v>
      </c>
      <c r="P3614" t="s">
        <v>8224</v>
      </c>
      <c r="Q3614">
        <v>9</v>
      </c>
      <c r="R3614">
        <v>3</v>
      </c>
      <c r="S3614" t="s">
        <v>75</v>
      </c>
      <c r="U3614">
        <v>8.64</v>
      </c>
      <c r="V3614">
        <v>18</v>
      </c>
      <c r="W3614" t="s">
        <v>19</v>
      </c>
      <c r="X3614" s="5">
        <v>43361</v>
      </c>
      <c r="Y3614" t="s">
        <v>39</v>
      </c>
      <c r="Z3614" t="s">
        <v>98</v>
      </c>
      <c r="AA3614" t="s">
        <v>64</v>
      </c>
    </row>
    <row r="3615" spans="1:27" x14ac:dyDescent="0.3">
      <c r="A3615">
        <v>5</v>
      </c>
      <c r="B3615" t="s">
        <v>43</v>
      </c>
      <c r="C3615">
        <v>6</v>
      </c>
      <c r="D3615" t="s">
        <v>26</v>
      </c>
      <c r="E3615" t="s">
        <v>1456</v>
      </c>
      <c r="F3615" t="s">
        <v>13</v>
      </c>
      <c r="G3615" t="s">
        <v>84</v>
      </c>
      <c r="H3615" s="3">
        <v>0</v>
      </c>
      <c r="I3615" s="5">
        <v>43356</v>
      </c>
      <c r="J3615" s="5" t="str">
        <f t="shared" si="112"/>
        <v>September</v>
      </c>
      <c r="K3615" s="7">
        <f t="shared" si="113"/>
        <v>2018</v>
      </c>
      <c r="L3615" t="s">
        <v>2174</v>
      </c>
      <c r="M3615" t="s">
        <v>73</v>
      </c>
      <c r="N3615">
        <v>68104</v>
      </c>
      <c r="O3615">
        <v>1567</v>
      </c>
      <c r="P3615" t="s">
        <v>3767</v>
      </c>
      <c r="Q3615">
        <v>8</v>
      </c>
      <c r="R3615">
        <v>3</v>
      </c>
      <c r="S3615" t="s">
        <v>75</v>
      </c>
      <c r="U3615">
        <v>8.4499999999999993</v>
      </c>
      <c r="V3615">
        <v>18</v>
      </c>
      <c r="W3615" t="s">
        <v>19</v>
      </c>
      <c r="X3615" s="5">
        <v>43361</v>
      </c>
      <c r="Y3615" t="s">
        <v>39</v>
      </c>
      <c r="Z3615" t="s">
        <v>98</v>
      </c>
      <c r="AA3615" t="s">
        <v>64</v>
      </c>
    </row>
    <row r="3616" spans="1:27" x14ac:dyDescent="0.3">
      <c r="A3616">
        <v>5</v>
      </c>
      <c r="B3616" t="s">
        <v>43</v>
      </c>
      <c r="C3616">
        <v>6</v>
      </c>
      <c r="D3616" t="s">
        <v>26</v>
      </c>
      <c r="E3616" t="s">
        <v>1456</v>
      </c>
      <c r="F3616" t="s">
        <v>13</v>
      </c>
      <c r="G3616" t="s">
        <v>84</v>
      </c>
      <c r="H3616" s="3">
        <v>0</v>
      </c>
      <c r="I3616" s="5">
        <v>43356</v>
      </c>
      <c r="J3616" s="5" t="str">
        <f t="shared" si="112"/>
        <v>September</v>
      </c>
      <c r="K3616" s="7">
        <f t="shared" si="113"/>
        <v>2018</v>
      </c>
      <c r="L3616" t="s">
        <v>2174</v>
      </c>
      <c r="M3616" t="s">
        <v>73</v>
      </c>
      <c r="N3616">
        <v>68104</v>
      </c>
      <c r="O3616">
        <v>1361</v>
      </c>
      <c r="P3616" t="s">
        <v>3459</v>
      </c>
      <c r="Q3616">
        <v>0</v>
      </c>
      <c r="R3616">
        <v>3</v>
      </c>
      <c r="S3616" t="s">
        <v>75</v>
      </c>
      <c r="U3616">
        <v>0.41</v>
      </c>
      <c r="V3616">
        <v>41</v>
      </c>
      <c r="W3616" t="s">
        <v>19</v>
      </c>
      <c r="X3616" s="5">
        <v>43361</v>
      </c>
      <c r="Y3616" t="s">
        <v>39</v>
      </c>
      <c r="Z3616" t="s">
        <v>98</v>
      </c>
      <c r="AA3616" t="s">
        <v>42</v>
      </c>
    </row>
    <row r="3617" spans="1:27" x14ac:dyDescent="0.3">
      <c r="A3617">
        <v>5</v>
      </c>
      <c r="B3617" t="s">
        <v>43</v>
      </c>
      <c r="C3617">
        <v>6</v>
      </c>
      <c r="D3617" t="s">
        <v>26</v>
      </c>
      <c r="E3617" t="s">
        <v>1456</v>
      </c>
      <c r="F3617" t="s">
        <v>13</v>
      </c>
      <c r="G3617" t="s">
        <v>84</v>
      </c>
      <c r="H3617" s="3">
        <v>0</v>
      </c>
      <c r="I3617" s="5">
        <v>43356</v>
      </c>
      <c r="J3617" s="5" t="str">
        <f t="shared" si="112"/>
        <v>September</v>
      </c>
      <c r="K3617" s="7">
        <f t="shared" si="113"/>
        <v>2018</v>
      </c>
      <c r="L3617" t="s">
        <v>2174</v>
      </c>
      <c r="M3617" t="s">
        <v>73</v>
      </c>
      <c r="N3617">
        <v>68104</v>
      </c>
      <c r="O3617">
        <v>198</v>
      </c>
      <c r="P3617" t="s">
        <v>3791</v>
      </c>
      <c r="Q3617">
        <v>7</v>
      </c>
      <c r="R3617">
        <v>5</v>
      </c>
      <c r="S3617" t="s">
        <v>75</v>
      </c>
      <c r="U3617">
        <v>7.06</v>
      </c>
      <c r="V3617">
        <v>14</v>
      </c>
      <c r="W3617" t="s">
        <v>19</v>
      </c>
      <c r="X3617" s="5">
        <v>43361</v>
      </c>
      <c r="Y3617" t="s">
        <v>39</v>
      </c>
      <c r="Z3617" t="s">
        <v>98</v>
      </c>
      <c r="AA3617" t="s">
        <v>35</v>
      </c>
    </row>
    <row r="3618" spans="1:27" x14ac:dyDescent="0.3">
      <c r="A3618">
        <v>5</v>
      </c>
      <c r="B3618" t="s">
        <v>43</v>
      </c>
      <c r="C3618">
        <v>6</v>
      </c>
      <c r="D3618" t="s">
        <v>26</v>
      </c>
      <c r="E3618" t="s">
        <v>1456</v>
      </c>
      <c r="F3618" t="s">
        <v>13</v>
      </c>
      <c r="G3618" t="s">
        <v>84</v>
      </c>
      <c r="H3618" s="3">
        <v>0</v>
      </c>
      <c r="I3618" s="5">
        <v>43356</v>
      </c>
      <c r="J3618" s="5" t="str">
        <f t="shared" si="112"/>
        <v>September</v>
      </c>
      <c r="K3618" s="7">
        <f t="shared" si="113"/>
        <v>2018</v>
      </c>
      <c r="L3618" t="s">
        <v>2174</v>
      </c>
      <c r="M3618" t="s">
        <v>73</v>
      </c>
      <c r="N3618">
        <v>68104</v>
      </c>
      <c r="O3618">
        <v>646</v>
      </c>
      <c r="P3618" t="s">
        <v>3662</v>
      </c>
      <c r="Q3618">
        <v>101</v>
      </c>
      <c r="R3618">
        <v>6</v>
      </c>
      <c r="S3618" t="s">
        <v>75</v>
      </c>
      <c r="U3618">
        <v>100.73</v>
      </c>
      <c r="V3618">
        <v>373</v>
      </c>
      <c r="W3618" t="s">
        <v>19</v>
      </c>
      <c r="X3618" s="5">
        <v>43361</v>
      </c>
      <c r="Y3618" t="s">
        <v>39</v>
      </c>
      <c r="Z3618" t="s">
        <v>98</v>
      </c>
      <c r="AA3618" t="s">
        <v>42</v>
      </c>
    </row>
    <row r="3619" spans="1:27" x14ac:dyDescent="0.3">
      <c r="A3619">
        <v>5</v>
      </c>
      <c r="B3619" t="s">
        <v>43</v>
      </c>
      <c r="C3619">
        <v>6</v>
      </c>
      <c r="D3619" t="s">
        <v>50</v>
      </c>
      <c r="E3619" t="s">
        <v>1456</v>
      </c>
      <c r="F3619" t="s">
        <v>13</v>
      </c>
      <c r="G3619" t="s">
        <v>84</v>
      </c>
      <c r="H3619" s="3">
        <v>0</v>
      </c>
      <c r="I3619" s="5">
        <v>43356</v>
      </c>
      <c r="J3619" s="5" t="str">
        <f t="shared" si="112"/>
        <v>September</v>
      </c>
      <c r="K3619" s="7">
        <f t="shared" si="113"/>
        <v>2018</v>
      </c>
      <c r="L3619" t="s">
        <v>2174</v>
      </c>
      <c r="M3619" t="s">
        <v>73</v>
      </c>
      <c r="N3619">
        <v>68104</v>
      </c>
      <c r="O3619">
        <v>1071</v>
      </c>
      <c r="P3619" t="s">
        <v>4837</v>
      </c>
      <c r="Q3619">
        <v>0</v>
      </c>
      <c r="R3619">
        <v>3</v>
      </c>
      <c r="S3619" t="s">
        <v>75</v>
      </c>
      <c r="U3619">
        <v>0.3</v>
      </c>
      <c r="V3619">
        <v>30</v>
      </c>
      <c r="W3619" t="s">
        <v>19</v>
      </c>
      <c r="X3619" s="5">
        <v>43361</v>
      </c>
      <c r="Y3619" t="s">
        <v>39</v>
      </c>
      <c r="Z3619" t="s">
        <v>98</v>
      </c>
      <c r="AA3619" t="s">
        <v>52</v>
      </c>
    </row>
    <row r="3620" spans="1:27" x14ac:dyDescent="0.3">
      <c r="A3620">
        <v>5</v>
      </c>
      <c r="B3620" t="s">
        <v>43</v>
      </c>
      <c r="C3620">
        <v>6</v>
      </c>
      <c r="D3620" t="s">
        <v>50</v>
      </c>
      <c r="E3620" t="s">
        <v>1456</v>
      </c>
      <c r="F3620" t="s">
        <v>13</v>
      </c>
      <c r="G3620" t="s">
        <v>84</v>
      </c>
      <c r="H3620" s="3">
        <v>0</v>
      </c>
      <c r="I3620" s="5">
        <v>43356</v>
      </c>
      <c r="J3620" s="5" t="str">
        <f t="shared" si="112"/>
        <v>September</v>
      </c>
      <c r="K3620" s="7">
        <f t="shared" si="113"/>
        <v>2018</v>
      </c>
      <c r="L3620" t="s">
        <v>2174</v>
      </c>
      <c r="M3620" t="s">
        <v>73</v>
      </c>
      <c r="N3620">
        <v>68104</v>
      </c>
      <c r="O3620">
        <v>344</v>
      </c>
      <c r="P3620" t="s">
        <v>4971</v>
      </c>
      <c r="Q3620">
        <v>42</v>
      </c>
      <c r="R3620">
        <v>5</v>
      </c>
      <c r="S3620" t="s">
        <v>75</v>
      </c>
      <c r="U3620">
        <v>41.99</v>
      </c>
      <c r="V3620">
        <v>150</v>
      </c>
      <c r="W3620" t="s">
        <v>19</v>
      </c>
      <c r="X3620" s="5">
        <v>43361</v>
      </c>
      <c r="Y3620" t="s">
        <v>39</v>
      </c>
      <c r="Z3620" t="s">
        <v>98</v>
      </c>
      <c r="AA3620" t="s">
        <v>52</v>
      </c>
    </row>
    <row r="3621" spans="1:27" x14ac:dyDescent="0.3">
      <c r="A3621">
        <v>2</v>
      </c>
      <c r="B3621" t="s">
        <v>25</v>
      </c>
      <c r="C3621">
        <v>1</v>
      </c>
      <c r="D3621" t="s">
        <v>11</v>
      </c>
      <c r="E3621" t="s">
        <v>1595</v>
      </c>
      <c r="F3621" t="s">
        <v>13</v>
      </c>
      <c r="G3621" t="s">
        <v>1063</v>
      </c>
      <c r="H3621" s="3">
        <v>0.3</v>
      </c>
      <c r="I3621" s="5">
        <v>43464</v>
      </c>
      <c r="J3621" s="5" t="str">
        <f t="shared" si="112"/>
        <v>September</v>
      </c>
      <c r="K3621" s="7">
        <f t="shared" si="113"/>
        <v>2018</v>
      </c>
      <c r="L3621" t="s">
        <v>1596</v>
      </c>
      <c r="M3621" t="s">
        <v>102</v>
      </c>
      <c r="N3621">
        <v>17602</v>
      </c>
      <c r="O3621">
        <v>833</v>
      </c>
      <c r="P3621" t="s">
        <v>23</v>
      </c>
      <c r="Q3621">
        <v>0</v>
      </c>
      <c r="R3621">
        <v>1</v>
      </c>
      <c r="S3621" t="s">
        <v>104</v>
      </c>
      <c r="U3621">
        <v>0</v>
      </c>
      <c r="V3621">
        <v>171</v>
      </c>
      <c r="W3621" t="s">
        <v>19</v>
      </c>
      <c r="X3621" s="5">
        <v>43466</v>
      </c>
      <c r="Y3621" t="s">
        <v>130</v>
      </c>
      <c r="Z3621" t="s">
        <v>105</v>
      </c>
      <c r="AA3621" t="s">
        <v>24</v>
      </c>
    </row>
    <row r="3622" spans="1:27" x14ac:dyDescent="0.3">
      <c r="A3622">
        <v>6</v>
      </c>
      <c r="B3622" t="s">
        <v>10</v>
      </c>
      <c r="C3622">
        <v>6</v>
      </c>
      <c r="D3622" t="s">
        <v>11</v>
      </c>
      <c r="E3622" t="s">
        <v>672</v>
      </c>
      <c r="F3622" t="s">
        <v>13</v>
      </c>
      <c r="G3622" t="s">
        <v>7121</v>
      </c>
      <c r="H3622" s="3">
        <v>0</v>
      </c>
      <c r="I3622" s="5">
        <v>43393</v>
      </c>
      <c r="J3622" s="5" t="str">
        <f t="shared" si="112"/>
        <v>September</v>
      </c>
      <c r="K3622" s="7">
        <f t="shared" si="113"/>
        <v>2018</v>
      </c>
      <c r="L3622" t="s">
        <v>7122</v>
      </c>
      <c r="M3622" t="s">
        <v>16</v>
      </c>
      <c r="N3622">
        <v>22204</v>
      </c>
      <c r="O3622">
        <v>123</v>
      </c>
      <c r="P3622" t="s">
        <v>920</v>
      </c>
      <c r="Q3622">
        <v>18</v>
      </c>
      <c r="R3622">
        <v>5</v>
      </c>
      <c r="S3622" t="s">
        <v>18</v>
      </c>
      <c r="U3622">
        <v>18.329999999999998</v>
      </c>
      <c r="V3622">
        <v>61</v>
      </c>
      <c r="W3622" t="s">
        <v>76</v>
      </c>
      <c r="X3622" s="5">
        <v>43399</v>
      </c>
      <c r="Y3622" t="s">
        <v>39</v>
      </c>
      <c r="Z3622" t="s">
        <v>205</v>
      </c>
      <c r="AA3622" t="s">
        <v>47</v>
      </c>
    </row>
    <row r="3623" spans="1:27" x14ac:dyDescent="0.3">
      <c r="A3623">
        <v>1</v>
      </c>
      <c r="B3623" t="s">
        <v>10</v>
      </c>
      <c r="C3623">
        <v>1</v>
      </c>
      <c r="D3623" t="s">
        <v>26</v>
      </c>
      <c r="E3623" t="s">
        <v>88</v>
      </c>
      <c r="F3623" t="s">
        <v>13</v>
      </c>
      <c r="G3623" t="s">
        <v>5863</v>
      </c>
      <c r="H3623" s="3">
        <v>0</v>
      </c>
      <c r="I3623" s="5">
        <v>43270</v>
      </c>
      <c r="J3623" s="5" t="str">
        <f t="shared" si="112"/>
        <v>September</v>
      </c>
      <c r="K3623" s="7">
        <f t="shared" si="113"/>
        <v>2018</v>
      </c>
      <c r="L3623" t="s">
        <v>5951</v>
      </c>
      <c r="M3623" t="s">
        <v>30</v>
      </c>
      <c r="N3623">
        <v>94110</v>
      </c>
      <c r="O3623">
        <v>1087</v>
      </c>
      <c r="P3623" t="s">
        <v>8287</v>
      </c>
      <c r="Q3623">
        <v>8</v>
      </c>
      <c r="R3623">
        <v>2</v>
      </c>
      <c r="S3623" t="s">
        <v>32</v>
      </c>
      <c r="U3623">
        <v>8.0500000000000007</v>
      </c>
      <c r="V3623">
        <v>17</v>
      </c>
      <c r="W3623" t="s">
        <v>33</v>
      </c>
      <c r="X3623" s="5">
        <v>43271</v>
      </c>
      <c r="Y3623" t="s">
        <v>130</v>
      </c>
      <c r="Z3623" t="s">
        <v>34</v>
      </c>
      <c r="AA3623" t="s">
        <v>64</v>
      </c>
    </row>
    <row r="3624" spans="1:27" x14ac:dyDescent="0.3">
      <c r="A3624">
        <v>4</v>
      </c>
      <c r="B3624" t="s">
        <v>43</v>
      </c>
      <c r="C3624">
        <v>6</v>
      </c>
      <c r="D3624" t="s">
        <v>11</v>
      </c>
      <c r="E3624" t="s">
        <v>171</v>
      </c>
      <c r="F3624" t="s">
        <v>13</v>
      </c>
      <c r="G3624" t="s">
        <v>2020</v>
      </c>
      <c r="H3624" s="3">
        <v>0.1</v>
      </c>
      <c r="I3624" s="5">
        <v>43147</v>
      </c>
      <c r="J3624" s="5" t="str">
        <f t="shared" si="112"/>
        <v>September</v>
      </c>
      <c r="K3624" s="7">
        <f t="shared" si="113"/>
        <v>2018</v>
      </c>
      <c r="L3624" t="s">
        <v>2365</v>
      </c>
      <c r="M3624" t="s">
        <v>102</v>
      </c>
      <c r="N3624">
        <v>10024</v>
      </c>
      <c r="O3624">
        <v>835</v>
      </c>
      <c r="P3624" t="s">
        <v>1852</v>
      </c>
      <c r="Q3624">
        <v>40</v>
      </c>
      <c r="R3624">
        <v>3</v>
      </c>
      <c r="S3624" t="s">
        <v>104</v>
      </c>
      <c r="U3624">
        <v>39.92</v>
      </c>
      <c r="V3624">
        <v>327</v>
      </c>
      <c r="W3624" t="s">
        <v>19</v>
      </c>
      <c r="X3624" s="5">
        <v>43151</v>
      </c>
      <c r="Y3624" t="s">
        <v>39</v>
      </c>
      <c r="Z3624" t="s">
        <v>175</v>
      </c>
      <c r="AA3624" t="s">
        <v>24</v>
      </c>
    </row>
    <row r="3625" spans="1:27" x14ac:dyDescent="0.3">
      <c r="A3625">
        <v>4</v>
      </c>
      <c r="B3625" t="s">
        <v>43</v>
      </c>
      <c r="C3625">
        <v>6</v>
      </c>
      <c r="D3625" t="s">
        <v>50</v>
      </c>
      <c r="E3625" t="s">
        <v>171</v>
      </c>
      <c r="F3625" t="s">
        <v>13</v>
      </c>
      <c r="G3625" t="s">
        <v>2020</v>
      </c>
      <c r="H3625" s="3">
        <v>0</v>
      </c>
      <c r="I3625" s="5">
        <v>43147</v>
      </c>
      <c r="J3625" s="5" t="str">
        <f t="shared" si="112"/>
        <v>September</v>
      </c>
      <c r="K3625" s="7">
        <f t="shared" si="113"/>
        <v>2018</v>
      </c>
      <c r="L3625" t="s">
        <v>2365</v>
      </c>
      <c r="M3625" t="s">
        <v>102</v>
      </c>
      <c r="N3625">
        <v>10024</v>
      </c>
      <c r="O3625">
        <v>1000</v>
      </c>
      <c r="P3625" t="s">
        <v>616</v>
      </c>
      <c r="Q3625">
        <v>40</v>
      </c>
      <c r="R3625">
        <v>3</v>
      </c>
      <c r="S3625" t="s">
        <v>104</v>
      </c>
      <c r="U3625">
        <v>39.590000000000003</v>
      </c>
      <c r="V3625">
        <v>90</v>
      </c>
      <c r="W3625" t="s">
        <v>19</v>
      </c>
      <c r="X3625" s="5">
        <v>43151</v>
      </c>
      <c r="Y3625" t="s">
        <v>39</v>
      </c>
      <c r="Z3625" t="s">
        <v>175</v>
      </c>
      <c r="AA3625" t="s">
        <v>113</v>
      </c>
    </row>
    <row r="3626" spans="1:27" x14ac:dyDescent="0.3">
      <c r="A3626">
        <v>6</v>
      </c>
      <c r="B3626" t="s">
        <v>10</v>
      </c>
      <c r="C3626">
        <v>6</v>
      </c>
      <c r="D3626" t="s">
        <v>26</v>
      </c>
      <c r="E3626" t="s">
        <v>171</v>
      </c>
      <c r="F3626" t="s">
        <v>13</v>
      </c>
      <c r="G3626" t="s">
        <v>172</v>
      </c>
      <c r="H3626" s="3">
        <v>0</v>
      </c>
      <c r="I3626" s="5">
        <v>43445</v>
      </c>
      <c r="J3626" s="5" t="str">
        <f t="shared" si="112"/>
        <v>September</v>
      </c>
      <c r="K3626" s="7">
        <f t="shared" si="113"/>
        <v>2018</v>
      </c>
      <c r="L3626" t="s">
        <v>173</v>
      </c>
      <c r="M3626" t="s">
        <v>102</v>
      </c>
      <c r="N3626">
        <v>10024</v>
      </c>
      <c r="O3626">
        <v>110</v>
      </c>
      <c r="P3626" t="s">
        <v>174</v>
      </c>
      <c r="Q3626">
        <v>6</v>
      </c>
      <c r="R3626">
        <v>7</v>
      </c>
      <c r="S3626" t="s">
        <v>104</v>
      </c>
      <c r="U3626">
        <v>6.26</v>
      </c>
      <c r="V3626">
        <v>15</v>
      </c>
      <c r="W3626" t="s">
        <v>33</v>
      </c>
      <c r="X3626" s="5">
        <v>43451</v>
      </c>
      <c r="Y3626" t="s">
        <v>39</v>
      </c>
      <c r="Z3626" t="s">
        <v>175</v>
      </c>
      <c r="AA3626" t="s">
        <v>176</v>
      </c>
    </row>
    <row r="3627" spans="1:27" x14ac:dyDescent="0.3">
      <c r="A3627">
        <v>6</v>
      </c>
      <c r="B3627" t="s">
        <v>10</v>
      </c>
      <c r="C3627">
        <v>6</v>
      </c>
      <c r="D3627" t="s">
        <v>50</v>
      </c>
      <c r="E3627" t="s">
        <v>171</v>
      </c>
      <c r="F3627" t="s">
        <v>13</v>
      </c>
      <c r="G3627" t="s">
        <v>172</v>
      </c>
      <c r="H3627" s="3">
        <v>0</v>
      </c>
      <c r="I3627" s="5">
        <v>43445</v>
      </c>
      <c r="J3627" s="5" t="str">
        <f t="shared" si="112"/>
        <v>September</v>
      </c>
      <c r="K3627" s="7">
        <f t="shared" si="113"/>
        <v>2018</v>
      </c>
      <c r="L3627" t="s">
        <v>173</v>
      </c>
      <c r="M3627" t="s">
        <v>102</v>
      </c>
      <c r="N3627">
        <v>10024</v>
      </c>
      <c r="O3627">
        <v>160</v>
      </c>
      <c r="P3627" t="s">
        <v>177</v>
      </c>
      <c r="Q3627">
        <v>299</v>
      </c>
      <c r="R3627">
        <v>5</v>
      </c>
      <c r="S3627" t="s">
        <v>104</v>
      </c>
      <c r="U3627">
        <v>298.69</v>
      </c>
      <c r="V3627">
        <v>1030</v>
      </c>
      <c r="W3627" t="s">
        <v>33</v>
      </c>
      <c r="X3627" s="5">
        <v>43451</v>
      </c>
      <c r="Y3627" t="s">
        <v>39</v>
      </c>
      <c r="Z3627" t="s">
        <v>175</v>
      </c>
      <c r="AA3627" t="s">
        <v>52</v>
      </c>
    </row>
    <row r="3628" spans="1:27" x14ac:dyDescent="0.3">
      <c r="A3628">
        <v>6</v>
      </c>
      <c r="B3628" t="s">
        <v>10</v>
      </c>
      <c r="C3628">
        <v>6</v>
      </c>
      <c r="D3628" t="s">
        <v>26</v>
      </c>
      <c r="E3628" t="s">
        <v>305</v>
      </c>
      <c r="F3628" t="s">
        <v>13</v>
      </c>
      <c r="G3628" t="s">
        <v>196</v>
      </c>
      <c r="H3628" s="3">
        <v>0</v>
      </c>
      <c r="I3628" s="5">
        <v>43360</v>
      </c>
      <c r="J3628" s="5" t="str">
        <f t="shared" si="112"/>
        <v>September</v>
      </c>
      <c r="K3628" s="7">
        <f t="shared" si="113"/>
        <v>2018</v>
      </c>
      <c r="L3628" t="s">
        <v>6207</v>
      </c>
      <c r="M3628" t="s">
        <v>73</v>
      </c>
      <c r="N3628">
        <v>47201</v>
      </c>
      <c r="O3628">
        <v>1416</v>
      </c>
      <c r="P3628" t="s">
        <v>425</v>
      </c>
      <c r="Q3628">
        <v>12</v>
      </c>
      <c r="R3628">
        <v>5</v>
      </c>
      <c r="S3628" t="s">
        <v>75</v>
      </c>
      <c r="U3628">
        <v>12.36</v>
      </c>
      <c r="V3628">
        <v>33</v>
      </c>
      <c r="W3628" t="s">
        <v>33</v>
      </c>
      <c r="X3628" s="5">
        <v>43366</v>
      </c>
      <c r="Y3628" t="s">
        <v>39</v>
      </c>
      <c r="Z3628" t="s">
        <v>167</v>
      </c>
      <c r="AA3628" t="s">
        <v>49</v>
      </c>
    </row>
    <row r="3629" spans="1:27" x14ac:dyDescent="0.3">
      <c r="A3629">
        <v>7</v>
      </c>
      <c r="B3629" t="s">
        <v>25</v>
      </c>
      <c r="C3629">
        <v>6</v>
      </c>
      <c r="D3629" t="s">
        <v>50</v>
      </c>
      <c r="E3629" t="s">
        <v>27</v>
      </c>
      <c r="F3629" t="s">
        <v>13</v>
      </c>
      <c r="G3629" t="s">
        <v>223</v>
      </c>
      <c r="H3629" s="3">
        <v>0</v>
      </c>
      <c r="I3629" s="5">
        <v>43419</v>
      </c>
      <c r="J3629" s="5" t="str">
        <f t="shared" si="112"/>
        <v>September</v>
      </c>
      <c r="K3629" s="7">
        <f t="shared" si="113"/>
        <v>2018</v>
      </c>
      <c r="L3629" t="s">
        <v>6792</v>
      </c>
      <c r="M3629" t="s">
        <v>30</v>
      </c>
      <c r="N3629">
        <v>90008</v>
      </c>
      <c r="O3629">
        <v>913</v>
      </c>
      <c r="P3629" t="s">
        <v>1062</v>
      </c>
      <c r="Q3629">
        <v>41</v>
      </c>
      <c r="R3629">
        <v>3</v>
      </c>
      <c r="S3629" t="s">
        <v>32</v>
      </c>
      <c r="U3629">
        <v>40.75</v>
      </c>
      <c r="V3629">
        <v>99</v>
      </c>
      <c r="W3629" t="s">
        <v>33</v>
      </c>
      <c r="X3629" s="5">
        <v>43426</v>
      </c>
      <c r="Y3629" t="s">
        <v>39</v>
      </c>
      <c r="Z3629" t="s">
        <v>34</v>
      </c>
      <c r="AA3629" t="s">
        <v>113</v>
      </c>
    </row>
    <row r="3630" spans="1:27" x14ac:dyDescent="0.3">
      <c r="A3630">
        <v>5</v>
      </c>
      <c r="B3630" t="s">
        <v>43</v>
      </c>
      <c r="C3630">
        <v>6</v>
      </c>
      <c r="D3630" t="s">
        <v>26</v>
      </c>
      <c r="E3630" t="s">
        <v>171</v>
      </c>
      <c r="F3630" t="s">
        <v>13</v>
      </c>
      <c r="G3630" t="s">
        <v>206</v>
      </c>
      <c r="H3630" s="3">
        <v>0.2</v>
      </c>
      <c r="I3630" s="5">
        <v>43361</v>
      </c>
      <c r="J3630" s="5" t="str">
        <f t="shared" si="112"/>
        <v>September</v>
      </c>
      <c r="K3630" s="7">
        <f t="shared" si="113"/>
        <v>2018</v>
      </c>
      <c r="L3630" t="s">
        <v>207</v>
      </c>
      <c r="M3630" t="s">
        <v>102</v>
      </c>
      <c r="N3630">
        <v>10009</v>
      </c>
      <c r="O3630">
        <v>236</v>
      </c>
      <c r="P3630" t="s">
        <v>208</v>
      </c>
      <c r="Q3630">
        <v>2</v>
      </c>
      <c r="R3630">
        <v>1</v>
      </c>
      <c r="S3630" t="s">
        <v>104</v>
      </c>
      <c r="U3630">
        <v>1.73</v>
      </c>
      <c r="V3630">
        <v>5</v>
      </c>
      <c r="W3630" t="s">
        <v>19</v>
      </c>
      <c r="X3630" s="5">
        <v>43366</v>
      </c>
      <c r="Y3630" t="s">
        <v>39</v>
      </c>
      <c r="Z3630" t="s">
        <v>175</v>
      </c>
      <c r="AA3630" t="s">
        <v>54</v>
      </c>
    </row>
    <row r="3631" spans="1:27" x14ac:dyDescent="0.3">
      <c r="A3631">
        <v>4</v>
      </c>
      <c r="B3631" t="s">
        <v>43</v>
      </c>
      <c r="C3631">
        <v>6</v>
      </c>
      <c r="D3631" t="s">
        <v>11</v>
      </c>
      <c r="E3631" t="s">
        <v>171</v>
      </c>
      <c r="F3631" t="s">
        <v>13</v>
      </c>
      <c r="G3631" t="s">
        <v>2417</v>
      </c>
      <c r="H3631" s="3">
        <v>0.2</v>
      </c>
      <c r="I3631" s="5">
        <v>43373</v>
      </c>
      <c r="J3631" s="5" t="str">
        <f t="shared" si="112"/>
        <v>September</v>
      </c>
      <c r="K3631" s="7">
        <f t="shared" si="113"/>
        <v>2018</v>
      </c>
      <c r="L3631" t="s">
        <v>2418</v>
      </c>
      <c r="M3631" t="s">
        <v>102</v>
      </c>
      <c r="N3631">
        <v>10011</v>
      </c>
      <c r="O3631">
        <v>1228</v>
      </c>
      <c r="P3631" t="s">
        <v>8122</v>
      </c>
      <c r="Q3631">
        <v>-26</v>
      </c>
      <c r="R3631">
        <v>5</v>
      </c>
      <c r="S3631" t="s">
        <v>104</v>
      </c>
      <c r="U3631">
        <v>-26.2</v>
      </c>
      <c r="V3631">
        <v>524</v>
      </c>
      <c r="W3631" t="s">
        <v>19</v>
      </c>
      <c r="X3631" s="5">
        <v>43377</v>
      </c>
      <c r="Y3631" t="s">
        <v>39</v>
      </c>
      <c r="Z3631" t="s">
        <v>175</v>
      </c>
      <c r="AA3631" t="s">
        <v>22</v>
      </c>
    </row>
    <row r="3632" spans="1:27" x14ac:dyDescent="0.3">
      <c r="A3632">
        <v>3</v>
      </c>
      <c r="B3632" t="s">
        <v>10</v>
      </c>
      <c r="C3632">
        <v>3</v>
      </c>
      <c r="D3632" t="s">
        <v>11</v>
      </c>
      <c r="E3632" t="s">
        <v>818</v>
      </c>
      <c r="F3632" t="s">
        <v>13</v>
      </c>
      <c r="G3632" t="s">
        <v>418</v>
      </c>
      <c r="H3632" s="3">
        <v>0.2</v>
      </c>
      <c r="I3632" s="5">
        <v>43345</v>
      </c>
      <c r="J3632" s="5" t="str">
        <f t="shared" si="112"/>
        <v>September</v>
      </c>
      <c r="K3632" s="7">
        <f t="shared" si="113"/>
        <v>2018</v>
      </c>
      <c r="L3632" t="s">
        <v>2094</v>
      </c>
      <c r="M3632" t="s">
        <v>30</v>
      </c>
      <c r="N3632">
        <v>98198</v>
      </c>
      <c r="O3632">
        <v>762</v>
      </c>
      <c r="P3632" t="s">
        <v>170</v>
      </c>
      <c r="Q3632">
        <v>-3</v>
      </c>
      <c r="R3632">
        <v>3</v>
      </c>
      <c r="S3632" t="s">
        <v>32</v>
      </c>
      <c r="U3632">
        <v>-2.7</v>
      </c>
      <c r="V3632">
        <v>216</v>
      </c>
      <c r="W3632" t="s">
        <v>19</v>
      </c>
      <c r="X3632" s="5">
        <v>43348</v>
      </c>
      <c r="Y3632" t="s">
        <v>20</v>
      </c>
      <c r="Z3632" t="s">
        <v>69</v>
      </c>
      <c r="AA3632" t="s">
        <v>24</v>
      </c>
    </row>
    <row r="3633" spans="1:27" x14ac:dyDescent="0.3">
      <c r="A3633">
        <v>3</v>
      </c>
      <c r="B3633" t="s">
        <v>10</v>
      </c>
      <c r="C3633">
        <v>3</v>
      </c>
      <c r="D3633" t="s">
        <v>26</v>
      </c>
      <c r="E3633" t="s">
        <v>818</v>
      </c>
      <c r="F3633" t="s">
        <v>13</v>
      </c>
      <c r="G3633" t="s">
        <v>418</v>
      </c>
      <c r="H3633" s="3">
        <v>0</v>
      </c>
      <c r="I3633" s="5">
        <v>43345</v>
      </c>
      <c r="J3633" s="5" t="str">
        <f t="shared" si="112"/>
        <v>September</v>
      </c>
      <c r="K3633" s="7">
        <f t="shared" si="113"/>
        <v>2018</v>
      </c>
      <c r="L3633" t="s">
        <v>2094</v>
      </c>
      <c r="M3633" t="s">
        <v>30</v>
      </c>
      <c r="N3633">
        <v>98198</v>
      </c>
      <c r="O3633">
        <v>929</v>
      </c>
      <c r="P3633" t="s">
        <v>8233</v>
      </c>
      <c r="Q3633">
        <v>31</v>
      </c>
      <c r="R3633">
        <v>3</v>
      </c>
      <c r="S3633" t="s">
        <v>32</v>
      </c>
      <c r="U3633">
        <v>30.99</v>
      </c>
      <c r="V3633">
        <v>66</v>
      </c>
      <c r="W3633" t="s">
        <v>19</v>
      </c>
      <c r="X3633" s="5">
        <v>43348</v>
      </c>
      <c r="Y3633" t="s">
        <v>20</v>
      </c>
      <c r="Z3633" t="s">
        <v>69</v>
      </c>
      <c r="AA3633" t="s">
        <v>119</v>
      </c>
    </row>
    <row r="3634" spans="1:27" x14ac:dyDescent="0.3">
      <c r="A3634">
        <v>0</v>
      </c>
      <c r="B3634" t="s">
        <v>10</v>
      </c>
      <c r="C3634">
        <v>0</v>
      </c>
      <c r="D3634" t="s">
        <v>26</v>
      </c>
      <c r="E3634" t="s">
        <v>1822</v>
      </c>
      <c r="F3634" t="s">
        <v>13</v>
      </c>
      <c r="G3634" t="s">
        <v>1792</v>
      </c>
      <c r="H3634" s="3">
        <v>0.7</v>
      </c>
      <c r="I3634" s="5">
        <v>43167</v>
      </c>
      <c r="J3634" s="5" t="str">
        <f t="shared" si="112"/>
        <v>September</v>
      </c>
      <c r="K3634" s="7">
        <f t="shared" si="113"/>
        <v>2018</v>
      </c>
      <c r="L3634" t="s">
        <v>3314</v>
      </c>
      <c r="M3634" t="s">
        <v>30</v>
      </c>
      <c r="N3634">
        <v>85301</v>
      </c>
      <c r="O3634">
        <v>711</v>
      </c>
      <c r="P3634" t="s">
        <v>3170</v>
      </c>
      <c r="Q3634">
        <v>-7</v>
      </c>
      <c r="R3634">
        <v>3</v>
      </c>
      <c r="S3634" t="s">
        <v>32</v>
      </c>
      <c r="U3634">
        <v>-7.11</v>
      </c>
      <c r="V3634">
        <v>10</v>
      </c>
      <c r="W3634" t="s">
        <v>19</v>
      </c>
      <c r="X3634" s="5">
        <v>43167</v>
      </c>
      <c r="Y3634" t="s">
        <v>773</v>
      </c>
      <c r="Z3634" t="s">
        <v>199</v>
      </c>
      <c r="AA3634" t="s">
        <v>54</v>
      </c>
    </row>
    <row r="3635" spans="1:27" x14ac:dyDescent="0.3">
      <c r="A3635">
        <v>3</v>
      </c>
      <c r="B3635" t="s">
        <v>25</v>
      </c>
      <c r="C3635">
        <v>1</v>
      </c>
      <c r="D3635" t="s">
        <v>26</v>
      </c>
      <c r="E3635" t="s">
        <v>372</v>
      </c>
      <c r="F3635" t="s">
        <v>13</v>
      </c>
      <c r="G3635" t="s">
        <v>844</v>
      </c>
      <c r="H3635" s="3">
        <v>0.2</v>
      </c>
      <c r="I3635" s="5">
        <v>43393</v>
      </c>
      <c r="J3635" s="5" t="str">
        <f t="shared" si="112"/>
        <v>September</v>
      </c>
      <c r="K3635" s="7">
        <f t="shared" si="113"/>
        <v>2018</v>
      </c>
      <c r="L3635" t="s">
        <v>1042</v>
      </c>
      <c r="M3635" t="s">
        <v>102</v>
      </c>
      <c r="N3635">
        <v>43055</v>
      </c>
      <c r="O3635">
        <v>1312</v>
      </c>
      <c r="P3635" t="s">
        <v>229</v>
      </c>
      <c r="Q3635">
        <v>1</v>
      </c>
      <c r="R3635">
        <v>3</v>
      </c>
      <c r="S3635" t="s">
        <v>104</v>
      </c>
      <c r="U3635">
        <v>0.72</v>
      </c>
      <c r="V3635">
        <v>7</v>
      </c>
      <c r="W3635" t="s">
        <v>19</v>
      </c>
      <c r="X3635" s="5">
        <v>43396</v>
      </c>
      <c r="Y3635" t="s">
        <v>130</v>
      </c>
      <c r="Z3635" t="s">
        <v>309</v>
      </c>
      <c r="AA3635" t="s">
        <v>49</v>
      </c>
    </row>
    <row r="3636" spans="1:27" x14ac:dyDescent="0.3">
      <c r="A3636">
        <v>2</v>
      </c>
      <c r="B3636" t="s">
        <v>43</v>
      </c>
      <c r="C3636">
        <v>3</v>
      </c>
      <c r="D3636" t="s">
        <v>11</v>
      </c>
      <c r="E3636" t="s">
        <v>2112</v>
      </c>
      <c r="F3636" t="s">
        <v>13</v>
      </c>
      <c r="G3636" t="s">
        <v>2113</v>
      </c>
      <c r="H3636" s="3">
        <v>0.7</v>
      </c>
      <c r="I3636" s="5">
        <v>43178</v>
      </c>
      <c r="J3636" s="5" t="str">
        <f t="shared" si="112"/>
        <v>September</v>
      </c>
      <c r="K3636" s="7">
        <f t="shared" si="113"/>
        <v>2018</v>
      </c>
      <c r="L3636" t="s">
        <v>2114</v>
      </c>
      <c r="M3636" t="s">
        <v>30</v>
      </c>
      <c r="N3636">
        <v>80122</v>
      </c>
      <c r="O3636">
        <v>167</v>
      </c>
      <c r="P3636" t="s">
        <v>2115</v>
      </c>
      <c r="Q3636">
        <v>-99</v>
      </c>
      <c r="R3636">
        <v>1</v>
      </c>
      <c r="S3636" t="s">
        <v>32</v>
      </c>
      <c r="U3636">
        <v>-98.8</v>
      </c>
      <c r="V3636">
        <v>72</v>
      </c>
      <c r="W3636" t="s">
        <v>19</v>
      </c>
      <c r="X3636" s="5">
        <v>43180</v>
      </c>
      <c r="Y3636" t="s">
        <v>20</v>
      </c>
      <c r="Z3636" t="s">
        <v>285</v>
      </c>
      <c r="AA3636" t="s">
        <v>22</v>
      </c>
    </row>
    <row r="3637" spans="1:27" x14ac:dyDescent="0.3">
      <c r="A3637">
        <v>6</v>
      </c>
      <c r="B3637" t="s">
        <v>10</v>
      </c>
      <c r="C3637">
        <v>6</v>
      </c>
      <c r="D3637" t="s">
        <v>26</v>
      </c>
      <c r="E3637" t="s">
        <v>106</v>
      </c>
      <c r="F3637" t="s">
        <v>13</v>
      </c>
      <c r="G3637" t="s">
        <v>414</v>
      </c>
      <c r="H3637" s="3">
        <v>0</v>
      </c>
      <c r="I3637" s="5">
        <v>43288</v>
      </c>
      <c r="J3637" s="5" t="str">
        <f t="shared" si="112"/>
        <v>September</v>
      </c>
      <c r="K3637" s="7">
        <f t="shared" si="113"/>
        <v>2018</v>
      </c>
      <c r="L3637" t="s">
        <v>4471</v>
      </c>
      <c r="M3637" t="s">
        <v>30</v>
      </c>
      <c r="N3637">
        <v>84057</v>
      </c>
      <c r="O3637">
        <v>359</v>
      </c>
      <c r="P3637" t="s">
        <v>3927</v>
      </c>
      <c r="Q3637">
        <v>13</v>
      </c>
      <c r="R3637">
        <v>2</v>
      </c>
      <c r="S3637" t="s">
        <v>32</v>
      </c>
      <c r="U3637">
        <v>12.87</v>
      </c>
      <c r="V3637">
        <v>46</v>
      </c>
      <c r="W3637" t="s">
        <v>19</v>
      </c>
      <c r="X3637" s="5">
        <v>43294</v>
      </c>
      <c r="Y3637" t="s">
        <v>39</v>
      </c>
      <c r="Z3637" t="s">
        <v>87</v>
      </c>
      <c r="AA3637" t="s">
        <v>49</v>
      </c>
    </row>
    <row r="3638" spans="1:27" x14ac:dyDescent="0.3">
      <c r="A3638">
        <v>6</v>
      </c>
      <c r="B3638" t="s">
        <v>10</v>
      </c>
      <c r="C3638">
        <v>6</v>
      </c>
      <c r="D3638" t="s">
        <v>26</v>
      </c>
      <c r="E3638" t="s">
        <v>106</v>
      </c>
      <c r="F3638" t="s">
        <v>13</v>
      </c>
      <c r="G3638" t="s">
        <v>414</v>
      </c>
      <c r="H3638" s="3">
        <v>0</v>
      </c>
      <c r="I3638" s="5">
        <v>43288</v>
      </c>
      <c r="J3638" s="5" t="str">
        <f t="shared" si="112"/>
        <v>September</v>
      </c>
      <c r="K3638" s="7">
        <f t="shared" si="113"/>
        <v>2018</v>
      </c>
      <c r="L3638" t="s">
        <v>4471</v>
      </c>
      <c r="M3638" t="s">
        <v>30</v>
      </c>
      <c r="N3638">
        <v>84057</v>
      </c>
      <c r="O3638">
        <v>1831</v>
      </c>
      <c r="P3638" t="s">
        <v>1131</v>
      </c>
      <c r="Q3638">
        <v>6</v>
      </c>
      <c r="R3638">
        <v>2</v>
      </c>
      <c r="S3638" t="s">
        <v>32</v>
      </c>
      <c r="U3638">
        <v>6.22</v>
      </c>
      <c r="V3638">
        <v>13</v>
      </c>
      <c r="W3638" t="s">
        <v>19</v>
      </c>
      <c r="X3638" s="5">
        <v>43294</v>
      </c>
      <c r="Y3638" t="s">
        <v>39</v>
      </c>
      <c r="Z3638" t="s">
        <v>87</v>
      </c>
      <c r="AA3638" t="s">
        <v>64</v>
      </c>
    </row>
    <row r="3639" spans="1:27" x14ac:dyDescent="0.3">
      <c r="A3639">
        <v>3</v>
      </c>
      <c r="B3639" t="s">
        <v>10</v>
      </c>
      <c r="C3639">
        <v>3</v>
      </c>
      <c r="D3639" t="s">
        <v>26</v>
      </c>
      <c r="E3639" t="s">
        <v>88</v>
      </c>
      <c r="F3639" t="s">
        <v>13</v>
      </c>
      <c r="G3639" t="s">
        <v>1118</v>
      </c>
      <c r="H3639" s="3">
        <v>0</v>
      </c>
      <c r="I3639" s="5">
        <v>43150</v>
      </c>
      <c r="J3639" s="5" t="str">
        <f t="shared" si="112"/>
        <v>September</v>
      </c>
      <c r="K3639" s="7">
        <f t="shared" si="113"/>
        <v>2018</v>
      </c>
      <c r="L3639" t="s">
        <v>3633</v>
      </c>
      <c r="M3639" t="s">
        <v>30</v>
      </c>
      <c r="N3639">
        <v>94109</v>
      </c>
      <c r="O3639">
        <v>1670</v>
      </c>
      <c r="P3639" t="s">
        <v>351</v>
      </c>
      <c r="Q3639">
        <v>33</v>
      </c>
      <c r="R3639">
        <v>2</v>
      </c>
      <c r="S3639" t="s">
        <v>32</v>
      </c>
      <c r="U3639">
        <v>33.31</v>
      </c>
      <c r="V3639">
        <v>71</v>
      </c>
      <c r="W3639" t="s">
        <v>19</v>
      </c>
      <c r="X3639" s="5">
        <v>43153</v>
      </c>
      <c r="Y3639" t="s">
        <v>20</v>
      </c>
      <c r="Z3639" t="s">
        <v>34</v>
      </c>
      <c r="AA3639" t="s">
        <v>64</v>
      </c>
    </row>
    <row r="3640" spans="1:27" x14ac:dyDescent="0.3">
      <c r="A3640">
        <v>0</v>
      </c>
      <c r="B3640" t="s">
        <v>10</v>
      </c>
      <c r="C3640">
        <v>0</v>
      </c>
      <c r="D3640" t="s">
        <v>26</v>
      </c>
      <c r="E3640" t="s">
        <v>1296</v>
      </c>
      <c r="F3640" t="s">
        <v>13</v>
      </c>
      <c r="G3640" t="s">
        <v>301</v>
      </c>
      <c r="H3640" s="3">
        <v>0.2</v>
      </c>
      <c r="I3640" s="5">
        <v>43228</v>
      </c>
      <c r="J3640" s="5" t="str">
        <f t="shared" si="112"/>
        <v>September</v>
      </c>
      <c r="K3640" s="7">
        <f t="shared" si="113"/>
        <v>2018</v>
      </c>
      <c r="L3640" t="s">
        <v>3234</v>
      </c>
      <c r="M3640" t="s">
        <v>102</v>
      </c>
      <c r="N3640">
        <v>44105</v>
      </c>
      <c r="O3640">
        <v>1689</v>
      </c>
      <c r="P3640" t="s">
        <v>1112</v>
      </c>
      <c r="Q3640">
        <v>4</v>
      </c>
      <c r="R3640">
        <v>2</v>
      </c>
      <c r="S3640" t="s">
        <v>104</v>
      </c>
      <c r="U3640">
        <v>3.74</v>
      </c>
      <c r="V3640">
        <v>11</v>
      </c>
      <c r="W3640" t="s">
        <v>19</v>
      </c>
      <c r="X3640" s="5">
        <v>43228</v>
      </c>
      <c r="Y3640" t="s">
        <v>773</v>
      </c>
      <c r="Z3640" t="s">
        <v>309</v>
      </c>
      <c r="AA3640" t="s">
        <v>64</v>
      </c>
    </row>
    <row r="3641" spans="1:27" x14ac:dyDescent="0.3">
      <c r="A3641">
        <v>0</v>
      </c>
      <c r="B3641" t="s">
        <v>10</v>
      </c>
      <c r="C3641">
        <v>0</v>
      </c>
      <c r="D3641" t="s">
        <v>26</v>
      </c>
      <c r="E3641" t="s">
        <v>1296</v>
      </c>
      <c r="F3641" t="s">
        <v>13</v>
      </c>
      <c r="G3641" t="s">
        <v>301</v>
      </c>
      <c r="H3641" s="3">
        <v>0.2</v>
      </c>
      <c r="I3641" s="5">
        <v>43228</v>
      </c>
      <c r="J3641" s="5" t="str">
        <f t="shared" si="112"/>
        <v>September</v>
      </c>
      <c r="K3641" s="7">
        <f t="shared" si="113"/>
        <v>2018</v>
      </c>
      <c r="L3641" t="s">
        <v>3234</v>
      </c>
      <c r="M3641" t="s">
        <v>102</v>
      </c>
      <c r="N3641">
        <v>44105</v>
      </c>
      <c r="O3641">
        <v>1827</v>
      </c>
      <c r="P3641" t="s">
        <v>1149</v>
      </c>
      <c r="Q3641">
        <v>4</v>
      </c>
      <c r="R3641">
        <v>2</v>
      </c>
      <c r="S3641" t="s">
        <v>104</v>
      </c>
      <c r="U3641">
        <v>3.63</v>
      </c>
      <c r="V3641">
        <v>10</v>
      </c>
      <c r="W3641" t="s">
        <v>19</v>
      </c>
      <c r="X3641" s="5">
        <v>43228</v>
      </c>
      <c r="Y3641" t="s">
        <v>773</v>
      </c>
      <c r="Z3641" t="s">
        <v>309</v>
      </c>
      <c r="AA3641" t="s">
        <v>64</v>
      </c>
    </row>
    <row r="3642" spans="1:27" x14ac:dyDescent="0.3">
      <c r="A3642">
        <v>0</v>
      </c>
      <c r="B3642" t="s">
        <v>10</v>
      </c>
      <c r="C3642">
        <v>0</v>
      </c>
      <c r="D3642" t="s">
        <v>26</v>
      </c>
      <c r="E3642" t="s">
        <v>1296</v>
      </c>
      <c r="F3642" t="s">
        <v>13</v>
      </c>
      <c r="G3642" t="s">
        <v>301</v>
      </c>
      <c r="H3642" s="3">
        <v>0.2</v>
      </c>
      <c r="I3642" s="5">
        <v>43228</v>
      </c>
      <c r="J3642" s="5" t="str">
        <f t="shared" si="112"/>
        <v>September</v>
      </c>
      <c r="K3642" s="7">
        <f t="shared" si="113"/>
        <v>2018</v>
      </c>
      <c r="L3642" t="s">
        <v>3234</v>
      </c>
      <c r="M3642" t="s">
        <v>102</v>
      </c>
      <c r="N3642">
        <v>44105</v>
      </c>
      <c r="O3642">
        <v>790</v>
      </c>
      <c r="P3642" t="s">
        <v>3236</v>
      </c>
      <c r="Q3642">
        <v>2</v>
      </c>
      <c r="R3642">
        <v>2</v>
      </c>
      <c r="S3642" t="s">
        <v>104</v>
      </c>
      <c r="U3642">
        <v>1.57</v>
      </c>
      <c r="V3642">
        <v>25</v>
      </c>
      <c r="W3642" t="s">
        <v>19</v>
      </c>
      <c r="X3642" s="5">
        <v>43228</v>
      </c>
      <c r="Y3642" t="s">
        <v>773</v>
      </c>
      <c r="Z3642" t="s">
        <v>309</v>
      </c>
      <c r="AA3642" t="s">
        <v>42</v>
      </c>
    </row>
    <row r="3643" spans="1:27" x14ac:dyDescent="0.3">
      <c r="A3643">
        <v>0</v>
      </c>
      <c r="B3643" t="s">
        <v>10</v>
      </c>
      <c r="C3643">
        <v>0</v>
      </c>
      <c r="D3643" t="s">
        <v>26</v>
      </c>
      <c r="E3643" t="s">
        <v>1296</v>
      </c>
      <c r="F3643" t="s">
        <v>13</v>
      </c>
      <c r="G3643" t="s">
        <v>301</v>
      </c>
      <c r="H3643" s="3">
        <v>0.2</v>
      </c>
      <c r="I3643" s="5">
        <v>43228</v>
      </c>
      <c r="J3643" s="5" t="str">
        <f t="shared" si="112"/>
        <v>September</v>
      </c>
      <c r="K3643" s="7">
        <f t="shared" si="113"/>
        <v>2018</v>
      </c>
      <c r="L3643" t="s">
        <v>3234</v>
      </c>
      <c r="M3643" t="s">
        <v>102</v>
      </c>
      <c r="N3643">
        <v>44105</v>
      </c>
      <c r="O3643">
        <v>1461</v>
      </c>
      <c r="P3643" t="s">
        <v>3240</v>
      </c>
      <c r="Q3643">
        <v>88</v>
      </c>
      <c r="R3643">
        <v>3</v>
      </c>
      <c r="S3643" t="s">
        <v>104</v>
      </c>
      <c r="U3643">
        <v>88.03</v>
      </c>
      <c r="V3643">
        <v>1006</v>
      </c>
      <c r="W3643" t="s">
        <v>19</v>
      </c>
      <c r="X3643" s="5">
        <v>43228</v>
      </c>
      <c r="Y3643" t="s">
        <v>773</v>
      </c>
      <c r="Z3643" t="s">
        <v>309</v>
      </c>
      <c r="AA3643" t="s">
        <v>42</v>
      </c>
    </row>
    <row r="3644" spans="1:27" x14ac:dyDescent="0.3">
      <c r="A3644">
        <v>0</v>
      </c>
      <c r="B3644" t="s">
        <v>10</v>
      </c>
      <c r="C3644">
        <v>0</v>
      </c>
      <c r="D3644" t="s">
        <v>50</v>
      </c>
      <c r="E3644" t="s">
        <v>1296</v>
      </c>
      <c r="F3644" t="s">
        <v>13</v>
      </c>
      <c r="G3644" t="s">
        <v>301</v>
      </c>
      <c r="H3644" s="3">
        <v>0.2</v>
      </c>
      <c r="I3644" s="5">
        <v>43228</v>
      </c>
      <c r="J3644" s="5" t="str">
        <f t="shared" si="112"/>
        <v>September</v>
      </c>
      <c r="K3644" s="7">
        <f t="shared" si="113"/>
        <v>2018</v>
      </c>
      <c r="L3644" t="s">
        <v>3234</v>
      </c>
      <c r="M3644" t="s">
        <v>102</v>
      </c>
      <c r="N3644">
        <v>44105</v>
      </c>
      <c r="O3644">
        <v>1406</v>
      </c>
      <c r="P3644" t="s">
        <v>1106</v>
      </c>
      <c r="Q3644">
        <v>7</v>
      </c>
      <c r="R3644">
        <v>2</v>
      </c>
      <c r="S3644" t="s">
        <v>104</v>
      </c>
      <c r="U3644">
        <v>7.26</v>
      </c>
      <c r="V3644">
        <v>58</v>
      </c>
      <c r="W3644" t="s">
        <v>19</v>
      </c>
      <c r="X3644" s="5">
        <v>43228</v>
      </c>
      <c r="Y3644" t="s">
        <v>773</v>
      </c>
      <c r="Z3644" t="s">
        <v>309</v>
      </c>
      <c r="AA3644" t="s">
        <v>113</v>
      </c>
    </row>
    <row r="3645" spans="1:27" x14ac:dyDescent="0.3">
      <c r="A3645">
        <v>4</v>
      </c>
      <c r="B3645" t="s">
        <v>43</v>
      </c>
      <c r="C3645">
        <v>6</v>
      </c>
      <c r="D3645" t="s">
        <v>50</v>
      </c>
      <c r="E3645" t="s">
        <v>305</v>
      </c>
      <c r="F3645" t="s">
        <v>13</v>
      </c>
      <c r="G3645" t="s">
        <v>5469</v>
      </c>
      <c r="H3645" s="3">
        <v>0</v>
      </c>
      <c r="I3645" s="5">
        <v>43117</v>
      </c>
      <c r="J3645" s="5" t="str">
        <f t="shared" si="112"/>
        <v>September</v>
      </c>
      <c r="K3645" s="7">
        <f t="shared" si="113"/>
        <v>2018</v>
      </c>
      <c r="L3645" t="s">
        <v>6778</v>
      </c>
      <c r="M3645" t="s">
        <v>16</v>
      </c>
      <c r="N3645">
        <v>31907</v>
      </c>
      <c r="O3645">
        <v>667</v>
      </c>
      <c r="P3645" t="s">
        <v>1275</v>
      </c>
      <c r="Q3645">
        <v>32</v>
      </c>
      <c r="R3645">
        <v>4</v>
      </c>
      <c r="S3645" t="s">
        <v>18</v>
      </c>
      <c r="U3645">
        <v>31.6</v>
      </c>
      <c r="V3645">
        <v>316</v>
      </c>
      <c r="W3645" t="s">
        <v>33</v>
      </c>
      <c r="X3645" s="5">
        <v>43121</v>
      </c>
      <c r="Y3645" t="s">
        <v>39</v>
      </c>
      <c r="Z3645" t="s">
        <v>761</v>
      </c>
      <c r="AA3645" t="s">
        <v>113</v>
      </c>
    </row>
    <row r="3646" spans="1:27" x14ac:dyDescent="0.3">
      <c r="A3646">
        <v>2</v>
      </c>
      <c r="B3646" t="s">
        <v>43</v>
      </c>
      <c r="C3646">
        <v>3</v>
      </c>
      <c r="D3646" t="s">
        <v>26</v>
      </c>
      <c r="E3646" t="s">
        <v>6175</v>
      </c>
      <c r="F3646" t="s">
        <v>13</v>
      </c>
      <c r="G3646" t="s">
        <v>5508</v>
      </c>
      <c r="H3646" s="3">
        <v>0.2</v>
      </c>
      <c r="I3646" s="5">
        <v>43372</v>
      </c>
      <c r="J3646" s="5" t="str">
        <f t="shared" si="112"/>
        <v>September</v>
      </c>
      <c r="K3646" s="7">
        <f t="shared" si="113"/>
        <v>2018</v>
      </c>
      <c r="L3646" t="s">
        <v>6176</v>
      </c>
      <c r="M3646" t="s">
        <v>30</v>
      </c>
      <c r="N3646">
        <v>85364</v>
      </c>
      <c r="O3646">
        <v>1169</v>
      </c>
      <c r="P3646" t="s">
        <v>2889</v>
      </c>
      <c r="Q3646">
        <v>1</v>
      </c>
      <c r="R3646">
        <v>4</v>
      </c>
      <c r="S3646" t="s">
        <v>32</v>
      </c>
      <c r="U3646">
        <v>1.18</v>
      </c>
      <c r="V3646">
        <v>10</v>
      </c>
      <c r="W3646" t="s">
        <v>33</v>
      </c>
      <c r="X3646" s="5">
        <v>43374</v>
      </c>
      <c r="Y3646" t="s">
        <v>20</v>
      </c>
      <c r="Z3646" t="s">
        <v>199</v>
      </c>
      <c r="AA3646" t="s">
        <v>49</v>
      </c>
    </row>
    <row r="3647" spans="1:27" x14ac:dyDescent="0.3">
      <c r="A3647">
        <v>3</v>
      </c>
      <c r="B3647" t="s">
        <v>25</v>
      </c>
      <c r="C3647">
        <v>1</v>
      </c>
      <c r="D3647" t="s">
        <v>26</v>
      </c>
      <c r="E3647" t="s">
        <v>572</v>
      </c>
      <c r="F3647" t="s">
        <v>13</v>
      </c>
      <c r="G3647" t="s">
        <v>28</v>
      </c>
      <c r="H3647" s="3">
        <v>0</v>
      </c>
      <c r="I3647" s="5">
        <v>43366</v>
      </c>
      <c r="J3647" s="5" t="str">
        <f t="shared" si="112"/>
        <v>September</v>
      </c>
      <c r="K3647" s="7">
        <f t="shared" si="113"/>
        <v>2018</v>
      </c>
      <c r="L3647" t="s">
        <v>5944</v>
      </c>
      <c r="M3647" t="s">
        <v>30</v>
      </c>
      <c r="N3647">
        <v>92037</v>
      </c>
      <c r="O3647">
        <v>1292</v>
      </c>
      <c r="P3647" t="s">
        <v>118</v>
      </c>
      <c r="Q3647">
        <v>2</v>
      </c>
      <c r="R3647">
        <v>2</v>
      </c>
      <c r="S3647" t="s">
        <v>32</v>
      </c>
      <c r="U3647">
        <v>1.92</v>
      </c>
      <c r="V3647">
        <v>4</v>
      </c>
      <c r="W3647" t="s">
        <v>33</v>
      </c>
      <c r="X3647" s="5">
        <v>43369</v>
      </c>
      <c r="Y3647" t="s">
        <v>130</v>
      </c>
      <c r="Z3647" t="s">
        <v>34</v>
      </c>
      <c r="AA3647" t="s">
        <v>119</v>
      </c>
    </row>
    <row r="3648" spans="1:27" x14ac:dyDescent="0.3">
      <c r="A3648">
        <v>3</v>
      </c>
      <c r="B3648" t="s">
        <v>25</v>
      </c>
      <c r="C3648">
        <v>1</v>
      </c>
      <c r="D3648" t="s">
        <v>26</v>
      </c>
      <c r="E3648" t="s">
        <v>572</v>
      </c>
      <c r="F3648" t="s">
        <v>13</v>
      </c>
      <c r="G3648" t="s">
        <v>28</v>
      </c>
      <c r="H3648" s="3">
        <v>0</v>
      </c>
      <c r="I3648" s="5">
        <v>43366</v>
      </c>
      <c r="J3648" s="5" t="str">
        <f t="shared" si="112"/>
        <v>September</v>
      </c>
      <c r="K3648" s="7">
        <f t="shared" si="113"/>
        <v>2018</v>
      </c>
      <c r="L3648" t="s">
        <v>5944</v>
      </c>
      <c r="M3648" t="s">
        <v>30</v>
      </c>
      <c r="N3648">
        <v>92037</v>
      </c>
      <c r="O3648">
        <v>220</v>
      </c>
      <c r="P3648" t="s">
        <v>436</v>
      </c>
      <c r="Q3648">
        <v>9</v>
      </c>
      <c r="R3648">
        <v>3</v>
      </c>
      <c r="S3648" t="s">
        <v>32</v>
      </c>
      <c r="U3648">
        <v>8.69</v>
      </c>
      <c r="V3648">
        <v>19</v>
      </c>
      <c r="W3648" t="s">
        <v>33</v>
      </c>
      <c r="X3648" s="5">
        <v>43369</v>
      </c>
      <c r="Y3648" t="s">
        <v>130</v>
      </c>
      <c r="Z3648" t="s">
        <v>34</v>
      </c>
      <c r="AA3648" t="s">
        <v>35</v>
      </c>
    </row>
    <row r="3649" spans="1:27" x14ac:dyDescent="0.3">
      <c r="A3649">
        <v>0</v>
      </c>
      <c r="B3649" t="s">
        <v>10</v>
      </c>
      <c r="C3649">
        <v>0</v>
      </c>
      <c r="D3649" t="s">
        <v>26</v>
      </c>
      <c r="E3649" t="s">
        <v>201</v>
      </c>
      <c r="F3649" t="s">
        <v>13</v>
      </c>
      <c r="G3649" t="s">
        <v>1220</v>
      </c>
      <c r="H3649" s="3">
        <v>0</v>
      </c>
      <c r="I3649" s="5">
        <v>43138</v>
      </c>
      <c r="J3649" s="5" t="str">
        <f t="shared" si="112"/>
        <v>September</v>
      </c>
      <c r="K3649" s="7">
        <f t="shared" si="113"/>
        <v>2018</v>
      </c>
      <c r="L3649" t="s">
        <v>3256</v>
      </c>
      <c r="M3649" t="s">
        <v>16</v>
      </c>
      <c r="N3649">
        <v>22153</v>
      </c>
      <c r="O3649">
        <v>1264</v>
      </c>
      <c r="P3649" t="s">
        <v>2820</v>
      </c>
      <c r="Q3649">
        <v>4</v>
      </c>
      <c r="R3649">
        <v>3</v>
      </c>
      <c r="S3649" t="s">
        <v>18</v>
      </c>
      <c r="U3649">
        <v>3.6</v>
      </c>
      <c r="V3649">
        <v>8</v>
      </c>
      <c r="W3649" t="s">
        <v>19</v>
      </c>
      <c r="X3649" s="5">
        <v>43138</v>
      </c>
      <c r="Y3649" t="s">
        <v>773</v>
      </c>
      <c r="Z3649" t="s">
        <v>205</v>
      </c>
      <c r="AA3649" t="s">
        <v>35</v>
      </c>
    </row>
    <row r="3650" spans="1:27" x14ac:dyDescent="0.3">
      <c r="A3650">
        <v>0</v>
      </c>
      <c r="B3650" t="s">
        <v>10</v>
      </c>
      <c r="C3650">
        <v>0</v>
      </c>
      <c r="D3650" t="s">
        <v>50</v>
      </c>
      <c r="E3650" t="s">
        <v>201</v>
      </c>
      <c r="F3650" t="s">
        <v>13</v>
      </c>
      <c r="G3650" t="s">
        <v>1220</v>
      </c>
      <c r="H3650" s="3">
        <v>0</v>
      </c>
      <c r="I3650" s="5">
        <v>43138</v>
      </c>
      <c r="J3650" s="5" t="str">
        <f t="shared" ref="J3650:J3713" si="114">TEXT($I$2,"mmmm")</f>
        <v>September</v>
      </c>
      <c r="K3650" s="7">
        <f t="shared" si="113"/>
        <v>2018</v>
      </c>
      <c r="L3650" t="s">
        <v>3256</v>
      </c>
      <c r="M3650" t="s">
        <v>16</v>
      </c>
      <c r="N3650">
        <v>22153</v>
      </c>
      <c r="O3650">
        <v>1090</v>
      </c>
      <c r="P3650" t="s">
        <v>4830</v>
      </c>
      <c r="Q3650">
        <v>21</v>
      </c>
      <c r="R3650">
        <v>4</v>
      </c>
      <c r="S3650" t="s">
        <v>18</v>
      </c>
      <c r="U3650">
        <v>21</v>
      </c>
      <c r="V3650">
        <v>100</v>
      </c>
      <c r="W3650" t="s">
        <v>19</v>
      </c>
      <c r="X3650" s="5">
        <v>43138</v>
      </c>
      <c r="Y3650" t="s">
        <v>773</v>
      </c>
      <c r="Z3650" t="s">
        <v>205</v>
      </c>
      <c r="AA3650" t="s">
        <v>113</v>
      </c>
    </row>
    <row r="3651" spans="1:27" x14ac:dyDescent="0.3">
      <c r="A3651">
        <v>6</v>
      </c>
      <c r="B3651" t="s">
        <v>10</v>
      </c>
      <c r="C3651">
        <v>6</v>
      </c>
      <c r="D3651" t="s">
        <v>26</v>
      </c>
      <c r="E3651" t="s">
        <v>1485</v>
      </c>
      <c r="F3651" t="s">
        <v>13</v>
      </c>
      <c r="G3651" t="s">
        <v>1916</v>
      </c>
      <c r="H3651" s="3">
        <v>0.2</v>
      </c>
      <c r="I3651" s="5">
        <v>43430</v>
      </c>
      <c r="J3651" s="5" t="str">
        <f t="shared" si="114"/>
        <v>September</v>
      </c>
      <c r="K3651" s="7">
        <f t="shared" ref="K3651:K3714" si="115">YEAR(I3651)</f>
        <v>2018</v>
      </c>
      <c r="L3651" t="s">
        <v>3898</v>
      </c>
      <c r="M3651" t="s">
        <v>73</v>
      </c>
      <c r="N3651">
        <v>79907</v>
      </c>
      <c r="O3651">
        <v>525</v>
      </c>
      <c r="P3651" t="s">
        <v>3515</v>
      </c>
      <c r="Q3651">
        <v>4</v>
      </c>
      <c r="R3651">
        <v>4</v>
      </c>
      <c r="S3651" t="s">
        <v>75</v>
      </c>
      <c r="U3651">
        <v>4.24</v>
      </c>
      <c r="V3651">
        <v>18</v>
      </c>
      <c r="W3651" t="s">
        <v>19</v>
      </c>
      <c r="X3651" s="5">
        <v>43436</v>
      </c>
      <c r="Y3651" t="s">
        <v>39</v>
      </c>
      <c r="Z3651" t="s">
        <v>77</v>
      </c>
      <c r="AA3651" t="s">
        <v>49</v>
      </c>
    </row>
    <row r="3652" spans="1:27" x14ac:dyDescent="0.3">
      <c r="A3652">
        <v>4</v>
      </c>
      <c r="B3652" t="s">
        <v>43</v>
      </c>
      <c r="C3652">
        <v>6</v>
      </c>
      <c r="D3652" t="s">
        <v>11</v>
      </c>
      <c r="E3652" t="s">
        <v>287</v>
      </c>
      <c r="F3652" t="s">
        <v>13</v>
      </c>
      <c r="G3652" t="s">
        <v>2376</v>
      </c>
      <c r="H3652" s="3">
        <v>0.4</v>
      </c>
      <c r="I3652" s="5">
        <v>43345</v>
      </c>
      <c r="J3652" s="5" t="str">
        <f t="shared" si="114"/>
        <v>September</v>
      </c>
      <c r="K3652" s="7">
        <f t="shared" si="115"/>
        <v>2018</v>
      </c>
      <c r="L3652" t="s">
        <v>7836</v>
      </c>
      <c r="M3652" t="s">
        <v>16</v>
      </c>
      <c r="N3652">
        <v>28205</v>
      </c>
      <c r="O3652">
        <v>848</v>
      </c>
      <c r="P3652" t="s">
        <v>315</v>
      </c>
      <c r="Q3652">
        <v>-150</v>
      </c>
      <c r="R3652">
        <v>3</v>
      </c>
      <c r="S3652" t="s">
        <v>18</v>
      </c>
      <c r="T3652" t="s">
        <v>92</v>
      </c>
      <c r="U3652">
        <v>-149.63</v>
      </c>
      <c r="V3652">
        <v>473</v>
      </c>
      <c r="W3652" t="s">
        <v>19</v>
      </c>
      <c r="X3652" s="5">
        <v>43349</v>
      </c>
      <c r="Y3652" t="s">
        <v>39</v>
      </c>
      <c r="Z3652" t="s">
        <v>63</v>
      </c>
      <c r="AA3652" t="s">
        <v>41</v>
      </c>
    </row>
    <row r="3653" spans="1:27" x14ac:dyDescent="0.3">
      <c r="A3653">
        <v>4</v>
      </c>
      <c r="B3653" t="s">
        <v>43</v>
      </c>
      <c r="C3653">
        <v>6</v>
      </c>
      <c r="D3653" t="s">
        <v>26</v>
      </c>
      <c r="E3653" t="s">
        <v>287</v>
      </c>
      <c r="F3653" t="s">
        <v>13</v>
      </c>
      <c r="G3653" t="s">
        <v>2376</v>
      </c>
      <c r="H3653" s="3">
        <v>0.2</v>
      </c>
      <c r="I3653" s="5">
        <v>43345</v>
      </c>
      <c r="J3653" s="5" t="str">
        <f t="shared" si="114"/>
        <v>September</v>
      </c>
      <c r="K3653" s="7">
        <f t="shared" si="115"/>
        <v>2018</v>
      </c>
      <c r="L3653" t="s">
        <v>7836</v>
      </c>
      <c r="M3653" t="s">
        <v>16</v>
      </c>
      <c r="N3653">
        <v>28205</v>
      </c>
      <c r="O3653">
        <v>1848</v>
      </c>
      <c r="P3653" t="s">
        <v>1126</v>
      </c>
      <c r="Q3653">
        <v>3</v>
      </c>
      <c r="R3653">
        <v>4</v>
      </c>
      <c r="S3653" t="s">
        <v>18</v>
      </c>
      <c r="T3653" t="s">
        <v>92</v>
      </c>
      <c r="U3653">
        <v>3.4</v>
      </c>
      <c r="V3653">
        <v>19</v>
      </c>
      <c r="W3653" t="s">
        <v>19</v>
      </c>
      <c r="X3653" s="5">
        <v>43349</v>
      </c>
      <c r="Y3653" t="s">
        <v>39</v>
      </c>
      <c r="Z3653" t="s">
        <v>63</v>
      </c>
      <c r="AA3653" t="s">
        <v>49</v>
      </c>
    </row>
    <row r="3654" spans="1:27" x14ac:dyDescent="0.3">
      <c r="A3654">
        <v>4</v>
      </c>
      <c r="B3654" t="s">
        <v>43</v>
      </c>
      <c r="C3654">
        <v>6</v>
      </c>
      <c r="D3654" t="s">
        <v>26</v>
      </c>
      <c r="E3654" t="s">
        <v>287</v>
      </c>
      <c r="F3654" t="s">
        <v>13</v>
      </c>
      <c r="G3654" t="s">
        <v>2376</v>
      </c>
      <c r="H3654" s="3">
        <v>0.2</v>
      </c>
      <c r="I3654" s="5">
        <v>43345</v>
      </c>
      <c r="J3654" s="5" t="str">
        <f t="shared" si="114"/>
        <v>September</v>
      </c>
      <c r="K3654" s="7">
        <f t="shared" si="115"/>
        <v>2018</v>
      </c>
      <c r="L3654" t="s">
        <v>7836</v>
      </c>
      <c r="M3654" t="s">
        <v>16</v>
      </c>
      <c r="N3654">
        <v>28205</v>
      </c>
      <c r="O3654">
        <v>299</v>
      </c>
      <c r="P3654" t="s">
        <v>2926</v>
      </c>
      <c r="Q3654">
        <v>35</v>
      </c>
      <c r="R3654">
        <v>9</v>
      </c>
      <c r="S3654" t="s">
        <v>18</v>
      </c>
      <c r="T3654" t="s">
        <v>92</v>
      </c>
      <c r="U3654">
        <v>34.81</v>
      </c>
      <c r="V3654">
        <v>309</v>
      </c>
      <c r="W3654" t="s">
        <v>19</v>
      </c>
      <c r="X3654" s="5">
        <v>43349</v>
      </c>
      <c r="Y3654" t="s">
        <v>39</v>
      </c>
      <c r="Z3654" t="s">
        <v>63</v>
      </c>
      <c r="AA3654" t="s">
        <v>56</v>
      </c>
    </row>
    <row r="3655" spans="1:27" x14ac:dyDescent="0.3">
      <c r="A3655">
        <v>4</v>
      </c>
      <c r="B3655" t="s">
        <v>43</v>
      </c>
      <c r="C3655">
        <v>6</v>
      </c>
      <c r="D3655" t="s">
        <v>26</v>
      </c>
      <c r="E3655" t="s">
        <v>287</v>
      </c>
      <c r="F3655" t="s">
        <v>13</v>
      </c>
      <c r="G3655" t="s">
        <v>2376</v>
      </c>
      <c r="H3655" s="3">
        <v>0.7</v>
      </c>
      <c r="I3655" s="5">
        <v>43345</v>
      </c>
      <c r="J3655" s="5" t="str">
        <f t="shared" si="114"/>
        <v>September</v>
      </c>
      <c r="K3655" s="7">
        <f t="shared" si="115"/>
        <v>2018</v>
      </c>
      <c r="L3655" t="s">
        <v>7836</v>
      </c>
      <c r="M3655" t="s">
        <v>16</v>
      </c>
      <c r="N3655">
        <v>28205</v>
      </c>
      <c r="O3655">
        <v>697</v>
      </c>
      <c r="P3655" t="s">
        <v>4242</v>
      </c>
      <c r="Q3655">
        <v>-13</v>
      </c>
      <c r="R3655">
        <v>5</v>
      </c>
      <c r="S3655" t="s">
        <v>18</v>
      </c>
      <c r="T3655" t="s">
        <v>92</v>
      </c>
      <c r="U3655">
        <v>-12.63</v>
      </c>
      <c r="V3655">
        <v>17</v>
      </c>
      <c r="W3655" t="s">
        <v>19</v>
      </c>
      <c r="X3655" s="5">
        <v>43349</v>
      </c>
      <c r="Y3655" t="s">
        <v>39</v>
      </c>
      <c r="Z3655" t="s">
        <v>63</v>
      </c>
      <c r="AA3655" t="s">
        <v>54</v>
      </c>
    </row>
    <row r="3656" spans="1:27" x14ac:dyDescent="0.3">
      <c r="A3656">
        <v>4</v>
      </c>
      <c r="B3656" t="s">
        <v>43</v>
      </c>
      <c r="C3656">
        <v>6</v>
      </c>
      <c r="D3656" t="s">
        <v>26</v>
      </c>
      <c r="E3656" t="s">
        <v>287</v>
      </c>
      <c r="F3656" t="s">
        <v>13</v>
      </c>
      <c r="G3656" t="s">
        <v>2376</v>
      </c>
      <c r="H3656" s="3">
        <v>0.7</v>
      </c>
      <c r="I3656" s="5">
        <v>43345</v>
      </c>
      <c r="J3656" s="5" t="str">
        <f t="shared" si="114"/>
        <v>September</v>
      </c>
      <c r="K3656" s="7">
        <f t="shared" si="115"/>
        <v>2018</v>
      </c>
      <c r="L3656" t="s">
        <v>7836</v>
      </c>
      <c r="M3656" t="s">
        <v>16</v>
      </c>
      <c r="N3656">
        <v>28205</v>
      </c>
      <c r="O3656">
        <v>795</v>
      </c>
      <c r="P3656" t="s">
        <v>2986</v>
      </c>
      <c r="Q3656">
        <v>-18</v>
      </c>
      <c r="R3656">
        <v>7</v>
      </c>
      <c r="S3656" t="s">
        <v>18</v>
      </c>
      <c r="T3656" t="s">
        <v>92</v>
      </c>
      <c r="U3656">
        <v>-17.57</v>
      </c>
      <c r="V3656">
        <v>23</v>
      </c>
      <c r="W3656" t="s">
        <v>19</v>
      </c>
      <c r="X3656" s="5">
        <v>43349</v>
      </c>
      <c r="Y3656" t="s">
        <v>39</v>
      </c>
      <c r="Z3656" t="s">
        <v>63</v>
      </c>
      <c r="AA3656" t="s">
        <v>54</v>
      </c>
    </row>
    <row r="3657" spans="1:27" x14ac:dyDescent="0.3">
      <c r="A3657">
        <v>4</v>
      </c>
      <c r="B3657" t="s">
        <v>43</v>
      </c>
      <c r="C3657">
        <v>6</v>
      </c>
      <c r="D3657" t="s">
        <v>50</v>
      </c>
      <c r="E3657" t="s">
        <v>287</v>
      </c>
      <c r="F3657" t="s">
        <v>13</v>
      </c>
      <c r="G3657" t="s">
        <v>2376</v>
      </c>
      <c r="H3657" s="3">
        <v>0.2</v>
      </c>
      <c r="I3657" s="5">
        <v>43345</v>
      </c>
      <c r="J3657" s="5" t="str">
        <f t="shared" si="114"/>
        <v>September</v>
      </c>
      <c r="K3657" s="7">
        <f t="shared" si="115"/>
        <v>2018</v>
      </c>
      <c r="L3657" t="s">
        <v>7836</v>
      </c>
      <c r="M3657" t="s">
        <v>16</v>
      </c>
      <c r="N3657">
        <v>28205</v>
      </c>
      <c r="O3657">
        <v>1283</v>
      </c>
      <c r="P3657" t="s">
        <v>4755</v>
      </c>
      <c r="Q3657">
        <v>304</v>
      </c>
      <c r="R3657">
        <v>3</v>
      </c>
      <c r="S3657" t="s">
        <v>18</v>
      </c>
      <c r="T3657" t="s">
        <v>92</v>
      </c>
      <c r="U3657">
        <v>303.8</v>
      </c>
      <c r="V3657">
        <v>1013</v>
      </c>
      <c r="W3657" t="s">
        <v>19</v>
      </c>
      <c r="X3657" s="5">
        <v>43349</v>
      </c>
      <c r="Y3657" t="s">
        <v>39</v>
      </c>
      <c r="Z3657" t="s">
        <v>63</v>
      </c>
      <c r="AA3657" t="s">
        <v>113</v>
      </c>
    </row>
    <row r="3658" spans="1:27" x14ac:dyDescent="0.3">
      <c r="A3658">
        <v>4</v>
      </c>
      <c r="B3658" t="s">
        <v>43</v>
      </c>
      <c r="C3658">
        <v>6</v>
      </c>
      <c r="D3658" t="s">
        <v>11</v>
      </c>
      <c r="E3658" t="s">
        <v>27</v>
      </c>
      <c r="F3658" t="s">
        <v>13</v>
      </c>
      <c r="G3658" t="s">
        <v>1869</v>
      </c>
      <c r="H3658" s="3">
        <v>0</v>
      </c>
      <c r="I3658" s="5">
        <v>43430</v>
      </c>
      <c r="J3658" s="5" t="str">
        <f t="shared" si="114"/>
        <v>September</v>
      </c>
      <c r="K3658" s="7">
        <f t="shared" si="115"/>
        <v>2018</v>
      </c>
      <c r="L3658" t="s">
        <v>2651</v>
      </c>
      <c r="M3658" t="s">
        <v>30</v>
      </c>
      <c r="N3658">
        <v>90045</v>
      </c>
      <c r="O3658">
        <v>727</v>
      </c>
      <c r="P3658" t="s">
        <v>8201</v>
      </c>
      <c r="Q3658">
        <v>298</v>
      </c>
      <c r="R3658">
        <v>6</v>
      </c>
      <c r="S3658" t="s">
        <v>32</v>
      </c>
      <c r="U3658">
        <v>297.69</v>
      </c>
      <c r="V3658">
        <v>595</v>
      </c>
      <c r="W3658" t="s">
        <v>19</v>
      </c>
      <c r="X3658" s="5">
        <v>43434</v>
      </c>
      <c r="Y3658" t="s">
        <v>39</v>
      </c>
      <c r="Z3658" t="s">
        <v>34</v>
      </c>
      <c r="AA3658" t="s">
        <v>47</v>
      </c>
    </row>
    <row r="3659" spans="1:27" x14ac:dyDescent="0.3">
      <c r="A3659">
        <v>4</v>
      </c>
      <c r="B3659" t="s">
        <v>43</v>
      </c>
      <c r="C3659">
        <v>6</v>
      </c>
      <c r="D3659" t="s">
        <v>11</v>
      </c>
      <c r="E3659" t="s">
        <v>27</v>
      </c>
      <c r="F3659" t="s">
        <v>13</v>
      </c>
      <c r="G3659" t="s">
        <v>1869</v>
      </c>
      <c r="H3659" s="3">
        <v>0.15</v>
      </c>
      <c r="I3659" s="5">
        <v>43430</v>
      </c>
      <c r="J3659" s="5" t="str">
        <f t="shared" si="114"/>
        <v>September</v>
      </c>
      <c r="K3659" s="7">
        <f t="shared" si="115"/>
        <v>2018</v>
      </c>
      <c r="L3659" t="s">
        <v>2651</v>
      </c>
      <c r="M3659" t="s">
        <v>30</v>
      </c>
      <c r="N3659">
        <v>90045</v>
      </c>
      <c r="O3659">
        <v>530</v>
      </c>
      <c r="P3659" t="s">
        <v>1570</v>
      </c>
      <c r="Q3659">
        <v>160</v>
      </c>
      <c r="R3659">
        <v>8</v>
      </c>
      <c r="S3659" t="s">
        <v>32</v>
      </c>
      <c r="U3659">
        <v>160.31</v>
      </c>
      <c r="V3659">
        <v>3407</v>
      </c>
      <c r="W3659" t="s">
        <v>19</v>
      </c>
      <c r="X3659" s="5">
        <v>43434</v>
      </c>
      <c r="Y3659" t="s">
        <v>39</v>
      </c>
      <c r="Z3659" t="s">
        <v>34</v>
      </c>
      <c r="AA3659" t="s">
        <v>22</v>
      </c>
    </row>
    <row r="3660" spans="1:27" x14ac:dyDescent="0.3">
      <c r="A3660">
        <v>4</v>
      </c>
      <c r="B3660" t="s">
        <v>43</v>
      </c>
      <c r="C3660">
        <v>6</v>
      </c>
      <c r="D3660" t="s">
        <v>26</v>
      </c>
      <c r="E3660" t="s">
        <v>27</v>
      </c>
      <c r="F3660" t="s">
        <v>13</v>
      </c>
      <c r="G3660" t="s">
        <v>1869</v>
      </c>
      <c r="H3660" s="3">
        <v>0</v>
      </c>
      <c r="I3660" s="5">
        <v>43430</v>
      </c>
      <c r="J3660" s="5" t="str">
        <f t="shared" si="114"/>
        <v>September</v>
      </c>
      <c r="K3660" s="7">
        <f t="shared" si="115"/>
        <v>2018</v>
      </c>
      <c r="L3660" t="s">
        <v>2651</v>
      </c>
      <c r="M3660" t="s">
        <v>30</v>
      </c>
      <c r="N3660">
        <v>90045</v>
      </c>
      <c r="O3660">
        <v>300</v>
      </c>
      <c r="P3660" t="s">
        <v>3665</v>
      </c>
      <c r="Q3660">
        <v>19</v>
      </c>
      <c r="R3660">
        <v>2</v>
      </c>
      <c r="S3660" t="s">
        <v>32</v>
      </c>
      <c r="U3660">
        <v>19.489999999999998</v>
      </c>
      <c r="V3660">
        <v>65</v>
      </c>
      <c r="W3660" t="s">
        <v>19</v>
      </c>
      <c r="X3660" s="5">
        <v>43434</v>
      </c>
      <c r="Y3660" t="s">
        <v>39</v>
      </c>
      <c r="Z3660" t="s">
        <v>34</v>
      </c>
      <c r="AA3660" t="s">
        <v>56</v>
      </c>
    </row>
    <row r="3661" spans="1:27" x14ac:dyDescent="0.3">
      <c r="A3661">
        <v>4</v>
      </c>
      <c r="B3661" t="s">
        <v>43</v>
      </c>
      <c r="C3661">
        <v>6</v>
      </c>
      <c r="D3661" t="s">
        <v>26</v>
      </c>
      <c r="E3661" t="s">
        <v>27</v>
      </c>
      <c r="F3661" t="s">
        <v>13</v>
      </c>
      <c r="G3661" t="s">
        <v>1869</v>
      </c>
      <c r="H3661" s="3">
        <v>0</v>
      </c>
      <c r="I3661" s="5">
        <v>43430</v>
      </c>
      <c r="J3661" s="5" t="str">
        <f t="shared" si="114"/>
        <v>September</v>
      </c>
      <c r="K3661" s="7">
        <f t="shared" si="115"/>
        <v>2018</v>
      </c>
      <c r="L3661" t="s">
        <v>2651</v>
      </c>
      <c r="M3661" t="s">
        <v>30</v>
      </c>
      <c r="N3661">
        <v>90045</v>
      </c>
      <c r="O3661">
        <v>1123</v>
      </c>
      <c r="P3661" t="s">
        <v>3607</v>
      </c>
      <c r="Q3661">
        <v>10</v>
      </c>
      <c r="R3661">
        <v>9</v>
      </c>
      <c r="S3661" t="s">
        <v>32</v>
      </c>
      <c r="U3661">
        <v>10.41</v>
      </c>
      <c r="V3661">
        <v>37</v>
      </c>
      <c r="W3661" t="s">
        <v>19</v>
      </c>
      <c r="X3661" s="5">
        <v>43434</v>
      </c>
      <c r="Y3661" t="s">
        <v>39</v>
      </c>
      <c r="Z3661" t="s">
        <v>34</v>
      </c>
      <c r="AA3661" t="s">
        <v>49</v>
      </c>
    </row>
    <row r="3662" spans="1:27" x14ac:dyDescent="0.3">
      <c r="A3662">
        <v>2</v>
      </c>
      <c r="B3662" t="s">
        <v>25</v>
      </c>
      <c r="C3662">
        <v>1</v>
      </c>
      <c r="D3662" t="s">
        <v>11</v>
      </c>
      <c r="E3662" t="s">
        <v>1707</v>
      </c>
      <c r="F3662" t="s">
        <v>13</v>
      </c>
      <c r="G3662" t="s">
        <v>348</v>
      </c>
      <c r="H3662" s="3">
        <v>0.2</v>
      </c>
      <c r="I3662" s="5">
        <v>43268</v>
      </c>
      <c r="J3662" s="5" t="str">
        <f t="shared" si="114"/>
        <v>September</v>
      </c>
      <c r="K3662" s="7">
        <f t="shared" si="115"/>
        <v>2018</v>
      </c>
      <c r="L3662" t="s">
        <v>1708</v>
      </c>
      <c r="M3662" t="s">
        <v>30</v>
      </c>
      <c r="N3662">
        <v>80501</v>
      </c>
      <c r="O3662">
        <v>1367</v>
      </c>
      <c r="P3662" t="s">
        <v>8200</v>
      </c>
      <c r="Q3662">
        <v>-13</v>
      </c>
      <c r="R3662">
        <v>3</v>
      </c>
      <c r="S3662" t="s">
        <v>32</v>
      </c>
      <c r="U3662">
        <v>-13.32</v>
      </c>
      <c r="V3662">
        <v>266</v>
      </c>
      <c r="W3662" t="s">
        <v>19</v>
      </c>
      <c r="X3662" s="5">
        <v>43270</v>
      </c>
      <c r="Y3662" t="s">
        <v>130</v>
      </c>
      <c r="Z3662" t="s">
        <v>285</v>
      </c>
      <c r="AA3662" t="s">
        <v>47</v>
      </c>
    </row>
    <row r="3663" spans="1:27" x14ac:dyDescent="0.3">
      <c r="A3663">
        <v>2</v>
      </c>
      <c r="B3663" t="s">
        <v>25</v>
      </c>
      <c r="C3663">
        <v>1</v>
      </c>
      <c r="D3663" t="s">
        <v>11</v>
      </c>
      <c r="E3663" t="s">
        <v>1707</v>
      </c>
      <c r="F3663" t="s">
        <v>13</v>
      </c>
      <c r="G3663" t="s">
        <v>348</v>
      </c>
      <c r="H3663" s="3">
        <v>0.2</v>
      </c>
      <c r="I3663" s="5">
        <v>43268</v>
      </c>
      <c r="J3663" s="5" t="str">
        <f t="shared" si="114"/>
        <v>September</v>
      </c>
      <c r="K3663" s="7">
        <f t="shared" si="115"/>
        <v>2018</v>
      </c>
      <c r="L3663" t="s">
        <v>1708</v>
      </c>
      <c r="M3663" t="s">
        <v>30</v>
      </c>
      <c r="N3663">
        <v>80501</v>
      </c>
      <c r="O3663">
        <v>764</v>
      </c>
      <c r="P3663" t="s">
        <v>8118</v>
      </c>
      <c r="Q3663">
        <v>54</v>
      </c>
      <c r="R3663">
        <v>4</v>
      </c>
      <c r="S3663" t="s">
        <v>32</v>
      </c>
      <c r="U3663">
        <v>54.35</v>
      </c>
      <c r="V3663">
        <v>483</v>
      </c>
      <c r="W3663" t="s">
        <v>19</v>
      </c>
      <c r="X3663" s="5">
        <v>43270</v>
      </c>
      <c r="Y3663" t="s">
        <v>130</v>
      </c>
      <c r="Z3663" t="s">
        <v>285</v>
      </c>
      <c r="AA3663" t="s">
        <v>24</v>
      </c>
    </row>
    <row r="3664" spans="1:27" x14ac:dyDescent="0.3">
      <c r="A3664">
        <v>7</v>
      </c>
      <c r="B3664" t="s">
        <v>25</v>
      </c>
      <c r="C3664">
        <v>6</v>
      </c>
      <c r="D3664" t="s">
        <v>50</v>
      </c>
      <c r="E3664" t="s">
        <v>3669</v>
      </c>
      <c r="F3664" t="s">
        <v>13</v>
      </c>
      <c r="G3664" t="s">
        <v>136</v>
      </c>
      <c r="H3664" s="3">
        <v>0.2</v>
      </c>
      <c r="I3664" s="5">
        <v>43241</v>
      </c>
      <c r="J3664" s="5" t="str">
        <f t="shared" si="114"/>
        <v>September</v>
      </c>
      <c r="K3664" s="7">
        <f t="shared" si="115"/>
        <v>2018</v>
      </c>
      <c r="L3664" t="s">
        <v>6820</v>
      </c>
      <c r="M3664" t="s">
        <v>30</v>
      </c>
      <c r="N3664">
        <v>89431</v>
      </c>
      <c r="O3664">
        <v>1241</v>
      </c>
      <c r="P3664" t="s">
        <v>6821</v>
      </c>
      <c r="Q3664">
        <v>180</v>
      </c>
      <c r="R3664">
        <v>10</v>
      </c>
      <c r="S3664" t="s">
        <v>32</v>
      </c>
      <c r="U3664">
        <v>179.73</v>
      </c>
      <c r="V3664">
        <v>2396</v>
      </c>
      <c r="W3664" t="s">
        <v>33</v>
      </c>
      <c r="X3664" s="5">
        <v>43248</v>
      </c>
      <c r="Y3664" t="s">
        <v>39</v>
      </c>
      <c r="Z3664" t="s">
        <v>831</v>
      </c>
      <c r="AA3664" t="s">
        <v>422</v>
      </c>
    </row>
    <row r="3665" spans="1:27" x14ac:dyDescent="0.3">
      <c r="A3665">
        <v>3</v>
      </c>
      <c r="B3665" t="s">
        <v>25</v>
      </c>
      <c r="C3665">
        <v>1</v>
      </c>
      <c r="D3665" t="s">
        <v>11</v>
      </c>
      <c r="E3665" t="s">
        <v>88</v>
      </c>
      <c r="F3665" t="s">
        <v>13</v>
      </c>
      <c r="G3665" t="s">
        <v>6873</v>
      </c>
      <c r="H3665" s="3">
        <v>0</v>
      </c>
      <c r="I3665" s="5">
        <v>43265</v>
      </c>
      <c r="J3665" s="5" t="str">
        <f t="shared" si="114"/>
        <v>September</v>
      </c>
      <c r="K3665" s="7">
        <f t="shared" si="115"/>
        <v>2018</v>
      </c>
      <c r="L3665" t="s">
        <v>6874</v>
      </c>
      <c r="M3665" t="s">
        <v>30</v>
      </c>
      <c r="N3665">
        <v>94122</v>
      </c>
      <c r="O3665">
        <v>730</v>
      </c>
      <c r="P3665" t="s">
        <v>927</v>
      </c>
      <c r="Q3665">
        <v>4</v>
      </c>
      <c r="R3665">
        <v>3</v>
      </c>
      <c r="S3665" t="s">
        <v>32</v>
      </c>
      <c r="U3665">
        <v>4.0999999999999996</v>
      </c>
      <c r="V3665">
        <v>9</v>
      </c>
      <c r="W3665" t="s">
        <v>76</v>
      </c>
      <c r="X3665" s="5">
        <v>43268</v>
      </c>
      <c r="Y3665" t="s">
        <v>130</v>
      </c>
      <c r="Z3665" t="s">
        <v>34</v>
      </c>
      <c r="AA3665" t="s">
        <v>47</v>
      </c>
    </row>
    <row r="3666" spans="1:27" x14ac:dyDescent="0.3">
      <c r="A3666">
        <v>3</v>
      </c>
      <c r="B3666" t="s">
        <v>25</v>
      </c>
      <c r="C3666">
        <v>1</v>
      </c>
      <c r="D3666" t="s">
        <v>26</v>
      </c>
      <c r="E3666" t="s">
        <v>88</v>
      </c>
      <c r="F3666" t="s">
        <v>13</v>
      </c>
      <c r="G3666" t="s">
        <v>6873</v>
      </c>
      <c r="H3666" s="3">
        <v>0</v>
      </c>
      <c r="I3666" s="5">
        <v>43265</v>
      </c>
      <c r="J3666" s="5" t="str">
        <f t="shared" si="114"/>
        <v>September</v>
      </c>
      <c r="K3666" s="7">
        <f t="shared" si="115"/>
        <v>2018</v>
      </c>
      <c r="L3666" t="s">
        <v>6874</v>
      </c>
      <c r="M3666" t="s">
        <v>30</v>
      </c>
      <c r="N3666">
        <v>94122</v>
      </c>
      <c r="O3666">
        <v>1163</v>
      </c>
      <c r="P3666" t="s">
        <v>3754</v>
      </c>
      <c r="Q3666">
        <v>3</v>
      </c>
      <c r="R3666">
        <v>3</v>
      </c>
      <c r="S3666" t="s">
        <v>32</v>
      </c>
      <c r="U3666">
        <v>2.5099999999999998</v>
      </c>
      <c r="V3666">
        <v>9</v>
      </c>
      <c r="W3666" t="s">
        <v>76</v>
      </c>
      <c r="X3666" s="5">
        <v>43268</v>
      </c>
      <c r="Y3666" t="s">
        <v>130</v>
      </c>
      <c r="Z3666" t="s">
        <v>34</v>
      </c>
      <c r="AA3666" t="s">
        <v>49</v>
      </c>
    </row>
    <row r="3667" spans="1:27" x14ac:dyDescent="0.3">
      <c r="A3667">
        <v>3</v>
      </c>
      <c r="B3667" t="s">
        <v>25</v>
      </c>
      <c r="C3667">
        <v>1</v>
      </c>
      <c r="D3667" t="s">
        <v>26</v>
      </c>
      <c r="E3667" t="s">
        <v>88</v>
      </c>
      <c r="F3667" t="s">
        <v>13</v>
      </c>
      <c r="G3667" t="s">
        <v>6873</v>
      </c>
      <c r="H3667" s="3">
        <v>0</v>
      </c>
      <c r="I3667" s="5">
        <v>43265</v>
      </c>
      <c r="J3667" s="5" t="str">
        <f t="shared" si="114"/>
        <v>September</v>
      </c>
      <c r="K3667" s="7">
        <f t="shared" si="115"/>
        <v>2018</v>
      </c>
      <c r="L3667" t="s">
        <v>6874</v>
      </c>
      <c r="M3667" t="s">
        <v>30</v>
      </c>
      <c r="N3667">
        <v>94122</v>
      </c>
      <c r="O3667">
        <v>1141</v>
      </c>
      <c r="P3667" t="s">
        <v>4022</v>
      </c>
      <c r="Q3667">
        <v>2</v>
      </c>
      <c r="R3667">
        <v>4</v>
      </c>
      <c r="S3667" t="s">
        <v>32</v>
      </c>
      <c r="U3667">
        <v>2.04</v>
      </c>
      <c r="V3667">
        <v>7</v>
      </c>
      <c r="W3667" t="s">
        <v>76</v>
      </c>
      <c r="X3667" s="5">
        <v>43268</v>
      </c>
      <c r="Y3667" t="s">
        <v>130</v>
      </c>
      <c r="Z3667" t="s">
        <v>34</v>
      </c>
      <c r="AA3667" t="s">
        <v>49</v>
      </c>
    </row>
    <row r="3668" spans="1:27" x14ac:dyDescent="0.3">
      <c r="A3668">
        <v>3</v>
      </c>
      <c r="B3668" t="s">
        <v>25</v>
      </c>
      <c r="C3668">
        <v>1</v>
      </c>
      <c r="D3668" t="s">
        <v>50</v>
      </c>
      <c r="E3668" t="s">
        <v>88</v>
      </c>
      <c r="F3668" t="s">
        <v>13</v>
      </c>
      <c r="G3668" t="s">
        <v>6873</v>
      </c>
      <c r="H3668" s="3">
        <v>0</v>
      </c>
      <c r="I3668" s="5">
        <v>43265</v>
      </c>
      <c r="J3668" s="5" t="str">
        <f t="shared" si="114"/>
        <v>September</v>
      </c>
      <c r="K3668" s="7">
        <f t="shared" si="115"/>
        <v>2018</v>
      </c>
      <c r="L3668" t="s">
        <v>6874</v>
      </c>
      <c r="M3668" t="s">
        <v>30</v>
      </c>
      <c r="N3668">
        <v>94122</v>
      </c>
      <c r="O3668">
        <v>1002</v>
      </c>
      <c r="P3668" t="s">
        <v>4906</v>
      </c>
      <c r="Q3668">
        <v>10</v>
      </c>
      <c r="R3668">
        <v>1</v>
      </c>
      <c r="S3668" t="s">
        <v>32</v>
      </c>
      <c r="U3668">
        <v>9.67</v>
      </c>
      <c r="V3668">
        <v>29</v>
      </c>
      <c r="W3668" t="s">
        <v>76</v>
      </c>
      <c r="X3668" s="5">
        <v>43268</v>
      </c>
      <c r="Y3668" t="s">
        <v>130</v>
      </c>
      <c r="Z3668" t="s">
        <v>34</v>
      </c>
      <c r="AA3668" t="s">
        <v>113</v>
      </c>
    </row>
    <row r="3669" spans="1:27" x14ac:dyDescent="0.3">
      <c r="A3669">
        <v>7</v>
      </c>
      <c r="B3669" t="s">
        <v>25</v>
      </c>
      <c r="C3669">
        <v>6</v>
      </c>
      <c r="D3669" t="s">
        <v>11</v>
      </c>
      <c r="E3669" t="s">
        <v>27</v>
      </c>
      <c r="F3669" t="s">
        <v>13</v>
      </c>
      <c r="G3669" t="s">
        <v>7186</v>
      </c>
      <c r="H3669" s="3">
        <v>0.2</v>
      </c>
      <c r="I3669" s="5">
        <v>43320</v>
      </c>
      <c r="J3669" s="5" t="str">
        <f t="shared" si="114"/>
        <v>September</v>
      </c>
      <c r="K3669" s="7">
        <f t="shared" si="115"/>
        <v>2018</v>
      </c>
      <c r="L3669" t="s">
        <v>7187</v>
      </c>
      <c r="M3669" t="s">
        <v>30</v>
      </c>
      <c r="N3669">
        <v>90036</v>
      </c>
      <c r="O3669">
        <v>423</v>
      </c>
      <c r="P3669" t="s">
        <v>8202</v>
      </c>
      <c r="Q3669">
        <v>13</v>
      </c>
      <c r="R3669">
        <v>2</v>
      </c>
      <c r="S3669" t="s">
        <v>32</v>
      </c>
      <c r="U3669">
        <v>12.83</v>
      </c>
      <c r="V3669">
        <v>513</v>
      </c>
      <c r="W3669" t="s">
        <v>76</v>
      </c>
      <c r="X3669" s="5">
        <v>43327</v>
      </c>
      <c r="Y3669" t="s">
        <v>39</v>
      </c>
      <c r="Z3669" t="s">
        <v>34</v>
      </c>
      <c r="AA3669" t="s">
        <v>41</v>
      </c>
    </row>
    <row r="3670" spans="1:27" x14ac:dyDescent="0.3">
      <c r="A3670">
        <v>7</v>
      </c>
      <c r="B3670" t="s">
        <v>25</v>
      </c>
      <c r="C3670">
        <v>6</v>
      </c>
      <c r="D3670" t="s">
        <v>26</v>
      </c>
      <c r="E3670" t="s">
        <v>27</v>
      </c>
      <c r="F3670" t="s">
        <v>13</v>
      </c>
      <c r="G3670" t="s">
        <v>7186</v>
      </c>
      <c r="H3670" s="3">
        <v>0</v>
      </c>
      <c r="I3670" s="5">
        <v>43320</v>
      </c>
      <c r="J3670" s="5" t="str">
        <f t="shared" si="114"/>
        <v>September</v>
      </c>
      <c r="K3670" s="7">
        <f t="shared" si="115"/>
        <v>2018</v>
      </c>
      <c r="L3670" t="s">
        <v>7187</v>
      </c>
      <c r="M3670" t="s">
        <v>30</v>
      </c>
      <c r="N3670">
        <v>90036</v>
      </c>
      <c r="O3670">
        <v>949</v>
      </c>
      <c r="P3670" t="s">
        <v>3303</v>
      </c>
      <c r="Q3670">
        <v>137</v>
      </c>
      <c r="R3670">
        <v>6</v>
      </c>
      <c r="S3670" t="s">
        <v>32</v>
      </c>
      <c r="U3670">
        <v>136.62</v>
      </c>
      <c r="V3670">
        <v>488</v>
      </c>
      <c r="W3670" t="s">
        <v>76</v>
      </c>
      <c r="X3670" s="5">
        <v>43327</v>
      </c>
      <c r="Y3670" t="s">
        <v>39</v>
      </c>
      <c r="Z3670" t="s">
        <v>34</v>
      </c>
      <c r="AA3670" t="s">
        <v>56</v>
      </c>
    </row>
    <row r="3671" spans="1:27" x14ac:dyDescent="0.3">
      <c r="A3671">
        <v>7</v>
      </c>
      <c r="B3671" t="s">
        <v>25</v>
      </c>
      <c r="C3671">
        <v>6</v>
      </c>
      <c r="D3671" t="s">
        <v>26</v>
      </c>
      <c r="E3671" t="s">
        <v>27</v>
      </c>
      <c r="F3671" t="s">
        <v>13</v>
      </c>
      <c r="G3671" t="s">
        <v>7186</v>
      </c>
      <c r="H3671" s="3">
        <v>0.2</v>
      </c>
      <c r="I3671" s="5">
        <v>43320</v>
      </c>
      <c r="J3671" s="5" t="str">
        <f t="shared" si="114"/>
        <v>September</v>
      </c>
      <c r="K3671" s="7">
        <f t="shared" si="115"/>
        <v>2018</v>
      </c>
      <c r="L3671" t="s">
        <v>7187</v>
      </c>
      <c r="M3671" t="s">
        <v>30</v>
      </c>
      <c r="N3671">
        <v>90036</v>
      </c>
      <c r="O3671">
        <v>50</v>
      </c>
      <c r="P3671" t="s">
        <v>749</v>
      </c>
      <c r="Q3671">
        <v>5</v>
      </c>
      <c r="R3671">
        <v>5</v>
      </c>
      <c r="S3671" t="s">
        <v>32</v>
      </c>
      <c r="U3671">
        <v>5.33</v>
      </c>
      <c r="V3671">
        <v>15</v>
      </c>
      <c r="W3671" t="s">
        <v>76</v>
      </c>
      <c r="X3671" s="5">
        <v>43327</v>
      </c>
      <c r="Y3671" t="s">
        <v>39</v>
      </c>
      <c r="Z3671" t="s">
        <v>34</v>
      </c>
      <c r="AA3671" t="s">
        <v>54</v>
      </c>
    </row>
    <row r="3672" spans="1:27" x14ac:dyDescent="0.3">
      <c r="A3672">
        <v>4</v>
      </c>
      <c r="B3672" t="s">
        <v>43</v>
      </c>
      <c r="C3672">
        <v>6</v>
      </c>
      <c r="D3672" t="s">
        <v>26</v>
      </c>
      <c r="E3672" t="s">
        <v>99</v>
      </c>
      <c r="F3672" t="s">
        <v>13</v>
      </c>
      <c r="G3672" t="s">
        <v>7306</v>
      </c>
      <c r="H3672" s="3">
        <v>0.2</v>
      </c>
      <c r="I3672" s="5">
        <v>43258</v>
      </c>
      <c r="J3672" s="5" t="str">
        <f t="shared" si="114"/>
        <v>September</v>
      </c>
      <c r="K3672" s="7">
        <f t="shared" si="115"/>
        <v>2018</v>
      </c>
      <c r="L3672" t="s">
        <v>7539</v>
      </c>
      <c r="M3672" t="s">
        <v>102</v>
      </c>
      <c r="N3672">
        <v>19120</v>
      </c>
      <c r="O3672">
        <v>910</v>
      </c>
      <c r="P3672" t="s">
        <v>353</v>
      </c>
      <c r="Q3672">
        <v>3</v>
      </c>
      <c r="R3672">
        <v>6</v>
      </c>
      <c r="S3672" t="s">
        <v>104</v>
      </c>
      <c r="U3672">
        <v>3.5</v>
      </c>
      <c r="V3672">
        <v>10</v>
      </c>
      <c r="W3672" t="s">
        <v>76</v>
      </c>
      <c r="X3672" s="5">
        <v>43262</v>
      </c>
      <c r="Y3672" t="s">
        <v>39</v>
      </c>
      <c r="Z3672" t="s">
        <v>105</v>
      </c>
      <c r="AA3672" t="s">
        <v>176</v>
      </c>
    </row>
    <row r="3673" spans="1:27" x14ac:dyDescent="0.3">
      <c r="A3673">
        <v>3</v>
      </c>
      <c r="B3673" t="s">
        <v>25</v>
      </c>
      <c r="C3673">
        <v>1</v>
      </c>
      <c r="D3673" t="s">
        <v>50</v>
      </c>
      <c r="E3673" t="s">
        <v>2056</v>
      </c>
      <c r="F3673" t="s">
        <v>13</v>
      </c>
      <c r="G3673" t="s">
        <v>5704</v>
      </c>
      <c r="H3673" s="3">
        <v>0</v>
      </c>
      <c r="I3673" s="5">
        <v>43181</v>
      </c>
      <c r="J3673" s="5" t="str">
        <f t="shared" si="114"/>
        <v>September</v>
      </c>
      <c r="K3673" s="7">
        <f t="shared" si="115"/>
        <v>2018</v>
      </c>
      <c r="L3673" t="s">
        <v>6689</v>
      </c>
      <c r="M3673" t="s">
        <v>30</v>
      </c>
      <c r="N3673">
        <v>89031</v>
      </c>
      <c r="O3673">
        <v>1002</v>
      </c>
      <c r="P3673" t="s">
        <v>4906</v>
      </c>
      <c r="Q3673">
        <v>19</v>
      </c>
      <c r="R3673">
        <v>2</v>
      </c>
      <c r="S3673" t="s">
        <v>32</v>
      </c>
      <c r="U3673">
        <v>19.329999999999998</v>
      </c>
      <c r="V3673">
        <v>59</v>
      </c>
      <c r="W3673" t="s">
        <v>33</v>
      </c>
      <c r="X3673" s="5">
        <v>43184</v>
      </c>
      <c r="Y3673" t="s">
        <v>130</v>
      </c>
      <c r="Z3673" t="s">
        <v>831</v>
      </c>
      <c r="AA3673" t="s">
        <v>113</v>
      </c>
    </row>
    <row r="3674" spans="1:27" x14ac:dyDescent="0.3">
      <c r="A3674">
        <v>1</v>
      </c>
      <c r="B3674" t="s">
        <v>10</v>
      </c>
      <c r="C3674">
        <v>1</v>
      </c>
      <c r="D3674" t="s">
        <v>11</v>
      </c>
      <c r="E3674" t="s">
        <v>1607</v>
      </c>
      <c r="F3674" t="s">
        <v>13</v>
      </c>
      <c r="G3674" t="s">
        <v>1127</v>
      </c>
      <c r="H3674" s="3">
        <v>0.5</v>
      </c>
      <c r="I3674" s="5">
        <v>43309</v>
      </c>
      <c r="J3674" s="5" t="str">
        <f t="shared" si="114"/>
        <v>September</v>
      </c>
      <c r="K3674" s="7">
        <f t="shared" si="115"/>
        <v>2018</v>
      </c>
      <c r="L3674" t="s">
        <v>1608</v>
      </c>
      <c r="M3674" t="s">
        <v>102</v>
      </c>
      <c r="N3674">
        <v>18018</v>
      </c>
      <c r="O3674">
        <v>1389</v>
      </c>
      <c r="P3674" t="s">
        <v>1503</v>
      </c>
      <c r="Q3674">
        <v>-78</v>
      </c>
      <c r="R3674">
        <v>5</v>
      </c>
      <c r="S3674" t="s">
        <v>104</v>
      </c>
      <c r="U3674">
        <v>-78.08</v>
      </c>
      <c r="V3674">
        <v>177</v>
      </c>
      <c r="W3674" t="s">
        <v>19</v>
      </c>
      <c r="X3674" s="5">
        <v>43310</v>
      </c>
      <c r="Y3674" t="s">
        <v>130</v>
      </c>
      <c r="Z3674" t="s">
        <v>105</v>
      </c>
      <c r="AA3674" t="s">
        <v>22</v>
      </c>
    </row>
    <row r="3675" spans="1:27" x14ac:dyDescent="0.3">
      <c r="A3675">
        <v>1</v>
      </c>
      <c r="B3675" t="s">
        <v>10</v>
      </c>
      <c r="C3675">
        <v>1</v>
      </c>
      <c r="D3675" t="s">
        <v>26</v>
      </c>
      <c r="E3675" t="s">
        <v>1607</v>
      </c>
      <c r="F3675" t="s">
        <v>13</v>
      </c>
      <c r="G3675" t="s">
        <v>1127</v>
      </c>
      <c r="H3675" s="3">
        <v>0.2</v>
      </c>
      <c r="I3675" s="5">
        <v>43309</v>
      </c>
      <c r="J3675" s="5" t="str">
        <f t="shared" si="114"/>
        <v>September</v>
      </c>
      <c r="K3675" s="7">
        <f t="shared" si="115"/>
        <v>2018</v>
      </c>
      <c r="L3675" t="s">
        <v>1608</v>
      </c>
      <c r="M3675" t="s">
        <v>102</v>
      </c>
      <c r="N3675">
        <v>18018</v>
      </c>
      <c r="O3675">
        <v>862</v>
      </c>
      <c r="P3675" t="s">
        <v>2949</v>
      </c>
      <c r="Q3675">
        <v>1</v>
      </c>
      <c r="R3675">
        <v>3</v>
      </c>
      <c r="S3675" t="s">
        <v>104</v>
      </c>
      <c r="U3675">
        <v>0.71</v>
      </c>
      <c r="V3675">
        <v>9</v>
      </c>
      <c r="W3675" t="s">
        <v>19</v>
      </c>
      <c r="X3675" s="5">
        <v>43310</v>
      </c>
      <c r="Y3675" t="s">
        <v>130</v>
      </c>
      <c r="Z3675" t="s">
        <v>105</v>
      </c>
      <c r="AA3675" t="s">
        <v>56</v>
      </c>
    </row>
    <row r="3676" spans="1:27" x14ac:dyDescent="0.3">
      <c r="A3676">
        <v>1</v>
      </c>
      <c r="B3676" t="s">
        <v>10</v>
      </c>
      <c r="C3676">
        <v>1</v>
      </c>
      <c r="D3676" t="s">
        <v>26</v>
      </c>
      <c r="E3676" t="s">
        <v>1607</v>
      </c>
      <c r="F3676" t="s">
        <v>13</v>
      </c>
      <c r="G3676" t="s">
        <v>1127</v>
      </c>
      <c r="H3676" s="3">
        <v>0.7</v>
      </c>
      <c r="I3676" s="5">
        <v>43309</v>
      </c>
      <c r="J3676" s="5" t="str">
        <f t="shared" si="114"/>
        <v>September</v>
      </c>
      <c r="K3676" s="7">
        <f t="shared" si="115"/>
        <v>2018</v>
      </c>
      <c r="L3676" t="s">
        <v>1608</v>
      </c>
      <c r="M3676" t="s">
        <v>102</v>
      </c>
      <c r="N3676">
        <v>18018</v>
      </c>
      <c r="O3676">
        <v>689</v>
      </c>
      <c r="P3676" t="s">
        <v>2936</v>
      </c>
      <c r="Q3676">
        <v>-913</v>
      </c>
      <c r="R3676">
        <v>6</v>
      </c>
      <c r="S3676" t="s">
        <v>104</v>
      </c>
      <c r="U3676">
        <v>-913.18</v>
      </c>
      <c r="V3676">
        <v>1370</v>
      </c>
      <c r="W3676" t="s">
        <v>19</v>
      </c>
      <c r="X3676" s="5">
        <v>43310</v>
      </c>
      <c r="Y3676" t="s">
        <v>130</v>
      </c>
      <c r="Z3676" t="s">
        <v>105</v>
      </c>
      <c r="AA3676" t="s">
        <v>54</v>
      </c>
    </row>
    <row r="3677" spans="1:27" x14ac:dyDescent="0.3">
      <c r="A3677">
        <v>4</v>
      </c>
      <c r="B3677" t="s">
        <v>43</v>
      </c>
      <c r="C3677">
        <v>6</v>
      </c>
      <c r="D3677" t="s">
        <v>50</v>
      </c>
      <c r="E3677" t="s">
        <v>122</v>
      </c>
      <c r="F3677" t="s">
        <v>13</v>
      </c>
      <c r="G3677" t="s">
        <v>2079</v>
      </c>
      <c r="H3677" s="3">
        <v>0.2</v>
      </c>
      <c r="I3677" s="5">
        <v>43424</v>
      </c>
      <c r="J3677" s="5" t="str">
        <f t="shared" si="114"/>
        <v>September</v>
      </c>
      <c r="K3677" s="7">
        <f t="shared" si="115"/>
        <v>2018</v>
      </c>
      <c r="L3677" t="s">
        <v>4975</v>
      </c>
      <c r="M3677" t="s">
        <v>73</v>
      </c>
      <c r="N3677">
        <v>77041</v>
      </c>
      <c r="O3677">
        <v>1665</v>
      </c>
      <c r="P3677" t="s">
        <v>4976</v>
      </c>
      <c r="Q3677">
        <v>13</v>
      </c>
      <c r="R3677">
        <v>1</v>
      </c>
      <c r="S3677" t="s">
        <v>75</v>
      </c>
      <c r="U3677">
        <v>13.23</v>
      </c>
      <c r="V3677">
        <v>151</v>
      </c>
      <c r="W3677" t="s">
        <v>19</v>
      </c>
      <c r="X3677" s="5">
        <v>43428</v>
      </c>
      <c r="Y3677" t="s">
        <v>39</v>
      </c>
      <c r="Z3677" t="s">
        <v>77</v>
      </c>
      <c r="AA3677" t="s">
        <v>52</v>
      </c>
    </row>
    <row r="3678" spans="1:27" x14ac:dyDescent="0.3">
      <c r="A3678">
        <v>4</v>
      </c>
      <c r="B3678" t="s">
        <v>43</v>
      </c>
      <c r="C3678">
        <v>6</v>
      </c>
      <c r="D3678" t="s">
        <v>50</v>
      </c>
      <c r="E3678" t="s">
        <v>201</v>
      </c>
      <c r="F3678" t="s">
        <v>13</v>
      </c>
      <c r="G3678" t="s">
        <v>144</v>
      </c>
      <c r="H3678" s="3">
        <v>0.2</v>
      </c>
      <c r="I3678" s="5">
        <v>43372</v>
      </c>
      <c r="J3678" s="5" t="str">
        <f t="shared" si="114"/>
        <v>September</v>
      </c>
      <c r="K3678" s="7">
        <f t="shared" si="115"/>
        <v>2018</v>
      </c>
      <c r="L3678" t="s">
        <v>6814</v>
      </c>
      <c r="M3678" t="s">
        <v>30</v>
      </c>
      <c r="N3678">
        <v>97477</v>
      </c>
      <c r="O3678">
        <v>1629</v>
      </c>
      <c r="P3678" t="s">
        <v>4800</v>
      </c>
      <c r="Q3678">
        <v>75</v>
      </c>
      <c r="R3678">
        <v>3</v>
      </c>
      <c r="S3678" t="s">
        <v>32</v>
      </c>
      <c r="U3678">
        <v>75.180000000000007</v>
      </c>
      <c r="V3678">
        <v>859</v>
      </c>
      <c r="W3678" t="s">
        <v>33</v>
      </c>
      <c r="X3678" s="5">
        <v>43376</v>
      </c>
      <c r="Y3678" t="s">
        <v>39</v>
      </c>
      <c r="Z3678" t="s">
        <v>262</v>
      </c>
      <c r="AA3678" t="s">
        <v>52</v>
      </c>
    </row>
    <row r="3679" spans="1:27" x14ac:dyDescent="0.3">
      <c r="A3679">
        <v>7</v>
      </c>
      <c r="B3679" t="s">
        <v>25</v>
      </c>
      <c r="C3679">
        <v>6</v>
      </c>
      <c r="D3679" t="s">
        <v>11</v>
      </c>
      <c r="E3679" t="s">
        <v>12</v>
      </c>
      <c r="F3679" t="s">
        <v>13</v>
      </c>
      <c r="G3679" t="s">
        <v>2208</v>
      </c>
      <c r="H3679" s="3">
        <v>0</v>
      </c>
      <c r="I3679" s="5">
        <v>43147</v>
      </c>
      <c r="J3679" s="5" t="str">
        <f t="shared" si="114"/>
        <v>September</v>
      </c>
      <c r="K3679" s="7">
        <f t="shared" si="115"/>
        <v>2018</v>
      </c>
      <c r="L3679" t="s">
        <v>2495</v>
      </c>
      <c r="M3679" t="s">
        <v>16</v>
      </c>
      <c r="N3679">
        <v>42420</v>
      </c>
      <c r="O3679">
        <v>559</v>
      </c>
      <c r="P3679" t="s">
        <v>341</v>
      </c>
      <c r="Q3679">
        <v>35</v>
      </c>
      <c r="R3679">
        <v>4</v>
      </c>
      <c r="S3679" t="s">
        <v>18</v>
      </c>
      <c r="U3679">
        <v>34.99</v>
      </c>
      <c r="V3679">
        <v>318</v>
      </c>
      <c r="W3679" t="s">
        <v>19</v>
      </c>
      <c r="X3679" s="5">
        <v>43154</v>
      </c>
      <c r="Y3679" t="s">
        <v>39</v>
      </c>
      <c r="Z3679" t="s">
        <v>21</v>
      </c>
      <c r="AA3679" t="s">
        <v>47</v>
      </c>
    </row>
    <row r="3680" spans="1:27" x14ac:dyDescent="0.3">
      <c r="A3680">
        <v>7</v>
      </c>
      <c r="B3680" t="s">
        <v>25</v>
      </c>
      <c r="C3680">
        <v>6</v>
      </c>
      <c r="D3680" t="s">
        <v>26</v>
      </c>
      <c r="E3680" t="s">
        <v>12</v>
      </c>
      <c r="F3680" t="s">
        <v>13</v>
      </c>
      <c r="G3680" t="s">
        <v>2208</v>
      </c>
      <c r="H3680" s="3">
        <v>0</v>
      </c>
      <c r="I3680" s="5">
        <v>43147</v>
      </c>
      <c r="J3680" s="5" t="str">
        <f t="shared" si="114"/>
        <v>September</v>
      </c>
      <c r="K3680" s="7">
        <f t="shared" si="115"/>
        <v>2018</v>
      </c>
      <c r="L3680" t="s">
        <v>2495</v>
      </c>
      <c r="M3680" t="s">
        <v>16</v>
      </c>
      <c r="N3680">
        <v>42420</v>
      </c>
      <c r="O3680">
        <v>1630</v>
      </c>
      <c r="P3680" t="s">
        <v>772</v>
      </c>
      <c r="Q3680">
        <v>3</v>
      </c>
      <c r="R3680">
        <v>1</v>
      </c>
      <c r="S3680" t="s">
        <v>18</v>
      </c>
      <c r="U3680">
        <v>2.61</v>
      </c>
      <c r="V3680">
        <v>6</v>
      </c>
      <c r="W3680" t="s">
        <v>19</v>
      </c>
      <c r="X3680" s="5">
        <v>43154</v>
      </c>
      <c r="Y3680" t="s">
        <v>39</v>
      </c>
      <c r="Z3680" t="s">
        <v>21</v>
      </c>
      <c r="AA3680" t="s">
        <v>54</v>
      </c>
    </row>
    <row r="3681" spans="1:27" x14ac:dyDescent="0.3">
      <c r="A3681">
        <v>7</v>
      </c>
      <c r="B3681" t="s">
        <v>25</v>
      </c>
      <c r="C3681">
        <v>6</v>
      </c>
      <c r="D3681" t="s">
        <v>26</v>
      </c>
      <c r="E3681" t="s">
        <v>1595</v>
      </c>
      <c r="F3681" t="s">
        <v>13</v>
      </c>
      <c r="G3681" t="s">
        <v>3679</v>
      </c>
      <c r="H3681" s="3">
        <v>0.7</v>
      </c>
      <c r="I3681" s="5">
        <v>43429</v>
      </c>
      <c r="J3681" s="5" t="str">
        <f t="shared" si="114"/>
        <v>September</v>
      </c>
      <c r="K3681" s="7">
        <f t="shared" si="115"/>
        <v>2018</v>
      </c>
      <c r="L3681" t="s">
        <v>4234</v>
      </c>
      <c r="M3681" t="s">
        <v>102</v>
      </c>
      <c r="N3681">
        <v>43130</v>
      </c>
      <c r="O3681">
        <v>689</v>
      </c>
      <c r="P3681" t="s">
        <v>2936</v>
      </c>
      <c r="Q3681">
        <v>-304</v>
      </c>
      <c r="R3681">
        <v>2</v>
      </c>
      <c r="S3681" t="s">
        <v>104</v>
      </c>
      <c r="U3681">
        <v>-304.39</v>
      </c>
      <c r="V3681">
        <v>457</v>
      </c>
      <c r="W3681" t="s">
        <v>19</v>
      </c>
      <c r="X3681" s="5">
        <v>43436</v>
      </c>
      <c r="Y3681" t="s">
        <v>39</v>
      </c>
      <c r="Z3681" t="s">
        <v>309</v>
      </c>
      <c r="AA3681" t="s">
        <v>54</v>
      </c>
    </row>
    <row r="3682" spans="1:27" x14ac:dyDescent="0.3">
      <c r="A3682">
        <v>7</v>
      </c>
      <c r="B3682" t="s">
        <v>25</v>
      </c>
      <c r="C3682">
        <v>6</v>
      </c>
      <c r="D3682" t="s">
        <v>50</v>
      </c>
      <c r="E3682" t="s">
        <v>1595</v>
      </c>
      <c r="F3682" t="s">
        <v>13</v>
      </c>
      <c r="G3682" t="s">
        <v>3679</v>
      </c>
      <c r="H3682" s="3">
        <v>0.2</v>
      </c>
      <c r="I3682" s="5">
        <v>43429</v>
      </c>
      <c r="J3682" s="5" t="str">
        <f t="shared" si="114"/>
        <v>September</v>
      </c>
      <c r="K3682" s="7">
        <f t="shared" si="115"/>
        <v>2018</v>
      </c>
      <c r="L3682" t="s">
        <v>4234</v>
      </c>
      <c r="M3682" t="s">
        <v>102</v>
      </c>
      <c r="N3682">
        <v>43130</v>
      </c>
      <c r="O3682">
        <v>1117</v>
      </c>
      <c r="P3682" t="s">
        <v>5073</v>
      </c>
      <c r="Q3682">
        <v>12</v>
      </c>
      <c r="R3682">
        <v>3</v>
      </c>
      <c r="S3682" t="s">
        <v>104</v>
      </c>
      <c r="U3682">
        <v>12</v>
      </c>
      <c r="V3682">
        <v>60</v>
      </c>
      <c r="W3682" t="s">
        <v>19</v>
      </c>
      <c r="X3682" s="5">
        <v>43436</v>
      </c>
      <c r="Y3682" t="s">
        <v>39</v>
      </c>
      <c r="Z3682" t="s">
        <v>309</v>
      </c>
      <c r="AA3682" t="s">
        <v>113</v>
      </c>
    </row>
    <row r="3683" spans="1:27" x14ac:dyDescent="0.3">
      <c r="A3683">
        <v>7</v>
      </c>
      <c r="B3683" t="s">
        <v>25</v>
      </c>
      <c r="C3683">
        <v>6</v>
      </c>
      <c r="D3683" t="s">
        <v>50</v>
      </c>
      <c r="E3683" t="s">
        <v>1595</v>
      </c>
      <c r="F3683" t="s">
        <v>13</v>
      </c>
      <c r="G3683" t="s">
        <v>3679</v>
      </c>
      <c r="H3683" s="3">
        <v>0.7</v>
      </c>
      <c r="I3683" s="5">
        <v>43429</v>
      </c>
      <c r="J3683" s="5" t="str">
        <f t="shared" si="114"/>
        <v>September</v>
      </c>
      <c r="K3683" s="7">
        <f t="shared" si="115"/>
        <v>2018</v>
      </c>
      <c r="L3683" t="s">
        <v>4234</v>
      </c>
      <c r="M3683" t="s">
        <v>102</v>
      </c>
      <c r="N3683">
        <v>43130</v>
      </c>
      <c r="O3683">
        <v>476</v>
      </c>
      <c r="P3683" t="s">
        <v>4760</v>
      </c>
      <c r="Q3683">
        <v>-6600</v>
      </c>
      <c r="R3683">
        <v>5</v>
      </c>
      <c r="S3683" t="s">
        <v>104</v>
      </c>
      <c r="U3683">
        <v>-6599.98</v>
      </c>
      <c r="V3683">
        <v>4500</v>
      </c>
      <c r="W3683" t="s">
        <v>19</v>
      </c>
      <c r="X3683" s="5">
        <v>43436</v>
      </c>
      <c r="Y3683" t="s">
        <v>39</v>
      </c>
      <c r="Z3683" t="s">
        <v>309</v>
      </c>
      <c r="AA3683" t="s">
        <v>422</v>
      </c>
    </row>
    <row r="3684" spans="1:27" x14ac:dyDescent="0.3">
      <c r="A3684">
        <v>1</v>
      </c>
      <c r="B3684" t="s">
        <v>25</v>
      </c>
      <c r="C3684">
        <v>0</v>
      </c>
      <c r="D3684" t="s">
        <v>50</v>
      </c>
      <c r="E3684" t="s">
        <v>122</v>
      </c>
      <c r="F3684" t="s">
        <v>13</v>
      </c>
      <c r="G3684" t="s">
        <v>1230</v>
      </c>
      <c r="H3684" s="3">
        <v>0.2</v>
      </c>
      <c r="I3684" s="5">
        <v>43250</v>
      </c>
      <c r="J3684" s="5" t="str">
        <f t="shared" si="114"/>
        <v>September</v>
      </c>
      <c r="K3684" s="7">
        <f t="shared" si="115"/>
        <v>2018</v>
      </c>
      <c r="L3684" t="s">
        <v>4820</v>
      </c>
      <c r="M3684" t="s">
        <v>73</v>
      </c>
      <c r="N3684">
        <v>77041</v>
      </c>
      <c r="O3684">
        <v>1471</v>
      </c>
      <c r="P3684" t="s">
        <v>524</v>
      </c>
      <c r="Q3684">
        <v>11</v>
      </c>
      <c r="R3684">
        <v>5</v>
      </c>
      <c r="S3684" t="s">
        <v>75</v>
      </c>
      <c r="U3684">
        <v>11.2</v>
      </c>
      <c r="V3684">
        <v>224</v>
      </c>
      <c r="W3684" t="s">
        <v>19</v>
      </c>
      <c r="X3684" s="5">
        <v>43251</v>
      </c>
      <c r="Y3684" t="s">
        <v>773</v>
      </c>
      <c r="Z3684" t="s">
        <v>77</v>
      </c>
      <c r="AA3684" t="s">
        <v>113</v>
      </c>
    </row>
    <row r="3685" spans="1:27" x14ac:dyDescent="0.3">
      <c r="A3685">
        <v>1</v>
      </c>
      <c r="B3685" t="s">
        <v>25</v>
      </c>
      <c r="C3685">
        <v>0</v>
      </c>
      <c r="D3685" t="s">
        <v>50</v>
      </c>
      <c r="E3685" t="s">
        <v>122</v>
      </c>
      <c r="F3685" t="s">
        <v>13</v>
      </c>
      <c r="G3685" t="s">
        <v>1230</v>
      </c>
      <c r="H3685" s="3">
        <v>0.2</v>
      </c>
      <c r="I3685" s="5">
        <v>43250</v>
      </c>
      <c r="J3685" s="5" t="str">
        <f t="shared" si="114"/>
        <v>September</v>
      </c>
      <c r="K3685" s="7">
        <f t="shared" si="115"/>
        <v>2018</v>
      </c>
      <c r="L3685" t="s">
        <v>4820</v>
      </c>
      <c r="M3685" t="s">
        <v>73</v>
      </c>
      <c r="N3685">
        <v>77041</v>
      </c>
      <c r="O3685">
        <v>137</v>
      </c>
      <c r="P3685" t="s">
        <v>344</v>
      </c>
      <c r="Q3685">
        <v>8</v>
      </c>
      <c r="R3685">
        <v>5</v>
      </c>
      <c r="S3685" t="s">
        <v>75</v>
      </c>
      <c r="U3685">
        <v>8</v>
      </c>
      <c r="V3685">
        <v>80</v>
      </c>
      <c r="W3685" t="s">
        <v>19</v>
      </c>
      <c r="X3685" s="5">
        <v>43251</v>
      </c>
      <c r="Y3685" t="s">
        <v>773</v>
      </c>
      <c r="Z3685" t="s">
        <v>77</v>
      </c>
      <c r="AA3685" t="s">
        <v>52</v>
      </c>
    </row>
    <row r="3686" spans="1:27" x14ac:dyDescent="0.3">
      <c r="A3686">
        <v>0</v>
      </c>
      <c r="B3686" t="s">
        <v>10</v>
      </c>
      <c r="C3686">
        <v>0</v>
      </c>
      <c r="D3686" t="s">
        <v>50</v>
      </c>
      <c r="E3686" t="s">
        <v>6175</v>
      </c>
      <c r="F3686" t="s">
        <v>13</v>
      </c>
      <c r="G3686" t="s">
        <v>1292</v>
      </c>
      <c r="H3686" s="3">
        <v>0.2</v>
      </c>
      <c r="I3686" s="5">
        <v>43234</v>
      </c>
      <c r="J3686" s="5" t="str">
        <f t="shared" si="114"/>
        <v>September</v>
      </c>
      <c r="K3686" s="7">
        <f t="shared" si="115"/>
        <v>2018</v>
      </c>
      <c r="L3686" t="s">
        <v>6702</v>
      </c>
      <c r="M3686" t="s">
        <v>30</v>
      </c>
      <c r="N3686">
        <v>85364</v>
      </c>
      <c r="O3686">
        <v>913</v>
      </c>
      <c r="P3686" t="s">
        <v>1062</v>
      </c>
      <c r="Q3686">
        <v>49</v>
      </c>
      <c r="R3686">
        <v>7</v>
      </c>
      <c r="S3686" t="s">
        <v>32</v>
      </c>
      <c r="U3686">
        <v>48.7</v>
      </c>
      <c r="V3686">
        <v>186</v>
      </c>
      <c r="W3686" t="s">
        <v>33</v>
      </c>
      <c r="X3686" s="5">
        <v>43234</v>
      </c>
      <c r="Y3686" t="s">
        <v>773</v>
      </c>
      <c r="Z3686" t="s">
        <v>199</v>
      </c>
      <c r="AA3686" t="s">
        <v>113</v>
      </c>
    </row>
    <row r="3687" spans="1:27" x14ac:dyDescent="0.3">
      <c r="A3687">
        <v>3</v>
      </c>
      <c r="B3687" t="s">
        <v>10</v>
      </c>
      <c r="C3687">
        <v>3</v>
      </c>
      <c r="D3687" t="s">
        <v>26</v>
      </c>
      <c r="E3687" t="s">
        <v>741</v>
      </c>
      <c r="F3687" t="s">
        <v>13</v>
      </c>
      <c r="G3687" t="s">
        <v>5814</v>
      </c>
      <c r="H3687" s="3">
        <v>0</v>
      </c>
      <c r="I3687" s="5">
        <v>43257</v>
      </c>
      <c r="J3687" s="5" t="str">
        <f t="shared" si="114"/>
        <v>September</v>
      </c>
      <c r="K3687" s="7">
        <f t="shared" si="115"/>
        <v>2018</v>
      </c>
      <c r="L3687" t="s">
        <v>6067</v>
      </c>
      <c r="M3687" t="s">
        <v>102</v>
      </c>
      <c r="N3687">
        <v>1852</v>
      </c>
      <c r="O3687">
        <v>1730</v>
      </c>
      <c r="P3687" t="s">
        <v>6068</v>
      </c>
      <c r="Q3687">
        <v>49</v>
      </c>
      <c r="R3687">
        <v>4</v>
      </c>
      <c r="S3687" t="s">
        <v>104</v>
      </c>
      <c r="U3687">
        <v>48.54</v>
      </c>
      <c r="V3687">
        <v>106</v>
      </c>
      <c r="W3687" t="s">
        <v>33</v>
      </c>
      <c r="X3687" s="5">
        <v>43260</v>
      </c>
      <c r="Y3687" t="s">
        <v>20</v>
      </c>
      <c r="Z3687" t="s">
        <v>744</v>
      </c>
      <c r="AA3687" t="s">
        <v>64</v>
      </c>
    </row>
    <row r="3688" spans="1:27" x14ac:dyDescent="0.3">
      <c r="A3688">
        <v>5</v>
      </c>
      <c r="B3688" t="s">
        <v>43</v>
      </c>
      <c r="C3688">
        <v>6</v>
      </c>
      <c r="D3688" t="s">
        <v>26</v>
      </c>
      <c r="E3688" t="s">
        <v>192</v>
      </c>
      <c r="F3688" t="s">
        <v>13</v>
      </c>
      <c r="G3688" t="s">
        <v>5859</v>
      </c>
      <c r="H3688" s="3">
        <v>0.8</v>
      </c>
      <c r="I3688" s="5">
        <v>43453</v>
      </c>
      <c r="J3688" s="5" t="str">
        <f t="shared" si="114"/>
        <v>September</v>
      </c>
      <c r="K3688" s="7">
        <f t="shared" si="115"/>
        <v>2018</v>
      </c>
      <c r="L3688" t="s">
        <v>6298</v>
      </c>
      <c r="M3688" t="s">
        <v>73</v>
      </c>
      <c r="N3688">
        <v>60623</v>
      </c>
      <c r="O3688">
        <v>1639</v>
      </c>
      <c r="P3688" t="s">
        <v>3140</v>
      </c>
      <c r="Q3688">
        <v>-3</v>
      </c>
      <c r="R3688">
        <v>5</v>
      </c>
      <c r="S3688" t="s">
        <v>75</v>
      </c>
      <c r="U3688">
        <v>-2.88</v>
      </c>
      <c r="V3688">
        <v>2</v>
      </c>
      <c r="W3688" t="s">
        <v>33</v>
      </c>
      <c r="X3688" s="5">
        <v>43458</v>
      </c>
      <c r="Y3688" t="s">
        <v>39</v>
      </c>
      <c r="Z3688" t="s">
        <v>139</v>
      </c>
      <c r="AA3688" t="s">
        <v>54</v>
      </c>
    </row>
    <row r="3689" spans="1:27" x14ac:dyDescent="0.3">
      <c r="A3689">
        <v>2</v>
      </c>
      <c r="B3689" t="s">
        <v>43</v>
      </c>
      <c r="C3689">
        <v>3</v>
      </c>
      <c r="D3689" t="s">
        <v>26</v>
      </c>
      <c r="E3689" t="s">
        <v>171</v>
      </c>
      <c r="F3689" t="s">
        <v>13</v>
      </c>
      <c r="G3689" t="s">
        <v>1619</v>
      </c>
      <c r="H3689" s="3">
        <v>0</v>
      </c>
      <c r="I3689" s="5">
        <v>43439</v>
      </c>
      <c r="J3689" s="5" t="str">
        <f t="shared" si="114"/>
        <v>September</v>
      </c>
      <c r="K3689" s="7">
        <f t="shared" si="115"/>
        <v>2018</v>
      </c>
      <c r="L3689" t="s">
        <v>3460</v>
      </c>
      <c r="M3689" t="s">
        <v>102</v>
      </c>
      <c r="N3689">
        <v>10024</v>
      </c>
      <c r="O3689">
        <v>533</v>
      </c>
      <c r="P3689" t="s">
        <v>3395</v>
      </c>
      <c r="Q3689">
        <v>121</v>
      </c>
      <c r="R3689">
        <v>3</v>
      </c>
      <c r="S3689" t="s">
        <v>104</v>
      </c>
      <c r="U3689">
        <v>120.95</v>
      </c>
      <c r="V3689">
        <v>465</v>
      </c>
      <c r="W3689" t="s">
        <v>19</v>
      </c>
      <c r="X3689" s="5">
        <v>43441</v>
      </c>
      <c r="Y3689" t="s">
        <v>20</v>
      </c>
      <c r="Z3689" t="s">
        <v>175</v>
      </c>
      <c r="AA3689" t="s">
        <v>42</v>
      </c>
    </row>
    <row r="3690" spans="1:27" x14ac:dyDescent="0.3">
      <c r="A3690">
        <v>4</v>
      </c>
      <c r="B3690" t="s">
        <v>43</v>
      </c>
      <c r="C3690">
        <v>6</v>
      </c>
      <c r="D3690" t="s">
        <v>26</v>
      </c>
      <c r="E3690" t="s">
        <v>4423</v>
      </c>
      <c r="F3690" t="s">
        <v>13</v>
      </c>
      <c r="G3690" t="s">
        <v>1054</v>
      </c>
      <c r="H3690" s="3">
        <v>0.7</v>
      </c>
      <c r="I3690" s="5">
        <v>43240</v>
      </c>
      <c r="J3690" s="5" t="str">
        <f t="shared" si="114"/>
        <v>September</v>
      </c>
      <c r="K3690" s="7">
        <f t="shared" si="115"/>
        <v>2018</v>
      </c>
      <c r="L3690" t="s">
        <v>4424</v>
      </c>
      <c r="M3690" t="s">
        <v>16</v>
      </c>
      <c r="N3690">
        <v>34952</v>
      </c>
      <c r="O3690">
        <v>260</v>
      </c>
      <c r="P3690" t="s">
        <v>728</v>
      </c>
      <c r="Q3690">
        <v>-2</v>
      </c>
      <c r="R3690">
        <v>2</v>
      </c>
      <c r="S3690" t="s">
        <v>18</v>
      </c>
      <c r="U3690">
        <v>-2.25</v>
      </c>
      <c r="V3690">
        <v>3</v>
      </c>
      <c r="W3690" t="s">
        <v>19</v>
      </c>
      <c r="X3690" s="5">
        <v>43244</v>
      </c>
      <c r="Y3690" t="s">
        <v>39</v>
      </c>
      <c r="Z3690" t="s">
        <v>40</v>
      </c>
      <c r="AA3690" t="s">
        <v>54</v>
      </c>
    </row>
    <row r="3691" spans="1:27" x14ac:dyDescent="0.3">
      <c r="A3691">
        <v>6</v>
      </c>
      <c r="B3691" t="s">
        <v>10</v>
      </c>
      <c r="C3691">
        <v>6</v>
      </c>
      <c r="D3691" t="s">
        <v>26</v>
      </c>
      <c r="E3691" t="s">
        <v>1872</v>
      </c>
      <c r="F3691" t="s">
        <v>13</v>
      </c>
      <c r="G3691" t="s">
        <v>544</v>
      </c>
      <c r="H3691" s="3">
        <v>0.2</v>
      </c>
      <c r="I3691" s="5">
        <v>43271</v>
      </c>
      <c r="J3691" s="5" t="str">
        <f t="shared" si="114"/>
        <v>September</v>
      </c>
      <c r="K3691" s="7">
        <f t="shared" si="115"/>
        <v>2018</v>
      </c>
      <c r="L3691" t="s">
        <v>6239</v>
      </c>
      <c r="M3691" t="s">
        <v>73</v>
      </c>
      <c r="N3691">
        <v>75007</v>
      </c>
      <c r="O3691">
        <v>1809</v>
      </c>
      <c r="P3691" t="s">
        <v>3105</v>
      </c>
      <c r="Q3691">
        <v>4</v>
      </c>
      <c r="R3691">
        <v>2</v>
      </c>
      <c r="S3691" t="s">
        <v>75</v>
      </c>
      <c r="U3691">
        <v>3.63</v>
      </c>
      <c r="V3691">
        <v>10</v>
      </c>
      <c r="W3691" t="s">
        <v>33</v>
      </c>
      <c r="X3691" s="5">
        <v>43277</v>
      </c>
      <c r="Y3691" t="s">
        <v>39</v>
      </c>
      <c r="Z3691" t="s">
        <v>77</v>
      </c>
      <c r="AA3691" t="s">
        <v>64</v>
      </c>
    </row>
    <row r="3692" spans="1:27" x14ac:dyDescent="0.3">
      <c r="A3692">
        <v>6</v>
      </c>
      <c r="B3692" t="s">
        <v>10</v>
      </c>
      <c r="C3692">
        <v>6</v>
      </c>
      <c r="D3692" t="s">
        <v>50</v>
      </c>
      <c r="E3692" t="s">
        <v>1872</v>
      </c>
      <c r="F3692" t="s">
        <v>13</v>
      </c>
      <c r="G3692" t="s">
        <v>544</v>
      </c>
      <c r="H3692" s="3">
        <v>0.2</v>
      </c>
      <c r="I3692" s="5">
        <v>43271</v>
      </c>
      <c r="J3692" s="5" t="str">
        <f t="shared" si="114"/>
        <v>September</v>
      </c>
      <c r="K3692" s="7">
        <f t="shared" si="115"/>
        <v>2018</v>
      </c>
      <c r="L3692" t="s">
        <v>6239</v>
      </c>
      <c r="M3692" t="s">
        <v>73</v>
      </c>
      <c r="N3692">
        <v>75007</v>
      </c>
      <c r="O3692">
        <v>1025</v>
      </c>
      <c r="P3692" t="s">
        <v>4753</v>
      </c>
      <c r="Q3692">
        <v>26</v>
      </c>
      <c r="R3692">
        <v>4</v>
      </c>
      <c r="S3692" t="s">
        <v>75</v>
      </c>
      <c r="U3692">
        <v>26.39</v>
      </c>
      <c r="V3692">
        <v>96</v>
      </c>
      <c r="W3692" t="s">
        <v>33</v>
      </c>
      <c r="X3692" s="5">
        <v>43277</v>
      </c>
      <c r="Y3692" t="s">
        <v>39</v>
      </c>
      <c r="Z3692" t="s">
        <v>77</v>
      </c>
      <c r="AA3692" t="s">
        <v>113</v>
      </c>
    </row>
    <row r="3693" spans="1:27" x14ac:dyDescent="0.3">
      <c r="A3693">
        <v>4</v>
      </c>
      <c r="B3693" t="s">
        <v>43</v>
      </c>
      <c r="C3693">
        <v>6</v>
      </c>
      <c r="D3693" t="s">
        <v>26</v>
      </c>
      <c r="E3693" t="s">
        <v>1613</v>
      </c>
      <c r="F3693" t="s">
        <v>13</v>
      </c>
      <c r="G3693" t="s">
        <v>1495</v>
      </c>
      <c r="H3693" s="3">
        <v>0</v>
      </c>
      <c r="I3693" s="5">
        <v>43372</v>
      </c>
      <c r="J3693" s="5" t="str">
        <f t="shared" si="114"/>
        <v>September</v>
      </c>
      <c r="K3693" s="7">
        <f t="shared" si="115"/>
        <v>2018</v>
      </c>
      <c r="L3693" t="s">
        <v>4294</v>
      </c>
      <c r="M3693" t="s">
        <v>16</v>
      </c>
      <c r="N3693">
        <v>36608</v>
      </c>
      <c r="O3693">
        <v>1310</v>
      </c>
      <c r="P3693" t="s">
        <v>1247</v>
      </c>
      <c r="Q3693">
        <v>30</v>
      </c>
      <c r="R3693">
        <v>3</v>
      </c>
      <c r="S3693" t="s">
        <v>18</v>
      </c>
      <c r="U3693">
        <v>30.21</v>
      </c>
      <c r="V3693">
        <v>63</v>
      </c>
      <c r="W3693" t="s">
        <v>19</v>
      </c>
      <c r="X3693" s="5">
        <v>43376</v>
      </c>
      <c r="Y3693" t="s">
        <v>39</v>
      </c>
      <c r="Z3693" t="s">
        <v>225</v>
      </c>
      <c r="AA3693" t="s">
        <v>54</v>
      </c>
    </row>
    <row r="3694" spans="1:27" x14ac:dyDescent="0.3">
      <c r="A3694">
        <v>4</v>
      </c>
      <c r="B3694" t="s">
        <v>43</v>
      </c>
      <c r="C3694">
        <v>6</v>
      </c>
      <c r="D3694" t="s">
        <v>26</v>
      </c>
      <c r="E3694" t="s">
        <v>1613</v>
      </c>
      <c r="F3694" t="s">
        <v>13</v>
      </c>
      <c r="G3694" t="s">
        <v>1495</v>
      </c>
      <c r="H3694" s="3">
        <v>0</v>
      </c>
      <c r="I3694" s="5">
        <v>43372</v>
      </c>
      <c r="J3694" s="5" t="str">
        <f t="shared" si="114"/>
        <v>September</v>
      </c>
      <c r="K3694" s="7">
        <f t="shared" si="115"/>
        <v>2018</v>
      </c>
      <c r="L3694" t="s">
        <v>4294</v>
      </c>
      <c r="M3694" t="s">
        <v>16</v>
      </c>
      <c r="N3694">
        <v>36608</v>
      </c>
      <c r="O3694">
        <v>1412</v>
      </c>
      <c r="P3694" t="s">
        <v>352</v>
      </c>
      <c r="Q3694">
        <v>8</v>
      </c>
      <c r="R3694">
        <v>9</v>
      </c>
      <c r="S3694" t="s">
        <v>18</v>
      </c>
      <c r="U3694">
        <v>7.78</v>
      </c>
      <c r="V3694">
        <v>26</v>
      </c>
      <c r="W3694" t="s">
        <v>19</v>
      </c>
      <c r="X3694" s="5">
        <v>43376</v>
      </c>
      <c r="Y3694" t="s">
        <v>39</v>
      </c>
      <c r="Z3694" t="s">
        <v>225</v>
      </c>
      <c r="AA3694" t="s">
        <v>49</v>
      </c>
    </row>
    <row r="3695" spans="1:27" x14ac:dyDescent="0.3">
      <c r="A3695">
        <v>4</v>
      </c>
      <c r="B3695" t="s">
        <v>43</v>
      </c>
      <c r="C3695">
        <v>6</v>
      </c>
      <c r="D3695" t="s">
        <v>50</v>
      </c>
      <c r="E3695" t="s">
        <v>1613</v>
      </c>
      <c r="F3695" t="s">
        <v>13</v>
      </c>
      <c r="G3695" t="s">
        <v>1495</v>
      </c>
      <c r="H3695" s="3">
        <v>0</v>
      </c>
      <c r="I3695" s="5">
        <v>43372</v>
      </c>
      <c r="J3695" s="5" t="str">
        <f t="shared" si="114"/>
        <v>September</v>
      </c>
      <c r="K3695" s="7">
        <f t="shared" si="115"/>
        <v>2018</v>
      </c>
      <c r="L3695" t="s">
        <v>4294</v>
      </c>
      <c r="M3695" t="s">
        <v>16</v>
      </c>
      <c r="N3695">
        <v>36608</v>
      </c>
      <c r="O3695">
        <v>1010</v>
      </c>
      <c r="P3695" t="s">
        <v>5099</v>
      </c>
      <c r="Q3695">
        <v>71</v>
      </c>
      <c r="R3695">
        <v>3</v>
      </c>
      <c r="S3695" t="s">
        <v>18</v>
      </c>
      <c r="U3695">
        <v>71.39</v>
      </c>
      <c r="V3695">
        <v>210</v>
      </c>
      <c r="W3695" t="s">
        <v>19</v>
      </c>
      <c r="X3695" s="5">
        <v>43376</v>
      </c>
      <c r="Y3695" t="s">
        <v>39</v>
      </c>
      <c r="Z3695" t="s">
        <v>225</v>
      </c>
      <c r="AA3695" t="s">
        <v>113</v>
      </c>
    </row>
    <row r="3696" spans="1:27" x14ac:dyDescent="0.3">
      <c r="A3696">
        <v>0</v>
      </c>
      <c r="B3696" t="s">
        <v>10</v>
      </c>
      <c r="C3696">
        <v>0</v>
      </c>
      <c r="D3696" t="s">
        <v>26</v>
      </c>
      <c r="E3696" t="s">
        <v>59</v>
      </c>
      <c r="F3696" t="s">
        <v>13</v>
      </c>
      <c r="G3696" t="s">
        <v>2939</v>
      </c>
      <c r="H3696" s="3">
        <v>0.2</v>
      </c>
      <c r="I3696" s="5">
        <v>43422</v>
      </c>
      <c r="J3696" s="5" t="str">
        <f t="shared" si="114"/>
        <v>September</v>
      </c>
      <c r="K3696" s="7">
        <f t="shared" si="115"/>
        <v>2018</v>
      </c>
      <c r="L3696" t="s">
        <v>3311</v>
      </c>
      <c r="M3696" t="s">
        <v>30</v>
      </c>
      <c r="N3696">
        <v>94521</v>
      </c>
      <c r="O3696">
        <v>1342</v>
      </c>
      <c r="P3696" t="s">
        <v>3142</v>
      </c>
      <c r="Q3696">
        <v>22</v>
      </c>
      <c r="R3696">
        <v>5</v>
      </c>
      <c r="S3696" t="s">
        <v>32</v>
      </c>
      <c r="U3696">
        <v>22.16</v>
      </c>
      <c r="V3696">
        <v>61</v>
      </c>
      <c r="W3696" t="s">
        <v>19</v>
      </c>
      <c r="X3696" s="5">
        <v>43422</v>
      </c>
      <c r="Y3696" t="s">
        <v>773</v>
      </c>
      <c r="Z3696" t="s">
        <v>34</v>
      </c>
      <c r="AA3696" t="s">
        <v>54</v>
      </c>
    </row>
    <row r="3697" spans="1:27" x14ac:dyDescent="0.3">
      <c r="A3697">
        <v>3</v>
      </c>
      <c r="B3697" t="s">
        <v>25</v>
      </c>
      <c r="C3697">
        <v>1</v>
      </c>
      <c r="D3697" t="s">
        <v>26</v>
      </c>
      <c r="E3697" t="s">
        <v>787</v>
      </c>
      <c r="F3697" t="s">
        <v>13</v>
      </c>
      <c r="G3697" t="s">
        <v>2199</v>
      </c>
      <c r="H3697" s="3">
        <v>0.8</v>
      </c>
      <c r="I3697" s="5">
        <v>43373</v>
      </c>
      <c r="J3697" s="5" t="str">
        <f t="shared" si="114"/>
        <v>September</v>
      </c>
      <c r="K3697" s="7">
        <f t="shared" si="115"/>
        <v>2018</v>
      </c>
      <c r="L3697" t="s">
        <v>2846</v>
      </c>
      <c r="M3697" t="s">
        <v>73</v>
      </c>
      <c r="N3697">
        <v>62301</v>
      </c>
      <c r="O3697">
        <v>1312</v>
      </c>
      <c r="P3697" t="s">
        <v>8157</v>
      </c>
      <c r="Q3697">
        <v>-3</v>
      </c>
      <c r="R3697">
        <v>2</v>
      </c>
      <c r="S3697" t="s">
        <v>75</v>
      </c>
      <c r="U3697">
        <v>-3.24</v>
      </c>
      <c r="V3697">
        <v>2</v>
      </c>
      <c r="W3697" t="s">
        <v>19</v>
      </c>
      <c r="X3697" s="5">
        <v>43376</v>
      </c>
      <c r="Y3697" t="s">
        <v>130</v>
      </c>
      <c r="Z3697" t="s">
        <v>139</v>
      </c>
      <c r="AA3697" t="s">
        <v>54</v>
      </c>
    </row>
    <row r="3698" spans="1:27" x14ac:dyDescent="0.3">
      <c r="A3698">
        <v>4</v>
      </c>
      <c r="B3698" t="s">
        <v>43</v>
      </c>
      <c r="C3698">
        <v>6</v>
      </c>
      <c r="D3698" t="s">
        <v>11</v>
      </c>
      <c r="E3698" t="s">
        <v>667</v>
      </c>
      <c r="F3698" t="s">
        <v>13</v>
      </c>
      <c r="G3698" t="s">
        <v>1655</v>
      </c>
      <c r="H3698" s="3">
        <v>0.15</v>
      </c>
      <c r="I3698" s="5">
        <v>43207</v>
      </c>
      <c r="J3698" s="5" t="str">
        <f t="shared" si="114"/>
        <v>September</v>
      </c>
      <c r="K3698" s="7">
        <f t="shared" si="115"/>
        <v>2018</v>
      </c>
      <c r="L3698" t="s">
        <v>2673</v>
      </c>
      <c r="M3698" t="s">
        <v>30</v>
      </c>
      <c r="N3698">
        <v>90712</v>
      </c>
      <c r="O3698">
        <v>390</v>
      </c>
      <c r="P3698" t="s">
        <v>2407</v>
      </c>
      <c r="Q3698">
        <v>24</v>
      </c>
      <c r="R3698">
        <v>3</v>
      </c>
      <c r="S3698" t="s">
        <v>32</v>
      </c>
      <c r="U3698">
        <v>24.24</v>
      </c>
      <c r="V3698">
        <v>257</v>
      </c>
      <c r="W3698" t="s">
        <v>19</v>
      </c>
      <c r="X3698" s="5">
        <v>43211</v>
      </c>
      <c r="Y3698" t="s">
        <v>39</v>
      </c>
      <c r="Z3698" t="s">
        <v>34</v>
      </c>
      <c r="AA3698" t="s">
        <v>22</v>
      </c>
    </row>
    <row r="3699" spans="1:27" x14ac:dyDescent="0.3">
      <c r="A3699">
        <v>4</v>
      </c>
      <c r="B3699" t="s">
        <v>43</v>
      </c>
      <c r="C3699">
        <v>6</v>
      </c>
      <c r="D3699" t="s">
        <v>26</v>
      </c>
      <c r="E3699" t="s">
        <v>498</v>
      </c>
      <c r="F3699" t="s">
        <v>13</v>
      </c>
      <c r="G3699" t="s">
        <v>95</v>
      </c>
      <c r="H3699" s="3">
        <v>0.2</v>
      </c>
      <c r="I3699" s="5">
        <v>43351</v>
      </c>
      <c r="J3699" s="5" t="str">
        <f t="shared" si="114"/>
        <v>September</v>
      </c>
      <c r="K3699" s="7">
        <f t="shared" si="115"/>
        <v>2018</v>
      </c>
      <c r="L3699" t="s">
        <v>6227</v>
      </c>
      <c r="M3699" t="s">
        <v>73</v>
      </c>
      <c r="N3699">
        <v>75081</v>
      </c>
      <c r="O3699">
        <v>346</v>
      </c>
      <c r="P3699" t="s">
        <v>933</v>
      </c>
      <c r="Q3699">
        <v>6</v>
      </c>
      <c r="R3699">
        <v>2</v>
      </c>
      <c r="S3699" t="s">
        <v>75</v>
      </c>
      <c r="U3699">
        <v>6.16</v>
      </c>
      <c r="V3699">
        <v>70</v>
      </c>
      <c r="W3699" t="s">
        <v>33</v>
      </c>
      <c r="X3699" s="5">
        <v>43355</v>
      </c>
      <c r="Y3699" t="s">
        <v>39</v>
      </c>
      <c r="Z3699" t="s">
        <v>77</v>
      </c>
      <c r="AA3699" t="s">
        <v>49</v>
      </c>
    </row>
    <row r="3700" spans="1:27" x14ac:dyDescent="0.3">
      <c r="A3700">
        <v>4</v>
      </c>
      <c r="B3700" t="s">
        <v>43</v>
      </c>
      <c r="C3700">
        <v>6</v>
      </c>
      <c r="D3700" t="s">
        <v>50</v>
      </c>
      <c r="E3700" t="s">
        <v>498</v>
      </c>
      <c r="F3700" t="s">
        <v>13</v>
      </c>
      <c r="G3700" t="s">
        <v>95</v>
      </c>
      <c r="H3700" s="3">
        <v>0.2</v>
      </c>
      <c r="I3700" s="5">
        <v>43351</v>
      </c>
      <c r="J3700" s="5" t="str">
        <f t="shared" si="114"/>
        <v>September</v>
      </c>
      <c r="K3700" s="7">
        <f t="shared" si="115"/>
        <v>2018</v>
      </c>
      <c r="L3700" t="s">
        <v>6227</v>
      </c>
      <c r="M3700" t="s">
        <v>73</v>
      </c>
      <c r="N3700">
        <v>75081</v>
      </c>
      <c r="O3700">
        <v>306</v>
      </c>
      <c r="P3700" t="s">
        <v>4896</v>
      </c>
      <c r="Q3700">
        <v>22</v>
      </c>
      <c r="R3700">
        <v>5</v>
      </c>
      <c r="S3700" t="s">
        <v>75</v>
      </c>
      <c r="U3700">
        <v>21.74</v>
      </c>
      <c r="V3700">
        <v>60</v>
      </c>
      <c r="W3700" t="s">
        <v>33</v>
      </c>
      <c r="X3700" s="5">
        <v>43355</v>
      </c>
      <c r="Y3700" t="s">
        <v>39</v>
      </c>
      <c r="Z3700" t="s">
        <v>77</v>
      </c>
      <c r="AA3700" t="s">
        <v>52</v>
      </c>
    </row>
    <row r="3701" spans="1:27" x14ac:dyDescent="0.3">
      <c r="A3701">
        <v>7</v>
      </c>
      <c r="B3701" t="s">
        <v>25</v>
      </c>
      <c r="C3701">
        <v>6</v>
      </c>
      <c r="D3701" t="s">
        <v>11</v>
      </c>
      <c r="E3701" t="s">
        <v>281</v>
      </c>
      <c r="F3701" t="s">
        <v>13</v>
      </c>
      <c r="G3701" t="s">
        <v>7184</v>
      </c>
      <c r="H3701" s="3">
        <v>0.2</v>
      </c>
      <c r="I3701" s="5">
        <v>43367</v>
      </c>
      <c r="J3701" s="5" t="str">
        <f t="shared" si="114"/>
        <v>September</v>
      </c>
      <c r="K3701" s="7">
        <f t="shared" si="115"/>
        <v>2018</v>
      </c>
      <c r="L3701" t="s">
        <v>7185</v>
      </c>
      <c r="M3701" t="s">
        <v>30</v>
      </c>
      <c r="N3701">
        <v>80013</v>
      </c>
      <c r="O3701">
        <v>593</v>
      </c>
      <c r="P3701" t="s">
        <v>663</v>
      </c>
      <c r="Q3701">
        <v>8</v>
      </c>
      <c r="R3701">
        <v>2</v>
      </c>
      <c r="S3701" t="s">
        <v>32</v>
      </c>
      <c r="U3701">
        <v>7.5</v>
      </c>
      <c r="V3701">
        <v>21</v>
      </c>
      <c r="W3701" t="s">
        <v>76</v>
      </c>
      <c r="X3701" s="5">
        <v>43374</v>
      </c>
      <c r="Y3701" t="s">
        <v>39</v>
      </c>
      <c r="Z3701" t="s">
        <v>285</v>
      </c>
      <c r="AA3701" t="s">
        <v>47</v>
      </c>
    </row>
    <row r="3702" spans="1:27" x14ac:dyDescent="0.3">
      <c r="A3702">
        <v>7</v>
      </c>
      <c r="B3702" t="s">
        <v>25</v>
      </c>
      <c r="C3702">
        <v>6</v>
      </c>
      <c r="D3702" t="s">
        <v>26</v>
      </c>
      <c r="E3702" t="s">
        <v>281</v>
      </c>
      <c r="F3702" t="s">
        <v>13</v>
      </c>
      <c r="G3702" t="s">
        <v>7184</v>
      </c>
      <c r="H3702" s="3">
        <v>0.2</v>
      </c>
      <c r="I3702" s="5">
        <v>43367</v>
      </c>
      <c r="J3702" s="5" t="str">
        <f t="shared" si="114"/>
        <v>September</v>
      </c>
      <c r="K3702" s="7">
        <f t="shared" si="115"/>
        <v>2018</v>
      </c>
      <c r="L3702" t="s">
        <v>7185</v>
      </c>
      <c r="M3702" t="s">
        <v>30</v>
      </c>
      <c r="N3702">
        <v>80013</v>
      </c>
      <c r="O3702">
        <v>1444</v>
      </c>
      <c r="P3702" t="s">
        <v>3260</v>
      </c>
      <c r="Q3702">
        <v>-96</v>
      </c>
      <c r="R3702">
        <v>9</v>
      </c>
      <c r="S3702" t="s">
        <v>32</v>
      </c>
      <c r="U3702">
        <v>-95.82</v>
      </c>
      <c r="V3702">
        <v>511</v>
      </c>
      <c r="W3702" t="s">
        <v>76</v>
      </c>
      <c r="X3702" s="5">
        <v>43374</v>
      </c>
      <c r="Y3702" t="s">
        <v>39</v>
      </c>
      <c r="Z3702" t="s">
        <v>285</v>
      </c>
      <c r="AA3702" t="s">
        <v>42</v>
      </c>
    </row>
    <row r="3703" spans="1:27" x14ac:dyDescent="0.3">
      <c r="A3703">
        <v>6</v>
      </c>
      <c r="B3703" t="s">
        <v>10</v>
      </c>
      <c r="C3703">
        <v>6</v>
      </c>
      <c r="D3703" t="s">
        <v>50</v>
      </c>
      <c r="E3703" t="s">
        <v>2032</v>
      </c>
      <c r="F3703" t="s">
        <v>13</v>
      </c>
      <c r="G3703" t="s">
        <v>800</v>
      </c>
      <c r="H3703" s="3">
        <v>0</v>
      </c>
      <c r="I3703" s="5">
        <v>43109</v>
      </c>
      <c r="J3703" s="5" t="str">
        <f t="shared" si="114"/>
        <v>September</v>
      </c>
      <c r="K3703" s="7">
        <f t="shared" si="115"/>
        <v>2018</v>
      </c>
      <c r="L3703" t="s">
        <v>6799</v>
      </c>
      <c r="M3703" t="s">
        <v>30</v>
      </c>
      <c r="N3703">
        <v>93727</v>
      </c>
      <c r="O3703">
        <v>1010</v>
      </c>
      <c r="P3703" t="s">
        <v>5099</v>
      </c>
      <c r="Q3703">
        <v>119</v>
      </c>
      <c r="R3703">
        <v>5</v>
      </c>
      <c r="S3703" t="s">
        <v>32</v>
      </c>
      <c r="U3703">
        <v>118.98</v>
      </c>
      <c r="V3703">
        <v>350</v>
      </c>
      <c r="W3703" t="s">
        <v>33</v>
      </c>
      <c r="X3703" s="5">
        <v>43115</v>
      </c>
      <c r="Y3703" t="s">
        <v>39</v>
      </c>
      <c r="Z3703" t="s">
        <v>34</v>
      </c>
      <c r="AA3703" t="s">
        <v>113</v>
      </c>
    </row>
    <row r="3704" spans="1:27" x14ac:dyDescent="0.3">
      <c r="A3704">
        <v>6</v>
      </c>
      <c r="B3704" t="s">
        <v>10</v>
      </c>
      <c r="C3704">
        <v>6</v>
      </c>
      <c r="D3704" t="s">
        <v>50</v>
      </c>
      <c r="E3704" t="s">
        <v>2032</v>
      </c>
      <c r="F3704" t="s">
        <v>13</v>
      </c>
      <c r="G3704" t="s">
        <v>800</v>
      </c>
      <c r="H3704" s="3">
        <v>0.2</v>
      </c>
      <c r="I3704" s="5">
        <v>43109</v>
      </c>
      <c r="J3704" s="5" t="str">
        <f t="shared" si="114"/>
        <v>September</v>
      </c>
      <c r="K3704" s="7">
        <f t="shared" si="115"/>
        <v>2018</v>
      </c>
      <c r="L3704" t="s">
        <v>6799</v>
      </c>
      <c r="M3704" t="s">
        <v>30</v>
      </c>
      <c r="N3704">
        <v>93727</v>
      </c>
      <c r="O3704">
        <v>1118</v>
      </c>
      <c r="P3704" t="s">
        <v>200</v>
      </c>
      <c r="Q3704">
        <v>142</v>
      </c>
      <c r="R3704">
        <v>9</v>
      </c>
      <c r="S3704" t="s">
        <v>32</v>
      </c>
      <c r="U3704">
        <v>141.72</v>
      </c>
      <c r="V3704">
        <v>378</v>
      </c>
      <c r="W3704" t="s">
        <v>33</v>
      </c>
      <c r="X3704" s="5">
        <v>43115</v>
      </c>
      <c r="Y3704" t="s">
        <v>39</v>
      </c>
      <c r="Z3704" t="s">
        <v>34</v>
      </c>
      <c r="AA3704" t="s">
        <v>52</v>
      </c>
    </row>
    <row r="3705" spans="1:27" x14ac:dyDescent="0.3">
      <c r="A3705">
        <v>4</v>
      </c>
      <c r="B3705" t="s">
        <v>25</v>
      </c>
      <c r="C3705">
        <v>3</v>
      </c>
      <c r="D3705" t="s">
        <v>26</v>
      </c>
      <c r="E3705" t="s">
        <v>1822</v>
      </c>
      <c r="F3705" t="s">
        <v>13</v>
      </c>
      <c r="G3705" t="s">
        <v>967</v>
      </c>
      <c r="H3705" s="3">
        <v>0.2</v>
      </c>
      <c r="I3705" s="5">
        <v>43169</v>
      </c>
      <c r="J3705" s="5" t="str">
        <f t="shared" si="114"/>
        <v>September</v>
      </c>
      <c r="K3705" s="7">
        <f t="shared" si="115"/>
        <v>2018</v>
      </c>
      <c r="L3705" t="s">
        <v>6164</v>
      </c>
      <c r="M3705" t="s">
        <v>30</v>
      </c>
      <c r="N3705">
        <v>85301</v>
      </c>
      <c r="O3705">
        <v>1098</v>
      </c>
      <c r="P3705" t="s">
        <v>1227</v>
      </c>
      <c r="Q3705">
        <v>7</v>
      </c>
      <c r="R3705">
        <v>1</v>
      </c>
      <c r="S3705" t="s">
        <v>32</v>
      </c>
      <c r="U3705">
        <v>6.54</v>
      </c>
      <c r="V3705">
        <v>105</v>
      </c>
      <c r="W3705" t="s">
        <v>33</v>
      </c>
      <c r="X3705" s="5">
        <v>43173</v>
      </c>
      <c r="Y3705" t="s">
        <v>20</v>
      </c>
      <c r="Z3705" t="s">
        <v>199</v>
      </c>
      <c r="AA3705" t="s">
        <v>42</v>
      </c>
    </row>
    <row r="3706" spans="1:27" x14ac:dyDescent="0.3">
      <c r="A3706">
        <v>2</v>
      </c>
      <c r="B3706" t="s">
        <v>43</v>
      </c>
      <c r="C3706">
        <v>3</v>
      </c>
      <c r="D3706" t="s">
        <v>26</v>
      </c>
      <c r="E3706" t="s">
        <v>122</v>
      </c>
      <c r="F3706" t="s">
        <v>13</v>
      </c>
      <c r="G3706" t="s">
        <v>839</v>
      </c>
      <c r="H3706" s="3">
        <v>0.2</v>
      </c>
      <c r="I3706" s="5">
        <v>43351</v>
      </c>
      <c r="J3706" s="5" t="str">
        <f t="shared" si="114"/>
        <v>September</v>
      </c>
      <c r="K3706" s="7">
        <f t="shared" si="115"/>
        <v>2018</v>
      </c>
      <c r="L3706" t="s">
        <v>840</v>
      </c>
      <c r="M3706" t="s">
        <v>73</v>
      </c>
      <c r="N3706">
        <v>77036</v>
      </c>
      <c r="O3706">
        <v>1528</v>
      </c>
      <c r="P3706" t="s">
        <v>841</v>
      </c>
      <c r="Q3706">
        <v>4</v>
      </c>
      <c r="R3706">
        <v>3</v>
      </c>
      <c r="S3706" t="s">
        <v>75</v>
      </c>
      <c r="U3706">
        <v>3.6</v>
      </c>
      <c r="V3706">
        <v>36</v>
      </c>
      <c r="W3706" t="s">
        <v>19</v>
      </c>
      <c r="X3706" s="5">
        <v>43353</v>
      </c>
      <c r="Y3706" t="s">
        <v>20</v>
      </c>
      <c r="Z3706" t="s">
        <v>77</v>
      </c>
      <c r="AA3706" t="s">
        <v>42</v>
      </c>
    </row>
    <row r="3707" spans="1:27" x14ac:dyDescent="0.3">
      <c r="A3707">
        <v>2</v>
      </c>
      <c r="B3707" t="s">
        <v>43</v>
      </c>
      <c r="C3707">
        <v>3</v>
      </c>
      <c r="D3707" t="s">
        <v>11</v>
      </c>
      <c r="E3707" t="s">
        <v>122</v>
      </c>
      <c r="F3707" t="s">
        <v>13</v>
      </c>
      <c r="G3707" t="s">
        <v>839</v>
      </c>
      <c r="H3707" s="3">
        <v>0.32</v>
      </c>
      <c r="I3707" s="5">
        <v>43351</v>
      </c>
      <c r="J3707" s="5" t="str">
        <f t="shared" si="114"/>
        <v>September</v>
      </c>
      <c r="K3707" s="7">
        <f t="shared" si="115"/>
        <v>2018</v>
      </c>
      <c r="L3707" t="s">
        <v>840</v>
      </c>
      <c r="M3707" t="s">
        <v>73</v>
      </c>
      <c r="N3707">
        <v>77036</v>
      </c>
      <c r="O3707">
        <v>1358</v>
      </c>
      <c r="P3707" t="s">
        <v>116</v>
      </c>
      <c r="Q3707">
        <v>-317</v>
      </c>
      <c r="R3707">
        <v>4</v>
      </c>
      <c r="S3707" t="s">
        <v>75</v>
      </c>
      <c r="U3707">
        <v>-317.14999999999998</v>
      </c>
      <c r="V3707">
        <v>2396</v>
      </c>
      <c r="W3707" t="s">
        <v>19</v>
      </c>
      <c r="X3707" s="5">
        <v>43353</v>
      </c>
      <c r="Y3707" t="s">
        <v>20</v>
      </c>
      <c r="Z3707" t="s">
        <v>77</v>
      </c>
      <c r="AA3707" t="s">
        <v>22</v>
      </c>
    </row>
    <row r="3708" spans="1:27" x14ac:dyDescent="0.3">
      <c r="A3708">
        <v>2</v>
      </c>
      <c r="B3708" t="s">
        <v>43</v>
      </c>
      <c r="C3708">
        <v>3</v>
      </c>
      <c r="D3708" t="s">
        <v>26</v>
      </c>
      <c r="E3708" t="s">
        <v>122</v>
      </c>
      <c r="F3708" t="s">
        <v>13</v>
      </c>
      <c r="G3708" t="s">
        <v>839</v>
      </c>
      <c r="H3708" s="3">
        <v>0.2</v>
      </c>
      <c r="I3708" s="5">
        <v>43351</v>
      </c>
      <c r="J3708" s="5" t="str">
        <f t="shared" si="114"/>
        <v>September</v>
      </c>
      <c r="K3708" s="7">
        <f t="shared" si="115"/>
        <v>2018</v>
      </c>
      <c r="L3708" t="s">
        <v>840</v>
      </c>
      <c r="M3708" t="s">
        <v>73</v>
      </c>
      <c r="N3708">
        <v>77036</v>
      </c>
      <c r="O3708">
        <v>470</v>
      </c>
      <c r="P3708" t="s">
        <v>8174</v>
      </c>
      <c r="Q3708">
        <v>-33</v>
      </c>
      <c r="R3708">
        <v>4</v>
      </c>
      <c r="S3708" t="s">
        <v>75</v>
      </c>
      <c r="U3708">
        <v>-32.78</v>
      </c>
      <c r="V3708">
        <v>131</v>
      </c>
      <c r="W3708" t="s">
        <v>19</v>
      </c>
      <c r="X3708" s="5">
        <v>43353</v>
      </c>
      <c r="Y3708" t="s">
        <v>20</v>
      </c>
      <c r="Z3708" t="s">
        <v>77</v>
      </c>
      <c r="AA3708" t="s">
        <v>42</v>
      </c>
    </row>
    <row r="3709" spans="1:27" x14ac:dyDescent="0.3">
      <c r="A3709">
        <v>2</v>
      </c>
      <c r="B3709" t="s">
        <v>43</v>
      </c>
      <c r="C3709">
        <v>3</v>
      </c>
      <c r="D3709" t="s">
        <v>50</v>
      </c>
      <c r="E3709" t="s">
        <v>122</v>
      </c>
      <c r="F3709" t="s">
        <v>13</v>
      </c>
      <c r="G3709" t="s">
        <v>839</v>
      </c>
      <c r="H3709" s="3">
        <v>0.2</v>
      </c>
      <c r="I3709" s="5">
        <v>43351</v>
      </c>
      <c r="J3709" s="5" t="str">
        <f t="shared" si="114"/>
        <v>September</v>
      </c>
      <c r="K3709" s="7">
        <f t="shared" si="115"/>
        <v>2018</v>
      </c>
      <c r="L3709" t="s">
        <v>840</v>
      </c>
      <c r="M3709" t="s">
        <v>73</v>
      </c>
      <c r="N3709">
        <v>77036</v>
      </c>
      <c r="O3709">
        <v>1469</v>
      </c>
      <c r="P3709" t="s">
        <v>842</v>
      </c>
      <c r="Q3709">
        <v>1</v>
      </c>
      <c r="R3709">
        <v>2</v>
      </c>
      <c r="S3709" t="s">
        <v>75</v>
      </c>
      <c r="U3709">
        <v>0.72</v>
      </c>
      <c r="V3709">
        <v>58</v>
      </c>
      <c r="W3709" t="s">
        <v>19</v>
      </c>
      <c r="X3709" s="5">
        <v>43353</v>
      </c>
      <c r="Y3709" t="s">
        <v>20</v>
      </c>
      <c r="Z3709" t="s">
        <v>77</v>
      </c>
      <c r="AA3709" t="s">
        <v>113</v>
      </c>
    </row>
    <row r="3710" spans="1:27" x14ac:dyDescent="0.3">
      <c r="A3710">
        <v>5</v>
      </c>
      <c r="B3710" t="s">
        <v>43</v>
      </c>
      <c r="C3710">
        <v>6</v>
      </c>
      <c r="D3710" t="s">
        <v>26</v>
      </c>
      <c r="E3710" t="s">
        <v>281</v>
      </c>
      <c r="F3710" t="s">
        <v>13</v>
      </c>
      <c r="G3710" t="s">
        <v>6948</v>
      </c>
      <c r="H3710" s="3">
        <v>0.2</v>
      </c>
      <c r="I3710" s="5">
        <v>43212</v>
      </c>
      <c r="J3710" s="5" t="str">
        <f t="shared" si="114"/>
        <v>September</v>
      </c>
      <c r="K3710" s="7">
        <f t="shared" si="115"/>
        <v>2018</v>
      </c>
      <c r="L3710" t="s">
        <v>7430</v>
      </c>
      <c r="M3710" t="s">
        <v>73</v>
      </c>
      <c r="N3710">
        <v>60505</v>
      </c>
      <c r="O3710">
        <v>1271</v>
      </c>
      <c r="P3710" t="s">
        <v>775</v>
      </c>
      <c r="Q3710">
        <v>2</v>
      </c>
      <c r="R3710">
        <v>2</v>
      </c>
      <c r="S3710" t="s">
        <v>75</v>
      </c>
      <c r="U3710">
        <v>2.4</v>
      </c>
      <c r="V3710">
        <v>24</v>
      </c>
      <c r="W3710" t="s">
        <v>76</v>
      </c>
      <c r="X3710" s="5">
        <v>43217</v>
      </c>
      <c r="Y3710" t="s">
        <v>39</v>
      </c>
      <c r="Z3710" t="s">
        <v>139</v>
      </c>
      <c r="AA3710" t="s">
        <v>42</v>
      </c>
    </row>
    <row r="3711" spans="1:27" x14ac:dyDescent="0.3">
      <c r="A3711">
        <v>6</v>
      </c>
      <c r="B3711" t="s">
        <v>10</v>
      </c>
      <c r="C3711">
        <v>6</v>
      </c>
      <c r="D3711" t="s">
        <v>26</v>
      </c>
      <c r="E3711" t="s">
        <v>99</v>
      </c>
      <c r="F3711" t="s">
        <v>13</v>
      </c>
      <c r="G3711" t="s">
        <v>3981</v>
      </c>
      <c r="H3711" s="3">
        <v>0.2</v>
      </c>
      <c r="I3711" s="5">
        <v>43229</v>
      </c>
      <c r="J3711" s="5" t="str">
        <f t="shared" si="114"/>
        <v>September</v>
      </c>
      <c r="K3711" s="7">
        <f t="shared" si="115"/>
        <v>2018</v>
      </c>
      <c r="L3711" t="s">
        <v>4149</v>
      </c>
      <c r="M3711" t="s">
        <v>102</v>
      </c>
      <c r="N3711">
        <v>19140</v>
      </c>
      <c r="O3711">
        <v>1501</v>
      </c>
      <c r="P3711" t="s">
        <v>412</v>
      </c>
      <c r="Q3711">
        <v>4</v>
      </c>
      <c r="R3711">
        <v>1</v>
      </c>
      <c r="S3711" t="s">
        <v>104</v>
      </c>
      <c r="U3711">
        <v>3.5</v>
      </c>
      <c r="V3711">
        <v>9</v>
      </c>
      <c r="W3711" t="s">
        <v>19</v>
      </c>
      <c r="X3711" s="5">
        <v>43235</v>
      </c>
      <c r="Y3711" t="s">
        <v>39</v>
      </c>
      <c r="Z3711" t="s">
        <v>105</v>
      </c>
      <c r="AA3711" t="s">
        <v>119</v>
      </c>
    </row>
    <row r="3712" spans="1:27" x14ac:dyDescent="0.3">
      <c r="A3712">
        <v>6</v>
      </c>
      <c r="B3712" t="s">
        <v>10</v>
      </c>
      <c r="C3712">
        <v>6</v>
      </c>
      <c r="D3712" t="s">
        <v>26</v>
      </c>
      <c r="E3712" t="s">
        <v>99</v>
      </c>
      <c r="F3712" t="s">
        <v>13</v>
      </c>
      <c r="G3712" t="s">
        <v>3981</v>
      </c>
      <c r="H3712" s="3">
        <v>0.2</v>
      </c>
      <c r="I3712" s="5">
        <v>43229</v>
      </c>
      <c r="J3712" s="5" t="str">
        <f t="shared" si="114"/>
        <v>September</v>
      </c>
      <c r="K3712" s="7">
        <f t="shared" si="115"/>
        <v>2018</v>
      </c>
      <c r="L3712" t="s">
        <v>4149</v>
      </c>
      <c r="M3712" t="s">
        <v>102</v>
      </c>
      <c r="N3712">
        <v>19140</v>
      </c>
      <c r="O3712">
        <v>1133</v>
      </c>
      <c r="P3712" t="s">
        <v>3375</v>
      </c>
      <c r="Q3712">
        <v>10</v>
      </c>
      <c r="R3712">
        <v>5</v>
      </c>
      <c r="S3712" t="s">
        <v>104</v>
      </c>
      <c r="U3712">
        <v>9.92</v>
      </c>
      <c r="V3712">
        <v>79</v>
      </c>
      <c r="W3712" t="s">
        <v>19</v>
      </c>
      <c r="X3712" s="5">
        <v>43235</v>
      </c>
      <c r="Y3712" t="s">
        <v>39</v>
      </c>
      <c r="Z3712" t="s">
        <v>105</v>
      </c>
      <c r="AA3712" t="s">
        <v>49</v>
      </c>
    </row>
    <row r="3713" spans="1:27" x14ac:dyDescent="0.3">
      <c r="A3713">
        <v>3</v>
      </c>
      <c r="B3713" t="s">
        <v>10</v>
      </c>
      <c r="C3713">
        <v>3</v>
      </c>
      <c r="D3713" t="s">
        <v>50</v>
      </c>
      <c r="E3713" t="s">
        <v>2026</v>
      </c>
      <c r="F3713" t="s">
        <v>13</v>
      </c>
      <c r="G3713" t="s">
        <v>7520</v>
      </c>
      <c r="H3713" s="3">
        <v>0.2</v>
      </c>
      <c r="I3713" s="5">
        <v>43139</v>
      </c>
      <c r="J3713" s="5" t="str">
        <f t="shared" si="114"/>
        <v>September</v>
      </c>
      <c r="K3713" s="7">
        <f t="shared" si="115"/>
        <v>2018</v>
      </c>
      <c r="L3713" t="s">
        <v>7738</v>
      </c>
      <c r="M3713" t="s">
        <v>16</v>
      </c>
      <c r="N3713">
        <v>27604</v>
      </c>
      <c r="O3713">
        <v>1399</v>
      </c>
      <c r="P3713" t="s">
        <v>5114</v>
      </c>
      <c r="Q3713">
        <v>127</v>
      </c>
      <c r="R3713">
        <v>3</v>
      </c>
      <c r="S3713" t="s">
        <v>18</v>
      </c>
      <c r="U3713">
        <v>126.9</v>
      </c>
      <c r="V3713">
        <v>1128</v>
      </c>
      <c r="W3713" t="s">
        <v>76</v>
      </c>
      <c r="X3713" s="5">
        <v>43142</v>
      </c>
      <c r="Y3713" t="s">
        <v>20</v>
      </c>
      <c r="Z3713" t="s">
        <v>63</v>
      </c>
      <c r="AA3713" t="s">
        <v>52</v>
      </c>
    </row>
    <row r="3714" spans="1:27" x14ac:dyDescent="0.3">
      <c r="A3714">
        <v>5</v>
      </c>
      <c r="B3714" t="s">
        <v>43</v>
      </c>
      <c r="C3714">
        <v>6</v>
      </c>
      <c r="D3714" t="s">
        <v>26</v>
      </c>
      <c r="E3714" t="s">
        <v>27</v>
      </c>
      <c r="F3714" t="s">
        <v>13</v>
      </c>
      <c r="G3714" t="s">
        <v>985</v>
      </c>
      <c r="H3714" s="3">
        <v>0</v>
      </c>
      <c r="I3714" s="5">
        <v>43407</v>
      </c>
      <c r="J3714" s="5" t="str">
        <f t="shared" ref="J3714:J3777" si="116">TEXT($I$2,"mmmm")</f>
        <v>September</v>
      </c>
      <c r="K3714" s="7">
        <f t="shared" si="115"/>
        <v>2018</v>
      </c>
      <c r="L3714" t="s">
        <v>4455</v>
      </c>
      <c r="M3714" t="s">
        <v>30</v>
      </c>
      <c r="N3714">
        <v>90049</v>
      </c>
      <c r="O3714">
        <v>808</v>
      </c>
      <c r="P3714" t="s">
        <v>4159</v>
      </c>
      <c r="Q3714">
        <v>14</v>
      </c>
      <c r="R3714">
        <v>2</v>
      </c>
      <c r="S3714" t="s">
        <v>32</v>
      </c>
      <c r="U3714">
        <v>14.3</v>
      </c>
      <c r="V3714">
        <v>43</v>
      </c>
      <c r="W3714" t="s">
        <v>19</v>
      </c>
      <c r="X3714" s="5">
        <v>43412</v>
      </c>
      <c r="Y3714" t="s">
        <v>39</v>
      </c>
      <c r="Z3714" t="s">
        <v>34</v>
      </c>
      <c r="AA3714" t="s">
        <v>56</v>
      </c>
    </row>
    <row r="3715" spans="1:27" x14ac:dyDescent="0.3">
      <c r="A3715">
        <v>5</v>
      </c>
      <c r="B3715" t="s">
        <v>43</v>
      </c>
      <c r="C3715">
        <v>6</v>
      </c>
      <c r="D3715" t="s">
        <v>26</v>
      </c>
      <c r="E3715" t="s">
        <v>27</v>
      </c>
      <c r="F3715" t="s">
        <v>13</v>
      </c>
      <c r="G3715" t="s">
        <v>985</v>
      </c>
      <c r="H3715" s="3">
        <v>0</v>
      </c>
      <c r="I3715" s="5">
        <v>43407</v>
      </c>
      <c r="J3715" s="5" t="str">
        <f t="shared" si="116"/>
        <v>September</v>
      </c>
      <c r="K3715" s="7">
        <f t="shared" ref="K3715:K3778" si="117">YEAR(I3715)</f>
        <v>2018</v>
      </c>
      <c r="L3715" t="s">
        <v>4455</v>
      </c>
      <c r="M3715" t="s">
        <v>30</v>
      </c>
      <c r="N3715">
        <v>90049</v>
      </c>
      <c r="O3715">
        <v>1111</v>
      </c>
      <c r="P3715" t="s">
        <v>4541</v>
      </c>
      <c r="Q3715">
        <v>151</v>
      </c>
      <c r="R3715">
        <v>3</v>
      </c>
      <c r="S3715" t="s">
        <v>32</v>
      </c>
      <c r="U3715">
        <v>150.97999999999999</v>
      </c>
      <c r="V3715">
        <v>315</v>
      </c>
      <c r="W3715" t="s">
        <v>19</v>
      </c>
      <c r="X3715" s="5">
        <v>43412</v>
      </c>
      <c r="Y3715" t="s">
        <v>39</v>
      </c>
      <c r="Z3715" t="s">
        <v>34</v>
      </c>
      <c r="AA3715" t="s">
        <v>64</v>
      </c>
    </row>
    <row r="3716" spans="1:27" x14ac:dyDescent="0.3">
      <c r="A3716">
        <v>5</v>
      </c>
      <c r="B3716" t="s">
        <v>43</v>
      </c>
      <c r="C3716">
        <v>6</v>
      </c>
      <c r="D3716" t="s">
        <v>26</v>
      </c>
      <c r="E3716" t="s">
        <v>27</v>
      </c>
      <c r="F3716" t="s">
        <v>13</v>
      </c>
      <c r="G3716" t="s">
        <v>985</v>
      </c>
      <c r="H3716" s="3">
        <v>0</v>
      </c>
      <c r="I3716" s="5">
        <v>43407</v>
      </c>
      <c r="J3716" s="5" t="str">
        <f t="shared" si="116"/>
        <v>September</v>
      </c>
      <c r="K3716" s="7">
        <f t="shared" si="117"/>
        <v>2018</v>
      </c>
      <c r="L3716" t="s">
        <v>4455</v>
      </c>
      <c r="M3716" t="s">
        <v>30</v>
      </c>
      <c r="N3716">
        <v>90049</v>
      </c>
      <c r="O3716">
        <v>1683</v>
      </c>
      <c r="P3716" t="s">
        <v>3381</v>
      </c>
      <c r="Q3716">
        <v>57</v>
      </c>
      <c r="R3716">
        <v>3</v>
      </c>
      <c r="S3716" t="s">
        <v>32</v>
      </c>
      <c r="U3716">
        <v>56.98</v>
      </c>
      <c r="V3716">
        <v>116</v>
      </c>
      <c r="W3716" t="s">
        <v>19</v>
      </c>
      <c r="X3716" s="5">
        <v>43412</v>
      </c>
      <c r="Y3716" t="s">
        <v>39</v>
      </c>
      <c r="Z3716" t="s">
        <v>34</v>
      </c>
      <c r="AA3716" t="s">
        <v>64</v>
      </c>
    </row>
    <row r="3717" spans="1:27" x14ac:dyDescent="0.3">
      <c r="A3717">
        <v>5</v>
      </c>
      <c r="B3717" t="s">
        <v>43</v>
      </c>
      <c r="C3717">
        <v>6</v>
      </c>
      <c r="D3717" t="s">
        <v>26</v>
      </c>
      <c r="E3717" t="s">
        <v>27</v>
      </c>
      <c r="F3717" t="s">
        <v>13</v>
      </c>
      <c r="G3717" t="s">
        <v>985</v>
      </c>
      <c r="H3717" s="3">
        <v>0</v>
      </c>
      <c r="I3717" s="5">
        <v>43407</v>
      </c>
      <c r="J3717" s="5" t="str">
        <f t="shared" si="116"/>
        <v>September</v>
      </c>
      <c r="K3717" s="7">
        <f t="shared" si="117"/>
        <v>2018</v>
      </c>
      <c r="L3717" t="s">
        <v>4455</v>
      </c>
      <c r="M3717" t="s">
        <v>30</v>
      </c>
      <c r="N3717">
        <v>90049</v>
      </c>
      <c r="O3717">
        <v>1824</v>
      </c>
      <c r="P3717" t="s">
        <v>4542</v>
      </c>
      <c r="Q3717">
        <v>9</v>
      </c>
      <c r="R3717">
        <v>3</v>
      </c>
      <c r="S3717" t="s">
        <v>32</v>
      </c>
      <c r="U3717">
        <v>9.33</v>
      </c>
      <c r="V3717">
        <v>19</v>
      </c>
      <c r="W3717" t="s">
        <v>19</v>
      </c>
      <c r="X3717" s="5">
        <v>43412</v>
      </c>
      <c r="Y3717" t="s">
        <v>39</v>
      </c>
      <c r="Z3717" t="s">
        <v>34</v>
      </c>
      <c r="AA3717" t="s">
        <v>64</v>
      </c>
    </row>
    <row r="3718" spans="1:27" x14ac:dyDescent="0.3">
      <c r="A3718">
        <v>5</v>
      </c>
      <c r="B3718" t="s">
        <v>43</v>
      </c>
      <c r="C3718">
        <v>6</v>
      </c>
      <c r="D3718" t="s">
        <v>26</v>
      </c>
      <c r="E3718" t="s">
        <v>27</v>
      </c>
      <c r="F3718" t="s">
        <v>13</v>
      </c>
      <c r="G3718" t="s">
        <v>985</v>
      </c>
      <c r="H3718" s="3">
        <v>0</v>
      </c>
      <c r="I3718" s="5">
        <v>43407</v>
      </c>
      <c r="J3718" s="5" t="str">
        <f t="shared" si="116"/>
        <v>September</v>
      </c>
      <c r="K3718" s="7">
        <f t="shared" si="117"/>
        <v>2018</v>
      </c>
      <c r="L3718" t="s">
        <v>4455</v>
      </c>
      <c r="M3718" t="s">
        <v>30</v>
      </c>
      <c r="N3718">
        <v>90049</v>
      </c>
      <c r="O3718">
        <v>1518</v>
      </c>
      <c r="P3718" t="s">
        <v>3125</v>
      </c>
      <c r="Q3718">
        <v>5</v>
      </c>
      <c r="R3718">
        <v>7</v>
      </c>
      <c r="S3718" t="s">
        <v>32</v>
      </c>
      <c r="U3718">
        <v>5.04</v>
      </c>
      <c r="V3718">
        <v>15</v>
      </c>
      <c r="W3718" t="s">
        <v>19</v>
      </c>
      <c r="X3718" s="5">
        <v>43412</v>
      </c>
      <c r="Y3718" t="s">
        <v>39</v>
      </c>
      <c r="Z3718" t="s">
        <v>34</v>
      </c>
      <c r="AA3718" t="s">
        <v>176</v>
      </c>
    </row>
    <row r="3719" spans="1:27" x14ac:dyDescent="0.3">
      <c r="A3719">
        <v>5</v>
      </c>
      <c r="B3719" t="s">
        <v>43</v>
      </c>
      <c r="C3719">
        <v>6</v>
      </c>
      <c r="D3719" t="s">
        <v>26</v>
      </c>
      <c r="E3719" t="s">
        <v>27</v>
      </c>
      <c r="F3719" t="s">
        <v>13</v>
      </c>
      <c r="G3719" t="s">
        <v>985</v>
      </c>
      <c r="H3719" s="3">
        <v>0.2</v>
      </c>
      <c r="I3719" s="5">
        <v>43407</v>
      </c>
      <c r="J3719" s="5" t="str">
        <f t="shared" si="116"/>
        <v>September</v>
      </c>
      <c r="K3719" s="7">
        <f t="shared" si="117"/>
        <v>2018</v>
      </c>
      <c r="L3719" t="s">
        <v>4455</v>
      </c>
      <c r="M3719" t="s">
        <v>30</v>
      </c>
      <c r="N3719">
        <v>90049</v>
      </c>
      <c r="O3719">
        <v>640</v>
      </c>
      <c r="P3719" t="s">
        <v>3761</v>
      </c>
      <c r="Q3719">
        <v>3</v>
      </c>
      <c r="R3719">
        <v>2</v>
      </c>
      <c r="S3719" t="s">
        <v>32</v>
      </c>
      <c r="U3719">
        <v>3.02</v>
      </c>
      <c r="V3719">
        <v>9</v>
      </c>
      <c r="W3719" t="s">
        <v>19</v>
      </c>
      <c r="X3719" s="5">
        <v>43412</v>
      </c>
      <c r="Y3719" t="s">
        <v>39</v>
      </c>
      <c r="Z3719" t="s">
        <v>34</v>
      </c>
      <c r="AA3719" t="s">
        <v>54</v>
      </c>
    </row>
    <row r="3720" spans="1:27" x14ac:dyDescent="0.3">
      <c r="A3720">
        <v>5</v>
      </c>
      <c r="B3720" t="s">
        <v>43</v>
      </c>
      <c r="C3720">
        <v>6</v>
      </c>
      <c r="D3720" t="s">
        <v>26</v>
      </c>
      <c r="E3720" t="s">
        <v>27</v>
      </c>
      <c r="F3720" t="s">
        <v>13</v>
      </c>
      <c r="G3720" t="s">
        <v>985</v>
      </c>
      <c r="H3720" s="3">
        <v>0.2</v>
      </c>
      <c r="I3720" s="5">
        <v>43407</v>
      </c>
      <c r="J3720" s="5" t="str">
        <f t="shared" si="116"/>
        <v>September</v>
      </c>
      <c r="K3720" s="7">
        <f t="shared" si="117"/>
        <v>2018</v>
      </c>
      <c r="L3720" t="s">
        <v>4455</v>
      </c>
      <c r="M3720" t="s">
        <v>30</v>
      </c>
      <c r="N3720">
        <v>90049</v>
      </c>
      <c r="O3720">
        <v>237</v>
      </c>
      <c r="P3720" t="s">
        <v>8155</v>
      </c>
      <c r="Q3720">
        <v>16</v>
      </c>
      <c r="R3720">
        <v>12</v>
      </c>
      <c r="S3720" t="s">
        <v>32</v>
      </c>
      <c r="U3720">
        <v>15.8</v>
      </c>
      <c r="V3720">
        <v>44</v>
      </c>
      <c r="W3720" t="s">
        <v>19</v>
      </c>
      <c r="X3720" s="5">
        <v>43412</v>
      </c>
      <c r="Y3720" t="s">
        <v>39</v>
      </c>
      <c r="Z3720" t="s">
        <v>34</v>
      </c>
      <c r="AA3720" t="s">
        <v>54</v>
      </c>
    </row>
    <row r="3721" spans="1:27" x14ac:dyDescent="0.3">
      <c r="A3721">
        <v>4</v>
      </c>
      <c r="B3721" t="s">
        <v>43</v>
      </c>
      <c r="C3721">
        <v>6</v>
      </c>
      <c r="D3721" t="s">
        <v>11</v>
      </c>
      <c r="E3721" t="s">
        <v>961</v>
      </c>
      <c r="F3721" t="s">
        <v>13</v>
      </c>
      <c r="G3721" t="s">
        <v>1524</v>
      </c>
      <c r="H3721" s="3">
        <v>0.3</v>
      </c>
      <c r="I3721" s="5">
        <v>43222</v>
      </c>
      <c r="J3721" s="5" t="str">
        <f t="shared" si="116"/>
        <v>September</v>
      </c>
      <c r="K3721" s="7">
        <f t="shared" si="117"/>
        <v>2018</v>
      </c>
      <c r="L3721" t="s">
        <v>2220</v>
      </c>
      <c r="M3721" t="s">
        <v>73</v>
      </c>
      <c r="N3721">
        <v>79109</v>
      </c>
      <c r="O3721">
        <v>1206</v>
      </c>
      <c r="P3721" t="s">
        <v>1566</v>
      </c>
      <c r="Q3721">
        <v>-110</v>
      </c>
      <c r="R3721">
        <v>4</v>
      </c>
      <c r="S3721" t="s">
        <v>75</v>
      </c>
      <c r="U3721">
        <v>-110.02</v>
      </c>
      <c r="V3721">
        <v>367</v>
      </c>
      <c r="W3721" t="s">
        <v>19</v>
      </c>
      <c r="X3721" s="5">
        <v>43226</v>
      </c>
      <c r="Y3721" t="s">
        <v>39</v>
      </c>
      <c r="Z3721" t="s">
        <v>77</v>
      </c>
      <c r="AA3721" t="s">
        <v>24</v>
      </c>
    </row>
    <row r="3722" spans="1:27" x14ac:dyDescent="0.3">
      <c r="A3722">
        <v>2</v>
      </c>
      <c r="B3722" t="s">
        <v>43</v>
      </c>
      <c r="C3722">
        <v>3</v>
      </c>
      <c r="D3722" t="s">
        <v>26</v>
      </c>
      <c r="E3722" t="s">
        <v>4338</v>
      </c>
      <c r="F3722" t="s">
        <v>13</v>
      </c>
      <c r="G3722" t="s">
        <v>5941</v>
      </c>
      <c r="H3722" s="3">
        <v>0</v>
      </c>
      <c r="I3722" s="5">
        <v>43124</v>
      </c>
      <c r="J3722" s="5" t="str">
        <f t="shared" si="116"/>
        <v>September</v>
      </c>
      <c r="K3722" s="7">
        <f t="shared" si="117"/>
        <v>2018</v>
      </c>
      <c r="L3722" t="s">
        <v>6108</v>
      </c>
      <c r="M3722" t="s">
        <v>16</v>
      </c>
      <c r="N3722">
        <v>39503</v>
      </c>
      <c r="O3722">
        <v>1845</v>
      </c>
      <c r="P3722" t="s">
        <v>1057</v>
      </c>
      <c r="Q3722">
        <v>16</v>
      </c>
      <c r="R3722">
        <v>4</v>
      </c>
      <c r="S3722" t="s">
        <v>18</v>
      </c>
      <c r="U3722">
        <v>15.68</v>
      </c>
      <c r="V3722">
        <v>31</v>
      </c>
      <c r="W3722" t="s">
        <v>33</v>
      </c>
      <c r="X3722" s="5">
        <v>43126</v>
      </c>
      <c r="Y3722" t="s">
        <v>20</v>
      </c>
      <c r="Z3722" t="s">
        <v>887</v>
      </c>
      <c r="AA3722" t="s">
        <v>54</v>
      </c>
    </row>
    <row r="3723" spans="1:27" x14ac:dyDescent="0.3">
      <c r="A3723">
        <v>5</v>
      </c>
      <c r="B3723" t="s">
        <v>43</v>
      </c>
      <c r="C3723">
        <v>6</v>
      </c>
      <c r="D3723" t="s">
        <v>26</v>
      </c>
      <c r="E3723" t="s">
        <v>192</v>
      </c>
      <c r="F3723" t="s">
        <v>13</v>
      </c>
      <c r="G3723" t="s">
        <v>5602</v>
      </c>
      <c r="H3723" s="3">
        <v>0.2</v>
      </c>
      <c r="I3723" s="5">
        <v>43200</v>
      </c>
      <c r="J3723" s="5" t="str">
        <f t="shared" si="116"/>
        <v>September</v>
      </c>
      <c r="K3723" s="7">
        <f t="shared" si="117"/>
        <v>2018</v>
      </c>
      <c r="L3723" t="s">
        <v>6266</v>
      </c>
      <c r="M3723" t="s">
        <v>73</v>
      </c>
      <c r="N3723">
        <v>60653</v>
      </c>
      <c r="O3723">
        <v>322</v>
      </c>
      <c r="P3723" t="s">
        <v>3691</v>
      </c>
      <c r="Q3723">
        <v>3</v>
      </c>
      <c r="R3723">
        <v>4</v>
      </c>
      <c r="S3723" t="s">
        <v>75</v>
      </c>
      <c r="U3723">
        <v>3.22</v>
      </c>
      <c r="V3723">
        <v>14</v>
      </c>
      <c r="W3723" t="s">
        <v>33</v>
      </c>
      <c r="X3723" s="5">
        <v>43205</v>
      </c>
      <c r="Y3723" t="s">
        <v>39</v>
      </c>
      <c r="Z3723" t="s">
        <v>139</v>
      </c>
      <c r="AA3723" t="s">
        <v>49</v>
      </c>
    </row>
    <row r="3724" spans="1:27" x14ac:dyDescent="0.3">
      <c r="A3724">
        <v>7</v>
      </c>
      <c r="B3724" t="s">
        <v>25</v>
      </c>
      <c r="C3724">
        <v>6</v>
      </c>
      <c r="D3724" t="s">
        <v>26</v>
      </c>
      <c r="E3724" t="s">
        <v>171</v>
      </c>
      <c r="F3724" t="s">
        <v>13</v>
      </c>
      <c r="G3724" t="s">
        <v>187</v>
      </c>
      <c r="H3724" s="3">
        <v>0</v>
      </c>
      <c r="I3724" s="5">
        <v>43209</v>
      </c>
      <c r="J3724" s="5" t="str">
        <f t="shared" si="116"/>
        <v>September</v>
      </c>
      <c r="K3724" s="7">
        <f t="shared" si="117"/>
        <v>2018</v>
      </c>
      <c r="L3724" t="s">
        <v>4034</v>
      </c>
      <c r="M3724" t="s">
        <v>102</v>
      </c>
      <c r="N3724">
        <v>10035</v>
      </c>
      <c r="O3724">
        <v>321</v>
      </c>
      <c r="P3724" t="s">
        <v>2810</v>
      </c>
      <c r="Q3724">
        <v>1</v>
      </c>
      <c r="R3724">
        <v>2</v>
      </c>
      <c r="S3724" t="s">
        <v>104</v>
      </c>
      <c r="U3724">
        <v>1.48</v>
      </c>
      <c r="V3724">
        <v>3</v>
      </c>
      <c r="W3724" t="s">
        <v>19</v>
      </c>
      <c r="X3724" s="5">
        <v>43216</v>
      </c>
      <c r="Y3724" t="s">
        <v>39</v>
      </c>
      <c r="Z3724" t="s">
        <v>175</v>
      </c>
      <c r="AA3724" t="s">
        <v>49</v>
      </c>
    </row>
    <row r="3725" spans="1:27" x14ac:dyDescent="0.3">
      <c r="A3725">
        <v>7</v>
      </c>
      <c r="B3725" t="s">
        <v>25</v>
      </c>
      <c r="C3725">
        <v>6</v>
      </c>
      <c r="D3725" t="s">
        <v>26</v>
      </c>
      <c r="E3725" t="s">
        <v>171</v>
      </c>
      <c r="F3725" t="s">
        <v>13</v>
      </c>
      <c r="G3725" t="s">
        <v>187</v>
      </c>
      <c r="H3725" s="3">
        <v>0</v>
      </c>
      <c r="I3725" s="5">
        <v>43209</v>
      </c>
      <c r="J3725" s="5" t="str">
        <f t="shared" si="116"/>
        <v>September</v>
      </c>
      <c r="K3725" s="7">
        <f t="shared" si="117"/>
        <v>2018</v>
      </c>
      <c r="L3725" t="s">
        <v>4034</v>
      </c>
      <c r="M3725" t="s">
        <v>102</v>
      </c>
      <c r="N3725">
        <v>10035</v>
      </c>
      <c r="O3725">
        <v>1238</v>
      </c>
      <c r="P3725" t="s">
        <v>3881</v>
      </c>
      <c r="Q3725">
        <v>18</v>
      </c>
      <c r="R3725">
        <v>2</v>
      </c>
      <c r="S3725" t="s">
        <v>104</v>
      </c>
      <c r="U3725">
        <v>17.989999999999998</v>
      </c>
      <c r="V3725">
        <v>72</v>
      </c>
      <c r="W3725" t="s">
        <v>19</v>
      </c>
      <c r="X3725" s="5">
        <v>43216</v>
      </c>
      <c r="Y3725" t="s">
        <v>39</v>
      </c>
      <c r="Z3725" t="s">
        <v>175</v>
      </c>
      <c r="AA3725" t="s">
        <v>49</v>
      </c>
    </row>
    <row r="3726" spans="1:27" x14ac:dyDescent="0.3">
      <c r="A3726">
        <v>7</v>
      </c>
      <c r="B3726" t="s">
        <v>25</v>
      </c>
      <c r="C3726">
        <v>6</v>
      </c>
      <c r="D3726" t="s">
        <v>26</v>
      </c>
      <c r="E3726" t="s">
        <v>171</v>
      </c>
      <c r="F3726" t="s">
        <v>13</v>
      </c>
      <c r="G3726" t="s">
        <v>187</v>
      </c>
      <c r="H3726" s="3">
        <v>0</v>
      </c>
      <c r="I3726" s="5">
        <v>43209</v>
      </c>
      <c r="J3726" s="5" t="str">
        <f t="shared" si="116"/>
        <v>September</v>
      </c>
      <c r="K3726" s="7">
        <f t="shared" si="117"/>
        <v>2018</v>
      </c>
      <c r="L3726" t="s">
        <v>4034</v>
      </c>
      <c r="M3726" t="s">
        <v>102</v>
      </c>
      <c r="N3726">
        <v>10035</v>
      </c>
      <c r="O3726">
        <v>80</v>
      </c>
      <c r="P3726" t="s">
        <v>3034</v>
      </c>
      <c r="Q3726">
        <v>2</v>
      </c>
      <c r="R3726">
        <v>2</v>
      </c>
      <c r="S3726" t="s">
        <v>104</v>
      </c>
      <c r="U3726">
        <v>2.25</v>
      </c>
      <c r="V3726">
        <v>8</v>
      </c>
      <c r="W3726" t="s">
        <v>19</v>
      </c>
      <c r="X3726" s="5">
        <v>43216</v>
      </c>
      <c r="Y3726" t="s">
        <v>39</v>
      </c>
      <c r="Z3726" t="s">
        <v>175</v>
      </c>
      <c r="AA3726" t="s">
        <v>356</v>
      </c>
    </row>
    <row r="3727" spans="1:27" x14ac:dyDescent="0.3">
      <c r="A3727">
        <v>7</v>
      </c>
      <c r="B3727" t="s">
        <v>25</v>
      </c>
      <c r="C3727">
        <v>6</v>
      </c>
      <c r="D3727" t="s">
        <v>26</v>
      </c>
      <c r="E3727" t="s">
        <v>171</v>
      </c>
      <c r="F3727" t="s">
        <v>13</v>
      </c>
      <c r="G3727" t="s">
        <v>187</v>
      </c>
      <c r="H3727" s="3">
        <v>0</v>
      </c>
      <c r="I3727" s="5">
        <v>43209</v>
      </c>
      <c r="J3727" s="5" t="str">
        <f t="shared" si="116"/>
        <v>September</v>
      </c>
      <c r="K3727" s="7">
        <f t="shared" si="117"/>
        <v>2018</v>
      </c>
      <c r="L3727" t="s">
        <v>4034</v>
      </c>
      <c r="M3727" t="s">
        <v>102</v>
      </c>
      <c r="N3727">
        <v>10035</v>
      </c>
      <c r="O3727">
        <v>1484</v>
      </c>
      <c r="P3727" t="s">
        <v>423</v>
      </c>
      <c r="Q3727">
        <v>14</v>
      </c>
      <c r="R3727">
        <v>4</v>
      </c>
      <c r="S3727" t="s">
        <v>104</v>
      </c>
      <c r="U3727">
        <v>13.8</v>
      </c>
      <c r="V3727">
        <v>460</v>
      </c>
      <c r="W3727" t="s">
        <v>19</v>
      </c>
      <c r="X3727" s="5">
        <v>43216</v>
      </c>
      <c r="Y3727" t="s">
        <v>39</v>
      </c>
      <c r="Z3727" t="s">
        <v>175</v>
      </c>
      <c r="AA3727" t="s">
        <v>42</v>
      </c>
    </row>
    <row r="3728" spans="1:27" x14ac:dyDescent="0.3">
      <c r="A3728">
        <v>7</v>
      </c>
      <c r="B3728" t="s">
        <v>25</v>
      </c>
      <c r="C3728">
        <v>6</v>
      </c>
      <c r="D3728" t="s">
        <v>26</v>
      </c>
      <c r="E3728" t="s">
        <v>171</v>
      </c>
      <c r="F3728" t="s">
        <v>13</v>
      </c>
      <c r="G3728" t="s">
        <v>187</v>
      </c>
      <c r="H3728" s="3">
        <v>0</v>
      </c>
      <c r="I3728" s="5">
        <v>43209</v>
      </c>
      <c r="J3728" s="5" t="str">
        <f t="shared" si="116"/>
        <v>September</v>
      </c>
      <c r="K3728" s="7">
        <f t="shared" si="117"/>
        <v>2018</v>
      </c>
      <c r="L3728" t="s">
        <v>4034</v>
      </c>
      <c r="M3728" t="s">
        <v>102</v>
      </c>
      <c r="N3728">
        <v>10035</v>
      </c>
      <c r="O3728">
        <v>671</v>
      </c>
      <c r="P3728" t="s">
        <v>355</v>
      </c>
      <c r="Q3728">
        <v>15</v>
      </c>
      <c r="R3728">
        <v>5</v>
      </c>
      <c r="S3728" t="s">
        <v>104</v>
      </c>
      <c r="U3728">
        <v>15.37</v>
      </c>
      <c r="V3728">
        <v>55</v>
      </c>
      <c r="W3728" t="s">
        <v>19</v>
      </c>
      <c r="X3728" s="5">
        <v>43216</v>
      </c>
      <c r="Y3728" t="s">
        <v>39</v>
      </c>
      <c r="Z3728" t="s">
        <v>175</v>
      </c>
      <c r="AA3728" t="s">
        <v>356</v>
      </c>
    </row>
    <row r="3729" spans="1:27" x14ac:dyDescent="0.3">
      <c r="A3729">
        <v>7</v>
      </c>
      <c r="B3729" t="s">
        <v>25</v>
      </c>
      <c r="C3729">
        <v>6</v>
      </c>
      <c r="D3729" t="s">
        <v>26</v>
      </c>
      <c r="E3729" t="s">
        <v>171</v>
      </c>
      <c r="F3729" t="s">
        <v>13</v>
      </c>
      <c r="G3729" t="s">
        <v>187</v>
      </c>
      <c r="H3729" s="3">
        <v>0.2</v>
      </c>
      <c r="I3729" s="5">
        <v>43209</v>
      </c>
      <c r="J3729" s="5" t="str">
        <f t="shared" si="116"/>
        <v>September</v>
      </c>
      <c r="K3729" s="7">
        <f t="shared" si="117"/>
        <v>2018</v>
      </c>
      <c r="L3729" t="s">
        <v>4034</v>
      </c>
      <c r="M3729" t="s">
        <v>102</v>
      </c>
      <c r="N3729">
        <v>10035</v>
      </c>
      <c r="O3729">
        <v>1635</v>
      </c>
      <c r="P3729" t="s">
        <v>4172</v>
      </c>
      <c r="Q3729">
        <v>3</v>
      </c>
      <c r="R3729">
        <v>2</v>
      </c>
      <c r="S3729" t="s">
        <v>104</v>
      </c>
      <c r="U3729">
        <v>3.25</v>
      </c>
      <c r="V3729">
        <v>9</v>
      </c>
      <c r="W3729" t="s">
        <v>19</v>
      </c>
      <c r="X3729" s="5">
        <v>43216</v>
      </c>
      <c r="Y3729" t="s">
        <v>39</v>
      </c>
      <c r="Z3729" t="s">
        <v>175</v>
      </c>
      <c r="AA3729" t="s">
        <v>54</v>
      </c>
    </row>
    <row r="3730" spans="1:27" x14ac:dyDescent="0.3">
      <c r="A3730">
        <v>7</v>
      </c>
      <c r="B3730" t="s">
        <v>25</v>
      </c>
      <c r="C3730">
        <v>6</v>
      </c>
      <c r="D3730" t="s">
        <v>50</v>
      </c>
      <c r="E3730" t="s">
        <v>171</v>
      </c>
      <c r="F3730" t="s">
        <v>13</v>
      </c>
      <c r="G3730" t="s">
        <v>187</v>
      </c>
      <c r="H3730" s="3">
        <v>0</v>
      </c>
      <c r="I3730" s="5">
        <v>43209</v>
      </c>
      <c r="J3730" s="5" t="str">
        <f t="shared" si="116"/>
        <v>September</v>
      </c>
      <c r="K3730" s="7">
        <f t="shared" si="117"/>
        <v>2018</v>
      </c>
      <c r="L3730" t="s">
        <v>4034</v>
      </c>
      <c r="M3730" t="s">
        <v>102</v>
      </c>
      <c r="N3730">
        <v>10035</v>
      </c>
      <c r="O3730">
        <v>732</v>
      </c>
      <c r="P3730" t="s">
        <v>5037</v>
      </c>
      <c r="Q3730">
        <v>1</v>
      </c>
      <c r="R3730">
        <v>2</v>
      </c>
      <c r="S3730" t="s">
        <v>104</v>
      </c>
      <c r="U3730">
        <v>0.78</v>
      </c>
      <c r="V3730">
        <v>26</v>
      </c>
      <c r="W3730" t="s">
        <v>19</v>
      </c>
      <c r="X3730" s="5">
        <v>43216</v>
      </c>
      <c r="Y3730" t="s">
        <v>39</v>
      </c>
      <c r="Z3730" t="s">
        <v>175</v>
      </c>
      <c r="AA3730" t="s">
        <v>52</v>
      </c>
    </row>
    <row r="3731" spans="1:27" x14ac:dyDescent="0.3">
      <c r="A3731">
        <v>2</v>
      </c>
      <c r="B3731" t="s">
        <v>43</v>
      </c>
      <c r="C3731">
        <v>3</v>
      </c>
      <c r="D3731" t="s">
        <v>26</v>
      </c>
      <c r="E3731" t="s">
        <v>2486</v>
      </c>
      <c r="F3731" t="s">
        <v>13</v>
      </c>
      <c r="G3731" t="s">
        <v>1188</v>
      </c>
      <c r="H3731" s="3">
        <v>0</v>
      </c>
      <c r="I3731" s="5">
        <v>43439</v>
      </c>
      <c r="J3731" s="5" t="str">
        <f t="shared" si="116"/>
        <v>September</v>
      </c>
      <c r="K3731" s="7">
        <f t="shared" si="117"/>
        <v>2018</v>
      </c>
      <c r="L3731" t="s">
        <v>3565</v>
      </c>
      <c r="M3731" t="s">
        <v>16</v>
      </c>
      <c r="N3731">
        <v>40324</v>
      </c>
      <c r="O3731">
        <v>635</v>
      </c>
      <c r="P3731" t="s">
        <v>921</v>
      </c>
      <c r="Q3731">
        <v>70</v>
      </c>
      <c r="R3731">
        <v>9</v>
      </c>
      <c r="S3731" t="s">
        <v>18</v>
      </c>
      <c r="U3731">
        <v>70.180000000000007</v>
      </c>
      <c r="V3731">
        <v>585</v>
      </c>
      <c r="W3731" t="s">
        <v>19</v>
      </c>
      <c r="X3731" s="5">
        <v>43441</v>
      </c>
      <c r="Y3731" t="s">
        <v>20</v>
      </c>
      <c r="Z3731" t="s">
        <v>21</v>
      </c>
      <c r="AA3731" t="s">
        <v>42</v>
      </c>
    </row>
    <row r="3732" spans="1:27" x14ac:dyDescent="0.3">
      <c r="A3732">
        <v>2</v>
      </c>
      <c r="B3732" t="s">
        <v>43</v>
      </c>
      <c r="C3732">
        <v>3</v>
      </c>
      <c r="D3732" t="s">
        <v>50</v>
      </c>
      <c r="E3732" t="s">
        <v>2486</v>
      </c>
      <c r="F3732" t="s">
        <v>13</v>
      </c>
      <c r="G3732" t="s">
        <v>1188</v>
      </c>
      <c r="H3732" s="3">
        <v>0</v>
      </c>
      <c r="I3732" s="5">
        <v>43439</v>
      </c>
      <c r="J3732" s="5" t="str">
        <f t="shared" si="116"/>
        <v>September</v>
      </c>
      <c r="K3732" s="7">
        <f t="shared" si="117"/>
        <v>2018</v>
      </c>
      <c r="L3732" t="s">
        <v>3565</v>
      </c>
      <c r="M3732" t="s">
        <v>16</v>
      </c>
      <c r="N3732">
        <v>40324</v>
      </c>
      <c r="O3732">
        <v>1396</v>
      </c>
      <c r="P3732" t="s">
        <v>4901</v>
      </c>
      <c r="Q3732">
        <v>196</v>
      </c>
      <c r="R3732">
        <v>2</v>
      </c>
      <c r="S3732" t="s">
        <v>18</v>
      </c>
      <c r="U3732">
        <v>195.99</v>
      </c>
      <c r="V3732">
        <v>700</v>
      </c>
      <c r="W3732" t="s">
        <v>19</v>
      </c>
      <c r="X3732" s="5">
        <v>43441</v>
      </c>
      <c r="Y3732" t="s">
        <v>20</v>
      </c>
      <c r="Z3732" t="s">
        <v>21</v>
      </c>
      <c r="AA3732" t="s">
        <v>52</v>
      </c>
    </row>
    <row r="3733" spans="1:27" x14ac:dyDescent="0.3">
      <c r="A3733">
        <v>7</v>
      </c>
      <c r="B3733" t="s">
        <v>25</v>
      </c>
      <c r="C3733">
        <v>6</v>
      </c>
      <c r="D3733" t="s">
        <v>26</v>
      </c>
      <c r="E3733" t="s">
        <v>4283</v>
      </c>
      <c r="F3733" t="s">
        <v>13</v>
      </c>
      <c r="G3733" t="s">
        <v>359</v>
      </c>
      <c r="H3733" s="3">
        <v>0.2</v>
      </c>
      <c r="I3733" s="5">
        <v>43365</v>
      </c>
      <c r="J3733" s="5" t="str">
        <f t="shared" si="116"/>
        <v>September</v>
      </c>
      <c r="K3733" s="7">
        <f t="shared" si="117"/>
        <v>2018</v>
      </c>
      <c r="L3733" t="s">
        <v>6509</v>
      </c>
      <c r="M3733" t="s">
        <v>16</v>
      </c>
      <c r="N3733">
        <v>37167</v>
      </c>
      <c r="O3733">
        <v>308</v>
      </c>
      <c r="P3733" t="s">
        <v>4327</v>
      </c>
      <c r="Q3733">
        <v>5</v>
      </c>
      <c r="R3733">
        <v>3</v>
      </c>
      <c r="S3733" t="s">
        <v>18</v>
      </c>
      <c r="U3733">
        <v>4.59</v>
      </c>
      <c r="V3733">
        <v>41</v>
      </c>
      <c r="W3733" t="s">
        <v>33</v>
      </c>
      <c r="X3733" s="5">
        <v>43372</v>
      </c>
      <c r="Y3733" t="s">
        <v>39</v>
      </c>
      <c r="Z3733" t="s">
        <v>214</v>
      </c>
      <c r="AA3733" t="s">
        <v>49</v>
      </c>
    </row>
    <row r="3734" spans="1:27" x14ac:dyDescent="0.3">
      <c r="A3734">
        <v>7</v>
      </c>
      <c r="B3734" t="s">
        <v>25</v>
      </c>
      <c r="C3734">
        <v>6</v>
      </c>
      <c r="D3734" t="s">
        <v>50</v>
      </c>
      <c r="E3734" t="s">
        <v>4283</v>
      </c>
      <c r="F3734" t="s">
        <v>13</v>
      </c>
      <c r="G3734" t="s">
        <v>359</v>
      </c>
      <c r="H3734" s="3">
        <v>0.2</v>
      </c>
      <c r="I3734" s="5">
        <v>43365</v>
      </c>
      <c r="J3734" s="5" t="str">
        <f t="shared" si="116"/>
        <v>September</v>
      </c>
      <c r="K3734" s="7">
        <f t="shared" si="117"/>
        <v>2018</v>
      </c>
      <c r="L3734" t="s">
        <v>6509</v>
      </c>
      <c r="M3734" t="s">
        <v>16</v>
      </c>
      <c r="N3734">
        <v>37167</v>
      </c>
      <c r="O3734">
        <v>1254</v>
      </c>
      <c r="P3734" t="s">
        <v>4712</v>
      </c>
      <c r="Q3734">
        <v>6</v>
      </c>
      <c r="R3734">
        <v>8</v>
      </c>
      <c r="S3734" t="s">
        <v>18</v>
      </c>
      <c r="U3734">
        <v>5.59</v>
      </c>
      <c r="V3734">
        <v>64</v>
      </c>
      <c r="W3734" t="s">
        <v>33</v>
      </c>
      <c r="X3734" s="5">
        <v>43372</v>
      </c>
      <c r="Y3734" t="s">
        <v>39</v>
      </c>
      <c r="Z3734" t="s">
        <v>214</v>
      </c>
      <c r="AA3734" t="s">
        <v>52</v>
      </c>
    </row>
    <row r="3735" spans="1:27" x14ac:dyDescent="0.3">
      <c r="A3735">
        <v>5</v>
      </c>
      <c r="B3735" t="s">
        <v>43</v>
      </c>
      <c r="C3735">
        <v>6</v>
      </c>
      <c r="D3735" t="s">
        <v>26</v>
      </c>
      <c r="E3735" t="s">
        <v>27</v>
      </c>
      <c r="F3735" t="s">
        <v>13</v>
      </c>
      <c r="G3735" t="s">
        <v>249</v>
      </c>
      <c r="H3735" s="3">
        <v>0</v>
      </c>
      <c r="I3735" s="5">
        <v>43360</v>
      </c>
      <c r="J3735" s="5" t="str">
        <f t="shared" si="116"/>
        <v>September</v>
      </c>
      <c r="K3735" s="7">
        <f t="shared" si="117"/>
        <v>2018</v>
      </c>
      <c r="L3735" t="s">
        <v>250</v>
      </c>
      <c r="M3735" t="s">
        <v>30</v>
      </c>
      <c r="N3735">
        <v>90036</v>
      </c>
      <c r="O3735">
        <v>1587</v>
      </c>
      <c r="P3735" t="s">
        <v>251</v>
      </c>
      <c r="Q3735">
        <v>7</v>
      </c>
      <c r="R3735">
        <v>3</v>
      </c>
      <c r="S3735" t="s">
        <v>32</v>
      </c>
      <c r="T3735" t="s">
        <v>92</v>
      </c>
      <c r="U3735">
        <v>6.63</v>
      </c>
      <c r="V3735">
        <v>20</v>
      </c>
      <c r="W3735" t="s">
        <v>33</v>
      </c>
      <c r="X3735" s="5">
        <v>43365</v>
      </c>
      <c r="Y3735" t="s">
        <v>39</v>
      </c>
      <c r="Z3735" t="s">
        <v>34</v>
      </c>
      <c r="AA3735" t="s">
        <v>49</v>
      </c>
    </row>
    <row r="3736" spans="1:27" x14ac:dyDescent="0.3">
      <c r="A3736">
        <v>5</v>
      </c>
      <c r="B3736" t="s">
        <v>43</v>
      </c>
      <c r="C3736">
        <v>6</v>
      </c>
      <c r="D3736" t="s">
        <v>50</v>
      </c>
      <c r="E3736" t="s">
        <v>27</v>
      </c>
      <c r="F3736" t="s">
        <v>13</v>
      </c>
      <c r="G3736" t="s">
        <v>249</v>
      </c>
      <c r="H3736" s="3">
        <v>0.2</v>
      </c>
      <c r="I3736" s="5">
        <v>43360</v>
      </c>
      <c r="J3736" s="5" t="str">
        <f t="shared" si="116"/>
        <v>September</v>
      </c>
      <c r="K3736" s="7">
        <f t="shared" si="117"/>
        <v>2018</v>
      </c>
      <c r="L3736" t="s">
        <v>250</v>
      </c>
      <c r="M3736" t="s">
        <v>30</v>
      </c>
      <c r="N3736">
        <v>90036</v>
      </c>
      <c r="O3736">
        <v>1251</v>
      </c>
      <c r="P3736" t="s">
        <v>138</v>
      </c>
      <c r="Q3736">
        <v>8</v>
      </c>
      <c r="R3736">
        <v>2</v>
      </c>
      <c r="S3736" t="s">
        <v>32</v>
      </c>
      <c r="T3736" t="s">
        <v>92</v>
      </c>
      <c r="U3736">
        <v>8.2799999999999994</v>
      </c>
      <c r="V3736">
        <v>74</v>
      </c>
      <c r="W3736" t="s">
        <v>33</v>
      </c>
      <c r="X3736" s="5">
        <v>43365</v>
      </c>
      <c r="Y3736" t="s">
        <v>39</v>
      </c>
      <c r="Z3736" t="s">
        <v>34</v>
      </c>
      <c r="AA3736" t="s">
        <v>52</v>
      </c>
    </row>
    <row r="3737" spans="1:27" x14ac:dyDescent="0.3">
      <c r="A3737">
        <v>5</v>
      </c>
      <c r="B3737" t="s">
        <v>43</v>
      </c>
      <c r="C3737">
        <v>6</v>
      </c>
      <c r="D3737" t="s">
        <v>26</v>
      </c>
      <c r="E3737" t="s">
        <v>27</v>
      </c>
      <c r="F3737" t="s">
        <v>13</v>
      </c>
      <c r="G3737" t="s">
        <v>249</v>
      </c>
      <c r="H3737" s="3">
        <v>0</v>
      </c>
      <c r="I3737" s="5">
        <v>43360</v>
      </c>
      <c r="J3737" s="5" t="str">
        <f t="shared" si="116"/>
        <v>September</v>
      </c>
      <c r="K3737" s="7">
        <f t="shared" si="117"/>
        <v>2018</v>
      </c>
      <c r="L3737" t="s">
        <v>250</v>
      </c>
      <c r="M3737" t="s">
        <v>30</v>
      </c>
      <c r="N3737">
        <v>90036</v>
      </c>
      <c r="O3737">
        <v>1795</v>
      </c>
      <c r="P3737" t="s">
        <v>252</v>
      </c>
      <c r="Q3737">
        <v>3</v>
      </c>
      <c r="R3737">
        <v>1</v>
      </c>
      <c r="S3737" t="s">
        <v>32</v>
      </c>
      <c r="T3737" t="s">
        <v>92</v>
      </c>
      <c r="U3737">
        <v>3.11</v>
      </c>
      <c r="V3737">
        <v>6</v>
      </c>
      <c r="W3737" t="s">
        <v>33</v>
      </c>
      <c r="X3737" s="5">
        <v>43365</v>
      </c>
      <c r="Y3737" t="s">
        <v>39</v>
      </c>
      <c r="Z3737" t="s">
        <v>34</v>
      </c>
      <c r="AA3737" t="s">
        <v>64</v>
      </c>
    </row>
    <row r="3738" spans="1:27" x14ac:dyDescent="0.3">
      <c r="A3738">
        <v>2</v>
      </c>
      <c r="B3738" t="s">
        <v>25</v>
      </c>
      <c r="C3738">
        <v>1</v>
      </c>
      <c r="D3738" t="s">
        <v>26</v>
      </c>
      <c r="E3738" t="s">
        <v>607</v>
      </c>
      <c r="F3738" t="s">
        <v>13</v>
      </c>
      <c r="G3738" t="s">
        <v>2634</v>
      </c>
      <c r="H3738" s="3">
        <v>0.2</v>
      </c>
      <c r="I3738" s="5">
        <v>43424</v>
      </c>
      <c r="J3738" s="5" t="str">
        <f t="shared" si="116"/>
        <v>September</v>
      </c>
      <c r="K3738" s="7">
        <f t="shared" si="117"/>
        <v>2018</v>
      </c>
      <c r="L3738" t="s">
        <v>2955</v>
      </c>
      <c r="M3738" t="s">
        <v>102</v>
      </c>
      <c r="N3738">
        <v>45231</v>
      </c>
      <c r="O3738">
        <v>1478</v>
      </c>
      <c r="P3738" t="s">
        <v>2956</v>
      </c>
      <c r="Q3738">
        <v>5</v>
      </c>
      <c r="R3738">
        <v>3</v>
      </c>
      <c r="S3738" t="s">
        <v>104</v>
      </c>
      <c r="U3738">
        <v>5.0999999999999996</v>
      </c>
      <c r="V3738">
        <v>16</v>
      </c>
      <c r="W3738" t="s">
        <v>19</v>
      </c>
      <c r="X3738" s="5">
        <v>43426</v>
      </c>
      <c r="Y3738" t="s">
        <v>130</v>
      </c>
      <c r="Z3738" t="s">
        <v>309</v>
      </c>
      <c r="AA3738" t="s">
        <v>64</v>
      </c>
    </row>
    <row r="3739" spans="1:27" x14ac:dyDescent="0.3">
      <c r="A3739">
        <v>2</v>
      </c>
      <c r="B3739" t="s">
        <v>25</v>
      </c>
      <c r="C3739">
        <v>1</v>
      </c>
      <c r="D3739" t="s">
        <v>26</v>
      </c>
      <c r="E3739" t="s">
        <v>607</v>
      </c>
      <c r="F3739" t="s">
        <v>13</v>
      </c>
      <c r="G3739" t="s">
        <v>2634</v>
      </c>
      <c r="H3739" s="3">
        <v>0.7</v>
      </c>
      <c r="I3739" s="5">
        <v>43424</v>
      </c>
      <c r="J3739" s="5" t="str">
        <f t="shared" si="116"/>
        <v>September</v>
      </c>
      <c r="K3739" s="7">
        <f t="shared" si="117"/>
        <v>2018</v>
      </c>
      <c r="L3739" t="s">
        <v>2955</v>
      </c>
      <c r="M3739" t="s">
        <v>102</v>
      </c>
      <c r="N3739">
        <v>45231</v>
      </c>
      <c r="O3739">
        <v>35</v>
      </c>
      <c r="P3739" t="s">
        <v>586</v>
      </c>
      <c r="Q3739">
        <v>-2</v>
      </c>
      <c r="R3739">
        <v>2</v>
      </c>
      <c r="S3739" t="s">
        <v>104</v>
      </c>
      <c r="U3739">
        <v>-1.93</v>
      </c>
      <c r="V3739">
        <v>3</v>
      </c>
      <c r="W3739" t="s">
        <v>19</v>
      </c>
      <c r="X3739" s="5">
        <v>43426</v>
      </c>
      <c r="Y3739" t="s">
        <v>130</v>
      </c>
      <c r="Z3739" t="s">
        <v>309</v>
      </c>
      <c r="AA3739" t="s">
        <v>54</v>
      </c>
    </row>
    <row r="3740" spans="1:27" x14ac:dyDescent="0.3">
      <c r="A3740">
        <v>2</v>
      </c>
      <c r="B3740" t="s">
        <v>25</v>
      </c>
      <c r="C3740">
        <v>1</v>
      </c>
      <c r="D3740" t="s">
        <v>26</v>
      </c>
      <c r="E3740" t="s">
        <v>607</v>
      </c>
      <c r="F3740" t="s">
        <v>13</v>
      </c>
      <c r="G3740" t="s">
        <v>2634</v>
      </c>
      <c r="H3740" s="3">
        <v>0.7</v>
      </c>
      <c r="I3740" s="5">
        <v>43424</v>
      </c>
      <c r="J3740" s="5" t="str">
        <f t="shared" si="116"/>
        <v>September</v>
      </c>
      <c r="K3740" s="7">
        <f t="shared" si="117"/>
        <v>2018</v>
      </c>
      <c r="L3740" t="s">
        <v>2955</v>
      </c>
      <c r="M3740" t="s">
        <v>102</v>
      </c>
      <c r="N3740">
        <v>45231</v>
      </c>
      <c r="O3740">
        <v>266</v>
      </c>
      <c r="P3740" t="s">
        <v>117</v>
      </c>
      <c r="Q3740">
        <v>-11</v>
      </c>
      <c r="R3740">
        <v>3</v>
      </c>
      <c r="S3740" t="s">
        <v>104</v>
      </c>
      <c r="U3740">
        <v>-10.58</v>
      </c>
      <c r="V3740">
        <v>14</v>
      </c>
      <c r="W3740" t="s">
        <v>19</v>
      </c>
      <c r="X3740" s="5">
        <v>43426</v>
      </c>
      <c r="Y3740" t="s">
        <v>130</v>
      </c>
      <c r="Z3740" t="s">
        <v>309</v>
      </c>
      <c r="AA3740" t="s">
        <v>54</v>
      </c>
    </row>
    <row r="3741" spans="1:27" x14ac:dyDescent="0.3">
      <c r="A3741">
        <v>7</v>
      </c>
      <c r="B3741" t="s">
        <v>25</v>
      </c>
      <c r="C3741">
        <v>6</v>
      </c>
      <c r="D3741" t="s">
        <v>11</v>
      </c>
      <c r="E3741" t="s">
        <v>333</v>
      </c>
      <c r="F3741" t="s">
        <v>13</v>
      </c>
      <c r="G3741" t="s">
        <v>5757</v>
      </c>
      <c r="H3741" s="3">
        <v>0.2</v>
      </c>
      <c r="I3741" s="5">
        <v>43459</v>
      </c>
      <c r="J3741" s="5" t="str">
        <f t="shared" si="116"/>
        <v>September</v>
      </c>
      <c r="K3741" s="7">
        <f t="shared" si="117"/>
        <v>2018</v>
      </c>
      <c r="L3741" t="s">
        <v>5758</v>
      </c>
      <c r="M3741" t="s">
        <v>30</v>
      </c>
      <c r="N3741">
        <v>85023</v>
      </c>
      <c r="O3741">
        <v>766</v>
      </c>
      <c r="P3741" t="s">
        <v>1787</v>
      </c>
      <c r="Q3741">
        <v>4</v>
      </c>
      <c r="R3741">
        <v>2</v>
      </c>
      <c r="S3741" t="s">
        <v>32</v>
      </c>
      <c r="U3741">
        <v>4.2</v>
      </c>
      <c r="V3741">
        <v>48</v>
      </c>
      <c r="W3741" t="s">
        <v>33</v>
      </c>
      <c r="X3741" s="5">
        <v>43466</v>
      </c>
      <c r="Y3741" t="s">
        <v>39</v>
      </c>
      <c r="Z3741" t="s">
        <v>199</v>
      </c>
      <c r="AA3741" t="s">
        <v>24</v>
      </c>
    </row>
    <row r="3742" spans="1:27" x14ac:dyDescent="0.3">
      <c r="A3742">
        <v>7</v>
      </c>
      <c r="B3742" t="s">
        <v>25</v>
      </c>
      <c r="C3742">
        <v>6</v>
      </c>
      <c r="D3742" t="s">
        <v>11</v>
      </c>
      <c r="E3742" t="s">
        <v>333</v>
      </c>
      <c r="F3742" t="s">
        <v>13</v>
      </c>
      <c r="G3742" t="s">
        <v>5757</v>
      </c>
      <c r="H3742" s="3">
        <v>0.5</v>
      </c>
      <c r="I3742" s="5">
        <v>43459</v>
      </c>
      <c r="J3742" s="5" t="str">
        <f t="shared" si="116"/>
        <v>September</v>
      </c>
      <c r="K3742" s="7">
        <f t="shared" si="117"/>
        <v>2018</v>
      </c>
      <c r="L3742" t="s">
        <v>5758</v>
      </c>
      <c r="M3742" t="s">
        <v>30</v>
      </c>
      <c r="N3742">
        <v>85023</v>
      </c>
      <c r="O3742">
        <v>965</v>
      </c>
      <c r="P3742" t="s">
        <v>562</v>
      </c>
      <c r="Q3742">
        <v>-24</v>
      </c>
      <c r="R3742">
        <v>1</v>
      </c>
      <c r="S3742" t="s">
        <v>32</v>
      </c>
      <c r="U3742">
        <v>-24.1</v>
      </c>
      <c r="V3742">
        <v>35</v>
      </c>
      <c r="W3742" t="s">
        <v>33</v>
      </c>
      <c r="X3742" s="5">
        <v>43466</v>
      </c>
      <c r="Y3742" t="s">
        <v>39</v>
      </c>
      <c r="Z3742" t="s">
        <v>199</v>
      </c>
      <c r="AA3742" t="s">
        <v>41</v>
      </c>
    </row>
    <row r="3743" spans="1:27" x14ac:dyDescent="0.3">
      <c r="A3743">
        <v>7</v>
      </c>
      <c r="B3743" t="s">
        <v>25</v>
      </c>
      <c r="C3743">
        <v>6</v>
      </c>
      <c r="D3743" t="s">
        <v>50</v>
      </c>
      <c r="E3743" t="s">
        <v>333</v>
      </c>
      <c r="F3743" t="s">
        <v>13</v>
      </c>
      <c r="G3743" t="s">
        <v>5757</v>
      </c>
      <c r="H3743" s="3">
        <v>0.2</v>
      </c>
      <c r="I3743" s="5">
        <v>43459</v>
      </c>
      <c r="J3743" s="5" t="str">
        <f t="shared" si="116"/>
        <v>September</v>
      </c>
      <c r="K3743" s="7">
        <f t="shared" si="117"/>
        <v>2018</v>
      </c>
      <c r="L3743" t="s">
        <v>5758</v>
      </c>
      <c r="M3743" t="s">
        <v>30</v>
      </c>
      <c r="N3743">
        <v>85023</v>
      </c>
      <c r="O3743">
        <v>890</v>
      </c>
      <c r="P3743" t="s">
        <v>4754</v>
      </c>
      <c r="Q3743">
        <v>21</v>
      </c>
      <c r="R3743">
        <v>2</v>
      </c>
      <c r="S3743" t="s">
        <v>32</v>
      </c>
      <c r="U3743">
        <v>21.42</v>
      </c>
      <c r="V3743">
        <v>101</v>
      </c>
      <c r="W3743" t="s">
        <v>33</v>
      </c>
      <c r="X3743" s="5">
        <v>43466</v>
      </c>
      <c r="Y3743" t="s">
        <v>39</v>
      </c>
      <c r="Z3743" t="s">
        <v>199</v>
      </c>
      <c r="AA3743" t="s">
        <v>113</v>
      </c>
    </row>
    <row r="3744" spans="1:27" x14ac:dyDescent="0.3">
      <c r="A3744">
        <v>7</v>
      </c>
      <c r="B3744" t="s">
        <v>25</v>
      </c>
      <c r="C3744">
        <v>6</v>
      </c>
      <c r="D3744" t="s">
        <v>50</v>
      </c>
      <c r="E3744" t="s">
        <v>333</v>
      </c>
      <c r="F3744" t="s">
        <v>13</v>
      </c>
      <c r="G3744" t="s">
        <v>5757</v>
      </c>
      <c r="H3744" s="3">
        <v>0.2</v>
      </c>
      <c r="I3744" s="5">
        <v>43459</v>
      </c>
      <c r="J3744" s="5" t="str">
        <f t="shared" si="116"/>
        <v>September</v>
      </c>
      <c r="K3744" s="7">
        <f t="shared" si="117"/>
        <v>2018</v>
      </c>
      <c r="L3744" t="s">
        <v>5758</v>
      </c>
      <c r="M3744" t="s">
        <v>30</v>
      </c>
      <c r="N3744">
        <v>85023</v>
      </c>
      <c r="O3744">
        <v>920</v>
      </c>
      <c r="P3744" t="s">
        <v>4849</v>
      </c>
      <c r="Q3744">
        <v>-8</v>
      </c>
      <c r="R3744">
        <v>3</v>
      </c>
      <c r="S3744" t="s">
        <v>32</v>
      </c>
      <c r="U3744">
        <v>-7.9</v>
      </c>
      <c r="V3744">
        <v>45</v>
      </c>
      <c r="W3744" t="s">
        <v>33</v>
      </c>
      <c r="X3744" s="5">
        <v>43466</v>
      </c>
      <c r="Y3744" t="s">
        <v>39</v>
      </c>
      <c r="Z3744" t="s">
        <v>199</v>
      </c>
      <c r="AA3744" t="s">
        <v>113</v>
      </c>
    </row>
    <row r="3745" spans="1:27" x14ac:dyDescent="0.3">
      <c r="A3745">
        <v>7</v>
      </c>
      <c r="B3745" t="s">
        <v>25</v>
      </c>
      <c r="C3745">
        <v>6</v>
      </c>
      <c r="D3745" t="s">
        <v>50</v>
      </c>
      <c r="E3745" t="s">
        <v>333</v>
      </c>
      <c r="F3745" t="s">
        <v>13</v>
      </c>
      <c r="G3745" t="s">
        <v>5757</v>
      </c>
      <c r="H3745" s="3">
        <v>0.7</v>
      </c>
      <c r="I3745" s="5">
        <v>43459</v>
      </c>
      <c r="J3745" s="5" t="str">
        <f t="shared" si="116"/>
        <v>September</v>
      </c>
      <c r="K3745" s="7">
        <f t="shared" si="117"/>
        <v>2018</v>
      </c>
      <c r="L3745" t="s">
        <v>5758</v>
      </c>
      <c r="M3745" t="s">
        <v>30</v>
      </c>
      <c r="N3745">
        <v>85023</v>
      </c>
      <c r="O3745">
        <v>1242</v>
      </c>
      <c r="P3745" t="s">
        <v>4823</v>
      </c>
      <c r="Q3745">
        <v>-387</v>
      </c>
      <c r="R3745">
        <v>2</v>
      </c>
      <c r="S3745" t="s">
        <v>32</v>
      </c>
      <c r="U3745">
        <v>-386.96</v>
      </c>
      <c r="V3745">
        <v>270</v>
      </c>
      <c r="W3745" t="s">
        <v>33</v>
      </c>
      <c r="X3745" s="5">
        <v>43466</v>
      </c>
      <c r="Y3745" t="s">
        <v>39</v>
      </c>
      <c r="Z3745" t="s">
        <v>199</v>
      </c>
      <c r="AA3745" t="s">
        <v>422</v>
      </c>
    </row>
    <row r="3746" spans="1:27" x14ac:dyDescent="0.3">
      <c r="A3746">
        <v>7</v>
      </c>
      <c r="B3746" t="s">
        <v>25</v>
      </c>
      <c r="C3746">
        <v>6</v>
      </c>
      <c r="D3746" t="s">
        <v>11</v>
      </c>
      <c r="E3746" t="s">
        <v>333</v>
      </c>
      <c r="F3746" t="s">
        <v>13</v>
      </c>
      <c r="G3746" t="s">
        <v>952</v>
      </c>
      <c r="H3746" s="3">
        <v>0.2</v>
      </c>
      <c r="I3746" s="5">
        <v>43212</v>
      </c>
      <c r="J3746" s="5" t="str">
        <f t="shared" si="116"/>
        <v>September</v>
      </c>
      <c r="K3746" s="7">
        <f t="shared" si="117"/>
        <v>2018</v>
      </c>
      <c r="L3746" t="s">
        <v>953</v>
      </c>
      <c r="M3746" t="s">
        <v>30</v>
      </c>
      <c r="N3746">
        <v>85023</v>
      </c>
      <c r="O3746">
        <v>592</v>
      </c>
      <c r="P3746" t="s">
        <v>766</v>
      </c>
      <c r="Q3746">
        <v>7</v>
      </c>
      <c r="R3746">
        <v>5</v>
      </c>
      <c r="S3746" t="s">
        <v>32</v>
      </c>
      <c r="T3746" t="s">
        <v>92</v>
      </c>
      <c r="U3746">
        <v>7.07</v>
      </c>
      <c r="V3746">
        <v>24</v>
      </c>
      <c r="W3746" t="s">
        <v>76</v>
      </c>
      <c r="X3746" s="5">
        <v>43219</v>
      </c>
      <c r="Y3746" t="s">
        <v>39</v>
      </c>
      <c r="Z3746" t="s">
        <v>199</v>
      </c>
      <c r="AA3746" t="s">
        <v>47</v>
      </c>
    </row>
    <row r="3747" spans="1:27" x14ac:dyDescent="0.3">
      <c r="A3747">
        <v>7</v>
      </c>
      <c r="B3747" t="s">
        <v>25</v>
      </c>
      <c r="C3747">
        <v>6</v>
      </c>
      <c r="D3747" t="s">
        <v>11</v>
      </c>
      <c r="E3747" t="s">
        <v>333</v>
      </c>
      <c r="F3747" t="s">
        <v>13</v>
      </c>
      <c r="G3747" t="s">
        <v>952</v>
      </c>
      <c r="H3747" s="3">
        <v>0.5</v>
      </c>
      <c r="I3747" s="5">
        <v>43212</v>
      </c>
      <c r="J3747" s="5" t="str">
        <f t="shared" si="116"/>
        <v>September</v>
      </c>
      <c r="K3747" s="7">
        <f t="shared" si="117"/>
        <v>2018</v>
      </c>
      <c r="L3747" t="s">
        <v>953</v>
      </c>
      <c r="M3747" t="s">
        <v>30</v>
      </c>
      <c r="N3747">
        <v>85023</v>
      </c>
      <c r="O3747">
        <v>377</v>
      </c>
      <c r="P3747" t="s">
        <v>954</v>
      </c>
      <c r="Q3747">
        <v>-814</v>
      </c>
      <c r="R3747">
        <v>6</v>
      </c>
      <c r="S3747" t="s">
        <v>32</v>
      </c>
      <c r="T3747" t="s">
        <v>92</v>
      </c>
      <c r="U3747">
        <v>-814.48</v>
      </c>
      <c r="V3747">
        <v>1273</v>
      </c>
      <c r="W3747" t="s">
        <v>76</v>
      </c>
      <c r="X3747" s="5">
        <v>43219</v>
      </c>
      <c r="Y3747" t="s">
        <v>39</v>
      </c>
      <c r="Z3747" t="s">
        <v>199</v>
      </c>
      <c r="AA3747" t="s">
        <v>41</v>
      </c>
    </row>
    <row r="3748" spans="1:27" x14ac:dyDescent="0.3">
      <c r="A3748">
        <v>7</v>
      </c>
      <c r="B3748" t="s">
        <v>25</v>
      </c>
      <c r="C3748">
        <v>6</v>
      </c>
      <c r="D3748" t="s">
        <v>26</v>
      </c>
      <c r="E3748" t="s">
        <v>333</v>
      </c>
      <c r="F3748" t="s">
        <v>13</v>
      </c>
      <c r="G3748" t="s">
        <v>952</v>
      </c>
      <c r="H3748" s="3">
        <v>0.7</v>
      </c>
      <c r="I3748" s="5">
        <v>43212</v>
      </c>
      <c r="J3748" s="5" t="str">
        <f t="shared" si="116"/>
        <v>September</v>
      </c>
      <c r="K3748" s="7">
        <f t="shared" si="117"/>
        <v>2018</v>
      </c>
      <c r="L3748" t="s">
        <v>953</v>
      </c>
      <c r="M3748" t="s">
        <v>30</v>
      </c>
      <c r="N3748">
        <v>85023</v>
      </c>
      <c r="O3748">
        <v>1291</v>
      </c>
      <c r="P3748" t="s">
        <v>955</v>
      </c>
      <c r="Q3748">
        <v>-21</v>
      </c>
      <c r="R3748">
        <v>5</v>
      </c>
      <c r="S3748" t="s">
        <v>32</v>
      </c>
      <c r="T3748" t="s">
        <v>92</v>
      </c>
      <c r="U3748">
        <v>-20.89</v>
      </c>
      <c r="V3748">
        <v>28</v>
      </c>
      <c r="W3748" t="s">
        <v>76</v>
      </c>
      <c r="X3748" s="5">
        <v>43219</v>
      </c>
      <c r="Y3748" t="s">
        <v>39</v>
      </c>
      <c r="Z3748" t="s">
        <v>199</v>
      </c>
      <c r="AA3748" t="s">
        <v>54</v>
      </c>
    </row>
    <row r="3749" spans="1:27" x14ac:dyDescent="0.3">
      <c r="A3749">
        <v>7</v>
      </c>
      <c r="B3749" t="s">
        <v>25</v>
      </c>
      <c r="C3749">
        <v>6</v>
      </c>
      <c r="D3749" t="s">
        <v>26</v>
      </c>
      <c r="E3749" t="s">
        <v>333</v>
      </c>
      <c r="F3749" t="s">
        <v>13</v>
      </c>
      <c r="G3749" t="s">
        <v>952</v>
      </c>
      <c r="H3749" s="3">
        <v>0.2</v>
      </c>
      <c r="I3749" s="5">
        <v>43212</v>
      </c>
      <c r="J3749" s="5" t="str">
        <f t="shared" si="116"/>
        <v>September</v>
      </c>
      <c r="K3749" s="7">
        <f t="shared" si="117"/>
        <v>2018</v>
      </c>
      <c r="L3749" t="s">
        <v>953</v>
      </c>
      <c r="M3749" t="s">
        <v>30</v>
      </c>
      <c r="N3749">
        <v>85023</v>
      </c>
      <c r="O3749">
        <v>1308</v>
      </c>
      <c r="P3749" t="s">
        <v>956</v>
      </c>
      <c r="Q3749">
        <v>-35</v>
      </c>
      <c r="R3749">
        <v>2</v>
      </c>
      <c r="S3749" t="s">
        <v>32</v>
      </c>
      <c r="T3749" t="s">
        <v>92</v>
      </c>
      <c r="U3749">
        <v>-34.76</v>
      </c>
      <c r="V3749">
        <v>185</v>
      </c>
      <c r="W3749" t="s">
        <v>76</v>
      </c>
      <c r="X3749" s="5">
        <v>43219</v>
      </c>
      <c r="Y3749" t="s">
        <v>39</v>
      </c>
      <c r="Z3749" t="s">
        <v>199</v>
      </c>
      <c r="AA3749" t="s">
        <v>356</v>
      </c>
    </row>
    <row r="3750" spans="1:27" x14ac:dyDescent="0.3">
      <c r="A3750">
        <v>7</v>
      </c>
      <c r="B3750" t="s">
        <v>25</v>
      </c>
      <c r="C3750">
        <v>6</v>
      </c>
      <c r="D3750" t="s">
        <v>26</v>
      </c>
      <c r="E3750" t="s">
        <v>333</v>
      </c>
      <c r="F3750" t="s">
        <v>13</v>
      </c>
      <c r="G3750" t="s">
        <v>952</v>
      </c>
      <c r="H3750" s="3">
        <v>0.2</v>
      </c>
      <c r="I3750" s="5">
        <v>43212</v>
      </c>
      <c r="J3750" s="5" t="str">
        <f t="shared" si="116"/>
        <v>September</v>
      </c>
      <c r="K3750" s="7">
        <f t="shared" si="117"/>
        <v>2018</v>
      </c>
      <c r="L3750" t="s">
        <v>953</v>
      </c>
      <c r="M3750" t="s">
        <v>30</v>
      </c>
      <c r="N3750">
        <v>85023</v>
      </c>
      <c r="O3750">
        <v>654</v>
      </c>
      <c r="P3750" t="s">
        <v>957</v>
      </c>
      <c r="Q3750">
        <v>6</v>
      </c>
      <c r="R3750">
        <v>2</v>
      </c>
      <c r="S3750" t="s">
        <v>32</v>
      </c>
      <c r="T3750" t="s">
        <v>92</v>
      </c>
      <c r="U3750">
        <v>5.87</v>
      </c>
      <c r="V3750">
        <v>78</v>
      </c>
      <c r="W3750" t="s">
        <v>76</v>
      </c>
      <c r="X3750" s="5">
        <v>43219</v>
      </c>
      <c r="Y3750" t="s">
        <v>39</v>
      </c>
      <c r="Z3750" t="s">
        <v>199</v>
      </c>
      <c r="AA3750" t="s">
        <v>56</v>
      </c>
    </row>
    <row r="3751" spans="1:27" x14ac:dyDescent="0.3">
      <c r="A3751">
        <v>4</v>
      </c>
      <c r="B3751" t="s">
        <v>43</v>
      </c>
      <c r="C3751">
        <v>6</v>
      </c>
      <c r="D3751" t="s">
        <v>26</v>
      </c>
      <c r="E3751" t="s">
        <v>2505</v>
      </c>
      <c r="F3751" t="s">
        <v>13</v>
      </c>
      <c r="G3751" t="s">
        <v>5820</v>
      </c>
      <c r="H3751" s="3">
        <v>0</v>
      </c>
      <c r="I3751" s="5">
        <v>43232</v>
      </c>
      <c r="J3751" s="5" t="str">
        <f t="shared" si="116"/>
        <v>September</v>
      </c>
      <c r="K3751" s="7">
        <f t="shared" si="117"/>
        <v>2018</v>
      </c>
      <c r="L3751" t="s">
        <v>6474</v>
      </c>
      <c r="M3751" t="s">
        <v>16</v>
      </c>
      <c r="N3751">
        <v>23464</v>
      </c>
      <c r="O3751">
        <v>1360</v>
      </c>
      <c r="P3751" t="s">
        <v>1033</v>
      </c>
      <c r="Q3751">
        <v>3</v>
      </c>
      <c r="R3751">
        <v>4</v>
      </c>
      <c r="S3751" t="s">
        <v>18</v>
      </c>
      <c r="U3751">
        <v>2.96</v>
      </c>
      <c r="V3751">
        <v>11</v>
      </c>
      <c r="W3751" t="s">
        <v>33</v>
      </c>
      <c r="X3751" s="5">
        <v>43236</v>
      </c>
      <c r="Y3751" t="s">
        <v>39</v>
      </c>
      <c r="Z3751" t="s">
        <v>205</v>
      </c>
      <c r="AA3751" t="s">
        <v>49</v>
      </c>
    </row>
    <row r="3752" spans="1:27" x14ac:dyDescent="0.3">
      <c r="A3752">
        <v>4</v>
      </c>
      <c r="B3752" t="s">
        <v>25</v>
      </c>
      <c r="C3752">
        <v>3</v>
      </c>
      <c r="D3752" t="s">
        <v>26</v>
      </c>
      <c r="E3752" t="s">
        <v>572</v>
      </c>
      <c r="F3752" t="s">
        <v>13</v>
      </c>
      <c r="G3752" t="s">
        <v>66</v>
      </c>
      <c r="H3752" s="3">
        <v>0</v>
      </c>
      <c r="I3752" s="5">
        <v>43410</v>
      </c>
      <c r="J3752" s="5" t="str">
        <f t="shared" si="116"/>
        <v>September</v>
      </c>
      <c r="K3752" s="7">
        <f t="shared" si="117"/>
        <v>2018</v>
      </c>
      <c r="L3752" t="s">
        <v>3660</v>
      </c>
      <c r="M3752" t="s">
        <v>30</v>
      </c>
      <c r="N3752">
        <v>92105</v>
      </c>
      <c r="O3752">
        <v>583</v>
      </c>
      <c r="P3752" t="s">
        <v>248</v>
      </c>
      <c r="Q3752">
        <v>23</v>
      </c>
      <c r="R3752">
        <v>3</v>
      </c>
      <c r="S3752" t="s">
        <v>32</v>
      </c>
      <c r="U3752">
        <v>22.91</v>
      </c>
      <c r="V3752">
        <v>85</v>
      </c>
      <c r="W3752" t="s">
        <v>19</v>
      </c>
      <c r="X3752" s="5">
        <v>43414</v>
      </c>
      <c r="Y3752" t="s">
        <v>20</v>
      </c>
      <c r="Z3752" t="s">
        <v>34</v>
      </c>
      <c r="AA3752" t="s">
        <v>42</v>
      </c>
    </row>
    <row r="3753" spans="1:27" x14ac:dyDescent="0.3">
      <c r="A3753">
        <v>4</v>
      </c>
      <c r="B3753" t="s">
        <v>43</v>
      </c>
      <c r="C3753">
        <v>6</v>
      </c>
      <c r="D3753" t="s">
        <v>11</v>
      </c>
      <c r="E3753" t="s">
        <v>88</v>
      </c>
      <c r="F3753" t="s">
        <v>13</v>
      </c>
      <c r="G3753" t="s">
        <v>929</v>
      </c>
      <c r="H3753" s="3">
        <v>0</v>
      </c>
      <c r="I3753" s="5">
        <v>43295</v>
      </c>
      <c r="J3753" s="5" t="str">
        <f t="shared" si="116"/>
        <v>September</v>
      </c>
      <c r="K3753" s="7">
        <f t="shared" si="117"/>
        <v>2018</v>
      </c>
      <c r="L3753" t="s">
        <v>2641</v>
      </c>
      <c r="M3753" t="s">
        <v>30</v>
      </c>
      <c r="N3753">
        <v>94122</v>
      </c>
      <c r="O3753">
        <v>508</v>
      </c>
      <c r="P3753" t="s">
        <v>1020</v>
      </c>
      <c r="Q3753">
        <v>10</v>
      </c>
      <c r="R3753">
        <v>4</v>
      </c>
      <c r="S3753" t="s">
        <v>32</v>
      </c>
      <c r="U3753">
        <v>10.16</v>
      </c>
      <c r="V3753">
        <v>31</v>
      </c>
      <c r="W3753" t="s">
        <v>19</v>
      </c>
      <c r="X3753" s="5">
        <v>43299</v>
      </c>
      <c r="Y3753" t="s">
        <v>39</v>
      </c>
      <c r="Z3753" t="s">
        <v>34</v>
      </c>
      <c r="AA3753" t="s">
        <v>47</v>
      </c>
    </row>
    <row r="3754" spans="1:27" x14ac:dyDescent="0.3">
      <c r="A3754">
        <v>4</v>
      </c>
      <c r="B3754" t="s">
        <v>43</v>
      </c>
      <c r="C3754">
        <v>6</v>
      </c>
      <c r="D3754" t="s">
        <v>26</v>
      </c>
      <c r="E3754" t="s">
        <v>88</v>
      </c>
      <c r="F3754" t="s">
        <v>13</v>
      </c>
      <c r="G3754" t="s">
        <v>929</v>
      </c>
      <c r="H3754" s="3">
        <v>0</v>
      </c>
      <c r="I3754" s="5">
        <v>43295</v>
      </c>
      <c r="J3754" s="5" t="str">
        <f t="shared" si="116"/>
        <v>September</v>
      </c>
      <c r="K3754" s="7">
        <f t="shared" si="117"/>
        <v>2018</v>
      </c>
      <c r="L3754" t="s">
        <v>2641</v>
      </c>
      <c r="M3754" t="s">
        <v>30</v>
      </c>
      <c r="N3754">
        <v>94122</v>
      </c>
      <c r="O3754">
        <v>808</v>
      </c>
      <c r="P3754" t="s">
        <v>4159</v>
      </c>
      <c r="Q3754">
        <v>50</v>
      </c>
      <c r="R3754">
        <v>7</v>
      </c>
      <c r="S3754" t="s">
        <v>32</v>
      </c>
      <c r="U3754">
        <v>50.03</v>
      </c>
      <c r="V3754">
        <v>152</v>
      </c>
      <c r="W3754" t="s">
        <v>19</v>
      </c>
      <c r="X3754" s="5">
        <v>43299</v>
      </c>
      <c r="Y3754" t="s">
        <v>39</v>
      </c>
      <c r="Z3754" t="s">
        <v>34</v>
      </c>
      <c r="AA3754" t="s">
        <v>56</v>
      </c>
    </row>
    <row r="3755" spans="1:27" x14ac:dyDescent="0.3">
      <c r="A3755">
        <v>4</v>
      </c>
      <c r="B3755" t="s">
        <v>43</v>
      </c>
      <c r="C3755">
        <v>6</v>
      </c>
      <c r="D3755" t="s">
        <v>50</v>
      </c>
      <c r="E3755" t="s">
        <v>88</v>
      </c>
      <c r="F3755" t="s">
        <v>13</v>
      </c>
      <c r="G3755" t="s">
        <v>929</v>
      </c>
      <c r="H3755" s="3">
        <v>0.2</v>
      </c>
      <c r="I3755" s="5">
        <v>43295</v>
      </c>
      <c r="J3755" s="5" t="str">
        <f t="shared" si="116"/>
        <v>September</v>
      </c>
      <c r="K3755" s="7">
        <f t="shared" si="117"/>
        <v>2018</v>
      </c>
      <c r="L3755" t="s">
        <v>2641</v>
      </c>
      <c r="M3755" t="s">
        <v>30</v>
      </c>
      <c r="N3755">
        <v>94122</v>
      </c>
      <c r="O3755">
        <v>1251</v>
      </c>
      <c r="P3755" t="s">
        <v>138</v>
      </c>
      <c r="Q3755">
        <v>12</v>
      </c>
      <c r="R3755">
        <v>3</v>
      </c>
      <c r="S3755" t="s">
        <v>32</v>
      </c>
      <c r="U3755">
        <v>12.42</v>
      </c>
      <c r="V3755">
        <v>110</v>
      </c>
      <c r="W3755" t="s">
        <v>19</v>
      </c>
      <c r="X3755" s="5">
        <v>43299</v>
      </c>
      <c r="Y3755" t="s">
        <v>39</v>
      </c>
      <c r="Z3755" t="s">
        <v>34</v>
      </c>
      <c r="AA3755" t="s">
        <v>52</v>
      </c>
    </row>
    <row r="3756" spans="1:27" x14ac:dyDescent="0.3">
      <c r="A3756">
        <v>5</v>
      </c>
      <c r="B3756" t="s">
        <v>43</v>
      </c>
      <c r="C3756">
        <v>6</v>
      </c>
      <c r="D3756" t="s">
        <v>11</v>
      </c>
      <c r="E3756" t="s">
        <v>65</v>
      </c>
      <c r="F3756" t="s">
        <v>13</v>
      </c>
      <c r="G3756" t="s">
        <v>2582</v>
      </c>
      <c r="H3756" s="3">
        <v>0</v>
      </c>
      <c r="I3756" s="5">
        <v>43351</v>
      </c>
      <c r="J3756" s="5" t="str">
        <f t="shared" si="116"/>
        <v>September</v>
      </c>
      <c r="K3756" s="7">
        <f t="shared" si="117"/>
        <v>2018</v>
      </c>
      <c r="L3756" t="s">
        <v>2583</v>
      </c>
      <c r="M3756" t="s">
        <v>30</v>
      </c>
      <c r="N3756">
        <v>98103</v>
      </c>
      <c r="O3756">
        <v>866</v>
      </c>
      <c r="P3756" t="s">
        <v>8179</v>
      </c>
      <c r="Q3756">
        <v>15</v>
      </c>
      <c r="R3756">
        <v>1</v>
      </c>
      <c r="S3756" t="s">
        <v>32</v>
      </c>
      <c r="U3756">
        <v>14.66</v>
      </c>
      <c r="V3756">
        <v>43</v>
      </c>
      <c r="W3756" t="s">
        <v>19</v>
      </c>
      <c r="X3756" s="5">
        <v>43356</v>
      </c>
      <c r="Y3756" t="s">
        <v>39</v>
      </c>
      <c r="Z3756" t="s">
        <v>69</v>
      </c>
      <c r="AA3756" t="s">
        <v>47</v>
      </c>
    </row>
    <row r="3757" spans="1:27" x14ac:dyDescent="0.3">
      <c r="A3757">
        <v>5</v>
      </c>
      <c r="B3757" t="s">
        <v>43</v>
      </c>
      <c r="C3757">
        <v>6</v>
      </c>
      <c r="D3757" t="s">
        <v>26</v>
      </c>
      <c r="E3757" t="s">
        <v>65</v>
      </c>
      <c r="F3757" t="s">
        <v>13</v>
      </c>
      <c r="G3757" t="s">
        <v>2582</v>
      </c>
      <c r="H3757" s="3">
        <v>0</v>
      </c>
      <c r="I3757" s="5">
        <v>43351</v>
      </c>
      <c r="J3757" s="5" t="str">
        <f t="shared" si="116"/>
        <v>September</v>
      </c>
      <c r="K3757" s="7">
        <f t="shared" si="117"/>
        <v>2018</v>
      </c>
      <c r="L3757" t="s">
        <v>2583</v>
      </c>
      <c r="M3757" t="s">
        <v>30</v>
      </c>
      <c r="N3757">
        <v>98103</v>
      </c>
      <c r="O3757">
        <v>129</v>
      </c>
      <c r="P3757" t="s">
        <v>8162</v>
      </c>
      <c r="Q3757">
        <v>14</v>
      </c>
      <c r="R3757">
        <v>7</v>
      </c>
      <c r="S3757" t="s">
        <v>32</v>
      </c>
      <c r="U3757">
        <v>14.2</v>
      </c>
      <c r="V3757">
        <v>31</v>
      </c>
      <c r="W3757" t="s">
        <v>19</v>
      </c>
      <c r="X3757" s="5">
        <v>43356</v>
      </c>
      <c r="Y3757" t="s">
        <v>39</v>
      </c>
      <c r="Z3757" t="s">
        <v>69</v>
      </c>
      <c r="AA3757" t="s">
        <v>64</v>
      </c>
    </row>
    <row r="3758" spans="1:27" x14ac:dyDescent="0.3">
      <c r="A3758">
        <v>2</v>
      </c>
      <c r="B3758" t="s">
        <v>25</v>
      </c>
      <c r="C3758">
        <v>1</v>
      </c>
      <c r="D3758" t="s">
        <v>26</v>
      </c>
      <c r="E3758" t="s">
        <v>171</v>
      </c>
      <c r="F3758" t="s">
        <v>13</v>
      </c>
      <c r="G3758" t="s">
        <v>334</v>
      </c>
      <c r="H3758" s="3">
        <v>0.2</v>
      </c>
      <c r="I3758" s="5">
        <v>43352</v>
      </c>
      <c r="J3758" s="5" t="str">
        <f t="shared" si="116"/>
        <v>September</v>
      </c>
      <c r="K3758" s="7">
        <f t="shared" si="117"/>
        <v>2018</v>
      </c>
      <c r="L3758" t="s">
        <v>2937</v>
      </c>
      <c r="M3758" t="s">
        <v>102</v>
      </c>
      <c r="N3758">
        <v>10024</v>
      </c>
      <c r="O3758">
        <v>408</v>
      </c>
      <c r="P3758" t="s">
        <v>1451</v>
      </c>
      <c r="Q3758">
        <v>5</v>
      </c>
      <c r="R3758">
        <v>2</v>
      </c>
      <c r="S3758" t="s">
        <v>104</v>
      </c>
      <c r="U3758">
        <v>5.48</v>
      </c>
      <c r="V3758">
        <v>15</v>
      </c>
      <c r="W3758" t="s">
        <v>19</v>
      </c>
      <c r="X3758" s="5">
        <v>43354</v>
      </c>
      <c r="Y3758" t="s">
        <v>130</v>
      </c>
      <c r="Z3758" t="s">
        <v>175</v>
      </c>
      <c r="AA3758" t="s">
        <v>54</v>
      </c>
    </row>
    <row r="3759" spans="1:27" x14ac:dyDescent="0.3">
      <c r="A3759">
        <v>4</v>
      </c>
      <c r="B3759" t="s">
        <v>25</v>
      </c>
      <c r="C3759">
        <v>3</v>
      </c>
      <c r="D3759" t="s">
        <v>50</v>
      </c>
      <c r="E3759" t="s">
        <v>192</v>
      </c>
      <c r="F3759" t="s">
        <v>13</v>
      </c>
      <c r="G3759" t="s">
        <v>1414</v>
      </c>
      <c r="H3759" s="3">
        <v>0.2</v>
      </c>
      <c r="I3759" s="5">
        <v>43279</v>
      </c>
      <c r="J3759" s="5" t="str">
        <f t="shared" si="116"/>
        <v>September</v>
      </c>
      <c r="K3759" s="7">
        <f t="shared" si="117"/>
        <v>2018</v>
      </c>
      <c r="L3759" t="s">
        <v>4856</v>
      </c>
      <c r="M3759" t="s">
        <v>73</v>
      </c>
      <c r="N3759">
        <v>60610</v>
      </c>
      <c r="O3759">
        <v>1293</v>
      </c>
      <c r="P3759" t="s">
        <v>4857</v>
      </c>
      <c r="Q3759">
        <v>36</v>
      </c>
      <c r="R3759">
        <v>3</v>
      </c>
      <c r="S3759" t="s">
        <v>75</v>
      </c>
      <c r="U3759">
        <v>36</v>
      </c>
      <c r="V3759">
        <v>360</v>
      </c>
      <c r="W3759" t="s">
        <v>19</v>
      </c>
      <c r="X3759" s="5">
        <v>43283</v>
      </c>
      <c r="Y3759" t="s">
        <v>20</v>
      </c>
      <c r="Z3759" t="s">
        <v>139</v>
      </c>
      <c r="AA3759" t="s">
        <v>52</v>
      </c>
    </row>
    <row r="3760" spans="1:27" x14ac:dyDescent="0.3">
      <c r="A3760">
        <v>4</v>
      </c>
      <c r="B3760" t="s">
        <v>43</v>
      </c>
      <c r="C3760">
        <v>6</v>
      </c>
      <c r="D3760" t="s">
        <v>50</v>
      </c>
      <c r="E3760" t="s">
        <v>5162</v>
      </c>
      <c r="F3760" t="s">
        <v>13</v>
      </c>
      <c r="G3760" t="s">
        <v>1114</v>
      </c>
      <c r="H3760" s="3">
        <v>0.2</v>
      </c>
      <c r="I3760" s="5">
        <v>43361</v>
      </c>
      <c r="J3760" s="5" t="str">
        <f t="shared" si="116"/>
        <v>September</v>
      </c>
      <c r="K3760" s="7">
        <f t="shared" si="117"/>
        <v>2018</v>
      </c>
      <c r="L3760" t="s">
        <v>5163</v>
      </c>
      <c r="M3760" t="s">
        <v>30</v>
      </c>
      <c r="N3760">
        <v>95695</v>
      </c>
      <c r="O3760">
        <v>1293</v>
      </c>
      <c r="P3760" t="s">
        <v>4857</v>
      </c>
      <c r="Q3760">
        <v>24</v>
      </c>
      <c r="R3760">
        <v>2</v>
      </c>
      <c r="S3760" t="s">
        <v>32</v>
      </c>
      <c r="U3760">
        <v>24</v>
      </c>
      <c r="V3760">
        <v>240</v>
      </c>
      <c r="W3760" t="s">
        <v>19</v>
      </c>
      <c r="X3760" s="5">
        <v>43365</v>
      </c>
      <c r="Y3760" t="s">
        <v>39</v>
      </c>
      <c r="Z3760" t="s">
        <v>34</v>
      </c>
      <c r="AA3760" t="s">
        <v>52</v>
      </c>
    </row>
    <row r="3761" spans="1:27" x14ac:dyDescent="0.3">
      <c r="A3761">
        <v>4</v>
      </c>
      <c r="B3761" t="s">
        <v>43</v>
      </c>
      <c r="C3761">
        <v>6</v>
      </c>
      <c r="D3761" t="s">
        <v>11</v>
      </c>
      <c r="E3761" t="s">
        <v>2995</v>
      </c>
      <c r="F3761" t="s">
        <v>13</v>
      </c>
      <c r="G3761" t="s">
        <v>7125</v>
      </c>
      <c r="H3761" s="3">
        <v>0</v>
      </c>
      <c r="I3761" s="5">
        <v>43316</v>
      </c>
      <c r="J3761" s="5" t="str">
        <f t="shared" si="116"/>
        <v>September</v>
      </c>
      <c r="K3761" s="7">
        <f t="shared" si="117"/>
        <v>2018</v>
      </c>
      <c r="L3761" t="s">
        <v>7126</v>
      </c>
      <c r="M3761" t="s">
        <v>16</v>
      </c>
      <c r="N3761">
        <v>23434</v>
      </c>
      <c r="O3761">
        <v>108</v>
      </c>
      <c r="P3761" t="s">
        <v>2618</v>
      </c>
      <c r="Q3761">
        <v>46</v>
      </c>
      <c r="R3761">
        <v>9</v>
      </c>
      <c r="S3761" t="s">
        <v>18</v>
      </c>
      <c r="U3761">
        <v>46.12</v>
      </c>
      <c r="V3761">
        <v>110</v>
      </c>
      <c r="W3761" t="s">
        <v>76</v>
      </c>
      <c r="X3761" s="5">
        <v>43320</v>
      </c>
      <c r="Y3761" t="s">
        <v>39</v>
      </c>
      <c r="Z3761" t="s">
        <v>205</v>
      </c>
      <c r="AA3761" t="s">
        <v>47</v>
      </c>
    </row>
    <row r="3762" spans="1:27" x14ac:dyDescent="0.3">
      <c r="A3762">
        <v>4</v>
      </c>
      <c r="B3762" t="s">
        <v>43</v>
      </c>
      <c r="C3762">
        <v>6</v>
      </c>
      <c r="D3762" t="s">
        <v>26</v>
      </c>
      <c r="E3762" t="s">
        <v>2995</v>
      </c>
      <c r="F3762" t="s">
        <v>13</v>
      </c>
      <c r="G3762" t="s">
        <v>7125</v>
      </c>
      <c r="H3762" s="3">
        <v>0</v>
      </c>
      <c r="I3762" s="5">
        <v>43316</v>
      </c>
      <c r="J3762" s="5" t="str">
        <f t="shared" si="116"/>
        <v>September</v>
      </c>
      <c r="K3762" s="7">
        <f t="shared" si="117"/>
        <v>2018</v>
      </c>
      <c r="L3762" t="s">
        <v>7126</v>
      </c>
      <c r="M3762" t="s">
        <v>16</v>
      </c>
      <c r="N3762">
        <v>23434</v>
      </c>
      <c r="O3762">
        <v>183</v>
      </c>
      <c r="P3762" t="s">
        <v>1434</v>
      </c>
      <c r="Q3762">
        <v>2</v>
      </c>
      <c r="R3762">
        <v>1</v>
      </c>
      <c r="S3762" t="s">
        <v>18</v>
      </c>
      <c r="U3762">
        <v>1.9</v>
      </c>
      <c r="V3762">
        <v>4</v>
      </c>
      <c r="W3762" t="s">
        <v>76</v>
      </c>
      <c r="X3762" s="5">
        <v>43320</v>
      </c>
      <c r="Y3762" t="s">
        <v>39</v>
      </c>
      <c r="Z3762" t="s">
        <v>205</v>
      </c>
      <c r="AA3762" t="s">
        <v>35</v>
      </c>
    </row>
    <row r="3763" spans="1:27" x14ac:dyDescent="0.3">
      <c r="A3763">
        <v>4</v>
      </c>
      <c r="B3763" t="s">
        <v>43</v>
      </c>
      <c r="C3763">
        <v>6</v>
      </c>
      <c r="D3763" t="s">
        <v>26</v>
      </c>
      <c r="E3763" t="s">
        <v>2995</v>
      </c>
      <c r="F3763" t="s">
        <v>13</v>
      </c>
      <c r="G3763" t="s">
        <v>7125</v>
      </c>
      <c r="H3763" s="3">
        <v>0</v>
      </c>
      <c r="I3763" s="5">
        <v>43316</v>
      </c>
      <c r="J3763" s="5" t="str">
        <f t="shared" si="116"/>
        <v>September</v>
      </c>
      <c r="K3763" s="7">
        <f t="shared" si="117"/>
        <v>2018</v>
      </c>
      <c r="L3763" t="s">
        <v>7126</v>
      </c>
      <c r="M3763" t="s">
        <v>16</v>
      </c>
      <c r="N3763">
        <v>23434</v>
      </c>
      <c r="O3763">
        <v>185</v>
      </c>
      <c r="P3763" t="s">
        <v>7286</v>
      </c>
      <c r="Q3763">
        <v>5</v>
      </c>
      <c r="R3763">
        <v>2</v>
      </c>
      <c r="S3763" t="s">
        <v>18</v>
      </c>
      <c r="U3763">
        <v>4.8099999999999996</v>
      </c>
      <c r="V3763">
        <v>10</v>
      </c>
      <c r="W3763" t="s">
        <v>76</v>
      </c>
      <c r="X3763" s="5">
        <v>43320</v>
      </c>
      <c r="Y3763" t="s">
        <v>39</v>
      </c>
      <c r="Z3763" t="s">
        <v>205</v>
      </c>
      <c r="AA3763" t="s">
        <v>35</v>
      </c>
    </row>
    <row r="3764" spans="1:27" x14ac:dyDescent="0.3">
      <c r="A3764">
        <v>4</v>
      </c>
      <c r="B3764" t="s">
        <v>43</v>
      </c>
      <c r="C3764">
        <v>6</v>
      </c>
      <c r="D3764" t="s">
        <v>26</v>
      </c>
      <c r="E3764" t="s">
        <v>2995</v>
      </c>
      <c r="F3764" t="s">
        <v>13</v>
      </c>
      <c r="G3764" t="s">
        <v>7125</v>
      </c>
      <c r="H3764" s="3">
        <v>0</v>
      </c>
      <c r="I3764" s="5">
        <v>43316</v>
      </c>
      <c r="J3764" s="5" t="str">
        <f t="shared" si="116"/>
        <v>September</v>
      </c>
      <c r="K3764" s="7">
        <f t="shared" si="117"/>
        <v>2018</v>
      </c>
      <c r="L3764" t="s">
        <v>7126</v>
      </c>
      <c r="M3764" t="s">
        <v>16</v>
      </c>
      <c r="N3764">
        <v>23434</v>
      </c>
      <c r="O3764">
        <v>71</v>
      </c>
      <c r="P3764" t="s">
        <v>8173</v>
      </c>
      <c r="Q3764">
        <v>11</v>
      </c>
      <c r="R3764">
        <v>2</v>
      </c>
      <c r="S3764" t="s">
        <v>18</v>
      </c>
      <c r="U3764">
        <v>10.52</v>
      </c>
      <c r="V3764">
        <v>35</v>
      </c>
      <c r="W3764" t="s">
        <v>76</v>
      </c>
      <c r="X3764" s="5">
        <v>43320</v>
      </c>
      <c r="Y3764" t="s">
        <v>39</v>
      </c>
      <c r="Z3764" t="s">
        <v>205</v>
      </c>
      <c r="AA3764" t="s">
        <v>356</v>
      </c>
    </row>
    <row r="3765" spans="1:27" x14ac:dyDescent="0.3">
      <c r="A3765">
        <v>2</v>
      </c>
      <c r="B3765" t="s">
        <v>43</v>
      </c>
      <c r="C3765">
        <v>3</v>
      </c>
      <c r="D3765" t="s">
        <v>11</v>
      </c>
      <c r="E3765" t="s">
        <v>99</v>
      </c>
      <c r="F3765" t="s">
        <v>13</v>
      </c>
      <c r="G3765" t="s">
        <v>357</v>
      </c>
      <c r="H3765" s="3">
        <v>0.2</v>
      </c>
      <c r="I3765" s="5">
        <v>43348</v>
      </c>
      <c r="J3765" s="5" t="str">
        <f t="shared" si="116"/>
        <v>September</v>
      </c>
      <c r="K3765" s="7">
        <f t="shared" si="117"/>
        <v>2018</v>
      </c>
      <c r="L3765" t="s">
        <v>358</v>
      </c>
      <c r="M3765" t="s">
        <v>102</v>
      </c>
      <c r="N3765">
        <v>19140</v>
      </c>
      <c r="O3765">
        <v>872</v>
      </c>
      <c r="P3765" t="s">
        <v>8145</v>
      </c>
      <c r="Q3765">
        <v>10</v>
      </c>
      <c r="R3765">
        <v>2</v>
      </c>
      <c r="S3765" t="s">
        <v>104</v>
      </c>
      <c r="U3765">
        <v>10.35</v>
      </c>
      <c r="V3765">
        <v>83</v>
      </c>
      <c r="W3765" t="s">
        <v>33</v>
      </c>
      <c r="X3765" s="5">
        <v>43350</v>
      </c>
      <c r="Y3765" t="s">
        <v>20</v>
      </c>
      <c r="Z3765" t="s">
        <v>105</v>
      </c>
      <c r="AA3765" t="s">
        <v>47</v>
      </c>
    </row>
    <row r="3766" spans="1:27" x14ac:dyDescent="0.3">
      <c r="A3766">
        <v>2</v>
      </c>
      <c r="B3766" t="s">
        <v>25</v>
      </c>
      <c r="C3766">
        <v>1</v>
      </c>
      <c r="D3766" t="s">
        <v>26</v>
      </c>
      <c r="E3766" t="s">
        <v>1030</v>
      </c>
      <c r="F3766" t="s">
        <v>13</v>
      </c>
      <c r="G3766" t="s">
        <v>1501</v>
      </c>
      <c r="H3766" s="3">
        <v>0</v>
      </c>
      <c r="I3766" s="5">
        <v>43143</v>
      </c>
      <c r="J3766" s="5" t="str">
        <f t="shared" si="116"/>
        <v>September</v>
      </c>
      <c r="K3766" s="7">
        <f t="shared" si="117"/>
        <v>2018</v>
      </c>
      <c r="L3766" t="s">
        <v>3014</v>
      </c>
      <c r="M3766" t="s">
        <v>16</v>
      </c>
      <c r="N3766">
        <v>30318</v>
      </c>
      <c r="O3766">
        <v>242</v>
      </c>
      <c r="P3766" t="s">
        <v>336</v>
      </c>
      <c r="Q3766">
        <v>7</v>
      </c>
      <c r="R3766">
        <v>4</v>
      </c>
      <c r="S3766" t="s">
        <v>18</v>
      </c>
      <c r="U3766">
        <v>7.48</v>
      </c>
      <c r="V3766">
        <v>16</v>
      </c>
      <c r="W3766" t="s">
        <v>19</v>
      </c>
      <c r="X3766" s="5">
        <v>43145</v>
      </c>
      <c r="Y3766" t="s">
        <v>130</v>
      </c>
      <c r="Z3766" t="s">
        <v>761</v>
      </c>
      <c r="AA3766" t="s">
        <v>54</v>
      </c>
    </row>
    <row r="3767" spans="1:27" x14ac:dyDescent="0.3">
      <c r="A3767">
        <v>2</v>
      </c>
      <c r="B3767" t="s">
        <v>25</v>
      </c>
      <c r="C3767">
        <v>1</v>
      </c>
      <c r="D3767" t="s">
        <v>26</v>
      </c>
      <c r="E3767" t="s">
        <v>1030</v>
      </c>
      <c r="F3767" t="s">
        <v>13</v>
      </c>
      <c r="G3767" t="s">
        <v>1501</v>
      </c>
      <c r="H3767" s="3">
        <v>0</v>
      </c>
      <c r="I3767" s="5">
        <v>43143</v>
      </c>
      <c r="J3767" s="5" t="str">
        <f t="shared" si="116"/>
        <v>September</v>
      </c>
      <c r="K3767" s="7">
        <f t="shared" si="117"/>
        <v>2018</v>
      </c>
      <c r="L3767" t="s">
        <v>3014</v>
      </c>
      <c r="M3767" t="s">
        <v>16</v>
      </c>
      <c r="N3767">
        <v>30318</v>
      </c>
      <c r="O3767">
        <v>1553</v>
      </c>
      <c r="P3767" t="s">
        <v>3027</v>
      </c>
      <c r="Q3767">
        <v>176</v>
      </c>
      <c r="R3767">
        <v>6</v>
      </c>
      <c r="S3767" t="s">
        <v>18</v>
      </c>
      <c r="U3767">
        <v>175.52</v>
      </c>
      <c r="V3767">
        <v>1350</v>
      </c>
      <c r="W3767" t="s">
        <v>19</v>
      </c>
      <c r="X3767" s="5">
        <v>43145</v>
      </c>
      <c r="Y3767" t="s">
        <v>130</v>
      </c>
      <c r="Z3767" t="s">
        <v>761</v>
      </c>
      <c r="AA3767" t="s">
        <v>42</v>
      </c>
    </row>
    <row r="3768" spans="1:27" x14ac:dyDescent="0.3">
      <c r="A3768">
        <v>2</v>
      </c>
      <c r="B3768" t="s">
        <v>25</v>
      </c>
      <c r="C3768">
        <v>1</v>
      </c>
      <c r="D3768" t="s">
        <v>50</v>
      </c>
      <c r="E3768" t="s">
        <v>88</v>
      </c>
      <c r="F3768" t="s">
        <v>13</v>
      </c>
      <c r="G3768" t="s">
        <v>1419</v>
      </c>
      <c r="H3768" s="3">
        <v>0.2</v>
      </c>
      <c r="I3768" s="5">
        <v>43197</v>
      </c>
      <c r="J3768" s="5" t="str">
        <f t="shared" si="116"/>
        <v>September</v>
      </c>
      <c r="K3768" s="7">
        <f t="shared" si="117"/>
        <v>2018</v>
      </c>
      <c r="L3768" t="s">
        <v>1420</v>
      </c>
      <c r="M3768" t="s">
        <v>30</v>
      </c>
      <c r="N3768">
        <v>94110</v>
      </c>
      <c r="O3768">
        <v>797</v>
      </c>
      <c r="P3768" t="s">
        <v>1421</v>
      </c>
      <c r="Q3768">
        <v>375</v>
      </c>
      <c r="R3768">
        <v>3</v>
      </c>
      <c r="S3768" t="s">
        <v>32</v>
      </c>
      <c r="U3768">
        <v>374.99</v>
      </c>
      <c r="V3768">
        <v>1200</v>
      </c>
      <c r="W3768" t="s">
        <v>33</v>
      </c>
      <c r="X3768" s="5">
        <v>43199</v>
      </c>
      <c r="Y3768" t="s">
        <v>130</v>
      </c>
      <c r="Z3768" t="s">
        <v>34</v>
      </c>
      <c r="AA3768" t="s">
        <v>727</v>
      </c>
    </row>
    <row r="3769" spans="1:27" x14ac:dyDescent="0.3">
      <c r="A3769">
        <v>3</v>
      </c>
      <c r="B3769" t="s">
        <v>10</v>
      </c>
      <c r="C3769">
        <v>3</v>
      </c>
      <c r="D3769" t="s">
        <v>26</v>
      </c>
      <c r="E3769" t="s">
        <v>65</v>
      </c>
      <c r="F3769" t="s">
        <v>13</v>
      </c>
      <c r="G3769" t="s">
        <v>5467</v>
      </c>
      <c r="H3769" s="3">
        <v>0</v>
      </c>
      <c r="I3769" s="5">
        <v>43366</v>
      </c>
      <c r="J3769" s="5" t="str">
        <f t="shared" si="116"/>
        <v>September</v>
      </c>
      <c r="K3769" s="7">
        <f t="shared" si="117"/>
        <v>2018</v>
      </c>
      <c r="L3769" t="s">
        <v>6147</v>
      </c>
      <c r="M3769" t="s">
        <v>30</v>
      </c>
      <c r="N3769">
        <v>98115</v>
      </c>
      <c r="O3769">
        <v>75</v>
      </c>
      <c r="P3769" t="s">
        <v>3024</v>
      </c>
      <c r="Q3769">
        <v>4</v>
      </c>
      <c r="R3769">
        <v>2</v>
      </c>
      <c r="S3769" t="s">
        <v>32</v>
      </c>
      <c r="U3769">
        <v>3.69</v>
      </c>
      <c r="V3769">
        <v>14</v>
      </c>
      <c r="W3769" t="s">
        <v>33</v>
      </c>
      <c r="X3769" s="5">
        <v>43369</v>
      </c>
      <c r="Y3769" t="s">
        <v>20</v>
      </c>
      <c r="Z3769" t="s">
        <v>69</v>
      </c>
      <c r="AA3769" t="s">
        <v>356</v>
      </c>
    </row>
    <row r="3770" spans="1:27" x14ac:dyDescent="0.3">
      <c r="A3770">
        <v>4</v>
      </c>
      <c r="B3770" t="s">
        <v>25</v>
      </c>
      <c r="C3770">
        <v>3</v>
      </c>
      <c r="D3770" t="s">
        <v>26</v>
      </c>
      <c r="E3770" t="s">
        <v>305</v>
      </c>
      <c r="F3770" t="s">
        <v>13</v>
      </c>
      <c r="G3770" t="s">
        <v>640</v>
      </c>
      <c r="H3770" s="3">
        <v>0.2</v>
      </c>
      <c r="I3770" s="5">
        <v>43424</v>
      </c>
      <c r="J3770" s="5" t="str">
        <f t="shared" si="116"/>
        <v>September</v>
      </c>
      <c r="K3770" s="7">
        <f t="shared" si="117"/>
        <v>2018</v>
      </c>
      <c r="L3770" t="s">
        <v>641</v>
      </c>
      <c r="M3770" t="s">
        <v>102</v>
      </c>
      <c r="N3770">
        <v>43229</v>
      </c>
      <c r="O3770">
        <v>114</v>
      </c>
      <c r="P3770" t="s">
        <v>642</v>
      </c>
      <c r="Q3770">
        <v>7</v>
      </c>
      <c r="R3770">
        <v>7</v>
      </c>
      <c r="S3770" t="s">
        <v>104</v>
      </c>
      <c r="U3770">
        <v>6.68</v>
      </c>
      <c r="V3770">
        <v>19</v>
      </c>
      <c r="W3770" t="s">
        <v>76</v>
      </c>
      <c r="X3770" s="5">
        <v>43428</v>
      </c>
      <c r="Y3770" t="s">
        <v>20</v>
      </c>
      <c r="Z3770" t="s">
        <v>309</v>
      </c>
      <c r="AA3770" t="s">
        <v>176</v>
      </c>
    </row>
    <row r="3771" spans="1:27" x14ac:dyDescent="0.3">
      <c r="A3771">
        <v>4</v>
      </c>
      <c r="B3771" t="s">
        <v>25</v>
      </c>
      <c r="C3771">
        <v>3</v>
      </c>
      <c r="D3771" t="s">
        <v>26</v>
      </c>
      <c r="E3771" t="s">
        <v>305</v>
      </c>
      <c r="F3771" t="s">
        <v>13</v>
      </c>
      <c r="G3771" t="s">
        <v>640</v>
      </c>
      <c r="H3771" s="3">
        <v>0.2</v>
      </c>
      <c r="I3771" s="5">
        <v>43424</v>
      </c>
      <c r="J3771" s="5" t="str">
        <f t="shared" si="116"/>
        <v>September</v>
      </c>
      <c r="K3771" s="7">
        <f t="shared" si="117"/>
        <v>2018</v>
      </c>
      <c r="L3771" t="s">
        <v>641</v>
      </c>
      <c r="M3771" t="s">
        <v>102</v>
      </c>
      <c r="N3771">
        <v>43229</v>
      </c>
      <c r="O3771">
        <v>223</v>
      </c>
      <c r="P3771" t="s">
        <v>643</v>
      </c>
      <c r="Q3771">
        <v>6</v>
      </c>
      <c r="R3771">
        <v>8</v>
      </c>
      <c r="S3771" t="s">
        <v>104</v>
      </c>
      <c r="U3771">
        <v>6.24</v>
      </c>
      <c r="V3771">
        <v>18</v>
      </c>
      <c r="W3771" t="s">
        <v>76</v>
      </c>
      <c r="X3771" s="5">
        <v>43428</v>
      </c>
      <c r="Y3771" t="s">
        <v>20</v>
      </c>
      <c r="Z3771" t="s">
        <v>309</v>
      </c>
      <c r="AA3771" t="s">
        <v>35</v>
      </c>
    </row>
    <row r="3772" spans="1:27" x14ac:dyDescent="0.3">
      <c r="A3772">
        <v>4</v>
      </c>
      <c r="B3772" t="s">
        <v>25</v>
      </c>
      <c r="C3772">
        <v>3</v>
      </c>
      <c r="D3772" t="s">
        <v>50</v>
      </c>
      <c r="E3772" t="s">
        <v>305</v>
      </c>
      <c r="F3772" t="s">
        <v>13</v>
      </c>
      <c r="G3772" t="s">
        <v>640</v>
      </c>
      <c r="H3772" s="3">
        <v>0.2</v>
      </c>
      <c r="I3772" s="5">
        <v>43424</v>
      </c>
      <c r="J3772" s="5" t="str">
        <f t="shared" si="116"/>
        <v>September</v>
      </c>
      <c r="K3772" s="7">
        <f t="shared" si="117"/>
        <v>2018</v>
      </c>
      <c r="L3772" t="s">
        <v>641</v>
      </c>
      <c r="M3772" t="s">
        <v>102</v>
      </c>
      <c r="N3772">
        <v>43229</v>
      </c>
      <c r="O3772">
        <v>1029</v>
      </c>
      <c r="P3772" t="s">
        <v>644</v>
      </c>
      <c r="Q3772">
        <v>54</v>
      </c>
      <c r="R3772">
        <v>2</v>
      </c>
      <c r="S3772" t="s">
        <v>104</v>
      </c>
      <c r="U3772">
        <v>54.4</v>
      </c>
      <c r="V3772">
        <v>256</v>
      </c>
      <c r="W3772" t="s">
        <v>76</v>
      </c>
      <c r="X3772" s="5">
        <v>43428</v>
      </c>
      <c r="Y3772" t="s">
        <v>20</v>
      </c>
      <c r="Z3772" t="s">
        <v>309</v>
      </c>
      <c r="AA3772" t="s">
        <v>113</v>
      </c>
    </row>
    <row r="3773" spans="1:27" x14ac:dyDescent="0.3">
      <c r="A3773">
        <v>4</v>
      </c>
      <c r="B3773" t="s">
        <v>25</v>
      </c>
      <c r="C3773">
        <v>3</v>
      </c>
      <c r="D3773" t="s">
        <v>11</v>
      </c>
      <c r="E3773" t="s">
        <v>305</v>
      </c>
      <c r="F3773" t="s">
        <v>13</v>
      </c>
      <c r="G3773" t="s">
        <v>640</v>
      </c>
      <c r="H3773" s="3">
        <v>0.5</v>
      </c>
      <c r="I3773" s="5">
        <v>43424</v>
      </c>
      <c r="J3773" s="5" t="str">
        <f t="shared" si="116"/>
        <v>September</v>
      </c>
      <c r="K3773" s="7">
        <f t="shared" si="117"/>
        <v>2018</v>
      </c>
      <c r="L3773" t="s">
        <v>641</v>
      </c>
      <c r="M3773" t="s">
        <v>102</v>
      </c>
      <c r="N3773">
        <v>43229</v>
      </c>
      <c r="O3773">
        <v>391</v>
      </c>
      <c r="P3773" t="s">
        <v>645</v>
      </c>
      <c r="Q3773">
        <v>-49</v>
      </c>
      <c r="R3773">
        <v>3</v>
      </c>
      <c r="S3773" t="s">
        <v>104</v>
      </c>
      <c r="U3773">
        <v>-48.7</v>
      </c>
      <c r="V3773">
        <v>87</v>
      </c>
      <c r="W3773" t="s">
        <v>76</v>
      </c>
      <c r="X3773" s="5">
        <v>43428</v>
      </c>
      <c r="Y3773" t="s">
        <v>20</v>
      </c>
      <c r="Z3773" t="s">
        <v>309</v>
      </c>
      <c r="AA3773" t="s">
        <v>22</v>
      </c>
    </row>
    <row r="3774" spans="1:27" x14ac:dyDescent="0.3">
      <c r="A3774">
        <v>6</v>
      </c>
      <c r="B3774" t="s">
        <v>10</v>
      </c>
      <c r="C3774">
        <v>6</v>
      </c>
      <c r="D3774" t="s">
        <v>11</v>
      </c>
      <c r="E3774" t="s">
        <v>192</v>
      </c>
      <c r="F3774" t="s">
        <v>13</v>
      </c>
      <c r="G3774" t="s">
        <v>282</v>
      </c>
      <c r="H3774" s="3">
        <v>0.5</v>
      </c>
      <c r="I3774" s="5">
        <v>43165</v>
      </c>
      <c r="J3774" s="5" t="str">
        <f t="shared" si="116"/>
        <v>September</v>
      </c>
      <c r="K3774" s="7">
        <f t="shared" si="117"/>
        <v>2018</v>
      </c>
      <c r="L3774" t="s">
        <v>2247</v>
      </c>
      <c r="M3774" t="s">
        <v>73</v>
      </c>
      <c r="N3774">
        <v>60623</v>
      </c>
      <c r="O3774">
        <v>314</v>
      </c>
      <c r="P3774" t="s">
        <v>2111</v>
      </c>
      <c r="Q3774">
        <v>-99</v>
      </c>
      <c r="R3774">
        <v>2</v>
      </c>
      <c r="S3774" t="s">
        <v>75</v>
      </c>
      <c r="U3774">
        <v>-99.27</v>
      </c>
      <c r="V3774">
        <v>146</v>
      </c>
      <c r="W3774" t="s">
        <v>19</v>
      </c>
      <c r="X3774" s="5">
        <v>43171</v>
      </c>
      <c r="Y3774" t="s">
        <v>39</v>
      </c>
      <c r="Z3774" t="s">
        <v>139</v>
      </c>
      <c r="AA3774" t="s">
        <v>41</v>
      </c>
    </row>
    <row r="3775" spans="1:27" x14ac:dyDescent="0.3">
      <c r="A3775">
        <v>6</v>
      </c>
      <c r="B3775" t="s">
        <v>10</v>
      </c>
      <c r="C3775">
        <v>6</v>
      </c>
      <c r="D3775" t="s">
        <v>11</v>
      </c>
      <c r="E3775" t="s">
        <v>192</v>
      </c>
      <c r="F3775" t="s">
        <v>13</v>
      </c>
      <c r="G3775" t="s">
        <v>282</v>
      </c>
      <c r="H3775" s="3">
        <v>0.6</v>
      </c>
      <c r="I3775" s="5">
        <v>43165</v>
      </c>
      <c r="J3775" s="5" t="str">
        <f t="shared" si="116"/>
        <v>September</v>
      </c>
      <c r="K3775" s="7">
        <f t="shared" si="117"/>
        <v>2018</v>
      </c>
      <c r="L3775" t="s">
        <v>2247</v>
      </c>
      <c r="M3775" t="s">
        <v>73</v>
      </c>
      <c r="N3775">
        <v>60623</v>
      </c>
      <c r="O3775">
        <v>559</v>
      </c>
      <c r="P3775" t="s">
        <v>341</v>
      </c>
      <c r="Q3775">
        <v>-195</v>
      </c>
      <c r="R3775">
        <v>5</v>
      </c>
      <c r="S3775" t="s">
        <v>75</v>
      </c>
      <c r="U3775">
        <v>-194.82</v>
      </c>
      <c r="V3775">
        <v>159</v>
      </c>
      <c r="W3775" t="s">
        <v>19</v>
      </c>
      <c r="X3775" s="5">
        <v>43171</v>
      </c>
      <c r="Y3775" t="s">
        <v>39</v>
      </c>
      <c r="Z3775" t="s">
        <v>139</v>
      </c>
      <c r="AA3775" t="s">
        <v>47</v>
      </c>
    </row>
    <row r="3776" spans="1:27" x14ac:dyDescent="0.3">
      <c r="A3776">
        <v>6</v>
      </c>
      <c r="B3776" t="s">
        <v>10</v>
      </c>
      <c r="C3776">
        <v>6</v>
      </c>
      <c r="D3776" t="s">
        <v>26</v>
      </c>
      <c r="E3776" t="s">
        <v>192</v>
      </c>
      <c r="F3776" t="s">
        <v>13</v>
      </c>
      <c r="G3776" t="s">
        <v>282</v>
      </c>
      <c r="H3776" s="3">
        <v>0.8</v>
      </c>
      <c r="I3776" s="5">
        <v>43165</v>
      </c>
      <c r="J3776" s="5" t="str">
        <f t="shared" si="116"/>
        <v>September</v>
      </c>
      <c r="K3776" s="7">
        <f t="shared" si="117"/>
        <v>2018</v>
      </c>
      <c r="L3776" t="s">
        <v>2247</v>
      </c>
      <c r="M3776" t="s">
        <v>73</v>
      </c>
      <c r="N3776">
        <v>60623</v>
      </c>
      <c r="O3776">
        <v>460</v>
      </c>
      <c r="P3776" t="s">
        <v>3951</v>
      </c>
      <c r="Q3776">
        <v>-6</v>
      </c>
      <c r="R3776">
        <v>3</v>
      </c>
      <c r="S3776" t="s">
        <v>75</v>
      </c>
      <c r="U3776">
        <v>-6.3</v>
      </c>
      <c r="V3776">
        <v>2</v>
      </c>
      <c r="W3776" t="s">
        <v>19</v>
      </c>
      <c r="X3776" s="5">
        <v>43171</v>
      </c>
      <c r="Y3776" t="s">
        <v>39</v>
      </c>
      <c r="Z3776" t="s">
        <v>139</v>
      </c>
      <c r="AA3776" t="s">
        <v>56</v>
      </c>
    </row>
    <row r="3777" spans="1:27" x14ac:dyDescent="0.3">
      <c r="A3777">
        <v>6</v>
      </c>
      <c r="B3777" t="s">
        <v>10</v>
      </c>
      <c r="C3777">
        <v>6</v>
      </c>
      <c r="D3777" t="s">
        <v>26</v>
      </c>
      <c r="E3777" t="s">
        <v>192</v>
      </c>
      <c r="F3777" t="s">
        <v>13</v>
      </c>
      <c r="G3777" t="s">
        <v>282</v>
      </c>
      <c r="H3777" s="3">
        <v>0.8</v>
      </c>
      <c r="I3777" s="5">
        <v>43165</v>
      </c>
      <c r="J3777" s="5" t="str">
        <f t="shared" si="116"/>
        <v>September</v>
      </c>
      <c r="K3777" s="7">
        <f t="shared" si="117"/>
        <v>2018</v>
      </c>
      <c r="L3777" t="s">
        <v>2247</v>
      </c>
      <c r="M3777" t="s">
        <v>73</v>
      </c>
      <c r="N3777">
        <v>60623</v>
      </c>
      <c r="O3777">
        <v>1257</v>
      </c>
      <c r="P3777" t="s">
        <v>2928</v>
      </c>
      <c r="Q3777">
        <v>-3</v>
      </c>
      <c r="R3777">
        <v>4</v>
      </c>
      <c r="S3777" t="s">
        <v>75</v>
      </c>
      <c r="U3777">
        <v>-2.76</v>
      </c>
      <c r="V3777">
        <v>2</v>
      </c>
      <c r="W3777" t="s">
        <v>19</v>
      </c>
      <c r="X3777" s="5">
        <v>43171</v>
      </c>
      <c r="Y3777" t="s">
        <v>39</v>
      </c>
      <c r="Z3777" t="s">
        <v>139</v>
      </c>
      <c r="AA3777" t="s">
        <v>54</v>
      </c>
    </row>
    <row r="3778" spans="1:27" x14ac:dyDescent="0.3">
      <c r="A3778">
        <v>5</v>
      </c>
      <c r="B3778" t="s">
        <v>43</v>
      </c>
      <c r="C3778">
        <v>6</v>
      </c>
      <c r="D3778" t="s">
        <v>11</v>
      </c>
      <c r="E3778" t="s">
        <v>171</v>
      </c>
      <c r="F3778" t="s">
        <v>13</v>
      </c>
      <c r="G3778" t="s">
        <v>5391</v>
      </c>
      <c r="H3778" s="3">
        <v>0.1</v>
      </c>
      <c r="I3778" s="5">
        <v>43459</v>
      </c>
      <c r="J3778" s="5" t="str">
        <f t="shared" ref="J3778:J3841" si="118">TEXT($I$2,"mmmm")</f>
        <v>September</v>
      </c>
      <c r="K3778" s="7">
        <f t="shared" si="117"/>
        <v>2018</v>
      </c>
      <c r="L3778" t="s">
        <v>5621</v>
      </c>
      <c r="M3778" t="s">
        <v>102</v>
      </c>
      <c r="N3778">
        <v>10024</v>
      </c>
      <c r="O3778">
        <v>825</v>
      </c>
      <c r="P3778" t="s">
        <v>1448</v>
      </c>
      <c r="Q3778">
        <v>173</v>
      </c>
      <c r="R3778">
        <v>3</v>
      </c>
      <c r="S3778" t="s">
        <v>104</v>
      </c>
      <c r="U3778">
        <v>173.33</v>
      </c>
      <c r="V3778">
        <v>867</v>
      </c>
      <c r="W3778" t="s">
        <v>33</v>
      </c>
      <c r="X3778" s="5">
        <v>43464</v>
      </c>
      <c r="Y3778" t="s">
        <v>39</v>
      </c>
      <c r="Z3778" t="s">
        <v>175</v>
      </c>
      <c r="AA3778" t="s">
        <v>24</v>
      </c>
    </row>
    <row r="3779" spans="1:27" x14ac:dyDescent="0.3">
      <c r="A3779">
        <v>5</v>
      </c>
      <c r="B3779" t="s">
        <v>43</v>
      </c>
      <c r="C3779">
        <v>6</v>
      </c>
      <c r="D3779" t="s">
        <v>11</v>
      </c>
      <c r="E3779" t="s">
        <v>171</v>
      </c>
      <c r="F3779" t="s">
        <v>13</v>
      </c>
      <c r="G3779" t="s">
        <v>5391</v>
      </c>
      <c r="H3779" s="3">
        <v>0.4</v>
      </c>
      <c r="I3779" s="5">
        <v>43459</v>
      </c>
      <c r="J3779" s="5" t="str">
        <f t="shared" si="118"/>
        <v>September</v>
      </c>
      <c r="K3779" s="7">
        <f t="shared" ref="K3779:K3842" si="119">YEAR(I3779)</f>
        <v>2018</v>
      </c>
      <c r="L3779" t="s">
        <v>5621</v>
      </c>
      <c r="M3779" t="s">
        <v>102</v>
      </c>
      <c r="N3779">
        <v>10024</v>
      </c>
      <c r="O3779">
        <v>313</v>
      </c>
      <c r="P3779" t="s">
        <v>1856</v>
      </c>
      <c r="Q3779">
        <v>-120</v>
      </c>
      <c r="R3779">
        <v>2</v>
      </c>
      <c r="S3779" t="s">
        <v>104</v>
      </c>
      <c r="U3779">
        <v>-120.05</v>
      </c>
      <c r="V3779">
        <v>313</v>
      </c>
      <c r="W3779" t="s">
        <v>33</v>
      </c>
      <c r="X3779" s="5">
        <v>43464</v>
      </c>
      <c r="Y3779" t="s">
        <v>39</v>
      </c>
      <c r="Z3779" t="s">
        <v>175</v>
      </c>
      <c r="AA3779" t="s">
        <v>41</v>
      </c>
    </row>
    <row r="3780" spans="1:27" x14ac:dyDescent="0.3">
      <c r="A3780">
        <v>2</v>
      </c>
      <c r="B3780" t="s">
        <v>25</v>
      </c>
      <c r="C3780">
        <v>1</v>
      </c>
      <c r="D3780" t="s">
        <v>26</v>
      </c>
      <c r="E3780" t="s">
        <v>552</v>
      </c>
      <c r="F3780" t="s">
        <v>13</v>
      </c>
      <c r="G3780" t="s">
        <v>1191</v>
      </c>
      <c r="H3780" s="3">
        <v>0</v>
      </c>
      <c r="I3780" s="5">
        <v>43256</v>
      </c>
      <c r="J3780" s="5" t="str">
        <f t="shared" si="118"/>
        <v>September</v>
      </c>
      <c r="K3780" s="7">
        <f t="shared" si="119"/>
        <v>2018</v>
      </c>
      <c r="L3780" t="s">
        <v>3116</v>
      </c>
      <c r="M3780" t="s">
        <v>30</v>
      </c>
      <c r="N3780">
        <v>95051</v>
      </c>
      <c r="O3780">
        <v>38</v>
      </c>
      <c r="P3780" t="s">
        <v>3041</v>
      </c>
      <c r="Q3780">
        <v>16</v>
      </c>
      <c r="R3780">
        <v>4</v>
      </c>
      <c r="S3780" t="s">
        <v>32</v>
      </c>
      <c r="U3780">
        <v>15.72</v>
      </c>
      <c r="V3780">
        <v>58</v>
      </c>
      <c r="W3780" t="s">
        <v>19</v>
      </c>
      <c r="X3780" s="5">
        <v>43258</v>
      </c>
      <c r="Y3780" t="s">
        <v>130</v>
      </c>
      <c r="Z3780" t="s">
        <v>34</v>
      </c>
      <c r="AA3780" t="s">
        <v>56</v>
      </c>
    </row>
    <row r="3781" spans="1:27" x14ac:dyDescent="0.3">
      <c r="A3781">
        <v>2</v>
      </c>
      <c r="B3781" t="s">
        <v>25</v>
      </c>
      <c r="C3781">
        <v>1</v>
      </c>
      <c r="D3781" t="s">
        <v>26</v>
      </c>
      <c r="E3781" t="s">
        <v>552</v>
      </c>
      <c r="F3781" t="s">
        <v>13</v>
      </c>
      <c r="G3781" t="s">
        <v>1191</v>
      </c>
      <c r="H3781" s="3">
        <v>0.2</v>
      </c>
      <c r="I3781" s="5">
        <v>43256</v>
      </c>
      <c r="J3781" s="5" t="str">
        <f t="shared" si="118"/>
        <v>September</v>
      </c>
      <c r="K3781" s="7">
        <f t="shared" si="119"/>
        <v>2018</v>
      </c>
      <c r="L3781" t="s">
        <v>3116</v>
      </c>
      <c r="M3781" t="s">
        <v>30</v>
      </c>
      <c r="N3781">
        <v>95051</v>
      </c>
      <c r="O3781">
        <v>260</v>
      </c>
      <c r="P3781" t="s">
        <v>728</v>
      </c>
      <c r="Q3781">
        <v>7</v>
      </c>
      <c r="R3781">
        <v>6</v>
      </c>
      <c r="S3781" t="s">
        <v>32</v>
      </c>
      <c r="U3781">
        <v>7</v>
      </c>
      <c r="V3781">
        <v>22</v>
      </c>
      <c r="W3781" t="s">
        <v>19</v>
      </c>
      <c r="X3781" s="5">
        <v>43258</v>
      </c>
      <c r="Y3781" t="s">
        <v>130</v>
      </c>
      <c r="Z3781" t="s">
        <v>34</v>
      </c>
      <c r="AA3781" t="s">
        <v>54</v>
      </c>
    </row>
    <row r="3782" spans="1:27" x14ac:dyDescent="0.3">
      <c r="A3782">
        <v>6</v>
      </c>
      <c r="B3782" t="s">
        <v>10</v>
      </c>
      <c r="C3782">
        <v>6</v>
      </c>
      <c r="D3782" t="s">
        <v>26</v>
      </c>
      <c r="E3782" t="s">
        <v>604</v>
      </c>
      <c r="F3782" t="s">
        <v>13</v>
      </c>
      <c r="G3782" t="s">
        <v>242</v>
      </c>
      <c r="H3782" s="3">
        <v>0</v>
      </c>
      <c r="I3782" s="5">
        <v>43122</v>
      </c>
      <c r="J3782" s="5" t="str">
        <f t="shared" si="118"/>
        <v>September</v>
      </c>
      <c r="K3782" s="7">
        <f t="shared" si="119"/>
        <v>2018</v>
      </c>
      <c r="L3782" t="s">
        <v>605</v>
      </c>
      <c r="M3782" t="s">
        <v>102</v>
      </c>
      <c r="N3782">
        <v>7960</v>
      </c>
      <c r="O3782">
        <v>276</v>
      </c>
      <c r="P3782" t="s">
        <v>606</v>
      </c>
      <c r="Q3782">
        <v>0</v>
      </c>
      <c r="R3782">
        <v>6</v>
      </c>
      <c r="S3782" t="s">
        <v>104</v>
      </c>
      <c r="U3782">
        <v>0.3</v>
      </c>
      <c r="V3782">
        <v>8</v>
      </c>
      <c r="W3782" t="s">
        <v>19</v>
      </c>
      <c r="X3782" s="5">
        <v>43128</v>
      </c>
      <c r="Y3782" t="s">
        <v>39</v>
      </c>
      <c r="Z3782" t="s">
        <v>485</v>
      </c>
      <c r="AA3782" t="s">
        <v>176</v>
      </c>
    </row>
    <row r="3783" spans="1:27" x14ac:dyDescent="0.3">
      <c r="A3783">
        <v>2</v>
      </c>
      <c r="B3783" t="s">
        <v>43</v>
      </c>
      <c r="C3783">
        <v>3</v>
      </c>
      <c r="D3783" t="s">
        <v>26</v>
      </c>
      <c r="E3783" t="s">
        <v>27</v>
      </c>
      <c r="F3783" t="s">
        <v>13</v>
      </c>
      <c r="G3783" t="s">
        <v>1504</v>
      </c>
      <c r="H3783" s="3">
        <v>0</v>
      </c>
      <c r="I3783" s="5">
        <v>43306</v>
      </c>
      <c r="J3783" s="5" t="str">
        <f t="shared" si="118"/>
        <v>September</v>
      </c>
      <c r="K3783" s="7">
        <f t="shared" si="119"/>
        <v>2018</v>
      </c>
      <c r="L3783" t="s">
        <v>3683</v>
      </c>
      <c r="M3783" t="s">
        <v>30</v>
      </c>
      <c r="N3783">
        <v>90032</v>
      </c>
      <c r="O3783">
        <v>1216</v>
      </c>
      <c r="P3783" t="s">
        <v>703</v>
      </c>
      <c r="Q3783">
        <v>11</v>
      </c>
      <c r="R3783">
        <v>6</v>
      </c>
      <c r="S3783" t="s">
        <v>32</v>
      </c>
      <c r="U3783">
        <v>10.74</v>
      </c>
      <c r="V3783">
        <v>21</v>
      </c>
      <c r="W3783" t="s">
        <v>19</v>
      </c>
      <c r="X3783" s="5">
        <v>43308</v>
      </c>
      <c r="Y3783" t="s">
        <v>20</v>
      </c>
      <c r="Z3783" t="s">
        <v>34</v>
      </c>
      <c r="AA3783" t="s">
        <v>176</v>
      </c>
    </row>
    <row r="3784" spans="1:27" x14ac:dyDescent="0.3">
      <c r="A3784">
        <v>3</v>
      </c>
      <c r="B3784" t="s">
        <v>25</v>
      </c>
      <c r="C3784">
        <v>1</v>
      </c>
      <c r="D3784" t="s">
        <v>26</v>
      </c>
      <c r="E3784" t="s">
        <v>2762</v>
      </c>
      <c r="F3784" t="s">
        <v>13</v>
      </c>
      <c r="G3784" t="s">
        <v>5824</v>
      </c>
      <c r="H3784" s="3">
        <v>0</v>
      </c>
      <c r="I3784" s="5">
        <v>43423</v>
      </c>
      <c r="J3784" s="5" t="str">
        <f t="shared" si="118"/>
        <v>September</v>
      </c>
      <c r="K3784" s="7">
        <f t="shared" si="119"/>
        <v>2018</v>
      </c>
      <c r="L3784" t="s">
        <v>5825</v>
      </c>
      <c r="M3784" t="s">
        <v>73</v>
      </c>
      <c r="N3784">
        <v>46203</v>
      </c>
      <c r="O3784">
        <v>37</v>
      </c>
      <c r="P3784" t="s">
        <v>3422</v>
      </c>
      <c r="Q3784">
        <v>16</v>
      </c>
      <c r="R3784">
        <v>3</v>
      </c>
      <c r="S3784" t="s">
        <v>75</v>
      </c>
      <c r="U3784">
        <v>15.94</v>
      </c>
      <c r="V3784">
        <v>55</v>
      </c>
      <c r="W3784" t="s">
        <v>33</v>
      </c>
      <c r="X3784" s="5">
        <v>43426</v>
      </c>
      <c r="Y3784" t="s">
        <v>130</v>
      </c>
      <c r="Z3784" t="s">
        <v>167</v>
      </c>
      <c r="AA3784" t="s">
        <v>56</v>
      </c>
    </row>
    <row r="3785" spans="1:27" x14ac:dyDescent="0.3">
      <c r="A3785">
        <v>4</v>
      </c>
      <c r="B3785" t="s">
        <v>43</v>
      </c>
      <c r="C3785">
        <v>6</v>
      </c>
      <c r="D3785" t="s">
        <v>11</v>
      </c>
      <c r="E3785" t="s">
        <v>171</v>
      </c>
      <c r="F3785" t="s">
        <v>13</v>
      </c>
      <c r="G3785" t="s">
        <v>1142</v>
      </c>
      <c r="H3785" s="3">
        <v>0.1</v>
      </c>
      <c r="I3785" s="5">
        <v>43191</v>
      </c>
      <c r="J3785" s="5" t="str">
        <f t="shared" si="118"/>
        <v>September</v>
      </c>
      <c r="K3785" s="7">
        <f t="shared" si="119"/>
        <v>2018</v>
      </c>
      <c r="L3785" t="s">
        <v>2370</v>
      </c>
      <c r="M3785" t="s">
        <v>102</v>
      </c>
      <c r="N3785">
        <v>10009</v>
      </c>
      <c r="O3785">
        <v>833</v>
      </c>
      <c r="P3785" t="s">
        <v>23</v>
      </c>
      <c r="Q3785">
        <v>293</v>
      </c>
      <c r="R3785">
        <v>6</v>
      </c>
      <c r="S3785" t="s">
        <v>104</v>
      </c>
      <c r="U3785">
        <v>292.77999999999997</v>
      </c>
      <c r="V3785">
        <v>1317</v>
      </c>
      <c r="W3785" t="s">
        <v>19</v>
      </c>
      <c r="X3785" s="5">
        <v>43195</v>
      </c>
      <c r="Y3785" t="s">
        <v>39</v>
      </c>
      <c r="Z3785" t="s">
        <v>175</v>
      </c>
      <c r="AA3785" t="s">
        <v>24</v>
      </c>
    </row>
    <row r="3786" spans="1:27" x14ac:dyDescent="0.3">
      <c r="A3786">
        <v>4</v>
      </c>
      <c r="B3786" t="s">
        <v>43</v>
      </c>
      <c r="C3786">
        <v>6</v>
      </c>
      <c r="D3786" t="s">
        <v>26</v>
      </c>
      <c r="E3786" t="s">
        <v>171</v>
      </c>
      <c r="F3786" t="s">
        <v>13</v>
      </c>
      <c r="G3786" t="s">
        <v>1142</v>
      </c>
      <c r="H3786" s="3">
        <v>0</v>
      </c>
      <c r="I3786" s="5">
        <v>43191</v>
      </c>
      <c r="J3786" s="5" t="str">
        <f t="shared" si="118"/>
        <v>September</v>
      </c>
      <c r="K3786" s="7">
        <f t="shared" si="119"/>
        <v>2018</v>
      </c>
      <c r="L3786" t="s">
        <v>2370</v>
      </c>
      <c r="M3786" t="s">
        <v>102</v>
      </c>
      <c r="N3786">
        <v>10009</v>
      </c>
      <c r="O3786">
        <v>1504</v>
      </c>
      <c r="P3786" t="s">
        <v>774</v>
      </c>
      <c r="Q3786">
        <v>19</v>
      </c>
      <c r="R3786">
        <v>8</v>
      </c>
      <c r="S3786" t="s">
        <v>104</v>
      </c>
      <c r="U3786">
        <v>18.510000000000002</v>
      </c>
      <c r="V3786">
        <v>64</v>
      </c>
      <c r="W3786" t="s">
        <v>19</v>
      </c>
      <c r="X3786" s="5">
        <v>43195</v>
      </c>
      <c r="Y3786" t="s">
        <v>39</v>
      </c>
      <c r="Z3786" t="s">
        <v>175</v>
      </c>
      <c r="AA3786" t="s">
        <v>356</v>
      </c>
    </row>
    <row r="3787" spans="1:27" x14ac:dyDescent="0.3">
      <c r="A3787">
        <v>4</v>
      </c>
      <c r="B3787" t="s">
        <v>43</v>
      </c>
      <c r="C3787">
        <v>6</v>
      </c>
      <c r="D3787" t="s">
        <v>26</v>
      </c>
      <c r="E3787" t="s">
        <v>171</v>
      </c>
      <c r="F3787" t="s">
        <v>13</v>
      </c>
      <c r="G3787" t="s">
        <v>1142</v>
      </c>
      <c r="H3787" s="3">
        <v>0.2</v>
      </c>
      <c r="I3787" s="5">
        <v>43191</v>
      </c>
      <c r="J3787" s="5" t="str">
        <f t="shared" si="118"/>
        <v>September</v>
      </c>
      <c r="K3787" s="7">
        <f t="shared" si="119"/>
        <v>2018</v>
      </c>
      <c r="L3787" t="s">
        <v>2370</v>
      </c>
      <c r="M3787" t="s">
        <v>102</v>
      </c>
      <c r="N3787">
        <v>10009</v>
      </c>
      <c r="O3787">
        <v>260</v>
      </c>
      <c r="P3787" t="s">
        <v>728</v>
      </c>
      <c r="Q3787">
        <v>1</v>
      </c>
      <c r="R3787">
        <v>1</v>
      </c>
      <c r="S3787" t="s">
        <v>104</v>
      </c>
      <c r="U3787">
        <v>1.1200000000000001</v>
      </c>
      <c r="V3787">
        <v>4</v>
      </c>
      <c r="W3787" t="s">
        <v>19</v>
      </c>
      <c r="X3787" s="5">
        <v>43195</v>
      </c>
      <c r="Y3787" t="s">
        <v>39</v>
      </c>
      <c r="Z3787" t="s">
        <v>175</v>
      </c>
      <c r="AA3787" t="s">
        <v>54</v>
      </c>
    </row>
    <row r="3788" spans="1:27" x14ac:dyDescent="0.3">
      <c r="A3788">
        <v>4</v>
      </c>
      <c r="B3788" t="s">
        <v>43</v>
      </c>
      <c r="C3788">
        <v>6</v>
      </c>
      <c r="D3788" t="s">
        <v>26</v>
      </c>
      <c r="E3788" t="s">
        <v>372</v>
      </c>
      <c r="F3788" t="s">
        <v>13</v>
      </c>
      <c r="G3788" t="s">
        <v>282</v>
      </c>
      <c r="H3788" s="3">
        <v>0.2</v>
      </c>
      <c r="I3788" s="5">
        <v>43159</v>
      </c>
      <c r="J3788" s="5" t="str">
        <f t="shared" si="118"/>
        <v>September</v>
      </c>
      <c r="K3788" s="7">
        <f t="shared" si="119"/>
        <v>2018</v>
      </c>
      <c r="L3788" t="s">
        <v>4222</v>
      </c>
      <c r="M3788" t="s">
        <v>102</v>
      </c>
      <c r="N3788">
        <v>43055</v>
      </c>
      <c r="O3788">
        <v>1156</v>
      </c>
      <c r="P3788" t="s">
        <v>4223</v>
      </c>
      <c r="Q3788">
        <v>8</v>
      </c>
      <c r="R3788">
        <v>7</v>
      </c>
      <c r="S3788" t="s">
        <v>104</v>
      </c>
      <c r="U3788">
        <v>8.33</v>
      </c>
      <c r="V3788">
        <v>111</v>
      </c>
      <c r="W3788" t="s">
        <v>19</v>
      </c>
      <c r="X3788" s="5">
        <v>43163</v>
      </c>
      <c r="Y3788" t="s">
        <v>39</v>
      </c>
      <c r="Z3788" t="s">
        <v>309</v>
      </c>
      <c r="AA3788" t="s">
        <v>49</v>
      </c>
    </row>
    <row r="3789" spans="1:27" x14ac:dyDescent="0.3">
      <c r="A3789">
        <v>3</v>
      </c>
      <c r="B3789" t="s">
        <v>25</v>
      </c>
      <c r="C3789">
        <v>1</v>
      </c>
      <c r="D3789" t="s">
        <v>50</v>
      </c>
      <c r="E3789" t="s">
        <v>122</v>
      </c>
      <c r="F3789" t="s">
        <v>13</v>
      </c>
      <c r="G3789" t="s">
        <v>2122</v>
      </c>
      <c r="H3789" s="3">
        <v>0.2</v>
      </c>
      <c r="I3789" s="5">
        <v>43304</v>
      </c>
      <c r="J3789" s="5" t="str">
        <f t="shared" si="118"/>
        <v>September</v>
      </c>
      <c r="K3789" s="7">
        <f t="shared" si="119"/>
        <v>2018</v>
      </c>
      <c r="L3789" t="s">
        <v>4725</v>
      </c>
      <c r="M3789" t="s">
        <v>73</v>
      </c>
      <c r="N3789">
        <v>77041</v>
      </c>
      <c r="O3789">
        <v>783</v>
      </c>
      <c r="P3789" t="s">
        <v>4726</v>
      </c>
      <c r="Q3789">
        <v>12</v>
      </c>
      <c r="R3789">
        <v>8</v>
      </c>
      <c r="S3789" t="s">
        <v>75</v>
      </c>
      <c r="U3789">
        <v>11.51</v>
      </c>
      <c r="V3789">
        <v>115</v>
      </c>
      <c r="W3789" t="s">
        <v>19</v>
      </c>
      <c r="X3789" s="5">
        <v>43307</v>
      </c>
      <c r="Y3789" t="s">
        <v>130</v>
      </c>
      <c r="Z3789" t="s">
        <v>77</v>
      </c>
      <c r="AA3789" t="s">
        <v>52</v>
      </c>
    </row>
    <row r="3790" spans="1:27" x14ac:dyDescent="0.3">
      <c r="A3790">
        <v>4</v>
      </c>
      <c r="B3790" t="s">
        <v>43</v>
      </c>
      <c r="C3790">
        <v>6</v>
      </c>
      <c r="D3790" t="s">
        <v>26</v>
      </c>
      <c r="E3790" t="s">
        <v>906</v>
      </c>
      <c r="F3790" t="s">
        <v>13</v>
      </c>
      <c r="G3790" t="s">
        <v>8114</v>
      </c>
      <c r="H3790" s="3">
        <v>0.2</v>
      </c>
      <c r="I3790" s="5">
        <v>43361</v>
      </c>
      <c r="J3790" s="5" t="str">
        <f t="shared" si="118"/>
        <v>September</v>
      </c>
      <c r="K3790" s="7">
        <f t="shared" si="119"/>
        <v>2018</v>
      </c>
      <c r="L3790" t="s">
        <v>4347</v>
      </c>
      <c r="M3790" t="s">
        <v>16</v>
      </c>
      <c r="N3790">
        <v>32216</v>
      </c>
      <c r="O3790">
        <v>188</v>
      </c>
      <c r="P3790" t="s">
        <v>1259</v>
      </c>
      <c r="Q3790">
        <v>1</v>
      </c>
      <c r="R3790">
        <v>1</v>
      </c>
      <c r="S3790" t="s">
        <v>18</v>
      </c>
      <c r="U3790">
        <v>1.05</v>
      </c>
      <c r="V3790">
        <v>3</v>
      </c>
      <c r="W3790" t="s">
        <v>19</v>
      </c>
      <c r="X3790" s="5">
        <v>43365</v>
      </c>
      <c r="Y3790" t="s">
        <v>39</v>
      </c>
      <c r="Z3790" t="s">
        <v>40</v>
      </c>
      <c r="AA3790" t="s">
        <v>35</v>
      </c>
    </row>
    <row r="3791" spans="1:27" x14ac:dyDescent="0.3">
      <c r="A3791">
        <v>5</v>
      </c>
      <c r="B3791" t="s">
        <v>43</v>
      </c>
      <c r="C3791">
        <v>6</v>
      </c>
      <c r="D3791" t="s">
        <v>26</v>
      </c>
      <c r="E3791" t="s">
        <v>171</v>
      </c>
      <c r="F3791" t="s">
        <v>13</v>
      </c>
      <c r="G3791" t="s">
        <v>1509</v>
      </c>
      <c r="H3791" s="3">
        <v>0.2</v>
      </c>
      <c r="I3791" s="5">
        <v>43360</v>
      </c>
      <c r="J3791" s="5" t="str">
        <f t="shared" si="118"/>
        <v>September</v>
      </c>
      <c r="K3791" s="7">
        <f t="shared" si="119"/>
        <v>2018</v>
      </c>
      <c r="L3791" t="s">
        <v>4214</v>
      </c>
      <c r="M3791" t="s">
        <v>102</v>
      </c>
      <c r="N3791">
        <v>10035</v>
      </c>
      <c r="O3791">
        <v>234</v>
      </c>
      <c r="P3791" t="s">
        <v>3066</v>
      </c>
      <c r="Q3791">
        <v>78</v>
      </c>
      <c r="R3791">
        <v>5</v>
      </c>
      <c r="S3791" t="s">
        <v>104</v>
      </c>
      <c r="U3791">
        <v>78.430000000000007</v>
      </c>
      <c r="V3791">
        <v>232</v>
      </c>
      <c r="W3791" t="s">
        <v>19</v>
      </c>
      <c r="X3791" s="5">
        <v>43365</v>
      </c>
      <c r="Y3791" t="s">
        <v>39</v>
      </c>
      <c r="Z3791" t="s">
        <v>175</v>
      </c>
      <c r="AA3791" t="s">
        <v>54</v>
      </c>
    </row>
    <row r="3792" spans="1:27" x14ac:dyDescent="0.3">
      <c r="A3792">
        <v>1</v>
      </c>
      <c r="B3792" t="s">
        <v>10</v>
      </c>
      <c r="C3792">
        <v>1</v>
      </c>
      <c r="D3792" t="s">
        <v>50</v>
      </c>
      <c r="E3792" t="s">
        <v>1550</v>
      </c>
      <c r="F3792" t="s">
        <v>13</v>
      </c>
      <c r="G3792" t="s">
        <v>2749</v>
      </c>
      <c r="H3792" s="3">
        <v>0</v>
      </c>
      <c r="I3792" s="5">
        <v>43394</v>
      </c>
      <c r="J3792" s="5" t="str">
        <f t="shared" si="118"/>
        <v>September</v>
      </c>
      <c r="K3792" s="7">
        <f t="shared" si="119"/>
        <v>2018</v>
      </c>
      <c r="L3792" t="s">
        <v>4740</v>
      </c>
      <c r="M3792" t="s">
        <v>102</v>
      </c>
      <c r="N3792">
        <v>21215</v>
      </c>
      <c r="O3792">
        <v>1003</v>
      </c>
      <c r="P3792" t="s">
        <v>4741</v>
      </c>
      <c r="Q3792">
        <v>10</v>
      </c>
      <c r="R3792">
        <v>6</v>
      </c>
      <c r="S3792" t="s">
        <v>104</v>
      </c>
      <c r="U3792">
        <v>9.82</v>
      </c>
      <c r="V3792">
        <v>98</v>
      </c>
      <c r="W3792" t="s">
        <v>19</v>
      </c>
      <c r="X3792" s="5">
        <v>43395</v>
      </c>
      <c r="Y3792" t="s">
        <v>130</v>
      </c>
      <c r="Z3792" t="s">
        <v>1549</v>
      </c>
      <c r="AA3792" t="s">
        <v>113</v>
      </c>
    </row>
    <row r="3793" spans="1:27" x14ac:dyDescent="0.3">
      <c r="A3793">
        <v>6</v>
      </c>
      <c r="B3793" t="s">
        <v>10</v>
      </c>
      <c r="C3793">
        <v>6</v>
      </c>
      <c r="D3793" t="s">
        <v>26</v>
      </c>
      <c r="E3793" t="s">
        <v>876</v>
      </c>
      <c r="F3793" t="s">
        <v>13</v>
      </c>
      <c r="G3793" t="s">
        <v>1659</v>
      </c>
      <c r="H3793" s="3">
        <v>0</v>
      </c>
      <c r="I3793" s="5">
        <v>43461</v>
      </c>
      <c r="J3793" s="5" t="str">
        <f t="shared" si="118"/>
        <v>September</v>
      </c>
      <c r="K3793" s="7">
        <f t="shared" si="119"/>
        <v>2018</v>
      </c>
      <c r="L3793" t="s">
        <v>4267</v>
      </c>
      <c r="M3793" t="s">
        <v>16</v>
      </c>
      <c r="N3793">
        <v>40214</v>
      </c>
      <c r="O3793">
        <v>186</v>
      </c>
      <c r="P3793" t="s">
        <v>4268</v>
      </c>
      <c r="Q3793">
        <v>1</v>
      </c>
      <c r="R3793">
        <v>1</v>
      </c>
      <c r="S3793" t="s">
        <v>18</v>
      </c>
      <c r="U3793">
        <v>1.2</v>
      </c>
      <c r="V3793">
        <v>3</v>
      </c>
      <c r="W3793" t="s">
        <v>19</v>
      </c>
      <c r="X3793" s="5">
        <v>43467</v>
      </c>
      <c r="Y3793" t="s">
        <v>39</v>
      </c>
      <c r="Z3793" t="s">
        <v>21</v>
      </c>
      <c r="AA3793" t="s">
        <v>35</v>
      </c>
    </row>
    <row r="3794" spans="1:27" x14ac:dyDescent="0.3">
      <c r="A3794">
        <v>1</v>
      </c>
      <c r="B3794" t="s">
        <v>10</v>
      </c>
      <c r="C3794">
        <v>1</v>
      </c>
      <c r="D3794" t="s">
        <v>26</v>
      </c>
      <c r="E3794" t="s">
        <v>178</v>
      </c>
      <c r="F3794" t="s">
        <v>13</v>
      </c>
      <c r="G3794" t="s">
        <v>179</v>
      </c>
      <c r="H3794" s="3">
        <v>0</v>
      </c>
      <c r="I3794" s="5">
        <v>43268</v>
      </c>
      <c r="J3794" s="5" t="str">
        <f t="shared" si="118"/>
        <v>September</v>
      </c>
      <c r="K3794" s="7">
        <f t="shared" si="119"/>
        <v>2018</v>
      </c>
      <c r="L3794" t="s">
        <v>180</v>
      </c>
      <c r="M3794" t="s">
        <v>102</v>
      </c>
      <c r="N3794">
        <v>12180</v>
      </c>
      <c r="O3794">
        <v>817</v>
      </c>
      <c r="P3794" t="s">
        <v>181</v>
      </c>
      <c r="Q3794">
        <v>52</v>
      </c>
      <c r="R3794">
        <v>6</v>
      </c>
      <c r="S3794" t="s">
        <v>104</v>
      </c>
      <c r="T3794" t="s">
        <v>92</v>
      </c>
      <c r="U3794">
        <v>52.14</v>
      </c>
      <c r="V3794">
        <v>209</v>
      </c>
      <c r="W3794" t="s">
        <v>19</v>
      </c>
      <c r="X3794" s="5">
        <v>43269</v>
      </c>
      <c r="Y3794" t="s">
        <v>130</v>
      </c>
      <c r="Z3794" t="s">
        <v>175</v>
      </c>
      <c r="AA3794" t="s">
        <v>42</v>
      </c>
    </row>
    <row r="3795" spans="1:27" x14ac:dyDescent="0.3">
      <c r="A3795">
        <v>1</v>
      </c>
      <c r="B3795" t="s">
        <v>10</v>
      </c>
      <c r="C3795">
        <v>1</v>
      </c>
      <c r="D3795" t="s">
        <v>26</v>
      </c>
      <c r="E3795" t="s">
        <v>178</v>
      </c>
      <c r="F3795" t="s">
        <v>13</v>
      </c>
      <c r="G3795" t="s">
        <v>179</v>
      </c>
      <c r="H3795" s="3">
        <v>0</v>
      </c>
      <c r="I3795" s="5">
        <v>43268</v>
      </c>
      <c r="J3795" s="5" t="str">
        <f t="shared" si="118"/>
        <v>September</v>
      </c>
      <c r="K3795" s="7">
        <f t="shared" si="119"/>
        <v>2018</v>
      </c>
      <c r="L3795" t="s">
        <v>180</v>
      </c>
      <c r="M3795" t="s">
        <v>102</v>
      </c>
      <c r="N3795">
        <v>12180</v>
      </c>
      <c r="O3795">
        <v>1838</v>
      </c>
      <c r="P3795" t="s">
        <v>182</v>
      </c>
      <c r="Q3795">
        <v>16</v>
      </c>
      <c r="R3795">
        <v>5</v>
      </c>
      <c r="S3795" t="s">
        <v>104</v>
      </c>
      <c r="T3795" t="s">
        <v>92</v>
      </c>
      <c r="U3795">
        <v>15.55</v>
      </c>
      <c r="V3795">
        <v>32</v>
      </c>
      <c r="W3795" t="s">
        <v>19</v>
      </c>
      <c r="X3795" s="5">
        <v>43269</v>
      </c>
      <c r="Y3795" t="s">
        <v>130</v>
      </c>
      <c r="Z3795" t="s">
        <v>175</v>
      </c>
      <c r="AA3795" t="s">
        <v>64</v>
      </c>
    </row>
    <row r="3796" spans="1:27" x14ac:dyDescent="0.3">
      <c r="A3796">
        <v>1</v>
      </c>
      <c r="B3796" t="s">
        <v>10</v>
      </c>
      <c r="C3796">
        <v>1</v>
      </c>
      <c r="D3796" t="s">
        <v>11</v>
      </c>
      <c r="E3796" t="s">
        <v>178</v>
      </c>
      <c r="F3796" t="s">
        <v>13</v>
      </c>
      <c r="G3796" t="s">
        <v>179</v>
      </c>
      <c r="H3796" s="3">
        <v>0.1</v>
      </c>
      <c r="I3796" s="5">
        <v>43268</v>
      </c>
      <c r="J3796" s="5" t="str">
        <f t="shared" si="118"/>
        <v>September</v>
      </c>
      <c r="K3796" s="7">
        <f t="shared" si="119"/>
        <v>2018</v>
      </c>
      <c r="L3796" t="s">
        <v>180</v>
      </c>
      <c r="M3796" t="s">
        <v>102</v>
      </c>
      <c r="N3796">
        <v>12180</v>
      </c>
      <c r="O3796">
        <v>1182</v>
      </c>
      <c r="P3796" t="s">
        <v>183</v>
      </c>
      <c r="Q3796">
        <v>7</v>
      </c>
      <c r="R3796">
        <v>5</v>
      </c>
      <c r="S3796" t="s">
        <v>104</v>
      </c>
      <c r="T3796" t="s">
        <v>92</v>
      </c>
      <c r="U3796">
        <v>7.1</v>
      </c>
      <c r="V3796">
        <v>319</v>
      </c>
      <c r="W3796" t="s">
        <v>19</v>
      </c>
      <c r="X3796" s="5">
        <v>43269</v>
      </c>
      <c r="Y3796" t="s">
        <v>130</v>
      </c>
      <c r="Z3796" t="s">
        <v>175</v>
      </c>
      <c r="AA3796" t="s">
        <v>24</v>
      </c>
    </row>
    <row r="3797" spans="1:27" x14ac:dyDescent="0.3">
      <c r="A3797">
        <v>1</v>
      </c>
      <c r="B3797" t="s">
        <v>10</v>
      </c>
      <c r="C3797">
        <v>1</v>
      </c>
      <c r="D3797" t="s">
        <v>26</v>
      </c>
      <c r="E3797" t="s">
        <v>178</v>
      </c>
      <c r="F3797" t="s">
        <v>13</v>
      </c>
      <c r="G3797" t="s">
        <v>179</v>
      </c>
      <c r="H3797" s="3">
        <v>0</v>
      </c>
      <c r="I3797" s="5">
        <v>43268</v>
      </c>
      <c r="J3797" s="5" t="str">
        <f t="shared" si="118"/>
        <v>September</v>
      </c>
      <c r="K3797" s="7">
        <f t="shared" si="119"/>
        <v>2018</v>
      </c>
      <c r="L3797" t="s">
        <v>180</v>
      </c>
      <c r="M3797" t="s">
        <v>102</v>
      </c>
      <c r="N3797">
        <v>12180</v>
      </c>
      <c r="O3797">
        <v>149</v>
      </c>
      <c r="P3797" t="s">
        <v>184</v>
      </c>
      <c r="Q3797">
        <v>7</v>
      </c>
      <c r="R3797">
        <v>2</v>
      </c>
      <c r="S3797" t="s">
        <v>104</v>
      </c>
      <c r="T3797" t="s">
        <v>92</v>
      </c>
      <c r="U3797">
        <v>6.99</v>
      </c>
      <c r="V3797">
        <v>15</v>
      </c>
      <c r="W3797" t="s">
        <v>19</v>
      </c>
      <c r="X3797" s="5">
        <v>43269</v>
      </c>
      <c r="Y3797" t="s">
        <v>130</v>
      </c>
      <c r="Z3797" t="s">
        <v>175</v>
      </c>
      <c r="AA3797" t="s">
        <v>64</v>
      </c>
    </row>
    <row r="3798" spans="1:27" x14ac:dyDescent="0.3">
      <c r="A3798">
        <v>1</v>
      </c>
      <c r="B3798" t="s">
        <v>10</v>
      </c>
      <c r="C3798">
        <v>1</v>
      </c>
      <c r="D3798" t="s">
        <v>50</v>
      </c>
      <c r="E3798" t="s">
        <v>178</v>
      </c>
      <c r="F3798" t="s">
        <v>13</v>
      </c>
      <c r="G3798" t="s">
        <v>179</v>
      </c>
      <c r="H3798" s="3">
        <v>0</v>
      </c>
      <c r="I3798" s="5">
        <v>43268</v>
      </c>
      <c r="J3798" s="5" t="str">
        <f t="shared" si="118"/>
        <v>September</v>
      </c>
      <c r="K3798" s="7">
        <f t="shared" si="119"/>
        <v>2018</v>
      </c>
      <c r="L3798" t="s">
        <v>180</v>
      </c>
      <c r="M3798" t="s">
        <v>102</v>
      </c>
      <c r="N3798">
        <v>12180</v>
      </c>
      <c r="O3798">
        <v>916</v>
      </c>
      <c r="P3798" t="s">
        <v>160</v>
      </c>
      <c r="Q3798">
        <v>3</v>
      </c>
      <c r="R3798">
        <v>2</v>
      </c>
      <c r="S3798" t="s">
        <v>104</v>
      </c>
      <c r="T3798" t="s">
        <v>92</v>
      </c>
      <c r="U3798">
        <v>3.3</v>
      </c>
      <c r="V3798">
        <v>30</v>
      </c>
      <c r="W3798" t="s">
        <v>19</v>
      </c>
      <c r="X3798" s="5">
        <v>43269</v>
      </c>
      <c r="Y3798" t="s">
        <v>130</v>
      </c>
      <c r="Z3798" t="s">
        <v>175</v>
      </c>
      <c r="AA3798" t="s">
        <v>113</v>
      </c>
    </row>
    <row r="3799" spans="1:27" x14ac:dyDescent="0.3">
      <c r="A3799">
        <v>1</v>
      </c>
      <c r="B3799" t="s">
        <v>10</v>
      </c>
      <c r="C3799">
        <v>1</v>
      </c>
      <c r="D3799" t="s">
        <v>26</v>
      </c>
      <c r="E3799" t="s">
        <v>178</v>
      </c>
      <c r="F3799" t="s">
        <v>13</v>
      </c>
      <c r="G3799" t="s">
        <v>179</v>
      </c>
      <c r="H3799" s="3">
        <v>0.2</v>
      </c>
      <c r="I3799" s="5">
        <v>43268</v>
      </c>
      <c r="J3799" s="5" t="str">
        <f t="shared" si="118"/>
        <v>September</v>
      </c>
      <c r="K3799" s="7">
        <f t="shared" si="119"/>
        <v>2018</v>
      </c>
      <c r="L3799" t="s">
        <v>180</v>
      </c>
      <c r="M3799" t="s">
        <v>102</v>
      </c>
      <c r="N3799">
        <v>12180</v>
      </c>
      <c r="O3799">
        <v>1287</v>
      </c>
      <c r="P3799" t="s">
        <v>185</v>
      </c>
      <c r="Q3799">
        <v>16</v>
      </c>
      <c r="R3799">
        <v>4</v>
      </c>
      <c r="S3799" t="s">
        <v>104</v>
      </c>
      <c r="T3799" t="s">
        <v>92</v>
      </c>
      <c r="U3799">
        <v>16.36</v>
      </c>
      <c r="V3799">
        <v>48</v>
      </c>
      <c r="W3799" t="s">
        <v>19</v>
      </c>
      <c r="X3799" s="5">
        <v>43269</v>
      </c>
      <c r="Y3799" t="s">
        <v>130</v>
      </c>
      <c r="Z3799" t="s">
        <v>175</v>
      </c>
      <c r="AA3799" t="s">
        <v>54</v>
      </c>
    </row>
    <row r="3800" spans="1:27" x14ac:dyDescent="0.3">
      <c r="A3800">
        <v>1</v>
      </c>
      <c r="B3800" t="s">
        <v>10</v>
      </c>
      <c r="C3800">
        <v>1</v>
      </c>
      <c r="D3800" t="s">
        <v>26</v>
      </c>
      <c r="E3800" t="s">
        <v>178</v>
      </c>
      <c r="F3800" t="s">
        <v>13</v>
      </c>
      <c r="G3800" t="s">
        <v>179</v>
      </c>
      <c r="H3800" s="3">
        <v>0</v>
      </c>
      <c r="I3800" s="5">
        <v>43268</v>
      </c>
      <c r="J3800" s="5" t="str">
        <f t="shared" si="118"/>
        <v>September</v>
      </c>
      <c r="K3800" s="7">
        <f t="shared" si="119"/>
        <v>2018</v>
      </c>
      <c r="L3800" t="s">
        <v>180</v>
      </c>
      <c r="M3800" t="s">
        <v>102</v>
      </c>
      <c r="N3800">
        <v>12180</v>
      </c>
      <c r="O3800">
        <v>1306</v>
      </c>
      <c r="P3800" t="s">
        <v>186</v>
      </c>
      <c r="Q3800">
        <v>1</v>
      </c>
      <c r="R3800">
        <v>1</v>
      </c>
      <c r="S3800" t="s">
        <v>104</v>
      </c>
      <c r="T3800" t="s">
        <v>92</v>
      </c>
      <c r="U3800">
        <v>0.84</v>
      </c>
      <c r="V3800">
        <v>2</v>
      </c>
      <c r="W3800" t="s">
        <v>19</v>
      </c>
      <c r="X3800" s="5">
        <v>43269</v>
      </c>
      <c r="Y3800" t="s">
        <v>130</v>
      </c>
      <c r="Z3800" t="s">
        <v>175</v>
      </c>
      <c r="AA3800" t="s">
        <v>49</v>
      </c>
    </row>
    <row r="3801" spans="1:27" x14ac:dyDescent="0.3">
      <c r="A3801">
        <v>2</v>
      </c>
      <c r="B3801" t="s">
        <v>25</v>
      </c>
      <c r="C3801">
        <v>1</v>
      </c>
      <c r="D3801" t="s">
        <v>26</v>
      </c>
      <c r="E3801" t="s">
        <v>27</v>
      </c>
      <c r="F3801" t="s">
        <v>13</v>
      </c>
      <c r="G3801" t="s">
        <v>1602</v>
      </c>
      <c r="H3801" s="3">
        <v>0</v>
      </c>
      <c r="I3801" s="5">
        <v>43228</v>
      </c>
      <c r="J3801" s="5" t="str">
        <f t="shared" si="118"/>
        <v>September</v>
      </c>
      <c r="K3801" s="7">
        <f t="shared" si="119"/>
        <v>2018</v>
      </c>
      <c r="L3801" t="s">
        <v>3104</v>
      </c>
      <c r="M3801" t="s">
        <v>30</v>
      </c>
      <c r="N3801">
        <v>90004</v>
      </c>
      <c r="O3801">
        <v>1714</v>
      </c>
      <c r="P3801" t="s">
        <v>405</v>
      </c>
      <c r="Q3801">
        <v>8</v>
      </c>
      <c r="R3801">
        <v>3</v>
      </c>
      <c r="S3801" t="s">
        <v>32</v>
      </c>
      <c r="U3801">
        <v>8.07</v>
      </c>
      <c r="V3801">
        <v>18</v>
      </c>
      <c r="W3801" t="s">
        <v>19</v>
      </c>
      <c r="X3801" s="5">
        <v>43230</v>
      </c>
      <c r="Y3801" t="s">
        <v>130</v>
      </c>
      <c r="Z3801" t="s">
        <v>34</v>
      </c>
      <c r="AA3801" t="s">
        <v>64</v>
      </c>
    </row>
    <row r="3802" spans="1:27" x14ac:dyDescent="0.3">
      <c r="A3802">
        <v>0</v>
      </c>
      <c r="B3802" t="s">
        <v>10</v>
      </c>
      <c r="C3802">
        <v>0</v>
      </c>
      <c r="D3802" t="s">
        <v>26</v>
      </c>
      <c r="E3802" t="s">
        <v>961</v>
      </c>
      <c r="F3802" t="s">
        <v>13</v>
      </c>
      <c r="G3802" t="s">
        <v>2362</v>
      </c>
      <c r="H3802" s="3">
        <v>0.2</v>
      </c>
      <c r="I3802" s="5">
        <v>43374</v>
      </c>
      <c r="J3802" s="5" t="str">
        <f t="shared" si="118"/>
        <v>September</v>
      </c>
      <c r="K3802" s="7">
        <f t="shared" si="119"/>
        <v>2018</v>
      </c>
      <c r="L3802" t="s">
        <v>3189</v>
      </c>
      <c r="M3802" t="s">
        <v>73</v>
      </c>
      <c r="N3802">
        <v>79109</v>
      </c>
      <c r="O3802">
        <v>538</v>
      </c>
      <c r="P3802" t="s">
        <v>125</v>
      </c>
      <c r="Q3802">
        <v>10</v>
      </c>
      <c r="R3802">
        <v>1</v>
      </c>
      <c r="S3802" t="s">
        <v>75</v>
      </c>
      <c r="U3802">
        <v>9.57</v>
      </c>
      <c r="V3802">
        <v>28</v>
      </c>
      <c r="W3802" t="s">
        <v>19</v>
      </c>
      <c r="X3802" s="5">
        <v>43374</v>
      </c>
      <c r="Y3802" t="s">
        <v>773</v>
      </c>
      <c r="Z3802" t="s">
        <v>77</v>
      </c>
      <c r="AA3802" t="s">
        <v>64</v>
      </c>
    </row>
    <row r="3803" spans="1:27" x14ac:dyDescent="0.3">
      <c r="A3803">
        <v>0</v>
      </c>
      <c r="B3803" t="s">
        <v>10</v>
      </c>
      <c r="C3803">
        <v>0</v>
      </c>
      <c r="D3803" t="s">
        <v>50</v>
      </c>
      <c r="E3803" t="s">
        <v>961</v>
      </c>
      <c r="F3803" t="s">
        <v>13</v>
      </c>
      <c r="G3803" t="s">
        <v>2362</v>
      </c>
      <c r="H3803" s="3">
        <v>0.2</v>
      </c>
      <c r="I3803" s="5">
        <v>43374</v>
      </c>
      <c r="J3803" s="5" t="str">
        <f t="shared" si="118"/>
        <v>September</v>
      </c>
      <c r="K3803" s="7">
        <f t="shared" si="119"/>
        <v>2018</v>
      </c>
      <c r="L3803" t="s">
        <v>3189</v>
      </c>
      <c r="M3803" t="s">
        <v>73</v>
      </c>
      <c r="N3803">
        <v>79109</v>
      </c>
      <c r="O3803">
        <v>913</v>
      </c>
      <c r="P3803" t="s">
        <v>1062</v>
      </c>
      <c r="Q3803">
        <v>21</v>
      </c>
      <c r="R3803">
        <v>3</v>
      </c>
      <c r="S3803" t="s">
        <v>75</v>
      </c>
      <c r="U3803">
        <v>20.87</v>
      </c>
      <c r="V3803">
        <v>80</v>
      </c>
      <c r="W3803" t="s">
        <v>19</v>
      </c>
      <c r="X3803" s="5">
        <v>43374</v>
      </c>
      <c r="Y3803" t="s">
        <v>773</v>
      </c>
      <c r="Z3803" t="s">
        <v>77</v>
      </c>
      <c r="AA3803" t="s">
        <v>113</v>
      </c>
    </row>
    <row r="3804" spans="1:27" x14ac:dyDescent="0.3">
      <c r="A3804">
        <v>2</v>
      </c>
      <c r="B3804" t="s">
        <v>43</v>
      </c>
      <c r="C3804">
        <v>3</v>
      </c>
      <c r="D3804" t="s">
        <v>26</v>
      </c>
      <c r="E3804" t="s">
        <v>2078</v>
      </c>
      <c r="F3804" t="s">
        <v>13</v>
      </c>
      <c r="G3804" t="s">
        <v>136</v>
      </c>
      <c r="H3804" s="3">
        <v>0.2</v>
      </c>
      <c r="I3804" s="5">
        <v>43316</v>
      </c>
      <c r="J3804" s="5" t="str">
        <f t="shared" si="118"/>
        <v>September</v>
      </c>
      <c r="K3804" s="7">
        <f t="shared" si="119"/>
        <v>2018</v>
      </c>
      <c r="L3804" t="s">
        <v>6169</v>
      </c>
      <c r="M3804" t="s">
        <v>30</v>
      </c>
      <c r="N3804">
        <v>95823</v>
      </c>
      <c r="O3804">
        <v>1312</v>
      </c>
      <c r="P3804" t="s">
        <v>8157</v>
      </c>
      <c r="Q3804">
        <v>4</v>
      </c>
      <c r="R3804">
        <v>3</v>
      </c>
      <c r="S3804" t="s">
        <v>32</v>
      </c>
      <c r="U3804">
        <v>3.98</v>
      </c>
      <c r="V3804">
        <v>12</v>
      </c>
      <c r="W3804" t="s">
        <v>33</v>
      </c>
      <c r="X3804" s="5">
        <v>43318</v>
      </c>
      <c r="Y3804" t="s">
        <v>20</v>
      </c>
      <c r="Z3804" t="s">
        <v>34</v>
      </c>
      <c r="AA3804" t="s">
        <v>54</v>
      </c>
    </row>
    <row r="3805" spans="1:27" x14ac:dyDescent="0.3">
      <c r="A3805">
        <v>2</v>
      </c>
      <c r="B3805" t="s">
        <v>43</v>
      </c>
      <c r="C3805">
        <v>3</v>
      </c>
      <c r="D3805" t="s">
        <v>26</v>
      </c>
      <c r="E3805" t="s">
        <v>2078</v>
      </c>
      <c r="F3805" t="s">
        <v>13</v>
      </c>
      <c r="G3805" t="s">
        <v>136</v>
      </c>
      <c r="H3805" s="3">
        <v>0.2</v>
      </c>
      <c r="I3805" s="5">
        <v>43316</v>
      </c>
      <c r="J3805" s="5" t="str">
        <f t="shared" si="118"/>
        <v>September</v>
      </c>
      <c r="K3805" s="7">
        <f t="shared" si="119"/>
        <v>2018</v>
      </c>
      <c r="L3805" t="s">
        <v>6169</v>
      </c>
      <c r="M3805" t="s">
        <v>30</v>
      </c>
      <c r="N3805">
        <v>95823</v>
      </c>
      <c r="O3805">
        <v>1647</v>
      </c>
      <c r="P3805" t="s">
        <v>152</v>
      </c>
      <c r="Q3805">
        <v>7</v>
      </c>
      <c r="R3805">
        <v>3</v>
      </c>
      <c r="S3805" t="s">
        <v>32</v>
      </c>
      <c r="U3805">
        <v>7.07</v>
      </c>
      <c r="V3805">
        <v>21</v>
      </c>
      <c r="W3805" t="s">
        <v>33</v>
      </c>
      <c r="X3805" s="5">
        <v>43318</v>
      </c>
      <c r="Y3805" t="s">
        <v>20</v>
      </c>
      <c r="Z3805" t="s">
        <v>34</v>
      </c>
      <c r="AA3805" t="s">
        <v>54</v>
      </c>
    </row>
    <row r="3806" spans="1:27" x14ac:dyDescent="0.3">
      <c r="A3806">
        <v>2</v>
      </c>
      <c r="B3806" t="s">
        <v>43</v>
      </c>
      <c r="C3806">
        <v>3</v>
      </c>
      <c r="D3806" t="s">
        <v>50</v>
      </c>
      <c r="E3806" t="s">
        <v>2078</v>
      </c>
      <c r="F3806" t="s">
        <v>13</v>
      </c>
      <c r="G3806" t="s">
        <v>136</v>
      </c>
      <c r="H3806" s="3">
        <v>0.2</v>
      </c>
      <c r="I3806" s="5">
        <v>43316</v>
      </c>
      <c r="J3806" s="5" t="str">
        <f t="shared" si="118"/>
        <v>September</v>
      </c>
      <c r="K3806" s="7">
        <f t="shared" si="119"/>
        <v>2018</v>
      </c>
      <c r="L3806" t="s">
        <v>6169</v>
      </c>
      <c r="M3806" t="s">
        <v>30</v>
      </c>
      <c r="N3806">
        <v>95823</v>
      </c>
      <c r="O3806">
        <v>1099</v>
      </c>
      <c r="P3806" t="s">
        <v>51</v>
      </c>
      <c r="Q3806">
        <v>30</v>
      </c>
      <c r="R3806">
        <v>2</v>
      </c>
      <c r="S3806" t="s">
        <v>32</v>
      </c>
      <c r="U3806">
        <v>30.24</v>
      </c>
      <c r="V3806">
        <v>302</v>
      </c>
      <c r="W3806" t="s">
        <v>33</v>
      </c>
      <c r="X3806" s="5">
        <v>43318</v>
      </c>
      <c r="Y3806" t="s">
        <v>20</v>
      </c>
      <c r="Z3806" t="s">
        <v>34</v>
      </c>
      <c r="AA3806" t="s">
        <v>52</v>
      </c>
    </row>
    <row r="3807" spans="1:27" x14ac:dyDescent="0.3">
      <c r="A3807">
        <v>3</v>
      </c>
      <c r="B3807" t="s">
        <v>10</v>
      </c>
      <c r="C3807">
        <v>3</v>
      </c>
      <c r="D3807" t="s">
        <v>26</v>
      </c>
      <c r="E3807" t="s">
        <v>171</v>
      </c>
      <c r="F3807" t="s">
        <v>13</v>
      </c>
      <c r="G3807" t="s">
        <v>1712</v>
      </c>
      <c r="H3807" s="3">
        <v>0.2</v>
      </c>
      <c r="I3807" s="5">
        <v>43459</v>
      </c>
      <c r="J3807" s="5" t="str">
        <f t="shared" si="118"/>
        <v>September</v>
      </c>
      <c r="K3807" s="7">
        <f t="shared" si="119"/>
        <v>2018</v>
      </c>
      <c r="L3807" t="s">
        <v>3488</v>
      </c>
      <c r="M3807" t="s">
        <v>102</v>
      </c>
      <c r="N3807">
        <v>10035</v>
      </c>
      <c r="O3807">
        <v>700</v>
      </c>
      <c r="P3807" t="s">
        <v>717</v>
      </c>
      <c r="Q3807">
        <v>12</v>
      </c>
      <c r="R3807">
        <v>2</v>
      </c>
      <c r="S3807" t="s">
        <v>104</v>
      </c>
      <c r="U3807">
        <v>11.75</v>
      </c>
      <c r="V3807">
        <v>34</v>
      </c>
      <c r="W3807" t="s">
        <v>19</v>
      </c>
      <c r="X3807" s="5">
        <v>43462</v>
      </c>
      <c r="Y3807" t="s">
        <v>20</v>
      </c>
      <c r="Z3807" t="s">
        <v>175</v>
      </c>
      <c r="AA3807" t="s">
        <v>54</v>
      </c>
    </row>
    <row r="3808" spans="1:27" x14ac:dyDescent="0.3">
      <c r="A3808">
        <v>4</v>
      </c>
      <c r="B3808" t="s">
        <v>43</v>
      </c>
      <c r="C3808">
        <v>6</v>
      </c>
      <c r="D3808" t="s">
        <v>26</v>
      </c>
      <c r="E3808" t="s">
        <v>99</v>
      </c>
      <c r="F3808" t="s">
        <v>13</v>
      </c>
      <c r="G3808" t="s">
        <v>1712</v>
      </c>
      <c r="H3808" s="3">
        <v>0.2</v>
      </c>
      <c r="I3808" s="5">
        <v>43167</v>
      </c>
      <c r="J3808" s="5" t="str">
        <f t="shared" si="118"/>
        <v>September</v>
      </c>
      <c r="K3808" s="7">
        <f t="shared" si="119"/>
        <v>2018</v>
      </c>
      <c r="L3808" t="s">
        <v>4176</v>
      </c>
      <c r="M3808" t="s">
        <v>102</v>
      </c>
      <c r="N3808">
        <v>19120</v>
      </c>
      <c r="O3808">
        <v>1367</v>
      </c>
      <c r="P3808" t="s">
        <v>2906</v>
      </c>
      <c r="Q3808">
        <v>-1</v>
      </c>
      <c r="R3808">
        <v>2</v>
      </c>
      <c r="S3808" t="s">
        <v>104</v>
      </c>
      <c r="U3808">
        <v>-1.35</v>
      </c>
      <c r="V3808">
        <v>6</v>
      </c>
      <c r="W3808" t="s">
        <v>19</v>
      </c>
      <c r="X3808" s="5">
        <v>43171</v>
      </c>
      <c r="Y3808" t="s">
        <v>39</v>
      </c>
      <c r="Z3808" t="s">
        <v>105</v>
      </c>
      <c r="AA3808" t="s">
        <v>176</v>
      </c>
    </row>
    <row r="3809" spans="1:27" x14ac:dyDescent="0.3">
      <c r="A3809">
        <v>4</v>
      </c>
      <c r="B3809" t="s">
        <v>43</v>
      </c>
      <c r="C3809">
        <v>6</v>
      </c>
      <c r="D3809" t="s">
        <v>50</v>
      </c>
      <c r="E3809" t="s">
        <v>99</v>
      </c>
      <c r="F3809" t="s">
        <v>13</v>
      </c>
      <c r="G3809" t="s">
        <v>1712</v>
      </c>
      <c r="H3809" s="3">
        <v>0.4</v>
      </c>
      <c r="I3809" s="5">
        <v>43167</v>
      </c>
      <c r="J3809" s="5" t="str">
        <f t="shared" si="118"/>
        <v>September</v>
      </c>
      <c r="K3809" s="7">
        <f t="shared" si="119"/>
        <v>2018</v>
      </c>
      <c r="L3809" t="s">
        <v>4176</v>
      </c>
      <c r="M3809" t="s">
        <v>102</v>
      </c>
      <c r="N3809">
        <v>19120</v>
      </c>
      <c r="O3809">
        <v>156</v>
      </c>
      <c r="P3809" t="s">
        <v>4832</v>
      </c>
      <c r="Q3809">
        <v>-25</v>
      </c>
      <c r="R3809">
        <v>4</v>
      </c>
      <c r="S3809" t="s">
        <v>104</v>
      </c>
      <c r="U3809">
        <v>-25.33</v>
      </c>
      <c r="V3809">
        <v>109</v>
      </c>
      <c r="W3809" t="s">
        <v>19</v>
      </c>
      <c r="X3809" s="5">
        <v>43171</v>
      </c>
      <c r="Y3809" t="s">
        <v>39</v>
      </c>
      <c r="Z3809" t="s">
        <v>105</v>
      </c>
      <c r="AA3809" t="s">
        <v>52</v>
      </c>
    </row>
    <row r="3810" spans="1:27" x14ac:dyDescent="0.3">
      <c r="A3810">
        <v>5</v>
      </c>
      <c r="B3810" t="s">
        <v>43</v>
      </c>
      <c r="C3810">
        <v>6</v>
      </c>
      <c r="D3810" t="s">
        <v>26</v>
      </c>
      <c r="E3810" t="s">
        <v>122</v>
      </c>
      <c r="F3810" t="s">
        <v>13</v>
      </c>
      <c r="G3810" t="s">
        <v>338</v>
      </c>
      <c r="H3810" s="3">
        <v>0.8</v>
      </c>
      <c r="I3810" s="5">
        <v>43311</v>
      </c>
      <c r="J3810" s="5" t="str">
        <f t="shared" si="118"/>
        <v>September</v>
      </c>
      <c r="K3810" s="7">
        <f t="shared" si="119"/>
        <v>2018</v>
      </c>
      <c r="L3810" t="s">
        <v>7450</v>
      </c>
      <c r="M3810" t="s">
        <v>73</v>
      </c>
      <c r="N3810">
        <v>77070</v>
      </c>
      <c r="O3810">
        <v>716</v>
      </c>
      <c r="P3810" t="s">
        <v>2867</v>
      </c>
      <c r="Q3810">
        <v>-14</v>
      </c>
      <c r="R3810">
        <v>3</v>
      </c>
      <c r="S3810" t="s">
        <v>75</v>
      </c>
      <c r="U3810">
        <v>-13.9</v>
      </c>
      <c r="V3810">
        <v>9</v>
      </c>
      <c r="W3810" t="s">
        <v>76</v>
      </c>
      <c r="X3810" s="5">
        <v>43316</v>
      </c>
      <c r="Y3810" t="s">
        <v>39</v>
      </c>
      <c r="Z3810" t="s">
        <v>77</v>
      </c>
      <c r="AA3810" t="s">
        <v>54</v>
      </c>
    </row>
    <row r="3811" spans="1:27" x14ac:dyDescent="0.3">
      <c r="A3811">
        <v>5</v>
      </c>
      <c r="B3811" t="s">
        <v>43</v>
      </c>
      <c r="C3811">
        <v>6</v>
      </c>
      <c r="D3811" t="s">
        <v>26</v>
      </c>
      <c r="E3811" t="s">
        <v>88</v>
      </c>
      <c r="F3811" t="s">
        <v>13</v>
      </c>
      <c r="G3811" t="s">
        <v>1823</v>
      </c>
      <c r="H3811" s="3">
        <v>0</v>
      </c>
      <c r="I3811" s="5">
        <v>43438</v>
      </c>
      <c r="J3811" s="5" t="str">
        <f t="shared" si="118"/>
        <v>September</v>
      </c>
      <c r="K3811" s="7">
        <f t="shared" si="119"/>
        <v>2018</v>
      </c>
      <c r="L3811" t="s">
        <v>4444</v>
      </c>
      <c r="M3811" t="s">
        <v>30</v>
      </c>
      <c r="N3811">
        <v>94109</v>
      </c>
      <c r="O3811">
        <v>1708</v>
      </c>
      <c r="P3811" t="s">
        <v>3050</v>
      </c>
      <c r="Q3811">
        <v>50</v>
      </c>
      <c r="R3811">
        <v>1</v>
      </c>
      <c r="S3811" t="s">
        <v>32</v>
      </c>
      <c r="U3811">
        <v>50.33</v>
      </c>
      <c r="V3811">
        <v>105</v>
      </c>
      <c r="W3811" t="s">
        <v>19</v>
      </c>
      <c r="X3811" s="5">
        <v>43443</v>
      </c>
      <c r="Y3811" t="s">
        <v>39</v>
      </c>
      <c r="Z3811" t="s">
        <v>34</v>
      </c>
      <c r="AA3811" t="s">
        <v>64</v>
      </c>
    </row>
    <row r="3812" spans="1:27" x14ac:dyDescent="0.3">
      <c r="A3812">
        <v>4</v>
      </c>
      <c r="B3812" t="s">
        <v>43</v>
      </c>
      <c r="C3812">
        <v>6</v>
      </c>
      <c r="D3812" t="s">
        <v>11</v>
      </c>
      <c r="E3812" t="s">
        <v>201</v>
      </c>
      <c r="F3812" t="s">
        <v>13</v>
      </c>
      <c r="G3812" t="s">
        <v>1063</v>
      </c>
      <c r="H3812" s="3">
        <v>0</v>
      </c>
      <c r="I3812" s="5">
        <v>43202</v>
      </c>
      <c r="J3812" s="5" t="str">
        <f t="shared" si="118"/>
        <v>September</v>
      </c>
      <c r="K3812" s="7">
        <f t="shared" si="119"/>
        <v>2018</v>
      </c>
      <c r="L3812" t="s">
        <v>2496</v>
      </c>
      <c r="M3812" t="s">
        <v>16</v>
      </c>
      <c r="N3812">
        <v>22153</v>
      </c>
      <c r="O3812">
        <v>964</v>
      </c>
      <c r="P3812" t="s">
        <v>1859</v>
      </c>
      <c r="Q3812">
        <v>76</v>
      </c>
      <c r="R3812">
        <v>4</v>
      </c>
      <c r="S3812" t="s">
        <v>18</v>
      </c>
      <c r="U3812">
        <v>75.66</v>
      </c>
      <c r="V3812">
        <v>344</v>
      </c>
      <c r="W3812" t="s">
        <v>19</v>
      </c>
      <c r="X3812" s="5">
        <v>43206</v>
      </c>
      <c r="Y3812" t="s">
        <v>39</v>
      </c>
      <c r="Z3812" t="s">
        <v>205</v>
      </c>
      <c r="AA3812" t="s">
        <v>41</v>
      </c>
    </row>
    <row r="3813" spans="1:27" x14ac:dyDescent="0.3">
      <c r="A3813">
        <v>4</v>
      </c>
      <c r="B3813" t="s">
        <v>43</v>
      </c>
      <c r="C3813">
        <v>6</v>
      </c>
      <c r="D3813" t="s">
        <v>26</v>
      </c>
      <c r="E3813" t="s">
        <v>201</v>
      </c>
      <c r="F3813" t="s">
        <v>13</v>
      </c>
      <c r="G3813" t="s">
        <v>1063</v>
      </c>
      <c r="H3813" s="3">
        <v>0</v>
      </c>
      <c r="I3813" s="5">
        <v>43202</v>
      </c>
      <c r="J3813" s="5" t="str">
        <f t="shared" si="118"/>
        <v>September</v>
      </c>
      <c r="K3813" s="7">
        <f t="shared" si="119"/>
        <v>2018</v>
      </c>
      <c r="L3813" t="s">
        <v>2496</v>
      </c>
      <c r="M3813" t="s">
        <v>16</v>
      </c>
      <c r="N3813">
        <v>22153</v>
      </c>
      <c r="O3813">
        <v>1741</v>
      </c>
      <c r="P3813" t="s">
        <v>2919</v>
      </c>
      <c r="Q3813">
        <v>20</v>
      </c>
      <c r="R3813">
        <v>1</v>
      </c>
      <c r="S3813" t="s">
        <v>18</v>
      </c>
      <c r="U3813">
        <v>20.09</v>
      </c>
      <c r="V3813">
        <v>41</v>
      </c>
      <c r="W3813" t="s">
        <v>19</v>
      </c>
      <c r="X3813" s="5">
        <v>43206</v>
      </c>
      <c r="Y3813" t="s">
        <v>39</v>
      </c>
      <c r="Z3813" t="s">
        <v>205</v>
      </c>
      <c r="AA3813" t="s">
        <v>64</v>
      </c>
    </row>
    <row r="3814" spans="1:27" x14ac:dyDescent="0.3">
      <c r="A3814">
        <v>4</v>
      </c>
      <c r="B3814" t="s">
        <v>43</v>
      </c>
      <c r="C3814">
        <v>6</v>
      </c>
      <c r="D3814" t="s">
        <v>26</v>
      </c>
      <c r="E3814" t="s">
        <v>201</v>
      </c>
      <c r="F3814" t="s">
        <v>13</v>
      </c>
      <c r="G3814" t="s">
        <v>1063</v>
      </c>
      <c r="H3814" s="3">
        <v>0</v>
      </c>
      <c r="I3814" s="5">
        <v>43202</v>
      </c>
      <c r="J3814" s="5" t="str">
        <f t="shared" si="118"/>
        <v>September</v>
      </c>
      <c r="K3814" s="7">
        <f t="shared" si="119"/>
        <v>2018</v>
      </c>
      <c r="L3814" t="s">
        <v>2496</v>
      </c>
      <c r="M3814" t="s">
        <v>16</v>
      </c>
      <c r="N3814">
        <v>22153</v>
      </c>
      <c r="O3814">
        <v>774</v>
      </c>
      <c r="P3814" t="s">
        <v>325</v>
      </c>
      <c r="Q3814">
        <v>29</v>
      </c>
      <c r="R3814">
        <v>5</v>
      </c>
      <c r="S3814" t="s">
        <v>18</v>
      </c>
      <c r="U3814">
        <v>28.75</v>
      </c>
      <c r="V3814">
        <v>64</v>
      </c>
      <c r="W3814" t="s">
        <v>19</v>
      </c>
      <c r="X3814" s="5">
        <v>43206</v>
      </c>
      <c r="Y3814" t="s">
        <v>39</v>
      </c>
      <c r="Z3814" t="s">
        <v>205</v>
      </c>
      <c r="AA3814" t="s">
        <v>119</v>
      </c>
    </row>
    <row r="3815" spans="1:27" x14ac:dyDescent="0.3">
      <c r="A3815">
        <v>4</v>
      </c>
      <c r="B3815" t="s">
        <v>43</v>
      </c>
      <c r="C3815">
        <v>6</v>
      </c>
      <c r="D3815" t="s">
        <v>11</v>
      </c>
      <c r="E3815" t="s">
        <v>2703</v>
      </c>
      <c r="F3815" t="s">
        <v>13</v>
      </c>
      <c r="G3815" t="s">
        <v>2376</v>
      </c>
      <c r="H3815" s="3">
        <v>0.2</v>
      </c>
      <c r="I3815" s="5">
        <v>43289</v>
      </c>
      <c r="J3815" s="5" t="str">
        <f t="shared" si="118"/>
        <v>September</v>
      </c>
      <c r="K3815" s="7">
        <f t="shared" si="119"/>
        <v>2018</v>
      </c>
      <c r="L3815" t="s">
        <v>2704</v>
      </c>
      <c r="M3815" t="s">
        <v>30</v>
      </c>
      <c r="N3815">
        <v>80020</v>
      </c>
      <c r="O3815">
        <v>1372</v>
      </c>
      <c r="P3815" t="s">
        <v>424</v>
      </c>
      <c r="Q3815">
        <v>75</v>
      </c>
      <c r="R3815">
        <v>3</v>
      </c>
      <c r="S3815" t="s">
        <v>32</v>
      </c>
      <c r="U3815">
        <v>74.569999999999993</v>
      </c>
      <c r="V3815">
        <v>663</v>
      </c>
      <c r="W3815" t="s">
        <v>19</v>
      </c>
      <c r="X3815" s="5">
        <v>43293</v>
      </c>
      <c r="Y3815" t="s">
        <v>39</v>
      </c>
      <c r="Z3815" t="s">
        <v>285</v>
      </c>
      <c r="AA3815" t="s">
        <v>24</v>
      </c>
    </row>
    <row r="3816" spans="1:27" x14ac:dyDescent="0.3">
      <c r="A3816">
        <v>4</v>
      </c>
      <c r="B3816" t="s">
        <v>43</v>
      </c>
      <c r="C3816">
        <v>6</v>
      </c>
      <c r="D3816" t="s">
        <v>26</v>
      </c>
      <c r="E3816" t="s">
        <v>2703</v>
      </c>
      <c r="F3816" t="s">
        <v>13</v>
      </c>
      <c r="G3816" t="s">
        <v>2376</v>
      </c>
      <c r="H3816" s="3">
        <v>0.2</v>
      </c>
      <c r="I3816" s="5">
        <v>43289</v>
      </c>
      <c r="J3816" s="5" t="str">
        <f t="shared" si="118"/>
        <v>September</v>
      </c>
      <c r="K3816" s="7">
        <f t="shared" si="119"/>
        <v>2018</v>
      </c>
      <c r="L3816" t="s">
        <v>2704</v>
      </c>
      <c r="M3816" t="s">
        <v>30</v>
      </c>
      <c r="N3816">
        <v>80020</v>
      </c>
      <c r="O3816">
        <v>1263</v>
      </c>
      <c r="P3816" t="s">
        <v>8272</v>
      </c>
      <c r="Q3816">
        <v>-1</v>
      </c>
      <c r="R3816">
        <v>7</v>
      </c>
      <c r="S3816" t="s">
        <v>32</v>
      </c>
      <c r="U3816">
        <v>-1.26</v>
      </c>
      <c r="V3816">
        <v>33</v>
      </c>
      <c r="W3816" t="s">
        <v>19</v>
      </c>
      <c r="X3816" s="5">
        <v>43293</v>
      </c>
      <c r="Y3816" t="s">
        <v>39</v>
      </c>
      <c r="Z3816" t="s">
        <v>285</v>
      </c>
      <c r="AA3816" t="s">
        <v>42</v>
      </c>
    </row>
    <row r="3817" spans="1:27" x14ac:dyDescent="0.3">
      <c r="A3817">
        <v>4</v>
      </c>
      <c r="B3817" t="s">
        <v>43</v>
      </c>
      <c r="C3817">
        <v>6</v>
      </c>
      <c r="D3817" t="s">
        <v>26</v>
      </c>
      <c r="E3817" t="s">
        <v>2703</v>
      </c>
      <c r="F3817" t="s">
        <v>13</v>
      </c>
      <c r="G3817" t="s">
        <v>2376</v>
      </c>
      <c r="H3817" s="3">
        <v>0.7</v>
      </c>
      <c r="I3817" s="5">
        <v>43289</v>
      </c>
      <c r="J3817" s="5" t="str">
        <f t="shared" si="118"/>
        <v>September</v>
      </c>
      <c r="K3817" s="7">
        <f t="shared" si="119"/>
        <v>2018</v>
      </c>
      <c r="L3817" t="s">
        <v>2704</v>
      </c>
      <c r="M3817" t="s">
        <v>30</v>
      </c>
      <c r="N3817">
        <v>80020</v>
      </c>
      <c r="O3817">
        <v>714</v>
      </c>
      <c r="P3817" t="s">
        <v>3074</v>
      </c>
      <c r="Q3817">
        <v>-13</v>
      </c>
      <c r="R3817">
        <v>2</v>
      </c>
      <c r="S3817" t="s">
        <v>32</v>
      </c>
      <c r="U3817">
        <v>-13.31</v>
      </c>
      <c r="V3817">
        <v>20</v>
      </c>
      <c r="W3817" t="s">
        <v>19</v>
      </c>
      <c r="X3817" s="5">
        <v>43293</v>
      </c>
      <c r="Y3817" t="s">
        <v>39</v>
      </c>
      <c r="Z3817" t="s">
        <v>285</v>
      </c>
      <c r="AA3817" t="s">
        <v>54</v>
      </c>
    </row>
    <row r="3818" spans="1:27" x14ac:dyDescent="0.3">
      <c r="A3818">
        <v>4</v>
      </c>
      <c r="B3818" t="s">
        <v>43</v>
      </c>
      <c r="C3818">
        <v>6</v>
      </c>
      <c r="D3818" t="s">
        <v>26</v>
      </c>
      <c r="E3818" t="s">
        <v>2703</v>
      </c>
      <c r="F3818" t="s">
        <v>13</v>
      </c>
      <c r="G3818" t="s">
        <v>2376</v>
      </c>
      <c r="H3818" s="3">
        <v>0.7</v>
      </c>
      <c r="I3818" s="5">
        <v>43289</v>
      </c>
      <c r="J3818" s="5" t="str">
        <f t="shared" si="118"/>
        <v>September</v>
      </c>
      <c r="K3818" s="7">
        <f t="shared" si="119"/>
        <v>2018</v>
      </c>
      <c r="L3818" t="s">
        <v>2704</v>
      </c>
      <c r="M3818" t="s">
        <v>30</v>
      </c>
      <c r="N3818">
        <v>80020</v>
      </c>
      <c r="O3818">
        <v>1633</v>
      </c>
      <c r="P3818" t="s">
        <v>111</v>
      </c>
      <c r="Q3818">
        <v>-6</v>
      </c>
      <c r="R3818">
        <v>4</v>
      </c>
      <c r="S3818" t="s">
        <v>32</v>
      </c>
      <c r="U3818">
        <v>-6.12</v>
      </c>
      <c r="V3818">
        <v>9</v>
      </c>
      <c r="W3818" t="s">
        <v>19</v>
      </c>
      <c r="X3818" s="5">
        <v>43293</v>
      </c>
      <c r="Y3818" t="s">
        <v>39</v>
      </c>
      <c r="Z3818" t="s">
        <v>285</v>
      </c>
      <c r="AA3818" t="s">
        <v>54</v>
      </c>
    </row>
    <row r="3819" spans="1:27" x14ac:dyDescent="0.3">
      <c r="A3819">
        <v>5</v>
      </c>
      <c r="B3819" t="s">
        <v>43</v>
      </c>
      <c r="C3819">
        <v>6</v>
      </c>
      <c r="D3819" t="s">
        <v>26</v>
      </c>
      <c r="E3819" t="s">
        <v>372</v>
      </c>
      <c r="F3819" t="s">
        <v>13</v>
      </c>
      <c r="G3819" t="s">
        <v>44</v>
      </c>
      <c r="H3819" s="3">
        <v>0</v>
      </c>
      <c r="I3819" s="5">
        <v>43162</v>
      </c>
      <c r="J3819" s="5" t="str">
        <f t="shared" si="118"/>
        <v>September</v>
      </c>
      <c r="K3819" s="7">
        <f t="shared" si="119"/>
        <v>2018</v>
      </c>
      <c r="L3819" t="s">
        <v>7903</v>
      </c>
      <c r="M3819" t="s">
        <v>102</v>
      </c>
      <c r="N3819">
        <v>19711</v>
      </c>
      <c r="O3819">
        <v>1735</v>
      </c>
      <c r="P3819" t="s">
        <v>4349</v>
      </c>
      <c r="Q3819">
        <v>80</v>
      </c>
      <c r="R3819">
        <v>3</v>
      </c>
      <c r="S3819" t="s">
        <v>104</v>
      </c>
      <c r="T3819" t="s">
        <v>92</v>
      </c>
      <c r="U3819">
        <v>79.89</v>
      </c>
      <c r="V3819">
        <v>166</v>
      </c>
      <c r="W3819" t="s">
        <v>19</v>
      </c>
      <c r="X3819" s="5">
        <v>43167</v>
      </c>
      <c r="Y3819" t="s">
        <v>39</v>
      </c>
      <c r="Z3819" t="s">
        <v>161</v>
      </c>
      <c r="AA3819" t="s">
        <v>64</v>
      </c>
    </row>
    <row r="3820" spans="1:27" x14ac:dyDescent="0.3">
      <c r="A3820">
        <v>5</v>
      </c>
      <c r="B3820" t="s">
        <v>43</v>
      </c>
      <c r="C3820">
        <v>6</v>
      </c>
      <c r="D3820" t="s">
        <v>26</v>
      </c>
      <c r="E3820" t="s">
        <v>372</v>
      </c>
      <c r="F3820" t="s">
        <v>13</v>
      </c>
      <c r="G3820" t="s">
        <v>44</v>
      </c>
      <c r="H3820" s="3">
        <v>0</v>
      </c>
      <c r="I3820" s="5">
        <v>43162</v>
      </c>
      <c r="J3820" s="5" t="str">
        <f t="shared" si="118"/>
        <v>September</v>
      </c>
      <c r="K3820" s="7">
        <f t="shared" si="119"/>
        <v>2018</v>
      </c>
      <c r="L3820" t="s">
        <v>7903</v>
      </c>
      <c r="M3820" t="s">
        <v>102</v>
      </c>
      <c r="N3820">
        <v>19711</v>
      </c>
      <c r="O3820">
        <v>704</v>
      </c>
      <c r="P3820" t="s">
        <v>3180</v>
      </c>
      <c r="Q3820">
        <v>219</v>
      </c>
      <c r="R3820">
        <v>7</v>
      </c>
      <c r="S3820" t="s">
        <v>104</v>
      </c>
      <c r="T3820" t="s">
        <v>92</v>
      </c>
      <c r="U3820">
        <v>219.45</v>
      </c>
      <c r="V3820">
        <v>448</v>
      </c>
      <c r="W3820" t="s">
        <v>19</v>
      </c>
      <c r="X3820" s="5">
        <v>43167</v>
      </c>
      <c r="Y3820" t="s">
        <v>39</v>
      </c>
      <c r="Z3820" t="s">
        <v>161</v>
      </c>
      <c r="AA3820" t="s">
        <v>54</v>
      </c>
    </row>
    <row r="3821" spans="1:27" x14ac:dyDescent="0.3">
      <c r="A3821">
        <v>5</v>
      </c>
      <c r="B3821" t="s">
        <v>43</v>
      </c>
      <c r="C3821">
        <v>6</v>
      </c>
      <c r="D3821" t="s">
        <v>50</v>
      </c>
      <c r="E3821" t="s">
        <v>372</v>
      </c>
      <c r="F3821" t="s">
        <v>13</v>
      </c>
      <c r="G3821" t="s">
        <v>44</v>
      </c>
      <c r="H3821" s="3">
        <v>0</v>
      </c>
      <c r="I3821" s="5">
        <v>43162</v>
      </c>
      <c r="J3821" s="5" t="str">
        <f t="shared" si="118"/>
        <v>September</v>
      </c>
      <c r="K3821" s="7">
        <f t="shared" si="119"/>
        <v>2018</v>
      </c>
      <c r="L3821" t="s">
        <v>7903</v>
      </c>
      <c r="M3821" t="s">
        <v>102</v>
      </c>
      <c r="N3821">
        <v>19711</v>
      </c>
      <c r="O3821">
        <v>1322</v>
      </c>
      <c r="P3821" t="s">
        <v>4900</v>
      </c>
      <c r="Q3821">
        <v>130</v>
      </c>
      <c r="R3821">
        <v>5</v>
      </c>
      <c r="S3821" t="s">
        <v>104</v>
      </c>
      <c r="T3821" t="s">
        <v>92</v>
      </c>
      <c r="U3821">
        <v>129.59</v>
      </c>
      <c r="V3821">
        <v>480</v>
      </c>
      <c r="W3821" t="s">
        <v>19</v>
      </c>
      <c r="X3821" s="5">
        <v>43167</v>
      </c>
      <c r="Y3821" t="s">
        <v>39</v>
      </c>
      <c r="Z3821" t="s">
        <v>161</v>
      </c>
      <c r="AA3821" t="s">
        <v>52</v>
      </c>
    </row>
    <row r="3822" spans="1:27" x14ac:dyDescent="0.3">
      <c r="A3822">
        <v>5</v>
      </c>
      <c r="B3822" t="s">
        <v>43</v>
      </c>
      <c r="C3822">
        <v>6</v>
      </c>
      <c r="D3822" t="s">
        <v>26</v>
      </c>
      <c r="E3822" t="s">
        <v>3827</v>
      </c>
      <c r="F3822" t="s">
        <v>13</v>
      </c>
      <c r="G3822" t="s">
        <v>1191</v>
      </c>
      <c r="H3822" s="3">
        <v>0.2</v>
      </c>
      <c r="I3822" s="5">
        <v>43304</v>
      </c>
      <c r="J3822" s="5" t="str">
        <f t="shared" si="118"/>
        <v>September</v>
      </c>
      <c r="K3822" s="7">
        <f t="shared" si="119"/>
        <v>2018</v>
      </c>
      <c r="L3822" t="s">
        <v>3828</v>
      </c>
      <c r="M3822" t="s">
        <v>73</v>
      </c>
      <c r="N3822">
        <v>78501</v>
      </c>
      <c r="O3822">
        <v>1837</v>
      </c>
      <c r="P3822" t="s">
        <v>3017</v>
      </c>
      <c r="Q3822">
        <v>2</v>
      </c>
      <c r="R3822">
        <v>1</v>
      </c>
      <c r="S3822" t="s">
        <v>75</v>
      </c>
      <c r="U3822">
        <v>1.81</v>
      </c>
      <c r="V3822">
        <v>5</v>
      </c>
      <c r="W3822" t="s">
        <v>19</v>
      </c>
      <c r="X3822" s="5">
        <v>43309</v>
      </c>
      <c r="Y3822" t="s">
        <v>39</v>
      </c>
      <c r="Z3822" t="s">
        <v>77</v>
      </c>
      <c r="AA3822" t="s">
        <v>64</v>
      </c>
    </row>
    <row r="3823" spans="1:27" x14ac:dyDescent="0.3">
      <c r="A3823">
        <v>5</v>
      </c>
      <c r="B3823" t="s">
        <v>43</v>
      </c>
      <c r="C3823">
        <v>6</v>
      </c>
      <c r="D3823" t="s">
        <v>26</v>
      </c>
      <c r="E3823" t="s">
        <v>3827</v>
      </c>
      <c r="F3823" t="s">
        <v>13</v>
      </c>
      <c r="G3823" t="s">
        <v>1191</v>
      </c>
      <c r="H3823" s="3">
        <v>0.2</v>
      </c>
      <c r="I3823" s="5">
        <v>43304</v>
      </c>
      <c r="J3823" s="5" t="str">
        <f t="shared" si="118"/>
        <v>September</v>
      </c>
      <c r="K3823" s="7">
        <f t="shared" si="119"/>
        <v>2018</v>
      </c>
      <c r="L3823" t="s">
        <v>3828</v>
      </c>
      <c r="M3823" t="s">
        <v>73</v>
      </c>
      <c r="N3823">
        <v>78501</v>
      </c>
      <c r="O3823">
        <v>1155</v>
      </c>
      <c r="P3823" t="s">
        <v>3840</v>
      </c>
      <c r="Q3823">
        <v>0</v>
      </c>
      <c r="R3823">
        <v>2</v>
      </c>
      <c r="S3823" t="s">
        <v>75</v>
      </c>
      <c r="U3823">
        <v>0.33</v>
      </c>
      <c r="V3823">
        <v>4</v>
      </c>
      <c r="W3823" t="s">
        <v>19</v>
      </c>
      <c r="X3823" s="5">
        <v>43309</v>
      </c>
      <c r="Y3823" t="s">
        <v>39</v>
      </c>
      <c r="Z3823" t="s">
        <v>77</v>
      </c>
      <c r="AA3823" t="s">
        <v>49</v>
      </c>
    </row>
    <row r="3824" spans="1:27" x14ac:dyDescent="0.3">
      <c r="A3824">
        <v>5</v>
      </c>
      <c r="B3824" t="s">
        <v>43</v>
      </c>
      <c r="C3824">
        <v>6</v>
      </c>
      <c r="D3824" t="s">
        <v>26</v>
      </c>
      <c r="E3824" t="s">
        <v>3827</v>
      </c>
      <c r="F3824" t="s">
        <v>13</v>
      </c>
      <c r="G3824" t="s">
        <v>1191</v>
      </c>
      <c r="H3824" s="3">
        <v>0.2</v>
      </c>
      <c r="I3824" s="5">
        <v>43304</v>
      </c>
      <c r="J3824" s="5" t="str">
        <f t="shared" si="118"/>
        <v>September</v>
      </c>
      <c r="K3824" s="7">
        <f t="shared" si="119"/>
        <v>2018</v>
      </c>
      <c r="L3824" t="s">
        <v>3828</v>
      </c>
      <c r="M3824" t="s">
        <v>73</v>
      </c>
      <c r="N3824">
        <v>78501</v>
      </c>
      <c r="O3824">
        <v>76</v>
      </c>
      <c r="P3824" t="s">
        <v>3373</v>
      </c>
      <c r="Q3824">
        <v>1</v>
      </c>
      <c r="R3824">
        <v>2</v>
      </c>
      <c r="S3824" t="s">
        <v>75</v>
      </c>
      <c r="U3824">
        <v>1</v>
      </c>
      <c r="V3824">
        <v>13</v>
      </c>
      <c r="W3824" t="s">
        <v>19</v>
      </c>
      <c r="X3824" s="5">
        <v>43309</v>
      </c>
      <c r="Y3824" t="s">
        <v>39</v>
      </c>
      <c r="Z3824" t="s">
        <v>77</v>
      </c>
      <c r="AA3824" t="s">
        <v>356</v>
      </c>
    </row>
    <row r="3825" spans="1:27" x14ac:dyDescent="0.3">
      <c r="A3825">
        <v>5</v>
      </c>
      <c r="B3825" t="s">
        <v>43</v>
      </c>
      <c r="C3825">
        <v>6</v>
      </c>
      <c r="D3825" t="s">
        <v>26</v>
      </c>
      <c r="E3825" t="s">
        <v>3827</v>
      </c>
      <c r="F3825" t="s">
        <v>13</v>
      </c>
      <c r="G3825" t="s">
        <v>1191</v>
      </c>
      <c r="H3825" s="3">
        <v>0.2</v>
      </c>
      <c r="I3825" s="5">
        <v>43304</v>
      </c>
      <c r="J3825" s="5" t="str">
        <f t="shared" si="118"/>
        <v>September</v>
      </c>
      <c r="K3825" s="7">
        <f t="shared" si="119"/>
        <v>2018</v>
      </c>
      <c r="L3825" t="s">
        <v>3828</v>
      </c>
      <c r="M3825" t="s">
        <v>73</v>
      </c>
      <c r="N3825">
        <v>78501</v>
      </c>
      <c r="O3825">
        <v>346</v>
      </c>
      <c r="P3825" t="s">
        <v>933</v>
      </c>
      <c r="Q3825">
        <v>15</v>
      </c>
      <c r="R3825">
        <v>5</v>
      </c>
      <c r="S3825" t="s">
        <v>75</v>
      </c>
      <c r="U3825">
        <v>15.39</v>
      </c>
      <c r="V3825">
        <v>176</v>
      </c>
      <c r="W3825" t="s">
        <v>19</v>
      </c>
      <c r="X3825" s="5">
        <v>43309</v>
      </c>
      <c r="Y3825" t="s">
        <v>39</v>
      </c>
      <c r="Z3825" t="s">
        <v>77</v>
      </c>
      <c r="AA3825" t="s">
        <v>49</v>
      </c>
    </row>
    <row r="3826" spans="1:27" x14ac:dyDescent="0.3">
      <c r="A3826">
        <v>5</v>
      </c>
      <c r="B3826" t="s">
        <v>43</v>
      </c>
      <c r="C3826">
        <v>6</v>
      </c>
      <c r="D3826" t="s">
        <v>26</v>
      </c>
      <c r="E3826" t="s">
        <v>3827</v>
      </c>
      <c r="F3826" t="s">
        <v>13</v>
      </c>
      <c r="G3826" t="s">
        <v>1191</v>
      </c>
      <c r="H3826" s="3">
        <v>0.8</v>
      </c>
      <c r="I3826" s="5">
        <v>43304</v>
      </c>
      <c r="J3826" s="5" t="str">
        <f t="shared" si="118"/>
        <v>September</v>
      </c>
      <c r="K3826" s="7">
        <f t="shared" si="119"/>
        <v>2018</v>
      </c>
      <c r="L3826" t="s">
        <v>3828</v>
      </c>
      <c r="M3826" t="s">
        <v>73</v>
      </c>
      <c r="N3826">
        <v>78501</v>
      </c>
      <c r="O3826">
        <v>1519</v>
      </c>
      <c r="P3826" t="s">
        <v>725</v>
      </c>
      <c r="Q3826">
        <v>-8</v>
      </c>
      <c r="R3826">
        <v>4</v>
      </c>
      <c r="S3826" t="s">
        <v>75</v>
      </c>
      <c r="U3826">
        <v>-8.32</v>
      </c>
      <c r="V3826">
        <v>5</v>
      </c>
      <c r="W3826" t="s">
        <v>19</v>
      </c>
      <c r="X3826" s="5">
        <v>43309</v>
      </c>
      <c r="Y3826" t="s">
        <v>39</v>
      </c>
      <c r="Z3826" t="s">
        <v>77</v>
      </c>
      <c r="AA3826" t="s">
        <v>54</v>
      </c>
    </row>
    <row r="3827" spans="1:27" x14ac:dyDescent="0.3">
      <c r="A3827">
        <v>5</v>
      </c>
      <c r="B3827" t="s">
        <v>43</v>
      </c>
      <c r="C3827">
        <v>6</v>
      </c>
      <c r="D3827" t="s">
        <v>50</v>
      </c>
      <c r="E3827" t="s">
        <v>36</v>
      </c>
      <c r="F3827" t="s">
        <v>13</v>
      </c>
      <c r="G3827" t="s">
        <v>1383</v>
      </c>
      <c r="H3827" s="3">
        <v>0.2</v>
      </c>
      <c r="I3827" s="5">
        <v>43353</v>
      </c>
      <c r="J3827" s="5" t="str">
        <f t="shared" si="118"/>
        <v>September</v>
      </c>
      <c r="K3827" s="7">
        <f t="shared" si="119"/>
        <v>2018</v>
      </c>
      <c r="L3827" t="s">
        <v>6786</v>
      </c>
      <c r="M3827" t="s">
        <v>16</v>
      </c>
      <c r="N3827">
        <v>33311</v>
      </c>
      <c r="O3827">
        <v>733</v>
      </c>
      <c r="P3827" t="s">
        <v>4707</v>
      </c>
      <c r="Q3827">
        <v>58</v>
      </c>
      <c r="R3827">
        <v>7</v>
      </c>
      <c r="S3827" t="s">
        <v>18</v>
      </c>
      <c r="U3827">
        <v>58.46</v>
      </c>
      <c r="V3827">
        <v>520</v>
      </c>
      <c r="W3827" t="s">
        <v>33</v>
      </c>
      <c r="X3827" s="5">
        <v>43358</v>
      </c>
      <c r="Y3827" t="s">
        <v>39</v>
      </c>
      <c r="Z3827" t="s">
        <v>40</v>
      </c>
      <c r="AA3827" t="s">
        <v>52</v>
      </c>
    </row>
    <row r="3828" spans="1:27" x14ac:dyDescent="0.3">
      <c r="A3828">
        <v>6</v>
      </c>
      <c r="B3828" t="s">
        <v>10</v>
      </c>
      <c r="C3828">
        <v>6</v>
      </c>
      <c r="D3828" t="s">
        <v>26</v>
      </c>
      <c r="E3828" t="s">
        <v>3138</v>
      </c>
      <c r="F3828" t="s">
        <v>13</v>
      </c>
      <c r="G3828" t="s">
        <v>1507</v>
      </c>
      <c r="H3828" s="3">
        <v>0</v>
      </c>
      <c r="I3828" s="5">
        <v>43394</v>
      </c>
      <c r="J3828" s="5" t="str">
        <f t="shared" si="118"/>
        <v>September</v>
      </c>
      <c r="K3828" s="7">
        <f t="shared" si="119"/>
        <v>2018</v>
      </c>
      <c r="L3828" t="s">
        <v>7920</v>
      </c>
      <c r="M3828" t="s">
        <v>30</v>
      </c>
      <c r="N3828">
        <v>92503</v>
      </c>
      <c r="O3828">
        <v>1351</v>
      </c>
      <c r="P3828" t="s">
        <v>8265</v>
      </c>
      <c r="Q3828">
        <v>11</v>
      </c>
      <c r="R3828">
        <v>3</v>
      </c>
      <c r="S3828" t="s">
        <v>32</v>
      </c>
      <c r="T3828" t="s">
        <v>92</v>
      </c>
      <c r="U3828">
        <v>11.23</v>
      </c>
      <c r="V3828">
        <v>23</v>
      </c>
      <c r="W3828" t="s">
        <v>19</v>
      </c>
      <c r="X3828" s="5">
        <v>43400</v>
      </c>
      <c r="Y3828" t="s">
        <v>39</v>
      </c>
      <c r="Z3828" t="s">
        <v>34</v>
      </c>
      <c r="AA3828" t="s">
        <v>64</v>
      </c>
    </row>
    <row r="3829" spans="1:27" x14ac:dyDescent="0.3">
      <c r="A3829">
        <v>4</v>
      </c>
      <c r="B3829" t="s">
        <v>43</v>
      </c>
      <c r="C3829">
        <v>6</v>
      </c>
      <c r="D3829" t="s">
        <v>50</v>
      </c>
      <c r="E3829" t="s">
        <v>122</v>
      </c>
      <c r="F3829" t="s">
        <v>13</v>
      </c>
      <c r="G3829" t="s">
        <v>2439</v>
      </c>
      <c r="H3829" s="3">
        <v>0.2</v>
      </c>
      <c r="I3829" s="5">
        <v>43229</v>
      </c>
      <c r="J3829" s="5" t="str">
        <f t="shared" si="118"/>
        <v>September</v>
      </c>
      <c r="K3829" s="7">
        <f t="shared" si="119"/>
        <v>2018</v>
      </c>
      <c r="L3829" t="s">
        <v>4983</v>
      </c>
      <c r="M3829" t="s">
        <v>73</v>
      </c>
      <c r="N3829">
        <v>77036</v>
      </c>
      <c r="O3829">
        <v>891</v>
      </c>
      <c r="P3829" t="s">
        <v>8109</v>
      </c>
      <c r="Q3829">
        <v>2</v>
      </c>
      <c r="R3829">
        <v>2</v>
      </c>
      <c r="S3829" t="s">
        <v>75</v>
      </c>
      <c r="U3829">
        <v>1.91</v>
      </c>
      <c r="V3829">
        <v>19</v>
      </c>
      <c r="W3829" t="s">
        <v>19</v>
      </c>
      <c r="X3829" s="5">
        <v>43233</v>
      </c>
      <c r="Y3829" t="s">
        <v>39</v>
      </c>
      <c r="Z3829" t="s">
        <v>77</v>
      </c>
      <c r="AA3829" t="s">
        <v>52</v>
      </c>
    </row>
    <row r="3830" spans="1:27" x14ac:dyDescent="0.3">
      <c r="A3830">
        <v>4</v>
      </c>
      <c r="B3830" t="s">
        <v>43</v>
      </c>
      <c r="C3830">
        <v>6</v>
      </c>
      <c r="D3830" t="s">
        <v>26</v>
      </c>
      <c r="E3830" t="s">
        <v>6332</v>
      </c>
      <c r="F3830" t="s">
        <v>13</v>
      </c>
      <c r="G3830" t="s">
        <v>5297</v>
      </c>
      <c r="H3830" s="3">
        <v>0</v>
      </c>
      <c r="I3830" s="5">
        <v>43402</v>
      </c>
      <c r="J3830" s="5" t="str">
        <f t="shared" si="118"/>
        <v>September</v>
      </c>
      <c r="K3830" s="7">
        <f t="shared" si="119"/>
        <v>2018</v>
      </c>
      <c r="L3830" t="s">
        <v>6333</v>
      </c>
      <c r="M3830" t="s">
        <v>102</v>
      </c>
      <c r="N3830">
        <v>8302</v>
      </c>
      <c r="O3830">
        <v>460</v>
      </c>
      <c r="P3830" t="s">
        <v>3951</v>
      </c>
      <c r="Q3830">
        <v>3</v>
      </c>
      <c r="R3830">
        <v>3</v>
      </c>
      <c r="S3830" t="s">
        <v>104</v>
      </c>
      <c r="U3830">
        <v>3.03</v>
      </c>
      <c r="V3830">
        <v>12</v>
      </c>
      <c r="W3830" t="s">
        <v>33</v>
      </c>
      <c r="X3830" s="5">
        <v>43406</v>
      </c>
      <c r="Y3830" t="s">
        <v>39</v>
      </c>
      <c r="Z3830" t="s">
        <v>485</v>
      </c>
      <c r="AA3830" t="s">
        <v>56</v>
      </c>
    </row>
    <row r="3831" spans="1:27" x14ac:dyDescent="0.3">
      <c r="A3831">
        <v>4</v>
      </c>
      <c r="B3831" t="s">
        <v>43</v>
      </c>
      <c r="C3831">
        <v>6</v>
      </c>
      <c r="D3831" t="s">
        <v>26</v>
      </c>
      <c r="E3831" t="s">
        <v>6332</v>
      </c>
      <c r="F3831" t="s">
        <v>13</v>
      </c>
      <c r="G3831" t="s">
        <v>5297</v>
      </c>
      <c r="H3831" s="3">
        <v>0</v>
      </c>
      <c r="I3831" s="5">
        <v>43402</v>
      </c>
      <c r="J3831" s="5" t="str">
        <f t="shared" si="118"/>
        <v>September</v>
      </c>
      <c r="K3831" s="7">
        <f t="shared" si="119"/>
        <v>2018</v>
      </c>
      <c r="L3831" t="s">
        <v>6333</v>
      </c>
      <c r="M3831" t="s">
        <v>102</v>
      </c>
      <c r="N3831">
        <v>8302</v>
      </c>
      <c r="O3831">
        <v>1361</v>
      </c>
      <c r="P3831" t="s">
        <v>3459</v>
      </c>
      <c r="Q3831">
        <v>0</v>
      </c>
      <c r="R3831">
        <v>3</v>
      </c>
      <c r="S3831" t="s">
        <v>104</v>
      </c>
      <c r="U3831">
        <v>0.41</v>
      </c>
      <c r="V3831">
        <v>41</v>
      </c>
      <c r="W3831" t="s">
        <v>33</v>
      </c>
      <c r="X3831" s="5">
        <v>43406</v>
      </c>
      <c r="Y3831" t="s">
        <v>39</v>
      </c>
      <c r="Z3831" t="s">
        <v>485</v>
      </c>
      <c r="AA3831" t="s">
        <v>42</v>
      </c>
    </row>
    <row r="3832" spans="1:27" x14ac:dyDescent="0.3">
      <c r="A3832">
        <v>4</v>
      </c>
      <c r="B3832" t="s">
        <v>43</v>
      </c>
      <c r="C3832">
        <v>6</v>
      </c>
      <c r="D3832" t="s">
        <v>26</v>
      </c>
      <c r="E3832" t="s">
        <v>2078</v>
      </c>
      <c r="F3832" t="s">
        <v>13</v>
      </c>
      <c r="G3832" t="s">
        <v>2010</v>
      </c>
      <c r="H3832" s="3">
        <v>0</v>
      </c>
      <c r="I3832" s="5">
        <v>43463</v>
      </c>
      <c r="J3832" s="5" t="str">
        <f t="shared" si="118"/>
        <v>September</v>
      </c>
      <c r="K3832" s="7">
        <f t="shared" si="119"/>
        <v>2018</v>
      </c>
      <c r="L3832" t="s">
        <v>4449</v>
      </c>
      <c r="M3832" t="s">
        <v>30</v>
      </c>
      <c r="N3832">
        <v>95823</v>
      </c>
      <c r="O3832">
        <v>1320</v>
      </c>
      <c r="P3832" t="s">
        <v>3618</v>
      </c>
      <c r="Q3832">
        <v>4</v>
      </c>
      <c r="R3832">
        <v>1</v>
      </c>
      <c r="S3832" t="s">
        <v>32</v>
      </c>
      <c r="U3832">
        <v>4.07</v>
      </c>
      <c r="V3832">
        <v>14</v>
      </c>
      <c r="W3832" t="s">
        <v>19</v>
      </c>
      <c r="X3832" s="5">
        <v>43467</v>
      </c>
      <c r="Y3832" t="s">
        <v>39</v>
      </c>
      <c r="Z3832" t="s">
        <v>34</v>
      </c>
      <c r="AA3832" t="s">
        <v>42</v>
      </c>
    </row>
    <row r="3833" spans="1:27" x14ac:dyDescent="0.3">
      <c r="A3833">
        <v>4</v>
      </c>
      <c r="B3833" t="s">
        <v>43</v>
      </c>
      <c r="C3833">
        <v>6</v>
      </c>
      <c r="D3833" t="s">
        <v>26</v>
      </c>
      <c r="E3833" t="s">
        <v>2078</v>
      </c>
      <c r="F3833" t="s">
        <v>13</v>
      </c>
      <c r="G3833" t="s">
        <v>2010</v>
      </c>
      <c r="H3833" s="3">
        <v>0</v>
      </c>
      <c r="I3833" s="5">
        <v>43463</v>
      </c>
      <c r="J3833" s="5" t="str">
        <f t="shared" si="118"/>
        <v>September</v>
      </c>
      <c r="K3833" s="7">
        <f t="shared" si="119"/>
        <v>2018</v>
      </c>
      <c r="L3833" t="s">
        <v>4449</v>
      </c>
      <c r="M3833" t="s">
        <v>30</v>
      </c>
      <c r="N3833">
        <v>95823</v>
      </c>
      <c r="O3833">
        <v>672</v>
      </c>
      <c r="P3833" t="s">
        <v>3835</v>
      </c>
      <c r="Q3833">
        <v>7</v>
      </c>
      <c r="R3833">
        <v>2</v>
      </c>
      <c r="S3833" t="s">
        <v>32</v>
      </c>
      <c r="U3833">
        <v>7.27</v>
      </c>
      <c r="V3833">
        <v>28</v>
      </c>
      <c r="W3833" t="s">
        <v>19</v>
      </c>
      <c r="X3833" s="5">
        <v>43467</v>
      </c>
      <c r="Y3833" t="s">
        <v>39</v>
      </c>
      <c r="Z3833" t="s">
        <v>34</v>
      </c>
      <c r="AA3833" t="s">
        <v>356</v>
      </c>
    </row>
    <row r="3834" spans="1:27" x14ac:dyDescent="0.3">
      <c r="A3834">
        <v>3</v>
      </c>
      <c r="B3834" t="s">
        <v>25</v>
      </c>
      <c r="C3834">
        <v>1</v>
      </c>
      <c r="D3834" t="s">
        <v>26</v>
      </c>
      <c r="E3834" t="s">
        <v>88</v>
      </c>
      <c r="F3834" t="s">
        <v>13</v>
      </c>
      <c r="G3834" t="s">
        <v>5794</v>
      </c>
      <c r="H3834" s="3">
        <v>0</v>
      </c>
      <c r="I3834" s="5">
        <v>43311</v>
      </c>
      <c r="J3834" s="5" t="str">
        <f t="shared" si="118"/>
        <v>September</v>
      </c>
      <c r="K3834" s="7">
        <f t="shared" si="119"/>
        <v>2018</v>
      </c>
      <c r="L3834" t="s">
        <v>5943</v>
      </c>
      <c r="M3834" t="s">
        <v>30</v>
      </c>
      <c r="N3834">
        <v>94122</v>
      </c>
      <c r="O3834">
        <v>863</v>
      </c>
      <c r="P3834" t="s">
        <v>3187</v>
      </c>
      <c r="Q3834">
        <v>179</v>
      </c>
      <c r="R3834">
        <v>2</v>
      </c>
      <c r="S3834" t="s">
        <v>32</v>
      </c>
      <c r="U3834">
        <v>178.91</v>
      </c>
      <c r="V3834">
        <v>716</v>
      </c>
      <c r="W3834" t="s">
        <v>33</v>
      </c>
      <c r="X3834" s="5">
        <v>43314</v>
      </c>
      <c r="Y3834" t="s">
        <v>130</v>
      </c>
      <c r="Z3834" t="s">
        <v>34</v>
      </c>
      <c r="AA3834" t="s">
        <v>56</v>
      </c>
    </row>
    <row r="3835" spans="1:27" x14ac:dyDescent="0.3">
      <c r="A3835">
        <v>0</v>
      </c>
      <c r="B3835" t="s">
        <v>10</v>
      </c>
      <c r="C3835">
        <v>0</v>
      </c>
      <c r="D3835" t="s">
        <v>11</v>
      </c>
      <c r="E3835" t="s">
        <v>1822</v>
      </c>
      <c r="F3835" t="s">
        <v>13</v>
      </c>
      <c r="G3835" t="s">
        <v>1823</v>
      </c>
      <c r="H3835" s="3">
        <v>0.2</v>
      </c>
      <c r="I3835" s="5">
        <v>43204</v>
      </c>
      <c r="J3835" s="5" t="str">
        <f t="shared" si="118"/>
        <v>September</v>
      </c>
      <c r="K3835" s="7">
        <f t="shared" si="119"/>
        <v>2018</v>
      </c>
      <c r="L3835" t="s">
        <v>1824</v>
      </c>
      <c r="M3835" t="s">
        <v>30</v>
      </c>
      <c r="N3835">
        <v>85301</v>
      </c>
      <c r="O3835">
        <v>824</v>
      </c>
      <c r="P3835" t="s">
        <v>680</v>
      </c>
      <c r="Q3835">
        <v>105</v>
      </c>
      <c r="R3835">
        <v>4</v>
      </c>
      <c r="S3835" t="s">
        <v>32</v>
      </c>
      <c r="U3835">
        <v>105.02</v>
      </c>
      <c r="V3835">
        <v>934</v>
      </c>
      <c r="W3835" t="s">
        <v>19</v>
      </c>
      <c r="X3835" s="5">
        <v>43204</v>
      </c>
      <c r="Y3835" t="s">
        <v>773</v>
      </c>
      <c r="Z3835" t="s">
        <v>199</v>
      </c>
      <c r="AA3835" t="s">
        <v>24</v>
      </c>
    </row>
    <row r="3836" spans="1:27" x14ac:dyDescent="0.3">
      <c r="A3836">
        <v>0</v>
      </c>
      <c r="B3836" t="s">
        <v>10</v>
      </c>
      <c r="C3836">
        <v>0</v>
      </c>
      <c r="D3836" t="s">
        <v>26</v>
      </c>
      <c r="E3836" t="s">
        <v>1822</v>
      </c>
      <c r="F3836" t="s">
        <v>13</v>
      </c>
      <c r="G3836" t="s">
        <v>1823</v>
      </c>
      <c r="H3836" s="3">
        <v>0.2</v>
      </c>
      <c r="I3836" s="5">
        <v>43204</v>
      </c>
      <c r="J3836" s="5" t="str">
        <f t="shared" si="118"/>
        <v>September</v>
      </c>
      <c r="K3836" s="7">
        <f t="shared" si="119"/>
        <v>2018</v>
      </c>
      <c r="L3836" t="s">
        <v>1824</v>
      </c>
      <c r="M3836" t="s">
        <v>30</v>
      </c>
      <c r="N3836">
        <v>85301</v>
      </c>
      <c r="O3836">
        <v>652</v>
      </c>
      <c r="P3836" t="s">
        <v>577</v>
      </c>
      <c r="Q3836">
        <v>4</v>
      </c>
      <c r="R3836">
        <v>4</v>
      </c>
      <c r="S3836" t="s">
        <v>32</v>
      </c>
      <c r="U3836">
        <v>4.3</v>
      </c>
      <c r="V3836">
        <v>43</v>
      </c>
      <c r="W3836" t="s">
        <v>19</v>
      </c>
      <c r="X3836" s="5">
        <v>43204</v>
      </c>
      <c r="Y3836" t="s">
        <v>773</v>
      </c>
      <c r="Z3836" t="s">
        <v>199</v>
      </c>
      <c r="AA3836" t="s">
        <v>42</v>
      </c>
    </row>
    <row r="3837" spans="1:27" x14ac:dyDescent="0.3">
      <c r="A3837">
        <v>3</v>
      </c>
      <c r="B3837" t="s">
        <v>25</v>
      </c>
      <c r="C3837">
        <v>1</v>
      </c>
      <c r="D3837" t="s">
        <v>26</v>
      </c>
      <c r="E3837" t="s">
        <v>708</v>
      </c>
      <c r="F3837" t="s">
        <v>13</v>
      </c>
      <c r="G3837" t="s">
        <v>5912</v>
      </c>
      <c r="H3837" s="3">
        <v>0.2</v>
      </c>
      <c r="I3837" s="5">
        <v>43225</v>
      </c>
      <c r="J3837" s="5" t="str">
        <f t="shared" si="118"/>
        <v>September</v>
      </c>
      <c r="K3837" s="7">
        <f t="shared" si="119"/>
        <v>2018</v>
      </c>
      <c r="L3837" t="s">
        <v>5933</v>
      </c>
      <c r="M3837" t="s">
        <v>16</v>
      </c>
      <c r="N3837">
        <v>37130</v>
      </c>
      <c r="O3837">
        <v>1762</v>
      </c>
      <c r="P3837" t="s">
        <v>3550</v>
      </c>
      <c r="Q3837">
        <v>5</v>
      </c>
      <c r="R3837">
        <v>3</v>
      </c>
      <c r="S3837" t="s">
        <v>18</v>
      </c>
      <c r="U3837">
        <v>5.2</v>
      </c>
      <c r="V3837">
        <v>14</v>
      </c>
      <c r="W3837" t="s">
        <v>33</v>
      </c>
      <c r="X3837" s="5">
        <v>43228</v>
      </c>
      <c r="Y3837" t="s">
        <v>130</v>
      </c>
      <c r="Z3837" t="s">
        <v>214</v>
      </c>
      <c r="AA3837" t="s">
        <v>64</v>
      </c>
    </row>
    <row r="3838" spans="1:27" x14ac:dyDescent="0.3">
      <c r="A3838">
        <v>2</v>
      </c>
      <c r="B3838" t="s">
        <v>43</v>
      </c>
      <c r="C3838">
        <v>3</v>
      </c>
      <c r="D3838" t="s">
        <v>26</v>
      </c>
      <c r="E3838" t="s">
        <v>635</v>
      </c>
      <c r="F3838" t="s">
        <v>13</v>
      </c>
      <c r="G3838" t="s">
        <v>636</v>
      </c>
      <c r="H3838" s="3">
        <v>0.7</v>
      </c>
      <c r="I3838" s="5">
        <v>43452</v>
      </c>
      <c r="J3838" s="5" t="str">
        <f t="shared" si="118"/>
        <v>September</v>
      </c>
      <c r="K3838" s="7">
        <f t="shared" si="119"/>
        <v>2018</v>
      </c>
      <c r="L3838" t="s">
        <v>637</v>
      </c>
      <c r="M3838" t="s">
        <v>16</v>
      </c>
      <c r="N3838">
        <v>33319</v>
      </c>
      <c r="O3838">
        <v>718</v>
      </c>
      <c r="P3838" t="s">
        <v>638</v>
      </c>
      <c r="Q3838">
        <v>-169</v>
      </c>
      <c r="R3838">
        <v>7</v>
      </c>
      <c r="S3838" t="s">
        <v>18</v>
      </c>
      <c r="U3838">
        <v>-169.37</v>
      </c>
      <c r="V3838">
        <v>254</v>
      </c>
      <c r="W3838" t="s">
        <v>33</v>
      </c>
      <c r="X3838" s="5">
        <v>43454</v>
      </c>
      <c r="Y3838" t="s">
        <v>20</v>
      </c>
      <c r="Z3838" t="s">
        <v>40</v>
      </c>
      <c r="AA3838" t="s">
        <v>54</v>
      </c>
    </row>
    <row r="3839" spans="1:27" x14ac:dyDescent="0.3">
      <c r="A3839">
        <v>2</v>
      </c>
      <c r="B3839" t="s">
        <v>43</v>
      </c>
      <c r="C3839">
        <v>3</v>
      </c>
      <c r="D3839" t="s">
        <v>26</v>
      </c>
      <c r="E3839" t="s">
        <v>635</v>
      </c>
      <c r="F3839" t="s">
        <v>13</v>
      </c>
      <c r="G3839" t="s">
        <v>636</v>
      </c>
      <c r="H3839" s="3">
        <v>0.2</v>
      </c>
      <c r="I3839" s="5">
        <v>43452</v>
      </c>
      <c r="J3839" s="5" t="str">
        <f t="shared" si="118"/>
        <v>September</v>
      </c>
      <c r="K3839" s="7">
        <f t="shared" si="119"/>
        <v>2018</v>
      </c>
      <c r="L3839" t="s">
        <v>637</v>
      </c>
      <c r="M3839" t="s">
        <v>16</v>
      </c>
      <c r="N3839">
        <v>33319</v>
      </c>
      <c r="O3839">
        <v>40</v>
      </c>
      <c r="P3839" t="s">
        <v>439</v>
      </c>
      <c r="Q3839">
        <v>24</v>
      </c>
      <c r="R3839">
        <v>2</v>
      </c>
      <c r="S3839" t="s">
        <v>18</v>
      </c>
      <c r="U3839">
        <v>24.32</v>
      </c>
      <c r="V3839">
        <v>195</v>
      </c>
      <c r="W3839" t="s">
        <v>33</v>
      </c>
      <c r="X3839" s="5">
        <v>43454</v>
      </c>
      <c r="Y3839" t="s">
        <v>20</v>
      </c>
      <c r="Z3839" t="s">
        <v>40</v>
      </c>
      <c r="AA3839" t="s">
        <v>56</v>
      </c>
    </row>
    <row r="3840" spans="1:27" x14ac:dyDescent="0.3">
      <c r="A3840">
        <v>2</v>
      </c>
      <c r="B3840" t="s">
        <v>43</v>
      </c>
      <c r="C3840">
        <v>3</v>
      </c>
      <c r="D3840" t="s">
        <v>26</v>
      </c>
      <c r="E3840" t="s">
        <v>635</v>
      </c>
      <c r="F3840" t="s">
        <v>13</v>
      </c>
      <c r="G3840" t="s">
        <v>636</v>
      </c>
      <c r="H3840" s="3">
        <v>0.2</v>
      </c>
      <c r="I3840" s="5">
        <v>43452</v>
      </c>
      <c r="J3840" s="5" t="str">
        <f t="shared" si="118"/>
        <v>September</v>
      </c>
      <c r="K3840" s="7">
        <f t="shared" si="119"/>
        <v>2018</v>
      </c>
      <c r="L3840" t="s">
        <v>637</v>
      </c>
      <c r="M3840" t="s">
        <v>16</v>
      </c>
      <c r="N3840">
        <v>33319</v>
      </c>
      <c r="O3840">
        <v>1307</v>
      </c>
      <c r="P3840" t="s">
        <v>639</v>
      </c>
      <c r="Q3840">
        <v>-204</v>
      </c>
      <c r="R3840">
        <v>5</v>
      </c>
      <c r="S3840" t="s">
        <v>18</v>
      </c>
      <c r="U3840">
        <v>-204.31</v>
      </c>
      <c r="V3840">
        <v>961</v>
      </c>
      <c r="W3840" t="s">
        <v>33</v>
      </c>
      <c r="X3840" s="5">
        <v>43454</v>
      </c>
      <c r="Y3840" t="s">
        <v>20</v>
      </c>
      <c r="Z3840" t="s">
        <v>40</v>
      </c>
      <c r="AA3840" t="s">
        <v>356</v>
      </c>
    </row>
    <row r="3841" spans="1:27" x14ac:dyDescent="0.3">
      <c r="A3841">
        <v>5</v>
      </c>
      <c r="B3841" t="s">
        <v>25</v>
      </c>
      <c r="C3841">
        <v>3</v>
      </c>
      <c r="D3841" t="s">
        <v>26</v>
      </c>
      <c r="E3841" t="s">
        <v>122</v>
      </c>
      <c r="F3841" t="s">
        <v>13</v>
      </c>
      <c r="G3841" t="s">
        <v>1374</v>
      </c>
      <c r="H3841" s="3">
        <v>0.8</v>
      </c>
      <c r="I3841" s="5">
        <v>43345</v>
      </c>
      <c r="J3841" s="5" t="str">
        <f t="shared" si="118"/>
        <v>September</v>
      </c>
      <c r="K3841" s="7">
        <f t="shared" si="119"/>
        <v>2018</v>
      </c>
      <c r="L3841" t="s">
        <v>7328</v>
      </c>
      <c r="M3841" t="s">
        <v>73</v>
      </c>
      <c r="N3841">
        <v>77070</v>
      </c>
      <c r="O3841">
        <v>59</v>
      </c>
      <c r="P3841" t="s">
        <v>8277</v>
      </c>
      <c r="Q3841">
        <v>-13</v>
      </c>
      <c r="R3841">
        <v>8</v>
      </c>
      <c r="S3841" t="s">
        <v>75</v>
      </c>
      <c r="U3841">
        <v>-13.34</v>
      </c>
      <c r="V3841">
        <v>9</v>
      </c>
      <c r="W3841" t="s">
        <v>76</v>
      </c>
      <c r="X3841" s="5">
        <v>43350</v>
      </c>
      <c r="Y3841" t="s">
        <v>20</v>
      </c>
      <c r="Z3841" t="s">
        <v>77</v>
      </c>
      <c r="AA3841" t="s">
        <v>54</v>
      </c>
    </row>
    <row r="3842" spans="1:27" x14ac:dyDescent="0.3">
      <c r="A3842">
        <v>5</v>
      </c>
      <c r="B3842" t="s">
        <v>25</v>
      </c>
      <c r="C3842">
        <v>3</v>
      </c>
      <c r="D3842" t="s">
        <v>50</v>
      </c>
      <c r="E3842" t="s">
        <v>122</v>
      </c>
      <c r="F3842" t="s">
        <v>13</v>
      </c>
      <c r="G3842" t="s">
        <v>1374</v>
      </c>
      <c r="H3842" s="3">
        <v>0.2</v>
      </c>
      <c r="I3842" s="5">
        <v>43345</v>
      </c>
      <c r="J3842" s="5" t="str">
        <f t="shared" ref="J3842:J3905" si="120">TEXT($I$2,"mmmm")</f>
        <v>September</v>
      </c>
      <c r="K3842" s="7">
        <f t="shared" si="119"/>
        <v>2018</v>
      </c>
      <c r="L3842" t="s">
        <v>7328</v>
      </c>
      <c r="M3842" t="s">
        <v>73</v>
      </c>
      <c r="N3842">
        <v>77070</v>
      </c>
      <c r="O3842">
        <v>1023</v>
      </c>
      <c r="P3842" t="s">
        <v>4818</v>
      </c>
      <c r="Q3842">
        <v>34</v>
      </c>
      <c r="R3842">
        <v>5</v>
      </c>
      <c r="S3842" t="s">
        <v>75</v>
      </c>
      <c r="U3842">
        <v>33.909999999999997</v>
      </c>
      <c r="V3842">
        <v>160</v>
      </c>
      <c r="W3842" t="s">
        <v>76</v>
      </c>
      <c r="X3842" s="5">
        <v>43350</v>
      </c>
      <c r="Y3842" t="s">
        <v>20</v>
      </c>
      <c r="Z3842" t="s">
        <v>77</v>
      </c>
      <c r="AA3842" t="s">
        <v>113</v>
      </c>
    </row>
    <row r="3843" spans="1:27" x14ac:dyDescent="0.3">
      <c r="A3843">
        <v>4</v>
      </c>
      <c r="B3843" t="s">
        <v>43</v>
      </c>
      <c r="C3843">
        <v>6</v>
      </c>
      <c r="D3843" t="s">
        <v>11</v>
      </c>
      <c r="E3843" t="s">
        <v>457</v>
      </c>
      <c r="F3843" t="s">
        <v>13</v>
      </c>
      <c r="G3843" t="s">
        <v>2244</v>
      </c>
      <c r="H3843" s="3">
        <v>0.2</v>
      </c>
      <c r="I3843" s="5">
        <v>43257</v>
      </c>
      <c r="J3843" s="5" t="str">
        <f t="shared" si="120"/>
        <v>September</v>
      </c>
      <c r="K3843" s="7">
        <f t="shared" ref="K3843:K3906" si="121">YEAR(I3843)</f>
        <v>2018</v>
      </c>
      <c r="L3843" t="s">
        <v>2392</v>
      </c>
      <c r="M3843" t="s">
        <v>102</v>
      </c>
      <c r="N3843">
        <v>45014</v>
      </c>
      <c r="O3843">
        <v>505</v>
      </c>
      <c r="P3843" t="s">
        <v>2393</v>
      </c>
      <c r="Q3843">
        <v>0</v>
      </c>
      <c r="R3843">
        <v>2</v>
      </c>
      <c r="S3843" t="s">
        <v>104</v>
      </c>
      <c r="U3843">
        <v>0</v>
      </c>
      <c r="V3843">
        <v>83</v>
      </c>
      <c r="W3843" t="s">
        <v>19</v>
      </c>
      <c r="X3843" s="5">
        <v>43261</v>
      </c>
      <c r="Y3843" t="s">
        <v>39</v>
      </c>
      <c r="Z3843" t="s">
        <v>309</v>
      </c>
      <c r="AA3843" t="s">
        <v>47</v>
      </c>
    </row>
    <row r="3844" spans="1:27" x14ac:dyDescent="0.3">
      <c r="A3844">
        <v>4</v>
      </c>
      <c r="B3844" t="s">
        <v>43</v>
      </c>
      <c r="C3844">
        <v>6</v>
      </c>
      <c r="D3844" t="s">
        <v>11</v>
      </c>
      <c r="E3844" t="s">
        <v>457</v>
      </c>
      <c r="F3844" t="s">
        <v>13</v>
      </c>
      <c r="G3844" t="s">
        <v>2244</v>
      </c>
      <c r="H3844" s="3">
        <v>0.2</v>
      </c>
      <c r="I3844" s="5">
        <v>43257</v>
      </c>
      <c r="J3844" s="5" t="str">
        <f t="shared" si="120"/>
        <v>September</v>
      </c>
      <c r="K3844" s="7">
        <f t="shared" si="121"/>
        <v>2018</v>
      </c>
      <c r="L3844" t="s">
        <v>2392</v>
      </c>
      <c r="M3844" t="s">
        <v>102</v>
      </c>
      <c r="N3844">
        <v>45014</v>
      </c>
      <c r="O3844">
        <v>596</v>
      </c>
      <c r="P3844" t="s">
        <v>1446</v>
      </c>
      <c r="Q3844">
        <v>35</v>
      </c>
      <c r="R3844">
        <v>3</v>
      </c>
      <c r="S3844" t="s">
        <v>104</v>
      </c>
      <c r="U3844">
        <v>34.97</v>
      </c>
      <c r="V3844">
        <v>466</v>
      </c>
      <c r="W3844" t="s">
        <v>19</v>
      </c>
      <c r="X3844" s="5">
        <v>43261</v>
      </c>
      <c r="Y3844" t="s">
        <v>39</v>
      </c>
      <c r="Z3844" t="s">
        <v>309</v>
      </c>
      <c r="AA3844" t="s">
        <v>47</v>
      </c>
    </row>
    <row r="3845" spans="1:27" x14ac:dyDescent="0.3">
      <c r="A3845">
        <v>4</v>
      </c>
      <c r="B3845" t="s">
        <v>25</v>
      </c>
      <c r="C3845">
        <v>3</v>
      </c>
      <c r="D3845" t="s">
        <v>26</v>
      </c>
      <c r="E3845" t="s">
        <v>3634</v>
      </c>
      <c r="F3845" t="s">
        <v>13</v>
      </c>
      <c r="G3845" t="s">
        <v>1230</v>
      </c>
      <c r="H3845" s="3">
        <v>0.2</v>
      </c>
      <c r="I3845" s="5">
        <v>43352</v>
      </c>
      <c r="J3845" s="5" t="str">
        <f t="shared" si="120"/>
        <v>September</v>
      </c>
      <c r="K3845" s="7">
        <f t="shared" si="121"/>
        <v>2018</v>
      </c>
      <c r="L3845" t="s">
        <v>3709</v>
      </c>
      <c r="M3845" t="s">
        <v>30</v>
      </c>
      <c r="N3845">
        <v>95207</v>
      </c>
      <c r="O3845">
        <v>1602</v>
      </c>
      <c r="P3845" t="s">
        <v>3342</v>
      </c>
      <c r="Q3845">
        <v>19</v>
      </c>
      <c r="R3845">
        <v>4</v>
      </c>
      <c r="S3845" t="s">
        <v>32</v>
      </c>
      <c r="U3845">
        <v>18.68</v>
      </c>
      <c r="V3845">
        <v>55</v>
      </c>
      <c r="W3845" t="s">
        <v>19</v>
      </c>
      <c r="X3845" s="5">
        <v>43356</v>
      </c>
      <c r="Y3845" t="s">
        <v>20</v>
      </c>
      <c r="Z3845" t="s">
        <v>34</v>
      </c>
      <c r="AA3845" t="s">
        <v>54</v>
      </c>
    </row>
    <row r="3846" spans="1:27" x14ac:dyDescent="0.3">
      <c r="A3846">
        <v>5</v>
      </c>
      <c r="B3846" t="s">
        <v>43</v>
      </c>
      <c r="C3846">
        <v>6</v>
      </c>
      <c r="D3846" t="s">
        <v>26</v>
      </c>
      <c r="E3846" t="s">
        <v>27</v>
      </c>
      <c r="F3846" t="s">
        <v>13</v>
      </c>
      <c r="G3846" t="s">
        <v>1374</v>
      </c>
      <c r="H3846" s="3">
        <v>0</v>
      </c>
      <c r="I3846" s="5">
        <v>43144</v>
      </c>
      <c r="J3846" s="5" t="str">
        <f t="shared" si="120"/>
        <v>September</v>
      </c>
      <c r="K3846" s="7">
        <f t="shared" si="121"/>
        <v>2018</v>
      </c>
      <c r="L3846" t="s">
        <v>1375</v>
      </c>
      <c r="M3846" t="s">
        <v>30</v>
      </c>
      <c r="N3846">
        <v>90045</v>
      </c>
      <c r="O3846">
        <v>1572</v>
      </c>
      <c r="P3846" t="s">
        <v>1376</v>
      </c>
      <c r="Q3846">
        <v>73</v>
      </c>
      <c r="R3846">
        <v>3</v>
      </c>
      <c r="S3846" t="s">
        <v>32</v>
      </c>
      <c r="U3846">
        <v>73.41</v>
      </c>
      <c r="V3846">
        <v>147</v>
      </c>
      <c r="W3846" t="s">
        <v>76</v>
      </c>
      <c r="X3846" s="5">
        <v>43149</v>
      </c>
      <c r="Y3846" t="s">
        <v>39</v>
      </c>
      <c r="Z3846" t="s">
        <v>34</v>
      </c>
      <c r="AA3846" t="s">
        <v>64</v>
      </c>
    </row>
    <row r="3847" spans="1:27" x14ac:dyDescent="0.3">
      <c r="A3847">
        <v>4</v>
      </c>
      <c r="B3847" t="s">
        <v>43</v>
      </c>
      <c r="C3847">
        <v>6</v>
      </c>
      <c r="D3847" t="s">
        <v>11</v>
      </c>
      <c r="E3847" t="s">
        <v>7002</v>
      </c>
      <c r="F3847" t="s">
        <v>13</v>
      </c>
      <c r="G3847" t="s">
        <v>7003</v>
      </c>
      <c r="H3847" s="3">
        <v>0</v>
      </c>
      <c r="I3847" s="5">
        <v>43212</v>
      </c>
      <c r="J3847" s="5" t="str">
        <f t="shared" si="120"/>
        <v>September</v>
      </c>
      <c r="K3847" s="7">
        <f t="shared" si="121"/>
        <v>2018</v>
      </c>
      <c r="L3847" t="s">
        <v>7004</v>
      </c>
      <c r="M3847" t="s">
        <v>73</v>
      </c>
      <c r="N3847">
        <v>65109</v>
      </c>
      <c r="O3847">
        <v>554</v>
      </c>
      <c r="P3847" t="s">
        <v>1541</v>
      </c>
      <c r="Q3847">
        <v>9</v>
      </c>
      <c r="R3847">
        <v>2</v>
      </c>
      <c r="S3847" t="s">
        <v>75</v>
      </c>
      <c r="U3847">
        <v>8.66</v>
      </c>
      <c r="V3847">
        <v>87</v>
      </c>
      <c r="W3847" t="s">
        <v>76</v>
      </c>
      <c r="X3847" s="5">
        <v>43216</v>
      </c>
      <c r="Y3847" t="s">
        <v>39</v>
      </c>
      <c r="Z3847" t="s">
        <v>368</v>
      </c>
      <c r="AA3847" t="s">
        <v>47</v>
      </c>
    </row>
    <row r="3848" spans="1:27" x14ac:dyDescent="0.3">
      <c r="A3848">
        <v>4</v>
      </c>
      <c r="B3848" t="s">
        <v>43</v>
      </c>
      <c r="C3848">
        <v>6</v>
      </c>
      <c r="D3848" t="s">
        <v>11</v>
      </c>
      <c r="E3848" t="s">
        <v>3222</v>
      </c>
      <c r="F3848" t="s">
        <v>13</v>
      </c>
      <c r="G3848" t="s">
        <v>5364</v>
      </c>
      <c r="H3848" s="3">
        <v>0</v>
      </c>
      <c r="I3848" s="5">
        <v>43355</v>
      </c>
      <c r="J3848" s="5" t="str">
        <f t="shared" si="120"/>
        <v>September</v>
      </c>
      <c r="K3848" s="7">
        <f t="shared" si="121"/>
        <v>2018</v>
      </c>
      <c r="L3848" t="s">
        <v>5579</v>
      </c>
      <c r="M3848" t="s">
        <v>102</v>
      </c>
      <c r="N3848">
        <v>13501</v>
      </c>
      <c r="O3848">
        <v>488</v>
      </c>
      <c r="P3848" t="s">
        <v>1953</v>
      </c>
      <c r="Q3848">
        <v>15</v>
      </c>
      <c r="R3848">
        <v>2</v>
      </c>
      <c r="S3848" t="s">
        <v>104</v>
      </c>
      <c r="U3848">
        <v>14.57</v>
      </c>
      <c r="V3848">
        <v>40</v>
      </c>
      <c r="W3848" t="s">
        <v>33</v>
      </c>
      <c r="X3848" s="5">
        <v>43359</v>
      </c>
      <c r="Y3848" t="s">
        <v>39</v>
      </c>
      <c r="Z3848" t="s">
        <v>175</v>
      </c>
      <c r="AA3848" t="s">
        <v>47</v>
      </c>
    </row>
    <row r="3849" spans="1:27" x14ac:dyDescent="0.3">
      <c r="A3849">
        <v>2</v>
      </c>
      <c r="B3849" t="s">
        <v>25</v>
      </c>
      <c r="C3849">
        <v>1</v>
      </c>
      <c r="D3849" t="s">
        <v>26</v>
      </c>
      <c r="E3849" t="s">
        <v>88</v>
      </c>
      <c r="F3849" t="s">
        <v>13</v>
      </c>
      <c r="G3849" t="s">
        <v>6827</v>
      </c>
      <c r="H3849" s="3">
        <v>0</v>
      </c>
      <c r="I3849" s="5">
        <v>43345</v>
      </c>
      <c r="J3849" s="5" t="str">
        <f t="shared" si="120"/>
        <v>September</v>
      </c>
      <c r="K3849" s="7">
        <f t="shared" si="121"/>
        <v>2018</v>
      </c>
      <c r="L3849" t="s">
        <v>7261</v>
      </c>
      <c r="M3849" t="s">
        <v>30</v>
      </c>
      <c r="N3849">
        <v>94122</v>
      </c>
      <c r="O3849">
        <v>1543</v>
      </c>
      <c r="P3849" t="s">
        <v>448</v>
      </c>
      <c r="Q3849">
        <v>12</v>
      </c>
      <c r="R3849">
        <v>3</v>
      </c>
      <c r="S3849" t="s">
        <v>32</v>
      </c>
      <c r="U3849">
        <v>12.1</v>
      </c>
      <c r="V3849">
        <v>47</v>
      </c>
      <c r="W3849" t="s">
        <v>76</v>
      </c>
      <c r="X3849" s="5">
        <v>43347</v>
      </c>
      <c r="Y3849" t="s">
        <v>130</v>
      </c>
      <c r="Z3849" t="s">
        <v>34</v>
      </c>
      <c r="AA3849" t="s">
        <v>42</v>
      </c>
    </row>
    <row r="3850" spans="1:27" x14ac:dyDescent="0.3">
      <c r="A3850">
        <v>6</v>
      </c>
      <c r="B3850" t="s">
        <v>10</v>
      </c>
      <c r="C3850">
        <v>6</v>
      </c>
      <c r="D3850" t="s">
        <v>26</v>
      </c>
      <c r="E3850" t="s">
        <v>4578</v>
      </c>
      <c r="F3850" t="s">
        <v>13</v>
      </c>
      <c r="G3850" t="s">
        <v>970</v>
      </c>
      <c r="H3850" s="3">
        <v>0</v>
      </c>
      <c r="I3850" s="5">
        <v>43328</v>
      </c>
      <c r="J3850" s="5" t="str">
        <f t="shared" si="120"/>
        <v>September</v>
      </c>
      <c r="K3850" s="7">
        <f t="shared" si="121"/>
        <v>2018</v>
      </c>
      <c r="L3850" t="s">
        <v>4579</v>
      </c>
      <c r="M3850" t="s">
        <v>30</v>
      </c>
      <c r="N3850">
        <v>95616</v>
      </c>
      <c r="O3850">
        <v>1726</v>
      </c>
      <c r="P3850" t="s">
        <v>3617</v>
      </c>
      <c r="Q3850">
        <v>16</v>
      </c>
      <c r="R3850">
        <v>5</v>
      </c>
      <c r="S3850" t="s">
        <v>32</v>
      </c>
      <c r="U3850">
        <v>15.55</v>
      </c>
      <c r="V3850">
        <v>32</v>
      </c>
      <c r="W3850" t="s">
        <v>19</v>
      </c>
      <c r="X3850" s="5">
        <v>43334</v>
      </c>
      <c r="Y3850" t="s">
        <v>39</v>
      </c>
      <c r="Z3850" t="s">
        <v>34</v>
      </c>
      <c r="AA3850" t="s">
        <v>64</v>
      </c>
    </row>
    <row r="3851" spans="1:27" x14ac:dyDescent="0.3">
      <c r="A3851">
        <v>6</v>
      </c>
      <c r="B3851" t="s">
        <v>10</v>
      </c>
      <c r="C3851">
        <v>6</v>
      </c>
      <c r="D3851" t="s">
        <v>26</v>
      </c>
      <c r="E3851" t="s">
        <v>4735</v>
      </c>
      <c r="F3851" t="s">
        <v>13</v>
      </c>
      <c r="G3851" t="s">
        <v>6983</v>
      </c>
      <c r="H3851" s="3">
        <v>0</v>
      </c>
      <c r="I3851" s="5">
        <v>43423</v>
      </c>
      <c r="J3851" s="5" t="str">
        <f t="shared" si="120"/>
        <v>September</v>
      </c>
      <c r="K3851" s="7">
        <f t="shared" si="121"/>
        <v>2018</v>
      </c>
      <c r="L3851" t="s">
        <v>7503</v>
      </c>
      <c r="M3851" t="s">
        <v>102</v>
      </c>
      <c r="N3851">
        <v>14304</v>
      </c>
      <c r="O3851">
        <v>1157</v>
      </c>
      <c r="P3851" t="s">
        <v>7480</v>
      </c>
      <c r="Q3851">
        <v>5</v>
      </c>
      <c r="R3851">
        <v>6</v>
      </c>
      <c r="S3851" t="s">
        <v>104</v>
      </c>
      <c r="U3851">
        <v>5.01</v>
      </c>
      <c r="V3851">
        <v>17</v>
      </c>
      <c r="W3851" t="s">
        <v>76</v>
      </c>
      <c r="X3851" s="5">
        <v>43429</v>
      </c>
      <c r="Y3851" t="s">
        <v>39</v>
      </c>
      <c r="Z3851" t="s">
        <v>175</v>
      </c>
      <c r="AA3851" t="s">
        <v>49</v>
      </c>
    </row>
    <row r="3852" spans="1:27" x14ac:dyDescent="0.3">
      <c r="A3852">
        <v>6</v>
      </c>
      <c r="B3852" t="s">
        <v>10</v>
      </c>
      <c r="C3852">
        <v>6</v>
      </c>
      <c r="D3852" t="s">
        <v>26</v>
      </c>
      <c r="E3852" t="s">
        <v>4735</v>
      </c>
      <c r="F3852" t="s">
        <v>13</v>
      </c>
      <c r="G3852" t="s">
        <v>6983</v>
      </c>
      <c r="H3852" s="3">
        <v>0.2</v>
      </c>
      <c r="I3852" s="5">
        <v>43423</v>
      </c>
      <c r="J3852" s="5" t="str">
        <f t="shared" si="120"/>
        <v>September</v>
      </c>
      <c r="K3852" s="7">
        <f t="shared" si="121"/>
        <v>2018</v>
      </c>
      <c r="L3852" t="s">
        <v>7503</v>
      </c>
      <c r="M3852" t="s">
        <v>102</v>
      </c>
      <c r="N3852">
        <v>14304</v>
      </c>
      <c r="O3852">
        <v>696</v>
      </c>
      <c r="P3852" t="s">
        <v>3151</v>
      </c>
      <c r="Q3852">
        <v>6</v>
      </c>
      <c r="R3852">
        <v>3</v>
      </c>
      <c r="S3852" t="s">
        <v>104</v>
      </c>
      <c r="U3852">
        <v>6.42</v>
      </c>
      <c r="V3852">
        <v>18</v>
      </c>
      <c r="W3852" t="s">
        <v>76</v>
      </c>
      <c r="X3852" s="5">
        <v>43429</v>
      </c>
      <c r="Y3852" t="s">
        <v>39</v>
      </c>
      <c r="Z3852" t="s">
        <v>175</v>
      </c>
      <c r="AA3852" t="s">
        <v>54</v>
      </c>
    </row>
    <row r="3853" spans="1:27" x14ac:dyDescent="0.3">
      <c r="A3853">
        <v>3</v>
      </c>
      <c r="B3853" t="s">
        <v>10</v>
      </c>
      <c r="C3853">
        <v>3</v>
      </c>
      <c r="D3853" t="s">
        <v>26</v>
      </c>
      <c r="E3853" t="s">
        <v>3046</v>
      </c>
      <c r="F3853" t="s">
        <v>13</v>
      </c>
      <c r="G3853" t="s">
        <v>5242</v>
      </c>
      <c r="H3853" s="3">
        <v>0.2</v>
      </c>
      <c r="I3853" s="5">
        <v>43246</v>
      </c>
      <c r="J3853" s="5" t="str">
        <f t="shared" si="120"/>
        <v>September</v>
      </c>
      <c r="K3853" s="7">
        <f t="shared" si="121"/>
        <v>2018</v>
      </c>
      <c r="L3853" t="s">
        <v>6124</v>
      </c>
      <c r="M3853" t="s">
        <v>16</v>
      </c>
      <c r="N3853">
        <v>33445</v>
      </c>
      <c r="O3853">
        <v>112</v>
      </c>
      <c r="P3853" t="s">
        <v>3110</v>
      </c>
      <c r="Q3853">
        <v>14</v>
      </c>
      <c r="R3853">
        <v>6</v>
      </c>
      <c r="S3853" t="s">
        <v>18</v>
      </c>
      <c r="U3853">
        <v>13.85</v>
      </c>
      <c r="V3853">
        <v>185</v>
      </c>
      <c r="W3853" t="s">
        <v>33</v>
      </c>
      <c r="X3853" s="5">
        <v>43249</v>
      </c>
      <c r="Y3853" t="s">
        <v>20</v>
      </c>
      <c r="Z3853" t="s">
        <v>40</v>
      </c>
      <c r="AA3853" t="s">
        <v>42</v>
      </c>
    </row>
    <row r="3854" spans="1:27" x14ac:dyDescent="0.3">
      <c r="A3854">
        <v>3</v>
      </c>
      <c r="B3854" t="s">
        <v>10</v>
      </c>
      <c r="C3854">
        <v>3</v>
      </c>
      <c r="D3854" t="s">
        <v>50</v>
      </c>
      <c r="E3854" t="s">
        <v>3046</v>
      </c>
      <c r="F3854" t="s">
        <v>13</v>
      </c>
      <c r="G3854" t="s">
        <v>5242</v>
      </c>
      <c r="H3854" s="3">
        <v>0.2</v>
      </c>
      <c r="I3854" s="5">
        <v>43246</v>
      </c>
      <c r="J3854" s="5" t="str">
        <f t="shared" si="120"/>
        <v>September</v>
      </c>
      <c r="K3854" s="7">
        <f t="shared" si="121"/>
        <v>2018</v>
      </c>
      <c r="L3854" t="s">
        <v>6124</v>
      </c>
      <c r="M3854" t="s">
        <v>16</v>
      </c>
      <c r="N3854">
        <v>33445</v>
      </c>
      <c r="O3854">
        <v>915</v>
      </c>
      <c r="P3854" t="s">
        <v>1237</v>
      </c>
      <c r="Q3854">
        <v>12</v>
      </c>
      <c r="R3854">
        <v>2</v>
      </c>
      <c r="S3854" t="s">
        <v>18</v>
      </c>
      <c r="U3854">
        <v>11.98</v>
      </c>
      <c r="V3854">
        <v>48</v>
      </c>
      <c r="W3854" t="s">
        <v>33</v>
      </c>
      <c r="X3854" s="5">
        <v>43249</v>
      </c>
      <c r="Y3854" t="s">
        <v>20</v>
      </c>
      <c r="Z3854" t="s">
        <v>40</v>
      </c>
      <c r="AA3854" t="s">
        <v>113</v>
      </c>
    </row>
    <row r="3855" spans="1:27" x14ac:dyDescent="0.3">
      <c r="A3855">
        <v>5</v>
      </c>
      <c r="B3855" t="s">
        <v>43</v>
      </c>
      <c r="C3855">
        <v>6</v>
      </c>
      <c r="D3855" t="s">
        <v>26</v>
      </c>
      <c r="E3855" t="s">
        <v>27</v>
      </c>
      <c r="F3855" t="s">
        <v>13</v>
      </c>
      <c r="G3855" t="s">
        <v>1127</v>
      </c>
      <c r="H3855" s="3">
        <v>0</v>
      </c>
      <c r="I3855" s="5">
        <v>43261</v>
      </c>
      <c r="J3855" s="5" t="str">
        <f t="shared" si="120"/>
        <v>September</v>
      </c>
      <c r="K3855" s="7">
        <f t="shared" si="121"/>
        <v>2018</v>
      </c>
      <c r="L3855" t="s">
        <v>1128</v>
      </c>
      <c r="M3855" t="s">
        <v>30</v>
      </c>
      <c r="N3855">
        <v>90045</v>
      </c>
      <c r="O3855">
        <v>180</v>
      </c>
      <c r="P3855" t="s">
        <v>1129</v>
      </c>
      <c r="Q3855">
        <v>10</v>
      </c>
      <c r="R3855">
        <v>2</v>
      </c>
      <c r="S3855" t="s">
        <v>32</v>
      </c>
      <c r="U3855">
        <v>9.94</v>
      </c>
      <c r="V3855">
        <v>21</v>
      </c>
      <c r="W3855" t="s">
        <v>19</v>
      </c>
      <c r="X3855" s="5">
        <v>43266</v>
      </c>
      <c r="Y3855" t="s">
        <v>39</v>
      </c>
      <c r="Z3855" t="s">
        <v>34</v>
      </c>
      <c r="AA3855" t="s">
        <v>35</v>
      </c>
    </row>
    <row r="3856" spans="1:27" x14ac:dyDescent="0.3">
      <c r="A3856">
        <v>5</v>
      </c>
      <c r="B3856" t="s">
        <v>43</v>
      </c>
      <c r="C3856">
        <v>6</v>
      </c>
      <c r="D3856" t="s">
        <v>11</v>
      </c>
      <c r="E3856" t="s">
        <v>27</v>
      </c>
      <c r="F3856" t="s">
        <v>13</v>
      </c>
      <c r="G3856" t="s">
        <v>1127</v>
      </c>
      <c r="H3856" s="3">
        <v>0.2</v>
      </c>
      <c r="I3856" s="5">
        <v>43261</v>
      </c>
      <c r="J3856" s="5" t="str">
        <f t="shared" si="120"/>
        <v>September</v>
      </c>
      <c r="K3856" s="7">
        <f t="shared" si="121"/>
        <v>2018</v>
      </c>
      <c r="L3856" t="s">
        <v>1128</v>
      </c>
      <c r="M3856" t="s">
        <v>30</v>
      </c>
      <c r="N3856">
        <v>90045</v>
      </c>
      <c r="O3856">
        <v>367</v>
      </c>
      <c r="P3856" t="s">
        <v>1130</v>
      </c>
      <c r="Q3856">
        <v>-217</v>
      </c>
      <c r="R3856">
        <v>4</v>
      </c>
      <c r="S3856" t="s">
        <v>32</v>
      </c>
      <c r="U3856">
        <v>-217.05</v>
      </c>
      <c r="V3856">
        <v>1336</v>
      </c>
      <c r="W3856" t="s">
        <v>19</v>
      </c>
      <c r="X3856" s="5">
        <v>43266</v>
      </c>
      <c r="Y3856" t="s">
        <v>39</v>
      </c>
      <c r="Z3856" t="s">
        <v>34</v>
      </c>
      <c r="AA3856" t="s">
        <v>41</v>
      </c>
    </row>
    <row r="3857" spans="1:27" x14ac:dyDescent="0.3">
      <c r="A3857">
        <v>5</v>
      </c>
      <c r="B3857" t="s">
        <v>43</v>
      </c>
      <c r="C3857">
        <v>6</v>
      </c>
      <c r="D3857" t="s">
        <v>26</v>
      </c>
      <c r="E3857" t="s">
        <v>27</v>
      </c>
      <c r="F3857" t="s">
        <v>13</v>
      </c>
      <c r="G3857" t="s">
        <v>1127</v>
      </c>
      <c r="H3857" s="3">
        <v>0</v>
      </c>
      <c r="I3857" s="5">
        <v>43261</v>
      </c>
      <c r="J3857" s="5" t="str">
        <f t="shared" si="120"/>
        <v>September</v>
      </c>
      <c r="K3857" s="7">
        <f t="shared" si="121"/>
        <v>2018</v>
      </c>
      <c r="L3857" t="s">
        <v>1128</v>
      </c>
      <c r="M3857" t="s">
        <v>30</v>
      </c>
      <c r="N3857">
        <v>90045</v>
      </c>
      <c r="O3857">
        <v>1831</v>
      </c>
      <c r="P3857" t="s">
        <v>1131</v>
      </c>
      <c r="Q3857">
        <v>16</v>
      </c>
      <c r="R3857">
        <v>5</v>
      </c>
      <c r="S3857" t="s">
        <v>32</v>
      </c>
      <c r="U3857">
        <v>15.55</v>
      </c>
      <c r="V3857">
        <v>32</v>
      </c>
      <c r="W3857" t="s">
        <v>19</v>
      </c>
      <c r="X3857" s="5">
        <v>43266</v>
      </c>
      <c r="Y3857" t="s">
        <v>39</v>
      </c>
      <c r="Z3857" t="s">
        <v>34</v>
      </c>
      <c r="AA3857" t="s">
        <v>64</v>
      </c>
    </row>
    <row r="3858" spans="1:27" x14ac:dyDescent="0.3">
      <c r="A3858">
        <v>2</v>
      </c>
      <c r="B3858" t="s">
        <v>43</v>
      </c>
      <c r="C3858">
        <v>3</v>
      </c>
      <c r="D3858" t="s">
        <v>26</v>
      </c>
      <c r="E3858" t="s">
        <v>237</v>
      </c>
      <c r="F3858" t="s">
        <v>13</v>
      </c>
      <c r="G3858" t="s">
        <v>395</v>
      </c>
      <c r="H3858" s="3">
        <v>0.2</v>
      </c>
      <c r="I3858" s="5">
        <v>43177</v>
      </c>
      <c r="J3858" s="5" t="str">
        <f t="shared" si="120"/>
        <v>September</v>
      </c>
      <c r="K3858" s="7">
        <f t="shared" si="121"/>
        <v>2018</v>
      </c>
      <c r="L3858" t="s">
        <v>3580</v>
      </c>
      <c r="M3858" t="s">
        <v>16</v>
      </c>
      <c r="N3858">
        <v>38401</v>
      </c>
      <c r="O3858">
        <v>865</v>
      </c>
      <c r="P3858" t="s">
        <v>3581</v>
      </c>
      <c r="Q3858">
        <v>87</v>
      </c>
      <c r="R3858">
        <v>3</v>
      </c>
      <c r="S3858" t="s">
        <v>18</v>
      </c>
      <c r="U3858">
        <v>87.18</v>
      </c>
      <c r="V3858">
        <v>872</v>
      </c>
      <c r="W3858" t="s">
        <v>19</v>
      </c>
      <c r="X3858" s="5">
        <v>43179</v>
      </c>
      <c r="Y3858" t="s">
        <v>20</v>
      </c>
      <c r="Z3858" t="s">
        <v>214</v>
      </c>
      <c r="AA3858" t="s">
        <v>56</v>
      </c>
    </row>
    <row r="3859" spans="1:27" x14ac:dyDescent="0.3">
      <c r="A3859">
        <v>4</v>
      </c>
      <c r="B3859" t="s">
        <v>43</v>
      </c>
      <c r="C3859">
        <v>6</v>
      </c>
      <c r="D3859" t="s">
        <v>11</v>
      </c>
      <c r="E3859" t="s">
        <v>27</v>
      </c>
      <c r="F3859" t="s">
        <v>13</v>
      </c>
      <c r="G3859" t="s">
        <v>1733</v>
      </c>
      <c r="H3859" s="3">
        <v>0.2</v>
      </c>
      <c r="I3859" s="5">
        <v>43429</v>
      </c>
      <c r="J3859" s="5" t="str">
        <f t="shared" si="120"/>
        <v>September</v>
      </c>
      <c r="K3859" s="7">
        <f t="shared" si="121"/>
        <v>2018</v>
      </c>
      <c r="L3859" t="s">
        <v>7860</v>
      </c>
      <c r="M3859" t="s">
        <v>30</v>
      </c>
      <c r="N3859">
        <v>90032</v>
      </c>
      <c r="O3859">
        <v>1233</v>
      </c>
      <c r="P3859" t="s">
        <v>441</v>
      </c>
      <c r="Q3859">
        <v>19</v>
      </c>
      <c r="R3859">
        <v>3</v>
      </c>
      <c r="S3859" t="s">
        <v>32</v>
      </c>
      <c r="T3859" t="s">
        <v>92</v>
      </c>
      <c r="U3859">
        <v>19.440000000000001</v>
      </c>
      <c r="V3859">
        <v>194</v>
      </c>
      <c r="W3859" t="s">
        <v>19</v>
      </c>
      <c r="X3859" s="5">
        <v>43433</v>
      </c>
      <c r="Y3859" t="s">
        <v>39</v>
      </c>
      <c r="Z3859" t="s">
        <v>34</v>
      </c>
      <c r="AA3859" t="s">
        <v>24</v>
      </c>
    </row>
    <row r="3860" spans="1:27" x14ac:dyDescent="0.3">
      <c r="A3860">
        <v>4</v>
      </c>
      <c r="B3860" t="s">
        <v>43</v>
      </c>
      <c r="C3860">
        <v>6</v>
      </c>
      <c r="D3860" t="s">
        <v>26</v>
      </c>
      <c r="E3860" t="s">
        <v>192</v>
      </c>
      <c r="F3860" t="s">
        <v>13</v>
      </c>
      <c r="G3860" t="s">
        <v>1088</v>
      </c>
      <c r="H3860" s="3">
        <v>0.2</v>
      </c>
      <c r="I3860" s="5">
        <v>43384</v>
      </c>
      <c r="J3860" s="5" t="str">
        <f t="shared" si="120"/>
        <v>September</v>
      </c>
      <c r="K3860" s="7">
        <f t="shared" si="121"/>
        <v>2018</v>
      </c>
      <c r="L3860" t="s">
        <v>3836</v>
      </c>
      <c r="M3860" t="s">
        <v>73</v>
      </c>
      <c r="N3860">
        <v>60610</v>
      </c>
      <c r="O3860">
        <v>245</v>
      </c>
      <c r="P3860" t="s">
        <v>3837</v>
      </c>
      <c r="Q3860">
        <v>1</v>
      </c>
      <c r="R3860">
        <v>2</v>
      </c>
      <c r="S3860" t="s">
        <v>75</v>
      </c>
      <c r="U3860">
        <v>0.67</v>
      </c>
      <c r="V3860">
        <v>5</v>
      </c>
      <c r="W3860" t="s">
        <v>19</v>
      </c>
      <c r="X3860" s="5">
        <v>43388</v>
      </c>
      <c r="Y3860" t="s">
        <v>39</v>
      </c>
      <c r="Z3860" t="s">
        <v>139</v>
      </c>
      <c r="AA3860" t="s">
        <v>49</v>
      </c>
    </row>
    <row r="3861" spans="1:27" x14ac:dyDescent="0.3">
      <c r="A3861">
        <v>4</v>
      </c>
      <c r="B3861" t="s">
        <v>43</v>
      </c>
      <c r="C3861">
        <v>6</v>
      </c>
      <c r="D3861" t="s">
        <v>26</v>
      </c>
      <c r="E3861" t="s">
        <v>192</v>
      </c>
      <c r="F3861" t="s">
        <v>13</v>
      </c>
      <c r="G3861" t="s">
        <v>1088</v>
      </c>
      <c r="H3861" s="3">
        <v>0.2</v>
      </c>
      <c r="I3861" s="5">
        <v>43384</v>
      </c>
      <c r="J3861" s="5" t="str">
        <f t="shared" si="120"/>
        <v>September</v>
      </c>
      <c r="K3861" s="7">
        <f t="shared" si="121"/>
        <v>2018</v>
      </c>
      <c r="L3861" t="s">
        <v>3836</v>
      </c>
      <c r="M3861" t="s">
        <v>73</v>
      </c>
      <c r="N3861">
        <v>60610</v>
      </c>
      <c r="O3861">
        <v>1122</v>
      </c>
      <c r="P3861" t="s">
        <v>2815</v>
      </c>
      <c r="Q3861">
        <v>3</v>
      </c>
      <c r="R3861">
        <v>3</v>
      </c>
      <c r="S3861" t="s">
        <v>75</v>
      </c>
      <c r="U3861">
        <v>3.46</v>
      </c>
      <c r="V3861">
        <v>28</v>
      </c>
      <c r="W3861" t="s">
        <v>19</v>
      </c>
      <c r="X3861" s="5">
        <v>43388</v>
      </c>
      <c r="Y3861" t="s">
        <v>39</v>
      </c>
      <c r="Z3861" t="s">
        <v>139</v>
      </c>
      <c r="AA3861" t="s">
        <v>49</v>
      </c>
    </row>
    <row r="3862" spans="1:27" x14ac:dyDescent="0.3">
      <c r="A3862">
        <v>0</v>
      </c>
      <c r="B3862" t="s">
        <v>10</v>
      </c>
      <c r="C3862">
        <v>0</v>
      </c>
      <c r="D3862" t="s">
        <v>11</v>
      </c>
      <c r="E3862" t="s">
        <v>171</v>
      </c>
      <c r="F3862" t="s">
        <v>13</v>
      </c>
      <c r="G3862" t="s">
        <v>6901</v>
      </c>
      <c r="H3862" s="3">
        <v>0.2</v>
      </c>
      <c r="I3862" s="5">
        <v>43425</v>
      </c>
      <c r="J3862" s="5" t="str">
        <f t="shared" si="120"/>
        <v>September</v>
      </c>
      <c r="K3862" s="7">
        <f t="shared" si="121"/>
        <v>2018</v>
      </c>
      <c r="L3862" t="s">
        <v>6902</v>
      </c>
      <c r="M3862" t="s">
        <v>102</v>
      </c>
      <c r="N3862">
        <v>10009</v>
      </c>
      <c r="O3862">
        <v>840</v>
      </c>
      <c r="P3862" t="s">
        <v>2338</v>
      </c>
      <c r="Q3862">
        <v>13</v>
      </c>
      <c r="R3862">
        <v>2</v>
      </c>
      <c r="S3862" t="s">
        <v>104</v>
      </c>
      <c r="U3862">
        <v>12.78</v>
      </c>
      <c r="V3862">
        <v>114</v>
      </c>
      <c r="W3862" t="s">
        <v>76</v>
      </c>
      <c r="X3862" s="5">
        <v>43425</v>
      </c>
      <c r="Y3862" t="s">
        <v>773</v>
      </c>
      <c r="Z3862" t="s">
        <v>175</v>
      </c>
      <c r="AA3862" t="s">
        <v>22</v>
      </c>
    </row>
    <row r="3863" spans="1:27" x14ac:dyDescent="0.3">
      <c r="A3863">
        <v>2</v>
      </c>
      <c r="B3863" t="s">
        <v>43</v>
      </c>
      <c r="C3863">
        <v>3</v>
      </c>
      <c r="D3863" t="s">
        <v>26</v>
      </c>
      <c r="E3863" t="s">
        <v>1595</v>
      </c>
      <c r="F3863" t="s">
        <v>13</v>
      </c>
      <c r="G3863" t="s">
        <v>482</v>
      </c>
      <c r="H3863" s="3">
        <v>0.2</v>
      </c>
      <c r="I3863" s="5">
        <v>43351</v>
      </c>
      <c r="J3863" s="5" t="str">
        <f t="shared" si="120"/>
        <v>September</v>
      </c>
      <c r="K3863" s="7">
        <f t="shared" si="121"/>
        <v>2018</v>
      </c>
      <c r="L3863" t="s">
        <v>7384</v>
      </c>
      <c r="M3863" t="s">
        <v>30</v>
      </c>
      <c r="N3863">
        <v>93534</v>
      </c>
      <c r="O3863">
        <v>1492</v>
      </c>
      <c r="P3863" t="s">
        <v>8172</v>
      </c>
      <c r="Q3863">
        <v>12</v>
      </c>
      <c r="R3863">
        <v>2</v>
      </c>
      <c r="S3863" t="s">
        <v>32</v>
      </c>
      <c r="U3863">
        <v>11.56</v>
      </c>
      <c r="V3863">
        <v>33</v>
      </c>
      <c r="W3863" t="s">
        <v>76</v>
      </c>
      <c r="X3863" s="5">
        <v>43353</v>
      </c>
      <c r="Y3863" t="s">
        <v>20</v>
      </c>
      <c r="Z3863" t="s">
        <v>34</v>
      </c>
      <c r="AA3863" t="s">
        <v>54</v>
      </c>
    </row>
    <row r="3864" spans="1:27" x14ac:dyDescent="0.3">
      <c r="A3864">
        <v>2</v>
      </c>
      <c r="B3864" t="s">
        <v>43</v>
      </c>
      <c r="C3864">
        <v>3</v>
      </c>
      <c r="D3864" t="s">
        <v>26</v>
      </c>
      <c r="E3864" t="s">
        <v>1595</v>
      </c>
      <c r="F3864" t="s">
        <v>13</v>
      </c>
      <c r="G3864" t="s">
        <v>482</v>
      </c>
      <c r="H3864" s="3">
        <v>0.2</v>
      </c>
      <c r="I3864" s="5">
        <v>43351</v>
      </c>
      <c r="J3864" s="5" t="str">
        <f t="shared" si="120"/>
        <v>September</v>
      </c>
      <c r="K3864" s="7">
        <f t="shared" si="121"/>
        <v>2018</v>
      </c>
      <c r="L3864" t="s">
        <v>7384</v>
      </c>
      <c r="M3864" t="s">
        <v>30</v>
      </c>
      <c r="N3864">
        <v>93534</v>
      </c>
      <c r="O3864">
        <v>1310</v>
      </c>
      <c r="P3864" t="s">
        <v>1247</v>
      </c>
      <c r="Q3864">
        <v>23</v>
      </c>
      <c r="R3864">
        <v>4</v>
      </c>
      <c r="S3864" t="s">
        <v>32</v>
      </c>
      <c r="U3864">
        <v>23.5</v>
      </c>
      <c r="V3864">
        <v>67</v>
      </c>
      <c r="W3864" t="s">
        <v>76</v>
      </c>
      <c r="X3864" s="5">
        <v>43353</v>
      </c>
      <c r="Y3864" t="s">
        <v>20</v>
      </c>
      <c r="Z3864" t="s">
        <v>34</v>
      </c>
      <c r="AA3864" t="s">
        <v>54</v>
      </c>
    </row>
    <row r="3865" spans="1:27" x14ac:dyDescent="0.3">
      <c r="A3865">
        <v>2</v>
      </c>
      <c r="B3865" t="s">
        <v>25</v>
      </c>
      <c r="C3865">
        <v>1</v>
      </c>
      <c r="D3865" t="s">
        <v>26</v>
      </c>
      <c r="E3865" t="s">
        <v>2831</v>
      </c>
      <c r="F3865" t="s">
        <v>13</v>
      </c>
      <c r="G3865" t="s">
        <v>884</v>
      </c>
      <c r="H3865" s="3">
        <v>0.2</v>
      </c>
      <c r="I3865" s="5">
        <v>43330</v>
      </c>
      <c r="J3865" s="5" t="str">
        <f t="shared" si="120"/>
        <v>September</v>
      </c>
      <c r="K3865" s="7">
        <f t="shared" si="121"/>
        <v>2018</v>
      </c>
      <c r="L3865" t="s">
        <v>2832</v>
      </c>
      <c r="M3865" t="s">
        <v>73</v>
      </c>
      <c r="N3865">
        <v>78539</v>
      </c>
      <c r="O3865">
        <v>106</v>
      </c>
      <c r="P3865" t="s">
        <v>2833</v>
      </c>
      <c r="Q3865">
        <v>30</v>
      </c>
      <c r="R3865">
        <v>8</v>
      </c>
      <c r="S3865" t="s">
        <v>75</v>
      </c>
      <c r="U3865">
        <v>30.39</v>
      </c>
      <c r="V3865">
        <v>84</v>
      </c>
      <c r="W3865" t="s">
        <v>19</v>
      </c>
      <c r="X3865" s="5">
        <v>43332</v>
      </c>
      <c r="Y3865" t="s">
        <v>130</v>
      </c>
      <c r="Z3865" t="s">
        <v>77</v>
      </c>
      <c r="AA3865" t="s">
        <v>64</v>
      </c>
    </row>
    <row r="3866" spans="1:27" x14ac:dyDescent="0.3">
      <c r="A3866">
        <v>2</v>
      </c>
      <c r="B3866" t="s">
        <v>25</v>
      </c>
      <c r="C3866">
        <v>1</v>
      </c>
      <c r="D3866" t="s">
        <v>26</v>
      </c>
      <c r="E3866" t="s">
        <v>2831</v>
      </c>
      <c r="F3866" t="s">
        <v>13</v>
      </c>
      <c r="G3866" t="s">
        <v>884</v>
      </c>
      <c r="H3866" s="3">
        <v>0.8</v>
      </c>
      <c r="I3866" s="5">
        <v>43330</v>
      </c>
      <c r="J3866" s="5" t="str">
        <f t="shared" si="120"/>
        <v>September</v>
      </c>
      <c r="K3866" s="7">
        <f t="shared" si="121"/>
        <v>2018</v>
      </c>
      <c r="L3866" t="s">
        <v>2832</v>
      </c>
      <c r="M3866" t="s">
        <v>73</v>
      </c>
      <c r="N3866">
        <v>78539</v>
      </c>
      <c r="O3866">
        <v>722</v>
      </c>
      <c r="P3866" t="s">
        <v>2837</v>
      </c>
      <c r="Q3866">
        <v>-3</v>
      </c>
      <c r="R3866">
        <v>1</v>
      </c>
      <c r="S3866" t="s">
        <v>75</v>
      </c>
      <c r="U3866">
        <v>-3.41</v>
      </c>
      <c r="V3866">
        <v>2</v>
      </c>
      <c r="W3866" t="s">
        <v>19</v>
      </c>
      <c r="X3866" s="5">
        <v>43332</v>
      </c>
      <c r="Y3866" t="s">
        <v>130</v>
      </c>
      <c r="Z3866" t="s">
        <v>77</v>
      </c>
      <c r="AA3866" t="s">
        <v>54</v>
      </c>
    </row>
    <row r="3867" spans="1:27" x14ac:dyDescent="0.3">
      <c r="A3867">
        <v>2</v>
      </c>
      <c r="B3867" t="s">
        <v>43</v>
      </c>
      <c r="C3867">
        <v>3</v>
      </c>
      <c r="D3867" t="s">
        <v>26</v>
      </c>
      <c r="E3867" t="s">
        <v>3525</v>
      </c>
      <c r="F3867" t="s">
        <v>13</v>
      </c>
      <c r="G3867" t="s">
        <v>673</v>
      </c>
      <c r="H3867" s="3">
        <v>0.7</v>
      </c>
      <c r="I3867" s="5">
        <v>43449</v>
      </c>
      <c r="J3867" s="5" t="str">
        <f t="shared" si="120"/>
        <v>September</v>
      </c>
      <c r="K3867" s="7">
        <f t="shared" si="121"/>
        <v>2018</v>
      </c>
      <c r="L3867" t="s">
        <v>3526</v>
      </c>
      <c r="M3867" t="s">
        <v>102</v>
      </c>
      <c r="N3867">
        <v>44221</v>
      </c>
      <c r="O3867">
        <v>272</v>
      </c>
      <c r="P3867" t="s">
        <v>2847</v>
      </c>
      <c r="Q3867">
        <v>-1</v>
      </c>
      <c r="R3867">
        <v>3</v>
      </c>
      <c r="S3867" t="s">
        <v>104</v>
      </c>
      <c r="U3867">
        <v>-1.48</v>
      </c>
      <c r="V3867">
        <v>2</v>
      </c>
      <c r="W3867" t="s">
        <v>19</v>
      </c>
      <c r="X3867" s="5">
        <v>43451</v>
      </c>
      <c r="Y3867" t="s">
        <v>20</v>
      </c>
      <c r="Z3867" t="s">
        <v>309</v>
      </c>
      <c r="AA3867" t="s">
        <v>54</v>
      </c>
    </row>
    <row r="3868" spans="1:27" x14ac:dyDescent="0.3">
      <c r="A3868">
        <v>4</v>
      </c>
      <c r="B3868" t="s">
        <v>43</v>
      </c>
      <c r="C3868">
        <v>6</v>
      </c>
      <c r="D3868" t="s">
        <v>26</v>
      </c>
      <c r="E3868" t="s">
        <v>171</v>
      </c>
      <c r="F3868" t="s">
        <v>13</v>
      </c>
      <c r="G3868" t="s">
        <v>5440</v>
      </c>
      <c r="H3868" s="3">
        <v>0</v>
      </c>
      <c r="I3868" s="5">
        <v>43387</v>
      </c>
      <c r="J3868" s="5" t="str">
        <f t="shared" si="120"/>
        <v>September</v>
      </c>
      <c r="K3868" s="7">
        <f t="shared" si="121"/>
        <v>2018</v>
      </c>
      <c r="L3868" t="s">
        <v>6326</v>
      </c>
      <c r="M3868" t="s">
        <v>102</v>
      </c>
      <c r="N3868">
        <v>10009</v>
      </c>
      <c r="O3868">
        <v>1700</v>
      </c>
      <c r="P3868" t="s">
        <v>858</v>
      </c>
      <c r="Q3868">
        <v>55</v>
      </c>
      <c r="R3868">
        <v>2</v>
      </c>
      <c r="S3868" t="s">
        <v>104</v>
      </c>
      <c r="U3868">
        <v>54.86</v>
      </c>
      <c r="V3868">
        <v>112</v>
      </c>
      <c r="W3868" t="s">
        <v>33</v>
      </c>
      <c r="X3868" s="5">
        <v>43391</v>
      </c>
      <c r="Y3868" t="s">
        <v>39</v>
      </c>
      <c r="Z3868" t="s">
        <v>175</v>
      </c>
      <c r="AA3868" t="s">
        <v>64</v>
      </c>
    </row>
    <row r="3869" spans="1:27" x14ac:dyDescent="0.3">
      <c r="A3869">
        <v>4</v>
      </c>
      <c r="B3869" t="s">
        <v>43</v>
      </c>
      <c r="C3869">
        <v>6</v>
      </c>
      <c r="D3869" t="s">
        <v>50</v>
      </c>
      <c r="E3869" t="s">
        <v>171</v>
      </c>
      <c r="F3869" t="s">
        <v>13</v>
      </c>
      <c r="G3869" t="s">
        <v>5440</v>
      </c>
      <c r="H3869" s="3">
        <v>0</v>
      </c>
      <c r="I3869" s="5">
        <v>43387</v>
      </c>
      <c r="J3869" s="5" t="str">
        <f t="shared" si="120"/>
        <v>September</v>
      </c>
      <c r="K3869" s="7">
        <f t="shared" si="121"/>
        <v>2018</v>
      </c>
      <c r="L3869" t="s">
        <v>6326</v>
      </c>
      <c r="M3869" t="s">
        <v>102</v>
      </c>
      <c r="N3869">
        <v>10009</v>
      </c>
      <c r="O3869">
        <v>1107</v>
      </c>
      <c r="P3869" t="s">
        <v>5166</v>
      </c>
      <c r="Q3869">
        <v>273</v>
      </c>
      <c r="R3869">
        <v>7</v>
      </c>
      <c r="S3869" t="s">
        <v>104</v>
      </c>
      <c r="U3869">
        <v>272.98</v>
      </c>
      <c r="V3869">
        <v>1092</v>
      </c>
      <c r="W3869" t="s">
        <v>33</v>
      </c>
      <c r="X3869" s="5">
        <v>43391</v>
      </c>
      <c r="Y3869" t="s">
        <v>39</v>
      </c>
      <c r="Z3869" t="s">
        <v>175</v>
      </c>
      <c r="AA3869" t="s">
        <v>52</v>
      </c>
    </row>
    <row r="3870" spans="1:27" x14ac:dyDescent="0.3">
      <c r="A3870">
        <v>4</v>
      </c>
      <c r="B3870" t="s">
        <v>43</v>
      </c>
      <c r="C3870">
        <v>6</v>
      </c>
      <c r="D3870" t="s">
        <v>11</v>
      </c>
      <c r="E3870" t="s">
        <v>2305</v>
      </c>
      <c r="F3870" t="s">
        <v>13</v>
      </c>
      <c r="G3870" t="s">
        <v>212</v>
      </c>
      <c r="H3870" s="3">
        <v>0</v>
      </c>
      <c r="I3870" s="5">
        <v>43435</v>
      </c>
      <c r="J3870" s="5" t="str">
        <f t="shared" si="120"/>
        <v>September</v>
      </c>
      <c r="K3870" s="7">
        <f t="shared" si="121"/>
        <v>2018</v>
      </c>
      <c r="L3870" t="s">
        <v>2306</v>
      </c>
      <c r="M3870" t="s">
        <v>102</v>
      </c>
      <c r="N3870">
        <v>20852</v>
      </c>
      <c r="O3870">
        <v>792</v>
      </c>
      <c r="P3870" t="s">
        <v>1993</v>
      </c>
      <c r="Q3870">
        <v>52</v>
      </c>
      <c r="R3870">
        <v>2</v>
      </c>
      <c r="S3870" t="s">
        <v>104</v>
      </c>
      <c r="U3870">
        <v>51.75</v>
      </c>
      <c r="V3870">
        <v>173</v>
      </c>
      <c r="W3870" t="s">
        <v>19</v>
      </c>
      <c r="X3870" s="5">
        <v>43439</v>
      </c>
      <c r="Y3870" t="s">
        <v>39</v>
      </c>
      <c r="Z3870" t="s">
        <v>1549</v>
      </c>
      <c r="AA3870" t="s">
        <v>24</v>
      </c>
    </row>
    <row r="3871" spans="1:27" x14ac:dyDescent="0.3">
      <c r="A3871">
        <v>4</v>
      </c>
      <c r="B3871" t="s">
        <v>43</v>
      </c>
      <c r="C3871">
        <v>6</v>
      </c>
      <c r="D3871" t="s">
        <v>50</v>
      </c>
      <c r="E3871" t="s">
        <v>2305</v>
      </c>
      <c r="F3871" t="s">
        <v>13</v>
      </c>
      <c r="G3871" t="s">
        <v>212</v>
      </c>
      <c r="H3871" s="3">
        <v>0</v>
      </c>
      <c r="I3871" s="5">
        <v>43435</v>
      </c>
      <c r="J3871" s="5" t="str">
        <f t="shared" si="120"/>
        <v>September</v>
      </c>
      <c r="K3871" s="7">
        <f t="shared" si="121"/>
        <v>2018</v>
      </c>
      <c r="L3871" t="s">
        <v>2306</v>
      </c>
      <c r="M3871" t="s">
        <v>102</v>
      </c>
      <c r="N3871">
        <v>20852</v>
      </c>
      <c r="O3871">
        <v>944</v>
      </c>
      <c r="P3871" t="s">
        <v>427</v>
      </c>
      <c r="Q3871">
        <v>45</v>
      </c>
      <c r="R3871">
        <v>3</v>
      </c>
      <c r="S3871" t="s">
        <v>104</v>
      </c>
      <c r="U3871">
        <v>44.99</v>
      </c>
      <c r="V3871">
        <v>180</v>
      </c>
      <c r="W3871" t="s">
        <v>19</v>
      </c>
      <c r="X3871" s="5">
        <v>43439</v>
      </c>
      <c r="Y3871" t="s">
        <v>39</v>
      </c>
      <c r="Z3871" t="s">
        <v>1549</v>
      </c>
      <c r="AA3871" t="s">
        <v>52</v>
      </c>
    </row>
    <row r="3872" spans="1:27" x14ac:dyDescent="0.3">
      <c r="A3872">
        <v>6</v>
      </c>
      <c r="B3872" t="s">
        <v>10</v>
      </c>
      <c r="C3872">
        <v>6</v>
      </c>
      <c r="D3872" t="s">
        <v>11</v>
      </c>
      <c r="E3872" t="s">
        <v>27</v>
      </c>
      <c r="F3872" t="s">
        <v>13</v>
      </c>
      <c r="G3872" t="s">
        <v>2655</v>
      </c>
      <c r="H3872" s="3">
        <v>0</v>
      </c>
      <c r="I3872" s="5">
        <v>43123</v>
      </c>
      <c r="J3872" s="5" t="str">
        <f t="shared" si="120"/>
        <v>September</v>
      </c>
      <c r="K3872" s="7">
        <f t="shared" si="121"/>
        <v>2018</v>
      </c>
      <c r="L3872" t="s">
        <v>2656</v>
      </c>
      <c r="M3872" t="s">
        <v>30</v>
      </c>
      <c r="N3872">
        <v>90036</v>
      </c>
      <c r="O3872">
        <v>491</v>
      </c>
      <c r="P3872" t="s">
        <v>1729</v>
      </c>
      <c r="Q3872">
        <v>22</v>
      </c>
      <c r="R3872">
        <v>7</v>
      </c>
      <c r="S3872" t="s">
        <v>32</v>
      </c>
      <c r="U3872">
        <v>21.6</v>
      </c>
      <c r="V3872">
        <v>60</v>
      </c>
      <c r="W3872" t="s">
        <v>19</v>
      </c>
      <c r="X3872" s="5">
        <v>43129</v>
      </c>
      <c r="Y3872" t="s">
        <v>39</v>
      </c>
      <c r="Z3872" t="s">
        <v>34</v>
      </c>
      <c r="AA3872" t="s">
        <v>47</v>
      </c>
    </row>
    <row r="3873" spans="1:27" x14ac:dyDescent="0.3">
      <c r="A3873">
        <v>7</v>
      </c>
      <c r="B3873" t="s">
        <v>25</v>
      </c>
      <c r="C3873">
        <v>6</v>
      </c>
      <c r="D3873" t="s">
        <v>11</v>
      </c>
      <c r="E3873" t="s">
        <v>65</v>
      </c>
      <c r="F3873" t="s">
        <v>13</v>
      </c>
      <c r="G3873" t="s">
        <v>7156</v>
      </c>
      <c r="H3873" s="3">
        <v>0</v>
      </c>
      <c r="I3873" s="5">
        <v>43428</v>
      </c>
      <c r="J3873" s="5" t="str">
        <f t="shared" si="120"/>
        <v>September</v>
      </c>
      <c r="K3873" s="7">
        <f t="shared" si="121"/>
        <v>2018</v>
      </c>
      <c r="L3873" t="s">
        <v>7157</v>
      </c>
      <c r="M3873" t="s">
        <v>30</v>
      </c>
      <c r="N3873">
        <v>98105</v>
      </c>
      <c r="O3873">
        <v>878</v>
      </c>
      <c r="P3873" t="s">
        <v>2302</v>
      </c>
      <c r="Q3873">
        <v>34</v>
      </c>
      <c r="R3873">
        <v>3</v>
      </c>
      <c r="S3873" t="s">
        <v>32</v>
      </c>
      <c r="U3873">
        <v>33.729999999999997</v>
      </c>
      <c r="V3873">
        <v>82</v>
      </c>
      <c r="W3873" t="s">
        <v>76</v>
      </c>
      <c r="X3873" s="5">
        <v>43435</v>
      </c>
      <c r="Y3873" t="s">
        <v>39</v>
      </c>
      <c r="Z3873" t="s">
        <v>69</v>
      </c>
      <c r="AA3873" t="s">
        <v>47</v>
      </c>
    </row>
    <row r="3874" spans="1:27" x14ac:dyDescent="0.3">
      <c r="A3874">
        <v>4</v>
      </c>
      <c r="B3874" t="s">
        <v>43</v>
      </c>
      <c r="C3874">
        <v>6</v>
      </c>
      <c r="D3874" t="s">
        <v>50</v>
      </c>
      <c r="E3874" t="s">
        <v>2529</v>
      </c>
      <c r="F3874" t="s">
        <v>13</v>
      </c>
      <c r="G3874" t="s">
        <v>158</v>
      </c>
      <c r="H3874" s="3">
        <v>0.2</v>
      </c>
      <c r="I3874" s="5">
        <v>43442</v>
      </c>
      <c r="J3874" s="5" t="str">
        <f t="shared" si="120"/>
        <v>September</v>
      </c>
      <c r="K3874" s="7">
        <f t="shared" si="121"/>
        <v>2018</v>
      </c>
      <c r="L3874" t="s">
        <v>5116</v>
      </c>
      <c r="M3874" t="s">
        <v>16</v>
      </c>
      <c r="N3874">
        <v>27834</v>
      </c>
      <c r="O3874">
        <v>441</v>
      </c>
      <c r="P3874" t="s">
        <v>1144</v>
      </c>
      <c r="Q3874">
        <v>31</v>
      </c>
      <c r="R3874">
        <v>2</v>
      </c>
      <c r="S3874" t="s">
        <v>18</v>
      </c>
      <c r="U3874">
        <v>31.2</v>
      </c>
      <c r="V3874">
        <v>250</v>
      </c>
      <c r="W3874" t="s">
        <v>19</v>
      </c>
      <c r="X3874" s="5">
        <v>43446</v>
      </c>
      <c r="Y3874" t="s">
        <v>39</v>
      </c>
      <c r="Z3874" t="s">
        <v>63</v>
      </c>
      <c r="AA3874" t="s">
        <v>52</v>
      </c>
    </row>
    <row r="3875" spans="1:27" x14ac:dyDescent="0.3">
      <c r="A3875">
        <v>4</v>
      </c>
      <c r="B3875" t="s">
        <v>43</v>
      </c>
      <c r="C3875">
        <v>6</v>
      </c>
      <c r="D3875" t="s">
        <v>50</v>
      </c>
      <c r="E3875" t="s">
        <v>2529</v>
      </c>
      <c r="F3875" t="s">
        <v>13</v>
      </c>
      <c r="G3875" t="s">
        <v>158</v>
      </c>
      <c r="H3875" s="3">
        <v>0.2</v>
      </c>
      <c r="I3875" s="5">
        <v>43442</v>
      </c>
      <c r="J3875" s="5" t="str">
        <f t="shared" si="120"/>
        <v>September</v>
      </c>
      <c r="K3875" s="7">
        <f t="shared" si="121"/>
        <v>2018</v>
      </c>
      <c r="L3875" t="s">
        <v>5116</v>
      </c>
      <c r="M3875" t="s">
        <v>16</v>
      </c>
      <c r="N3875">
        <v>27834</v>
      </c>
      <c r="O3875">
        <v>914</v>
      </c>
      <c r="P3875" t="s">
        <v>5118</v>
      </c>
      <c r="Q3875">
        <v>-2</v>
      </c>
      <c r="R3875">
        <v>3</v>
      </c>
      <c r="S3875" t="s">
        <v>18</v>
      </c>
      <c r="U3875">
        <v>-2.48</v>
      </c>
      <c r="V3875">
        <v>17</v>
      </c>
      <c r="W3875" t="s">
        <v>19</v>
      </c>
      <c r="X3875" s="5">
        <v>43446</v>
      </c>
      <c r="Y3875" t="s">
        <v>39</v>
      </c>
      <c r="Z3875" t="s">
        <v>63</v>
      </c>
      <c r="AA3875" t="s">
        <v>113</v>
      </c>
    </row>
    <row r="3876" spans="1:27" x14ac:dyDescent="0.3">
      <c r="A3876">
        <v>4</v>
      </c>
      <c r="B3876" t="s">
        <v>43</v>
      </c>
      <c r="C3876">
        <v>6</v>
      </c>
      <c r="D3876" t="s">
        <v>50</v>
      </c>
      <c r="E3876" t="s">
        <v>2529</v>
      </c>
      <c r="F3876" t="s">
        <v>13</v>
      </c>
      <c r="G3876" t="s">
        <v>158</v>
      </c>
      <c r="H3876" s="3">
        <v>0.2</v>
      </c>
      <c r="I3876" s="5">
        <v>43442</v>
      </c>
      <c r="J3876" s="5" t="str">
        <f t="shared" si="120"/>
        <v>September</v>
      </c>
      <c r="K3876" s="7">
        <f t="shared" si="121"/>
        <v>2018</v>
      </c>
      <c r="L3876" t="s">
        <v>5116</v>
      </c>
      <c r="M3876" t="s">
        <v>16</v>
      </c>
      <c r="N3876">
        <v>27834</v>
      </c>
      <c r="O3876">
        <v>1058</v>
      </c>
      <c r="P3876" t="s">
        <v>4814</v>
      </c>
      <c r="Q3876">
        <v>18</v>
      </c>
      <c r="R3876">
        <v>3</v>
      </c>
      <c r="S3876" t="s">
        <v>18</v>
      </c>
      <c r="U3876">
        <v>17.88</v>
      </c>
      <c r="V3876">
        <v>68</v>
      </c>
      <c r="W3876" t="s">
        <v>19</v>
      </c>
      <c r="X3876" s="5">
        <v>43446</v>
      </c>
      <c r="Y3876" t="s">
        <v>39</v>
      </c>
      <c r="Z3876" t="s">
        <v>63</v>
      </c>
      <c r="AA3876" t="s">
        <v>113</v>
      </c>
    </row>
    <row r="3877" spans="1:27" x14ac:dyDescent="0.3">
      <c r="A3877">
        <v>7</v>
      </c>
      <c r="B3877" t="s">
        <v>25</v>
      </c>
      <c r="C3877">
        <v>6</v>
      </c>
      <c r="D3877" t="s">
        <v>26</v>
      </c>
      <c r="E3877" t="s">
        <v>209</v>
      </c>
      <c r="F3877" t="s">
        <v>13</v>
      </c>
      <c r="G3877" t="s">
        <v>541</v>
      </c>
      <c r="H3877" s="3">
        <v>0</v>
      </c>
      <c r="I3877" s="5">
        <v>43248</v>
      </c>
      <c r="J3877" s="5" t="str">
        <f t="shared" si="120"/>
        <v>September</v>
      </c>
      <c r="K3877" s="7">
        <f t="shared" si="121"/>
        <v>2018</v>
      </c>
      <c r="L3877" t="s">
        <v>4326</v>
      </c>
      <c r="M3877" t="s">
        <v>16</v>
      </c>
      <c r="N3877">
        <v>39212</v>
      </c>
      <c r="O3877">
        <v>363</v>
      </c>
      <c r="P3877" t="s">
        <v>694</v>
      </c>
      <c r="Q3877">
        <v>50</v>
      </c>
      <c r="R3877">
        <v>6</v>
      </c>
      <c r="S3877" t="s">
        <v>18</v>
      </c>
      <c r="U3877">
        <v>50.19</v>
      </c>
      <c r="V3877">
        <v>186</v>
      </c>
      <c r="W3877" t="s">
        <v>19</v>
      </c>
      <c r="X3877" s="5">
        <v>43255</v>
      </c>
      <c r="Y3877" t="s">
        <v>39</v>
      </c>
      <c r="Z3877" t="s">
        <v>887</v>
      </c>
      <c r="AA3877" t="s">
        <v>49</v>
      </c>
    </row>
    <row r="3878" spans="1:27" x14ac:dyDescent="0.3">
      <c r="A3878">
        <v>2</v>
      </c>
      <c r="B3878" t="s">
        <v>25</v>
      </c>
      <c r="C3878">
        <v>1</v>
      </c>
      <c r="D3878" t="s">
        <v>26</v>
      </c>
      <c r="E3878" t="s">
        <v>870</v>
      </c>
      <c r="F3878" t="s">
        <v>13</v>
      </c>
      <c r="G3878" t="s">
        <v>5820</v>
      </c>
      <c r="H3878" s="3">
        <v>0</v>
      </c>
      <c r="I3878" s="5">
        <v>43183</v>
      </c>
      <c r="J3878" s="5" t="str">
        <f t="shared" si="120"/>
        <v>September</v>
      </c>
      <c r="K3878" s="7">
        <f t="shared" si="121"/>
        <v>2018</v>
      </c>
      <c r="L3878" t="s">
        <v>5821</v>
      </c>
      <c r="M3878" t="s">
        <v>73</v>
      </c>
      <c r="N3878">
        <v>47374</v>
      </c>
      <c r="O3878">
        <v>925</v>
      </c>
      <c r="P3878" t="s">
        <v>8246</v>
      </c>
      <c r="Q3878">
        <v>10</v>
      </c>
      <c r="R3878">
        <v>1</v>
      </c>
      <c r="S3878" t="s">
        <v>75</v>
      </c>
      <c r="U3878">
        <v>10.34</v>
      </c>
      <c r="V3878">
        <v>22</v>
      </c>
      <c r="W3878" t="s">
        <v>33</v>
      </c>
      <c r="X3878" s="5">
        <v>43185</v>
      </c>
      <c r="Y3878" t="s">
        <v>130</v>
      </c>
      <c r="Z3878" t="s">
        <v>167</v>
      </c>
      <c r="AA3878" t="s">
        <v>64</v>
      </c>
    </row>
    <row r="3879" spans="1:27" x14ac:dyDescent="0.3">
      <c r="A3879">
        <v>4</v>
      </c>
      <c r="B3879" t="s">
        <v>43</v>
      </c>
      <c r="C3879">
        <v>6</v>
      </c>
      <c r="D3879" t="s">
        <v>26</v>
      </c>
      <c r="E3879" t="s">
        <v>65</v>
      </c>
      <c r="F3879" t="s">
        <v>13</v>
      </c>
      <c r="G3879" t="s">
        <v>414</v>
      </c>
      <c r="H3879" s="3">
        <v>0.2</v>
      </c>
      <c r="I3879" s="5">
        <v>43411</v>
      </c>
      <c r="J3879" s="5" t="str">
        <f t="shared" si="120"/>
        <v>September</v>
      </c>
      <c r="K3879" s="7">
        <f t="shared" si="121"/>
        <v>2018</v>
      </c>
      <c r="L3879" t="s">
        <v>415</v>
      </c>
      <c r="M3879" t="s">
        <v>30</v>
      </c>
      <c r="N3879">
        <v>98115</v>
      </c>
      <c r="O3879">
        <v>1646</v>
      </c>
      <c r="P3879" t="s">
        <v>416</v>
      </c>
      <c r="Q3879">
        <v>10</v>
      </c>
      <c r="R3879">
        <v>2</v>
      </c>
      <c r="S3879" t="s">
        <v>32</v>
      </c>
      <c r="U3879">
        <v>9.69</v>
      </c>
      <c r="V3879">
        <v>28</v>
      </c>
      <c r="W3879" t="s">
        <v>19</v>
      </c>
      <c r="X3879" s="5">
        <v>43415</v>
      </c>
      <c r="Y3879" t="s">
        <v>39</v>
      </c>
      <c r="Z3879" t="s">
        <v>69</v>
      </c>
      <c r="AA3879" t="s">
        <v>54</v>
      </c>
    </row>
    <row r="3880" spans="1:27" x14ac:dyDescent="0.3">
      <c r="A3880">
        <v>4</v>
      </c>
      <c r="B3880" t="s">
        <v>43</v>
      </c>
      <c r="C3880">
        <v>6</v>
      </c>
      <c r="D3880" t="s">
        <v>11</v>
      </c>
      <c r="E3880" t="s">
        <v>201</v>
      </c>
      <c r="F3880" t="s">
        <v>13</v>
      </c>
      <c r="G3880" t="s">
        <v>5551</v>
      </c>
      <c r="H3880" s="3">
        <v>0</v>
      </c>
      <c r="I3880" s="5">
        <v>43250</v>
      </c>
      <c r="J3880" s="5" t="str">
        <f t="shared" si="120"/>
        <v>September</v>
      </c>
      <c r="K3880" s="7">
        <f t="shared" si="121"/>
        <v>2018</v>
      </c>
      <c r="L3880" t="s">
        <v>5680</v>
      </c>
      <c r="M3880" t="s">
        <v>16</v>
      </c>
      <c r="N3880">
        <v>22153</v>
      </c>
      <c r="O3880">
        <v>849</v>
      </c>
      <c r="P3880" t="s">
        <v>2452</v>
      </c>
      <c r="Q3880">
        <v>387</v>
      </c>
      <c r="R3880">
        <v>10</v>
      </c>
      <c r="S3880" t="s">
        <v>18</v>
      </c>
      <c r="U3880">
        <v>386.83</v>
      </c>
      <c r="V3880">
        <v>2276</v>
      </c>
      <c r="W3880" t="s">
        <v>33</v>
      </c>
      <c r="X3880" s="5">
        <v>43254</v>
      </c>
      <c r="Y3880" t="s">
        <v>39</v>
      </c>
      <c r="Z3880" t="s">
        <v>205</v>
      </c>
      <c r="AA3880" t="s">
        <v>41</v>
      </c>
    </row>
    <row r="3881" spans="1:27" x14ac:dyDescent="0.3">
      <c r="A3881">
        <v>4</v>
      </c>
      <c r="B3881" t="s">
        <v>43</v>
      </c>
      <c r="C3881">
        <v>6</v>
      </c>
      <c r="D3881" t="s">
        <v>26</v>
      </c>
      <c r="E3881" t="s">
        <v>201</v>
      </c>
      <c r="F3881" t="s">
        <v>13</v>
      </c>
      <c r="G3881" t="s">
        <v>5551</v>
      </c>
      <c r="H3881" s="3">
        <v>0</v>
      </c>
      <c r="I3881" s="5">
        <v>43250</v>
      </c>
      <c r="J3881" s="5" t="str">
        <f t="shared" si="120"/>
        <v>September</v>
      </c>
      <c r="K3881" s="7">
        <f t="shared" si="121"/>
        <v>2018</v>
      </c>
      <c r="L3881" t="s">
        <v>5680</v>
      </c>
      <c r="M3881" t="s">
        <v>16</v>
      </c>
      <c r="N3881">
        <v>22153</v>
      </c>
      <c r="O3881">
        <v>180</v>
      </c>
      <c r="P3881" t="s">
        <v>1129</v>
      </c>
      <c r="Q3881">
        <v>30</v>
      </c>
      <c r="R3881">
        <v>6</v>
      </c>
      <c r="S3881" t="s">
        <v>18</v>
      </c>
      <c r="U3881">
        <v>29.81</v>
      </c>
      <c r="V3881">
        <v>62</v>
      </c>
      <c r="W3881" t="s">
        <v>33</v>
      </c>
      <c r="X3881" s="5">
        <v>43254</v>
      </c>
      <c r="Y3881" t="s">
        <v>39</v>
      </c>
      <c r="Z3881" t="s">
        <v>205</v>
      </c>
      <c r="AA3881" t="s">
        <v>35</v>
      </c>
    </row>
    <row r="3882" spans="1:27" x14ac:dyDescent="0.3">
      <c r="A3882">
        <v>4</v>
      </c>
      <c r="B3882" t="s">
        <v>43</v>
      </c>
      <c r="C3882">
        <v>6</v>
      </c>
      <c r="D3882" t="s">
        <v>50</v>
      </c>
      <c r="E3882" t="s">
        <v>201</v>
      </c>
      <c r="F3882" t="s">
        <v>13</v>
      </c>
      <c r="G3882" t="s">
        <v>5551</v>
      </c>
      <c r="H3882" s="3">
        <v>0</v>
      </c>
      <c r="I3882" s="5">
        <v>43250</v>
      </c>
      <c r="J3882" s="5" t="str">
        <f t="shared" si="120"/>
        <v>September</v>
      </c>
      <c r="K3882" s="7">
        <f t="shared" si="121"/>
        <v>2018</v>
      </c>
      <c r="L3882" t="s">
        <v>5680</v>
      </c>
      <c r="M3882" t="s">
        <v>16</v>
      </c>
      <c r="N3882">
        <v>22153</v>
      </c>
      <c r="O3882">
        <v>1278</v>
      </c>
      <c r="P3882" t="s">
        <v>4749</v>
      </c>
      <c r="Q3882">
        <v>653</v>
      </c>
      <c r="R3882">
        <v>6</v>
      </c>
      <c r="S3882" t="s">
        <v>18</v>
      </c>
      <c r="U3882">
        <v>653.29999999999995</v>
      </c>
      <c r="V3882">
        <v>1980</v>
      </c>
      <c r="W3882" t="s">
        <v>33</v>
      </c>
      <c r="X3882" s="5">
        <v>43254</v>
      </c>
      <c r="Y3882" t="s">
        <v>39</v>
      </c>
      <c r="Z3882" t="s">
        <v>205</v>
      </c>
      <c r="AA3882" t="s">
        <v>113</v>
      </c>
    </row>
    <row r="3883" spans="1:27" x14ac:dyDescent="0.3">
      <c r="A3883">
        <v>5</v>
      </c>
      <c r="B3883" t="s">
        <v>43</v>
      </c>
      <c r="C3883">
        <v>6</v>
      </c>
      <c r="D3883" t="s">
        <v>11</v>
      </c>
      <c r="E3883" t="s">
        <v>4353</v>
      </c>
      <c r="F3883" t="s">
        <v>13</v>
      </c>
      <c r="G3883" t="s">
        <v>701</v>
      </c>
      <c r="H3883" s="3">
        <v>0.2</v>
      </c>
      <c r="I3883" s="5">
        <v>43424</v>
      </c>
      <c r="J3883" s="5" t="str">
        <f t="shared" si="120"/>
        <v>September</v>
      </c>
      <c r="K3883" s="7">
        <f t="shared" si="121"/>
        <v>2018</v>
      </c>
      <c r="L3883" t="s">
        <v>5686</v>
      </c>
      <c r="M3883" t="s">
        <v>16</v>
      </c>
      <c r="N3883">
        <v>32839</v>
      </c>
      <c r="O3883">
        <v>1228</v>
      </c>
      <c r="P3883" t="s">
        <v>8110</v>
      </c>
      <c r="Q3883">
        <v>11</v>
      </c>
      <c r="R3883">
        <v>2</v>
      </c>
      <c r="S3883" t="s">
        <v>18</v>
      </c>
      <c r="U3883">
        <v>10.86</v>
      </c>
      <c r="V3883">
        <v>290</v>
      </c>
      <c r="W3883" t="s">
        <v>33</v>
      </c>
      <c r="X3883" s="5">
        <v>43429</v>
      </c>
      <c r="Y3883" t="s">
        <v>39</v>
      </c>
      <c r="Z3883" t="s">
        <v>40</v>
      </c>
      <c r="AA3883" t="s">
        <v>22</v>
      </c>
    </row>
    <row r="3884" spans="1:27" x14ac:dyDescent="0.3">
      <c r="A3884">
        <v>5</v>
      </c>
      <c r="B3884" t="s">
        <v>43</v>
      </c>
      <c r="C3884">
        <v>6</v>
      </c>
      <c r="D3884" t="s">
        <v>26</v>
      </c>
      <c r="E3884" t="s">
        <v>4353</v>
      </c>
      <c r="F3884" t="s">
        <v>13</v>
      </c>
      <c r="G3884" t="s">
        <v>701</v>
      </c>
      <c r="H3884" s="3">
        <v>0.2</v>
      </c>
      <c r="I3884" s="5">
        <v>43424</v>
      </c>
      <c r="J3884" s="5" t="str">
        <f t="shared" si="120"/>
        <v>September</v>
      </c>
      <c r="K3884" s="7">
        <f t="shared" si="121"/>
        <v>2018</v>
      </c>
      <c r="L3884" t="s">
        <v>5686</v>
      </c>
      <c r="M3884" t="s">
        <v>16</v>
      </c>
      <c r="N3884">
        <v>32839</v>
      </c>
      <c r="O3884">
        <v>118</v>
      </c>
      <c r="P3884" t="s">
        <v>796</v>
      </c>
      <c r="Q3884">
        <v>4</v>
      </c>
      <c r="R3884">
        <v>5</v>
      </c>
      <c r="S3884" t="s">
        <v>18</v>
      </c>
      <c r="U3884">
        <v>4.47</v>
      </c>
      <c r="V3884">
        <v>40</v>
      </c>
      <c r="W3884" t="s">
        <v>33</v>
      </c>
      <c r="X3884" s="5">
        <v>43429</v>
      </c>
      <c r="Y3884" t="s">
        <v>39</v>
      </c>
      <c r="Z3884" t="s">
        <v>40</v>
      </c>
      <c r="AA3884" t="s">
        <v>42</v>
      </c>
    </row>
    <row r="3885" spans="1:27" x14ac:dyDescent="0.3">
      <c r="A3885">
        <v>5</v>
      </c>
      <c r="B3885" t="s">
        <v>43</v>
      </c>
      <c r="C3885">
        <v>6</v>
      </c>
      <c r="D3885" t="s">
        <v>50</v>
      </c>
      <c r="E3885" t="s">
        <v>4353</v>
      </c>
      <c r="F3885" t="s">
        <v>13</v>
      </c>
      <c r="G3885" t="s">
        <v>701</v>
      </c>
      <c r="H3885" s="3">
        <v>0.2</v>
      </c>
      <c r="I3885" s="5">
        <v>43424</v>
      </c>
      <c r="J3885" s="5" t="str">
        <f t="shared" si="120"/>
        <v>September</v>
      </c>
      <c r="K3885" s="7">
        <f t="shared" si="121"/>
        <v>2018</v>
      </c>
      <c r="L3885" t="s">
        <v>5686</v>
      </c>
      <c r="M3885" t="s">
        <v>16</v>
      </c>
      <c r="N3885">
        <v>32839</v>
      </c>
      <c r="O3885">
        <v>779</v>
      </c>
      <c r="P3885" t="s">
        <v>4893</v>
      </c>
      <c r="Q3885">
        <v>24</v>
      </c>
      <c r="R3885">
        <v>4</v>
      </c>
      <c r="S3885" t="s">
        <v>18</v>
      </c>
      <c r="U3885">
        <v>24.48</v>
      </c>
      <c r="V3885">
        <v>245</v>
      </c>
      <c r="W3885" t="s">
        <v>33</v>
      </c>
      <c r="X3885" s="5">
        <v>43429</v>
      </c>
      <c r="Y3885" t="s">
        <v>39</v>
      </c>
      <c r="Z3885" t="s">
        <v>40</v>
      </c>
      <c r="AA3885" t="s">
        <v>52</v>
      </c>
    </row>
    <row r="3886" spans="1:27" x14ac:dyDescent="0.3">
      <c r="A3886">
        <v>4</v>
      </c>
      <c r="B3886" t="s">
        <v>43</v>
      </c>
      <c r="C3886">
        <v>6</v>
      </c>
      <c r="D3886" t="s">
        <v>26</v>
      </c>
      <c r="E3886" t="s">
        <v>1296</v>
      </c>
      <c r="F3886" t="s">
        <v>13</v>
      </c>
      <c r="G3886" t="s">
        <v>1526</v>
      </c>
      <c r="H3886" s="3">
        <v>0.2</v>
      </c>
      <c r="I3886" s="5">
        <v>43368</v>
      </c>
      <c r="J3886" s="5" t="str">
        <f t="shared" si="120"/>
        <v>September</v>
      </c>
      <c r="K3886" s="7">
        <f t="shared" si="121"/>
        <v>2018</v>
      </c>
      <c r="L3886" t="s">
        <v>4146</v>
      </c>
      <c r="M3886" t="s">
        <v>102</v>
      </c>
      <c r="N3886">
        <v>44105</v>
      </c>
      <c r="O3886">
        <v>863</v>
      </c>
      <c r="P3886" t="s">
        <v>3187</v>
      </c>
      <c r="Q3886">
        <v>18</v>
      </c>
      <c r="R3886">
        <v>1</v>
      </c>
      <c r="S3886" t="s">
        <v>104</v>
      </c>
      <c r="U3886">
        <v>17.89</v>
      </c>
      <c r="V3886">
        <v>286</v>
      </c>
      <c r="W3886" t="s">
        <v>19</v>
      </c>
      <c r="X3886" s="5">
        <v>43372</v>
      </c>
      <c r="Y3886" t="s">
        <v>39</v>
      </c>
      <c r="Z3886" t="s">
        <v>309</v>
      </c>
      <c r="AA3886" t="s">
        <v>56</v>
      </c>
    </row>
    <row r="3887" spans="1:27" x14ac:dyDescent="0.3">
      <c r="A3887">
        <v>4</v>
      </c>
      <c r="B3887" t="s">
        <v>43</v>
      </c>
      <c r="C3887">
        <v>6</v>
      </c>
      <c r="D3887" t="s">
        <v>26</v>
      </c>
      <c r="E3887" t="s">
        <v>1296</v>
      </c>
      <c r="F3887" t="s">
        <v>13</v>
      </c>
      <c r="G3887" t="s">
        <v>1526</v>
      </c>
      <c r="H3887" s="3">
        <v>0.2</v>
      </c>
      <c r="I3887" s="5">
        <v>43368</v>
      </c>
      <c r="J3887" s="5" t="str">
        <f t="shared" si="120"/>
        <v>September</v>
      </c>
      <c r="K3887" s="7">
        <f t="shared" si="121"/>
        <v>2018</v>
      </c>
      <c r="L3887" t="s">
        <v>4146</v>
      </c>
      <c r="M3887" t="s">
        <v>102</v>
      </c>
      <c r="N3887">
        <v>44105</v>
      </c>
      <c r="O3887">
        <v>575</v>
      </c>
      <c r="P3887" t="s">
        <v>1071</v>
      </c>
      <c r="Q3887">
        <v>-5</v>
      </c>
      <c r="R3887">
        <v>2</v>
      </c>
      <c r="S3887" t="s">
        <v>104</v>
      </c>
      <c r="U3887">
        <v>-4.84</v>
      </c>
      <c r="V3887">
        <v>24</v>
      </c>
      <c r="W3887" t="s">
        <v>19</v>
      </c>
      <c r="X3887" s="5">
        <v>43372</v>
      </c>
      <c r="Y3887" t="s">
        <v>39</v>
      </c>
      <c r="Z3887" t="s">
        <v>309</v>
      </c>
      <c r="AA3887" t="s">
        <v>42</v>
      </c>
    </row>
    <row r="3888" spans="1:27" x14ac:dyDescent="0.3">
      <c r="A3888">
        <v>4</v>
      </c>
      <c r="B3888" t="s">
        <v>43</v>
      </c>
      <c r="C3888">
        <v>6</v>
      </c>
      <c r="D3888" t="s">
        <v>26</v>
      </c>
      <c r="E3888" t="s">
        <v>1296</v>
      </c>
      <c r="F3888" t="s">
        <v>13</v>
      </c>
      <c r="G3888" t="s">
        <v>1526</v>
      </c>
      <c r="H3888" s="3">
        <v>0.2</v>
      </c>
      <c r="I3888" s="5">
        <v>43368</v>
      </c>
      <c r="J3888" s="5" t="str">
        <f t="shared" si="120"/>
        <v>September</v>
      </c>
      <c r="K3888" s="7">
        <f t="shared" si="121"/>
        <v>2018</v>
      </c>
      <c r="L3888" t="s">
        <v>4146</v>
      </c>
      <c r="M3888" t="s">
        <v>102</v>
      </c>
      <c r="N3888">
        <v>44105</v>
      </c>
      <c r="O3888">
        <v>1377</v>
      </c>
      <c r="P3888" t="s">
        <v>2946</v>
      </c>
      <c r="Q3888">
        <v>-83</v>
      </c>
      <c r="R3888">
        <v>3</v>
      </c>
      <c r="S3888" t="s">
        <v>104</v>
      </c>
      <c r="U3888">
        <v>-82.88</v>
      </c>
      <c r="V3888">
        <v>332</v>
      </c>
      <c r="W3888" t="s">
        <v>19</v>
      </c>
      <c r="X3888" s="5">
        <v>43372</v>
      </c>
      <c r="Y3888" t="s">
        <v>39</v>
      </c>
      <c r="Z3888" t="s">
        <v>309</v>
      </c>
      <c r="AA3888" t="s">
        <v>42</v>
      </c>
    </row>
    <row r="3889" spans="1:27" x14ac:dyDescent="0.3">
      <c r="A3889">
        <v>4</v>
      </c>
      <c r="B3889" t="s">
        <v>43</v>
      </c>
      <c r="C3889">
        <v>6</v>
      </c>
      <c r="D3889" t="s">
        <v>26</v>
      </c>
      <c r="E3889" t="s">
        <v>397</v>
      </c>
      <c r="F3889" t="s">
        <v>13</v>
      </c>
      <c r="G3889" t="s">
        <v>398</v>
      </c>
      <c r="H3889" s="3">
        <v>0</v>
      </c>
      <c r="I3889" s="5">
        <v>43424</v>
      </c>
      <c r="J3889" s="5" t="str">
        <f t="shared" si="120"/>
        <v>September</v>
      </c>
      <c r="K3889" s="7">
        <f t="shared" si="121"/>
        <v>2018</v>
      </c>
      <c r="L3889" t="s">
        <v>399</v>
      </c>
      <c r="M3889" t="s">
        <v>73</v>
      </c>
      <c r="N3889">
        <v>73034</v>
      </c>
      <c r="O3889">
        <v>230</v>
      </c>
      <c r="P3889" t="s">
        <v>400</v>
      </c>
      <c r="Q3889">
        <v>7</v>
      </c>
      <c r="R3889">
        <v>2</v>
      </c>
      <c r="S3889" t="s">
        <v>75</v>
      </c>
      <c r="U3889">
        <v>6.87</v>
      </c>
      <c r="V3889">
        <v>15</v>
      </c>
      <c r="W3889" t="s">
        <v>19</v>
      </c>
      <c r="X3889" s="5">
        <v>43428</v>
      </c>
      <c r="Y3889" t="s">
        <v>39</v>
      </c>
      <c r="Z3889" t="s">
        <v>401</v>
      </c>
      <c r="AA3889" t="s">
        <v>35</v>
      </c>
    </row>
    <row r="3890" spans="1:27" x14ac:dyDescent="0.3">
      <c r="A3890">
        <v>4</v>
      </c>
      <c r="B3890" t="s">
        <v>43</v>
      </c>
      <c r="C3890">
        <v>6</v>
      </c>
      <c r="D3890" t="s">
        <v>50</v>
      </c>
      <c r="E3890" t="s">
        <v>397</v>
      </c>
      <c r="F3890" t="s">
        <v>13</v>
      </c>
      <c r="G3890" t="s">
        <v>398</v>
      </c>
      <c r="H3890" s="3">
        <v>0</v>
      </c>
      <c r="I3890" s="5">
        <v>43424</v>
      </c>
      <c r="J3890" s="5" t="str">
        <f t="shared" si="120"/>
        <v>September</v>
      </c>
      <c r="K3890" s="7">
        <f t="shared" si="121"/>
        <v>2018</v>
      </c>
      <c r="L3890" t="s">
        <v>399</v>
      </c>
      <c r="M3890" t="s">
        <v>73</v>
      </c>
      <c r="N3890">
        <v>73034</v>
      </c>
      <c r="O3890">
        <v>175</v>
      </c>
      <c r="P3890" t="s">
        <v>402</v>
      </c>
      <c r="Q3890">
        <v>236</v>
      </c>
      <c r="R3890">
        <v>7</v>
      </c>
      <c r="S3890" t="s">
        <v>75</v>
      </c>
      <c r="U3890">
        <v>236.23</v>
      </c>
      <c r="V3890">
        <v>945</v>
      </c>
      <c r="W3890" t="s">
        <v>19</v>
      </c>
      <c r="X3890" s="5">
        <v>43428</v>
      </c>
      <c r="Y3890" t="s">
        <v>39</v>
      </c>
      <c r="Z3890" t="s">
        <v>401</v>
      </c>
      <c r="AA3890" t="s">
        <v>52</v>
      </c>
    </row>
    <row r="3891" spans="1:27" x14ac:dyDescent="0.3">
      <c r="A3891">
        <v>5</v>
      </c>
      <c r="B3891" t="s">
        <v>43</v>
      </c>
      <c r="C3891">
        <v>6</v>
      </c>
      <c r="D3891" t="s">
        <v>26</v>
      </c>
      <c r="E3891" t="s">
        <v>498</v>
      </c>
      <c r="F3891" t="s">
        <v>13</v>
      </c>
      <c r="G3891" t="s">
        <v>797</v>
      </c>
      <c r="H3891" s="3">
        <v>0.2</v>
      </c>
      <c r="I3891" s="5">
        <v>43241</v>
      </c>
      <c r="J3891" s="5" t="str">
        <f t="shared" si="120"/>
        <v>September</v>
      </c>
      <c r="K3891" s="7">
        <f t="shared" si="121"/>
        <v>2018</v>
      </c>
      <c r="L3891" t="s">
        <v>6284</v>
      </c>
      <c r="M3891" t="s">
        <v>73</v>
      </c>
      <c r="N3891">
        <v>75081</v>
      </c>
      <c r="O3891">
        <v>1475</v>
      </c>
      <c r="P3891" t="s">
        <v>2900</v>
      </c>
      <c r="Q3891">
        <v>31</v>
      </c>
      <c r="R3891">
        <v>9</v>
      </c>
      <c r="S3891" t="s">
        <v>75</v>
      </c>
      <c r="U3891">
        <v>31</v>
      </c>
      <c r="V3891">
        <v>83</v>
      </c>
      <c r="W3891" t="s">
        <v>33</v>
      </c>
      <c r="X3891" s="5">
        <v>43246</v>
      </c>
      <c r="Y3891" t="s">
        <v>39</v>
      </c>
      <c r="Z3891" t="s">
        <v>77</v>
      </c>
      <c r="AA3891" t="s">
        <v>64</v>
      </c>
    </row>
    <row r="3892" spans="1:27" x14ac:dyDescent="0.3">
      <c r="A3892">
        <v>5</v>
      </c>
      <c r="B3892" t="s">
        <v>43</v>
      </c>
      <c r="C3892">
        <v>6</v>
      </c>
      <c r="D3892" t="s">
        <v>26</v>
      </c>
      <c r="E3892" t="s">
        <v>498</v>
      </c>
      <c r="F3892" t="s">
        <v>13</v>
      </c>
      <c r="G3892" t="s">
        <v>797</v>
      </c>
      <c r="H3892" s="3">
        <v>0.8</v>
      </c>
      <c r="I3892" s="5">
        <v>43241</v>
      </c>
      <c r="J3892" s="5" t="str">
        <f t="shared" si="120"/>
        <v>September</v>
      </c>
      <c r="K3892" s="7">
        <f t="shared" si="121"/>
        <v>2018</v>
      </c>
      <c r="L3892" t="s">
        <v>6284</v>
      </c>
      <c r="M3892" t="s">
        <v>73</v>
      </c>
      <c r="N3892">
        <v>75081</v>
      </c>
      <c r="O3892">
        <v>1312</v>
      </c>
      <c r="P3892" t="s">
        <v>8157</v>
      </c>
      <c r="Q3892">
        <v>-3</v>
      </c>
      <c r="R3892">
        <v>2</v>
      </c>
      <c r="S3892" t="s">
        <v>75</v>
      </c>
      <c r="U3892">
        <v>-3.24</v>
      </c>
      <c r="V3892">
        <v>2</v>
      </c>
      <c r="W3892" t="s">
        <v>33</v>
      </c>
      <c r="X3892" s="5">
        <v>43246</v>
      </c>
      <c r="Y3892" t="s">
        <v>39</v>
      </c>
      <c r="Z3892" t="s">
        <v>77</v>
      </c>
      <c r="AA3892" t="s">
        <v>54</v>
      </c>
    </row>
    <row r="3893" spans="1:27" x14ac:dyDescent="0.3">
      <c r="A3893">
        <v>4</v>
      </c>
      <c r="B3893" t="s">
        <v>43</v>
      </c>
      <c r="C3893">
        <v>6</v>
      </c>
      <c r="D3893" t="s">
        <v>11</v>
      </c>
      <c r="E3893" t="s">
        <v>237</v>
      </c>
      <c r="F3893" t="s">
        <v>13</v>
      </c>
      <c r="G3893" t="s">
        <v>5397</v>
      </c>
      <c r="H3893" s="3">
        <v>0</v>
      </c>
      <c r="I3893" s="5">
        <v>43303</v>
      </c>
      <c r="J3893" s="5" t="str">
        <f t="shared" si="120"/>
        <v>September</v>
      </c>
      <c r="K3893" s="7">
        <f t="shared" si="121"/>
        <v>2018</v>
      </c>
      <c r="L3893" t="s">
        <v>7969</v>
      </c>
      <c r="M3893" t="s">
        <v>102</v>
      </c>
      <c r="N3893">
        <v>21044</v>
      </c>
      <c r="O3893">
        <v>591</v>
      </c>
      <c r="P3893" t="s">
        <v>1662</v>
      </c>
      <c r="Q3893">
        <v>9</v>
      </c>
      <c r="R3893">
        <v>3</v>
      </c>
      <c r="S3893" t="s">
        <v>104</v>
      </c>
      <c r="T3893" t="s">
        <v>92</v>
      </c>
      <c r="U3893">
        <v>9.32</v>
      </c>
      <c r="V3893">
        <v>27</v>
      </c>
      <c r="W3893" t="s">
        <v>33</v>
      </c>
      <c r="X3893" s="5">
        <v>43307</v>
      </c>
      <c r="Y3893" t="s">
        <v>39</v>
      </c>
      <c r="Z3893" t="s">
        <v>1549</v>
      </c>
      <c r="AA3893" t="s">
        <v>47</v>
      </c>
    </row>
    <row r="3894" spans="1:27" x14ac:dyDescent="0.3">
      <c r="A3894">
        <v>4</v>
      </c>
      <c r="B3894" t="s">
        <v>43</v>
      </c>
      <c r="C3894">
        <v>6</v>
      </c>
      <c r="D3894" t="s">
        <v>26</v>
      </c>
      <c r="E3894" t="s">
        <v>237</v>
      </c>
      <c r="F3894" t="s">
        <v>13</v>
      </c>
      <c r="G3894" t="s">
        <v>5397</v>
      </c>
      <c r="H3894" s="3">
        <v>0</v>
      </c>
      <c r="I3894" s="5">
        <v>43303</v>
      </c>
      <c r="J3894" s="5" t="str">
        <f t="shared" si="120"/>
        <v>September</v>
      </c>
      <c r="K3894" s="7">
        <f t="shared" si="121"/>
        <v>2018</v>
      </c>
      <c r="L3894" t="s">
        <v>7969</v>
      </c>
      <c r="M3894" t="s">
        <v>102</v>
      </c>
      <c r="N3894">
        <v>21044</v>
      </c>
      <c r="O3894">
        <v>298</v>
      </c>
      <c r="P3894" t="s">
        <v>1271</v>
      </c>
      <c r="Q3894">
        <v>11</v>
      </c>
      <c r="R3894">
        <v>2</v>
      </c>
      <c r="S3894" t="s">
        <v>104</v>
      </c>
      <c r="T3894" t="s">
        <v>92</v>
      </c>
      <c r="U3894">
        <v>10.55</v>
      </c>
      <c r="V3894">
        <v>38</v>
      </c>
      <c r="W3894" t="s">
        <v>33</v>
      </c>
      <c r="X3894" s="5">
        <v>43307</v>
      </c>
      <c r="Y3894" t="s">
        <v>39</v>
      </c>
      <c r="Z3894" t="s">
        <v>1549</v>
      </c>
      <c r="AA3894" t="s">
        <v>56</v>
      </c>
    </row>
    <row r="3895" spans="1:27" x14ac:dyDescent="0.3">
      <c r="A3895">
        <v>4</v>
      </c>
      <c r="B3895" t="s">
        <v>43</v>
      </c>
      <c r="C3895">
        <v>6</v>
      </c>
      <c r="D3895" t="s">
        <v>26</v>
      </c>
      <c r="E3895" t="s">
        <v>237</v>
      </c>
      <c r="F3895" t="s">
        <v>13</v>
      </c>
      <c r="G3895" t="s">
        <v>5397</v>
      </c>
      <c r="H3895" s="3">
        <v>0</v>
      </c>
      <c r="I3895" s="5">
        <v>43303</v>
      </c>
      <c r="J3895" s="5" t="str">
        <f t="shared" si="120"/>
        <v>September</v>
      </c>
      <c r="K3895" s="7">
        <f t="shared" si="121"/>
        <v>2018</v>
      </c>
      <c r="L3895" t="s">
        <v>7969</v>
      </c>
      <c r="M3895" t="s">
        <v>102</v>
      </c>
      <c r="N3895">
        <v>21044</v>
      </c>
      <c r="O3895">
        <v>1639</v>
      </c>
      <c r="P3895" t="s">
        <v>3140</v>
      </c>
      <c r="Q3895">
        <v>3</v>
      </c>
      <c r="R3895">
        <v>3</v>
      </c>
      <c r="S3895" t="s">
        <v>104</v>
      </c>
      <c r="T3895" t="s">
        <v>92</v>
      </c>
      <c r="U3895">
        <v>2.59</v>
      </c>
      <c r="V3895">
        <v>5</v>
      </c>
      <c r="W3895" t="s">
        <v>33</v>
      </c>
      <c r="X3895" s="5">
        <v>43307</v>
      </c>
      <c r="Y3895" t="s">
        <v>39</v>
      </c>
      <c r="Z3895" t="s">
        <v>1549</v>
      </c>
      <c r="AA3895" t="s">
        <v>54</v>
      </c>
    </row>
    <row r="3896" spans="1:27" x14ac:dyDescent="0.3">
      <c r="A3896">
        <v>4</v>
      </c>
      <c r="B3896" t="s">
        <v>43</v>
      </c>
      <c r="C3896">
        <v>6</v>
      </c>
      <c r="D3896" t="s">
        <v>26</v>
      </c>
      <c r="E3896" t="s">
        <v>237</v>
      </c>
      <c r="F3896" t="s">
        <v>13</v>
      </c>
      <c r="G3896" t="s">
        <v>5397</v>
      </c>
      <c r="H3896" s="3">
        <v>0</v>
      </c>
      <c r="I3896" s="5">
        <v>43303</v>
      </c>
      <c r="J3896" s="5" t="str">
        <f t="shared" si="120"/>
        <v>September</v>
      </c>
      <c r="K3896" s="7">
        <f t="shared" si="121"/>
        <v>2018</v>
      </c>
      <c r="L3896" t="s">
        <v>7969</v>
      </c>
      <c r="M3896" t="s">
        <v>102</v>
      </c>
      <c r="N3896">
        <v>21044</v>
      </c>
      <c r="O3896">
        <v>1820</v>
      </c>
      <c r="P3896" t="s">
        <v>634</v>
      </c>
      <c r="Q3896">
        <v>25</v>
      </c>
      <c r="R3896">
        <v>8</v>
      </c>
      <c r="S3896" t="s">
        <v>104</v>
      </c>
      <c r="T3896" t="s">
        <v>92</v>
      </c>
      <c r="U3896">
        <v>24.88</v>
      </c>
      <c r="V3896">
        <v>52</v>
      </c>
      <c r="W3896" t="s">
        <v>33</v>
      </c>
      <c r="X3896" s="5">
        <v>43307</v>
      </c>
      <c r="Y3896" t="s">
        <v>39</v>
      </c>
      <c r="Z3896" t="s">
        <v>1549</v>
      </c>
      <c r="AA3896" t="s">
        <v>64</v>
      </c>
    </row>
    <row r="3897" spans="1:27" x14ac:dyDescent="0.3">
      <c r="A3897">
        <v>5</v>
      </c>
      <c r="B3897" t="s">
        <v>43</v>
      </c>
      <c r="C3897">
        <v>6</v>
      </c>
      <c r="D3897" t="s">
        <v>26</v>
      </c>
      <c r="E3897" t="s">
        <v>99</v>
      </c>
      <c r="F3897" t="s">
        <v>13</v>
      </c>
      <c r="G3897" t="s">
        <v>1195</v>
      </c>
      <c r="H3897" s="3">
        <v>0.2</v>
      </c>
      <c r="I3897" s="5">
        <v>43197</v>
      </c>
      <c r="J3897" s="5" t="str">
        <f t="shared" si="120"/>
        <v>September</v>
      </c>
      <c r="K3897" s="7">
        <f t="shared" si="121"/>
        <v>2018</v>
      </c>
      <c r="L3897" t="s">
        <v>4188</v>
      </c>
      <c r="M3897" t="s">
        <v>102</v>
      </c>
      <c r="N3897">
        <v>19120</v>
      </c>
      <c r="O3897">
        <v>290</v>
      </c>
      <c r="P3897" t="s">
        <v>3076</v>
      </c>
      <c r="Q3897">
        <v>3</v>
      </c>
      <c r="R3897">
        <v>3</v>
      </c>
      <c r="S3897" t="s">
        <v>104</v>
      </c>
      <c r="U3897">
        <v>2.5099999999999998</v>
      </c>
      <c r="V3897">
        <v>34</v>
      </c>
      <c r="W3897" t="s">
        <v>19</v>
      </c>
      <c r="X3897" s="5">
        <v>43202</v>
      </c>
      <c r="Y3897" t="s">
        <v>39</v>
      </c>
      <c r="Z3897" t="s">
        <v>105</v>
      </c>
      <c r="AA3897" t="s">
        <v>56</v>
      </c>
    </row>
    <row r="3898" spans="1:27" x14ac:dyDescent="0.3">
      <c r="A3898">
        <v>5</v>
      </c>
      <c r="B3898" t="s">
        <v>43</v>
      </c>
      <c r="C3898">
        <v>6</v>
      </c>
      <c r="D3898" t="s">
        <v>26</v>
      </c>
      <c r="E3898" t="s">
        <v>99</v>
      </c>
      <c r="F3898" t="s">
        <v>13</v>
      </c>
      <c r="G3898" t="s">
        <v>1195</v>
      </c>
      <c r="H3898" s="3">
        <v>0.2</v>
      </c>
      <c r="I3898" s="5">
        <v>43197</v>
      </c>
      <c r="J3898" s="5" t="str">
        <f t="shared" si="120"/>
        <v>September</v>
      </c>
      <c r="K3898" s="7">
        <f t="shared" si="121"/>
        <v>2018</v>
      </c>
      <c r="L3898" t="s">
        <v>4188</v>
      </c>
      <c r="M3898" t="s">
        <v>102</v>
      </c>
      <c r="N3898">
        <v>19120</v>
      </c>
      <c r="O3898">
        <v>580</v>
      </c>
      <c r="P3898" t="s">
        <v>4204</v>
      </c>
      <c r="Q3898">
        <v>4</v>
      </c>
      <c r="R3898">
        <v>3</v>
      </c>
      <c r="S3898" t="s">
        <v>104</v>
      </c>
      <c r="U3898">
        <v>3.67</v>
      </c>
      <c r="V3898">
        <v>37</v>
      </c>
      <c r="W3898" t="s">
        <v>19</v>
      </c>
      <c r="X3898" s="5">
        <v>43202</v>
      </c>
      <c r="Y3898" t="s">
        <v>39</v>
      </c>
      <c r="Z3898" t="s">
        <v>105</v>
      </c>
      <c r="AA3898" t="s">
        <v>42</v>
      </c>
    </row>
    <row r="3899" spans="1:27" x14ac:dyDescent="0.3">
      <c r="A3899">
        <v>4</v>
      </c>
      <c r="B3899" t="s">
        <v>25</v>
      </c>
      <c r="C3899">
        <v>3</v>
      </c>
      <c r="D3899" t="s">
        <v>26</v>
      </c>
      <c r="E3899" t="s">
        <v>818</v>
      </c>
      <c r="F3899" t="s">
        <v>13</v>
      </c>
      <c r="G3899" t="s">
        <v>5617</v>
      </c>
      <c r="H3899" s="3">
        <v>0</v>
      </c>
      <c r="I3899" s="5">
        <v>43425</v>
      </c>
      <c r="J3899" s="5" t="str">
        <f t="shared" si="120"/>
        <v>September</v>
      </c>
      <c r="K3899" s="7">
        <f t="shared" si="121"/>
        <v>2018</v>
      </c>
      <c r="L3899" t="s">
        <v>6022</v>
      </c>
      <c r="M3899" t="s">
        <v>73</v>
      </c>
      <c r="N3899">
        <v>50315</v>
      </c>
      <c r="O3899">
        <v>1786</v>
      </c>
      <c r="P3899" t="s">
        <v>872</v>
      </c>
      <c r="Q3899">
        <v>20</v>
      </c>
      <c r="R3899">
        <v>7</v>
      </c>
      <c r="S3899" t="s">
        <v>75</v>
      </c>
      <c r="U3899">
        <v>19.829999999999998</v>
      </c>
      <c r="V3899">
        <v>40</v>
      </c>
      <c r="W3899" t="s">
        <v>33</v>
      </c>
      <c r="X3899" s="5">
        <v>43429</v>
      </c>
      <c r="Y3899" t="s">
        <v>20</v>
      </c>
      <c r="Z3899" t="s">
        <v>304</v>
      </c>
      <c r="AA3899" t="s">
        <v>64</v>
      </c>
    </row>
    <row r="3900" spans="1:27" x14ac:dyDescent="0.3">
      <c r="A3900">
        <v>4</v>
      </c>
      <c r="B3900" t="s">
        <v>25</v>
      </c>
      <c r="C3900">
        <v>3</v>
      </c>
      <c r="D3900" t="s">
        <v>50</v>
      </c>
      <c r="E3900" t="s">
        <v>818</v>
      </c>
      <c r="F3900" t="s">
        <v>13</v>
      </c>
      <c r="G3900" t="s">
        <v>5617</v>
      </c>
      <c r="H3900" s="3">
        <v>0</v>
      </c>
      <c r="I3900" s="5">
        <v>43425</v>
      </c>
      <c r="J3900" s="5" t="str">
        <f t="shared" si="120"/>
        <v>September</v>
      </c>
      <c r="K3900" s="7">
        <f t="shared" si="121"/>
        <v>2018</v>
      </c>
      <c r="L3900" t="s">
        <v>6022</v>
      </c>
      <c r="M3900" t="s">
        <v>73</v>
      </c>
      <c r="N3900">
        <v>50315</v>
      </c>
      <c r="O3900">
        <v>1022</v>
      </c>
      <c r="P3900" t="s">
        <v>581</v>
      </c>
      <c r="Q3900">
        <v>109</v>
      </c>
      <c r="R3900">
        <v>3</v>
      </c>
      <c r="S3900" t="s">
        <v>75</v>
      </c>
      <c r="U3900">
        <v>109.33</v>
      </c>
      <c r="V3900">
        <v>405</v>
      </c>
      <c r="W3900" t="s">
        <v>33</v>
      </c>
      <c r="X3900" s="5">
        <v>43429</v>
      </c>
      <c r="Y3900" t="s">
        <v>20</v>
      </c>
      <c r="Z3900" t="s">
        <v>304</v>
      </c>
      <c r="AA3900" t="s">
        <v>52</v>
      </c>
    </row>
    <row r="3901" spans="1:27" x14ac:dyDescent="0.3">
      <c r="A3901">
        <v>4</v>
      </c>
      <c r="B3901" t="s">
        <v>43</v>
      </c>
      <c r="C3901">
        <v>6</v>
      </c>
      <c r="D3901" t="s">
        <v>50</v>
      </c>
      <c r="E3901" t="s">
        <v>375</v>
      </c>
      <c r="F3901" t="s">
        <v>13</v>
      </c>
      <c r="G3901" t="s">
        <v>376</v>
      </c>
      <c r="H3901" s="3">
        <v>0</v>
      </c>
      <c r="I3901" s="5">
        <v>43439</v>
      </c>
      <c r="J3901" s="5" t="str">
        <f t="shared" si="120"/>
        <v>September</v>
      </c>
      <c r="K3901" s="7">
        <f t="shared" si="121"/>
        <v>2018</v>
      </c>
      <c r="L3901" t="s">
        <v>377</v>
      </c>
      <c r="M3901" t="s">
        <v>73</v>
      </c>
      <c r="N3901">
        <v>53132</v>
      </c>
      <c r="O3901">
        <v>1276</v>
      </c>
      <c r="P3901" t="s">
        <v>378</v>
      </c>
      <c r="Q3901">
        <v>104</v>
      </c>
      <c r="R3901">
        <v>11</v>
      </c>
      <c r="S3901" t="s">
        <v>75</v>
      </c>
      <c r="U3901">
        <v>103.8</v>
      </c>
      <c r="V3901">
        <v>384</v>
      </c>
      <c r="W3901" t="s">
        <v>33</v>
      </c>
      <c r="X3901" s="5">
        <v>43443</v>
      </c>
      <c r="Y3901" t="s">
        <v>39</v>
      </c>
      <c r="Z3901" t="s">
        <v>82</v>
      </c>
      <c r="AA3901" t="s">
        <v>52</v>
      </c>
    </row>
    <row r="3902" spans="1:27" x14ac:dyDescent="0.3">
      <c r="A3902">
        <v>4</v>
      </c>
      <c r="B3902" t="s">
        <v>43</v>
      </c>
      <c r="C3902">
        <v>6</v>
      </c>
      <c r="D3902" t="s">
        <v>50</v>
      </c>
      <c r="E3902" t="s">
        <v>375</v>
      </c>
      <c r="F3902" t="s">
        <v>13</v>
      </c>
      <c r="G3902" t="s">
        <v>376</v>
      </c>
      <c r="H3902" s="3">
        <v>0</v>
      </c>
      <c r="I3902" s="5">
        <v>43439</v>
      </c>
      <c r="J3902" s="5" t="str">
        <f t="shared" si="120"/>
        <v>September</v>
      </c>
      <c r="K3902" s="7">
        <f t="shared" si="121"/>
        <v>2018</v>
      </c>
      <c r="L3902" t="s">
        <v>377</v>
      </c>
      <c r="M3902" t="s">
        <v>73</v>
      </c>
      <c r="N3902">
        <v>53132</v>
      </c>
      <c r="O3902">
        <v>138</v>
      </c>
      <c r="P3902" t="s">
        <v>379</v>
      </c>
      <c r="Q3902">
        <v>6</v>
      </c>
      <c r="R3902">
        <v>3</v>
      </c>
      <c r="S3902" t="s">
        <v>75</v>
      </c>
      <c r="U3902">
        <v>6</v>
      </c>
      <c r="V3902">
        <v>150</v>
      </c>
      <c r="W3902" t="s">
        <v>33</v>
      </c>
      <c r="X3902" s="5">
        <v>43443</v>
      </c>
      <c r="Y3902" t="s">
        <v>39</v>
      </c>
      <c r="Z3902" t="s">
        <v>82</v>
      </c>
      <c r="AA3902" t="s">
        <v>52</v>
      </c>
    </row>
    <row r="3903" spans="1:27" x14ac:dyDescent="0.3">
      <c r="A3903">
        <v>4</v>
      </c>
      <c r="B3903" t="s">
        <v>43</v>
      </c>
      <c r="C3903">
        <v>6</v>
      </c>
      <c r="D3903" t="s">
        <v>11</v>
      </c>
      <c r="E3903" t="s">
        <v>375</v>
      </c>
      <c r="F3903" t="s">
        <v>13</v>
      </c>
      <c r="G3903" t="s">
        <v>376</v>
      </c>
      <c r="H3903" s="3">
        <v>0</v>
      </c>
      <c r="I3903" s="5">
        <v>43439</v>
      </c>
      <c r="J3903" s="5" t="str">
        <f t="shared" si="120"/>
        <v>September</v>
      </c>
      <c r="K3903" s="7">
        <f t="shared" si="121"/>
        <v>2018</v>
      </c>
      <c r="L3903" t="s">
        <v>377</v>
      </c>
      <c r="M3903" t="s">
        <v>73</v>
      </c>
      <c r="N3903">
        <v>53132</v>
      </c>
      <c r="O3903">
        <v>833</v>
      </c>
      <c r="P3903" t="s">
        <v>23</v>
      </c>
      <c r="Q3903">
        <v>586</v>
      </c>
      <c r="R3903">
        <v>8</v>
      </c>
      <c r="S3903" t="s">
        <v>75</v>
      </c>
      <c r="U3903">
        <v>585.54999999999995</v>
      </c>
      <c r="V3903">
        <v>1952</v>
      </c>
      <c r="W3903" t="s">
        <v>33</v>
      </c>
      <c r="X3903" s="5">
        <v>43443</v>
      </c>
      <c r="Y3903" t="s">
        <v>39</v>
      </c>
      <c r="Z3903" t="s">
        <v>82</v>
      </c>
      <c r="AA3903" t="s">
        <v>24</v>
      </c>
    </row>
    <row r="3904" spans="1:27" x14ac:dyDescent="0.3">
      <c r="A3904">
        <v>4</v>
      </c>
      <c r="B3904" t="s">
        <v>43</v>
      </c>
      <c r="C3904">
        <v>6</v>
      </c>
      <c r="D3904" t="s">
        <v>26</v>
      </c>
      <c r="E3904" t="s">
        <v>375</v>
      </c>
      <c r="F3904" t="s">
        <v>13</v>
      </c>
      <c r="G3904" t="s">
        <v>376</v>
      </c>
      <c r="H3904" s="3">
        <v>0</v>
      </c>
      <c r="I3904" s="5">
        <v>43439</v>
      </c>
      <c r="J3904" s="5" t="str">
        <f t="shared" si="120"/>
        <v>September</v>
      </c>
      <c r="K3904" s="7">
        <f t="shared" si="121"/>
        <v>2018</v>
      </c>
      <c r="L3904" t="s">
        <v>377</v>
      </c>
      <c r="M3904" t="s">
        <v>73</v>
      </c>
      <c r="N3904">
        <v>53132</v>
      </c>
      <c r="O3904">
        <v>702</v>
      </c>
      <c r="P3904" t="s">
        <v>380</v>
      </c>
      <c r="Q3904">
        <v>81</v>
      </c>
      <c r="R3904">
        <v>5</v>
      </c>
      <c r="S3904" t="s">
        <v>75</v>
      </c>
      <c r="U3904">
        <v>80.63</v>
      </c>
      <c r="V3904">
        <v>172</v>
      </c>
      <c r="W3904" t="s">
        <v>33</v>
      </c>
      <c r="X3904" s="5">
        <v>43443</v>
      </c>
      <c r="Y3904" t="s">
        <v>39</v>
      </c>
      <c r="Z3904" t="s">
        <v>82</v>
      </c>
      <c r="AA3904" t="s">
        <v>54</v>
      </c>
    </row>
    <row r="3905" spans="1:27" x14ac:dyDescent="0.3">
      <c r="A3905">
        <v>1</v>
      </c>
      <c r="B3905" t="s">
        <v>10</v>
      </c>
      <c r="C3905">
        <v>1</v>
      </c>
      <c r="D3905" t="s">
        <v>26</v>
      </c>
      <c r="E3905" t="s">
        <v>646</v>
      </c>
      <c r="F3905" t="s">
        <v>13</v>
      </c>
      <c r="G3905" t="s">
        <v>593</v>
      </c>
      <c r="H3905" s="3">
        <v>0.2</v>
      </c>
      <c r="I3905" s="5">
        <v>43460</v>
      </c>
      <c r="J3905" s="5" t="str">
        <f t="shared" si="120"/>
        <v>September</v>
      </c>
      <c r="K3905" s="7">
        <f t="shared" si="121"/>
        <v>2018</v>
      </c>
      <c r="L3905" t="s">
        <v>3141</v>
      </c>
      <c r="M3905" t="s">
        <v>30</v>
      </c>
      <c r="N3905">
        <v>80906</v>
      </c>
      <c r="O3905">
        <v>1418</v>
      </c>
      <c r="P3905" t="s">
        <v>2894</v>
      </c>
      <c r="Q3905">
        <v>3</v>
      </c>
      <c r="R3905">
        <v>2</v>
      </c>
      <c r="S3905" t="s">
        <v>32</v>
      </c>
      <c r="U3905">
        <v>2.5499999999999998</v>
      </c>
      <c r="V3905">
        <v>11</v>
      </c>
      <c r="W3905" t="s">
        <v>19</v>
      </c>
      <c r="X3905" s="5">
        <v>43461</v>
      </c>
      <c r="Y3905" t="s">
        <v>130</v>
      </c>
      <c r="Z3905" t="s">
        <v>285</v>
      </c>
      <c r="AA3905" t="s">
        <v>49</v>
      </c>
    </row>
    <row r="3906" spans="1:27" x14ac:dyDescent="0.3">
      <c r="A3906">
        <v>7</v>
      </c>
      <c r="B3906" t="s">
        <v>25</v>
      </c>
      <c r="C3906">
        <v>6</v>
      </c>
      <c r="D3906" t="s">
        <v>11</v>
      </c>
      <c r="E3906" t="s">
        <v>535</v>
      </c>
      <c r="F3906" t="s">
        <v>13</v>
      </c>
      <c r="G3906" t="s">
        <v>60</v>
      </c>
      <c r="H3906" s="3">
        <v>0</v>
      </c>
      <c r="I3906" s="5">
        <v>43338</v>
      </c>
      <c r="J3906" s="5" t="str">
        <f t="shared" ref="J3906:J3969" si="122">TEXT($I$2,"mmmm")</f>
        <v>September</v>
      </c>
      <c r="K3906" s="7">
        <f t="shared" si="121"/>
        <v>2018</v>
      </c>
      <c r="L3906" t="s">
        <v>2153</v>
      </c>
      <c r="M3906" t="s">
        <v>73</v>
      </c>
      <c r="N3906">
        <v>48234</v>
      </c>
      <c r="O3906">
        <v>823</v>
      </c>
      <c r="P3906" t="s">
        <v>2154</v>
      </c>
      <c r="Q3906">
        <v>99</v>
      </c>
      <c r="R3906">
        <v>4</v>
      </c>
      <c r="S3906" t="s">
        <v>75</v>
      </c>
      <c r="U3906">
        <v>98.52</v>
      </c>
      <c r="V3906">
        <v>448</v>
      </c>
      <c r="W3906" t="s">
        <v>19</v>
      </c>
      <c r="X3906" s="5">
        <v>43345</v>
      </c>
      <c r="Y3906" t="s">
        <v>39</v>
      </c>
      <c r="Z3906" t="s">
        <v>156</v>
      </c>
      <c r="AA3906" t="s">
        <v>41</v>
      </c>
    </row>
    <row r="3907" spans="1:27" x14ac:dyDescent="0.3">
      <c r="A3907">
        <v>7</v>
      </c>
      <c r="B3907" t="s">
        <v>25</v>
      </c>
      <c r="C3907">
        <v>6</v>
      </c>
      <c r="D3907" t="s">
        <v>26</v>
      </c>
      <c r="E3907" t="s">
        <v>535</v>
      </c>
      <c r="F3907" t="s">
        <v>13</v>
      </c>
      <c r="G3907" t="s">
        <v>60</v>
      </c>
      <c r="H3907" s="3">
        <v>0</v>
      </c>
      <c r="I3907" s="5">
        <v>43338</v>
      </c>
      <c r="J3907" s="5" t="str">
        <f t="shared" si="122"/>
        <v>September</v>
      </c>
      <c r="K3907" s="7">
        <f t="shared" ref="K3907:K3970" si="123">YEAR(I3907)</f>
        <v>2018</v>
      </c>
      <c r="L3907" t="s">
        <v>2153</v>
      </c>
      <c r="M3907" t="s">
        <v>73</v>
      </c>
      <c r="N3907">
        <v>48234</v>
      </c>
      <c r="O3907">
        <v>1747</v>
      </c>
      <c r="P3907" t="s">
        <v>3740</v>
      </c>
      <c r="Q3907">
        <v>6</v>
      </c>
      <c r="R3907">
        <v>2</v>
      </c>
      <c r="S3907" t="s">
        <v>75</v>
      </c>
      <c r="U3907">
        <v>5.66</v>
      </c>
      <c r="V3907">
        <v>12</v>
      </c>
      <c r="W3907" t="s">
        <v>19</v>
      </c>
      <c r="X3907" s="5">
        <v>43345</v>
      </c>
      <c r="Y3907" t="s">
        <v>39</v>
      </c>
      <c r="Z3907" t="s">
        <v>156</v>
      </c>
      <c r="AA3907" t="s">
        <v>64</v>
      </c>
    </row>
    <row r="3908" spans="1:27" x14ac:dyDescent="0.3">
      <c r="A3908">
        <v>7</v>
      </c>
      <c r="B3908" t="s">
        <v>25</v>
      </c>
      <c r="C3908">
        <v>6</v>
      </c>
      <c r="D3908" t="s">
        <v>26</v>
      </c>
      <c r="E3908" t="s">
        <v>535</v>
      </c>
      <c r="F3908" t="s">
        <v>13</v>
      </c>
      <c r="G3908" t="s">
        <v>60</v>
      </c>
      <c r="H3908" s="3">
        <v>0</v>
      </c>
      <c r="I3908" s="5">
        <v>43338</v>
      </c>
      <c r="J3908" s="5" t="str">
        <f t="shared" si="122"/>
        <v>September</v>
      </c>
      <c r="K3908" s="7">
        <f t="shared" si="123"/>
        <v>2018</v>
      </c>
      <c r="L3908" t="s">
        <v>2153</v>
      </c>
      <c r="M3908" t="s">
        <v>73</v>
      </c>
      <c r="N3908">
        <v>48234</v>
      </c>
      <c r="O3908">
        <v>1151</v>
      </c>
      <c r="P3908" t="s">
        <v>3752</v>
      </c>
      <c r="Q3908">
        <v>3</v>
      </c>
      <c r="R3908">
        <v>3</v>
      </c>
      <c r="S3908" t="s">
        <v>75</v>
      </c>
      <c r="U3908">
        <v>2.5099999999999998</v>
      </c>
      <c r="V3908">
        <v>9</v>
      </c>
      <c r="W3908" t="s">
        <v>19</v>
      </c>
      <c r="X3908" s="5">
        <v>43345</v>
      </c>
      <c r="Y3908" t="s">
        <v>39</v>
      </c>
      <c r="Z3908" t="s">
        <v>156</v>
      </c>
      <c r="AA3908" t="s">
        <v>49</v>
      </c>
    </row>
    <row r="3909" spans="1:27" x14ac:dyDescent="0.3">
      <c r="A3909">
        <v>7</v>
      </c>
      <c r="B3909" t="s">
        <v>25</v>
      </c>
      <c r="C3909">
        <v>6</v>
      </c>
      <c r="D3909" t="s">
        <v>50</v>
      </c>
      <c r="E3909" t="s">
        <v>535</v>
      </c>
      <c r="F3909" t="s">
        <v>13</v>
      </c>
      <c r="G3909" t="s">
        <v>60</v>
      </c>
      <c r="H3909" s="3">
        <v>0</v>
      </c>
      <c r="I3909" s="5">
        <v>43338</v>
      </c>
      <c r="J3909" s="5" t="str">
        <f t="shared" si="122"/>
        <v>September</v>
      </c>
      <c r="K3909" s="7">
        <f t="shared" si="123"/>
        <v>2018</v>
      </c>
      <c r="L3909" t="s">
        <v>2153</v>
      </c>
      <c r="M3909" t="s">
        <v>73</v>
      </c>
      <c r="N3909">
        <v>48234</v>
      </c>
      <c r="O3909">
        <v>1115</v>
      </c>
      <c r="P3909" t="s">
        <v>784</v>
      </c>
      <c r="Q3909">
        <v>163</v>
      </c>
      <c r="R3909">
        <v>3</v>
      </c>
      <c r="S3909" t="s">
        <v>75</v>
      </c>
      <c r="U3909">
        <v>163.19</v>
      </c>
      <c r="V3909">
        <v>480</v>
      </c>
      <c r="W3909" t="s">
        <v>19</v>
      </c>
      <c r="X3909" s="5">
        <v>43345</v>
      </c>
      <c r="Y3909" t="s">
        <v>39</v>
      </c>
      <c r="Z3909" t="s">
        <v>156</v>
      </c>
      <c r="AA3909" t="s">
        <v>113</v>
      </c>
    </row>
    <row r="3910" spans="1:27" x14ac:dyDescent="0.3">
      <c r="A3910">
        <v>7</v>
      </c>
      <c r="B3910" t="s">
        <v>25</v>
      </c>
      <c r="C3910">
        <v>6</v>
      </c>
      <c r="D3910" t="s">
        <v>50</v>
      </c>
      <c r="E3910" t="s">
        <v>535</v>
      </c>
      <c r="F3910" t="s">
        <v>13</v>
      </c>
      <c r="G3910" t="s">
        <v>60</v>
      </c>
      <c r="H3910" s="3">
        <v>0</v>
      </c>
      <c r="I3910" s="5">
        <v>43338</v>
      </c>
      <c r="J3910" s="5" t="str">
        <f t="shared" si="122"/>
        <v>September</v>
      </c>
      <c r="K3910" s="7">
        <f t="shared" si="123"/>
        <v>2018</v>
      </c>
      <c r="L3910" t="s">
        <v>2153</v>
      </c>
      <c r="M3910" t="s">
        <v>73</v>
      </c>
      <c r="N3910">
        <v>48234</v>
      </c>
      <c r="O3910">
        <v>453</v>
      </c>
      <c r="P3910" t="s">
        <v>1388</v>
      </c>
      <c r="Q3910">
        <v>59</v>
      </c>
      <c r="R3910">
        <v>3</v>
      </c>
      <c r="S3910" t="s">
        <v>75</v>
      </c>
      <c r="U3910">
        <v>58.79</v>
      </c>
      <c r="V3910">
        <v>210</v>
      </c>
      <c r="W3910" t="s">
        <v>19</v>
      </c>
      <c r="X3910" s="5">
        <v>43345</v>
      </c>
      <c r="Y3910" t="s">
        <v>39</v>
      </c>
      <c r="Z3910" t="s">
        <v>156</v>
      </c>
      <c r="AA3910" t="s">
        <v>52</v>
      </c>
    </row>
    <row r="3911" spans="1:27" x14ac:dyDescent="0.3">
      <c r="A3911">
        <v>5</v>
      </c>
      <c r="B3911" t="s">
        <v>43</v>
      </c>
      <c r="C3911">
        <v>6</v>
      </c>
      <c r="D3911" t="s">
        <v>26</v>
      </c>
      <c r="E3911" t="s">
        <v>1382</v>
      </c>
      <c r="F3911" t="s">
        <v>13</v>
      </c>
      <c r="G3911" t="s">
        <v>1383</v>
      </c>
      <c r="H3911" s="3">
        <v>0.2</v>
      </c>
      <c r="I3911" s="5">
        <v>43288</v>
      </c>
      <c r="J3911" s="5" t="str">
        <f t="shared" si="122"/>
        <v>September</v>
      </c>
      <c r="K3911" s="7">
        <f t="shared" si="123"/>
        <v>2018</v>
      </c>
      <c r="L3911" t="s">
        <v>1384</v>
      </c>
      <c r="M3911" t="s">
        <v>16</v>
      </c>
      <c r="N3911">
        <v>33012</v>
      </c>
      <c r="O3911">
        <v>86</v>
      </c>
      <c r="P3911" t="s">
        <v>1385</v>
      </c>
      <c r="Q3911">
        <v>5</v>
      </c>
      <c r="R3911">
        <v>7</v>
      </c>
      <c r="S3911" t="s">
        <v>18</v>
      </c>
      <c r="U3911">
        <v>5.13</v>
      </c>
      <c r="V3911">
        <v>46</v>
      </c>
      <c r="W3911" t="s">
        <v>33</v>
      </c>
      <c r="X3911" s="5">
        <v>43293</v>
      </c>
      <c r="Y3911" t="s">
        <v>39</v>
      </c>
      <c r="Z3911" t="s">
        <v>40</v>
      </c>
      <c r="AA3911" t="s">
        <v>356</v>
      </c>
    </row>
    <row r="3912" spans="1:27" x14ac:dyDescent="0.3">
      <c r="A3912">
        <v>6</v>
      </c>
      <c r="B3912" t="s">
        <v>10</v>
      </c>
      <c r="C3912">
        <v>6</v>
      </c>
      <c r="D3912" t="s">
        <v>11</v>
      </c>
      <c r="E3912" t="s">
        <v>493</v>
      </c>
      <c r="F3912" t="s">
        <v>13</v>
      </c>
      <c r="G3912" t="s">
        <v>5558</v>
      </c>
      <c r="H3912" s="3">
        <v>0.2</v>
      </c>
      <c r="I3912" s="5">
        <v>43299</v>
      </c>
      <c r="J3912" s="5" t="str">
        <f t="shared" si="122"/>
        <v>September</v>
      </c>
      <c r="K3912" s="7">
        <f t="shared" si="123"/>
        <v>2018</v>
      </c>
      <c r="L3912" t="s">
        <v>7986</v>
      </c>
      <c r="M3912" t="s">
        <v>30</v>
      </c>
      <c r="N3912">
        <v>80219</v>
      </c>
      <c r="O3912">
        <v>826</v>
      </c>
      <c r="P3912" t="s">
        <v>947</v>
      </c>
      <c r="Q3912">
        <v>11</v>
      </c>
      <c r="R3912">
        <v>3</v>
      </c>
      <c r="S3912" t="s">
        <v>32</v>
      </c>
      <c r="T3912" t="s">
        <v>92</v>
      </c>
      <c r="U3912">
        <v>10.68</v>
      </c>
      <c r="V3912">
        <v>854</v>
      </c>
      <c r="W3912" t="s">
        <v>33</v>
      </c>
      <c r="X3912" s="5">
        <v>43305</v>
      </c>
      <c r="Y3912" t="s">
        <v>39</v>
      </c>
      <c r="Z3912" t="s">
        <v>285</v>
      </c>
      <c r="AA3912" t="s">
        <v>24</v>
      </c>
    </row>
    <row r="3913" spans="1:27" x14ac:dyDescent="0.3">
      <c r="A3913">
        <v>6</v>
      </c>
      <c r="B3913" t="s">
        <v>10</v>
      </c>
      <c r="C3913">
        <v>6</v>
      </c>
      <c r="D3913" t="s">
        <v>11</v>
      </c>
      <c r="E3913" t="s">
        <v>493</v>
      </c>
      <c r="F3913" t="s">
        <v>13</v>
      </c>
      <c r="G3913" t="s">
        <v>5558</v>
      </c>
      <c r="H3913" s="3">
        <v>0.2</v>
      </c>
      <c r="I3913" s="5">
        <v>43299</v>
      </c>
      <c r="J3913" s="5" t="str">
        <f t="shared" si="122"/>
        <v>September</v>
      </c>
      <c r="K3913" s="7">
        <f t="shared" si="123"/>
        <v>2018</v>
      </c>
      <c r="L3913" t="s">
        <v>7986</v>
      </c>
      <c r="M3913" t="s">
        <v>30</v>
      </c>
      <c r="N3913">
        <v>80219</v>
      </c>
      <c r="O3913">
        <v>837</v>
      </c>
      <c r="P3913" t="s">
        <v>1467</v>
      </c>
      <c r="Q3913">
        <v>41</v>
      </c>
      <c r="R3913">
        <v>3</v>
      </c>
      <c r="S3913" t="s">
        <v>32</v>
      </c>
      <c r="T3913" t="s">
        <v>92</v>
      </c>
      <c r="U3913">
        <v>40.799999999999997</v>
      </c>
      <c r="V3913">
        <v>544</v>
      </c>
      <c r="W3913" t="s">
        <v>33</v>
      </c>
      <c r="X3913" s="5">
        <v>43305</v>
      </c>
      <c r="Y3913" t="s">
        <v>39</v>
      </c>
      <c r="Z3913" t="s">
        <v>285</v>
      </c>
      <c r="AA3913" t="s">
        <v>24</v>
      </c>
    </row>
    <row r="3914" spans="1:27" x14ac:dyDescent="0.3">
      <c r="A3914">
        <v>6</v>
      </c>
      <c r="B3914" t="s">
        <v>10</v>
      </c>
      <c r="C3914">
        <v>6</v>
      </c>
      <c r="D3914" t="s">
        <v>26</v>
      </c>
      <c r="E3914" t="s">
        <v>493</v>
      </c>
      <c r="F3914" t="s">
        <v>13</v>
      </c>
      <c r="G3914" t="s">
        <v>5558</v>
      </c>
      <c r="H3914" s="3">
        <v>0.2</v>
      </c>
      <c r="I3914" s="5">
        <v>43299</v>
      </c>
      <c r="J3914" s="5" t="str">
        <f t="shared" si="122"/>
        <v>September</v>
      </c>
      <c r="K3914" s="7">
        <f t="shared" si="123"/>
        <v>2018</v>
      </c>
      <c r="L3914" t="s">
        <v>7986</v>
      </c>
      <c r="M3914" t="s">
        <v>30</v>
      </c>
      <c r="N3914">
        <v>80219</v>
      </c>
      <c r="O3914">
        <v>1433</v>
      </c>
      <c r="P3914" t="s">
        <v>7300</v>
      </c>
      <c r="Q3914">
        <v>0</v>
      </c>
      <c r="R3914">
        <v>2</v>
      </c>
      <c r="S3914" t="s">
        <v>32</v>
      </c>
      <c r="T3914" t="s">
        <v>92</v>
      </c>
      <c r="U3914">
        <v>0</v>
      </c>
      <c r="V3914">
        <v>594</v>
      </c>
      <c r="W3914" t="s">
        <v>33</v>
      </c>
      <c r="X3914" s="5">
        <v>43305</v>
      </c>
      <c r="Y3914" t="s">
        <v>39</v>
      </c>
      <c r="Z3914" t="s">
        <v>285</v>
      </c>
      <c r="AA3914" t="s">
        <v>42</v>
      </c>
    </row>
    <row r="3915" spans="1:27" x14ac:dyDescent="0.3">
      <c r="A3915">
        <v>6</v>
      </c>
      <c r="B3915" t="s">
        <v>10</v>
      </c>
      <c r="C3915">
        <v>6</v>
      </c>
      <c r="D3915" t="s">
        <v>26</v>
      </c>
      <c r="E3915" t="s">
        <v>493</v>
      </c>
      <c r="F3915" t="s">
        <v>13</v>
      </c>
      <c r="G3915" t="s">
        <v>5558</v>
      </c>
      <c r="H3915" s="3">
        <v>0.2</v>
      </c>
      <c r="I3915" s="5">
        <v>43299</v>
      </c>
      <c r="J3915" s="5" t="str">
        <f t="shared" si="122"/>
        <v>September</v>
      </c>
      <c r="K3915" s="7">
        <f t="shared" si="123"/>
        <v>2018</v>
      </c>
      <c r="L3915" t="s">
        <v>7986</v>
      </c>
      <c r="M3915" t="s">
        <v>30</v>
      </c>
      <c r="N3915">
        <v>80219</v>
      </c>
      <c r="O3915">
        <v>660</v>
      </c>
      <c r="P3915" t="s">
        <v>984</v>
      </c>
      <c r="Q3915">
        <v>-34</v>
      </c>
      <c r="R3915">
        <v>3</v>
      </c>
      <c r="S3915" t="s">
        <v>32</v>
      </c>
      <c r="T3915" t="s">
        <v>92</v>
      </c>
      <c r="U3915">
        <v>-33.799999999999997</v>
      </c>
      <c r="V3915">
        <v>338</v>
      </c>
      <c r="W3915" t="s">
        <v>33</v>
      </c>
      <c r="X3915" s="5">
        <v>43305</v>
      </c>
      <c r="Y3915" t="s">
        <v>39</v>
      </c>
      <c r="Z3915" t="s">
        <v>285</v>
      </c>
      <c r="AA3915" t="s">
        <v>42</v>
      </c>
    </row>
    <row r="3916" spans="1:27" x14ac:dyDescent="0.3">
      <c r="A3916">
        <v>6</v>
      </c>
      <c r="B3916" t="s">
        <v>10</v>
      </c>
      <c r="C3916">
        <v>6</v>
      </c>
      <c r="D3916" t="s">
        <v>26</v>
      </c>
      <c r="E3916" t="s">
        <v>493</v>
      </c>
      <c r="F3916" t="s">
        <v>13</v>
      </c>
      <c r="G3916" t="s">
        <v>5558</v>
      </c>
      <c r="H3916" s="3">
        <v>0.7</v>
      </c>
      <c r="I3916" s="5">
        <v>43299</v>
      </c>
      <c r="J3916" s="5" t="str">
        <f t="shared" si="122"/>
        <v>September</v>
      </c>
      <c r="K3916" s="7">
        <f t="shared" si="123"/>
        <v>2018</v>
      </c>
      <c r="L3916" t="s">
        <v>7986</v>
      </c>
      <c r="M3916" t="s">
        <v>30</v>
      </c>
      <c r="N3916">
        <v>80219</v>
      </c>
      <c r="O3916">
        <v>1364</v>
      </c>
      <c r="P3916" t="s">
        <v>629</v>
      </c>
      <c r="Q3916">
        <v>-1</v>
      </c>
      <c r="R3916">
        <v>3</v>
      </c>
      <c r="S3916" t="s">
        <v>32</v>
      </c>
      <c r="T3916" t="s">
        <v>92</v>
      </c>
      <c r="U3916">
        <v>-1.44</v>
      </c>
      <c r="V3916">
        <v>2</v>
      </c>
      <c r="W3916" t="s">
        <v>33</v>
      </c>
      <c r="X3916" s="5">
        <v>43305</v>
      </c>
      <c r="Y3916" t="s">
        <v>39</v>
      </c>
      <c r="Z3916" t="s">
        <v>285</v>
      </c>
      <c r="AA3916" t="s">
        <v>54</v>
      </c>
    </row>
    <row r="3917" spans="1:27" x14ac:dyDescent="0.3">
      <c r="A3917">
        <v>5</v>
      </c>
      <c r="B3917" t="s">
        <v>43</v>
      </c>
      <c r="C3917">
        <v>6</v>
      </c>
      <c r="D3917" t="s">
        <v>11</v>
      </c>
      <c r="E3917" t="s">
        <v>333</v>
      </c>
      <c r="F3917" t="s">
        <v>13</v>
      </c>
      <c r="G3917" t="s">
        <v>6871</v>
      </c>
      <c r="H3917" s="3">
        <v>0.2</v>
      </c>
      <c r="I3917" s="5">
        <v>43382</v>
      </c>
      <c r="J3917" s="5" t="str">
        <f t="shared" si="122"/>
        <v>September</v>
      </c>
      <c r="K3917" s="7">
        <f t="shared" si="123"/>
        <v>2018</v>
      </c>
      <c r="L3917" t="s">
        <v>7183</v>
      </c>
      <c r="M3917" t="s">
        <v>30</v>
      </c>
      <c r="N3917">
        <v>85023</v>
      </c>
      <c r="O3917">
        <v>1534</v>
      </c>
      <c r="P3917" t="s">
        <v>8220</v>
      </c>
      <c r="Q3917">
        <v>0</v>
      </c>
      <c r="R3917">
        <v>2</v>
      </c>
      <c r="S3917" t="s">
        <v>32</v>
      </c>
      <c r="U3917">
        <v>0</v>
      </c>
      <c r="V3917">
        <v>170</v>
      </c>
      <c r="W3917" t="s">
        <v>76</v>
      </c>
      <c r="X3917" s="5">
        <v>43387</v>
      </c>
      <c r="Y3917" t="s">
        <v>39</v>
      </c>
      <c r="Z3917" t="s">
        <v>199</v>
      </c>
      <c r="AA3917" t="s">
        <v>47</v>
      </c>
    </row>
    <row r="3918" spans="1:27" x14ac:dyDescent="0.3">
      <c r="A3918">
        <v>5</v>
      </c>
      <c r="B3918" t="s">
        <v>43</v>
      </c>
      <c r="C3918">
        <v>6</v>
      </c>
      <c r="D3918" t="s">
        <v>26</v>
      </c>
      <c r="E3918" t="s">
        <v>333</v>
      </c>
      <c r="F3918" t="s">
        <v>13</v>
      </c>
      <c r="G3918" t="s">
        <v>6871</v>
      </c>
      <c r="H3918" s="3">
        <v>0.2</v>
      </c>
      <c r="I3918" s="5">
        <v>43382</v>
      </c>
      <c r="J3918" s="5" t="str">
        <f t="shared" si="122"/>
        <v>September</v>
      </c>
      <c r="K3918" s="7">
        <f t="shared" si="123"/>
        <v>2018</v>
      </c>
      <c r="L3918" t="s">
        <v>7183</v>
      </c>
      <c r="M3918" t="s">
        <v>30</v>
      </c>
      <c r="N3918">
        <v>85023</v>
      </c>
      <c r="O3918">
        <v>1124</v>
      </c>
      <c r="P3918" t="s">
        <v>3063</v>
      </c>
      <c r="Q3918">
        <v>0</v>
      </c>
      <c r="R3918">
        <v>1</v>
      </c>
      <c r="S3918" t="s">
        <v>32</v>
      </c>
      <c r="U3918">
        <v>0.16</v>
      </c>
      <c r="V3918">
        <v>1</v>
      </c>
      <c r="W3918" t="s">
        <v>76</v>
      </c>
      <c r="X3918" s="5">
        <v>43387</v>
      </c>
      <c r="Y3918" t="s">
        <v>39</v>
      </c>
      <c r="Z3918" t="s">
        <v>199</v>
      </c>
      <c r="AA3918" t="s">
        <v>49</v>
      </c>
    </row>
    <row r="3919" spans="1:27" x14ac:dyDescent="0.3">
      <c r="A3919">
        <v>6</v>
      </c>
      <c r="B3919" t="s">
        <v>10</v>
      </c>
      <c r="C3919">
        <v>6</v>
      </c>
      <c r="D3919" t="s">
        <v>11</v>
      </c>
      <c r="E3919" t="s">
        <v>2595</v>
      </c>
      <c r="F3919" t="s">
        <v>13</v>
      </c>
      <c r="G3919" t="s">
        <v>227</v>
      </c>
      <c r="H3919" s="3">
        <v>0</v>
      </c>
      <c r="I3919" s="5">
        <v>43456</v>
      </c>
      <c r="J3919" s="5" t="str">
        <f t="shared" si="122"/>
        <v>September</v>
      </c>
      <c r="K3919" s="7">
        <f t="shared" si="123"/>
        <v>2018</v>
      </c>
      <c r="L3919" t="s">
        <v>2596</v>
      </c>
      <c r="M3919" t="s">
        <v>30</v>
      </c>
      <c r="N3919">
        <v>92553</v>
      </c>
      <c r="O3919">
        <v>1047</v>
      </c>
      <c r="P3919" t="s">
        <v>299</v>
      </c>
      <c r="Q3919">
        <v>11</v>
      </c>
      <c r="R3919">
        <v>2</v>
      </c>
      <c r="S3919" t="s">
        <v>32</v>
      </c>
      <c r="U3919">
        <v>10.91</v>
      </c>
      <c r="V3919">
        <v>42</v>
      </c>
      <c r="W3919" t="s">
        <v>19</v>
      </c>
      <c r="X3919" s="5">
        <v>43462</v>
      </c>
      <c r="Y3919" t="s">
        <v>39</v>
      </c>
      <c r="Z3919" t="s">
        <v>34</v>
      </c>
      <c r="AA3919" t="s">
        <v>47</v>
      </c>
    </row>
    <row r="3920" spans="1:27" x14ac:dyDescent="0.3">
      <c r="A3920">
        <v>6</v>
      </c>
      <c r="B3920" t="s">
        <v>10</v>
      </c>
      <c r="C3920">
        <v>6</v>
      </c>
      <c r="D3920" t="s">
        <v>11</v>
      </c>
      <c r="E3920" t="s">
        <v>2595</v>
      </c>
      <c r="F3920" t="s">
        <v>13</v>
      </c>
      <c r="G3920" t="s">
        <v>227</v>
      </c>
      <c r="H3920" s="3">
        <v>0</v>
      </c>
      <c r="I3920" s="5">
        <v>43456</v>
      </c>
      <c r="J3920" s="5" t="str">
        <f t="shared" si="122"/>
        <v>September</v>
      </c>
      <c r="K3920" s="7">
        <f t="shared" si="123"/>
        <v>2018</v>
      </c>
      <c r="L3920" t="s">
        <v>2596</v>
      </c>
      <c r="M3920" t="s">
        <v>30</v>
      </c>
      <c r="N3920">
        <v>92553</v>
      </c>
      <c r="O3920">
        <v>503</v>
      </c>
      <c r="P3920" t="s">
        <v>2558</v>
      </c>
      <c r="Q3920">
        <v>202</v>
      </c>
      <c r="R3920">
        <v>8</v>
      </c>
      <c r="S3920" t="s">
        <v>32</v>
      </c>
      <c r="U3920">
        <v>202.25</v>
      </c>
      <c r="V3920">
        <v>843</v>
      </c>
      <c r="W3920" t="s">
        <v>19</v>
      </c>
      <c r="X3920" s="5">
        <v>43462</v>
      </c>
      <c r="Y3920" t="s">
        <v>39</v>
      </c>
      <c r="Z3920" t="s">
        <v>34</v>
      </c>
      <c r="AA3920" t="s">
        <v>47</v>
      </c>
    </row>
    <row r="3921" spans="1:27" x14ac:dyDescent="0.3">
      <c r="A3921">
        <v>5</v>
      </c>
      <c r="B3921" t="s">
        <v>43</v>
      </c>
      <c r="C3921">
        <v>6</v>
      </c>
      <c r="D3921" t="s">
        <v>26</v>
      </c>
      <c r="E3921" t="s">
        <v>99</v>
      </c>
      <c r="F3921" t="s">
        <v>13</v>
      </c>
      <c r="G3921" t="s">
        <v>462</v>
      </c>
      <c r="H3921" s="3">
        <v>0.2</v>
      </c>
      <c r="I3921" s="5">
        <v>43457</v>
      </c>
      <c r="J3921" s="5" t="str">
        <f t="shared" si="122"/>
        <v>September</v>
      </c>
      <c r="K3921" s="7">
        <f t="shared" si="123"/>
        <v>2018</v>
      </c>
      <c r="L3921" t="s">
        <v>7517</v>
      </c>
      <c r="M3921" t="s">
        <v>102</v>
      </c>
      <c r="N3921">
        <v>19143</v>
      </c>
      <c r="O3921">
        <v>1749</v>
      </c>
      <c r="P3921" t="s">
        <v>2873</v>
      </c>
      <c r="Q3921">
        <v>3</v>
      </c>
      <c r="R3921">
        <v>2</v>
      </c>
      <c r="S3921" t="s">
        <v>104</v>
      </c>
      <c r="U3921">
        <v>2.69</v>
      </c>
      <c r="V3921">
        <v>8</v>
      </c>
      <c r="W3921" t="s">
        <v>76</v>
      </c>
      <c r="X3921" s="5">
        <v>43462</v>
      </c>
      <c r="Y3921" t="s">
        <v>39</v>
      </c>
      <c r="Z3921" t="s">
        <v>105</v>
      </c>
      <c r="AA3921" t="s">
        <v>64</v>
      </c>
    </row>
    <row r="3922" spans="1:27" x14ac:dyDescent="0.3">
      <c r="A3922">
        <v>5</v>
      </c>
      <c r="B3922" t="s">
        <v>43</v>
      </c>
      <c r="C3922">
        <v>6</v>
      </c>
      <c r="D3922" t="s">
        <v>50</v>
      </c>
      <c r="E3922" t="s">
        <v>99</v>
      </c>
      <c r="F3922" t="s">
        <v>13</v>
      </c>
      <c r="G3922" t="s">
        <v>462</v>
      </c>
      <c r="H3922" s="3">
        <v>0.4</v>
      </c>
      <c r="I3922" s="5">
        <v>43457</v>
      </c>
      <c r="J3922" s="5" t="str">
        <f t="shared" si="122"/>
        <v>September</v>
      </c>
      <c r="K3922" s="7">
        <f t="shared" si="123"/>
        <v>2018</v>
      </c>
      <c r="L3922" t="s">
        <v>7517</v>
      </c>
      <c r="M3922" t="s">
        <v>102</v>
      </c>
      <c r="N3922">
        <v>19143</v>
      </c>
      <c r="O3922">
        <v>994</v>
      </c>
      <c r="P3922" t="s">
        <v>7772</v>
      </c>
      <c r="Q3922">
        <v>-375</v>
      </c>
      <c r="R3922">
        <v>5</v>
      </c>
      <c r="S3922" t="s">
        <v>104</v>
      </c>
      <c r="U3922">
        <v>-374.99</v>
      </c>
      <c r="V3922">
        <v>1500</v>
      </c>
      <c r="W3922" t="s">
        <v>76</v>
      </c>
      <c r="X3922" s="5">
        <v>43462</v>
      </c>
      <c r="Y3922" t="s">
        <v>39</v>
      </c>
      <c r="Z3922" t="s">
        <v>105</v>
      </c>
      <c r="AA3922" t="s">
        <v>52</v>
      </c>
    </row>
    <row r="3923" spans="1:27" x14ac:dyDescent="0.3">
      <c r="A3923">
        <v>7</v>
      </c>
      <c r="B3923" t="s">
        <v>25</v>
      </c>
      <c r="C3923">
        <v>6</v>
      </c>
      <c r="D3923" t="s">
        <v>26</v>
      </c>
      <c r="E3923" t="s">
        <v>171</v>
      </c>
      <c r="F3923" t="s">
        <v>13</v>
      </c>
      <c r="G3923" t="s">
        <v>815</v>
      </c>
      <c r="H3923" s="3">
        <v>0</v>
      </c>
      <c r="I3923" s="5">
        <v>43425</v>
      </c>
      <c r="J3923" s="5" t="str">
        <f t="shared" si="122"/>
        <v>September</v>
      </c>
      <c r="K3923" s="7">
        <f t="shared" si="123"/>
        <v>2018</v>
      </c>
      <c r="L3923" t="s">
        <v>4054</v>
      </c>
      <c r="M3923" t="s">
        <v>102</v>
      </c>
      <c r="N3923">
        <v>10035</v>
      </c>
      <c r="O3923">
        <v>1773</v>
      </c>
      <c r="P3923" t="s">
        <v>4055</v>
      </c>
      <c r="Q3923">
        <v>6</v>
      </c>
      <c r="R3923">
        <v>2</v>
      </c>
      <c r="S3923" t="s">
        <v>104</v>
      </c>
      <c r="U3923">
        <v>6.35</v>
      </c>
      <c r="V3923">
        <v>13</v>
      </c>
      <c r="W3923" t="s">
        <v>19</v>
      </c>
      <c r="X3923" s="5">
        <v>43432</v>
      </c>
      <c r="Y3923" t="s">
        <v>39</v>
      </c>
      <c r="Z3923" t="s">
        <v>175</v>
      </c>
      <c r="AA3923" t="s">
        <v>64</v>
      </c>
    </row>
    <row r="3924" spans="1:27" x14ac:dyDescent="0.3">
      <c r="A3924">
        <v>5</v>
      </c>
      <c r="B3924" t="s">
        <v>43</v>
      </c>
      <c r="C3924">
        <v>6</v>
      </c>
      <c r="D3924" t="s">
        <v>26</v>
      </c>
      <c r="E3924" t="s">
        <v>192</v>
      </c>
      <c r="F3924" t="s">
        <v>13</v>
      </c>
      <c r="G3924" t="s">
        <v>5371</v>
      </c>
      <c r="H3924" s="3">
        <v>0.2</v>
      </c>
      <c r="I3924" s="5">
        <v>43130</v>
      </c>
      <c r="J3924" s="5" t="str">
        <f t="shared" si="122"/>
        <v>September</v>
      </c>
      <c r="K3924" s="7">
        <f t="shared" si="123"/>
        <v>2018</v>
      </c>
      <c r="L3924" t="s">
        <v>6271</v>
      </c>
      <c r="M3924" t="s">
        <v>73</v>
      </c>
      <c r="N3924">
        <v>60623</v>
      </c>
      <c r="O3924">
        <v>1739</v>
      </c>
      <c r="P3924" t="s">
        <v>190</v>
      </c>
      <c r="Q3924">
        <v>53</v>
      </c>
      <c r="R3924">
        <v>4</v>
      </c>
      <c r="S3924" t="s">
        <v>75</v>
      </c>
      <c r="U3924">
        <v>52.82</v>
      </c>
      <c r="V3924">
        <v>157</v>
      </c>
      <c r="W3924" t="s">
        <v>33</v>
      </c>
      <c r="X3924" s="5">
        <v>43135</v>
      </c>
      <c r="Y3924" t="s">
        <v>39</v>
      </c>
      <c r="Z3924" t="s">
        <v>139</v>
      </c>
      <c r="AA3924" t="s">
        <v>64</v>
      </c>
    </row>
    <row r="3925" spans="1:27" x14ac:dyDescent="0.3">
      <c r="A3925">
        <v>7</v>
      </c>
      <c r="B3925" t="s">
        <v>25</v>
      </c>
      <c r="C3925">
        <v>6</v>
      </c>
      <c r="D3925" t="s">
        <v>11</v>
      </c>
      <c r="E3925" t="s">
        <v>88</v>
      </c>
      <c r="F3925" t="s">
        <v>13</v>
      </c>
      <c r="G3925" t="s">
        <v>227</v>
      </c>
      <c r="H3925" s="3">
        <v>0</v>
      </c>
      <c r="I3925" s="5">
        <v>43277</v>
      </c>
      <c r="J3925" s="5" t="str">
        <f t="shared" si="122"/>
        <v>September</v>
      </c>
      <c r="K3925" s="7">
        <f t="shared" si="123"/>
        <v>2018</v>
      </c>
      <c r="L3925" t="s">
        <v>2619</v>
      </c>
      <c r="M3925" t="s">
        <v>30</v>
      </c>
      <c r="N3925">
        <v>94109</v>
      </c>
      <c r="O3925">
        <v>572</v>
      </c>
      <c r="P3925" t="s">
        <v>1880</v>
      </c>
      <c r="Q3925">
        <v>6</v>
      </c>
      <c r="R3925">
        <v>3</v>
      </c>
      <c r="S3925" t="s">
        <v>32</v>
      </c>
      <c r="U3925">
        <v>6.42</v>
      </c>
      <c r="V3925">
        <v>22</v>
      </c>
      <c r="W3925" t="s">
        <v>19</v>
      </c>
      <c r="X3925" s="5">
        <v>43284</v>
      </c>
      <c r="Y3925" t="s">
        <v>39</v>
      </c>
      <c r="Z3925" t="s">
        <v>34</v>
      </c>
      <c r="AA3925" t="s">
        <v>47</v>
      </c>
    </row>
    <row r="3926" spans="1:27" x14ac:dyDescent="0.3">
      <c r="A3926">
        <v>3</v>
      </c>
      <c r="B3926" t="s">
        <v>25</v>
      </c>
      <c r="C3926">
        <v>1</v>
      </c>
      <c r="D3926" t="s">
        <v>11</v>
      </c>
      <c r="E3926" t="s">
        <v>27</v>
      </c>
      <c r="F3926" t="s">
        <v>13</v>
      </c>
      <c r="G3926" t="s">
        <v>1679</v>
      </c>
      <c r="H3926" s="3">
        <v>0.2</v>
      </c>
      <c r="I3926" s="5">
        <v>43407</v>
      </c>
      <c r="J3926" s="5" t="str">
        <f t="shared" si="122"/>
        <v>September</v>
      </c>
      <c r="K3926" s="7">
        <f t="shared" si="123"/>
        <v>2018</v>
      </c>
      <c r="L3926" t="s">
        <v>1699</v>
      </c>
      <c r="M3926" t="s">
        <v>30</v>
      </c>
      <c r="N3926">
        <v>90032</v>
      </c>
      <c r="O3926">
        <v>745</v>
      </c>
      <c r="P3926" t="s">
        <v>1700</v>
      </c>
      <c r="Q3926">
        <v>-30</v>
      </c>
      <c r="R3926">
        <v>2</v>
      </c>
      <c r="S3926" t="s">
        <v>32</v>
      </c>
      <c r="U3926">
        <v>-29.92</v>
      </c>
      <c r="V3926">
        <v>218</v>
      </c>
      <c r="W3926" t="s">
        <v>19</v>
      </c>
      <c r="X3926" s="5">
        <v>43410</v>
      </c>
      <c r="Y3926" t="s">
        <v>130</v>
      </c>
      <c r="Z3926" t="s">
        <v>34</v>
      </c>
      <c r="AA3926" t="s">
        <v>24</v>
      </c>
    </row>
    <row r="3927" spans="1:27" x14ac:dyDescent="0.3">
      <c r="A3927">
        <v>3</v>
      </c>
      <c r="B3927" t="s">
        <v>25</v>
      </c>
      <c r="C3927">
        <v>1</v>
      </c>
      <c r="D3927" t="s">
        <v>26</v>
      </c>
      <c r="E3927" t="s">
        <v>27</v>
      </c>
      <c r="F3927" t="s">
        <v>13</v>
      </c>
      <c r="G3927" t="s">
        <v>1679</v>
      </c>
      <c r="H3927" s="3">
        <v>0</v>
      </c>
      <c r="I3927" s="5">
        <v>43407</v>
      </c>
      <c r="J3927" s="5" t="str">
        <f t="shared" si="122"/>
        <v>September</v>
      </c>
      <c r="K3927" s="7">
        <f t="shared" si="123"/>
        <v>2018</v>
      </c>
      <c r="L3927" t="s">
        <v>1699</v>
      </c>
      <c r="M3927" t="s">
        <v>30</v>
      </c>
      <c r="N3927">
        <v>90032</v>
      </c>
      <c r="O3927">
        <v>851</v>
      </c>
      <c r="P3927" t="s">
        <v>8136</v>
      </c>
      <c r="Q3927">
        <v>430</v>
      </c>
      <c r="R3927">
        <v>4</v>
      </c>
      <c r="S3927" t="s">
        <v>32</v>
      </c>
      <c r="U3927">
        <v>429.58</v>
      </c>
      <c r="V3927">
        <v>1101</v>
      </c>
      <c r="W3927" t="s">
        <v>19</v>
      </c>
      <c r="X3927" s="5">
        <v>43410</v>
      </c>
      <c r="Y3927" t="s">
        <v>130</v>
      </c>
      <c r="Z3927" t="s">
        <v>34</v>
      </c>
      <c r="AA3927" t="s">
        <v>56</v>
      </c>
    </row>
    <row r="3928" spans="1:27" x14ac:dyDescent="0.3">
      <c r="A3928">
        <v>3</v>
      </c>
      <c r="B3928" t="s">
        <v>25</v>
      </c>
      <c r="C3928">
        <v>1</v>
      </c>
      <c r="D3928" t="s">
        <v>26</v>
      </c>
      <c r="E3928" t="s">
        <v>27</v>
      </c>
      <c r="F3928" t="s">
        <v>13</v>
      </c>
      <c r="G3928" t="s">
        <v>1679</v>
      </c>
      <c r="H3928" s="3">
        <v>0</v>
      </c>
      <c r="I3928" s="5">
        <v>43407</v>
      </c>
      <c r="J3928" s="5" t="str">
        <f t="shared" si="122"/>
        <v>September</v>
      </c>
      <c r="K3928" s="7">
        <f t="shared" si="123"/>
        <v>2018</v>
      </c>
      <c r="L3928" t="s">
        <v>1699</v>
      </c>
      <c r="M3928" t="s">
        <v>30</v>
      </c>
      <c r="N3928">
        <v>90032</v>
      </c>
      <c r="O3928">
        <v>210</v>
      </c>
      <c r="P3928" t="s">
        <v>3131</v>
      </c>
      <c r="Q3928">
        <v>41</v>
      </c>
      <c r="R3928">
        <v>7</v>
      </c>
      <c r="S3928" t="s">
        <v>32</v>
      </c>
      <c r="U3928">
        <v>41.22</v>
      </c>
      <c r="V3928">
        <v>88</v>
      </c>
      <c r="W3928" t="s">
        <v>19</v>
      </c>
      <c r="X3928" s="5">
        <v>43410</v>
      </c>
      <c r="Y3928" t="s">
        <v>130</v>
      </c>
      <c r="Z3928" t="s">
        <v>34</v>
      </c>
      <c r="AA3928" t="s">
        <v>35</v>
      </c>
    </row>
    <row r="3929" spans="1:27" x14ac:dyDescent="0.3">
      <c r="A3929">
        <v>3</v>
      </c>
      <c r="B3929" t="s">
        <v>25</v>
      </c>
      <c r="C3929">
        <v>1</v>
      </c>
      <c r="D3929" t="s">
        <v>50</v>
      </c>
      <c r="E3929" t="s">
        <v>27</v>
      </c>
      <c r="F3929" t="s">
        <v>13</v>
      </c>
      <c r="G3929" t="s">
        <v>1679</v>
      </c>
      <c r="H3929" s="3">
        <v>0</v>
      </c>
      <c r="I3929" s="5">
        <v>43407</v>
      </c>
      <c r="J3929" s="5" t="str">
        <f t="shared" si="122"/>
        <v>September</v>
      </c>
      <c r="K3929" s="7">
        <f t="shared" si="123"/>
        <v>2018</v>
      </c>
      <c r="L3929" t="s">
        <v>1699</v>
      </c>
      <c r="M3929" t="s">
        <v>30</v>
      </c>
      <c r="N3929">
        <v>90032</v>
      </c>
      <c r="O3929">
        <v>957</v>
      </c>
      <c r="P3929" t="s">
        <v>4791</v>
      </c>
      <c r="Q3929">
        <v>29</v>
      </c>
      <c r="R3929">
        <v>5</v>
      </c>
      <c r="S3929" t="s">
        <v>32</v>
      </c>
      <c r="U3929">
        <v>29.03</v>
      </c>
      <c r="V3929">
        <v>83</v>
      </c>
      <c r="W3929" t="s">
        <v>19</v>
      </c>
      <c r="X3929" s="5">
        <v>43410</v>
      </c>
      <c r="Y3929" t="s">
        <v>130</v>
      </c>
      <c r="Z3929" t="s">
        <v>34</v>
      </c>
      <c r="AA3929" t="s">
        <v>113</v>
      </c>
    </row>
    <row r="3930" spans="1:27" x14ac:dyDescent="0.3">
      <c r="A3930">
        <v>3</v>
      </c>
      <c r="B3930" t="s">
        <v>10</v>
      </c>
      <c r="C3930">
        <v>3</v>
      </c>
      <c r="D3930" t="s">
        <v>26</v>
      </c>
      <c r="E3930" t="s">
        <v>88</v>
      </c>
      <c r="F3930" t="s">
        <v>13</v>
      </c>
      <c r="G3930" t="s">
        <v>723</v>
      </c>
      <c r="H3930" s="3">
        <v>0</v>
      </c>
      <c r="I3930" s="5">
        <v>43442</v>
      </c>
      <c r="J3930" s="5" t="str">
        <f t="shared" si="122"/>
        <v>September</v>
      </c>
      <c r="K3930" s="7">
        <f t="shared" si="123"/>
        <v>2018</v>
      </c>
      <c r="L3930" t="s">
        <v>3640</v>
      </c>
      <c r="M3930" t="s">
        <v>30</v>
      </c>
      <c r="N3930">
        <v>94110</v>
      </c>
      <c r="O3930">
        <v>644</v>
      </c>
      <c r="P3930" t="s">
        <v>2961</v>
      </c>
      <c r="Q3930">
        <v>81</v>
      </c>
      <c r="R3930">
        <v>2</v>
      </c>
      <c r="S3930" t="s">
        <v>32</v>
      </c>
      <c r="U3930">
        <v>81.05</v>
      </c>
      <c r="V3930">
        <v>352</v>
      </c>
      <c r="W3930" t="s">
        <v>19</v>
      </c>
      <c r="X3930" s="5">
        <v>43445</v>
      </c>
      <c r="Y3930" t="s">
        <v>20</v>
      </c>
      <c r="Z3930" t="s">
        <v>34</v>
      </c>
      <c r="AA3930" t="s">
        <v>42</v>
      </c>
    </row>
    <row r="3931" spans="1:27" x14ac:dyDescent="0.3">
      <c r="A3931">
        <v>3</v>
      </c>
      <c r="B3931" t="s">
        <v>10</v>
      </c>
      <c r="C3931">
        <v>3</v>
      </c>
      <c r="D3931" t="s">
        <v>26</v>
      </c>
      <c r="E3931" t="s">
        <v>88</v>
      </c>
      <c r="F3931" t="s">
        <v>13</v>
      </c>
      <c r="G3931" t="s">
        <v>723</v>
      </c>
      <c r="H3931" s="3">
        <v>0</v>
      </c>
      <c r="I3931" s="5">
        <v>43442</v>
      </c>
      <c r="J3931" s="5" t="str">
        <f t="shared" si="122"/>
        <v>September</v>
      </c>
      <c r="K3931" s="7">
        <f t="shared" si="123"/>
        <v>2018</v>
      </c>
      <c r="L3931" t="s">
        <v>3640</v>
      </c>
      <c r="M3931" t="s">
        <v>30</v>
      </c>
      <c r="N3931">
        <v>94110</v>
      </c>
      <c r="O3931">
        <v>1456</v>
      </c>
      <c r="P3931" t="s">
        <v>219</v>
      </c>
      <c r="Q3931">
        <v>10</v>
      </c>
      <c r="R3931">
        <v>3</v>
      </c>
      <c r="S3931" t="s">
        <v>32</v>
      </c>
      <c r="U3931">
        <v>9.5299999999999994</v>
      </c>
      <c r="V3931">
        <v>34</v>
      </c>
      <c r="W3931" t="s">
        <v>19</v>
      </c>
      <c r="X3931" s="5">
        <v>43445</v>
      </c>
      <c r="Y3931" t="s">
        <v>20</v>
      </c>
      <c r="Z3931" t="s">
        <v>34</v>
      </c>
      <c r="AA3931" t="s">
        <v>42</v>
      </c>
    </row>
    <row r="3932" spans="1:27" x14ac:dyDescent="0.3">
      <c r="A3932">
        <v>5</v>
      </c>
      <c r="B3932" t="s">
        <v>25</v>
      </c>
      <c r="C3932">
        <v>3</v>
      </c>
      <c r="D3932" t="s">
        <v>11</v>
      </c>
      <c r="E3932" t="s">
        <v>664</v>
      </c>
      <c r="F3932" t="s">
        <v>13</v>
      </c>
      <c r="G3932" t="s">
        <v>1124</v>
      </c>
      <c r="H3932" s="3">
        <v>0</v>
      </c>
      <c r="I3932" s="5">
        <v>43422</v>
      </c>
      <c r="J3932" s="5" t="str">
        <f t="shared" si="122"/>
        <v>September</v>
      </c>
      <c r="K3932" s="7">
        <f t="shared" si="123"/>
        <v>2018</v>
      </c>
      <c r="L3932" t="s">
        <v>1826</v>
      </c>
      <c r="M3932" t="s">
        <v>73</v>
      </c>
      <c r="N3932">
        <v>48180</v>
      </c>
      <c r="O3932">
        <v>1181</v>
      </c>
      <c r="P3932" t="s">
        <v>239</v>
      </c>
      <c r="Q3932">
        <v>33</v>
      </c>
      <c r="R3932">
        <v>2</v>
      </c>
      <c r="S3932" t="s">
        <v>75</v>
      </c>
      <c r="U3932">
        <v>33.22</v>
      </c>
      <c r="V3932">
        <v>302</v>
      </c>
      <c r="W3932" t="s">
        <v>19</v>
      </c>
      <c r="X3932" s="5">
        <v>43427</v>
      </c>
      <c r="Y3932" t="s">
        <v>20</v>
      </c>
      <c r="Z3932" t="s">
        <v>156</v>
      </c>
      <c r="AA3932" t="s">
        <v>24</v>
      </c>
    </row>
    <row r="3933" spans="1:27" x14ac:dyDescent="0.3">
      <c r="A3933">
        <v>0</v>
      </c>
      <c r="B3933" t="s">
        <v>10</v>
      </c>
      <c r="C3933">
        <v>0</v>
      </c>
      <c r="D3933" t="s">
        <v>26</v>
      </c>
      <c r="E3933" t="s">
        <v>372</v>
      </c>
      <c r="F3933" t="s">
        <v>13</v>
      </c>
      <c r="G3933" t="s">
        <v>3072</v>
      </c>
      <c r="H3933" s="3">
        <v>0</v>
      </c>
      <c r="I3933" s="5">
        <v>43176</v>
      </c>
      <c r="J3933" s="5" t="str">
        <f t="shared" si="122"/>
        <v>September</v>
      </c>
      <c r="K3933" s="7">
        <f t="shared" si="123"/>
        <v>2018</v>
      </c>
      <c r="L3933" t="s">
        <v>3211</v>
      </c>
      <c r="M3933" t="s">
        <v>102</v>
      </c>
      <c r="N3933">
        <v>19711</v>
      </c>
      <c r="O3933">
        <v>46</v>
      </c>
      <c r="P3933" t="s">
        <v>8239</v>
      </c>
      <c r="Q3933">
        <v>16</v>
      </c>
      <c r="R3933">
        <v>2</v>
      </c>
      <c r="S3933" t="s">
        <v>104</v>
      </c>
      <c r="U3933">
        <v>15.94</v>
      </c>
      <c r="V3933">
        <v>33</v>
      </c>
      <c r="W3933" t="s">
        <v>19</v>
      </c>
      <c r="X3933" s="5">
        <v>43176</v>
      </c>
      <c r="Y3933" t="s">
        <v>773</v>
      </c>
      <c r="Z3933" t="s">
        <v>161</v>
      </c>
      <c r="AA3933" t="s">
        <v>54</v>
      </c>
    </row>
    <row r="3934" spans="1:27" x14ac:dyDescent="0.3">
      <c r="A3934">
        <v>0</v>
      </c>
      <c r="B3934" t="s">
        <v>10</v>
      </c>
      <c r="C3934">
        <v>0</v>
      </c>
      <c r="D3934" t="s">
        <v>50</v>
      </c>
      <c r="E3934" t="s">
        <v>372</v>
      </c>
      <c r="F3934" t="s">
        <v>13</v>
      </c>
      <c r="G3934" t="s">
        <v>3072</v>
      </c>
      <c r="H3934" s="3">
        <v>0</v>
      </c>
      <c r="I3934" s="5">
        <v>43176</v>
      </c>
      <c r="J3934" s="5" t="str">
        <f t="shared" si="122"/>
        <v>September</v>
      </c>
      <c r="K3934" s="7">
        <f t="shared" si="123"/>
        <v>2018</v>
      </c>
      <c r="L3934" t="s">
        <v>3211</v>
      </c>
      <c r="M3934" t="s">
        <v>102</v>
      </c>
      <c r="N3934">
        <v>19711</v>
      </c>
      <c r="O3934">
        <v>1285</v>
      </c>
      <c r="P3934" t="s">
        <v>4822</v>
      </c>
      <c r="Q3934">
        <v>62</v>
      </c>
      <c r="R3934">
        <v>2</v>
      </c>
      <c r="S3934" t="s">
        <v>104</v>
      </c>
      <c r="U3934">
        <v>62.39</v>
      </c>
      <c r="V3934">
        <v>130</v>
      </c>
      <c r="W3934" t="s">
        <v>19</v>
      </c>
      <c r="X3934" s="5">
        <v>43176</v>
      </c>
      <c r="Y3934" t="s">
        <v>773</v>
      </c>
      <c r="Z3934" t="s">
        <v>161</v>
      </c>
      <c r="AA3934" t="s">
        <v>52</v>
      </c>
    </row>
    <row r="3935" spans="1:27" x14ac:dyDescent="0.3">
      <c r="A3935">
        <v>4</v>
      </c>
      <c r="B3935" t="s">
        <v>25</v>
      </c>
      <c r="C3935">
        <v>3</v>
      </c>
      <c r="D3935" t="s">
        <v>26</v>
      </c>
      <c r="E3935" t="s">
        <v>3400</v>
      </c>
      <c r="F3935" t="s">
        <v>13</v>
      </c>
      <c r="G3935" t="s">
        <v>1501</v>
      </c>
      <c r="H3935" s="3">
        <v>0.2</v>
      </c>
      <c r="I3935" s="5">
        <v>43295</v>
      </c>
      <c r="J3935" s="5" t="str">
        <f t="shared" si="122"/>
        <v>September</v>
      </c>
      <c r="K3935" s="7">
        <f t="shared" si="123"/>
        <v>2018</v>
      </c>
      <c r="L3935" t="s">
        <v>3401</v>
      </c>
      <c r="M3935" t="s">
        <v>73</v>
      </c>
      <c r="N3935">
        <v>75061</v>
      </c>
      <c r="O3935">
        <v>1707</v>
      </c>
      <c r="P3935" t="s">
        <v>3119</v>
      </c>
      <c r="Q3935">
        <v>80</v>
      </c>
      <c r="R3935">
        <v>5</v>
      </c>
      <c r="S3935" t="s">
        <v>75</v>
      </c>
      <c r="U3935">
        <v>79.69</v>
      </c>
      <c r="V3935">
        <v>220</v>
      </c>
      <c r="W3935" t="s">
        <v>19</v>
      </c>
      <c r="X3935" s="5">
        <v>43299</v>
      </c>
      <c r="Y3935" t="s">
        <v>20</v>
      </c>
      <c r="Z3935" t="s">
        <v>77</v>
      </c>
      <c r="AA3935" t="s">
        <v>64</v>
      </c>
    </row>
    <row r="3936" spans="1:27" x14ac:dyDescent="0.3">
      <c r="A3936">
        <v>5</v>
      </c>
      <c r="B3936" t="s">
        <v>43</v>
      </c>
      <c r="C3936">
        <v>6</v>
      </c>
      <c r="D3936" t="s">
        <v>26</v>
      </c>
      <c r="E3936" t="s">
        <v>450</v>
      </c>
      <c r="F3936" t="s">
        <v>13</v>
      </c>
      <c r="G3936" t="s">
        <v>5766</v>
      </c>
      <c r="H3936" s="3">
        <v>0</v>
      </c>
      <c r="I3936" s="5">
        <v>43171</v>
      </c>
      <c r="J3936" s="5" t="str">
        <f t="shared" si="122"/>
        <v>September</v>
      </c>
      <c r="K3936" s="7">
        <f t="shared" si="123"/>
        <v>2018</v>
      </c>
      <c r="L3936" t="s">
        <v>6455</v>
      </c>
      <c r="M3936" t="s">
        <v>16</v>
      </c>
      <c r="N3936">
        <v>71203</v>
      </c>
      <c r="O3936">
        <v>1822</v>
      </c>
      <c r="P3936" t="s">
        <v>4496</v>
      </c>
      <c r="Q3936">
        <v>6</v>
      </c>
      <c r="R3936">
        <v>2</v>
      </c>
      <c r="S3936" t="s">
        <v>18</v>
      </c>
      <c r="U3936">
        <v>6.22</v>
      </c>
      <c r="V3936">
        <v>13</v>
      </c>
      <c r="W3936" t="s">
        <v>33</v>
      </c>
      <c r="X3936" s="5">
        <v>43176</v>
      </c>
      <c r="Y3936" t="s">
        <v>39</v>
      </c>
      <c r="Z3936" t="s">
        <v>454</v>
      </c>
      <c r="AA3936" t="s">
        <v>64</v>
      </c>
    </row>
    <row r="3937" spans="1:27" x14ac:dyDescent="0.3">
      <c r="A3937">
        <v>4</v>
      </c>
      <c r="B3937" t="s">
        <v>43</v>
      </c>
      <c r="C3937">
        <v>6</v>
      </c>
      <c r="D3937" t="s">
        <v>26</v>
      </c>
      <c r="E3937" t="s">
        <v>2422</v>
      </c>
      <c r="F3937" t="s">
        <v>13</v>
      </c>
      <c r="G3937" t="s">
        <v>5256</v>
      </c>
      <c r="H3937" s="3">
        <v>0.2</v>
      </c>
      <c r="I3937" s="5">
        <v>43306</v>
      </c>
      <c r="J3937" s="5" t="str">
        <f t="shared" si="122"/>
        <v>September</v>
      </c>
      <c r="K3937" s="7">
        <f t="shared" si="123"/>
        <v>2018</v>
      </c>
      <c r="L3937" t="s">
        <v>6424</v>
      </c>
      <c r="M3937" t="s">
        <v>102</v>
      </c>
      <c r="N3937">
        <v>43615</v>
      </c>
      <c r="O3937">
        <v>1582</v>
      </c>
      <c r="P3937" t="s">
        <v>3000</v>
      </c>
      <c r="Q3937">
        <v>27</v>
      </c>
      <c r="R3937">
        <v>5</v>
      </c>
      <c r="S3937" t="s">
        <v>104</v>
      </c>
      <c r="U3937">
        <v>27.44</v>
      </c>
      <c r="V3937">
        <v>244</v>
      </c>
      <c r="W3937" t="s">
        <v>33</v>
      </c>
      <c r="X3937" s="5">
        <v>43310</v>
      </c>
      <c r="Y3937" t="s">
        <v>39</v>
      </c>
      <c r="Z3937" t="s">
        <v>309</v>
      </c>
      <c r="AA3937" t="s">
        <v>56</v>
      </c>
    </row>
    <row r="3938" spans="1:27" x14ac:dyDescent="0.3">
      <c r="A3938">
        <v>1</v>
      </c>
      <c r="B3938" t="s">
        <v>10</v>
      </c>
      <c r="C3938">
        <v>1</v>
      </c>
      <c r="D3938" t="s">
        <v>11</v>
      </c>
      <c r="E3938" t="s">
        <v>192</v>
      </c>
      <c r="F3938" t="s">
        <v>13</v>
      </c>
      <c r="G3938" t="s">
        <v>677</v>
      </c>
      <c r="H3938" s="3">
        <v>0.3</v>
      </c>
      <c r="I3938" s="5">
        <v>43457</v>
      </c>
      <c r="J3938" s="5" t="str">
        <f t="shared" si="122"/>
        <v>September</v>
      </c>
      <c r="K3938" s="7">
        <f t="shared" si="123"/>
        <v>2018</v>
      </c>
      <c r="L3938" t="s">
        <v>5197</v>
      </c>
      <c r="M3938" t="s">
        <v>73</v>
      </c>
      <c r="N3938">
        <v>60623</v>
      </c>
      <c r="O3938">
        <v>390</v>
      </c>
      <c r="P3938" t="s">
        <v>2407</v>
      </c>
      <c r="Q3938">
        <v>-14</v>
      </c>
      <c r="R3938">
        <v>2</v>
      </c>
      <c r="S3938" t="s">
        <v>75</v>
      </c>
      <c r="U3938">
        <v>-14.14</v>
      </c>
      <c r="V3938">
        <v>141</v>
      </c>
      <c r="W3938" t="s">
        <v>33</v>
      </c>
      <c r="X3938" s="5">
        <v>43458</v>
      </c>
      <c r="Y3938" t="s">
        <v>130</v>
      </c>
      <c r="Z3938" t="s">
        <v>139</v>
      </c>
      <c r="AA3938" t="s">
        <v>22</v>
      </c>
    </row>
    <row r="3939" spans="1:27" x14ac:dyDescent="0.3">
      <c r="A3939">
        <v>2</v>
      </c>
      <c r="B3939" t="s">
        <v>43</v>
      </c>
      <c r="C3939">
        <v>3</v>
      </c>
      <c r="D3939" t="s">
        <v>26</v>
      </c>
      <c r="E3939" t="s">
        <v>2422</v>
      </c>
      <c r="F3939" t="s">
        <v>13</v>
      </c>
      <c r="G3939" t="s">
        <v>1978</v>
      </c>
      <c r="H3939" s="3">
        <v>0.2</v>
      </c>
      <c r="I3939" s="5">
        <v>43414</v>
      </c>
      <c r="J3939" s="5" t="str">
        <f t="shared" si="122"/>
        <v>September</v>
      </c>
      <c r="K3939" s="7">
        <f t="shared" si="123"/>
        <v>2018</v>
      </c>
      <c r="L3939" t="s">
        <v>3504</v>
      </c>
      <c r="M3939" t="s">
        <v>102</v>
      </c>
      <c r="N3939">
        <v>43615</v>
      </c>
      <c r="O3939">
        <v>54</v>
      </c>
      <c r="P3939" t="s">
        <v>3505</v>
      </c>
      <c r="Q3939">
        <v>-2</v>
      </c>
      <c r="R3939">
        <v>3</v>
      </c>
      <c r="S3939" t="s">
        <v>104</v>
      </c>
      <c r="U3939">
        <v>-2.44</v>
      </c>
      <c r="V3939">
        <v>39</v>
      </c>
      <c r="W3939" t="s">
        <v>19</v>
      </c>
      <c r="X3939" s="5">
        <v>43416</v>
      </c>
      <c r="Y3939" t="s">
        <v>20</v>
      </c>
      <c r="Z3939" t="s">
        <v>309</v>
      </c>
      <c r="AA3939" t="s">
        <v>42</v>
      </c>
    </row>
    <row r="3940" spans="1:27" x14ac:dyDescent="0.3">
      <c r="A3940">
        <v>2</v>
      </c>
      <c r="B3940" t="s">
        <v>43</v>
      </c>
      <c r="C3940">
        <v>3</v>
      </c>
      <c r="D3940" t="s">
        <v>26</v>
      </c>
      <c r="E3940" t="s">
        <v>2422</v>
      </c>
      <c r="F3940" t="s">
        <v>13</v>
      </c>
      <c r="G3940" t="s">
        <v>1978</v>
      </c>
      <c r="H3940" s="3">
        <v>0.2</v>
      </c>
      <c r="I3940" s="5">
        <v>43414</v>
      </c>
      <c r="J3940" s="5" t="str">
        <f t="shared" si="122"/>
        <v>September</v>
      </c>
      <c r="K3940" s="7">
        <f t="shared" si="123"/>
        <v>2018</v>
      </c>
      <c r="L3940" t="s">
        <v>3504</v>
      </c>
      <c r="M3940" t="s">
        <v>102</v>
      </c>
      <c r="N3940">
        <v>43615</v>
      </c>
      <c r="O3940">
        <v>1504</v>
      </c>
      <c r="P3940" t="s">
        <v>774</v>
      </c>
      <c r="Q3940">
        <v>-3</v>
      </c>
      <c r="R3940">
        <v>5</v>
      </c>
      <c r="S3940" t="s">
        <v>104</v>
      </c>
      <c r="U3940">
        <v>-3.31</v>
      </c>
      <c r="V3940">
        <v>15</v>
      </c>
      <c r="W3940" t="s">
        <v>19</v>
      </c>
      <c r="X3940" s="5">
        <v>43416</v>
      </c>
      <c r="Y3940" t="s">
        <v>20</v>
      </c>
      <c r="Z3940" t="s">
        <v>309</v>
      </c>
      <c r="AA3940" t="s">
        <v>356</v>
      </c>
    </row>
    <row r="3941" spans="1:27" x14ac:dyDescent="0.3">
      <c r="A3941">
        <v>2</v>
      </c>
      <c r="B3941" t="s">
        <v>43</v>
      </c>
      <c r="C3941">
        <v>3</v>
      </c>
      <c r="D3941" t="s">
        <v>11</v>
      </c>
      <c r="E3941" t="s">
        <v>535</v>
      </c>
      <c r="F3941" t="s">
        <v>13</v>
      </c>
      <c r="G3941" t="s">
        <v>80</v>
      </c>
      <c r="H3941" s="3">
        <v>0</v>
      </c>
      <c r="I3941" s="5">
        <v>43348</v>
      </c>
      <c r="J3941" s="5" t="str">
        <f t="shared" si="122"/>
        <v>September</v>
      </c>
      <c r="K3941" s="7">
        <f t="shared" si="123"/>
        <v>2018</v>
      </c>
      <c r="L3941" t="s">
        <v>919</v>
      </c>
      <c r="M3941" t="s">
        <v>73</v>
      </c>
      <c r="N3941">
        <v>48227</v>
      </c>
      <c r="O3941">
        <v>123</v>
      </c>
      <c r="P3941" t="s">
        <v>920</v>
      </c>
      <c r="Q3941">
        <v>4</v>
      </c>
      <c r="R3941">
        <v>1</v>
      </c>
      <c r="S3941" t="s">
        <v>75</v>
      </c>
      <c r="U3941">
        <v>3.67</v>
      </c>
      <c r="V3941">
        <v>12</v>
      </c>
      <c r="W3941" t="s">
        <v>19</v>
      </c>
      <c r="X3941" s="5">
        <v>43350</v>
      </c>
      <c r="Y3941" t="s">
        <v>20</v>
      </c>
      <c r="Z3941" t="s">
        <v>156</v>
      </c>
      <c r="AA3941" t="s">
        <v>47</v>
      </c>
    </row>
    <row r="3942" spans="1:27" x14ac:dyDescent="0.3">
      <c r="A3942">
        <v>2</v>
      </c>
      <c r="B3942" t="s">
        <v>43</v>
      </c>
      <c r="C3942">
        <v>3</v>
      </c>
      <c r="D3942" t="s">
        <v>26</v>
      </c>
      <c r="E3942" t="s">
        <v>535</v>
      </c>
      <c r="F3942" t="s">
        <v>13</v>
      </c>
      <c r="G3942" t="s">
        <v>80</v>
      </c>
      <c r="H3942" s="3">
        <v>0</v>
      </c>
      <c r="I3942" s="5">
        <v>43348</v>
      </c>
      <c r="J3942" s="5" t="str">
        <f t="shared" si="122"/>
        <v>September</v>
      </c>
      <c r="K3942" s="7">
        <f t="shared" si="123"/>
        <v>2018</v>
      </c>
      <c r="L3942" t="s">
        <v>919</v>
      </c>
      <c r="M3942" t="s">
        <v>73</v>
      </c>
      <c r="N3942">
        <v>48227</v>
      </c>
      <c r="O3942">
        <v>635</v>
      </c>
      <c r="P3942" t="s">
        <v>921</v>
      </c>
      <c r="Q3942">
        <v>23</v>
      </c>
      <c r="R3942">
        <v>3</v>
      </c>
      <c r="S3942" t="s">
        <v>75</v>
      </c>
      <c r="U3942">
        <v>23.39</v>
      </c>
      <c r="V3942">
        <v>195</v>
      </c>
      <c r="W3942" t="s">
        <v>19</v>
      </c>
      <c r="X3942" s="5">
        <v>43350</v>
      </c>
      <c r="Y3942" t="s">
        <v>20</v>
      </c>
      <c r="Z3942" t="s">
        <v>156</v>
      </c>
      <c r="AA3942" t="s">
        <v>42</v>
      </c>
    </row>
    <row r="3943" spans="1:27" x14ac:dyDescent="0.3">
      <c r="A3943">
        <v>2</v>
      </c>
      <c r="B3943" t="s">
        <v>43</v>
      </c>
      <c r="C3943">
        <v>3</v>
      </c>
      <c r="D3943" t="s">
        <v>26</v>
      </c>
      <c r="E3943" t="s">
        <v>535</v>
      </c>
      <c r="F3943" t="s">
        <v>13</v>
      </c>
      <c r="G3943" t="s">
        <v>80</v>
      </c>
      <c r="H3943" s="3">
        <v>0</v>
      </c>
      <c r="I3943" s="5">
        <v>43348</v>
      </c>
      <c r="J3943" s="5" t="str">
        <f t="shared" si="122"/>
        <v>September</v>
      </c>
      <c r="K3943" s="7">
        <f t="shared" si="123"/>
        <v>2018</v>
      </c>
      <c r="L3943" t="s">
        <v>919</v>
      </c>
      <c r="M3943" t="s">
        <v>73</v>
      </c>
      <c r="N3943">
        <v>48227</v>
      </c>
      <c r="O3943">
        <v>581</v>
      </c>
      <c r="P3943" t="s">
        <v>922</v>
      </c>
      <c r="Q3943">
        <v>21</v>
      </c>
      <c r="R3943">
        <v>3</v>
      </c>
      <c r="S3943" t="s">
        <v>75</v>
      </c>
      <c r="U3943">
        <v>20.58</v>
      </c>
      <c r="V3943">
        <v>71</v>
      </c>
      <c r="W3943" t="s">
        <v>19</v>
      </c>
      <c r="X3943" s="5">
        <v>43350</v>
      </c>
      <c r="Y3943" t="s">
        <v>20</v>
      </c>
      <c r="Z3943" t="s">
        <v>156</v>
      </c>
      <c r="AA3943" t="s">
        <v>42</v>
      </c>
    </row>
    <row r="3944" spans="1:27" x14ac:dyDescent="0.3">
      <c r="A3944">
        <v>2</v>
      </c>
      <c r="B3944" t="s">
        <v>43</v>
      </c>
      <c r="C3944">
        <v>3</v>
      </c>
      <c r="D3944" t="s">
        <v>26</v>
      </c>
      <c r="E3944" t="s">
        <v>535</v>
      </c>
      <c r="F3944" t="s">
        <v>13</v>
      </c>
      <c r="G3944" t="s">
        <v>80</v>
      </c>
      <c r="H3944" s="3">
        <v>0</v>
      </c>
      <c r="I3944" s="5">
        <v>43348</v>
      </c>
      <c r="J3944" s="5" t="str">
        <f t="shared" si="122"/>
        <v>September</v>
      </c>
      <c r="K3944" s="7">
        <f t="shared" si="123"/>
        <v>2018</v>
      </c>
      <c r="L3944" t="s">
        <v>919</v>
      </c>
      <c r="M3944" t="s">
        <v>73</v>
      </c>
      <c r="N3944">
        <v>48227</v>
      </c>
      <c r="O3944">
        <v>1840</v>
      </c>
      <c r="P3944" t="s">
        <v>8176</v>
      </c>
      <c r="Q3944">
        <v>42</v>
      </c>
      <c r="R3944">
        <v>4</v>
      </c>
      <c r="S3944" t="s">
        <v>75</v>
      </c>
      <c r="U3944">
        <v>42.03</v>
      </c>
      <c r="V3944">
        <v>91</v>
      </c>
      <c r="W3944" t="s">
        <v>19</v>
      </c>
      <c r="X3944" s="5">
        <v>43350</v>
      </c>
      <c r="Y3944" t="s">
        <v>20</v>
      </c>
      <c r="Z3944" t="s">
        <v>156</v>
      </c>
      <c r="AA3944" t="s">
        <v>64</v>
      </c>
    </row>
    <row r="3945" spans="1:27" x14ac:dyDescent="0.3">
      <c r="A3945">
        <v>2</v>
      </c>
      <c r="B3945" t="s">
        <v>43</v>
      </c>
      <c r="C3945">
        <v>3</v>
      </c>
      <c r="D3945" t="s">
        <v>11</v>
      </c>
      <c r="E3945" t="s">
        <v>535</v>
      </c>
      <c r="F3945" t="s">
        <v>13</v>
      </c>
      <c r="G3945" t="s">
        <v>80</v>
      </c>
      <c r="H3945" s="3">
        <v>0</v>
      </c>
      <c r="I3945" s="5">
        <v>43348</v>
      </c>
      <c r="J3945" s="5" t="str">
        <f t="shared" si="122"/>
        <v>September</v>
      </c>
      <c r="K3945" s="7">
        <f t="shared" si="123"/>
        <v>2018</v>
      </c>
      <c r="L3945" t="s">
        <v>919</v>
      </c>
      <c r="M3945" t="s">
        <v>73</v>
      </c>
      <c r="N3945">
        <v>48227</v>
      </c>
      <c r="O3945">
        <v>1208</v>
      </c>
      <c r="P3945" t="s">
        <v>923</v>
      </c>
      <c r="Q3945">
        <v>29</v>
      </c>
      <c r="R3945">
        <v>3</v>
      </c>
      <c r="S3945" t="s">
        <v>75</v>
      </c>
      <c r="U3945">
        <v>29.15</v>
      </c>
      <c r="V3945">
        <v>243</v>
      </c>
      <c r="W3945" t="s">
        <v>19</v>
      </c>
      <c r="X3945" s="5">
        <v>43350</v>
      </c>
      <c r="Y3945" t="s">
        <v>20</v>
      </c>
      <c r="Z3945" t="s">
        <v>156</v>
      </c>
      <c r="AA3945" t="s">
        <v>24</v>
      </c>
    </row>
    <row r="3946" spans="1:27" x14ac:dyDescent="0.3">
      <c r="A3946">
        <v>2</v>
      </c>
      <c r="B3946" t="s">
        <v>43</v>
      </c>
      <c r="C3946">
        <v>3</v>
      </c>
      <c r="D3946" t="s">
        <v>26</v>
      </c>
      <c r="E3946" t="s">
        <v>535</v>
      </c>
      <c r="F3946" t="s">
        <v>13</v>
      </c>
      <c r="G3946" t="s">
        <v>80</v>
      </c>
      <c r="H3946" s="3">
        <v>0</v>
      </c>
      <c r="I3946" s="5">
        <v>43348</v>
      </c>
      <c r="J3946" s="5" t="str">
        <f t="shared" si="122"/>
        <v>September</v>
      </c>
      <c r="K3946" s="7">
        <f t="shared" si="123"/>
        <v>2018</v>
      </c>
      <c r="L3946" t="s">
        <v>919</v>
      </c>
      <c r="M3946" t="s">
        <v>73</v>
      </c>
      <c r="N3946">
        <v>48227</v>
      </c>
      <c r="O3946">
        <v>232</v>
      </c>
      <c r="P3946" t="s">
        <v>924</v>
      </c>
      <c r="Q3946">
        <v>11</v>
      </c>
      <c r="R3946">
        <v>7</v>
      </c>
      <c r="S3946" t="s">
        <v>75</v>
      </c>
      <c r="U3946">
        <v>10.58</v>
      </c>
      <c r="V3946">
        <v>22</v>
      </c>
      <c r="W3946" t="s">
        <v>19</v>
      </c>
      <c r="X3946" s="5">
        <v>43350</v>
      </c>
      <c r="Y3946" t="s">
        <v>20</v>
      </c>
      <c r="Z3946" t="s">
        <v>156</v>
      </c>
      <c r="AA3946" t="s">
        <v>35</v>
      </c>
    </row>
    <row r="3947" spans="1:27" x14ac:dyDescent="0.3">
      <c r="A3947">
        <v>5</v>
      </c>
      <c r="B3947" t="s">
        <v>43</v>
      </c>
      <c r="C3947">
        <v>6</v>
      </c>
      <c r="D3947" t="s">
        <v>11</v>
      </c>
      <c r="E3947" t="s">
        <v>1249</v>
      </c>
      <c r="F3947" t="s">
        <v>13</v>
      </c>
      <c r="G3947" t="s">
        <v>273</v>
      </c>
      <c r="H3947" s="3">
        <v>0</v>
      </c>
      <c r="I3947" s="5">
        <v>43240</v>
      </c>
      <c r="J3947" s="5" t="str">
        <f t="shared" si="122"/>
        <v>September</v>
      </c>
      <c r="K3947" s="7">
        <f t="shared" si="123"/>
        <v>2018</v>
      </c>
      <c r="L3947" t="s">
        <v>1250</v>
      </c>
      <c r="M3947" t="s">
        <v>30</v>
      </c>
      <c r="N3947">
        <v>94591</v>
      </c>
      <c r="O3947">
        <v>1043</v>
      </c>
      <c r="P3947" t="s">
        <v>559</v>
      </c>
      <c r="Q3947">
        <v>273</v>
      </c>
      <c r="R3947">
        <v>5</v>
      </c>
      <c r="S3947" t="s">
        <v>32</v>
      </c>
      <c r="T3947" t="s">
        <v>92</v>
      </c>
      <c r="U3947">
        <v>272.79000000000002</v>
      </c>
      <c r="V3947">
        <v>1049</v>
      </c>
      <c r="W3947" t="s">
        <v>76</v>
      </c>
      <c r="X3947" s="5">
        <v>43245</v>
      </c>
      <c r="Y3947" t="s">
        <v>39</v>
      </c>
      <c r="Z3947" t="s">
        <v>34</v>
      </c>
      <c r="AA3947" t="s">
        <v>47</v>
      </c>
    </row>
    <row r="3948" spans="1:27" x14ac:dyDescent="0.3">
      <c r="A3948">
        <v>5</v>
      </c>
      <c r="B3948" t="s">
        <v>43</v>
      </c>
      <c r="C3948">
        <v>6</v>
      </c>
      <c r="D3948" t="s">
        <v>26</v>
      </c>
      <c r="E3948" t="s">
        <v>1249</v>
      </c>
      <c r="F3948" t="s">
        <v>13</v>
      </c>
      <c r="G3948" t="s">
        <v>273</v>
      </c>
      <c r="H3948" s="3">
        <v>0.2</v>
      </c>
      <c r="I3948" s="5">
        <v>43240</v>
      </c>
      <c r="J3948" s="5" t="str">
        <f t="shared" si="122"/>
        <v>September</v>
      </c>
      <c r="K3948" s="7">
        <f t="shared" si="123"/>
        <v>2018</v>
      </c>
      <c r="L3948" t="s">
        <v>1250</v>
      </c>
      <c r="M3948" t="s">
        <v>30</v>
      </c>
      <c r="N3948">
        <v>94591</v>
      </c>
      <c r="O3948">
        <v>1652</v>
      </c>
      <c r="P3948" t="s">
        <v>1251</v>
      </c>
      <c r="Q3948">
        <v>5</v>
      </c>
      <c r="R3948">
        <v>4</v>
      </c>
      <c r="S3948" t="s">
        <v>32</v>
      </c>
      <c r="T3948" t="s">
        <v>92</v>
      </c>
      <c r="U3948">
        <v>5.01</v>
      </c>
      <c r="V3948">
        <v>15</v>
      </c>
      <c r="W3948" t="s">
        <v>76</v>
      </c>
      <c r="X3948" s="5">
        <v>43245</v>
      </c>
      <c r="Y3948" t="s">
        <v>39</v>
      </c>
      <c r="Z3948" t="s">
        <v>34</v>
      </c>
      <c r="AA3948" t="s">
        <v>54</v>
      </c>
    </row>
    <row r="3949" spans="1:27" x14ac:dyDescent="0.3">
      <c r="A3949">
        <v>4</v>
      </c>
      <c r="B3949" t="s">
        <v>43</v>
      </c>
      <c r="C3949">
        <v>6</v>
      </c>
      <c r="D3949" t="s">
        <v>26</v>
      </c>
      <c r="E3949" t="s">
        <v>803</v>
      </c>
      <c r="F3949" t="s">
        <v>13</v>
      </c>
      <c r="G3949" t="s">
        <v>2767</v>
      </c>
      <c r="H3949" s="3">
        <v>0.2</v>
      </c>
      <c r="I3949" s="5">
        <v>43365</v>
      </c>
      <c r="J3949" s="5" t="str">
        <f t="shared" si="122"/>
        <v>September</v>
      </c>
      <c r="K3949" s="7">
        <f t="shared" si="123"/>
        <v>2018</v>
      </c>
      <c r="L3949" t="s">
        <v>4356</v>
      </c>
      <c r="M3949" t="s">
        <v>16</v>
      </c>
      <c r="N3949">
        <v>33024</v>
      </c>
      <c r="O3949">
        <v>232</v>
      </c>
      <c r="P3949" t="s">
        <v>8169</v>
      </c>
      <c r="Q3949">
        <v>6</v>
      </c>
      <c r="R3949">
        <v>2</v>
      </c>
      <c r="S3949" t="s">
        <v>18</v>
      </c>
      <c r="U3949">
        <v>5.8</v>
      </c>
      <c r="V3949">
        <v>17</v>
      </c>
      <c r="W3949" t="s">
        <v>19</v>
      </c>
      <c r="X3949" s="5">
        <v>43369</v>
      </c>
      <c r="Y3949" t="s">
        <v>39</v>
      </c>
      <c r="Z3949" t="s">
        <v>40</v>
      </c>
      <c r="AA3949" t="s">
        <v>35</v>
      </c>
    </row>
    <row r="3950" spans="1:27" x14ac:dyDescent="0.3">
      <c r="A3950">
        <v>4</v>
      </c>
      <c r="B3950" t="s">
        <v>43</v>
      </c>
      <c r="C3950">
        <v>6</v>
      </c>
      <c r="D3950" t="s">
        <v>26</v>
      </c>
      <c r="E3950" t="s">
        <v>803</v>
      </c>
      <c r="F3950" t="s">
        <v>13</v>
      </c>
      <c r="G3950" t="s">
        <v>2767</v>
      </c>
      <c r="H3950" s="3">
        <v>0.7</v>
      </c>
      <c r="I3950" s="5">
        <v>43365</v>
      </c>
      <c r="J3950" s="5" t="str">
        <f t="shared" si="122"/>
        <v>September</v>
      </c>
      <c r="K3950" s="7">
        <f t="shared" si="123"/>
        <v>2018</v>
      </c>
      <c r="L3950" t="s">
        <v>4356</v>
      </c>
      <c r="M3950" t="s">
        <v>16</v>
      </c>
      <c r="N3950">
        <v>33024</v>
      </c>
      <c r="O3950">
        <v>67</v>
      </c>
      <c r="P3950" t="s">
        <v>2990</v>
      </c>
      <c r="Q3950">
        <v>-6</v>
      </c>
      <c r="R3950">
        <v>9</v>
      </c>
      <c r="S3950" t="s">
        <v>18</v>
      </c>
      <c r="U3950">
        <v>-6</v>
      </c>
      <c r="V3950">
        <v>8</v>
      </c>
      <c r="W3950" t="s">
        <v>19</v>
      </c>
      <c r="X3950" s="5">
        <v>43369</v>
      </c>
      <c r="Y3950" t="s">
        <v>39</v>
      </c>
      <c r="Z3950" t="s">
        <v>40</v>
      </c>
      <c r="AA3950" t="s">
        <v>54</v>
      </c>
    </row>
    <row r="3951" spans="1:27" x14ac:dyDescent="0.3">
      <c r="A3951">
        <v>5</v>
      </c>
      <c r="B3951" t="s">
        <v>43</v>
      </c>
      <c r="C3951">
        <v>6</v>
      </c>
      <c r="D3951" t="s">
        <v>11</v>
      </c>
      <c r="E3951" t="s">
        <v>498</v>
      </c>
      <c r="F3951" t="s">
        <v>13</v>
      </c>
      <c r="G3951" t="s">
        <v>1323</v>
      </c>
      <c r="H3951" s="3">
        <v>0.6</v>
      </c>
      <c r="I3951" s="5">
        <v>43411</v>
      </c>
      <c r="J3951" s="5" t="str">
        <f t="shared" si="122"/>
        <v>September</v>
      </c>
      <c r="K3951" s="7">
        <f t="shared" si="123"/>
        <v>2018</v>
      </c>
      <c r="L3951" t="s">
        <v>2290</v>
      </c>
      <c r="M3951" t="s">
        <v>73</v>
      </c>
      <c r="N3951">
        <v>75220</v>
      </c>
      <c r="O3951">
        <v>620</v>
      </c>
      <c r="P3951" t="s">
        <v>8215</v>
      </c>
      <c r="Q3951">
        <v>-18</v>
      </c>
      <c r="R3951">
        <v>5</v>
      </c>
      <c r="S3951" t="s">
        <v>75</v>
      </c>
      <c r="U3951">
        <v>-17.78</v>
      </c>
      <c r="V3951">
        <v>44</v>
      </c>
      <c r="W3951" t="s">
        <v>19</v>
      </c>
      <c r="X3951" s="5">
        <v>43416</v>
      </c>
      <c r="Y3951" t="s">
        <v>39</v>
      </c>
      <c r="Z3951" t="s">
        <v>77</v>
      </c>
      <c r="AA3951" t="s">
        <v>47</v>
      </c>
    </row>
    <row r="3952" spans="1:27" x14ac:dyDescent="0.3">
      <c r="A3952">
        <v>5</v>
      </c>
      <c r="B3952" t="s">
        <v>43</v>
      </c>
      <c r="C3952">
        <v>6</v>
      </c>
      <c r="D3952" t="s">
        <v>26</v>
      </c>
      <c r="E3952" t="s">
        <v>498</v>
      </c>
      <c r="F3952" t="s">
        <v>13</v>
      </c>
      <c r="G3952" t="s">
        <v>1323</v>
      </c>
      <c r="H3952" s="3">
        <v>0.2</v>
      </c>
      <c r="I3952" s="5">
        <v>43411</v>
      </c>
      <c r="J3952" s="5" t="str">
        <f t="shared" si="122"/>
        <v>September</v>
      </c>
      <c r="K3952" s="7">
        <f t="shared" si="123"/>
        <v>2018</v>
      </c>
      <c r="L3952" t="s">
        <v>2290</v>
      </c>
      <c r="M3952" t="s">
        <v>73</v>
      </c>
      <c r="N3952">
        <v>75220</v>
      </c>
      <c r="O3952">
        <v>1098</v>
      </c>
      <c r="P3952" t="s">
        <v>1227</v>
      </c>
      <c r="Q3952">
        <v>20</v>
      </c>
      <c r="R3952">
        <v>3</v>
      </c>
      <c r="S3952" t="s">
        <v>75</v>
      </c>
      <c r="U3952">
        <v>19.63</v>
      </c>
      <c r="V3952">
        <v>314</v>
      </c>
      <c r="W3952" t="s">
        <v>19</v>
      </c>
      <c r="X3952" s="5">
        <v>43416</v>
      </c>
      <c r="Y3952" t="s">
        <v>39</v>
      </c>
      <c r="Z3952" t="s">
        <v>77</v>
      </c>
      <c r="AA3952" t="s">
        <v>42</v>
      </c>
    </row>
    <row r="3953" spans="1:27" x14ac:dyDescent="0.3">
      <c r="A3953">
        <v>4</v>
      </c>
      <c r="B3953" t="s">
        <v>43</v>
      </c>
      <c r="C3953">
        <v>6</v>
      </c>
      <c r="D3953" t="s">
        <v>26</v>
      </c>
      <c r="E3953" t="s">
        <v>99</v>
      </c>
      <c r="F3953" t="s">
        <v>13</v>
      </c>
      <c r="G3953" t="s">
        <v>8140</v>
      </c>
      <c r="H3953" s="3">
        <v>0.2</v>
      </c>
      <c r="I3953" s="5">
        <v>43310</v>
      </c>
      <c r="J3953" s="5" t="str">
        <f t="shared" si="122"/>
        <v>September</v>
      </c>
      <c r="K3953" s="7">
        <f t="shared" si="123"/>
        <v>2018</v>
      </c>
      <c r="L3953" t="s">
        <v>6400</v>
      </c>
      <c r="M3953" t="s">
        <v>102</v>
      </c>
      <c r="N3953">
        <v>19140</v>
      </c>
      <c r="O3953">
        <v>777</v>
      </c>
      <c r="P3953" t="s">
        <v>155</v>
      </c>
      <c r="Q3953">
        <v>-17</v>
      </c>
      <c r="R3953">
        <v>2</v>
      </c>
      <c r="S3953" t="s">
        <v>104</v>
      </c>
      <c r="U3953">
        <v>-16.96</v>
      </c>
      <c r="V3953">
        <v>85</v>
      </c>
      <c r="W3953" t="s">
        <v>33</v>
      </c>
      <c r="X3953" s="5">
        <v>43314</v>
      </c>
      <c r="Y3953" t="s">
        <v>39</v>
      </c>
      <c r="Z3953" t="s">
        <v>105</v>
      </c>
      <c r="AA3953" t="s">
        <v>42</v>
      </c>
    </row>
    <row r="3954" spans="1:27" x14ac:dyDescent="0.3">
      <c r="A3954">
        <v>5</v>
      </c>
      <c r="B3954" t="s">
        <v>43</v>
      </c>
      <c r="C3954">
        <v>6</v>
      </c>
      <c r="D3954" t="s">
        <v>26</v>
      </c>
      <c r="E3954" t="s">
        <v>88</v>
      </c>
      <c r="F3954" t="s">
        <v>13</v>
      </c>
      <c r="G3954" t="s">
        <v>1921</v>
      </c>
      <c r="H3954" s="3">
        <v>0.2</v>
      </c>
      <c r="I3954" s="5">
        <v>43411</v>
      </c>
      <c r="J3954" s="5" t="str">
        <f t="shared" si="122"/>
        <v>September</v>
      </c>
      <c r="K3954" s="7">
        <f t="shared" si="123"/>
        <v>2018</v>
      </c>
      <c r="L3954" t="s">
        <v>4639</v>
      </c>
      <c r="M3954" t="s">
        <v>30</v>
      </c>
      <c r="N3954">
        <v>94122</v>
      </c>
      <c r="O3954">
        <v>719</v>
      </c>
      <c r="P3954" t="s">
        <v>891</v>
      </c>
      <c r="Q3954">
        <v>20</v>
      </c>
      <c r="R3954">
        <v>2</v>
      </c>
      <c r="S3954" t="s">
        <v>32</v>
      </c>
      <c r="U3954">
        <v>20.149999999999999</v>
      </c>
      <c r="V3954">
        <v>58</v>
      </c>
      <c r="W3954" t="s">
        <v>19</v>
      </c>
      <c r="X3954" s="5">
        <v>43416</v>
      </c>
      <c r="Y3954" t="s">
        <v>39</v>
      </c>
      <c r="Z3954" t="s">
        <v>34</v>
      </c>
      <c r="AA3954" t="s">
        <v>54</v>
      </c>
    </row>
    <row r="3955" spans="1:27" x14ac:dyDescent="0.3">
      <c r="A3955">
        <v>4</v>
      </c>
      <c r="B3955" t="s">
        <v>43</v>
      </c>
      <c r="C3955">
        <v>6</v>
      </c>
      <c r="D3955" t="s">
        <v>26</v>
      </c>
      <c r="E3955" t="s">
        <v>535</v>
      </c>
      <c r="F3955" t="s">
        <v>13</v>
      </c>
      <c r="G3955" t="s">
        <v>2689</v>
      </c>
      <c r="H3955" s="3">
        <v>0</v>
      </c>
      <c r="I3955" s="5">
        <v>43344</v>
      </c>
      <c r="J3955" s="5" t="str">
        <f t="shared" si="122"/>
        <v>September</v>
      </c>
      <c r="K3955" s="7">
        <f t="shared" si="123"/>
        <v>2018</v>
      </c>
      <c r="L3955" t="s">
        <v>3725</v>
      </c>
      <c r="M3955" t="s">
        <v>73</v>
      </c>
      <c r="N3955">
        <v>48227</v>
      </c>
      <c r="O3955">
        <v>1129</v>
      </c>
      <c r="P3955" t="s">
        <v>3443</v>
      </c>
      <c r="Q3955">
        <v>3</v>
      </c>
      <c r="R3955">
        <v>2</v>
      </c>
      <c r="S3955" t="s">
        <v>75</v>
      </c>
      <c r="U3955">
        <v>2.99</v>
      </c>
      <c r="V3955">
        <v>12</v>
      </c>
      <c r="W3955" t="s">
        <v>19</v>
      </c>
      <c r="X3955" s="5">
        <v>43348</v>
      </c>
      <c r="Y3955" t="s">
        <v>39</v>
      </c>
      <c r="Z3955" t="s">
        <v>156</v>
      </c>
      <c r="AA3955" t="s">
        <v>49</v>
      </c>
    </row>
    <row r="3956" spans="1:27" x14ac:dyDescent="0.3">
      <c r="A3956">
        <v>4</v>
      </c>
      <c r="B3956" t="s">
        <v>43</v>
      </c>
      <c r="C3956">
        <v>6</v>
      </c>
      <c r="D3956" t="s">
        <v>26</v>
      </c>
      <c r="E3956" t="s">
        <v>535</v>
      </c>
      <c r="F3956" t="s">
        <v>13</v>
      </c>
      <c r="G3956" t="s">
        <v>2689</v>
      </c>
      <c r="H3956" s="3">
        <v>0</v>
      </c>
      <c r="I3956" s="5">
        <v>43344</v>
      </c>
      <c r="J3956" s="5" t="str">
        <f t="shared" si="122"/>
        <v>September</v>
      </c>
      <c r="K3956" s="7">
        <f t="shared" si="123"/>
        <v>2018</v>
      </c>
      <c r="L3956" t="s">
        <v>3725</v>
      </c>
      <c r="M3956" t="s">
        <v>73</v>
      </c>
      <c r="N3956">
        <v>48227</v>
      </c>
      <c r="O3956">
        <v>696</v>
      </c>
      <c r="P3956" t="s">
        <v>3151</v>
      </c>
      <c r="Q3956">
        <v>14</v>
      </c>
      <c r="R3956">
        <v>4</v>
      </c>
      <c r="S3956" t="s">
        <v>75</v>
      </c>
      <c r="U3956">
        <v>14.46</v>
      </c>
      <c r="V3956">
        <v>30</v>
      </c>
      <c r="W3956" t="s">
        <v>19</v>
      </c>
      <c r="X3956" s="5">
        <v>43348</v>
      </c>
      <c r="Y3956" t="s">
        <v>39</v>
      </c>
      <c r="Z3956" t="s">
        <v>156</v>
      </c>
      <c r="AA3956" t="s">
        <v>54</v>
      </c>
    </row>
    <row r="3957" spans="1:27" x14ac:dyDescent="0.3">
      <c r="A3957">
        <v>4</v>
      </c>
      <c r="B3957" t="s">
        <v>43</v>
      </c>
      <c r="C3957">
        <v>6</v>
      </c>
      <c r="D3957" t="s">
        <v>26</v>
      </c>
      <c r="E3957" t="s">
        <v>535</v>
      </c>
      <c r="F3957" t="s">
        <v>13</v>
      </c>
      <c r="G3957" t="s">
        <v>2689</v>
      </c>
      <c r="H3957" s="3">
        <v>0</v>
      </c>
      <c r="I3957" s="5">
        <v>43344</v>
      </c>
      <c r="J3957" s="5" t="str">
        <f t="shared" si="122"/>
        <v>September</v>
      </c>
      <c r="K3957" s="7">
        <f t="shared" si="123"/>
        <v>2018</v>
      </c>
      <c r="L3957" t="s">
        <v>3725</v>
      </c>
      <c r="M3957" t="s">
        <v>73</v>
      </c>
      <c r="N3957">
        <v>48227</v>
      </c>
      <c r="O3957">
        <v>1630</v>
      </c>
      <c r="P3957" t="s">
        <v>8237</v>
      </c>
      <c r="Q3957">
        <v>13</v>
      </c>
      <c r="R3957">
        <v>5</v>
      </c>
      <c r="S3957" t="s">
        <v>75</v>
      </c>
      <c r="U3957">
        <v>12.67</v>
      </c>
      <c r="V3957">
        <v>26</v>
      </c>
      <c r="W3957" t="s">
        <v>19</v>
      </c>
      <c r="X3957" s="5">
        <v>43348</v>
      </c>
      <c r="Y3957" t="s">
        <v>39</v>
      </c>
      <c r="Z3957" t="s">
        <v>156</v>
      </c>
      <c r="AA3957" t="s">
        <v>54</v>
      </c>
    </row>
    <row r="3958" spans="1:27" x14ac:dyDescent="0.3">
      <c r="A3958">
        <v>4</v>
      </c>
      <c r="B3958" t="s">
        <v>43</v>
      </c>
      <c r="C3958">
        <v>6</v>
      </c>
      <c r="D3958" t="s">
        <v>26</v>
      </c>
      <c r="E3958" t="s">
        <v>535</v>
      </c>
      <c r="F3958" t="s">
        <v>13</v>
      </c>
      <c r="G3958" t="s">
        <v>2689</v>
      </c>
      <c r="H3958" s="3">
        <v>0</v>
      </c>
      <c r="I3958" s="5">
        <v>43344</v>
      </c>
      <c r="J3958" s="5" t="str">
        <f t="shared" si="122"/>
        <v>September</v>
      </c>
      <c r="K3958" s="7">
        <f t="shared" si="123"/>
        <v>2018</v>
      </c>
      <c r="L3958" t="s">
        <v>3725</v>
      </c>
      <c r="M3958" t="s">
        <v>73</v>
      </c>
      <c r="N3958">
        <v>48227</v>
      </c>
      <c r="O3958">
        <v>1652</v>
      </c>
      <c r="P3958" t="s">
        <v>1251</v>
      </c>
      <c r="Q3958">
        <v>11</v>
      </c>
      <c r="R3958">
        <v>5</v>
      </c>
      <c r="S3958" t="s">
        <v>75</v>
      </c>
      <c r="U3958">
        <v>11.09</v>
      </c>
      <c r="V3958">
        <v>24</v>
      </c>
      <c r="W3958" t="s">
        <v>19</v>
      </c>
      <c r="X3958" s="5">
        <v>43348</v>
      </c>
      <c r="Y3958" t="s">
        <v>39</v>
      </c>
      <c r="Z3958" t="s">
        <v>156</v>
      </c>
      <c r="AA3958" t="s">
        <v>54</v>
      </c>
    </row>
    <row r="3959" spans="1:27" x14ac:dyDescent="0.3">
      <c r="A3959">
        <v>4</v>
      </c>
      <c r="B3959" t="s">
        <v>43</v>
      </c>
      <c r="C3959">
        <v>6</v>
      </c>
      <c r="D3959" t="s">
        <v>26</v>
      </c>
      <c r="E3959" t="s">
        <v>535</v>
      </c>
      <c r="F3959" t="s">
        <v>13</v>
      </c>
      <c r="G3959" t="s">
        <v>2689</v>
      </c>
      <c r="H3959" s="3">
        <v>0.1</v>
      </c>
      <c r="I3959" s="5">
        <v>43344</v>
      </c>
      <c r="J3959" s="5" t="str">
        <f t="shared" si="122"/>
        <v>September</v>
      </c>
      <c r="K3959" s="7">
        <f t="shared" si="123"/>
        <v>2018</v>
      </c>
      <c r="L3959" t="s">
        <v>3725</v>
      </c>
      <c r="M3959" t="s">
        <v>73</v>
      </c>
      <c r="N3959">
        <v>48227</v>
      </c>
      <c r="O3959">
        <v>613</v>
      </c>
      <c r="P3959" t="s">
        <v>1268</v>
      </c>
      <c r="Q3959">
        <v>71</v>
      </c>
      <c r="R3959">
        <v>4</v>
      </c>
      <c r="S3959" t="s">
        <v>75</v>
      </c>
      <c r="U3959">
        <v>71.16</v>
      </c>
      <c r="V3959">
        <v>377</v>
      </c>
      <c r="W3959" t="s">
        <v>19</v>
      </c>
      <c r="X3959" s="5">
        <v>43348</v>
      </c>
      <c r="Y3959" t="s">
        <v>39</v>
      </c>
      <c r="Z3959" t="s">
        <v>156</v>
      </c>
      <c r="AA3959" t="s">
        <v>56</v>
      </c>
    </row>
    <row r="3960" spans="1:27" x14ac:dyDescent="0.3">
      <c r="A3960">
        <v>4</v>
      </c>
      <c r="B3960" t="s">
        <v>43</v>
      </c>
      <c r="C3960">
        <v>6</v>
      </c>
      <c r="D3960" t="s">
        <v>50</v>
      </c>
      <c r="E3960" t="s">
        <v>535</v>
      </c>
      <c r="F3960" t="s">
        <v>13</v>
      </c>
      <c r="G3960" t="s">
        <v>2689</v>
      </c>
      <c r="H3960" s="3">
        <v>0</v>
      </c>
      <c r="I3960" s="5">
        <v>43344</v>
      </c>
      <c r="J3960" s="5" t="str">
        <f t="shared" si="122"/>
        <v>September</v>
      </c>
      <c r="K3960" s="7">
        <f t="shared" si="123"/>
        <v>2018</v>
      </c>
      <c r="L3960" t="s">
        <v>3725</v>
      </c>
      <c r="M3960" t="s">
        <v>73</v>
      </c>
      <c r="N3960">
        <v>48227</v>
      </c>
      <c r="O3960">
        <v>301</v>
      </c>
      <c r="P3960" t="s">
        <v>936</v>
      </c>
      <c r="Q3960">
        <v>2</v>
      </c>
      <c r="R3960">
        <v>1</v>
      </c>
      <c r="S3960" t="s">
        <v>75</v>
      </c>
      <c r="U3960">
        <v>2.2799999999999998</v>
      </c>
      <c r="V3960">
        <v>9</v>
      </c>
      <c r="W3960" t="s">
        <v>19</v>
      </c>
      <c r="X3960" s="5">
        <v>43348</v>
      </c>
      <c r="Y3960" t="s">
        <v>39</v>
      </c>
      <c r="Z3960" t="s">
        <v>156</v>
      </c>
      <c r="AA3960" t="s">
        <v>52</v>
      </c>
    </row>
    <row r="3961" spans="1:27" x14ac:dyDescent="0.3">
      <c r="A3961">
        <v>0</v>
      </c>
      <c r="B3961" t="s">
        <v>10</v>
      </c>
      <c r="C3961">
        <v>0</v>
      </c>
      <c r="D3961" t="s">
        <v>26</v>
      </c>
      <c r="E3961" t="s">
        <v>79</v>
      </c>
      <c r="F3961" t="s">
        <v>13</v>
      </c>
      <c r="G3961" t="s">
        <v>1007</v>
      </c>
      <c r="H3961" s="3">
        <v>0</v>
      </c>
      <c r="I3961" s="5">
        <v>43345</v>
      </c>
      <c r="J3961" s="5" t="str">
        <f t="shared" si="122"/>
        <v>September</v>
      </c>
      <c r="K3961" s="7">
        <f t="shared" si="123"/>
        <v>2018</v>
      </c>
      <c r="L3961" t="s">
        <v>3171</v>
      </c>
      <c r="M3961" t="s">
        <v>73</v>
      </c>
      <c r="N3961">
        <v>53711</v>
      </c>
      <c r="O3961">
        <v>457</v>
      </c>
      <c r="P3961" t="s">
        <v>3172</v>
      </c>
      <c r="Q3961">
        <v>1</v>
      </c>
      <c r="R3961">
        <v>1</v>
      </c>
      <c r="S3961" t="s">
        <v>75</v>
      </c>
      <c r="U3961">
        <v>0.65</v>
      </c>
      <c r="V3961">
        <v>2</v>
      </c>
      <c r="W3961" t="s">
        <v>19</v>
      </c>
      <c r="X3961" s="5">
        <v>43345</v>
      </c>
      <c r="Y3961" t="s">
        <v>773</v>
      </c>
      <c r="Z3961" t="s">
        <v>82</v>
      </c>
      <c r="AA3961" t="s">
        <v>176</v>
      </c>
    </row>
    <row r="3962" spans="1:27" x14ac:dyDescent="0.3">
      <c r="A3962">
        <v>0</v>
      </c>
      <c r="B3962" t="s">
        <v>10</v>
      </c>
      <c r="C3962">
        <v>0</v>
      </c>
      <c r="D3962" t="s">
        <v>26</v>
      </c>
      <c r="E3962" t="s">
        <v>79</v>
      </c>
      <c r="F3962" t="s">
        <v>13</v>
      </c>
      <c r="G3962" t="s">
        <v>1007</v>
      </c>
      <c r="H3962" s="3">
        <v>0</v>
      </c>
      <c r="I3962" s="5">
        <v>43345</v>
      </c>
      <c r="J3962" s="5" t="str">
        <f t="shared" si="122"/>
        <v>September</v>
      </c>
      <c r="K3962" s="7">
        <f t="shared" si="123"/>
        <v>2018</v>
      </c>
      <c r="L3962" t="s">
        <v>3171</v>
      </c>
      <c r="M3962" t="s">
        <v>73</v>
      </c>
      <c r="N3962">
        <v>53711</v>
      </c>
      <c r="O3962">
        <v>68</v>
      </c>
      <c r="P3962" t="s">
        <v>8238</v>
      </c>
      <c r="Q3962">
        <v>4</v>
      </c>
      <c r="R3962">
        <v>2</v>
      </c>
      <c r="S3962" t="s">
        <v>75</v>
      </c>
      <c r="U3962">
        <v>3.88</v>
      </c>
      <c r="V3962">
        <v>8</v>
      </c>
      <c r="W3962" t="s">
        <v>19</v>
      </c>
      <c r="X3962" s="5">
        <v>43345</v>
      </c>
      <c r="Y3962" t="s">
        <v>773</v>
      </c>
      <c r="Z3962" t="s">
        <v>82</v>
      </c>
      <c r="AA3962" t="s">
        <v>54</v>
      </c>
    </row>
    <row r="3963" spans="1:27" x14ac:dyDescent="0.3">
      <c r="A3963">
        <v>7</v>
      </c>
      <c r="B3963" t="s">
        <v>25</v>
      </c>
      <c r="C3963">
        <v>6</v>
      </c>
      <c r="D3963" t="s">
        <v>11</v>
      </c>
      <c r="E3963" t="s">
        <v>65</v>
      </c>
      <c r="F3963" t="s">
        <v>13</v>
      </c>
      <c r="G3963" t="s">
        <v>95</v>
      </c>
      <c r="H3963" s="3">
        <v>0</v>
      </c>
      <c r="I3963" s="5">
        <v>43110</v>
      </c>
      <c r="J3963" s="5" t="str">
        <f t="shared" si="122"/>
        <v>September</v>
      </c>
      <c r="K3963" s="7">
        <f t="shared" si="123"/>
        <v>2018</v>
      </c>
      <c r="L3963" t="s">
        <v>7979</v>
      </c>
      <c r="M3963" t="s">
        <v>30</v>
      </c>
      <c r="N3963">
        <v>98115</v>
      </c>
      <c r="O3963">
        <v>16</v>
      </c>
      <c r="P3963" t="s">
        <v>1795</v>
      </c>
      <c r="Q3963">
        <v>34</v>
      </c>
      <c r="R3963">
        <v>4</v>
      </c>
      <c r="S3963" t="s">
        <v>32</v>
      </c>
      <c r="T3963" t="s">
        <v>92</v>
      </c>
      <c r="U3963">
        <v>34.369999999999997</v>
      </c>
      <c r="V3963">
        <v>80</v>
      </c>
      <c r="W3963" t="s">
        <v>33</v>
      </c>
      <c r="X3963" s="5">
        <v>43117</v>
      </c>
      <c r="Y3963" t="s">
        <v>39</v>
      </c>
      <c r="Z3963" t="s">
        <v>69</v>
      </c>
      <c r="AA3963" t="s">
        <v>47</v>
      </c>
    </row>
    <row r="3964" spans="1:27" x14ac:dyDescent="0.3">
      <c r="A3964">
        <v>7</v>
      </c>
      <c r="B3964" t="s">
        <v>25</v>
      </c>
      <c r="C3964">
        <v>6</v>
      </c>
      <c r="D3964" t="s">
        <v>50</v>
      </c>
      <c r="E3964" t="s">
        <v>65</v>
      </c>
      <c r="F3964" t="s">
        <v>13</v>
      </c>
      <c r="G3964" t="s">
        <v>95</v>
      </c>
      <c r="H3964" s="3">
        <v>0</v>
      </c>
      <c r="I3964" s="5">
        <v>43110</v>
      </c>
      <c r="J3964" s="5" t="str">
        <f t="shared" si="122"/>
        <v>September</v>
      </c>
      <c r="K3964" s="7">
        <f t="shared" si="123"/>
        <v>2018</v>
      </c>
      <c r="L3964" t="s">
        <v>7979</v>
      </c>
      <c r="M3964" t="s">
        <v>30</v>
      </c>
      <c r="N3964">
        <v>98115</v>
      </c>
      <c r="O3964">
        <v>1021</v>
      </c>
      <c r="P3964" t="s">
        <v>807</v>
      </c>
      <c r="Q3964">
        <v>13</v>
      </c>
      <c r="R3964">
        <v>2</v>
      </c>
      <c r="S3964" t="s">
        <v>32</v>
      </c>
      <c r="T3964" t="s">
        <v>92</v>
      </c>
      <c r="U3964">
        <v>13.3</v>
      </c>
      <c r="V3964">
        <v>70</v>
      </c>
      <c r="W3964" t="s">
        <v>33</v>
      </c>
      <c r="X3964" s="5">
        <v>43117</v>
      </c>
      <c r="Y3964" t="s">
        <v>39</v>
      </c>
      <c r="Z3964" t="s">
        <v>69</v>
      </c>
      <c r="AA3964" t="s">
        <v>113</v>
      </c>
    </row>
    <row r="3965" spans="1:27" x14ac:dyDescent="0.3">
      <c r="A3965">
        <v>6</v>
      </c>
      <c r="B3965" t="s">
        <v>10</v>
      </c>
      <c r="C3965">
        <v>6</v>
      </c>
      <c r="D3965" t="s">
        <v>26</v>
      </c>
      <c r="E3965" t="s">
        <v>386</v>
      </c>
      <c r="F3965" t="s">
        <v>13</v>
      </c>
      <c r="G3965" t="s">
        <v>1951</v>
      </c>
      <c r="H3965" s="3">
        <v>0</v>
      </c>
      <c r="I3965" s="5">
        <v>43354</v>
      </c>
      <c r="J3965" s="5" t="str">
        <f t="shared" si="122"/>
        <v>September</v>
      </c>
      <c r="K3965" s="7">
        <f t="shared" si="123"/>
        <v>2018</v>
      </c>
      <c r="L3965" t="s">
        <v>4552</v>
      </c>
      <c r="M3965" t="s">
        <v>30</v>
      </c>
      <c r="N3965">
        <v>95123</v>
      </c>
      <c r="O3965">
        <v>1526</v>
      </c>
      <c r="P3965" t="s">
        <v>8143</v>
      </c>
      <c r="Q3965">
        <v>7</v>
      </c>
      <c r="R3965">
        <v>3</v>
      </c>
      <c r="S3965" t="s">
        <v>32</v>
      </c>
      <c r="U3965">
        <v>6.66</v>
      </c>
      <c r="V3965">
        <v>333</v>
      </c>
      <c r="W3965" t="s">
        <v>19</v>
      </c>
      <c r="X3965" s="5">
        <v>43360</v>
      </c>
      <c r="Y3965" t="s">
        <v>39</v>
      </c>
      <c r="Z3965" t="s">
        <v>34</v>
      </c>
      <c r="AA3965" t="s">
        <v>42</v>
      </c>
    </row>
    <row r="3966" spans="1:27" x14ac:dyDescent="0.3">
      <c r="A3966">
        <v>6</v>
      </c>
      <c r="B3966" t="s">
        <v>10</v>
      </c>
      <c r="C3966">
        <v>6</v>
      </c>
      <c r="D3966" t="s">
        <v>26</v>
      </c>
      <c r="E3966" t="s">
        <v>386</v>
      </c>
      <c r="F3966" t="s">
        <v>13</v>
      </c>
      <c r="G3966" t="s">
        <v>1951</v>
      </c>
      <c r="H3966" s="3">
        <v>0.2</v>
      </c>
      <c r="I3966" s="5">
        <v>43354</v>
      </c>
      <c r="J3966" s="5" t="str">
        <f t="shared" si="122"/>
        <v>September</v>
      </c>
      <c r="K3966" s="7">
        <f t="shared" si="123"/>
        <v>2018</v>
      </c>
      <c r="L3966" t="s">
        <v>4552</v>
      </c>
      <c r="M3966" t="s">
        <v>30</v>
      </c>
      <c r="N3966">
        <v>95123</v>
      </c>
      <c r="O3966">
        <v>712</v>
      </c>
      <c r="P3966" t="s">
        <v>1025</v>
      </c>
      <c r="Q3966">
        <v>13</v>
      </c>
      <c r="R3966">
        <v>2</v>
      </c>
      <c r="S3966" t="s">
        <v>32</v>
      </c>
      <c r="U3966">
        <v>12.96</v>
      </c>
      <c r="V3966">
        <v>40</v>
      </c>
      <c r="W3966" t="s">
        <v>19</v>
      </c>
      <c r="X3966" s="5">
        <v>43360</v>
      </c>
      <c r="Y3966" t="s">
        <v>39</v>
      </c>
      <c r="Z3966" t="s">
        <v>34</v>
      </c>
      <c r="AA3966" t="s">
        <v>54</v>
      </c>
    </row>
    <row r="3967" spans="1:27" x14ac:dyDescent="0.3">
      <c r="A3967">
        <v>4</v>
      </c>
      <c r="B3967" t="s">
        <v>43</v>
      </c>
      <c r="C3967">
        <v>6</v>
      </c>
      <c r="D3967" t="s">
        <v>11</v>
      </c>
      <c r="E3967" t="s">
        <v>171</v>
      </c>
      <c r="F3967" t="s">
        <v>13</v>
      </c>
      <c r="G3967" t="s">
        <v>2379</v>
      </c>
      <c r="H3967" s="3">
        <v>0.1</v>
      </c>
      <c r="I3967" s="5">
        <v>43400</v>
      </c>
      <c r="J3967" s="5" t="str">
        <f t="shared" si="122"/>
        <v>September</v>
      </c>
      <c r="K3967" s="7">
        <f t="shared" si="123"/>
        <v>2018</v>
      </c>
      <c r="L3967" t="s">
        <v>2380</v>
      </c>
      <c r="M3967" t="s">
        <v>102</v>
      </c>
      <c r="N3967">
        <v>10011</v>
      </c>
      <c r="O3967">
        <v>1089</v>
      </c>
      <c r="P3967" t="s">
        <v>1716</v>
      </c>
      <c r="Q3967">
        <v>81</v>
      </c>
      <c r="R3967">
        <v>14</v>
      </c>
      <c r="S3967" t="s">
        <v>104</v>
      </c>
      <c r="U3967">
        <v>80.78</v>
      </c>
      <c r="V3967">
        <v>428</v>
      </c>
      <c r="W3967" t="s">
        <v>19</v>
      </c>
      <c r="X3967" s="5">
        <v>43404</v>
      </c>
      <c r="Y3967" t="s">
        <v>39</v>
      </c>
      <c r="Z3967" t="s">
        <v>175</v>
      </c>
      <c r="AA3967" t="s">
        <v>24</v>
      </c>
    </row>
    <row r="3968" spans="1:27" x14ac:dyDescent="0.3">
      <c r="A3968">
        <v>4</v>
      </c>
      <c r="B3968" t="s">
        <v>43</v>
      </c>
      <c r="C3968">
        <v>6</v>
      </c>
      <c r="D3968" t="s">
        <v>26</v>
      </c>
      <c r="E3968" t="s">
        <v>171</v>
      </c>
      <c r="F3968" t="s">
        <v>13</v>
      </c>
      <c r="G3968" t="s">
        <v>2379</v>
      </c>
      <c r="H3968" s="3">
        <v>0</v>
      </c>
      <c r="I3968" s="5">
        <v>43400</v>
      </c>
      <c r="J3968" s="5" t="str">
        <f t="shared" si="122"/>
        <v>September</v>
      </c>
      <c r="K3968" s="7">
        <f t="shared" si="123"/>
        <v>2018</v>
      </c>
      <c r="L3968" t="s">
        <v>2380</v>
      </c>
      <c r="M3968" t="s">
        <v>102</v>
      </c>
      <c r="N3968">
        <v>10011</v>
      </c>
      <c r="O3968">
        <v>1362</v>
      </c>
      <c r="P3968" t="s">
        <v>4058</v>
      </c>
      <c r="Q3968">
        <v>1</v>
      </c>
      <c r="R3968">
        <v>2</v>
      </c>
      <c r="S3968" t="s">
        <v>104</v>
      </c>
      <c r="U3968">
        <v>1.34</v>
      </c>
      <c r="V3968">
        <v>33</v>
      </c>
      <c r="W3968" t="s">
        <v>19</v>
      </c>
      <c r="X3968" s="5">
        <v>43404</v>
      </c>
      <c r="Y3968" t="s">
        <v>39</v>
      </c>
      <c r="Z3968" t="s">
        <v>175</v>
      </c>
      <c r="AA3968" t="s">
        <v>42</v>
      </c>
    </row>
    <row r="3969" spans="1:27" x14ac:dyDescent="0.3">
      <c r="A3969">
        <v>4</v>
      </c>
      <c r="B3969" t="s">
        <v>43</v>
      </c>
      <c r="C3969">
        <v>6</v>
      </c>
      <c r="D3969" t="s">
        <v>26</v>
      </c>
      <c r="E3969" t="s">
        <v>171</v>
      </c>
      <c r="F3969" t="s">
        <v>13</v>
      </c>
      <c r="G3969" t="s">
        <v>2379</v>
      </c>
      <c r="H3969" s="3">
        <v>0</v>
      </c>
      <c r="I3969" s="5">
        <v>43400</v>
      </c>
      <c r="J3969" s="5" t="str">
        <f t="shared" si="122"/>
        <v>September</v>
      </c>
      <c r="K3969" s="7">
        <f t="shared" si="123"/>
        <v>2018</v>
      </c>
      <c r="L3969" t="s">
        <v>2380</v>
      </c>
      <c r="M3969" t="s">
        <v>102</v>
      </c>
      <c r="N3969">
        <v>10011</v>
      </c>
      <c r="O3969">
        <v>111</v>
      </c>
      <c r="P3969" t="s">
        <v>514</v>
      </c>
      <c r="Q3969">
        <v>13</v>
      </c>
      <c r="R3969">
        <v>7</v>
      </c>
      <c r="S3969" t="s">
        <v>104</v>
      </c>
      <c r="U3969">
        <v>12.61</v>
      </c>
      <c r="V3969">
        <v>41</v>
      </c>
      <c r="W3969" t="s">
        <v>19</v>
      </c>
      <c r="X3969" s="5">
        <v>43404</v>
      </c>
      <c r="Y3969" t="s">
        <v>39</v>
      </c>
      <c r="Z3969" t="s">
        <v>175</v>
      </c>
      <c r="AA3969" t="s">
        <v>176</v>
      </c>
    </row>
    <row r="3970" spans="1:27" x14ac:dyDescent="0.3">
      <c r="A3970">
        <v>4</v>
      </c>
      <c r="B3970" t="s">
        <v>43</v>
      </c>
      <c r="C3970">
        <v>6</v>
      </c>
      <c r="D3970" t="s">
        <v>26</v>
      </c>
      <c r="E3970" t="s">
        <v>171</v>
      </c>
      <c r="F3970" t="s">
        <v>13</v>
      </c>
      <c r="G3970" t="s">
        <v>2379</v>
      </c>
      <c r="H3970" s="3">
        <v>0.2</v>
      </c>
      <c r="I3970" s="5">
        <v>43400</v>
      </c>
      <c r="J3970" s="5" t="str">
        <f t="shared" ref="J3970:J4033" si="124">TEXT($I$2,"mmmm")</f>
        <v>September</v>
      </c>
      <c r="K3970" s="7">
        <f t="shared" si="123"/>
        <v>2018</v>
      </c>
      <c r="L3970" t="s">
        <v>2380</v>
      </c>
      <c r="M3970" t="s">
        <v>102</v>
      </c>
      <c r="N3970">
        <v>10011</v>
      </c>
      <c r="O3970">
        <v>1318</v>
      </c>
      <c r="P3970" t="s">
        <v>1213</v>
      </c>
      <c r="Q3970">
        <v>3</v>
      </c>
      <c r="R3970">
        <v>2</v>
      </c>
      <c r="S3970" t="s">
        <v>104</v>
      </c>
      <c r="U3970">
        <v>3.28</v>
      </c>
      <c r="V3970">
        <v>10</v>
      </c>
      <c r="W3970" t="s">
        <v>19</v>
      </c>
      <c r="X3970" s="5">
        <v>43404</v>
      </c>
      <c r="Y3970" t="s">
        <v>39</v>
      </c>
      <c r="Z3970" t="s">
        <v>175</v>
      </c>
      <c r="AA3970" t="s">
        <v>54</v>
      </c>
    </row>
    <row r="3971" spans="1:27" x14ac:dyDescent="0.3">
      <c r="A3971">
        <v>5</v>
      </c>
      <c r="B3971" t="s">
        <v>43</v>
      </c>
      <c r="C3971">
        <v>6</v>
      </c>
      <c r="D3971" t="s">
        <v>26</v>
      </c>
      <c r="E3971" t="s">
        <v>171</v>
      </c>
      <c r="F3971" t="s">
        <v>13</v>
      </c>
      <c r="G3971" t="s">
        <v>1230</v>
      </c>
      <c r="H3971" s="3">
        <v>0</v>
      </c>
      <c r="I3971" s="5">
        <v>43298</v>
      </c>
      <c r="J3971" s="5" t="str">
        <f t="shared" si="124"/>
        <v>September</v>
      </c>
      <c r="K3971" s="7">
        <f t="shared" ref="K3971:K4034" si="125">YEAR(I3971)</f>
        <v>2018</v>
      </c>
      <c r="L3971" t="s">
        <v>4019</v>
      </c>
      <c r="M3971" t="s">
        <v>102</v>
      </c>
      <c r="N3971">
        <v>10024</v>
      </c>
      <c r="O3971">
        <v>295</v>
      </c>
      <c r="P3971" t="s">
        <v>55</v>
      </c>
      <c r="Q3971">
        <v>14</v>
      </c>
      <c r="R3971">
        <v>2</v>
      </c>
      <c r="S3971" t="s">
        <v>104</v>
      </c>
      <c r="U3971">
        <v>13.79</v>
      </c>
      <c r="V3971">
        <v>46</v>
      </c>
      <c r="W3971" t="s">
        <v>19</v>
      </c>
      <c r="X3971" s="5">
        <v>43303</v>
      </c>
      <c r="Y3971" t="s">
        <v>39</v>
      </c>
      <c r="Z3971" t="s">
        <v>175</v>
      </c>
      <c r="AA3971" t="s">
        <v>56</v>
      </c>
    </row>
    <row r="3972" spans="1:27" x14ac:dyDescent="0.3">
      <c r="A3972">
        <v>5</v>
      </c>
      <c r="B3972" t="s">
        <v>43</v>
      </c>
      <c r="C3972">
        <v>6</v>
      </c>
      <c r="D3972" t="s">
        <v>11</v>
      </c>
      <c r="E3972" t="s">
        <v>88</v>
      </c>
      <c r="F3972" t="s">
        <v>13</v>
      </c>
      <c r="G3972" t="s">
        <v>1132</v>
      </c>
      <c r="H3972" s="3">
        <v>0</v>
      </c>
      <c r="I3972" s="5">
        <v>43415</v>
      </c>
      <c r="J3972" s="5" t="str">
        <f t="shared" si="124"/>
        <v>September</v>
      </c>
      <c r="K3972" s="7">
        <f t="shared" si="125"/>
        <v>2018</v>
      </c>
      <c r="L3972" t="s">
        <v>2600</v>
      </c>
      <c r="M3972" t="s">
        <v>30</v>
      </c>
      <c r="N3972">
        <v>94110</v>
      </c>
      <c r="O3972">
        <v>1047</v>
      </c>
      <c r="P3972" t="s">
        <v>299</v>
      </c>
      <c r="Q3972">
        <v>11</v>
      </c>
      <c r="R3972">
        <v>2</v>
      </c>
      <c r="S3972" t="s">
        <v>32</v>
      </c>
      <c r="U3972">
        <v>10.91</v>
      </c>
      <c r="V3972">
        <v>42</v>
      </c>
      <c r="W3972" t="s">
        <v>19</v>
      </c>
      <c r="X3972" s="5">
        <v>43420</v>
      </c>
      <c r="Y3972" t="s">
        <v>39</v>
      </c>
      <c r="Z3972" t="s">
        <v>34</v>
      </c>
      <c r="AA3972" t="s">
        <v>47</v>
      </c>
    </row>
    <row r="3973" spans="1:27" x14ac:dyDescent="0.3">
      <c r="A3973">
        <v>5</v>
      </c>
      <c r="B3973" t="s">
        <v>43</v>
      </c>
      <c r="C3973">
        <v>6</v>
      </c>
      <c r="D3973" t="s">
        <v>11</v>
      </c>
      <c r="E3973" t="s">
        <v>88</v>
      </c>
      <c r="F3973" t="s">
        <v>13</v>
      </c>
      <c r="G3973" t="s">
        <v>1132</v>
      </c>
      <c r="H3973" s="3">
        <v>0.2</v>
      </c>
      <c r="I3973" s="5">
        <v>43415</v>
      </c>
      <c r="J3973" s="5" t="str">
        <f t="shared" si="124"/>
        <v>September</v>
      </c>
      <c r="K3973" s="7">
        <f t="shared" si="125"/>
        <v>2018</v>
      </c>
      <c r="L3973" t="s">
        <v>2600</v>
      </c>
      <c r="M3973" t="s">
        <v>30</v>
      </c>
      <c r="N3973">
        <v>94110</v>
      </c>
      <c r="O3973">
        <v>836</v>
      </c>
      <c r="P3973" t="s">
        <v>1150</v>
      </c>
      <c r="Q3973">
        <v>0</v>
      </c>
      <c r="R3973">
        <v>3</v>
      </c>
      <c r="S3973" t="s">
        <v>32</v>
      </c>
      <c r="U3973">
        <v>0</v>
      </c>
      <c r="V3973">
        <v>451</v>
      </c>
      <c r="W3973" t="s">
        <v>19</v>
      </c>
      <c r="X3973" s="5">
        <v>43420</v>
      </c>
      <c r="Y3973" t="s">
        <v>39</v>
      </c>
      <c r="Z3973" t="s">
        <v>34</v>
      </c>
      <c r="AA3973" t="s">
        <v>24</v>
      </c>
    </row>
    <row r="3974" spans="1:27" x14ac:dyDescent="0.3">
      <c r="A3974">
        <v>5</v>
      </c>
      <c r="B3974" t="s">
        <v>43</v>
      </c>
      <c r="C3974">
        <v>6</v>
      </c>
      <c r="D3974" t="s">
        <v>26</v>
      </c>
      <c r="E3974" t="s">
        <v>88</v>
      </c>
      <c r="F3974" t="s">
        <v>13</v>
      </c>
      <c r="G3974" t="s">
        <v>1132</v>
      </c>
      <c r="H3974" s="3">
        <v>0.2</v>
      </c>
      <c r="I3974" s="5">
        <v>43415</v>
      </c>
      <c r="J3974" s="5" t="str">
        <f t="shared" si="124"/>
        <v>September</v>
      </c>
      <c r="K3974" s="7">
        <f t="shared" si="125"/>
        <v>2018</v>
      </c>
      <c r="L3974" t="s">
        <v>2600</v>
      </c>
      <c r="M3974" t="s">
        <v>30</v>
      </c>
      <c r="N3974">
        <v>94110</v>
      </c>
      <c r="O3974">
        <v>263</v>
      </c>
      <c r="P3974" t="s">
        <v>460</v>
      </c>
      <c r="Q3974">
        <v>11</v>
      </c>
      <c r="R3974">
        <v>11</v>
      </c>
      <c r="S3974" t="s">
        <v>32</v>
      </c>
      <c r="U3974">
        <v>11.03</v>
      </c>
      <c r="V3974">
        <v>32</v>
      </c>
      <c r="W3974" t="s">
        <v>19</v>
      </c>
      <c r="X3974" s="5">
        <v>43420</v>
      </c>
      <c r="Y3974" t="s">
        <v>39</v>
      </c>
      <c r="Z3974" t="s">
        <v>34</v>
      </c>
      <c r="AA3974" t="s">
        <v>54</v>
      </c>
    </row>
    <row r="3975" spans="1:27" x14ac:dyDescent="0.3">
      <c r="A3975">
        <v>4</v>
      </c>
      <c r="B3975" t="s">
        <v>43</v>
      </c>
      <c r="C3975">
        <v>6</v>
      </c>
      <c r="D3975" t="s">
        <v>11</v>
      </c>
      <c r="E3975" t="s">
        <v>59</v>
      </c>
      <c r="F3975" t="s">
        <v>13</v>
      </c>
      <c r="G3975" t="s">
        <v>1266</v>
      </c>
      <c r="H3975" s="3">
        <v>0</v>
      </c>
      <c r="I3975" s="5">
        <v>43117</v>
      </c>
      <c r="J3975" s="5" t="str">
        <f t="shared" si="124"/>
        <v>September</v>
      </c>
      <c r="K3975" s="7">
        <f t="shared" si="125"/>
        <v>2018</v>
      </c>
      <c r="L3975" t="s">
        <v>8049</v>
      </c>
      <c r="M3975" t="s">
        <v>102</v>
      </c>
      <c r="N3975">
        <v>3301</v>
      </c>
      <c r="O3975">
        <v>1541</v>
      </c>
      <c r="P3975" t="s">
        <v>8159</v>
      </c>
      <c r="Q3975">
        <v>65</v>
      </c>
      <c r="R3975">
        <v>3</v>
      </c>
      <c r="S3975" t="s">
        <v>104</v>
      </c>
      <c r="T3975" t="s">
        <v>92</v>
      </c>
      <c r="U3975">
        <v>64.52</v>
      </c>
      <c r="V3975">
        <v>323</v>
      </c>
      <c r="W3975" t="s">
        <v>76</v>
      </c>
      <c r="X3975" s="5">
        <v>43121</v>
      </c>
      <c r="Y3975" t="s">
        <v>39</v>
      </c>
      <c r="Z3975" t="s">
        <v>1529</v>
      </c>
      <c r="AA3975" t="s">
        <v>47</v>
      </c>
    </row>
    <row r="3976" spans="1:27" x14ac:dyDescent="0.3">
      <c r="A3976">
        <v>4</v>
      </c>
      <c r="B3976" t="s">
        <v>43</v>
      </c>
      <c r="C3976">
        <v>6</v>
      </c>
      <c r="D3976" t="s">
        <v>50</v>
      </c>
      <c r="E3976" t="s">
        <v>59</v>
      </c>
      <c r="F3976" t="s">
        <v>13</v>
      </c>
      <c r="G3976" t="s">
        <v>1266</v>
      </c>
      <c r="H3976" s="3">
        <v>0</v>
      </c>
      <c r="I3976" s="5">
        <v>43117</v>
      </c>
      <c r="J3976" s="5" t="str">
        <f t="shared" si="124"/>
        <v>September</v>
      </c>
      <c r="K3976" s="7">
        <f t="shared" si="125"/>
        <v>2018</v>
      </c>
      <c r="L3976" t="s">
        <v>8049</v>
      </c>
      <c r="M3976" t="s">
        <v>102</v>
      </c>
      <c r="N3976">
        <v>3301</v>
      </c>
      <c r="O3976">
        <v>1000</v>
      </c>
      <c r="P3976" t="s">
        <v>616</v>
      </c>
      <c r="Q3976">
        <v>13</v>
      </c>
      <c r="R3976">
        <v>1</v>
      </c>
      <c r="S3976" t="s">
        <v>104</v>
      </c>
      <c r="T3976" t="s">
        <v>92</v>
      </c>
      <c r="U3976">
        <v>13.2</v>
      </c>
      <c r="V3976">
        <v>30</v>
      </c>
      <c r="W3976" t="s">
        <v>76</v>
      </c>
      <c r="X3976" s="5">
        <v>43121</v>
      </c>
      <c r="Y3976" t="s">
        <v>39</v>
      </c>
      <c r="Z3976" t="s">
        <v>1529</v>
      </c>
      <c r="AA3976" t="s">
        <v>113</v>
      </c>
    </row>
    <row r="3977" spans="1:27" x14ac:dyDescent="0.3">
      <c r="A3977">
        <v>4</v>
      </c>
      <c r="B3977" t="s">
        <v>43</v>
      </c>
      <c r="C3977">
        <v>6</v>
      </c>
      <c r="D3977" t="s">
        <v>50</v>
      </c>
      <c r="E3977" t="s">
        <v>59</v>
      </c>
      <c r="F3977" t="s">
        <v>13</v>
      </c>
      <c r="G3977" t="s">
        <v>1266</v>
      </c>
      <c r="H3977" s="3">
        <v>0</v>
      </c>
      <c r="I3977" s="5">
        <v>43117</v>
      </c>
      <c r="J3977" s="5" t="str">
        <f t="shared" si="124"/>
        <v>September</v>
      </c>
      <c r="K3977" s="7">
        <f t="shared" si="125"/>
        <v>2018</v>
      </c>
      <c r="L3977" t="s">
        <v>8049</v>
      </c>
      <c r="M3977" t="s">
        <v>102</v>
      </c>
      <c r="N3977">
        <v>3301</v>
      </c>
      <c r="O3977">
        <v>1007</v>
      </c>
      <c r="P3977" t="s">
        <v>4853</v>
      </c>
      <c r="Q3977">
        <v>67</v>
      </c>
      <c r="R3977">
        <v>3</v>
      </c>
      <c r="S3977" t="s">
        <v>104</v>
      </c>
      <c r="T3977" t="s">
        <v>92</v>
      </c>
      <c r="U3977">
        <v>66.95</v>
      </c>
      <c r="V3977">
        <v>372</v>
      </c>
      <c r="W3977" t="s">
        <v>76</v>
      </c>
      <c r="X3977" s="5">
        <v>43121</v>
      </c>
      <c r="Y3977" t="s">
        <v>39</v>
      </c>
      <c r="Z3977" t="s">
        <v>1529</v>
      </c>
      <c r="AA3977" t="s">
        <v>113</v>
      </c>
    </row>
    <row r="3978" spans="1:27" x14ac:dyDescent="0.3">
      <c r="A3978">
        <v>6</v>
      </c>
      <c r="B3978" t="s">
        <v>10</v>
      </c>
      <c r="C3978">
        <v>6</v>
      </c>
      <c r="D3978" t="s">
        <v>26</v>
      </c>
      <c r="E3978" t="s">
        <v>2556</v>
      </c>
      <c r="F3978" t="s">
        <v>13</v>
      </c>
      <c r="G3978" t="s">
        <v>5210</v>
      </c>
      <c r="H3978" s="3">
        <v>0.2</v>
      </c>
      <c r="I3978" s="5">
        <v>43339</v>
      </c>
      <c r="J3978" s="5" t="str">
        <f t="shared" si="124"/>
        <v>September</v>
      </c>
      <c r="K3978" s="7">
        <f t="shared" si="125"/>
        <v>2018</v>
      </c>
      <c r="L3978" t="s">
        <v>6513</v>
      </c>
      <c r="M3978" t="s">
        <v>16</v>
      </c>
      <c r="N3978">
        <v>33021</v>
      </c>
      <c r="O3978">
        <v>192</v>
      </c>
      <c r="P3978" t="s">
        <v>6514</v>
      </c>
      <c r="Q3978">
        <v>3</v>
      </c>
      <c r="R3978">
        <v>4</v>
      </c>
      <c r="S3978" t="s">
        <v>18</v>
      </c>
      <c r="U3978">
        <v>3.34</v>
      </c>
      <c r="V3978">
        <v>9</v>
      </c>
      <c r="W3978" t="s">
        <v>33</v>
      </c>
      <c r="X3978" s="5">
        <v>43345</v>
      </c>
      <c r="Y3978" t="s">
        <v>39</v>
      </c>
      <c r="Z3978" t="s">
        <v>40</v>
      </c>
      <c r="AA3978" t="s">
        <v>35</v>
      </c>
    </row>
    <row r="3979" spans="1:27" x14ac:dyDescent="0.3">
      <c r="A3979">
        <v>3</v>
      </c>
      <c r="B3979" t="s">
        <v>25</v>
      </c>
      <c r="C3979">
        <v>1</v>
      </c>
      <c r="D3979" t="s">
        <v>11</v>
      </c>
      <c r="E3979" t="s">
        <v>5200</v>
      </c>
      <c r="F3979" t="s">
        <v>13</v>
      </c>
      <c r="G3979" t="s">
        <v>5201</v>
      </c>
      <c r="H3979" s="3">
        <v>0.3</v>
      </c>
      <c r="I3979" s="5">
        <v>43162</v>
      </c>
      <c r="J3979" s="5" t="str">
        <f t="shared" si="124"/>
        <v>September</v>
      </c>
      <c r="K3979" s="7">
        <f t="shared" si="125"/>
        <v>2018</v>
      </c>
      <c r="L3979" t="s">
        <v>5202</v>
      </c>
      <c r="M3979" t="s">
        <v>73</v>
      </c>
      <c r="N3979">
        <v>79762</v>
      </c>
      <c r="O3979">
        <v>1210</v>
      </c>
      <c r="P3979" t="s">
        <v>2366</v>
      </c>
      <c r="Q3979">
        <v>-56</v>
      </c>
      <c r="R3979">
        <v>5</v>
      </c>
      <c r="S3979" t="s">
        <v>75</v>
      </c>
      <c r="U3979">
        <v>-56.34</v>
      </c>
      <c r="V3979">
        <v>563</v>
      </c>
      <c r="W3979" t="s">
        <v>33</v>
      </c>
      <c r="X3979" s="5">
        <v>43165</v>
      </c>
      <c r="Y3979" t="s">
        <v>130</v>
      </c>
      <c r="Z3979" t="s">
        <v>77</v>
      </c>
      <c r="AA3979" t="s">
        <v>24</v>
      </c>
    </row>
    <row r="3980" spans="1:27" x14ac:dyDescent="0.3">
      <c r="A3980">
        <v>3</v>
      </c>
      <c r="B3980" t="s">
        <v>25</v>
      </c>
      <c r="C3980">
        <v>1</v>
      </c>
      <c r="D3980" t="s">
        <v>26</v>
      </c>
      <c r="E3980" t="s">
        <v>5200</v>
      </c>
      <c r="F3980" t="s">
        <v>13</v>
      </c>
      <c r="G3980" t="s">
        <v>5201</v>
      </c>
      <c r="H3980" s="3">
        <v>0.2</v>
      </c>
      <c r="I3980" s="5">
        <v>43162</v>
      </c>
      <c r="J3980" s="5" t="str">
        <f t="shared" si="124"/>
        <v>September</v>
      </c>
      <c r="K3980" s="7">
        <f t="shared" si="125"/>
        <v>2018</v>
      </c>
      <c r="L3980" t="s">
        <v>5202</v>
      </c>
      <c r="M3980" t="s">
        <v>73</v>
      </c>
      <c r="N3980">
        <v>79762</v>
      </c>
      <c r="O3980">
        <v>1351</v>
      </c>
      <c r="P3980" t="s">
        <v>8265</v>
      </c>
      <c r="Q3980">
        <v>16</v>
      </c>
      <c r="R3980">
        <v>7</v>
      </c>
      <c r="S3980" t="s">
        <v>75</v>
      </c>
      <c r="U3980">
        <v>15.51</v>
      </c>
      <c r="V3980">
        <v>43</v>
      </c>
      <c r="W3980" t="s">
        <v>33</v>
      </c>
      <c r="X3980" s="5">
        <v>43165</v>
      </c>
      <c r="Y3980" t="s">
        <v>130</v>
      </c>
      <c r="Z3980" t="s">
        <v>77</v>
      </c>
      <c r="AA3980" t="s">
        <v>64</v>
      </c>
    </row>
    <row r="3981" spans="1:27" x14ac:dyDescent="0.3">
      <c r="A3981">
        <v>5</v>
      </c>
      <c r="B3981" t="s">
        <v>43</v>
      </c>
      <c r="C3981">
        <v>6</v>
      </c>
      <c r="D3981" t="s">
        <v>11</v>
      </c>
      <c r="E3981" t="s">
        <v>5739</v>
      </c>
      <c r="F3981" t="s">
        <v>13</v>
      </c>
      <c r="G3981" t="s">
        <v>1252</v>
      </c>
      <c r="H3981" s="3">
        <v>0</v>
      </c>
      <c r="I3981" s="5">
        <v>43358</v>
      </c>
      <c r="J3981" s="5" t="str">
        <f t="shared" si="124"/>
        <v>September</v>
      </c>
      <c r="K3981" s="7">
        <f t="shared" si="125"/>
        <v>2018</v>
      </c>
      <c r="L3981" t="s">
        <v>5740</v>
      </c>
      <c r="M3981" t="s">
        <v>30</v>
      </c>
      <c r="N3981">
        <v>83301</v>
      </c>
      <c r="O3981">
        <v>370</v>
      </c>
      <c r="P3981" t="s">
        <v>550</v>
      </c>
      <c r="Q3981">
        <v>260</v>
      </c>
      <c r="R3981">
        <v>3</v>
      </c>
      <c r="S3981" t="s">
        <v>32</v>
      </c>
      <c r="U3981">
        <v>259.52999999999997</v>
      </c>
      <c r="V3981">
        <v>1128</v>
      </c>
      <c r="W3981" t="s">
        <v>33</v>
      </c>
      <c r="X3981" s="5">
        <v>43363</v>
      </c>
      <c r="Y3981" t="s">
        <v>39</v>
      </c>
      <c r="Z3981" t="s">
        <v>1677</v>
      </c>
      <c r="AA3981" t="s">
        <v>41</v>
      </c>
    </row>
    <row r="3982" spans="1:27" x14ac:dyDescent="0.3">
      <c r="A3982">
        <v>5</v>
      </c>
      <c r="B3982" t="s">
        <v>43</v>
      </c>
      <c r="C3982">
        <v>6</v>
      </c>
      <c r="D3982" t="s">
        <v>26</v>
      </c>
      <c r="E3982" t="s">
        <v>5739</v>
      </c>
      <c r="F3982" t="s">
        <v>13</v>
      </c>
      <c r="G3982" t="s">
        <v>1252</v>
      </c>
      <c r="H3982" s="3">
        <v>0.2</v>
      </c>
      <c r="I3982" s="5">
        <v>43358</v>
      </c>
      <c r="J3982" s="5" t="str">
        <f t="shared" si="124"/>
        <v>September</v>
      </c>
      <c r="K3982" s="7">
        <f t="shared" si="125"/>
        <v>2018</v>
      </c>
      <c r="L3982" t="s">
        <v>5740</v>
      </c>
      <c r="M3982" t="s">
        <v>30</v>
      </c>
      <c r="N3982">
        <v>83301</v>
      </c>
      <c r="O3982">
        <v>249</v>
      </c>
      <c r="P3982" t="s">
        <v>3421</v>
      </c>
      <c r="Q3982">
        <v>7</v>
      </c>
      <c r="R3982">
        <v>4</v>
      </c>
      <c r="S3982" t="s">
        <v>32</v>
      </c>
      <c r="U3982">
        <v>6.64</v>
      </c>
      <c r="V3982">
        <v>20</v>
      </c>
      <c r="W3982" t="s">
        <v>33</v>
      </c>
      <c r="X3982" s="5">
        <v>43363</v>
      </c>
      <c r="Y3982" t="s">
        <v>39</v>
      </c>
      <c r="Z3982" t="s">
        <v>1677</v>
      </c>
      <c r="AA3982" t="s">
        <v>54</v>
      </c>
    </row>
    <row r="3983" spans="1:27" x14ac:dyDescent="0.3">
      <c r="A3983">
        <v>5</v>
      </c>
      <c r="B3983" t="s">
        <v>25</v>
      </c>
      <c r="C3983">
        <v>3</v>
      </c>
      <c r="D3983" t="s">
        <v>26</v>
      </c>
      <c r="E3983" t="s">
        <v>1382</v>
      </c>
      <c r="F3983" t="s">
        <v>13</v>
      </c>
      <c r="G3983" t="s">
        <v>2394</v>
      </c>
      <c r="H3983" s="3">
        <v>0.2</v>
      </c>
      <c r="I3983" s="5">
        <v>43374</v>
      </c>
      <c r="J3983" s="5" t="str">
        <f t="shared" si="124"/>
        <v>September</v>
      </c>
      <c r="K3983" s="7">
        <f t="shared" si="125"/>
        <v>2018</v>
      </c>
      <c r="L3983" t="s">
        <v>3599</v>
      </c>
      <c r="M3983" t="s">
        <v>16</v>
      </c>
      <c r="N3983">
        <v>33012</v>
      </c>
      <c r="O3983">
        <v>1508</v>
      </c>
      <c r="P3983" t="s">
        <v>3043</v>
      </c>
      <c r="Q3983">
        <v>5</v>
      </c>
      <c r="R3983">
        <v>8</v>
      </c>
      <c r="S3983" t="s">
        <v>18</v>
      </c>
      <c r="U3983">
        <v>5.03</v>
      </c>
      <c r="V3983">
        <v>31</v>
      </c>
      <c r="W3983" t="s">
        <v>19</v>
      </c>
      <c r="X3983" s="5">
        <v>43379</v>
      </c>
      <c r="Y3983" t="s">
        <v>20</v>
      </c>
      <c r="Z3983" t="s">
        <v>40</v>
      </c>
      <c r="AA3983" t="s">
        <v>49</v>
      </c>
    </row>
    <row r="3984" spans="1:27" x14ac:dyDescent="0.3">
      <c r="A3984">
        <v>5</v>
      </c>
      <c r="B3984" t="s">
        <v>25</v>
      </c>
      <c r="C3984">
        <v>3</v>
      </c>
      <c r="D3984" t="s">
        <v>26</v>
      </c>
      <c r="E3984" t="s">
        <v>1382</v>
      </c>
      <c r="F3984" t="s">
        <v>13</v>
      </c>
      <c r="G3984" t="s">
        <v>2394</v>
      </c>
      <c r="H3984" s="3">
        <v>0.7</v>
      </c>
      <c r="I3984" s="5">
        <v>43374</v>
      </c>
      <c r="J3984" s="5" t="str">
        <f t="shared" si="124"/>
        <v>September</v>
      </c>
      <c r="K3984" s="7">
        <f t="shared" si="125"/>
        <v>2018</v>
      </c>
      <c r="L3984" t="s">
        <v>3599</v>
      </c>
      <c r="M3984" t="s">
        <v>16</v>
      </c>
      <c r="N3984">
        <v>33012</v>
      </c>
      <c r="O3984">
        <v>260</v>
      </c>
      <c r="P3984" t="s">
        <v>728</v>
      </c>
      <c r="Q3984">
        <v>-4</v>
      </c>
      <c r="R3984">
        <v>4</v>
      </c>
      <c r="S3984" t="s">
        <v>18</v>
      </c>
      <c r="U3984">
        <v>-4.49</v>
      </c>
      <c r="V3984">
        <v>5</v>
      </c>
      <c r="W3984" t="s">
        <v>19</v>
      </c>
      <c r="X3984" s="5">
        <v>43379</v>
      </c>
      <c r="Y3984" t="s">
        <v>20</v>
      </c>
      <c r="Z3984" t="s">
        <v>40</v>
      </c>
      <c r="AA3984" t="s">
        <v>54</v>
      </c>
    </row>
    <row r="3985" spans="1:27" x14ac:dyDescent="0.3">
      <c r="A3985">
        <v>6</v>
      </c>
      <c r="B3985" t="s">
        <v>10</v>
      </c>
      <c r="C3985">
        <v>6</v>
      </c>
      <c r="D3985" t="s">
        <v>50</v>
      </c>
      <c r="E3985" t="s">
        <v>178</v>
      </c>
      <c r="F3985" t="s">
        <v>13</v>
      </c>
      <c r="G3985" t="s">
        <v>880</v>
      </c>
      <c r="H3985" s="3">
        <v>0.4</v>
      </c>
      <c r="I3985" s="5">
        <v>43382</v>
      </c>
      <c r="J3985" s="5" t="str">
        <f t="shared" si="124"/>
        <v>September</v>
      </c>
      <c r="K3985" s="7">
        <f t="shared" si="125"/>
        <v>2018</v>
      </c>
      <c r="L3985" t="s">
        <v>6775</v>
      </c>
      <c r="M3985" t="s">
        <v>102</v>
      </c>
      <c r="N3985">
        <v>45373</v>
      </c>
      <c r="O3985">
        <v>1071</v>
      </c>
      <c r="P3985" t="s">
        <v>4837</v>
      </c>
      <c r="Q3985">
        <v>-16</v>
      </c>
      <c r="R3985">
        <v>4</v>
      </c>
      <c r="S3985" t="s">
        <v>104</v>
      </c>
      <c r="U3985">
        <v>-15.58</v>
      </c>
      <c r="V3985">
        <v>24</v>
      </c>
      <c r="W3985" t="s">
        <v>33</v>
      </c>
      <c r="X3985" s="5">
        <v>43388</v>
      </c>
      <c r="Y3985" t="s">
        <v>39</v>
      </c>
      <c r="Z3985" t="s">
        <v>309</v>
      </c>
      <c r="AA3985" t="s">
        <v>52</v>
      </c>
    </row>
    <row r="3986" spans="1:27" x14ac:dyDescent="0.3">
      <c r="A3986">
        <v>4</v>
      </c>
      <c r="B3986" t="s">
        <v>43</v>
      </c>
      <c r="C3986">
        <v>6</v>
      </c>
      <c r="D3986" t="s">
        <v>26</v>
      </c>
      <c r="E3986" t="s">
        <v>535</v>
      </c>
      <c r="F3986" t="s">
        <v>13</v>
      </c>
      <c r="G3986" t="s">
        <v>2292</v>
      </c>
      <c r="H3986" s="3">
        <v>0</v>
      </c>
      <c r="I3986" s="5">
        <v>43451</v>
      </c>
      <c r="J3986" s="5" t="str">
        <f t="shared" si="124"/>
        <v>September</v>
      </c>
      <c r="K3986" s="7">
        <f t="shared" si="125"/>
        <v>2018</v>
      </c>
      <c r="L3986" t="s">
        <v>3820</v>
      </c>
      <c r="M3986" t="s">
        <v>73</v>
      </c>
      <c r="N3986">
        <v>48205</v>
      </c>
      <c r="O3986">
        <v>689</v>
      </c>
      <c r="P3986" t="s">
        <v>2936</v>
      </c>
      <c r="Q3986">
        <v>4946</v>
      </c>
      <c r="R3986">
        <v>13</v>
      </c>
      <c r="S3986" t="s">
        <v>75</v>
      </c>
      <c r="U3986">
        <v>4946.37</v>
      </c>
      <c r="V3986">
        <v>9893</v>
      </c>
      <c r="W3986" t="s">
        <v>19</v>
      </c>
      <c r="X3986" s="5">
        <v>43455</v>
      </c>
      <c r="Y3986" t="s">
        <v>39</v>
      </c>
      <c r="Z3986" t="s">
        <v>156</v>
      </c>
      <c r="AA3986" t="s">
        <v>54</v>
      </c>
    </row>
    <row r="3987" spans="1:27" x14ac:dyDescent="0.3">
      <c r="A3987">
        <v>2</v>
      </c>
      <c r="B3987" t="s">
        <v>25</v>
      </c>
      <c r="C3987">
        <v>1</v>
      </c>
      <c r="D3987" t="s">
        <v>26</v>
      </c>
      <c r="E3987" t="s">
        <v>5854</v>
      </c>
      <c r="F3987" t="s">
        <v>13</v>
      </c>
      <c r="G3987" t="s">
        <v>5316</v>
      </c>
      <c r="H3987" s="3">
        <v>0.8</v>
      </c>
      <c r="I3987" s="5">
        <v>43464</v>
      </c>
      <c r="J3987" s="5" t="str">
        <f t="shared" si="124"/>
        <v>September</v>
      </c>
      <c r="K3987" s="7">
        <f t="shared" si="125"/>
        <v>2018</v>
      </c>
      <c r="L3987" t="s">
        <v>5855</v>
      </c>
      <c r="M3987" t="s">
        <v>73</v>
      </c>
      <c r="N3987">
        <v>77536</v>
      </c>
      <c r="O3987">
        <v>236</v>
      </c>
      <c r="P3987" t="s">
        <v>208</v>
      </c>
      <c r="Q3987">
        <v>-10</v>
      </c>
      <c r="R3987">
        <v>6</v>
      </c>
      <c r="S3987" t="s">
        <v>75</v>
      </c>
      <c r="U3987">
        <v>-10.39</v>
      </c>
      <c r="V3987">
        <v>7</v>
      </c>
      <c r="W3987" t="s">
        <v>33</v>
      </c>
      <c r="X3987" s="5">
        <v>43466</v>
      </c>
      <c r="Y3987" t="s">
        <v>130</v>
      </c>
      <c r="Z3987" t="s">
        <v>77</v>
      </c>
      <c r="AA3987" t="s">
        <v>54</v>
      </c>
    </row>
    <row r="3988" spans="1:27" x14ac:dyDescent="0.3">
      <c r="A3988">
        <v>4</v>
      </c>
      <c r="B3988" t="s">
        <v>43</v>
      </c>
      <c r="C3988">
        <v>6</v>
      </c>
      <c r="D3988" t="s">
        <v>26</v>
      </c>
      <c r="E3988" t="s">
        <v>171</v>
      </c>
      <c r="F3988" t="s">
        <v>13</v>
      </c>
      <c r="G3988" t="s">
        <v>579</v>
      </c>
      <c r="H3988" s="3">
        <v>0.2</v>
      </c>
      <c r="I3988" s="5">
        <v>43295</v>
      </c>
      <c r="J3988" s="5" t="str">
        <f t="shared" si="124"/>
        <v>September</v>
      </c>
      <c r="K3988" s="7">
        <f t="shared" si="125"/>
        <v>2018</v>
      </c>
      <c r="L3988" t="s">
        <v>6390</v>
      </c>
      <c r="M3988" t="s">
        <v>102</v>
      </c>
      <c r="N3988">
        <v>10009</v>
      </c>
      <c r="O3988">
        <v>709</v>
      </c>
      <c r="P3988" t="s">
        <v>1404</v>
      </c>
      <c r="Q3988">
        <v>5</v>
      </c>
      <c r="R3988">
        <v>2</v>
      </c>
      <c r="S3988" t="s">
        <v>104</v>
      </c>
      <c r="U3988">
        <v>5.13</v>
      </c>
      <c r="V3988">
        <v>14</v>
      </c>
      <c r="W3988" t="s">
        <v>33</v>
      </c>
      <c r="X3988" s="5">
        <v>43299</v>
      </c>
      <c r="Y3988" t="s">
        <v>39</v>
      </c>
      <c r="Z3988" t="s">
        <v>175</v>
      </c>
      <c r="AA3988" t="s">
        <v>54</v>
      </c>
    </row>
    <row r="3989" spans="1:27" x14ac:dyDescent="0.3">
      <c r="A3989">
        <v>6</v>
      </c>
      <c r="B3989" t="s">
        <v>10</v>
      </c>
      <c r="C3989">
        <v>6</v>
      </c>
      <c r="D3989" t="s">
        <v>26</v>
      </c>
      <c r="E3989" t="s">
        <v>2240</v>
      </c>
      <c r="F3989" t="s">
        <v>13</v>
      </c>
      <c r="G3989" t="s">
        <v>1188</v>
      </c>
      <c r="H3989" s="3">
        <v>0.2</v>
      </c>
      <c r="I3989" s="5">
        <v>43343</v>
      </c>
      <c r="J3989" s="5" t="str">
        <f t="shared" si="124"/>
        <v>September</v>
      </c>
      <c r="K3989" s="7">
        <f t="shared" si="125"/>
        <v>2018</v>
      </c>
      <c r="L3989" t="s">
        <v>3874</v>
      </c>
      <c r="M3989" t="s">
        <v>73</v>
      </c>
      <c r="N3989">
        <v>76706</v>
      </c>
      <c r="O3989">
        <v>1528</v>
      </c>
      <c r="P3989" t="s">
        <v>841</v>
      </c>
      <c r="Q3989">
        <v>2</v>
      </c>
      <c r="R3989">
        <v>2</v>
      </c>
      <c r="S3989" t="s">
        <v>75</v>
      </c>
      <c r="U3989">
        <v>2.4</v>
      </c>
      <c r="V3989">
        <v>24</v>
      </c>
      <c r="W3989" t="s">
        <v>19</v>
      </c>
      <c r="X3989" s="5">
        <v>43349</v>
      </c>
      <c r="Y3989" t="s">
        <v>39</v>
      </c>
      <c r="Z3989" t="s">
        <v>77</v>
      </c>
      <c r="AA3989" t="s">
        <v>42</v>
      </c>
    </row>
    <row r="3990" spans="1:27" x14ac:dyDescent="0.3">
      <c r="A3990">
        <v>3</v>
      </c>
      <c r="B3990" t="s">
        <v>25</v>
      </c>
      <c r="C3990">
        <v>1</v>
      </c>
      <c r="D3990" t="s">
        <v>26</v>
      </c>
      <c r="E3990" t="s">
        <v>2891</v>
      </c>
      <c r="F3990" t="s">
        <v>13</v>
      </c>
      <c r="G3990" t="s">
        <v>16</v>
      </c>
      <c r="H3990" s="3">
        <v>0</v>
      </c>
      <c r="I3990" s="5">
        <v>43431</v>
      </c>
      <c r="J3990" s="5" t="str">
        <f t="shared" si="124"/>
        <v>September</v>
      </c>
      <c r="K3990" s="7">
        <f t="shared" si="125"/>
        <v>2018</v>
      </c>
      <c r="L3990" t="s">
        <v>2892</v>
      </c>
      <c r="M3990" t="s">
        <v>102</v>
      </c>
      <c r="N3990">
        <v>7017</v>
      </c>
      <c r="O3990">
        <v>1139</v>
      </c>
      <c r="P3990" t="s">
        <v>785</v>
      </c>
      <c r="Q3990">
        <v>10</v>
      </c>
      <c r="R3990">
        <v>3</v>
      </c>
      <c r="S3990" t="s">
        <v>104</v>
      </c>
      <c r="U3990">
        <v>9.6999999999999993</v>
      </c>
      <c r="V3990">
        <v>35</v>
      </c>
      <c r="W3990" t="s">
        <v>19</v>
      </c>
      <c r="X3990" s="5">
        <v>43434</v>
      </c>
      <c r="Y3990" t="s">
        <v>130</v>
      </c>
      <c r="Z3990" t="s">
        <v>485</v>
      </c>
      <c r="AA3990" t="s">
        <v>49</v>
      </c>
    </row>
    <row r="3991" spans="1:27" x14ac:dyDescent="0.3">
      <c r="A3991">
        <v>3</v>
      </c>
      <c r="B3991" t="s">
        <v>25</v>
      </c>
      <c r="C3991">
        <v>1</v>
      </c>
      <c r="D3991" t="s">
        <v>26</v>
      </c>
      <c r="E3991" t="s">
        <v>2891</v>
      </c>
      <c r="F3991" t="s">
        <v>13</v>
      </c>
      <c r="G3991" t="s">
        <v>16</v>
      </c>
      <c r="H3991" s="3">
        <v>0</v>
      </c>
      <c r="I3991" s="5">
        <v>43431</v>
      </c>
      <c r="J3991" s="5" t="str">
        <f t="shared" si="124"/>
        <v>September</v>
      </c>
      <c r="K3991" s="7">
        <f t="shared" si="125"/>
        <v>2018</v>
      </c>
      <c r="L3991" t="s">
        <v>2892</v>
      </c>
      <c r="M3991" t="s">
        <v>102</v>
      </c>
      <c r="N3991">
        <v>7017</v>
      </c>
      <c r="O3991">
        <v>1819</v>
      </c>
      <c r="P3991" t="s">
        <v>2911</v>
      </c>
      <c r="Q3991">
        <v>12</v>
      </c>
      <c r="R3991">
        <v>4</v>
      </c>
      <c r="S3991" t="s">
        <v>104</v>
      </c>
      <c r="U3991">
        <v>12.44</v>
      </c>
      <c r="V3991">
        <v>26</v>
      </c>
      <c r="W3991" t="s">
        <v>19</v>
      </c>
      <c r="X3991" s="5">
        <v>43434</v>
      </c>
      <c r="Y3991" t="s">
        <v>130</v>
      </c>
      <c r="Z3991" t="s">
        <v>485</v>
      </c>
      <c r="AA3991" t="s">
        <v>64</v>
      </c>
    </row>
    <row r="3992" spans="1:27" x14ac:dyDescent="0.3">
      <c r="A3992">
        <v>3</v>
      </c>
      <c r="B3992" t="s">
        <v>25</v>
      </c>
      <c r="C3992">
        <v>1</v>
      </c>
      <c r="D3992" t="s">
        <v>26</v>
      </c>
      <c r="E3992" t="s">
        <v>2891</v>
      </c>
      <c r="F3992" t="s">
        <v>13</v>
      </c>
      <c r="G3992" t="s">
        <v>16</v>
      </c>
      <c r="H3992" s="3">
        <v>0</v>
      </c>
      <c r="I3992" s="5">
        <v>43431</v>
      </c>
      <c r="J3992" s="5" t="str">
        <f t="shared" si="124"/>
        <v>September</v>
      </c>
      <c r="K3992" s="7">
        <f t="shared" si="125"/>
        <v>2018</v>
      </c>
      <c r="L3992" t="s">
        <v>2892</v>
      </c>
      <c r="M3992" t="s">
        <v>102</v>
      </c>
      <c r="N3992">
        <v>7017</v>
      </c>
      <c r="O3992">
        <v>698</v>
      </c>
      <c r="P3992" t="s">
        <v>8229</v>
      </c>
      <c r="Q3992">
        <v>38</v>
      </c>
      <c r="R3992">
        <v>5</v>
      </c>
      <c r="S3992" t="s">
        <v>104</v>
      </c>
      <c r="U3992">
        <v>38.380000000000003</v>
      </c>
      <c r="V3992">
        <v>80</v>
      </c>
      <c r="W3992" t="s">
        <v>19</v>
      </c>
      <c r="X3992" s="5">
        <v>43434</v>
      </c>
      <c r="Y3992" t="s">
        <v>130</v>
      </c>
      <c r="Z3992" t="s">
        <v>485</v>
      </c>
      <c r="AA3992" t="s">
        <v>54</v>
      </c>
    </row>
    <row r="3993" spans="1:27" x14ac:dyDescent="0.3">
      <c r="A3993">
        <v>3</v>
      </c>
      <c r="B3993" t="s">
        <v>25</v>
      </c>
      <c r="C3993">
        <v>1</v>
      </c>
      <c r="D3993" t="s">
        <v>26</v>
      </c>
      <c r="E3993" t="s">
        <v>2891</v>
      </c>
      <c r="F3993" t="s">
        <v>13</v>
      </c>
      <c r="G3993" t="s">
        <v>16</v>
      </c>
      <c r="H3993" s="3">
        <v>0</v>
      </c>
      <c r="I3993" s="5">
        <v>43431</v>
      </c>
      <c r="J3993" s="5" t="str">
        <f t="shared" si="124"/>
        <v>September</v>
      </c>
      <c r="K3993" s="7">
        <f t="shared" si="125"/>
        <v>2018</v>
      </c>
      <c r="L3993" t="s">
        <v>2892</v>
      </c>
      <c r="M3993" t="s">
        <v>102</v>
      </c>
      <c r="N3993">
        <v>7017</v>
      </c>
      <c r="O3993">
        <v>1741</v>
      </c>
      <c r="P3993" t="s">
        <v>2919</v>
      </c>
      <c r="Q3993">
        <v>100</v>
      </c>
      <c r="R3993">
        <v>5</v>
      </c>
      <c r="S3993" t="s">
        <v>104</v>
      </c>
      <c r="U3993">
        <v>100.43</v>
      </c>
      <c r="V3993">
        <v>205</v>
      </c>
      <c r="W3993" t="s">
        <v>19</v>
      </c>
      <c r="X3993" s="5">
        <v>43434</v>
      </c>
      <c r="Y3993" t="s">
        <v>130</v>
      </c>
      <c r="Z3993" t="s">
        <v>485</v>
      </c>
      <c r="AA3993" t="s">
        <v>64</v>
      </c>
    </row>
    <row r="3994" spans="1:27" x14ac:dyDescent="0.3">
      <c r="A3994">
        <v>2</v>
      </c>
      <c r="B3994" t="s">
        <v>25</v>
      </c>
      <c r="C3994">
        <v>1</v>
      </c>
      <c r="D3994" t="s">
        <v>50</v>
      </c>
      <c r="E3994" t="s">
        <v>126</v>
      </c>
      <c r="F3994" t="s">
        <v>13</v>
      </c>
      <c r="G3994" t="s">
        <v>127</v>
      </c>
      <c r="H3994" s="3">
        <v>0.2</v>
      </c>
      <c r="I3994" s="5">
        <v>43442</v>
      </c>
      <c r="J3994" s="5" t="str">
        <f t="shared" si="124"/>
        <v>September</v>
      </c>
      <c r="K3994" s="7">
        <f t="shared" si="125"/>
        <v>2018</v>
      </c>
      <c r="L3994" t="s">
        <v>128</v>
      </c>
      <c r="M3994" t="s">
        <v>73</v>
      </c>
      <c r="N3994">
        <v>75080</v>
      </c>
      <c r="O3994">
        <v>726</v>
      </c>
      <c r="P3994" t="s">
        <v>129</v>
      </c>
      <c r="Q3994">
        <v>123</v>
      </c>
      <c r="R3994">
        <v>7</v>
      </c>
      <c r="S3994" t="s">
        <v>75</v>
      </c>
      <c r="U3994">
        <v>123.47</v>
      </c>
      <c r="V3994">
        <v>1098</v>
      </c>
      <c r="W3994" t="s">
        <v>33</v>
      </c>
      <c r="X3994" s="5">
        <v>43444</v>
      </c>
      <c r="Y3994" t="s">
        <v>130</v>
      </c>
      <c r="Z3994" t="s">
        <v>77</v>
      </c>
      <c r="AA3994" t="s">
        <v>52</v>
      </c>
    </row>
    <row r="3995" spans="1:27" x14ac:dyDescent="0.3">
      <c r="A3995">
        <v>2</v>
      </c>
      <c r="B3995" t="s">
        <v>25</v>
      </c>
      <c r="C3995">
        <v>1</v>
      </c>
      <c r="D3995" t="s">
        <v>11</v>
      </c>
      <c r="E3995" t="s">
        <v>126</v>
      </c>
      <c r="F3995" t="s">
        <v>13</v>
      </c>
      <c r="G3995" t="s">
        <v>127</v>
      </c>
      <c r="H3995" s="3">
        <v>0.6</v>
      </c>
      <c r="I3995" s="5">
        <v>43442</v>
      </c>
      <c r="J3995" s="5" t="str">
        <f t="shared" si="124"/>
        <v>September</v>
      </c>
      <c r="K3995" s="7">
        <f t="shared" si="125"/>
        <v>2018</v>
      </c>
      <c r="L3995" t="s">
        <v>128</v>
      </c>
      <c r="M3995" t="s">
        <v>73</v>
      </c>
      <c r="N3995">
        <v>75080</v>
      </c>
      <c r="O3995">
        <v>594</v>
      </c>
      <c r="P3995" t="s">
        <v>8102</v>
      </c>
      <c r="Q3995">
        <v>-148</v>
      </c>
      <c r="R3995">
        <v>5</v>
      </c>
      <c r="S3995" t="s">
        <v>75</v>
      </c>
      <c r="U3995">
        <v>-147.96</v>
      </c>
      <c r="V3995">
        <v>191</v>
      </c>
      <c r="W3995" t="s">
        <v>33</v>
      </c>
      <c r="X3995" s="5">
        <v>43444</v>
      </c>
      <c r="Y3995" t="s">
        <v>130</v>
      </c>
      <c r="Z3995" t="s">
        <v>77</v>
      </c>
      <c r="AA3995" t="s">
        <v>47</v>
      </c>
    </row>
    <row r="3996" spans="1:27" x14ac:dyDescent="0.3">
      <c r="A3996">
        <v>5</v>
      </c>
      <c r="B3996" t="s">
        <v>43</v>
      </c>
      <c r="C3996">
        <v>6</v>
      </c>
      <c r="D3996" t="s">
        <v>26</v>
      </c>
      <c r="E3996" t="s">
        <v>2479</v>
      </c>
      <c r="F3996" t="s">
        <v>13</v>
      </c>
      <c r="G3996" t="s">
        <v>970</v>
      </c>
      <c r="H3996" s="3">
        <v>0</v>
      </c>
      <c r="I3996" s="5">
        <v>43347</v>
      </c>
      <c r="J3996" s="5" t="str">
        <f t="shared" si="124"/>
        <v>September</v>
      </c>
      <c r="K3996" s="7">
        <f t="shared" si="125"/>
        <v>2018</v>
      </c>
      <c r="L3996" t="s">
        <v>4318</v>
      </c>
      <c r="M3996" t="s">
        <v>16</v>
      </c>
      <c r="N3996">
        <v>72401</v>
      </c>
      <c r="O3996">
        <v>1676</v>
      </c>
      <c r="P3996" t="s">
        <v>2902</v>
      </c>
      <c r="Q3996">
        <v>115</v>
      </c>
      <c r="R3996">
        <v>5</v>
      </c>
      <c r="S3996" t="s">
        <v>18</v>
      </c>
      <c r="U3996">
        <v>114.96</v>
      </c>
      <c r="V3996">
        <v>240</v>
      </c>
      <c r="W3996" t="s">
        <v>19</v>
      </c>
      <c r="X3996" s="5">
        <v>43352</v>
      </c>
      <c r="Y3996" t="s">
        <v>39</v>
      </c>
      <c r="Z3996" t="s">
        <v>1016</v>
      </c>
      <c r="AA3996" t="s">
        <v>64</v>
      </c>
    </row>
    <row r="3997" spans="1:27" x14ac:dyDescent="0.3">
      <c r="A3997">
        <v>5</v>
      </c>
      <c r="B3997" t="s">
        <v>43</v>
      </c>
      <c r="C3997">
        <v>6</v>
      </c>
      <c r="D3997" t="s">
        <v>26</v>
      </c>
      <c r="E3997" t="s">
        <v>192</v>
      </c>
      <c r="F3997" t="s">
        <v>13</v>
      </c>
      <c r="G3997" t="s">
        <v>2632</v>
      </c>
      <c r="H3997" s="3">
        <v>0.2</v>
      </c>
      <c r="I3997" s="5">
        <v>43230</v>
      </c>
      <c r="J3997" s="5" t="str">
        <f t="shared" si="124"/>
        <v>September</v>
      </c>
      <c r="K3997" s="7">
        <f t="shared" si="125"/>
        <v>2018</v>
      </c>
      <c r="L3997" t="s">
        <v>3842</v>
      </c>
      <c r="M3997" t="s">
        <v>73</v>
      </c>
      <c r="N3997">
        <v>60610</v>
      </c>
      <c r="O3997">
        <v>785</v>
      </c>
      <c r="P3997" t="s">
        <v>3843</v>
      </c>
      <c r="Q3997">
        <v>2</v>
      </c>
      <c r="R3997">
        <v>2</v>
      </c>
      <c r="S3997" t="s">
        <v>75</v>
      </c>
      <c r="U3997">
        <v>2.39</v>
      </c>
      <c r="V3997">
        <v>7</v>
      </c>
      <c r="W3997" t="s">
        <v>19</v>
      </c>
      <c r="X3997" s="5">
        <v>43235</v>
      </c>
      <c r="Y3997" t="s">
        <v>39</v>
      </c>
      <c r="Z3997" t="s">
        <v>139</v>
      </c>
      <c r="AA3997" t="s">
        <v>119</v>
      </c>
    </row>
    <row r="3998" spans="1:27" x14ac:dyDescent="0.3">
      <c r="A3998">
        <v>5</v>
      </c>
      <c r="B3998" t="s">
        <v>43</v>
      </c>
      <c r="C3998">
        <v>6</v>
      </c>
      <c r="D3998" t="s">
        <v>26</v>
      </c>
      <c r="E3998" t="s">
        <v>305</v>
      </c>
      <c r="F3998" t="s">
        <v>13</v>
      </c>
      <c r="G3998" t="s">
        <v>1974</v>
      </c>
      <c r="H3998" s="3">
        <v>0.2</v>
      </c>
      <c r="I3998" s="5">
        <v>43464</v>
      </c>
      <c r="J3998" s="5" t="str">
        <f t="shared" si="124"/>
        <v>September</v>
      </c>
      <c r="K3998" s="7">
        <f t="shared" si="125"/>
        <v>2018</v>
      </c>
      <c r="L3998" t="s">
        <v>4178</v>
      </c>
      <c r="M3998" t="s">
        <v>102</v>
      </c>
      <c r="N3998">
        <v>43229</v>
      </c>
      <c r="O3998">
        <v>195</v>
      </c>
      <c r="P3998" t="s">
        <v>2764</v>
      </c>
      <c r="Q3998">
        <v>2</v>
      </c>
      <c r="R3998">
        <v>2</v>
      </c>
      <c r="S3998" t="s">
        <v>104</v>
      </c>
      <c r="U3998">
        <v>1.99</v>
      </c>
      <c r="V3998">
        <v>6</v>
      </c>
      <c r="W3998" t="s">
        <v>19</v>
      </c>
      <c r="X3998" s="5">
        <v>43469</v>
      </c>
      <c r="Y3998" t="s">
        <v>39</v>
      </c>
      <c r="Z3998" t="s">
        <v>309</v>
      </c>
      <c r="AA3998" t="s">
        <v>35</v>
      </c>
    </row>
    <row r="3999" spans="1:27" x14ac:dyDescent="0.3">
      <c r="A3999">
        <v>5</v>
      </c>
      <c r="B3999" t="s">
        <v>43</v>
      </c>
      <c r="C3999">
        <v>6</v>
      </c>
      <c r="D3999" t="s">
        <v>26</v>
      </c>
      <c r="E3999" t="s">
        <v>305</v>
      </c>
      <c r="F3999" t="s">
        <v>13</v>
      </c>
      <c r="G3999" t="s">
        <v>1974</v>
      </c>
      <c r="H3999" s="3">
        <v>0.2</v>
      </c>
      <c r="I3999" s="5">
        <v>43464</v>
      </c>
      <c r="J3999" s="5" t="str">
        <f t="shared" si="124"/>
        <v>September</v>
      </c>
      <c r="K3999" s="7">
        <f t="shared" si="125"/>
        <v>2018</v>
      </c>
      <c r="L3999" t="s">
        <v>4178</v>
      </c>
      <c r="M3999" t="s">
        <v>102</v>
      </c>
      <c r="N3999">
        <v>43229</v>
      </c>
      <c r="O3999">
        <v>82</v>
      </c>
      <c r="P3999" t="s">
        <v>4187</v>
      </c>
      <c r="Q3999">
        <v>1</v>
      </c>
      <c r="R3999">
        <v>2</v>
      </c>
      <c r="S3999" t="s">
        <v>104</v>
      </c>
      <c r="U3999">
        <v>1.03</v>
      </c>
      <c r="V3999">
        <v>14</v>
      </c>
      <c r="W3999" t="s">
        <v>19</v>
      </c>
      <c r="X3999" s="5">
        <v>43469</v>
      </c>
      <c r="Y3999" t="s">
        <v>39</v>
      </c>
      <c r="Z3999" t="s">
        <v>309</v>
      </c>
      <c r="AA3999" t="s">
        <v>356</v>
      </c>
    </row>
    <row r="4000" spans="1:27" x14ac:dyDescent="0.3">
      <c r="A4000">
        <v>5</v>
      </c>
      <c r="B4000" t="s">
        <v>43</v>
      </c>
      <c r="C4000">
        <v>6</v>
      </c>
      <c r="D4000" t="s">
        <v>11</v>
      </c>
      <c r="E4000" t="s">
        <v>27</v>
      </c>
      <c r="F4000" t="s">
        <v>13</v>
      </c>
      <c r="G4000" t="s">
        <v>1647</v>
      </c>
      <c r="H4000" s="3">
        <v>0.15</v>
      </c>
      <c r="I4000" s="5">
        <v>43199</v>
      </c>
      <c r="J4000" s="5" t="str">
        <f t="shared" si="124"/>
        <v>September</v>
      </c>
      <c r="K4000" s="7">
        <f t="shared" si="125"/>
        <v>2018</v>
      </c>
      <c r="L4000" t="s">
        <v>2679</v>
      </c>
      <c r="M4000" t="s">
        <v>30</v>
      </c>
      <c r="N4000">
        <v>90004</v>
      </c>
      <c r="O4000">
        <v>387</v>
      </c>
      <c r="P4000" t="s">
        <v>17</v>
      </c>
      <c r="Q4000">
        <v>7</v>
      </c>
      <c r="R4000">
        <v>5</v>
      </c>
      <c r="S4000" t="s">
        <v>32</v>
      </c>
      <c r="U4000">
        <v>6.55</v>
      </c>
      <c r="V4000">
        <v>557</v>
      </c>
      <c r="W4000" t="s">
        <v>19</v>
      </c>
      <c r="X4000" s="5">
        <v>43204</v>
      </c>
      <c r="Y4000" t="s">
        <v>39</v>
      </c>
      <c r="Z4000" t="s">
        <v>34</v>
      </c>
      <c r="AA4000" t="s">
        <v>22</v>
      </c>
    </row>
    <row r="4001" spans="1:27" x14ac:dyDescent="0.3">
      <c r="A4001">
        <v>2</v>
      </c>
      <c r="B4001" t="s">
        <v>43</v>
      </c>
      <c r="C4001">
        <v>3</v>
      </c>
      <c r="D4001" t="s">
        <v>26</v>
      </c>
      <c r="E4001" t="s">
        <v>572</v>
      </c>
      <c r="F4001" t="s">
        <v>13</v>
      </c>
      <c r="G4001" t="s">
        <v>6901</v>
      </c>
      <c r="H4001" s="3">
        <v>0</v>
      </c>
      <c r="I4001" s="5">
        <v>43205</v>
      </c>
      <c r="J4001" s="5" t="str">
        <f t="shared" si="124"/>
        <v>September</v>
      </c>
      <c r="K4001" s="7">
        <f t="shared" si="125"/>
        <v>2018</v>
      </c>
      <c r="L4001" t="s">
        <v>7374</v>
      </c>
      <c r="M4001" t="s">
        <v>30</v>
      </c>
      <c r="N4001">
        <v>92105</v>
      </c>
      <c r="O4001">
        <v>1704</v>
      </c>
      <c r="P4001" t="s">
        <v>363</v>
      </c>
      <c r="Q4001">
        <v>69</v>
      </c>
      <c r="R4001">
        <v>3</v>
      </c>
      <c r="S4001" t="s">
        <v>32</v>
      </c>
      <c r="U4001">
        <v>68.98</v>
      </c>
      <c r="V4001">
        <v>144</v>
      </c>
      <c r="W4001" t="s">
        <v>76</v>
      </c>
      <c r="X4001" s="5">
        <v>43207</v>
      </c>
      <c r="Y4001" t="s">
        <v>20</v>
      </c>
      <c r="Z4001" t="s">
        <v>34</v>
      </c>
      <c r="AA4001" t="s">
        <v>64</v>
      </c>
    </row>
    <row r="4002" spans="1:27" x14ac:dyDescent="0.3">
      <c r="A4002">
        <v>4</v>
      </c>
      <c r="B4002" t="s">
        <v>43</v>
      </c>
      <c r="C4002">
        <v>6</v>
      </c>
      <c r="D4002" t="s">
        <v>11</v>
      </c>
      <c r="E4002" t="s">
        <v>1269</v>
      </c>
      <c r="F4002" t="s">
        <v>13</v>
      </c>
      <c r="G4002" t="s">
        <v>114</v>
      </c>
      <c r="H4002" s="3">
        <v>0.2</v>
      </c>
      <c r="I4002" s="5">
        <v>43135</v>
      </c>
      <c r="J4002" s="5" t="str">
        <f t="shared" si="124"/>
        <v>September</v>
      </c>
      <c r="K4002" s="7">
        <f t="shared" si="125"/>
        <v>2018</v>
      </c>
      <c r="L4002" t="s">
        <v>2695</v>
      </c>
      <c r="M4002" t="s">
        <v>30</v>
      </c>
      <c r="N4002">
        <v>85635</v>
      </c>
      <c r="O4002">
        <v>1185</v>
      </c>
      <c r="P4002" t="s">
        <v>2148</v>
      </c>
      <c r="Q4002">
        <v>4</v>
      </c>
      <c r="R4002">
        <v>2</v>
      </c>
      <c r="S4002" t="s">
        <v>32</v>
      </c>
      <c r="U4002">
        <v>3.95</v>
      </c>
      <c r="V4002">
        <v>14</v>
      </c>
      <c r="W4002" t="s">
        <v>19</v>
      </c>
      <c r="X4002" s="5">
        <v>43139</v>
      </c>
      <c r="Y4002" t="s">
        <v>39</v>
      </c>
      <c r="Z4002" t="s">
        <v>199</v>
      </c>
      <c r="AA4002" t="s">
        <v>47</v>
      </c>
    </row>
    <row r="4003" spans="1:27" x14ac:dyDescent="0.3">
      <c r="A4003">
        <v>2</v>
      </c>
      <c r="B4003" t="s">
        <v>43</v>
      </c>
      <c r="C4003">
        <v>3</v>
      </c>
      <c r="D4003" t="s">
        <v>26</v>
      </c>
      <c r="E4003" t="s">
        <v>122</v>
      </c>
      <c r="F4003" t="s">
        <v>13</v>
      </c>
      <c r="G4003" t="s">
        <v>5249</v>
      </c>
      <c r="H4003" s="3">
        <v>0.2</v>
      </c>
      <c r="I4003" s="5">
        <v>43339</v>
      </c>
      <c r="J4003" s="5" t="str">
        <f t="shared" si="124"/>
        <v>September</v>
      </c>
      <c r="K4003" s="7">
        <f t="shared" si="125"/>
        <v>2018</v>
      </c>
      <c r="L4003" t="s">
        <v>6024</v>
      </c>
      <c r="M4003" t="s">
        <v>73</v>
      </c>
      <c r="N4003">
        <v>77041</v>
      </c>
      <c r="O4003">
        <v>1301</v>
      </c>
      <c r="P4003" t="s">
        <v>4412</v>
      </c>
      <c r="Q4003">
        <v>1</v>
      </c>
      <c r="R4003">
        <v>1</v>
      </c>
      <c r="S4003" t="s">
        <v>75</v>
      </c>
      <c r="U4003">
        <v>1.06</v>
      </c>
      <c r="V4003">
        <v>14</v>
      </c>
      <c r="W4003" t="s">
        <v>33</v>
      </c>
      <c r="X4003" s="5">
        <v>43341</v>
      </c>
      <c r="Y4003" t="s">
        <v>20</v>
      </c>
      <c r="Z4003" t="s">
        <v>77</v>
      </c>
      <c r="AA4003" t="s">
        <v>42</v>
      </c>
    </row>
    <row r="4004" spans="1:27" x14ac:dyDescent="0.3">
      <c r="A4004">
        <v>2</v>
      </c>
      <c r="B4004" t="s">
        <v>43</v>
      </c>
      <c r="C4004">
        <v>3</v>
      </c>
      <c r="D4004" t="s">
        <v>26</v>
      </c>
      <c r="E4004" t="s">
        <v>122</v>
      </c>
      <c r="F4004" t="s">
        <v>13</v>
      </c>
      <c r="G4004" t="s">
        <v>5249</v>
      </c>
      <c r="H4004" s="3">
        <v>0.2</v>
      </c>
      <c r="I4004" s="5">
        <v>43339</v>
      </c>
      <c r="J4004" s="5" t="str">
        <f t="shared" si="124"/>
        <v>September</v>
      </c>
      <c r="K4004" s="7">
        <f t="shared" si="125"/>
        <v>2018</v>
      </c>
      <c r="L4004" t="s">
        <v>6024</v>
      </c>
      <c r="M4004" t="s">
        <v>73</v>
      </c>
      <c r="N4004">
        <v>77041</v>
      </c>
      <c r="O4004">
        <v>1480</v>
      </c>
      <c r="P4004" t="s">
        <v>4493</v>
      </c>
      <c r="Q4004">
        <v>28</v>
      </c>
      <c r="R4004">
        <v>5</v>
      </c>
      <c r="S4004" t="s">
        <v>75</v>
      </c>
      <c r="U4004">
        <v>27.97</v>
      </c>
      <c r="V4004">
        <v>80</v>
      </c>
      <c r="W4004" t="s">
        <v>33</v>
      </c>
      <c r="X4004" s="5">
        <v>43341</v>
      </c>
      <c r="Y4004" t="s">
        <v>20</v>
      </c>
      <c r="Z4004" t="s">
        <v>77</v>
      </c>
      <c r="AA4004" t="s">
        <v>64</v>
      </c>
    </row>
    <row r="4005" spans="1:27" x14ac:dyDescent="0.3">
      <c r="A4005">
        <v>4</v>
      </c>
      <c r="B4005" t="s">
        <v>43</v>
      </c>
      <c r="C4005">
        <v>6</v>
      </c>
      <c r="D4005" t="s">
        <v>11</v>
      </c>
      <c r="E4005" t="s">
        <v>2414</v>
      </c>
      <c r="F4005" t="s">
        <v>13</v>
      </c>
      <c r="G4005" t="s">
        <v>6951</v>
      </c>
      <c r="H4005" s="3">
        <v>0.2</v>
      </c>
      <c r="I4005" s="5">
        <v>43226</v>
      </c>
      <c r="J4005" s="5" t="str">
        <f t="shared" si="124"/>
        <v>September</v>
      </c>
      <c r="K4005" s="7">
        <f t="shared" si="125"/>
        <v>2018</v>
      </c>
      <c r="L4005" t="s">
        <v>7091</v>
      </c>
      <c r="M4005" t="s">
        <v>102</v>
      </c>
      <c r="N4005">
        <v>44052</v>
      </c>
      <c r="O4005">
        <v>495</v>
      </c>
      <c r="P4005" t="s">
        <v>7092</v>
      </c>
      <c r="Q4005">
        <v>12</v>
      </c>
      <c r="R4005">
        <v>7</v>
      </c>
      <c r="S4005" t="s">
        <v>104</v>
      </c>
      <c r="U4005">
        <v>11.63</v>
      </c>
      <c r="V4005">
        <v>55</v>
      </c>
      <c r="W4005" t="s">
        <v>76</v>
      </c>
      <c r="X4005" s="5">
        <v>43230</v>
      </c>
      <c r="Y4005" t="s">
        <v>39</v>
      </c>
      <c r="Z4005" t="s">
        <v>309</v>
      </c>
      <c r="AA4005" t="s">
        <v>47</v>
      </c>
    </row>
    <row r="4006" spans="1:27" x14ac:dyDescent="0.3">
      <c r="A4006">
        <v>4</v>
      </c>
      <c r="B4006" t="s">
        <v>43</v>
      </c>
      <c r="C4006">
        <v>6</v>
      </c>
      <c r="D4006" t="s">
        <v>26</v>
      </c>
      <c r="E4006" t="s">
        <v>2414</v>
      </c>
      <c r="F4006" t="s">
        <v>13</v>
      </c>
      <c r="G4006" t="s">
        <v>6951</v>
      </c>
      <c r="H4006" s="3">
        <v>0.2</v>
      </c>
      <c r="I4006" s="5">
        <v>43226</v>
      </c>
      <c r="J4006" s="5" t="str">
        <f t="shared" si="124"/>
        <v>September</v>
      </c>
      <c r="K4006" s="7">
        <f t="shared" si="125"/>
        <v>2018</v>
      </c>
      <c r="L4006" t="s">
        <v>7091</v>
      </c>
      <c r="M4006" t="s">
        <v>102</v>
      </c>
      <c r="N4006">
        <v>44052</v>
      </c>
      <c r="O4006">
        <v>115</v>
      </c>
      <c r="P4006" t="s">
        <v>1120</v>
      </c>
      <c r="Q4006">
        <v>2</v>
      </c>
      <c r="R4006">
        <v>2</v>
      </c>
      <c r="S4006" t="s">
        <v>104</v>
      </c>
      <c r="U4006">
        <v>1.71</v>
      </c>
      <c r="V4006">
        <v>7</v>
      </c>
      <c r="W4006" t="s">
        <v>76</v>
      </c>
      <c r="X4006" s="5">
        <v>43230</v>
      </c>
      <c r="Y4006" t="s">
        <v>39</v>
      </c>
      <c r="Z4006" t="s">
        <v>309</v>
      </c>
      <c r="AA4006" t="s">
        <v>176</v>
      </c>
    </row>
    <row r="4007" spans="1:27" x14ac:dyDescent="0.3">
      <c r="A4007">
        <v>4</v>
      </c>
      <c r="B4007" t="s">
        <v>43</v>
      </c>
      <c r="C4007">
        <v>6</v>
      </c>
      <c r="D4007" t="s">
        <v>26</v>
      </c>
      <c r="E4007" t="s">
        <v>2414</v>
      </c>
      <c r="F4007" t="s">
        <v>13</v>
      </c>
      <c r="G4007" t="s">
        <v>6951</v>
      </c>
      <c r="H4007" s="3">
        <v>0.2</v>
      </c>
      <c r="I4007" s="5">
        <v>43226</v>
      </c>
      <c r="J4007" s="5" t="str">
        <f t="shared" si="124"/>
        <v>September</v>
      </c>
      <c r="K4007" s="7">
        <f t="shared" si="125"/>
        <v>2018</v>
      </c>
      <c r="L4007" t="s">
        <v>7091</v>
      </c>
      <c r="M4007" t="s">
        <v>102</v>
      </c>
      <c r="N4007">
        <v>44052</v>
      </c>
      <c r="O4007">
        <v>1748</v>
      </c>
      <c r="P4007" t="s">
        <v>3940</v>
      </c>
      <c r="Q4007">
        <v>15</v>
      </c>
      <c r="R4007">
        <v>2</v>
      </c>
      <c r="S4007" t="s">
        <v>104</v>
      </c>
      <c r="U4007">
        <v>15.49</v>
      </c>
      <c r="V4007">
        <v>50</v>
      </c>
      <c r="W4007" t="s">
        <v>76</v>
      </c>
      <c r="X4007" s="5">
        <v>43230</v>
      </c>
      <c r="Y4007" t="s">
        <v>39</v>
      </c>
      <c r="Z4007" t="s">
        <v>309</v>
      </c>
      <c r="AA4007" t="s">
        <v>64</v>
      </c>
    </row>
    <row r="4008" spans="1:27" x14ac:dyDescent="0.3">
      <c r="A4008">
        <v>4</v>
      </c>
      <c r="B4008" t="s">
        <v>43</v>
      </c>
      <c r="C4008">
        <v>6</v>
      </c>
      <c r="D4008" t="s">
        <v>11</v>
      </c>
      <c r="E4008" t="s">
        <v>1065</v>
      </c>
      <c r="F4008" t="s">
        <v>13</v>
      </c>
      <c r="G4008" t="s">
        <v>5715</v>
      </c>
      <c r="H4008" s="3">
        <v>0.45</v>
      </c>
      <c r="I4008" s="5">
        <v>43324</v>
      </c>
      <c r="J4008" s="5" t="str">
        <f t="shared" si="124"/>
        <v>September</v>
      </c>
      <c r="K4008" s="7">
        <f t="shared" si="125"/>
        <v>2018</v>
      </c>
      <c r="L4008" t="s">
        <v>5716</v>
      </c>
      <c r="M4008" t="s">
        <v>16</v>
      </c>
      <c r="N4008">
        <v>33801</v>
      </c>
      <c r="O4008">
        <v>365</v>
      </c>
      <c r="P4008" t="s">
        <v>660</v>
      </c>
      <c r="Q4008">
        <v>-256</v>
      </c>
      <c r="R4008">
        <v>7</v>
      </c>
      <c r="S4008" t="s">
        <v>18</v>
      </c>
      <c r="U4008">
        <v>-255.59</v>
      </c>
      <c r="V4008">
        <v>562</v>
      </c>
      <c r="W4008" t="s">
        <v>33</v>
      </c>
      <c r="X4008" s="5">
        <v>43328</v>
      </c>
      <c r="Y4008" t="s">
        <v>39</v>
      </c>
      <c r="Z4008" t="s">
        <v>40</v>
      </c>
      <c r="AA4008" t="s">
        <v>41</v>
      </c>
    </row>
    <row r="4009" spans="1:27" x14ac:dyDescent="0.3">
      <c r="A4009">
        <v>0</v>
      </c>
      <c r="B4009" t="s">
        <v>10</v>
      </c>
      <c r="C4009">
        <v>0</v>
      </c>
      <c r="D4009" t="s">
        <v>26</v>
      </c>
      <c r="E4009" t="s">
        <v>347</v>
      </c>
      <c r="F4009" t="s">
        <v>13</v>
      </c>
      <c r="G4009" t="s">
        <v>7067</v>
      </c>
      <c r="H4009" s="3">
        <v>0</v>
      </c>
      <c r="I4009" s="5">
        <v>43277</v>
      </c>
      <c r="J4009" s="5" t="str">
        <f t="shared" si="124"/>
        <v>September</v>
      </c>
      <c r="K4009" s="7">
        <f t="shared" si="125"/>
        <v>2018</v>
      </c>
      <c r="L4009" t="s">
        <v>7277</v>
      </c>
      <c r="M4009" t="s">
        <v>73</v>
      </c>
      <c r="N4009">
        <v>48066</v>
      </c>
      <c r="O4009">
        <v>929</v>
      </c>
      <c r="P4009" t="s">
        <v>909</v>
      </c>
      <c r="Q4009">
        <v>4</v>
      </c>
      <c r="R4009">
        <v>1</v>
      </c>
      <c r="S4009" t="s">
        <v>75</v>
      </c>
      <c r="U4009">
        <v>3.77</v>
      </c>
      <c r="V4009">
        <v>8</v>
      </c>
      <c r="W4009" t="s">
        <v>76</v>
      </c>
      <c r="X4009" s="5">
        <v>43277</v>
      </c>
      <c r="Y4009" t="s">
        <v>773</v>
      </c>
      <c r="Z4009" t="s">
        <v>156</v>
      </c>
      <c r="AA4009" t="s">
        <v>54</v>
      </c>
    </row>
    <row r="4010" spans="1:27" x14ac:dyDescent="0.3">
      <c r="A4010">
        <v>0</v>
      </c>
      <c r="B4010" t="s">
        <v>10</v>
      </c>
      <c r="C4010">
        <v>0</v>
      </c>
      <c r="D4010" t="s">
        <v>26</v>
      </c>
      <c r="E4010" t="s">
        <v>347</v>
      </c>
      <c r="F4010" t="s">
        <v>13</v>
      </c>
      <c r="G4010" t="s">
        <v>7067</v>
      </c>
      <c r="H4010" s="3">
        <v>0</v>
      </c>
      <c r="I4010" s="5">
        <v>43277</v>
      </c>
      <c r="J4010" s="5" t="str">
        <f t="shared" si="124"/>
        <v>September</v>
      </c>
      <c r="K4010" s="7">
        <f t="shared" si="125"/>
        <v>2018</v>
      </c>
      <c r="L4010" t="s">
        <v>7277</v>
      </c>
      <c r="M4010" t="s">
        <v>73</v>
      </c>
      <c r="N4010">
        <v>48066</v>
      </c>
      <c r="O4010">
        <v>1384</v>
      </c>
      <c r="P4010" t="s">
        <v>3748</v>
      </c>
      <c r="Q4010">
        <v>44</v>
      </c>
      <c r="R4010">
        <v>4</v>
      </c>
      <c r="S4010" t="s">
        <v>75</v>
      </c>
      <c r="U4010">
        <v>44.47</v>
      </c>
      <c r="V4010">
        <v>171</v>
      </c>
      <c r="W4010" t="s">
        <v>76</v>
      </c>
      <c r="X4010" s="5">
        <v>43277</v>
      </c>
      <c r="Y4010" t="s">
        <v>773</v>
      </c>
      <c r="Z4010" t="s">
        <v>156</v>
      </c>
      <c r="AA4010" t="s">
        <v>42</v>
      </c>
    </row>
    <row r="4011" spans="1:27" x14ac:dyDescent="0.3">
      <c r="A4011">
        <v>0</v>
      </c>
      <c r="B4011" t="s">
        <v>10</v>
      </c>
      <c r="C4011">
        <v>0</v>
      </c>
      <c r="D4011" t="s">
        <v>26</v>
      </c>
      <c r="E4011" t="s">
        <v>347</v>
      </c>
      <c r="F4011" t="s">
        <v>13</v>
      </c>
      <c r="G4011" t="s">
        <v>7067</v>
      </c>
      <c r="H4011" s="3">
        <v>0</v>
      </c>
      <c r="I4011" s="5">
        <v>43277</v>
      </c>
      <c r="J4011" s="5" t="str">
        <f t="shared" si="124"/>
        <v>September</v>
      </c>
      <c r="K4011" s="7">
        <f t="shared" si="125"/>
        <v>2018</v>
      </c>
      <c r="L4011" t="s">
        <v>7277</v>
      </c>
      <c r="M4011" t="s">
        <v>73</v>
      </c>
      <c r="N4011">
        <v>48066</v>
      </c>
      <c r="O4011">
        <v>1625</v>
      </c>
      <c r="P4011" t="s">
        <v>1028</v>
      </c>
      <c r="Q4011">
        <v>181</v>
      </c>
      <c r="R4011">
        <v>9</v>
      </c>
      <c r="S4011" t="s">
        <v>75</v>
      </c>
      <c r="U4011">
        <v>180.77</v>
      </c>
      <c r="V4011">
        <v>369</v>
      </c>
      <c r="W4011" t="s">
        <v>76</v>
      </c>
      <c r="X4011" s="5">
        <v>43277</v>
      </c>
      <c r="Y4011" t="s">
        <v>773</v>
      </c>
      <c r="Z4011" t="s">
        <v>156</v>
      </c>
      <c r="AA4011" t="s">
        <v>64</v>
      </c>
    </row>
    <row r="4012" spans="1:27" x14ac:dyDescent="0.3">
      <c r="A4012">
        <v>2</v>
      </c>
      <c r="B4012" t="s">
        <v>43</v>
      </c>
      <c r="C4012">
        <v>3</v>
      </c>
      <c r="D4012" t="s">
        <v>11</v>
      </c>
      <c r="E4012" t="s">
        <v>1960</v>
      </c>
      <c r="F4012" t="s">
        <v>13</v>
      </c>
      <c r="G4012" t="s">
        <v>301</v>
      </c>
      <c r="H4012" s="3">
        <v>0.2</v>
      </c>
      <c r="I4012" s="5">
        <v>43453</v>
      </c>
      <c r="J4012" s="5" t="str">
        <f t="shared" si="124"/>
        <v>September</v>
      </c>
      <c r="K4012" s="7">
        <f t="shared" si="125"/>
        <v>2018</v>
      </c>
      <c r="L4012" t="s">
        <v>1961</v>
      </c>
      <c r="M4012" t="s">
        <v>102</v>
      </c>
      <c r="N4012">
        <v>19601</v>
      </c>
      <c r="O4012">
        <v>580</v>
      </c>
      <c r="P4012" t="s">
        <v>8208</v>
      </c>
      <c r="Q4012">
        <v>-30</v>
      </c>
      <c r="R4012">
        <v>5</v>
      </c>
      <c r="S4012" t="s">
        <v>104</v>
      </c>
      <c r="U4012">
        <v>-30.39</v>
      </c>
      <c r="V4012">
        <v>304</v>
      </c>
      <c r="W4012" t="s">
        <v>19</v>
      </c>
      <c r="X4012" s="5">
        <v>43455</v>
      </c>
      <c r="Y4012" t="s">
        <v>20</v>
      </c>
      <c r="Z4012" t="s">
        <v>105</v>
      </c>
      <c r="AA4012" t="s">
        <v>47</v>
      </c>
    </row>
    <row r="4013" spans="1:27" x14ac:dyDescent="0.3">
      <c r="A4013">
        <v>5</v>
      </c>
      <c r="B4013" t="s">
        <v>43</v>
      </c>
      <c r="C4013">
        <v>6</v>
      </c>
      <c r="D4013" t="s">
        <v>26</v>
      </c>
      <c r="E4013" t="s">
        <v>2548</v>
      </c>
      <c r="F4013" t="s">
        <v>13</v>
      </c>
      <c r="G4013" t="s">
        <v>5295</v>
      </c>
      <c r="H4013" s="3">
        <v>0.7</v>
      </c>
      <c r="I4013" s="5">
        <v>43178</v>
      </c>
      <c r="J4013" s="5" t="str">
        <f t="shared" si="124"/>
        <v>September</v>
      </c>
      <c r="K4013" s="7">
        <f t="shared" si="125"/>
        <v>2018</v>
      </c>
      <c r="L4013" t="s">
        <v>6526</v>
      </c>
      <c r="M4013" t="s">
        <v>16</v>
      </c>
      <c r="N4013">
        <v>37211</v>
      </c>
      <c r="O4013">
        <v>903</v>
      </c>
      <c r="P4013" t="s">
        <v>721</v>
      </c>
      <c r="Q4013">
        <v>-21</v>
      </c>
      <c r="R4013">
        <v>3</v>
      </c>
      <c r="S4013" t="s">
        <v>18</v>
      </c>
      <c r="U4013">
        <v>-20.72</v>
      </c>
      <c r="V4013">
        <v>31</v>
      </c>
      <c r="W4013" t="s">
        <v>33</v>
      </c>
      <c r="X4013" s="5">
        <v>43183</v>
      </c>
      <c r="Y4013" t="s">
        <v>39</v>
      </c>
      <c r="Z4013" t="s">
        <v>214</v>
      </c>
      <c r="AA4013" t="s">
        <v>54</v>
      </c>
    </row>
    <row r="4014" spans="1:27" x14ac:dyDescent="0.3">
      <c r="A4014">
        <v>2</v>
      </c>
      <c r="B4014" t="s">
        <v>25</v>
      </c>
      <c r="C4014">
        <v>1</v>
      </c>
      <c r="D4014" t="s">
        <v>50</v>
      </c>
      <c r="E4014" t="s">
        <v>147</v>
      </c>
      <c r="F4014" t="s">
        <v>13</v>
      </c>
      <c r="G4014" t="s">
        <v>148</v>
      </c>
      <c r="H4014" s="3">
        <v>0</v>
      </c>
      <c r="I4014" s="5">
        <v>43170</v>
      </c>
      <c r="J4014" s="5" t="str">
        <f t="shared" si="124"/>
        <v>September</v>
      </c>
      <c r="K4014" s="7">
        <f t="shared" si="125"/>
        <v>2018</v>
      </c>
      <c r="L4014" t="s">
        <v>149</v>
      </c>
      <c r="M4014" t="s">
        <v>73</v>
      </c>
      <c r="N4014">
        <v>55122</v>
      </c>
      <c r="O4014">
        <v>1605</v>
      </c>
      <c r="P4014" t="s">
        <v>150</v>
      </c>
      <c r="Q4014">
        <v>20</v>
      </c>
      <c r="R4014">
        <v>2</v>
      </c>
      <c r="S4014" t="s">
        <v>75</v>
      </c>
      <c r="U4014">
        <v>19.77</v>
      </c>
      <c r="V4014">
        <v>46</v>
      </c>
      <c r="W4014" t="s">
        <v>33</v>
      </c>
      <c r="X4014" s="5">
        <v>43172</v>
      </c>
      <c r="Y4014" t="s">
        <v>130</v>
      </c>
      <c r="Z4014" t="s">
        <v>151</v>
      </c>
      <c r="AA4014" t="s">
        <v>113</v>
      </c>
    </row>
    <row r="4015" spans="1:27" x14ac:dyDescent="0.3">
      <c r="A4015">
        <v>2</v>
      </c>
      <c r="B4015" t="s">
        <v>25</v>
      </c>
      <c r="C4015">
        <v>1</v>
      </c>
      <c r="D4015" t="s">
        <v>26</v>
      </c>
      <c r="E4015" t="s">
        <v>147</v>
      </c>
      <c r="F4015" t="s">
        <v>13</v>
      </c>
      <c r="G4015" t="s">
        <v>148</v>
      </c>
      <c r="H4015" s="3">
        <v>0</v>
      </c>
      <c r="I4015" s="5">
        <v>43170</v>
      </c>
      <c r="J4015" s="5" t="str">
        <f t="shared" si="124"/>
        <v>September</v>
      </c>
      <c r="K4015" s="7">
        <f t="shared" si="125"/>
        <v>2018</v>
      </c>
      <c r="L4015" t="s">
        <v>149</v>
      </c>
      <c r="M4015" t="s">
        <v>73</v>
      </c>
      <c r="N4015">
        <v>55122</v>
      </c>
      <c r="O4015">
        <v>1647</v>
      </c>
      <c r="P4015" t="s">
        <v>152</v>
      </c>
      <c r="Q4015">
        <v>8</v>
      </c>
      <c r="R4015">
        <v>2</v>
      </c>
      <c r="S4015" t="s">
        <v>75</v>
      </c>
      <c r="U4015">
        <v>8.2100000000000009</v>
      </c>
      <c r="V4015">
        <v>17</v>
      </c>
      <c r="W4015" t="s">
        <v>33</v>
      </c>
      <c r="X4015" s="5">
        <v>43172</v>
      </c>
      <c r="Y4015" t="s">
        <v>130</v>
      </c>
      <c r="Z4015" t="s">
        <v>151</v>
      </c>
      <c r="AA4015" t="s">
        <v>54</v>
      </c>
    </row>
    <row r="4016" spans="1:27" x14ac:dyDescent="0.3">
      <c r="A4016">
        <v>4</v>
      </c>
      <c r="B4016" t="s">
        <v>43</v>
      </c>
      <c r="C4016">
        <v>6</v>
      </c>
      <c r="D4016" t="s">
        <v>50</v>
      </c>
      <c r="E4016" t="s">
        <v>88</v>
      </c>
      <c r="F4016" t="s">
        <v>13</v>
      </c>
      <c r="G4016" t="s">
        <v>6848</v>
      </c>
      <c r="H4016" s="3">
        <v>0</v>
      </c>
      <c r="I4016" s="5">
        <v>43397</v>
      </c>
      <c r="J4016" s="5" t="str">
        <f t="shared" si="124"/>
        <v>September</v>
      </c>
      <c r="K4016" s="7">
        <f t="shared" si="125"/>
        <v>2018</v>
      </c>
      <c r="L4016" t="s">
        <v>8083</v>
      </c>
      <c r="M4016" t="s">
        <v>30</v>
      </c>
      <c r="N4016">
        <v>94110</v>
      </c>
      <c r="O4016">
        <v>1116</v>
      </c>
      <c r="P4016" t="s">
        <v>699</v>
      </c>
      <c r="Q4016">
        <v>162</v>
      </c>
      <c r="R4016">
        <v>5</v>
      </c>
      <c r="S4016" t="s">
        <v>32</v>
      </c>
      <c r="T4016" t="s">
        <v>92</v>
      </c>
      <c r="U4016">
        <v>162</v>
      </c>
      <c r="V4016">
        <v>450</v>
      </c>
      <c r="W4016" t="s">
        <v>76</v>
      </c>
      <c r="X4016" s="5">
        <v>43401</v>
      </c>
      <c r="Y4016" t="s">
        <v>39</v>
      </c>
      <c r="Z4016" t="s">
        <v>34</v>
      </c>
      <c r="AA4016" t="s">
        <v>113</v>
      </c>
    </row>
    <row r="4017" spans="1:27" x14ac:dyDescent="0.3">
      <c r="A4017">
        <v>7</v>
      </c>
      <c r="B4017" t="s">
        <v>25</v>
      </c>
      <c r="C4017">
        <v>6</v>
      </c>
      <c r="D4017" t="s">
        <v>11</v>
      </c>
      <c r="E4017" t="s">
        <v>2732</v>
      </c>
      <c r="F4017" t="s">
        <v>13</v>
      </c>
      <c r="G4017" t="s">
        <v>80</v>
      </c>
      <c r="H4017" s="3">
        <v>0.2</v>
      </c>
      <c r="I4017" s="5">
        <v>43450</v>
      </c>
      <c r="J4017" s="5" t="str">
        <f t="shared" si="124"/>
        <v>September</v>
      </c>
      <c r="K4017" s="7">
        <f t="shared" si="125"/>
        <v>2018</v>
      </c>
      <c r="L4017" t="s">
        <v>2733</v>
      </c>
      <c r="M4017" t="s">
        <v>30</v>
      </c>
      <c r="N4017">
        <v>92307</v>
      </c>
      <c r="O4017">
        <v>1203</v>
      </c>
      <c r="P4017" t="s">
        <v>2187</v>
      </c>
      <c r="Q4017">
        <v>7</v>
      </c>
      <c r="R4017">
        <v>5</v>
      </c>
      <c r="S4017" t="s">
        <v>32</v>
      </c>
      <c r="U4017">
        <v>7.05</v>
      </c>
      <c r="V4017">
        <v>564</v>
      </c>
      <c r="W4017" t="s">
        <v>19</v>
      </c>
      <c r="X4017" s="5">
        <v>43457</v>
      </c>
      <c r="Y4017" t="s">
        <v>39</v>
      </c>
      <c r="Z4017" t="s">
        <v>34</v>
      </c>
      <c r="AA4017" t="s">
        <v>24</v>
      </c>
    </row>
    <row r="4018" spans="1:27" x14ac:dyDescent="0.3">
      <c r="A4018">
        <v>1</v>
      </c>
      <c r="B4018" t="s">
        <v>10</v>
      </c>
      <c r="C4018">
        <v>1</v>
      </c>
      <c r="D4018" t="s">
        <v>26</v>
      </c>
      <c r="E4018" t="s">
        <v>88</v>
      </c>
      <c r="F4018" t="s">
        <v>13</v>
      </c>
      <c r="G4018" t="s">
        <v>7141</v>
      </c>
      <c r="H4018" s="3">
        <v>0</v>
      </c>
      <c r="I4018" s="5">
        <v>43421</v>
      </c>
      <c r="J4018" s="5" t="str">
        <f t="shared" si="124"/>
        <v>September</v>
      </c>
      <c r="K4018" s="7">
        <f t="shared" si="125"/>
        <v>2018</v>
      </c>
      <c r="L4018" t="s">
        <v>8056</v>
      </c>
      <c r="M4018" t="s">
        <v>30</v>
      </c>
      <c r="N4018">
        <v>94122</v>
      </c>
      <c r="O4018">
        <v>88</v>
      </c>
      <c r="P4018" t="s">
        <v>1294</v>
      </c>
      <c r="Q4018">
        <v>13</v>
      </c>
      <c r="R4018">
        <v>5</v>
      </c>
      <c r="S4018" t="s">
        <v>32</v>
      </c>
      <c r="T4018" t="s">
        <v>92</v>
      </c>
      <c r="U4018">
        <v>13.37</v>
      </c>
      <c r="V4018">
        <v>50</v>
      </c>
      <c r="W4018" t="s">
        <v>76</v>
      </c>
      <c r="X4018" s="5">
        <v>43422</v>
      </c>
      <c r="Y4018" t="s">
        <v>130</v>
      </c>
      <c r="Z4018" t="s">
        <v>34</v>
      </c>
      <c r="AA4018" t="s">
        <v>356</v>
      </c>
    </row>
    <row r="4019" spans="1:27" x14ac:dyDescent="0.3">
      <c r="A4019">
        <v>7</v>
      </c>
      <c r="B4019" t="s">
        <v>25</v>
      </c>
      <c r="C4019">
        <v>6</v>
      </c>
      <c r="D4019" t="s">
        <v>11</v>
      </c>
      <c r="E4019" t="s">
        <v>870</v>
      </c>
      <c r="F4019" t="s">
        <v>13</v>
      </c>
      <c r="G4019" t="s">
        <v>1690</v>
      </c>
      <c r="H4019" s="3">
        <v>0</v>
      </c>
      <c r="I4019" s="5">
        <v>43134</v>
      </c>
      <c r="J4019" s="5" t="str">
        <f t="shared" si="124"/>
        <v>September</v>
      </c>
      <c r="K4019" s="7">
        <f t="shared" si="125"/>
        <v>2018</v>
      </c>
      <c r="L4019" t="s">
        <v>2491</v>
      </c>
      <c r="M4019" t="s">
        <v>16</v>
      </c>
      <c r="N4019">
        <v>40475</v>
      </c>
      <c r="O4019">
        <v>842</v>
      </c>
      <c r="P4019" t="s">
        <v>886</v>
      </c>
      <c r="Q4019">
        <v>225</v>
      </c>
      <c r="R4019">
        <v>4</v>
      </c>
      <c r="S4019" t="s">
        <v>18</v>
      </c>
      <c r="U4019">
        <v>225.26</v>
      </c>
      <c r="V4019">
        <v>866</v>
      </c>
      <c r="W4019" t="s">
        <v>19</v>
      </c>
      <c r="X4019" s="5">
        <v>43141</v>
      </c>
      <c r="Y4019" t="s">
        <v>39</v>
      </c>
      <c r="Z4019" t="s">
        <v>21</v>
      </c>
      <c r="AA4019" t="s">
        <v>24</v>
      </c>
    </row>
    <row r="4020" spans="1:27" x14ac:dyDescent="0.3">
      <c r="A4020">
        <v>4</v>
      </c>
      <c r="B4020" t="s">
        <v>43</v>
      </c>
      <c r="C4020">
        <v>6</v>
      </c>
      <c r="D4020" t="s">
        <v>26</v>
      </c>
      <c r="E4020" t="s">
        <v>99</v>
      </c>
      <c r="F4020" t="s">
        <v>13</v>
      </c>
      <c r="G4020" t="s">
        <v>1266</v>
      </c>
      <c r="H4020" s="3">
        <v>0.2</v>
      </c>
      <c r="I4020" s="5">
        <v>43417</v>
      </c>
      <c r="J4020" s="5" t="str">
        <f t="shared" si="124"/>
        <v>September</v>
      </c>
      <c r="K4020" s="7">
        <f t="shared" si="125"/>
        <v>2018</v>
      </c>
      <c r="L4020" t="s">
        <v>7540</v>
      </c>
      <c r="M4020" t="s">
        <v>102</v>
      </c>
      <c r="N4020">
        <v>19143</v>
      </c>
      <c r="O4020">
        <v>1624</v>
      </c>
      <c r="P4020" t="s">
        <v>2823</v>
      </c>
      <c r="Q4020">
        <v>79</v>
      </c>
      <c r="R4020">
        <v>7</v>
      </c>
      <c r="S4020" t="s">
        <v>104</v>
      </c>
      <c r="U4020">
        <v>78.680000000000007</v>
      </c>
      <c r="V4020">
        <v>217</v>
      </c>
      <c r="W4020" t="s">
        <v>76</v>
      </c>
      <c r="X4020" s="5">
        <v>43421</v>
      </c>
      <c r="Y4020" t="s">
        <v>39</v>
      </c>
      <c r="Z4020" t="s">
        <v>105</v>
      </c>
      <c r="AA4020" t="s">
        <v>64</v>
      </c>
    </row>
    <row r="4021" spans="1:27" x14ac:dyDescent="0.3">
      <c r="A4021">
        <v>5</v>
      </c>
      <c r="B4021" t="s">
        <v>43</v>
      </c>
      <c r="C4021">
        <v>6</v>
      </c>
      <c r="D4021" t="s">
        <v>50</v>
      </c>
      <c r="E4021" t="s">
        <v>2017</v>
      </c>
      <c r="F4021" t="s">
        <v>13</v>
      </c>
      <c r="G4021" t="s">
        <v>1956</v>
      </c>
      <c r="H4021" s="3">
        <v>0.2</v>
      </c>
      <c r="I4021" s="5">
        <v>43327</v>
      </c>
      <c r="J4021" s="5" t="str">
        <f t="shared" si="124"/>
        <v>September</v>
      </c>
      <c r="K4021" s="7">
        <f t="shared" si="125"/>
        <v>2018</v>
      </c>
      <c r="L4021" t="s">
        <v>5128</v>
      </c>
      <c r="M4021" t="s">
        <v>16</v>
      </c>
      <c r="N4021">
        <v>32303</v>
      </c>
      <c r="O4021">
        <v>885</v>
      </c>
      <c r="P4021" t="s">
        <v>4805</v>
      </c>
      <c r="Q4021">
        <v>71</v>
      </c>
      <c r="R4021">
        <v>7</v>
      </c>
      <c r="S4021" t="s">
        <v>18</v>
      </c>
      <c r="U4021">
        <v>70.55</v>
      </c>
      <c r="V4021">
        <v>706</v>
      </c>
      <c r="W4021" t="s">
        <v>19</v>
      </c>
      <c r="X4021" s="5">
        <v>43332</v>
      </c>
      <c r="Y4021" t="s">
        <v>39</v>
      </c>
      <c r="Z4021" t="s">
        <v>40</v>
      </c>
      <c r="AA4021" t="s">
        <v>52</v>
      </c>
    </row>
    <row r="4022" spans="1:27" x14ac:dyDescent="0.3">
      <c r="A4022">
        <v>7</v>
      </c>
      <c r="B4022" t="s">
        <v>25</v>
      </c>
      <c r="C4022">
        <v>6</v>
      </c>
      <c r="D4022" t="s">
        <v>26</v>
      </c>
      <c r="E4022" t="s">
        <v>1609</v>
      </c>
      <c r="F4022" t="s">
        <v>13</v>
      </c>
      <c r="G4022" t="s">
        <v>6184</v>
      </c>
      <c r="H4022" s="3">
        <v>0</v>
      </c>
      <c r="I4022" s="5">
        <v>43375</v>
      </c>
      <c r="J4022" s="5" t="str">
        <f t="shared" si="124"/>
        <v>September</v>
      </c>
      <c r="K4022" s="7">
        <f t="shared" si="125"/>
        <v>2018</v>
      </c>
      <c r="L4022" t="s">
        <v>6185</v>
      </c>
      <c r="M4022" t="s">
        <v>73</v>
      </c>
      <c r="N4022">
        <v>47905</v>
      </c>
      <c r="O4022">
        <v>1499</v>
      </c>
      <c r="P4022" t="s">
        <v>534</v>
      </c>
      <c r="Q4022">
        <v>10</v>
      </c>
      <c r="R4022">
        <v>2</v>
      </c>
      <c r="S4022" t="s">
        <v>75</v>
      </c>
      <c r="U4022">
        <v>9.51</v>
      </c>
      <c r="V4022">
        <v>34</v>
      </c>
      <c r="W4022" t="s">
        <v>33</v>
      </c>
      <c r="X4022" s="5">
        <v>43382</v>
      </c>
      <c r="Y4022" t="s">
        <v>39</v>
      </c>
      <c r="Z4022" t="s">
        <v>167</v>
      </c>
      <c r="AA4022" t="s">
        <v>49</v>
      </c>
    </row>
    <row r="4023" spans="1:27" x14ac:dyDescent="0.3">
      <c r="A4023">
        <v>7</v>
      </c>
      <c r="B4023" t="s">
        <v>25</v>
      </c>
      <c r="C4023">
        <v>6</v>
      </c>
      <c r="D4023" t="s">
        <v>26</v>
      </c>
      <c r="E4023" t="s">
        <v>1609</v>
      </c>
      <c r="F4023" t="s">
        <v>13</v>
      </c>
      <c r="G4023" t="s">
        <v>6184</v>
      </c>
      <c r="H4023" s="3">
        <v>0</v>
      </c>
      <c r="I4023" s="5">
        <v>43375</v>
      </c>
      <c r="J4023" s="5" t="str">
        <f t="shared" si="124"/>
        <v>September</v>
      </c>
      <c r="K4023" s="7">
        <f t="shared" si="125"/>
        <v>2018</v>
      </c>
      <c r="L4023" t="s">
        <v>6185</v>
      </c>
      <c r="M4023" t="s">
        <v>73</v>
      </c>
      <c r="N4023">
        <v>47905</v>
      </c>
      <c r="O4023">
        <v>898</v>
      </c>
      <c r="P4023" t="s">
        <v>2778</v>
      </c>
      <c r="Q4023">
        <v>331</v>
      </c>
      <c r="R4023">
        <v>2</v>
      </c>
      <c r="S4023" t="s">
        <v>75</v>
      </c>
      <c r="U4023">
        <v>331.19</v>
      </c>
      <c r="V4023">
        <v>736</v>
      </c>
      <c r="W4023" t="s">
        <v>33</v>
      </c>
      <c r="X4023" s="5">
        <v>43382</v>
      </c>
      <c r="Y4023" t="s">
        <v>39</v>
      </c>
      <c r="Z4023" t="s">
        <v>167</v>
      </c>
      <c r="AA4023" t="s">
        <v>54</v>
      </c>
    </row>
    <row r="4024" spans="1:27" x14ac:dyDescent="0.3">
      <c r="A4024">
        <v>7</v>
      </c>
      <c r="B4024" t="s">
        <v>25</v>
      </c>
      <c r="C4024">
        <v>6</v>
      </c>
      <c r="D4024" t="s">
        <v>26</v>
      </c>
      <c r="E4024" t="s">
        <v>1609</v>
      </c>
      <c r="F4024" t="s">
        <v>13</v>
      </c>
      <c r="G4024" t="s">
        <v>6184</v>
      </c>
      <c r="H4024" s="3">
        <v>0</v>
      </c>
      <c r="I4024" s="5">
        <v>43375</v>
      </c>
      <c r="J4024" s="5" t="str">
        <f t="shared" si="124"/>
        <v>September</v>
      </c>
      <c r="K4024" s="7">
        <f t="shared" si="125"/>
        <v>2018</v>
      </c>
      <c r="L4024" t="s">
        <v>6185</v>
      </c>
      <c r="M4024" t="s">
        <v>73</v>
      </c>
      <c r="N4024">
        <v>47905</v>
      </c>
      <c r="O4024">
        <v>54</v>
      </c>
      <c r="P4024" t="s">
        <v>3505</v>
      </c>
      <c r="Q4024">
        <v>5</v>
      </c>
      <c r="R4024">
        <v>2</v>
      </c>
      <c r="S4024" t="s">
        <v>75</v>
      </c>
      <c r="U4024">
        <v>4.87</v>
      </c>
      <c r="V4024">
        <v>32</v>
      </c>
      <c r="W4024" t="s">
        <v>33</v>
      </c>
      <c r="X4024" s="5">
        <v>43382</v>
      </c>
      <c r="Y4024" t="s">
        <v>39</v>
      </c>
      <c r="Z4024" t="s">
        <v>167</v>
      </c>
      <c r="AA4024" t="s">
        <v>42</v>
      </c>
    </row>
    <row r="4025" spans="1:27" x14ac:dyDescent="0.3">
      <c r="A4025">
        <v>7</v>
      </c>
      <c r="B4025" t="s">
        <v>25</v>
      </c>
      <c r="C4025">
        <v>6</v>
      </c>
      <c r="D4025" t="s">
        <v>26</v>
      </c>
      <c r="E4025" t="s">
        <v>1609</v>
      </c>
      <c r="F4025" t="s">
        <v>13</v>
      </c>
      <c r="G4025" t="s">
        <v>6184</v>
      </c>
      <c r="H4025" s="3">
        <v>0</v>
      </c>
      <c r="I4025" s="5">
        <v>43375</v>
      </c>
      <c r="J4025" s="5" t="str">
        <f t="shared" si="124"/>
        <v>September</v>
      </c>
      <c r="K4025" s="7">
        <f t="shared" si="125"/>
        <v>2018</v>
      </c>
      <c r="L4025" t="s">
        <v>6185</v>
      </c>
      <c r="M4025" t="s">
        <v>73</v>
      </c>
      <c r="N4025">
        <v>47905</v>
      </c>
      <c r="O4025">
        <v>54</v>
      </c>
      <c r="P4025" t="s">
        <v>8242</v>
      </c>
      <c r="Q4025">
        <v>17</v>
      </c>
      <c r="R4025">
        <v>7</v>
      </c>
      <c r="S4025" t="s">
        <v>75</v>
      </c>
      <c r="U4025">
        <v>16.84</v>
      </c>
      <c r="V4025">
        <v>34</v>
      </c>
      <c r="W4025" t="s">
        <v>33</v>
      </c>
      <c r="X4025" s="5">
        <v>43382</v>
      </c>
      <c r="Y4025" t="s">
        <v>39</v>
      </c>
      <c r="Z4025" t="s">
        <v>167</v>
      </c>
      <c r="AA4025" t="s">
        <v>54</v>
      </c>
    </row>
    <row r="4026" spans="1:27" x14ac:dyDescent="0.3">
      <c r="A4026">
        <v>7</v>
      </c>
      <c r="B4026" t="s">
        <v>25</v>
      </c>
      <c r="C4026">
        <v>6</v>
      </c>
      <c r="D4026" t="s">
        <v>50</v>
      </c>
      <c r="E4026" t="s">
        <v>1609</v>
      </c>
      <c r="F4026" t="s">
        <v>13</v>
      </c>
      <c r="G4026" t="s">
        <v>6184</v>
      </c>
      <c r="H4026" s="3">
        <v>0</v>
      </c>
      <c r="I4026" s="5">
        <v>43375</v>
      </c>
      <c r="J4026" s="5" t="str">
        <f t="shared" si="124"/>
        <v>September</v>
      </c>
      <c r="K4026" s="7">
        <f t="shared" si="125"/>
        <v>2018</v>
      </c>
      <c r="L4026" t="s">
        <v>6185</v>
      </c>
      <c r="M4026" t="s">
        <v>73</v>
      </c>
      <c r="N4026">
        <v>47905</v>
      </c>
      <c r="O4026">
        <v>399</v>
      </c>
      <c r="P4026" t="s">
        <v>5042</v>
      </c>
      <c r="Q4026">
        <v>8400</v>
      </c>
      <c r="R4026">
        <v>5</v>
      </c>
      <c r="S4026" t="s">
        <v>75</v>
      </c>
      <c r="U4026">
        <v>8399.98</v>
      </c>
      <c r="V4026">
        <v>17500</v>
      </c>
      <c r="W4026" t="s">
        <v>33</v>
      </c>
      <c r="X4026" s="5">
        <v>43382</v>
      </c>
      <c r="Y4026" t="s">
        <v>39</v>
      </c>
      <c r="Z4026" t="s">
        <v>167</v>
      </c>
      <c r="AA4026" t="s">
        <v>727</v>
      </c>
    </row>
    <row r="4027" spans="1:27" x14ac:dyDescent="0.3">
      <c r="A4027">
        <v>5</v>
      </c>
      <c r="B4027" t="s">
        <v>43</v>
      </c>
      <c r="C4027">
        <v>6</v>
      </c>
      <c r="D4027" t="s">
        <v>11</v>
      </c>
      <c r="E4027" t="s">
        <v>27</v>
      </c>
      <c r="F4027" t="s">
        <v>13</v>
      </c>
      <c r="G4027" t="s">
        <v>1369</v>
      </c>
      <c r="H4027" s="3">
        <v>0.2</v>
      </c>
      <c r="I4027" s="5">
        <v>43262</v>
      </c>
      <c r="J4027" s="5" t="str">
        <f t="shared" si="124"/>
        <v>September</v>
      </c>
      <c r="K4027" s="7">
        <f t="shared" si="125"/>
        <v>2018</v>
      </c>
      <c r="L4027" t="s">
        <v>2714</v>
      </c>
      <c r="M4027" t="s">
        <v>30</v>
      </c>
      <c r="N4027">
        <v>90049</v>
      </c>
      <c r="O4027">
        <v>370</v>
      </c>
      <c r="P4027" t="s">
        <v>550</v>
      </c>
      <c r="Q4027">
        <v>34</v>
      </c>
      <c r="R4027">
        <v>3</v>
      </c>
      <c r="S4027" t="s">
        <v>32</v>
      </c>
      <c r="U4027">
        <v>33.85</v>
      </c>
      <c r="V4027">
        <v>903</v>
      </c>
      <c r="W4027" t="s">
        <v>19</v>
      </c>
      <c r="X4027" s="5">
        <v>43267</v>
      </c>
      <c r="Y4027" t="s">
        <v>39</v>
      </c>
      <c r="Z4027" t="s">
        <v>34</v>
      </c>
      <c r="AA4027" t="s">
        <v>41</v>
      </c>
    </row>
    <row r="4028" spans="1:27" x14ac:dyDescent="0.3">
      <c r="A4028">
        <v>3</v>
      </c>
      <c r="B4028" t="s">
        <v>25</v>
      </c>
      <c r="C4028">
        <v>1</v>
      </c>
      <c r="D4028" t="s">
        <v>11</v>
      </c>
      <c r="E4028" t="s">
        <v>171</v>
      </c>
      <c r="F4028" t="s">
        <v>13</v>
      </c>
      <c r="G4028" t="s">
        <v>490</v>
      </c>
      <c r="H4028" s="3">
        <v>0.1</v>
      </c>
      <c r="I4028" s="5">
        <v>43418</v>
      </c>
      <c r="J4028" s="5" t="str">
        <f t="shared" si="124"/>
        <v>September</v>
      </c>
      <c r="K4028" s="7">
        <f t="shared" si="125"/>
        <v>2018</v>
      </c>
      <c r="L4028" t="s">
        <v>1561</v>
      </c>
      <c r="M4028" t="s">
        <v>102</v>
      </c>
      <c r="N4028">
        <v>10009</v>
      </c>
      <c r="O4028">
        <v>837</v>
      </c>
      <c r="P4028" t="s">
        <v>1467</v>
      </c>
      <c r="Q4028">
        <v>73</v>
      </c>
      <c r="R4028">
        <v>2</v>
      </c>
      <c r="S4028" t="s">
        <v>104</v>
      </c>
      <c r="U4028">
        <v>72.53</v>
      </c>
      <c r="V4028">
        <v>408</v>
      </c>
      <c r="W4028" t="s">
        <v>19</v>
      </c>
      <c r="X4028" s="5">
        <v>43421</v>
      </c>
      <c r="Y4028" t="s">
        <v>130</v>
      </c>
      <c r="Z4028" t="s">
        <v>175</v>
      </c>
      <c r="AA4028" t="s">
        <v>24</v>
      </c>
    </row>
    <row r="4029" spans="1:27" x14ac:dyDescent="0.3">
      <c r="A4029">
        <v>3</v>
      </c>
      <c r="B4029" t="s">
        <v>25</v>
      </c>
      <c r="C4029">
        <v>1</v>
      </c>
      <c r="D4029" t="s">
        <v>26</v>
      </c>
      <c r="E4029" t="s">
        <v>171</v>
      </c>
      <c r="F4029" t="s">
        <v>13</v>
      </c>
      <c r="G4029" t="s">
        <v>490</v>
      </c>
      <c r="H4029" s="3">
        <v>0</v>
      </c>
      <c r="I4029" s="5">
        <v>43418</v>
      </c>
      <c r="J4029" s="5" t="str">
        <f t="shared" si="124"/>
        <v>September</v>
      </c>
      <c r="K4029" s="7">
        <f t="shared" si="125"/>
        <v>2018</v>
      </c>
      <c r="L4029" t="s">
        <v>1561</v>
      </c>
      <c r="M4029" t="s">
        <v>102</v>
      </c>
      <c r="N4029">
        <v>10009</v>
      </c>
      <c r="O4029">
        <v>1545</v>
      </c>
      <c r="P4029" t="s">
        <v>391</v>
      </c>
      <c r="Q4029">
        <v>11</v>
      </c>
      <c r="R4029">
        <v>3</v>
      </c>
      <c r="S4029" t="s">
        <v>104</v>
      </c>
      <c r="U4029">
        <v>10.51</v>
      </c>
      <c r="V4029">
        <v>40</v>
      </c>
      <c r="W4029" t="s">
        <v>19</v>
      </c>
      <c r="X4029" s="5">
        <v>43421</v>
      </c>
      <c r="Y4029" t="s">
        <v>130</v>
      </c>
      <c r="Z4029" t="s">
        <v>175</v>
      </c>
      <c r="AA4029" t="s">
        <v>42</v>
      </c>
    </row>
    <row r="4030" spans="1:27" x14ac:dyDescent="0.3">
      <c r="A4030">
        <v>0</v>
      </c>
      <c r="B4030" t="s">
        <v>10</v>
      </c>
      <c r="C4030">
        <v>0</v>
      </c>
      <c r="D4030" t="s">
        <v>11</v>
      </c>
      <c r="E4030" t="s">
        <v>65</v>
      </c>
      <c r="F4030" t="s">
        <v>13</v>
      </c>
      <c r="G4030" t="s">
        <v>1649</v>
      </c>
      <c r="H4030" s="3">
        <v>0.2</v>
      </c>
      <c r="I4030" s="5">
        <v>43181</v>
      </c>
      <c r="J4030" s="5" t="str">
        <f t="shared" si="124"/>
        <v>September</v>
      </c>
      <c r="K4030" s="7">
        <f t="shared" si="125"/>
        <v>2018</v>
      </c>
      <c r="L4030" t="s">
        <v>7811</v>
      </c>
      <c r="M4030" t="s">
        <v>30</v>
      </c>
      <c r="N4030">
        <v>98103</v>
      </c>
      <c r="O4030">
        <v>766</v>
      </c>
      <c r="P4030" t="s">
        <v>1787</v>
      </c>
      <c r="Q4030">
        <v>15</v>
      </c>
      <c r="R4030">
        <v>7</v>
      </c>
      <c r="S4030" t="s">
        <v>32</v>
      </c>
      <c r="T4030" t="s">
        <v>92</v>
      </c>
      <c r="U4030">
        <v>14.69</v>
      </c>
      <c r="V4030">
        <v>168</v>
      </c>
      <c r="W4030" t="s">
        <v>19</v>
      </c>
      <c r="X4030" s="5">
        <v>43181</v>
      </c>
      <c r="Y4030" t="s">
        <v>773</v>
      </c>
      <c r="Z4030" t="s">
        <v>69</v>
      </c>
      <c r="AA4030" t="s">
        <v>24</v>
      </c>
    </row>
    <row r="4031" spans="1:27" x14ac:dyDescent="0.3">
      <c r="A4031">
        <v>4</v>
      </c>
      <c r="B4031" t="s">
        <v>43</v>
      </c>
      <c r="C4031">
        <v>6</v>
      </c>
      <c r="D4031" t="s">
        <v>26</v>
      </c>
      <c r="E4031" t="s">
        <v>27</v>
      </c>
      <c r="F4031" t="s">
        <v>13</v>
      </c>
      <c r="G4031" t="s">
        <v>1195</v>
      </c>
      <c r="H4031" s="3">
        <v>0</v>
      </c>
      <c r="I4031" s="5">
        <v>43276</v>
      </c>
      <c r="J4031" s="5" t="str">
        <f t="shared" si="124"/>
        <v>September</v>
      </c>
      <c r="K4031" s="7">
        <f t="shared" si="125"/>
        <v>2018</v>
      </c>
      <c r="L4031" t="s">
        <v>4506</v>
      </c>
      <c r="M4031" t="s">
        <v>30</v>
      </c>
      <c r="N4031">
        <v>90049</v>
      </c>
      <c r="O4031">
        <v>645</v>
      </c>
      <c r="P4031" t="s">
        <v>3667</v>
      </c>
      <c r="Q4031">
        <v>17</v>
      </c>
      <c r="R4031">
        <v>3</v>
      </c>
      <c r="S4031" t="s">
        <v>32</v>
      </c>
      <c r="U4031">
        <v>17.03</v>
      </c>
      <c r="V4031">
        <v>61</v>
      </c>
      <c r="W4031" t="s">
        <v>19</v>
      </c>
      <c r="X4031" s="5">
        <v>43280</v>
      </c>
      <c r="Y4031" t="s">
        <v>39</v>
      </c>
      <c r="Z4031" t="s">
        <v>34</v>
      </c>
      <c r="AA4031" t="s">
        <v>56</v>
      </c>
    </row>
    <row r="4032" spans="1:27" x14ac:dyDescent="0.3">
      <c r="A4032">
        <v>5</v>
      </c>
      <c r="B4032" t="s">
        <v>43</v>
      </c>
      <c r="C4032">
        <v>6</v>
      </c>
      <c r="D4032" t="s">
        <v>26</v>
      </c>
      <c r="E4032" t="s">
        <v>2563</v>
      </c>
      <c r="F4032" t="s">
        <v>13</v>
      </c>
      <c r="G4032" t="s">
        <v>6825</v>
      </c>
      <c r="H4032" s="3">
        <v>0.7</v>
      </c>
      <c r="I4032" s="5">
        <v>43321</v>
      </c>
      <c r="J4032" s="5" t="str">
        <f t="shared" si="124"/>
        <v>September</v>
      </c>
      <c r="K4032" s="7">
        <f t="shared" si="125"/>
        <v>2018</v>
      </c>
      <c r="L4032" t="s">
        <v>7602</v>
      </c>
      <c r="M4032" t="s">
        <v>16</v>
      </c>
      <c r="N4032">
        <v>37075</v>
      </c>
      <c r="O4032">
        <v>1586</v>
      </c>
      <c r="P4032" t="s">
        <v>731</v>
      </c>
      <c r="Q4032">
        <v>-3</v>
      </c>
      <c r="R4032">
        <v>3</v>
      </c>
      <c r="S4032" t="s">
        <v>18</v>
      </c>
      <c r="U4032">
        <v>-3.04</v>
      </c>
      <c r="V4032">
        <v>4</v>
      </c>
      <c r="W4032" t="s">
        <v>76</v>
      </c>
      <c r="X4032" s="5">
        <v>43326</v>
      </c>
      <c r="Y4032" t="s">
        <v>39</v>
      </c>
      <c r="Z4032" t="s">
        <v>214</v>
      </c>
      <c r="AA4032" t="s">
        <v>54</v>
      </c>
    </row>
    <row r="4033" spans="1:27" x14ac:dyDescent="0.3">
      <c r="A4033">
        <v>5</v>
      </c>
      <c r="B4033" t="s">
        <v>43</v>
      </c>
      <c r="C4033">
        <v>6</v>
      </c>
      <c r="D4033" t="s">
        <v>26</v>
      </c>
      <c r="E4033" t="s">
        <v>2563</v>
      </c>
      <c r="F4033" t="s">
        <v>13</v>
      </c>
      <c r="G4033" t="s">
        <v>6825</v>
      </c>
      <c r="H4033" s="3">
        <v>0.7</v>
      </c>
      <c r="I4033" s="5">
        <v>43321</v>
      </c>
      <c r="J4033" s="5" t="str">
        <f t="shared" si="124"/>
        <v>September</v>
      </c>
      <c r="K4033" s="7">
        <f t="shared" si="125"/>
        <v>2018</v>
      </c>
      <c r="L4033" t="s">
        <v>7602</v>
      </c>
      <c r="M4033" t="s">
        <v>16</v>
      </c>
      <c r="N4033">
        <v>37075</v>
      </c>
      <c r="O4033">
        <v>240</v>
      </c>
      <c r="P4033" t="s">
        <v>3713</v>
      </c>
      <c r="Q4033">
        <v>-8</v>
      </c>
      <c r="R4033">
        <v>5</v>
      </c>
      <c r="S4033" t="s">
        <v>18</v>
      </c>
      <c r="U4033">
        <v>-7.92</v>
      </c>
      <c r="V4033">
        <v>12</v>
      </c>
      <c r="W4033" t="s">
        <v>76</v>
      </c>
      <c r="X4033" s="5">
        <v>43326</v>
      </c>
      <c r="Y4033" t="s">
        <v>39</v>
      </c>
      <c r="Z4033" t="s">
        <v>214</v>
      </c>
      <c r="AA4033" t="s">
        <v>54</v>
      </c>
    </row>
    <row r="4034" spans="1:27" x14ac:dyDescent="0.3">
      <c r="A4034">
        <v>1</v>
      </c>
      <c r="B4034" t="s">
        <v>10</v>
      </c>
      <c r="C4034">
        <v>1</v>
      </c>
      <c r="D4034" t="s">
        <v>26</v>
      </c>
      <c r="E4034" t="s">
        <v>333</v>
      </c>
      <c r="F4034" t="s">
        <v>13</v>
      </c>
      <c r="G4034" t="s">
        <v>2244</v>
      </c>
      <c r="H4034" s="3">
        <v>0.7</v>
      </c>
      <c r="I4034" s="5">
        <v>43375</v>
      </c>
      <c r="J4034" s="5" t="str">
        <f t="shared" ref="J4034:J4097" si="126">TEXT($I$2,"mmmm")</f>
        <v>September</v>
      </c>
      <c r="K4034" s="7">
        <f t="shared" si="125"/>
        <v>2018</v>
      </c>
      <c r="L4034" t="s">
        <v>3169</v>
      </c>
      <c r="M4034" t="s">
        <v>30</v>
      </c>
      <c r="N4034">
        <v>85023</v>
      </c>
      <c r="O4034">
        <v>1309</v>
      </c>
      <c r="P4034" t="s">
        <v>1090</v>
      </c>
      <c r="Q4034">
        <v>-40</v>
      </c>
      <c r="R4034">
        <v>6</v>
      </c>
      <c r="S4034" t="s">
        <v>32</v>
      </c>
      <c r="U4034">
        <v>-40.18</v>
      </c>
      <c r="V4034">
        <v>55</v>
      </c>
      <c r="W4034" t="s">
        <v>19</v>
      </c>
      <c r="X4034" s="5">
        <v>43376</v>
      </c>
      <c r="Y4034" t="s">
        <v>130</v>
      </c>
      <c r="Z4034" t="s">
        <v>199</v>
      </c>
      <c r="AA4034" t="s">
        <v>54</v>
      </c>
    </row>
    <row r="4035" spans="1:27" x14ac:dyDescent="0.3">
      <c r="A4035">
        <v>4</v>
      </c>
      <c r="B4035" t="s">
        <v>43</v>
      </c>
      <c r="C4035">
        <v>6</v>
      </c>
      <c r="D4035" t="s">
        <v>26</v>
      </c>
      <c r="E4035" t="s">
        <v>27</v>
      </c>
      <c r="F4035" t="s">
        <v>13</v>
      </c>
      <c r="G4035" t="s">
        <v>999</v>
      </c>
      <c r="H4035" s="3">
        <v>0</v>
      </c>
      <c r="I4035" s="5">
        <v>43408</v>
      </c>
      <c r="J4035" s="5" t="str">
        <f t="shared" si="126"/>
        <v>September</v>
      </c>
      <c r="K4035" s="7">
        <f t="shared" ref="K4035:K4098" si="127">YEAR(I4035)</f>
        <v>2018</v>
      </c>
      <c r="L4035" t="s">
        <v>7674</v>
      </c>
      <c r="M4035" t="s">
        <v>30</v>
      </c>
      <c r="N4035">
        <v>90004</v>
      </c>
      <c r="O4035">
        <v>1834</v>
      </c>
      <c r="P4035" t="s">
        <v>3887</v>
      </c>
      <c r="Q4035">
        <v>19</v>
      </c>
      <c r="R4035">
        <v>6</v>
      </c>
      <c r="S4035" t="s">
        <v>32</v>
      </c>
      <c r="U4035">
        <v>18.66</v>
      </c>
      <c r="V4035">
        <v>39</v>
      </c>
      <c r="W4035" t="s">
        <v>76</v>
      </c>
      <c r="X4035" s="5">
        <v>43412</v>
      </c>
      <c r="Y4035" t="s">
        <v>39</v>
      </c>
      <c r="Z4035" t="s">
        <v>34</v>
      </c>
      <c r="AA4035" t="s">
        <v>64</v>
      </c>
    </row>
    <row r="4036" spans="1:27" x14ac:dyDescent="0.3">
      <c r="A4036">
        <v>4</v>
      </c>
      <c r="B4036" t="s">
        <v>43</v>
      </c>
      <c r="C4036">
        <v>6</v>
      </c>
      <c r="D4036" t="s">
        <v>26</v>
      </c>
      <c r="E4036" t="s">
        <v>27</v>
      </c>
      <c r="F4036" t="s">
        <v>13</v>
      </c>
      <c r="G4036" t="s">
        <v>999</v>
      </c>
      <c r="H4036" s="3">
        <v>0.2</v>
      </c>
      <c r="I4036" s="5">
        <v>43408</v>
      </c>
      <c r="J4036" s="5" t="str">
        <f t="shared" si="126"/>
        <v>September</v>
      </c>
      <c r="K4036" s="7">
        <f t="shared" si="127"/>
        <v>2018</v>
      </c>
      <c r="L4036" t="s">
        <v>7674</v>
      </c>
      <c r="M4036" t="s">
        <v>30</v>
      </c>
      <c r="N4036">
        <v>90004</v>
      </c>
      <c r="O4036">
        <v>45</v>
      </c>
      <c r="P4036" t="s">
        <v>5904</v>
      </c>
      <c r="Q4036">
        <v>1</v>
      </c>
      <c r="R4036">
        <v>1</v>
      </c>
      <c r="S4036" t="s">
        <v>32</v>
      </c>
      <c r="U4036">
        <v>1.3</v>
      </c>
      <c r="V4036">
        <v>4</v>
      </c>
      <c r="W4036" t="s">
        <v>76</v>
      </c>
      <c r="X4036" s="5">
        <v>43412</v>
      </c>
      <c r="Y4036" t="s">
        <v>39</v>
      </c>
      <c r="Z4036" t="s">
        <v>34</v>
      </c>
      <c r="AA4036" t="s">
        <v>54</v>
      </c>
    </row>
    <row r="4037" spans="1:27" x14ac:dyDescent="0.3">
      <c r="A4037">
        <v>4</v>
      </c>
      <c r="B4037" t="s">
        <v>43</v>
      </c>
      <c r="C4037">
        <v>6</v>
      </c>
      <c r="D4037" t="s">
        <v>26</v>
      </c>
      <c r="E4037" t="s">
        <v>27</v>
      </c>
      <c r="F4037" t="s">
        <v>13</v>
      </c>
      <c r="G4037" t="s">
        <v>999</v>
      </c>
      <c r="H4037" s="3">
        <v>0.2</v>
      </c>
      <c r="I4037" s="5">
        <v>43408</v>
      </c>
      <c r="J4037" s="5" t="str">
        <f t="shared" si="126"/>
        <v>September</v>
      </c>
      <c r="K4037" s="7">
        <f t="shared" si="127"/>
        <v>2018</v>
      </c>
      <c r="L4037" t="s">
        <v>7674</v>
      </c>
      <c r="M4037" t="s">
        <v>30</v>
      </c>
      <c r="N4037">
        <v>90004</v>
      </c>
      <c r="O4037">
        <v>1586</v>
      </c>
      <c r="P4037" t="s">
        <v>731</v>
      </c>
      <c r="Q4037">
        <v>3</v>
      </c>
      <c r="R4037">
        <v>2</v>
      </c>
      <c r="S4037" t="s">
        <v>32</v>
      </c>
      <c r="U4037">
        <v>2.8</v>
      </c>
      <c r="V4037">
        <v>8</v>
      </c>
      <c r="W4037" t="s">
        <v>76</v>
      </c>
      <c r="X4037" s="5">
        <v>43412</v>
      </c>
      <c r="Y4037" t="s">
        <v>39</v>
      </c>
      <c r="Z4037" t="s">
        <v>34</v>
      </c>
      <c r="AA4037" t="s">
        <v>54</v>
      </c>
    </row>
    <row r="4038" spans="1:27" x14ac:dyDescent="0.3">
      <c r="A4038">
        <v>6</v>
      </c>
      <c r="B4038" t="s">
        <v>10</v>
      </c>
      <c r="C4038">
        <v>6</v>
      </c>
      <c r="D4038" t="s">
        <v>26</v>
      </c>
      <c r="E4038" t="s">
        <v>1468</v>
      </c>
      <c r="F4038" t="s">
        <v>13</v>
      </c>
      <c r="G4038" t="s">
        <v>6873</v>
      </c>
      <c r="H4038" s="3">
        <v>0</v>
      </c>
      <c r="I4038" s="5">
        <v>43153</v>
      </c>
      <c r="J4038" s="5" t="str">
        <f t="shared" si="126"/>
        <v>September</v>
      </c>
      <c r="K4038" s="7">
        <f t="shared" si="127"/>
        <v>2018</v>
      </c>
      <c r="L4038" t="s">
        <v>7419</v>
      </c>
      <c r="M4038" t="s">
        <v>73</v>
      </c>
      <c r="N4038">
        <v>53209</v>
      </c>
      <c r="O4038">
        <v>286</v>
      </c>
      <c r="P4038" t="s">
        <v>3575</v>
      </c>
      <c r="Q4038">
        <v>137</v>
      </c>
      <c r="R4038">
        <v>9</v>
      </c>
      <c r="S4038" t="s">
        <v>75</v>
      </c>
      <c r="U4038">
        <v>137.29</v>
      </c>
      <c r="V4038">
        <v>490</v>
      </c>
      <c r="W4038" t="s">
        <v>76</v>
      </c>
      <c r="X4038" s="5">
        <v>43159</v>
      </c>
      <c r="Y4038" t="s">
        <v>39</v>
      </c>
      <c r="Z4038" t="s">
        <v>82</v>
      </c>
      <c r="AA4038" t="s">
        <v>56</v>
      </c>
    </row>
    <row r="4039" spans="1:27" x14ac:dyDescent="0.3">
      <c r="A4039">
        <v>4</v>
      </c>
      <c r="B4039" t="s">
        <v>43</v>
      </c>
      <c r="C4039">
        <v>6</v>
      </c>
      <c r="D4039" t="s">
        <v>11</v>
      </c>
      <c r="E4039" t="s">
        <v>305</v>
      </c>
      <c r="F4039" t="s">
        <v>13</v>
      </c>
      <c r="G4039" t="s">
        <v>536</v>
      </c>
      <c r="H4039" s="3">
        <v>0</v>
      </c>
      <c r="I4039" s="5">
        <v>43186</v>
      </c>
      <c r="J4039" s="5" t="str">
        <f t="shared" si="126"/>
        <v>September</v>
      </c>
      <c r="K4039" s="7">
        <f t="shared" si="127"/>
        <v>2018</v>
      </c>
      <c r="L4039" t="s">
        <v>5660</v>
      </c>
      <c r="M4039" t="s">
        <v>16</v>
      </c>
      <c r="N4039">
        <v>31907</v>
      </c>
      <c r="O4039">
        <v>497</v>
      </c>
      <c r="P4039" t="s">
        <v>1681</v>
      </c>
      <c r="Q4039">
        <v>9</v>
      </c>
      <c r="R4039">
        <v>1</v>
      </c>
      <c r="S4039" t="s">
        <v>18</v>
      </c>
      <c r="U4039">
        <v>8.6999999999999993</v>
      </c>
      <c r="V4039">
        <v>20</v>
      </c>
      <c r="W4039" t="s">
        <v>33</v>
      </c>
      <c r="X4039" s="5">
        <v>43190</v>
      </c>
      <c r="Y4039" t="s">
        <v>39</v>
      </c>
      <c r="Z4039" t="s">
        <v>761</v>
      </c>
      <c r="AA4039" t="s">
        <v>47</v>
      </c>
    </row>
    <row r="4040" spans="1:27" x14ac:dyDescent="0.3">
      <c r="A4040">
        <v>4</v>
      </c>
      <c r="B4040" t="s">
        <v>43</v>
      </c>
      <c r="C4040">
        <v>6</v>
      </c>
      <c r="D4040" t="s">
        <v>11</v>
      </c>
      <c r="E4040" t="s">
        <v>305</v>
      </c>
      <c r="F4040" t="s">
        <v>13</v>
      </c>
      <c r="G4040" t="s">
        <v>536</v>
      </c>
      <c r="H4040" s="3">
        <v>0</v>
      </c>
      <c r="I4040" s="5">
        <v>43186</v>
      </c>
      <c r="J4040" s="5" t="str">
        <f t="shared" si="126"/>
        <v>September</v>
      </c>
      <c r="K4040" s="7">
        <f t="shared" si="127"/>
        <v>2018</v>
      </c>
      <c r="L4040" t="s">
        <v>5660</v>
      </c>
      <c r="M4040" t="s">
        <v>16</v>
      </c>
      <c r="N4040">
        <v>31907</v>
      </c>
      <c r="O4040">
        <v>571</v>
      </c>
      <c r="P4040" t="s">
        <v>1624</v>
      </c>
      <c r="Q4040">
        <v>11</v>
      </c>
      <c r="R4040">
        <v>4</v>
      </c>
      <c r="S4040" t="s">
        <v>18</v>
      </c>
      <c r="U4040">
        <v>11.18</v>
      </c>
      <c r="V4040">
        <v>40</v>
      </c>
      <c r="W4040" t="s">
        <v>33</v>
      </c>
      <c r="X4040" s="5">
        <v>43190</v>
      </c>
      <c r="Y4040" t="s">
        <v>39</v>
      </c>
      <c r="Z4040" t="s">
        <v>761</v>
      </c>
      <c r="AA4040" t="s">
        <v>47</v>
      </c>
    </row>
    <row r="4041" spans="1:27" x14ac:dyDescent="0.3">
      <c r="A4041">
        <v>4</v>
      </c>
      <c r="B4041" t="s">
        <v>43</v>
      </c>
      <c r="C4041">
        <v>6</v>
      </c>
      <c r="D4041" t="s">
        <v>26</v>
      </c>
      <c r="E4041" t="s">
        <v>305</v>
      </c>
      <c r="F4041" t="s">
        <v>13</v>
      </c>
      <c r="G4041" t="s">
        <v>536</v>
      </c>
      <c r="H4041" s="3">
        <v>0</v>
      </c>
      <c r="I4041" s="5">
        <v>43186</v>
      </c>
      <c r="J4041" s="5" t="str">
        <f t="shared" si="126"/>
        <v>September</v>
      </c>
      <c r="K4041" s="7">
        <f t="shared" si="127"/>
        <v>2018</v>
      </c>
      <c r="L4041" t="s">
        <v>5660</v>
      </c>
      <c r="M4041" t="s">
        <v>16</v>
      </c>
      <c r="N4041">
        <v>31907</v>
      </c>
      <c r="O4041">
        <v>46</v>
      </c>
      <c r="P4041" t="s">
        <v>8239</v>
      </c>
      <c r="Q4041">
        <v>16</v>
      </c>
      <c r="R4041">
        <v>2</v>
      </c>
      <c r="S4041" t="s">
        <v>18</v>
      </c>
      <c r="U4041">
        <v>15.94</v>
      </c>
      <c r="V4041">
        <v>33</v>
      </c>
      <c r="W4041" t="s">
        <v>33</v>
      </c>
      <c r="X4041" s="5">
        <v>43190</v>
      </c>
      <c r="Y4041" t="s">
        <v>39</v>
      </c>
      <c r="Z4041" t="s">
        <v>761</v>
      </c>
      <c r="AA4041" t="s">
        <v>54</v>
      </c>
    </row>
    <row r="4042" spans="1:27" x14ac:dyDescent="0.3">
      <c r="A4042">
        <v>5</v>
      </c>
      <c r="B4042" t="s">
        <v>43</v>
      </c>
      <c r="C4042">
        <v>6</v>
      </c>
      <c r="D4042" t="s">
        <v>26</v>
      </c>
      <c r="E4042" t="s">
        <v>3138</v>
      </c>
      <c r="F4042" t="s">
        <v>13</v>
      </c>
      <c r="G4042" t="s">
        <v>7078</v>
      </c>
      <c r="H4042" s="3">
        <v>0.2</v>
      </c>
      <c r="I4042" s="5">
        <v>43172</v>
      </c>
      <c r="J4042" s="5" t="str">
        <f t="shared" si="126"/>
        <v>September</v>
      </c>
      <c r="K4042" s="7">
        <f t="shared" si="127"/>
        <v>2018</v>
      </c>
      <c r="L4042" t="s">
        <v>7702</v>
      </c>
      <c r="M4042" t="s">
        <v>30</v>
      </c>
      <c r="N4042">
        <v>92503</v>
      </c>
      <c r="O4042">
        <v>408</v>
      </c>
      <c r="P4042" t="s">
        <v>1451</v>
      </c>
      <c r="Q4042">
        <v>19</v>
      </c>
      <c r="R4042">
        <v>7</v>
      </c>
      <c r="S4042" t="s">
        <v>32</v>
      </c>
      <c r="U4042">
        <v>19.190000000000001</v>
      </c>
      <c r="V4042">
        <v>51</v>
      </c>
      <c r="W4042" t="s">
        <v>76</v>
      </c>
      <c r="X4042" s="5">
        <v>43177</v>
      </c>
      <c r="Y4042" t="s">
        <v>39</v>
      </c>
      <c r="Z4042" t="s">
        <v>34</v>
      </c>
      <c r="AA4042" t="s">
        <v>54</v>
      </c>
    </row>
    <row r="4043" spans="1:27" x14ac:dyDescent="0.3">
      <c r="A4043">
        <v>6</v>
      </c>
      <c r="B4043" t="s">
        <v>10</v>
      </c>
      <c r="C4043">
        <v>6</v>
      </c>
      <c r="D4043" t="s">
        <v>11</v>
      </c>
      <c r="E4043" t="s">
        <v>99</v>
      </c>
      <c r="F4043" t="s">
        <v>13</v>
      </c>
      <c r="G4043" t="s">
        <v>1114</v>
      </c>
      <c r="H4043" s="3">
        <v>0.3</v>
      </c>
      <c r="I4043" s="5">
        <v>43404</v>
      </c>
      <c r="J4043" s="5" t="str">
        <f t="shared" si="126"/>
        <v>September</v>
      </c>
      <c r="K4043" s="7">
        <f t="shared" si="127"/>
        <v>2018</v>
      </c>
      <c r="L4043" t="s">
        <v>2446</v>
      </c>
      <c r="M4043" t="s">
        <v>102</v>
      </c>
      <c r="N4043">
        <v>19143</v>
      </c>
      <c r="O4043">
        <v>845</v>
      </c>
      <c r="P4043" t="s">
        <v>2016</v>
      </c>
      <c r="Q4043">
        <v>-14</v>
      </c>
      <c r="R4043">
        <v>5</v>
      </c>
      <c r="S4043" t="s">
        <v>104</v>
      </c>
      <c r="U4043">
        <v>-14.08</v>
      </c>
      <c r="V4043">
        <v>493</v>
      </c>
      <c r="W4043" t="s">
        <v>19</v>
      </c>
      <c r="X4043" s="5">
        <v>43410</v>
      </c>
      <c r="Y4043" t="s">
        <v>39</v>
      </c>
      <c r="Z4043" t="s">
        <v>105</v>
      </c>
      <c r="AA4043" t="s">
        <v>24</v>
      </c>
    </row>
    <row r="4044" spans="1:27" x14ac:dyDescent="0.3">
      <c r="A4044">
        <v>0</v>
      </c>
      <c r="B4044" t="s">
        <v>10</v>
      </c>
      <c r="C4044">
        <v>0</v>
      </c>
      <c r="D4044" t="s">
        <v>11</v>
      </c>
      <c r="E4044" t="s">
        <v>70</v>
      </c>
      <c r="F4044" t="s">
        <v>13</v>
      </c>
      <c r="G4044" t="s">
        <v>1743</v>
      </c>
      <c r="H4044" s="3">
        <v>0.3</v>
      </c>
      <c r="I4044" s="5">
        <v>43246</v>
      </c>
      <c r="J4044" s="5" t="str">
        <f t="shared" si="126"/>
        <v>September</v>
      </c>
      <c r="K4044" s="7">
        <f t="shared" si="127"/>
        <v>2018</v>
      </c>
      <c r="L4044" t="s">
        <v>1744</v>
      </c>
      <c r="M4044" t="s">
        <v>73</v>
      </c>
      <c r="N4044">
        <v>76106</v>
      </c>
      <c r="O4044">
        <v>1214</v>
      </c>
      <c r="P4044" t="s">
        <v>1745</v>
      </c>
      <c r="Q4044">
        <v>-89</v>
      </c>
      <c r="R4044">
        <v>5</v>
      </c>
      <c r="S4044" t="s">
        <v>75</v>
      </c>
      <c r="U4044">
        <v>-88.78</v>
      </c>
      <c r="V4044">
        <v>388</v>
      </c>
      <c r="W4044" t="s">
        <v>19</v>
      </c>
      <c r="X4044" s="5">
        <v>43246</v>
      </c>
      <c r="Y4044" t="s">
        <v>773</v>
      </c>
      <c r="Z4044" t="s">
        <v>77</v>
      </c>
      <c r="AA4044" t="s">
        <v>24</v>
      </c>
    </row>
    <row r="4045" spans="1:27" x14ac:dyDescent="0.3">
      <c r="A4045">
        <v>0</v>
      </c>
      <c r="B4045" t="s">
        <v>10</v>
      </c>
      <c r="C4045">
        <v>0</v>
      </c>
      <c r="D4045" t="s">
        <v>26</v>
      </c>
      <c r="E4045" t="s">
        <v>70</v>
      </c>
      <c r="F4045" t="s">
        <v>13</v>
      </c>
      <c r="G4045" t="s">
        <v>1743</v>
      </c>
      <c r="H4045" s="3">
        <v>0.2</v>
      </c>
      <c r="I4045" s="5">
        <v>43246</v>
      </c>
      <c r="J4045" s="5" t="str">
        <f t="shared" si="126"/>
        <v>September</v>
      </c>
      <c r="K4045" s="7">
        <f t="shared" si="127"/>
        <v>2018</v>
      </c>
      <c r="L4045" t="s">
        <v>1744</v>
      </c>
      <c r="M4045" t="s">
        <v>73</v>
      </c>
      <c r="N4045">
        <v>76106</v>
      </c>
      <c r="O4045">
        <v>1816</v>
      </c>
      <c r="P4045" t="s">
        <v>2830</v>
      </c>
      <c r="Q4045">
        <v>4</v>
      </c>
      <c r="R4045">
        <v>2</v>
      </c>
      <c r="S4045" t="s">
        <v>75</v>
      </c>
      <c r="U4045">
        <v>3.63</v>
      </c>
      <c r="V4045">
        <v>10</v>
      </c>
      <c r="W4045" t="s">
        <v>19</v>
      </c>
      <c r="X4045" s="5">
        <v>43246</v>
      </c>
      <c r="Y4045" t="s">
        <v>773</v>
      </c>
      <c r="Z4045" t="s">
        <v>77</v>
      </c>
      <c r="AA4045" t="s">
        <v>64</v>
      </c>
    </row>
    <row r="4046" spans="1:27" x14ac:dyDescent="0.3">
      <c r="A4046">
        <v>0</v>
      </c>
      <c r="B4046" t="s">
        <v>10</v>
      </c>
      <c r="C4046">
        <v>0</v>
      </c>
      <c r="D4046" t="s">
        <v>26</v>
      </c>
      <c r="E4046" t="s">
        <v>70</v>
      </c>
      <c r="F4046" t="s">
        <v>13</v>
      </c>
      <c r="G4046" t="s">
        <v>1743</v>
      </c>
      <c r="H4046" s="3">
        <v>0.2</v>
      </c>
      <c r="I4046" s="5">
        <v>43246</v>
      </c>
      <c r="J4046" s="5" t="str">
        <f t="shared" si="126"/>
        <v>September</v>
      </c>
      <c r="K4046" s="7">
        <f t="shared" si="127"/>
        <v>2018</v>
      </c>
      <c r="L4046" t="s">
        <v>1744</v>
      </c>
      <c r="M4046" t="s">
        <v>73</v>
      </c>
      <c r="N4046">
        <v>76106</v>
      </c>
      <c r="O4046">
        <v>1597</v>
      </c>
      <c r="P4046" t="s">
        <v>280</v>
      </c>
      <c r="Q4046">
        <v>5</v>
      </c>
      <c r="R4046">
        <v>3</v>
      </c>
      <c r="S4046" t="s">
        <v>75</v>
      </c>
      <c r="U4046">
        <v>5.2</v>
      </c>
      <c r="V4046">
        <v>14</v>
      </c>
      <c r="W4046" t="s">
        <v>19</v>
      </c>
      <c r="X4046" s="5">
        <v>43246</v>
      </c>
      <c r="Y4046" t="s">
        <v>773</v>
      </c>
      <c r="Z4046" t="s">
        <v>77</v>
      </c>
      <c r="AA4046" t="s">
        <v>64</v>
      </c>
    </row>
    <row r="4047" spans="1:27" x14ac:dyDescent="0.3">
      <c r="A4047">
        <v>0</v>
      </c>
      <c r="B4047" t="s">
        <v>10</v>
      </c>
      <c r="C4047">
        <v>0</v>
      </c>
      <c r="D4047" t="s">
        <v>50</v>
      </c>
      <c r="E4047" t="s">
        <v>70</v>
      </c>
      <c r="F4047" t="s">
        <v>13</v>
      </c>
      <c r="G4047" t="s">
        <v>1743</v>
      </c>
      <c r="H4047" s="3">
        <v>0.2</v>
      </c>
      <c r="I4047" s="5">
        <v>43246</v>
      </c>
      <c r="J4047" s="5" t="str">
        <f t="shared" si="126"/>
        <v>September</v>
      </c>
      <c r="K4047" s="7">
        <f t="shared" si="127"/>
        <v>2018</v>
      </c>
      <c r="L4047" t="s">
        <v>1744</v>
      </c>
      <c r="M4047" t="s">
        <v>73</v>
      </c>
      <c r="N4047">
        <v>76106</v>
      </c>
      <c r="O4047">
        <v>1006</v>
      </c>
      <c r="P4047" t="s">
        <v>4816</v>
      </c>
      <c r="Q4047">
        <v>-7</v>
      </c>
      <c r="R4047">
        <v>1</v>
      </c>
      <c r="S4047" t="s">
        <v>75</v>
      </c>
      <c r="U4047">
        <v>-7.2</v>
      </c>
      <c r="V4047">
        <v>64</v>
      </c>
      <c r="W4047" t="s">
        <v>19</v>
      </c>
      <c r="X4047" s="5">
        <v>43246</v>
      </c>
      <c r="Y4047" t="s">
        <v>773</v>
      </c>
      <c r="Z4047" t="s">
        <v>77</v>
      </c>
      <c r="AA4047" t="s">
        <v>113</v>
      </c>
    </row>
    <row r="4048" spans="1:27" x14ac:dyDescent="0.3">
      <c r="A4048">
        <v>7</v>
      </c>
      <c r="B4048" t="s">
        <v>25</v>
      </c>
      <c r="C4048">
        <v>6</v>
      </c>
      <c r="D4048" t="s">
        <v>26</v>
      </c>
      <c r="E4048" t="s">
        <v>2877</v>
      </c>
      <c r="F4048" t="s">
        <v>13</v>
      </c>
      <c r="G4048" t="s">
        <v>2632</v>
      </c>
      <c r="H4048" s="3">
        <v>0</v>
      </c>
      <c r="I4048" s="5">
        <v>43277</v>
      </c>
      <c r="J4048" s="5" t="str">
        <f t="shared" si="126"/>
        <v>September</v>
      </c>
      <c r="K4048" s="7">
        <f t="shared" si="127"/>
        <v>2018</v>
      </c>
      <c r="L4048" t="s">
        <v>4132</v>
      </c>
      <c r="M4048" t="s">
        <v>102</v>
      </c>
      <c r="N4048">
        <v>2908</v>
      </c>
      <c r="O4048">
        <v>1666</v>
      </c>
      <c r="P4048" t="s">
        <v>903</v>
      </c>
      <c r="Q4048">
        <v>1</v>
      </c>
      <c r="R4048">
        <v>5</v>
      </c>
      <c r="S4048" t="s">
        <v>104</v>
      </c>
      <c r="U4048">
        <v>1.04</v>
      </c>
      <c r="V4048">
        <v>15</v>
      </c>
      <c r="W4048" t="s">
        <v>19</v>
      </c>
      <c r="X4048" s="5">
        <v>43284</v>
      </c>
      <c r="Y4048" t="s">
        <v>39</v>
      </c>
      <c r="Z4048" t="s">
        <v>836</v>
      </c>
      <c r="AA4048" t="s">
        <v>42</v>
      </c>
    </row>
    <row r="4049" spans="1:27" x14ac:dyDescent="0.3">
      <c r="A4049">
        <v>2</v>
      </c>
      <c r="B4049" t="s">
        <v>25</v>
      </c>
      <c r="C4049">
        <v>1</v>
      </c>
      <c r="D4049" t="s">
        <v>26</v>
      </c>
      <c r="E4049" t="s">
        <v>2548</v>
      </c>
      <c r="F4049" t="s">
        <v>13</v>
      </c>
      <c r="G4049" t="s">
        <v>2582</v>
      </c>
      <c r="H4049" s="3">
        <v>0.2</v>
      </c>
      <c r="I4049" s="5">
        <v>43326</v>
      </c>
      <c r="J4049" s="5" t="str">
        <f t="shared" si="126"/>
        <v>September</v>
      </c>
      <c r="K4049" s="7">
        <f t="shared" si="127"/>
        <v>2018</v>
      </c>
      <c r="L4049" t="s">
        <v>3053</v>
      </c>
      <c r="M4049" t="s">
        <v>16</v>
      </c>
      <c r="N4049">
        <v>37211</v>
      </c>
      <c r="O4049">
        <v>1802</v>
      </c>
      <c r="P4049" t="s">
        <v>3054</v>
      </c>
      <c r="Q4049">
        <v>5</v>
      </c>
      <c r="R4049">
        <v>3</v>
      </c>
      <c r="S4049" t="s">
        <v>18</v>
      </c>
      <c r="U4049">
        <v>5.44</v>
      </c>
      <c r="V4049">
        <v>16</v>
      </c>
      <c r="W4049" t="s">
        <v>19</v>
      </c>
      <c r="X4049" s="5">
        <v>43328</v>
      </c>
      <c r="Y4049" t="s">
        <v>130</v>
      </c>
      <c r="Z4049" t="s">
        <v>214</v>
      </c>
      <c r="AA4049" t="s">
        <v>64</v>
      </c>
    </row>
    <row r="4050" spans="1:27" x14ac:dyDescent="0.3">
      <c r="A4050">
        <v>4</v>
      </c>
      <c r="B4050" t="s">
        <v>43</v>
      </c>
      <c r="C4050">
        <v>6</v>
      </c>
      <c r="D4050" t="s">
        <v>11</v>
      </c>
      <c r="E4050" t="s">
        <v>1097</v>
      </c>
      <c r="F4050" t="s">
        <v>13</v>
      </c>
      <c r="G4050" t="s">
        <v>1438</v>
      </c>
      <c r="H4050" s="3">
        <v>0</v>
      </c>
      <c r="I4050" s="5">
        <v>43365</v>
      </c>
      <c r="J4050" s="5" t="str">
        <f t="shared" si="126"/>
        <v>September</v>
      </c>
      <c r="K4050" s="7">
        <f t="shared" si="127"/>
        <v>2018</v>
      </c>
      <c r="L4050" t="s">
        <v>5481</v>
      </c>
      <c r="M4050" t="s">
        <v>73</v>
      </c>
      <c r="N4050">
        <v>54302</v>
      </c>
      <c r="O4050">
        <v>496</v>
      </c>
      <c r="P4050" t="s">
        <v>2282</v>
      </c>
      <c r="Q4050">
        <v>8</v>
      </c>
      <c r="R4050">
        <v>2</v>
      </c>
      <c r="S4050" t="s">
        <v>75</v>
      </c>
      <c r="U4050">
        <v>7.58</v>
      </c>
      <c r="V4050">
        <v>19</v>
      </c>
      <c r="W4050" t="s">
        <v>33</v>
      </c>
      <c r="X4050" s="5">
        <v>43369</v>
      </c>
      <c r="Y4050" t="s">
        <v>39</v>
      </c>
      <c r="Z4050" t="s">
        <v>82</v>
      </c>
      <c r="AA4050" t="s">
        <v>47</v>
      </c>
    </row>
    <row r="4051" spans="1:27" x14ac:dyDescent="0.3">
      <c r="A4051">
        <v>4</v>
      </c>
      <c r="B4051" t="s">
        <v>25</v>
      </c>
      <c r="C4051">
        <v>3</v>
      </c>
      <c r="D4051" t="s">
        <v>26</v>
      </c>
      <c r="E4051" t="s">
        <v>171</v>
      </c>
      <c r="F4051" t="s">
        <v>13</v>
      </c>
      <c r="G4051" t="s">
        <v>1211</v>
      </c>
      <c r="H4051" s="3">
        <v>0</v>
      </c>
      <c r="I4051" s="5">
        <v>43171</v>
      </c>
      <c r="J4051" s="5" t="str">
        <f t="shared" si="126"/>
        <v>September</v>
      </c>
      <c r="K4051" s="7">
        <f t="shared" si="127"/>
        <v>2018</v>
      </c>
      <c r="L4051" t="s">
        <v>3449</v>
      </c>
      <c r="M4051" t="s">
        <v>102</v>
      </c>
      <c r="N4051">
        <v>10024</v>
      </c>
      <c r="O4051">
        <v>1501</v>
      </c>
      <c r="P4051" t="s">
        <v>412</v>
      </c>
      <c r="Q4051">
        <v>13</v>
      </c>
      <c r="R4051">
        <v>3</v>
      </c>
      <c r="S4051" t="s">
        <v>104</v>
      </c>
      <c r="U4051">
        <v>13.5</v>
      </c>
      <c r="V4051">
        <v>29</v>
      </c>
      <c r="W4051" t="s">
        <v>19</v>
      </c>
      <c r="X4051" s="5">
        <v>43175</v>
      </c>
      <c r="Y4051" t="s">
        <v>20</v>
      </c>
      <c r="Z4051" t="s">
        <v>175</v>
      </c>
      <c r="AA4051" t="s">
        <v>119</v>
      </c>
    </row>
    <row r="4052" spans="1:27" x14ac:dyDescent="0.3">
      <c r="A4052">
        <v>2</v>
      </c>
      <c r="B4052" t="s">
        <v>25</v>
      </c>
      <c r="C4052">
        <v>1</v>
      </c>
      <c r="D4052" t="s">
        <v>26</v>
      </c>
      <c r="E4052" t="s">
        <v>201</v>
      </c>
      <c r="F4052" t="s">
        <v>13</v>
      </c>
      <c r="G4052" t="s">
        <v>202</v>
      </c>
      <c r="H4052" s="3">
        <v>0</v>
      </c>
      <c r="I4052" s="5">
        <v>43255</v>
      </c>
      <c r="J4052" s="5" t="str">
        <f t="shared" si="126"/>
        <v>September</v>
      </c>
      <c r="K4052" s="7">
        <f t="shared" si="127"/>
        <v>2018</v>
      </c>
      <c r="L4052" t="s">
        <v>203</v>
      </c>
      <c r="M4052" t="s">
        <v>16</v>
      </c>
      <c r="N4052">
        <v>22153</v>
      </c>
      <c r="O4052">
        <v>1464</v>
      </c>
      <c r="P4052" t="s">
        <v>204</v>
      </c>
      <c r="Q4052">
        <v>36</v>
      </c>
      <c r="R4052">
        <v>2</v>
      </c>
      <c r="S4052" t="s">
        <v>18</v>
      </c>
      <c r="U4052">
        <v>35.659999999999997</v>
      </c>
      <c r="V4052">
        <v>76</v>
      </c>
      <c r="W4052" t="s">
        <v>19</v>
      </c>
      <c r="X4052" s="5">
        <v>43257</v>
      </c>
      <c r="Y4052" t="s">
        <v>130</v>
      </c>
      <c r="Z4052" t="s">
        <v>205</v>
      </c>
      <c r="AA4052" t="s">
        <v>64</v>
      </c>
    </row>
    <row r="4053" spans="1:27" x14ac:dyDescent="0.3">
      <c r="A4053">
        <v>5</v>
      </c>
      <c r="B4053" t="s">
        <v>43</v>
      </c>
      <c r="C4053">
        <v>6</v>
      </c>
      <c r="D4053" t="s">
        <v>11</v>
      </c>
      <c r="E4053" t="s">
        <v>171</v>
      </c>
      <c r="F4053" t="s">
        <v>13</v>
      </c>
      <c r="G4053" t="s">
        <v>1583</v>
      </c>
      <c r="H4053" s="3">
        <v>0.2</v>
      </c>
      <c r="I4053" s="5">
        <v>43272</v>
      </c>
      <c r="J4053" s="5" t="str">
        <f t="shared" si="126"/>
        <v>September</v>
      </c>
      <c r="K4053" s="7">
        <f t="shared" si="127"/>
        <v>2018</v>
      </c>
      <c r="L4053" t="s">
        <v>2387</v>
      </c>
      <c r="M4053" t="s">
        <v>102</v>
      </c>
      <c r="N4053">
        <v>10011</v>
      </c>
      <c r="O4053">
        <v>1228</v>
      </c>
      <c r="P4053" t="s">
        <v>8120</v>
      </c>
      <c r="Q4053">
        <v>-44</v>
      </c>
      <c r="R4053">
        <v>2</v>
      </c>
      <c r="S4053" t="s">
        <v>104</v>
      </c>
      <c r="U4053">
        <v>-44.2</v>
      </c>
      <c r="V4053">
        <v>354</v>
      </c>
      <c r="W4053" t="s">
        <v>19</v>
      </c>
      <c r="X4053" s="5">
        <v>43277</v>
      </c>
      <c r="Y4053" t="s">
        <v>39</v>
      </c>
      <c r="Z4053" t="s">
        <v>175</v>
      </c>
      <c r="AA4053" t="s">
        <v>22</v>
      </c>
    </row>
    <row r="4054" spans="1:27" x14ac:dyDescent="0.3">
      <c r="A4054">
        <v>5</v>
      </c>
      <c r="B4054" t="s">
        <v>43</v>
      </c>
      <c r="C4054">
        <v>6</v>
      </c>
      <c r="D4054" t="s">
        <v>26</v>
      </c>
      <c r="E4054" t="s">
        <v>171</v>
      </c>
      <c r="F4054" t="s">
        <v>13</v>
      </c>
      <c r="G4054" t="s">
        <v>1583</v>
      </c>
      <c r="H4054" s="3">
        <v>0.2</v>
      </c>
      <c r="I4054" s="5">
        <v>43272</v>
      </c>
      <c r="J4054" s="5" t="str">
        <f t="shared" si="126"/>
        <v>September</v>
      </c>
      <c r="K4054" s="7">
        <f t="shared" si="127"/>
        <v>2018</v>
      </c>
      <c r="L4054" t="s">
        <v>2387</v>
      </c>
      <c r="M4054" t="s">
        <v>102</v>
      </c>
      <c r="N4054">
        <v>10011</v>
      </c>
      <c r="O4054">
        <v>1489</v>
      </c>
      <c r="P4054" t="s">
        <v>3316</v>
      </c>
      <c r="Q4054">
        <v>13</v>
      </c>
      <c r="R4054">
        <v>5</v>
      </c>
      <c r="S4054" t="s">
        <v>104</v>
      </c>
      <c r="U4054">
        <v>12.8</v>
      </c>
      <c r="V4054">
        <v>37</v>
      </c>
      <c r="W4054" t="s">
        <v>19</v>
      </c>
      <c r="X4054" s="5">
        <v>43277</v>
      </c>
      <c r="Y4054" t="s">
        <v>39</v>
      </c>
      <c r="Z4054" t="s">
        <v>175</v>
      </c>
      <c r="AA4054" t="s">
        <v>54</v>
      </c>
    </row>
    <row r="4055" spans="1:27" x14ac:dyDescent="0.3">
      <c r="A4055">
        <v>5</v>
      </c>
      <c r="B4055" t="s">
        <v>43</v>
      </c>
      <c r="C4055">
        <v>6</v>
      </c>
      <c r="D4055" t="s">
        <v>26</v>
      </c>
      <c r="E4055" t="s">
        <v>171</v>
      </c>
      <c r="F4055" t="s">
        <v>13</v>
      </c>
      <c r="G4055" t="s">
        <v>1583</v>
      </c>
      <c r="H4055" s="3">
        <v>0.2</v>
      </c>
      <c r="I4055" s="5">
        <v>43272</v>
      </c>
      <c r="J4055" s="5" t="str">
        <f t="shared" si="126"/>
        <v>September</v>
      </c>
      <c r="K4055" s="7">
        <f t="shared" si="127"/>
        <v>2018</v>
      </c>
      <c r="L4055" t="s">
        <v>2387</v>
      </c>
      <c r="M4055" t="s">
        <v>102</v>
      </c>
      <c r="N4055">
        <v>10011</v>
      </c>
      <c r="O4055">
        <v>1310</v>
      </c>
      <c r="P4055" t="s">
        <v>8262</v>
      </c>
      <c r="Q4055">
        <v>60</v>
      </c>
      <c r="R4055">
        <v>6</v>
      </c>
      <c r="S4055" t="s">
        <v>104</v>
      </c>
      <c r="U4055">
        <v>60.5</v>
      </c>
      <c r="V4055">
        <v>186</v>
      </c>
      <c r="W4055" t="s">
        <v>19</v>
      </c>
      <c r="X4055" s="5">
        <v>43277</v>
      </c>
      <c r="Y4055" t="s">
        <v>39</v>
      </c>
      <c r="Z4055" t="s">
        <v>175</v>
      </c>
      <c r="AA4055" t="s">
        <v>54</v>
      </c>
    </row>
    <row r="4056" spans="1:27" x14ac:dyDescent="0.3">
      <c r="A4056">
        <v>4</v>
      </c>
      <c r="B4056" t="s">
        <v>43</v>
      </c>
      <c r="C4056">
        <v>6</v>
      </c>
      <c r="D4056" t="s">
        <v>11</v>
      </c>
      <c r="E4056" t="s">
        <v>201</v>
      </c>
      <c r="F4056" t="s">
        <v>13</v>
      </c>
      <c r="G4056" t="s">
        <v>5479</v>
      </c>
      <c r="H4056" s="3">
        <v>0</v>
      </c>
      <c r="I4056" s="5">
        <v>43414</v>
      </c>
      <c r="J4056" s="5" t="str">
        <f t="shared" si="126"/>
        <v>September</v>
      </c>
      <c r="K4056" s="7">
        <f t="shared" si="127"/>
        <v>2018</v>
      </c>
      <c r="L4056" t="s">
        <v>5480</v>
      </c>
      <c r="M4056" t="s">
        <v>73</v>
      </c>
      <c r="N4056">
        <v>65807</v>
      </c>
      <c r="O4056">
        <v>25</v>
      </c>
      <c r="P4056" t="s">
        <v>1685</v>
      </c>
      <c r="Q4056">
        <v>17</v>
      </c>
      <c r="R4056">
        <v>2</v>
      </c>
      <c r="S4056" t="s">
        <v>75</v>
      </c>
      <c r="U4056">
        <v>17.16</v>
      </c>
      <c r="V4056">
        <v>37</v>
      </c>
      <c r="W4056" t="s">
        <v>33</v>
      </c>
      <c r="X4056" s="5">
        <v>43418</v>
      </c>
      <c r="Y4056" t="s">
        <v>39</v>
      </c>
      <c r="Z4056" t="s">
        <v>368</v>
      </c>
      <c r="AA4056" t="s">
        <v>47</v>
      </c>
    </row>
    <row r="4057" spans="1:27" x14ac:dyDescent="0.3">
      <c r="A4057">
        <v>4</v>
      </c>
      <c r="B4057" t="s">
        <v>43</v>
      </c>
      <c r="C4057">
        <v>6</v>
      </c>
      <c r="D4057" t="s">
        <v>26</v>
      </c>
      <c r="E4057" t="s">
        <v>201</v>
      </c>
      <c r="F4057" t="s">
        <v>13</v>
      </c>
      <c r="G4057" t="s">
        <v>5479</v>
      </c>
      <c r="H4057" s="3">
        <v>0</v>
      </c>
      <c r="I4057" s="5">
        <v>43414</v>
      </c>
      <c r="J4057" s="5" t="str">
        <f t="shared" si="126"/>
        <v>September</v>
      </c>
      <c r="K4057" s="7">
        <f t="shared" si="127"/>
        <v>2018</v>
      </c>
      <c r="L4057" t="s">
        <v>5480</v>
      </c>
      <c r="M4057" t="s">
        <v>73</v>
      </c>
      <c r="N4057">
        <v>65807</v>
      </c>
      <c r="O4057">
        <v>1647</v>
      </c>
      <c r="P4057" t="s">
        <v>8227</v>
      </c>
      <c r="Q4057">
        <v>39</v>
      </c>
      <c r="R4057">
        <v>2</v>
      </c>
      <c r="S4057" t="s">
        <v>75</v>
      </c>
      <c r="U4057">
        <v>39.340000000000003</v>
      </c>
      <c r="V4057">
        <v>82</v>
      </c>
      <c r="W4057" t="s">
        <v>33</v>
      </c>
      <c r="X4057" s="5">
        <v>43418</v>
      </c>
      <c r="Y4057" t="s">
        <v>39</v>
      </c>
      <c r="Z4057" t="s">
        <v>368</v>
      </c>
      <c r="AA4057" t="s">
        <v>54</v>
      </c>
    </row>
    <row r="4058" spans="1:27" x14ac:dyDescent="0.3">
      <c r="A4058">
        <v>4</v>
      </c>
      <c r="B4058" t="s">
        <v>43</v>
      </c>
      <c r="C4058">
        <v>6</v>
      </c>
      <c r="D4058" t="s">
        <v>11</v>
      </c>
      <c r="E4058" t="s">
        <v>369</v>
      </c>
      <c r="F4058" t="s">
        <v>13</v>
      </c>
      <c r="G4058" t="s">
        <v>131</v>
      </c>
      <c r="H4058" s="3">
        <v>0.3</v>
      </c>
      <c r="I4058" s="5">
        <v>43422</v>
      </c>
      <c r="J4058" s="5" t="str">
        <f t="shared" si="126"/>
        <v>September</v>
      </c>
      <c r="K4058" s="7">
        <f t="shared" si="127"/>
        <v>2018</v>
      </c>
      <c r="L4058" t="s">
        <v>7033</v>
      </c>
      <c r="M4058" t="s">
        <v>73</v>
      </c>
      <c r="N4058">
        <v>77506</v>
      </c>
      <c r="O4058">
        <v>772</v>
      </c>
      <c r="P4058" t="s">
        <v>432</v>
      </c>
      <c r="Q4058">
        <v>-18</v>
      </c>
      <c r="R4058">
        <v>6</v>
      </c>
      <c r="S4058" t="s">
        <v>75</v>
      </c>
      <c r="U4058">
        <v>-18.22</v>
      </c>
      <c r="V4058">
        <v>255</v>
      </c>
      <c r="W4058" t="s">
        <v>76</v>
      </c>
      <c r="X4058" s="5">
        <v>43426</v>
      </c>
      <c r="Y4058" t="s">
        <v>39</v>
      </c>
      <c r="Z4058" t="s">
        <v>77</v>
      </c>
      <c r="AA4058" t="s">
        <v>24</v>
      </c>
    </row>
    <row r="4059" spans="1:27" x14ac:dyDescent="0.3">
      <c r="A4059">
        <v>4</v>
      </c>
      <c r="B4059" t="s">
        <v>43</v>
      </c>
      <c r="C4059">
        <v>6</v>
      </c>
      <c r="D4059" t="s">
        <v>26</v>
      </c>
      <c r="E4059" t="s">
        <v>369</v>
      </c>
      <c r="F4059" t="s">
        <v>13</v>
      </c>
      <c r="G4059" t="s">
        <v>131</v>
      </c>
      <c r="H4059" s="3">
        <v>0.2</v>
      </c>
      <c r="I4059" s="5">
        <v>43422</v>
      </c>
      <c r="J4059" s="5" t="str">
        <f t="shared" si="126"/>
        <v>September</v>
      </c>
      <c r="K4059" s="7">
        <f t="shared" si="127"/>
        <v>2018</v>
      </c>
      <c r="L4059" t="s">
        <v>7033</v>
      </c>
      <c r="M4059" t="s">
        <v>73</v>
      </c>
      <c r="N4059">
        <v>77506</v>
      </c>
      <c r="O4059">
        <v>29</v>
      </c>
      <c r="P4059" t="s">
        <v>473</v>
      </c>
      <c r="Q4059">
        <v>1</v>
      </c>
      <c r="R4059">
        <v>2</v>
      </c>
      <c r="S4059" t="s">
        <v>75</v>
      </c>
      <c r="U4059">
        <v>1.03</v>
      </c>
      <c r="V4059">
        <v>6</v>
      </c>
      <c r="W4059" t="s">
        <v>76</v>
      </c>
      <c r="X4059" s="5">
        <v>43426</v>
      </c>
      <c r="Y4059" t="s">
        <v>39</v>
      </c>
      <c r="Z4059" t="s">
        <v>77</v>
      </c>
      <c r="AA4059" t="s">
        <v>49</v>
      </c>
    </row>
    <row r="4060" spans="1:27" x14ac:dyDescent="0.3">
      <c r="A4060">
        <v>4</v>
      </c>
      <c r="B4060" t="s">
        <v>43</v>
      </c>
      <c r="C4060">
        <v>6</v>
      </c>
      <c r="D4060" t="s">
        <v>26</v>
      </c>
      <c r="E4060" t="s">
        <v>369</v>
      </c>
      <c r="F4060" t="s">
        <v>13</v>
      </c>
      <c r="G4060" t="s">
        <v>131</v>
      </c>
      <c r="H4060" s="3">
        <v>0.2</v>
      </c>
      <c r="I4060" s="5">
        <v>43422</v>
      </c>
      <c r="J4060" s="5" t="str">
        <f t="shared" si="126"/>
        <v>September</v>
      </c>
      <c r="K4060" s="7">
        <f t="shared" si="127"/>
        <v>2018</v>
      </c>
      <c r="L4060" t="s">
        <v>7033</v>
      </c>
      <c r="M4060" t="s">
        <v>73</v>
      </c>
      <c r="N4060">
        <v>77506</v>
      </c>
      <c r="O4060">
        <v>179</v>
      </c>
      <c r="P4060" t="s">
        <v>1342</v>
      </c>
      <c r="Q4060">
        <v>16</v>
      </c>
      <c r="R4060">
        <v>2</v>
      </c>
      <c r="S4060" t="s">
        <v>75</v>
      </c>
      <c r="U4060">
        <v>15.88</v>
      </c>
      <c r="V4060">
        <v>49</v>
      </c>
      <c r="W4060" t="s">
        <v>76</v>
      </c>
      <c r="X4060" s="5">
        <v>43426</v>
      </c>
      <c r="Y4060" t="s">
        <v>39</v>
      </c>
      <c r="Z4060" t="s">
        <v>77</v>
      </c>
      <c r="AA4060" t="s">
        <v>35</v>
      </c>
    </row>
    <row r="4061" spans="1:27" x14ac:dyDescent="0.3">
      <c r="A4061">
        <v>4</v>
      </c>
      <c r="B4061" t="s">
        <v>43</v>
      </c>
      <c r="C4061">
        <v>6</v>
      </c>
      <c r="D4061" t="s">
        <v>26</v>
      </c>
      <c r="E4061" t="s">
        <v>369</v>
      </c>
      <c r="F4061" t="s">
        <v>13</v>
      </c>
      <c r="G4061" t="s">
        <v>131</v>
      </c>
      <c r="H4061" s="3">
        <v>0.2</v>
      </c>
      <c r="I4061" s="5">
        <v>43422</v>
      </c>
      <c r="J4061" s="5" t="str">
        <f t="shared" si="126"/>
        <v>September</v>
      </c>
      <c r="K4061" s="7">
        <f t="shared" si="127"/>
        <v>2018</v>
      </c>
      <c r="L4061" t="s">
        <v>7033</v>
      </c>
      <c r="M4061" t="s">
        <v>73</v>
      </c>
      <c r="N4061">
        <v>77506</v>
      </c>
      <c r="O4061">
        <v>1671</v>
      </c>
      <c r="P4061" t="s">
        <v>748</v>
      </c>
      <c r="Q4061">
        <v>7</v>
      </c>
      <c r="R4061">
        <v>2</v>
      </c>
      <c r="S4061" t="s">
        <v>75</v>
      </c>
      <c r="U4061">
        <v>6.63</v>
      </c>
      <c r="V4061">
        <v>20</v>
      </c>
      <c r="W4061" t="s">
        <v>76</v>
      </c>
      <c r="X4061" s="5">
        <v>43426</v>
      </c>
      <c r="Y4061" t="s">
        <v>39</v>
      </c>
      <c r="Z4061" t="s">
        <v>77</v>
      </c>
      <c r="AA4061" t="s">
        <v>64</v>
      </c>
    </row>
    <row r="4062" spans="1:27" x14ac:dyDescent="0.3">
      <c r="A4062">
        <v>0</v>
      </c>
      <c r="B4062" t="s">
        <v>10</v>
      </c>
      <c r="C4062">
        <v>0</v>
      </c>
      <c r="D4062" t="s">
        <v>11</v>
      </c>
      <c r="E4062" t="s">
        <v>88</v>
      </c>
      <c r="F4062" t="s">
        <v>13</v>
      </c>
      <c r="G4062" t="s">
        <v>5331</v>
      </c>
      <c r="H4062" s="3">
        <v>0</v>
      </c>
      <c r="I4062" s="5">
        <v>43162</v>
      </c>
      <c r="J4062" s="5" t="str">
        <f t="shared" si="126"/>
        <v>September</v>
      </c>
      <c r="K4062" s="7">
        <f t="shared" si="127"/>
        <v>2018</v>
      </c>
      <c r="L4062" t="s">
        <v>5332</v>
      </c>
      <c r="M4062" t="s">
        <v>30</v>
      </c>
      <c r="N4062">
        <v>94110</v>
      </c>
      <c r="O4062">
        <v>615</v>
      </c>
      <c r="P4062" t="s">
        <v>8213</v>
      </c>
      <c r="Q4062">
        <v>12</v>
      </c>
      <c r="R4062">
        <v>3</v>
      </c>
      <c r="S4062" t="s">
        <v>32</v>
      </c>
      <c r="U4062">
        <v>12</v>
      </c>
      <c r="V4062">
        <v>35</v>
      </c>
      <c r="W4062" t="s">
        <v>33</v>
      </c>
      <c r="X4062" s="5">
        <v>43162</v>
      </c>
      <c r="Y4062" t="s">
        <v>773</v>
      </c>
      <c r="Z4062" t="s">
        <v>34</v>
      </c>
      <c r="AA4062" t="s">
        <v>47</v>
      </c>
    </row>
    <row r="4063" spans="1:27" x14ac:dyDescent="0.3">
      <c r="A4063">
        <v>0</v>
      </c>
      <c r="B4063" t="s">
        <v>10</v>
      </c>
      <c r="C4063">
        <v>0</v>
      </c>
      <c r="D4063" t="s">
        <v>26</v>
      </c>
      <c r="E4063" t="s">
        <v>88</v>
      </c>
      <c r="F4063" t="s">
        <v>13</v>
      </c>
      <c r="G4063" t="s">
        <v>5331</v>
      </c>
      <c r="H4063" s="3">
        <v>0</v>
      </c>
      <c r="I4063" s="5">
        <v>43162</v>
      </c>
      <c r="J4063" s="5" t="str">
        <f t="shared" si="126"/>
        <v>September</v>
      </c>
      <c r="K4063" s="7">
        <f t="shared" si="127"/>
        <v>2018</v>
      </c>
      <c r="L4063" t="s">
        <v>5332</v>
      </c>
      <c r="M4063" t="s">
        <v>30</v>
      </c>
      <c r="N4063">
        <v>94110</v>
      </c>
      <c r="O4063">
        <v>597</v>
      </c>
      <c r="P4063" t="s">
        <v>8264</v>
      </c>
      <c r="Q4063">
        <v>8</v>
      </c>
      <c r="R4063">
        <v>3</v>
      </c>
      <c r="S4063" t="s">
        <v>32</v>
      </c>
      <c r="U4063">
        <v>7.6</v>
      </c>
      <c r="V4063">
        <v>25</v>
      </c>
      <c r="W4063" t="s">
        <v>33</v>
      </c>
      <c r="X4063" s="5">
        <v>43162</v>
      </c>
      <c r="Y4063" t="s">
        <v>773</v>
      </c>
      <c r="Z4063" t="s">
        <v>34</v>
      </c>
      <c r="AA4063" t="s">
        <v>356</v>
      </c>
    </row>
    <row r="4064" spans="1:27" x14ac:dyDescent="0.3">
      <c r="A4064">
        <v>2</v>
      </c>
      <c r="B4064" t="s">
        <v>43</v>
      </c>
      <c r="C4064">
        <v>3</v>
      </c>
      <c r="D4064" t="s">
        <v>26</v>
      </c>
      <c r="E4064" t="s">
        <v>171</v>
      </c>
      <c r="F4064" t="s">
        <v>13</v>
      </c>
      <c r="G4064" t="s">
        <v>5300</v>
      </c>
      <c r="H4064" s="3">
        <v>0</v>
      </c>
      <c r="I4064" s="5">
        <v>43184</v>
      </c>
      <c r="J4064" s="5" t="str">
        <f t="shared" si="126"/>
        <v>September</v>
      </c>
      <c r="K4064" s="7">
        <f t="shared" si="127"/>
        <v>2018</v>
      </c>
      <c r="L4064" t="s">
        <v>6058</v>
      </c>
      <c r="M4064" t="s">
        <v>102</v>
      </c>
      <c r="N4064">
        <v>10024</v>
      </c>
      <c r="O4064">
        <v>1133</v>
      </c>
      <c r="P4064" t="s">
        <v>3375</v>
      </c>
      <c r="Q4064">
        <v>18</v>
      </c>
      <c r="R4064">
        <v>3</v>
      </c>
      <c r="S4064" t="s">
        <v>104</v>
      </c>
      <c r="U4064">
        <v>17.86</v>
      </c>
      <c r="V4064">
        <v>60</v>
      </c>
      <c r="W4064" t="s">
        <v>33</v>
      </c>
      <c r="X4064" s="5">
        <v>43186</v>
      </c>
      <c r="Y4064" t="s">
        <v>20</v>
      </c>
      <c r="Z4064" t="s">
        <v>175</v>
      </c>
      <c r="AA4064" t="s">
        <v>49</v>
      </c>
    </row>
    <row r="4065" spans="1:27" x14ac:dyDescent="0.3">
      <c r="A4065">
        <v>2</v>
      </c>
      <c r="B4065" t="s">
        <v>25</v>
      </c>
      <c r="C4065">
        <v>1</v>
      </c>
      <c r="D4065" t="s">
        <v>26</v>
      </c>
      <c r="E4065" t="s">
        <v>99</v>
      </c>
      <c r="F4065" t="s">
        <v>13</v>
      </c>
      <c r="G4065" t="s">
        <v>1188</v>
      </c>
      <c r="H4065" s="3">
        <v>0.2</v>
      </c>
      <c r="I4065" s="5">
        <v>43295</v>
      </c>
      <c r="J4065" s="5" t="str">
        <f t="shared" si="126"/>
        <v>September</v>
      </c>
      <c r="K4065" s="7">
        <f t="shared" si="127"/>
        <v>2018</v>
      </c>
      <c r="L4065" t="s">
        <v>1189</v>
      </c>
      <c r="M4065" t="s">
        <v>102</v>
      </c>
      <c r="N4065">
        <v>19134</v>
      </c>
      <c r="O4065">
        <v>87</v>
      </c>
      <c r="P4065" t="s">
        <v>1190</v>
      </c>
      <c r="Q4065">
        <v>1</v>
      </c>
      <c r="R4065">
        <v>2</v>
      </c>
      <c r="S4065" t="s">
        <v>104</v>
      </c>
      <c r="U4065">
        <v>1.02</v>
      </c>
      <c r="V4065">
        <v>12</v>
      </c>
      <c r="W4065" t="s">
        <v>19</v>
      </c>
      <c r="X4065" s="5">
        <v>43297</v>
      </c>
      <c r="Y4065" t="s">
        <v>130</v>
      </c>
      <c r="Z4065" t="s">
        <v>105</v>
      </c>
      <c r="AA4065" t="s">
        <v>356</v>
      </c>
    </row>
    <row r="4066" spans="1:27" x14ac:dyDescent="0.3">
      <c r="A4066">
        <v>3</v>
      </c>
      <c r="B4066" t="s">
        <v>25</v>
      </c>
      <c r="C4066">
        <v>1</v>
      </c>
      <c r="D4066" t="s">
        <v>11</v>
      </c>
      <c r="E4066" t="s">
        <v>99</v>
      </c>
      <c r="F4066" t="s">
        <v>13</v>
      </c>
      <c r="G4066" t="s">
        <v>6852</v>
      </c>
      <c r="H4066" s="3">
        <v>0.2</v>
      </c>
      <c r="I4066" s="5">
        <v>43362</v>
      </c>
      <c r="J4066" s="5" t="str">
        <f t="shared" si="126"/>
        <v>September</v>
      </c>
      <c r="K4066" s="7">
        <f t="shared" si="127"/>
        <v>2018</v>
      </c>
      <c r="L4066" t="s">
        <v>6853</v>
      </c>
      <c r="M4066" t="s">
        <v>102</v>
      </c>
      <c r="N4066">
        <v>19140</v>
      </c>
      <c r="O4066">
        <v>1187</v>
      </c>
      <c r="P4066" t="s">
        <v>1771</v>
      </c>
      <c r="Q4066">
        <v>4</v>
      </c>
      <c r="R4066">
        <v>3</v>
      </c>
      <c r="S4066" t="s">
        <v>104</v>
      </c>
      <c r="U4066">
        <v>3.84</v>
      </c>
      <c r="V4066">
        <v>26</v>
      </c>
      <c r="W4066" t="s">
        <v>76</v>
      </c>
      <c r="X4066" s="5">
        <v>43365</v>
      </c>
      <c r="Y4066" t="s">
        <v>130</v>
      </c>
      <c r="Z4066" t="s">
        <v>105</v>
      </c>
      <c r="AA4066" t="s">
        <v>47</v>
      </c>
    </row>
    <row r="4067" spans="1:27" x14ac:dyDescent="0.3">
      <c r="A4067">
        <v>6</v>
      </c>
      <c r="B4067" t="s">
        <v>10</v>
      </c>
      <c r="C4067">
        <v>6</v>
      </c>
      <c r="D4067" t="s">
        <v>26</v>
      </c>
      <c r="E4067" t="s">
        <v>99</v>
      </c>
      <c r="F4067" t="s">
        <v>13</v>
      </c>
      <c r="G4067" t="s">
        <v>2109</v>
      </c>
      <c r="H4067" s="3">
        <v>0.2</v>
      </c>
      <c r="I4067" s="5">
        <v>43365</v>
      </c>
      <c r="J4067" s="5" t="str">
        <f t="shared" si="126"/>
        <v>September</v>
      </c>
      <c r="K4067" s="7">
        <f t="shared" si="127"/>
        <v>2018</v>
      </c>
      <c r="L4067" t="s">
        <v>4191</v>
      </c>
      <c r="M4067" t="s">
        <v>102</v>
      </c>
      <c r="N4067">
        <v>19140</v>
      </c>
      <c r="O4067">
        <v>1165</v>
      </c>
      <c r="P4067" t="s">
        <v>3935</v>
      </c>
      <c r="Q4067">
        <v>1</v>
      </c>
      <c r="R4067">
        <v>3</v>
      </c>
      <c r="S4067" t="s">
        <v>104</v>
      </c>
      <c r="U4067">
        <v>0.89</v>
      </c>
      <c r="V4067">
        <v>8</v>
      </c>
      <c r="W4067" t="s">
        <v>19</v>
      </c>
      <c r="X4067" s="5">
        <v>43371</v>
      </c>
      <c r="Y4067" t="s">
        <v>39</v>
      </c>
      <c r="Z4067" t="s">
        <v>105</v>
      </c>
      <c r="AA4067" t="s">
        <v>49</v>
      </c>
    </row>
    <row r="4068" spans="1:27" x14ac:dyDescent="0.3">
      <c r="A4068">
        <v>7</v>
      </c>
      <c r="B4068" t="s">
        <v>25</v>
      </c>
      <c r="C4068">
        <v>6</v>
      </c>
      <c r="D4068" t="s">
        <v>11</v>
      </c>
      <c r="E4068" t="s">
        <v>892</v>
      </c>
      <c r="F4068" t="s">
        <v>13</v>
      </c>
      <c r="G4068" t="s">
        <v>1571</v>
      </c>
      <c r="H4068" s="3">
        <v>0</v>
      </c>
      <c r="I4068" s="5">
        <v>43361</v>
      </c>
      <c r="J4068" s="5" t="str">
        <f t="shared" si="126"/>
        <v>September</v>
      </c>
      <c r="K4068" s="7">
        <f t="shared" si="127"/>
        <v>2018</v>
      </c>
      <c r="L4068" t="s">
        <v>2334</v>
      </c>
      <c r="M4068" t="s">
        <v>102</v>
      </c>
      <c r="N4068">
        <v>10801</v>
      </c>
      <c r="O4068">
        <v>497</v>
      </c>
      <c r="P4068" t="s">
        <v>1681</v>
      </c>
      <c r="Q4068">
        <v>26</v>
      </c>
      <c r="R4068">
        <v>3</v>
      </c>
      <c r="S4068" t="s">
        <v>104</v>
      </c>
      <c r="U4068">
        <v>26.11</v>
      </c>
      <c r="V4068">
        <v>61</v>
      </c>
      <c r="W4068" t="s">
        <v>19</v>
      </c>
      <c r="X4068" s="5">
        <v>43368</v>
      </c>
      <c r="Y4068" t="s">
        <v>39</v>
      </c>
      <c r="Z4068" t="s">
        <v>175</v>
      </c>
      <c r="AA4068" t="s">
        <v>47</v>
      </c>
    </row>
    <row r="4069" spans="1:27" x14ac:dyDescent="0.3">
      <c r="A4069">
        <v>7</v>
      </c>
      <c r="B4069" t="s">
        <v>25</v>
      </c>
      <c r="C4069">
        <v>6</v>
      </c>
      <c r="D4069" t="s">
        <v>11</v>
      </c>
      <c r="E4069" t="s">
        <v>892</v>
      </c>
      <c r="F4069" t="s">
        <v>13</v>
      </c>
      <c r="G4069" t="s">
        <v>1571</v>
      </c>
      <c r="H4069" s="3">
        <v>0.1</v>
      </c>
      <c r="I4069" s="5">
        <v>43361</v>
      </c>
      <c r="J4069" s="5" t="str">
        <f t="shared" si="126"/>
        <v>September</v>
      </c>
      <c r="K4069" s="7">
        <f t="shared" si="127"/>
        <v>2018</v>
      </c>
      <c r="L4069" t="s">
        <v>2334</v>
      </c>
      <c r="M4069" t="s">
        <v>102</v>
      </c>
      <c r="N4069">
        <v>10801</v>
      </c>
      <c r="O4069">
        <v>760</v>
      </c>
      <c r="P4069" t="s">
        <v>1564</v>
      </c>
      <c r="Q4069">
        <v>140</v>
      </c>
      <c r="R4069">
        <v>2</v>
      </c>
      <c r="S4069" t="s">
        <v>104</v>
      </c>
      <c r="U4069">
        <v>140.4</v>
      </c>
      <c r="V4069">
        <v>632</v>
      </c>
      <c r="W4069" t="s">
        <v>19</v>
      </c>
      <c r="X4069" s="5">
        <v>43368</v>
      </c>
      <c r="Y4069" t="s">
        <v>39</v>
      </c>
      <c r="Z4069" t="s">
        <v>175</v>
      </c>
      <c r="AA4069" t="s">
        <v>24</v>
      </c>
    </row>
    <row r="4070" spans="1:27" x14ac:dyDescent="0.3">
      <c r="A4070">
        <v>0</v>
      </c>
      <c r="B4070" t="s">
        <v>10</v>
      </c>
      <c r="C4070">
        <v>0</v>
      </c>
      <c r="D4070" t="s">
        <v>11</v>
      </c>
      <c r="E4070" t="s">
        <v>241</v>
      </c>
      <c r="F4070" t="s">
        <v>13</v>
      </c>
      <c r="G4070" t="s">
        <v>758</v>
      </c>
      <c r="H4070" s="3">
        <v>0</v>
      </c>
      <c r="I4070" s="5">
        <v>43401</v>
      </c>
      <c r="J4070" s="5" t="str">
        <f t="shared" si="126"/>
        <v>September</v>
      </c>
      <c r="K4070" s="7">
        <f t="shared" si="127"/>
        <v>2018</v>
      </c>
      <c r="L4070" t="s">
        <v>5319</v>
      </c>
      <c r="M4070" t="s">
        <v>102</v>
      </c>
      <c r="N4070">
        <v>14609</v>
      </c>
      <c r="O4070">
        <v>1538</v>
      </c>
      <c r="P4070" t="s">
        <v>8285</v>
      </c>
      <c r="Q4070">
        <v>76</v>
      </c>
      <c r="R4070">
        <v>5</v>
      </c>
      <c r="S4070" t="s">
        <v>104</v>
      </c>
      <c r="U4070">
        <v>75.680000000000007</v>
      </c>
      <c r="V4070">
        <v>757</v>
      </c>
      <c r="W4070" t="s">
        <v>33</v>
      </c>
      <c r="X4070" s="5">
        <v>43401</v>
      </c>
      <c r="Y4070" t="s">
        <v>773</v>
      </c>
      <c r="Z4070" t="s">
        <v>175</v>
      </c>
      <c r="AA4070" t="s">
        <v>47</v>
      </c>
    </row>
    <row r="4071" spans="1:27" x14ac:dyDescent="0.3">
      <c r="A4071">
        <v>5</v>
      </c>
      <c r="B4071" t="s">
        <v>43</v>
      </c>
      <c r="C4071">
        <v>6</v>
      </c>
      <c r="D4071" t="s">
        <v>11</v>
      </c>
      <c r="E4071" t="s">
        <v>171</v>
      </c>
      <c r="F4071" t="s">
        <v>13</v>
      </c>
      <c r="G4071" t="s">
        <v>587</v>
      </c>
      <c r="H4071" s="3">
        <v>0.1</v>
      </c>
      <c r="I4071" s="5">
        <v>43197</v>
      </c>
      <c r="J4071" s="5" t="str">
        <f t="shared" si="126"/>
        <v>September</v>
      </c>
      <c r="K4071" s="7">
        <f t="shared" si="127"/>
        <v>2018</v>
      </c>
      <c r="L4071" t="s">
        <v>5622</v>
      </c>
      <c r="M4071" t="s">
        <v>102</v>
      </c>
      <c r="N4071">
        <v>10035</v>
      </c>
      <c r="O4071">
        <v>833</v>
      </c>
      <c r="P4071" t="s">
        <v>23</v>
      </c>
      <c r="Q4071">
        <v>146</v>
      </c>
      <c r="R4071">
        <v>3</v>
      </c>
      <c r="S4071" t="s">
        <v>104</v>
      </c>
      <c r="U4071">
        <v>146.38999999999999</v>
      </c>
      <c r="V4071">
        <v>659</v>
      </c>
      <c r="W4071" t="s">
        <v>33</v>
      </c>
      <c r="X4071" s="5">
        <v>43202</v>
      </c>
      <c r="Y4071" t="s">
        <v>39</v>
      </c>
      <c r="Z4071" t="s">
        <v>175</v>
      </c>
      <c r="AA4071" t="s">
        <v>24</v>
      </c>
    </row>
    <row r="4072" spans="1:27" x14ac:dyDescent="0.3">
      <c r="A4072">
        <v>3</v>
      </c>
      <c r="B4072" t="s">
        <v>25</v>
      </c>
      <c r="C4072">
        <v>1</v>
      </c>
      <c r="D4072" t="s">
        <v>26</v>
      </c>
      <c r="E4072" t="s">
        <v>171</v>
      </c>
      <c r="F4072" t="s">
        <v>13</v>
      </c>
      <c r="G4072" t="s">
        <v>1374</v>
      </c>
      <c r="H4072" s="3">
        <v>0</v>
      </c>
      <c r="I4072" s="5">
        <v>43258</v>
      </c>
      <c r="J4072" s="5" t="str">
        <f t="shared" si="126"/>
        <v>September</v>
      </c>
      <c r="K4072" s="7">
        <f t="shared" si="127"/>
        <v>2018</v>
      </c>
      <c r="L4072" t="s">
        <v>7233</v>
      </c>
      <c r="M4072" t="s">
        <v>102</v>
      </c>
      <c r="N4072">
        <v>10035</v>
      </c>
      <c r="O4072">
        <v>1831</v>
      </c>
      <c r="P4072" t="s">
        <v>1131</v>
      </c>
      <c r="Q4072">
        <v>16</v>
      </c>
      <c r="R4072">
        <v>5</v>
      </c>
      <c r="S4072" t="s">
        <v>104</v>
      </c>
      <c r="U4072">
        <v>15.55</v>
      </c>
      <c r="V4072">
        <v>32</v>
      </c>
      <c r="W4072" t="s">
        <v>76</v>
      </c>
      <c r="X4072" s="5">
        <v>43261</v>
      </c>
      <c r="Y4072" t="s">
        <v>130</v>
      </c>
      <c r="Z4072" t="s">
        <v>175</v>
      </c>
      <c r="AA4072" t="s">
        <v>64</v>
      </c>
    </row>
    <row r="4073" spans="1:27" x14ac:dyDescent="0.3">
      <c r="A4073">
        <v>4</v>
      </c>
      <c r="B4073" t="s">
        <v>43</v>
      </c>
      <c r="C4073">
        <v>6</v>
      </c>
      <c r="D4073" t="s">
        <v>26</v>
      </c>
      <c r="E4073" t="s">
        <v>99</v>
      </c>
      <c r="F4073" t="s">
        <v>13</v>
      </c>
      <c r="G4073" t="s">
        <v>1162</v>
      </c>
      <c r="H4073" s="3">
        <v>0.7</v>
      </c>
      <c r="I4073" s="5">
        <v>43193</v>
      </c>
      <c r="J4073" s="5" t="str">
        <f t="shared" si="126"/>
        <v>September</v>
      </c>
      <c r="K4073" s="7">
        <f t="shared" si="127"/>
        <v>2018</v>
      </c>
      <c r="L4073" t="s">
        <v>4260</v>
      </c>
      <c r="M4073" t="s">
        <v>102</v>
      </c>
      <c r="N4073">
        <v>19140</v>
      </c>
      <c r="O4073">
        <v>717</v>
      </c>
      <c r="P4073" t="s">
        <v>4245</v>
      </c>
      <c r="Q4073">
        <v>-83</v>
      </c>
      <c r="R4073">
        <v>9</v>
      </c>
      <c r="S4073" t="s">
        <v>104</v>
      </c>
      <c r="U4073">
        <v>-83.2</v>
      </c>
      <c r="V4073">
        <v>100</v>
      </c>
      <c r="W4073" t="s">
        <v>19</v>
      </c>
      <c r="X4073" s="5">
        <v>43197</v>
      </c>
      <c r="Y4073" t="s">
        <v>39</v>
      </c>
      <c r="Z4073" t="s">
        <v>105</v>
      </c>
      <c r="AA4073" t="s">
        <v>54</v>
      </c>
    </row>
    <row r="4074" spans="1:27" x14ac:dyDescent="0.3">
      <c r="A4074">
        <v>4</v>
      </c>
      <c r="B4074" t="s">
        <v>43</v>
      </c>
      <c r="C4074">
        <v>6</v>
      </c>
      <c r="D4074" t="s">
        <v>50</v>
      </c>
      <c r="E4074" t="s">
        <v>3214</v>
      </c>
      <c r="F4074" t="s">
        <v>13</v>
      </c>
      <c r="G4074" t="s">
        <v>273</v>
      </c>
      <c r="H4074" s="3">
        <v>0</v>
      </c>
      <c r="I4074" s="5">
        <v>43168</v>
      </c>
      <c r="J4074" s="5" t="str">
        <f t="shared" si="126"/>
        <v>September</v>
      </c>
      <c r="K4074" s="7">
        <f t="shared" si="127"/>
        <v>2018</v>
      </c>
      <c r="L4074" t="s">
        <v>7763</v>
      </c>
      <c r="M4074" t="s">
        <v>102</v>
      </c>
      <c r="N4074">
        <v>6460</v>
      </c>
      <c r="O4074">
        <v>1096</v>
      </c>
      <c r="P4074" t="s">
        <v>599</v>
      </c>
      <c r="Q4074">
        <v>88</v>
      </c>
      <c r="R4074">
        <v>5</v>
      </c>
      <c r="S4074" t="s">
        <v>104</v>
      </c>
      <c r="U4074">
        <v>87.89</v>
      </c>
      <c r="V4074">
        <v>200</v>
      </c>
      <c r="W4074" t="s">
        <v>76</v>
      </c>
      <c r="X4074" s="5">
        <v>43172</v>
      </c>
      <c r="Y4074" t="s">
        <v>39</v>
      </c>
      <c r="Z4074" t="s">
        <v>461</v>
      </c>
      <c r="AA4074" t="s">
        <v>113</v>
      </c>
    </row>
    <row r="4075" spans="1:27" x14ac:dyDescent="0.3">
      <c r="A4075">
        <v>4</v>
      </c>
      <c r="B4075" t="s">
        <v>25</v>
      </c>
      <c r="C4075">
        <v>3</v>
      </c>
      <c r="D4075" t="s">
        <v>11</v>
      </c>
      <c r="E4075" t="s">
        <v>122</v>
      </c>
      <c r="F4075" t="s">
        <v>13</v>
      </c>
      <c r="G4075" t="s">
        <v>6933</v>
      </c>
      <c r="H4075" s="3">
        <v>0.3</v>
      </c>
      <c r="I4075" s="5">
        <v>43263</v>
      </c>
      <c r="J4075" s="5" t="str">
        <f t="shared" si="126"/>
        <v>September</v>
      </c>
      <c r="K4075" s="7">
        <f t="shared" si="127"/>
        <v>2018</v>
      </c>
      <c r="L4075" t="s">
        <v>6934</v>
      </c>
      <c r="M4075" t="s">
        <v>73</v>
      </c>
      <c r="N4075">
        <v>77070</v>
      </c>
      <c r="O4075">
        <v>749</v>
      </c>
      <c r="P4075" t="s">
        <v>5462</v>
      </c>
      <c r="Q4075">
        <v>-119</v>
      </c>
      <c r="R4075">
        <v>2</v>
      </c>
      <c r="S4075" t="s">
        <v>75</v>
      </c>
      <c r="U4075">
        <v>-119.23</v>
      </c>
      <c r="V4075">
        <v>379</v>
      </c>
      <c r="W4075" t="s">
        <v>76</v>
      </c>
      <c r="X4075" s="5">
        <v>43267</v>
      </c>
      <c r="Y4075" t="s">
        <v>20</v>
      </c>
      <c r="Z4075" t="s">
        <v>77</v>
      </c>
      <c r="AA4075" t="s">
        <v>24</v>
      </c>
    </row>
    <row r="4076" spans="1:27" x14ac:dyDescent="0.3">
      <c r="A4076">
        <v>4</v>
      </c>
      <c r="B4076" t="s">
        <v>25</v>
      </c>
      <c r="C4076">
        <v>3</v>
      </c>
      <c r="D4076" t="s">
        <v>11</v>
      </c>
      <c r="E4076" t="s">
        <v>122</v>
      </c>
      <c r="F4076" t="s">
        <v>13</v>
      </c>
      <c r="G4076" t="s">
        <v>6933</v>
      </c>
      <c r="H4076" s="3">
        <v>0.6</v>
      </c>
      <c r="I4076" s="5">
        <v>43263</v>
      </c>
      <c r="J4076" s="5" t="str">
        <f t="shared" si="126"/>
        <v>September</v>
      </c>
      <c r="K4076" s="7">
        <f t="shared" si="127"/>
        <v>2018</v>
      </c>
      <c r="L4076" t="s">
        <v>6934</v>
      </c>
      <c r="M4076" t="s">
        <v>73</v>
      </c>
      <c r="N4076">
        <v>77070</v>
      </c>
      <c r="O4076">
        <v>486</v>
      </c>
      <c r="P4076" t="s">
        <v>1514</v>
      </c>
      <c r="Q4076">
        <v>-5</v>
      </c>
      <c r="R4076">
        <v>2</v>
      </c>
      <c r="S4076" t="s">
        <v>75</v>
      </c>
      <c r="U4076">
        <v>-4.54</v>
      </c>
      <c r="V4076">
        <v>7</v>
      </c>
      <c r="W4076" t="s">
        <v>76</v>
      </c>
      <c r="X4076" s="5">
        <v>43267</v>
      </c>
      <c r="Y4076" t="s">
        <v>20</v>
      </c>
      <c r="Z4076" t="s">
        <v>77</v>
      </c>
      <c r="AA4076" t="s">
        <v>47</v>
      </c>
    </row>
    <row r="4077" spans="1:27" x14ac:dyDescent="0.3">
      <c r="A4077">
        <v>4</v>
      </c>
      <c r="B4077" t="s">
        <v>25</v>
      </c>
      <c r="C4077">
        <v>3</v>
      </c>
      <c r="D4077" t="s">
        <v>26</v>
      </c>
      <c r="E4077" t="s">
        <v>122</v>
      </c>
      <c r="F4077" t="s">
        <v>13</v>
      </c>
      <c r="G4077" t="s">
        <v>6933</v>
      </c>
      <c r="H4077" s="3">
        <v>0.2</v>
      </c>
      <c r="I4077" s="5">
        <v>43263</v>
      </c>
      <c r="J4077" s="5" t="str">
        <f t="shared" si="126"/>
        <v>September</v>
      </c>
      <c r="K4077" s="7">
        <f t="shared" si="127"/>
        <v>2018</v>
      </c>
      <c r="L4077" t="s">
        <v>6934</v>
      </c>
      <c r="M4077" t="s">
        <v>73</v>
      </c>
      <c r="N4077">
        <v>77070</v>
      </c>
      <c r="O4077">
        <v>1773</v>
      </c>
      <c r="P4077" t="s">
        <v>4055</v>
      </c>
      <c r="Q4077">
        <v>6</v>
      </c>
      <c r="R4077">
        <v>3</v>
      </c>
      <c r="S4077" t="s">
        <v>75</v>
      </c>
      <c r="U4077">
        <v>5.64</v>
      </c>
      <c r="V4077">
        <v>16</v>
      </c>
      <c r="W4077" t="s">
        <v>76</v>
      </c>
      <c r="X4077" s="5">
        <v>43267</v>
      </c>
      <c r="Y4077" t="s">
        <v>20</v>
      </c>
      <c r="Z4077" t="s">
        <v>77</v>
      </c>
      <c r="AA4077" t="s">
        <v>64</v>
      </c>
    </row>
    <row r="4078" spans="1:27" x14ac:dyDescent="0.3">
      <c r="A4078">
        <v>4</v>
      </c>
      <c r="B4078" t="s">
        <v>25</v>
      </c>
      <c r="C4078">
        <v>3</v>
      </c>
      <c r="D4078" t="s">
        <v>26</v>
      </c>
      <c r="E4078" t="s">
        <v>122</v>
      </c>
      <c r="F4078" t="s">
        <v>13</v>
      </c>
      <c r="G4078" t="s">
        <v>6933</v>
      </c>
      <c r="H4078" s="3">
        <v>0.2</v>
      </c>
      <c r="I4078" s="5">
        <v>43263</v>
      </c>
      <c r="J4078" s="5" t="str">
        <f t="shared" si="126"/>
        <v>September</v>
      </c>
      <c r="K4078" s="7">
        <f t="shared" si="127"/>
        <v>2018</v>
      </c>
      <c r="L4078" t="s">
        <v>6934</v>
      </c>
      <c r="M4078" t="s">
        <v>73</v>
      </c>
      <c r="N4078">
        <v>77070</v>
      </c>
      <c r="O4078">
        <v>1174</v>
      </c>
      <c r="P4078" t="s">
        <v>3730</v>
      </c>
      <c r="Q4078">
        <v>4</v>
      </c>
      <c r="R4078">
        <v>8</v>
      </c>
      <c r="S4078" t="s">
        <v>75</v>
      </c>
      <c r="U4078">
        <v>3.94</v>
      </c>
      <c r="V4078">
        <v>11</v>
      </c>
      <c r="W4078" t="s">
        <v>76</v>
      </c>
      <c r="X4078" s="5">
        <v>43267</v>
      </c>
      <c r="Y4078" t="s">
        <v>20</v>
      </c>
      <c r="Z4078" t="s">
        <v>77</v>
      </c>
      <c r="AA4078" t="s">
        <v>49</v>
      </c>
    </row>
    <row r="4079" spans="1:27" x14ac:dyDescent="0.3">
      <c r="A4079">
        <v>4</v>
      </c>
      <c r="B4079" t="s">
        <v>25</v>
      </c>
      <c r="C4079">
        <v>3</v>
      </c>
      <c r="D4079" t="s">
        <v>26</v>
      </c>
      <c r="E4079" t="s">
        <v>122</v>
      </c>
      <c r="F4079" t="s">
        <v>13</v>
      </c>
      <c r="G4079" t="s">
        <v>6933</v>
      </c>
      <c r="H4079" s="3">
        <v>0.2</v>
      </c>
      <c r="I4079" s="5">
        <v>43263</v>
      </c>
      <c r="J4079" s="5" t="str">
        <f t="shared" si="126"/>
        <v>September</v>
      </c>
      <c r="K4079" s="7">
        <f t="shared" si="127"/>
        <v>2018</v>
      </c>
      <c r="L4079" t="s">
        <v>6934</v>
      </c>
      <c r="M4079" t="s">
        <v>73</v>
      </c>
      <c r="N4079">
        <v>77070</v>
      </c>
      <c r="O4079">
        <v>1503</v>
      </c>
      <c r="P4079" t="s">
        <v>3908</v>
      </c>
      <c r="Q4079">
        <v>7</v>
      </c>
      <c r="R4079">
        <v>9</v>
      </c>
      <c r="S4079" t="s">
        <v>75</v>
      </c>
      <c r="U4079">
        <v>6.75</v>
      </c>
      <c r="V4079">
        <v>68</v>
      </c>
      <c r="W4079" t="s">
        <v>76</v>
      </c>
      <c r="X4079" s="5">
        <v>43267</v>
      </c>
      <c r="Y4079" t="s">
        <v>20</v>
      </c>
      <c r="Z4079" t="s">
        <v>77</v>
      </c>
      <c r="AA4079" t="s">
        <v>42</v>
      </c>
    </row>
    <row r="4080" spans="1:27" x14ac:dyDescent="0.3">
      <c r="A4080">
        <v>4</v>
      </c>
      <c r="B4080" t="s">
        <v>25</v>
      </c>
      <c r="C4080">
        <v>3</v>
      </c>
      <c r="D4080" t="s">
        <v>26</v>
      </c>
      <c r="E4080" t="s">
        <v>122</v>
      </c>
      <c r="F4080" t="s">
        <v>13</v>
      </c>
      <c r="G4080" t="s">
        <v>6933</v>
      </c>
      <c r="H4080" s="3">
        <v>0.8</v>
      </c>
      <c r="I4080" s="5">
        <v>43263</v>
      </c>
      <c r="J4080" s="5" t="str">
        <f t="shared" si="126"/>
        <v>September</v>
      </c>
      <c r="K4080" s="7">
        <f t="shared" si="127"/>
        <v>2018</v>
      </c>
      <c r="L4080" t="s">
        <v>6934</v>
      </c>
      <c r="M4080" t="s">
        <v>73</v>
      </c>
      <c r="N4080">
        <v>77070</v>
      </c>
      <c r="O4080">
        <v>54</v>
      </c>
      <c r="P4080" t="s">
        <v>8146</v>
      </c>
      <c r="Q4080">
        <v>-3</v>
      </c>
      <c r="R4080">
        <v>2</v>
      </c>
      <c r="S4080" t="s">
        <v>75</v>
      </c>
      <c r="U4080">
        <v>-2.67</v>
      </c>
      <c r="V4080">
        <v>2</v>
      </c>
      <c r="W4080" t="s">
        <v>76</v>
      </c>
      <c r="X4080" s="5">
        <v>43267</v>
      </c>
      <c r="Y4080" t="s">
        <v>20</v>
      </c>
      <c r="Z4080" t="s">
        <v>77</v>
      </c>
      <c r="AA4080" t="s">
        <v>54</v>
      </c>
    </row>
    <row r="4081" spans="1:27" x14ac:dyDescent="0.3">
      <c r="A4081">
        <v>4</v>
      </c>
      <c r="B4081" t="s">
        <v>25</v>
      </c>
      <c r="C4081">
        <v>3</v>
      </c>
      <c r="D4081" t="s">
        <v>26</v>
      </c>
      <c r="E4081" t="s">
        <v>122</v>
      </c>
      <c r="F4081" t="s">
        <v>13</v>
      </c>
      <c r="G4081" t="s">
        <v>6933</v>
      </c>
      <c r="H4081" s="3">
        <v>0.8</v>
      </c>
      <c r="I4081" s="5">
        <v>43263</v>
      </c>
      <c r="J4081" s="5" t="str">
        <f t="shared" si="126"/>
        <v>September</v>
      </c>
      <c r="K4081" s="7">
        <f t="shared" si="127"/>
        <v>2018</v>
      </c>
      <c r="L4081" t="s">
        <v>6934</v>
      </c>
      <c r="M4081" t="s">
        <v>73</v>
      </c>
      <c r="N4081">
        <v>77070</v>
      </c>
      <c r="O4081">
        <v>142</v>
      </c>
      <c r="P4081" t="s">
        <v>3643</v>
      </c>
      <c r="Q4081">
        <v>-161</v>
      </c>
      <c r="R4081">
        <v>4</v>
      </c>
      <c r="S4081" t="s">
        <v>75</v>
      </c>
      <c r="U4081">
        <v>-160.96</v>
      </c>
      <c r="V4081">
        <v>64</v>
      </c>
      <c r="W4081" t="s">
        <v>76</v>
      </c>
      <c r="X4081" s="5">
        <v>43267</v>
      </c>
      <c r="Y4081" t="s">
        <v>20</v>
      </c>
      <c r="Z4081" t="s">
        <v>77</v>
      </c>
      <c r="AA4081" t="s">
        <v>56</v>
      </c>
    </row>
    <row r="4082" spans="1:27" x14ac:dyDescent="0.3">
      <c r="A4082">
        <v>3</v>
      </c>
      <c r="B4082" t="s">
        <v>25</v>
      </c>
      <c r="C4082">
        <v>1</v>
      </c>
      <c r="D4082" t="s">
        <v>26</v>
      </c>
      <c r="E4082" t="s">
        <v>88</v>
      </c>
      <c r="F4082" t="s">
        <v>13</v>
      </c>
      <c r="G4082" t="s">
        <v>297</v>
      </c>
      <c r="H4082" s="3">
        <v>0</v>
      </c>
      <c r="I4082" s="5">
        <v>43344</v>
      </c>
      <c r="J4082" s="5" t="str">
        <f t="shared" si="126"/>
        <v>September</v>
      </c>
      <c r="K4082" s="7">
        <f t="shared" si="127"/>
        <v>2018</v>
      </c>
      <c r="L4082" t="s">
        <v>5945</v>
      </c>
      <c r="M4082" t="s">
        <v>30</v>
      </c>
      <c r="N4082">
        <v>94110</v>
      </c>
      <c r="O4082">
        <v>1623</v>
      </c>
      <c r="P4082" t="s">
        <v>1073</v>
      </c>
      <c r="Q4082">
        <v>11</v>
      </c>
      <c r="R4082">
        <v>2</v>
      </c>
      <c r="S4082" t="s">
        <v>32</v>
      </c>
      <c r="U4082">
        <v>10.94</v>
      </c>
      <c r="V4082">
        <v>22</v>
      </c>
      <c r="W4082" t="s">
        <v>33</v>
      </c>
      <c r="X4082" s="5">
        <v>43347</v>
      </c>
      <c r="Y4082" t="s">
        <v>130</v>
      </c>
      <c r="Z4082" t="s">
        <v>34</v>
      </c>
      <c r="AA4082" t="s">
        <v>119</v>
      </c>
    </row>
    <row r="4083" spans="1:27" x14ac:dyDescent="0.3">
      <c r="A4083">
        <v>5</v>
      </c>
      <c r="B4083" t="s">
        <v>25</v>
      </c>
      <c r="C4083">
        <v>3</v>
      </c>
      <c r="D4083" t="s">
        <v>11</v>
      </c>
      <c r="E4083" t="s">
        <v>1784</v>
      </c>
      <c r="F4083" t="s">
        <v>13</v>
      </c>
      <c r="G4083" t="s">
        <v>2379</v>
      </c>
      <c r="H4083" s="3">
        <v>0</v>
      </c>
      <c r="I4083" s="5">
        <v>43400</v>
      </c>
      <c r="J4083" s="5" t="str">
        <f t="shared" si="126"/>
        <v>September</v>
      </c>
      <c r="K4083" s="7">
        <f t="shared" si="127"/>
        <v>2018</v>
      </c>
      <c r="L4083" t="s">
        <v>7816</v>
      </c>
      <c r="M4083" t="s">
        <v>16</v>
      </c>
      <c r="N4083">
        <v>23666</v>
      </c>
      <c r="O4083">
        <v>752</v>
      </c>
      <c r="P4083" t="s">
        <v>8133</v>
      </c>
      <c r="Q4083">
        <v>76</v>
      </c>
      <c r="R4083">
        <v>1</v>
      </c>
      <c r="S4083" t="s">
        <v>18</v>
      </c>
      <c r="T4083" t="s">
        <v>92</v>
      </c>
      <c r="U4083">
        <v>75.650000000000006</v>
      </c>
      <c r="V4083">
        <v>291</v>
      </c>
      <c r="W4083" t="s">
        <v>19</v>
      </c>
      <c r="X4083" s="5">
        <v>43405</v>
      </c>
      <c r="Y4083" t="s">
        <v>20</v>
      </c>
      <c r="Z4083" t="s">
        <v>205</v>
      </c>
      <c r="AA4083" t="s">
        <v>24</v>
      </c>
    </row>
    <row r="4084" spans="1:27" x14ac:dyDescent="0.3">
      <c r="A4084">
        <v>7</v>
      </c>
      <c r="B4084" t="s">
        <v>25</v>
      </c>
      <c r="C4084">
        <v>6</v>
      </c>
      <c r="D4084" t="s">
        <v>50</v>
      </c>
      <c r="E4084" t="s">
        <v>4401</v>
      </c>
      <c r="F4084" t="s">
        <v>13</v>
      </c>
      <c r="G4084" t="s">
        <v>7358</v>
      </c>
      <c r="H4084" s="3">
        <v>0.2</v>
      </c>
      <c r="I4084" s="5">
        <v>43397</v>
      </c>
      <c r="J4084" s="5" t="str">
        <f t="shared" si="126"/>
        <v>September</v>
      </c>
      <c r="K4084" s="7">
        <f t="shared" si="127"/>
        <v>2018</v>
      </c>
      <c r="L4084" t="s">
        <v>7782</v>
      </c>
      <c r="M4084" t="s">
        <v>16</v>
      </c>
      <c r="N4084">
        <v>37087</v>
      </c>
      <c r="O4084">
        <v>145</v>
      </c>
      <c r="P4084" t="s">
        <v>4981</v>
      </c>
      <c r="Q4084">
        <v>18</v>
      </c>
      <c r="R4084">
        <v>3</v>
      </c>
      <c r="S4084" t="s">
        <v>18</v>
      </c>
      <c r="U4084">
        <v>18</v>
      </c>
      <c r="V4084">
        <v>240</v>
      </c>
      <c r="W4084" t="s">
        <v>76</v>
      </c>
      <c r="X4084" s="5">
        <v>43404</v>
      </c>
      <c r="Y4084" t="s">
        <v>39</v>
      </c>
      <c r="Z4084" t="s">
        <v>214</v>
      </c>
      <c r="AA4084" t="s">
        <v>52</v>
      </c>
    </row>
    <row r="4085" spans="1:27" x14ac:dyDescent="0.3">
      <c r="A4085">
        <v>2</v>
      </c>
      <c r="B4085" t="s">
        <v>43</v>
      </c>
      <c r="C4085">
        <v>3</v>
      </c>
      <c r="D4085" t="s">
        <v>26</v>
      </c>
      <c r="E4085" t="s">
        <v>498</v>
      </c>
      <c r="F4085" t="s">
        <v>13</v>
      </c>
      <c r="G4085" t="s">
        <v>2020</v>
      </c>
      <c r="H4085" s="3">
        <v>0.2</v>
      </c>
      <c r="I4085" s="5">
        <v>43320</v>
      </c>
      <c r="J4085" s="5" t="str">
        <f t="shared" si="126"/>
        <v>September</v>
      </c>
      <c r="K4085" s="7">
        <f t="shared" si="127"/>
        <v>2018</v>
      </c>
      <c r="L4085" t="s">
        <v>3389</v>
      </c>
      <c r="M4085" t="s">
        <v>73</v>
      </c>
      <c r="N4085">
        <v>75081</v>
      </c>
      <c r="O4085">
        <v>925</v>
      </c>
      <c r="P4085" t="s">
        <v>8246</v>
      </c>
      <c r="Q4085">
        <v>18</v>
      </c>
      <c r="R4085">
        <v>3</v>
      </c>
      <c r="S4085" t="s">
        <v>75</v>
      </c>
      <c r="U4085">
        <v>17.53</v>
      </c>
      <c r="V4085">
        <v>54</v>
      </c>
      <c r="W4085" t="s">
        <v>19</v>
      </c>
      <c r="X4085" s="5">
        <v>43322</v>
      </c>
      <c r="Y4085" t="s">
        <v>20</v>
      </c>
      <c r="Z4085" t="s">
        <v>77</v>
      </c>
      <c r="AA4085" t="s">
        <v>64</v>
      </c>
    </row>
    <row r="4086" spans="1:27" x14ac:dyDescent="0.3">
      <c r="A4086">
        <v>2</v>
      </c>
      <c r="B4086" t="s">
        <v>43</v>
      </c>
      <c r="C4086">
        <v>3</v>
      </c>
      <c r="D4086" t="s">
        <v>26</v>
      </c>
      <c r="E4086" t="s">
        <v>498</v>
      </c>
      <c r="F4086" t="s">
        <v>13</v>
      </c>
      <c r="G4086" t="s">
        <v>2020</v>
      </c>
      <c r="H4086" s="3">
        <v>0.2</v>
      </c>
      <c r="I4086" s="5">
        <v>43320</v>
      </c>
      <c r="J4086" s="5" t="str">
        <f t="shared" si="126"/>
        <v>September</v>
      </c>
      <c r="K4086" s="7">
        <f t="shared" si="127"/>
        <v>2018</v>
      </c>
      <c r="L4086" t="s">
        <v>3389</v>
      </c>
      <c r="M4086" t="s">
        <v>73</v>
      </c>
      <c r="N4086">
        <v>75081</v>
      </c>
      <c r="O4086">
        <v>1218</v>
      </c>
      <c r="P4086" t="s">
        <v>531</v>
      </c>
      <c r="Q4086">
        <v>4</v>
      </c>
      <c r="R4086">
        <v>4</v>
      </c>
      <c r="S4086" t="s">
        <v>75</v>
      </c>
      <c r="U4086">
        <v>3.63</v>
      </c>
      <c r="V4086">
        <v>11</v>
      </c>
      <c r="W4086" t="s">
        <v>19</v>
      </c>
      <c r="X4086" s="5">
        <v>43322</v>
      </c>
      <c r="Y4086" t="s">
        <v>20</v>
      </c>
      <c r="Z4086" t="s">
        <v>77</v>
      </c>
      <c r="AA4086" t="s">
        <v>176</v>
      </c>
    </row>
    <row r="4087" spans="1:27" x14ac:dyDescent="0.3">
      <c r="A4087">
        <v>2</v>
      </c>
      <c r="B4087" t="s">
        <v>43</v>
      </c>
      <c r="C4087">
        <v>3</v>
      </c>
      <c r="D4087" t="s">
        <v>26</v>
      </c>
      <c r="E4087" t="s">
        <v>99</v>
      </c>
      <c r="F4087" t="s">
        <v>13</v>
      </c>
      <c r="G4087" t="s">
        <v>1206</v>
      </c>
      <c r="H4087" s="3">
        <v>0.2</v>
      </c>
      <c r="I4087" s="5">
        <v>43354</v>
      </c>
      <c r="J4087" s="5" t="str">
        <f t="shared" si="126"/>
        <v>September</v>
      </c>
      <c r="K4087" s="7">
        <f t="shared" si="127"/>
        <v>2018</v>
      </c>
      <c r="L4087" t="s">
        <v>1207</v>
      </c>
      <c r="M4087" t="s">
        <v>102</v>
      </c>
      <c r="N4087">
        <v>19143</v>
      </c>
      <c r="O4087">
        <v>1770</v>
      </c>
      <c r="P4087" t="s">
        <v>1208</v>
      </c>
      <c r="Q4087">
        <v>3</v>
      </c>
      <c r="R4087">
        <v>2</v>
      </c>
      <c r="S4087" t="s">
        <v>104</v>
      </c>
      <c r="U4087">
        <v>2.64</v>
      </c>
      <c r="V4087">
        <v>8</v>
      </c>
      <c r="W4087" t="s">
        <v>33</v>
      </c>
      <c r="X4087" s="5">
        <v>43356</v>
      </c>
      <c r="Y4087" t="s">
        <v>20</v>
      </c>
      <c r="Z4087" t="s">
        <v>105</v>
      </c>
      <c r="AA4087" t="s">
        <v>64</v>
      </c>
    </row>
    <row r="4088" spans="1:27" x14ac:dyDescent="0.3">
      <c r="A4088">
        <v>2</v>
      </c>
      <c r="B4088" t="s">
        <v>43</v>
      </c>
      <c r="C4088">
        <v>3</v>
      </c>
      <c r="D4088" t="s">
        <v>50</v>
      </c>
      <c r="E4088" t="s">
        <v>99</v>
      </c>
      <c r="F4088" t="s">
        <v>13</v>
      </c>
      <c r="G4088" t="s">
        <v>1206</v>
      </c>
      <c r="H4088" s="3">
        <v>0.4</v>
      </c>
      <c r="I4088" s="5">
        <v>43354</v>
      </c>
      <c r="J4088" s="5" t="str">
        <f t="shared" si="126"/>
        <v>September</v>
      </c>
      <c r="K4088" s="7">
        <f t="shared" si="127"/>
        <v>2018</v>
      </c>
      <c r="L4088" t="s">
        <v>1207</v>
      </c>
      <c r="M4088" t="s">
        <v>102</v>
      </c>
      <c r="N4088">
        <v>19143</v>
      </c>
      <c r="O4088">
        <v>431</v>
      </c>
      <c r="P4088" t="s">
        <v>1209</v>
      </c>
      <c r="Q4088">
        <v>-158</v>
      </c>
      <c r="R4088">
        <v>9</v>
      </c>
      <c r="S4088" t="s">
        <v>104</v>
      </c>
      <c r="U4088">
        <v>-157.94</v>
      </c>
      <c r="V4088">
        <v>729</v>
      </c>
      <c r="W4088" t="s">
        <v>33</v>
      </c>
      <c r="X4088" s="5">
        <v>43356</v>
      </c>
      <c r="Y4088" t="s">
        <v>20</v>
      </c>
      <c r="Z4088" t="s">
        <v>105</v>
      </c>
      <c r="AA4088" t="s">
        <v>52</v>
      </c>
    </row>
    <row r="4089" spans="1:27" x14ac:dyDescent="0.3">
      <c r="A4089">
        <v>4</v>
      </c>
      <c r="B4089" t="s">
        <v>43</v>
      </c>
      <c r="C4089">
        <v>6</v>
      </c>
      <c r="D4089" t="s">
        <v>26</v>
      </c>
      <c r="E4089" t="s">
        <v>372</v>
      </c>
      <c r="F4089" t="s">
        <v>13</v>
      </c>
      <c r="G4089" t="s">
        <v>437</v>
      </c>
      <c r="H4089" s="3">
        <v>0</v>
      </c>
      <c r="I4089" s="5">
        <v>43424</v>
      </c>
      <c r="J4089" s="5" t="str">
        <f t="shared" si="126"/>
        <v>September</v>
      </c>
      <c r="K4089" s="7">
        <f t="shared" si="127"/>
        <v>2018</v>
      </c>
      <c r="L4089" t="s">
        <v>4078</v>
      </c>
      <c r="M4089" t="s">
        <v>102</v>
      </c>
      <c r="N4089">
        <v>19711</v>
      </c>
      <c r="O4089">
        <v>1639</v>
      </c>
      <c r="P4089" t="s">
        <v>8269</v>
      </c>
      <c r="Q4089">
        <v>63</v>
      </c>
      <c r="R4089">
        <v>3</v>
      </c>
      <c r="S4089" t="s">
        <v>104</v>
      </c>
      <c r="U4089">
        <v>62.92</v>
      </c>
      <c r="V4089">
        <v>128</v>
      </c>
      <c r="W4089" t="s">
        <v>19</v>
      </c>
      <c r="X4089" s="5">
        <v>43428</v>
      </c>
      <c r="Y4089" t="s">
        <v>39</v>
      </c>
      <c r="Z4089" t="s">
        <v>161</v>
      </c>
      <c r="AA4089" t="s">
        <v>54</v>
      </c>
    </row>
    <row r="4090" spans="1:27" x14ac:dyDescent="0.3">
      <c r="A4090">
        <v>5</v>
      </c>
      <c r="B4090" t="s">
        <v>25</v>
      </c>
      <c r="C4090">
        <v>3</v>
      </c>
      <c r="D4090" t="s">
        <v>11</v>
      </c>
      <c r="E4090" t="s">
        <v>99</v>
      </c>
      <c r="F4090" t="s">
        <v>13</v>
      </c>
      <c r="G4090" t="s">
        <v>1951</v>
      </c>
      <c r="H4090" s="3">
        <v>0.2</v>
      </c>
      <c r="I4090" s="5">
        <v>43418</v>
      </c>
      <c r="J4090" s="5" t="str">
        <f t="shared" si="126"/>
        <v>September</v>
      </c>
      <c r="K4090" s="7">
        <f t="shared" si="127"/>
        <v>2018</v>
      </c>
      <c r="L4090" t="s">
        <v>1952</v>
      </c>
      <c r="M4090" t="s">
        <v>102</v>
      </c>
      <c r="N4090">
        <v>19134</v>
      </c>
      <c r="O4090">
        <v>488</v>
      </c>
      <c r="P4090" t="s">
        <v>1953</v>
      </c>
      <c r="Q4090">
        <v>10</v>
      </c>
      <c r="R4090">
        <v>3</v>
      </c>
      <c r="S4090" t="s">
        <v>104</v>
      </c>
      <c r="U4090">
        <v>9.7200000000000006</v>
      </c>
      <c r="V4090">
        <v>49</v>
      </c>
      <c r="W4090" t="s">
        <v>19</v>
      </c>
      <c r="X4090" s="5">
        <v>43423</v>
      </c>
      <c r="Y4090" t="s">
        <v>20</v>
      </c>
      <c r="Z4090" t="s">
        <v>105</v>
      </c>
      <c r="AA4090" t="s">
        <v>47</v>
      </c>
    </row>
    <row r="4091" spans="1:27" x14ac:dyDescent="0.3">
      <c r="A4091">
        <v>5</v>
      </c>
      <c r="B4091" t="s">
        <v>25</v>
      </c>
      <c r="C4091">
        <v>3</v>
      </c>
      <c r="D4091" t="s">
        <v>11</v>
      </c>
      <c r="E4091" t="s">
        <v>99</v>
      </c>
      <c r="F4091" t="s">
        <v>13</v>
      </c>
      <c r="G4091" t="s">
        <v>1951</v>
      </c>
      <c r="H4091" s="3">
        <v>0.3</v>
      </c>
      <c r="I4091" s="5">
        <v>43418</v>
      </c>
      <c r="J4091" s="5" t="str">
        <f t="shared" si="126"/>
        <v>September</v>
      </c>
      <c r="K4091" s="7">
        <f t="shared" si="127"/>
        <v>2018</v>
      </c>
      <c r="L4091" t="s">
        <v>1952</v>
      </c>
      <c r="M4091" t="s">
        <v>102</v>
      </c>
      <c r="N4091">
        <v>19134</v>
      </c>
      <c r="O4091">
        <v>751</v>
      </c>
      <c r="P4091" t="s">
        <v>764</v>
      </c>
      <c r="Q4091">
        <v>-22</v>
      </c>
      <c r="R4091">
        <v>3</v>
      </c>
      <c r="S4091" t="s">
        <v>104</v>
      </c>
      <c r="U4091">
        <v>-21.72</v>
      </c>
      <c r="V4091">
        <v>380</v>
      </c>
      <c r="W4091" t="s">
        <v>19</v>
      </c>
      <c r="X4091" s="5">
        <v>43423</v>
      </c>
      <c r="Y4091" t="s">
        <v>20</v>
      </c>
      <c r="Z4091" t="s">
        <v>105</v>
      </c>
      <c r="AA4091" t="s">
        <v>24</v>
      </c>
    </row>
    <row r="4092" spans="1:27" x14ac:dyDescent="0.3">
      <c r="A4092">
        <v>5</v>
      </c>
      <c r="B4092" t="s">
        <v>25</v>
      </c>
      <c r="C4092">
        <v>3</v>
      </c>
      <c r="D4092" t="s">
        <v>50</v>
      </c>
      <c r="E4092" t="s">
        <v>99</v>
      </c>
      <c r="F4092" t="s">
        <v>13</v>
      </c>
      <c r="G4092" t="s">
        <v>1951</v>
      </c>
      <c r="H4092" s="3">
        <v>0.4</v>
      </c>
      <c r="I4092" s="5">
        <v>43418</v>
      </c>
      <c r="J4092" s="5" t="str">
        <f t="shared" si="126"/>
        <v>September</v>
      </c>
      <c r="K4092" s="7">
        <f t="shared" si="127"/>
        <v>2018</v>
      </c>
      <c r="L4092" t="s">
        <v>1952</v>
      </c>
      <c r="M4092" t="s">
        <v>102</v>
      </c>
      <c r="N4092">
        <v>19134</v>
      </c>
      <c r="O4092">
        <v>1453</v>
      </c>
      <c r="P4092" t="s">
        <v>854</v>
      </c>
      <c r="Q4092">
        <v>180</v>
      </c>
      <c r="R4092">
        <v>4</v>
      </c>
      <c r="S4092" t="s">
        <v>104</v>
      </c>
      <c r="U4092">
        <v>180</v>
      </c>
      <c r="V4092">
        <v>1200</v>
      </c>
      <c r="W4092" t="s">
        <v>19</v>
      </c>
      <c r="X4092" s="5">
        <v>43423</v>
      </c>
      <c r="Y4092" t="s">
        <v>20</v>
      </c>
      <c r="Z4092" t="s">
        <v>105</v>
      </c>
      <c r="AA4092" t="s">
        <v>727</v>
      </c>
    </row>
    <row r="4093" spans="1:27" x14ac:dyDescent="0.3">
      <c r="A4093">
        <v>5</v>
      </c>
      <c r="B4093" t="s">
        <v>43</v>
      </c>
      <c r="C4093">
        <v>6</v>
      </c>
      <c r="D4093" t="s">
        <v>50</v>
      </c>
      <c r="E4093" t="s">
        <v>958</v>
      </c>
      <c r="F4093" t="s">
        <v>13</v>
      </c>
      <c r="G4093" t="s">
        <v>952</v>
      </c>
      <c r="H4093" s="3">
        <v>0.2</v>
      </c>
      <c r="I4093" s="5">
        <v>43248</v>
      </c>
      <c r="J4093" s="5" t="str">
        <f t="shared" si="126"/>
        <v>September</v>
      </c>
      <c r="K4093" s="7">
        <f t="shared" si="127"/>
        <v>2018</v>
      </c>
      <c r="L4093" t="s">
        <v>7750</v>
      </c>
      <c r="M4093" t="s">
        <v>73</v>
      </c>
      <c r="N4093">
        <v>60068</v>
      </c>
      <c r="O4093">
        <v>1629</v>
      </c>
      <c r="P4093" t="s">
        <v>4800</v>
      </c>
      <c r="Q4093">
        <v>25</v>
      </c>
      <c r="R4093">
        <v>1</v>
      </c>
      <c r="S4093" t="s">
        <v>75</v>
      </c>
      <c r="U4093">
        <v>25.06</v>
      </c>
      <c r="V4093">
        <v>286</v>
      </c>
      <c r="W4093" t="s">
        <v>76</v>
      </c>
      <c r="X4093" s="5">
        <v>43253</v>
      </c>
      <c r="Y4093" t="s">
        <v>39</v>
      </c>
      <c r="Z4093" t="s">
        <v>139</v>
      </c>
      <c r="AA4093" t="s">
        <v>52</v>
      </c>
    </row>
    <row r="4094" spans="1:27" x14ac:dyDescent="0.3">
      <c r="A4094">
        <v>1</v>
      </c>
      <c r="B4094" t="s">
        <v>10</v>
      </c>
      <c r="C4094">
        <v>1</v>
      </c>
      <c r="D4094" t="s">
        <v>11</v>
      </c>
      <c r="E4094" t="s">
        <v>171</v>
      </c>
      <c r="F4094" t="s">
        <v>13</v>
      </c>
      <c r="G4094" t="s">
        <v>544</v>
      </c>
      <c r="H4094" s="3">
        <v>0</v>
      </c>
      <c r="I4094" s="5">
        <v>43152</v>
      </c>
      <c r="J4094" s="5" t="str">
        <f t="shared" si="126"/>
        <v>September</v>
      </c>
      <c r="K4094" s="7">
        <f t="shared" si="127"/>
        <v>2018</v>
      </c>
      <c r="L4094" t="s">
        <v>5226</v>
      </c>
      <c r="M4094" t="s">
        <v>102</v>
      </c>
      <c r="N4094">
        <v>10011</v>
      </c>
      <c r="O4094">
        <v>675</v>
      </c>
      <c r="P4094" t="s">
        <v>657</v>
      </c>
      <c r="Q4094">
        <v>67</v>
      </c>
      <c r="R4094">
        <v>7</v>
      </c>
      <c r="S4094" t="s">
        <v>104</v>
      </c>
      <c r="U4094">
        <v>66.540000000000006</v>
      </c>
      <c r="V4094">
        <v>136</v>
      </c>
      <c r="W4094" t="s">
        <v>33</v>
      </c>
      <c r="X4094" s="5">
        <v>43153</v>
      </c>
      <c r="Y4094" t="s">
        <v>130</v>
      </c>
      <c r="Z4094" t="s">
        <v>175</v>
      </c>
      <c r="AA4094" t="s">
        <v>47</v>
      </c>
    </row>
    <row r="4095" spans="1:27" x14ac:dyDescent="0.3">
      <c r="A4095">
        <v>0</v>
      </c>
      <c r="B4095" t="s">
        <v>10</v>
      </c>
      <c r="C4095">
        <v>0</v>
      </c>
      <c r="D4095" t="s">
        <v>26</v>
      </c>
      <c r="E4095" t="s">
        <v>2812</v>
      </c>
      <c r="F4095" t="s">
        <v>13</v>
      </c>
      <c r="G4095" t="s">
        <v>8127</v>
      </c>
      <c r="H4095" s="3">
        <v>0.2</v>
      </c>
      <c r="I4095" s="5">
        <v>43377</v>
      </c>
      <c r="J4095" s="5" t="str">
        <f t="shared" si="126"/>
        <v>September</v>
      </c>
      <c r="K4095" s="7">
        <f t="shared" si="127"/>
        <v>2018</v>
      </c>
      <c r="L4095" t="s">
        <v>3205</v>
      </c>
      <c r="M4095" t="s">
        <v>73</v>
      </c>
      <c r="N4095">
        <v>75056</v>
      </c>
      <c r="O4095">
        <v>976</v>
      </c>
      <c r="P4095" t="s">
        <v>3206</v>
      </c>
      <c r="Q4095">
        <v>19</v>
      </c>
      <c r="R4095">
        <v>7</v>
      </c>
      <c r="S4095" t="s">
        <v>75</v>
      </c>
      <c r="U4095">
        <v>19.420000000000002</v>
      </c>
      <c r="V4095">
        <v>60</v>
      </c>
      <c r="W4095" t="s">
        <v>19</v>
      </c>
      <c r="X4095" s="5">
        <v>43377</v>
      </c>
      <c r="Y4095" t="s">
        <v>773</v>
      </c>
      <c r="Z4095" t="s">
        <v>77</v>
      </c>
      <c r="AA4095" t="s">
        <v>119</v>
      </c>
    </row>
    <row r="4096" spans="1:27" x14ac:dyDescent="0.3">
      <c r="A4096">
        <v>5</v>
      </c>
      <c r="B4096" t="s">
        <v>43</v>
      </c>
      <c r="C4096">
        <v>6</v>
      </c>
      <c r="D4096" t="s">
        <v>26</v>
      </c>
      <c r="E4096" t="s">
        <v>201</v>
      </c>
      <c r="F4096" t="s">
        <v>13</v>
      </c>
      <c r="G4096" t="s">
        <v>60</v>
      </c>
      <c r="H4096" s="3">
        <v>0</v>
      </c>
      <c r="I4096" s="5">
        <v>43298</v>
      </c>
      <c r="J4096" s="5" t="str">
        <f t="shared" si="126"/>
        <v>September</v>
      </c>
      <c r="K4096" s="7">
        <f t="shared" si="127"/>
        <v>2018</v>
      </c>
      <c r="L4096" t="s">
        <v>3720</v>
      </c>
      <c r="M4096" t="s">
        <v>73</v>
      </c>
      <c r="N4096">
        <v>65807</v>
      </c>
      <c r="O4096">
        <v>1351</v>
      </c>
      <c r="P4096" t="s">
        <v>8265</v>
      </c>
      <c r="Q4096">
        <v>4</v>
      </c>
      <c r="R4096">
        <v>1</v>
      </c>
      <c r="S4096" t="s">
        <v>75</v>
      </c>
      <c r="U4096">
        <v>3.74</v>
      </c>
      <c r="V4096">
        <v>8</v>
      </c>
      <c r="W4096" t="s">
        <v>19</v>
      </c>
      <c r="X4096" s="5">
        <v>43303</v>
      </c>
      <c r="Y4096" t="s">
        <v>39</v>
      </c>
      <c r="Z4096" t="s">
        <v>368</v>
      </c>
      <c r="AA4096" t="s">
        <v>64</v>
      </c>
    </row>
    <row r="4097" spans="1:27" x14ac:dyDescent="0.3">
      <c r="A4097">
        <v>5</v>
      </c>
      <c r="B4097" t="s">
        <v>43</v>
      </c>
      <c r="C4097">
        <v>6</v>
      </c>
      <c r="D4097" t="s">
        <v>26</v>
      </c>
      <c r="E4097" t="s">
        <v>201</v>
      </c>
      <c r="F4097" t="s">
        <v>13</v>
      </c>
      <c r="G4097" t="s">
        <v>60</v>
      </c>
      <c r="H4097" s="3">
        <v>0</v>
      </c>
      <c r="I4097" s="5">
        <v>43298</v>
      </c>
      <c r="J4097" s="5" t="str">
        <f t="shared" si="126"/>
        <v>September</v>
      </c>
      <c r="K4097" s="7">
        <f t="shared" si="127"/>
        <v>2018</v>
      </c>
      <c r="L4097" t="s">
        <v>3720</v>
      </c>
      <c r="M4097" t="s">
        <v>73</v>
      </c>
      <c r="N4097">
        <v>65807</v>
      </c>
      <c r="O4097">
        <v>1551</v>
      </c>
      <c r="P4097" t="s">
        <v>3475</v>
      </c>
      <c r="Q4097">
        <v>48</v>
      </c>
      <c r="R4097">
        <v>1</v>
      </c>
      <c r="S4097" t="s">
        <v>75</v>
      </c>
      <c r="U4097">
        <v>47.73</v>
      </c>
      <c r="V4097">
        <v>265</v>
      </c>
      <c r="W4097" t="s">
        <v>19</v>
      </c>
      <c r="X4097" s="5">
        <v>43303</v>
      </c>
      <c r="Y4097" t="s">
        <v>39</v>
      </c>
      <c r="Z4097" t="s">
        <v>368</v>
      </c>
      <c r="AA4097" t="s">
        <v>42</v>
      </c>
    </row>
    <row r="4098" spans="1:27" x14ac:dyDescent="0.3">
      <c r="A4098">
        <v>5</v>
      </c>
      <c r="B4098" t="s">
        <v>43</v>
      </c>
      <c r="C4098">
        <v>6</v>
      </c>
      <c r="D4098" t="s">
        <v>26</v>
      </c>
      <c r="E4098" t="s">
        <v>201</v>
      </c>
      <c r="F4098" t="s">
        <v>13</v>
      </c>
      <c r="G4098" t="s">
        <v>60</v>
      </c>
      <c r="H4098" s="3">
        <v>0</v>
      </c>
      <c r="I4098" s="5">
        <v>43298</v>
      </c>
      <c r="J4098" s="5" t="str">
        <f t="shared" ref="J4098:J4161" si="128">TEXT($I$2,"mmmm")</f>
        <v>September</v>
      </c>
      <c r="K4098" s="7">
        <f t="shared" si="127"/>
        <v>2018</v>
      </c>
      <c r="L4098" t="s">
        <v>3720</v>
      </c>
      <c r="M4098" t="s">
        <v>73</v>
      </c>
      <c r="N4098">
        <v>65807</v>
      </c>
      <c r="O4098">
        <v>1523</v>
      </c>
      <c r="P4098" t="s">
        <v>3765</v>
      </c>
      <c r="Q4098">
        <v>10</v>
      </c>
      <c r="R4098">
        <v>3</v>
      </c>
      <c r="S4098" t="s">
        <v>75</v>
      </c>
      <c r="U4098">
        <v>10.09</v>
      </c>
      <c r="V4098">
        <v>22</v>
      </c>
      <c r="W4098" t="s">
        <v>19</v>
      </c>
      <c r="X4098" s="5">
        <v>43303</v>
      </c>
      <c r="Y4098" t="s">
        <v>39</v>
      </c>
      <c r="Z4098" t="s">
        <v>368</v>
      </c>
      <c r="AA4098" t="s">
        <v>64</v>
      </c>
    </row>
    <row r="4099" spans="1:27" x14ac:dyDescent="0.3">
      <c r="A4099">
        <v>5</v>
      </c>
      <c r="B4099" t="s">
        <v>43</v>
      </c>
      <c r="C4099">
        <v>6</v>
      </c>
      <c r="D4099" t="s">
        <v>26</v>
      </c>
      <c r="E4099" t="s">
        <v>201</v>
      </c>
      <c r="F4099" t="s">
        <v>13</v>
      </c>
      <c r="G4099" t="s">
        <v>60</v>
      </c>
      <c r="H4099" s="3">
        <v>0</v>
      </c>
      <c r="I4099" s="5">
        <v>43298</v>
      </c>
      <c r="J4099" s="5" t="str">
        <f t="shared" si="128"/>
        <v>September</v>
      </c>
      <c r="K4099" s="7">
        <f t="shared" ref="K4099:K4162" si="129">YEAR(I4099)</f>
        <v>2018</v>
      </c>
      <c r="L4099" t="s">
        <v>3720</v>
      </c>
      <c r="M4099" t="s">
        <v>73</v>
      </c>
      <c r="N4099">
        <v>65807</v>
      </c>
      <c r="O4099">
        <v>417</v>
      </c>
      <c r="P4099" t="s">
        <v>8235</v>
      </c>
      <c r="Q4099">
        <v>5</v>
      </c>
      <c r="R4099">
        <v>3</v>
      </c>
      <c r="S4099" t="s">
        <v>75</v>
      </c>
      <c r="U4099">
        <v>4.8600000000000003</v>
      </c>
      <c r="V4099">
        <v>243</v>
      </c>
      <c r="W4099" t="s">
        <v>19</v>
      </c>
      <c r="X4099" s="5">
        <v>43303</v>
      </c>
      <c r="Y4099" t="s">
        <v>39</v>
      </c>
      <c r="Z4099" t="s">
        <v>368</v>
      </c>
      <c r="AA4099" t="s">
        <v>42</v>
      </c>
    </row>
    <row r="4100" spans="1:27" x14ac:dyDescent="0.3">
      <c r="A4100">
        <v>5</v>
      </c>
      <c r="B4100" t="s">
        <v>43</v>
      </c>
      <c r="C4100">
        <v>6</v>
      </c>
      <c r="D4100" t="s">
        <v>26</v>
      </c>
      <c r="E4100" t="s">
        <v>201</v>
      </c>
      <c r="F4100" t="s">
        <v>13</v>
      </c>
      <c r="G4100" t="s">
        <v>60</v>
      </c>
      <c r="H4100" s="3">
        <v>0</v>
      </c>
      <c r="I4100" s="5">
        <v>43298</v>
      </c>
      <c r="J4100" s="5" t="str">
        <f t="shared" si="128"/>
        <v>September</v>
      </c>
      <c r="K4100" s="7">
        <f t="shared" si="129"/>
        <v>2018</v>
      </c>
      <c r="L4100" t="s">
        <v>3720</v>
      </c>
      <c r="M4100" t="s">
        <v>73</v>
      </c>
      <c r="N4100">
        <v>65807</v>
      </c>
      <c r="O4100">
        <v>1793</v>
      </c>
      <c r="P4100" t="s">
        <v>1265</v>
      </c>
      <c r="Q4100">
        <v>25</v>
      </c>
      <c r="R4100">
        <v>8</v>
      </c>
      <c r="S4100" t="s">
        <v>75</v>
      </c>
      <c r="U4100">
        <v>25.4</v>
      </c>
      <c r="V4100">
        <v>52</v>
      </c>
      <c r="W4100" t="s">
        <v>19</v>
      </c>
      <c r="X4100" s="5">
        <v>43303</v>
      </c>
      <c r="Y4100" t="s">
        <v>39</v>
      </c>
      <c r="Z4100" t="s">
        <v>368</v>
      </c>
      <c r="AA4100" t="s">
        <v>64</v>
      </c>
    </row>
    <row r="4101" spans="1:27" x14ac:dyDescent="0.3">
      <c r="A4101">
        <v>4</v>
      </c>
      <c r="B4101" t="s">
        <v>25</v>
      </c>
      <c r="C4101">
        <v>3</v>
      </c>
      <c r="D4101" t="s">
        <v>50</v>
      </c>
      <c r="E4101" t="s">
        <v>27</v>
      </c>
      <c r="F4101" t="s">
        <v>13</v>
      </c>
      <c r="G4101" t="s">
        <v>520</v>
      </c>
      <c r="H4101" s="3">
        <v>0</v>
      </c>
      <c r="I4101" s="5">
        <v>43397</v>
      </c>
      <c r="J4101" s="5" t="str">
        <f t="shared" si="128"/>
        <v>September</v>
      </c>
      <c r="K4101" s="7">
        <f t="shared" si="129"/>
        <v>2018</v>
      </c>
      <c r="L4101" t="s">
        <v>6727</v>
      </c>
      <c r="M4101" t="s">
        <v>30</v>
      </c>
      <c r="N4101">
        <v>90032</v>
      </c>
      <c r="O4101">
        <v>1026</v>
      </c>
      <c r="P4101" t="s">
        <v>4751</v>
      </c>
      <c r="Q4101">
        <v>22</v>
      </c>
      <c r="R4101">
        <v>2</v>
      </c>
      <c r="S4101" t="s">
        <v>32</v>
      </c>
      <c r="U4101">
        <v>21.6</v>
      </c>
      <c r="V4101">
        <v>360</v>
      </c>
      <c r="W4101" t="s">
        <v>33</v>
      </c>
      <c r="X4101" s="5">
        <v>43401</v>
      </c>
      <c r="Y4101" t="s">
        <v>20</v>
      </c>
      <c r="Z4101" t="s">
        <v>34</v>
      </c>
      <c r="AA4101" t="s">
        <v>113</v>
      </c>
    </row>
    <row r="4102" spans="1:27" x14ac:dyDescent="0.3">
      <c r="A4102">
        <v>4</v>
      </c>
      <c r="B4102" t="s">
        <v>25</v>
      </c>
      <c r="C4102">
        <v>3</v>
      </c>
      <c r="D4102" t="s">
        <v>50</v>
      </c>
      <c r="E4102" t="s">
        <v>27</v>
      </c>
      <c r="F4102" t="s">
        <v>13</v>
      </c>
      <c r="G4102" t="s">
        <v>520</v>
      </c>
      <c r="H4102" s="3">
        <v>0</v>
      </c>
      <c r="I4102" s="5">
        <v>43397</v>
      </c>
      <c r="J4102" s="5" t="str">
        <f t="shared" si="128"/>
        <v>September</v>
      </c>
      <c r="K4102" s="7">
        <f t="shared" si="129"/>
        <v>2018</v>
      </c>
      <c r="L4102" t="s">
        <v>6727</v>
      </c>
      <c r="M4102" t="s">
        <v>30</v>
      </c>
      <c r="N4102">
        <v>90032</v>
      </c>
      <c r="O4102">
        <v>1090</v>
      </c>
      <c r="P4102" t="s">
        <v>4830</v>
      </c>
      <c r="Q4102">
        <v>21</v>
      </c>
      <c r="R4102">
        <v>4</v>
      </c>
      <c r="S4102" t="s">
        <v>32</v>
      </c>
      <c r="U4102">
        <v>21</v>
      </c>
      <c r="V4102">
        <v>100</v>
      </c>
      <c r="W4102" t="s">
        <v>33</v>
      </c>
      <c r="X4102" s="5">
        <v>43401</v>
      </c>
      <c r="Y4102" t="s">
        <v>20</v>
      </c>
      <c r="Z4102" t="s">
        <v>34</v>
      </c>
      <c r="AA4102" t="s">
        <v>113</v>
      </c>
    </row>
    <row r="4103" spans="1:27" x14ac:dyDescent="0.3">
      <c r="A4103">
        <v>4</v>
      </c>
      <c r="B4103" t="s">
        <v>25</v>
      </c>
      <c r="C4103">
        <v>3</v>
      </c>
      <c r="D4103" t="s">
        <v>26</v>
      </c>
      <c r="E4103" t="s">
        <v>27</v>
      </c>
      <c r="F4103" t="s">
        <v>13</v>
      </c>
      <c r="G4103" t="s">
        <v>109</v>
      </c>
      <c r="H4103" s="3">
        <v>0.2</v>
      </c>
      <c r="I4103" s="5">
        <v>43116</v>
      </c>
      <c r="J4103" s="5" t="str">
        <f t="shared" si="128"/>
        <v>September</v>
      </c>
      <c r="K4103" s="7">
        <f t="shared" si="129"/>
        <v>2018</v>
      </c>
      <c r="L4103" t="s">
        <v>110</v>
      </c>
      <c r="M4103" t="s">
        <v>30</v>
      </c>
      <c r="N4103">
        <v>90049</v>
      </c>
      <c r="O4103">
        <v>1633</v>
      </c>
      <c r="P4103" t="s">
        <v>111</v>
      </c>
      <c r="Q4103">
        <v>4</v>
      </c>
      <c r="R4103">
        <v>2</v>
      </c>
      <c r="S4103" t="s">
        <v>32</v>
      </c>
      <c r="U4103">
        <v>4.22</v>
      </c>
      <c r="V4103">
        <v>12</v>
      </c>
      <c r="W4103" t="s">
        <v>19</v>
      </c>
      <c r="X4103" s="5">
        <v>43120</v>
      </c>
      <c r="Y4103" t="s">
        <v>20</v>
      </c>
      <c r="Z4103" t="s">
        <v>34</v>
      </c>
      <c r="AA4103" t="s">
        <v>54</v>
      </c>
    </row>
    <row r="4104" spans="1:27" x14ac:dyDescent="0.3">
      <c r="A4104">
        <v>4</v>
      </c>
      <c r="B4104" t="s">
        <v>25</v>
      </c>
      <c r="C4104">
        <v>3</v>
      </c>
      <c r="D4104" t="s">
        <v>50</v>
      </c>
      <c r="E4104" t="s">
        <v>27</v>
      </c>
      <c r="F4104" t="s">
        <v>13</v>
      </c>
      <c r="G4104" t="s">
        <v>109</v>
      </c>
      <c r="H4104" s="3">
        <v>0</v>
      </c>
      <c r="I4104" s="5">
        <v>43116</v>
      </c>
      <c r="J4104" s="5" t="str">
        <f t="shared" si="128"/>
        <v>September</v>
      </c>
      <c r="K4104" s="7">
        <f t="shared" si="129"/>
        <v>2018</v>
      </c>
      <c r="L4104" t="s">
        <v>110</v>
      </c>
      <c r="M4104" t="s">
        <v>30</v>
      </c>
      <c r="N4104">
        <v>90049</v>
      </c>
      <c r="O4104">
        <v>917</v>
      </c>
      <c r="P4104" t="s">
        <v>112</v>
      </c>
      <c r="Q4104">
        <v>12</v>
      </c>
      <c r="R4104">
        <v>3</v>
      </c>
      <c r="S4104" t="s">
        <v>32</v>
      </c>
      <c r="U4104">
        <v>11.77</v>
      </c>
      <c r="V4104">
        <v>91</v>
      </c>
      <c r="W4104" t="s">
        <v>19</v>
      </c>
      <c r="X4104" s="5">
        <v>43120</v>
      </c>
      <c r="Y4104" t="s">
        <v>20</v>
      </c>
      <c r="Z4104" t="s">
        <v>34</v>
      </c>
      <c r="AA4104" t="s">
        <v>113</v>
      </c>
    </row>
    <row r="4105" spans="1:27" x14ac:dyDescent="0.3">
      <c r="A4105">
        <v>4</v>
      </c>
      <c r="B4105" t="s">
        <v>43</v>
      </c>
      <c r="C4105">
        <v>6</v>
      </c>
      <c r="D4105" t="s">
        <v>26</v>
      </c>
      <c r="E4105" t="s">
        <v>4376</v>
      </c>
      <c r="F4105" t="s">
        <v>13</v>
      </c>
      <c r="G4105" t="s">
        <v>3679</v>
      </c>
      <c r="H4105" s="3">
        <v>0.2</v>
      </c>
      <c r="I4105" s="5">
        <v>43417</v>
      </c>
      <c r="J4105" s="5" t="str">
        <f t="shared" si="128"/>
        <v>September</v>
      </c>
      <c r="K4105" s="7">
        <f t="shared" si="129"/>
        <v>2018</v>
      </c>
      <c r="L4105" t="s">
        <v>4418</v>
      </c>
      <c r="M4105" t="s">
        <v>16</v>
      </c>
      <c r="N4105">
        <v>27360</v>
      </c>
      <c r="O4105">
        <v>77</v>
      </c>
      <c r="P4105" t="s">
        <v>2923</v>
      </c>
      <c r="Q4105">
        <v>6</v>
      </c>
      <c r="R4105">
        <v>7</v>
      </c>
      <c r="S4105" t="s">
        <v>18</v>
      </c>
      <c r="U4105">
        <v>5.87</v>
      </c>
      <c r="V4105">
        <v>52</v>
      </c>
      <c r="W4105" t="s">
        <v>19</v>
      </c>
      <c r="X4105" s="5">
        <v>43421</v>
      </c>
      <c r="Y4105" t="s">
        <v>39</v>
      </c>
      <c r="Z4105" t="s">
        <v>63</v>
      </c>
      <c r="AA4105" t="s">
        <v>356</v>
      </c>
    </row>
    <row r="4106" spans="1:27" x14ac:dyDescent="0.3">
      <c r="A4106">
        <v>2</v>
      </c>
      <c r="B4106" t="s">
        <v>25</v>
      </c>
      <c r="C4106">
        <v>1</v>
      </c>
      <c r="D4106" t="s">
        <v>26</v>
      </c>
      <c r="E4106" t="s">
        <v>99</v>
      </c>
      <c r="F4106" t="s">
        <v>13</v>
      </c>
      <c r="G4106" t="s">
        <v>2063</v>
      </c>
      <c r="H4106" s="3">
        <v>0.2</v>
      </c>
      <c r="I4106" s="5">
        <v>43261</v>
      </c>
      <c r="J4106" s="5" t="str">
        <f t="shared" si="128"/>
        <v>September</v>
      </c>
      <c r="K4106" s="7">
        <f t="shared" si="129"/>
        <v>2018</v>
      </c>
      <c r="L4106" t="s">
        <v>2984</v>
      </c>
      <c r="M4106" t="s">
        <v>102</v>
      </c>
      <c r="N4106">
        <v>19140</v>
      </c>
      <c r="O4106">
        <v>195</v>
      </c>
      <c r="P4106" t="s">
        <v>2764</v>
      </c>
      <c r="Q4106">
        <v>8</v>
      </c>
      <c r="R4106">
        <v>8</v>
      </c>
      <c r="S4106" t="s">
        <v>104</v>
      </c>
      <c r="U4106">
        <v>7.97</v>
      </c>
      <c r="V4106">
        <v>24</v>
      </c>
      <c r="W4106" t="s">
        <v>19</v>
      </c>
      <c r="X4106" s="5">
        <v>43263</v>
      </c>
      <c r="Y4106" t="s">
        <v>130</v>
      </c>
      <c r="Z4106" t="s">
        <v>105</v>
      </c>
      <c r="AA4106" t="s">
        <v>35</v>
      </c>
    </row>
    <row r="4107" spans="1:27" x14ac:dyDescent="0.3">
      <c r="A4107">
        <v>4</v>
      </c>
      <c r="B4107" t="s">
        <v>43</v>
      </c>
      <c r="C4107">
        <v>6</v>
      </c>
      <c r="D4107" t="s">
        <v>11</v>
      </c>
      <c r="E4107" t="s">
        <v>2163</v>
      </c>
      <c r="F4107" t="s">
        <v>13</v>
      </c>
      <c r="G4107" t="s">
        <v>2164</v>
      </c>
      <c r="H4107" s="3">
        <v>0</v>
      </c>
      <c r="I4107" s="5">
        <v>43463</v>
      </c>
      <c r="J4107" s="5" t="str">
        <f t="shared" si="128"/>
        <v>September</v>
      </c>
      <c r="K4107" s="7">
        <f t="shared" si="129"/>
        <v>2018</v>
      </c>
      <c r="L4107" t="s">
        <v>2165</v>
      </c>
      <c r="M4107" t="s">
        <v>73</v>
      </c>
      <c r="N4107">
        <v>67212</v>
      </c>
      <c r="O4107">
        <v>615</v>
      </c>
      <c r="P4107" t="s">
        <v>8213</v>
      </c>
      <c r="Q4107">
        <v>24</v>
      </c>
      <c r="R4107">
        <v>6</v>
      </c>
      <c r="S4107" t="s">
        <v>75</v>
      </c>
      <c r="U4107">
        <v>23.99</v>
      </c>
      <c r="V4107">
        <v>71</v>
      </c>
      <c r="W4107" t="s">
        <v>19</v>
      </c>
      <c r="X4107" s="5">
        <v>43467</v>
      </c>
      <c r="Y4107" t="s">
        <v>39</v>
      </c>
      <c r="Z4107" t="s">
        <v>2166</v>
      </c>
      <c r="AA4107" t="s">
        <v>47</v>
      </c>
    </row>
    <row r="4108" spans="1:27" x14ac:dyDescent="0.3">
      <c r="A4108">
        <v>4</v>
      </c>
      <c r="B4108" t="s">
        <v>43</v>
      </c>
      <c r="C4108">
        <v>6</v>
      </c>
      <c r="D4108" t="s">
        <v>26</v>
      </c>
      <c r="E4108" t="s">
        <v>2163</v>
      </c>
      <c r="F4108" t="s">
        <v>13</v>
      </c>
      <c r="G4108" t="s">
        <v>2164</v>
      </c>
      <c r="H4108" s="3">
        <v>0</v>
      </c>
      <c r="I4108" s="5">
        <v>43463</v>
      </c>
      <c r="J4108" s="5" t="str">
        <f t="shared" si="128"/>
        <v>September</v>
      </c>
      <c r="K4108" s="7">
        <f t="shared" si="129"/>
        <v>2018</v>
      </c>
      <c r="L4108" t="s">
        <v>2165</v>
      </c>
      <c r="M4108" t="s">
        <v>73</v>
      </c>
      <c r="N4108">
        <v>67212</v>
      </c>
      <c r="O4108">
        <v>291</v>
      </c>
      <c r="P4108" t="s">
        <v>3038</v>
      </c>
      <c r="Q4108">
        <v>23</v>
      </c>
      <c r="R4108">
        <v>2</v>
      </c>
      <c r="S4108" t="s">
        <v>75</v>
      </c>
      <c r="U4108">
        <v>22.95</v>
      </c>
      <c r="V4108">
        <v>82</v>
      </c>
      <c r="W4108" t="s">
        <v>19</v>
      </c>
      <c r="X4108" s="5">
        <v>43467</v>
      </c>
      <c r="Y4108" t="s">
        <v>39</v>
      </c>
      <c r="Z4108" t="s">
        <v>2166</v>
      </c>
      <c r="AA4108" t="s">
        <v>56</v>
      </c>
    </row>
    <row r="4109" spans="1:27" x14ac:dyDescent="0.3">
      <c r="A4109">
        <v>4</v>
      </c>
      <c r="B4109" t="s">
        <v>43</v>
      </c>
      <c r="C4109">
        <v>6</v>
      </c>
      <c r="D4109" t="s">
        <v>11</v>
      </c>
      <c r="E4109" t="s">
        <v>870</v>
      </c>
      <c r="F4109" t="s">
        <v>13</v>
      </c>
      <c r="G4109" t="s">
        <v>2117</v>
      </c>
      <c r="H4109" s="3">
        <v>0</v>
      </c>
      <c r="I4109" s="5">
        <v>43437</v>
      </c>
      <c r="J4109" s="5" t="str">
        <f t="shared" si="128"/>
        <v>September</v>
      </c>
      <c r="K4109" s="7">
        <f t="shared" si="129"/>
        <v>2018</v>
      </c>
      <c r="L4109" t="s">
        <v>2118</v>
      </c>
      <c r="M4109" t="s">
        <v>73</v>
      </c>
      <c r="N4109">
        <v>47374</v>
      </c>
      <c r="O4109">
        <v>766</v>
      </c>
      <c r="P4109" t="s">
        <v>1787</v>
      </c>
      <c r="Q4109">
        <v>8</v>
      </c>
      <c r="R4109">
        <v>1</v>
      </c>
      <c r="S4109" t="s">
        <v>75</v>
      </c>
      <c r="U4109">
        <v>8.09</v>
      </c>
      <c r="V4109">
        <v>30</v>
      </c>
      <c r="W4109" t="s">
        <v>19</v>
      </c>
      <c r="X4109" s="5">
        <v>43441</v>
      </c>
      <c r="Y4109" t="s">
        <v>39</v>
      </c>
      <c r="Z4109" t="s">
        <v>167</v>
      </c>
      <c r="AA4109" t="s">
        <v>24</v>
      </c>
    </row>
    <row r="4110" spans="1:27" x14ac:dyDescent="0.3">
      <c r="A4110">
        <v>4</v>
      </c>
      <c r="B4110" t="s">
        <v>43</v>
      </c>
      <c r="C4110">
        <v>6</v>
      </c>
      <c r="D4110" t="s">
        <v>11</v>
      </c>
      <c r="E4110" t="s">
        <v>870</v>
      </c>
      <c r="F4110" t="s">
        <v>13</v>
      </c>
      <c r="G4110" t="s">
        <v>2117</v>
      </c>
      <c r="H4110" s="3">
        <v>0</v>
      </c>
      <c r="I4110" s="5">
        <v>43437</v>
      </c>
      <c r="J4110" s="5" t="str">
        <f t="shared" si="128"/>
        <v>September</v>
      </c>
      <c r="K4110" s="7">
        <f t="shared" si="129"/>
        <v>2018</v>
      </c>
      <c r="L4110" t="s">
        <v>2118</v>
      </c>
      <c r="M4110" t="s">
        <v>73</v>
      </c>
      <c r="N4110">
        <v>47374</v>
      </c>
      <c r="O4110">
        <v>827</v>
      </c>
      <c r="P4110" t="s">
        <v>732</v>
      </c>
      <c r="Q4110">
        <v>105</v>
      </c>
      <c r="R4110">
        <v>2</v>
      </c>
      <c r="S4110" t="s">
        <v>75</v>
      </c>
      <c r="U4110">
        <v>104.75</v>
      </c>
      <c r="V4110">
        <v>582</v>
      </c>
      <c r="W4110" t="s">
        <v>19</v>
      </c>
      <c r="X4110" s="5">
        <v>43441</v>
      </c>
      <c r="Y4110" t="s">
        <v>39</v>
      </c>
      <c r="Z4110" t="s">
        <v>167</v>
      </c>
      <c r="AA4110" t="s">
        <v>41</v>
      </c>
    </row>
    <row r="4111" spans="1:27" x14ac:dyDescent="0.3">
      <c r="A4111">
        <v>7</v>
      </c>
      <c r="B4111" t="s">
        <v>25</v>
      </c>
      <c r="C4111">
        <v>6</v>
      </c>
      <c r="D4111" t="s">
        <v>26</v>
      </c>
      <c r="E4111" t="s">
        <v>1758</v>
      </c>
      <c r="F4111" t="s">
        <v>13</v>
      </c>
      <c r="G4111" t="s">
        <v>2758</v>
      </c>
      <c r="H4111" s="3">
        <v>0</v>
      </c>
      <c r="I4111" s="5">
        <v>43236</v>
      </c>
      <c r="J4111" s="5" t="str">
        <f t="shared" si="128"/>
        <v>September</v>
      </c>
      <c r="K4111" s="7">
        <f t="shared" si="129"/>
        <v>2018</v>
      </c>
      <c r="L4111" t="s">
        <v>4119</v>
      </c>
      <c r="M4111" t="s">
        <v>102</v>
      </c>
      <c r="N4111">
        <v>6457</v>
      </c>
      <c r="O4111">
        <v>1377</v>
      </c>
      <c r="P4111" t="s">
        <v>2946</v>
      </c>
      <c r="Q4111">
        <v>0</v>
      </c>
      <c r="R4111">
        <v>4</v>
      </c>
      <c r="S4111" t="s">
        <v>104</v>
      </c>
      <c r="U4111">
        <v>0</v>
      </c>
      <c r="V4111">
        <v>553</v>
      </c>
      <c r="W4111" t="s">
        <v>19</v>
      </c>
      <c r="X4111" s="5">
        <v>43243</v>
      </c>
      <c r="Y4111" t="s">
        <v>39</v>
      </c>
      <c r="Z4111" t="s">
        <v>461</v>
      </c>
      <c r="AA4111" t="s">
        <v>42</v>
      </c>
    </row>
    <row r="4112" spans="1:27" x14ac:dyDescent="0.3">
      <c r="A4112">
        <v>6</v>
      </c>
      <c r="B4112" t="s">
        <v>10</v>
      </c>
      <c r="C4112">
        <v>6</v>
      </c>
      <c r="D4112" t="s">
        <v>26</v>
      </c>
      <c r="E4112" t="s">
        <v>2648</v>
      </c>
      <c r="F4112" t="s">
        <v>13</v>
      </c>
      <c r="G4112" t="s">
        <v>6844</v>
      </c>
      <c r="H4112" s="3">
        <v>0</v>
      </c>
      <c r="I4112" s="5">
        <v>43296</v>
      </c>
      <c r="J4112" s="5" t="str">
        <f t="shared" si="128"/>
        <v>September</v>
      </c>
      <c r="K4112" s="7">
        <f t="shared" si="129"/>
        <v>2018</v>
      </c>
      <c r="L4112" t="s">
        <v>7670</v>
      </c>
      <c r="M4112" t="s">
        <v>30</v>
      </c>
      <c r="N4112">
        <v>84604</v>
      </c>
      <c r="O4112">
        <v>670</v>
      </c>
      <c r="P4112" t="s">
        <v>6358</v>
      </c>
      <c r="Q4112">
        <v>12</v>
      </c>
      <c r="R4112">
        <v>5</v>
      </c>
      <c r="S4112" t="s">
        <v>32</v>
      </c>
      <c r="U4112">
        <v>12.43</v>
      </c>
      <c r="V4112">
        <v>44</v>
      </c>
      <c r="W4112" t="s">
        <v>76</v>
      </c>
      <c r="X4112" s="5">
        <v>43302</v>
      </c>
      <c r="Y4112" t="s">
        <v>39</v>
      </c>
      <c r="Z4112" t="s">
        <v>87</v>
      </c>
      <c r="AA4112" t="s">
        <v>356</v>
      </c>
    </row>
    <row r="4113" spans="1:27" x14ac:dyDescent="0.3">
      <c r="A4113">
        <v>5</v>
      </c>
      <c r="B4113" t="s">
        <v>43</v>
      </c>
      <c r="C4113">
        <v>6</v>
      </c>
      <c r="D4113" t="s">
        <v>11</v>
      </c>
      <c r="E4113" t="s">
        <v>2398</v>
      </c>
      <c r="F4113" t="s">
        <v>13</v>
      </c>
      <c r="G4113" t="s">
        <v>864</v>
      </c>
      <c r="H4113" s="3">
        <v>0.2</v>
      </c>
      <c r="I4113" s="5">
        <v>43303</v>
      </c>
      <c r="J4113" s="5" t="str">
        <f t="shared" si="128"/>
        <v>September</v>
      </c>
      <c r="K4113" s="7">
        <f t="shared" si="129"/>
        <v>2018</v>
      </c>
      <c r="L4113" t="s">
        <v>2399</v>
      </c>
      <c r="M4113" t="s">
        <v>102</v>
      </c>
      <c r="N4113">
        <v>18103</v>
      </c>
      <c r="O4113">
        <v>1056</v>
      </c>
      <c r="P4113" t="s">
        <v>1955</v>
      </c>
      <c r="Q4113">
        <v>3</v>
      </c>
      <c r="R4113">
        <v>2</v>
      </c>
      <c r="S4113" t="s">
        <v>104</v>
      </c>
      <c r="U4113">
        <v>3.35</v>
      </c>
      <c r="V4113">
        <v>12</v>
      </c>
      <c r="W4113" t="s">
        <v>19</v>
      </c>
      <c r="X4113" s="5">
        <v>43308</v>
      </c>
      <c r="Y4113" t="s">
        <v>39</v>
      </c>
      <c r="Z4113" t="s">
        <v>105</v>
      </c>
      <c r="AA4113" t="s">
        <v>47</v>
      </c>
    </row>
    <row r="4114" spans="1:27" x14ac:dyDescent="0.3">
      <c r="A4114">
        <v>5</v>
      </c>
      <c r="B4114" t="s">
        <v>43</v>
      </c>
      <c r="C4114">
        <v>6</v>
      </c>
      <c r="D4114" t="s">
        <v>26</v>
      </c>
      <c r="E4114" t="s">
        <v>2398</v>
      </c>
      <c r="F4114" t="s">
        <v>13</v>
      </c>
      <c r="G4114" t="s">
        <v>864</v>
      </c>
      <c r="H4114" s="3">
        <v>0.2</v>
      </c>
      <c r="I4114" s="5">
        <v>43303</v>
      </c>
      <c r="J4114" s="5" t="str">
        <f t="shared" si="128"/>
        <v>September</v>
      </c>
      <c r="K4114" s="7">
        <f t="shared" si="129"/>
        <v>2018</v>
      </c>
      <c r="L4114" t="s">
        <v>2399</v>
      </c>
      <c r="M4114" t="s">
        <v>102</v>
      </c>
      <c r="N4114">
        <v>18103</v>
      </c>
      <c r="O4114">
        <v>11</v>
      </c>
      <c r="P4114" t="s">
        <v>4162</v>
      </c>
      <c r="Q4114">
        <v>0</v>
      </c>
      <c r="R4114">
        <v>2</v>
      </c>
      <c r="S4114" t="s">
        <v>104</v>
      </c>
      <c r="U4114">
        <v>0.36</v>
      </c>
      <c r="V4114">
        <v>4</v>
      </c>
      <c r="W4114" t="s">
        <v>19</v>
      </c>
      <c r="X4114" s="5">
        <v>43308</v>
      </c>
      <c r="Y4114" t="s">
        <v>39</v>
      </c>
      <c r="Z4114" t="s">
        <v>105</v>
      </c>
      <c r="AA4114" t="s">
        <v>49</v>
      </c>
    </row>
    <row r="4115" spans="1:27" x14ac:dyDescent="0.3">
      <c r="A4115">
        <v>5</v>
      </c>
      <c r="B4115" t="s">
        <v>43</v>
      </c>
      <c r="C4115">
        <v>6</v>
      </c>
      <c r="D4115" t="s">
        <v>11</v>
      </c>
      <c r="E4115" t="s">
        <v>88</v>
      </c>
      <c r="F4115" t="s">
        <v>13</v>
      </c>
      <c r="G4115" t="s">
        <v>1054</v>
      </c>
      <c r="H4115" s="3">
        <v>0.2</v>
      </c>
      <c r="I4115" s="5">
        <v>43260</v>
      </c>
      <c r="J4115" s="5" t="str">
        <f t="shared" si="128"/>
        <v>September</v>
      </c>
      <c r="K4115" s="7">
        <f t="shared" si="129"/>
        <v>2018</v>
      </c>
      <c r="L4115" t="s">
        <v>2701</v>
      </c>
      <c r="M4115" t="s">
        <v>30</v>
      </c>
      <c r="N4115">
        <v>94109</v>
      </c>
      <c r="O4115">
        <v>747</v>
      </c>
      <c r="P4115" t="s">
        <v>103</v>
      </c>
      <c r="Q4115">
        <v>14</v>
      </c>
      <c r="R4115">
        <v>3</v>
      </c>
      <c r="S4115" t="s">
        <v>32</v>
      </c>
      <c r="U4115">
        <v>13.76</v>
      </c>
      <c r="V4115">
        <v>122</v>
      </c>
      <c r="W4115" t="s">
        <v>19</v>
      </c>
      <c r="X4115" s="5">
        <v>43265</v>
      </c>
      <c r="Y4115" t="s">
        <v>39</v>
      </c>
      <c r="Z4115" t="s">
        <v>34</v>
      </c>
      <c r="AA4115" t="s">
        <v>24</v>
      </c>
    </row>
    <row r="4116" spans="1:27" x14ac:dyDescent="0.3">
      <c r="A4116">
        <v>0</v>
      </c>
      <c r="B4116" t="s">
        <v>10</v>
      </c>
      <c r="C4116">
        <v>0</v>
      </c>
      <c r="D4116" t="s">
        <v>11</v>
      </c>
      <c r="E4116" t="s">
        <v>99</v>
      </c>
      <c r="F4116" t="s">
        <v>13</v>
      </c>
      <c r="G4116" t="s">
        <v>6905</v>
      </c>
      <c r="H4116" s="3">
        <v>0.2</v>
      </c>
      <c r="I4116" s="5">
        <v>43170</v>
      </c>
      <c r="J4116" s="5" t="str">
        <f t="shared" si="128"/>
        <v>September</v>
      </c>
      <c r="K4116" s="7">
        <f t="shared" si="129"/>
        <v>2018</v>
      </c>
      <c r="L4116" t="s">
        <v>6906</v>
      </c>
      <c r="M4116" t="s">
        <v>102</v>
      </c>
      <c r="N4116">
        <v>19140</v>
      </c>
      <c r="O4116">
        <v>485</v>
      </c>
      <c r="P4116" t="s">
        <v>2320</v>
      </c>
      <c r="Q4116">
        <v>9</v>
      </c>
      <c r="R4116">
        <v>4</v>
      </c>
      <c r="S4116" t="s">
        <v>104</v>
      </c>
      <c r="U4116">
        <v>9.48</v>
      </c>
      <c r="V4116">
        <v>30</v>
      </c>
      <c r="W4116" t="s">
        <v>76</v>
      </c>
      <c r="X4116" s="5">
        <v>43170</v>
      </c>
      <c r="Y4116" t="s">
        <v>773</v>
      </c>
      <c r="Z4116" t="s">
        <v>105</v>
      </c>
      <c r="AA4116" t="s">
        <v>47</v>
      </c>
    </row>
    <row r="4117" spans="1:27" x14ac:dyDescent="0.3">
      <c r="A4117">
        <v>4</v>
      </c>
      <c r="B4117" t="s">
        <v>25</v>
      </c>
      <c r="C4117">
        <v>3</v>
      </c>
      <c r="D4117" t="s">
        <v>26</v>
      </c>
      <c r="E4117" t="s">
        <v>843</v>
      </c>
      <c r="F4117" t="s">
        <v>13</v>
      </c>
      <c r="G4117" t="s">
        <v>5387</v>
      </c>
      <c r="H4117" s="3">
        <v>0.2</v>
      </c>
      <c r="I4117" s="5">
        <v>43163</v>
      </c>
      <c r="J4117" s="5" t="str">
        <f t="shared" si="128"/>
        <v>September</v>
      </c>
      <c r="K4117" s="7">
        <f t="shared" si="129"/>
        <v>2018</v>
      </c>
      <c r="L4117" t="s">
        <v>6122</v>
      </c>
      <c r="M4117" t="s">
        <v>16</v>
      </c>
      <c r="N4117">
        <v>33180</v>
      </c>
      <c r="O4117">
        <v>229</v>
      </c>
      <c r="P4117" t="s">
        <v>4002</v>
      </c>
      <c r="Q4117">
        <v>4</v>
      </c>
      <c r="R4117">
        <v>4</v>
      </c>
      <c r="S4117" t="s">
        <v>18</v>
      </c>
      <c r="U4117">
        <v>3.53</v>
      </c>
      <c r="V4117">
        <v>10</v>
      </c>
      <c r="W4117" t="s">
        <v>33</v>
      </c>
      <c r="X4117" s="5">
        <v>43167</v>
      </c>
      <c r="Y4117" t="s">
        <v>20</v>
      </c>
      <c r="Z4117" t="s">
        <v>40</v>
      </c>
      <c r="AA4117" t="s">
        <v>35</v>
      </c>
    </row>
    <row r="4118" spans="1:27" x14ac:dyDescent="0.3">
      <c r="A4118">
        <v>4</v>
      </c>
      <c r="B4118" t="s">
        <v>43</v>
      </c>
      <c r="C4118">
        <v>6</v>
      </c>
      <c r="D4118" t="s">
        <v>11</v>
      </c>
      <c r="E4118" t="s">
        <v>171</v>
      </c>
      <c r="F4118" t="s">
        <v>13</v>
      </c>
      <c r="G4118" t="s">
        <v>1347</v>
      </c>
      <c r="H4118" s="3">
        <v>0.1</v>
      </c>
      <c r="I4118" s="5">
        <v>43333</v>
      </c>
      <c r="J4118" s="5" t="str">
        <f t="shared" si="128"/>
        <v>September</v>
      </c>
      <c r="K4118" s="7">
        <f t="shared" si="129"/>
        <v>2018</v>
      </c>
      <c r="L4118" t="s">
        <v>2375</v>
      </c>
      <c r="M4118" t="s">
        <v>102</v>
      </c>
      <c r="N4118">
        <v>10035</v>
      </c>
      <c r="O4118">
        <v>977</v>
      </c>
      <c r="P4118" t="s">
        <v>2088</v>
      </c>
      <c r="Q4118">
        <v>64</v>
      </c>
      <c r="R4118">
        <v>7</v>
      </c>
      <c r="S4118" t="s">
        <v>104</v>
      </c>
      <c r="U4118">
        <v>63.69</v>
      </c>
      <c r="V4118">
        <v>573</v>
      </c>
      <c r="W4118" t="s">
        <v>19</v>
      </c>
      <c r="X4118" s="5">
        <v>43337</v>
      </c>
      <c r="Y4118" t="s">
        <v>39</v>
      </c>
      <c r="Z4118" t="s">
        <v>175</v>
      </c>
      <c r="AA4118" t="s">
        <v>24</v>
      </c>
    </row>
    <row r="4119" spans="1:27" x14ac:dyDescent="0.3">
      <c r="A4119">
        <v>6</v>
      </c>
      <c r="B4119" t="s">
        <v>10</v>
      </c>
      <c r="C4119">
        <v>6</v>
      </c>
      <c r="D4119" t="s">
        <v>26</v>
      </c>
      <c r="E4119" t="s">
        <v>88</v>
      </c>
      <c r="F4119" t="s">
        <v>13</v>
      </c>
      <c r="G4119" t="s">
        <v>1622</v>
      </c>
      <c r="H4119" s="3">
        <v>0</v>
      </c>
      <c r="I4119" s="5">
        <v>43238</v>
      </c>
      <c r="J4119" s="5" t="str">
        <f t="shared" si="128"/>
        <v>September</v>
      </c>
      <c r="K4119" s="7">
        <f t="shared" si="129"/>
        <v>2018</v>
      </c>
      <c r="L4119" t="s">
        <v>4544</v>
      </c>
      <c r="M4119" t="s">
        <v>30</v>
      </c>
      <c r="N4119">
        <v>94110</v>
      </c>
      <c r="O4119">
        <v>1597</v>
      </c>
      <c r="P4119" t="s">
        <v>280</v>
      </c>
      <c r="Q4119">
        <v>9</v>
      </c>
      <c r="R4119">
        <v>3</v>
      </c>
      <c r="S4119" t="s">
        <v>32</v>
      </c>
      <c r="U4119">
        <v>8.7899999999999991</v>
      </c>
      <c r="V4119">
        <v>18</v>
      </c>
      <c r="W4119" t="s">
        <v>19</v>
      </c>
      <c r="X4119" s="5">
        <v>43244</v>
      </c>
      <c r="Y4119" t="s">
        <v>39</v>
      </c>
      <c r="Z4119" t="s">
        <v>34</v>
      </c>
      <c r="AA4119" t="s">
        <v>64</v>
      </c>
    </row>
    <row r="4120" spans="1:27" x14ac:dyDescent="0.3">
      <c r="A4120">
        <v>6</v>
      </c>
      <c r="B4120" t="s">
        <v>10</v>
      </c>
      <c r="C4120">
        <v>6</v>
      </c>
      <c r="D4120" t="s">
        <v>26</v>
      </c>
      <c r="E4120" t="s">
        <v>88</v>
      </c>
      <c r="F4120" t="s">
        <v>13</v>
      </c>
      <c r="G4120" t="s">
        <v>1622</v>
      </c>
      <c r="H4120" s="3">
        <v>0</v>
      </c>
      <c r="I4120" s="5">
        <v>43238</v>
      </c>
      <c r="J4120" s="5" t="str">
        <f t="shared" si="128"/>
        <v>September</v>
      </c>
      <c r="K4120" s="7">
        <f t="shared" si="129"/>
        <v>2018</v>
      </c>
      <c r="L4120" t="s">
        <v>4544</v>
      </c>
      <c r="M4120" t="s">
        <v>30</v>
      </c>
      <c r="N4120">
        <v>94110</v>
      </c>
      <c r="O4120">
        <v>817</v>
      </c>
      <c r="P4120" t="s">
        <v>181</v>
      </c>
      <c r="Q4120">
        <v>26</v>
      </c>
      <c r="R4120">
        <v>3</v>
      </c>
      <c r="S4120" t="s">
        <v>32</v>
      </c>
      <c r="U4120">
        <v>26.07</v>
      </c>
      <c r="V4120">
        <v>104</v>
      </c>
      <c r="W4120" t="s">
        <v>19</v>
      </c>
      <c r="X4120" s="5">
        <v>43244</v>
      </c>
      <c r="Y4120" t="s">
        <v>39</v>
      </c>
      <c r="Z4120" t="s">
        <v>34</v>
      </c>
      <c r="AA4120" t="s">
        <v>42</v>
      </c>
    </row>
    <row r="4121" spans="1:27" x14ac:dyDescent="0.3">
      <c r="A4121">
        <v>2</v>
      </c>
      <c r="B4121" t="s">
        <v>43</v>
      </c>
      <c r="C4121">
        <v>3</v>
      </c>
      <c r="D4121" t="s">
        <v>11</v>
      </c>
      <c r="E4121" t="s">
        <v>535</v>
      </c>
      <c r="F4121" t="s">
        <v>13</v>
      </c>
      <c r="G4121" t="s">
        <v>800</v>
      </c>
      <c r="H4121" s="3">
        <v>0</v>
      </c>
      <c r="I4121" s="5">
        <v>43247</v>
      </c>
      <c r="J4121" s="5" t="str">
        <f t="shared" si="128"/>
        <v>September</v>
      </c>
      <c r="K4121" s="7">
        <f t="shared" si="129"/>
        <v>2018</v>
      </c>
      <c r="L4121" t="s">
        <v>5347</v>
      </c>
      <c r="M4121" t="s">
        <v>73</v>
      </c>
      <c r="N4121">
        <v>48205</v>
      </c>
      <c r="O4121">
        <v>828</v>
      </c>
      <c r="P4121" t="s">
        <v>1116</v>
      </c>
      <c r="Q4121">
        <v>701</v>
      </c>
      <c r="R4121">
        <v>5</v>
      </c>
      <c r="S4121" t="s">
        <v>75</v>
      </c>
      <c r="U4121">
        <v>700.98</v>
      </c>
      <c r="V4121">
        <v>3505</v>
      </c>
      <c r="W4121" t="s">
        <v>33</v>
      </c>
      <c r="X4121" s="5">
        <v>43249</v>
      </c>
      <c r="Y4121" t="s">
        <v>20</v>
      </c>
      <c r="Z4121" t="s">
        <v>156</v>
      </c>
      <c r="AA4121" t="s">
        <v>24</v>
      </c>
    </row>
    <row r="4122" spans="1:27" x14ac:dyDescent="0.3">
      <c r="A4122">
        <v>2</v>
      </c>
      <c r="B4122" t="s">
        <v>43</v>
      </c>
      <c r="C4122">
        <v>3</v>
      </c>
      <c r="D4122" t="s">
        <v>26</v>
      </c>
      <c r="E4122" t="s">
        <v>535</v>
      </c>
      <c r="F4122" t="s">
        <v>13</v>
      </c>
      <c r="G4122" t="s">
        <v>800</v>
      </c>
      <c r="H4122" s="3">
        <v>0</v>
      </c>
      <c r="I4122" s="5">
        <v>43247</v>
      </c>
      <c r="J4122" s="5" t="str">
        <f t="shared" si="128"/>
        <v>September</v>
      </c>
      <c r="K4122" s="7">
        <f t="shared" si="129"/>
        <v>2018</v>
      </c>
      <c r="L4122" t="s">
        <v>5347</v>
      </c>
      <c r="M4122" t="s">
        <v>73</v>
      </c>
      <c r="N4122">
        <v>48205</v>
      </c>
      <c r="O4122">
        <v>1703</v>
      </c>
      <c r="P4122" t="s">
        <v>3739</v>
      </c>
      <c r="Q4122">
        <v>69</v>
      </c>
      <c r="R4122">
        <v>3</v>
      </c>
      <c r="S4122" t="s">
        <v>75</v>
      </c>
      <c r="U4122">
        <v>69.180000000000007</v>
      </c>
      <c r="V4122">
        <v>144</v>
      </c>
      <c r="W4122" t="s">
        <v>33</v>
      </c>
      <c r="X4122" s="5">
        <v>43249</v>
      </c>
      <c r="Y4122" t="s">
        <v>20</v>
      </c>
      <c r="Z4122" t="s">
        <v>156</v>
      </c>
      <c r="AA4122" t="s">
        <v>64</v>
      </c>
    </row>
    <row r="4123" spans="1:27" x14ac:dyDescent="0.3">
      <c r="A4123">
        <v>2</v>
      </c>
      <c r="B4123" t="s">
        <v>43</v>
      </c>
      <c r="C4123">
        <v>3</v>
      </c>
      <c r="D4123" t="s">
        <v>26</v>
      </c>
      <c r="E4123" t="s">
        <v>535</v>
      </c>
      <c r="F4123" t="s">
        <v>13</v>
      </c>
      <c r="G4123" t="s">
        <v>800</v>
      </c>
      <c r="H4123" s="3">
        <v>0</v>
      </c>
      <c r="I4123" s="5">
        <v>43247</v>
      </c>
      <c r="J4123" s="5" t="str">
        <f t="shared" si="128"/>
        <v>September</v>
      </c>
      <c r="K4123" s="7">
        <f t="shared" si="129"/>
        <v>2018</v>
      </c>
      <c r="L4123" t="s">
        <v>5347</v>
      </c>
      <c r="M4123" t="s">
        <v>73</v>
      </c>
      <c r="N4123">
        <v>48205</v>
      </c>
      <c r="O4123">
        <v>1708</v>
      </c>
      <c r="P4123" t="s">
        <v>3050</v>
      </c>
      <c r="Q4123">
        <v>151</v>
      </c>
      <c r="R4123">
        <v>3</v>
      </c>
      <c r="S4123" t="s">
        <v>75</v>
      </c>
      <c r="U4123">
        <v>150.97999999999999</v>
      </c>
      <c r="V4123">
        <v>315</v>
      </c>
      <c r="W4123" t="s">
        <v>33</v>
      </c>
      <c r="X4123" s="5">
        <v>43249</v>
      </c>
      <c r="Y4123" t="s">
        <v>20</v>
      </c>
      <c r="Z4123" t="s">
        <v>156</v>
      </c>
      <c r="AA4123" t="s">
        <v>64</v>
      </c>
    </row>
    <row r="4124" spans="1:27" x14ac:dyDescent="0.3">
      <c r="A4124">
        <v>4</v>
      </c>
      <c r="B4124" t="s">
        <v>43</v>
      </c>
      <c r="C4124">
        <v>6</v>
      </c>
      <c r="D4124" t="s">
        <v>26</v>
      </c>
      <c r="E4124" t="s">
        <v>171</v>
      </c>
      <c r="F4124" t="s">
        <v>13</v>
      </c>
      <c r="G4124" t="s">
        <v>1444</v>
      </c>
      <c r="H4124" s="3">
        <v>0.2</v>
      </c>
      <c r="I4124" s="5">
        <v>43460</v>
      </c>
      <c r="J4124" s="5" t="str">
        <f t="shared" si="128"/>
        <v>September</v>
      </c>
      <c r="K4124" s="7">
        <f t="shared" si="129"/>
        <v>2018</v>
      </c>
      <c r="L4124" t="s">
        <v>6409</v>
      </c>
      <c r="M4124" t="s">
        <v>102</v>
      </c>
      <c r="N4124">
        <v>10024</v>
      </c>
      <c r="O4124">
        <v>1364</v>
      </c>
      <c r="P4124" t="s">
        <v>629</v>
      </c>
      <c r="Q4124">
        <v>2</v>
      </c>
      <c r="R4124">
        <v>3</v>
      </c>
      <c r="S4124" t="s">
        <v>104</v>
      </c>
      <c r="U4124">
        <v>1.68</v>
      </c>
      <c r="V4124">
        <v>5</v>
      </c>
      <c r="W4124" t="s">
        <v>33</v>
      </c>
      <c r="X4124" s="5">
        <v>43464</v>
      </c>
      <c r="Y4124" t="s">
        <v>39</v>
      </c>
      <c r="Z4124" t="s">
        <v>175</v>
      </c>
      <c r="AA4124" t="s">
        <v>54</v>
      </c>
    </row>
    <row r="4125" spans="1:27" x14ac:dyDescent="0.3">
      <c r="A4125">
        <v>4</v>
      </c>
      <c r="B4125" t="s">
        <v>25</v>
      </c>
      <c r="C4125">
        <v>3</v>
      </c>
      <c r="D4125" t="s">
        <v>11</v>
      </c>
      <c r="E4125" t="s">
        <v>178</v>
      </c>
      <c r="F4125" t="s">
        <v>13</v>
      </c>
      <c r="G4125" t="s">
        <v>6880</v>
      </c>
      <c r="H4125" s="3">
        <v>0</v>
      </c>
      <c r="I4125" s="5">
        <v>43194</v>
      </c>
      <c r="J4125" s="5" t="str">
        <f t="shared" si="128"/>
        <v>September</v>
      </c>
      <c r="K4125" s="7">
        <f t="shared" si="129"/>
        <v>2018</v>
      </c>
      <c r="L4125" t="s">
        <v>6955</v>
      </c>
      <c r="M4125" t="s">
        <v>102</v>
      </c>
      <c r="N4125">
        <v>12180</v>
      </c>
      <c r="O4125">
        <v>506</v>
      </c>
      <c r="P4125" t="s">
        <v>1108</v>
      </c>
      <c r="Q4125">
        <v>7</v>
      </c>
      <c r="R4125">
        <v>2</v>
      </c>
      <c r="S4125" t="s">
        <v>104</v>
      </c>
      <c r="U4125">
        <v>7.44</v>
      </c>
      <c r="V4125">
        <v>83</v>
      </c>
      <c r="W4125" t="s">
        <v>76</v>
      </c>
      <c r="X4125" s="5">
        <v>43198</v>
      </c>
      <c r="Y4125" t="s">
        <v>20</v>
      </c>
      <c r="Z4125" t="s">
        <v>175</v>
      </c>
      <c r="AA4125" t="s">
        <v>47</v>
      </c>
    </row>
    <row r="4126" spans="1:27" x14ac:dyDescent="0.3">
      <c r="A4126">
        <v>4</v>
      </c>
      <c r="B4126" t="s">
        <v>25</v>
      </c>
      <c r="C4126">
        <v>3</v>
      </c>
      <c r="D4126" t="s">
        <v>26</v>
      </c>
      <c r="E4126" t="s">
        <v>178</v>
      </c>
      <c r="F4126" t="s">
        <v>13</v>
      </c>
      <c r="G4126" t="s">
        <v>6880</v>
      </c>
      <c r="H4126" s="3">
        <v>0</v>
      </c>
      <c r="I4126" s="5">
        <v>43194</v>
      </c>
      <c r="J4126" s="5" t="str">
        <f t="shared" si="128"/>
        <v>September</v>
      </c>
      <c r="K4126" s="7">
        <f t="shared" si="129"/>
        <v>2018</v>
      </c>
      <c r="L4126" t="s">
        <v>6955</v>
      </c>
      <c r="M4126" t="s">
        <v>102</v>
      </c>
      <c r="N4126">
        <v>12180</v>
      </c>
      <c r="O4126">
        <v>1543</v>
      </c>
      <c r="P4126" t="s">
        <v>448</v>
      </c>
      <c r="Q4126">
        <v>8</v>
      </c>
      <c r="R4126">
        <v>2</v>
      </c>
      <c r="S4126" t="s">
        <v>104</v>
      </c>
      <c r="U4126">
        <v>8.07</v>
      </c>
      <c r="V4126">
        <v>31</v>
      </c>
      <c r="W4126" t="s">
        <v>76</v>
      </c>
      <c r="X4126" s="5">
        <v>43198</v>
      </c>
      <c r="Y4126" t="s">
        <v>20</v>
      </c>
      <c r="Z4126" t="s">
        <v>175</v>
      </c>
      <c r="AA4126" t="s">
        <v>42</v>
      </c>
    </row>
    <row r="4127" spans="1:27" x14ac:dyDescent="0.3">
      <c r="A4127">
        <v>4</v>
      </c>
      <c r="B4127" t="s">
        <v>25</v>
      </c>
      <c r="C4127">
        <v>3</v>
      </c>
      <c r="D4127" t="s">
        <v>50</v>
      </c>
      <c r="E4127" t="s">
        <v>178</v>
      </c>
      <c r="F4127" t="s">
        <v>13</v>
      </c>
      <c r="G4127" t="s">
        <v>6880</v>
      </c>
      <c r="H4127" s="3">
        <v>0</v>
      </c>
      <c r="I4127" s="5">
        <v>43194</v>
      </c>
      <c r="J4127" s="5" t="str">
        <f t="shared" si="128"/>
        <v>September</v>
      </c>
      <c r="K4127" s="7">
        <f t="shared" si="129"/>
        <v>2018</v>
      </c>
      <c r="L4127" t="s">
        <v>6955</v>
      </c>
      <c r="M4127" t="s">
        <v>102</v>
      </c>
      <c r="N4127">
        <v>12180</v>
      </c>
      <c r="O4127">
        <v>1025</v>
      </c>
      <c r="P4127" t="s">
        <v>4753</v>
      </c>
      <c r="Q4127">
        <v>38</v>
      </c>
      <c r="R4127">
        <v>3</v>
      </c>
      <c r="S4127" t="s">
        <v>104</v>
      </c>
      <c r="U4127">
        <v>37.79</v>
      </c>
      <c r="V4127">
        <v>90</v>
      </c>
      <c r="W4127" t="s">
        <v>76</v>
      </c>
      <c r="X4127" s="5">
        <v>43198</v>
      </c>
      <c r="Y4127" t="s">
        <v>20</v>
      </c>
      <c r="Z4127" t="s">
        <v>175</v>
      </c>
      <c r="AA4127" t="s">
        <v>113</v>
      </c>
    </row>
    <row r="4128" spans="1:27" x14ac:dyDescent="0.3">
      <c r="A4128">
        <v>4</v>
      </c>
      <c r="B4128" t="s">
        <v>43</v>
      </c>
      <c r="C4128">
        <v>6</v>
      </c>
      <c r="D4128" t="s">
        <v>11</v>
      </c>
      <c r="E4128" t="s">
        <v>171</v>
      </c>
      <c r="F4128" t="s">
        <v>13</v>
      </c>
      <c r="G4128" t="s">
        <v>2151</v>
      </c>
      <c r="H4128" s="3">
        <v>0</v>
      </c>
      <c r="I4128" s="5">
        <v>43347</v>
      </c>
      <c r="J4128" s="5" t="str">
        <f t="shared" si="128"/>
        <v>September</v>
      </c>
      <c r="K4128" s="7">
        <f t="shared" si="129"/>
        <v>2018</v>
      </c>
      <c r="L4128" t="s">
        <v>2298</v>
      </c>
      <c r="M4128" t="s">
        <v>102</v>
      </c>
      <c r="N4128">
        <v>10011</v>
      </c>
      <c r="O4128">
        <v>876</v>
      </c>
      <c r="P4128" t="s">
        <v>8196</v>
      </c>
      <c r="Q4128">
        <v>25</v>
      </c>
      <c r="R4128">
        <v>1</v>
      </c>
      <c r="S4128" t="s">
        <v>104</v>
      </c>
      <c r="U4128">
        <v>24.94</v>
      </c>
      <c r="V4128">
        <v>64</v>
      </c>
      <c r="W4128" t="s">
        <v>19</v>
      </c>
      <c r="X4128" s="5">
        <v>43351</v>
      </c>
      <c r="Y4128" t="s">
        <v>39</v>
      </c>
      <c r="Z4128" t="s">
        <v>175</v>
      </c>
      <c r="AA4128" t="s">
        <v>47</v>
      </c>
    </row>
    <row r="4129" spans="1:27" x14ac:dyDescent="0.3">
      <c r="A4129">
        <v>4</v>
      </c>
      <c r="B4129" t="s">
        <v>43</v>
      </c>
      <c r="C4129">
        <v>6</v>
      </c>
      <c r="D4129" t="s">
        <v>26</v>
      </c>
      <c r="E4129" t="s">
        <v>171</v>
      </c>
      <c r="F4129" t="s">
        <v>13</v>
      </c>
      <c r="G4129" t="s">
        <v>2151</v>
      </c>
      <c r="H4129" s="3">
        <v>0</v>
      </c>
      <c r="I4129" s="5">
        <v>43347</v>
      </c>
      <c r="J4129" s="5" t="str">
        <f t="shared" si="128"/>
        <v>September</v>
      </c>
      <c r="K4129" s="7">
        <f t="shared" si="129"/>
        <v>2018</v>
      </c>
      <c r="L4129" t="s">
        <v>2298</v>
      </c>
      <c r="M4129" t="s">
        <v>102</v>
      </c>
      <c r="N4129">
        <v>10011</v>
      </c>
      <c r="O4129">
        <v>83</v>
      </c>
      <c r="P4129" t="s">
        <v>4121</v>
      </c>
      <c r="Q4129">
        <v>7</v>
      </c>
      <c r="R4129">
        <v>4</v>
      </c>
      <c r="S4129" t="s">
        <v>104</v>
      </c>
      <c r="U4129">
        <v>6.59</v>
      </c>
      <c r="V4129">
        <v>23</v>
      </c>
      <c r="W4129" t="s">
        <v>19</v>
      </c>
      <c r="X4129" s="5">
        <v>43351</v>
      </c>
      <c r="Y4129" t="s">
        <v>39</v>
      </c>
      <c r="Z4129" t="s">
        <v>175</v>
      </c>
      <c r="AA4129" t="s">
        <v>356</v>
      </c>
    </row>
    <row r="4130" spans="1:27" x14ac:dyDescent="0.3">
      <c r="A4130">
        <v>4</v>
      </c>
      <c r="B4130" t="s">
        <v>43</v>
      </c>
      <c r="C4130">
        <v>6</v>
      </c>
      <c r="D4130" t="s">
        <v>26</v>
      </c>
      <c r="E4130" t="s">
        <v>171</v>
      </c>
      <c r="F4130" t="s">
        <v>13</v>
      </c>
      <c r="G4130" t="s">
        <v>2151</v>
      </c>
      <c r="H4130" s="3">
        <v>0.2</v>
      </c>
      <c r="I4130" s="5">
        <v>43347</v>
      </c>
      <c r="J4130" s="5" t="str">
        <f t="shared" si="128"/>
        <v>September</v>
      </c>
      <c r="K4130" s="7">
        <f t="shared" si="129"/>
        <v>2018</v>
      </c>
      <c r="L4130" t="s">
        <v>2298</v>
      </c>
      <c r="M4130" t="s">
        <v>102</v>
      </c>
      <c r="N4130">
        <v>10011</v>
      </c>
      <c r="O4130">
        <v>1287</v>
      </c>
      <c r="P4130" t="s">
        <v>185</v>
      </c>
      <c r="Q4130">
        <v>20</v>
      </c>
      <c r="R4130">
        <v>5</v>
      </c>
      <c r="S4130" t="s">
        <v>104</v>
      </c>
      <c r="U4130">
        <v>20.45</v>
      </c>
      <c r="V4130">
        <v>61</v>
      </c>
      <c r="W4130" t="s">
        <v>19</v>
      </c>
      <c r="X4130" s="5">
        <v>43351</v>
      </c>
      <c r="Y4130" t="s">
        <v>39</v>
      </c>
      <c r="Z4130" t="s">
        <v>175</v>
      </c>
      <c r="AA4130" t="s">
        <v>54</v>
      </c>
    </row>
    <row r="4131" spans="1:27" x14ac:dyDescent="0.3">
      <c r="A4131">
        <v>2</v>
      </c>
      <c r="B4131" t="s">
        <v>43</v>
      </c>
      <c r="C4131">
        <v>3</v>
      </c>
      <c r="D4131" t="s">
        <v>26</v>
      </c>
      <c r="E4131" t="s">
        <v>1030</v>
      </c>
      <c r="F4131" t="s">
        <v>13</v>
      </c>
      <c r="G4131" t="s">
        <v>1619</v>
      </c>
      <c r="H4131" s="3">
        <v>0</v>
      </c>
      <c r="I4131" s="5">
        <v>43370</v>
      </c>
      <c r="J4131" s="5" t="str">
        <f t="shared" si="128"/>
        <v>September</v>
      </c>
      <c r="K4131" s="7">
        <f t="shared" si="129"/>
        <v>2018</v>
      </c>
      <c r="L4131" t="s">
        <v>3547</v>
      </c>
      <c r="M4131" t="s">
        <v>16</v>
      </c>
      <c r="N4131">
        <v>30318</v>
      </c>
      <c r="O4131">
        <v>329</v>
      </c>
      <c r="P4131" t="s">
        <v>479</v>
      </c>
      <c r="Q4131">
        <v>5</v>
      </c>
      <c r="R4131">
        <v>3</v>
      </c>
      <c r="S4131" t="s">
        <v>18</v>
      </c>
      <c r="U4131">
        <v>4.58</v>
      </c>
      <c r="V4131">
        <v>14</v>
      </c>
      <c r="W4131" t="s">
        <v>19</v>
      </c>
      <c r="X4131" s="5">
        <v>43372</v>
      </c>
      <c r="Y4131" t="s">
        <v>20</v>
      </c>
      <c r="Z4131" t="s">
        <v>761</v>
      </c>
      <c r="AA4131" t="s">
        <v>49</v>
      </c>
    </row>
    <row r="4132" spans="1:27" x14ac:dyDescent="0.3">
      <c r="A4132">
        <v>2</v>
      </c>
      <c r="B4132" t="s">
        <v>43</v>
      </c>
      <c r="C4132">
        <v>3</v>
      </c>
      <c r="D4132" t="s">
        <v>26</v>
      </c>
      <c r="E4132" t="s">
        <v>1030</v>
      </c>
      <c r="F4132" t="s">
        <v>13</v>
      </c>
      <c r="G4132" t="s">
        <v>1619</v>
      </c>
      <c r="H4132" s="3">
        <v>0</v>
      </c>
      <c r="I4132" s="5">
        <v>43370</v>
      </c>
      <c r="J4132" s="5" t="str">
        <f t="shared" si="128"/>
        <v>September</v>
      </c>
      <c r="K4132" s="7">
        <f t="shared" si="129"/>
        <v>2018</v>
      </c>
      <c r="L4132" t="s">
        <v>3547</v>
      </c>
      <c r="M4132" t="s">
        <v>16</v>
      </c>
      <c r="N4132">
        <v>30318</v>
      </c>
      <c r="O4132">
        <v>1762</v>
      </c>
      <c r="P4132" t="s">
        <v>3550</v>
      </c>
      <c r="Q4132">
        <v>9</v>
      </c>
      <c r="R4132">
        <v>3</v>
      </c>
      <c r="S4132" t="s">
        <v>18</v>
      </c>
      <c r="U4132">
        <v>8.7899999999999991</v>
      </c>
      <c r="V4132">
        <v>18</v>
      </c>
      <c r="W4132" t="s">
        <v>19</v>
      </c>
      <c r="X4132" s="5">
        <v>43372</v>
      </c>
      <c r="Y4132" t="s">
        <v>20</v>
      </c>
      <c r="Z4132" t="s">
        <v>761</v>
      </c>
      <c r="AA4132" t="s">
        <v>64</v>
      </c>
    </row>
    <row r="4133" spans="1:27" x14ac:dyDescent="0.3">
      <c r="A4133">
        <v>5</v>
      </c>
      <c r="B4133" t="s">
        <v>43</v>
      </c>
      <c r="C4133">
        <v>6</v>
      </c>
      <c r="D4133" t="s">
        <v>11</v>
      </c>
      <c r="E4133" t="s">
        <v>171</v>
      </c>
      <c r="F4133" t="s">
        <v>13</v>
      </c>
      <c r="G4133" t="s">
        <v>1118</v>
      </c>
      <c r="H4133" s="3">
        <v>0</v>
      </c>
      <c r="I4133" s="5">
        <v>43150</v>
      </c>
      <c r="J4133" s="5" t="str">
        <f t="shared" si="128"/>
        <v>September</v>
      </c>
      <c r="K4133" s="7">
        <f t="shared" si="129"/>
        <v>2018</v>
      </c>
      <c r="L4133" t="s">
        <v>2317</v>
      </c>
      <c r="M4133" t="s">
        <v>102</v>
      </c>
      <c r="N4133">
        <v>10035</v>
      </c>
      <c r="O4133">
        <v>620</v>
      </c>
      <c r="P4133" t="s">
        <v>8198</v>
      </c>
      <c r="Q4133">
        <v>15</v>
      </c>
      <c r="R4133">
        <v>2</v>
      </c>
      <c r="S4133" t="s">
        <v>104</v>
      </c>
      <c r="U4133">
        <v>14.67</v>
      </c>
      <c r="V4133">
        <v>44</v>
      </c>
      <c r="W4133" t="s">
        <v>19</v>
      </c>
      <c r="X4133" s="5">
        <v>43155</v>
      </c>
      <c r="Y4133" t="s">
        <v>39</v>
      </c>
      <c r="Z4133" t="s">
        <v>175</v>
      </c>
      <c r="AA4133" t="s">
        <v>47</v>
      </c>
    </row>
    <row r="4134" spans="1:27" x14ac:dyDescent="0.3">
      <c r="A4134">
        <v>5</v>
      </c>
      <c r="B4134" t="s">
        <v>43</v>
      </c>
      <c r="C4134">
        <v>6</v>
      </c>
      <c r="D4134" t="s">
        <v>26</v>
      </c>
      <c r="E4134" t="s">
        <v>171</v>
      </c>
      <c r="F4134" t="s">
        <v>13</v>
      </c>
      <c r="G4134" t="s">
        <v>1118</v>
      </c>
      <c r="H4134" s="3">
        <v>0</v>
      </c>
      <c r="I4134" s="5">
        <v>43150</v>
      </c>
      <c r="J4134" s="5" t="str">
        <f t="shared" si="128"/>
        <v>September</v>
      </c>
      <c r="K4134" s="7">
        <f t="shared" si="129"/>
        <v>2018</v>
      </c>
      <c r="L4134" t="s">
        <v>2317</v>
      </c>
      <c r="M4134" t="s">
        <v>102</v>
      </c>
      <c r="N4134">
        <v>10035</v>
      </c>
      <c r="O4134">
        <v>418</v>
      </c>
      <c r="P4134" t="s">
        <v>1056</v>
      </c>
      <c r="Q4134">
        <v>10</v>
      </c>
      <c r="R4134">
        <v>3</v>
      </c>
      <c r="S4134" t="s">
        <v>104</v>
      </c>
      <c r="U4134">
        <v>9.7200000000000006</v>
      </c>
      <c r="V4134">
        <v>243</v>
      </c>
      <c r="W4134" t="s">
        <v>19</v>
      </c>
      <c r="X4134" s="5">
        <v>43155</v>
      </c>
      <c r="Y4134" t="s">
        <v>39</v>
      </c>
      <c r="Z4134" t="s">
        <v>175</v>
      </c>
      <c r="AA4134" t="s">
        <v>42</v>
      </c>
    </row>
    <row r="4135" spans="1:27" x14ac:dyDescent="0.3">
      <c r="A4135">
        <v>6</v>
      </c>
      <c r="B4135" t="s">
        <v>10</v>
      </c>
      <c r="C4135">
        <v>6</v>
      </c>
      <c r="D4135" t="s">
        <v>11</v>
      </c>
      <c r="E4135" t="s">
        <v>386</v>
      </c>
      <c r="F4135" t="s">
        <v>13</v>
      </c>
      <c r="G4135" t="s">
        <v>5316</v>
      </c>
      <c r="H4135" s="3">
        <v>0.15</v>
      </c>
      <c r="I4135" s="5">
        <v>43359</v>
      </c>
      <c r="J4135" s="5" t="str">
        <f t="shared" si="128"/>
        <v>September</v>
      </c>
      <c r="K4135" s="7">
        <f t="shared" si="129"/>
        <v>2018</v>
      </c>
      <c r="L4135" t="s">
        <v>5750</v>
      </c>
      <c r="M4135" t="s">
        <v>30</v>
      </c>
      <c r="N4135">
        <v>95123</v>
      </c>
      <c r="O4135">
        <v>1434</v>
      </c>
      <c r="P4135" t="s">
        <v>1569</v>
      </c>
      <c r="Q4135">
        <v>-13</v>
      </c>
      <c r="R4135">
        <v>2</v>
      </c>
      <c r="S4135" t="s">
        <v>32</v>
      </c>
      <c r="U4135">
        <v>-12.88</v>
      </c>
      <c r="V4135">
        <v>274</v>
      </c>
      <c r="W4135" t="s">
        <v>33</v>
      </c>
      <c r="X4135" s="5">
        <v>43365</v>
      </c>
      <c r="Y4135" t="s">
        <v>39</v>
      </c>
      <c r="Z4135" t="s">
        <v>34</v>
      </c>
      <c r="AA4135" t="s">
        <v>22</v>
      </c>
    </row>
    <row r="4136" spans="1:27" x14ac:dyDescent="0.3">
      <c r="A4136">
        <v>6</v>
      </c>
      <c r="B4136" t="s">
        <v>10</v>
      </c>
      <c r="C4136">
        <v>6</v>
      </c>
      <c r="D4136" t="s">
        <v>26</v>
      </c>
      <c r="E4136" t="s">
        <v>386</v>
      </c>
      <c r="F4136" t="s">
        <v>13</v>
      </c>
      <c r="G4136" t="s">
        <v>5316</v>
      </c>
      <c r="H4136" s="3">
        <v>0</v>
      </c>
      <c r="I4136" s="5">
        <v>43359</v>
      </c>
      <c r="J4136" s="5" t="str">
        <f t="shared" si="128"/>
        <v>September</v>
      </c>
      <c r="K4136" s="7">
        <f t="shared" si="129"/>
        <v>2018</v>
      </c>
      <c r="L4136" t="s">
        <v>5750</v>
      </c>
      <c r="M4136" t="s">
        <v>30</v>
      </c>
      <c r="N4136">
        <v>95123</v>
      </c>
      <c r="O4136">
        <v>610</v>
      </c>
      <c r="P4136" t="s">
        <v>4103</v>
      </c>
      <c r="Q4136">
        <v>5</v>
      </c>
      <c r="R4136">
        <v>4</v>
      </c>
      <c r="S4136" t="s">
        <v>32</v>
      </c>
      <c r="U4136">
        <v>4.54</v>
      </c>
      <c r="V4136">
        <v>17</v>
      </c>
      <c r="W4136" t="s">
        <v>33</v>
      </c>
      <c r="X4136" s="5">
        <v>43365</v>
      </c>
      <c r="Y4136" t="s">
        <v>39</v>
      </c>
      <c r="Z4136" t="s">
        <v>34</v>
      </c>
      <c r="AA4136" t="s">
        <v>56</v>
      </c>
    </row>
    <row r="4137" spans="1:27" x14ac:dyDescent="0.3">
      <c r="A4137">
        <v>7</v>
      </c>
      <c r="B4137" t="s">
        <v>25</v>
      </c>
      <c r="C4137">
        <v>6</v>
      </c>
      <c r="D4137" t="s">
        <v>26</v>
      </c>
      <c r="E4137" t="s">
        <v>88</v>
      </c>
      <c r="F4137" t="s">
        <v>13</v>
      </c>
      <c r="G4137" t="s">
        <v>1641</v>
      </c>
      <c r="H4137" s="3">
        <v>0</v>
      </c>
      <c r="I4137" s="5">
        <v>43200</v>
      </c>
      <c r="J4137" s="5" t="str">
        <f t="shared" si="128"/>
        <v>September</v>
      </c>
      <c r="K4137" s="7">
        <f t="shared" si="129"/>
        <v>2018</v>
      </c>
      <c r="L4137" t="s">
        <v>4507</v>
      </c>
      <c r="M4137" t="s">
        <v>30</v>
      </c>
      <c r="N4137">
        <v>94122</v>
      </c>
      <c r="O4137">
        <v>26</v>
      </c>
      <c r="P4137" t="s">
        <v>8137</v>
      </c>
      <c r="Q4137">
        <v>44</v>
      </c>
      <c r="R4137">
        <v>3</v>
      </c>
      <c r="S4137" t="s">
        <v>32</v>
      </c>
      <c r="U4137">
        <v>44.37</v>
      </c>
      <c r="V4137">
        <v>114</v>
      </c>
      <c r="W4137" t="s">
        <v>19</v>
      </c>
      <c r="X4137" s="5">
        <v>43207</v>
      </c>
      <c r="Y4137" t="s">
        <v>39</v>
      </c>
      <c r="Z4137" t="s">
        <v>34</v>
      </c>
      <c r="AA4137" t="s">
        <v>56</v>
      </c>
    </row>
    <row r="4138" spans="1:27" x14ac:dyDescent="0.3">
      <c r="A4138">
        <v>7</v>
      </c>
      <c r="B4138" t="s">
        <v>25</v>
      </c>
      <c r="C4138">
        <v>6</v>
      </c>
      <c r="D4138" t="s">
        <v>26</v>
      </c>
      <c r="E4138" t="s">
        <v>88</v>
      </c>
      <c r="F4138" t="s">
        <v>13</v>
      </c>
      <c r="G4138" t="s">
        <v>1641</v>
      </c>
      <c r="H4138" s="3">
        <v>0</v>
      </c>
      <c r="I4138" s="5">
        <v>43200</v>
      </c>
      <c r="J4138" s="5" t="str">
        <f t="shared" si="128"/>
        <v>September</v>
      </c>
      <c r="K4138" s="7">
        <f t="shared" si="129"/>
        <v>2018</v>
      </c>
      <c r="L4138" t="s">
        <v>4507</v>
      </c>
      <c r="M4138" t="s">
        <v>30</v>
      </c>
      <c r="N4138">
        <v>94122</v>
      </c>
      <c r="O4138">
        <v>658</v>
      </c>
      <c r="P4138" t="s">
        <v>3796</v>
      </c>
      <c r="Q4138">
        <v>81</v>
      </c>
      <c r="R4138">
        <v>3</v>
      </c>
      <c r="S4138" t="s">
        <v>32</v>
      </c>
      <c r="U4138">
        <v>81.13</v>
      </c>
      <c r="V4138">
        <v>580</v>
      </c>
      <c r="W4138" t="s">
        <v>19</v>
      </c>
      <c r="X4138" s="5">
        <v>43207</v>
      </c>
      <c r="Y4138" t="s">
        <v>39</v>
      </c>
      <c r="Z4138" t="s">
        <v>34</v>
      </c>
      <c r="AA4138" t="s">
        <v>42</v>
      </c>
    </row>
    <row r="4139" spans="1:27" x14ac:dyDescent="0.3">
      <c r="A4139">
        <v>7</v>
      </c>
      <c r="B4139" t="s">
        <v>25</v>
      </c>
      <c r="C4139">
        <v>6</v>
      </c>
      <c r="D4139" t="s">
        <v>26</v>
      </c>
      <c r="E4139" t="s">
        <v>88</v>
      </c>
      <c r="F4139" t="s">
        <v>13</v>
      </c>
      <c r="G4139" t="s">
        <v>1641</v>
      </c>
      <c r="H4139" s="3">
        <v>0</v>
      </c>
      <c r="I4139" s="5">
        <v>43200</v>
      </c>
      <c r="J4139" s="5" t="str">
        <f t="shared" si="128"/>
        <v>September</v>
      </c>
      <c r="K4139" s="7">
        <f t="shared" si="129"/>
        <v>2018</v>
      </c>
      <c r="L4139" t="s">
        <v>4507</v>
      </c>
      <c r="M4139" t="s">
        <v>30</v>
      </c>
      <c r="N4139">
        <v>94122</v>
      </c>
      <c r="O4139">
        <v>1362</v>
      </c>
      <c r="P4139" t="s">
        <v>4058</v>
      </c>
      <c r="Q4139">
        <v>6</v>
      </c>
      <c r="R4139">
        <v>9</v>
      </c>
      <c r="S4139" t="s">
        <v>32</v>
      </c>
      <c r="U4139">
        <v>6.03</v>
      </c>
      <c r="V4139">
        <v>151</v>
      </c>
      <c r="W4139" t="s">
        <v>19</v>
      </c>
      <c r="X4139" s="5">
        <v>43207</v>
      </c>
      <c r="Y4139" t="s">
        <v>39</v>
      </c>
      <c r="Z4139" t="s">
        <v>34</v>
      </c>
      <c r="AA4139" t="s">
        <v>42</v>
      </c>
    </row>
    <row r="4140" spans="1:27" x14ac:dyDescent="0.3">
      <c r="A4140">
        <v>7</v>
      </c>
      <c r="B4140" t="s">
        <v>25</v>
      </c>
      <c r="C4140">
        <v>6</v>
      </c>
      <c r="D4140" t="s">
        <v>26</v>
      </c>
      <c r="E4140" t="s">
        <v>88</v>
      </c>
      <c r="F4140" t="s">
        <v>13</v>
      </c>
      <c r="G4140" t="s">
        <v>1641</v>
      </c>
      <c r="H4140" s="3">
        <v>0.2</v>
      </c>
      <c r="I4140" s="5">
        <v>43200</v>
      </c>
      <c r="J4140" s="5" t="str">
        <f t="shared" si="128"/>
        <v>September</v>
      </c>
      <c r="K4140" s="7">
        <f t="shared" si="129"/>
        <v>2018</v>
      </c>
      <c r="L4140" t="s">
        <v>4507</v>
      </c>
      <c r="M4140" t="s">
        <v>30</v>
      </c>
      <c r="N4140">
        <v>94122</v>
      </c>
      <c r="O4140">
        <v>701</v>
      </c>
      <c r="P4140" t="s">
        <v>1134</v>
      </c>
      <c r="Q4140">
        <v>16</v>
      </c>
      <c r="R4140">
        <v>4</v>
      </c>
      <c r="S4140" t="s">
        <v>32</v>
      </c>
      <c r="U4140">
        <v>15.61</v>
      </c>
      <c r="V4140">
        <v>48</v>
      </c>
      <c r="W4140" t="s">
        <v>19</v>
      </c>
      <c r="X4140" s="5">
        <v>43207</v>
      </c>
      <c r="Y4140" t="s">
        <v>39</v>
      </c>
      <c r="Z4140" t="s">
        <v>34</v>
      </c>
      <c r="AA4140" t="s">
        <v>54</v>
      </c>
    </row>
    <row r="4141" spans="1:27" x14ac:dyDescent="0.3">
      <c r="A4141">
        <v>6</v>
      </c>
      <c r="B4141" t="s">
        <v>10</v>
      </c>
      <c r="C4141">
        <v>6</v>
      </c>
      <c r="D4141" t="s">
        <v>26</v>
      </c>
      <c r="E4141" t="s">
        <v>2529</v>
      </c>
      <c r="F4141" t="s">
        <v>13</v>
      </c>
      <c r="G4141" t="s">
        <v>6897</v>
      </c>
      <c r="H4141" s="3">
        <v>0.2</v>
      </c>
      <c r="I4141" s="5">
        <v>43333</v>
      </c>
      <c r="J4141" s="5" t="str">
        <f t="shared" si="128"/>
        <v>September</v>
      </c>
      <c r="K4141" s="7">
        <f t="shared" si="129"/>
        <v>2018</v>
      </c>
      <c r="L4141" t="s">
        <v>7591</v>
      </c>
      <c r="M4141" t="s">
        <v>16</v>
      </c>
      <c r="N4141">
        <v>27834</v>
      </c>
      <c r="O4141">
        <v>71</v>
      </c>
      <c r="P4141" t="s">
        <v>8173</v>
      </c>
      <c r="Q4141">
        <v>4</v>
      </c>
      <c r="R4141">
        <v>2</v>
      </c>
      <c r="S4141" t="s">
        <v>18</v>
      </c>
      <c r="U4141">
        <v>3.51</v>
      </c>
      <c r="V4141">
        <v>28</v>
      </c>
      <c r="W4141" t="s">
        <v>76</v>
      </c>
      <c r="X4141" s="5">
        <v>43339</v>
      </c>
      <c r="Y4141" t="s">
        <v>39</v>
      </c>
      <c r="Z4141" t="s">
        <v>63</v>
      </c>
      <c r="AA4141" t="s">
        <v>356</v>
      </c>
    </row>
    <row r="4142" spans="1:27" x14ac:dyDescent="0.3">
      <c r="A4142">
        <v>6</v>
      </c>
      <c r="B4142" t="s">
        <v>10</v>
      </c>
      <c r="C4142">
        <v>6</v>
      </c>
      <c r="D4142" t="s">
        <v>26</v>
      </c>
      <c r="E4142" t="s">
        <v>2529</v>
      </c>
      <c r="F4142" t="s">
        <v>13</v>
      </c>
      <c r="G4142" t="s">
        <v>6897</v>
      </c>
      <c r="H4142" s="3">
        <v>0.2</v>
      </c>
      <c r="I4142" s="5">
        <v>43333</v>
      </c>
      <c r="J4142" s="5" t="str">
        <f t="shared" si="128"/>
        <v>September</v>
      </c>
      <c r="K4142" s="7">
        <f t="shared" si="129"/>
        <v>2018</v>
      </c>
      <c r="L4142" t="s">
        <v>7591</v>
      </c>
      <c r="M4142" t="s">
        <v>16</v>
      </c>
      <c r="N4142">
        <v>27834</v>
      </c>
      <c r="O4142">
        <v>198</v>
      </c>
      <c r="P4142" t="s">
        <v>3791</v>
      </c>
      <c r="Q4142">
        <v>3</v>
      </c>
      <c r="R4142">
        <v>4</v>
      </c>
      <c r="S4142" t="s">
        <v>18</v>
      </c>
      <c r="U4142">
        <v>3.34</v>
      </c>
      <c r="V4142">
        <v>9</v>
      </c>
      <c r="W4142" t="s">
        <v>76</v>
      </c>
      <c r="X4142" s="5">
        <v>43339</v>
      </c>
      <c r="Y4142" t="s">
        <v>39</v>
      </c>
      <c r="Z4142" t="s">
        <v>63</v>
      </c>
      <c r="AA4142" t="s">
        <v>35</v>
      </c>
    </row>
    <row r="4143" spans="1:27" x14ac:dyDescent="0.3">
      <c r="A4143">
        <v>2</v>
      </c>
      <c r="B4143" t="s">
        <v>25</v>
      </c>
      <c r="C4143">
        <v>1</v>
      </c>
      <c r="D4143" t="s">
        <v>11</v>
      </c>
      <c r="E4143" t="s">
        <v>27</v>
      </c>
      <c r="F4143" t="s">
        <v>13</v>
      </c>
      <c r="G4143" t="s">
        <v>815</v>
      </c>
      <c r="H4143" s="3">
        <v>0.15</v>
      </c>
      <c r="I4143" s="5">
        <v>43268</v>
      </c>
      <c r="J4143" s="5" t="str">
        <f t="shared" si="128"/>
        <v>September</v>
      </c>
      <c r="K4143" s="7">
        <f t="shared" si="129"/>
        <v>2018</v>
      </c>
      <c r="L4143" t="s">
        <v>1689</v>
      </c>
      <c r="M4143" t="s">
        <v>30</v>
      </c>
      <c r="N4143">
        <v>90045</v>
      </c>
      <c r="O4143">
        <v>384</v>
      </c>
      <c r="P4143" t="s">
        <v>1484</v>
      </c>
      <c r="Q4143">
        <v>14</v>
      </c>
      <c r="R4143">
        <v>2</v>
      </c>
      <c r="S4143" t="s">
        <v>32</v>
      </c>
      <c r="U4143">
        <v>14.1</v>
      </c>
      <c r="V4143">
        <v>240</v>
      </c>
      <c r="W4143" t="s">
        <v>19</v>
      </c>
      <c r="X4143" s="5">
        <v>43270</v>
      </c>
      <c r="Y4143" t="s">
        <v>130</v>
      </c>
      <c r="Z4143" t="s">
        <v>34</v>
      </c>
      <c r="AA4143" t="s">
        <v>22</v>
      </c>
    </row>
    <row r="4144" spans="1:27" x14ac:dyDescent="0.3">
      <c r="A4144">
        <v>2</v>
      </c>
      <c r="B4144" t="s">
        <v>25</v>
      </c>
      <c r="C4144">
        <v>1</v>
      </c>
      <c r="D4144" t="s">
        <v>26</v>
      </c>
      <c r="E4144" t="s">
        <v>27</v>
      </c>
      <c r="F4144" t="s">
        <v>13</v>
      </c>
      <c r="G4144" t="s">
        <v>815</v>
      </c>
      <c r="H4144" s="3">
        <v>0</v>
      </c>
      <c r="I4144" s="5">
        <v>43268</v>
      </c>
      <c r="J4144" s="5" t="str">
        <f t="shared" si="128"/>
        <v>September</v>
      </c>
      <c r="K4144" s="7">
        <f t="shared" si="129"/>
        <v>2018</v>
      </c>
      <c r="L4144" t="s">
        <v>1689</v>
      </c>
      <c r="M4144" t="s">
        <v>30</v>
      </c>
      <c r="N4144">
        <v>90045</v>
      </c>
      <c r="O4144">
        <v>1707</v>
      </c>
      <c r="P4144" t="s">
        <v>3119</v>
      </c>
      <c r="Q4144">
        <v>108</v>
      </c>
      <c r="R4144">
        <v>4</v>
      </c>
      <c r="S4144" t="s">
        <v>32</v>
      </c>
      <c r="U4144">
        <v>107.72</v>
      </c>
      <c r="V4144">
        <v>220</v>
      </c>
      <c r="W4144" t="s">
        <v>19</v>
      </c>
      <c r="X4144" s="5">
        <v>43270</v>
      </c>
      <c r="Y4144" t="s">
        <v>130</v>
      </c>
      <c r="Z4144" t="s">
        <v>34</v>
      </c>
      <c r="AA4144" t="s">
        <v>64</v>
      </c>
    </row>
    <row r="4145" spans="1:27" x14ac:dyDescent="0.3">
      <c r="A4145">
        <v>2</v>
      </c>
      <c r="B4145" t="s">
        <v>25</v>
      </c>
      <c r="C4145">
        <v>1</v>
      </c>
      <c r="D4145" t="s">
        <v>26</v>
      </c>
      <c r="E4145" t="s">
        <v>27</v>
      </c>
      <c r="F4145" t="s">
        <v>13</v>
      </c>
      <c r="G4145" t="s">
        <v>815</v>
      </c>
      <c r="H4145" s="3">
        <v>0</v>
      </c>
      <c r="I4145" s="5">
        <v>43268</v>
      </c>
      <c r="J4145" s="5" t="str">
        <f t="shared" si="128"/>
        <v>September</v>
      </c>
      <c r="K4145" s="7">
        <f t="shared" si="129"/>
        <v>2018</v>
      </c>
      <c r="L4145" t="s">
        <v>1689</v>
      </c>
      <c r="M4145" t="s">
        <v>30</v>
      </c>
      <c r="N4145">
        <v>90045</v>
      </c>
      <c r="O4145">
        <v>205</v>
      </c>
      <c r="P4145" t="s">
        <v>2938</v>
      </c>
      <c r="Q4145">
        <v>11</v>
      </c>
      <c r="R4145">
        <v>6</v>
      </c>
      <c r="S4145" t="s">
        <v>32</v>
      </c>
      <c r="U4145">
        <v>10.8</v>
      </c>
      <c r="V4145">
        <v>23</v>
      </c>
      <c r="W4145" t="s">
        <v>19</v>
      </c>
      <c r="X4145" s="5">
        <v>43270</v>
      </c>
      <c r="Y4145" t="s">
        <v>130</v>
      </c>
      <c r="Z4145" t="s">
        <v>34</v>
      </c>
      <c r="AA4145" t="s">
        <v>35</v>
      </c>
    </row>
    <row r="4146" spans="1:27" x14ac:dyDescent="0.3">
      <c r="A4146">
        <v>1</v>
      </c>
      <c r="B4146" t="s">
        <v>10</v>
      </c>
      <c r="C4146">
        <v>1</v>
      </c>
      <c r="D4146" t="s">
        <v>26</v>
      </c>
      <c r="E4146" t="s">
        <v>65</v>
      </c>
      <c r="F4146" t="s">
        <v>13</v>
      </c>
      <c r="G4146" t="s">
        <v>1449</v>
      </c>
      <c r="H4146" s="3">
        <v>0</v>
      </c>
      <c r="I4146" s="5">
        <v>43458</v>
      </c>
      <c r="J4146" s="5" t="str">
        <f t="shared" si="128"/>
        <v>September</v>
      </c>
      <c r="K4146" s="7">
        <f t="shared" si="129"/>
        <v>2018</v>
      </c>
      <c r="L4146" t="s">
        <v>7995</v>
      </c>
      <c r="M4146" t="s">
        <v>30</v>
      </c>
      <c r="N4146">
        <v>98103</v>
      </c>
      <c r="O4146">
        <v>1689</v>
      </c>
      <c r="P4146" t="s">
        <v>1112</v>
      </c>
      <c r="Q4146">
        <v>16</v>
      </c>
      <c r="R4146">
        <v>5</v>
      </c>
      <c r="S4146" t="s">
        <v>32</v>
      </c>
      <c r="T4146" t="s">
        <v>92</v>
      </c>
      <c r="U4146">
        <v>16.03</v>
      </c>
      <c r="V4146">
        <v>33</v>
      </c>
      <c r="W4146" t="s">
        <v>33</v>
      </c>
      <c r="X4146" s="5">
        <v>43459</v>
      </c>
      <c r="Y4146" t="s">
        <v>130</v>
      </c>
      <c r="Z4146" t="s">
        <v>69</v>
      </c>
      <c r="AA4146" t="s">
        <v>64</v>
      </c>
    </row>
    <row r="4147" spans="1:27" x14ac:dyDescent="0.3">
      <c r="A4147">
        <v>6</v>
      </c>
      <c r="B4147" t="s">
        <v>10</v>
      </c>
      <c r="C4147">
        <v>6</v>
      </c>
      <c r="D4147" t="s">
        <v>11</v>
      </c>
      <c r="E4147" t="s">
        <v>1382</v>
      </c>
      <c r="F4147" t="s">
        <v>13</v>
      </c>
      <c r="G4147" t="s">
        <v>7070</v>
      </c>
      <c r="H4147" s="3">
        <v>0.2</v>
      </c>
      <c r="I4147" s="5">
        <v>43428</v>
      </c>
      <c r="J4147" s="5" t="str">
        <f t="shared" si="128"/>
        <v>September</v>
      </c>
      <c r="K4147" s="7">
        <f t="shared" si="129"/>
        <v>2018</v>
      </c>
      <c r="L4147" t="s">
        <v>7132</v>
      </c>
      <c r="M4147" t="s">
        <v>16</v>
      </c>
      <c r="N4147">
        <v>33012</v>
      </c>
      <c r="O4147">
        <v>1228</v>
      </c>
      <c r="P4147" t="s">
        <v>8121</v>
      </c>
      <c r="Q4147">
        <v>8</v>
      </c>
      <c r="R4147">
        <v>5</v>
      </c>
      <c r="S4147" t="s">
        <v>18</v>
      </c>
      <c r="U4147">
        <v>8.5</v>
      </c>
      <c r="V4147">
        <v>340</v>
      </c>
      <c r="W4147" t="s">
        <v>76</v>
      </c>
      <c r="X4147" s="5">
        <v>43434</v>
      </c>
      <c r="Y4147" t="s">
        <v>39</v>
      </c>
      <c r="Z4147" t="s">
        <v>40</v>
      </c>
      <c r="AA4147" t="s">
        <v>22</v>
      </c>
    </row>
    <row r="4148" spans="1:27" x14ac:dyDescent="0.3">
      <c r="A4148">
        <v>6</v>
      </c>
      <c r="B4148" t="s">
        <v>10</v>
      </c>
      <c r="C4148">
        <v>6</v>
      </c>
      <c r="D4148" t="s">
        <v>26</v>
      </c>
      <c r="E4148" t="s">
        <v>1382</v>
      </c>
      <c r="F4148" t="s">
        <v>13</v>
      </c>
      <c r="G4148" t="s">
        <v>7070</v>
      </c>
      <c r="H4148" s="3">
        <v>0.2</v>
      </c>
      <c r="I4148" s="5">
        <v>43428</v>
      </c>
      <c r="J4148" s="5" t="str">
        <f t="shared" si="128"/>
        <v>September</v>
      </c>
      <c r="K4148" s="7">
        <f t="shared" si="129"/>
        <v>2018</v>
      </c>
      <c r="L4148" t="s">
        <v>7132</v>
      </c>
      <c r="M4148" t="s">
        <v>16</v>
      </c>
      <c r="N4148">
        <v>33012</v>
      </c>
      <c r="O4148">
        <v>633</v>
      </c>
      <c r="P4148" t="s">
        <v>4458</v>
      </c>
      <c r="Q4148">
        <v>4</v>
      </c>
      <c r="R4148">
        <v>2</v>
      </c>
      <c r="S4148" t="s">
        <v>18</v>
      </c>
      <c r="U4148">
        <v>4.24</v>
      </c>
      <c r="V4148">
        <v>42</v>
      </c>
      <c r="W4148" t="s">
        <v>76</v>
      </c>
      <c r="X4148" s="5">
        <v>43434</v>
      </c>
      <c r="Y4148" t="s">
        <v>39</v>
      </c>
      <c r="Z4148" t="s">
        <v>40</v>
      </c>
      <c r="AA4148" t="s">
        <v>56</v>
      </c>
    </row>
    <row r="4149" spans="1:27" x14ac:dyDescent="0.3">
      <c r="A4149">
        <v>6</v>
      </c>
      <c r="B4149" t="s">
        <v>10</v>
      </c>
      <c r="C4149">
        <v>6</v>
      </c>
      <c r="D4149" t="s">
        <v>26</v>
      </c>
      <c r="E4149" t="s">
        <v>1382</v>
      </c>
      <c r="F4149" t="s">
        <v>13</v>
      </c>
      <c r="G4149" t="s">
        <v>7070</v>
      </c>
      <c r="H4149" s="3">
        <v>0.2</v>
      </c>
      <c r="I4149" s="5">
        <v>43428</v>
      </c>
      <c r="J4149" s="5" t="str">
        <f t="shared" si="128"/>
        <v>September</v>
      </c>
      <c r="K4149" s="7">
        <f t="shared" si="129"/>
        <v>2018</v>
      </c>
      <c r="L4149" t="s">
        <v>7132</v>
      </c>
      <c r="M4149" t="s">
        <v>16</v>
      </c>
      <c r="N4149">
        <v>33012</v>
      </c>
      <c r="O4149">
        <v>1576</v>
      </c>
      <c r="P4149" t="s">
        <v>3652</v>
      </c>
      <c r="Q4149">
        <v>3</v>
      </c>
      <c r="R4149">
        <v>4</v>
      </c>
      <c r="S4149" t="s">
        <v>18</v>
      </c>
      <c r="U4149">
        <v>3.42</v>
      </c>
      <c r="V4149">
        <v>11</v>
      </c>
      <c r="W4149" t="s">
        <v>76</v>
      </c>
      <c r="X4149" s="5">
        <v>43434</v>
      </c>
      <c r="Y4149" t="s">
        <v>39</v>
      </c>
      <c r="Z4149" t="s">
        <v>40</v>
      </c>
      <c r="AA4149" t="s">
        <v>64</v>
      </c>
    </row>
    <row r="4150" spans="1:27" x14ac:dyDescent="0.3">
      <c r="A4150">
        <v>4</v>
      </c>
      <c r="B4150" t="s">
        <v>25</v>
      </c>
      <c r="C4150">
        <v>3</v>
      </c>
      <c r="D4150" t="s">
        <v>11</v>
      </c>
      <c r="E4150" t="s">
        <v>1468</v>
      </c>
      <c r="F4150" t="s">
        <v>13</v>
      </c>
      <c r="G4150" t="s">
        <v>1242</v>
      </c>
      <c r="H4150" s="3">
        <v>0</v>
      </c>
      <c r="I4150" s="5">
        <v>43192</v>
      </c>
      <c r="J4150" s="5" t="str">
        <f t="shared" si="128"/>
        <v>September</v>
      </c>
      <c r="K4150" s="7">
        <f t="shared" si="129"/>
        <v>2018</v>
      </c>
      <c r="L4150" t="s">
        <v>5348</v>
      </c>
      <c r="M4150" t="s">
        <v>73</v>
      </c>
      <c r="N4150">
        <v>53209</v>
      </c>
      <c r="O4150">
        <v>752</v>
      </c>
      <c r="P4150" t="s">
        <v>8133</v>
      </c>
      <c r="Q4150">
        <v>378</v>
      </c>
      <c r="R4150">
        <v>5</v>
      </c>
      <c r="S4150" t="s">
        <v>75</v>
      </c>
      <c r="U4150">
        <v>378.27</v>
      </c>
      <c r="V4150">
        <v>1455</v>
      </c>
      <c r="W4150" t="s">
        <v>33</v>
      </c>
      <c r="X4150" s="5">
        <v>43196</v>
      </c>
      <c r="Y4150" t="s">
        <v>20</v>
      </c>
      <c r="Z4150" t="s">
        <v>82</v>
      </c>
      <c r="AA4150" t="s">
        <v>24</v>
      </c>
    </row>
    <row r="4151" spans="1:27" x14ac:dyDescent="0.3">
      <c r="A4151">
        <v>5</v>
      </c>
      <c r="B4151" t="s">
        <v>43</v>
      </c>
      <c r="C4151">
        <v>6</v>
      </c>
      <c r="D4151" t="s">
        <v>26</v>
      </c>
      <c r="E4151" t="s">
        <v>1359</v>
      </c>
      <c r="F4151" t="s">
        <v>13</v>
      </c>
      <c r="G4151" t="s">
        <v>5219</v>
      </c>
      <c r="H4151" s="3">
        <v>0.7</v>
      </c>
      <c r="I4151" s="5">
        <v>43432</v>
      </c>
      <c r="J4151" s="5" t="str">
        <f t="shared" si="128"/>
        <v>September</v>
      </c>
      <c r="K4151" s="7">
        <f t="shared" si="129"/>
        <v>2018</v>
      </c>
      <c r="L4151" t="s">
        <v>6531</v>
      </c>
      <c r="M4151" t="s">
        <v>16</v>
      </c>
      <c r="N4151">
        <v>32137</v>
      </c>
      <c r="O4151">
        <v>70</v>
      </c>
      <c r="P4151" t="s">
        <v>3733</v>
      </c>
      <c r="Q4151">
        <v>-6</v>
      </c>
      <c r="R4151">
        <v>6</v>
      </c>
      <c r="S4151" t="s">
        <v>18</v>
      </c>
      <c r="U4151">
        <v>-5.7</v>
      </c>
      <c r="V4151">
        <v>7</v>
      </c>
      <c r="W4151" t="s">
        <v>33</v>
      </c>
      <c r="X4151" s="5">
        <v>43437</v>
      </c>
      <c r="Y4151" t="s">
        <v>39</v>
      </c>
      <c r="Z4151" t="s">
        <v>40</v>
      </c>
      <c r="AA4151" t="s">
        <v>54</v>
      </c>
    </row>
    <row r="4152" spans="1:27" x14ac:dyDescent="0.3">
      <c r="A4152">
        <v>4</v>
      </c>
      <c r="B4152" t="s">
        <v>43</v>
      </c>
      <c r="C4152">
        <v>6</v>
      </c>
      <c r="D4152" t="s">
        <v>26</v>
      </c>
      <c r="E4152" t="s">
        <v>171</v>
      </c>
      <c r="F4152" t="s">
        <v>13</v>
      </c>
      <c r="G4152" t="s">
        <v>1289</v>
      </c>
      <c r="H4152" s="3">
        <v>0</v>
      </c>
      <c r="I4152" s="5">
        <v>43185</v>
      </c>
      <c r="J4152" s="5" t="str">
        <f t="shared" si="128"/>
        <v>September</v>
      </c>
      <c r="K4152" s="7">
        <f t="shared" si="129"/>
        <v>2018</v>
      </c>
      <c r="L4152" t="s">
        <v>1290</v>
      </c>
      <c r="M4152" t="s">
        <v>102</v>
      </c>
      <c r="N4152">
        <v>10011</v>
      </c>
      <c r="O4152">
        <v>776</v>
      </c>
      <c r="P4152" t="s">
        <v>515</v>
      </c>
      <c r="Q4152">
        <v>18</v>
      </c>
      <c r="R4152">
        <v>5</v>
      </c>
      <c r="S4152" t="s">
        <v>104</v>
      </c>
      <c r="U4152">
        <v>18.399999999999999</v>
      </c>
      <c r="V4152">
        <v>460</v>
      </c>
      <c r="W4152" t="s">
        <v>33</v>
      </c>
      <c r="X4152" s="5">
        <v>43189</v>
      </c>
      <c r="Y4152" t="s">
        <v>39</v>
      </c>
      <c r="Z4152" t="s">
        <v>175</v>
      </c>
      <c r="AA4152" t="s">
        <v>42</v>
      </c>
    </row>
    <row r="4153" spans="1:27" x14ac:dyDescent="0.3">
      <c r="A4153">
        <v>6</v>
      </c>
      <c r="B4153" t="s">
        <v>10</v>
      </c>
      <c r="C4153">
        <v>6</v>
      </c>
      <c r="D4153" t="s">
        <v>26</v>
      </c>
      <c r="E4153" t="s">
        <v>3400</v>
      </c>
      <c r="F4153" t="s">
        <v>13</v>
      </c>
      <c r="G4153" t="s">
        <v>5476</v>
      </c>
      <c r="H4153" s="3">
        <v>0.2</v>
      </c>
      <c r="I4153" s="5">
        <v>43368</v>
      </c>
      <c r="J4153" s="5" t="str">
        <f t="shared" si="128"/>
        <v>September</v>
      </c>
      <c r="K4153" s="7">
        <f t="shared" si="129"/>
        <v>2018</v>
      </c>
      <c r="L4153" t="s">
        <v>6269</v>
      </c>
      <c r="M4153" t="s">
        <v>73</v>
      </c>
      <c r="N4153">
        <v>75061</v>
      </c>
      <c r="O4153">
        <v>208</v>
      </c>
      <c r="P4153" t="s">
        <v>2978</v>
      </c>
      <c r="Q4153">
        <v>5</v>
      </c>
      <c r="R4153">
        <v>4</v>
      </c>
      <c r="S4153" t="s">
        <v>75</v>
      </c>
      <c r="U4153">
        <v>5.18</v>
      </c>
      <c r="V4153">
        <v>16</v>
      </c>
      <c r="W4153" t="s">
        <v>33</v>
      </c>
      <c r="X4153" s="5">
        <v>43374</v>
      </c>
      <c r="Y4153" t="s">
        <v>39</v>
      </c>
      <c r="Z4153" t="s">
        <v>77</v>
      </c>
      <c r="AA4153" t="s">
        <v>35</v>
      </c>
    </row>
    <row r="4154" spans="1:27" x14ac:dyDescent="0.3">
      <c r="A4154">
        <v>3</v>
      </c>
      <c r="B4154" t="s">
        <v>10</v>
      </c>
      <c r="C4154">
        <v>3</v>
      </c>
      <c r="D4154" t="s">
        <v>11</v>
      </c>
      <c r="E4154" t="s">
        <v>1550</v>
      </c>
      <c r="F4154" t="s">
        <v>13</v>
      </c>
      <c r="G4154" t="s">
        <v>800</v>
      </c>
      <c r="H4154" s="3">
        <v>0</v>
      </c>
      <c r="I4154" s="5">
        <v>43428</v>
      </c>
      <c r="J4154" s="5" t="str">
        <f t="shared" si="128"/>
        <v>September</v>
      </c>
      <c r="K4154" s="7">
        <f t="shared" si="129"/>
        <v>2018</v>
      </c>
      <c r="L4154" t="s">
        <v>5385</v>
      </c>
      <c r="M4154" t="s">
        <v>102</v>
      </c>
      <c r="N4154">
        <v>21215</v>
      </c>
      <c r="O4154">
        <v>866</v>
      </c>
      <c r="P4154" t="s">
        <v>8211</v>
      </c>
      <c r="Q4154">
        <v>85</v>
      </c>
      <c r="R4154">
        <v>4</v>
      </c>
      <c r="S4154" t="s">
        <v>104</v>
      </c>
      <c r="U4154">
        <v>85.18</v>
      </c>
      <c r="V4154">
        <v>208</v>
      </c>
      <c r="W4154" t="s">
        <v>33</v>
      </c>
      <c r="X4154" s="5">
        <v>43431</v>
      </c>
      <c r="Y4154" t="s">
        <v>20</v>
      </c>
      <c r="Z4154" t="s">
        <v>1549</v>
      </c>
      <c r="AA4154" t="s">
        <v>47</v>
      </c>
    </row>
    <row r="4155" spans="1:27" x14ac:dyDescent="0.3">
      <c r="A4155">
        <v>6</v>
      </c>
      <c r="B4155" t="s">
        <v>10</v>
      </c>
      <c r="C4155">
        <v>6</v>
      </c>
      <c r="D4155" t="s">
        <v>26</v>
      </c>
      <c r="E4155" t="s">
        <v>498</v>
      </c>
      <c r="F4155" t="s">
        <v>13</v>
      </c>
      <c r="G4155" t="s">
        <v>1419</v>
      </c>
      <c r="H4155" s="3">
        <v>0.2</v>
      </c>
      <c r="I4155" s="5">
        <v>43349</v>
      </c>
      <c r="J4155" s="5" t="str">
        <f t="shared" si="128"/>
        <v>September</v>
      </c>
      <c r="K4155" s="7">
        <f t="shared" si="129"/>
        <v>2018</v>
      </c>
      <c r="L4155" t="s">
        <v>6272</v>
      </c>
      <c r="M4155" t="s">
        <v>73</v>
      </c>
      <c r="N4155">
        <v>75217</v>
      </c>
      <c r="O4155">
        <v>106</v>
      </c>
      <c r="P4155" t="s">
        <v>2833</v>
      </c>
      <c r="Q4155">
        <v>15</v>
      </c>
      <c r="R4155">
        <v>4</v>
      </c>
      <c r="S4155" t="s">
        <v>75</v>
      </c>
      <c r="U4155">
        <v>15.2</v>
      </c>
      <c r="V4155">
        <v>42</v>
      </c>
      <c r="W4155" t="s">
        <v>33</v>
      </c>
      <c r="X4155" s="5">
        <v>43355</v>
      </c>
      <c r="Y4155" t="s">
        <v>39</v>
      </c>
      <c r="Z4155" t="s">
        <v>77</v>
      </c>
      <c r="AA4155" t="s">
        <v>64</v>
      </c>
    </row>
    <row r="4156" spans="1:27" x14ac:dyDescent="0.3">
      <c r="A4156">
        <v>6</v>
      </c>
      <c r="B4156" t="s">
        <v>10</v>
      </c>
      <c r="C4156">
        <v>6</v>
      </c>
      <c r="D4156" t="s">
        <v>50</v>
      </c>
      <c r="E4156" t="s">
        <v>498</v>
      </c>
      <c r="F4156" t="s">
        <v>13</v>
      </c>
      <c r="G4156" t="s">
        <v>1419</v>
      </c>
      <c r="H4156" s="3">
        <v>0.2</v>
      </c>
      <c r="I4156" s="5">
        <v>43349</v>
      </c>
      <c r="J4156" s="5" t="str">
        <f t="shared" si="128"/>
        <v>September</v>
      </c>
      <c r="K4156" s="7">
        <f t="shared" si="129"/>
        <v>2018</v>
      </c>
      <c r="L4156" t="s">
        <v>6272</v>
      </c>
      <c r="M4156" t="s">
        <v>73</v>
      </c>
      <c r="N4156">
        <v>75217</v>
      </c>
      <c r="O4156">
        <v>160</v>
      </c>
      <c r="P4156" t="s">
        <v>177</v>
      </c>
      <c r="Q4156">
        <v>37</v>
      </c>
      <c r="R4156">
        <v>2</v>
      </c>
      <c r="S4156" t="s">
        <v>75</v>
      </c>
      <c r="U4156">
        <v>37.08</v>
      </c>
      <c r="V4156">
        <v>330</v>
      </c>
      <c r="W4156" t="s">
        <v>33</v>
      </c>
      <c r="X4156" s="5">
        <v>43355</v>
      </c>
      <c r="Y4156" t="s">
        <v>39</v>
      </c>
      <c r="Z4156" t="s">
        <v>77</v>
      </c>
      <c r="AA4156" t="s">
        <v>52</v>
      </c>
    </row>
    <row r="4157" spans="1:27" x14ac:dyDescent="0.3">
      <c r="A4157">
        <v>5</v>
      </c>
      <c r="B4157" t="s">
        <v>43</v>
      </c>
      <c r="C4157">
        <v>6</v>
      </c>
      <c r="D4157" t="s">
        <v>11</v>
      </c>
      <c r="E4157" t="s">
        <v>201</v>
      </c>
      <c r="F4157" t="s">
        <v>13</v>
      </c>
      <c r="G4157" t="s">
        <v>1444</v>
      </c>
      <c r="H4157" s="3">
        <v>0</v>
      </c>
      <c r="I4157" s="5">
        <v>43355</v>
      </c>
      <c r="J4157" s="5" t="str">
        <f t="shared" si="128"/>
        <v>September</v>
      </c>
      <c r="K4157" s="7">
        <f t="shared" si="129"/>
        <v>2018</v>
      </c>
      <c r="L4157" t="s">
        <v>5669</v>
      </c>
      <c r="M4157" t="s">
        <v>16</v>
      </c>
      <c r="N4157">
        <v>22153</v>
      </c>
      <c r="O4157">
        <v>844</v>
      </c>
      <c r="P4157" t="s">
        <v>2156</v>
      </c>
      <c r="Q4157">
        <v>307</v>
      </c>
      <c r="R4157">
        <v>4</v>
      </c>
      <c r="S4157" t="s">
        <v>18</v>
      </c>
      <c r="U4157">
        <v>307.14</v>
      </c>
      <c r="V4157">
        <v>1059</v>
      </c>
      <c r="W4157" t="s">
        <v>33</v>
      </c>
      <c r="X4157" s="5">
        <v>43360</v>
      </c>
      <c r="Y4157" t="s">
        <v>39</v>
      </c>
      <c r="Z4157" t="s">
        <v>205</v>
      </c>
      <c r="AA4157" t="s">
        <v>24</v>
      </c>
    </row>
    <row r="4158" spans="1:27" x14ac:dyDescent="0.3">
      <c r="A4158">
        <v>5</v>
      </c>
      <c r="B4158" t="s">
        <v>43</v>
      </c>
      <c r="C4158">
        <v>6</v>
      </c>
      <c r="D4158" t="s">
        <v>26</v>
      </c>
      <c r="E4158" t="s">
        <v>201</v>
      </c>
      <c r="F4158" t="s">
        <v>13</v>
      </c>
      <c r="G4158" t="s">
        <v>1444</v>
      </c>
      <c r="H4158" s="3">
        <v>0</v>
      </c>
      <c r="I4158" s="5">
        <v>43355</v>
      </c>
      <c r="J4158" s="5" t="str">
        <f t="shared" si="128"/>
        <v>September</v>
      </c>
      <c r="K4158" s="7">
        <f t="shared" si="129"/>
        <v>2018</v>
      </c>
      <c r="L4158" t="s">
        <v>5669</v>
      </c>
      <c r="M4158" t="s">
        <v>16</v>
      </c>
      <c r="N4158">
        <v>22153</v>
      </c>
      <c r="O4158">
        <v>1507</v>
      </c>
      <c r="P4158" t="s">
        <v>346</v>
      </c>
      <c r="Q4158">
        <v>5</v>
      </c>
      <c r="R4158">
        <v>3</v>
      </c>
      <c r="S4158" t="s">
        <v>18</v>
      </c>
      <c r="U4158">
        <v>5.22</v>
      </c>
      <c r="V4158">
        <v>11</v>
      </c>
      <c r="W4158" t="s">
        <v>33</v>
      </c>
      <c r="X4158" s="5">
        <v>43360</v>
      </c>
      <c r="Y4158" t="s">
        <v>39</v>
      </c>
      <c r="Z4158" t="s">
        <v>205</v>
      </c>
      <c r="AA4158" t="s">
        <v>176</v>
      </c>
    </row>
    <row r="4159" spans="1:27" x14ac:dyDescent="0.3">
      <c r="A4159">
        <v>5</v>
      </c>
      <c r="B4159" t="s">
        <v>43</v>
      </c>
      <c r="C4159">
        <v>6</v>
      </c>
      <c r="D4159" t="s">
        <v>26</v>
      </c>
      <c r="E4159" t="s">
        <v>201</v>
      </c>
      <c r="F4159" t="s">
        <v>13</v>
      </c>
      <c r="G4159" t="s">
        <v>1444</v>
      </c>
      <c r="H4159" s="3">
        <v>0</v>
      </c>
      <c r="I4159" s="5">
        <v>43355</v>
      </c>
      <c r="J4159" s="5" t="str">
        <f t="shared" si="128"/>
        <v>September</v>
      </c>
      <c r="K4159" s="7">
        <f t="shared" si="129"/>
        <v>2018</v>
      </c>
      <c r="L4159" t="s">
        <v>5669</v>
      </c>
      <c r="M4159" t="s">
        <v>16</v>
      </c>
      <c r="N4159">
        <v>22153</v>
      </c>
      <c r="O4159">
        <v>1361</v>
      </c>
      <c r="P4159" t="s">
        <v>3459</v>
      </c>
      <c r="Q4159">
        <v>1</v>
      </c>
      <c r="R4159">
        <v>5</v>
      </c>
      <c r="S4159" t="s">
        <v>18</v>
      </c>
      <c r="U4159">
        <v>0.68</v>
      </c>
      <c r="V4159">
        <v>68</v>
      </c>
      <c r="W4159" t="s">
        <v>33</v>
      </c>
      <c r="X4159" s="5">
        <v>43360</v>
      </c>
      <c r="Y4159" t="s">
        <v>39</v>
      </c>
      <c r="Z4159" t="s">
        <v>205</v>
      </c>
      <c r="AA4159" t="s">
        <v>42</v>
      </c>
    </row>
    <row r="4160" spans="1:27" x14ac:dyDescent="0.3">
      <c r="A4160">
        <v>5</v>
      </c>
      <c r="B4160" t="s">
        <v>43</v>
      </c>
      <c r="C4160">
        <v>6</v>
      </c>
      <c r="D4160" t="s">
        <v>50</v>
      </c>
      <c r="E4160" t="s">
        <v>201</v>
      </c>
      <c r="F4160" t="s">
        <v>13</v>
      </c>
      <c r="G4160" t="s">
        <v>1444</v>
      </c>
      <c r="H4160" s="3">
        <v>0</v>
      </c>
      <c r="I4160" s="5">
        <v>43355</v>
      </c>
      <c r="J4160" s="5" t="str">
        <f t="shared" si="128"/>
        <v>September</v>
      </c>
      <c r="K4160" s="7">
        <f t="shared" si="129"/>
        <v>2018</v>
      </c>
      <c r="L4160" t="s">
        <v>5669</v>
      </c>
      <c r="M4160" t="s">
        <v>16</v>
      </c>
      <c r="N4160">
        <v>22153</v>
      </c>
      <c r="O4160">
        <v>914</v>
      </c>
      <c r="P4160" t="s">
        <v>5118</v>
      </c>
      <c r="Q4160">
        <v>2</v>
      </c>
      <c r="R4160">
        <v>3</v>
      </c>
      <c r="S4160" t="s">
        <v>18</v>
      </c>
      <c r="U4160">
        <v>1.66</v>
      </c>
      <c r="V4160">
        <v>21</v>
      </c>
      <c r="W4160" t="s">
        <v>33</v>
      </c>
      <c r="X4160" s="5">
        <v>43360</v>
      </c>
      <c r="Y4160" t="s">
        <v>39</v>
      </c>
      <c r="Z4160" t="s">
        <v>205</v>
      </c>
      <c r="AA4160" t="s">
        <v>113</v>
      </c>
    </row>
    <row r="4161" spans="1:27" x14ac:dyDescent="0.3">
      <c r="A4161">
        <v>3</v>
      </c>
      <c r="B4161" t="s">
        <v>10</v>
      </c>
      <c r="C4161">
        <v>3</v>
      </c>
      <c r="D4161" t="s">
        <v>11</v>
      </c>
      <c r="E4161" t="s">
        <v>1595</v>
      </c>
      <c r="F4161" t="s">
        <v>13</v>
      </c>
      <c r="G4161" t="s">
        <v>959</v>
      </c>
      <c r="H4161" s="3">
        <v>0.2</v>
      </c>
      <c r="I4161" s="5">
        <v>43366</v>
      </c>
      <c r="J4161" s="5" t="str">
        <f t="shared" si="128"/>
        <v>September</v>
      </c>
      <c r="K4161" s="7">
        <f t="shared" si="129"/>
        <v>2018</v>
      </c>
      <c r="L4161" t="s">
        <v>6963</v>
      </c>
      <c r="M4161" t="s">
        <v>102</v>
      </c>
      <c r="N4161">
        <v>43130</v>
      </c>
      <c r="O4161">
        <v>552</v>
      </c>
      <c r="P4161" t="s">
        <v>1517</v>
      </c>
      <c r="Q4161">
        <v>8</v>
      </c>
      <c r="R4161">
        <v>4</v>
      </c>
      <c r="S4161" t="s">
        <v>104</v>
      </c>
      <c r="U4161">
        <v>7.7</v>
      </c>
      <c r="V4161">
        <v>28</v>
      </c>
      <c r="W4161" t="s">
        <v>76</v>
      </c>
      <c r="X4161" s="5">
        <v>43369</v>
      </c>
      <c r="Y4161" t="s">
        <v>20</v>
      </c>
      <c r="Z4161" t="s">
        <v>309</v>
      </c>
      <c r="AA4161" t="s">
        <v>47</v>
      </c>
    </row>
    <row r="4162" spans="1:27" x14ac:dyDescent="0.3">
      <c r="A4162">
        <v>3</v>
      </c>
      <c r="B4162" t="s">
        <v>10</v>
      </c>
      <c r="C4162">
        <v>3</v>
      </c>
      <c r="D4162" t="s">
        <v>26</v>
      </c>
      <c r="E4162" t="s">
        <v>1595</v>
      </c>
      <c r="F4162" t="s">
        <v>13</v>
      </c>
      <c r="G4162" t="s">
        <v>959</v>
      </c>
      <c r="H4162" s="3">
        <v>0.2</v>
      </c>
      <c r="I4162" s="5">
        <v>43366</v>
      </c>
      <c r="J4162" s="5" t="str">
        <f t="shared" ref="J4162:J4225" si="130">TEXT($I$2,"mmmm")</f>
        <v>September</v>
      </c>
      <c r="K4162" s="7">
        <f t="shared" si="129"/>
        <v>2018</v>
      </c>
      <c r="L4162" t="s">
        <v>6963</v>
      </c>
      <c r="M4162" t="s">
        <v>102</v>
      </c>
      <c r="N4162">
        <v>43130</v>
      </c>
      <c r="O4162">
        <v>1768</v>
      </c>
      <c r="P4162" t="s">
        <v>3358</v>
      </c>
      <c r="Q4162">
        <v>4</v>
      </c>
      <c r="R4162">
        <v>3</v>
      </c>
      <c r="S4162" t="s">
        <v>104</v>
      </c>
      <c r="U4162">
        <v>4.03</v>
      </c>
      <c r="V4162">
        <v>12</v>
      </c>
      <c r="W4162" t="s">
        <v>76</v>
      </c>
      <c r="X4162" s="5">
        <v>43369</v>
      </c>
      <c r="Y4162" t="s">
        <v>20</v>
      </c>
      <c r="Z4162" t="s">
        <v>309</v>
      </c>
      <c r="AA4162" t="s">
        <v>64</v>
      </c>
    </row>
    <row r="4163" spans="1:27" x14ac:dyDescent="0.3">
      <c r="A4163">
        <v>3</v>
      </c>
      <c r="B4163" t="s">
        <v>10</v>
      </c>
      <c r="C4163">
        <v>3</v>
      </c>
      <c r="D4163" t="s">
        <v>26</v>
      </c>
      <c r="E4163" t="s">
        <v>1595</v>
      </c>
      <c r="F4163" t="s">
        <v>13</v>
      </c>
      <c r="G4163" t="s">
        <v>959</v>
      </c>
      <c r="H4163" s="3">
        <v>0.7</v>
      </c>
      <c r="I4163" s="5">
        <v>43366</v>
      </c>
      <c r="J4163" s="5" t="str">
        <f t="shared" si="130"/>
        <v>September</v>
      </c>
      <c r="K4163" s="7">
        <f t="shared" ref="K4163:K4226" si="131">YEAR(I4163)</f>
        <v>2018</v>
      </c>
      <c r="L4163" t="s">
        <v>6963</v>
      </c>
      <c r="M4163" t="s">
        <v>102</v>
      </c>
      <c r="N4163">
        <v>43130</v>
      </c>
      <c r="O4163">
        <v>640</v>
      </c>
      <c r="P4163" t="s">
        <v>3761</v>
      </c>
      <c r="Q4163">
        <v>-10</v>
      </c>
      <c r="R4163">
        <v>7</v>
      </c>
      <c r="S4163" t="s">
        <v>104</v>
      </c>
      <c r="U4163">
        <v>-9.76</v>
      </c>
      <c r="V4163">
        <v>12</v>
      </c>
      <c r="W4163" t="s">
        <v>76</v>
      </c>
      <c r="X4163" s="5">
        <v>43369</v>
      </c>
      <c r="Y4163" t="s">
        <v>20</v>
      </c>
      <c r="Z4163" t="s">
        <v>309</v>
      </c>
      <c r="AA4163" t="s">
        <v>54</v>
      </c>
    </row>
    <row r="4164" spans="1:27" x14ac:dyDescent="0.3">
      <c r="A4164">
        <v>1</v>
      </c>
      <c r="B4164" t="s">
        <v>10</v>
      </c>
      <c r="C4164">
        <v>1</v>
      </c>
      <c r="D4164" t="s">
        <v>26</v>
      </c>
      <c r="E4164" t="s">
        <v>281</v>
      </c>
      <c r="F4164" t="s">
        <v>13</v>
      </c>
      <c r="G4164" t="s">
        <v>2389</v>
      </c>
      <c r="H4164" s="3">
        <v>0.2</v>
      </c>
      <c r="I4164" s="5">
        <v>43463</v>
      </c>
      <c r="J4164" s="5" t="str">
        <f t="shared" si="130"/>
        <v>September</v>
      </c>
      <c r="K4164" s="7">
        <f t="shared" si="131"/>
        <v>2018</v>
      </c>
      <c r="L4164" t="s">
        <v>2822</v>
      </c>
      <c r="M4164" t="s">
        <v>73</v>
      </c>
      <c r="N4164">
        <v>60505</v>
      </c>
      <c r="O4164">
        <v>1624</v>
      </c>
      <c r="P4164" t="s">
        <v>2823</v>
      </c>
      <c r="Q4164">
        <v>67</v>
      </c>
      <c r="R4164">
        <v>6</v>
      </c>
      <c r="S4164" t="s">
        <v>75</v>
      </c>
      <c r="U4164">
        <v>67.44</v>
      </c>
      <c r="V4164">
        <v>186</v>
      </c>
      <c r="W4164" t="s">
        <v>19</v>
      </c>
      <c r="X4164" s="5">
        <v>43464</v>
      </c>
      <c r="Y4164" t="s">
        <v>130</v>
      </c>
      <c r="Z4164" t="s">
        <v>139</v>
      </c>
      <c r="AA4164" t="s">
        <v>64</v>
      </c>
    </row>
    <row r="4165" spans="1:27" x14ac:dyDescent="0.3">
      <c r="A4165">
        <v>6</v>
      </c>
      <c r="B4165" t="s">
        <v>10</v>
      </c>
      <c r="C4165">
        <v>6</v>
      </c>
      <c r="D4165" t="s">
        <v>11</v>
      </c>
      <c r="E4165" t="s">
        <v>171</v>
      </c>
      <c r="F4165" t="s">
        <v>13</v>
      </c>
      <c r="G4165" t="s">
        <v>2079</v>
      </c>
      <c r="H4165" s="3">
        <v>0.1</v>
      </c>
      <c r="I4165" s="5">
        <v>43190</v>
      </c>
      <c r="J4165" s="5" t="str">
        <f t="shared" si="130"/>
        <v>September</v>
      </c>
      <c r="K4165" s="7">
        <f t="shared" si="131"/>
        <v>2018</v>
      </c>
      <c r="L4165" t="s">
        <v>2369</v>
      </c>
      <c r="M4165" t="s">
        <v>102</v>
      </c>
      <c r="N4165">
        <v>10009</v>
      </c>
      <c r="O4165">
        <v>772</v>
      </c>
      <c r="P4165" t="s">
        <v>432</v>
      </c>
      <c r="Q4165">
        <v>55</v>
      </c>
      <c r="R4165">
        <v>6</v>
      </c>
      <c r="S4165" t="s">
        <v>104</v>
      </c>
      <c r="U4165">
        <v>54.67</v>
      </c>
      <c r="V4165">
        <v>328</v>
      </c>
      <c r="W4165" t="s">
        <v>19</v>
      </c>
      <c r="X4165" s="5">
        <v>43196</v>
      </c>
      <c r="Y4165" t="s">
        <v>39</v>
      </c>
      <c r="Z4165" t="s">
        <v>175</v>
      </c>
      <c r="AA4165" t="s">
        <v>24</v>
      </c>
    </row>
    <row r="4166" spans="1:27" x14ac:dyDescent="0.3">
      <c r="A4166">
        <v>3</v>
      </c>
      <c r="B4166" t="s">
        <v>25</v>
      </c>
      <c r="C4166">
        <v>1</v>
      </c>
      <c r="D4166" t="s">
        <v>26</v>
      </c>
      <c r="E4166" t="s">
        <v>1595</v>
      </c>
      <c r="F4166" t="s">
        <v>13</v>
      </c>
      <c r="G4166" t="s">
        <v>414</v>
      </c>
      <c r="H4166" s="3">
        <v>0.2</v>
      </c>
      <c r="I4166" s="5">
        <v>43213</v>
      </c>
      <c r="J4166" s="5" t="str">
        <f t="shared" si="130"/>
        <v>September</v>
      </c>
      <c r="K4166" s="7">
        <f t="shared" si="131"/>
        <v>2018</v>
      </c>
      <c r="L4166" t="s">
        <v>2941</v>
      </c>
      <c r="M4166" t="s">
        <v>102</v>
      </c>
      <c r="N4166">
        <v>43130</v>
      </c>
      <c r="O4166">
        <v>1738</v>
      </c>
      <c r="P4166" t="s">
        <v>2942</v>
      </c>
      <c r="Q4166">
        <v>29</v>
      </c>
      <c r="R4166">
        <v>2</v>
      </c>
      <c r="S4166" t="s">
        <v>104</v>
      </c>
      <c r="U4166">
        <v>29.36</v>
      </c>
      <c r="V4166">
        <v>78</v>
      </c>
      <c r="W4166" t="s">
        <v>19</v>
      </c>
      <c r="X4166" s="5">
        <v>43216</v>
      </c>
      <c r="Y4166" t="s">
        <v>130</v>
      </c>
      <c r="Z4166" t="s">
        <v>309</v>
      </c>
      <c r="AA4166" t="s">
        <v>64</v>
      </c>
    </row>
    <row r="4167" spans="1:27" x14ac:dyDescent="0.3">
      <c r="A4167">
        <v>3</v>
      </c>
      <c r="B4167" t="s">
        <v>25</v>
      </c>
      <c r="C4167">
        <v>1</v>
      </c>
      <c r="D4167" t="s">
        <v>26</v>
      </c>
      <c r="E4167" t="s">
        <v>1595</v>
      </c>
      <c r="F4167" t="s">
        <v>13</v>
      </c>
      <c r="G4167" t="s">
        <v>414</v>
      </c>
      <c r="H4167" s="3">
        <v>0.2</v>
      </c>
      <c r="I4167" s="5">
        <v>43213</v>
      </c>
      <c r="J4167" s="5" t="str">
        <f t="shared" si="130"/>
        <v>September</v>
      </c>
      <c r="K4167" s="7">
        <f t="shared" si="131"/>
        <v>2018</v>
      </c>
      <c r="L4167" t="s">
        <v>2941</v>
      </c>
      <c r="M4167" t="s">
        <v>102</v>
      </c>
      <c r="N4167">
        <v>43130</v>
      </c>
      <c r="O4167">
        <v>574</v>
      </c>
      <c r="P4167" t="s">
        <v>8100</v>
      </c>
      <c r="Q4167">
        <v>6</v>
      </c>
      <c r="R4167">
        <v>5</v>
      </c>
      <c r="S4167" t="s">
        <v>104</v>
      </c>
      <c r="U4167">
        <v>6.29</v>
      </c>
      <c r="V4167">
        <v>56</v>
      </c>
      <c r="W4167" t="s">
        <v>19</v>
      </c>
      <c r="X4167" s="5">
        <v>43216</v>
      </c>
      <c r="Y4167" t="s">
        <v>130</v>
      </c>
      <c r="Z4167" t="s">
        <v>309</v>
      </c>
      <c r="AA4167" t="s">
        <v>42</v>
      </c>
    </row>
    <row r="4168" spans="1:27" x14ac:dyDescent="0.3">
      <c r="A4168">
        <v>3</v>
      </c>
      <c r="B4168" t="s">
        <v>25</v>
      </c>
      <c r="C4168">
        <v>1</v>
      </c>
      <c r="D4168" t="s">
        <v>26</v>
      </c>
      <c r="E4168" t="s">
        <v>1595</v>
      </c>
      <c r="F4168" t="s">
        <v>13</v>
      </c>
      <c r="G4168" t="s">
        <v>414</v>
      </c>
      <c r="H4168" s="3">
        <v>0.2</v>
      </c>
      <c r="I4168" s="5">
        <v>43213</v>
      </c>
      <c r="J4168" s="5" t="str">
        <f t="shared" si="130"/>
        <v>September</v>
      </c>
      <c r="K4168" s="7">
        <f t="shared" si="131"/>
        <v>2018</v>
      </c>
      <c r="L4168" t="s">
        <v>2941</v>
      </c>
      <c r="M4168" t="s">
        <v>102</v>
      </c>
      <c r="N4168">
        <v>43130</v>
      </c>
      <c r="O4168">
        <v>599</v>
      </c>
      <c r="P4168" t="s">
        <v>2981</v>
      </c>
      <c r="Q4168">
        <v>38</v>
      </c>
      <c r="R4168">
        <v>6</v>
      </c>
      <c r="S4168" t="s">
        <v>104</v>
      </c>
      <c r="U4168">
        <v>37.92</v>
      </c>
      <c r="V4168">
        <v>108</v>
      </c>
      <c r="W4168" t="s">
        <v>19</v>
      </c>
      <c r="X4168" s="5">
        <v>43216</v>
      </c>
      <c r="Y4168" t="s">
        <v>130</v>
      </c>
      <c r="Z4168" t="s">
        <v>309</v>
      </c>
      <c r="AA4168" t="s">
        <v>64</v>
      </c>
    </row>
    <row r="4169" spans="1:27" x14ac:dyDescent="0.3">
      <c r="A4169">
        <v>6</v>
      </c>
      <c r="B4169" t="s">
        <v>10</v>
      </c>
      <c r="C4169">
        <v>6</v>
      </c>
      <c r="D4169" t="s">
        <v>11</v>
      </c>
      <c r="E4169" t="s">
        <v>27</v>
      </c>
      <c r="F4169" t="s">
        <v>13</v>
      </c>
      <c r="G4169" t="s">
        <v>1211</v>
      </c>
      <c r="H4169" s="3">
        <v>0</v>
      </c>
      <c r="I4169" s="5">
        <v>43198</v>
      </c>
      <c r="J4169" s="5" t="str">
        <f t="shared" si="130"/>
        <v>September</v>
      </c>
      <c r="K4169" s="7">
        <f t="shared" si="131"/>
        <v>2018</v>
      </c>
      <c r="L4169" t="s">
        <v>2642</v>
      </c>
      <c r="M4169" t="s">
        <v>30</v>
      </c>
      <c r="N4169">
        <v>90032</v>
      </c>
      <c r="O4169">
        <v>394</v>
      </c>
      <c r="P4169" t="s">
        <v>2330</v>
      </c>
      <c r="Q4169">
        <v>10</v>
      </c>
      <c r="R4169">
        <v>5</v>
      </c>
      <c r="S4169" t="s">
        <v>32</v>
      </c>
      <c r="U4169">
        <v>10.37</v>
      </c>
      <c r="V4169">
        <v>25</v>
      </c>
      <c r="W4169" t="s">
        <v>19</v>
      </c>
      <c r="X4169" s="5">
        <v>43204</v>
      </c>
      <c r="Y4169" t="s">
        <v>39</v>
      </c>
      <c r="Z4169" t="s">
        <v>34</v>
      </c>
      <c r="AA4169" t="s">
        <v>47</v>
      </c>
    </row>
    <row r="4170" spans="1:27" x14ac:dyDescent="0.3">
      <c r="A4170">
        <v>5</v>
      </c>
      <c r="B4170" t="s">
        <v>43</v>
      </c>
      <c r="C4170">
        <v>6</v>
      </c>
      <c r="D4170" t="s">
        <v>26</v>
      </c>
      <c r="E4170" t="s">
        <v>2561</v>
      </c>
      <c r="F4170" t="s">
        <v>13</v>
      </c>
      <c r="G4170" t="s">
        <v>5421</v>
      </c>
      <c r="H4170" s="3">
        <v>0.2</v>
      </c>
      <c r="I4170" s="5">
        <v>43202</v>
      </c>
      <c r="J4170" s="5" t="str">
        <f t="shared" si="130"/>
        <v>September</v>
      </c>
      <c r="K4170" s="7">
        <f t="shared" si="131"/>
        <v>2018</v>
      </c>
      <c r="L4170" t="s">
        <v>6493</v>
      </c>
      <c r="M4170" t="s">
        <v>16</v>
      </c>
      <c r="N4170">
        <v>27893</v>
      </c>
      <c r="O4170">
        <v>635</v>
      </c>
      <c r="P4170" t="s">
        <v>921</v>
      </c>
      <c r="Q4170">
        <v>-5</v>
      </c>
      <c r="R4170">
        <v>1</v>
      </c>
      <c r="S4170" t="s">
        <v>18</v>
      </c>
      <c r="U4170">
        <v>-5.2</v>
      </c>
      <c r="V4170">
        <v>52</v>
      </c>
      <c r="W4170" t="s">
        <v>33</v>
      </c>
      <c r="X4170" s="5">
        <v>43207</v>
      </c>
      <c r="Y4170" t="s">
        <v>39</v>
      </c>
      <c r="Z4170" t="s">
        <v>63</v>
      </c>
      <c r="AA4170" t="s">
        <v>42</v>
      </c>
    </row>
    <row r="4171" spans="1:27" x14ac:dyDescent="0.3">
      <c r="A4171">
        <v>5</v>
      </c>
      <c r="B4171" t="s">
        <v>43</v>
      </c>
      <c r="C4171">
        <v>6</v>
      </c>
      <c r="D4171" t="s">
        <v>26</v>
      </c>
      <c r="E4171" t="s">
        <v>2561</v>
      </c>
      <c r="F4171" t="s">
        <v>13</v>
      </c>
      <c r="G4171" t="s">
        <v>5421</v>
      </c>
      <c r="H4171" s="3">
        <v>0.2</v>
      </c>
      <c r="I4171" s="5">
        <v>43202</v>
      </c>
      <c r="J4171" s="5" t="str">
        <f t="shared" si="130"/>
        <v>September</v>
      </c>
      <c r="K4171" s="7">
        <f t="shared" si="131"/>
        <v>2018</v>
      </c>
      <c r="L4171" t="s">
        <v>6493</v>
      </c>
      <c r="M4171" t="s">
        <v>16</v>
      </c>
      <c r="N4171">
        <v>27893</v>
      </c>
      <c r="O4171">
        <v>1572</v>
      </c>
      <c r="P4171" t="s">
        <v>8278</v>
      </c>
      <c r="Q4171">
        <v>3</v>
      </c>
      <c r="R4171">
        <v>3</v>
      </c>
      <c r="S4171" t="s">
        <v>18</v>
      </c>
      <c r="U4171">
        <v>3.47</v>
      </c>
      <c r="V4171">
        <v>10</v>
      </c>
      <c r="W4171" t="s">
        <v>33</v>
      </c>
      <c r="X4171" s="5">
        <v>43207</v>
      </c>
      <c r="Y4171" t="s">
        <v>39</v>
      </c>
      <c r="Z4171" t="s">
        <v>63</v>
      </c>
      <c r="AA4171" t="s">
        <v>64</v>
      </c>
    </row>
    <row r="4172" spans="1:27" x14ac:dyDescent="0.3">
      <c r="A4172">
        <v>5</v>
      </c>
      <c r="B4172" t="s">
        <v>43</v>
      </c>
      <c r="C4172">
        <v>6</v>
      </c>
      <c r="D4172" t="s">
        <v>26</v>
      </c>
      <c r="E4172" t="s">
        <v>2561</v>
      </c>
      <c r="F4172" t="s">
        <v>13</v>
      </c>
      <c r="G4172" t="s">
        <v>5421</v>
      </c>
      <c r="H4172" s="3">
        <v>0.2</v>
      </c>
      <c r="I4172" s="5">
        <v>43202</v>
      </c>
      <c r="J4172" s="5" t="str">
        <f t="shared" si="130"/>
        <v>September</v>
      </c>
      <c r="K4172" s="7">
        <f t="shared" si="131"/>
        <v>2018</v>
      </c>
      <c r="L4172" t="s">
        <v>6493</v>
      </c>
      <c r="M4172" t="s">
        <v>16</v>
      </c>
      <c r="N4172">
        <v>27893</v>
      </c>
      <c r="O4172">
        <v>634</v>
      </c>
      <c r="P4172" t="s">
        <v>932</v>
      </c>
      <c r="Q4172">
        <v>-23</v>
      </c>
      <c r="R4172">
        <v>3</v>
      </c>
      <c r="S4172" t="s">
        <v>18</v>
      </c>
      <c r="U4172">
        <v>-22.67</v>
      </c>
      <c r="V4172">
        <v>130</v>
      </c>
      <c r="W4172" t="s">
        <v>33</v>
      </c>
      <c r="X4172" s="5">
        <v>43207</v>
      </c>
      <c r="Y4172" t="s">
        <v>39</v>
      </c>
      <c r="Z4172" t="s">
        <v>63</v>
      </c>
      <c r="AA4172" t="s">
        <v>42</v>
      </c>
    </row>
    <row r="4173" spans="1:27" x14ac:dyDescent="0.3">
      <c r="A4173">
        <v>6</v>
      </c>
      <c r="B4173" t="s">
        <v>10</v>
      </c>
      <c r="C4173">
        <v>6</v>
      </c>
      <c r="D4173" t="s">
        <v>26</v>
      </c>
      <c r="E4173" t="s">
        <v>1452</v>
      </c>
      <c r="F4173" t="s">
        <v>13</v>
      </c>
      <c r="G4173" t="s">
        <v>6887</v>
      </c>
      <c r="H4173" s="3">
        <v>0</v>
      </c>
      <c r="I4173" s="5">
        <v>43388</v>
      </c>
      <c r="J4173" s="5" t="str">
        <f t="shared" si="130"/>
        <v>September</v>
      </c>
      <c r="K4173" s="7">
        <f t="shared" si="131"/>
        <v>2018</v>
      </c>
      <c r="L4173" t="s">
        <v>7399</v>
      </c>
      <c r="M4173" t="s">
        <v>73</v>
      </c>
      <c r="N4173">
        <v>73120</v>
      </c>
      <c r="O4173">
        <v>1799</v>
      </c>
      <c r="P4173" t="s">
        <v>256</v>
      </c>
      <c r="Q4173">
        <v>6</v>
      </c>
      <c r="R4173">
        <v>2</v>
      </c>
      <c r="S4173" t="s">
        <v>75</v>
      </c>
      <c r="U4173">
        <v>6.22</v>
      </c>
      <c r="V4173">
        <v>13</v>
      </c>
      <c r="W4173" t="s">
        <v>76</v>
      </c>
      <c r="X4173" s="5">
        <v>43394</v>
      </c>
      <c r="Y4173" t="s">
        <v>39</v>
      </c>
      <c r="Z4173" t="s">
        <v>401</v>
      </c>
      <c r="AA4173" t="s">
        <v>64</v>
      </c>
    </row>
    <row r="4174" spans="1:27" x14ac:dyDescent="0.3">
      <c r="A4174">
        <v>6</v>
      </c>
      <c r="B4174" t="s">
        <v>10</v>
      </c>
      <c r="C4174">
        <v>6</v>
      </c>
      <c r="D4174" t="s">
        <v>26</v>
      </c>
      <c r="E4174" t="s">
        <v>1452</v>
      </c>
      <c r="F4174" t="s">
        <v>13</v>
      </c>
      <c r="G4174" t="s">
        <v>6887</v>
      </c>
      <c r="H4174" s="3">
        <v>0</v>
      </c>
      <c r="I4174" s="5">
        <v>43388</v>
      </c>
      <c r="J4174" s="5" t="str">
        <f t="shared" si="130"/>
        <v>September</v>
      </c>
      <c r="K4174" s="7">
        <f t="shared" si="131"/>
        <v>2018</v>
      </c>
      <c r="L4174" t="s">
        <v>7399</v>
      </c>
      <c r="M4174" t="s">
        <v>73</v>
      </c>
      <c r="N4174">
        <v>73120</v>
      </c>
      <c r="O4174">
        <v>864</v>
      </c>
      <c r="P4174" t="s">
        <v>3988</v>
      </c>
      <c r="Q4174">
        <v>252</v>
      </c>
      <c r="R4174">
        <v>3</v>
      </c>
      <c r="S4174" t="s">
        <v>75</v>
      </c>
      <c r="U4174">
        <v>251.89</v>
      </c>
      <c r="V4174">
        <v>869</v>
      </c>
      <c r="W4174" t="s">
        <v>76</v>
      </c>
      <c r="X4174" s="5">
        <v>43394</v>
      </c>
      <c r="Y4174" t="s">
        <v>39</v>
      </c>
      <c r="Z4174" t="s">
        <v>401</v>
      </c>
      <c r="AA4174" t="s">
        <v>56</v>
      </c>
    </row>
    <row r="4175" spans="1:27" x14ac:dyDescent="0.3">
      <c r="A4175">
        <v>6</v>
      </c>
      <c r="B4175" t="s">
        <v>10</v>
      </c>
      <c r="C4175">
        <v>6</v>
      </c>
      <c r="D4175" t="s">
        <v>26</v>
      </c>
      <c r="E4175" t="s">
        <v>1452</v>
      </c>
      <c r="F4175" t="s">
        <v>13</v>
      </c>
      <c r="G4175" t="s">
        <v>6887</v>
      </c>
      <c r="H4175" s="3">
        <v>0</v>
      </c>
      <c r="I4175" s="5">
        <v>43388</v>
      </c>
      <c r="J4175" s="5" t="str">
        <f t="shared" si="130"/>
        <v>September</v>
      </c>
      <c r="K4175" s="7">
        <f t="shared" si="131"/>
        <v>2018</v>
      </c>
      <c r="L4175" t="s">
        <v>7399</v>
      </c>
      <c r="M4175" t="s">
        <v>73</v>
      </c>
      <c r="N4175">
        <v>73120</v>
      </c>
      <c r="O4175">
        <v>901</v>
      </c>
      <c r="P4175" t="s">
        <v>3247</v>
      </c>
      <c r="Q4175">
        <v>56</v>
      </c>
      <c r="R4175">
        <v>4</v>
      </c>
      <c r="S4175" t="s">
        <v>75</v>
      </c>
      <c r="U4175">
        <v>55.94</v>
      </c>
      <c r="V4175">
        <v>122</v>
      </c>
      <c r="W4175" t="s">
        <v>76</v>
      </c>
      <c r="X4175" s="5">
        <v>43394</v>
      </c>
      <c r="Y4175" t="s">
        <v>39</v>
      </c>
      <c r="Z4175" t="s">
        <v>401</v>
      </c>
      <c r="AA4175" t="s">
        <v>54</v>
      </c>
    </row>
    <row r="4176" spans="1:27" x14ac:dyDescent="0.3">
      <c r="A4176">
        <v>6</v>
      </c>
      <c r="B4176" t="s">
        <v>10</v>
      </c>
      <c r="C4176">
        <v>6</v>
      </c>
      <c r="D4176" t="s">
        <v>26</v>
      </c>
      <c r="E4176" t="s">
        <v>1452</v>
      </c>
      <c r="F4176" t="s">
        <v>13</v>
      </c>
      <c r="G4176" t="s">
        <v>6887</v>
      </c>
      <c r="H4176" s="3">
        <v>0</v>
      </c>
      <c r="I4176" s="5">
        <v>43388</v>
      </c>
      <c r="J4176" s="5" t="str">
        <f t="shared" si="130"/>
        <v>September</v>
      </c>
      <c r="K4176" s="7">
        <f t="shared" si="131"/>
        <v>2018</v>
      </c>
      <c r="L4176" t="s">
        <v>7399</v>
      </c>
      <c r="M4176" t="s">
        <v>73</v>
      </c>
      <c r="N4176">
        <v>73120</v>
      </c>
      <c r="O4176">
        <v>218</v>
      </c>
      <c r="P4176" t="s">
        <v>1403</v>
      </c>
      <c r="Q4176">
        <v>14</v>
      </c>
      <c r="R4176">
        <v>6</v>
      </c>
      <c r="S4176" t="s">
        <v>75</v>
      </c>
      <c r="U4176">
        <v>14.44</v>
      </c>
      <c r="V4176">
        <v>29</v>
      </c>
      <c r="W4176" t="s">
        <v>76</v>
      </c>
      <c r="X4176" s="5">
        <v>43394</v>
      </c>
      <c r="Y4176" t="s">
        <v>39</v>
      </c>
      <c r="Z4176" t="s">
        <v>401</v>
      </c>
      <c r="AA4176" t="s">
        <v>35</v>
      </c>
    </row>
    <row r="4177" spans="1:27" x14ac:dyDescent="0.3">
      <c r="A4177">
        <v>6</v>
      </c>
      <c r="B4177" t="s">
        <v>10</v>
      </c>
      <c r="C4177">
        <v>6</v>
      </c>
      <c r="D4177" t="s">
        <v>26</v>
      </c>
      <c r="E4177" t="s">
        <v>1452</v>
      </c>
      <c r="F4177" t="s">
        <v>13</v>
      </c>
      <c r="G4177" t="s">
        <v>6887</v>
      </c>
      <c r="H4177" s="3">
        <v>0</v>
      </c>
      <c r="I4177" s="5">
        <v>43388</v>
      </c>
      <c r="J4177" s="5" t="str">
        <f t="shared" si="130"/>
        <v>September</v>
      </c>
      <c r="K4177" s="7">
        <f t="shared" si="131"/>
        <v>2018</v>
      </c>
      <c r="L4177" t="s">
        <v>7399</v>
      </c>
      <c r="M4177" t="s">
        <v>73</v>
      </c>
      <c r="N4177">
        <v>73120</v>
      </c>
      <c r="O4177">
        <v>198</v>
      </c>
      <c r="P4177" t="s">
        <v>3791</v>
      </c>
      <c r="Q4177">
        <v>10</v>
      </c>
      <c r="R4177">
        <v>7</v>
      </c>
      <c r="S4177" t="s">
        <v>75</v>
      </c>
      <c r="U4177">
        <v>9.8800000000000008</v>
      </c>
      <c r="V4177">
        <v>20</v>
      </c>
      <c r="W4177" t="s">
        <v>76</v>
      </c>
      <c r="X4177" s="5">
        <v>43394</v>
      </c>
      <c r="Y4177" t="s">
        <v>39</v>
      </c>
      <c r="Z4177" t="s">
        <v>401</v>
      </c>
      <c r="AA4177" t="s">
        <v>35</v>
      </c>
    </row>
    <row r="4178" spans="1:27" x14ac:dyDescent="0.3">
      <c r="A4178">
        <v>6</v>
      </c>
      <c r="B4178" t="s">
        <v>10</v>
      </c>
      <c r="C4178">
        <v>6</v>
      </c>
      <c r="D4178" t="s">
        <v>50</v>
      </c>
      <c r="E4178" t="s">
        <v>1452</v>
      </c>
      <c r="F4178" t="s">
        <v>13</v>
      </c>
      <c r="G4178" t="s">
        <v>6887</v>
      </c>
      <c r="H4178" s="3">
        <v>0</v>
      </c>
      <c r="I4178" s="5">
        <v>43388</v>
      </c>
      <c r="J4178" s="5" t="str">
        <f t="shared" si="130"/>
        <v>September</v>
      </c>
      <c r="K4178" s="7">
        <f t="shared" si="131"/>
        <v>2018</v>
      </c>
      <c r="L4178" t="s">
        <v>7399</v>
      </c>
      <c r="M4178" t="s">
        <v>73</v>
      </c>
      <c r="N4178">
        <v>73120</v>
      </c>
      <c r="O4178">
        <v>1401</v>
      </c>
      <c r="P4178" t="s">
        <v>4914</v>
      </c>
      <c r="Q4178">
        <v>1</v>
      </c>
      <c r="R4178">
        <v>1</v>
      </c>
      <c r="S4178" t="s">
        <v>75</v>
      </c>
      <c r="U4178">
        <v>1.38</v>
      </c>
      <c r="V4178">
        <v>6</v>
      </c>
      <c r="W4178" t="s">
        <v>76</v>
      </c>
      <c r="X4178" s="5">
        <v>43394</v>
      </c>
      <c r="Y4178" t="s">
        <v>39</v>
      </c>
      <c r="Z4178" t="s">
        <v>401</v>
      </c>
      <c r="AA4178" t="s">
        <v>52</v>
      </c>
    </row>
    <row r="4179" spans="1:27" x14ac:dyDescent="0.3">
      <c r="A4179">
        <v>2</v>
      </c>
      <c r="B4179" t="s">
        <v>25</v>
      </c>
      <c r="C4179">
        <v>1</v>
      </c>
      <c r="D4179" t="s">
        <v>26</v>
      </c>
      <c r="E4179" t="s">
        <v>171</v>
      </c>
      <c r="F4179" t="s">
        <v>13</v>
      </c>
      <c r="G4179" t="s">
        <v>2790</v>
      </c>
      <c r="H4179" s="3">
        <v>0</v>
      </c>
      <c r="I4179" s="5">
        <v>43428</v>
      </c>
      <c r="J4179" s="5" t="str">
        <f t="shared" si="130"/>
        <v>September</v>
      </c>
      <c r="K4179" s="7">
        <f t="shared" si="131"/>
        <v>2018</v>
      </c>
      <c r="L4179" t="s">
        <v>2860</v>
      </c>
      <c r="M4179" t="s">
        <v>102</v>
      </c>
      <c r="N4179">
        <v>10035</v>
      </c>
      <c r="O4179">
        <v>1821</v>
      </c>
      <c r="P4179" t="s">
        <v>2861</v>
      </c>
      <c r="Q4179">
        <v>3</v>
      </c>
      <c r="R4179">
        <v>1</v>
      </c>
      <c r="S4179" t="s">
        <v>104</v>
      </c>
      <c r="U4179">
        <v>3.11</v>
      </c>
      <c r="V4179">
        <v>6</v>
      </c>
      <c r="W4179" t="s">
        <v>19</v>
      </c>
      <c r="X4179" s="5">
        <v>43430</v>
      </c>
      <c r="Y4179" t="s">
        <v>130</v>
      </c>
      <c r="Z4179" t="s">
        <v>175</v>
      </c>
      <c r="AA4179" t="s">
        <v>64</v>
      </c>
    </row>
    <row r="4180" spans="1:27" x14ac:dyDescent="0.3">
      <c r="A4180">
        <v>2</v>
      </c>
      <c r="B4180" t="s">
        <v>25</v>
      </c>
      <c r="C4180">
        <v>1</v>
      </c>
      <c r="D4180" t="s">
        <v>26</v>
      </c>
      <c r="E4180" t="s">
        <v>171</v>
      </c>
      <c r="F4180" t="s">
        <v>13</v>
      </c>
      <c r="G4180" t="s">
        <v>2790</v>
      </c>
      <c r="H4180" s="3">
        <v>0</v>
      </c>
      <c r="I4180" s="5">
        <v>43428</v>
      </c>
      <c r="J4180" s="5" t="str">
        <f t="shared" si="130"/>
        <v>September</v>
      </c>
      <c r="K4180" s="7">
        <f t="shared" si="131"/>
        <v>2018</v>
      </c>
      <c r="L4180" t="s">
        <v>2860</v>
      </c>
      <c r="M4180" t="s">
        <v>102</v>
      </c>
      <c r="N4180">
        <v>10035</v>
      </c>
      <c r="O4180">
        <v>1757</v>
      </c>
      <c r="P4180" t="s">
        <v>1407</v>
      </c>
      <c r="Q4180">
        <v>6</v>
      </c>
      <c r="R4180">
        <v>2</v>
      </c>
      <c r="S4180" t="s">
        <v>104</v>
      </c>
      <c r="U4180">
        <v>5.66</v>
      </c>
      <c r="V4180">
        <v>12</v>
      </c>
      <c r="W4180" t="s">
        <v>19</v>
      </c>
      <c r="X4180" s="5">
        <v>43430</v>
      </c>
      <c r="Y4180" t="s">
        <v>130</v>
      </c>
      <c r="Z4180" t="s">
        <v>175</v>
      </c>
      <c r="AA4180" t="s">
        <v>64</v>
      </c>
    </row>
    <row r="4181" spans="1:27" x14ac:dyDescent="0.3">
      <c r="A4181">
        <v>2</v>
      </c>
      <c r="B4181" t="s">
        <v>25</v>
      </c>
      <c r="C4181">
        <v>1</v>
      </c>
      <c r="D4181" t="s">
        <v>26</v>
      </c>
      <c r="E4181" t="s">
        <v>171</v>
      </c>
      <c r="F4181" t="s">
        <v>13</v>
      </c>
      <c r="G4181" t="s">
        <v>2790</v>
      </c>
      <c r="H4181" s="3">
        <v>0.2</v>
      </c>
      <c r="I4181" s="5">
        <v>43428</v>
      </c>
      <c r="J4181" s="5" t="str">
        <f t="shared" si="130"/>
        <v>September</v>
      </c>
      <c r="K4181" s="7">
        <f t="shared" si="131"/>
        <v>2018</v>
      </c>
      <c r="L4181" t="s">
        <v>2860</v>
      </c>
      <c r="M4181" t="s">
        <v>102</v>
      </c>
      <c r="N4181">
        <v>10035</v>
      </c>
      <c r="O4181">
        <v>60</v>
      </c>
      <c r="P4181" t="s">
        <v>8230</v>
      </c>
      <c r="Q4181">
        <v>6</v>
      </c>
      <c r="R4181">
        <v>4</v>
      </c>
      <c r="S4181" t="s">
        <v>104</v>
      </c>
      <c r="U4181">
        <v>6.03</v>
      </c>
      <c r="V4181">
        <v>17</v>
      </c>
      <c r="W4181" t="s">
        <v>19</v>
      </c>
      <c r="X4181" s="5">
        <v>43430</v>
      </c>
      <c r="Y4181" t="s">
        <v>130</v>
      </c>
      <c r="Z4181" t="s">
        <v>175</v>
      </c>
      <c r="AA4181" t="s">
        <v>54</v>
      </c>
    </row>
    <row r="4182" spans="1:27" x14ac:dyDescent="0.3">
      <c r="A4182">
        <v>2</v>
      </c>
      <c r="B4182" t="s">
        <v>25</v>
      </c>
      <c r="C4182">
        <v>1</v>
      </c>
      <c r="D4182" t="s">
        <v>50</v>
      </c>
      <c r="E4182" t="s">
        <v>171</v>
      </c>
      <c r="F4182" t="s">
        <v>13</v>
      </c>
      <c r="G4182" t="s">
        <v>2790</v>
      </c>
      <c r="H4182" s="3">
        <v>0</v>
      </c>
      <c r="I4182" s="5">
        <v>43428</v>
      </c>
      <c r="J4182" s="5" t="str">
        <f t="shared" si="130"/>
        <v>September</v>
      </c>
      <c r="K4182" s="7">
        <f t="shared" si="131"/>
        <v>2018</v>
      </c>
      <c r="L4182" t="s">
        <v>2860</v>
      </c>
      <c r="M4182" t="s">
        <v>102</v>
      </c>
      <c r="N4182">
        <v>10035</v>
      </c>
      <c r="O4182">
        <v>1409</v>
      </c>
      <c r="P4182" t="s">
        <v>464</v>
      </c>
      <c r="Q4182">
        <v>11</v>
      </c>
      <c r="R4182">
        <v>4</v>
      </c>
      <c r="S4182" t="s">
        <v>104</v>
      </c>
      <c r="U4182">
        <v>11.49</v>
      </c>
      <c r="V4182">
        <v>88</v>
      </c>
      <c r="W4182" t="s">
        <v>19</v>
      </c>
      <c r="X4182" s="5">
        <v>43430</v>
      </c>
      <c r="Y4182" t="s">
        <v>130</v>
      </c>
      <c r="Z4182" t="s">
        <v>175</v>
      </c>
      <c r="AA4182" t="s">
        <v>113</v>
      </c>
    </row>
    <row r="4183" spans="1:27" x14ac:dyDescent="0.3">
      <c r="A4183">
        <v>6</v>
      </c>
      <c r="B4183" t="s">
        <v>10</v>
      </c>
      <c r="C4183">
        <v>6</v>
      </c>
      <c r="D4183" t="s">
        <v>11</v>
      </c>
      <c r="E4183" t="s">
        <v>192</v>
      </c>
      <c r="F4183" t="s">
        <v>13</v>
      </c>
      <c r="G4183" t="s">
        <v>914</v>
      </c>
      <c r="H4183" s="3">
        <v>0.3</v>
      </c>
      <c r="I4183" s="5">
        <v>43415</v>
      </c>
      <c r="J4183" s="5" t="str">
        <f t="shared" si="130"/>
        <v>September</v>
      </c>
      <c r="K4183" s="7">
        <f t="shared" si="131"/>
        <v>2018</v>
      </c>
      <c r="L4183" t="s">
        <v>5505</v>
      </c>
      <c r="M4183" t="s">
        <v>73</v>
      </c>
      <c r="N4183">
        <v>60623</v>
      </c>
      <c r="O4183">
        <v>739</v>
      </c>
      <c r="P4183" t="s">
        <v>2104</v>
      </c>
      <c r="Q4183">
        <v>-2</v>
      </c>
      <c r="R4183">
        <v>2</v>
      </c>
      <c r="S4183" t="s">
        <v>75</v>
      </c>
      <c r="U4183">
        <v>-2.06</v>
      </c>
      <c r="V4183">
        <v>48</v>
      </c>
      <c r="W4183" t="s">
        <v>33</v>
      </c>
      <c r="X4183" s="5">
        <v>43421</v>
      </c>
      <c r="Y4183" t="s">
        <v>39</v>
      </c>
      <c r="Z4183" t="s">
        <v>139</v>
      </c>
      <c r="AA4183" t="s">
        <v>24</v>
      </c>
    </row>
    <row r="4184" spans="1:27" x14ac:dyDescent="0.3">
      <c r="A4184">
        <v>6</v>
      </c>
      <c r="B4184" t="s">
        <v>10</v>
      </c>
      <c r="C4184">
        <v>6</v>
      </c>
      <c r="D4184" t="s">
        <v>50</v>
      </c>
      <c r="E4184" t="s">
        <v>192</v>
      </c>
      <c r="F4184" t="s">
        <v>13</v>
      </c>
      <c r="G4184" t="s">
        <v>914</v>
      </c>
      <c r="H4184" s="3">
        <v>0.2</v>
      </c>
      <c r="I4184" s="5">
        <v>43415</v>
      </c>
      <c r="J4184" s="5" t="str">
        <f t="shared" si="130"/>
        <v>September</v>
      </c>
      <c r="K4184" s="7">
        <f t="shared" si="131"/>
        <v>2018</v>
      </c>
      <c r="L4184" t="s">
        <v>5505</v>
      </c>
      <c r="M4184" t="s">
        <v>73</v>
      </c>
      <c r="N4184">
        <v>60623</v>
      </c>
      <c r="O4184">
        <v>296</v>
      </c>
      <c r="P4184" t="s">
        <v>4781</v>
      </c>
      <c r="Q4184">
        <v>1</v>
      </c>
      <c r="R4184">
        <v>4</v>
      </c>
      <c r="S4184" t="s">
        <v>75</v>
      </c>
      <c r="U4184">
        <v>1.2</v>
      </c>
      <c r="V4184">
        <v>96</v>
      </c>
      <c r="W4184" t="s">
        <v>33</v>
      </c>
      <c r="X4184" s="5">
        <v>43421</v>
      </c>
      <c r="Y4184" t="s">
        <v>39</v>
      </c>
      <c r="Z4184" t="s">
        <v>139</v>
      </c>
      <c r="AA4184" t="s">
        <v>113</v>
      </c>
    </row>
    <row r="4185" spans="1:27" x14ac:dyDescent="0.3">
      <c r="A4185">
        <v>1</v>
      </c>
      <c r="B4185" t="s">
        <v>10</v>
      </c>
      <c r="C4185">
        <v>1</v>
      </c>
      <c r="D4185" t="s">
        <v>26</v>
      </c>
      <c r="E4185" t="s">
        <v>347</v>
      </c>
      <c r="F4185" t="s">
        <v>13</v>
      </c>
      <c r="G4185" t="s">
        <v>1809</v>
      </c>
      <c r="H4185" s="3">
        <v>0.2</v>
      </c>
      <c r="I4185" s="5">
        <v>43420</v>
      </c>
      <c r="J4185" s="5" t="str">
        <f t="shared" si="130"/>
        <v>September</v>
      </c>
      <c r="K4185" s="7">
        <f t="shared" si="131"/>
        <v>2018</v>
      </c>
      <c r="L4185" t="s">
        <v>7879</v>
      </c>
      <c r="M4185" t="s">
        <v>30</v>
      </c>
      <c r="N4185">
        <v>95661</v>
      </c>
      <c r="O4185">
        <v>1364</v>
      </c>
      <c r="P4185" t="s">
        <v>629</v>
      </c>
      <c r="Q4185">
        <v>3</v>
      </c>
      <c r="R4185">
        <v>5</v>
      </c>
      <c r="S4185" t="s">
        <v>32</v>
      </c>
      <c r="T4185" t="s">
        <v>92</v>
      </c>
      <c r="U4185">
        <v>2.81</v>
      </c>
      <c r="V4185">
        <v>8</v>
      </c>
      <c r="W4185" t="s">
        <v>19</v>
      </c>
      <c r="X4185" s="5">
        <v>43421</v>
      </c>
      <c r="Y4185" t="s">
        <v>130</v>
      </c>
      <c r="Z4185" t="s">
        <v>34</v>
      </c>
      <c r="AA4185" t="s">
        <v>54</v>
      </c>
    </row>
    <row r="4186" spans="1:27" x14ac:dyDescent="0.3">
      <c r="A4186">
        <v>4</v>
      </c>
      <c r="B4186" t="s">
        <v>43</v>
      </c>
      <c r="C4186">
        <v>6</v>
      </c>
      <c r="D4186" t="s">
        <v>26</v>
      </c>
      <c r="E4186" t="s">
        <v>305</v>
      </c>
      <c r="F4186" t="s">
        <v>13</v>
      </c>
      <c r="G4186" t="s">
        <v>7098</v>
      </c>
      <c r="H4186" s="3">
        <v>0.7</v>
      </c>
      <c r="I4186" s="5">
        <v>43442</v>
      </c>
      <c r="J4186" s="5" t="str">
        <f t="shared" si="130"/>
        <v>September</v>
      </c>
      <c r="K4186" s="7">
        <f t="shared" si="131"/>
        <v>2018</v>
      </c>
      <c r="L4186" t="s">
        <v>7551</v>
      </c>
      <c r="M4186" t="s">
        <v>102</v>
      </c>
      <c r="N4186">
        <v>43229</v>
      </c>
      <c r="O4186">
        <v>1598</v>
      </c>
      <c r="P4186" t="s">
        <v>3942</v>
      </c>
      <c r="Q4186">
        <v>-10</v>
      </c>
      <c r="R4186">
        <v>7</v>
      </c>
      <c r="S4186" t="s">
        <v>104</v>
      </c>
      <c r="U4186">
        <v>-9.5</v>
      </c>
      <c r="V4186">
        <v>13</v>
      </c>
      <c r="W4186" t="s">
        <v>76</v>
      </c>
      <c r="X4186" s="5">
        <v>43446</v>
      </c>
      <c r="Y4186" t="s">
        <v>39</v>
      </c>
      <c r="Z4186" t="s">
        <v>309</v>
      </c>
      <c r="AA4186" t="s">
        <v>54</v>
      </c>
    </row>
    <row r="4187" spans="1:27" x14ac:dyDescent="0.3">
      <c r="A4187">
        <v>2</v>
      </c>
      <c r="B4187" t="s">
        <v>43</v>
      </c>
      <c r="C4187">
        <v>3</v>
      </c>
      <c r="D4187" t="s">
        <v>26</v>
      </c>
      <c r="E4187" t="s">
        <v>863</v>
      </c>
      <c r="F4187" t="s">
        <v>13</v>
      </c>
      <c r="G4187" t="s">
        <v>6865</v>
      </c>
      <c r="H4187" s="3">
        <v>0</v>
      </c>
      <c r="I4187" s="5">
        <v>43344</v>
      </c>
      <c r="J4187" s="5" t="str">
        <f t="shared" si="130"/>
        <v>September</v>
      </c>
      <c r="K4187" s="7">
        <f t="shared" si="131"/>
        <v>2018</v>
      </c>
      <c r="L4187" t="s">
        <v>7364</v>
      </c>
      <c r="M4187" t="s">
        <v>30</v>
      </c>
      <c r="N4187">
        <v>92646</v>
      </c>
      <c r="O4187">
        <v>774</v>
      </c>
      <c r="P4187" t="s">
        <v>325</v>
      </c>
      <c r="Q4187">
        <v>6</v>
      </c>
      <c r="R4187">
        <v>1</v>
      </c>
      <c r="S4187" t="s">
        <v>32</v>
      </c>
      <c r="U4187">
        <v>5.75</v>
      </c>
      <c r="V4187">
        <v>13</v>
      </c>
      <c r="W4187" t="s">
        <v>76</v>
      </c>
      <c r="X4187" s="5">
        <v>43346</v>
      </c>
      <c r="Y4187" t="s">
        <v>20</v>
      </c>
      <c r="Z4187" t="s">
        <v>34</v>
      </c>
      <c r="AA4187" t="s">
        <v>119</v>
      </c>
    </row>
    <row r="4188" spans="1:27" x14ac:dyDescent="0.3">
      <c r="A4188">
        <v>4</v>
      </c>
      <c r="B4188" t="s">
        <v>43</v>
      </c>
      <c r="C4188">
        <v>6</v>
      </c>
      <c r="D4188" t="s">
        <v>11</v>
      </c>
      <c r="E4188" t="s">
        <v>1597</v>
      </c>
      <c r="F4188" t="s">
        <v>13</v>
      </c>
      <c r="G4188" t="s">
        <v>1769</v>
      </c>
      <c r="H4188" s="3">
        <v>0.3</v>
      </c>
      <c r="I4188" s="5">
        <v>43416</v>
      </c>
      <c r="J4188" s="5" t="str">
        <f t="shared" si="130"/>
        <v>September</v>
      </c>
      <c r="K4188" s="7">
        <f t="shared" si="131"/>
        <v>2018</v>
      </c>
      <c r="L4188" t="s">
        <v>2432</v>
      </c>
      <c r="M4188" t="s">
        <v>102</v>
      </c>
      <c r="N4188">
        <v>44134</v>
      </c>
      <c r="O4188">
        <v>825</v>
      </c>
      <c r="P4188" t="s">
        <v>1448</v>
      </c>
      <c r="Q4188">
        <v>-13</v>
      </c>
      <c r="R4188">
        <v>2</v>
      </c>
      <c r="S4188" t="s">
        <v>104</v>
      </c>
      <c r="U4188">
        <v>-12.84</v>
      </c>
      <c r="V4188">
        <v>449</v>
      </c>
      <c r="W4188" t="s">
        <v>19</v>
      </c>
      <c r="X4188" s="5">
        <v>43420</v>
      </c>
      <c r="Y4188" t="s">
        <v>39</v>
      </c>
      <c r="Z4188" t="s">
        <v>309</v>
      </c>
      <c r="AA4188" t="s">
        <v>24</v>
      </c>
    </row>
    <row r="4189" spans="1:27" x14ac:dyDescent="0.3">
      <c r="A4189">
        <v>4</v>
      </c>
      <c r="B4189" t="s">
        <v>43</v>
      </c>
      <c r="C4189">
        <v>6</v>
      </c>
      <c r="D4189" t="s">
        <v>11</v>
      </c>
      <c r="E4189" t="s">
        <v>1597</v>
      </c>
      <c r="F4189" t="s">
        <v>13</v>
      </c>
      <c r="G4189" t="s">
        <v>1769</v>
      </c>
      <c r="H4189" s="3">
        <v>0.3</v>
      </c>
      <c r="I4189" s="5">
        <v>43416</v>
      </c>
      <c r="J4189" s="5" t="str">
        <f t="shared" si="130"/>
        <v>September</v>
      </c>
      <c r="K4189" s="7">
        <f t="shared" si="131"/>
        <v>2018</v>
      </c>
      <c r="L4189" t="s">
        <v>2432</v>
      </c>
      <c r="M4189" t="s">
        <v>102</v>
      </c>
      <c r="N4189">
        <v>44134</v>
      </c>
      <c r="O4189">
        <v>759</v>
      </c>
      <c r="P4189" t="s">
        <v>1839</v>
      </c>
      <c r="Q4189">
        <v>-21</v>
      </c>
      <c r="R4189">
        <v>7</v>
      </c>
      <c r="S4189" t="s">
        <v>104</v>
      </c>
      <c r="U4189">
        <v>-21.07</v>
      </c>
      <c r="V4189">
        <v>1475</v>
      </c>
      <c r="W4189" t="s">
        <v>19</v>
      </c>
      <c r="X4189" s="5">
        <v>43420</v>
      </c>
      <c r="Y4189" t="s">
        <v>39</v>
      </c>
      <c r="Z4189" t="s">
        <v>309</v>
      </c>
      <c r="AA4189" t="s">
        <v>24</v>
      </c>
    </row>
    <row r="4190" spans="1:27" x14ac:dyDescent="0.3">
      <c r="A4190">
        <v>4</v>
      </c>
      <c r="B4190" t="s">
        <v>43</v>
      </c>
      <c r="C4190">
        <v>6</v>
      </c>
      <c r="D4190" t="s">
        <v>11</v>
      </c>
      <c r="E4190" t="s">
        <v>1597</v>
      </c>
      <c r="F4190" t="s">
        <v>13</v>
      </c>
      <c r="G4190" t="s">
        <v>1769</v>
      </c>
      <c r="H4190" s="3">
        <v>0.3</v>
      </c>
      <c r="I4190" s="5">
        <v>43416</v>
      </c>
      <c r="J4190" s="5" t="str">
        <f t="shared" si="130"/>
        <v>September</v>
      </c>
      <c r="K4190" s="7">
        <f t="shared" si="131"/>
        <v>2018</v>
      </c>
      <c r="L4190" t="s">
        <v>2432</v>
      </c>
      <c r="M4190" t="s">
        <v>102</v>
      </c>
      <c r="N4190">
        <v>44134</v>
      </c>
      <c r="O4190">
        <v>833</v>
      </c>
      <c r="P4190" t="s">
        <v>23</v>
      </c>
      <c r="Q4190">
        <v>0</v>
      </c>
      <c r="R4190">
        <v>9</v>
      </c>
      <c r="S4190" t="s">
        <v>104</v>
      </c>
      <c r="U4190">
        <v>0</v>
      </c>
      <c r="V4190">
        <v>1537</v>
      </c>
      <c r="W4190" t="s">
        <v>19</v>
      </c>
      <c r="X4190" s="5">
        <v>43420</v>
      </c>
      <c r="Y4190" t="s">
        <v>39</v>
      </c>
      <c r="Z4190" t="s">
        <v>309</v>
      </c>
      <c r="AA4190" t="s">
        <v>24</v>
      </c>
    </row>
    <row r="4191" spans="1:27" x14ac:dyDescent="0.3">
      <c r="A4191">
        <v>4</v>
      </c>
      <c r="B4191" t="s">
        <v>43</v>
      </c>
      <c r="C4191">
        <v>6</v>
      </c>
      <c r="D4191" t="s">
        <v>26</v>
      </c>
      <c r="E4191" t="s">
        <v>1597</v>
      </c>
      <c r="F4191" t="s">
        <v>13</v>
      </c>
      <c r="G4191" t="s">
        <v>1769</v>
      </c>
      <c r="H4191" s="3">
        <v>0.2</v>
      </c>
      <c r="I4191" s="5">
        <v>43416</v>
      </c>
      <c r="J4191" s="5" t="str">
        <f t="shared" si="130"/>
        <v>September</v>
      </c>
      <c r="K4191" s="7">
        <f t="shared" si="131"/>
        <v>2018</v>
      </c>
      <c r="L4191" t="s">
        <v>2432</v>
      </c>
      <c r="M4191" t="s">
        <v>102</v>
      </c>
      <c r="N4191">
        <v>44134</v>
      </c>
      <c r="O4191">
        <v>815</v>
      </c>
      <c r="P4191" t="s">
        <v>74</v>
      </c>
      <c r="Q4191">
        <v>33</v>
      </c>
      <c r="R4191">
        <v>2</v>
      </c>
      <c r="S4191" t="s">
        <v>104</v>
      </c>
      <c r="U4191">
        <v>33.03</v>
      </c>
      <c r="V4191">
        <v>110</v>
      </c>
      <c r="W4191" t="s">
        <v>19</v>
      </c>
      <c r="X4191" s="5">
        <v>43420</v>
      </c>
      <c r="Y4191" t="s">
        <v>39</v>
      </c>
      <c r="Z4191" t="s">
        <v>309</v>
      </c>
      <c r="AA4191" t="s">
        <v>56</v>
      </c>
    </row>
    <row r="4192" spans="1:27" x14ac:dyDescent="0.3">
      <c r="A4192">
        <v>4</v>
      </c>
      <c r="B4192" t="s">
        <v>43</v>
      </c>
      <c r="C4192">
        <v>6</v>
      </c>
      <c r="D4192" t="s">
        <v>26</v>
      </c>
      <c r="E4192" t="s">
        <v>1597</v>
      </c>
      <c r="F4192" t="s">
        <v>13</v>
      </c>
      <c r="G4192" t="s">
        <v>1769</v>
      </c>
      <c r="H4192" s="3">
        <v>0.2</v>
      </c>
      <c r="I4192" s="5">
        <v>43416</v>
      </c>
      <c r="J4192" s="5" t="str">
        <f t="shared" si="130"/>
        <v>September</v>
      </c>
      <c r="K4192" s="7">
        <f t="shared" si="131"/>
        <v>2018</v>
      </c>
      <c r="L4192" t="s">
        <v>2432</v>
      </c>
      <c r="M4192" t="s">
        <v>102</v>
      </c>
      <c r="N4192">
        <v>44134</v>
      </c>
      <c r="O4192">
        <v>1218</v>
      </c>
      <c r="P4192" t="s">
        <v>531</v>
      </c>
      <c r="Q4192">
        <v>5</v>
      </c>
      <c r="R4192">
        <v>6</v>
      </c>
      <c r="S4192" t="s">
        <v>104</v>
      </c>
      <c r="U4192">
        <v>5.44</v>
      </c>
      <c r="V4192">
        <v>17</v>
      </c>
      <c r="W4192" t="s">
        <v>19</v>
      </c>
      <c r="X4192" s="5">
        <v>43420</v>
      </c>
      <c r="Y4192" t="s">
        <v>39</v>
      </c>
      <c r="Z4192" t="s">
        <v>309</v>
      </c>
      <c r="AA4192" t="s">
        <v>176</v>
      </c>
    </row>
    <row r="4193" spans="1:27" x14ac:dyDescent="0.3">
      <c r="A4193">
        <v>5</v>
      </c>
      <c r="B4193" t="s">
        <v>43</v>
      </c>
      <c r="C4193">
        <v>6</v>
      </c>
      <c r="D4193" t="s">
        <v>26</v>
      </c>
      <c r="E4193" t="s">
        <v>171</v>
      </c>
      <c r="F4193" t="s">
        <v>13</v>
      </c>
      <c r="G4193" t="s">
        <v>2382</v>
      </c>
      <c r="H4193" s="3">
        <v>0</v>
      </c>
      <c r="I4193" s="5">
        <v>43415</v>
      </c>
      <c r="J4193" s="5" t="str">
        <f t="shared" si="130"/>
        <v>September</v>
      </c>
      <c r="K4193" s="7">
        <f t="shared" si="131"/>
        <v>2018</v>
      </c>
      <c r="L4193" t="s">
        <v>4015</v>
      </c>
      <c r="M4193" t="s">
        <v>102</v>
      </c>
      <c r="N4193">
        <v>10011</v>
      </c>
      <c r="O4193">
        <v>1388</v>
      </c>
      <c r="P4193" t="s">
        <v>567</v>
      </c>
      <c r="Q4193">
        <v>21</v>
      </c>
      <c r="R4193">
        <v>1</v>
      </c>
      <c r="S4193" t="s">
        <v>104</v>
      </c>
      <c r="U4193">
        <v>20.84</v>
      </c>
      <c r="V4193">
        <v>83</v>
      </c>
      <c r="W4193" t="s">
        <v>19</v>
      </c>
      <c r="X4193" s="5">
        <v>43420</v>
      </c>
      <c r="Y4193" t="s">
        <v>39</v>
      </c>
      <c r="Z4193" t="s">
        <v>175</v>
      </c>
      <c r="AA4193" t="s">
        <v>42</v>
      </c>
    </row>
    <row r="4194" spans="1:27" x14ac:dyDescent="0.3">
      <c r="A4194">
        <v>5</v>
      </c>
      <c r="B4194" t="s">
        <v>43</v>
      </c>
      <c r="C4194">
        <v>6</v>
      </c>
      <c r="D4194" t="s">
        <v>50</v>
      </c>
      <c r="E4194" t="s">
        <v>171</v>
      </c>
      <c r="F4194" t="s">
        <v>13</v>
      </c>
      <c r="G4194" t="s">
        <v>2382</v>
      </c>
      <c r="H4194" s="3">
        <v>0</v>
      </c>
      <c r="I4194" s="5">
        <v>43415</v>
      </c>
      <c r="J4194" s="5" t="str">
        <f t="shared" si="130"/>
        <v>September</v>
      </c>
      <c r="K4194" s="7">
        <f t="shared" si="131"/>
        <v>2018</v>
      </c>
      <c r="L4194" t="s">
        <v>4015</v>
      </c>
      <c r="M4194" t="s">
        <v>102</v>
      </c>
      <c r="N4194">
        <v>10011</v>
      </c>
      <c r="O4194">
        <v>1092</v>
      </c>
      <c r="P4194" t="s">
        <v>4793</v>
      </c>
      <c r="Q4194">
        <v>15</v>
      </c>
      <c r="R4194">
        <v>3</v>
      </c>
      <c r="S4194" t="s">
        <v>104</v>
      </c>
      <c r="U4194">
        <v>14.99</v>
      </c>
      <c r="V4194">
        <v>60</v>
      </c>
      <c r="W4194" t="s">
        <v>19</v>
      </c>
      <c r="X4194" s="5">
        <v>43420</v>
      </c>
      <c r="Y4194" t="s">
        <v>39</v>
      </c>
      <c r="Z4194" t="s">
        <v>175</v>
      </c>
      <c r="AA4194" t="s">
        <v>113</v>
      </c>
    </row>
    <row r="4195" spans="1:27" x14ac:dyDescent="0.3">
      <c r="A4195">
        <v>5</v>
      </c>
      <c r="B4195" t="s">
        <v>25</v>
      </c>
      <c r="C4195">
        <v>3</v>
      </c>
      <c r="D4195" t="s">
        <v>50</v>
      </c>
      <c r="E4195" t="s">
        <v>498</v>
      </c>
      <c r="F4195" t="s">
        <v>13</v>
      </c>
      <c r="G4195" t="s">
        <v>1893</v>
      </c>
      <c r="H4195" s="3">
        <v>0.2</v>
      </c>
      <c r="I4195" s="5">
        <v>43299</v>
      </c>
      <c r="J4195" s="5" t="str">
        <f t="shared" si="130"/>
        <v>September</v>
      </c>
      <c r="K4195" s="7">
        <f t="shared" si="131"/>
        <v>2018</v>
      </c>
      <c r="L4195" t="s">
        <v>4854</v>
      </c>
      <c r="M4195" t="s">
        <v>73</v>
      </c>
      <c r="N4195">
        <v>75217</v>
      </c>
      <c r="O4195">
        <v>1405</v>
      </c>
      <c r="P4195" t="s">
        <v>4855</v>
      </c>
      <c r="Q4195">
        <v>3</v>
      </c>
      <c r="R4195">
        <v>3</v>
      </c>
      <c r="S4195" t="s">
        <v>75</v>
      </c>
      <c r="U4195">
        <v>3.31</v>
      </c>
      <c r="V4195">
        <v>16</v>
      </c>
      <c r="W4195" t="s">
        <v>19</v>
      </c>
      <c r="X4195" s="5">
        <v>43304</v>
      </c>
      <c r="Y4195" t="s">
        <v>20</v>
      </c>
      <c r="Z4195" t="s">
        <v>77</v>
      </c>
      <c r="AA4195" t="s">
        <v>113</v>
      </c>
    </row>
    <row r="4196" spans="1:27" x14ac:dyDescent="0.3">
      <c r="A4196">
        <v>1</v>
      </c>
      <c r="B4196" t="s">
        <v>10</v>
      </c>
      <c r="C4196">
        <v>1</v>
      </c>
      <c r="D4196" t="s">
        <v>11</v>
      </c>
      <c r="E4196" t="s">
        <v>1618</v>
      </c>
      <c r="F4196" t="s">
        <v>13</v>
      </c>
      <c r="G4196" t="s">
        <v>1619</v>
      </c>
      <c r="H4196" s="3">
        <v>0</v>
      </c>
      <c r="I4196" s="5">
        <v>43439</v>
      </c>
      <c r="J4196" s="5" t="str">
        <f t="shared" si="130"/>
        <v>September</v>
      </c>
      <c r="K4196" s="7">
        <f t="shared" si="131"/>
        <v>2018</v>
      </c>
      <c r="L4196" t="s">
        <v>1620</v>
      </c>
      <c r="M4196" t="s">
        <v>16</v>
      </c>
      <c r="N4196">
        <v>42071</v>
      </c>
      <c r="O4196">
        <v>876</v>
      </c>
      <c r="P4196" t="s">
        <v>8196</v>
      </c>
      <c r="Q4196">
        <v>75</v>
      </c>
      <c r="R4196">
        <v>3</v>
      </c>
      <c r="S4196" t="s">
        <v>18</v>
      </c>
      <c r="U4196">
        <v>74.81</v>
      </c>
      <c r="V4196">
        <v>192</v>
      </c>
      <c r="W4196" t="s">
        <v>19</v>
      </c>
      <c r="X4196" s="5">
        <v>43440</v>
      </c>
      <c r="Y4196" t="s">
        <v>130</v>
      </c>
      <c r="Z4196" t="s">
        <v>21</v>
      </c>
      <c r="AA4196" t="s">
        <v>47</v>
      </c>
    </row>
    <row r="4197" spans="1:27" x14ac:dyDescent="0.3">
      <c r="A4197">
        <v>2</v>
      </c>
      <c r="B4197" t="s">
        <v>25</v>
      </c>
      <c r="C4197">
        <v>1</v>
      </c>
      <c r="D4197" t="s">
        <v>11</v>
      </c>
      <c r="E4197" t="s">
        <v>65</v>
      </c>
      <c r="F4197" t="s">
        <v>13</v>
      </c>
      <c r="G4197" t="s">
        <v>788</v>
      </c>
      <c r="H4197" s="3">
        <v>0.2</v>
      </c>
      <c r="I4197" s="5">
        <v>43173</v>
      </c>
      <c r="J4197" s="5" t="str">
        <f t="shared" si="130"/>
        <v>September</v>
      </c>
      <c r="K4197" s="7">
        <f t="shared" si="131"/>
        <v>2018</v>
      </c>
      <c r="L4197" t="s">
        <v>5302</v>
      </c>
      <c r="M4197" t="s">
        <v>30</v>
      </c>
      <c r="N4197">
        <v>98103</v>
      </c>
      <c r="O4197">
        <v>755</v>
      </c>
      <c r="P4197" t="s">
        <v>1849</v>
      </c>
      <c r="Q4197">
        <v>-22</v>
      </c>
      <c r="R4197">
        <v>2</v>
      </c>
      <c r="S4197" t="s">
        <v>32</v>
      </c>
      <c r="U4197">
        <v>-22.14</v>
      </c>
      <c r="V4197">
        <v>197</v>
      </c>
      <c r="W4197" t="s">
        <v>33</v>
      </c>
      <c r="X4197" s="5">
        <v>43175</v>
      </c>
      <c r="Y4197" t="s">
        <v>130</v>
      </c>
      <c r="Z4197" t="s">
        <v>69</v>
      </c>
      <c r="AA4197" t="s">
        <v>24</v>
      </c>
    </row>
    <row r="4198" spans="1:27" x14ac:dyDescent="0.3">
      <c r="A4198">
        <v>6</v>
      </c>
      <c r="B4198" t="s">
        <v>10</v>
      </c>
      <c r="C4198">
        <v>6</v>
      </c>
      <c r="D4198" t="s">
        <v>26</v>
      </c>
      <c r="E4198" t="s">
        <v>2072</v>
      </c>
      <c r="F4198" t="s">
        <v>13</v>
      </c>
      <c r="G4198" t="s">
        <v>5413</v>
      </c>
      <c r="H4198" s="3">
        <v>0</v>
      </c>
      <c r="I4198" s="5">
        <v>43200</v>
      </c>
      <c r="J4198" s="5" t="str">
        <f t="shared" si="130"/>
        <v>September</v>
      </c>
      <c r="K4198" s="7">
        <f t="shared" si="131"/>
        <v>2018</v>
      </c>
      <c r="L4198" t="s">
        <v>6558</v>
      </c>
      <c r="M4198" t="s">
        <v>30</v>
      </c>
      <c r="N4198">
        <v>93309</v>
      </c>
      <c r="O4198">
        <v>1832</v>
      </c>
      <c r="P4198" t="s">
        <v>2983</v>
      </c>
      <c r="Q4198">
        <v>6</v>
      </c>
      <c r="R4198">
        <v>2</v>
      </c>
      <c r="S4198" t="s">
        <v>32</v>
      </c>
      <c r="U4198">
        <v>6.22</v>
      </c>
      <c r="V4198">
        <v>13</v>
      </c>
      <c r="W4198" t="s">
        <v>33</v>
      </c>
      <c r="X4198" s="5">
        <v>43206</v>
      </c>
      <c r="Y4198" t="s">
        <v>39</v>
      </c>
      <c r="Z4198" t="s">
        <v>34</v>
      </c>
      <c r="AA4198" t="s">
        <v>64</v>
      </c>
    </row>
    <row r="4199" spans="1:27" x14ac:dyDescent="0.3">
      <c r="A4199">
        <v>6</v>
      </c>
      <c r="B4199" t="s">
        <v>10</v>
      </c>
      <c r="C4199">
        <v>6</v>
      </c>
      <c r="D4199" t="s">
        <v>26</v>
      </c>
      <c r="E4199" t="s">
        <v>2072</v>
      </c>
      <c r="F4199" t="s">
        <v>13</v>
      </c>
      <c r="G4199" t="s">
        <v>5413</v>
      </c>
      <c r="H4199" s="3">
        <v>0.2</v>
      </c>
      <c r="I4199" s="5">
        <v>43200</v>
      </c>
      <c r="J4199" s="5" t="str">
        <f t="shared" si="130"/>
        <v>September</v>
      </c>
      <c r="K4199" s="7">
        <f t="shared" si="131"/>
        <v>2018</v>
      </c>
      <c r="L4199" t="s">
        <v>6558</v>
      </c>
      <c r="M4199" t="s">
        <v>30</v>
      </c>
      <c r="N4199">
        <v>93309</v>
      </c>
      <c r="O4199">
        <v>1635</v>
      </c>
      <c r="P4199" t="s">
        <v>4172</v>
      </c>
      <c r="Q4199">
        <v>8</v>
      </c>
      <c r="R4199">
        <v>5</v>
      </c>
      <c r="S4199" t="s">
        <v>32</v>
      </c>
      <c r="U4199">
        <v>8.1199999999999992</v>
      </c>
      <c r="V4199">
        <v>23</v>
      </c>
      <c r="W4199" t="s">
        <v>33</v>
      </c>
      <c r="X4199" s="5">
        <v>43206</v>
      </c>
      <c r="Y4199" t="s">
        <v>39</v>
      </c>
      <c r="Z4199" t="s">
        <v>34</v>
      </c>
      <c r="AA4199" t="s">
        <v>54</v>
      </c>
    </row>
    <row r="4200" spans="1:27" x14ac:dyDescent="0.3">
      <c r="A4200">
        <v>5</v>
      </c>
      <c r="B4200" t="s">
        <v>43</v>
      </c>
      <c r="C4200">
        <v>6</v>
      </c>
      <c r="D4200" t="s">
        <v>11</v>
      </c>
      <c r="E4200" t="s">
        <v>2531</v>
      </c>
      <c r="F4200" t="s">
        <v>13</v>
      </c>
      <c r="G4200" t="s">
        <v>1074</v>
      </c>
      <c r="H4200" s="3">
        <v>0.2</v>
      </c>
      <c r="I4200" s="5">
        <v>43137</v>
      </c>
      <c r="J4200" s="5" t="str">
        <f t="shared" si="130"/>
        <v>September</v>
      </c>
      <c r="K4200" s="7">
        <f t="shared" si="131"/>
        <v>2018</v>
      </c>
      <c r="L4200" t="s">
        <v>5701</v>
      </c>
      <c r="M4200" t="s">
        <v>16</v>
      </c>
      <c r="N4200">
        <v>37421</v>
      </c>
      <c r="O4200">
        <v>506</v>
      </c>
      <c r="P4200" t="s">
        <v>1108</v>
      </c>
      <c r="Q4200">
        <v>-18</v>
      </c>
      <c r="R4200">
        <v>4</v>
      </c>
      <c r="S4200" t="s">
        <v>18</v>
      </c>
      <c r="U4200">
        <v>-18.18</v>
      </c>
      <c r="V4200">
        <v>132</v>
      </c>
      <c r="W4200" t="s">
        <v>33</v>
      </c>
      <c r="X4200" s="5">
        <v>43142</v>
      </c>
      <c r="Y4200" t="s">
        <v>39</v>
      </c>
      <c r="Z4200" t="s">
        <v>214</v>
      </c>
      <c r="AA4200" t="s">
        <v>47</v>
      </c>
    </row>
    <row r="4201" spans="1:27" x14ac:dyDescent="0.3">
      <c r="A4201">
        <v>5</v>
      </c>
      <c r="B4201" t="s">
        <v>43</v>
      </c>
      <c r="C4201">
        <v>6</v>
      </c>
      <c r="D4201" t="s">
        <v>11</v>
      </c>
      <c r="E4201" t="s">
        <v>667</v>
      </c>
      <c r="F4201" t="s">
        <v>13</v>
      </c>
      <c r="G4201" t="s">
        <v>520</v>
      </c>
      <c r="H4201" s="3">
        <v>0.4</v>
      </c>
      <c r="I4201" s="5">
        <v>43394</v>
      </c>
      <c r="J4201" s="5" t="str">
        <f t="shared" si="130"/>
        <v>September</v>
      </c>
      <c r="K4201" s="7">
        <f t="shared" si="131"/>
        <v>2018</v>
      </c>
      <c r="L4201" t="s">
        <v>5648</v>
      </c>
      <c r="M4201" t="s">
        <v>102</v>
      </c>
      <c r="N4201">
        <v>44107</v>
      </c>
      <c r="O4201">
        <v>424</v>
      </c>
      <c r="P4201" t="s">
        <v>8209</v>
      </c>
      <c r="Q4201">
        <v>-231</v>
      </c>
      <c r="R4201">
        <v>2</v>
      </c>
      <c r="S4201" t="s">
        <v>104</v>
      </c>
      <c r="U4201">
        <v>-231.41</v>
      </c>
      <c r="V4201">
        <v>661</v>
      </c>
      <c r="W4201" t="s">
        <v>33</v>
      </c>
      <c r="X4201" s="5">
        <v>43399</v>
      </c>
      <c r="Y4201" t="s">
        <v>39</v>
      </c>
      <c r="Z4201" t="s">
        <v>309</v>
      </c>
      <c r="AA4201" t="s">
        <v>41</v>
      </c>
    </row>
    <row r="4202" spans="1:27" x14ac:dyDescent="0.3">
      <c r="A4202">
        <v>5</v>
      </c>
      <c r="B4202" t="s">
        <v>43</v>
      </c>
      <c r="C4202">
        <v>6</v>
      </c>
      <c r="D4202" t="s">
        <v>11</v>
      </c>
      <c r="E4202" t="s">
        <v>122</v>
      </c>
      <c r="F4202" t="s">
        <v>13</v>
      </c>
      <c r="G4202" t="s">
        <v>5515</v>
      </c>
      <c r="H4202" s="3">
        <v>0.3</v>
      </c>
      <c r="I4202" s="5">
        <v>43208</v>
      </c>
      <c r="J4202" s="5" t="str">
        <f t="shared" si="130"/>
        <v>September</v>
      </c>
      <c r="K4202" s="7">
        <f t="shared" si="131"/>
        <v>2018</v>
      </c>
      <c r="L4202" t="s">
        <v>5516</v>
      </c>
      <c r="M4202" t="s">
        <v>73</v>
      </c>
      <c r="N4202">
        <v>77070</v>
      </c>
      <c r="O4202">
        <v>755</v>
      </c>
      <c r="P4202" t="s">
        <v>1849</v>
      </c>
      <c r="Q4202">
        <v>-93</v>
      </c>
      <c r="R4202">
        <v>4</v>
      </c>
      <c r="S4202" t="s">
        <v>75</v>
      </c>
      <c r="U4202">
        <v>-93.47</v>
      </c>
      <c r="V4202">
        <v>344</v>
      </c>
      <c r="W4202" t="s">
        <v>33</v>
      </c>
      <c r="X4202" s="5">
        <v>43213</v>
      </c>
      <c r="Y4202" t="s">
        <v>39</v>
      </c>
      <c r="Z4202" t="s">
        <v>77</v>
      </c>
      <c r="AA4202" t="s">
        <v>24</v>
      </c>
    </row>
    <row r="4203" spans="1:27" x14ac:dyDescent="0.3">
      <c r="A4203">
        <v>5</v>
      </c>
      <c r="B4203" t="s">
        <v>43</v>
      </c>
      <c r="C4203">
        <v>6</v>
      </c>
      <c r="D4203" t="s">
        <v>11</v>
      </c>
      <c r="E4203" t="s">
        <v>122</v>
      </c>
      <c r="F4203" t="s">
        <v>13</v>
      </c>
      <c r="G4203" t="s">
        <v>5515</v>
      </c>
      <c r="H4203" s="3">
        <v>0.6</v>
      </c>
      <c r="I4203" s="5">
        <v>43208</v>
      </c>
      <c r="J4203" s="5" t="str">
        <f t="shared" si="130"/>
        <v>September</v>
      </c>
      <c r="K4203" s="7">
        <f t="shared" si="131"/>
        <v>2018</v>
      </c>
      <c r="L4203" t="s">
        <v>5516</v>
      </c>
      <c r="M4203" t="s">
        <v>73</v>
      </c>
      <c r="N4203">
        <v>77070</v>
      </c>
      <c r="O4203">
        <v>876</v>
      </c>
      <c r="P4203" t="s">
        <v>8196</v>
      </c>
      <c r="Q4203">
        <v>-67</v>
      </c>
      <c r="R4203">
        <v>5</v>
      </c>
      <c r="S4203" t="s">
        <v>75</v>
      </c>
      <c r="U4203">
        <v>-67.14</v>
      </c>
      <c r="V4203">
        <v>128</v>
      </c>
      <c r="W4203" t="s">
        <v>33</v>
      </c>
      <c r="X4203" s="5">
        <v>43213</v>
      </c>
      <c r="Y4203" t="s">
        <v>39</v>
      </c>
      <c r="Z4203" t="s">
        <v>77</v>
      </c>
      <c r="AA4203" t="s">
        <v>47</v>
      </c>
    </row>
    <row r="4204" spans="1:27" x14ac:dyDescent="0.3">
      <c r="A4204">
        <v>5</v>
      </c>
      <c r="B4204" t="s">
        <v>43</v>
      </c>
      <c r="C4204">
        <v>6</v>
      </c>
      <c r="D4204" t="s">
        <v>26</v>
      </c>
      <c r="E4204" t="s">
        <v>122</v>
      </c>
      <c r="F4204" t="s">
        <v>13</v>
      </c>
      <c r="G4204" t="s">
        <v>5515</v>
      </c>
      <c r="H4204" s="3">
        <v>0.2</v>
      </c>
      <c r="I4204" s="5">
        <v>43208</v>
      </c>
      <c r="J4204" s="5" t="str">
        <f t="shared" si="130"/>
        <v>September</v>
      </c>
      <c r="K4204" s="7">
        <f t="shared" si="131"/>
        <v>2018</v>
      </c>
      <c r="L4204" t="s">
        <v>5516</v>
      </c>
      <c r="M4204" t="s">
        <v>73</v>
      </c>
      <c r="N4204">
        <v>77070</v>
      </c>
      <c r="O4204">
        <v>1550</v>
      </c>
      <c r="P4204" t="s">
        <v>1123</v>
      </c>
      <c r="Q4204">
        <v>78</v>
      </c>
      <c r="R4204">
        <v>3</v>
      </c>
      <c r="S4204" t="s">
        <v>75</v>
      </c>
      <c r="U4204">
        <v>77.75</v>
      </c>
      <c r="V4204">
        <v>1555</v>
      </c>
      <c r="W4204" t="s">
        <v>33</v>
      </c>
      <c r="X4204" s="5">
        <v>43213</v>
      </c>
      <c r="Y4204" t="s">
        <v>39</v>
      </c>
      <c r="Z4204" t="s">
        <v>77</v>
      </c>
      <c r="AA4204" t="s">
        <v>42</v>
      </c>
    </row>
    <row r="4205" spans="1:27" x14ac:dyDescent="0.3">
      <c r="A4205">
        <v>4</v>
      </c>
      <c r="B4205" t="s">
        <v>43</v>
      </c>
      <c r="C4205">
        <v>6</v>
      </c>
      <c r="D4205" t="s">
        <v>50</v>
      </c>
      <c r="E4205" t="s">
        <v>65</v>
      </c>
      <c r="F4205" t="s">
        <v>13</v>
      </c>
      <c r="G4205" t="s">
        <v>1972</v>
      </c>
      <c r="H4205" s="3">
        <v>0</v>
      </c>
      <c r="I4205" s="5">
        <v>43409</v>
      </c>
      <c r="J4205" s="5" t="str">
        <f t="shared" si="130"/>
        <v>September</v>
      </c>
      <c r="K4205" s="7">
        <f t="shared" si="131"/>
        <v>2018</v>
      </c>
      <c r="L4205" t="s">
        <v>5147</v>
      </c>
      <c r="M4205" t="s">
        <v>30</v>
      </c>
      <c r="N4205">
        <v>98105</v>
      </c>
      <c r="O4205">
        <v>423</v>
      </c>
      <c r="P4205" t="s">
        <v>5148</v>
      </c>
      <c r="Q4205">
        <v>53</v>
      </c>
      <c r="R4205">
        <v>4</v>
      </c>
      <c r="S4205" t="s">
        <v>32</v>
      </c>
      <c r="U4205">
        <v>52.77</v>
      </c>
      <c r="V4205">
        <v>480</v>
      </c>
      <c r="W4205" t="s">
        <v>19</v>
      </c>
      <c r="X4205" s="5">
        <v>43413</v>
      </c>
      <c r="Y4205" t="s">
        <v>39</v>
      </c>
      <c r="Z4205" t="s">
        <v>69</v>
      </c>
      <c r="AA4205" t="s">
        <v>113</v>
      </c>
    </row>
    <row r="4206" spans="1:27" x14ac:dyDescent="0.3">
      <c r="A4206">
        <v>4</v>
      </c>
      <c r="B4206" t="s">
        <v>43</v>
      </c>
      <c r="C4206">
        <v>6</v>
      </c>
      <c r="D4206" t="s">
        <v>26</v>
      </c>
      <c r="E4206" t="s">
        <v>171</v>
      </c>
      <c r="F4206" t="s">
        <v>13</v>
      </c>
      <c r="G4206" t="s">
        <v>359</v>
      </c>
      <c r="H4206" s="3">
        <v>0.2</v>
      </c>
      <c r="I4206" s="5">
        <v>43414</v>
      </c>
      <c r="J4206" s="5" t="str">
        <f t="shared" si="130"/>
        <v>September</v>
      </c>
      <c r="K4206" s="7">
        <f t="shared" si="131"/>
        <v>2018</v>
      </c>
      <c r="L4206" t="s">
        <v>6384</v>
      </c>
      <c r="M4206" t="s">
        <v>102</v>
      </c>
      <c r="N4206">
        <v>10011</v>
      </c>
      <c r="O4206">
        <v>407</v>
      </c>
      <c r="P4206" t="s">
        <v>3559</v>
      </c>
      <c r="Q4206">
        <v>7</v>
      </c>
      <c r="R4206">
        <v>1</v>
      </c>
      <c r="S4206" t="s">
        <v>104</v>
      </c>
      <c r="U4206">
        <v>7.38</v>
      </c>
      <c r="V4206">
        <v>20</v>
      </c>
      <c r="W4206" t="s">
        <v>33</v>
      </c>
      <c r="X4206" s="5">
        <v>43418</v>
      </c>
      <c r="Y4206" t="s">
        <v>39</v>
      </c>
      <c r="Z4206" t="s">
        <v>175</v>
      </c>
      <c r="AA4206" t="s">
        <v>54</v>
      </c>
    </row>
    <row r="4207" spans="1:27" x14ac:dyDescent="0.3">
      <c r="A4207">
        <v>4</v>
      </c>
      <c r="B4207" t="s">
        <v>43</v>
      </c>
      <c r="C4207">
        <v>6</v>
      </c>
      <c r="D4207" t="s">
        <v>26</v>
      </c>
      <c r="E4207" t="s">
        <v>171</v>
      </c>
      <c r="F4207" t="s">
        <v>13</v>
      </c>
      <c r="G4207" t="s">
        <v>359</v>
      </c>
      <c r="H4207" s="3">
        <v>0.2</v>
      </c>
      <c r="I4207" s="5">
        <v>43414</v>
      </c>
      <c r="J4207" s="5" t="str">
        <f t="shared" si="130"/>
        <v>September</v>
      </c>
      <c r="K4207" s="7">
        <f t="shared" si="131"/>
        <v>2018</v>
      </c>
      <c r="L4207" t="s">
        <v>6384</v>
      </c>
      <c r="M4207" t="s">
        <v>102</v>
      </c>
      <c r="N4207">
        <v>10011</v>
      </c>
      <c r="O4207">
        <v>1634</v>
      </c>
      <c r="P4207" t="s">
        <v>826</v>
      </c>
      <c r="Q4207">
        <v>17</v>
      </c>
      <c r="R4207">
        <v>3</v>
      </c>
      <c r="S4207" t="s">
        <v>104</v>
      </c>
      <c r="U4207">
        <v>16.82</v>
      </c>
      <c r="V4207">
        <v>50</v>
      </c>
      <c r="W4207" t="s">
        <v>33</v>
      </c>
      <c r="X4207" s="5">
        <v>43418</v>
      </c>
      <c r="Y4207" t="s">
        <v>39</v>
      </c>
      <c r="Z4207" t="s">
        <v>175</v>
      </c>
      <c r="AA4207" t="s">
        <v>54</v>
      </c>
    </row>
    <row r="4208" spans="1:27" x14ac:dyDescent="0.3">
      <c r="A4208">
        <v>2</v>
      </c>
      <c r="B4208" t="s">
        <v>25</v>
      </c>
      <c r="C4208">
        <v>1</v>
      </c>
      <c r="D4208" t="s">
        <v>26</v>
      </c>
      <c r="E4208" t="s">
        <v>27</v>
      </c>
      <c r="F4208" t="s">
        <v>13</v>
      </c>
      <c r="G4208" t="s">
        <v>1184</v>
      </c>
      <c r="H4208" s="3">
        <v>0</v>
      </c>
      <c r="I4208" s="5">
        <v>43103</v>
      </c>
      <c r="J4208" s="5" t="str">
        <f t="shared" si="130"/>
        <v>September</v>
      </c>
      <c r="K4208" s="7">
        <f t="shared" si="131"/>
        <v>2018</v>
      </c>
      <c r="L4208" t="s">
        <v>3092</v>
      </c>
      <c r="M4208" t="s">
        <v>30</v>
      </c>
      <c r="N4208">
        <v>90045</v>
      </c>
      <c r="O4208">
        <v>1344</v>
      </c>
      <c r="P4208" t="s">
        <v>3093</v>
      </c>
      <c r="Q4208">
        <v>29</v>
      </c>
      <c r="R4208">
        <v>2</v>
      </c>
      <c r="S4208" t="s">
        <v>32</v>
      </c>
      <c r="U4208">
        <v>28.61</v>
      </c>
      <c r="V4208">
        <v>114</v>
      </c>
      <c r="W4208" t="s">
        <v>19</v>
      </c>
      <c r="X4208" s="5">
        <v>43105</v>
      </c>
      <c r="Y4208" t="s">
        <v>130</v>
      </c>
      <c r="Z4208" t="s">
        <v>34</v>
      </c>
      <c r="AA4208" t="s">
        <v>42</v>
      </c>
    </row>
    <row r="4209" spans="1:27" x14ac:dyDescent="0.3">
      <c r="A4209">
        <v>5</v>
      </c>
      <c r="B4209" t="s">
        <v>43</v>
      </c>
      <c r="C4209">
        <v>6</v>
      </c>
      <c r="D4209" t="s">
        <v>50</v>
      </c>
      <c r="E4209" t="s">
        <v>4969</v>
      </c>
      <c r="F4209" t="s">
        <v>13</v>
      </c>
      <c r="G4209" t="s">
        <v>2939</v>
      </c>
      <c r="H4209" s="3">
        <v>0</v>
      </c>
      <c r="I4209" s="5">
        <v>43387</v>
      </c>
      <c r="J4209" s="5" t="str">
        <f t="shared" si="130"/>
        <v>September</v>
      </c>
      <c r="K4209" s="7">
        <f t="shared" si="131"/>
        <v>2018</v>
      </c>
      <c r="L4209" t="s">
        <v>4970</v>
      </c>
      <c r="M4209" t="s">
        <v>73</v>
      </c>
      <c r="N4209">
        <v>54915</v>
      </c>
      <c r="O4209">
        <v>1278</v>
      </c>
      <c r="P4209" t="s">
        <v>4749</v>
      </c>
      <c r="Q4209">
        <v>544</v>
      </c>
      <c r="R4209">
        <v>5</v>
      </c>
      <c r="S4209" t="s">
        <v>75</v>
      </c>
      <c r="U4209">
        <v>544.41999999999996</v>
      </c>
      <c r="V4209">
        <v>1650</v>
      </c>
      <c r="W4209" t="s">
        <v>19</v>
      </c>
      <c r="X4209" s="5">
        <v>43392</v>
      </c>
      <c r="Y4209" t="s">
        <v>39</v>
      </c>
      <c r="Z4209" t="s">
        <v>82</v>
      </c>
      <c r="AA4209" t="s">
        <v>113</v>
      </c>
    </row>
    <row r="4210" spans="1:27" x14ac:dyDescent="0.3">
      <c r="A4210">
        <v>7</v>
      </c>
      <c r="B4210" t="s">
        <v>25</v>
      </c>
      <c r="C4210">
        <v>6</v>
      </c>
      <c r="D4210" t="s">
        <v>50</v>
      </c>
      <c r="E4210" t="s">
        <v>192</v>
      </c>
      <c r="F4210" t="s">
        <v>13</v>
      </c>
      <c r="G4210" t="s">
        <v>593</v>
      </c>
      <c r="H4210" s="3">
        <v>0.2</v>
      </c>
      <c r="I4210" s="5">
        <v>43257</v>
      </c>
      <c r="J4210" s="5" t="str">
        <f t="shared" si="130"/>
        <v>September</v>
      </c>
      <c r="K4210" s="7">
        <f t="shared" si="131"/>
        <v>2018</v>
      </c>
      <c r="L4210" t="s">
        <v>594</v>
      </c>
      <c r="M4210" t="s">
        <v>73</v>
      </c>
      <c r="N4210">
        <v>60610</v>
      </c>
      <c r="O4210">
        <v>437</v>
      </c>
      <c r="P4210" t="s">
        <v>595</v>
      </c>
      <c r="Q4210">
        <v>29</v>
      </c>
      <c r="R4210">
        <v>4</v>
      </c>
      <c r="S4210" t="s">
        <v>75</v>
      </c>
      <c r="U4210">
        <v>28.72</v>
      </c>
      <c r="V4210">
        <v>328</v>
      </c>
      <c r="W4210" t="s">
        <v>19</v>
      </c>
      <c r="X4210" s="5">
        <v>43264</v>
      </c>
      <c r="Y4210" t="s">
        <v>39</v>
      </c>
      <c r="Z4210" t="s">
        <v>139</v>
      </c>
      <c r="AA4210" t="s">
        <v>52</v>
      </c>
    </row>
    <row r="4211" spans="1:27" x14ac:dyDescent="0.3">
      <c r="A4211">
        <v>2</v>
      </c>
      <c r="B4211" t="s">
        <v>25</v>
      </c>
      <c r="C4211">
        <v>1</v>
      </c>
      <c r="D4211" t="s">
        <v>26</v>
      </c>
      <c r="E4211" t="s">
        <v>1296</v>
      </c>
      <c r="F4211" t="s">
        <v>13</v>
      </c>
      <c r="G4211" t="s">
        <v>7186</v>
      </c>
      <c r="H4211" s="3">
        <v>0.2</v>
      </c>
      <c r="I4211" s="5">
        <v>43428</v>
      </c>
      <c r="J4211" s="5" t="str">
        <f t="shared" si="130"/>
        <v>September</v>
      </c>
      <c r="K4211" s="7">
        <f t="shared" si="131"/>
        <v>2018</v>
      </c>
      <c r="L4211" t="s">
        <v>7239</v>
      </c>
      <c r="M4211" t="s">
        <v>102</v>
      </c>
      <c r="N4211">
        <v>44105</v>
      </c>
      <c r="O4211">
        <v>374</v>
      </c>
      <c r="P4211" t="s">
        <v>1440</v>
      </c>
      <c r="Q4211">
        <v>15</v>
      </c>
      <c r="R4211">
        <v>3</v>
      </c>
      <c r="S4211" t="s">
        <v>104</v>
      </c>
      <c r="U4211">
        <v>15.28</v>
      </c>
      <c r="V4211">
        <v>41</v>
      </c>
      <c r="W4211" t="s">
        <v>76</v>
      </c>
      <c r="X4211" s="5">
        <v>43430</v>
      </c>
      <c r="Y4211" t="s">
        <v>130</v>
      </c>
      <c r="Z4211" t="s">
        <v>309</v>
      </c>
      <c r="AA4211" t="s">
        <v>119</v>
      </c>
    </row>
    <row r="4212" spans="1:27" x14ac:dyDescent="0.3">
      <c r="A4212">
        <v>2</v>
      </c>
      <c r="B4212" t="s">
        <v>25</v>
      </c>
      <c r="C4212">
        <v>1</v>
      </c>
      <c r="D4212" t="s">
        <v>50</v>
      </c>
      <c r="E4212" t="s">
        <v>1296</v>
      </c>
      <c r="F4212" t="s">
        <v>13</v>
      </c>
      <c r="G4212" t="s">
        <v>7186</v>
      </c>
      <c r="H4212" s="3">
        <v>0.2</v>
      </c>
      <c r="I4212" s="5">
        <v>43428</v>
      </c>
      <c r="J4212" s="5" t="str">
        <f t="shared" si="130"/>
        <v>September</v>
      </c>
      <c r="K4212" s="7">
        <f t="shared" si="131"/>
        <v>2018</v>
      </c>
      <c r="L4212" t="s">
        <v>7239</v>
      </c>
      <c r="M4212" t="s">
        <v>102</v>
      </c>
      <c r="N4212">
        <v>44105</v>
      </c>
      <c r="O4212">
        <v>1601</v>
      </c>
      <c r="P4212" t="s">
        <v>6676</v>
      </c>
      <c r="Q4212">
        <v>-23</v>
      </c>
      <c r="R4212">
        <v>5</v>
      </c>
      <c r="S4212" t="s">
        <v>104</v>
      </c>
      <c r="U4212">
        <v>-22.74</v>
      </c>
      <c r="V4212">
        <v>140</v>
      </c>
      <c r="W4212" t="s">
        <v>76</v>
      </c>
      <c r="X4212" s="5">
        <v>43430</v>
      </c>
      <c r="Y4212" t="s">
        <v>130</v>
      </c>
      <c r="Z4212" t="s">
        <v>309</v>
      </c>
      <c r="AA4212" t="s">
        <v>113</v>
      </c>
    </row>
    <row r="4213" spans="1:27" x14ac:dyDescent="0.3">
      <c r="A4213">
        <v>5</v>
      </c>
      <c r="B4213" t="s">
        <v>43</v>
      </c>
      <c r="C4213">
        <v>6</v>
      </c>
      <c r="D4213" t="s">
        <v>11</v>
      </c>
      <c r="E4213" t="s">
        <v>2703</v>
      </c>
      <c r="F4213" t="s">
        <v>13</v>
      </c>
      <c r="G4213" t="s">
        <v>5393</v>
      </c>
      <c r="H4213" s="3">
        <v>0.2</v>
      </c>
      <c r="I4213" s="5">
        <v>43365</v>
      </c>
      <c r="J4213" s="5" t="str">
        <f t="shared" si="130"/>
        <v>September</v>
      </c>
      <c r="K4213" s="7">
        <f t="shared" si="131"/>
        <v>2018</v>
      </c>
      <c r="L4213" t="s">
        <v>5809</v>
      </c>
      <c r="M4213" t="s">
        <v>30</v>
      </c>
      <c r="N4213">
        <v>80020</v>
      </c>
      <c r="O4213">
        <v>123</v>
      </c>
      <c r="P4213" t="s">
        <v>920</v>
      </c>
      <c r="Q4213">
        <v>9</v>
      </c>
      <c r="R4213">
        <v>7</v>
      </c>
      <c r="S4213" t="s">
        <v>32</v>
      </c>
      <c r="U4213">
        <v>8.5500000000000007</v>
      </c>
      <c r="V4213">
        <v>68</v>
      </c>
      <c r="W4213" t="s">
        <v>33</v>
      </c>
      <c r="X4213" s="5">
        <v>43370</v>
      </c>
      <c r="Y4213" t="s">
        <v>39</v>
      </c>
      <c r="Z4213" t="s">
        <v>285</v>
      </c>
      <c r="AA4213" t="s">
        <v>47</v>
      </c>
    </row>
    <row r="4214" spans="1:27" x14ac:dyDescent="0.3">
      <c r="A4214">
        <v>6</v>
      </c>
      <c r="B4214" t="s">
        <v>10</v>
      </c>
      <c r="C4214">
        <v>6</v>
      </c>
      <c r="D4214" t="s">
        <v>26</v>
      </c>
      <c r="E4214" t="s">
        <v>4546</v>
      </c>
      <c r="F4214" t="s">
        <v>13</v>
      </c>
      <c r="G4214" t="s">
        <v>7636</v>
      </c>
      <c r="H4214" s="3">
        <v>0</v>
      </c>
      <c r="I4214" s="5">
        <v>43388</v>
      </c>
      <c r="J4214" s="5" t="str">
        <f t="shared" si="130"/>
        <v>September</v>
      </c>
      <c r="K4214" s="7">
        <f t="shared" si="131"/>
        <v>2018</v>
      </c>
      <c r="L4214" t="s">
        <v>7637</v>
      </c>
      <c r="M4214" t="s">
        <v>30</v>
      </c>
      <c r="N4214">
        <v>84106</v>
      </c>
      <c r="O4214">
        <v>1781</v>
      </c>
      <c r="P4214" t="s">
        <v>3931</v>
      </c>
      <c r="Q4214">
        <v>21</v>
      </c>
      <c r="R4214">
        <v>2</v>
      </c>
      <c r="S4214" t="s">
        <v>32</v>
      </c>
      <c r="U4214">
        <v>21.01</v>
      </c>
      <c r="V4214">
        <v>46</v>
      </c>
      <c r="W4214" t="s">
        <v>76</v>
      </c>
      <c r="X4214" s="5">
        <v>43394</v>
      </c>
      <c r="Y4214" t="s">
        <v>39</v>
      </c>
      <c r="Z4214" t="s">
        <v>87</v>
      </c>
      <c r="AA4214" t="s">
        <v>64</v>
      </c>
    </row>
    <row r="4215" spans="1:27" x14ac:dyDescent="0.3">
      <c r="A4215">
        <v>6</v>
      </c>
      <c r="B4215" t="s">
        <v>10</v>
      </c>
      <c r="C4215">
        <v>6</v>
      </c>
      <c r="D4215" t="s">
        <v>26</v>
      </c>
      <c r="E4215" t="s">
        <v>4546</v>
      </c>
      <c r="F4215" t="s">
        <v>13</v>
      </c>
      <c r="G4215" t="s">
        <v>7636</v>
      </c>
      <c r="H4215" s="3">
        <v>0</v>
      </c>
      <c r="I4215" s="5">
        <v>43388</v>
      </c>
      <c r="J4215" s="5" t="str">
        <f t="shared" si="130"/>
        <v>September</v>
      </c>
      <c r="K4215" s="7">
        <f t="shared" si="131"/>
        <v>2018</v>
      </c>
      <c r="L4215" t="s">
        <v>7637</v>
      </c>
      <c r="M4215" t="s">
        <v>30</v>
      </c>
      <c r="N4215">
        <v>84106</v>
      </c>
      <c r="O4215">
        <v>1337</v>
      </c>
      <c r="P4215" t="s">
        <v>8177</v>
      </c>
      <c r="Q4215">
        <v>33</v>
      </c>
      <c r="R4215">
        <v>8</v>
      </c>
      <c r="S4215" t="s">
        <v>32</v>
      </c>
      <c r="U4215">
        <v>32.94</v>
      </c>
      <c r="V4215">
        <v>72</v>
      </c>
      <c r="W4215" t="s">
        <v>76</v>
      </c>
      <c r="X4215" s="5">
        <v>43394</v>
      </c>
      <c r="Y4215" t="s">
        <v>39</v>
      </c>
      <c r="Z4215" t="s">
        <v>87</v>
      </c>
      <c r="AA4215" t="s">
        <v>64</v>
      </c>
    </row>
    <row r="4216" spans="1:27" x14ac:dyDescent="0.3">
      <c r="A4216">
        <v>6</v>
      </c>
      <c r="B4216" t="s">
        <v>10</v>
      </c>
      <c r="C4216">
        <v>6</v>
      </c>
      <c r="D4216" t="s">
        <v>26</v>
      </c>
      <c r="E4216" t="s">
        <v>4546</v>
      </c>
      <c r="F4216" t="s">
        <v>13</v>
      </c>
      <c r="G4216" t="s">
        <v>7636</v>
      </c>
      <c r="H4216" s="3">
        <v>0</v>
      </c>
      <c r="I4216" s="5">
        <v>43388</v>
      </c>
      <c r="J4216" s="5" t="str">
        <f t="shared" si="130"/>
        <v>September</v>
      </c>
      <c r="K4216" s="7">
        <f t="shared" si="131"/>
        <v>2018</v>
      </c>
      <c r="L4216" t="s">
        <v>7637</v>
      </c>
      <c r="M4216" t="s">
        <v>30</v>
      </c>
      <c r="N4216">
        <v>84106</v>
      </c>
      <c r="O4216">
        <v>1785</v>
      </c>
      <c r="P4216" t="s">
        <v>3192</v>
      </c>
      <c r="Q4216">
        <v>29</v>
      </c>
      <c r="R4216">
        <v>9</v>
      </c>
      <c r="S4216" t="s">
        <v>32</v>
      </c>
      <c r="U4216">
        <v>28.86</v>
      </c>
      <c r="V4216">
        <v>60</v>
      </c>
      <c r="W4216" t="s">
        <v>76</v>
      </c>
      <c r="X4216" s="5">
        <v>43394</v>
      </c>
      <c r="Y4216" t="s">
        <v>39</v>
      </c>
      <c r="Z4216" t="s">
        <v>87</v>
      </c>
      <c r="AA4216" t="s">
        <v>64</v>
      </c>
    </row>
    <row r="4217" spans="1:27" x14ac:dyDescent="0.3">
      <c r="A4217">
        <v>6</v>
      </c>
      <c r="B4217" t="s">
        <v>10</v>
      </c>
      <c r="C4217">
        <v>6</v>
      </c>
      <c r="D4217" t="s">
        <v>26</v>
      </c>
      <c r="E4217" t="s">
        <v>4546</v>
      </c>
      <c r="F4217" t="s">
        <v>13</v>
      </c>
      <c r="G4217" t="s">
        <v>7636</v>
      </c>
      <c r="H4217" s="3">
        <v>0.2</v>
      </c>
      <c r="I4217" s="5">
        <v>43388</v>
      </c>
      <c r="J4217" s="5" t="str">
        <f t="shared" si="130"/>
        <v>September</v>
      </c>
      <c r="K4217" s="7">
        <f t="shared" si="131"/>
        <v>2018</v>
      </c>
      <c r="L4217" t="s">
        <v>7637</v>
      </c>
      <c r="M4217" t="s">
        <v>30</v>
      </c>
      <c r="N4217">
        <v>84106</v>
      </c>
      <c r="O4217">
        <v>43</v>
      </c>
      <c r="P4217" t="s">
        <v>8232</v>
      </c>
      <c r="Q4217">
        <v>13</v>
      </c>
      <c r="R4217">
        <v>5</v>
      </c>
      <c r="S4217" t="s">
        <v>32</v>
      </c>
      <c r="U4217">
        <v>13.04</v>
      </c>
      <c r="V4217">
        <v>42</v>
      </c>
      <c r="W4217" t="s">
        <v>76</v>
      </c>
      <c r="X4217" s="5">
        <v>43394</v>
      </c>
      <c r="Y4217" t="s">
        <v>39</v>
      </c>
      <c r="Z4217" t="s">
        <v>87</v>
      </c>
      <c r="AA4217" t="s">
        <v>54</v>
      </c>
    </row>
    <row r="4218" spans="1:27" x14ac:dyDescent="0.3">
      <c r="A4218">
        <v>4</v>
      </c>
      <c r="B4218" t="s">
        <v>43</v>
      </c>
      <c r="C4218">
        <v>6</v>
      </c>
      <c r="D4218" t="s">
        <v>50</v>
      </c>
      <c r="E4218" t="s">
        <v>27</v>
      </c>
      <c r="F4218" t="s">
        <v>13</v>
      </c>
      <c r="G4218" t="s">
        <v>2138</v>
      </c>
      <c r="H4218" s="3">
        <v>0</v>
      </c>
      <c r="I4218" s="5">
        <v>43372</v>
      </c>
      <c r="J4218" s="5" t="str">
        <f t="shared" si="130"/>
        <v>September</v>
      </c>
      <c r="K4218" s="7">
        <f t="shared" si="131"/>
        <v>2018</v>
      </c>
      <c r="L4218" t="s">
        <v>5132</v>
      </c>
      <c r="M4218" t="s">
        <v>30</v>
      </c>
      <c r="N4218">
        <v>90008</v>
      </c>
      <c r="O4218">
        <v>1084</v>
      </c>
      <c r="P4218" t="s">
        <v>5028</v>
      </c>
      <c r="Q4218">
        <v>15</v>
      </c>
      <c r="R4218">
        <v>1</v>
      </c>
      <c r="S4218" t="s">
        <v>32</v>
      </c>
      <c r="U4218">
        <v>15.22</v>
      </c>
      <c r="V4218">
        <v>36</v>
      </c>
      <c r="W4218" t="s">
        <v>19</v>
      </c>
      <c r="X4218" s="5">
        <v>43376</v>
      </c>
      <c r="Y4218" t="s">
        <v>39</v>
      </c>
      <c r="Z4218" t="s">
        <v>34</v>
      </c>
      <c r="AA4218" t="s">
        <v>113</v>
      </c>
    </row>
    <row r="4219" spans="1:27" x14ac:dyDescent="0.3">
      <c r="A4219">
        <v>4</v>
      </c>
      <c r="B4219" t="s">
        <v>25</v>
      </c>
      <c r="C4219">
        <v>3</v>
      </c>
      <c r="D4219" t="s">
        <v>26</v>
      </c>
      <c r="E4219" t="s">
        <v>171</v>
      </c>
      <c r="F4219" t="s">
        <v>13</v>
      </c>
      <c r="G4219" t="s">
        <v>2627</v>
      </c>
      <c r="H4219" s="3">
        <v>0</v>
      </c>
      <c r="I4219" s="5">
        <v>43401</v>
      </c>
      <c r="J4219" s="5" t="str">
        <f t="shared" si="130"/>
        <v>September</v>
      </c>
      <c r="K4219" s="7">
        <f t="shared" si="131"/>
        <v>2018</v>
      </c>
      <c r="L4219" t="s">
        <v>3444</v>
      </c>
      <c r="M4219" t="s">
        <v>102</v>
      </c>
      <c r="N4219">
        <v>10009</v>
      </c>
      <c r="O4219">
        <v>323</v>
      </c>
      <c r="P4219" t="s">
        <v>420</v>
      </c>
      <c r="Q4219">
        <v>5</v>
      </c>
      <c r="R4219">
        <v>3</v>
      </c>
      <c r="S4219" t="s">
        <v>104</v>
      </c>
      <c r="U4219">
        <v>5.22</v>
      </c>
      <c r="V4219">
        <v>12</v>
      </c>
      <c r="W4219" t="s">
        <v>19</v>
      </c>
      <c r="X4219" s="5">
        <v>43405</v>
      </c>
      <c r="Y4219" t="s">
        <v>20</v>
      </c>
      <c r="Z4219" t="s">
        <v>175</v>
      </c>
      <c r="AA4219" t="s">
        <v>49</v>
      </c>
    </row>
    <row r="4220" spans="1:27" x14ac:dyDescent="0.3">
      <c r="A4220">
        <v>3</v>
      </c>
      <c r="B4220" t="s">
        <v>25</v>
      </c>
      <c r="C4220">
        <v>1</v>
      </c>
      <c r="D4220" t="s">
        <v>26</v>
      </c>
      <c r="E4220" t="s">
        <v>201</v>
      </c>
      <c r="F4220" t="s">
        <v>13</v>
      </c>
      <c r="G4220" t="s">
        <v>849</v>
      </c>
      <c r="H4220" s="3">
        <v>0</v>
      </c>
      <c r="I4220" s="5">
        <v>43325</v>
      </c>
      <c r="J4220" s="5" t="str">
        <f t="shared" si="130"/>
        <v>September</v>
      </c>
      <c r="K4220" s="7">
        <f t="shared" si="131"/>
        <v>2018</v>
      </c>
      <c r="L4220" t="s">
        <v>3015</v>
      </c>
      <c r="M4220" t="s">
        <v>16</v>
      </c>
      <c r="N4220">
        <v>22153</v>
      </c>
      <c r="O4220">
        <v>248</v>
      </c>
      <c r="P4220" t="s">
        <v>226</v>
      </c>
      <c r="Q4220">
        <v>11</v>
      </c>
      <c r="R4220">
        <v>4</v>
      </c>
      <c r="S4220" t="s">
        <v>18</v>
      </c>
      <c r="U4220">
        <v>10.71</v>
      </c>
      <c r="V4220">
        <v>22</v>
      </c>
      <c r="W4220" t="s">
        <v>19</v>
      </c>
      <c r="X4220" s="5">
        <v>43328</v>
      </c>
      <c r="Y4220" t="s">
        <v>130</v>
      </c>
      <c r="Z4220" t="s">
        <v>205</v>
      </c>
      <c r="AA4220" t="s">
        <v>54</v>
      </c>
    </row>
    <row r="4221" spans="1:27" x14ac:dyDescent="0.3">
      <c r="A4221">
        <v>3</v>
      </c>
      <c r="B4221" t="s">
        <v>25</v>
      </c>
      <c r="C4221">
        <v>1</v>
      </c>
      <c r="D4221" t="s">
        <v>26</v>
      </c>
      <c r="E4221" t="s">
        <v>201</v>
      </c>
      <c r="F4221" t="s">
        <v>13</v>
      </c>
      <c r="G4221" t="s">
        <v>849</v>
      </c>
      <c r="H4221" s="3">
        <v>0</v>
      </c>
      <c r="I4221" s="5">
        <v>43325</v>
      </c>
      <c r="J4221" s="5" t="str">
        <f t="shared" si="130"/>
        <v>September</v>
      </c>
      <c r="K4221" s="7">
        <f t="shared" si="131"/>
        <v>2018</v>
      </c>
      <c r="L4221" t="s">
        <v>3015</v>
      </c>
      <c r="M4221" t="s">
        <v>16</v>
      </c>
      <c r="N4221">
        <v>22153</v>
      </c>
      <c r="O4221">
        <v>122</v>
      </c>
      <c r="P4221" t="s">
        <v>993</v>
      </c>
      <c r="Q4221">
        <v>52</v>
      </c>
      <c r="R4221">
        <v>7</v>
      </c>
      <c r="S4221" t="s">
        <v>18</v>
      </c>
      <c r="U4221">
        <v>51.8</v>
      </c>
      <c r="V4221">
        <v>104</v>
      </c>
      <c r="W4221" t="s">
        <v>19</v>
      </c>
      <c r="X4221" s="5">
        <v>43328</v>
      </c>
      <c r="Y4221" t="s">
        <v>130</v>
      </c>
      <c r="Z4221" t="s">
        <v>205</v>
      </c>
      <c r="AA4221" t="s">
        <v>35</v>
      </c>
    </row>
    <row r="4222" spans="1:27" x14ac:dyDescent="0.3">
      <c r="A4222">
        <v>6</v>
      </c>
      <c r="B4222" t="s">
        <v>10</v>
      </c>
      <c r="C4222">
        <v>6</v>
      </c>
      <c r="D4222" t="s">
        <v>26</v>
      </c>
      <c r="E4222" t="s">
        <v>572</v>
      </c>
      <c r="F4222" t="s">
        <v>13</v>
      </c>
      <c r="G4222" t="s">
        <v>1142</v>
      </c>
      <c r="H4222" s="3">
        <v>0</v>
      </c>
      <c r="I4222" s="5">
        <v>43122</v>
      </c>
      <c r="J4222" s="5" t="str">
        <f t="shared" si="130"/>
        <v>September</v>
      </c>
      <c r="K4222" s="7">
        <f t="shared" si="131"/>
        <v>2018</v>
      </c>
      <c r="L4222" t="s">
        <v>4534</v>
      </c>
      <c r="M4222" t="s">
        <v>30</v>
      </c>
      <c r="N4222">
        <v>92037</v>
      </c>
      <c r="O4222">
        <v>182</v>
      </c>
      <c r="P4222" t="s">
        <v>3817</v>
      </c>
      <c r="Q4222">
        <v>22</v>
      </c>
      <c r="R4222">
        <v>3</v>
      </c>
      <c r="S4222" t="s">
        <v>32</v>
      </c>
      <c r="U4222">
        <v>22.2</v>
      </c>
      <c r="V4222">
        <v>44</v>
      </c>
      <c r="W4222" t="s">
        <v>19</v>
      </c>
      <c r="X4222" s="5">
        <v>43128</v>
      </c>
      <c r="Y4222" t="s">
        <v>39</v>
      </c>
      <c r="Z4222" t="s">
        <v>34</v>
      </c>
      <c r="AA4222" t="s">
        <v>35</v>
      </c>
    </row>
    <row r="4223" spans="1:27" x14ac:dyDescent="0.3">
      <c r="A4223">
        <v>6</v>
      </c>
      <c r="B4223" t="s">
        <v>10</v>
      </c>
      <c r="C4223">
        <v>6</v>
      </c>
      <c r="D4223" t="s">
        <v>26</v>
      </c>
      <c r="E4223" t="s">
        <v>572</v>
      </c>
      <c r="F4223" t="s">
        <v>13</v>
      </c>
      <c r="G4223" t="s">
        <v>1142</v>
      </c>
      <c r="H4223" s="3">
        <v>0</v>
      </c>
      <c r="I4223" s="5">
        <v>43122</v>
      </c>
      <c r="J4223" s="5" t="str">
        <f t="shared" si="130"/>
        <v>September</v>
      </c>
      <c r="K4223" s="7">
        <f t="shared" si="131"/>
        <v>2018</v>
      </c>
      <c r="L4223" t="s">
        <v>4534</v>
      </c>
      <c r="M4223" t="s">
        <v>30</v>
      </c>
      <c r="N4223">
        <v>92037</v>
      </c>
      <c r="O4223">
        <v>183</v>
      </c>
      <c r="P4223" t="s">
        <v>1434</v>
      </c>
      <c r="Q4223">
        <v>9</v>
      </c>
      <c r="R4223">
        <v>5</v>
      </c>
      <c r="S4223" t="s">
        <v>32</v>
      </c>
      <c r="U4223">
        <v>9.5</v>
      </c>
      <c r="V4223">
        <v>21</v>
      </c>
      <c r="W4223" t="s">
        <v>19</v>
      </c>
      <c r="X4223" s="5">
        <v>43128</v>
      </c>
      <c r="Y4223" t="s">
        <v>39</v>
      </c>
      <c r="Z4223" t="s">
        <v>34</v>
      </c>
      <c r="AA4223" t="s">
        <v>35</v>
      </c>
    </row>
    <row r="4224" spans="1:27" x14ac:dyDescent="0.3">
      <c r="A4224">
        <v>7</v>
      </c>
      <c r="B4224" t="s">
        <v>25</v>
      </c>
      <c r="C4224">
        <v>6</v>
      </c>
      <c r="D4224" t="s">
        <v>26</v>
      </c>
      <c r="E4224" t="s">
        <v>192</v>
      </c>
      <c r="F4224" t="s">
        <v>13</v>
      </c>
      <c r="G4224" t="s">
        <v>359</v>
      </c>
      <c r="H4224" s="3">
        <v>0.8</v>
      </c>
      <c r="I4224" s="5">
        <v>43241</v>
      </c>
      <c r="J4224" s="5" t="str">
        <f t="shared" si="130"/>
        <v>September</v>
      </c>
      <c r="K4224" s="7">
        <f t="shared" si="131"/>
        <v>2018</v>
      </c>
      <c r="L4224" t="s">
        <v>6294</v>
      </c>
      <c r="M4224" t="s">
        <v>73</v>
      </c>
      <c r="N4224">
        <v>60610</v>
      </c>
      <c r="O4224">
        <v>412</v>
      </c>
      <c r="P4224" t="s">
        <v>2969</v>
      </c>
      <c r="Q4224">
        <v>-6</v>
      </c>
      <c r="R4224">
        <v>3</v>
      </c>
      <c r="S4224" t="s">
        <v>75</v>
      </c>
      <c r="U4224">
        <v>-5.89</v>
      </c>
      <c r="V4224">
        <v>4</v>
      </c>
      <c r="W4224" t="s">
        <v>33</v>
      </c>
      <c r="X4224" s="5">
        <v>43248</v>
      </c>
      <c r="Y4224" t="s">
        <v>39</v>
      </c>
      <c r="Z4224" t="s">
        <v>139</v>
      </c>
      <c r="AA4224" t="s">
        <v>54</v>
      </c>
    </row>
    <row r="4225" spans="1:27" x14ac:dyDescent="0.3">
      <c r="A4225">
        <v>1</v>
      </c>
      <c r="B4225" t="s">
        <v>10</v>
      </c>
      <c r="C4225">
        <v>1</v>
      </c>
      <c r="D4225" t="s">
        <v>11</v>
      </c>
      <c r="E4225" t="s">
        <v>171</v>
      </c>
      <c r="F4225" t="s">
        <v>13</v>
      </c>
      <c r="G4225" t="s">
        <v>418</v>
      </c>
      <c r="H4225" s="3">
        <v>0</v>
      </c>
      <c r="I4225" s="5">
        <v>43438</v>
      </c>
      <c r="J4225" s="5" t="str">
        <f t="shared" si="130"/>
        <v>September</v>
      </c>
      <c r="K4225" s="7">
        <f t="shared" si="131"/>
        <v>2018</v>
      </c>
      <c r="L4225" t="s">
        <v>1538</v>
      </c>
      <c r="M4225" t="s">
        <v>102</v>
      </c>
      <c r="N4225">
        <v>10024</v>
      </c>
      <c r="O4225">
        <v>560</v>
      </c>
      <c r="P4225" t="s">
        <v>8192</v>
      </c>
      <c r="Q4225">
        <v>20</v>
      </c>
      <c r="R4225">
        <v>3</v>
      </c>
      <c r="S4225" t="s">
        <v>104</v>
      </c>
      <c r="U4225">
        <v>20.48</v>
      </c>
      <c r="V4225">
        <v>114</v>
      </c>
      <c r="W4225" t="s">
        <v>19</v>
      </c>
      <c r="X4225" s="5">
        <v>43439</v>
      </c>
      <c r="Y4225" t="s">
        <v>130</v>
      </c>
      <c r="Z4225" t="s">
        <v>175</v>
      </c>
      <c r="AA4225" t="s">
        <v>47</v>
      </c>
    </row>
    <row r="4226" spans="1:27" x14ac:dyDescent="0.3">
      <c r="A4226">
        <v>1</v>
      </c>
      <c r="B4226" t="s">
        <v>10</v>
      </c>
      <c r="C4226">
        <v>1</v>
      </c>
      <c r="D4226" t="s">
        <v>26</v>
      </c>
      <c r="E4226" t="s">
        <v>171</v>
      </c>
      <c r="F4226" t="s">
        <v>13</v>
      </c>
      <c r="G4226" t="s">
        <v>418</v>
      </c>
      <c r="H4226" s="3">
        <v>0</v>
      </c>
      <c r="I4226" s="5">
        <v>43438</v>
      </c>
      <c r="J4226" s="5" t="str">
        <f t="shared" ref="J4226:J4289" si="132">TEXT($I$2,"mmmm")</f>
        <v>September</v>
      </c>
      <c r="K4226" s="7">
        <f t="shared" si="131"/>
        <v>2018</v>
      </c>
      <c r="L4226" t="s">
        <v>1538</v>
      </c>
      <c r="M4226" t="s">
        <v>102</v>
      </c>
      <c r="N4226">
        <v>10024</v>
      </c>
      <c r="O4226">
        <v>643</v>
      </c>
      <c r="P4226" t="s">
        <v>2879</v>
      </c>
      <c r="Q4226">
        <v>12</v>
      </c>
      <c r="R4226">
        <v>2</v>
      </c>
      <c r="S4226" t="s">
        <v>104</v>
      </c>
      <c r="U4226">
        <v>11.63</v>
      </c>
      <c r="V4226">
        <v>194</v>
      </c>
      <c r="W4226" t="s">
        <v>19</v>
      </c>
      <c r="X4226" s="5">
        <v>43439</v>
      </c>
      <c r="Y4226" t="s">
        <v>130</v>
      </c>
      <c r="Z4226" t="s">
        <v>175</v>
      </c>
      <c r="AA4226" t="s">
        <v>42</v>
      </c>
    </row>
    <row r="4227" spans="1:27" x14ac:dyDescent="0.3">
      <c r="A4227">
        <v>1</v>
      </c>
      <c r="B4227" t="s">
        <v>10</v>
      </c>
      <c r="C4227">
        <v>1</v>
      </c>
      <c r="D4227" t="s">
        <v>26</v>
      </c>
      <c r="E4227" t="s">
        <v>171</v>
      </c>
      <c r="F4227" t="s">
        <v>13</v>
      </c>
      <c r="G4227" t="s">
        <v>418</v>
      </c>
      <c r="H4227" s="3">
        <v>0</v>
      </c>
      <c r="I4227" s="5">
        <v>43438</v>
      </c>
      <c r="J4227" s="5" t="str">
        <f t="shared" si="132"/>
        <v>September</v>
      </c>
      <c r="K4227" s="7">
        <f t="shared" ref="K4227:K4290" si="133">YEAR(I4227)</f>
        <v>2018</v>
      </c>
      <c r="L4227" t="s">
        <v>1538</v>
      </c>
      <c r="M4227" t="s">
        <v>102</v>
      </c>
      <c r="N4227">
        <v>10024</v>
      </c>
      <c r="O4227">
        <v>419</v>
      </c>
      <c r="P4227" t="s">
        <v>2903</v>
      </c>
      <c r="Q4227">
        <v>4</v>
      </c>
      <c r="R4227">
        <v>3</v>
      </c>
      <c r="S4227" t="s">
        <v>104</v>
      </c>
      <c r="U4227">
        <v>3.66</v>
      </c>
      <c r="V4227">
        <v>183</v>
      </c>
      <c r="W4227" t="s">
        <v>19</v>
      </c>
      <c r="X4227" s="5">
        <v>43439</v>
      </c>
      <c r="Y4227" t="s">
        <v>130</v>
      </c>
      <c r="Z4227" t="s">
        <v>175</v>
      </c>
      <c r="AA4227" t="s">
        <v>42</v>
      </c>
    </row>
    <row r="4228" spans="1:27" x14ac:dyDescent="0.3">
      <c r="A4228">
        <v>1</v>
      </c>
      <c r="B4228" t="s">
        <v>10</v>
      </c>
      <c r="C4228">
        <v>1</v>
      </c>
      <c r="D4228" t="s">
        <v>26</v>
      </c>
      <c r="E4228" t="s">
        <v>171</v>
      </c>
      <c r="F4228" t="s">
        <v>13</v>
      </c>
      <c r="G4228" t="s">
        <v>418</v>
      </c>
      <c r="H4228" s="3">
        <v>0</v>
      </c>
      <c r="I4228" s="5">
        <v>43438</v>
      </c>
      <c r="J4228" s="5" t="str">
        <f t="shared" si="132"/>
        <v>September</v>
      </c>
      <c r="K4228" s="7">
        <f t="shared" si="133"/>
        <v>2018</v>
      </c>
      <c r="L4228" t="s">
        <v>1538</v>
      </c>
      <c r="M4228" t="s">
        <v>102</v>
      </c>
      <c r="N4228">
        <v>10024</v>
      </c>
      <c r="O4228">
        <v>538</v>
      </c>
      <c r="P4228" t="s">
        <v>125</v>
      </c>
      <c r="Q4228">
        <v>20</v>
      </c>
      <c r="R4228">
        <v>4</v>
      </c>
      <c r="S4228" t="s">
        <v>104</v>
      </c>
      <c r="U4228">
        <v>19.87</v>
      </c>
      <c r="V4228">
        <v>41</v>
      </c>
      <c r="W4228" t="s">
        <v>19</v>
      </c>
      <c r="X4228" s="5">
        <v>43439</v>
      </c>
      <c r="Y4228" t="s">
        <v>130</v>
      </c>
      <c r="Z4228" t="s">
        <v>175</v>
      </c>
      <c r="AA4228" t="s">
        <v>64</v>
      </c>
    </row>
    <row r="4229" spans="1:27" x14ac:dyDescent="0.3">
      <c r="A4229">
        <v>1</v>
      </c>
      <c r="B4229" t="s">
        <v>10</v>
      </c>
      <c r="C4229">
        <v>1</v>
      </c>
      <c r="D4229" t="s">
        <v>26</v>
      </c>
      <c r="E4229" t="s">
        <v>171</v>
      </c>
      <c r="F4229" t="s">
        <v>13</v>
      </c>
      <c r="G4229" t="s">
        <v>418</v>
      </c>
      <c r="H4229" s="3">
        <v>0.2</v>
      </c>
      <c r="I4229" s="5">
        <v>43438</v>
      </c>
      <c r="J4229" s="5" t="str">
        <f t="shared" si="132"/>
        <v>September</v>
      </c>
      <c r="K4229" s="7">
        <f t="shared" si="133"/>
        <v>2018</v>
      </c>
      <c r="L4229" t="s">
        <v>1538</v>
      </c>
      <c r="M4229" t="s">
        <v>102</v>
      </c>
      <c r="N4229">
        <v>10024</v>
      </c>
      <c r="O4229">
        <v>1257</v>
      </c>
      <c r="P4229" t="s">
        <v>2928</v>
      </c>
      <c r="Q4229">
        <v>1</v>
      </c>
      <c r="R4229">
        <v>1</v>
      </c>
      <c r="S4229" t="s">
        <v>104</v>
      </c>
      <c r="U4229">
        <v>0.6</v>
      </c>
      <c r="V4229">
        <v>2</v>
      </c>
      <c r="W4229" t="s">
        <v>19</v>
      </c>
      <c r="X4229" s="5">
        <v>43439</v>
      </c>
      <c r="Y4229" t="s">
        <v>130</v>
      </c>
      <c r="Z4229" t="s">
        <v>175</v>
      </c>
      <c r="AA4229" t="s">
        <v>54</v>
      </c>
    </row>
    <row r="4230" spans="1:27" x14ac:dyDescent="0.3">
      <c r="A4230">
        <v>1</v>
      </c>
      <c r="B4230" t="s">
        <v>10</v>
      </c>
      <c r="C4230">
        <v>1</v>
      </c>
      <c r="D4230" t="s">
        <v>50</v>
      </c>
      <c r="E4230" t="s">
        <v>171</v>
      </c>
      <c r="F4230" t="s">
        <v>13</v>
      </c>
      <c r="G4230" t="s">
        <v>418</v>
      </c>
      <c r="H4230" s="3">
        <v>0</v>
      </c>
      <c r="I4230" s="5">
        <v>43438</v>
      </c>
      <c r="J4230" s="5" t="str">
        <f t="shared" si="132"/>
        <v>September</v>
      </c>
      <c r="K4230" s="7">
        <f t="shared" si="133"/>
        <v>2018</v>
      </c>
      <c r="L4230" t="s">
        <v>1538</v>
      </c>
      <c r="M4230" t="s">
        <v>102</v>
      </c>
      <c r="N4230">
        <v>10024</v>
      </c>
      <c r="O4230">
        <v>601</v>
      </c>
      <c r="P4230" t="s">
        <v>1100</v>
      </c>
      <c r="Q4230">
        <v>34</v>
      </c>
      <c r="R4230">
        <v>1</v>
      </c>
      <c r="S4230" t="s">
        <v>104</v>
      </c>
      <c r="U4230">
        <v>34.39</v>
      </c>
      <c r="V4230">
        <v>78</v>
      </c>
      <c r="W4230" t="s">
        <v>19</v>
      </c>
      <c r="X4230" s="5">
        <v>43439</v>
      </c>
      <c r="Y4230" t="s">
        <v>130</v>
      </c>
      <c r="Z4230" t="s">
        <v>175</v>
      </c>
      <c r="AA4230" t="s">
        <v>113</v>
      </c>
    </row>
    <row r="4231" spans="1:27" x14ac:dyDescent="0.3">
      <c r="A4231">
        <v>2</v>
      </c>
      <c r="B4231" t="s">
        <v>43</v>
      </c>
      <c r="C4231">
        <v>3</v>
      </c>
      <c r="D4231" t="s">
        <v>26</v>
      </c>
      <c r="E4231" t="s">
        <v>27</v>
      </c>
      <c r="F4231" t="s">
        <v>13</v>
      </c>
      <c r="G4231" t="s">
        <v>1167</v>
      </c>
      <c r="H4231" s="3">
        <v>0.2</v>
      </c>
      <c r="I4231" s="5">
        <v>43353</v>
      </c>
      <c r="J4231" s="5" t="str">
        <f t="shared" si="132"/>
        <v>September</v>
      </c>
      <c r="K4231" s="7">
        <f t="shared" si="133"/>
        <v>2018</v>
      </c>
      <c r="L4231" t="s">
        <v>3697</v>
      </c>
      <c r="M4231" t="s">
        <v>30</v>
      </c>
      <c r="N4231">
        <v>90049</v>
      </c>
      <c r="O4231">
        <v>895</v>
      </c>
      <c r="P4231" t="s">
        <v>2933</v>
      </c>
      <c r="Q4231">
        <v>90</v>
      </c>
      <c r="R4231">
        <v>2</v>
      </c>
      <c r="S4231" t="s">
        <v>32</v>
      </c>
      <c r="U4231">
        <v>89.95</v>
      </c>
      <c r="V4231">
        <v>277</v>
      </c>
      <c r="W4231" t="s">
        <v>19</v>
      </c>
      <c r="X4231" s="5">
        <v>43355</v>
      </c>
      <c r="Y4231" t="s">
        <v>20</v>
      </c>
      <c r="Z4231" t="s">
        <v>34</v>
      </c>
      <c r="AA4231" t="s">
        <v>54</v>
      </c>
    </row>
    <row r="4232" spans="1:27" x14ac:dyDescent="0.3">
      <c r="A4232">
        <v>6</v>
      </c>
      <c r="B4232" t="s">
        <v>10</v>
      </c>
      <c r="C4232">
        <v>6</v>
      </c>
      <c r="D4232" t="s">
        <v>26</v>
      </c>
      <c r="E4232" t="s">
        <v>1017</v>
      </c>
      <c r="F4232" t="s">
        <v>13</v>
      </c>
      <c r="G4232" t="s">
        <v>943</v>
      </c>
      <c r="H4232" s="3">
        <v>0.2</v>
      </c>
      <c r="I4232" s="5">
        <v>43306</v>
      </c>
      <c r="J4232" s="5" t="str">
        <f t="shared" si="132"/>
        <v>September</v>
      </c>
      <c r="K4232" s="7">
        <f t="shared" si="133"/>
        <v>2018</v>
      </c>
      <c r="L4232" t="s">
        <v>1018</v>
      </c>
      <c r="M4232" t="s">
        <v>30</v>
      </c>
      <c r="N4232">
        <v>92627</v>
      </c>
      <c r="O4232">
        <v>449</v>
      </c>
      <c r="P4232" t="s">
        <v>1019</v>
      </c>
      <c r="Q4232">
        <v>40</v>
      </c>
      <c r="R4232">
        <v>8</v>
      </c>
      <c r="S4232" t="s">
        <v>32</v>
      </c>
      <c r="U4232">
        <v>40.369999999999997</v>
      </c>
      <c r="V4232">
        <v>120</v>
      </c>
      <c r="W4232" t="s">
        <v>19</v>
      </c>
      <c r="X4232" s="5">
        <v>43312</v>
      </c>
      <c r="Y4232" t="s">
        <v>39</v>
      </c>
      <c r="Z4232" t="s">
        <v>34</v>
      </c>
      <c r="AA4232" t="s">
        <v>54</v>
      </c>
    </row>
    <row r="4233" spans="1:27" x14ac:dyDescent="0.3">
      <c r="A4233">
        <v>6</v>
      </c>
      <c r="B4233" t="s">
        <v>10</v>
      </c>
      <c r="C4233">
        <v>6</v>
      </c>
      <c r="D4233" t="s">
        <v>11</v>
      </c>
      <c r="E4233" t="s">
        <v>1017</v>
      </c>
      <c r="F4233" t="s">
        <v>13</v>
      </c>
      <c r="G4233" t="s">
        <v>943</v>
      </c>
      <c r="H4233" s="3">
        <v>0</v>
      </c>
      <c r="I4233" s="5">
        <v>43306</v>
      </c>
      <c r="J4233" s="5" t="str">
        <f t="shared" si="132"/>
        <v>September</v>
      </c>
      <c r="K4233" s="7">
        <f t="shared" si="133"/>
        <v>2018</v>
      </c>
      <c r="L4233" t="s">
        <v>1018</v>
      </c>
      <c r="M4233" t="s">
        <v>30</v>
      </c>
      <c r="N4233">
        <v>92627</v>
      </c>
      <c r="O4233">
        <v>875</v>
      </c>
      <c r="P4233" t="s">
        <v>8178</v>
      </c>
      <c r="Q4233">
        <v>82</v>
      </c>
      <c r="R4233">
        <v>4</v>
      </c>
      <c r="S4233" t="s">
        <v>32</v>
      </c>
      <c r="U4233">
        <v>81.84</v>
      </c>
      <c r="V4233">
        <v>256</v>
      </c>
      <c r="W4233" t="s">
        <v>19</v>
      </c>
      <c r="X4233" s="5">
        <v>43312</v>
      </c>
      <c r="Y4233" t="s">
        <v>39</v>
      </c>
      <c r="Z4233" t="s">
        <v>34</v>
      </c>
      <c r="AA4233" t="s">
        <v>47</v>
      </c>
    </row>
    <row r="4234" spans="1:27" x14ac:dyDescent="0.3">
      <c r="A4234">
        <v>6</v>
      </c>
      <c r="B4234" t="s">
        <v>10</v>
      </c>
      <c r="C4234">
        <v>6</v>
      </c>
      <c r="D4234" t="s">
        <v>11</v>
      </c>
      <c r="E4234" t="s">
        <v>1017</v>
      </c>
      <c r="F4234" t="s">
        <v>13</v>
      </c>
      <c r="G4234" t="s">
        <v>943</v>
      </c>
      <c r="H4234" s="3">
        <v>0.2</v>
      </c>
      <c r="I4234" s="5">
        <v>43306</v>
      </c>
      <c r="J4234" s="5" t="str">
        <f t="shared" si="132"/>
        <v>September</v>
      </c>
      <c r="K4234" s="7">
        <f t="shared" si="133"/>
        <v>2018</v>
      </c>
      <c r="L4234" t="s">
        <v>1018</v>
      </c>
      <c r="M4234" t="s">
        <v>30</v>
      </c>
      <c r="N4234">
        <v>92627</v>
      </c>
      <c r="O4234">
        <v>529</v>
      </c>
      <c r="P4234" t="s">
        <v>697</v>
      </c>
      <c r="Q4234">
        <v>18</v>
      </c>
      <c r="R4234">
        <v>2</v>
      </c>
      <c r="S4234" t="s">
        <v>32</v>
      </c>
      <c r="U4234">
        <v>18.12</v>
      </c>
      <c r="V4234">
        <v>242</v>
      </c>
      <c r="W4234" t="s">
        <v>19</v>
      </c>
      <c r="X4234" s="5">
        <v>43312</v>
      </c>
      <c r="Y4234" t="s">
        <v>39</v>
      </c>
      <c r="Z4234" t="s">
        <v>34</v>
      </c>
      <c r="AA4234" t="s">
        <v>24</v>
      </c>
    </row>
    <row r="4235" spans="1:27" x14ac:dyDescent="0.3">
      <c r="A4235">
        <v>6</v>
      </c>
      <c r="B4235" t="s">
        <v>10</v>
      </c>
      <c r="C4235">
        <v>6</v>
      </c>
      <c r="D4235" t="s">
        <v>11</v>
      </c>
      <c r="E4235" t="s">
        <v>1017</v>
      </c>
      <c r="F4235" t="s">
        <v>13</v>
      </c>
      <c r="G4235" t="s">
        <v>943</v>
      </c>
      <c r="H4235" s="3">
        <v>0</v>
      </c>
      <c r="I4235" s="5">
        <v>43306</v>
      </c>
      <c r="J4235" s="5" t="str">
        <f t="shared" si="132"/>
        <v>September</v>
      </c>
      <c r="K4235" s="7">
        <f t="shared" si="133"/>
        <v>2018</v>
      </c>
      <c r="L4235" t="s">
        <v>1018</v>
      </c>
      <c r="M4235" t="s">
        <v>30</v>
      </c>
      <c r="N4235">
        <v>92627</v>
      </c>
      <c r="O4235">
        <v>508</v>
      </c>
      <c r="P4235" t="s">
        <v>1020</v>
      </c>
      <c r="Q4235">
        <v>23</v>
      </c>
      <c r="R4235">
        <v>9</v>
      </c>
      <c r="S4235" t="s">
        <v>32</v>
      </c>
      <c r="U4235">
        <v>22.87</v>
      </c>
      <c r="V4235">
        <v>69</v>
      </c>
      <c r="W4235" t="s">
        <v>19</v>
      </c>
      <c r="X4235" s="5">
        <v>43312</v>
      </c>
      <c r="Y4235" t="s">
        <v>39</v>
      </c>
      <c r="Z4235" t="s">
        <v>34</v>
      </c>
      <c r="AA4235" t="s">
        <v>47</v>
      </c>
    </row>
    <row r="4236" spans="1:27" x14ac:dyDescent="0.3">
      <c r="A4236">
        <v>2</v>
      </c>
      <c r="B4236" t="s">
        <v>43</v>
      </c>
      <c r="C4236">
        <v>3</v>
      </c>
      <c r="D4236" t="s">
        <v>11</v>
      </c>
      <c r="E4236" t="s">
        <v>88</v>
      </c>
      <c r="F4236" t="s">
        <v>13</v>
      </c>
      <c r="G4236" t="s">
        <v>1864</v>
      </c>
      <c r="H4236" s="3">
        <v>0.2</v>
      </c>
      <c r="I4236" s="5">
        <v>43225</v>
      </c>
      <c r="J4236" s="5" t="str">
        <f t="shared" si="132"/>
        <v>September</v>
      </c>
      <c r="K4236" s="7">
        <f t="shared" si="133"/>
        <v>2018</v>
      </c>
      <c r="L4236" t="s">
        <v>2092</v>
      </c>
      <c r="M4236" t="s">
        <v>30</v>
      </c>
      <c r="N4236">
        <v>94109</v>
      </c>
      <c r="O4236">
        <v>829</v>
      </c>
      <c r="P4236" t="s">
        <v>1821</v>
      </c>
      <c r="Q4236">
        <v>-2</v>
      </c>
      <c r="R4236">
        <v>2</v>
      </c>
      <c r="S4236" t="s">
        <v>32</v>
      </c>
      <c r="U4236">
        <v>-1.78</v>
      </c>
      <c r="V4236">
        <v>71</v>
      </c>
      <c r="W4236" t="s">
        <v>19</v>
      </c>
      <c r="X4236" s="5">
        <v>43227</v>
      </c>
      <c r="Y4236" t="s">
        <v>20</v>
      </c>
      <c r="Z4236" t="s">
        <v>34</v>
      </c>
      <c r="AA4236" t="s">
        <v>41</v>
      </c>
    </row>
    <row r="4237" spans="1:27" x14ac:dyDescent="0.3">
      <c r="A4237">
        <v>4</v>
      </c>
      <c r="B4237" t="s">
        <v>43</v>
      </c>
      <c r="C4237">
        <v>6</v>
      </c>
      <c r="D4237" t="s">
        <v>26</v>
      </c>
      <c r="E4237" t="s">
        <v>4520</v>
      </c>
      <c r="F4237" t="s">
        <v>13</v>
      </c>
      <c r="G4237" t="s">
        <v>2204</v>
      </c>
      <c r="H4237" s="3">
        <v>0</v>
      </c>
      <c r="I4237" s="5">
        <v>43213</v>
      </c>
      <c r="J4237" s="5" t="str">
        <f t="shared" si="132"/>
        <v>September</v>
      </c>
      <c r="K4237" s="7">
        <f t="shared" si="133"/>
        <v>2018</v>
      </c>
      <c r="L4237" t="s">
        <v>4521</v>
      </c>
      <c r="M4237" t="s">
        <v>30</v>
      </c>
      <c r="N4237">
        <v>92672</v>
      </c>
      <c r="O4237">
        <v>1341</v>
      </c>
      <c r="P4237" t="s">
        <v>611</v>
      </c>
      <c r="Q4237">
        <v>36</v>
      </c>
      <c r="R4237">
        <v>3</v>
      </c>
      <c r="S4237" t="s">
        <v>32</v>
      </c>
      <c r="U4237">
        <v>35.979999999999997</v>
      </c>
      <c r="V4237">
        <v>72</v>
      </c>
      <c r="W4237" t="s">
        <v>19</v>
      </c>
      <c r="X4237" s="5">
        <v>43217</v>
      </c>
      <c r="Y4237" t="s">
        <v>39</v>
      </c>
      <c r="Z4237" t="s">
        <v>34</v>
      </c>
      <c r="AA4237" t="s">
        <v>119</v>
      </c>
    </row>
    <row r="4238" spans="1:27" x14ac:dyDescent="0.3">
      <c r="A4238">
        <v>4</v>
      </c>
      <c r="B4238" t="s">
        <v>43</v>
      </c>
      <c r="C4238">
        <v>6</v>
      </c>
      <c r="D4238" t="s">
        <v>26</v>
      </c>
      <c r="E4238" t="s">
        <v>4520</v>
      </c>
      <c r="F4238" t="s">
        <v>13</v>
      </c>
      <c r="G4238" t="s">
        <v>2204</v>
      </c>
      <c r="H4238" s="3">
        <v>0.2</v>
      </c>
      <c r="I4238" s="5">
        <v>43213</v>
      </c>
      <c r="J4238" s="5" t="str">
        <f t="shared" si="132"/>
        <v>September</v>
      </c>
      <c r="K4238" s="7">
        <f t="shared" si="133"/>
        <v>2018</v>
      </c>
      <c r="L4238" t="s">
        <v>4521</v>
      </c>
      <c r="M4238" t="s">
        <v>30</v>
      </c>
      <c r="N4238">
        <v>92672</v>
      </c>
      <c r="O4238">
        <v>1343</v>
      </c>
      <c r="P4238" t="s">
        <v>1170</v>
      </c>
      <c r="Q4238">
        <v>7</v>
      </c>
      <c r="R4238">
        <v>7</v>
      </c>
      <c r="S4238" t="s">
        <v>32</v>
      </c>
      <c r="U4238">
        <v>6.56</v>
      </c>
      <c r="V4238">
        <v>18</v>
      </c>
      <c r="W4238" t="s">
        <v>19</v>
      </c>
      <c r="X4238" s="5">
        <v>43217</v>
      </c>
      <c r="Y4238" t="s">
        <v>39</v>
      </c>
      <c r="Z4238" t="s">
        <v>34</v>
      </c>
      <c r="AA4238" t="s">
        <v>54</v>
      </c>
    </row>
    <row r="4239" spans="1:27" x14ac:dyDescent="0.3">
      <c r="A4239">
        <v>4</v>
      </c>
      <c r="B4239" t="s">
        <v>43</v>
      </c>
      <c r="C4239">
        <v>6</v>
      </c>
      <c r="D4239" t="s">
        <v>26</v>
      </c>
      <c r="E4239" t="s">
        <v>3786</v>
      </c>
      <c r="F4239" t="s">
        <v>13</v>
      </c>
      <c r="G4239" t="s">
        <v>1761</v>
      </c>
      <c r="H4239" s="3">
        <v>0</v>
      </c>
      <c r="I4239" s="5">
        <v>43363</v>
      </c>
      <c r="J4239" s="5" t="str">
        <f t="shared" si="132"/>
        <v>September</v>
      </c>
      <c r="K4239" s="7">
        <f t="shared" si="133"/>
        <v>2018</v>
      </c>
      <c r="L4239" t="s">
        <v>3787</v>
      </c>
      <c r="M4239" t="s">
        <v>73</v>
      </c>
      <c r="N4239">
        <v>49505</v>
      </c>
      <c r="O4239">
        <v>698</v>
      </c>
      <c r="P4239" t="s">
        <v>3157</v>
      </c>
      <c r="Q4239">
        <v>41</v>
      </c>
      <c r="R4239">
        <v>5</v>
      </c>
      <c r="S4239" t="s">
        <v>75</v>
      </c>
      <c r="U4239">
        <v>41.01</v>
      </c>
      <c r="V4239">
        <v>84</v>
      </c>
      <c r="W4239" t="s">
        <v>19</v>
      </c>
      <c r="X4239" s="5">
        <v>43367</v>
      </c>
      <c r="Y4239" t="s">
        <v>39</v>
      </c>
      <c r="Z4239" t="s">
        <v>156</v>
      </c>
      <c r="AA4239" t="s">
        <v>54</v>
      </c>
    </row>
    <row r="4240" spans="1:27" x14ac:dyDescent="0.3">
      <c r="A4240">
        <v>2</v>
      </c>
      <c r="B4240" t="s">
        <v>43</v>
      </c>
      <c r="C4240">
        <v>3</v>
      </c>
      <c r="D4240" t="s">
        <v>26</v>
      </c>
      <c r="E4240" t="s">
        <v>201</v>
      </c>
      <c r="F4240" t="s">
        <v>13</v>
      </c>
      <c r="G4240" t="s">
        <v>7018</v>
      </c>
      <c r="H4240" s="3">
        <v>0.2</v>
      </c>
      <c r="I4240" s="5">
        <v>43111</v>
      </c>
      <c r="J4240" s="5" t="str">
        <f t="shared" si="132"/>
        <v>September</v>
      </c>
      <c r="K4240" s="7">
        <f t="shared" si="133"/>
        <v>2018</v>
      </c>
      <c r="L4240" t="s">
        <v>8064</v>
      </c>
      <c r="M4240" t="s">
        <v>102</v>
      </c>
      <c r="N4240">
        <v>45503</v>
      </c>
      <c r="O4240">
        <v>1730</v>
      </c>
      <c r="P4240" t="s">
        <v>6068</v>
      </c>
      <c r="Q4240">
        <v>21</v>
      </c>
      <c r="R4240">
        <v>3</v>
      </c>
      <c r="S4240" t="s">
        <v>104</v>
      </c>
      <c r="T4240" t="s">
        <v>92</v>
      </c>
      <c r="U4240">
        <v>20.58</v>
      </c>
      <c r="V4240">
        <v>63</v>
      </c>
      <c r="W4240" t="s">
        <v>76</v>
      </c>
      <c r="X4240" s="5">
        <v>43113</v>
      </c>
      <c r="Y4240" t="s">
        <v>20</v>
      </c>
      <c r="Z4240" t="s">
        <v>309</v>
      </c>
      <c r="AA4240" t="s">
        <v>64</v>
      </c>
    </row>
    <row r="4241" spans="1:27" x14ac:dyDescent="0.3">
      <c r="A4241">
        <v>2</v>
      </c>
      <c r="B4241" t="s">
        <v>43</v>
      </c>
      <c r="C4241">
        <v>3</v>
      </c>
      <c r="D4241" t="s">
        <v>26</v>
      </c>
      <c r="E4241" t="s">
        <v>201</v>
      </c>
      <c r="F4241" t="s">
        <v>13</v>
      </c>
      <c r="G4241" t="s">
        <v>7018</v>
      </c>
      <c r="H4241" s="3">
        <v>0.2</v>
      </c>
      <c r="I4241" s="5">
        <v>43111</v>
      </c>
      <c r="J4241" s="5" t="str">
        <f t="shared" si="132"/>
        <v>September</v>
      </c>
      <c r="K4241" s="7">
        <f t="shared" si="133"/>
        <v>2018</v>
      </c>
      <c r="L4241" t="s">
        <v>8064</v>
      </c>
      <c r="M4241" t="s">
        <v>102</v>
      </c>
      <c r="N4241">
        <v>45503</v>
      </c>
      <c r="O4241">
        <v>1800</v>
      </c>
      <c r="P4241" t="s">
        <v>3595</v>
      </c>
      <c r="Q4241">
        <v>5</v>
      </c>
      <c r="R4241">
        <v>3</v>
      </c>
      <c r="S4241" t="s">
        <v>104</v>
      </c>
      <c r="T4241" t="s">
        <v>92</v>
      </c>
      <c r="U4241">
        <v>5.44</v>
      </c>
      <c r="V4241">
        <v>16</v>
      </c>
      <c r="W4241" t="s">
        <v>76</v>
      </c>
      <c r="X4241" s="5">
        <v>43113</v>
      </c>
      <c r="Y4241" t="s">
        <v>20</v>
      </c>
      <c r="Z4241" t="s">
        <v>309</v>
      </c>
      <c r="AA4241" t="s">
        <v>64</v>
      </c>
    </row>
    <row r="4242" spans="1:27" x14ac:dyDescent="0.3">
      <c r="A4242">
        <v>2</v>
      </c>
      <c r="B4242" t="s">
        <v>43</v>
      </c>
      <c r="C4242">
        <v>3</v>
      </c>
      <c r="D4242" t="s">
        <v>50</v>
      </c>
      <c r="E4242" t="s">
        <v>201</v>
      </c>
      <c r="F4242" t="s">
        <v>13</v>
      </c>
      <c r="G4242" t="s">
        <v>7018</v>
      </c>
      <c r="H4242" s="3">
        <v>0.4</v>
      </c>
      <c r="I4242" s="5">
        <v>43111</v>
      </c>
      <c r="J4242" s="5" t="str">
        <f t="shared" si="132"/>
        <v>September</v>
      </c>
      <c r="K4242" s="7">
        <f t="shared" si="133"/>
        <v>2018</v>
      </c>
      <c r="L4242" t="s">
        <v>8064</v>
      </c>
      <c r="M4242" t="s">
        <v>102</v>
      </c>
      <c r="N4242">
        <v>45503</v>
      </c>
      <c r="O4242">
        <v>479</v>
      </c>
      <c r="P4242" t="s">
        <v>4938</v>
      </c>
      <c r="Q4242">
        <v>-10</v>
      </c>
      <c r="R4242">
        <v>2</v>
      </c>
      <c r="S4242" t="s">
        <v>104</v>
      </c>
      <c r="T4242" t="s">
        <v>92</v>
      </c>
      <c r="U4242">
        <v>-9.8699999999999992</v>
      </c>
      <c r="V4242">
        <v>16</v>
      </c>
      <c r="W4242" t="s">
        <v>76</v>
      </c>
      <c r="X4242" s="5">
        <v>43113</v>
      </c>
      <c r="Y4242" t="s">
        <v>20</v>
      </c>
      <c r="Z4242" t="s">
        <v>309</v>
      </c>
      <c r="AA4242" t="s">
        <v>52</v>
      </c>
    </row>
    <row r="4243" spans="1:27" x14ac:dyDescent="0.3">
      <c r="A4243">
        <v>4</v>
      </c>
      <c r="B4243" t="s">
        <v>25</v>
      </c>
      <c r="C4243">
        <v>3</v>
      </c>
      <c r="D4243" t="s">
        <v>11</v>
      </c>
      <c r="E4243" t="s">
        <v>2422</v>
      </c>
      <c r="F4243" t="s">
        <v>13</v>
      </c>
      <c r="G4243" t="s">
        <v>5397</v>
      </c>
      <c r="H4243" s="3">
        <v>0.2</v>
      </c>
      <c r="I4243" s="5">
        <v>43109</v>
      </c>
      <c r="J4243" s="5" t="str">
        <f t="shared" si="132"/>
        <v>September</v>
      </c>
      <c r="K4243" s="7">
        <f t="shared" si="133"/>
        <v>2018</v>
      </c>
      <c r="L4243" t="s">
        <v>5398</v>
      </c>
      <c r="M4243" t="s">
        <v>102</v>
      </c>
      <c r="N4243">
        <v>43615</v>
      </c>
      <c r="O4243">
        <v>496</v>
      </c>
      <c r="P4243" t="s">
        <v>2282</v>
      </c>
      <c r="Q4243">
        <v>4</v>
      </c>
      <c r="R4243">
        <v>2</v>
      </c>
      <c r="S4243" t="s">
        <v>104</v>
      </c>
      <c r="U4243">
        <v>3.79</v>
      </c>
      <c r="V4243">
        <v>15</v>
      </c>
      <c r="W4243" t="s">
        <v>33</v>
      </c>
      <c r="X4243" s="5">
        <v>43113</v>
      </c>
      <c r="Y4243" t="s">
        <v>20</v>
      </c>
      <c r="Z4243" t="s">
        <v>309</v>
      </c>
      <c r="AA4243" t="s">
        <v>47</v>
      </c>
    </row>
    <row r="4244" spans="1:27" x14ac:dyDescent="0.3">
      <c r="A4244">
        <v>6</v>
      </c>
      <c r="B4244" t="s">
        <v>10</v>
      </c>
      <c r="C4244">
        <v>6</v>
      </c>
      <c r="D4244" t="s">
        <v>26</v>
      </c>
      <c r="E4244" t="s">
        <v>1084</v>
      </c>
      <c r="F4244" t="s">
        <v>13</v>
      </c>
      <c r="G4244" t="s">
        <v>1085</v>
      </c>
      <c r="H4244" s="3">
        <v>0.2</v>
      </c>
      <c r="I4244" s="5">
        <v>43291</v>
      </c>
      <c r="J4244" s="5" t="str">
        <f t="shared" si="132"/>
        <v>September</v>
      </c>
      <c r="K4244" s="7">
        <f t="shared" si="133"/>
        <v>2018</v>
      </c>
      <c r="L4244" t="s">
        <v>1086</v>
      </c>
      <c r="M4244" t="s">
        <v>30</v>
      </c>
      <c r="N4244">
        <v>85204</v>
      </c>
      <c r="O4244">
        <v>1513</v>
      </c>
      <c r="P4244" t="s">
        <v>1087</v>
      </c>
      <c r="Q4244">
        <v>1</v>
      </c>
      <c r="R4244">
        <v>2</v>
      </c>
      <c r="S4244" t="s">
        <v>32</v>
      </c>
      <c r="U4244">
        <v>1.47</v>
      </c>
      <c r="V4244">
        <v>17</v>
      </c>
      <c r="W4244" t="s">
        <v>19</v>
      </c>
      <c r="X4244" s="5">
        <v>43297</v>
      </c>
      <c r="Y4244" t="s">
        <v>39</v>
      </c>
      <c r="Z4244" t="s">
        <v>199</v>
      </c>
      <c r="AA4244" t="s">
        <v>42</v>
      </c>
    </row>
    <row r="4245" spans="1:27" x14ac:dyDescent="0.3">
      <c r="A4245">
        <v>2</v>
      </c>
      <c r="B4245" t="s">
        <v>25</v>
      </c>
      <c r="C4245">
        <v>1</v>
      </c>
      <c r="D4245" t="s">
        <v>11</v>
      </c>
      <c r="E4245" t="s">
        <v>1461</v>
      </c>
      <c r="F4245" t="s">
        <v>13</v>
      </c>
      <c r="G4245" t="s">
        <v>1515</v>
      </c>
      <c r="H4245" s="3">
        <v>0.6</v>
      </c>
      <c r="I4245" s="5">
        <v>43383</v>
      </c>
      <c r="J4245" s="5" t="str">
        <f t="shared" si="132"/>
        <v>September</v>
      </c>
      <c r="K4245" s="7">
        <f t="shared" si="133"/>
        <v>2018</v>
      </c>
      <c r="L4245" t="s">
        <v>1516</v>
      </c>
      <c r="M4245" t="s">
        <v>73</v>
      </c>
      <c r="N4245">
        <v>77571</v>
      </c>
      <c r="O4245">
        <v>552</v>
      </c>
      <c r="P4245" t="s">
        <v>1517</v>
      </c>
      <c r="Q4245">
        <v>-6</v>
      </c>
      <c r="R4245">
        <v>4</v>
      </c>
      <c r="S4245" t="s">
        <v>75</v>
      </c>
      <c r="U4245">
        <v>-6.3</v>
      </c>
      <c r="V4245">
        <v>14</v>
      </c>
      <c r="W4245" t="s">
        <v>19</v>
      </c>
      <c r="X4245" s="5">
        <v>43385</v>
      </c>
      <c r="Y4245" t="s">
        <v>130</v>
      </c>
      <c r="Z4245" t="s">
        <v>77</v>
      </c>
      <c r="AA4245" t="s">
        <v>47</v>
      </c>
    </row>
    <row r="4246" spans="1:27" x14ac:dyDescent="0.3">
      <c r="A4246">
        <v>2</v>
      </c>
      <c r="B4246" t="s">
        <v>25</v>
      </c>
      <c r="C4246">
        <v>1</v>
      </c>
      <c r="D4246" t="s">
        <v>26</v>
      </c>
      <c r="E4246" t="s">
        <v>1461</v>
      </c>
      <c r="F4246" t="s">
        <v>13</v>
      </c>
      <c r="G4246" t="s">
        <v>1515</v>
      </c>
      <c r="H4246" s="3">
        <v>0.8</v>
      </c>
      <c r="I4246" s="5">
        <v>43383</v>
      </c>
      <c r="J4246" s="5" t="str">
        <f t="shared" si="132"/>
        <v>September</v>
      </c>
      <c r="K4246" s="7">
        <f t="shared" si="133"/>
        <v>2018</v>
      </c>
      <c r="L4246" t="s">
        <v>1516</v>
      </c>
      <c r="M4246" t="s">
        <v>73</v>
      </c>
      <c r="N4246">
        <v>77571</v>
      </c>
      <c r="O4246">
        <v>1647</v>
      </c>
      <c r="P4246" t="s">
        <v>8227</v>
      </c>
      <c r="Q4246">
        <v>-26</v>
      </c>
      <c r="R4246">
        <v>2</v>
      </c>
      <c r="S4246" t="s">
        <v>75</v>
      </c>
      <c r="U4246">
        <v>-26.23</v>
      </c>
      <c r="V4246">
        <v>16</v>
      </c>
      <c r="W4246" t="s">
        <v>19</v>
      </c>
      <c r="X4246" s="5">
        <v>43385</v>
      </c>
      <c r="Y4246" t="s">
        <v>130</v>
      </c>
      <c r="Z4246" t="s">
        <v>77</v>
      </c>
      <c r="AA4246" t="s">
        <v>54</v>
      </c>
    </row>
    <row r="4247" spans="1:27" x14ac:dyDescent="0.3">
      <c r="A4247">
        <v>4</v>
      </c>
      <c r="B4247" t="s">
        <v>43</v>
      </c>
      <c r="C4247">
        <v>6</v>
      </c>
      <c r="D4247" t="s">
        <v>11</v>
      </c>
      <c r="E4247" t="s">
        <v>27</v>
      </c>
      <c r="F4247" t="s">
        <v>13</v>
      </c>
      <c r="G4247" t="s">
        <v>1184</v>
      </c>
      <c r="H4247" s="3">
        <v>0</v>
      </c>
      <c r="I4247" s="5">
        <v>43345</v>
      </c>
      <c r="J4247" s="5" t="str">
        <f t="shared" si="132"/>
        <v>September</v>
      </c>
      <c r="K4247" s="7">
        <f t="shared" si="133"/>
        <v>2018</v>
      </c>
      <c r="L4247" t="s">
        <v>7851</v>
      </c>
      <c r="M4247" t="s">
        <v>30</v>
      </c>
      <c r="N4247">
        <v>90036</v>
      </c>
      <c r="O4247">
        <v>1594</v>
      </c>
      <c r="P4247" t="s">
        <v>1808</v>
      </c>
      <c r="Q4247">
        <v>31</v>
      </c>
      <c r="R4247">
        <v>9</v>
      </c>
      <c r="S4247" t="s">
        <v>32</v>
      </c>
      <c r="T4247" t="s">
        <v>92</v>
      </c>
      <c r="U4247">
        <v>31.24</v>
      </c>
      <c r="V4247">
        <v>95</v>
      </c>
      <c r="W4247" t="s">
        <v>19</v>
      </c>
      <c r="X4247" s="5">
        <v>43349</v>
      </c>
      <c r="Y4247" t="s">
        <v>39</v>
      </c>
      <c r="Z4247" t="s">
        <v>34</v>
      </c>
      <c r="AA4247" t="s">
        <v>47</v>
      </c>
    </row>
    <row r="4248" spans="1:27" x14ac:dyDescent="0.3">
      <c r="A4248">
        <v>4</v>
      </c>
      <c r="B4248" t="s">
        <v>43</v>
      </c>
      <c r="C4248">
        <v>6</v>
      </c>
      <c r="D4248" t="s">
        <v>11</v>
      </c>
      <c r="E4248" t="s">
        <v>27</v>
      </c>
      <c r="F4248" t="s">
        <v>13</v>
      </c>
      <c r="G4248" t="s">
        <v>1184</v>
      </c>
      <c r="H4248" s="3">
        <v>0.2</v>
      </c>
      <c r="I4248" s="5">
        <v>43345</v>
      </c>
      <c r="J4248" s="5" t="str">
        <f t="shared" si="132"/>
        <v>September</v>
      </c>
      <c r="K4248" s="7">
        <f t="shared" si="133"/>
        <v>2018</v>
      </c>
      <c r="L4248" t="s">
        <v>7851</v>
      </c>
      <c r="M4248" t="s">
        <v>30</v>
      </c>
      <c r="N4248">
        <v>90036</v>
      </c>
      <c r="O4248">
        <v>428</v>
      </c>
      <c r="P4248" t="s">
        <v>57</v>
      </c>
      <c r="Q4248">
        <v>28</v>
      </c>
      <c r="R4248">
        <v>3</v>
      </c>
      <c r="S4248" t="s">
        <v>32</v>
      </c>
      <c r="T4248" t="s">
        <v>92</v>
      </c>
      <c r="U4248">
        <v>28.44</v>
      </c>
      <c r="V4248">
        <v>569</v>
      </c>
      <c r="W4248" t="s">
        <v>19</v>
      </c>
      <c r="X4248" s="5">
        <v>43349</v>
      </c>
      <c r="Y4248" t="s">
        <v>39</v>
      </c>
      <c r="Z4248" t="s">
        <v>34</v>
      </c>
      <c r="AA4248" t="s">
        <v>41</v>
      </c>
    </row>
    <row r="4249" spans="1:27" x14ac:dyDescent="0.3">
      <c r="A4249">
        <v>4</v>
      </c>
      <c r="B4249" t="s">
        <v>43</v>
      </c>
      <c r="C4249">
        <v>6</v>
      </c>
      <c r="D4249" t="s">
        <v>26</v>
      </c>
      <c r="E4249" t="s">
        <v>27</v>
      </c>
      <c r="F4249" t="s">
        <v>13</v>
      </c>
      <c r="G4249" t="s">
        <v>1184</v>
      </c>
      <c r="H4249" s="3">
        <v>0</v>
      </c>
      <c r="I4249" s="5">
        <v>43345</v>
      </c>
      <c r="J4249" s="5" t="str">
        <f t="shared" si="132"/>
        <v>September</v>
      </c>
      <c r="K4249" s="7">
        <f t="shared" si="133"/>
        <v>2018</v>
      </c>
      <c r="L4249" t="s">
        <v>7851</v>
      </c>
      <c r="M4249" t="s">
        <v>30</v>
      </c>
      <c r="N4249">
        <v>90036</v>
      </c>
      <c r="O4249">
        <v>117</v>
      </c>
      <c r="P4249" t="s">
        <v>3870</v>
      </c>
      <c r="Q4249">
        <v>1</v>
      </c>
      <c r="R4249">
        <v>3</v>
      </c>
      <c r="S4249" t="s">
        <v>32</v>
      </c>
      <c r="T4249" t="s">
        <v>92</v>
      </c>
      <c r="U4249">
        <v>0.95</v>
      </c>
      <c r="V4249">
        <v>24</v>
      </c>
      <c r="W4249" t="s">
        <v>19</v>
      </c>
      <c r="X4249" s="5">
        <v>43349</v>
      </c>
      <c r="Y4249" t="s">
        <v>39</v>
      </c>
      <c r="Z4249" t="s">
        <v>34</v>
      </c>
      <c r="AA4249" t="s">
        <v>42</v>
      </c>
    </row>
    <row r="4250" spans="1:27" x14ac:dyDescent="0.3">
      <c r="A4250">
        <v>4</v>
      </c>
      <c r="B4250" t="s">
        <v>43</v>
      </c>
      <c r="C4250">
        <v>6</v>
      </c>
      <c r="D4250" t="s">
        <v>26</v>
      </c>
      <c r="E4250" t="s">
        <v>27</v>
      </c>
      <c r="F4250" t="s">
        <v>13</v>
      </c>
      <c r="G4250" t="s">
        <v>1184</v>
      </c>
      <c r="H4250" s="3">
        <v>0</v>
      </c>
      <c r="I4250" s="5">
        <v>43345</v>
      </c>
      <c r="J4250" s="5" t="str">
        <f t="shared" si="132"/>
        <v>September</v>
      </c>
      <c r="K4250" s="7">
        <f t="shared" si="133"/>
        <v>2018</v>
      </c>
      <c r="L4250" t="s">
        <v>7851</v>
      </c>
      <c r="M4250" t="s">
        <v>30</v>
      </c>
      <c r="N4250">
        <v>90036</v>
      </c>
      <c r="O4250">
        <v>341</v>
      </c>
      <c r="P4250" t="s">
        <v>6316</v>
      </c>
      <c r="Q4250">
        <v>5</v>
      </c>
      <c r="R4250">
        <v>7</v>
      </c>
      <c r="S4250" t="s">
        <v>32</v>
      </c>
      <c r="T4250" t="s">
        <v>92</v>
      </c>
      <c r="U4250">
        <v>5.23</v>
      </c>
      <c r="V4250">
        <v>19</v>
      </c>
      <c r="W4250" t="s">
        <v>19</v>
      </c>
      <c r="X4250" s="5">
        <v>43349</v>
      </c>
      <c r="Y4250" t="s">
        <v>39</v>
      </c>
      <c r="Z4250" t="s">
        <v>34</v>
      </c>
      <c r="AA4250" t="s">
        <v>49</v>
      </c>
    </row>
    <row r="4251" spans="1:27" x14ac:dyDescent="0.3">
      <c r="A4251">
        <v>4</v>
      </c>
      <c r="B4251" t="s">
        <v>43</v>
      </c>
      <c r="C4251">
        <v>6</v>
      </c>
      <c r="D4251" t="s">
        <v>26</v>
      </c>
      <c r="E4251" t="s">
        <v>27</v>
      </c>
      <c r="F4251" t="s">
        <v>13</v>
      </c>
      <c r="G4251" t="s">
        <v>1184</v>
      </c>
      <c r="H4251" s="3">
        <v>0.2</v>
      </c>
      <c r="I4251" s="5">
        <v>43345</v>
      </c>
      <c r="J4251" s="5" t="str">
        <f t="shared" si="132"/>
        <v>September</v>
      </c>
      <c r="K4251" s="7">
        <f t="shared" si="133"/>
        <v>2018</v>
      </c>
      <c r="L4251" t="s">
        <v>7851</v>
      </c>
      <c r="M4251" t="s">
        <v>30</v>
      </c>
      <c r="N4251">
        <v>90036</v>
      </c>
      <c r="O4251">
        <v>1489</v>
      </c>
      <c r="P4251" t="s">
        <v>3316</v>
      </c>
      <c r="Q4251">
        <v>3</v>
      </c>
      <c r="R4251">
        <v>1</v>
      </c>
      <c r="S4251" t="s">
        <v>32</v>
      </c>
      <c r="T4251" t="s">
        <v>92</v>
      </c>
      <c r="U4251">
        <v>2.56</v>
      </c>
      <c r="V4251">
        <v>7</v>
      </c>
      <c r="W4251" t="s">
        <v>19</v>
      </c>
      <c r="X4251" s="5">
        <v>43349</v>
      </c>
      <c r="Y4251" t="s">
        <v>39</v>
      </c>
      <c r="Z4251" t="s">
        <v>34</v>
      </c>
      <c r="AA4251" t="s">
        <v>54</v>
      </c>
    </row>
    <row r="4252" spans="1:27" x14ac:dyDescent="0.3">
      <c r="A4252">
        <v>4</v>
      </c>
      <c r="B4252" t="s">
        <v>43</v>
      </c>
      <c r="C4252">
        <v>6</v>
      </c>
      <c r="D4252" t="s">
        <v>50</v>
      </c>
      <c r="E4252" t="s">
        <v>27</v>
      </c>
      <c r="F4252" t="s">
        <v>13</v>
      </c>
      <c r="G4252" t="s">
        <v>1184</v>
      </c>
      <c r="H4252" s="3">
        <v>0.2</v>
      </c>
      <c r="I4252" s="5">
        <v>43345</v>
      </c>
      <c r="J4252" s="5" t="str">
        <f t="shared" si="132"/>
        <v>September</v>
      </c>
      <c r="K4252" s="7">
        <f t="shared" si="133"/>
        <v>2018</v>
      </c>
      <c r="L4252" t="s">
        <v>7851</v>
      </c>
      <c r="M4252" t="s">
        <v>30</v>
      </c>
      <c r="N4252">
        <v>90036</v>
      </c>
      <c r="O4252">
        <v>446</v>
      </c>
      <c r="P4252" t="s">
        <v>4836</v>
      </c>
      <c r="Q4252">
        <v>68</v>
      </c>
      <c r="R4252">
        <v>4</v>
      </c>
      <c r="S4252" t="s">
        <v>32</v>
      </c>
      <c r="T4252" t="s">
        <v>92</v>
      </c>
      <c r="U4252">
        <v>68.2</v>
      </c>
      <c r="V4252">
        <v>1091</v>
      </c>
      <c r="W4252" t="s">
        <v>19</v>
      </c>
      <c r="X4252" s="5">
        <v>43349</v>
      </c>
      <c r="Y4252" t="s">
        <v>39</v>
      </c>
      <c r="Z4252" t="s">
        <v>34</v>
      </c>
      <c r="AA4252" t="s">
        <v>52</v>
      </c>
    </row>
    <row r="4253" spans="1:27" x14ac:dyDescent="0.3">
      <c r="A4253">
        <v>3</v>
      </c>
      <c r="B4253" t="s">
        <v>10</v>
      </c>
      <c r="C4253">
        <v>3</v>
      </c>
      <c r="D4253" t="s">
        <v>26</v>
      </c>
      <c r="E4253" t="s">
        <v>171</v>
      </c>
      <c r="F4253" t="s">
        <v>13</v>
      </c>
      <c r="G4253" t="s">
        <v>1118</v>
      </c>
      <c r="H4253" s="3">
        <v>0.2</v>
      </c>
      <c r="I4253" s="5">
        <v>43264</v>
      </c>
      <c r="J4253" s="5" t="str">
        <f t="shared" si="132"/>
        <v>September</v>
      </c>
      <c r="K4253" s="7">
        <f t="shared" si="133"/>
        <v>2018</v>
      </c>
      <c r="L4253" t="s">
        <v>3487</v>
      </c>
      <c r="M4253" t="s">
        <v>102</v>
      </c>
      <c r="N4253">
        <v>10024</v>
      </c>
      <c r="O4253">
        <v>1310</v>
      </c>
      <c r="P4253" t="s">
        <v>1247</v>
      </c>
      <c r="Q4253">
        <v>12</v>
      </c>
      <c r="R4253">
        <v>2</v>
      </c>
      <c r="S4253" t="s">
        <v>104</v>
      </c>
      <c r="U4253">
        <v>11.75</v>
      </c>
      <c r="V4253">
        <v>34</v>
      </c>
      <c r="W4253" t="s">
        <v>19</v>
      </c>
      <c r="X4253" s="5">
        <v>43267</v>
      </c>
      <c r="Y4253" t="s">
        <v>20</v>
      </c>
      <c r="Z4253" t="s">
        <v>175</v>
      </c>
      <c r="AA4253" t="s">
        <v>54</v>
      </c>
    </row>
    <row r="4254" spans="1:27" x14ac:dyDescent="0.3">
      <c r="A4254">
        <v>4</v>
      </c>
      <c r="B4254" t="s">
        <v>43</v>
      </c>
      <c r="C4254">
        <v>6</v>
      </c>
      <c r="D4254" t="s">
        <v>26</v>
      </c>
      <c r="E4254" t="s">
        <v>65</v>
      </c>
      <c r="F4254" t="s">
        <v>13</v>
      </c>
      <c r="G4254" t="s">
        <v>5335</v>
      </c>
      <c r="H4254" s="3">
        <v>0.2</v>
      </c>
      <c r="I4254" s="5">
        <v>43199</v>
      </c>
      <c r="J4254" s="5" t="str">
        <f t="shared" si="132"/>
        <v>September</v>
      </c>
      <c r="K4254" s="7">
        <f t="shared" si="133"/>
        <v>2018</v>
      </c>
      <c r="L4254" t="s">
        <v>6662</v>
      </c>
      <c r="M4254" t="s">
        <v>30</v>
      </c>
      <c r="N4254">
        <v>98103</v>
      </c>
      <c r="O4254">
        <v>54</v>
      </c>
      <c r="P4254" t="s">
        <v>8242</v>
      </c>
      <c r="Q4254">
        <v>13</v>
      </c>
      <c r="R4254">
        <v>9</v>
      </c>
      <c r="S4254" t="s">
        <v>32</v>
      </c>
      <c r="U4254">
        <v>12.82</v>
      </c>
      <c r="V4254">
        <v>35</v>
      </c>
      <c r="W4254" t="s">
        <v>33</v>
      </c>
      <c r="X4254" s="5">
        <v>43203</v>
      </c>
      <c r="Y4254" t="s">
        <v>39</v>
      </c>
      <c r="Z4254" t="s">
        <v>69</v>
      </c>
      <c r="AA4254" t="s">
        <v>54</v>
      </c>
    </row>
    <row r="4255" spans="1:27" x14ac:dyDescent="0.3">
      <c r="A4255">
        <v>4</v>
      </c>
      <c r="B4255" t="s">
        <v>43</v>
      </c>
      <c r="C4255">
        <v>6</v>
      </c>
      <c r="D4255" t="s">
        <v>11</v>
      </c>
      <c r="E4255" t="s">
        <v>65</v>
      </c>
      <c r="F4255" t="s">
        <v>13</v>
      </c>
      <c r="G4255" t="s">
        <v>172</v>
      </c>
      <c r="H4255" s="3">
        <v>0</v>
      </c>
      <c r="I4255" s="5">
        <v>43423</v>
      </c>
      <c r="J4255" s="5" t="str">
        <f t="shared" si="132"/>
        <v>September</v>
      </c>
      <c r="K4255" s="7">
        <f t="shared" si="133"/>
        <v>2018</v>
      </c>
      <c r="L4255" t="s">
        <v>5728</v>
      </c>
      <c r="M4255" t="s">
        <v>30</v>
      </c>
      <c r="N4255">
        <v>98115</v>
      </c>
      <c r="O4255">
        <v>1540</v>
      </c>
      <c r="P4255" t="s">
        <v>1079</v>
      </c>
      <c r="Q4255">
        <v>2</v>
      </c>
      <c r="R4255">
        <v>2</v>
      </c>
      <c r="S4255" t="s">
        <v>32</v>
      </c>
      <c r="U4255">
        <v>1.6</v>
      </c>
      <c r="V4255">
        <v>32</v>
      </c>
      <c r="W4255" t="s">
        <v>33</v>
      </c>
      <c r="X4255" s="5">
        <v>43427</v>
      </c>
      <c r="Y4255" t="s">
        <v>39</v>
      </c>
      <c r="Z4255" t="s">
        <v>69</v>
      </c>
      <c r="AA4255" t="s">
        <v>47</v>
      </c>
    </row>
    <row r="4256" spans="1:27" x14ac:dyDescent="0.3">
      <c r="A4256">
        <v>5</v>
      </c>
      <c r="B4256" t="s">
        <v>43</v>
      </c>
      <c r="C4256">
        <v>6</v>
      </c>
      <c r="D4256" t="s">
        <v>26</v>
      </c>
      <c r="E4256" t="s">
        <v>88</v>
      </c>
      <c r="F4256" t="s">
        <v>13</v>
      </c>
      <c r="G4256" t="s">
        <v>5499</v>
      </c>
      <c r="H4256" s="3">
        <v>0.2</v>
      </c>
      <c r="I4256" s="5">
        <v>43239</v>
      </c>
      <c r="J4256" s="5" t="str">
        <f t="shared" si="132"/>
        <v>September</v>
      </c>
      <c r="K4256" s="7">
        <f t="shared" si="133"/>
        <v>2018</v>
      </c>
      <c r="L4256" t="s">
        <v>6625</v>
      </c>
      <c r="M4256" t="s">
        <v>30</v>
      </c>
      <c r="N4256">
        <v>94109</v>
      </c>
      <c r="O4256">
        <v>695</v>
      </c>
      <c r="P4256" t="s">
        <v>4239</v>
      </c>
      <c r="Q4256">
        <v>3</v>
      </c>
      <c r="R4256">
        <v>1</v>
      </c>
      <c r="S4256" t="s">
        <v>32</v>
      </c>
      <c r="U4256">
        <v>3.35</v>
      </c>
      <c r="V4256">
        <v>10</v>
      </c>
      <c r="W4256" t="s">
        <v>33</v>
      </c>
      <c r="X4256" s="5">
        <v>43244</v>
      </c>
      <c r="Y4256" t="s">
        <v>39</v>
      </c>
      <c r="Z4256" t="s">
        <v>34</v>
      </c>
      <c r="AA4256" t="s">
        <v>54</v>
      </c>
    </row>
    <row r="4257" spans="1:27" x14ac:dyDescent="0.3">
      <c r="A4257">
        <v>3</v>
      </c>
      <c r="B4257" t="s">
        <v>10</v>
      </c>
      <c r="C4257">
        <v>3</v>
      </c>
      <c r="D4257" t="s">
        <v>11</v>
      </c>
      <c r="E4257" t="s">
        <v>88</v>
      </c>
      <c r="F4257" t="s">
        <v>13</v>
      </c>
      <c r="G4257" t="s">
        <v>808</v>
      </c>
      <c r="H4257" s="3">
        <v>0.2</v>
      </c>
      <c r="I4257" s="5">
        <v>43171</v>
      </c>
      <c r="J4257" s="5" t="str">
        <f t="shared" si="132"/>
        <v>September</v>
      </c>
      <c r="K4257" s="7">
        <f t="shared" si="133"/>
        <v>2018</v>
      </c>
      <c r="L4257" t="s">
        <v>5461</v>
      </c>
      <c r="M4257" t="s">
        <v>30</v>
      </c>
      <c r="N4257">
        <v>94109</v>
      </c>
      <c r="O4257">
        <v>825</v>
      </c>
      <c r="P4257" t="s">
        <v>1448</v>
      </c>
      <c r="Q4257">
        <v>77</v>
      </c>
      <c r="R4257">
        <v>3</v>
      </c>
      <c r="S4257" t="s">
        <v>32</v>
      </c>
      <c r="U4257">
        <v>77.040000000000006</v>
      </c>
      <c r="V4257">
        <v>770</v>
      </c>
      <c r="W4257" t="s">
        <v>33</v>
      </c>
      <c r="X4257" s="5">
        <v>43174</v>
      </c>
      <c r="Y4257" t="s">
        <v>20</v>
      </c>
      <c r="Z4257" t="s">
        <v>34</v>
      </c>
      <c r="AA4257" t="s">
        <v>24</v>
      </c>
    </row>
    <row r="4258" spans="1:27" x14ac:dyDescent="0.3">
      <c r="A4258">
        <v>3</v>
      </c>
      <c r="B4258" t="s">
        <v>10</v>
      </c>
      <c r="C4258">
        <v>3</v>
      </c>
      <c r="D4258" t="s">
        <v>26</v>
      </c>
      <c r="E4258" t="s">
        <v>88</v>
      </c>
      <c r="F4258" t="s">
        <v>13</v>
      </c>
      <c r="G4258" t="s">
        <v>808</v>
      </c>
      <c r="H4258" s="3">
        <v>0</v>
      </c>
      <c r="I4258" s="5">
        <v>43171</v>
      </c>
      <c r="J4258" s="5" t="str">
        <f t="shared" si="132"/>
        <v>September</v>
      </c>
      <c r="K4258" s="7">
        <f t="shared" si="133"/>
        <v>2018</v>
      </c>
      <c r="L4258" t="s">
        <v>5461</v>
      </c>
      <c r="M4258" t="s">
        <v>30</v>
      </c>
      <c r="N4258">
        <v>94109</v>
      </c>
      <c r="O4258">
        <v>1438</v>
      </c>
      <c r="P4258" t="s">
        <v>3448</v>
      </c>
      <c r="Q4258">
        <v>15</v>
      </c>
      <c r="R4258">
        <v>4</v>
      </c>
      <c r="S4258" t="s">
        <v>32</v>
      </c>
      <c r="U4258">
        <v>14.97</v>
      </c>
      <c r="V4258">
        <v>31</v>
      </c>
      <c r="W4258" t="s">
        <v>33</v>
      </c>
      <c r="X4258" s="5">
        <v>43174</v>
      </c>
      <c r="Y4258" t="s">
        <v>20</v>
      </c>
      <c r="Z4258" t="s">
        <v>34</v>
      </c>
      <c r="AA4258" t="s">
        <v>119</v>
      </c>
    </row>
    <row r="4259" spans="1:27" x14ac:dyDescent="0.3">
      <c r="A4259">
        <v>3</v>
      </c>
      <c r="B4259" t="s">
        <v>10</v>
      </c>
      <c r="C4259">
        <v>3</v>
      </c>
      <c r="D4259" t="s">
        <v>26</v>
      </c>
      <c r="E4259" t="s">
        <v>88</v>
      </c>
      <c r="F4259" t="s">
        <v>13</v>
      </c>
      <c r="G4259" t="s">
        <v>808</v>
      </c>
      <c r="H4259" s="3">
        <v>0</v>
      </c>
      <c r="I4259" s="5">
        <v>43171</v>
      </c>
      <c r="J4259" s="5" t="str">
        <f t="shared" si="132"/>
        <v>September</v>
      </c>
      <c r="K4259" s="7">
        <f t="shared" si="133"/>
        <v>2018</v>
      </c>
      <c r="L4259" t="s">
        <v>5461</v>
      </c>
      <c r="M4259" t="s">
        <v>30</v>
      </c>
      <c r="N4259">
        <v>94109</v>
      </c>
      <c r="O4259">
        <v>615</v>
      </c>
      <c r="P4259" t="s">
        <v>2858</v>
      </c>
      <c r="Q4259">
        <v>40</v>
      </c>
      <c r="R4259">
        <v>5</v>
      </c>
      <c r="S4259" t="s">
        <v>32</v>
      </c>
      <c r="U4259">
        <v>40.270000000000003</v>
      </c>
      <c r="V4259">
        <v>155</v>
      </c>
      <c r="W4259" t="s">
        <v>33</v>
      </c>
      <c r="X4259" s="5">
        <v>43174</v>
      </c>
      <c r="Y4259" t="s">
        <v>20</v>
      </c>
      <c r="Z4259" t="s">
        <v>34</v>
      </c>
      <c r="AA4259" t="s">
        <v>56</v>
      </c>
    </row>
    <row r="4260" spans="1:27" x14ac:dyDescent="0.3">
      <c r="A4260">
        <v>3</v>
      </c>
      <c r="B4260" t="s">
        <v>10</v>
      </c>
      <c r="C4260">
        <v>3</v>
      </c>
      <c r="D4260" t="s">
        <v>26</v>
      </c>
      <c r="E4260" t="s">
        <v>88</v>
      </c>
      <c r="F4260" t="s">
        <v>13</v>
      </c>
      <c r="G4260" t="s">
        <v>808</v>
      </c>
      <c r="H4260" s="3">
        <v>0</v>
      </c>
      <c r="I4260" s="5">
        <v>43171</v>
      </c>
      <c r="J4260" s="5" t="str">
        <f t="shared" si="132"/>
        <v>September</v>
      </c>
      <c r="K4260" s="7">
        <f t="shared" si="133"/>
        <v>2018</v>
      </c>
      <c r="L4260" t="s">
        <v>5461</v>
      </c>
      <c r="M4260" t="s">
        <v>30</v>
      </c>
      <c r="N4260">
        <v>94109</v>
      </c>
      <c r="O4260">
        <v>1559</v>
      </c>
      <c r="P4260" t="s">
        <v>8166</v>
      </c>
      <c r="Q4260">
        <v>7</v>
      </c>
      <c r="R4260">
        <v>5</v>
      </c>
      <c r="S4260" t="s">
        <v>32</v>
      </c>
      <c r="U4260">
        <v>6.77</v>
      </c>
      <c r="V4260">
        <v>677</v>
      </c>
      <c r="W4260" t="s">
        <v>33</v>
      </c>
      <c r="X4260" s="5">
        <v>43174</v>
      </c>
      <c r="Y4260" t="s">
        <v>20</v>
      </c>
      <c r="Z4260" t="s">
        <v>34</v>
      </c>
      <c r="AA4260" t="s">
        <v>42</v>
      </c>
    </row>
    <row r="4261" spans="1:27" x14ac:dyDescent="0.3">
      <c r="A4261">
        <v>6</v>
      </c>
      <c r="B4261" t="s">
        <v>10</v>
      </c>
      <c r="C4261">
        <v>6</v>
      </c>
      <c r="D4261" t="s">
        <v>26</v>
      </c>
      <c r="E4261" t="s">
        <v>171</v>
      </c>
      <c r="F4261" t="s">
        <v>13</v>
      </c>
      <c r="G4261" t="s">
        <v>5556</v>
      </c>
      <c r="H4261" s="3">
        <v>0</v>
      </c>
      <c r="I4261" s="5">
        <v>43444</v>
      </c>
      <c r="J4261" s="5" t="str">
        <f t="shared" si="132"/>
        <v>September</v>
      </c>
      <c r="K4261" s="7">
        <f t="shared" si="133"/>
        <v>2018</v>
      </c>
      <c r="L4261" t="s">
        <v>6377</v>
      </c>
      <c r="M4261" t="s">
        <v>102</v>
      </c>
      <c r="N4261">
        <v>10024</v>
      </c>
      <c r="O4261">
        <v>94</v>
      </c>
      <c r="P4261" t="s">
        <v>430</v>
      </c>
      <c r="Q4261">
        <v>30</v>
      </c>
      <c r="R4261">
        <v>9</v>
      </c>
      <c r="S4261" t="s">
        <v>104</v>
      </c>
      <c r="U4261">
        <v>29.53</v>
      </c>
      <c r="V4261">
        <v>63</v>
      </c>
      <c r="W4261" t="s">
        <v>33</v>
      </c>
      <c r="X4261" s="5">
        <v>43450</v>
      </c>
      <c r="Y4261" t="s">
        <v>39</v>
      </c>
      <c r="Z4261" t="s">
        <v>175</v>
      </c>
      <c r="AA4261" t="s">
        <v>64</v>
      </c>
    </row>
    <row r="4262" spans="1:27" x14ac:dyDescent="0.3">
      <c r="A4262">
        <v>3</v>
      </c>
      <c r="B4262" t="s">
        <v>25</v>
      </c>
      <c r="C4262">
        <v>1</v>
      </c>
      <c r="D4262" t="s">
        <v>26</v>
      </c>
      <c r="E4262" t="s">
        <v>222</v>
      </c>
      <c r="F4262" t="s">
        <v>13</v>
      </c>
      <c r="G4262" t="s">
        <v>223</v>
      </c>
      <c r="H4262" s="3">
        <v>0</v>
      </c>
      <c r="I4262" s="5">
        <v>43263</v>
      </c>
      <c r="J4262" s="5" t="str">
        <f t="shared" si="132"/>
        <v>September</v>
      </c>
      <c r="K4262" s="7">
        <f t="shared" si="133"/>
        <v>2018</v>
      </c>
      <c r="L4262" t="s">
        <v>224</v>
      </c>
      <c r="M4262" t="s">
        <v>16</v>
      </c>
      <c r="N4262">
        <v>35601</v>
      </c>
      <c r="O4262">
        <v>9</v>
      </c>
      <c r="P4262" t="s">
        <v>8152</v>
      </c>
      <c r="Q4262">
        <v>56</v>
      </c>
      <c r="R4262">
        <v>1</v>
      </c>
      <c r="S4262" t="s">
        <v>18</v>
      </c>
      <c r="U4262">
        <v>56.2</v>
      </c>
      <c r="V4262">
        <v>208</v>
      </c>
      <c r="W4262" t="s">
        <v>33</v>
      </c>
      <c r="X4262" s="5">
        <v>43266</v>
      </c>
      <c r="Y4262" t="s">
        <v>130</v>
      </c>
      <c r="Z4262" t="s">
        <v>225</v>
      </c>
      <c r="AA4262" t="s">
        <v>56</v>
      </c>
    </row>
    <row r="4263" spans="1:27" x14ac:dyDescent="0.3">
      <c r="A4263">
        <v>3</v>
      </c>
      <c r="B4263" t="s">
        <v>25</v>
      </c>
      <c r="C4263">
        <v>1</v>
      </c>
      <c r="D4263" t="s">
        <v>26</v>
      </c>
      <c r="E4263" t="s">
        <v>222</v>
      </c>
      <c r="F4263" t="s">
        <v>13</v>
      </c>
      <c r="G4263" t="s">
        <v>223</v>
      </c>
      <c r="H4263" s="3">
        <v>0</v>
      </c>
      <c r="I4263" s="5">
        <v>43263</v>
      </c>
      <c r="J4263" s="5" t="str">
        <f t="shared" si="132"/>
        <v>September</v>
      </c>
      <c r="K4263" s="7">
        <f t="shared" si="133"/>
        <v>2018</v>
      </c>
      <c r="L4263" t="s">
        <v>224</v>
      </c>
      <c r="M4263" t="s">
        <v>16</v>
      </c>
      <c r="N4263">
        <v>35601</v>
      </c>
      <c r="O4263">
        <v>248</v>
      </c>
      <c r="P4263" t="s">
        <v>226</v>
      </c>
      <c r="Q4263">
        <v>8</v>
      </c>
      <c r="R4263">
        <v>3</v>
      </c>
      <c r="S4263" t="s">
        <v>18</v>
      </c>
      <c r="U4263">
        <v>8.0399999999999991</v>
      </c>
      <c r="V4263">
        <v>17</v>
      </c>
      <c r="W4263" t="s">
        <v>33</v>
      </c>
      <c r="X4263" s="5">
        <v>43266</v>
      </c>
      <c r="Y4263" t="s">
        <v>130</v>
      </c>
      <c r="Z4263" t="s">
        <v>225</v>
      </c>
      <c r="AA4263" t="s">
        <v>54</v>
      </c>
    </row>
    <row r="4264" spans="1:27" x14ac:dyDescent="0.3">
      <c r="A4264">
        <v>4</v>
      </c>
      <c r="B4264" t="s">
        <v>43</v>
      </c>
      <c r="C4264">
        <v>6</v>
      </c>
      <c r="D4264" t="s">
        <v>11</v>
      </c>
      <c r="E4264" t="s">
        <v>201</v>
      </c>
      <c r="F4264" t="s">
        <v>13</v>
      </c>
      <c r="G4264" t="s">
        <v>925</v>
      </c>
      <c r="H4264" s="3">
        <v>0.5</v>
      </c>
      <c r="I4264" s="5">
        <v>43188</v>
      </c>
      <c r="J4264" s="5" t="str">
        <f t="shared" si="132"/>
        <v>September</v>
      </c>
      <c r="K4264" s="7">
        <f t="shared" si="133"/>
        <v>2018</v>
      </c>
      <c r="L4264" t="s">
        <v>2463</v>
      </c>
      <c r="M4264" t="s">
        <v>102</v>
      </c>
      <c r="N4264">
        <v>45503</v>
      </c>
      <c r="O4264">
        <v>379</v>
      </c>
      <c r="P4264" t="s">
        <v>1328</v>
      </c>
      <c r="Q4264">
        <v>-168</v>
      </c>
      <c r="R4264">
        <v>5</v>
      </c>
      <c r="S4264" t="s">
        <v>104</v>
      </c>
      <c r="U4264">
        <v>-167.99</v>
      </c>
      <c r="V4264">
        <v>300</v>
      </c>
      <c r="W4264" t="s">
        <v>19</v>
      </c>
      <c r="X4264" s="5">
        <v>43192</v>
      </c>
      <c r="Y4264" t="s">
        <v>39</v>
      </c>
      <c r="Z4264" t="s">
        <v>309</v>
      </c>
      <c r="AA4264" t="s">
        <v>22</v>
      </c>
    </row>
    <row r="4265" spans="1:27" x14ac:dyDescent="0.3">
      <c r="A4265">
        <v>4</v>
      </c>
      <c r="B4265" t="s">
        <v>43</v>
      </c>
      <c r="C4265">
        <v>6</v>
      </c>
      <c r="D4265" t="s">
        <v>50</v>
      </c>
      <c r="E4265" t="s">
        <v>201</v>
      </c>
      <c r="F4265" t="s">
        <v>13</v>
      </c>
      <c r="G4265" t="s">
        <v>925</v>
      </c>
      <c r="H4265" s="3">
        <v>0.4</v>
      </c>
      <c r="I4265" s="5">
        <v>43188</v>
      </c>
      <c r="J4265" s="5" t="str">
        <f t="shared" si="132"/>
        <v>September</v>
      </c>
      <c r="K4265" s="7">
        <f t="shared" si="133"/>
        <v>2018</v>
      </c>
      <c r="L4265" t="s">
        <v>2463</v>
      </c>
      <c r="M4265" t="s">
        <v>102</v>
      </c>
      <c r="N4265">
        <v>45503</v>
      </c>
      <c r="O4265">
        <v>452</v>
      </c>
      <c r="P4265" t="s">
        <v>4802</v>
      </c>
      <c r="Q4265">
        <v>-37</v>
      </c>
      <c r="R4265">
        <v>4</v>
      </c>
      <c r="S4265" t="s">
        <v>104</v>
      </c>
      <c r="U4265">
        <v>-36.950000000000003</v>
      </c>
      <c r="V4265">
        <v>158</v>
      </c>
      <c r="W4265" t="s">
        <v>19</v>
      </c>
      <c r="X4265" s="5">
        <v>43192</v>
      </c>
      <c r="Y4265" t="s">
        <v>39</v>
      </c>
      <c r="Z4265" t="s">
        <v>309</v>
      </c>
      <c r="AA4265" t="s">
        <v>52</v>
      </c>
    </row>
    <row r="4266" spans="1:27" x14ac:dyDescent="0.3">
      <c r="A4266">
        <v>6</v>
      </c>
      <c r="B4266" t="s">
        <v>10</v>
      </c>
      <c r="C4266">
        <v>6</v>
      </c>
      <c r="D4266" t="s">
        <v>11</v>
      </c>
      <c r="E4266" t="s">
        <v>99</v>
      </c>
      <c r="F4266" t="s">
        <v>13</v>
      </c>
      <c r="G4266" t="s">
        <v>536</v>
      </c>
      <c r="H4266" s="3">
        <v>0.3</v>
      </c>
      <c r="I4266" s="5">
        <v>43432</v>
      </c>
      <c r="J4266" s="5" t="str">
        <f t="shared" si="132"/>
        <v>September</v>
      </c>
      <c r="K4266" s="7">
        <f t="shared" si="133"/>
        <v>2018</v>
      </c>
      <c r="L4266" t="s">
        <v>5641</v>
      </c>
      <c r="M4266" t="s">
        <v>102</v>
      </c>
      <c r="N4266">
        <v>19140</v>
      </c>
      <c r="O4266">
        <v>1457</v>
      </c>
      <c r="P4266" t="s">
        <v>1096</v>
      </c>
      <c r="Q4266">
        <v>-25</v>
      </c>
      <c r="R4266">
        <v>7</v>
      </c>
      <c r="S4266" t="s">
        <v>104</v>
      </c>
      <c r="U4266">
        <v>-24.84</v>
      </c>
      <c r="V4266">
        <v>348</v>
      </c>
      <c r="W4266" t="s">
        <v>33</v>
      </c>
      <c r="X4266" s="5">
        <v>43438</v>
      </c>
      <c r="Y4266" t="s">
        <v>39</v>
      </c>
      <c r="Z4266" t="s">
        <v>105</v>
      </c>
      <c r="AA4266" t="s">
        <v>24</v>
      </c>
    </row>
    <row r="4267" spans="1:27" x14ac:dyDescent="0.3">
      <c r="A4267">
        <v>6</v>
      </c>
      <c r="B4267" t="s">
        <v>10</v>
      </c>
      <c r="C4267">
        <v>6</v>
      </c>
      <c r="D4267" t="s">
        <v>26</v>
      </c>
      <c r="E4267" t="s">
        <v>99</v>
      </c>
      <c r="F4267" t="s">
        <v>13</v>
      </c>
      <c r="G4267" t="s">
        <v>536</v>
      </c>
      <c r="H4267" s="3">
        <v>0.2</v>
      </c>
      <c r="I4267" s="5">
        <v>43432</v>
      </c>
      <c r="J4267" s="5" t="str">
        <f t="shared" si="132"/>
        <v>September</v>
      </c>
      <c r="K4267" s="7">
        <f t="shared" si="133"/>
        <v>2018</v>
      </c>
      <c r="L4267" t="s">
        <v>5641</v>
      </c>
      <c r="M4267" t="s">
        <v>102</v>
      </c>
      <c r="N4267">
        <v>19140</v>
      </c>
      <c r="O4267">
        <v>1552</v>
      </c>
      <c r="P4267" t="s">
        <v>3658</v>
      </c>
      <c r="Q4267">
        <v>-8</v>
      </c>
      <c r="R4267">
        <v>2</v>
      </c>
      <c r="S4267" t="s">
        <v>104</v>
      </c>
      <c r="U4267">
        <v>-7.73</v>
      </c>
      <c r="V4267">
        <v>33</v>
      </c>
      <c r="W4267" t="s">
        <v>33</v>
      </c>
      <c r="X4267" s="5">
        <v>43438</v>
      </c>
      <c r="Y4267" t="s">
        <v>39</v>
      </c>
      <c r="Z4267" t="s">
        <v>105</v>
      </c>
      <c r="AA4267" t="s">
        <v>42</v>
      </c>
    </row>
    <row r="4268" spans="1:27" x14ac:dyDescent="0.3">
      <c r="A4268">
        <v>6</v>
      </c>
      <c r="B4268" t="s">
        <v>10</v>
      </c>
      <c r="C4268">
        <v>6</v>
      </c>
      <c r="D4268" t="s">
        <v>26</v>
      </c>
      <c r="E4268" t="s">
        <v>99</v>
      </c>
      <c r="F4268" t="s">
        <v>13</v>
      </c>
      <c r="G4268" t="s">
        <v>536</v>
      </c>
      <c r="H4268" s="3">
        <v>0.2</v>
      </c>
      <c r="I4268" s="5">
        <v>43432</v>
      </c>
      <c r="J4268" s="5" t="str">
        <f t="shared" si="132"/>
        <v>September</v>
      </c>
      <c r="K4268" s="7">
        <f t="shared" si="133"/>
        <v>2018</v>
      </c>
      <c r="L4268" t="s">
        <v>5641</v>
      </c>
      <c r="M4268" t="s">
        <v>102</v>
      </c>
      <c r="N4268">
        <v>19140</v>
      </c>
      <c r="O4268">
        <v>1578</v>
      </c>
      <c r="P4268" t="s">
        <v>4042</v>
      </c>
      <c r="Q4268">
        <v>3</v>
      </c>
      <c r="R4268">
        <v>8</v>
      </c>
      <c r="S4268" t="s">
        <v>104</v>
      </c>
      <c r="U4268">
        <v>2.69</v>
      </c>
      <c r="V4268">
        <v>13</v>
      </c>
      <c r="W4268" t="s">
        <v>33</v>
      </c>
      <c r="X4268" s="5">
        <v>43438</v>
      </c>
      <c r="Y4268" t="s">
        <v>39</v>
      </c>
      <c r="Z4268" t="s">
        <v>105</v>
      </c>
      <c r="AA4268" t="s">
        <v>176</v>
      </c>
    </row>
    <row r="4269" spans="1:27" x14ac:dyDescent="0.3">
      <c r="A4269">
        <v>6</v>
      </c>
      <c r="B4269" t="s">
        <v>10</v>
      </c>
      <c r="C4269">
        <v>6</v>
      </c>
      <c r="D4269" t="s">
        <v>26</v>
      </c>
      <c r="E4269" t="s">
        <v>99</v>
      </c>
      <c r="F4269" t="s">
        <v>13</v>
      </c>
      <c r="G4269" t="s">
        <v>536</v>
      </c>
      <c r="H4269" s="3">
        <v>0.7</v>
      </c>
      <c r="I4269" s="5">
        <v>43432</v>
      </c>
      <c r="J4269" s="5" t="str">
        <f t="shared" si="132"/>
        <v>September</v>
      </c>
      <c r="K4269" s="7">
        <f t="shared" si="133"/>
        <v>2018</v>
      </c>
      <c r="L4269" t="s">
        <v>5641</v>
      </c>
      <c r="M4269" t="s">
        <v>102</v>
      </c>
      <c r="N4269">
        <v>19140</v>
      </c>
      <c r="O4269">
        <v>697</v>
      </c>
      <c r="P4269" t="s">
        <v>4242</v>
      </c>
      <c r="Q4269">
        <v>-5</v>
      </c>
      <c r="R4269">
        <v>2</v>
      </c>
      <c r="S4269" t="s">
        <v>104</v>
      </c>
      <c r="U4269">
        <v>-5.05</v>
      </c>
      <c r="V4269">
        <v>7</v>
      </c>
      <c r="W4269" t="s">
        <v>33</v>
      </c>
      <c r="X4269" s="5">
        <v>43438</v>
      </c>
      <c r="Y4269" t="s">
        <v>39</v>
      </c>
      <c r="Z4269" t="s">
        <v>105</v>
      </c>
      <c r="AA4269" t="s">
        <v>54</v>
      </c>
    </row>
    <row r="4270" spans="1:27" x14ac:dyDescent="0.3">
      <c r="A4270">
        <v>6</v>
      </c>
      <c r="B4270" t="s">
        <v>10</v>
      </c>
      <c r="C4270">
        <v>6</v>
      </c>
      <c r="D4270" t="s">
        <v>50</v>
      </c>
      <c r="E4270" t="s">
        <v>99</v>
      </c>
      <c r="F4270" t="s">
        <v>13</v>
      </c>
      <c r="G4270" t="s">
        <v>536</v>
      </c>
      <c r="H4270" s="3">
        <v>0.4</v>
      </c>
      <c r="I4270" s="5">
        <v>43432</v>
      </c>
      <c r="J4270" s="5" t="str">
        <f t="shared" si="132"/>
        <v>September</v>
      </c>
      <c r="K4270" s="7">
        <f t="shared" si="133"/>
        <v>2018</v>
      </c>
      <c r="L4270" t="s">
        <v>5641</v>
      </c>
      <c r="M4270" t="s">
        <v>102</v>
      </c>
      <c r="N4270">
        <v>19140</v>
      </c>
      <c r="O4270">
        <v>1665</v>
      </c>
      <c r="P4270" t="s">
        <v>4976</v>
      </c>
      <c r="Q4270">
        <v>-74</v>
      </c>
      <c r="R4270">
        <v>3</v>
      </c>
      <c r="S4270" t="s">
        <v>104</v>
      </c>
      <c r="U4270">
        <v>-73.709999999999994</v>
      </c>
      <c r="V4270">
        <v>340</v>
      </c>
      <c r="W4270" t="s">
        <v>33</v>
      </c>
      <c r="X4270" s="5">
        <v>43438</v>
      </c>
      <c r="Y4270" t="s">
        <v>39</v>
      </c>
      <c r="Z4270" t="s">
        <v>105</v>
      </c>
      <c r="AA4270" t="s">
        <v>52</v>
      </c>
    </row>
    <row r="4271" spans="1:27" x14ac:dyDescent="0.3">
      <c r="A4271">
        <v>4</v>
      </c>
      <c r="B4271" t="s">
        <v>43</v>
      </c>
      <c r="C4271">
        <v>6</v>
      </c>
      <c r="D4271" t="s">
        <v>26</v>
      </c>
      <c r="E4271" t="s">
        <v>1154</v>
      </c>
      <c r="F4271" t="s">
        <v>13</v>
      </c>
      <c r="G4271" t="s">
        <v>1155</v>
      </c>
      <c r="H4271" s="3">
        <v>0</v>
      </c>
      <c r="I4271" s="5">
        <v>43407</v>
      </c>
      <c r="J4271" s="5" t="str">
        <f t="shared" si="132"/>
        <v>September</v>
      </c>
      <c r="K4271" s="7">
        <f t="shared" si="133"/>
        <v>2018</v>
      </c>
      <c r="L4271" t="s">
        <v>1156</v>
      </c>
      <c r="M4271" t="s">
        <v>30</v>
      </c>
      <c r="N4271">
        <v>98270</v>
      </c>
      <c r="O4271">
        <v>1148</v>
      </c>
      <c r="P4271" t="s">
        <v>1157</v>
      </c>
      <c r="Q4271">
        <v>2</v>
      </c>
      <c r="R4271">
        <v>3</v>
      </c>
      <c r="S4271" t="s">
        <v>32</v>
      </c>
      <c r="U4271">
        <v>2.38</v>
      </c>
      <c r="V4271">
        <v>9</v>
      </c>
      <c r="W4271" t="s">
        <v>19</v>
      </c>
      <c r="X4271" s="5">
        <v>43411</v>
      </c>
      <c r="Y4271" t="s">
        <v>39</v>
      </c>
      <c r="Z4271" t="s">
        <v>69</v>
      </c>
      <c r="AA4271" t="s">
        <v>49</v>
      </c>
    </row>
    <row r="4272" spans="1:27" x14ac:dyDescent="0.3">
      <c r="A4272">
        <v>1</v>
      </c>
      <c r="B4272" t="s">
        <v>10</v>
      </c>
      <c r="C4272">
        <v>1</v>
      </c>
      <c r="D4272" t="s">
        <v>26</v>
      </c>
      <c r="E4272" t="s">
        <v>741</v>
      </c>
      <c r="F4272" t="s">
        <v>13</v>
      </c>
      <c r="G4272" t="s">
        <v>395</v>
      </c>
      <c r="H4272" s="3">
        <v>0</v>
      </c>
      <c r="I4272" s="5">
        <v>43257</v>
      </c>
      <c r="J4272" s="5" t="str">
        <f t="shared" si="132"/>
        <v>September</v>
      </c>
      <c r="K4272" s="7">
        <f t="shared" si="133"/>
        <v>2018</v>
      </c>
      <c r="L4272" t="s">
        <v>904</v>
      </c>
      <c r="M4272" t="s">
        <v>102</v>
      </c>
      <c r="N4272">
        <v>1852</v>
      </c>
      <c r="O4272">
        <v>982</v>
      </c>
      <c r="P4272" t="s">
        <v>905</v>
      </c>
      <c r="Q4272">
        <v>207</v>
      </c>
      <c r="R4272">
        <v>5</v>
      </c>
      <c r="S4272" t="s">
        <v>104</v>
      </c>
      <c r="U4272">
        <v>207.15</v>
      </c>
      <c r="V4272">
        <v>714</v>
      </c>
      <c r="W4272" t="s">
        <v>19</v>
      </c>
      <c r="X4272" s="5">
        <v>43258</v>
      </c>
      <c r="Y4272" t="s">
        <v>130</v>
      </c>
      <c r="Z4272" t="s">
        <v>744</v>
      </c>
      <c r="AA4272" t="s">
        <v>42</v>
      </c>
    </row>
    <row r="4273" spans="1:27" x14ac:dyDescent="0.3">
      <c r="A4273">
        <v>2</v>
      </c>
      <c r="B4273" t="s">
        <v>25</v>
      </c>
      <c r="C4273">
        <v>1</v>
      </c>
      <c r="D4273" t="s">
        <v>26</v>
      </c>
      <c r="E4273" t="s">
        <v>832</v>
      </c>
      <c r="F4273" t="s">
        <v>13</v>
      </c>
      <c r="G4273" t="s">
        <v>1428</v>
      </c>
      <c r="H4273" s="3">
        <v>0</v>
      </c>
      <c r="I4273" s="5">
        <v>43241</v>
      </c>
      <c r="J4273" s="5" t="str">
        <f t="shared" si="132"/>
        <v>September</v>
      </c>
      <c r="K4273" s="7">
        <f t="shared" si="133"/>
        <v>2018</v>
      </c>
      <c r="L4273" t="s">
        <v>5870</v>
      </c>
      <c r="M4273" t="s">
        <v>102</v>
      </c>
      <c r="N4273">
        <v>2886</v>
      </c>
      <c r="O4273">
        <v>538</v>
      </c>
      <c r="P4273" t="s">
        <v>125</v>
      </c>
      <c r="Q4273">
        <v>55</v>
      </c>
      <c r="R4273">
        <v>2</v>
      </c>
      <c r="S4273" t="s">
        <v>104</v>
      </c>
      <c r="U4273">
        <v>54.86</v>
      </c>
      <c r="V4273">
        <v>112</v>
      </c>
      <c r="W4273" t="s">
        <v>33</v>
      </c>
      <c r="X4273" s="5">
        <v>43243</v>
      </c>
      <c r="Y4273" t="s">
        <v>130</v>
      </c>
      <c r="Z4273" t="s">
        <v>836</v>
      </c>
      <c r="AA4273" t="s">
        <v>64</v>
      </c>
    </row>
    <row r="4274" spans="1:27" x14ac:dyDescent="0.3">
      <c r="A4274">
        <v>2</v>
      </c>
      <c r="B4274" t="s">
        <v>25</v>
      </c>
      <c r="C4274">
        <v>1</v>
      </c>
      <c r="D4274" t="s">
        <v>50</v>
      </c>
      <c r="E4274" t="s">
        <v>3305</v>
      </c>
      <c r="F4274" t="s">
        <v>13</v>
      </c>
      <c r="G4274" t="s">
        <v>5469</v>
      </c>
      <c r="H4274" s="3">
        <v>0.2</v>
      </c>
      <c r="I4274" s="5">
        <v>43380</v>
      </c>
      <c r="J4274" s="5" t="str">
        <f t="shared" si="132"/>
        <v>September</v>
      </c>
      <c r="K4274" s="7">
        <f t="shared" si="133"/>
        <v>2018</v>
      </c>
      <c r="L4274" t="s">
        <v>6691</v>
      </c>
      <c r="M4274" t="s">
        <v>30</v>
      </c>
      <c r="N4274">
        <v>99207</v>
      </c>
      <c r="O4274">
        <v>1224</v>
      </c>
      <c r="P4274" t="s">
        <v>5021</v>
      </c>
      <c r="Q4274">
        <v>63</v>
      </c>
      <c r="R4274">
        <v>3</v>
      </c>
      <c r="S4274" t="s">
        <v>32</v>
      </c>
      <c r="U4274">
        <v>62.82</v>
      </c>
      <c r="V4274">
        <v>838</v>
      </c>
      <c r="W4274" t="s">
        <v>33</v>
      </c>
      <c r="X4274" s="5">
        <v>43382</v>
      </c>
      <c r="Y4274" t="s">
        <v>130</v>
      </c>
      <c r="Z4274" t="s">
        <v>69</v>
      </c>
      <c r="AA4274" t="s">
        <v>422</v>
      </c>
    </row>
    <row r="4275" spans="1:27" x14ac:dyDescent="0.3">
      <c r="A4275">
        <v>4</v>
      </c>
      <c r="B4275" t="s">
        <v>43</v>
      </c>
      <c r="C4275">
        <v>6</v>
      </c>
      <c r="D4275" t="s">
        <v>11</v>
      </c>
      <c r="E4275" t="s">
        <v>7011</v>
      </c>
      <c r="F4275" t="s">
        <v>13</v>
      </c>
      <c r="G4275" t="s">
        <v>7012</v>
      </c>
      <c r="H4275" s="3">
        <v>0</v>
      </c>
      <c r="I4275" s="5">
        <v>43179</v>
      </c>
      <c r="J4275" s="5" t="str">
        <f t="shared" si="132"/>
        <v>September</v>
      </c>
      <c r="K4275" s="7">
        <f t="shared" si="133"/>
        <v>2018</v>
      </c>
      <c r="L4275" t="s">
        <v>7013</v>
      </c>
      <c r="M4275" t="s">
        <v>73</v>
      </c>
      <c r="N4275">
        <v>63376</v>
      </c>
      <c r="O4275">
        <v>429</v>
      </c>
      <c r="P4275" t="s">
        <v>1424</v>
      </c>
      <c r="Q4275">
        <v>146</v>
      </c>
      <c r="R4275">
        <v>4</v>
      </c>
      <c r="S4275" t="s">
        <v>75</v>
      </c>
      <c r="U4275">
        <v>146.4</v>
      </c>
      <c r="V4275">
        <v>697</v>
      </c>
      <c r="W4275" t="s">
        <v>76</v>
      </c>
      <c r="X4275" s="5">
        <v>43183</v>
      </c>
      <c r="Y4275" t="s">
        <v>39</v>
      </c>
      <c r="Z4275" t="s">
        <v>368</v>
      </c>
      <c r="AA4275" t="s">
        <v>41</v>
      </c>
    </row>
    <row r="4276" spans="1:27" x14ac:dyDescent="0.3">
      <c r="A4276">
        <v>0</v>
      </c>
      <c r="B4276" t="s">
        <v>10</v>
      </c>
      <c r="C4276">
        <v>0</v>
      </c>
      <c r="D4276" t="s">
        <v>50</v>
      </c>
      <c r="E4276" t="s">
        <v>2026</v>
      </c>
      <c r="F4276" t="s">
        <v>13</v>
      </c>
      <c r="G4276" t="s">
        <v>815</v>
      </c>
      <c r="H4276" s="3">
        <v>0.2</v>
      </c>
      <c r="I4276" s="5">
        <v>43435</v>
      </c>
      <c r="J4276" s="5" t="str">
        <f t="shared" si="132"/>
        <v>September</v>
      </c>
      <c r="K4276" s="7">
        <f t="shared" si="133"/>
        <v>2018</v>
      </c>
      <c r="L4276" t="s">
        <v>4838</v>
      </c>
      <c r="M4276" t="s">
        <v>16</v>
      </c>
      <c r="N4276">
        <v>27604</v>
      </c>
      <c r="O4276">
        <v>940</v>
      </c>
      <c r="P4276" t="s">
        <v>4738</v>
      </c>
      <c r="Q4276">
        <v>86</v>
      </c>
      <c r="R4276">
        <v>9</v>
      </c>
      <c r="S4276" t="s">
        <v>18</v>
      </c>
      <c r="U4276">
        <v>86.39</v>
      </c>
      <c r="V4276">
        <v>864</v>
      </c>
      <c r="W4276" t="s">
        <v>19</v>
      </c>
      <c r="X4276" s="5">
        <v>43435</v>
      </c>
      <c r="Y4276" t="s">
        <v>773</v>
      </c>
      <c r="Z4276" t="s">
        <v>63</v>
      </c>
      <c r="AA4276" t="s">
        <v>52</v>
      </c>
    </row>
    <row r="4277" spans="1:27" x14ac:dyDescent="0.3">
      <c r="A4277">
        <v>4</v>
      </c>
      <c r="B4277" t="s">
        <v>43</v>
      </c>
      <c r="C4277">
        <v>6</v>
      </c>
      <c r="D4277" t="s">
        <v>26</v>
      </c>
      <c r="E4277" t="s">
        <v>171</v>
      </c>
      <c r="F4277" t="s">
        <v>13</v>
      </c>
      <c r="G4277" t="s">
        <v>2300</v>
      </c>
      <c r="H4277" s="3">
        <v>0.2</v>
      </c>
      <c r="I4277" s="5">
        <v>43414</v>
      </c>
      <c r="J4277" s="5" t="str">
        <f t="shared" si="132"/>
        <v>September</v>
      </c>
      <c r="K4277" s="7">
        <f t="shared" si="133"/>
        <v>2018</v>
      </c>
      <c r="L4277" t="s">
        <v>4147</v>
      </c>
      <c r="M4277" t="s">
        <v>102</v>
      </c>
      <c r="N4277">
        <v>10009</v>
      </c>
      <c r="O4277">
        <v>1317</v>
      </c>
      <c r="P4277" t="s">
        <v>618</v>
      </c>
      <c r="Q4277">
        <v>1</v>
      </c>
      <c r="R4277">
        <v>1</v>
      </c>
      <c r="S4277" t="s">
        <v>104</v>
      </c>
      <c r="U4277">
        <v>1.36</v>
      </c>
      <c r="V4277">
        <v>4</v>
      </c>
      <c r="W4277" t="s">
        <v>19</v>
      </c>
      <c r="X4277" s="5">
        <v>43418</v>
      </c>
      <c r="Y4277" t="s">
        <v>39</v>
      </c>
      <c r="Z4277" t="s">
        <v>175</v>
      </c>
      <c r="AA4277" t="s">
        <v>54</v>
      </c>
    </row>
    <row r="4278" spans="1:27" x14ac:dyDescent="0.3">
      <c r="A4278">
        <v>4</v>
      </c>
      <c r="B4278" t="s">
        <v>43</v>
      </c>
      <c r="C4278">
        <v>6</v>
      </c>
      <c r="D4278" t="s">
        <v>50</v>
      </c>
      <c r="E4278" t="s">
        <v>171</v>
      </c>
      <c r="F4278" t="s">
        <v>13</v>
      </c>
      <c r="G4278" t="s">
        <v>2300</v>
      </c>
      <c r="H4278" s="3">
        <v>0</v>
      </c>
      <c r="I4278" s="5">
        <v>43414</v>
      </c>
      <c r="J4278" s="5" t="str">
        <f t="shared" si="132"/>
        <v>September</v>
      </c>
      <c r="K4278" s="7">
        <f t="shared" si="133"/>
        <v>2018</v>
      </c>
      <c r="L4278" t="s">
        <v>4147</v>
      </c>
      <c r="M4278" t="s">
        <v>102</v>
      </c>
      <c r="N4278">
        <v>10009</v>
      </c>
      <c r="O4278">
        <v>340</v>
      </c>
      <c r="P4278" t="s">
        <v>4701</v>
      </c>
      <c r="Q4278">
        <v>220</v>
      </c>
      <c r="R4278">
        <v>7</v>
      </c>
      <c r="S4278" t="s">
        <v>104</v>
      </c>
      <c r="U4278">
        <v>220.48</v>
      </c>
      <c r="V4278">
        <v>882</v>
      </c>
      <c r="W4278" t="s">
        <v>19</v>
      </c>
      <c r="X4278" s="5">
        <v>43418</v>
      </c>
      <c r="Y4278" t="s">
        <v>39</v>
      </c>
      <c r="Z4278" t="s">
        <v>175</v>
      </c>
      <c r="AA4278" t="s">
        <v>52</v>
      </c>
    </row>
    <row r="4279" spans="1:27" x14ac:dyDescent="0.3">
      <c r="A4279">
        <v>2</v>
      </c>
      <c r="B4279" t="s">
        <v>43</v>
      </c>
      <c r="C4279">
        <v>3</v>
      </c>
      <c r="D4279" t="s">
        <v>50</v>
      </c>
      <c r="E4279" t="s">
        <v>171</v>
      </c>
      <c r="F4279" t="s">
        <v>13</v>
      </c>
      <c r="G4279" t="s">
        <v>2533</v>
      </c>
      <c r="H4279" s="3">
        <v>0</v>
      </c>
      <c r="I4279" s="5">
        <v>43262</v>
      </c>
      <c r="J4279" s="5" t="str">
        <f t="shared" si="132"/>
        <v>September</v>
      </c>
      <c r="K4279" s="7">
        <f t="shared" si="133"/>
        <v>2018</v>
      </c>
      <c r="L4279" t="s">
        <v>4874</v>
      </c>
      <c r="M4279" t="s">
        <v>102</v>
      </c>
      <c r="N4279">
        <v>10035</v>
      </c>
      <c r="O4279">
        <v>1329</v>
      </c>
      <c r="P4279" t="s">
        <v>4875</v>
      </c>
      <c r="Q4279">
        <v>72</v>
      </c>
      <c r="R4279">
        <v>3</v>
      </c>
      <c r="S4279" t="s">
        <v>104</v>
      </c>
      <c r="U4279">
        <v>71.989999999999995</v>
      </c>
      <c r="V4279">
        <v>240</v>
      </c>
      <c r="W4279" t="s">
        <v>19</v>
      </c>
      <c r="X4279" s="5">
        <v>43264</v>
      </c>
      <c r="Y4279" t="s">
        <v>20</v>
      </c>
      <c r="Z4279" t="s">
        <v>175</v>
      </c>
      <c r="AA4279" t="s">
        <v>113</v>
      </c>
    </row>
    <row r="4280" spans="1:27" x14ac:dyDescent="0.3">
      <c r="A4280">
        <v>4</v>
      </c>
      <c r="B4280" t="s">
        <v>25</v>
      </c>
      <c r="C4280">
        <v>3</v>
      </c>
      <c r="D4280" t="s">
        <v>11</v>
      </c>
      <c r="E4280" t="s">
        <v>305</v>
      </c>
      <c r="F4280" t="s">
        <v>13</v>
      </c>
      <c r="G4280" t="s">
        <v>6946</v>
      </c>
      <c r="H4280" s="3">
        <v>0</v>
      </c>
      <c r="I4280" s="5">
        <v>43191</v>
      </c>
      <c r="J4280" s="5" t="str">
        <f t="shared" si="132"/>
        <v>September</v>
      </c>
      <c r="K4280" s="7">
        <f t="shared" si="133"/>
        <v>2018</v>
      </c>
      <c r="L4280" t="s">
        <v>6972</v>
      </c>
      <c r="M4280" t="s">
        <v>16</v>
      </c>
      <c r="N4280">
        <v>31907</v>
      </c>
      <c r="O4280">
        <v>1352</v>
      </c>
      <c r="P4280" t="s">
        <v>617</v>
      </c>
      <c r="Q4280">
        <v>3</v>
      </c>
      <c r="R4280">
        <v>4</v>
      </c>
      <c r="S4280" t="s">
        <v>18</v>
      </c>
      <c r="U4280">
        <v>3.1</v>
      </c>
      <c r="V4280">
        <v>7</v>
      </c>
      <c r="W4280" t="s">
        <v>76</v>
      </c>
      <c r="X4280" s="5">
        <v>43195</v>
      </c>
      <c r="Y4280" t="s">
        <v>20</v>
      </c>
      <c r="Z4280" t="s">
        <v>761</v>
      </c>
      <c r="AA4280" t="s">
        <v>47</v>
      </c>
    </row>
    <row r="4281" spans="1:27" x14ac:dyDescent="0.3">
      <c r="A4281">
        <v>6</v>
      </c>
      <c r="B4281" t="s">
        <v>10</v>
      </c>
      <c r="C4281">
        <v>6</v>
      </c>
      <c r="D4281" t="s">
        <v>26</v>
      </c>
      <c r="E4281" t="s">
        <v>4025</v>
      </c>
      <c r="F4281" t="s">
        <v>13</v>
      </c>
      <c r="G4281" t="s">
        <v>2405</v>
      </c>
      <c r="H4281" s="3">
        <v>0</v>
      </c>
      <c r="I4281" s="5">
        <v>43176</v>
      </c>
      <c r="J4281" s="5" t="str">
        <f t="shared" si="132"/>
        <v>September</v>
      </c>
      <c r="K4281" s="7">
        <f t="shared" si="133"/>
        <v>2018</v>
      </c>
      <c r="L4281" t="s">
        <v>4026</v>
      </c>
      <c r="M4281" t="s">
        <v>102</v>
      </c>
      <c r="N4281">
        <v>2148</v>
      </c>
      <c r="O4281">
        <v>1162</v>
      </c>
      <c r="P4281" t="s">
        <v>931</v>
      </c>
      <c r="Q4281">
        <v>10</v>
      </c>
      <c r="R4281">
        <v>2</v>
      </c>
      <c r="S4281" t="s">
        <v>104</v>
      </c>
      <c r="U4281">
        <v>10.32</v>
      </c>
      <c r="V4281">
        <v>40</v>
      </c>
      <c r="W4281" t="s">
        <v>19</v>
      </c>
      <c r="X4281" s="5">
        <v>43182</v>
      </c>
      <c r="Y4281" t="s">
        <v>39</v>
      </c>
      <c r="Z4281" t="s">
        <v>744</v>
      </c>
      <c r="AA4281" t="s">
        <v>49</v>
      </c>
    </row>
    <row r="4282" spans="1:27" x14ac:dyDescent="0.3">
      <c r="A4282">
        <v>0</v>
      </c>
      <c r="B4282" t="s">
        <v>10</v>
      </c>
      <c r="C4282">
        <v>0</v>
      </c>
      <c r="D4282" t="s">
        <v>11</v>
      </c>
      <c r="E4282" t="s">
        <v>1121</v>
      </c>
      <c r="F4282" t="s">
        <v>13</v>
      </c>
      <c r="G4282" t="s">
        <v>937</v>
      </c>
      <c r="H4282" s="3">
        <v>0.2</v>
      </c>
      <c r="I4282" s="5">
        <v>43265</v>
      </c>
      <c r="J4282" s="5" t="str">
        <f t="shared" si="132"/>
        <v>September</v>
      </c>
      <c r="K4282" s="7">
        <f t="shared" si="133"/>
        <v>2018</v>
      </c>
      <c r="L4282" t="s">
        <v>5341</v>
      </c>
      <c r="M4282" t="s">
        <v>30</v>
      </c>
      <c r="N4282">
        <v>92804</v>
      </c>
      <c r="O4282">
        <v>383</v>
      </c>
      <c r="P4282" t="s">
        <v>1970</v>
      </c>
      <c r="Q4282">
        <v>81</v>
      </c>
      <c r="R4282">
        <v>7</v>
      </c>
      <c r="S4282" t="s">
        <v>32</v>
      </c>
      <c r="U4282">
        <v>80.84</v>
      </c>
      <c r="V4282">
        <v>1293</v>
      </c>
      <c r="W4282" t="s">
        <v>33</v>
      </c>
      <c r="X4282" s="5">
        <v>43265</v>
      </c>
      <c r="Y4282" t="s">
        <v>773</v>
      </c>
      <c r="Z4282" t="s">
        <v>34</v>
      </c>
      <c r="AA4282" t="s">
        <v>41</v>
      </c>
    </row>
    <row r="4283" spans="1:27" x14ac:dyDescent="0.3">
      <c r="A4283">
        <v>2</v>
      </c>
      <c r="B4283" t="s">
        <v>25</v>
      </c>
      <c r="C4283">
        <v>1</v>
      </c>
      <c r="D4283" t="s">
        <v>26</v>
      </c>
      <c r="E4283" t="s">
        <v>4035</v>
      </c>
      <c r="F4283" t="s">
        <v>13</v>
      </c>
      <c r="G4283" t="s">
        <v>5242</v>
      </c>
      <c r="H4283" s="3">
        <v>0</v>
      </c>
      <c r="I4283" s="5">
        <v>43189</v>
      </c>
      <c r="J4283" s="5" t="str">
        <f t="shared" si="132"/>
        <v>September</v>
      </c>
      <c r="K4283" s="7">
        <f t="shared" si="133"/>
        <v>2018</v>
      </c>
      <c r="L4283" t="s">
        <v>5858</v>
      </c>
      <c r="M4283" t="s">
        <v>102</v>
      </c>
      <c r="N4283">
        <v>6360</v>
      </c>
      <c r="O4283">
        <v>1669</v>
      </c>
      <c r="P4283" t="s">
        <v>3889</v>
      </c>
      <c r="Q4283">
        <v>6</v>
      </c>
      <c r="R4283">
        <v>1</v>
      </c>
      <c r="S4283" t="s">
        <v>104</v>
      </c>
      <c r="U4283">
        <v>5.56</v>
      </c>
      <c r="V4283">
        <v>11</v>
      </c>
      <c r="W4283" t="s">
        <v>33</v>
      </c>
      <c r="X4283" s="5">
        <v>43191</v>
      </c>
      <c r="Y4283" t="s">
        <v>130</v>
      </c>
      <c r="Z4283" t="s">
        <v>461</v>
      </c>
      <c r="AA4283" t="s">
        <v>64</v>
      </c>
    </row>
    <row r="4284" spans="1:27" x14ac:dyDescent="0.3">
      <c r="A4284">
        <v>4</v>
      </c>
      <c r="B4284" t="s">
        <v>43</v>
      </c>
      <c r="C4284">
        <v>6</v>
      </c>
      <c r="D4284" t="s">
        <v>26</v>
      </c>
      <c r="E4284" t="s">
        <v>122</v>
      </c>
      <c r="F4284" t="s">
        <v>13</v>
      </c>
      <c r="G4284" t="s">
        <v>6877</v>
      </c>
      <c r="H4284" s="3">
        <v>0.2</v>
      </c>
      <c r="I4284" s="5">
        <v>43306</v>
      </c>
      <c r="J4284" s="5" t="str">
        <f t="shared" si="132"/>
        <v>September</v>
      </c>
      <c r="K4284" s="7">
        <f t="shared" si="133"/>
        <v>2018</v>
      </c>
      <c r="L4284" t="s">
        <v>7421</v>
      </c>
      <c r="M4284" t="s">
        <v>73</v>
      </c>
      <c r="N4284">
        <v>77041</v>
      </c>
      <c r="O4284">
        <v>1324</v>
      </c>
      <c r="P4284" t="s">
        <v>6414</v>
      </c>
      <c r="Q4284">
        <v>7</v>
      </c>
      <c r="R4284">
        <v>1</v>
      </c>
      <c r="S4284" t="s">
        <v>75</v>
      </c>
      <c r="U4284">
        <v>7.07</v>
      </c>
      <c r="V4284">
        <v>21</v>
      </c>
      <c r="W4284" t="s">
        <v>76</v>
      </c>
      <c r="X4284" s="5">
        <v>43310</v>
      </c>
      <c r="Y4284" t="s">
        <v>39</v>
      </c>
      <c r="Z4284" t="s">
        <v>77</v>
      </c>
      <c r="AA4284" t="s">
        <v>119</v>
      </c>
    </row>
    <row r="4285" spans="1:27" x14ac:dyDescent="0.3">
      <c r="A4285">
        <v>7</v>
      </c>
      <c r="B4285" t="s">
        <v>25</v>
      </c>
      <c r="C4285">
        <v>6</v>
      </c>
      <c r="D4285" t="s">
        <v>26</v>
      </c>
      <c r="E4285" t="s">
        <v>65</v>
      </c>
      <c r="F4285" t="s">
        <v>13</v>
      </c>
      <c r="G4285" t="s">
        <v>1360</v>
      </c>
      <c r="H4285" s="3">
        <v>0</v>
      </c>
      <c r="I4285" s="5">
        <v>43444</v>
      </c>
      <c r="J4285" s="5" t="str">
        <f t="shared" si="132"/>
        <v>September</v>
      </c>
      <c r="K4285" s="7">
        <f t="shared" si="133"/>
        <v>2018</v>
      </c>
      <c r="L4285" t="s">
        <v>4508</v>
      </c>
      <c r="M4285" t="s">
        <v>30</v>
      </c>
      <c r="N4285">
        <v>98105</v>
      </c>
      <c r="O4285">
        <v>794</v>
      </c>
      <c r="P4285" t="s">
        <v>4368</v>
      </c>
      <c r="Q4285">
        <v>12</v>
      </c>
      <c r="R4285">
        <v>3</v>
      </c>
      <c r="S4285" t="s">
        <v>32</v>
      </c>
      <c r="U4285">
        <v>12.29</v>
      </c>
      <c r="V4285">
        <v>35</v>
      </c>
      <c r="W4285" t="s">
        <v>19</v>
      </c>
      <c r="X4285" s="5">
        <v>43451</v>
      </c>
      <c r="Y4285" t="s">
        <v>39</v>
      </c>
      <c r="Z4285" t="s">
        <v>69</v>
      </c>
      <c r="AA4285" t="s">
        <v>56</v>
      </c>
    </row>
    <row r="4286" spans="1:27" x14ac:dyDescent="0.3">
      <c r="A4286">
        <v>7</v>
      </c>
      <c r="B4286" t="s">
        <v>25</v>
      </c>
      <c r="C4286">
        <v>6</v>
      </c>
      <c r="D4286" t="s">
        <v>26</v>
      </c>
      <c r="E4286" t="s">
        <v>65</v>
      </c>
      <c r="F4286" t="s">
        <v>13</v>
      </c>
      <c r="G4286" t="s">
        <v>1360</v>
      </c>
      <c r="H4286" s="3">
        <v>0</v>
      </c>
      <c r="I4286" s="5">
        <v>43444</v>
      </c>
      <c r="J4286" s="5" t="str">
        <f t="shared" si="132"/>
        <v>September</v>
      </c>
      <c r="K4286" s="7">
        <f t="shared" si="133"/>
        <v>2018</v>
      </c>
      <c r="L4286" t="s">
        <v>4508</v>
      </c>
      <c r="M4286" t="s">
        <v>30</v>
      </c>
      <c r="N4286">
        <v>98105</v>
      </c>
      <c r="O4286">
        <v>811</v>
      </c>
      <c r="P4286" t="s">
        <v>3573</v>
      </c>
      <c r="Q4286">
        <v>23</v>
      </c>
      <c r="R4286">
        <v>3</v>
      </c>
      <c r="S4286" t="s">
        <v>32</v>
      </c>
      <c r="U4286">
        <v>22.87</v>
      </c>
      <c r="V4286">
        <v>65</v>
      </c>
      <c r="W4286" t="s">
        <v>19</v>
      </c>
      <c r="X4286" s="5">
        <v>43451</v>
      </c>
      <c r="Y4286" t="s">
        <v>39</v>
      </c>
      <c r="Z4286" t="s">
        <v>69</v>
      </c>
      <c r="AA4286" t="s">
        <v>56</v>
      </c>
    </row>
    <row r="4287" spans="1:27" x14ac:dyDescent="0.3">
      <c r="A4287">
        <v>7</v>
      </c>
      <c r="B4287" t="s">
        <v>25</v>
      </c>
      <c r="C4287">
        <v>6</v>
      </c>
      <c r="D4287" t="s">
        <v>26</v>
      </c>
      <c r="E4287" t="s">
        <v>65</v>
      </c>
      <c r="F4287" t="s">
        <v>13</v>
      </c>
      <c r="G4287" t="s">
        <v>1360</v>
      </c>
      <c r="H4287" s="3">
        <v>0</v>
      </c>
      <c r="I4287" s="5">
        <v>43444</v>
      </c>
      <c r="J4287" s="5" t="str">
        <f t="shared" si="132"/>
        <v>September</v>
      </c>
      <c r="K4287" s="7">
        <f t="shared" si="133"/>
        <v>2018</v>
      </c>
      <c r="L4287" t="s">
        <v>4508</v>
      </c>
      <c r="M4287" t="s">
        <v>30</v>
      </c>
      <c r="N4287">
        <v>98105</v>
      </c>
      <c r="O4287">
        <v>1787</v>
      </c>
      <c r="P4287" t="s">
        <v>4048</v>
      </c>
      <c r="Q4287">
        <v>56</v>
      </c>
      <c r="R4287">
        <v>4</v>
      </c>
      <c r="S4287" t="s">
        <v>32</v>
      </c>
      <c r="U4287">
        <v>55.76</v>
      </c>
      <c r="V4287">
        <v>124</v>
      </c>
      <c r="W4287" t="s">
        <v>19</v>
      </c>
      <c r="X4287" s="5">
        <v>43451</v>
      </c>
      <c r="Y4287" t="s">
        <v>39</v>
      </c>
      <c r="Z4287" t="s">
        <v>69</v>
      </c>
      <c r="AA4287" t="s">
        <v>64</v>
      </c>
    </row>
    <row r="4288" spans="1:27" x14ac:dyDescent="0.3">
      <c r="A4288">
        <v>7</v>
      </c>
      <c r="B4288" t="s">
        <v>25</v>
      </c>
      <c r="C4288">
        <v>6</v>
      </c>
      <c r="D4288" t="s">
        <v>26</v>
      </c>
      <c r="E4288" t="s">
        <v>65</v>
      </c>
      <c r="F4288" t="s">
        <v>13</v>
      </c>
      <c r="G4288" t="s">
        <v>1360</v>
      </c>
      <c r="H4288" s="3">
        <v>0.2</v>
      </c>
      <c r="I4288" s="5">
        <v>43444</v>
      </c>
      <c r="J4288" s="5" t="str">
        <f t="shared" si="132"/>
        <v>September</v>
      </c>
      <c r="K4288" s="7">
        <f t="shared" si="133"/>
        <v>2018</v>
      </c>
      <c r="L4288" t="s">
        <v>4508</v>
      </c>
      <c r="M4288" t="s">
        <v>30</v>
      </c>
      <c r="N4288">
        <v>98105</v>
      </c>
      <c r="O4288">
        <v>685</v>
      </c>
      <c r="P4288" t="s">
        <v>3478</v>
      </c>
      <c r="Q4288">
        <v>52</v>
      </c>
      <c r="R4288">
        <v>3</v>
      </c>
      <c r="S4288" t="s">
        <v>32</v>
      </c>
      <c r="U4288">
        <v>51.82</v>
      </c>
      <c r="V4288">
        <v>154</v>
      </c>
      <c r="W4288" t="s">
        <v>19</v>
      </c>
      <c r="X4288" s="5">
        <v>43451</v>
      </c>
      <c r="Y4288" t="s">
        <v>39</v>
      </c>
      <c r="Z4288" t="s">
        <v>69</v>
      </c>
      <c r="AA4288" t="s">
        <v>54</v>
      </c>
    </row>
    <row r="4289" spans="1:27" x14ac:dyDescent="0.3">
      <c r="A4289">
        <v>7</v>
      </c>
      <c r="B4289" t="s">
        <v>25</v>
      </c>
      <c r="C4289">
        <v>6</v>
      </c>
      <c r="D4289" t="s">
        <v>50</v>
      </c>
      <c r="E4289" t="s">
        <v>65</v>
      </c>
      <c r="F4289" t="s">
        <v>13</v>
      </c>
      <c r="G4289" t="s">
        <v>1360</v>
      </c>
      <c r="H4289" s="3">
        <v>0</v>
      </c>
      <c r="I4289" s="5">
        <v>43444</v>
      </c>
      <c r="J4289" s="5" t="str">
        <f t="shared" si="132"/>
        <v>September</v>
      </c>
      <c r="K4289" s="7">
        <f t="shared" si="133"/>
        <v>2018</v>
      </c>
      <c r="L4289" t="s">
        <v>4508</v>
      </c>
      <c r="M4289" t="s">
        <v>30</v>
      </c>
      <c r="N4289">
        <v>98105</v>
      </c>
      <c r="O4289">
        <v>966</v>
      </c>
      <c r="P4289" t="s">
        <v>4717</v>
      </c>
      <c r="Q4289">
        <v>9</v>
      </c>
      <c r="R4289">
        <v>5</v>
      </c>
      <c r="S4289" t="s">
        <v>32</v>
      </c>
      <c r="U4289">
        <v>8.5</v>
      </c>
      <c r="V4289">
        <v>45</v>
      </c>
      <c r="W4289" t="s">
        <v>19</v>
      </c>
      <c r="X4289" s="5">
        <v>43451</v>
      </c>
      <c r="Y4289" t="s">
        <v>39</v>
      </c>
      <c r="Z4289" t="s">
        <v>69</v>
      </c>
      <c r="AA4289" t="s">
        <v>113</v>
      </c>
    </row>
    <row r="4290" spans="1:27" x14ac:dyDescent="0.3">
      <c r="A4290">
        <v>5</v>
      </c>
      <c r="B4290" t="s">
        <v>25</v>
      </c>
      <c r="C4290">
        <v>3</v>
      </c>
      <c r="D4290" t="s">
        <v>26</v>
      </c>
      <c r="E4290" t="s">
        <v>535</v>
      </c>
      <c r="F4290" t="s">
        <v>13</v>
      </c>
      <c r="G4290" t="s">
        <v>7310</v>
      </c>
      <c r="H4290" s="3">
        <v>0</v>
      </c>
      <c r="I4290" s="5">
        <v>43199</v>
      </c>
      <c r="J4290" s="5" t="str">
        <f t="shared" ref="J4290:J4353" si="134">TEXT($I$2,"mmmm")</f>
        <v>September</v>
      </c>
      <c r="K4290" s="7">
        <f t="shared" si="133"/>
        <v>2018</v>
      </c>
      <c r="L4290" t="s">
        <v>7311</v>
      </c>
      <c r="M4290" t="s">
        <v>73</v>
      </c>
      <c r="N4290">
        <v>48227</v>
      </c>
      <c r="O4290">
        <v>1521</v>
      </c>
      <c r="P4290" t="s">
        <v>1027</v>
      </c>
      <c r="Q4290">
        <v>2</v>
      </c>
      <c r="R4290">
        <v>2</v>
      </c>
      <c r="S4290" t="s">
        <v>75</v>
      </c>
      <c r="U4290">
        <v>2.4300000000000002</v>
      </c>
      <c r="V4290">
        <v>5</v>
      </c>
      <c r="W4290" t="s">
        <v>76</v>
      </c>
      <c r="X4290" s="5">
        <v>43204</v>
      </c>
      <c r="Y4290" t="s">
        <v>20</v>
      </c>
      <c r="Z4290" t="s">
        <v>156</v>
      </c>
      <c r="AA4290" t="s">
        <v>54</v>
      </c>
    </row>
    <row r="4291" spans="1:27" x14ac:dyDescent="0.3">
      <c r="A4291">
        <v>5</v>
      </c>
      <c r="B4291" t="s">
        <v>25</v>
      </c>
      <c r="C4291">
        <v>3</v>
      </c>
      <c r="D4291" t="s">
        <v>50</v>
      </c>
      <c r="E4291" t="s">
        <v>535</v>
      </c>
      <c r="F4291" t="s">
        <v>13</v>
      </c>
      <c r="G4291" t="s">
        <v>7310</v>
      </c>
      <c r="H4291" s="3">
        <v>0</v>
      </c>
      <c r="I4291" s="5">
        <v>43199</v>
      </c>
      <c r="J4291" s="5" t="str">
        <f t="shared" si="134"/>
        <v>September</v>
      </c>
      <c r="K4291" s="7">
        <f t="shared" ref="K4291:K4354" si="135">YEAR(I4291)</f>
        <v>2018</v>
      </c>
      <c r="L4291" t="s">
        <v>7311</v>
      </c>
      <c r="M4291" t="s">
        <v>73</v>
      </c>
      <c r="N4291">
        <v>48227</v>
      </c>
      <c r="O4291">
        <v>1177</v>
      </c>
      <c r="P4291" t="s">
        <v>4891</v>
      </c>
      <c r="Q4291">
        <v>135</v>
      </c>
      <c r="R4291">
        <v>2</v>
      </c>
      <c r="S4291" t="s">
        <v>75</v>
      </c>
      <c r="U4291">
        <v>134.65</v>
      </c>
      <c r="V4291">
        <v>518</v>
      </c>
      <c r="W4291" t="s">
        <v>76</v>
      </c>
      <c r="X4291" s="5">
        <v>43204</v>
      </c>
      <c r="Y4291" t="s">
        <v>20</v>
      </c>
      <c r="Z4291" t="s">
        <v>156</v>
      </c>
      <c r="AA4291" t="s">
        <v>52</v>
      </c>
    </row>
    <row r="4292" spans="1:27" x14ac:dyDescent="0.3">
      <c r="A4292">
        <v>2</v>
      </c>
      <c r="B4292" t="s">
        <v>43</v>
      </c>
      <c r="C4292">
        <v>3</v>
      </c>
      <c r="D4292" t="s">
        <v>26</v>
      </c>
      <c r="E4292" t="s">
        <v>498</v>
      </c>
      <c r="F4292" t="s">
        <v>13</v>
      </c>
      <c r="G4292" t="s">
        <v>1714</v>
      </c>
      <c r="H4292" s="3">
        <v>0.2</v>
      </c>
      <c r="I4292" s="5">
        <v>43428</v>
      </c>
      <c r="J4292" s="5" t="str">
        <f t="shared" si="134"/>
        <v>September</v>
      </c>
      <c r="K4292" s="7">
        <f t="shared" si="135"/>
        <v>2018</v>
      </c>
      <c r="L4292" t="s">
        <v>3384</v>
      </c>
      <c r="M4292" t="s">
        <v>73</v>
      </c>
      <c r="N4292">
        <v>75217</v>
      </c>
      <c r="O4292">
        <v>520</v>
      </c>
      <c r="P4292" t="s">
        <v>3385</v>
      </c>
      <c r="Q4292">
        <v>2</v>
      </c>
      <c r="R4292">
        <v>3</v>
      </c>
      <c r="S4292" t="s">
        <v>75</v>
      </c>
      <c r="U4292">
        <v>1.58</v>
      </c>
      <c r="V4292">
        <v>14</v>
      </c>
      <c r="W4292" t="s">
        <v>19</v>
      </c>
      <c r="X4292" s="5">
        <v>43430</v>
      </c>
      <c r="Y4292" t="s">
        <v>20</v>
      </c>
      <c r="Z4292" t="s">
        <v>77</v>
      </c>
      <c r="AA4292" t="s">
        <v>49</v>
      </c>
    </row>
    <row r="4293" spans="1:27" x14ac:dyDescent="0.3">
      <c r="A4293">
        <v>2</v>
      </c>
      <c r="B4293" t="s">
        <v>43</v>
      </c>
      <c r="C4293">
        <v>3</v>
      </c>
      <c r="D4293" t="s">
        <v>26</v>
      </c>
      <c r="E4293" t="s">
        <v>498</v>
      </c>
      <c r="F4293" t="s">
        <v>13</v>
      </c>
      <c r="G4293" t="s">
        <v>1714</v>
      </c>
      <c r="H4293" s="3">
        <v>0.2</v>
      </c>
      <c r="I4293" s="5">
        <v>43428</v>
      </c>
      <c r="J4293" s="5" t="str">
        <f t="shared" si="134"/>
        <v>September</v>
      </c>
      <c r="K4293" s="7">
        <f t="shared" si="135"/>
        <v>2018</v>
      </c>
      <c r="L4293" t="s">
        <v>3384</v>
      </c>
      <c r="M4293" t="s">
        <v>73</v>
      </c>
      <c r="N4293">
        <v>75217</v>
      </c>
      <c r="O4293">
        <v>457</v>
      </c>
      <c r="P4293" t="s">
        <v>3172</v>
      </c>
      <c r="Q4293">
        <v>1</v>
      </c>
      <c r="R4293">
        <v>3</v>
      </c>
      <c r="S4293" t="s">
        <v>75</v>
      </c>
      <c r="U4293">
        <v>0.87</v>
      </c>
      <c r="V4293">
        <v>4</v>
      </c>
      <c r="W4293" t="s">
        <v>19</v>
      </c>
      <c r="X4293" s="5">
        <v>43430</v>
      </c>
      <c r="Y4293" t="s">
        <v>20</v>
      </c>
      <c r="Z4293" t="s">
        <v>77</v>
      </c>
      <c r="AA4293" t="s">
        <v>176</v>
      </c>
    </row>
    <row r="4294" spans="1:27" x14ac:dyDescent="0.3">
      <c r="A4294">
        <v>2</v>
      </c>
      <c r="B4294" t="s">
        <v>43</v>
      </c>
      <c r="C4294">
        <v>3</v>
      </c>
      <c r="D4294" t="s">
        <v>26</v>
      </c>
      <c r="E4294" t="s">
        <v>498</v>
      </c>
      <c r="F4294" t="s">
        <v>13</v>
      </c>
      <c r="G4294" t="s">
        <v>1714</v>
      </c>
      <c r="H4294" s="3">
        <v>0.2</v>
      </c>
      <c r="I4294" s="5">
        <v>43428</v>
      </c>
      <c r="J4294" s="5" t="str">
        <f t="shared" si="134"/>
        <v>September</v>
      </c>
      <c r="K4294" s="7">
        <f t="shared" si="135"/>
        <v>2018</v>
      </c>
      <c r="L4294" t="s">
        <v>3384</v>
      </c>
      <c r="M4294" t="s">
        <v>73</v>
      </c>
      <c r="N4294">
        <v>75217</v>
      </c>
      <c r="O4294">
        <v>1719</v>
      </c>
      <c r="P4294" t="s">
        <v>3286</v>
      </c>
      <c r="Q4294">
        <v>23</v>
      </c>
      <c r="R4294">
        <v>3</v>
      </c>
      <c r="S4294" t="s">
        <v>75</v>
      </c>
      <c r="U4294">
        <v>23.23</v>
      </c>
      <c r="V4294">
        <v>74</v>
      </c>
      <c r="W4294" t="s">
        <v>19</v>
      </c>
      <c r="X4294" s="5">
        <v>43430</v>
      </c>
      <c r="Y4294" t="s">
        <v>20</v>
      </c>
      <c r="Z4294" t="s">
        <v>77</v>
      </c>
      <c r="AA4294" t="s">
        <v>64</v>
      </c>
    </row>
    <row r="4295" spans="1:27" x14ac:dyDescent="0.3">
      <c r="A4295">
        <v>2</v>
      </c>
      <c r="B4295" t="s">
        <v>43</v>
      </c>
      <c r="C4295">
        <v>3</v>
      </c>
      <c r="D4295" t="s">
        <v>26</v>
      </c>
      <c r="E4295" t="s">
        <v>498</v>
      </c>
      <c r="F4295" t="s">
        <v>13</v>
      </c>
      <c r="G4295" t="s">
        <v>1714</v>
      </c>
      <c r="H4295" s="3">
        <v>0.2</v>
      </c>
      <c r="I4295" s="5">
        <v>43428</v>
      </c>
      <c r="J4295" s="5" t="str">
        <f t="shared" si="134"/>
        <v>September</v>
      </c>
      <c r="K4295" s="7">
        <f t="shared" si="135"/>
        <v>2018</v>
      </c>
      <c r="L4295" t="s">
        <v>3384</v>
      </c>
      <c r="M4295" t="s">
        <v>73</v>
      </c>
      <c r="N4295">
        <v>75217</v>
      </c>
      <c r="O4295">
        <v>1513</v>
      </c>
      <c r="P4295" t="s">
        <v>1087</v>
      </c>
      <c r="Q4295">
        <v>4</v>
      </c>
      <c r="R4295">
        <v>5</v>
      </c>
      <c r="S4295" t="s">
        <v>75</v>
      </c>
      <c r="U4295">
        <v>3.67</v>
      </c>
      <c r="V4295">
        <v>42</v>
      </c>
      <c r="W4295" t="s">
        <v>19</v>
      </c>
      <c r="X4295" s="5">
        <v>43430</v>
      </c>
      <c r="Y4295" t="s">
        <v>20</v>
      </c>
      <c r="Z4295" t="s">
        <v>77</v>
      </c>
      <c r="AA4295" t="s">
        <v>42</v>
      </c>
    </row>
    <row r="4296" spans="1:27" x14ac:dyDescent="0.3">
      <c r="A4296">
        <v>2</v>
      </c>
      <c r="B4296" t="s">
        <v>43</v>
      </c>
      <c r="C4296">
        <v>3</v>
      </c>
      <c r="D4296" t="s">
        <v>50</v>
      </c>
      <c r="E4296" t="s">
        <v>498</v>
      </c>
      <c r="F4296" t="s">
        <v>13</v>
      </c>
      <c r="G4296" t="s">
        <v>1714</v>
      </c>
      <c r="H4296" s="3">
        <v>0.2</v>
      </c>
      <c r="I4296" s="5">
        <v>43428</v>
      </c>
      <c r="J4296" s="5" t="str">
        <f t="shared" si="134"/>
        <v>September</v>
      </c>
      <c r="K4296" s="7">
        <f t="shared" si="135"/>
        <v>2018</v>
      </c>
      <c r="L4296" t="s">
        <v>3384</v>
      </c>
      <c r="M4296" t="s">
        <v>73</v>
      </c>
      <c r="N4296">
        <v>75217</v>
      </c>
      <c r="O4296">
        <v>1005</v>
      </c>
      <c r="P4296" t="s">
        <v>4745</v>
      </c>
      <c r="Q4296">
        <v>-2</v>
      </c>
      <c r="R4296">
        <v>2</v>
      </c>
      <c r="S4296" t="s">
        <v>75</v>
      </c>
      <c r="U4296">
        <v>-2.37</v>
      </c>
      <c r="V4296">
        <v>95</v>
      </c>
      <c r="W4296" t="s">
        <v>19</v>
      </c>
      <c r="X4296" s="5">
        <v>43430</v>
      </c>
      <c r="Y4296" t="s">
        <v>20</v>
      </c>
      <c r="Z4296" t="s">
        <v>77</v>
      </c>
      <c r="AA4296" t="s">
        <v>113</v>
      </c>
    </row>
    <row r="4297" spans="1:27" x14ac:dyDescent="0.3">
      <c r="A4297">
        <v>2</v>
      </c>
      <c r="B4297" t="s">
        <v>43</v>
      </c>
      <c r="C4297">
        <v>3</v>
      </c>
      <c r="D4297" t="s">
        <v>50</v>
      </c>
      <c r="E4297" t="s">
        <v>498</v>
      </c>
      <c r="F4297" t="s">
        <v>13</v>
      </c>
      <c r="G4297" t="s">
        <v>1714</v>
      </c>
      <c r="H4297" s="3">
        <v>0.2</v>
      </c>
      <c r="I4297" s="5">
        <v>43428</v>
      </c>
      <c r="J4297" s="5" t="str">
        <f t="shared" si="134"/>
        <v>September</v>
      </c>
      <c r="K4297" s="7">
        <f t="shared" si="135"/>
        <v>2018</v>
      </c>
      <c r="L4297" t="s">
        <v>3384</v>
      </c>
      <c r="M4297" t="s">
        <v>73</v>
      </c>
      <c r="N4297">
        <v>75217</v>
      </c>
      <c r="O4297">
        <v>1007</v>
      </c>
      <c r="P4297" t="s">
        <v>4853</v>
      </c>
      <c r="Q4297">
        <v>-7</v>
      </c>
      <c r="R4297">
        <v>3</v>
      </c>
      <c r="S4297" t="s">
        <v>75</v>
      </c>
      <c r="U4297">
        <v>-7.44</v>
      </c>
      <c r="V4297">
        <v>298</v>
      </c>
      <c r="W4297" t="s">
        <v>19</v>
      </c>
      <c r="X4297" s="5">
        <v>43430</v>
      </c>
      <c r="Y4297" t="s">
        <v>20</v>
      </c>
      <c r="Z4297" t="s">
        <v>77</v>
      </c>
      <c r="AA4297" t="s">
        <v>113</v>
      </c>
    </row>
    <row r="4298" spans="1:27" x14ac:dyDescent="0.3">
      <c r="A4298">
        <v>3</v>
      </c>
      <c r="B4298" t="s">
        <v>25</v>
      </c>
      <c r="C4298">
        <v>1</v>
      </c>
      <c r="D4298" t="s">
        <v>11</v>
      </c>
      <c r="E4298" t="s">
        <v>572</v>
      </c>
      <c r="F4298" t="s">
        <v>13</v>
      </c>
      <c r="G4298" t="s">
        <v>709</v>
      </c>
      <c r="H4298" s="3">
        <v>0.2</v>
      </c>
      <c r="I4298" s="5">
        <v>43338</v>
      </c>
      <c r="J4298" s="5" t="str">
        <f t="shared" si="134"/>
        <v>September</v>
      </c>
      <c r="K4298" s="7">
        <f t="shared" si="135"/>
        <v>2018</v>
      </c>
      <c r="L4298" t="s">
        <v>5309</v>
      </c>
      <c r="M4298" t="s">
        <v>30</v>
      </c>
      <c r="N4298">
        <v>92037</v>
      </c>
      <c r="O4298">
        <v>770</v>
      </c>
      <c r="P4298" t="s">
        <v>1026</v>
      </c>
      <c r="Q4298">
        <v>100</v>
      </c>
      <c r="R4298">
        <v>4</v>
      </c>
      <c r="S4298" t="s">
        <v>32</v>
      </c>
      <c r="U4298">
        <v>100.2</v>
      </c>
      <c r="V4298">
        <v>1603</v>
      </c>
      <c r="W4298" t="s">
        <v>33</v>
      </c>
      <c r="X4298" s="5">
        <v>43341</v>
      </c>
      <c r="Y4298" t="s">
        <v>130</v>
      </c>
      <c r="Z4298" t="s">
        <v>34</v>
      </c>
      <c r="AA4298" t="s">
        <v>24</v>
      </c>
    </row>
    <row r="4299" spans="1:27" x14ac:dyDescent="0.3">
      <c r="A4299">
        <v>5</v>
      </c>
      <c r="B4299" t="s">
        <v>43</v>
      </c>
      <c r="C4299">
        <v>6</v>
      </c>
      <c r="D4299" t="s">
        <v>26</v>
      </c>
      <c r="E4299" t="s">
        <v>1832</v>
      </c>
      <c r="F4299" t="s">
        <v>13</v>
      </c>
      <c r="G4299" t="s">
        <v>991</v>
      </c>
      <c r="H4299" s="3">
        <v>0</v>
      </c>
      <c r="I4299" s="5">
        <v>43323</v>
      </c>
      <c r="J4299" s="5" t="str">
        <f t="shared" si="134"/>
        <v>September</v>
      </c>
      <c r="K4299" s="7">
        <f t="shared" si="135"/>
        <v>2018</v>
      </c>
      <c r="L4299" t="s">
        <v>8066</v>
      </c>
      <c r="M4299" t="s">
        <v>73</v>
      </c>
      <c r="N4299">
        <v>74133</v>
      </c>
      <c r="O4299">
        <v>1310</v>
      </c>
      <c r="P4299" t="s">
        <v>8262</v>
      </c>
      <c r="Q4299">
        <v>36</v>
      </c>
      <c r="R4299">
        <v>2</v>
      </c>
      <c r="S4299" t="s">
        <v>75</v>
      </c>
      <c r="T4299" t="s">
        <v>92</v>
      </c>
      <c r="U4299">
        <v>35.68</v>
      </c>
      <c r="V4299">
        <v>78</v>
      </c>
      <c r="W4299" t="s">
        <v>76</v>
      </c>
      <c r="X4299" s="5">
        <v>43328</v>
      </c>
      <c r="Y4299" t="s">
        <v>39</v>
      </c>
      <c r="Z4299" t="s">
        <v>401</v>
      </c>
      <c r="AA4299" t="s">
        <v>54</v>
      </c>
    </row>
    <row r="4300" spans="1:27" x14ac:dyDescent="0.3">
      <c r="A4300">
        <v>5</v>
      </c>
      <c r="B4300" t="s">
        <v>43</v>
      </c>
      <c r="C4300">
        <v>6</v>
      </c>
      <c r="D4300" t="s">
        <v>26</v>
      </c>
      <c r="E4300" t="s">
        <v>1832</v>
      </c>
      <c r="F4300" t="s">
        <v>13</v>
      </c>
      <c r="G4300" t="s">
        <v>991</v>
      </c>
      <c r="H4300" s="3">
        <v>0</v>
      </c>
      <c r="I4300" s="5">
        <v>43323</v>
      </c>
      <c r="J4300" s="5" t="str">
        <f t="shared" si="134"/>
        <v>September</v>
      </c>
      <c r="K4300" s="7">
        <f t="shared" si="135"/>
        <v>2018</v>
      </c>
      <c r="L4300" t="s">
        <v>8066</v>
      </c>
      <c r="M4300" t="s">
        <v>73</v>
      </c>
      <c r="N4300">
        <v>74133</v>
      </c>
      <c r="O4300">
        <v>1805</v>
      </c>
      <c r="P4300" t="s">
        <v>3438</v>
      </c>
      <c r="Q4300">
        <v>16</v>
      </c>
      <c r="R4300">
        <v>5</v>
      </c>
      <c r="S4300" t="s">
        <v>75</v>
      </c>
      <c r="T4300" t="s">
        <v>92</v>
      </c>
      <c r="U4300">
        <v>15.55</v>
      </c>
      <c r="V4300">
        <v>32</v>
      </c>
      <c r="W4300" t="s">
        <v>76</v>
      </c>
      <c r="X4300" s="5">
        <v>43328</v>
      </c>
      <c r="Y4300" t="s">
        <v>39</v>
      </c>
      <c r="Z4300" t="s">
        <v>401</v>
      </c>
      <c r="AA4300" t="s">
        <v>64</v>
      </c>
    </row>
    <row r="4301" spans="1:27" x14ac:dyDescent="0.3">
      <c r="A4301">
        <v>5</v>
      </c>
      <c r="B4301" t="s">
        <v>43</v>
      </c>
      <c r="C4301">
        <v>6</v>
      </c>
      <c r="D4301" t="s">
        <v>26</v>
      </c>
      <c r="E4301" t="s">
        <v>1832</v>
      </c>
      <c r="F4301" t="s">
        <v>13</v>
      </c>
      <c r="G4301" t="s">
        <v>991</v>
      </c>
      <c r="H4301" s="3">
        <v>0</v>
      </c>
      <c r="I4301" s="5">
        <v>43323</v>
      </c>
      <c r="J4301" s="5" t="str">
        <f t="shared" si="134"/>
        <v>September</v>
      </c>
      <c r="K4301" s="7">
        <f t="shared" si="135"/>
        <v>2018</v>
      </c>
      <c r="L4301" t="s">
        <v>8066</v>
      </c>
      <c r="M4301" t="s">
        <v>73</v>
      </c>
      <c r="N4301">
        <v>74133</v>
      </c>
      <c r="O4301">
        <v>247</v>
      </c>
      <c r="P4301" t="s">
        <v>1317</v>
      </c>
      <c r="Q4301">
        <v>19</v>
      </c>
      <c r="R4301">
        <v>7</v>
      </c>
      <c r="S4301" t="s">
        <v>75</v>
      </c>
      <c r="T4301" t="s">
        <v>92</v>
      </c>
      <c r="U4301">
        <v>19.260000000000002</v>
      </c>
      <c r="V4301">
        <v>42</v>
      </c>
      <c r="W4301" t="s">
        <v>76</v>
      </c>
      <c r="X4301" s="5">
        <v>43328</v>
      </c>
      <c r="Y4301" t="s">
        <v>39</v>
      </c>
      <c r="Z4301" t="s">
        <v>401</v>
      </c>
      <c r="AA4301" t="s">
        <v>54</v>
      </c>
    </row>
    <row r="4302" spans="1:27" x14ac:dyDescent="0.3">
      <c r="A4302">
        <v>3</v>
      </c>
      <c r="B4302" t="s">
        <v>43</v>
      </c>
      <c r="C4302">
        <v>6</v>
      </c>
      <c r="D4302" t="s">
        <v>11</v>
      </c>
      <c r="E4302" t="s">
        <v>122</v>
      </c>
      <c r="F4302" t="s">
        <v>13</v>
      </c>
      <c r="G4302" t="s">
        <v>2267</v>
      </c>
      <c r="H4302" s="3">
        <v>0.6</v>
      </c>
      <c r="I4302" s="5">
        <v>43158</v>
      </c>
      <c r="J4302" s="5" t="str">
        <f t="shared" si="134"/>
        <v>September</v>
      </c>
      <c r="K4302" s="7">
        <f t="shared" si="135"/>
        <v>2018</v>
      </c>
      <c r="L4302" t="s">
        <v>2268</v>
      </c>
      <c r="M4302" t="s">
        <v>73</v>
      </c>
      <c r="N4302">
        <v>77070</v>
      </c>
      <c r="O4302">
        <v>497</v>
      </c>
      <c r="P4302" t="s">
        <v>1681</v>
      </c>
      <c r="Q4302">
        <v>-7</v>
      </c>
      <c r="R4302">
        <v>2</v>
      </c>
      <c r="S4302" t="s">
        <v>75</v>
      </c>
      <c r="U4302">
        <v>-6.88</v>
      </c>
      <c r="V4302">
        <v>16</v>
      </c>
      <c r="W4302" t="s">
        <v>19</v>
      </c>
      <c r="X4302" s="5">
        <v>43161</v>
      </c>
      <c r="Y4302" t="s">
        <v>39</v>
      </c>
      <c r="Z4302" t="s">
        <v>77</v>
      </c>
      <c r="AA4302" t="s">
        <v>47</v>
      </c>
    </row>
    <row r="4303" spans="1:27" x14ac:dyDescent="0.3">
      <c r="A4303">
        <v>6</v>
      </c>
      <c r="B4303" t="s">
        <v>10</v>
      </c>
      <c r="C4303">
        <v>6</v>
      </c>
      <c r="D4303" t="s">
        <v>50</v>
      </c>
      <c r="E4303" t="s">
        <v>171</v>
      </c>
      <c r="F4303" t="s">
        <v>13</v>
      </c>
      <c r="G4303" t="s">
        <v>8119</v>
      </c>
      <c r="H4303" s="3">
        <v>0</v>
      </c>
      <c r="I4303" s="5">
        <v>43341</v>
      </c>
      <c r="J4303" s="5" t="str">
        <f t="shared" si="134"/>
        <v>September</v>
      </c>
      <c r="K4303" s="7">
        <f t="shared" si="135"/>
        <v>2018</v>
      </c>
      <c r="L4303" t="s">
        <v>7762</v>
      </c>
      <c r="M4303" t="s">
        <v>102</v>
      </c>
      <c r="N4303">
        <v>10024</v>
      </c>
      <c r="O4303">
        <v>1401</v>
      </c>
      <c r="P4303" t="s">
        <v>4914</v>
      </c>
      <c r="Q4303">
        <v>6</v>
      </c>
      <c r="R4303">
        <v>4</v>
      </c>
      <c r="S4303" t="s">
        <v>104</v>
      </c>
      <c r="U4303">
        <v>5.5</v>
      </c>
      <c r="V4303">
        <v>22</v>
      </c>
      <c r="W4303" t="s">
        <v>76</v>
      </c>
      <c r="X4303" s="5">
        <v>43347</v>
      </c>
      <c r="Y4303" t="s">
        <v>39</v>
      </c>
      <c r="Z4303" t="s">
        <v>175</v>
      </c>
      <c r="AA4303" t="s">
        <v>52</v>
      </c>
    </row>
    <row r="4304" spans="1:27" x14ac:dyDescent="0.3">
      <c r="A4304">
        <v>4</v>
      </c>
      <c r="B4304" t="s">
        <v>43</v>
      </c>
      <c r="C4304">
        <v>6</v>
      </c>
      <c r="D4304" t="s">
        <v>26</v>
      </c>
      <c r="E4304" t="s">
        <v>65</v>
      </c>
      <c r="F4304" t="s">
        <v>13</v>
      </c>
      <c r="G4304" t="s">
        <v>1155</v>
      </c>
      <c r="H4304" s="3">
        <v>0</v>
      </c>
      <c r="I4304" s="5">
        <v>43355</v>
      </c>
      <c r="J4304" s="5" t="str">
        <f t="shared" si="134"/>
        <v>September</v>
      </c>
      <c r="K4304" s="7">
        <f t="shared" si="135"/>
        <v>2018</v>
      </c>
      <c r="L4304" t="s">
        <v>4530</v>
      </c>
      <c r="M4304" t="s">
        <v>30</v>
      </c>
      <c r="N4304">
        <v>98103</v>
      </c>
      <c r="O4304">
        <v>1218</v>
      </c>
      <c r="P4304" t="s">
        <v>531</v>
      </c>
      <c r="Q4304">
        <v>5</v>
      </c>
      <c r="R4304">
        <v>3</v>
      </c>
      <c r="S4304" t="s">
        <v>32</v>
      </c>
      <c r="U4304">
        <v>4.82</v>
      </c>
      <c r="V4304">
        <v>10</v>
      </c>
      <c r="W4304" t="s">
        <v>19</v>
      </c>
      <c r="X4304" s="5">
        <v>43359</v>
      </c>
      <c r="Y4304" t="s">
        <v>39</v>
      </c>
      <c r="Z4304" t="s">
        <v>69</v>
      </c>
      <c r="AA4304" t="s">
        <v>176</v>
      </c>
    </row>
    <row r="4305" spans="1:27" x14ac:dyDescent="0.3">
      <c r="A4305">
        <v>4</v>
      </c>
      <c r="B4305" t="s">
        <v>43</v>
      </c>
      <c r="C4305">
        <v>6</v>
      </c>
      <c r="D4305" t="s">
        <v>26</v>
      </c>
      <c r="E4305" t="s">
        <v>65</v>
      </c>
      <c r="F4305" t="s">
        <v>13</v>
      </c>
      <c r="G4305" t="s">
        <v>1155</v>
      </c>
      <c r="H4305" s="3">
        <v>0</v>
      </c>
      <c r="I4305" s="5">
        <v>43355</v>
      </c>
      <c r="J4305" s="5" t="str">
        <f t="shared" si="134"/>
        <v>September</v>
      </c>
      <c r="K4305" s="7">
        <f t="shared" si="135"/>
        <v>2018</v>
      </c>
      <c r="L4305" t="s">
        <v>4530</v>
      </c>
      <c r="M4305" t="s">
        <v>30</v>
      </c>
      <c r="N4305">
        <v>98103</v>
      </c>
      <c r="O4305">
        <v>195</v>
      </c>
      <c r="P4305" t="s">
        <v>2764</v>
      </c>
      <c r="Q4305">
        <v>5</v>
      </c>
      <c r="R4305">
        <v>3</v>
      </c>
      <c r="S4305" t="s">
        <v>32</v>
      </c>
      <c r="U4305">
        <v>5.2</v>
      </c>
      <c r="V4305">
        <v>11</v>
      </c>
      <c r="W4305" t="s">
        <v>19</v>
      </c>
      <c r="X4305" s="5">
        <v>43359</v>
      </c>
      <c r="Y4305" t="s">
        <v>39</v>
      </c>
      <c r="Z4305" t="s">
        <v>69</v>
      </c>
      <c r="AA4305" t="s">
        <v>35</v>
      </c>
    </row>
    <row r="4306" spans="1:27" x14ac:dyDescent="0.3">
      <c r="A4306">
        <v>4</v>
      </c>
      <c r="B4306" t="s">
        <v>43</v>
      </c>
      <c r="C4306">
        <v>6</v>
      </c>
      <c r="D4306" t="s">
        <v>26</v>
      </c>
      <c r="E4306" t="s">
        <v>65</v>
      </c>
      <c r="F4306" t="s">
        <v>13</v>
      </c>
      <c r="G4306" t="s">
        <v>1155</v>
      </c>
      <c r="H4306" s="3">
        <v>0.2</v>
      </c>
      <c r="I4306" s="5">
        <v>43355</v>
      </c>
      <c r="J4306" s="5" t="str">
        <f t="shared" si="134"/>
        <v>September</v>
      </c>
      <c r="K4306" s="7">
        <f t="shared" si="135"/>
        <v>2018</v>
      </c>
      <c r="L4306" t="s">
        <v>4530</v>
      </c>
      <c r="M4306" t="s">
        <v>30</v>
      </c>
      <c r="N4306">
        <v>98103</v>
      </c>
      <c r="O4306">
        <v>692</v>
      </c>
      <c r="P4306" t="s">
        <v>2987</v>
      </c>
      <c r="Q4306">
        <v>8</v>
      </c>
      <c r="R4306">
        <v>4</v>
      </c>
      <c r="S4306" t="s">
        <v>32</v>
      </c>
      <c r="U4306">
        <v>7.76</v>
      </c>
      <c r="V4306">
        <v>21</v>
      </c>
      <c r="W4306" t="s">
        <v>19</v>
      </c>
      <c r="X4306" s="5">
        <v>43359</v>
      </c>
      <c r="Y4306" t="s">
        <v>39</v>
      </c>
      <c r="Z4306" t="s">
        <v>69</v>
      </c>
      <c r="AA4306" t="s">
        <v>54</v>
      </c>
    </row>
    <row r="4307" spans="1:27" x14ac:dyDescent="0.3">
      <c r="A4307">
        <v>4</v>
      </c>
      <c r="B4307" t="s">
        <v>43</v>
      </c>
      <c r="C4307">
        <v>6</v>
      </c>
      <c r="D4307" t="s">
        <v>11</v>
      </c>
      <c r="E4307" t="s">
        <v>171</v>
      </c>
      <c r="F4307" t="s">
        <v>13</v>
      </c>
      <c r="G4307" t="s">
        <v>864</v>
      </c>
      <c r="H4307" s="3">
        <v>0</v>
      </c>
      <c r="I4307" s="5">
        <v>43227</v>
      </c>
      <c r="J4307" s="5" t="str">
        <f t="shared" si="134"/>
        <v>September</v>
      </c>
      <c r="K4307" s="7">
        <f t="shared" si="135"/>
        <v>2018</v>
      </c>
      <c r="L4307" t="s">
        <v>2352</v>
      </c>
      <c r="M4307" t="s">
        <v>102</v>
      </c>
      <c r="N4307">
        <v>10009</v>
      </c>
      <c r="O4307">
        <v>1505</v>
      </c>
      <c r="P4307" t="s">
        <v>560</v>
      </c>
      <c r="Q4307">
        <v>28</v>
      </c>
      <c r="R4307">
        <v>8</v>
      </c>
      <c r="S4307" t="s">
        <v>104</v>
      </c>
      <c r="U4307">
        <v>28.02</v>
      </c>
      <c r="V4307">
        <v>64</v>
      </c>
      <c r="W4307" t="s">
        <v>19</v>
      </c>
      <c r="X4307" s="5">
        <v>43231</v>
      </c>
      <c r="Y4307" t="s">
        <v>39</v>
      </c>
      <c r="Z4307" t="s">
        <v>175</v>
      </c>
      <c r="AA4307" t="s">
        <v>47</v>
      </c>
    </row>
    <row r="4308" spans="1:27" x14ac:dyDescent="0.3">
      <c r="A4308">
        <v>4</v>
      </c>
      <c r="B4308" t="s">
        <v>43</v>
      </c>
      <c r="C4308">
        <v>6</v>
      </c>
      <c r="D4308" t="s">
        <v>11</v>
      </c>
      <c r="E4308" t="s">
        <v>171</v>
      </c>
      <c r="F4308" t="s">
        <v>13</v>
      </c>
      <c r="G4308" t="s">
        <v>864</v>
      </c>
      <c r="H4308" s="3">
        <v>0.1</v>
      </c>
      <c r="I4308" s="5">
        <v>43227</v>
      </c>
      <c r="J4308" s="5" t="str">
        <f t="shared" si="134"/>
        <v>September</v>
      </c>
      <c r="K4308" s="7">
        <f t="shared" si="135"/>
        <v>2018</v>
      </c>
      <c r="L4308" t="s">
        <v>2352</v>
      </c>
      <c r="M4308" t="s">
        <v>102</v>
      </c>
      <c r="N4308">
        <v>10009</v>
      </c>
      <c r="O4308">
        <v>841</v>
      </c>
      <c r="P4308" t="s">
        <v>8126</v>
      </c>
      <c r="Q4308">
        <v>59</v>
      </c>
      <c r="R4308">
        <v>4</v>
      </c>
      <c r="S4308" t="s">
        <v>104</v>
      </c>
      <c r="U4308">
        <v>59.04</v>
      </c>
      <c r="V4308">
        <v>443</v>
      </c>
      <c r="W4308" t="s">
        <v>19</v>
      </c>
      <c r="X4308" s="5">
        <v>43231</v>
      </c>
      <c r="Y4308" t="s">
        <v>39</v>
      </c>
      <c r="Z4308" t="s">
        <v>175</v>
      </c>
      <c r="AA4308" t="s">
        <v>24</v>
      </c>
    </row>
    <row r="4309" spans="1:27" x14ac:dyDescent="0.3">
      <c r="A4309">
        <v>4</v>
      </c>
      <c r="B4309" t="s">
        <v>43</v>
      </c>
      <c r="C4309">
        <v>6</v>
      </c>
      <c r="D4309" t="s">
        <v>26</v>
      </c>
      <c r="E4309" t="s">
        <v>171</v>
      </c>
      <c r="F4309" t="s">
        <v>13</v>
      </c>
      <c r="G4309" t="s">
        <v>864</v>
      </c>
      <c r="H4309" s="3">
        <v>0</v>
      </c>
      <c r="I4309" s="5">
        <v>43227</v>
      </c>
      <c r="J4309" s="5" t="str">
        <f t="shared" si="134"/>
        <v>September</v>
      </c>
      <c r="K4309" s="7">
        <f t="shared" si="135"/>
        <v>2018</v>
      </c>
      <c r="L4309" t="s">
        <v>2352</v>
      </c>
      <c r="M4309" t="s">
        <v>102</v>
      </c>
      <c r="N4309">
        <v>10009</v>
      </c>
      <c r="O4309">
        <v>122</v>
      </c>
      <c r="P4309" t="s">
        <v>993</v>
      </c>
      <c r="Q4309">
        <v>22</v>
      </c>
      <c r="R4309">
        <v>3</v>
      </c>
      <c r="S4309" t="s">
        <v>104</v>
      </c>
      <c r="U4309">
        <v>22.2</v>
      </c>
      <c r="V4309">
        <v>44</v>
      </c>
      <c r="W4309" t="s">
        <v>19</v>
      </c>
      <c r="X4309" s="5">
        <v>43231</v>
      </c>
      <c r="Y4309" t="s">
        <v>39</v>
      </c>
      <c r="Z4309" t="s">
        <v>175</v>
      </c>
      <c r="AA4309" t="s">
        <v>35</v>
      </c>
    </row>
    <row r="4310" spans="1:27" x14ac:dyDescent="0.3">
      <c r="A4310">
        <v>4</v>
      </c>
      <c r="B4310" t="s">
        <v>43</v>
      </c>
      <c r="C4310">
        <v>6</v>
      </c>
      <c r="D4310" t="s">
        <v>26</v>
      </c>
      <c r="E4310" t="s">
        <v>171</v>
      </c>
      <c r="F4310" t="s">
        <v>13</v>
      </c>
      <c r="G4310" t="s">
        <v>864</v>
      </c>
      <c r="H4310" s="3">
        <v>0.2</v>
      </c>
      <c r="I4310" s="5">
        <v>43227</v>
      </c>
      <c r="J4310" s="5" t="str">
        <f t="shared" si="134"/>
        <v>September</v>
      </c>
      <c r="K4310" s="7">
        <f t="shared" si="135"/>
        <v>2018</v>
      </c>
      <c r="L4310" t="s">
        <v>2352</v>
      </c>
      <c r="M4310" t="s">
        <v>102</v>
      </c>
      <c r="N4310">
        <v>10009</v>
      </c>
      <c r="O4310">
        <v>714</v>
      </c>
      <c r="P4310" t="s">
        <v>8171</v>
      </c>
      <c r="Q4310">
        <v>31</v>
      </c>
      <c r="R4310">
        <v>7</v>
      </c>
      <c r="S4310" t="s">
        <v>104</v>
      </c>
      <c r="U4310">
        <v>30.9</v>
      </c>
      <c r="V4310">
        <v>85</v>
      </c>
      <c r="W4310" t="s">
        <v>19</v>
      </c>
      <c r="X4310" s="5">
        <v>43231</v>
      </c>
      <c r="Y4310" t="s">
        <v>39</v>
      </c>
      <c r="Z4310" t="s">
        <v>175</v>
      </c>
      <c r="AA4310" t="s">
        <v>54</v>
      </c>
    </row>
    <row r="4311" spans="1:27" x14ac:dyDescent="0.3">
      <c r="A4311">
        <v>4</v>
      </c>
      <c r="B4311" t="s">
        <v>43</v>
      </c>
      <c r="C4311">
        <v>6</v>
      </c>
      <c r="D4311" t="s">
        <v>50</v>
      </c>
      <c r="E4311" t="s">
        <v>171</v>
      </c>
      <c r="F4311" t="s">
        <v>13</v>
      </c>
      <c r="G4311" t="s">
        <v>864</v>
      </c>
      <c r="H4311" s="3">
        <v>0</v>
      </c>
      <c r="I4311" s="5">
        <v>43227</v>
      </c>
      <c r="J4311" s="5" t="str">
        <f t="shared" si="134"/>
        <v>September</v>
      </c>
      <c r="K4311" s="7">
        <f t="shared" si="135"/>
        <v>2018</v>
      </c>
      <c r="L4311" t="s">
        <v>2352</v>
      </c>
      <c r="M4311" t="s">
        <v>102</v>
      </c>
      <c r="N4311">
        <v>10009</v>
      </c>
      <c r="O4311">
        <v>1410</v>
      </c>
      <c r="P4311" t="s">
        <v>276</v>
      </c>
      <c r="Q4311">
        <v>22</v>
      </c>
      <c r="R4311">
        <v>5</v>
      </c>
      <c r="S4311" t="s">
        <v>104</v>
      </c>
      <c r="U4311">
        <v>21.99</v>
      </c>
      <c r="V4311">
        <v>200</v>
      </c>
      <c r="W4311" t="s">
        <v>19</v>
      </c>
      <c r="X4311" s="5">
        <v>43231</v>
      </c>
      <c r="Y4311" t="s">
        <v>39</v>
      </c>
      <c r="Z4311" t="s">
        <v>175</v>
      </c>
      <c r="AA4311" t="s">
        <v>113</v>
      </c>
    </row>
    <row r="4312" spans="1:27" x14ac:dyDescent="0.3">
      <c r="A4312">
        <v>4</v>
      </c>
      <c r="B4312" t="s">
        <v>43</v>
      </c>
      <c r="C4312">
        <v>6</v>
      </c>
      <c r="D4312" t="s">
        <v>50</v>
      </c>
      <c r="E4312" t="s">
        <v>171</v>
      </c>
      <c r="F4312" t="s">
        <v>13</v>
      </c>
      <c r="G4312" t="s">
        <v>864</v>
      </c>
      <c r="H4312" s="3">
        <v>0</v>
      </c>
      <c r="I4312" s="5">
        <v>43227</v>
      </c>
      <c r="J4312" s="5" t="str">
        <f t="shared" si="134"/>
        <v>September</v>
      </c>
      <c r="K4312" s="7">
        <f t="shared" si="135"/>
        <v>2018</v>
      </c>
      <c r="L4312" t="s">
        <v>2352</v>
      </c>
      <c r="M4312" t="s">
        <v>102</v>
      </c>
      <c r="N4312">
        <v>10009</v>
      </c>
      <c r="O4312">
        <v>275</v>
      </c>
      <c r="P4312" t="s">
        <v>5057</v>
      </c>
      <c r="Q4312">
        <v>1160</v>
      </c>
      <c r="R4312">
        <v>5</v>
      </c>
      <c r="S4312" t="s">
        <v>104</v>
      </c>
      <c r="U4312">
        <v>1159.99</v>
      </c>
      <c r="V4312">
        <v>4000</v>
      </c>
      <c r="W4312" t="s">
        <v>19</v>
      </c>
      <c r="X4312" s="5">
        <v>43231</v>
      </c>
      <c r="Y4312" t="s">
        <v>39</v>
      </c>
      <c r="Z4312" t="s">
        <v>175</v>
      </c>
      <c r="AA4312" t="s">
        <v>422</v>
      </c>
    </row>
    <row r="4313" spans="1:27" x14ac:dyDescent="0.3">
      <c r="A4313">
        <v>7</v>
      </c>
      <c r="B4313" t="s">
        <v>25</v>
      </c>
      <c r="C4313">
        <v>6</v>
      </c>
      <c r="D4313" t="s">
        <v>26</v>
      </c>
      <c r="E4313" t="s">
        <v>300</v>
      </c>
      <c r="F4313" t="s">
        <v>13</v>
      </c>
      <c r="G4313" t="s">
        <v>301</v>
      </c>
      <c r="H4313" s="3">
        <v>0</v>
      </c>
      <c r="I4313" s="5">
        <v>43407</v>
      </c>
      <c r="J4313" s="5" t="str">
        <f t="shared" si="134"/>
        <v>September</v>
      </c>
      <c r="K4313" s="7">
        <f t="shared" si="135"/>
        <v>2018</v>
      </c>
      <c r="L4313" t="s">
        <v>302</v>
      </c>
      <c r="M4313" t="s">
        <v>73</v>
      </c>
      <c r="N4313">
        <v>50322</v>
      </c>
      <c r="O4313">
        <v>889</v>
      </c>
      <c r="P4313" t="s">
        <v>303</v>
      </c>
      <c r="Q4313">
        <v>23</v>
      </c>
      <c r="R4313">
        <v>2</v>
      </c>
      <c r="S4313" t="s">
        <v>75</v>
      </c>
      <c r="U4313">
        <v>22.79</v>
      </c>
      <c r="V4313">
        <v>76</v>
      </c>
      <c r="W4313" t="s">
        <v>19</v>
      </c>
      <c r="X4313" s="5">
        <v>43414</v>
      </c>
      <c r="Y4313" t="s">
        <v>39</v>
      </c>
      <c r="Z4313" t="s">
        <v>304</v>
      </c>
      <c r="AA4313" t="s">
        <v>49</v>
      </c>
    </row>
    <row r="4314" spans="1:27" x14ac:dyDescent="0.3">
      <c r="A4314">
        <v>7</v>
      </c>
      <c r="B4314" t="s">
        <v>25</v>
      </c>
      <c r="C4314">
        <v>6</v>
      </c>
      <c r="D4314" t="s">
        <v>26</v>
      </c>
      <c r="E4314" t="s">
        <v>300</v>
      </c>
      <c r="F4314" t="s">
        <v>13</v>
      </c>
      <c r="G4314" t="s">
        <v>301</v>
      </c>
      <c r="H4314" s="3">
        <v>0</v>
      </c>
      <c r="I4314" s="5">
        <v>43407</v>
      </c>
      <c r="J4314" s="5" t="str">
        <f t="shared" si="134"/>
        <v>September</v>
      </c>
      <c r="K4314" s="7">
        <f t="shared" si="135"/>
        <v>2018</v>
      </c>
      <c r="L4314" t="s">
        <v>302</v>
      </c>
      <c r="M4314" t="s">
        <v>73</v>
      </c>
      <c r="N4314">
        <v>50322</v>
      </c>
      <c r="O4314">
        <v>237</v>
      </c>
      <c r="P4314" t="s">
        <v>8155</v>
      </c>
      <c r="Q4314">
        <v>13</v>
      </c>
      <c r="R4314">
        <v>6</v>
      </c>
      <c r="S4314" t="s">
        <v>75</v>
      </c>
      <c r="U4314">
        <v>13.35</v>
      </c>
      <c r="V4314">
        <v>27</v>
      </c>
      <c r="W4314" t="s">
        <v>19</v>
      </c>
      <c r="X4314" s="5">
        <v>43414</v>
      </c>
      <c r="Y4314" t="s">
        <v>39</v>
      </c>
      <c r="Z4314" t="s">
        <v>304</v>
      </c>
      <c r="AA4314" t="s">
        <v>54</v>
      </c>
    </row>
    <row r="4315" spans="1:27" x14ac:dyDescent="0.3">
      <c r="A4315">
        <v>2</v>
      </c>
      <c r="B4315" t="s">
        <v>43</v>
      </c>
      <c r="C4315">
        <v>3</v>
      </c>
      <c r="D4315" t="s">
        <v>11</v>
      </c>
      <c r="E4315" t="s">
        <v>122</v>
      </c>
      <c r="F4315" t="s">
        <v>13</v>
      </c>
      <c r="G4315" t="s">
        <v>123</v>
      </c>
      <c r="H4315" s="3">
        <v>0.6</v>
      </c>
      <c r="I4315" s="5">
        <v>43330</v>
      </c>
      <c r="J4315" s="5" t="str">
        <f t="shared" si="134"/>
        <v>September</v>
      </c>
      <c r="K4315" s="7">
        <f t="shared" si="135"/>
        <v>2018</v>
      </c>
      <c r="L4315" t="s">
        <v>6943</v>
      </c>
      <c r="M4315" t="s">
        <v>73</v>
      </c>
      <c r="N4315">
        <v>77070</v>
      </c>
      <c r="O4315">
        <v>1505</v>
      </c>
      <c r="P4315" t="s">
        <v>560</v>
      </c>
      <c r="Q4315">
        <v>-4</v>
      </c>
      <c r="R4315">
        <v>3</v>
      </c>
      <c r="S4315" t="s">
        <v>75</v>
      </c>
      <c r="U4315">
        <v>-3.82</v>
      </c>
      <c r="V4315">
        <v>10</v>
      </c>
      <c r="W4315" t="s">
        <v>76</v>
      </c>
      <c r="X4315" s="5">
        <v>43332</v>
      </c>
      <c r="Y4315" t="s">
        <v>20</v>
      </c>
      <c r="Z4315" t="s">
        <v>77</v>
      </c>
      <c r="AA4315" t="s">
        <v>47</v>
      </c>
    </row>
    <row r="4316" spans="1:27" x14ac:dyDescent="0.3">
      <c r="A4316">
        <v>2</v>
      </c>
      <c r="B4316" t="s">
        <v>43</v>
      </c>
      <c r="C4316">
        <v>3</v>
      </c>
      <c r="D4316" t="s">
        <v>11</v>
      </c>
      <c r="E4316" t="s">
        <v>122</v>
      </c>
      <c r="F4316" t="s">
        <v>13</v>
      </c>
      <c r="G4316" t="s">
        <v>123</v>
      </c>
      <c r="H4316" s="3">
        <v>0.6</v>
      </c>
      <c r="I4316" s="5">
        <v>43330</v>
      </c>
      <c r="J4316" s="5" t="str">
        <f t="shared" si="134"/>
        <v>September</v>
      </c>
      <c r="K4316" s="7">
        <f t="shared" si="135"/>
        <v>2018</v>
      </c>
      <c r="L4316" t="s">
        <v>6943</v>
      </c>
      <c r="M4316" t="s">
        <v>73</v>
      </c>
      <c r="N4316">
        <v>77070</v>
      </c>
      <c r="O4316">
        <v>1220</v>
      </c>
      <c r="P4316" t="s">
        <v>1594</v>
      </c>
      <c r="Q4316">
        <v>-2</v>
      </c>
      <c r="R4316">
        <v>4</v>
      </c>
      <c r="S4316" t="s">
        <v>75</v>
      </c>
      <c r="U4316">
        <v>-2.14</v>
      </c>
      <c r="V4316">
        <v>5</v>
      </c>
      <c r="W4316" t="s">
        <v>76</v>
      </c>
      <c r="X4316" s="5">
        <v>43332</v>
      </c>
      <c r="Y4316" t="s">
        <v>20</v>
      </c>
      <c r="Z4316" t="s">
        <v>77</v>
      </c>
      <c r="AA4316" t="s">
        <v>47</v>
      </c>
    </row>
    <row r="4317" spans="1:27" x14ac:dyDescent="0.3">
      <c r="A4317">
        <v>4</v>
      </c>
      <c r="B4317" t="s">
        <v>43</v>
      </c>
      <c r="C4317">
        <v>6</v>
      </c>
      <c r="D4317" t="s">
        <v>26</v>
      </c>
      <c r="E4317" t="s">
        <v>70</v>
      </c>
      <c r="F4317" t="s">
        <v>13</v>
      </c>
      <c r="G4317" t="s">
        <v>5251</v>
      </c>
      <c r="H4317" s="3">
        <v>0.2</v>
      </c>
      <c r="I4317" s="5">
        <v>43443</v>
      </c>
      <c r="J4317" s="5" t="str">
        <f t="shared" si="134"/>
        <v>September</v>
      </c>
      <c r="K4317" s="7">
        <f t="shared" si="135"/>
        <v>2018</v>
      </c>
      <c r="L4317" t="s">
        <v>6221</v>
      </c>
      <c r="M4317" t="s">
        <v>73</v>
      </c>
      <c r="N4317">
        <v>76106</v>
      </c>
      <c r="O4317">
        <v>888</v>
      </c>
      <c r="P4317" t="s">
        <v>2781</v>
      </c>
      <c r="Q4317">
        <v>1</v>
      </c>
      <c r="R4317">
        <v>1</v>
      </c>
      <c r="S4317" t="s">
        <v>75</v>
      </c>
      <c r="U4317">
        <v>0.82</v>
      </c>
      <c r="V4317">
        <v>9</v>
      </c>
      <c r="W4317" t="s">
        <v>33</v>
      </c>
      <c r="X4317" s="5">
        <v>43447</v>
      </c>
      <c r="Y4317" t="s">
        <v>39</v>
      </c>
      <c r="Z4317" t="s">
        <v>77</v>
      </c>
      <c r="AA4317" t="s">
        <v>49</v>
      </c>
    </row>
    <row r="4318" spans="1:27" x14ac:dyDescent="0.3">
      <c r="A4318">
        <v>4</v>
      </c>
      <c r="B4318" t="s">
        <v>43</v>
      </c>
      <c r="C4318">
        <v>6</v>
      </c>
      <c r="D4318" t="s">
        <v>26</v>
      </c>
      <c r="E4318" t="s">
        <v>70</v>
      </c>
      <c r="F4318" t="s">
        <v>13</v>
      </c>
      <c r="G4318" t="s">
        <v>5251</v>
      </c>
      <c r="H4318" s="3">
        <v>0.2</v>
      </c>
      <c r="I4318" s="5">
        <v>43443</v>
      </c>
      <c r="J4318" s="5" t="str">
        <f t="shared" si="134"/>
        <v>September</v>
      </c>
      <c r="K4318" s="7">
        <f t="shared" si="135"/>
        <v>2018</v>
      </c>
      <c r="L4318" t="s">
        <v>6221</v>
      </c>
      <c r="M4318" t="s">
        <v>73</v>
      </c>
      <c r="N4318">
        <v>76106</v>
      </c>
      <c r="O4318">
        <v>1567</v>
      </c>
      <c r="P4318" t="s">
        <v>3767</v>
      </c>
      <c r="Q4318">
        <v>3</v>
      </c>
      <c r="R4318">
        <v>2</v>
      </c>
      <c r="S4318" t="s">
        <v>75</v>
      </c>
      <c r="U4318">
        <v>3.29</v>
      </c>
      <c r="V4318">
        <v>9</v>
      </c>
      <c r="W4318" t="s">
        <v>33</v>
      </c>
      <c r="X4318" s="5">
        <v>43447</v>
      </c>
      <c r="Y4318" t="s">
        <v>39</v>
      </c>
      <c r="Z4318" t="s">
        <v>77</v>
      </c>
      <c r="AA4318" t="s">
        <v>64</v>
      </c>
    </row>
    <row r="4319" spans="1:27" x14ac:dyDescent="0.3">
      <c r="A4319">
        <v>4</v>
      </c>
      <c r="B4319" t="s">
        <v>43</v>
      </c>
      <c r="C4319">
        <v>6</v>
      </c>
      <c r="D4319" t="s">
        <v>11</v>
      </c>
      <c r="E4319" t="s">
        <v>1452</v>
      </c>
      <c r="F4319" t="s">
        <v>13</v>
      </c>
      <c r="G4319" t="s">
        <v>5400</v>
      </c>
      <c r="H4319" s="3">
        <v>0</v>
      </c>
      <c r="I4319" s="5">
        <v>43417</v>
      </c>
      <c r="J4319" s="5" t="str">
        <f t="shared" si="134"/>
        <v>September</v>
      </c>
      <c r="K4319" s="7">
        <f t="shared" si="135"/>
        <v>2018</v>
      </c>
      <c r="L4319" t="s">
        <v>5493</v>
      </c>
      <c r="M4319" t="s">
        <v>73</v>
      </c>
      <c r="N4319">
        <v>73120</v>
      </c>
      <c r="O4319">
        <v>1057</v>
      </c>
      <c r="P4319" t="s">
        <v>1299</v>
      </c>
      <c r="Q4319">
        <v>13</v>
      </c>
      <c r="R4319">
        <v>4</v>
      </c>
      <c r="S4319" t="s">
        <v>75</v>
      </c>
      <c r="U4319">
        <v>13.05</v>
      </c>
      <c r="V4319">
        <v>30</v>
      </c>
      <c r="W4319" t="s">
        <v>33</v>
      </c>
      <c r="X4319" s="5">
        <v>43421</v>
      </c>
      <c r="Y4319" t="s">
        <v>39</v>
      </c>
      <c r="Z4319" t="s">
        <v>401</v>
      </c>
      <c r="AA4319" t="s">
        <v>47</v>
      </c>
    </row>
    <row r="4320" spans="1:27" x14ac:dyDescent="0.3">
      <c r="A4320">
        <v>5</v>
      </c>
      <c r="B4320" t="s">
        <v>43</v>
      </c>
      <c r="C4320">
        <v>6</v>
      </c>
      <c r="D4320" t="s">
        <v>11</v>
      </c>
      <c r="E4320" t="s">
        <v>171</v>
      </c>
      <c r="F4320" t="s">
        <v>13</v>
      </c>
      <c r="G4320" t="s">
        <v>80</v>
      </c>
      <c r="H4320" s="3">
        <v>0</v>
      </c>
      <c r="I4320" s="5">
        <v>43448</v>
      </c>
      <c r="J4320" s="5" t="str">
        <f t="shared" si="134"/>
        <v>September</v>
      </c>
      <c r="K4320" s="7">
        <f t="shared" si="135"/>
        <v>2018</v>
      </c>
      <c r="L4320" t="s">
        <v>2346</v>
      </c>
      <c r="M4320" t="s">
        <v>102</v>
      </c>
      <c r="N4320">
        <v>10011</v>
      </c>
      <c r="O4320">
        <v>727</v>
      </c>
      <c r="P4320" t="s">
        <v>8201</v>
      </c>
      <c r="Q4320">
        <v>198</v>
      </c>
      <c r="R4320">
        <v>4</v>
      </c>
      <c r="S4320" t="s">
        <v>104</v>
      </c>
      <c r="U4320">
        <v>198.46</v>
      </c>
      <c r="V4320">
        <v>397</v>
      </c>
      <c r="W4320" t="s">
        <v>19</v>
      </c>
      <c r="X4320" s="5">
        <v>43453</v>
      </c>
      <c r="Y4320" t="s">
        <v>39</v>
      </c>
      <c r="Z4320" t="s">
        <v>175</v>
      </c>
      <c r="AA4320" t="s">
        <v>47</v>
      </c>
    </row>
    <row r="4321" spans="1:27" x14ac:dyDescent="0.3">
      <c r="A4321">
        <v>5</v>
      </c>
      <c r="B4321" t="s">
        <v>43</v>
      </c>
      <c r="C4321">
        <v>6</v>
      </c>
      <c r="D4321" t="s">
        <v>26</v>
      </c>
      <c r="E4321" t="s">
        <v>171</v>
      </c>
      <c r="F4321" t="s">
        <v>13</v>
      </c>
      <c r="G4321" t="s">
        <v>80</v>
      </c>
      <c r="H4321" s="3">
        <v>0</v>
      </c>
      <c r="I4321" s="5">
        <v>43448</v>
      </c>
      <c r="J4321" s="5" t="str">
        <f t="shared" si="134"/>
        <v>September</v>
      </c>
      <c r="K4321" s="7">
        <f t="shared" si="135"/>
        <v>2018</v>
      </c>
      <c r="L4321" t="s">
        <v>2346</v>
      </c>
      <c r="M4321" t="s">
        <v>102</v>
      </c>
      <c r="N4321">
        <v>10011</v>
      </c>
      <c r="O4321">
        <v>113</v>
      </c>
      <c r="P4321" t="s">
        <v>1051</v>
      </c>
      <c r="Q4321">
        <v>5</v>
      </c>
      <c r="R4321">
        <v>1</v>
      </c>
      <c r="S4321" t="s">
        <v>104</v>
      </c>
      <c r="U4321">
        <v>4.63</v>
      </c>
      <c r="V4321">
        <v>17</v>
      </c>
      <c r="W4321" t="s">
        <v>19</v>
      </c>
      <c r="X4321" s="5">
        <v>43453</v>
      </c>
      <c r="Y4321" t="s">
        <v>39</v>
      </c>
      <c r="Z4321" t="s">
        <v>175</v>
      </c>
      <c r="AA4321" t="s">
        <v>42</v>
      </c>
    </row>
    <row r="4322" spans="1:27" x14ac:dyDescent="0.3">
      <c r="A4322">
        <v>5</v>
      </c>
      <c r="B4322" t="s">
        <v>43</v>
      </c>
      <c r="C4322">
        <v>6</v>
      </c>
      <c r="D4322" t="s">
        <v>26</v>
      </c>
      <c r="E4322" t="s">
        <v>171</v>
      </c>
      <c r="F4322" t="s">
        <v>13</v>
      </c>
      <c r="G4322" t="s">
        <v>80</v>
      </c>
      <c r="H4322" s="3">
        <v>0</v>
      </c>
      <c r="I4322" s="5">
        <v>43448</v>
      </c>
      <c r="J4322" s="5" t="str">
        <f t="shared" si="134"/>
        <v>September</v>
      </c>
      <c r="K4322" s="7">
        <f t="shared" si="135"/>
        <v>2018</v>
      </c>
      <c r="L4322" t="s">
        <v>2346</v>
      </c>
      <c r="M4322" t="s">
        <v>102</v>
      </c>
      <c r="N4322">
        <v>10011</v>
      </c>
      <c r="O4322">
        <v>181</v>
      </c>
      <c r="P4322" t="s">
        <v>2954</v>
      </c>
      <c r="Q4322">
        <v>3</v>
      </c>
      <c r="R4322">
        <v>2</v>
      </c>
      <c r="S4322" t="s">
        <v>104</v>
      </c>
      <c r="U4322">
        <v>2.82</v>
      </c>
      <c r="V4322">
        <v>6</v>
      </c>
      <c r="W4322" t="s">
        <v>19</v>
      </c>
      <c r="X4322" s="5">
        <v>43453</v>
      </c>
      <c r="Y4322" t="s">
        <v>39</v>
      </c>
      <c r="Z4322" t="s">
        <v>175</v>
      </c>
      <c r="AA4322" t="s">
        <v>35</v>
      </c>
    </row>
    <row r="4323" spans="1:27" x14ac:dyDescent="0.3">
      <c r="A4323">
        <v>5</v>
      </c>
      <c r="B4323" t="s">
        <v>43</v>
      </c>
      <c r="C4323">
        <v>6</v>
      </c>
      <c r="D4323" t="s">
        <v>26</v>
      </c>
      <c r="E4323" t="s">
        <v>171</v>
      </c>
      <c r="F4323" t="s">
        <v>13</v>
      </c>
      <c r="G4323" t="s">
        <v>80</v>
      </c>
      <c r="H4323" s="3">
        <v>0</v>
      </c>
      <c r="I4323" s="5">
        <v>43448</v>
      </c>
      <c r="J4323" s="5" t="str">
        <f t="shared" si="134"/>
        <v>September</v>
      </c>
      <c r="K4323" s="7">
        <f t="shared" si="135"/>
        <v>2018</v>
      </c>
      <c r="L4323" t="s">
        <v>2346</v>
      </c>
      <c r="M4323" t="s">
        <v>102</v>
      </c>
      <c r="N4323">
        <v>10011</v>
      </c>
      <c r="O4323">
        <v>1523</v>
      </c>
      <c r="P4323" t="s">
        <v>3765</v>
      </c>
      <c r="Q4323">
        <v>7</v>
      </c>
      <c r="R4323">
        <v>2</v>
      </c>
      <c r="S4323" t="s">
        <v>104</v>
      </c>
      <c r="U4323">
        <v>6.73</v>
      </c>
      <c r="V4323">
        <v>15</v>
      </c>
      <c r="W4323" t="s">
        <v>19</v>
      </c>
      <c r="X4323" s="5">
        <v>43453</v>
      </c>
      <c r="Y4323" t="s">
        <v>39</v>
      </c>
      <c r="Z4323" t="s">
        <v>175</v>
      </c>
      <c r="AA4323" t="s">
        <v>64</v>
      </c>
    </row>
    <row r="4324" spans="1:27" x14ac:dyDescent="0.3">
      <c r="A4324">
        <v>5</v>
      </c>
      <c r="B4324" t="s">
        <v>43</v>
      </c>
      <c r="C4324">
        <v>6</v>
      </c>
      <c r="D4324" t="s">
        <v>26</v>
      </c>
      <c r="E4324" t="s">
        <v>171</v>
      </c>
      <c r="F4324" t="s">
        <v>13</v>
      </c>
      <c r="G4324" t="s">
        <v>80</v>
      </c>
      <c r="H4324" s="3">
        <v>0</v>
      </c>
      <c r="I4324" s="5">
        <v>43448</v>
      </c>
      <c r="J4324" s="5" t="str">
        <f t="shared" si="134"/>
        <v>September</v>
      </c>
      <c r="K4324" s="7">
        <f t="shared" si="135"/>
        <v>2018</v>
      </c>
      <c r="L4324" t="s">
        <v>2346</v>
      </c>
      <c r="M4324" t="s">
        <v>102</v>
      </c>
      <c r="N4324">
        <v>10011</v>
      </c>
      <c r="O4324">
        <v>1219</v>
      </c>
      <c r="P4324" t="s">
        <v>308</v>
      </c>
      <c r="Q4324">
        <v>11</v>
      </c>
      <c r="R4324">
        <v>6</v>
      </c>
      <c r="S4324" t="s">
        <v>104</v>
      </c>
      <c r="U4324">
        <v>10.53</v>
      </c>
      <c r="V4324">
        <v>21</v>
      </c>
      <c r="W4324" t="s">
        <v>19</v>
      </c>
      <c r="X4324" s="5">
        <v>43453</v>
      </c>
      <c r="Y4324" t="s">
        <v>39</v>
      </c>
      <c r="Z4324" t="s">
        <v>175</v>
      </c>
      <c r="AA4324" t="s">
        <v>176</v>
      </c>
    </row>
    <row r="4325" spans="1:27" x14ac:dyDescent="0.3">
      <c r="A4325">
        <v>5</v>
      </c>
      <c r="B4325" t="s">
        <v>43</v>
      </c>
      <c r="C4325">
        <v>6</v>
      </c>
      <c r="D4325" t="s">
        <v>26</v>
      </c>
      <c r="E4325" t="s">
        <v>171</v>
      </c>
      <c r="F4325" t="s">
        <v>13</v>
      </c>
      <c r="G4325" t="s">
        <v>80</v>
      </c>
      <c r="H4325" s="3">
        <v>0.2</v>
      </c>
      <c r="I4325" s="5">
        <v>43448</v>
      </c>
      <c r="J4325" s="5" t="str">
        <f t="shared" si="134"/>
        <v>September</v>
      </c>
      <c r="K4325" s="7">
        <f t="shared" si="135"/>
        <v>2018</v>
      </c>
      <c r="L4325" t="s">
        <v>2346</v>
      </c>
      <c r="M4325" t="s">
        <v>102</v>
      </c>
      <c r="N4325">
        <v>10011</v>
      </c>
      <c r="O4325">
        <v>61</v>
      </c>
      <c r="P4325" t="s">
        <v>8226</v>
      </c>
      <c r="Q4325">
        <v>8</v>
      </c>
      <c r="R4325">
        <v>2</v>
      </c>
      <c r="S4325" t="s">
        <v>104</v>
      </c>
      <c r="U4325">
        <v>7.8</v>
      </c>
      <c r="V4325">
        <v>23</v>
      </c>
      <c r="W4325" t="s">
        <v>19</v>
      </c>
      <c r="X4325" s="5">
        <v>43453</v>
      </c>
      <c r="Y4325" t="s">
        <v>39</v>
      </c>
      <c r="Z4325" t="s">
        <v>175</v>
      </c>
      <c r="AA4325" t="s">
        <v>54</v>
      </c>
    </row>
    <row r="4326" spans="1:27" x14ac:dyDescent="0.3">
      <c r="A4326">
        <v>6</v>
      </c>
      <c r="B4326" t="s">
        <v>10</v>
      </c>
      <c r="C4326">
        <v>6</v>
      </c>
      <c r="D4326" t="s">
        <v>50</v>
      </c>
      <c r="E4326" t="s">
        <v>192</v>
      </c>
      <c r="F4326" t="s">
        <v>13</v>
      </c>
      <c r="G4326" t="s">
        <v>985</v>
      </c>
      <c r="H4326" s="3">
        <v>0.2</v>
      </c>
      <c r="I4326" s="5">
        <v>43405</v>
      </c>
      <c r="J4326" s="5" t="str">
        <f t="shared" si="134"/>
        <v>September</v>
      </c>
      <c r="K4326" s="7">
        <f t="shared" si="135"/>
        <v>2018</v>
      </c>
      <c r="L4326" t="s">
        <v>4987</v>
      </c>
      <c r="M4326" t="s">
        <v>73</v>
      </c>
      <c r="N4326">
        <v>60610</v>
      </c>
      <c r="O4326">
        <v>1058</v>
      </c>
      <c r="P4326" t="s">
        <v>4814</v>
      </c>
      <c r="Q4326">
        <v>18</v>
      </c>
      <c r="R4326">
        <v>3</v>
      </c>
      <c r="S4326" t="s">
        <v>75</v>
      </c>
      <c r="U4326">
        <v>17.88</v>
      </c>
      <c r="V4326">
        <v>68</v>
      </c>
      <c r="W4326" t="s">
        <v>19</v>
      </c>
      <c r="X4326" s="5">
        <v>43411</v>
      </c>
      <c r="Y4326" t="s">
        <v>39</v>
      </c>
      <c r="Z4326" t="s">
        <v>139</v>
      </c>
      <c r="AA4326" t="s">
        <v>113</v>
      </c>
    </row>
    <row r="4327" spans="1:27" x14ac:dyDescent="0.3">
      <c r="A4327">
        <v>4</v>
      </c>
      <c r="B4327" t="s">
        <v>43</v>
      </c>
      <c r="C4327">
        <v>6</v>
      </c>
      <c r="D4327" t="s">
        <v>26</v>
      </c>
      <c r="E4327" t="s">
        <v>27</v>
      </c>
      <c r="F4327" t="s">
        <v>13</v>
      </c>
      <c r="G4327" t="s">
        <v>7070</v>
      </c>
      <c r="H4327" s="3">
        <v>0</v>
      </c>
      <c r="I4327" s="5">
        <v>43131</v>
      </c>
      <c r="J4327" s="5" t="str">
        <f t="shared" si="134"/>
        <v>September</v>
      </c>
      <c r="K4327" s="7">
        <f t="shared" si="135"/>
        <v>2018</v>
      </c>
      <c r="L4327" t="s">
        <v>7665</v>
      </c>
      <c r="M4327" t="s">
        <v>30</v>
      </c>
      <c r="N4327">
        <v>90045</v>
      </c>
      <c r="O4327">
        <v>538</v>
      </c>
      <c r="P4327" t="s">
        <v>125</v>
      </c>
      <c r="Q4327">
        <v>28</v>
      </c>
      <c r="R4327">
        <v>5</v>
      </c>
      <c r="S4327" t="s">
        <v>32</v>
      </c>
      <c r="U4327">
        <v>27.78</v>
      </c>
      <c r="V4327">
        <v>57</v>
      </c>
      <c r="W4327" t="s">
        <v>76</v>
      </c>
      <c r="X4327" s="5">
        <v>43135</v>
      </c>
      <c r="Y4327" t="s">
        <v>39</v>
      </c>
      <c r="Z4327" t="s">
        <v>34</v>
      </c>
      <c r="AA4327" t="s">
        <v>64</v>
      </c>
    </row>
    <row r="4328" spans="1:27" x14ac:dyDescent="0.3">
      <c r="A4328">
        <v>4</v>
      </c>
      <c r="B4328" t="s">
        <v>43</v>
      </c>
      <c r="C4328">
        <v>6</v>
      </c>
      <c r="D4328" t="s">
        <v>50</v>
      </c>
      <c r="E4328" t="s">
        <v>27</v>
      </c>
      <c r="F4328" t="s">
        <v>13</v>
      </c>
      <c r="G4328" t="s">
        <v>7070</v>
      </c>
      <c r="H4328" s="3">
        <v>0.2</v>
      </c>
      <c r="I4328" s="5">
        <v>43131</v>
      </c>
      <c r="J4328" s="5" t="str">
        <f t="shared" si="134"/>
        <v>September</v>
      </c>
      <c r="K4328" s="7">
        <f t="shared" si="135"/>
        <v>2018</v>
      </c>
      <c r="L4328" t="s">
        <v>7665</v>
      </c>
      <c r="M4328" t="s">
        <v>30</v>
      </c>
      <c r="N4328">
        <v>90045</v>
      </c>
      <c r="O4328">
        <v>155</v>
      </c>
      <c r="P4328" t="s">
        <v>5014</v>
      </c>
      <c r="Q4328">
        <v>8</v>
      </c>
      <c r="R4328">
        <v>1</v>
      </c>
      <c r="S4328" t="s">
        <v>32</v>
      </c>
      <c r="U4328">
        <v>8.2200000000000006</v>
      </c>
      <c r="V4328">
        <v>110</v>
      </c>
      <c r="W4328" t="s">
        <v>76</v>
      </c>
      <c r="X4328" s="5">
        <v>43135</v>
      </c>
      <c r="Y4328" t="s">
        <v>39</v>
      </c>
      <c r="Z4328" t="s">
        <v>34</v>
      </c>
      <c r="AA4328" t="s">
        <v>52</v>
      </c>
    </row>
    <row r="4329" spans="1:27" x14ac:dyDescent="0.3">
      <c r="A4329">
        <v>2</v>
      </c>
      <c r="B4329" t="s">
        <v>25</v>
      </c>
      <c r="C4329">
        <v>1</v>
      </c>
      <c r="D4329" t="s">
        <v>11</v>
      </c>
      <c r="E4329" t="s">
        <v>372</v>
      </c>
      <c r="F4329" t="s">
        <v>13</v>
      </c>
      <c r="G4329" t="s">
        <v>1574</v>
      </c>
      <c r="H4329" s="3">
        <v>0.2</v>
      </c>
      <c r="I4329" s="5">
        <v>43223</v>
      </c>
      <c r="J4329" s="5" t="str">
        <f t="shared" si="134"/>
        <v>September</v>
      </c>
      <c r="K4329" s="7">
        <f t="shared" si="135"/>
        <v>2018</v>
      </c>
      <c r="L4329" t="s">
        <v>1575</v>
      </c>
      <c r="M4329" t="s">
        <v>102</v>
      </c>
      <c r="N4329">
        <v>43055</v>
      </c>
      <c r="O4329">
        <v>465</v>
      </c>
      <c r="P4329" t="s">
        <v>8194</v>
      </c>
      <c r="Q4329">
        <v>10</v>
      </c>
      <c r="R4329">
        <v>2</v>
      </c>
      <c r="S4329" t="s">
        <v>104</v>
      </c>
      <c r="U4329">
        <v>10.39</v>
      </c>
      <c r="V4329">
        <v>52</v>
      </c>
      <c r="W4329" t="s">
        <v>19</v>
      </c>
      <c r="X4329" s="5">
        <v>43225</v>
      </c>
      <c r="Y4329" t="s">
        <v>130</v>
      </c>
      <c r="Z4329" t="s">
        <v>309</v>
      </c>
      <c r="AA4329" t="s">
        <v>47</v>
      </c>
    </row>
    <row r="4330" spans="1:27" x14ac:dyDescent="0.3">
      <c r="A4330">
        <v>2</v>
      </c>
      <c r="B4330" t="s">
        <v>25</v>
      </c>
      <c r="C4330">
        <v>1</v>
      </c>
      <c r="D4330" t="s">
        <v>26</v>
      </c>
      <c r="E4330" t="s">
        <v>372</v>
      </c>
      <c r="F4330" t="s">
        <v>13</v>
      </c>
      <c r="G4330" t="s">
        <v>1574</v>
      </c>
      <c r="H4330" s="3">
        <v>0.2</v>
      </c>
      <c r="I4330" s="5">
        <v>43223</v>
      </c>
      <c r="J4330" s="5" t="str">
        <f t="shared" si="134"/>
        <v>September</v>
      </c>
      <c r="K4330" s="7">
        <f t="shared" si="135"/>
        <v>2018</v>
      </c>
      <c r="L4330" t="s">
        <v>1575</v>
      </c>
      <c r="M4330" t="s">
        <v>102</v>
      </c>
      <c r="N4330">
        <v>43055</v>
      </c>
      <c r="O4330">
        <v>205</v>
      </c>
      <c r="P4330" t="s">
        <v>2938</v>
      </c>
      <c r="Q4330">
        <v>2</v>
      </c>
      <c r="R4330">
        <v>2</v>
      </c>
      <c r="S4330" t="s">
        <v>104</v>
      </c>
      <c r="U4330">
        <v>2.1</v>
      </c>
      <c r="V4330">
        <v>6</v>
      </c>
      <c r="W4330" t="s">
        <v>19</v>
      </c>
      <c r="X4330" s="5">
        <v>43225</v>
      </c>
      <c r="Y4330" t="s">
        <v>130</v>
      </c>
      <c r="Z4330" t="s">
        <v>309</v>
      </c>
      <c r="AA4330" t="s">
        <v>35</v>
      </c>
    </row>
    <row r="4331" spans="1:27" x14ac:dyDescent="0.3">
      <c r="A4331">
        <v>2</v>
      </c>
      <c r="B4331" t="s">
        <v>25</v>
      </c>
      <c r="C4331">
        <v>1</v>
      </c>
      <c r="D4331" t="s">
        <v>26</v>
      </c>
      <c r="E4331" t="s">
        <v>372</v>
      </c>
      <c r="F4331" t="s">
        <v>13</v>
      </c>
      <c r="G4331" t="s">
        <v>1574</v>
      </c>
      <c r="H4331" s="3">
        <v>0.2</v>
      </c>
      <c r="I4331" s="5">
        <v>43223</v>
      </c>
      <c r="J4331" s="5" t="str">
        <f t="shared" si="134"/>
        <v>September</v>
      </c>
      <c r="K4331" s="7">
        <f t="shared" si="135"/>
        <v>2018</v>
      </c>
      <c r="L4331" t="s">
        <v>1575</v>
      </c>
      <c r="M4331" t="s">
        <v>102</v>
      </c>
      <c r="N4331">
        <v>43055</v>
      </c>
      <c r="O4331">
        <v>1554</v>
      </c>
      <c r="P4331" t="s">
        <v>2966</v>
      </c>
      <c r="Q4331">
        <v>-44</v>
      </c>
      <c r="R4331">
        <v>5</v>
      </c>
      <c r="S4331" t="s">
        <v>104</v>
      </c>
      <c r="U4331">
        <v>-44.02</v>
      </c>
      <c r="V4331">
        <v>196</v>
      </c>
      <c r="W4331" t="s">
        <v>19</v>
      </c>
      <c r="X4331" s="5">
        <v>43225</v>
      </c>
      <c r="Y4331" t="s">
        <v>130</v>
      </c>
      <c r="Z4331" t="s">
        <v>309</v>
      </c>
      <c r="AA4331" t="s">
        <v>42</v>
      </c>
    </row>
    <row r="4332" spans="1:27" x14ac:dyDescent="0.3">
      <c r="A4332">
        <v>2</v>
      </c>
      <c r="B4332" t="s">
        <v>25</v>
      </c>
      <c r="C4332">
        <v>1</v>
      </c>
      <c r="D4332" t="s">
        <v>50</v>
      </c>
      <c r="E4332" t="s">
        <v>372</v>
      </c>
      <c r="F4332" t="s">
        <v>13</v>
      </c>
      <c r="G4332" t="s">
        <v>1574</v>
      </c>
      <c r="H4332" s="3">
        <v>0.2</v>
      </c>
      <c r="I4332" s="5">
        <v>43223</v>
      </c>
      <c r="J4332" s="5" t="str">
        <f t="shared" si="134"/>
        <v>September</v>
      </c>
      <c r="K4332" s="7">
        <f t="shared" si="135"/>
        <v>2018</v>
      </c>
      <c r="L4332" t="s">
        <v>1575</v>
      </c>
      <c r="M4332" t="s">
        <v>102</v>
      </c>
      <c r="N4332">
        <v>43055</v>
      </c>
      <c r="O4332">
        <v>1026</v>
      </c>
      <c r="P4332" t="s">
        <v>4751</v>
      </c>
      <c r="Q4332">
        <v>-76</v>
      </c>
      <c r="R4332">
        <v>3</v>
      </c>
      <c r="S4332" t="s">
        <v>104</v>
      </c>
      <c r="U4332">
        <v>-75.599999999999994</v>
      </c>
      <c r="V4332">
        <v>432</v>
      </c>
      <c r="W4332" t="s">
        <v>19</v>
      </c>
      <c r="X4332" s="5">
        <v>43225</v>
      </c>
      <c r="Y4332" t="s">
        <v>130</v>
      </c>
      <c r="Z4332" t="s">
        <v>309</v>
      </c>
      <c r="AA4332" t="s">
        <v>113</v>
      </c>
    </row>
    <row r="4333" spans="1:27" x14ac:dyDescent="0.3">
      <c r="A4333">
        <v>2</v>
      </c>
      <c r="B4333" t="s">
        <v>25</v>
      </c>
      <c r="C4333">
        <v>1</v>
      </c>
      <c r="D4333" t="s">
        <v>50</v>
      </c>
      <c r="E4333" t="s">
        <v>372</v>
      </c>
      <c r="F4333" t="s">
        <v>13</v>
      </c>
      <c r="G4333" t="s">
        <v>1574</v>
      </c>
      <c r="H4333" s="3">
        <v>0.2</v>
      </c>
      <c r="I4333" s="5">
        <v>43223</v>
      </c>
      <c r="J4333" s="5" t="str">
        <f t="shared" si="134"/>
        <v>September</v>
      </c>
      <c r="K4333" s="7">
        <f t="shared" si="135"/>
        <v>2018</v>
      </c>
      <c r="L4333" t="s">
        <v>1575</v>
      </c>
      <c r="M4333" t="s">
        <v>102</v>
      </c>
      <c r="N4333">
        <v>43055</v>
      </c>
      <c r="O4333">
        <v>913</v>
      </c>
      <c r="P4333" t="s">
        <v>1062</v>
      </c>
      <c r="Q4333">
        <v>35</v>
      </c>
      <c r="R4333">
        <v>5</v>
      </c>
      <c r="S4333" t="s">
        <v>104</v>
      </c>
      <c r="U4333">
        <v>34.79</v>
      </c>
      <c r="V4333">
        <v>133</v>
      </c>
      <c r="W4333" t="s">
        <v>19</v>
      </c>
      <c r="X4333" s="5">
        <v>43225</v>
      </c>
      <c r="Y4333" t="s">
        <v>130</v>
      </c>
      <c r="Z4333" t="s">
        <v>309</v>
      </c>
      <c r="AA4333" t="s">
        <v>113</v>
      </c>
    </row>
    <row r="4334" spans="1:27" x14ac:dyDescent="0.3">
      <c r="A4334">
        <v>2</v>
      </c>
      <c r="B4334" t="s">
        <v>25</v>
      </c>
      <c r="C4334">
        <v>1</v>
      </c>
      <c r="D4334" t="s">
        <v>50</v>
      </c>
      <c r="E4334" t="s">
        <v>372</v>
      </c>
      <c r="F4334" t="s">
        <v>13</v>
      </c>
      <c r="G4334" t="s">
        <v>1574</v>
      </c>
      <c r="H4334" s="3">
        <v>0.7</v>
      </c>
      <c r="I4334" s="5">
        <v>43223</v>
      </c>
      <c r="J4334" s="5" t="str">
        <f t="shared" si="134"/>
        <v>September</v>
      </c>
      <c r="K4334" s="7">
        <f t="shared" si="135"/>
        <v>2018</v>
      </c>
      <c r="L4334" t="s">
        <v>1575</v>
      </c>
      <c r="M4334" t="s">
        <v>102</v>
      </c>
      <c r="N4334">
        <v>43055</v>
      </c>
      <c r="O4334">
        <v>430</v>
      </c>
      <c r="P4334" t="s">
        <v>4761</v>
      </c>
      <c r="Q4334">
        <v>-165</v>
      </c>
      <c r="R4334">
        <v>3</v>
      </c>
      <c r="S4334" t="s">
        <v>104</v>
      </c>
      <c r="U4334">
        <v>-164.95</v>
      </c>
      <c r="V4334">
        <v>225</v>
      </c>
      <c r="W4334" t="s">
        <v>19</v>
      </c>
      <c r="X4334" s="5">
        <v>43225</v>
      </c>
      <c r="Y4334" t="s">
        <v>130</v>
      </c>
      <c r="Z4334" t="s">
        <v>309</v>
      </c>
      <c r="AA4334" t="s">
        <v>422</v>
      </c>
    </row>
    <row r="4335" spans="1:27" x14ac:dyDescent="0.3">
      <c r="A4335">
        <v>6</v>
      </c>
      <c r="B4335" t="s">
        <v>10</v>
      </c>
      <c r="C4335">
        <v>6</v>
      </c>
      <c r="D4335" t="s">
        <v>26</v>
      </c>
      <c r="E4335" t="s">
        <v>99</v>
      </c>
      <c r="F4335" t="s">
        <v>13</v>
      </c>
      <c r="G4335" t="s">
        <v>6867</v>
      </c>
      <c r="H4335" s="3">
        <v>0.2</v>
      </c>
      <c r="I4335" s="5">
        <v>43288</v>
      </c>
      <c r="J4335" s="5" t="str">
        <f t="shared" si="134"/>
        <v>September</v>
      </c>
      <c r="K4335" s="7">
        <f t="shared" si="135"/>
        <v>2018</v>
      </c>
      <c r="L4335" t="s">
        <v>7511</v>
      </c>
      <c r="M4335" t="s">
        <v>102</v>
      </c>
      <c r="N4335">
        <v>19120</v>
      </c>
      <c r="O4335">
        <v>1265</v>
      </c>
      <c r="P4335" t="s">
        <v>6039</v>
      </c>
      <c r="Q4335">
        <v>3</v>
      </c>
      <c r="R4335">
        <v>2</v>
      </c>
      <c r="S4335" t="s">
        <v>104</v>
      </c>
      <c r="U4335">
        <v>3.28</v>
      </c>
      <c r="V4335">
        <v>10</v>
      </c>
      <c r="W4335" t="s">
        <v>76</v>
      </c>
      <c r="X4335" s="5">
        <v>43294</v>
      </c>
      <c r="Y4335" t="s">
        <v>39</v>
      </c>
      <c r="Z4335" t="s">
        <v>105</v>
      </c>
      <c r="AA4335" t="s">
        <v>35</v>
      </c>
    </row>
    <row r="4336" spans="1:27" x14ac:dyDescent="0.3">
      <c r="A4336">
        <v>6</v>
      </c>
      <c r="B4336" t="s">
        <v>10</v>
      </c>
      <c r="C4336">
        <v>6</v>
      </c>
      <c r="D4336" t="s">
        <v>26</v>
      </c>
      <c r="E4336" t="s">
        <v>99</v>
      </c>
      <c r="F4336" t="s">
        <v>13</v>
      </c>
      <c r="G4336" t="s">
        <v>6867</v>
      </c>
      <c r="H4336" s="3">
        <v>0.7</v>
      </c>
      <c r="I4336" s="5">
        <v>43288</v>
      </c>
      <c r="J4336" s="5" t="str">
        <f t="shared" si="134"/>
        <v>September</v>
      </c>
      <c r="K4336" s="7">
        <f t="shared" si="135"/>
        <v>2018</v>
      </c>
      <c r="L4336" t="s">
        <v>7511</v>
      </c>
      <c r="M4336" t="s">
        <v>102</v>
      </c>
      <c r="N4336">
        <v>19120</v>
      </c>
      <c r="O4336">
        <v>54</v>
      </c>
      <c r="P4336" t="s">
        <v>8146</v>
      </c>
      <c r="Q4336">
        <v>-5</v>
      </c>
      <c r="R4336">
        <v>5</v>
      </c>
      <c r="S4336" t="s">
        <v>104</v>
      </c>
      <c r="U4336">
        <v>-4.76</v>
      </c>
      <c r="V4336">
        <v>6</v>
      </c>
      <c r="W4336" t="s">
        <v>76</v>
      </c>
      <c r="X4336" s="5">
        <v>43294</v>
      </c>
      <c r="Y4336" t="s">
        <v>39</v>
      </c>
      <c r="Z4336" t="s">
        <v>105</v>
      </c>
      <c r="AA4336" t="s">
        <v>54</v>
      </c>
    </row>
    <row r="4337" spans="1:27" x14ac:dyDescent="0.3">
      <c r="A4337">
        <v>6</v>
      </c>
      <c r="B4337" t="s">
        <v>10</v>
      </c>
      <c r="C4337">
        <v>6</v>
      </c>
      <c r="D4337" t="s">
        <v>26</v>
      </c>
      <c r="E4337" t="s">
        <v>99</v>
      </c>
      <c r="F4337" t="s">
        <v>13</v>
      </c>
      <c r="G4337" t="s">
        <v>6867</v>
      </c>
      <c r="H4337" s="3">
        <v>0.7</v>
      </c>
      <c r="I4337" s="5">
        <v>43288</v>
      </c>
      <c r="J4337" s="5" t="str">
        <f t="shared" si="134"/>
        <v>September</v>
      </c>
      <c r="K4337" s="7">
        <f t="shared" si="135"/>
        <v>2018</v>
      </c>
      <c r="L4337" t="s">
        <v>7511</v>
      </c>
      <c r="M4337" t="s">
        <v>102</v>
      </c>
      <c r="N4337">
        <v>19120</v>
      </c>
      <c r="O4337">
        <v>709</v>
      </c>
      <c r="P4337" t="s">
        <v>1404</v>
      </c>
      <c r="Q4337">
        <v>-8</v>
      </c>
      <c r="R4337">
        <v>5</v>
      </c>
      <c r="S4337" t="s">
        <v>104</v>
      </c>
      <c r="U4337">
        <v>-7.85</v>
      </c>
      <c r="V4337">
        <v>9</v>
      </c>
      <c r="W4337" t="s">
        <v>76</v>
      </c>
      <c r="X4337" s="5">
        <v>43294</v>
      </c>
      <c r="Y4337" t="s">
        <v>39</v>
      </c>
      <c r="Z4337" t="s">
        <v>105</v>
      </c>
      <c r="AA4337" t="s">
        <v>54</v>
      </c>
    </row>
    <row r="4338" spans="1:27" x14ac:dyDescent="0.3">
      <c r="A4338">
        <v>6</v>
      </c>
      <c r="B4338" t="s">
        <v>10</v>
      </c>
      <c r="C4338">
        <v>6</v>
      </c>
      <c r="D4338" t="s">
        <v>50</v>
      </c>
      <c r="E4338" t="s">
        <v>99</v>
      </c>
      <c r="F4338" t="s">
        <v>13</v>
      </c>
      <c r="G4338" t="s">
        <v>6867</v>
      </c>
      <c r="H4338" s="3">
        <v>0.4</v>
      </c>
      <c r="I4338" s="5">
        <v>43288</v>
      </c>
      <c r="J4338" s="5" t="str">
        <f t="shared" si="134"/>
        <v>September</v>
      </c>
      <c r="K4338" s="7">
        <f t="shared" si="135"/>
        <v>2018</v>
      </c>
      <c r="L4338" t="s">
        <v>7511</v>
      </c>
      <c r="M4338" t="s">
        <v>102</v>
      </c>
      <c r="N4338">
        <v>19120</v>
      </c>
      <c r="O4338">
        <v>1243</v>
      </c>
      <c r="P4338" t="s">
        <v>6677</v>
      </c>
      <c r="Q4338">
        <v>-13</v>
      </c>
      <c r="R4338">
        <v>1</v>
      </c>
      <c r="S4338" t="s">
        <v>104</v>
      </c>
      <c r="U4338">
        <v>-13</v>
      </c>
      <c r="V4338">
        <v>60</v>
      </c>
      <c r="W4338" t="s">
        <v>76</v>
      </c>
      <c r="X4338" s="5">
        <v>43294</v>
      </c>
      <c r="Y4338" t="s">
        <v>39</v>
      </c>
      <c r="Z4338" t="s">
        <v>105</v>
      </c>
      <c r="AA4338" t="s">
        <v>52</v>
      </c>
    </row>
    <row r="4339" spans="1:27" x14ac:dyDescent="0.3">
      <c r="A4339">
        <v>0</v>
      </c>
      <c r="B4339" t="s">
        <v>10</v>
      </c>
      <c r="C4339">
        <v>0</v>
      </c>
      <c r="D4339" t="s">
        <v>11</v>
      </c>
      <c r="E4339" t="s">
        <v>88</v>
      </c>
      <c r="F4339" t="s">
        <v>13</v>
      </c>
      <c r="G4339" t="s">
        <v>1809</v>
      </c>
      <c r="H4339" s="3">
        <v>0</v>
      </c>
      <c r="I4339" s="5">
        <v>43347</v>
      </c>
      <c r="J4339" s="5" t="str">
        <f t="shared" si="134"/>
        <v>September</v>
      </c>
      <c r="K4339" s="7">
        <f t="shared" si="135"/>
        <v>2018</v>
      </c>
      <c r="L4339" t="s">
        <v>1810</v>
      </c>
      <c r="M4339" t="s">
        <v>30</v>
      </c>
      <c r="N4339">
        <v>94122</v>
      </c>
      <c r="O4339">
        <v>30</v>
      </c>
      <c r="P4339" t="s">
        <v>8151</v>
      </c>
      <c r="Q4339">
        <v>9</v>
      </c>
      <c r="R4339">
        <v>3</v>
      </c>
      <c r="S4339" t="s">
        <v>32</v>
      </c>
      <c r="U4339">
        <v>8.74</v>
      </c>
      <c r="V4339">
        <v>24</v>
      </c>
      <c r="W4339" t="s">
        <v>19</v>
      </c>
      <c r="X4339" s="5">
        <v>43347</v>
      </c>
      <c r="Y4339" t="s">
        <v>773</v>
      </c>
      <c r="Z4339" t="s">
        <v>34</v>
      </c>
      <c r="AA4339" t="s">
        <v>47</v>
      </c>
    </row>
    <row r="4340" spans="1:27" x14ac:dyDescent="0.3">
      <c r="A4340">
        <v>0</v>
      </c>
      <c r="B4340" t="s">
        <v>10</v>
      </c>
      <c r="C4340">
        <v>0</v>
      </c>
      <c r="D4340" t="s">
        <v>50</v>
      </c>
      <c r="E4340" t="s">
        <v>88</v>
      </c>
      <c r="F4340" t="s">
        <v>13</v>
      </c>
      <c r="G4340" t="s">
        <v>1809</v>
      </c>
      <c r="H4340" s="3">
        <v>0.2</v>
      </c>
      <c r="I4340" s="5">
        <v>43347</v>
      </c>
      <c r="J4340" s="5" t="str">
        <f t="shared" si="134"/>
        <v>September</v>
      </c>
      <c r="K4340" s="7">
        <f t="shared" si="135"/>
        <v>2018</v>
      </c>
      <c r="L4340" t="s">
        <v>1810</v>
      </c>
      <c r="M4340" t="s">
        <v>30</v>
      </c>
      <c r="N4340">
        <v>94122</v>
      </c>
      <c r="O4340">
        <v>403</v>
      </c>
      <c r="P4340" t="s">
        <v>4841</v>
      </c>
      <c r="Q4340">
        <v>945</v>
      </c>
      <c r="R4340">
        <v>5</v>
      </c>
      <c r="S4340" t="s">
        <v>32</v>
      </c>
      <c r="U4340">
        <v>944.99</v>
      </c>
      <c r="V4340">
        <v>2800</v>
      </c>
      <c r="W4340" t="s">
        <v>19</v>
      </c>
      <c r="X4340" s="5">
        <v>43347</v>
      </c>
      <c r="Y4340" t="s">
        <v>773</v>
      </c>
      <c r="Z4340" t="s">
        <v>34</v>
      </c>
      <c r="AA4340" t="s">
        <v>727</v>
      </c>
    </row>
    <row r="4341" spans="1:27" x14ac:dyDescent="0.3">
      <c r="A4341">
        <v>2</v>
      </c>
      <c r="B4341" t="s">
        <v>43</v>
      </c>
      <c r="C4341">
        <v>3</v>
      </c>
      <c r="D4341" t="s">
        <v>26</v>
      </c>
      <c r="E4341" t="s">
        <v>192</v>
      </c>
      <c r="F4341" t="s">
        <v>13</v>
      </c>
      <c r="G4341" t="s">
        <v>317</v>
      </c>
      <c r="H4341" s="3">
        <v>0.2</v>
      </c>
      <c r="I4341" s="5">
        <v>43431</v>
      </c>
      <c r="J4341" s="5" t="str">
        <f t="shared" si="134"/>
        <v>September</v>
      </c>
      <c r="K4341" s="7">
        <f t="shared" si="135"/>
        <v>2018</v>
      </c>
      <c r="L4341" t="s">
        <v>6027</v>
      </c>
      <c r="M4341" t="s">
        <v>73</v>
      </c>
      <c r="N4341">
        <v>60623</v>
      </c>
      <c r="O4341">
        <v>1376</v>
      </c>
      <c r="P4341" t="s">
        <v>4324</v>
      </c>
      <c r="Q4341">
        <v>-24</v>
      </c>
      <c r="R4341">
        <v>2</v>
      </c>
      <c r="S4341" t="s">
        <v>75</v>
      </c>
      <c r="U4341">
        <v>-24.5</v>
      </c>
      <c r="V4341">
        <v>98</v>
      </c>
      <c r="W4341" t="s">
        <v>33</v>
      </c>
      <c r="X4341" s="5">
        <v>43433</v>
      </c>
      <c r="Y4341" t="s">
        <v>20</v>
      </c>
      <c r="Z4341" t="s">
        <v>139</v>
      </c>
      <c r="AA4341" t="s">
        <v>42</v>
      </c>
    </row>
    <row r="4342" spans="1:27" x14ac:dyDescent="0.3">
      <c r="A4342">
        <v>2</v>
      </c>
      <c r="B4342" t="s">
        <v>43</v>
      </c>
      <c r="C4342">
        <v>3</v>
      </c>
      <c r="D4342" t="s">
        <v>50</v>
      </c>
      <c r="E4342" t="s">
        <v>192</v>
      </c>
      <c r="F4342" t="s">
        <v>13</v>
      </c>
      <c r="G4342" t="s">
        <v>317</v>
      </c>
      <c r="H4342" s="3">
        <v>0.2</v>
      </c>
      <c r="I4342" s="5">
        <v>43431</v>
      </c>
      <c r="J4342" s="5" t="str">
        <f t="shared" si="134"/>
        <v>September</v>
      </c>
      <c r="K4342" s="7">
        <f t="shared" si="135"/>
        <v>2018</v>
      </c>
      <c r="L4342" t="s">
        <v>6027</v>
      </c>
      <c r="M4342" t="s">
        <v>73</v>
      </c>
      <c r="N4342">
        <v>60623</v>
      </c>
      <c r="O4342">
        <v>1080</v>
      </c>
      <c r="P4342" t="s">
        <v>518</v>
      </c>
      <c r="Q4342">
        <v>20</v>
      </c>
      <c r="R4342">
        <v>6</v>
      </c>
      <c r="S4342" t="s">
        <v>75</v>
      </c>
      <c r="U4342">
        <v>19.5</v>
      </c>
      <c r="V4342">
        <v>62</v>
      </c>
      <c r="W4342" t="s">
        <v>33</v>
      </c>
      <c r="X4342" s="5">
        <v>43433</v>
      </c>
      <c r="Y4342" t="s">
        <v>20</v>
      </c>
      <c r="Z4342" t="s">
        <v>139</v>
      </c>
      <c r="AA4342" t="s">
        <v>113</v>
      </c>
    </row>
    <row r="4343" spans="1:27" x14ac:dyDescent="0.3">
      <c r="A4343">
        <v>6</v>
      </c>
      <c r="B4343" t="s">
        <v>10</v>
      </c>
      <c r="C4343">
        <v>6</v>
      </c>
      <c r="D4343" t="s">
        <v>26</v>
      </c>
      <c r="E4343" t="s">
        <v>65</v>
      </c>
      <c r="F4343" t="s">
        <v>13</v>
      </c>
      <c r="G4343" t="s">
        <v>6184</v>
      </c>
      <c r="H4343" s="3">
        <v>0.2</v>
      </c>
      <c r="I4343" s="5">
        <v>43430</v>
      </c>
      <c r="J4343" s="5" t="str">
        <f t="shared" si="134"/>
        <v>September</v>
      </c>
      <c r="K4343" s="7">
        <f t="shared" si="135"/>
        <v>2018</v>
      </c>
      <c r="L4343" t="s">
        <v>6636</v>
      </c>
      <c r="M4343" t="s">
        <v>30</v>
      </c>
      <c r="N4343">
        <v>98105</v>
      </c>
      <c r="O4343">
        <v>1119</v>
      </c>
      <c r="P4343" t="s">
        <v>3068</v>
      </c>
      <c r="Q4343">
        <v>3</v>
      </c>
      <c r="R4343">
        <v>2</v>
      </c>
      <c r="S4343" t="s">
        <v>32</v>
      </c>
      <c r="U4343">
        <v>2.56</v>
      </c>
      <c r="V4343">
        <v>7</v>
      </c>
      <c r="W4343" t="s">
        <v>33</v>
      </c>
      <c r="X4343" s="5">
        <v>43436</v>
      </c>
      <c r="Y4343" t="s">
        <v>39</v>
      </c>
      <c r="Z4343" t="s">
        <v>69</v>
      </c>
      <c r="AA4343" t="s">
        <v>54</v>
      </c>
    </row>
    <row r="4344" spans="1:27" x14ac:dyDescent="0.3">
      <c r="A4344">
        <v>2</v>
      </c>
      <c r="B4344" t="s">
        <v>25</v>
      </c>
      <c r="C4344">
        <v>1</v>
      </c>
      <c r="D4344" t="s">
        <v>50</v>
      </c>
      <c r="E4344" t="s">
        <v>171</v>
      </c>
      <c r="F4344" t="s">
        <v>13</v>
      </c>
      <c r="G4344" t="s">
        <v>746</v>
      </c>
      <c r="H4344" s="3">
        <v>0</v>
      </c>
      <c r="I4344" s="5">
        <v>43344</v>
      </c>
      <c r="J4344" s="5" t="str">
        <f t="shared" si="134"/>
        <v>September</v>
      </c>
      <c r="K4344" s="7">
        <f t="shared" si="135"/>
        <v>2018</v>
      </c>
      <c r="L4344" t="s">
        <v>747</v>
      </c>
      <c r="M4344" t="s">
        <v>102</v>
      </c>
      <c r="N4344">
        <v>10009</v>
      </c>
      <c r="O4344">
        <v>1371</v>
      </c>
      <c r="P4344" t="s">
        <v>584</v>
      </c>
      <c r="Q4344">
        <v>2</v>
      </c>
      <c r="R4344">
        <v>1</v>
      </c>
      <c r="S4344" t="s">
        <v>104</v>
      </c>
      <c r="U4344">
        <v>2.31</v>
      </c>
      <c r="V4344">
        <v>7</v>
      </c>
      <c r="W4344" t="s">
        <v>76</v>
      </c>
      <c r="X4344" s="5">
        <v>43346</v>
      </c>
      <c r="Y4344" t="s">
        <v>130</v>
      </c>
      <c r="Z4344" t="s">
        <v>175</v>
      </c>
      <c r="AA4344" t="s">
        <v>113</v>
      </c>
    </row>
    <row r="4345" spans="1:27" x14ac:dyDescent="0.3">
      <c r="A4345">
        <v>2</v>
      </c>
      <c r="B4345" t="s">
        <v>25</v>
      </c>
      <c r="C4345">
        <v>1</v>
      </c>
      <c r="D4345" t="s">
        <v>26</v>
      </c>
      <c r="E4345" t="s">
        <v>171</v>
      </c>
      <c r="F4345" t="s">
        <v>13</v>
      </c>
      <c r="G4345" t="s">
        <v>746</v>
      </c>
      <c r="H4345" s="3">
        <v>0</v>
      </c>
      <c r="I4345" s="5">
        <v>43344</v>
      </c>
      <c r="J4345" s="5" t="str">
        <f t="shared" si="134"/>
        <v>September</v>
      </c>
      <c r="K4345" s="7">
        <f t="shared" si="135"/>
        <v>2018</v>
      </c>
      <c r="L4345" t="s">
        <v>747</v>
      </c>
      <c r="M4345" t="s">
        <v>102</v>
      </c>
      <c r="N4345">
        <v>10009</v>
      </c>
      <c r="O4345">
        <v>1671</v>
      </c>
      <c r="P4345" t="s">
        <v>748</v>
      </c>
      <c r="Q4345">
        <v>12</v>
      </c>
      <c r="R4345">
        <v>2</v>
      </c>
      <c r="S4345" t="s">
        <v>104</v>
      </c>
      <c r="U4345">
        <v>11.54</v>
      </c>
      <c r="V4345">
        <v>25</v>
      </c>
      <c r="W4345" t="s">
        <v>76</v>
      </c>
      <c r="X4345" s="5">
        <v>43346</v>
      </c>
      <c r="Y4345" t="s">
        <v>130</v>
      </c>
      <c r="Z4345" t="s">
        <v>175</v>
      </c>
      <c r="AA4345" t="s">
        <v>64</v>
      </c>
    </row>
    <row r="4346" spans="1:27" x14ac:dyDescent="0.3">
      <c r="A4346">
        <v>2</v>
      </c>
      <c r="B4346" t="s">
        <v>25</v>
      </c>
      <c r="C4346">
        <v>1</v>
      </c>
      <c r="D4346" t="s">
        <v>26</v>
      </c>
      <c r="E4346" t="s">
        <v>171</v>
      </c>
      <c r="F4346" t="s">
        <v>13</v>
      </c>
      <c r="G4346" t="s">
        <v>746</v>
      </c>
      <c r="H4346" s="3">
        <v>0.2</v>
      </c>
      <c r="I4346" s="5">
        <v>43344</v>
      </c>
      <c r="J4346" s="5" t="str">
        <f t="shared" si="134"/>
        <v>September</v>
      </c>
      <c r="K4346" s="7">
        <f t="shared" si="135"/>
        <v>2018</v>
      </c>
      <c r="L4346" t="s">
        <v>747</v>
      </c>
      <c r="M4346" t="s">
        <v>102</v>
      </c>
      <c r="N4346">
        <v>10009</v>
      </c>
      <c r="O4346">
        <v>50</v>
      </c>
      <c r="P4346" t="s">
        <v>749</v>
      </c>
      <c r="Q4346">
        <v>1</v>
      </c>
      <c r="R4346">
        <v>1</v>
      </c>
      <c r="S4346" t="s">
        <v>104</v>
      </c>
      <c r="U4346">
        <v>1.07</v>
      </c>
      <c r="V4346">
        <v>3</v>
      </c>
      <c r="W4346" t="s">
        <v>76</v>
      </c>
      <c r="X4346" s="5">
        <v>43346</v>
      </c>
      <c r="Y4346" t="s">
        <v>130</v>
      </c>
      <c r="Z4346" t="s">
        <v>175</v>
      </c>
      <c r="AA4346" t="s">
        <v>54</v>
      </c>
    </row>
    <row r="4347" spans="1:27" x14ac:dyDescent="0.3">
      <c r="A4347">
        <v>2</v>
      </c>
      <c r="B4347" t="s">
        <v>25</v>
      </c>
      <c r="C4347">
        <v>1</v>
      </c>
      <c r="D4347" t="s">
        <v>26</v>
      </c>
      <c r="E4347" t="s">
        <v>171</v>
      </c>
      <c r="F4347" t="s">
        <v>13</v>
      </c>
      <c r="G4347" t="s">
        <v>746</v>
      </c>
      <c r="H4347" s="3">
        <v>0</v>
      </c>
      <c r="I4347" s="5">
        <v>43344</v>
      </c>
      <c r="J4347" s="5" t="str">
        <f t="shared" si="134"/>
        <v>September</v>
      </c>
      <c r="K4347" s="7">
        <f t="shared" si="135"/>
        <v>2018</v>
      </c>
      <c r="L4347" t="s">
        <v>747</v>
      </c>
      <c r="M4347" t="s">
        <v>102</v>
      </c>
      <c r="N4347">
        <v>10009</v>
      </c>
      <c r="O4347">
        <v>1671</v>
      </c>
      <c r="P4347" t="s">
        <v>748</v>
      </c>
      <c r="Q4347">
        <v>23</v>
      </c>
      <c r="R4347">
        <v>4</v>
      </c>
      <c r="S4347" t="s">
        <v>104</v>
      </c>
      <c r="U4347">
        <v>23.09</v>
      </c>
      <c r="V4347">
        <v>49</v>
      </c>
      <c r="W4347" t="s">
        <v>76</v>
      </c>
      <c r="X4347" s="5">
        <v>43346</v>
      </c>
      <c r="Y4347" t="s">
        <v>130</v>
      </c>
      <c r="Z4347" t="s">
        <v>175</v>
      </c>
      <c r="AA4347" t="s">
        <v>64</v>
      </c>
    </row>
    <row r="4348" spans="1:27" x14ac:dyDescent="0.3">
      <c r="A4348">
        <v>2</v>
      </c>
      <c r="B4348" t="s">
        <v>25</v>
      </c>
      <c r="C4348">
        <v>1</v>
      </c>
      <c r="D4348" t="s">
        <v>26</v>
      </c>
      <c r="E4348" t="s">
        <v>171</v>
      </c>
      <c r="F4348" t="s">
        <v>13</v>
      </c>
      <c r="G4348" t="s">
        <v>746</v>
      </c>
      <c r="H4348" s="3">
        <v>0.2</v>
      </c>
      <c r="I4348" s="5">
        <v>43344</v>
      </c>
      <c r="J4348" s="5" t="str">
        <f t="shared" si="134"/>
        <v>September</v>
      </c>
      <c r="K4348" s="7">
        <f t="shared" si="135"/>
        <v>2018</v>
      </c>
      <c r="L4348" t="s">
        <v>747</v>
      </c>
      <c r="M4348" t="s">
        <v>102</v>
      </c>
      <c r="N4348">
        <v>10009</v>
      </c>
      <c r="O4348">
        <v>684</v>
      </c>
      <c r="P4348" t="s">
        <v>750</v>
      </c>
      <c r="Q4348">
        <v>1415</v>
      </c>
      <c r="R4348">
        <v>4</v>
      </c>
      <c r="S4348" t="s">
        <v>104</v>
      </c>
      <c r="U4348">
        <v>1415.43</v>
      </c>
      <c r="V4348">
        <v>4355</v>
      </c>
      <c r="W4348" t="s">
        <v>76</v>
      </c>
      <c r="X4348" s="5">
        <v>43346</v>
      </c>
      <c r="Y4348" t="s">
        <v>130</v>
      </c>
      <c r="Z4348" t="s">
        <v>175</v>
      </c>
      <c r="AA4348" t="s">
        <v>54</v>
      </c>
    </row>
    <row r="4349" spans="1:27" x14ac:dyDescent="0.3">
      <c r="A4349">
        <v>7</v>
      </c>
      <c r="B4349" t="s">
        <v>25</v>
      </c>
      <c r="C4349">
        <v>6</v>
      </c>
      <c r="D4349" t="s">
        <v>11</v>
      </c>
      <c r="E4349" t="s">
        <v>27</v>
      </c>
      <c r="F4349" t="s">
        <v>13</v>
      </c>
      <c r="G4349" t="s">
        <v>5201</v>
      </c>
      <c r="H4349" s="3">
        <v>0</v>
      </c>
      <c r="I4349" s="5">
        <v>43250</v>
      </c>
      <c r="J4349" s="5" t="str">
        <f t="shared" si="134"/>
        <v>September</v>
      </c>
      <c r="K4349" s="7">
        <f t="shared" si="135"/>
        <v>2018</v>
      </c>
      <c r="L4349" t="s">
        <v>5748</v>
      </c>
      <c r="M4349" t="s">
        <v>30</v>
      </c>
      <c r="N4349">
        <v>90032</v>
      </c>
      <c r="O4349">
        <v>19</v>
      </c>
      <c r="P4349" t="s">
        <v>2275</v>
      </c>
      <c r="Q4349">
        <v>12</v>
      </c>
      <c r="R4349">
        <v>8</v>
      </c>
      <c r="S4349" t="s">
        <v>32</v>
      </c>
      <c r="U4349">
        <v>11.75</v>
      </c>
      <c r="V4349">
        <v>168</v>
      </c>
      <c r="W4349" t="s">
        <v>33</v>
      </c>
      <c r="X4349" s="5">
        <v>43257</v>
      </c>
      <c r="Y4349" t="s">
        <v>39</v>
      </c>
      <c r="Z4349" t="s">
        <v>34</v>
      </c>
      <c r="AA4349" t="s">
        <v>47</v>
      </c>
    </row>
    <row r="4350" spans="1:27" x14ac:dyDescent="0.3">
      <c r="A4350">
        <v>2</v>
      </c>
      <c r="B4350" t="s">
        <v>25</v>
      </c>
      <c r="C4350">
        <v>1</v>
      </c>
      <c r="D4350" t="s">
        <v>11</v>
      </c>
      <c r="E4350" t="s">
        <v>192</v>
      </c>
      <c r="F4350" t="s">
        <v>13</v>
      </c>
      <c r="G4350" t="s">
        <v>6841</v>
      </c>
      <c r="H4350" s="3">
        <v>0.6</v>
      </c>
      <c r="I4350" s="5">
        <v>43345</v>
      </c>
      <c r="J4350" s="5" t="str">
        <f t="shared" si="134"/>
        <v>September</v>
      </c>
      <c r="K4350" s="7">
        <f t="shared" si="135"/>
        <v>2018</v>
      </c>
      <c r="L4350" t="s">
        <v>6842</v>
      </c>
      <c r="M4350" t="s">
        <v>73</v>
      </c>
      <c r="N4350">
        <v>60653</v>
      </c>
      <c r="O4350">
        <v>503</v>
      </c>
      <c r="P4350" t="s">
        <v>2558</v>
      </c>
      <c r="Q4350">
        <v>-76</v>
      </c>
      <c r="R4350">
        <v>2</v>
      </c>
      <c r="S4350" t="s">
        <v>75</v>
      </c>
      <c r="U4350">
        <v>-75.84</v>
      </c>
      <c r="V4350">
        <v>84</v>
      </c>
      <c r="W4350" t="s">
        <v>76</v>
      </c>
      <c r="X4350" s="5">
        <v>43347</v>
      </c>
      <c r="Y4350" t="s">
        <v>130</v>
      </c>
      <c r="Z4350" t="s">
        <v>139</v>
      </c>
      <c r="AA4350" t="s">
        <v>47</v>
      </c>
    </row>
    <row r="4351" spans="1:27" x14ac:dyDescent="0.3">
      <c r="A4351">
        <v>6</v>
      </c>
      <c r="B4351" t="s">
        <v>10</v>
      </c>
      <c r="C4351">
        <v>6</v>
      </c>
      <c r="D4351" t="s">
        <v>11</v>
      </c>
      <c r="E4351" t="s">
        <v>241</v>
      </c>
      <c r="F4351" t="s">
        <v>13</v>
      </c>
      <c r="G4351" t="s">
        <v>5617</v>
      </c>
      <c r="H4351" s="3">
        <v>0.4</v>
      </c>
      <c r="I4351" s="5">
        <v>43268</v>
      </c>
      <c r="J4351" s="5" t="str">
        <f t="shared" si="134"/>
        <v>September</v>
      </c>
      <c r="K4351" s="7">
        <f t="shared" si="135"/>
        <v>2018</v>
      </c>
      <c r="L4351" t="s">
        <v>5652</v>
      </c>
      <c r="M4351" t="s">
        <v>102</v>
      </c>
      <c r="N4351">
        <v>14609</v>
      </c>
      <c r="O4351">
        <v>819</v>
      </c>
      <c r="P4351" t="s">
        <v>2515</v>
      </c>
      <c r="Q4351">
        <v>-214</v>
      </c>
      <c r="R4351">
        <v>3</v>
      </c>
      <c r="S4351" t="s">
        <v>104</v>
      </c>
      <c r="U4351">
        <v>-213.56</v>
      </c>
      <c r="V4351">
        <v>377</v>
      </c>
      <c r="W4351" t="s">
        <v>33</v>
      </c>
      <c r="X4351" s="5">
        <v>43274</v>
      </c>
      <c r="Y4351" t="s">
        <v>39</v>
      </c>
      <c r="Z4351" t="s">
        <v>175</v>
      </c>
      <c r="AA4351" t="s">
        <v>41</v>
      </c>
    </row>
    <row r="4352" spans="1:27" x14ac:dyDescent="0.3">
      <c r="A4352">
        <v>5</v>
      </c>
      <c r="B4352" t="s">
        <v>43</v>
      </c>
      <c r="C4352">
        <v>6</v>
      </c>
      <c r="D4352" t="s">
        <v>11</v>
      </c>
      <c r="E4352" t="s">
        <v>27</v>
      </c>
      <c r="F4352" t="s">
        <v>13</v>
      </c>
      <c r="G4352" t="s">
        <v>5766</v>
      </c>
      <c r="H4352" s="3">
        <v>0.2</v>
      </c>
      <c r="I4352" s="5">
        <v>43460</v>
      </c>
      <c r="J4352" s="5" t="str">
        <f t="shared" si="134"/>
        <v>September</v>
      </c>
      <c r="K4352" s="7">
        <f t="shared" si="135"/>
        <v>2018</v>
      </c>
      <c r="L4352" t="s">
        <v>5767</v>
      </c>
      <c r="M4352" t="s">
        <v>30</v>
      </c>
      <c r="N4352">
        <v>90004</v>
      </c>
      <c r="O4352">
        <v>738</v>
      </c>
      <c r="P4352" t="s">
        <v>1899</v>
      </c>
      <c r="Q4352">
        <v>-5</v>
      </c>
      <c r="R4352">
        <v>3</v>
      </c>
      <c r="S4352" t="s">
        <v>32</v>
      </c>
      <c r="U4352">
        <v>-5.49</v>
      </c>
      <c r="V4352">
        <v>146</v>
      </c>
      <c r="W4352" t="s">
        <v>33</v>
      </c>
      <c r="X4352" s="5">
        <v>43465</v>
      </c>
      <c r="Y4352" t="s">
        <v>39</v>
      </c>
      <c r="Z4352" t="s">
        <v>34</v>
      </c>
      <c r="AA4352" t="s">
        <v>24</v>
      </c>
    </row>
    <row r="4353" spans="1:27" x14ac:dyDescent="0.3">
      <c r="A4353">
        <v>5</v>
      </c>
      <c r="B4353" t="s">
        <v>43</v>
      </c>
      <c r="C4353">
        <v>6</v>
      </c>
      <c r="D4353" t="s">
        <v>11</v>
      </c>
      <c r="E4353" t="s">
        <v>27</v>
      </c>
      <c r="F4353" t="s">
        <v>13</v>
      </c>
      <c r="G4353" t="s">
        <v>5766</v>
      </c>
      <c r="H4353" s="3">
        <v>0.2</v>
      </c>
      <c r="I4353" s="5">
        <v>43460</v>
      </c>
      <c r="J4353" s="5" t="str">
        <f t="shared" si="134"/>
        <v>September</v>
      </c>
      <c r="K4353" s="7">
        <f t="shared" si="135"/>
        <v>2018</v>
      </c>
      <c r="L4353" t="s">
        <v>5767</v>
      </c>
      <c r="M4353" t="s">
        <v>30</v>
      </c>
      <c r="N4353">
        <v>90004</v>
      </c>
      <c r="O4353">
        <v>370</v>
      </c>
      <c r="P4353" t="s">
        <v>550</v>
      </c>
      <c r="Q4353">
        <v>34</v>
      </c>
      <c r="R4353">
        <v>3</v>
      </c>
      <c r="S4353" t="s">
        <v>32</v>
      </c>
      <c r="U4353">
        <v>33.85</v>
      </c>
      <c r="V4353">
        <v>903</v>
      </c>
      <c r="W4353" t="s">
        <v>33</v>
      </c>
      <c r="X4353" s="5">
        <v>43465</v>
      </c>
      <c r="Y4353" t="s">
        <v>39</v>
      </c>
      <c r="Z4353" t="s">
        <v>34</v>
      </c>
      <c r="AA4353" t="s">
        <v>41</v>
      </c>
    </row>
    <row r="4354" spans="1:27" x14ac:dyDescent="0.3">
      <c r="A4354">
        <v>5</v>
      </c>
      <c r="B4354" t="s">
        <v>43</v>
      </c>
      <c r="C4354">
        <v>6</v>
      </c>
      <c r="D4354" t="s">
        <v>26</v>
      </c>
      <c r="E4354" t="s">
        <v>27</v>
      </c>
      <c r="F4354" t="s">
        <v>13</v>
      </c>
      <c r="G4354" t="s">
        <v>5766</v>
      </c>
      <c r="H4354" s="3">
        <v>0</v>
      </c>
      <c r="I4354" s="5">
        <v>43460</v>
      </c>
      <c r="J4354" s="5" t="str">
        <f t="shared" ref="J4354:J4417" si="136">TEXT($I$2,"mmmm")</f>
        <v>September</v>
      </c>
      <c r="K4354" s="7">
        <f t="shared" si="135"/>
        <v>2018</v>
      </c>
      <c r="L4354" t="s">
        <v>5767</v>
      </c>
      <c r="M4354" t="s">
        <v>30</v>
      </c>
      <c r="N4354">
        <v>90004</v>
      </c>
      <c r="O4354">
        <v>862</v>
      </c>
      <c r="P4354" t="s">
        <v>2949</v>
      </c>
      <c r="Q4354">
        <v>2</v>
      </c>
      <c r="R4354">
        <v>2</v>
      </c>
      <c r="S4354" t="s">
        <v>32</v>
      </c>
      <c r="U4354">
        <v>2.0499999999999998</v>
      </c>
      <c r="V4354">
        <v>8</v>
      </c>
      <c r="W4354" t="s">
        <v>33</v>
      </c>
      <c r="X4354" s="5">
        <v>43465</v>
      </c>
      <c r="Y4354" t="s">
        <v>39</v>
      </c>
      <c r="Z4354" t="s">
        <v>34</v>
      </c>
      <c r="AA4354" t="s">
        <v>56</v>
      </c>
    </row>
    <row r="4355" spans="1:27" x14ac:dyDescent="0.3">
      <c r="A4355">
        <v>5</v>
      </c>
      <c r="B4355" t="s">
        <v>43</v>
      </c>
      <c r="C4355">
        <v>6</v>
      </c>
      <c r="D4355" t="s">
        <v>26</v>
      </c>
      <c r="E4355" t="s">
        <v>27</v>
      </c>
      <c r="F4355" t="s">
        <v>13</v>
      </c>
      <c r="G4355" t="s">
        <v>5766</v>
      </c>
      <c r="H4355" s="3">
        <v>0</v>
      </c>
      <c r="I4355" s="5">
        <v>43460</v>
      </c>
      <c r="J4355" s="5" t="str">
        <f t="shared" si="136"/>
        <v>September</v>
      </c>
      <c r="K4355" s="7">
        <f t="shared" ref="K4355:K4418" si="137">YEAR(I4355)</f>
        <v>2018</v>
      </c>
      <c r="L4355" t="s">
        <v>5767</v>
      </c>
      <c r="M4355" t="s">
        <v>30</v>
      </c>
      <c r="N4355">
        <v>90004</v>
      </c>
      <c r="O4355">
        <v>670</v>
      </c>
      <c r="P4355" t="s">
        <v>6358</v>
      </c>
      <c r="Q4355">
        <v>5</v>
      </c>
      <c r="R4355">
        <v>2</v>
      </c>
      <c r="S4355" t="s">
        <v>32</v>
      </c>
      <c r="U4355">
        <v>4.97</v>
      </c>
      <c r="V4355">
        <v>18</v>
      </c>
      <c r="W4355" t="s">
        <v>33</v>
      </c>
      <c r="X4355" s="5">
        <v>43465</v>
      </c>
      <c r="Y4355" t="s">
        <v>39</v>
      </c>
      <c r="Z4355" t="s">
        <v>34</v>
      </c>
      <c r="AA4355" t="s">
        <v>356</v>
      </c>
    </row>
    <row r="4356" spans="1:27" x14ac:dyDescent="0.3">
      <c r="A4356">
        <v>5</v>
      </c>
      <c r="B4356" t="s">
        <v>43</v>
      </c>
      <c r="C4356">
        <v>6</v>
      </c>
      <c r="D4356" t="s">
        <v>26</v>
      </c>
      <c r="E4356" t="s">
        <v>27</v>
      </c>
      <c r="F4356" t="s">
        <v>13</v>
      </c>
      <c r="G4356" t="s">
        <v>5766</v>
      </c>
      <c r="H4356" s="3">
        <v>0</v>
      </c>
      <c r="I4356" s="5">
        <v>43460</v>
      </c>
      <c r="J4356" s="5" t="str">
        <f t="shared" si="136"/>
        <v>September</v>
      </c>
      <c r="K4356" s="7">
        <f t="shared" si="137"/>
        <v>2018</v>
      </c>
      <c r="L4356" t="s">
        <v>5767</v>
      </c>
      <c r="M4356" t="s">
        <v>30</v>
      </c>
      <c r="N4356">
        <v>90004</v>
      </c>
      <c r="O4356">
        <v>1102</v>
      </c>
      <c r="P4356" t="s">
        <v>4398</v>
      </c>
      <c r="Q4356">
        <v>15</v>
      </c>
      <c r="R4356">
        <v>3</v>
      </c>
      <c r="S4356" t="s">
        <v>32</v>
      </c>
      <c r="U4356">
        <v>15.11</v>
      </c>
      <c r="V4356">
        <v>54</v>
      </c>
      <c r="W4356" t="s">
        <v>33</v>
      </c>
      <c r="X4356" s="5">
        <v>43465</v>
      </c>
      <c r="Y4356" t="s">
        <v>39</v>
      </c>
      <c r="Z4356" t="s">
        <v>34</v>
      </c>
      <c r="AA4356" t="s">
        <v>49</v>
      </c>
    </row>
    <row r="4357" spans="1:27" x14ac:dyDescent="0.3">
      <c r="A4357">
        <v>5</v>
      </c>
      <c r="B4357" t="s">
        <v>43</v>
      </c>
      <c r="C4357">
        <v>6</v>
      </c>
      <c r="D4357" t="s">
        <v>50</v>
      </c>
      <c r="E4357" t="s">
        <v>27</v>
      </c>
      <c r="F4357" t="s">
        <v>13</v>
      </c>
      <c r="G4357" t="s">
        <v>5766</v>
      </c>
      <c r="H4357" s="3">
        <v>0.2</v>
      </c>
      <c r="I4357" s="5">
        <v>43460</v>
      </c>
      <c r="J4357" s="5" t="str">
        <f t="shared" si="136"/>
        <v>September</v>
      </c>
      <c r="K4357" s="7">
        <f t="shared" si="137"/>
        <v>2018</v>
      </c>
      <c r="L4357" t="s">
        <v>5767</v>
      </c>
      <c r="M4357" t="s">
        <v>30</v>
      </c>
      <c r="N4357">
        <v>90004</v>
      </c>
      <c r="O4357">
        <v>1099</v>
      </c>
      <c r="P4357" t="s">
        <v>51</v>
      </c>
      <c r="Q4357">
        <v>30</v>
      </c>
      <c r="R4357">
        <v>2</v>
      </c>
      <c r="S4357" t="s">
        <v>32</v>
      </c>
      <c r="U4357">
        <v>30.24</v>
      </c>
      <c r="V4357">
        <v>302</v>
      </c>
      <c r="W4357" t="s">
        <v>33</v>
      </c>
      <c r="X4357" s="5">
        <v>43465</v>
      </c>
      <c r="Y4357" t="s">
        <v>39</v>
      </c>
      <c r="Z4357" t="s">
        <v>34</v>
      </c>
      <c r="AA4357" t="s">
        <v>52</v>
      </c>
    </row>
    <row r="4358" spans="1:27" x14ac:dyDescent="0.3">
      <c r="A4358">
        <v>3</v>
      </c>
      <c r="B4358" t="s">
        <v>10</v>
      </c>
      <c r="C4358">
        <v>3</v>
      </c>
      <c r="D4358" t="s">
        <v>26</v>
      </c>
      <c r="E4358" t="s">
        <v>241</v>
      </c>
      <c r="F4358" t="s">
        <v>13</v>
      </c>
      <c r="G4358" t="s">
        <v>278</v>
      </c>
      <c r="H4358" s="3">
        <v>0</v>
      </c>
      <c r="I4358" s="5">
        <v>43435</v>
      </c>
      <c r="J4358" s="5" t="str">
        <f t="shared" si="136"/>
        <v>September</v>
      </c>
      <c r="K4358" s="7">
        <f t="shared" si="137"/>
        <v>2018</v>
      </c>
      <c r="L4358" t="s">
        <v>279</v>
      </c>
      <c r="M4358" t="s">
        <v>73</v>
      </c>
      <c r="N4358">
        <v>55901</v>
      </c>
      <c r="O4358">
        <v>1597</v>
      </c>
      <c r="P4358" t="s">
        <v>280</v>
      </c>
      <c r="Q4358">
        <v>12</v>
      </c>
      <c r="R4358">
        <v>4</v>
      </c>
      <c r="S4358" t="s">
        <v>75</v>
      </c>
      <c r="U4358">
        <v>11.72</v>
      </c>
      <c r="V4358">
        <v>24</v>
      </c>
      <c r="W4358" t="s">
        <v>19</v>
      </c>
      <c r="X4358" s="5">
        <v>43438</v>
      </c>
      <c r="Y4358" t="s">
        <v>20</v>
      </c>
      <c r="Z4358" t="s">
        <v>151</v>
      </c>
      <c r="AA4358" t="s">
        <v>64</v>
      </c>
    </row>
    <row r="4359" spans="1:27" x14ac:dyDescent="0.3">
      <c r="A4359">
        <v>5</v>
      </c>
      <c r="B4359" t="s">
        <v>43</v>
      </c>
      <c r="C4359">
        <v>6</v>
      </c>
      <c r="D4359" t="s">
        <v>26</v>
      </c>
      <c r="E4359" t="s">
        <v>287</v>
      </c>
      <c r="F4359" t="s">
        <v>13</v>
      </c>
      <c r="G4359" t="s">
        <v>502</v>
      </c>
      <c r="H4359" s="3">
        <v>0.2</v>
      </c>
      <c r="I4359" s="5">
        <v>43213</v>
      </c>
      <c r="J4359" s="5" t="str">
        <f t="shared" si="136"/>
        <v>September</v>
      </c>
      <c r="K4359" s="7">
        <f t="shared" si="137"/>
        <v>2018</v>
      </c>
      <c r="L4359" t="s">
        <v>757</v>
      </c>
      <c r="M4359" t="s">
        <v>16</v>
      </c>
      <c r="N4359">
        <v>28205</v>
      </c>
      <c r="O4359">
        <v>1479</v>
      </c>
      <c r="P4359" t="s">
        <v>492</v>
      </c>
      <c r="Q4359">
        <v>11</v>
      </c>
      <c r="R4359">
        <v>5</v>
      </c>
      <c r="S4359" t="s">
        <v>18</v>
      </c>
      <c r="U4359">
        <v>11.32</v>
      </c>
      <c r="V4359">
        <v>36</v>
      </c>
      <c r="W4359" t="s">
        <v>33</v>
      </c>
      <c r="X4359" s="5">
        <v>43218</v>
      </c>
      <c r="Y4359" t="s">
        <v>39</v>
      </c>
      <c r="Z4359" t="s">
        <v>63</v>
      </c>
      <c r="AA4359" t="s">
        <v>64</v>
      </c>
    </row>
    <row r="4360" spans="1:27" x14ac:dyDescent="0.3">
      <c r="A4360">
        <v>3</v>
      </c>
      <c r="B4360" t="s">
        <v>25</v>
      </c>
      <c r="C4360">
        <v>1</v>
      </c>
      <c r="D4360" t="s">
        <v>26</v>
      </c>
      <c r="E4360" t="s">
        <v>27</v>
      </c>
      <c r="F4360" t="s">
        <v>13</v>
      </c>
      <c r="G4360" t="s">
        <v>777</v>
      </c>
      <c r="H4360" s="3">
        <v>0</v>
      </c>
      <c r="I4360" s="5">
        <v>43284</v>
      </c>
      <c r="J4360" s="5" t="str">
        <f t="shared" si="136"/>
        <v>September</v>
      </c>
      <c r="K4360" s="7">
        <f t="shared" si="137"/>
        <v>2018</v>
      </c>
      <c r="L4360" t="s">
        <v>3085</v>
      </c>
      <c r="M4360" t="s">
        <v>30</v>
      </c>
      <c r="N4360">
        <v>90049</v>
      </c>
      <c r="O4360">
        <v>371</v>
      </c>
      <c r="P4360" t="s">
        <v>3086</v>
      </c>
      <c r="Q4360">
        <v>0</v>
      </c>
      <c r="R4360">
        <v>2</v>
      </c>
      <c r="S4360" t="s">
        <v>32</v>
      </c>
      <c r="U4360">
        <v>0.08</v>
      </c>
      <c r="V4360">
        <v>4</v>
      </c>
      <c r="W4360" t="s">
        <v>19</v>
      </c>
      <c r="X4360" s="5">
        <v>43287</v>
      </c>
      <c r="Y4360" t="s">
        <v>130</v>
      </c>
      <c r="Z4360" t="s">
        <v>34</v>
      </c>
      <c r="AA4360" t="s">
        <v>176</v>
      </c>
    </row>
    <row r="4361" spans="1:27" x14ac:dyDescent="0.3">
      <c r="A4361">
        <v>3</v>
      </c>
      <c r="B4361" t="s">
        <v>25</v>
      </c>
      <c r="C4361">
        <v>1</v>
      </c>
      <c r="D4361" t="s">
        <v>26</v>
      </c>
      <c r="E4361" t="s">
        <v>27</v>
      </c>
      <c r="F4361" t="s">
        <v>13</v>
      </c>
      <c r="G4361" t="s">
        <v>777</v>
      </c>
      <c r="H4361" s="3">
        <v>0</v>
      </c>
      <c r="I4361" s="5">
        <v>43284</v>
      </c>
      <c r="J4361" s="5" t="str">
        <f t="shared" si="136"/>
        <v>September</v>
      </c>
      <c r="K4361" s="7">
        <f t="shared" si="137"/>
        <v>2018</v>
      </c>
      <c r="L4361" t="s">
        <v>3085</v>
      </c>
      <c r="M4361" t="s">
        <v>30</v>
      </c>
      <c r="N4361">
        <v>90049</v>
      </c>
      <c r="O4361">
        <v>1802</v>
      </c>
      <c r="P4361" t="s">
        <v>3054</v>
      </c>
      <c r="Q4361">
        <v>6</v>
      </c>
      <c r="R4361">
        <v>2</v>
      </c>
      <c r="S4361" t="s">
        <v>32</v>
      </c>
      <c r="U4361">
        <v>6.22</v>
      </c>
      <c r="V4361">
        <v>13</v>
      </c>
      <c r="W4361" t="s">
        <v>19</v>
      </c>
      <c r="X4361" s="5">
        <v>43287</v>
      </c>
      <c r="Y4361" t="s">
        <v>130</v>
      </c>
      <c r="Z4361" t="s">
        <v>34</v>
      </c>
      <c r="AA4361" t="s">
        <v>64</v>
      </c>
    </row>
    <row r="4362" spans="1:27" x14ac:dyDescent="0.3">
      <c r="A4362">
        <v>2</v>
      </c>
      <c r="B4362" t="s">
        <v>43</v>
      </c>
      <c r="C4362">
        <v>3</v>
      </c>
      <c r="D4362" t="s">
        <v>11</v>
      </c>
      <c r="E4362" t="s">
        <v>122</v>
      </c>
      <c r="F4362" t="s">
        <v>13</v>
      </c>
      <c r="G4362" t="s">
        <v>5361</v>
      </c>
      <c r="H4362" s="3">
        <v>0.6</v>
      </c>
      <c r="I4362" s="5">
        <v>43297</v>
      </c>
      <c r="J4362" s="5" t="str">
        <f t="shared" si="136"/>
        <v>September</v>
      </c>
      <c r="K4362" s="7">
        <f t="shared" si="137"/>
        <v>2018</v>
      </c>
      <c r="L4362" t="s">
        <v>5362</v>
      </c>
      <c r="M4362" t="s">
        <v>73</v>
      </c>
      <c r="N4362">
        <v>77036</v>
      </c>
      <c r="O4362">
        <v>1505</v>
      </c>
      <c r="P4362" t="s">
        <v>560</v>
      </c>
      <c r="Q4362">
        <v>-4</v>
      </c>
      <c r="R4362">
        <v>3</v>
      </c>
      <c r="S4362" t="s">
        <v>75</v>
      </c>
      <c r="U4362">
        <v>-3.82</v>
      </c>
      <c r="V4362">
        <v>10</v>
      </c>
      <c r="W4362" t="s">
        <v>33</v>
      </c>
      <c r="X4362" s="5">
        <v>43299</v>
      </c>
      <c r="Y4362" t="s">
        <v>20</v>
      </c>
      <c r="Z4362" t="s">
        <v>77</v>
      </c>
      <c r="AA4362" t="s">
        <v>47</v>
      </c>
    </row>
    <row r="4363" spans="1:27" x14ac:dyDescent="0.3">
      <c r="A4363">
        <v>6</v>
      </c>
      <c r="B4363" t="s">
        <v>10</v>
      </c>
      <c r="C4363">
        <v>6</v>
      </c>
      <c r="D4363" t="s">
        <v>26</v>
      </c>
      <c r="E4363" t="s">
        <v>1452</v>
      </c>
      <c r="F4363" t="s">
        <v>13</v>
      </c>
      <c r="G4363" t="s">
        <v>1164</v>
      </c>
      <c r="H4363" s="3">
        <v>0</v>
      </c>
      <c r="I4363" s="5">
        <v>43320</v>
      </c>
      <c r="J4363" s="5" t="str">
        <f t="shared" si="136"/>
        <v>September</v>
      </c>
      <c r="K4363" s="7">
        <f t="shared" si="137"/>
        <v>2018</v>
      </c>
      <c r="L4363" t="s">
        <v>3746</v>
      </c>
      <c r="M4363" t="s">
        <v>73</v>
      </c>
      <c r="N4363">
        <v>73120</v>
      </c>
      <c r="O4363">
        <v>1751</v>
      </c>
      <c r="P4363" t="s">
        <v>3144</v>
      </c>
      <c r="Q4363">
        <v>5</v>
      </c>
      <c r="R4363">
        <v>2</v>
      </c>
      <c r="S4363" t="s">
        <v>75</v>
      </c>
      <c r="U4363">
        <v>4.75</v>
      </c>
      <c r="V4363">
        <v>11</v>
      </c>
      <c r="W4363" t="s">
        <v>19</v>
      </c>
      <c r="X4363" s="5">
        <v>43326</v>
      </c>
      <c r="Y4363" t="s">
        <v>39</v>
      </c>
      <c r="Z4363" t="s">
        <v>401</v>
      </c>
      <c r="AA4363" t="s">
        <v>64</v>
      </c>
    </row>
    <row r="4364" spans="1:27" x14ac:dyDescent="0.3">
      <c r="A4364">
        <v>4</v>
      </c>
      <c r="B4364" t="s">
        <v>43</v>
      </c>
      <c r="C4364">
        <v>6</v>
      </c>
      <c r="D4364" t="s">
        <v>26</v>
      </c>
      <c r="E4364" t="s">
        <v>27</v>
      </c>
      <c r="F4364" t="s">
        <v>13</v>
      </c>
      <c r="G4364" t="s">
        <v>525</v>
      </c>
      <c r="H4364" s="3">
        <v>0</v>
      </c>
      <c r="I4364" s="5">
        <v>43401</v>
      </c>
      <c r="J4364" s="5" t="str">
        <f t="shared" si="136"/>
        <v>September</v>
      </c>
      <c r="K4364" s="7">
        <f t="shared" si="137"/>
        <v>2018</v>
      </c>
      <c r="L4364" t="s">
        <v>526</v>
      </c>
      <c r="M4364" t="s">
        <v>30</v>
      </c>
      <c r="N4364">
        <v>90032</v>
      </c>
      <c r="O4364">
        <v>1268</v>
      </c>
      <c r="P4364" t="s">
        <v>468</v>
      </c>
      <c r="Q4364">
        <v>26</v>
      </c>
      <c r="R4364">
        <v>6</v>
      </c>
      <c r="S4364" t="s">
        <v>32</v>
      </c>
      <c r="U4364">
        <v>26.06</v>
      </c>
      <c r="V4364">
        <v>93</v>
      </c>
      <c r="W4364" t="s">
        <v>19</v>
      </c>
      <c r="X4364" s="5">
        <v>43405</v>
      </c>
      <c r="Y4364" t="s">
        <v>39</v>
      </c>
      <c r="Z4364" t="s">
        <v>34</v>
      </c>
      <c r="AA4364" t="s">
        <v>42</v>
      </c>
    </row>
    <row r="4365" spans="1:27" x14ac:dyDescent="0.3">
      <c r="A4365">
        <v>4</v>
      </c>
      <c r="B4365" t="s">
        <v>43</v>
      </c>
      <c r="C4365">
        <v>6</v>
      </c>
      <c r="D4365" t="s">
        <v>50</v>
      </c>
      <c r="E4365" t="s">
        <v>27</v>
      </c>
      <c r="F4365" t="s">
        <v>13</v>
      </c>
      <c r="G4365" t="s">
        <v>525</v>
      </c>
      <c r="H4365" s="3">
        <v>0.2</v>
      </c>
      <c r="I4365" s="5">
        <v>43401</v>
      </c>
      <c r="J4365" s="5" t="str">
        <f t="shared" si="136"/>
        <v>September</v>
      </c>
      <c r="K4365" s="7">
        <f t="shared" si="137"/>
        <v>2018</v>
      </c>
      <c r="L4365" t="s">
        <v>526</v>
      </c>
      <c r="M4365" t="s">
        <v>30</v>
      </c>
      <c r="N4365">
        <v>90032</v>
      </c>
      <c r="O4365">
        <v>102</v>
      </c>
      <c r="P4365" t="s">
        <v>527</v>
      </c>
      <c r="Q4365">
        <v>23</v>
      </c>
      <c r="R4365">
        <v>3</v>
      </c>
      <c r="S4365" t="s">
        <v>32</v>
      </c>
      <c r="U4365">
        <v>22.68</v>
      </c>
      <c r="V4365">
        <v>302</v>
      </c>
      <c r="W4365" t="s">
        <v>19</v>
      </c>
      <c r="X4365" s="5">
        <v>43405</v>
      </c>
      <c r="Y4365" t="s">
        <v>39</v>
      </c>
      <c r="Z4365" t="s">
        <v>34</v>
      </c>
      <c r="AA4365" t="s">
        <v>52</v>
      </c>
    </row>
    <row r="4366" spans="1:27" x14ac:dyDescent="0.3">
      <c r="A4366">
        <v>6</v>
      </c>
      <c r="B4366" t="s">
        <v>10</v>
      </c>
      <c r="C4366">
        <v>6</v>
      </c>
      <c r="D4366" t="s">
        <v>26</v>
      </c>
      <c r="E4366" t="s">
        <v>122</v>
      </c>
      <c r="F4366" t="s">
        <v>13</v>
      </c>
      <c r="G4366" t="s">
        <v>306</v>
      </c>
      <c r="H4366" s="3">
        <v>0.2</v>
      </c>
      <c r="I4366" s="5">
        <v>43354</v>
      </c>
      <c r="J4366" s="5" t="str">
        <f t="shared" si="136"/>
        <v>September</v>
      </c>
      <c r="K4366" s="7">
        <f t="shared" si="137"/>
        <v>2018</v>
      </c>
      <c r="L4366" t="s">
        <v>3845</v>
      </c>
      <c r="M4366" t="s">
        <v>73</v>
      </c>
      <c r="N4366">
        <v>77041</v>
      </c>
      <c r="O4366">
        <v>396</v>
      </c>
      <c r="P4366" t="s">
        <v>3846</v>
      </c>
      <c r="Q4366">
        <v>34</v>
      </c>
      <c r="R4366">
        <v>2</v>
      </c>
      <c r="S4366" t="s">
        <v>75</v>
      </c>
      <c r="U4366">
        <v>33.6</v>
      </c>
      <c r="V4366">
        <v>100</v>
      </c>
      <c r="W4366" t="s">
        <v>19</v>
      </c>
      <c r="X4366" s="5">
        <v>43360</v>
      </c>
      <c r="Y4366" t="s">
        <v>39</v>
      </c>
      <c r="Z4366" t="s">
        <v>77</v>
      </c>
      <c r="AA4366" t="s">
        <v>119</v>
      </c>
    </row>
    <row r="4367" spans="1:27" x14ac:dyDescent="0.3">
      <c r="A4367">
        <v>4</v>
      </c>
      <c r="B4367" t="s">
        <v>43</v>
      </c>
      <c r="C4367">
        <v>6</v>
      </c>
      <c r="D4367" t="s">
        <v>26</v>
      </c>
      <c r="E4367" t="s">
        <v>3634</v>
      </c>
      <c r="F4367" t="s">
        <v>13</v>
      </c>
      <c r="G4367" t="s">
        <v>2196</v>
      </c>
      <c r="H4367" s="3">
        <v>0</v>
      </c>
      <c r="I4367" s="5">
        <v>43362</v>
      </c>
      <c r="J4367" s="5" t="str">
        <f t="shared" si="136"/>
        <v>September</v>
      </c>
      <c r="K4367" s="7">
        <f t="shared" si="137"/>
        <v>2018</v>
      </c>
      <c r="L4367" t="s">
        <v>4607</v>
      </c>
      <c r="M4367" t="s">
        <v>30</v>
      </c>
      <c r="N4367">
        <v>95207</v>
      </c>
      <c r="O4367">
        <v>1840</v>
      </c>
      <c r="P4367" t="s">
        <v>8176</v>
      </c>
      <c r="Q4367">
        <v>74</v>
      </c>
      <c r="R4367">
        <v>7</v>
      </c>
      <c r="S4367" t="s">
        <v>32</v>
      </c>
      <c r="U4367">
        <v>73.540000000000006</v>
      </c>
      <c r="V4367">
        <v>160</v>
      </c>
      <c r="W4367" t="s">
        <v>19</v>
      </c>
      <c r="X4367" s="5">
        <v>43366</v>
      </c>
      <c r="Y4367" t="s">
        <v>39</v>
      </c>
      <c r="Z4367" t="s">
        <v>34</v>
      </c>
      <c r="AA4367" t="s">
        <v>64</v>
      </c>
    </row>
    <row r="4368" spans="1:27" x14ac:dyDescent="0.3">
      <c r="A4368">
        <v>4</v>
      </c>
      <c r="B4368" t="s">
        <v>25</v>
      </c>
      <c r="C4368">
        <v>3</v>
      </c>
      <c r="D4368" t="s">
        <v>11</v>
      </c>
      <c r="E4368" t="s">
        <v>171</v>
      </c>
      <c r="F4368" t="s">
        <v>13</v>
      </c>
      <c r="G4368" t="s">
        <v>808</v>
      </c>
      <c r="H4368" s="3">
        <v>0.4</v>
      </c>
      <c r="I4368" s="5">
        <v>43430</v>
      </c>
      <c r="J4368" s="5" t="str">
        <f t="shared" si="136"/>
        <v>September</v>
      </c>
      <c r="K4368" s="7">
        <f t="shared" si="137"/>
        <v>2018</v>
      </c>
      <c r="L4368" t="s">
        <v>5410</v>
      </c>
      <c r="M4368" t="s">
        <v>102</v>
      </c>
      <c r="N4368">
        <v>10011</v>
      </c>
      <c r="O4368">
        <v>313</v>
      </c>
      <c r="P4368" t="s">
        <v>1856</v>
      </c>
      <c r="Q4368">
        <v>-120</v>
      </c>
      <c r="R4368">
        <v>2</v>
      </c>
      <c r="S4368" t="s">
        <v>104</v>
      </c>
      <c r="U4368">
        <v>-120.05</v>
      </c>
      <c r="V4368">
        <v>313</v>
      </c>
      <c r="W4368" t="s">
        <v>33</v>
      </c>
      <c r="X4368" s="5">
        <v>43434</v>
      </c>
      <c r="Y4368" t="s">
        <v>20</v>
      </c>
      <c r="Z4368" t="s">
        <v>175</v>
      </c>
      <c r="AA4368" t="s">
        <v>41</v>
      </c>
    </row>
    <row r="4369" spans="1:27" x14ac:dyDescent="0.3">
      <c r="A4369">
        <v>2</v>
      </c>
      <c r="B4369" t="s">
        <v>43</v>
      </c>
      <c r="C4369">
        <v>3</v>
      </c>
      <c r="D4369" t="s">
        <v>11</v>
      </c>
      <c r="E4369" t="s">
        <v>1843</v>
      </c>
      <c r="F4369" t="s">
        <v>13</v>
      </c>
      <c r="G4369" t="s">
        <v>1844</v>
      </c>
      <c r="H4369" s="3">
        <v>0.3</v>
      </c>
      <c r="I4369" s="5">
        <v>43435</v>
      </c>
      <c r="J4369" s="5" t="str">
        <f t="shared" si="136"/>
        <v>September</v>
      </c>
      <c r="K4369" s="7">
        <f t="shared" si="137"/>
        <v>2018</v>
      </c>
      <c r="L4369" t="s">
        <v>1845</v>
      </c>
      <c r="M4369" t="s">
        <v>73</v>
      </c>
      <c r="N4369">
        <v>76903</v>
      </c>
      <c r="O4369">
        <v>765</v>
      </c>
      <c r="P4369" t="s">
        <v>8111</v>
      </c>
      <c r="Q4369">
        <v>-1</v>
      </c>
      <c r="R4369">
        <v>2</v>
      </c>
      <c r="S4369" t="s">
        <v>75</v>
      </c>
      <c r="U4369">
        <v>-1.22</v>
      </c>
      <c r="V4369">
        <v>85</v>
      </c>
      <c r="W4369" t="s">
        <v>19</v>
      </c>
      <c r="X4369" s="5">
        <v>43437</v>
      </c>
      <c r="Y4369" t="s">
        <v>20</v>
      </c>
      <c r="Z4369" t="s">
        <v>77</v>
      </c>
      <c r="AA4369" t="s">
        <v>24</v>
      </c>
    </row>
    <row r="4370" spans="1:27" x14ac:dyDescent="0.3">
      <c r="A4370">
        <v>2</v>
      </c>
      <c r="B4370" t="s">
        <v>43</v>
      </c>
      <c r="C4370">
        <v>3</v>
      </c>
      <c r="D4370" t="s">
        <v>11</v>
      </c>
      <c r="E4370" t="s">
        <v>1843</v>
      </c>
      <c r="F4370" t="s">
        <v>13</v>
      </c>
      <c r="G4370" t="s">
        <v>1844</v>
      </c>
      <c r="H4370" s="3">
        <v>0.3</v>
      </c>
      <c r="I4370" s="5">
        <v>43435</v>
      </c>
      <c r="J4370" s="5" t="str">
        <f t="shared" si="136"/>
        <v>September</v>
      </c>
      <c r="K4370" s="7">
        <f t="shared" si="137"/>
        <v>2018</v>
      </c>
      <c r="L4370" t="s">
        <v>1845</v>
      </c>
      <c r="M4370" t="s">
        <v>73</v>
      </c>
      <c r="N4370">
        <v>76903</v>
      </c>
      <c r="O4370">
        <v>1457</v>
      </c>
      <c r="P4370" t="s">
        <v>1096</v>
      </c>
      <c r="Q4370">
        <v>-18</v>
      </c>
      <c r="R4370">
        <v>5</v>
      </c>
      <c r="S4370" t="s">
        <v>75</v>
      </c>
      <c r="U4370">
        <v>-17.739999999999998</v>
      </c>
      <c r="V4370">
        <v>248</v>
      </c>
      <c r="W4370" t="s">
        <v>19</v>
      </c>
      <c r="X4370" s="5">
        <v>43437</v>
      </c>
      <c r="Y4370" t="s">
        <v>20</v>
      </c>
      <c r="Z4370" t="s">
        <v>77</v>
      </c>
      <c r="AA4370" t="s">
        <v>24</v>
      </c>
    </row>
    <row r="4371" spans="1:27" x14ac:dyDescent="0.3">
      <c r="A4371">
        <v>2</v>
      </c>
      <c r="B4371" t="s">
        <v>43</v>
      </c>
      <c r="C4371">
        <v>3</v>
      </c>
      <c r="D4371" t="s">
        <v>26</v>
      </c>
      <c r="E4371" t="s">
        <v>1843</v>
      </c>
      <c r="F4371" t="s">
        <v>13</v>
      </c>
      <c r="G4371" t="s">
        <v>1844</v>
      </c>
      <c r="H4371" s="3">
        <v>0.8</v>
      </c>
      <c r="I4371" s="5">
        <v>43435</v>
      </c>
      <c r="J4371" s="5" t="str">
        <f t="shared" si="136"/>
        <v>September</v>
      </c>
      <c r="K4371" s="7">
        <f t="shared" si="137"/>
        <v>2018</v>
      </c>
      <c r="L4371" t="s">
        <v>1845</v>
      </c>
      <c r="M4371" t="s">
        <v>73</v>
      </c>
      <c r="N4371">
        <v>76903</v>
      </c>
      <c r="O4371">
        <v>38</v>
      </c>
      <c r="P4371" t="s">
        <v>3041</v>
      </c>
      <c r="Q4371">
        <v>-31</v>
      </c>
      <c r="R4371">
        <v>4</v>
      </c>
      <c r="S4371" t="s">
        <v>75</v>
      </c>
      <c r="U4371">
        <v>-30.87</v>
      </c>
      <c r="V4371">
        <v>12</v>
      </c>
      <c r="W4371" t="s">
        <v>19</v>
      </c>
      <c r="X4371" s="5">
        <v>43437</v>
      </c>
      <c r="Y4371" t="s">
        <v>20</v>
      </c>
      <c r="Z4371" t="s">
        <v>77</v>
      </c>
      <c r="AA4371" t="s">
        <v>56</v>
      </c>
    </row>
    <row r="4372" spans="1:27" x14ac:dyDescent="0.3">
      <c r="A4372">
        <v>4</v>
      </c>
      <c r="B4372" t="s">
        <v>43</v>
      </c>
      <c r="C4372">
        <v>6</v>
      </c>
      <c r="D4372" t="s">
        <v>26</v>
      </c>
      <c r="E4372" t="s">
        <v>498</v>
      </c>
      <c r="F4372" t="s">
        <v>13</v>
      </c>
      <c r="G4372" t="s">
        <v>6936</v>
      </c>
      <c r="H4372" s="3">
        <v>0.2</v>
      </c>
      <c r="I4372" s="5">
        <v>43167</v>
      </c>
      <c r="J4372" s="5" t="str">
        <f t="shared" si="136"/>
        <v>September</v>
      </c>
      <c r="K4372" s="7">
        <f t="shared" si="137"/>
        <v>2018</v>
      </c>
      <c r="L4372" t="s">
        <v>7433</v>
      </c>
      <c r="M4372" t="s">
        <v>73</v>
      </c>
      <c r="N4372">
        <v>75217</v>
      </c>
      <c r="O4372">
        <v>1589</v>
      </c>
      <c r="P4372" t="s">
        <v>8276</v>
      </c>
      <c r="Q4372">
        <v>49</v>
      </c>
      <c r="R4372">
        <v>3</v>
      </c>
      <c r="S4372" t="s">
        <v>75</v>
      </c>
      <c r="U4372">
        <v>49.39</v>
      </c>
      <c r="V4372">
        <v>146</v>
      </c>
      <c r="W4372" t="s">
        <v>76</v>
      </c>
      <c r="X4372" s="5">
        <v>43171</v>
      </c>
      <c r="Y4372" t="s">
        <v>39</v>
      </c>
      <c r="Z4372" t="s">
        <v>77</v>
      </c>
      <c r="AA4372" t="s">
        <v>119</v>
      </c>
    </row>
    <row r="4373" spans="1:27" x14ac:dyDescent="0.3">
      <c r="A4373">
        <v>4</v>
      </c>
      <c r="B4373" t="s">
        <v>43</v>
      </c>
      <c r="C4373">
        <v>6</v>
      </c>
      <c r="D4373" t="s">
        <v>26</v>
      </c>
      <c r="E4373" t="s">
        <v>498</v>
      </c>
      <c r="F4373" t="s">
        <v>13</v>
      </c>
      <c r="G4373" t="s">
        <v>6936</v>
      </c>
      <c r="H4373" s="3">
        <v>0.8</v>
      </c>
      <c r="I4373" s="5">
        <v>43167</v>
      </c>
      <c r="J4373" s="5" t="str">
        <f t="shared" si="136"/>
        <v>September</v>
      </c>
      <c r="K4373" s="7">
        <f t="shared" si="137"/>
        <v>2018</v>
      </c>
      <c r="L4373" t="s">
        <v>7433</v>
      </c>
      <c r="M4373" t="s">
        <v>73</v>
      </c>
      <c r="N4373">
        <v>75217</v>
      </c>
      <c r="O4373">
        <v>1316</v>
      </c>
      <c r="P4373" t="s">
        <v>3150</v>
      </c>
      <c r="Q4373">
        <v>-14</v>
      </c>
      <c r="R4373">
        <v>9</v>
      </c>
      <c r="S4373" t="s">
        <v>75</v>
      </c>
      <c r="U4373">
        <v>-14.17</v>
      </c>
      <c r="V4373">
        <v>9</v>
      </c>
      <c r="W4373" t="s">
        <v>76</v>
      </c>
      <c r="X4373" s="5">
        <v>43171</v>
      </c>
      <c r="Y4373" t="s">
        <v>39</v>
      </c>
      <c r="Z4373" t="s">
        <v>77</v>
      </c>
      <c r="AA4373" t="s">
        <v>54</v>
      </c>
    </row>
    <row r="4374" spans="1:27" x14ac:dyDescent="0.3">
      <c r="A4374">
        <v>4</v>
      </c>
      <c r="B4374" t="s">
        <v>43</v>
      </c>
      <c r="C4374">
        <v>6</v>
      </c>
      <c r="D4374" t="s">
        <v>50</v>
      </c>
      <c r="E4374" t="s">
        <v>498</v>
      </c>
      <c r="F4374" t="s">
        <v>13</v>
      </c>
      <c r="G4374" t="s">
        <v>6936</v>
      </c>
      <c r="H4374" s="3">
        <v>0.2</v>
      </c>
      <c r="I4374" s="5">
        <v>43167</v>
      </c>
      <c r="J4374" s="5" t="str">
        <f t="shared" si="136"/>
        <v>September</v>
      </c>
      <c r="K4374" s="7">
        <f t="shared" si="137"/>
        <v>2018</v>
      </c>
      <c r="L4374" t="s">
        <v>7433</v>
      </c>
      <c r="M4374" t="s">
        <v>73</v>
      </c>
      <c r="N4374">
        <v>75217</v>
      </c>
      <c r="O4374">
        <v>1606</v>
      </c>
      <c r="P4374" t="s">
        <v>189</v>
      </c>
      <c r="Q4374">
        <v>8</v>
      </c>
      <c r="R4374">
        <v>5</v>
      </c>
      <c r="S4374" t="s">
        <v>75</v>
      </c>
      <c r="U4374">
        <v>8.39</v>
      </c>
      <c r="V4374">
        <v>28</v>
      </c>
      <c r="W4374" t="s">
        <v>76</v>
      </c>
      <c r="X4374" s="5">
        <v>43171</v>
      </c>
      <c r="Y4374" t="s">
        <v>39</v>
      </c>
      <c r="Z4374" t="s">
        <v>77</v>
      </c>
      <c r="AA4374" t="s">
        <v>113</v>
      </c>
    </row>
    <row r="4375" spans="1:27" x14ac:dyDescent="0.3">
      <c r="A4375">
        <v>4</v>
      </c>
      <c r="B4375" t="s">
        <v>43</v>
      </c>
      <c r="C4375">
        <v>6</v>
      </c>
      <c r="D4375" t="s">
        <v>11</v>
      </c>
      <c r="E4375" t="s">
        <v>171</v>
      </c>
      <c r="F4375" t="s">
        <v>13</v>
      </c>
      <c r="G4375" t="s">
        <v>202</v>
      </c>
      <c r="H4375" s="3">
        <v>0</v>
      </c>
      <c r="I4375" s="5">
        <v>43345</v>
      </c>
      <c r="J4375" s="5" t="str">
        <f t="shared" si="136"/>
        <v>September</v>
      </c>
      <c r="K4375" s="7">
        <f t="shared" si="137"/>
        <v>2018</v>
      </c>
      <c r="L4375" t="s">
        <v>2314</v>
      </c>
      <c r="M4375" t="s">
        <v>102</v>
      </c>
      <c r="N4375">
        <v>10024</v>
      </c>
      <c r="O4375">
        <v>1533</v>
      </c>
      <c r="P4375" t="s">
        <v>711</v>
      </c>
      <c r="Q4375">
        <v>10</v>
      </c>
      <c r="R4375">
        <v>2</v>
      </c>
      <c r="S4375" t="s">
        <v>104</v>
      </c>
      <c r="U4375">
        <v>9.99</v>
      </c>
      <c r="V4375">
        <v>40</v>
      </c>
      <c r="W4375" t="s">
        <v>19</v>
      </c>
      <c r="X4375" s="5">
        <v>43349</v>
      </c>
      <c r="Y4375" t="s">
        <v>39</v>
      </c>
      <c r="Z4375" t="s">
        <v>175</v>
      </c>
      <c r="AA4375" t="s">
        <v>47</v>
      </c>
    </row>
    <row r="4376" spans="1:27" x14ac:dyDescent="0.3">
      <c r="A4376">
        <v>4</v>
      </c>
      <c r="B4376" t="s">
        <v>43</v>
      </c>
      <c r="C4376">
        <v>6</v>
      </c>
      <c r="D4376" t="s">
        <v>26</v>
      </c>
      <c r="E4376" t="s">
        <v>171</v>
      </c>
      <c r="F4376" t="s">
        <v>13</v>
      </c>
      <c r="G4376" t="s">
        <v>202</v>
      </c>
      <c r="H4376" s="3">
        <v>0</v>
      </c>
      <c r="I4376" s="5">
        <v>43345</v>
      </c>
      <c r="J4376" s="5" t="str">
        <f t="shared" si="136"/>
        <v>September</v>
      </c>
      <c r="K4376" s="7">
        <f t="shared" si="137"/>
        <v>2018</v>
      </c>
      <c r="L4376" t="s">
        <v>2314</v>
      </c>
      <c r="M4376" t="s">
        <v>102</v>
      </c>
      <c r="N4376">
        <v>10024</v>
      </c>
      <c r="O4376">
        <v>1235</v>
      </c>
      <c r="P4376" t="s">
        <v>3708</v>
      </c>
      <c r="Q4376">
        <v>20</v>
      </c>
      <c r="R4376">
        <v>2</v>
      </c>
      <c r="S4376" t="s">
        <v>104</v>
      </c>
      <c r="U4376">
        <v>19.62</v>
      </c>
      <c r="V4376">
        <v>75</v>
      </c>
      <c r="W4376" t="s">
        <v>19</v>
      </c>
      <c r="X4376" s="5">
        <v>43349</v>
      </c>
      <c r="Y4376" t="s">
        <v>39</v>
      </c>
      <c r="Z4376" t="s">
        <v>175</v>
      </c>
      <c r="AA4376" t="s">
        <v>49</v>
      </c>
    </row>
    <row r="4377" spans="1:27" x14ac:dyDescent="0.3">
      <c r="A4377">
        <v>3</v>
      </c>
      <c r="B4377" t="s">
        <v>25</v>
      </c>
      <c r="C4377">
        <v>1</v>
      </c>
      <c r="D4377" t="s">
        <v>26</v>
      </c>
      <c r="E4377" t="s">
        <v>3039</v>
      </c>
      <c r="F4377" t="s">
        <v>13</v>
      </c>
      <c r="G4377" t="s">
        <v>100</v>
      </c>
      <c r="H4377" s="3">
        <v>0.2</v>
      </c>
      <c r="I4377" s="5">
        <v>43450</v>
      </c>
      <c r="J4377" s="5" t="str">
        <f t="shared" si="136"/>
        <v>September</v>
      </c>
      <c r="K4377" s="7">
        <f t="shared" si="137"/>
        <v>2018</v>
      </c>
      <c r="L4377" t="s">
        <v>3040</v>
      </c>
      <c r="M4377" t="s">
        <v>16</v>
      </c>
      <c r="N4377">
        <v>27534</v>
      </c>
      <c r="O4377">
        <v>38</v>
      </c>
      <c r="P4377" t="s">
        <v>3041</v>
      </c>
      <c r="Q4377">
        <v>3</v>
      </c>
      <c r="R4377">
        <v>3</v>
      </c>
      <c r="S4377" t="s">
        <v>18</v>
      </c>
      <c r="U4377">
        <v>3.06</v>
      </c>
      <c r="V4377">
        <v>35</v>
      </c>
      <c r="W4377" t="s">
        <v>19</v>
      </c>
      <c r="X4377" s="5">
        <v>43453</v>
      </c>
      <c r="Y4377" t="s">
        <v>130</v>
      </c>
      <c r="Z4377" t="s">
        <v>63</v>
      </c>
      <c r="AA4377" t="s">
        <v>56</v>
      </c>
    </row>
    <row r="4378" spans="1:27" x14ac:dyDescent="0.3">
      <c r="A4378">
        <v>4</v>
      </c>
      <c r="B4378" t="s">
        <v>43</v>
      </c>
      <c r="C4378">
        <v>6</v>
      </c>
      <c r="D4378" t="s">
        <v>26</v>
      </c>
      <c r="E4378" t="s">
        <v>27</v>
      </c>
      <c r="F4378" t="s">
        <v>13</v>
      </c>
      <c r="G4378" t="s">
        <v>499</v>
      </c>
      <c r="H4378" s="3">
        <v>0</v>
      </c>
      <c r="I4378" s="5">
        <v>43198</v>
      </c>
      <c r="J4378" s="5" t="str">
        <f t="shared" si="136"/>
        <v>September</v>
      </c>
      <c r="K4378" s="7">
        <f t="shared" si="137"/>
        <v>2018</v>
      </c>
      <c r="L4378" t="s">
        <v>7915</v>
      </c>
      <c r="M4378" t="s">
        <v>30</v>
      </c>
      <c r="N4378">
        <v>90032</v>
      </c>
      <c r="O4378">
        <v>1726</v>
      </c>
      <c r="P4378" t="s">
        <v>3617</v>
      </c>
      <c r="Q4378">
        <v>6</v>
      </c>
      <c r="R4378">
        <v>2</v>
      </c>
      <c r="S4378" t="s">
        <v>32</v>
      </c>
      <c r="T4378" t="s">
        <v>92</v>
      </c>
      <c r="U4378">
        <v>6.22</v>
      </c>
      <c r="V4378">
        <v>13</v>
      </c>
      <c r="W4378" t="s">
        <v>19</v>
      </c>
      <c r="X4378" s="5">
        <v>43202</v>
      </c>
      <c r="Y4378" t="s">
        <v>39</v>
      </c>
      <c r="Z4378" t="s">
        <v>34</v>
      </c>
      <c r="AA4378" t="s">
        <v>64</v>
      </c>
    </row>
    <row r="4379" spans="1:27" x14ac:dyDescent="0.3">
      <c r="A4379">
        <v>4</v>
      </c>
      <c r="B4379" t="s">
        <v>43</v>
      </c>
      <c r="C4379">
        <v>6</v>
      </c>
      <c r="D4379" t="s">
        <v>26</v>
      </c>
      <c r="E4379" t="s">
        <v>27</v>
      </c>
      <c r="F4379" t="s">
        <v>13</v>
      </c>
      <c r="G4379" t="s">
        <v>499</v>
      </c>
      <c r="H4379" s="3">
        <v>0</v>
      </c>
      <c r="I4379" s="5">
        <v>43198</v>
      </c>
      <c r="J4379" s="5" t="str">
        <f t="shared" si="136"/>
        <v>September</v>
      </c>
      <c r="K4379" s="7">
        <f t="shared" si="137"/>
        <v>2018</v>
      </c>
      <c r="L4379" t="s">
        <v>7915</v>
      </c>
      <c r="M4379" t="s">
        <v>30</v>
      </c>
      <c r="N4379">
        <v>90032</v>
      </c>
      <c r="O4379">
        <v>647</v>
      </c>
      <c r="P4379" t="s">
        <v>1318</v>
      </c>
      <c r="Q4379">
        <v>3</v>
      </c>
      <c r="R4379">
        <v>2</v>
      </c>
      <c r="S4379" t="s">
        <v>32</v>
      </c>
      <c r="T4379" t="s">
        <v>92</v>
      </c>
      <c r="U4379">
        <v>2.6</v>
      </c>
      <c r="V4379">
        <v>65</v>
      </c>
      <c r="W4379" t="s">
        <v>19</v>
      </c>
      <c r="X4379" s="5">
        <v>43202</v>
      </c>
      <c r="Y4379" t="s">
        <v>39</v>
      </c>
      <c r="Z4379" t="s">
        <v>34</v>
      </c>
      <c r="AA4379" t="s">
        <v>42</v>
      </c>
    </row>
    <row r="4380" spans="1:27" x14ac:dyDescent="0.3">
      <c r="A4380">
        <v>4</v>
      </c>
      <c r="B4380" t="s">
        <v>43</v>
      </c>
      <c r="C4380">
        <v>6</v>
      </c>
      <c r="D4380" t="s">
        <v>26</v>
      </c>
      <c r="E4380" t="s">
        <v>27</v>
      </c>
      <c r="F4380" t="s">
        <v>13</v>
      </c>
      <c r="G4380" t="s">
        <v>499</v>
      </c>
      <c r="H4380" s="3">
        <v>0</v>
      </c>
      <c r="I4380" s="5">
        <v>43198</v>
      </c>
      <c r="J4380" s="5" t="str">
        <f t="shared" si="136"/>
        <v>September</v>
      </c>
      <c r="K4380" s="7">
        <f t="shared" si="137"/>
        <v>2018</v>
      </c>
      <c r="L4380" t="s">
        <v>7915</v>
      </c>
      <c r="M4380" t="s">
        <v>30</v>
      </c>
      <c r="N4380">
        <v>90032</v>
      </c>
      <c r="O4380">
        <v>1717</v>
      </c>
      <c r="P4380" t="s">
        <v>3210</v>
      </c>
      <c r="Q4380">
        <v>10</v>
      </c>
      <c r="R4380">
        <v>3</v>
      </c>
      <c r="S4380" t="s">
        <v>32</v>
      </c>
      <c r="T4380" t="s">
        <v>92</v>
      </c>
      <c r="U4380">
        <v>9.6199999999999992</v>
      </c>
      <c r="V4380">
        <v>20</v>
      </c>
      <c r="W4380" t="s">
        <v>19</v>
      </c>
      <c r="X4380" s="5">
        <v>43202</v>
      </c>
      <c r="Y4380" t="s">
        <v>39</v>
      </c>
      <c r="Z4380" t="s">
        <v>34</v>
      </c>
      <c r="AA4380" t="s">
        <v>64</v>
      </c>
    </row>
    <row r="4381" spans="1:27" x14ac:dyDescent="0.3">
      <c r="A4381">
        <v>5</v>
      </c>
      <c r="B4381" t="s">
        <v>43</v>
      </c>
      <c r="C4381">
        <v>6</v>
      </c>
      <c r="D4381" t="s">
        <v>26</v>
      </c>
      <c r="E4381" t="s">
        <v>2738</v>
      </c>
      <c r="F4381" t="s">
        <v>13</v>
      </c>
      <c r="G4381" t="s">
        <v>1559</v>
      </c>
      <c r="H4381" s="3">
        <v>0.7</v>
      </c>
      <c r="I4381" s="5">
        <v>43334</v>
      </c>
      <c r="J4381" s="5" t="str">
        <f t="shared" si="136"/>
        <v>September</v>
      </c>
      <c r="K4381" s="7">
        <f t="shared" si="137"/>
        <v>2018</v>
      </c>
      <c r="L4381" t="s">
        <v>4700</v>
      </c>
      <c r="M4381" t="s">
        <v>30</v>
      </c>
      <c r="N4381">
        <v>97030</v>
      </c>
      <c r="O4381">
        <v>690</v>
      </c>
      <c r="P4381" t="s">
        <v>2849</v>
      </c>
      <c r="Q4381">
        <v>-18</v>
      </c>
      <c r="R4381">
        <v>8</v>
      </c>
      <c r="S4381" t="s">
        <v>32</v>
      </c>
      <c r="U4381">
        <v>-18.45</v>
      </c>
      <c r="V4381">
        <v>26</v>
      </c>
      <c r="W4381" t="s">
        <v>19</v>
      </c>
      <c r="X4381" s="5">
        <v>43339</v>
      </c>
      <c r="Y4381" t="s">
        <v>39</v>
      </c>
      <c r="Z4381" t="s">
        <v>262</v>
      </c>
      <c r="AA4381" t="s">
        <v>54</v>
      </c>
    </row>
    <row r="4382" spans="1:27" x14ac:dyDescent="0.3">
      <c r="A4382">
        <v>3</v>
      </c>
      <c r="B4382" t="s">
        <v>10</v>
      </c>
      <c r="C4382">
        <v>3</v>
      </c>
      <c r="D4382" t="s">
        <v>11</v>
      </c>
      <c r="E4382" t="s">
        <v>27</v>
      </c>
      <c r="F4382" t="s">
        <v>13</v>
      </c>
      <c r="G4382" t="s">
        <v>943</v>
      </c>
      <c r="H4382" s="3">
        <v>0</v>
      </c>
      <c r="I4382" s="5">
        <v>43236</v>
      </c>
      <c r="J4382" s="5" t="str">
        <f t="shared" si="136"/>
        <v>September</v>
      </c>
      <c r="K4382" s="7">
        <f t="shared" si="137"/>
        <v>2018</v>
      </c>
      <c r="L4382" t="s">
        <v>7819</v>
      </c>
      <c r="M4382" t="s">
        <v>30</v>
      </c>
      <c r="N4382">
        <v>90045</v>
      </c>
      <c r="O4382">
        <v>1538</v>
      </c>
      <c r="P4382" t="s">
        <v>1533</v>
      </c>
      <c r="Q4382">
        <v>20</v>
      </c>
      <c r="R4382">
        <v>4</v>
      </c>
      <c r="S4382" t="s">
        <v>32</v>
      </c>
      <c r="T4382" t="s">
        <v>92</v>
      </c>
      <c r="U4382">
        <v>19.8</v>
      </c>
      <c r="V4382">
        <v>283</v>
      </c>
      <c r="W4382" t="s">
        <v>19</v>
      </c>
      <c r="X4382" s="5">
        <v>43239</v>
      </c>
      <c r="Y4382" t="s">
        <v>20</v>
      </c>
      <c r="Z4382" t="s">
        <v>34</v>
      </c>
      <c r="AA4382" t="s">
        <v>47</v>
      </c>
    </row>
    <row r="4383" spans="1:27" x14ac:dyDescent="0.3">
      <c r="A4383">
        <v>3</v>
      </c>
      <c r="B4383" t="s">
        <v>10</v>
      </c>
      <c r="C4383">
        <v>3</v>
      </c>
      <c r="D4383" t="s">
        <v>26</v>
      </c>
      <c r="E4383" t="s">
        <v>27</v>
      </c>
      <c r="F4383" t="s">
        <v>13</v>
      </c>
      <c r="G4383" t="s">
        <v>943</v>
      </c>
      <c r="H4383" s="3">
        <v>0</v>
      </c>
      <c r="I4383" s="5">
        <v>43236</v>
      </c>
      <c r="J4383" s="5" t="str">
        <f t="shared" si="136"/>
        <v>September</v>
      </c>
      <c r="K4383" s="7">
        <f t="shared" si="137"/>
        <v>2018</v>
      </c>
      <c r="L4383" t="s">
        <v>7819</v>
      </c>
      <c r="M4383" t="s">
        <v>30</v>
      </c>
      <c r="N4383">
        <v>90045</v>
      </c>
      <c r="O4383">
        <v>189</v>
      </c>
      <c r="P4383" t="s">
        <v>4359</v>
      </c>
      <c r="Q4383">
        <v>13</v>
      </c>
      <c r="R4383">
        <v>9</v>
      </c>
      <c r="S4383" t="s">
        <v>32</v>
      </c>
      <c r="T4383" t="s">
        <v>92</v>
      </c>
      <c r="U4383">
        <v>13.31</v>
      </c>
      <c r="V4383">
        <v>28</v>
      </c>
      <c r="W4383" t="s">
        <v>19</v>
      </c>
      <c r="X4383" s="5">
        <v>43239</v>
      </c>
      <c r="Y4383" t="s">
        <v>20</v>
      </c>
      <c r="Z4383" t="s">
        <v>34</v>
      </c>
      <c r="AA4383" t="s">
        <v>35</v>
      </c>
    </row>
    <row r="4384" spans="1:27" x14ac:dyDescent="0.3">
      <c r="A4384">
        <v>5</v>
      </c>
      <c r="B4384" t="s">
        <v>43</v>
      </c>
      <c r="C4384">
        <v>6</v>
      </c>
      <c r="D4384" t="s">
        <v>50</v>
      </c>
      <c r="E4384" t="s">
        <v>572</v>
      </c>
      <c r="F4384" t="s">
        <v>13</v>
      </c>
      <c r="G4384" t="s">
        <v>1114</v>
      </c>
      <c r="H4384" s="3">
        <v>0.2</v>
      </c>
      <c r="I4384" s="5">
        <v>43275</v>
      </c>
      <c r="J4384" s="5" t="str">
        <f t="shared" si="136"/>
        <v>September</v>
      </c>
      <c r="K4384" s="7">
        <f t="shared" si="137"/>
        <v>2018</v>
      </c>
      <c r="L4384" t="s">
        <v>7948</v>
      </c>
      <c r="M4384" t="s">
        <v>30</v>
      </c>
      <c r="N4384">
        <v>92024</v>
      </c>
      <c r="O4384">
        <v>1045</v>
      </c>
      <c r="P4384" t="s">
        <v>6819</v>
      </c>
      <c r="Q4384">
        <v>-10</v>
      </c>
      <c r="R4384">
        <v>4</v>
      </c>
      <c r="S4384" t="s">
        <v>32</v>
      </c>
      <c r="T4384" t="s">
        <v>92</v>
      </c>
      <c r="U4384">
        <v>-9.56</v>
      </c>
      <c r="V4384">
        <v>38</v>
      </c>
      <c r="W4384" t="s">
        <v>19</v>
      </c>
      <c r="X4384" s="5">
        <v>43280</v>
      </c>
      <c r="Y4384" t="s">
        <v>39</v>
      </c>
      <c r="Z4384" t="s">
        <v>34</v>
      </c>
      <c r="AA4384" t="s">
        <v>52</v>
      </c>
    </row>
    <row r="4385" spans="1:27" x14ac:dyDescent="0.3">
      <c r="A4385">
        <v>6</v>
      </c>
      <c r="B4385" t="s">
        <v>10</v>
      </c>
      <c r="C4385">
        <v>6</v>
      </c>
      <c r="D4385" t="s">
        <v>26</v>
      </c>
      <c r="E4385" t="s">
        <v>700</v>
      </c>
      <c r="F4385" t="s">
        <v>13</v>
      </c>
      <c r="G4385" t="s">
        <v>1939</v>
      </c>
      <c r="H4385" s="3">
        <v>0</v>
      </c>
      <c r="I4385" s="5">
        <v>43423</v>
      </c>
      <c r="J4385" s="5" t="str">
        <f t="shared" si="136"/>
        <v>September</v>
      </c>
      <c r="K4385" s="7">
        <f t="shared" si="137"/>
        <v>2018</v>
      </c>
      <c r="L4385" t="s">
        <v>4018</v>
      </c>
      <c r="M4385" t="s">
        <v>102</v>
      </c>
      <c r="N4385">
        <v>11561</v>
      </c>
      <c r="O4385">
        <v>519</v>
      </c>
      <c r="P4385" t="s">
        <v>3431</v>
      </c>
      <c r="Q4385">
        <v>2</v>
      </c>
      <c r="R4385">
        <v>2</v>
      </c>
      <c r="S4385" t="s">
        <v>104</v>
      </c>
      <c r="U4385">
        <v>2.27</v>
      </c>
      <c r="V4385">
        <v>9</v>
      </c>
      <c r="W4385" t="s">
        <v>19</v>
      </c>
      <c r="X4385" s="5">
        <v>43429</v>
      </c>
      <c r="Y4385" t="s">
        <v>39</v>
      </c>
      <c r="Z4385" t="s">
        <v>175</v>
      </c>
      <c r="AA4385" t="s">
        <v>56</v>
      </c>
    </row>
    <row r="4386" spans="1:27" x14ac:dyDescent="0.3">
      <c r="A4386">
        <v>6</v>
      </c>
      <c r="B4386" t="s">
        <v>10</v>
      </c>
      <c r="C4386">
        <v>6</v>
      </c>
      <c r="D4386" t="s">
        <v>26</v>
      </c>
      <c r="E4386" t="s">
        <v>700</v>
      </c>
      <c r="F4386" t="s">
        <v>13</v>
      </c>
      <c r="G4386" t="s">
        <v>1939</v>
      </c>
      <c r="H4386" s="3">
        <v>0</v>
      </c>
      <c r="I4386" s="5">
        <v>43423</v>
      </c>
      <c r="J4386" s="5" t="str">
        <f t="shared" si="136"/>
        <v>September</v>
      </c>
      <c r="K4386" s="7">
        <f t="shared" si="137"/>
        <v>2018</v>
      </c>
      <c r="L4386" t="s">
        <v>4018</v>
      </c>
      <c r="M4386" t="s">
        <v>102</v>
      </c>
      <c r="N4386">
        <v>11561</v>
      </c>
      <c r="O4386">
        <v>1337</v>
      </c>
      <c r="P4386" t="s">
        <v>8177</v>
      </c>
      <c r="Q4386">
        <v>21</v>
      </c>
      <c r="R4386">
        <v>5</v>
      </c>
      <c r="S4386" t="s">
        <v>104</v>
      </c>
      <c r="U4386">
        <v>20.58</v>
      </c>
      <c r="V4386">
        <v>45</v>
      </c>
      <c r="W4386" t="s">
        <v>19</v>
      </c>
      <c r="X4386" s="5">
        <v>43429</v>
      </c>
      <c r="Y4386" t="s">
        <v>39</v>
      </c>
      <c r="Z4386" t="s">
        <v>175</v>
      </c>
      <c r="AA4386" t="s">
        <v>64</v>
      </c>
    </row>
    <row r="4387" spans="1:27" x14ac:dyDescent="0.3">
      <c r="A4387">
        <v>5</v>
      </c>
      <c r="B4387" t="s">
        <v>25</v>
      </c>
      <c r="C4387">
        <v>3</v>
      </c>
      <c r="D4387" t="s">
        <v>11</v>
      </c>
      <c r="E4387" t="s">
        <v>88</v>
      </c>
      <c r="F4387" t="s">
        <v>13</v>
      </c>
      <c r="G4387" t="s">
        <v>2050</v>
      </c>
      <c r="H4387" s="3">
        <v>0</v>
      </c>
      <c r="I4387" s="5">
        <v>43415</v>
      </c>
      <c r="J4387" s="5" t="str">
        <f t="shared" si="136"/>
        <v>September</v>
      </c>
      <c r="K4387" s="7">
        <f t="shared" si="137"/>
        <v>2018</v>
      </c>
      <c r="L4387" t="s">
        <v>2051</v>
      </c>
      <c r="M4387" t="s">
        <v>30</v>
      </c>
      <c r="N4387">
        <v>94110</v>
      </c>
      <c r="O4387">
        <v>587</v>
      </c>
      <c r="P4387" t="s">
        <v>2019</v>
      </c>
      <c r="Q4387">
        <v>2</v>
      </c>
      <c r="R4387">
        <v>4</v>
      </c>
      <c r="S4387" t="s">
        <v>32</v>
      </c>
      <c r="U4387">
        <v>2.23</v>
      </c>
      <c r="V4387">
        <v>7</v>
      </c>
      <c r="W4387" t="s">
        <v>19</v>
      </c>
      <c r="X4387" s="5">
        <v>43420</v>
      </c>
      <c r="Y4387" t="s">
        <v>20</v>
      </c>
      <c r="Z4387" t="s">
        <v>34</v>
      </c>
      <c r="AA4387" t="s">
        <v>47</v>
      </c>
    </row>
    <row r="4388" spans="1:27" x14ac:dyDescent="0.3">
      <c r="A4388">
        <v>0</v>
      </c>
      <c r="B4388" t="s">
        <v>10</v>
      </c>
      <c r="C4388">
        <v>0</v>
      </c>
      <c r="D4388" t="s">
        <v>11</v>
      </c>
      <c r="E4388" t="s">
        <v>1319</v>
      </c>
      <c r="F4388" t="s">
        <v>13</v>
      </c>
      <c r="G4388" t="s">
        <v>148</v>
      </c>
      <c r="H4388" s="3">
        <v>0.4</v>
      </c>
      <c r="I4388" s="5">
        <v>43419</v>
      </c>
      <c r="J4388" s="5" t="str">
        <f t="shared" si="136"/>
        <v>September</v>
      </c>
      <c r="K4388" s="7">
        <f t="shared" si="137"/>
        <v>2018</v>
      </c>
      <c r="L4388" t="s">
        <v>5329</v>
      </c>
      <c r="M4388" t="s">
        <v>16</v>
      </c>
      <c r="N4388">
        <v>27217</v>
      </c>
      <c r="O4388">
        <v>848</v>
      </c>
      <c r="P4388" t="s">
        <v>315</v>
      </c>
      <c r="Q4388">
        <v>-200</v>
      </c>
      <c r="R4388">
        <v>4</v>
      </c>
      <c r="S4388" t="s">
        <v>18</v>
      </c>
      <c r="U4388">
        <v>-199.51</v>
      </c>
      <c r="V4388">
        <v>630</v>
      </c>
      <c r="W4388" t="s">
        <v>33</v>
      </c>
      <c r="X4388" s="5">
        <v>43419</v>
      </c>
      <c r="Y4388" t="s">
        <v>773</v>
      </c>
      <c r="Z4388" t="s">
        <v>63</v>
      </c>
      <c r="AA4388" t="s">
        <v>41</v>
      </c>
    </row>
    <row r="4389" spans="1:27" x14ac:dyDescent="0.3">
      <c r="A4389">
        <v>2</v>
      </c>
      <c r="B4389" t="s">
        <v>43</v>
      </c>
      <c r="C4389">
        <v>3</v>
      </c>
      <c r="D4389" t="s">
        <v>11</v>
      </c>
      <c r="E4389" t="s">
        <v>1296</v>
      </c>
      <c r="F4389" t="s">
        <v>13</v>
      </c>
      <c r="G4389" t="s">
        <v>1976</v>
      </c>
      <c r="H4389" s="3">
        <v>0.5</v>
      </c>
      <c r="I4389" s="5">
        <v>43183</v>
      </c>
      <c r="J4389" s="5" t="str">
        <f t="shared" si="136"/>
        <v>September</v>
      </c>
      <c r="K4389" s="7">
        <f t="shared" si="137"/>
        <v>2018</v>
      </c>
      <c r="L4389" t="s">
        <v>1977</v>
      </c>
      <c r="M4389" t="s">
        <v>102</v>
      </c>
      <c r="N4389">
        <v>44105</v>
      </c>
      <c r="O4389">
        <v>1228</v>
      </c>
      <c r="P4389" t="s">
        <v>8128</v>
      </c>
      <c r="Q4389">
        <v>-241</v>
      </c>
      <c r="R4389">
        <v>3</v>
      </c>
      <c r="S4389" t="s">
        <v>104</v>
      </c>
      <c r="U4389">
        <v>-241.18</v>
      </c>
      <c r="V4389">
        <v>301</v>
      </c>
      <c r="W4389" t="s">
        <v>19</v>
      </c>
      <c r="X4389" s="5">
        <v>43185</v>
      </c>
      <c r="Y4389" t="s">
        <v>20</v>
      </c>
      <c r="Z4389" t="s">
        <v>309</v>
      </c>
      <c r="AA4389" t="s">
        <v>22</v>
      </c>
    </row>
    <row r="4390" spans="1:27" x14ac:dyDescent="0.3">
      <c r="A4390">
        <v>2</v>
      </c>
      <c r="B4390" t="s">
        <v>43</v>
      </c>
      <c r="C4390">
        <v>3</v>
      </c>
      <c r="D4390" t="s">
        <v>26</v>
      </c>
      <c r="E4390" t="s">
        <v>1296</v>
      </c>
      <c r="F4390" t="s">
        <v>13</v>
      </c>
      <c r="G4390" t="s">
        <v>1976</v>
      </c>
      <c r="H4390" s="3">
        <v>0.2</v>
      </c>
      <c r="I4390" s="5">
        <v>43183</v>
      </c>
      <c r="J4390" s="5" t="str">
        <f t="shared" si="136"/>
        <v>September</v>
      </c>
      <c r="K4390" s="7">
        <f t="shared" si="137"/>
        <v>2018</v>
      </c>
      <c r="L4390" t="s">
        <v>1977</v>
      </c>
      <c r="M4390" t="s">
        <v>102</v>
      </c>
      <c r="N4390">
        <v>44105</v>
      </c>
      <c r="O4390">
        <v>888</v>
      </c>
      <c r="P4390" t="s">
        <v>2781</v>
      </c>
      <c r="Q4390">
        <v>2</v>
      </c>
      <c r="R4390">
        <v>2</v>
      </c>
      <c r="S4390" t="s">
        <v>104</v>
      </c>
      <c r="U4390">
        <v>1.63</v>
      </c>
      <c r="V4390">
        <v>19</v>
      </c>
      <c r="W4390" t="s">
        <v>19</v>
      </c>
      <c r="X4390" s="5">
        <v>43185</v>
      </c>
      <c r="Y4390" t="s">
        <v>20</v>
      </c>
      <c r="Z4390" t="s">
        <v>309</v>
      </c>
      <c r="AA4390" t="s">
        <v>49</v>
      </c>
    </row>
    <row r="4391" spans="1:27" x14ac:dyDescent="0.3">
      <c r="A4391">
        <v>4</v>
      </c>
      <c r="B4391" t="s">
        <v>43</v>
      </c>
      <c r="C4391">
        <v>6</v>
      </c>
      <c r="D4391" t="s">
        <v>11</v>
      </c>
      <c r="E4391" t="s">
        <v>122</v>
      </c>
      <c r="F4391" t="s">
        <v>13</v>
      </c>
      <c r="G4391" t="s">
        <v>1175</v>
      </c>
      <c r="H4391" s="3">
        <v>0.3</v>
      </c>
      <c r="I4391" s="5">
        <v>43198</v>
      </c>
      <c r="J4391" s="5" t="str">
        <f t="shared" si="136"/>
        <v>September</v>
      </c>
      <c r="K4391" s="7">
        <f t="shared" si="137"/>
        <v>2018</v>
      </c>
      <c r="L4391" t="s">
        <v>2221</v>
      </c>
      <c r="M4391" t="s">
        <v>73</v>
      </c>
      <c r="N4391">
        <v>77041</v>
      </c>
      <c r="O4391">
        <v>739</v>
      </c>
      <c r="P4391" t="s">
        <v>2104</v>
      </c>
      <c r="Q4391">
        <v>-4</v>
      </c>
      <c r="R4391">
        <v>4</v>
      </c>
      <c r="S4391" t="s">
        <v>75</v>
      </c>
      <c r="U4391">
        <v>-4.1100000000000003</v>
      </c>
      <c r="V4391">
        <v>96</v>
      </c>
      <c r="W4391" t="s">
        <v>19</v>
      </c>
      <c r="X4391" s="5">
        <v>43202</v>
      </c>
      <c r="Y4391" t="s">
        <v>39</v>
      </c>
      <c r="Z4391" t="s">
        <v>77</v>
      </c>
      <c r="AA4391" t="s">
        <v>24</v>
      </c>
    </row>
    <row r="4392" spans="1:27" x14ac:dyDescent="0.3">
      <c r="A4392">
        <v>4</v>
      </c>
      <c r="B4392" t="s">
        <v>43</v>
      </c>
      <c r="C4392">
        <v>6</v>
      </c>
      <c r="D4392" t="s">
        <v>26</v>
      </c>
      <c r="E4392" t="s">
        <v>122</v>
      </c>
      <c r="F4392" t="s">
        <v>13</v>
      </c>
      <c r="G4392" t="s">
        <v>1175</v>
      </c>
      <c r="H4392" s="3">
        <v>0.8</v>
      </c>
      <c r="I4392" s="5">
        <v>43198</v>
      </c>
      <c r="J4392" s="5" t="str">
        <f t="shared" si="136"/>
        <v>September</v>
      </c>
      <c r="K4392" s="7">
        <f t="shared" si="137"/>
        <v>2018</v>
      </c>
      <c r="L4392" t="s">
        <v>2221</v>
      </c>
      <c r="M4392" t="s">
        <v>73</v>
      </c>
      <c r="N4392">
        <v>77041</v>
      </c>
      <c r="O4392">
        <v>684</v>
      </c>
      <c r="P4392" t="s">
        <v>750</v>
      </c>
      <c r="Q4392">
        <v>-1851</v>
      </c>
      <c r="R4392">
        <v>4</v>
      </c>
      <c r="S4392" t="s">
        <v>75</v>
      </c>
      <c r="U4392">
        <v>-1850.95</v>
      </c>
      <c r="V4392">
        <v>1089</v>
      </c>
      <c r="W4392" t="s">
        <v>19</v>
      </c>
      <c r="X4392" s="5">
        <v>43202</v>
      </c>
      <c r="Y4392" t="s">
        <v>39</v>
      </c>
      <c r="Z4392" t="s">
        <v>77</v>
      </c>
      <c r="AA4392" t="s">
        <v>54</v>
      </c>
    </row>
    <row r="4393" spans="1:27" x14ac:dyDescent="0.3">
      <c r="A4393">
        <v>4</v>
      </c>
      <c r="B4393" t="s">
        <v>43</v>
      </c>
      <c r="C4393">
        <v>6</v>
      </c>
      <c r="D4393" t="s">
        <v>50</v>
      </c>
      <c r="E4393" t="s">
        <v>122</v>
      </c>
      <c r="F4393" t="s">
        <v>13</v>
      </c>
      <c r="G4393" t="s">
        <v>1175</v>
      </c>
      <c r="H4393" s="3">
        <v>0.2</v>
      </c>
      <c r="I4393" s="5">
        <v>43198</v>
      </c>
      <c r="J4393" s="5" t="str">
        <f t="shared" si="136"/>
        <v>September</v>
      </c>
      <c r="K4393" s="7">
        <f t="shared" si="137"/>
        <v>2018</v>
      </c>
      <c r="L4393" t="s">
        <v>2221</v>
      </c>
      <c r="M4393" t="s">
        <v>73</v>
      </c>
      <c r="N4393">
        <v>77041</v>
      </c>
      <c r="O4393">
        <v>958</v>
      </c>
      <c r="P4393" t="s">
        <v>4911</v>
      </c>
      <c r="Q4393">
        <v>65</v>
      </c>
      <c r="R4393">
        <v>9</v>
      </c>
      <c r="S4393" t="s">
        <v>75</v>
      </c>
      <c r="U4393">
        <v>64.790000000000006</v>
      </c>
      <c r="V4393">
        <v>432</v>
      </c>
      <c r="W4393" t="s">
        <v>19</v>
      </c>
      <c r="X4393" s="5">
        <v>43202</v>
      </c>
      <c r="Y4393" t="s">
        <v>39</v>
      </c>
      <c r="Z4393" t="s">
        <v>77</v>
      </c>
      <c r="AA4393" t="s">
        <v>113</v>
      </c>
    </row>
    <row r="4394" spans="1:27" x14ac:dyDescent="0.3">
      <c r="A4394">
        <v>2</v>
      </c>
      <c r="B4394" t="s">
        <v>43</v>
      </c>
      <c r="C4394">
        <v>3</v>
      </c>
      <c r="D4394" t="s">
        <v>26</v>
      </c>
      <c r="E4394" t="s">
        <v>1030</v>
      </c>
      <c r="F4394" t="s">
        <v>13</v>
      </c>
      <c r="G4394" t="s">
        <v>1085</v>
      </c>
      <c r="H4394" s="3">
        <v>0</v>
      </c>
      <c r="I4394" s="5">
        <v>43418</v>
      </c>
      <c r="J4394" s="5" t="str">
        <f t="shared" si="136"/>
        <v>September</v>
      </c>
      <c r="K4394" s="7">
        <f t="shared" si="137"/>
        <v>2018</v>
      </c>
      <c r="L4394" t="s">
        <v>3534</v>
      </c>
      <c r="M4394" t="s">
        <v>16</v>
      </c>
      <c r="N4394">
        <v>30318</v>
      </c>
      <c r="O4394">
        <v>1839</v>
      </c>
      <c r="P4394" t="s">
        <v>555</v>
      </c>
      <c r="Q4394">
        <v>2</v>
      </c>
      <c r="R4394">
        <v>1</v>
      </c>
      <c r="S4394" t="s">
        <v>18</v>
      </c>
      <c r="U4394">
        <v>2.38</v>
      </c>
      <c r="V4394">
        <v>5</v>
      </c>
      <c r="W4394" t="s">
        <v>19</v>
      </c>
      <c r="X4394" s="5">
        <v>43420</v>
      </c>
      <c r="Y4394" t="s">
        <v>20</v>
      </c>
      <c r="Z4394" t="s">
        <v>761</v>
      </c>
      <c r="AA4394" t="s">
        <v>64</v>
      </c>
    </row>
    <row r="4395" spans="1:27" x14ac:dyDescent="0.3">
      <c r="A4395">
        <v>2</v>
      </c>
      <c r="B4395" t="s">
        <v>43</v>
      </c>
      <c r="C4395">
        <v>3</v>
      </c>
      <c r="D4395" t="s">
        <v>26</v>
      </c>
      <c r="E4395" t="s">
        <v>1030</v>
      </c>
      <c r="F4395" t="s">
        <v>13</v>
      </c>
      <c r="G4395" t="s">
        <v>1085</v>
      </c>
      <c r="H4395" s="3">
        <v>0</v>
      </c>
      <c r="I4395" s="5">
        <v>43418</v>
      </c>
      <c r="J4395" s="5" t="str">
        <f t="shared" si="136"/>
        <v>September</v>
      </c>
      <c r="K4395" s="7">
        <f t="shared" si="137"/>
        <v>2018</v>
      </c>
      <c r="L4395" t="s">
        <v>3534</v>
      </c>
      <c r="M4395" t="s">
        <v>16</v>
      </c>
      <c r="N4395">
        <v>30318</v>
      </c>
      <c r="O4395">
        <v>68</v>
      </c>
      <c r="P4395" t="s">
        <v>8238</v>
      </c>
      <c r="Q4395">
        <v>4</v>
      </c>
      <c r="R4395">
        <v>2</v>
      </c>
      <c r="S4395" t="s">
        <v>18</v>
      </c>
      <c r="U4395">
        <v>3.88</v>
      </c>
      <c r="V4395">
        <v>8</v>
      </c>
      <c r="W4395" t="s">
        <v>19</v>
      </c>
      <c r="X4395" s="5">
        <v>43420</v>
      </c>
      <c r="Y4395" t="s">
        <v>20</v>
      </c>
      <c r="Z4395" t="s">
        <v>761</v>
      </c>
      <c r="AA4395" t="s">
        <v>54</v>
      </c>
    </row>
    <row r="4396" spans="1:27" x14ac:dyDescent="0.3">
      <c r="A4396">
        <v>2</v>
      </c>
      <c r="B4396" t="s">
        <v>43</v>
      </c>
      <c r="C4396">
        <v>3</v>
      </c>
      <c r="D4396" t="s">
        <v>50</v>
      </c>
      <c r="E4396" t="s">
        <v>1030</v>
      </c>
      <c r="F4396" t="s">
        <v>13</v>
      </c>
      <c r="G4396" t="s">
        <v>1085</v>
      </c>
      <c r="H4396" s="3">
        <v>0</v>
      </c>
      <c r="I4396" s="5">
        <v>43418</v>
      </c>
      <c r="J4396" s="5" t="str">
        <f t="shared" si="136"/>
        <v>September</v>
      </c>
      <c r="K4396" s="7">
        <f t="shared" si="137"/>
        <v>2018</v>
      </c>
      <c r="L4396" t="s">
        <v>3534</v>
      </c>
      <c r="M4396" t="s">
        <v>16</v>
      </c>
      <c r="N4396">
        <v>30318</v>
      </c>
      <c r="O4396">
        <v>1004</v>
      </c>
      <c r="P4396" t="s">
        <v>4866</v>
      </c>
      <c r="Q4396">
        <v>115</v>
      </c>
      <c r="R4396">
        <v>2</v>
      </c>
      <c r="S4396" t="s">
        <v>18</v>
      </c>
      <c r="U4396">
        <v>115</v>
      </c>
      <c r="V4396">
        <v>500</v>
      </c>
      <c r="W4396" t="s">
        <v>19</v>
      </c>
      <c r="X4396" s="5">
        <v>43420</v>
      </c>
      <c r="Y4396" t="s">
        <v>20</v>
      </c>
      <c r="Z4396" t="s">
        <v>761</v>
      </c>
      <c r="AA4396" t="s">
        <v>113</v>
      </c>
    </row>
    <row r="4397" spans="1:27" x14ac:dyDescent="0.3">
      <c r="A4397">
        <v>3</v>
      </c>
      <c r="B4397" t="s">
        <v>10</v>
      </c>
      <c r="C4397">
        <v>3</v>
      </c>
      <c r="D4397" t="s">
        <v>26</v>
      </c>
      <c r="E4397" t="s">
        <v>201</v>
      </c>
      <c r="F4397" t="s">
        <v>13</v>
      </c>
      <c r="G4397" t="s">
        <v>334</v>
      </c>
      <c r="H4397" s="3">
        <v>0.2</v>
      </c>
      <c r="I4397" s="5">
        <v>43360</v>
      </c>
      <c r="J4397" s="5" t="str">
        <f t="shared" si="136"/>
        <v>September</v>
      </c>
      <c r="K4397" s="7">
        <f t="shared" si="137"/>
        <v>2018</v>
      </c>
      <c r="L4397" t="s">
        <v>3517</v>
      </c>
      <c r="M4397" t="s">
        <v>102</v>
      </c>
      <c r="N4397">
        <v>45503</v>
      </c>
      <c r="O4397">
        <v>1381</v>
      </c>
      <c r="P4397" t="s">
        <v>585</v>
      </c>
      <c r="Q4397">
        <v>-63</v>
      </c>
      <c r="R4397">
        <v>5</v>
      </c>
      <c r="S4397" t="s">
        <v>104</v>
      </c>
      <c r="U4397">
        <v>-62.77</v>
      </c>
      <c r="V4397">
        <v>295</v>
      </c>
      <c r="W4397" t="s">
        <v>19</v>
      </c>
      <c r="X4397" s="5">
        <v>43363</v>
      </c>
      <c r="Y4397" t="s">
        <v>20</v>
      </c>
      <c r="Z4397" t="s">
        <v>309</v>
      </c>
      <c r="AA4397" t="s">
        <v>42</v>
      </c>
    </row>
    <row r="4398" spans="1:27" x14ac:dyDescent="0.3">
      <c r="A4398">
        <v>4</v>
      </c>
      <c r="B4398" t="s">
        <v>43</v>
      </c>
      <c r="C4398">
        <v>6</v>
      </c>
      <c r="D4398" t="s">
        <v>11</v>
      </c>
      <c r="E4398" t="s">
        <v>2486</v>
      </c>
      <c r="F4398" t="s">
        <v>13</v>
      </c>
      <c r="G4398" t="s">
        <v>30</v>
      </c>
      <c r="H4398" s="3">
        <v>0</v>
      </c>
      <c r="I4398" s="5">
        <v>43347</v>
      </c>
      <c r="J4398" s="5" t="str">
        <f t="shared" si="136"/>
        <v>September</v>
      </c>
      <c r="K4398" s="7">
        <f t="shared" si="137"/>
        <v>2018</v>
      </c>
      <c r="L4398" t="s">
        <v>2487</v>
      </c>
      <c r="M4398" t="s">
        <v>16</v>
      </c>
      <c r="N4398">
        <v>40324</v>
      </c>
      <c r="O4398">
        <v>458</v>
      </c>
      <c r="P4398" t="s">
        <v>890</v>
      </c>
      <c r="Q4398">
        <v>17</v>
      </c>
      <c r="R4398">
        <v>3</v>
      </c>
      <c r="S4398" t="s">
        <v>18</v>
      </c>
      <c r="U4398">
        <v>16.61</v>
      </c>
      <c r="V4398">
        <v>43</v>
      </c>
      <c r="W4398" t="s">
        <v>19</v>
      </c>
      <c r="X4398" s="5">
        <v>43351</v>
      </c>
      <c r="Y4398" t="s">
        <v>39</v>
      </c>
      <c r="Z4398" t="s">
        <v>21</v>
      </c>
      <c r="AA4398" t="s">
        <v>47</v>
      </c>
    </row>
    <row r="4399" spans="1:27" x14ac:dyDescent="0.3">
      <c r="A4399">
        <v>4</v>
      </c>
      <c r="B4399" t="s">
        <v>43</v>
      </c>
      <c r="C4399">
        <v>6</v>
      </c>
      <c r="D4399" t="s">
        <v>26</v>
      </c>
      <c r="E4399" t="s">
        <v>2486</v>
      </c>
      <c r="F4399" t="s">
        <v>13</v>
      </c>
      <c r="G4399" t="s">
        <v>30</v>
      </c>
      <c r="H4399" s="3">
        <v>0</v>
      </c>
      <c r="I4399" s="5">
        <v>43347</v>
      </c>
      <c r="J4399" s="5" t="str">
        <f t="shared" si="136"/>
        <v>September</v>
      </c>
      <c r="K4399" s="7">
        <f t="shared" si="137"/>
        <v>2018</v>
      </c>
      <c r="L4399" t="s">
        <v>2487</v>
      </c>
      <c r="M4399" t="s">
        <v>16</v>
      </c>
      <c r="N4399">
        <v>40324</v>
      </c>
      <c r="O4399">
        <v>1174</v>
      </c>
      <c r="P4399" t="s">
        <v>3730</v>
      </c>
      <c r="Q4399">
        <v>3</v>
      </c>
      <c r="R4399">
        <v>3</v>
      </c>
      <c r="S4399" t="s">
        <v>18</v>
      </c>
      <c r="U4399">
        <v>2.5299999999999998</v>
      </c>
      <c r="V4399">
        <v>5</v>
      </c>
      <c r="W4399" t="s">
        <v>19</v>
      </c>
      <c r="X4399" s="5">
        <v>43351</v>
      </c>
      <c r="Y4399" t="s">
        <v>39</v>
      </c>
      <c r="Z4399" t="s">
        <v>21</v>
      </c>
      <c r="AA4399" t="s">
        <v>49</v>
      </c>
    </row>
    <row r="4400" spans="1:27" x14ac:dyDescent="0.3">
      <c r="A4400">
        <v>4</v>
      </c>
      <c r="B4400" t="s">
        <v>43</v>
      </c>
      <c r="C4400">
        <v>6</v>
      </c>
      <c r="D4400" t="s">
        <v>26</v>
      </c>
      <c r="E4400" t="s">
        <v>2486</v>
      </c>
      <c r="F4400" t="s">
        <v>13</v>
      </c>
      <c r="G4400" t="s">
        <v>30</v>
      </c>
      <c r="H4400" s="3">
        <v>0</v>
      </c>
      <c r="I4400" s="5">
        <v>43347</v>
      </c>
      <c r="J4400" s="5" t="str">
        <f t="shared" si="136"/>
        <v>September</v>
      </c>
      <c r="K4400" s="7">
        <f t="shared" si="137"/>
        <v>2018</v>
      </c>
      <c r="L4400" t="s">
        <v>2487</v>
      </c>
      <c r="M4400" t="s">
        <v>16</v>
      </c>
      <c r="N4400">
        <v>40324</v>
      </c>
      <c r="O4400">
        <v>647</v>
      </c>
      <c r="P4400" t="s">
        <v>1318</v>
      </c>
      <c r="Q4400">
        <v>5</v>
      </c>
      <c r="R4400">
        <v>4</v>
      </c>
      <c r="S4400" t="s">
        <v>18</v>
      </c>
      <c r="U4400">
        <v>5.2</v>
      </c>
      <c r="V4400">
        <v>130</v>
      </c>
      <c r="W4400" t="s">
        <v>19</v>
      </c>
      <c r="X4400" s="5">
        <v>43351</v>
      </c>
      <c r="Y4400" t="s">
        <v>39</v>
      </c>
      <c r="Z4400" t="s">
        <v>21</v>
      </c>
      <c r="AA4400" t="s">
        <v>42</v>
      </c>
    </row>
    <row r="4401" spans="1:27" x14ac:dyDescent="0.3">
      <c r="A4401">
        <v>4</v>
      </c>
      <c r="B4401" t="s">
        <v>43</v>
      </c>
      <c r="C4401">
        <v>6</v>
      </c>
      <c r="D4401" t="s">
        <v>26</v>
      </c>
      <c r="E4401" t="s">
        <v>2486</v>
      </c>
      <c r="F4401" t="s">
        <v>13</v>
      </c>
      <c r="G4401" t="s">
        <v>30</v>
      </c>
      <c r="H4401" s="3">
        <v>0</v>
      </c>
      <c r="I4401" s="5">
        <v>43347</v>
      </c>
      <c r="J4401" s="5" t="str">
        <f t="shared" si="136"/>
        <v>September</v>
      </c>
      <c r="K4401" s="7">
        <f t="shared" si="137"/>
        <v>2018</v>
      </c>
      <c r="L4401" t="s">
        <v>2487</v>
      </c>
      <c r="M4401" t="s">
        <v>16</v>
      </c>
      <c r="N4401">
        <v>40324</v>
      </c>
      <c r="O4401">
        <v>1291</v>
      </c>
      <c r="P4401" t="s">
        <v>955</v>
      </c>
      <c r="Q4401">
        <v>55</v>
      </c>
      <c r="R4401">
        <v>6</v>
      </c>
      <c r="S4401" t="s">
        <v>18</v>
      </c>
      <c r="U4401">
        <v>54.69</v>
      </c>
      <c r="V4401">
        <v>114</v>
      </c>
      <c r="W4401" t="s">
        <v>19</v>
      </c>
      <c r="X4401" s="5">
        <v>43351</v>
      </c>
      <c r="Y4401" t="s">
        <v>39</v>
      </c>
      <c r="Z4401" t="s">
        <v>21</v>
      </c>
      <c r="AA4401" t="s">
        <v>54</v>
      </c>
    </row>
    <row r="4402" spans="1:27" x14ac:dyDescent="0.3">
      <c r="A4402">
        <v>6</v>
      </c>
      <c r="B4402" t="s">
        <v>10</v>
      </c>
      <c r="C4402">
        <v>6</v>
      </c>
      <c r="D4402" t="s">
        <v>11</v>
      </c>
      <c r="E4402" t="s">
        <v>88</v>
      </c>
      <c r="F4402" t="s">
        <v>13</v>
      </c>
      <c r="G4402" t="s">
        <v>5381</v>
      </c>
      <c r="H4402" s="3">
        <v>0.2</v>
      </c>
      <c r="I4402" s="5">
        <v>43442</v>
      </c>
      <c r="J4402" s="5" t="str">
        <f t="shared" si="136"/>
        <v>September</v>
      </c>
      <c r="K4402" s="7">
        <f t="shared" si="137"/>
        <v>2018</v>
      </c>
      <c r="L4402" t="s">
        <v>5807</v>
      </c>
      <c r="M4402" t="s">
        <v>30</v>
      </c>
      <c r="N4402">
        <v>94110</v>
      </c>
      <c r="O4402">
        <v>830</v>
      </c>
      <c r="P4402" t="s">
        <v>2071</v>
      </c>
      <c r="Q4402">
        <v>-195</v>
      </c>
      <c r="R4402">
        <v>6</v>
      </c>
      <c r="S4402" t="s">
        <v>32</v>
      </c>
      <c r="U4402">
        <v>-195.48</v>
      </c>
      <c r="V4402">
        <v>1422</v>
      </c>
      <c r="W4402" t="s">
        <v>33</v>
      </c>
      <c r="X4402" s="5">
        <v>43448</v>
      </c>
      <c r="Y4402" t="s">
        <v>39</v>
      </c>
      <c r="Z4402" t="s">
        <v>34</v>
      </c>
      <c r="AA4402" t="s">
        <v>41</v>
      </c>
    </row>
    <row r="4403" spans="1:27" x14ac:dyDescent="0.3">
      <c r="A4403">
        <v>6</v>
      </c>
      <c r="B4403" t="s">
        <v>10</v>
      </c>
      <c r="C4403">
        <v>6</v>
      </c>
      <c r="D4403" t="s">
        <v>26</v>
      </c>
      <c r="E4403" t="s">
        <v>88</v>
      </c>
      <c r="F4403" t="s">
        <v>13</v>
      </c>
      <c r="G4403" t="s">
        <v>5381</v>
      </c>
      <c r="H4403" s="3">
        <v>0</v>
      </c>
      <c r="I4403" s="5">
        <v>43442</v>
      </c>
      <c r="J4403" s="5" t="str">
        <f t="shared" si="136"/>
        <v>September</v>
      </c>
      <c r="K4403" s="7">
        <f t="shared" si="137"/>
        <v>2018</v>
      </c>
      <c r="L4403" t="s">
        <v>5807</v>
      </c>
      <c r="M4403" t="s">
        <v>30</v>
      </c>
      <c r="N4403">
        <v>94110</v>
      </c>
      <c r="O4403">
        <v>1158</v>
      </c>
      <c r="P4403" t="s">
        <v>91</v>
      </c>
      <c r="Q4403">
        <v>2</v>
      </c>
      <c r="R4403">
        <v>2</v>
      </c>
      <c r="S4403" t="s">
        <v>32</v>
      </c>
      <c r="U4403">
        <v>2.48</v>
      </c>
      <c r="V4403">
        <v>9</v>
      </c>
      <c r="W4403" t="s">
        <v>33</v>
      </c>
      <c r="X4403" s="5">
        <v>43448</v>
      </c>
      <c r="Y4403" t="s">
        <v>39</v>
      </c>
      <c r="Z4403" t="s">
        <v>34</v>
      </c>
      <c r="AA4403" t="s">
        <v>49</v>
      </c>
    </row>
    <row r="4404" spans="1:27" x14ac:dyDescent="0.3">
      <c r="A4404">
        <v>6</v>
      </c>
      <c r="B4404" t="s">
        <v>10</v>
      </c>
      <c r="C4404">
        <v>6</v>
      </c>
      <c r="D4404" t="s">
        <v>26</v>
      </c>
      <c r="E4404" t="s">
        <v>88</v>
      </c>
      <c r="F4404" t="s">
        <v>13</v>
      </c>
      <c r="G4404" t="s">
        <v>5381</v>
      </c>
      <c r="H4404" s="3">
        <v>0</v>
      </c>
      <c r="I4404" s="5">
        <v>43442</v>
      </c>
      <c r="J4404" s="5" t="str">
        <f t="shared" si="136"/>
        <v>September</v>
      </c>
      <c r="K4404" s="7">
        <f t="shared" si="137"/>
        <v>2018</v>
      </c>
      <c r="L4404" t="s">
        <v>5807</v>
      </c>
      <c r="M4404" t="s">
        <v>30</v>
      </c>
      <c r="N4404">
        <v>94110</v>
      </c>
      <c r="O4404">
        <v>1807</v>
      </c>
      <c r="P4404" t="s">
        <v>6479</v>
      </c>
      <c r="Q4404">
        <v>22</v>
      </c>
      <c r="R4404">
        <v>7</v>
      </c>
      <c r="S4404" t="s">
        <v>32</v>
      </c>
      <c r="U4404">
        <v>21.77</v>
      </c>
      <c r="V4404">
        <v>45</v>
      </c>
      <c r="W4404" t="s">
        <v>33</v>
      </c>
      <c r="X4404" s="5">
        <v>43448</v>
      </c>
      <c r="Y4404" t="s">
        <v>39</v>
      </c>
      <c r="Z4404" t="s">
        <v>34</v>
      </c>
      <c r="AA4404" t="s">
        <v>64</v>
      </c>
    </row>
    <row r="4405" spans="1:27" x14ac:dyDescent="0.3">
      <c r="A4405">
        <v>5</v>
      </c>
      <c r="B4405" t="s">
        <v>43</v>
      </c>
      <c r="C4405">
        <v>6</v>
      </c>
      <c r="D4405" t="s">
        <v>11</v>
      </c>
      <c r="E4405" t="s">
        <v>1550</v>
      </c>
      <c r="F4405" t="s">
        <v>13</v>
      </c>
      <c r="G4405" t="s">
        <v>1181</v>
      </c>
      <c r="H4405" s="3">
        <v>0.3</v>
      </c>
      <c r="I4405" s="5">
        <v>43377</v>
      </c>
      <c r="J4405" s="5" t="str">
        <f t="shared" si="136"/>
        <v>September</v>
      </c>
      <c r="K4405" s="7">
        <f t="shared" si="137"/>
        <v>2018</v>
      </c>
      <c r="L4405" t="s">
        <v>2435</v>
      </c>
      <c r="M4405" t="s">
        <v>102</v>
      </c>
      <c r="N4405">
        <v>21215</v>
      </c>
      <c r="O4405">
        <v>380</v>
      </c>
      <c r="P4405" t="s">
        <v>2436</v>
      </c>
      <c r="Q4405">
        <v>-24</v>
      </c>
      <c r="R4405">
        <v>2</v>
      </c>
      <c r="S4405" t="s">
        <v>104</v>
      </c>
      <c r="U4405">
        <v>-23.94</v>
      </c>
      <c r="V4405">
        <v>239</v>
      </c>
      <c r="W4405" t="s">
        <v>19</v>
      </c>
      <c r="X4405" s="5">
        <v>43382</v>
      </c>
      <c r="Y4405" t="s">
        <v>39</v>
      </c>
      <c r="Z4405" t="s">
        <v>1549</v>
      </c>
      <c r="AA4405" t="s">
        <v>41</v>
      </c>
    </row>
    <row r="4406" spans="1:27" x14ac:dyDescent="0.3">
      <c r="A4406">
        <v>3</v>
      </c>
      <c r="B4406" t="s">
        <v>10</v>
      </c>
      <c r="C4406">
        <v>3</v>
      </c>
      <c r="D4406" t="s">
        <v>26</v>
      </c>
      <c r="E4406" t="s">
        <v>27</v>
      </c>
      <c r="F4406" t="s">
        <v>13</v>
      </c>
      <c r="G4406" t="s">
        <v>1462</v>
      </c>
      <c r="H4406" s="3">
        <v>0</v>
      </c>
      <c r="I4406" s="5">
        <v>43187</v>
      </c>
      <c r="J4406" s="5" t="str">
        <f t="shared" si="136"/>
        <v>September</v>
      </c>
      <c r="K4406" s="7">
        <f t="shared" si="137"/>
        <v>2018</v>
      </c>
      <c r="L4406" t="s">
        <v>3611</v>
      </c>
      <c r="M4406" t="s">
        <v>30</v>
      </c>
      <c r="N4406">
        <v>90032</v>
      </c>
      <c r="O4406">
        <v>1782</v>
      </c>
      <c r="P4406" t="s">
        <v>3612</v>
      </c>
      <c r="Q4406">
        <v>3</v>
      </c>
      <c r="R4406">
        <v>1</v>
      </c>
      <c r="S4406" t="s">
        <v>32</v>
      </c>
      <c r="U4406">
        <v>2.93</v>
      </c>
      <c r="V4406">
        <v>6</v>
      </c>
      <c r="W4406" t="s">
        <v>19</v>
      </c>
      <c r="X4406" s="5">
        <v>43190</v>
      </c>
      <c r="Y4406" t="s">
        <v>20</v>
      </c>
      <c r="Z4406" t="s">
        <v>34</v>
      </c>
      <c r="AA4406" t="s">
        <v>64</v>
      </c>
    </row>
    <row r="4407" spans="1:27" x14ac:dyDescent="0.3">
      <c r="A4407">
        <v>3</v>
      </c>
      <c r="B4407" t="s">
        <v>10</v>
      </c>
      <c r="C4407">
        <v>3</v>
      </c>
      <c r="D4407" t="s">
        <v>26</v>
      </c>
      <c r="E4407" t="s">
        <v>27</v>
      </c>
      <c r="F4407" t="s">
        <v>13</v>
      </c>
      <c r="G4407" t="s">
        <v>1462</v>
      </c>
      <c r="H4407" s="3">
        <v>0</v>
      </c>
      <c r="I4407" s="5">
        <v>43187</v>
      </c>
      <c r="J4407" s="5" t="str">
        <f t="shared" si="136"/>
        <v>September</v>
      </c>
      <c r="K4407" s="7">
        <f t="shared" si="137"/>
        <v>2018</v>
      </c>
      <c r="L4407" t="s">
        <v>3611</v>
      </c>
      <c r="M4407" t="s">
        <v>30</v>
      </c>
      <c r="N4407">
        <v>90032</v>
      </c>
      <c r="O4407">
        <v>1359</v>
      </c>
      <c r="P4407" t="s">
        <v>540</v>
      </c>
      <c r="Q4407">
        <v>1</v>
      </c>
      <c r="R4407">
        <v>4</v>
      </c>
      <c r="S4407" t="s">
        <v>32</v>
      </c>
      <c r="U4407">
        <v>0.88</v>
      </c>
      <c r="V4407">
        <v>88</v>
      </c>
      <c r="W4407" t="s">
        <v>19</v>
      </c>
      <c r="X4407" s="5">
        <v>43190</v>
      </c>
      <c r="Y4407" t="s">
        <v>20</v>
      </c>
      <c r="Z4407" t="s">
        <v>34</v>
      </c>
      <c r="AA4407" t="s">
        <v>42</v>
      </c>
    </row>
    <row r="4408" spans="1:27" x14ac:dyDescent="0.3">
      <c r="A4408">
        <v>2</v>
      </c>
      <c r="B4408" t="s">
        <v>25</v>
      </c>
      <c r="C4408">
        <v>1</v>
      </c>
      <c r="D4408" t="s">
        <v>26</v>
      </c>
      <c r="E4408" t="s">
        <v>171</v>
      </c>
      <c r="F4408" t="s">
        <v>13</v>
      </c>
      <c r="G4408" t="s">
        <v>6839</v>
      </c>
      <c r="H4408" s="3">
        <v>0</v>
      </c>
      <c r="I4408" s="5">
        <v>43351</v>
      </c>
      <c r="J4408" s="5" t="str">
        <f t="shared" si="136"/>
        <v>September</v>
      </c>
      <c r="K4408" s="7">
        <f t="shared" si="137"/>
        <v>2018</v>
      </c>
      <c r="L4408" t="s">
        <v>7220</v>
      </c>
      <c r="M4408" t="s">
        <v>102</v>
      </c>
      <c r="N4408">
        <v>10011</v>
      </c>
      <c r="O4408">
        <v>955</v>
      </c>
      <c r="P4408" t="s">
        <v>7213</v>
      </c>
      <c r="Q4408">
        <v>62</v>
      </c>
      <c r="R4408">
        <v>1</v>
      </c>
      <c r="S4408" t="s">
        <v>104</v>
      </c>
      <c r="U4408">
        <v>62.24</v>
      </c>
      <c r="V4408">
        <v>207</v>
      </c>
      <c r="W4408" t="s">
        <v>76</v>
      </c>
      <c r="X4408" s="5">
        <v>43353</v>
      </c>
      <c r="Y4408" t="s">
        <v>130</v>
      </c>
      <c r="Z4408" t="s">
        <v>175</v>
      </c>
      <c r="AA4408" t="s">
        <v>56</v>
      </c>
    </row>
    <row r="4409" spans="1:27" x14ac:dyDescent="0.3">
      <c r="A4409">
        <v>4</v>
      </c>
      <c r="B4409" t="s">
        <v>43</v>
      </c>
      <c r="C4409">
        <v>6</v>
      </c>
      <c r="D4409" t="s">
        <v>26</v>
      </c>
      <c r="E4409" t="s">
        <v>535</v>
      </c>
      <c r="F4409" t="s">
        <v>13</v>
      </c>
      <c r="G4409" t="s">
        <v>2503</v>
      </c>
      <c r="H4409" s="3">
        <v>0</v>
      </c>
      <c r="I4409" s="5">
        <v>43426</v>
      </c>
      <c r="J4409" s="5" t="str">
        <f t="shared" si="136"/>
        <v>September</v>
      </c>
      <c r="K4409" s="7">
        <f t="shared" si="137"/>
        <v>2018</v>
      </c>
      <c r="L4409" t="s">
        <v>3756</v>
      </c>
      <c r="M4409" t="s">
        <v>73</v>
      </c>
      <c r="N4409">
        <v>48205</v>
      </c>
      <c r="O4409">
        <v>905</v>
      </c>
      <c r="P4409" t="s">
        <v>257</v>
      </c>
      <c r="Q4409">
        <v>24</v>
      </c>
      <c r="R4409">
        <v>3</v>
      </c>
      <c r="S4409" t="s">
        <v>75</v>
      </c>
      <c r="U4409">
        <v>24.23</v>
      </c>
      <c r="V4409">
        <v>49</v>
      </c>
      <c r="W4409" t="s">
        <v>19</v>
      </c>
      <c r="X4409" s="5">
        <v>43430</v>
      </c>
      <c r="Y4409" t="s">
        <v>39</v>
      </c>
      <c r="Z4409" t="s">
        <v>156</v>
      </c>
      <c r="AA4409" t="s">
        <v>54</v>
      </c>
    </row>
    <row r="4410" spans="1:27" x14ac:dyDescent="0.3">
      <c r="A4410">
        <v>6</v>
      </c>
      <c r="B4410" t="s">
        <v>10</v>
      </c>
      <c r="C4410">
        <v>6</v>
      </c>
      <c r="D4410" t="s">
        <v>26</v>
      </c>
      <c r="E4410" t="s">
        <v>409</v>
      </c>
      <c r="F4410" t="s">
        <v>13</v>
      </c>
      <c r="G4410" t="s">
        <v>5325</v>
      </c>
      <c r="H4410" s="3">
        <v>0.2</v>
      </c>
      <c r="I4410" s="5">
        <v>43451</v>
      </c>
      <c r="J4410" s="5" t="str">
        <f t="shared" si="136"/>
        <v>September</v>
      </c>
      <c r="K4410" s="7">
        <f t="shared" si="137"/>
        <v>2018</v>
      </c>
      <c r="L4410" t="s">
        <v>6627</v>
      </c>
      <c r="M4410" t="s">
        <v>30</v>
      </c>
      <c r="N4410">
        <v>88220</v>
      </c>
      <c r="O4410">
        <v>693</v>
      </c>
      <c r="P4410" t="s">
        <v>3343</v>
      </c>
      <c r="Q4410">
        <v>4</v>
      </c>
      <c r="R4410">
        <v>1</v>
      </c>
      <c r="S4410" t="s">
        <v>32</v>
      </c>
      <c r="U4410">
        <v>3.85</v>
      </c>
      <c r="V4410">
        <v>11</v>
      </c>
      <c r="W4410" t="s">
        <v>33</v>
      </c>
      <c r="X4410" s="5">
        <v>43457</v>
      </c>
      <c r="Y4410" t="s">
        <v>39</v>
      </c>
      <c r="Z4410" t="s">
        <v>413</v>
      </c>
      <c r="AA4410" t="s">
        <v>54</v>
      </c>
    </row>
    <row r="4411" spans="1:27" x14ac:dyDescent="0.3">
      <c r="A4411">
        <v>6</v>
      </c>
      <c r="B4411" t="s">
        <v>10</v>
      </c>
      <c r="C4411">
        <v>6</v>
      </c>
      <c r="D4411" t="s">
        <v>26</v>
      </c>
      <c r="E4411" t="s">
        <v>409</v>
      </c>
      <c r="F4411" t="s">
        <v>13</v>
      </c>
      <c r="G4411" t="s">
        <v>5325</v>
      </c>
      <c r="H4411" s="3">
        <v>0.2</v>
      </c>
      <c r="I4411" s="5">
        <v>43451</v>
      </c>
      <c r="J4411" s="5" t="str">
        <f t="shared" si="136"/>
        <v>September</v>
      </c>
      <c r="K4411" s="7">
        <f t="shared" si="137"/>
        <v>2018</v>
      </c>
      <c r="L4411" t="s">
        <v>6627</v>
      </c>
      <c r="M4411" t="s">
        <v>30</v>
      </c>
      <c r="N4411">
        <v>88220</v>
      </c>
      <c r="O4411">
        <v>900</v>
      </c>
      <c r="P4411" t="s">
        <v>3279</v>
      </c>
      <c r="Q4411">
        <v>4</v>
      </c>
      <c r="R4411">
        <v>2</v>
      </c>
      <c r="S4411" t="s">
        <v>32</v>
      </c>
      <c r="U4411">
        <v>4.38</v>
      </c>
      <c r="V4411">
        <v>13</v>
      </c>
      <c r="W4411" t="s">
        <v>33</v>
      </c>
      <c r="X4411" s="5">
        <v>43457</v>
      </c>
      <c r="Y4411" t="s">
        <v>39</v>
      </c>
      <c r="Z4411" t="s">
        <v>413</v>
      </c>
      <c r="AA4411" t="s">
        <v>54</v>
      </c>
    </row>
    <row r="4412" spans="1:27" x14ac:dyDescent="0.3">
      <c r="A4412">
        <v>0</v>
      </c>
      <c r="B4412" t="s">
        <v>10</v>
      </c>
      <c r="C4412">
        <v>0</v>
      </c>
      <c r="D4412" t="s">
        <v>11</v>
      </c>
      <c r="E4412" t="s">
        <v>237</v>
      </c>
      <c r="F4412" t="s">
        <v>13</v>
      </c>
      <c r="G4412" t="s">
        <v>278</v>
      </c>
      <c r="H4412" s="3">
        <v>0</v>
      </c>
      <c r="I4412" s="5">
        <v>43176</v>
      </c>
      <c r="J4412" s="5" t="str">
        <f t="shared" si="136"/>
        <v>September</v>
      </c>
      <c r="K4412" s="7">
        <f t="shared" si="137"/>
        <v>2018</v>
      </c>
      <c r="L4412" t="s">
        <v>1763</v>
      </c>
      <c r="M4412" t="s">
        <v>102</v>
      </c>
      <c r="N4412">
        <v>21044</v>
      </c>
      <c r="O4412">
        <v>596</v>
      </c>
      <c r="P4412" t="s">
        <v>1446</v>
      </c>
      <c r="Q4412">
        <v>253</v>
      </c>
      <c r="R4412">
        <v>5</v>
      </c>
      <c r="S4412" t="s">
        <v>104</v>
      </c>
      <c r="U4412">
        <v>252.59</v>
      </c>
      <c r="V4412">
        <v>972</v>
      </c>
      <c r="W4412" t="s">
        <v>19</v>
      </c>
      <c r="X4412" s="5">
        <v>43176</v>
      </c>
      <c r="Y4412" t="s">
        <v>773</v>
      </c>
      <c r="Z4412" t="s">
        <v>1549</v>
      </c>
      <c r="AA4412" t="s">
        <v>47</v>
      </c>
    </row>
    <row r="4413" spans="1:27" x14ac:dyDescent="0.3">
      <c r="A4413">
        <v>0</v>
      </c>
      <c r="B4413" t="s">
        <v>10</v>
      </c>
      <c r="C4413">
        <v>0</v>
      </c>
      <c r="D4413" t="s">
        <v>26</v>
      </c>
      <c r="E4413" t="s">
        <v>237</v>
      </c>
      <c r="F4413" t="s">
        <v>13</v>
      </c>
      <c r="G4413" t="s">
        <v>278</v>
      </c>
      <c r="H4413" s="3">
        <v>0</v>
      </c>
      <c r="I4413" s="5">
        <v>43176</v>
      </c>
      <c r="J4413" s="5" t="str">
        <f t="shared" si="136"/>
        <v>September</v>
      </c>
      <c r="K4413" s="7">
        <f t="shared" si="137"/>
        <v>2018</v>
      </c>
      <c r="L4413" t="s">
        <v>1763</v>
      </c>
      <c r="M4413" t="s">
        <v>102</v>
      </c>
      <c r="N4413">
        <v>21044</v>
      </c>
      <c r="O4413">
        <v>852</v>
      </c>
      <c r="P4413" t="s">
        <v>8112</v>
      </c>
      <c r="Q4413">
        <v>298</v>
      </c>
      <c r="R4413">
        <v>3</v>
      </c>
      <c r="S4413" t="s">
        <v>104</v>
      </c>
      <c r="U4413">
        <v>297.64</v>
      </c>
      <c r="V4413">
        <v>902</v>
      </c>
      <c r="W4413" t="s">
        <v>19</v>
      </c>
      <c r="X4413" s="5">
        <v>43176</v>
      </c>
      <c r="Y4413" t="s">
        <v>773</v>
      </c>
      <c r="Z4413" t="s">
        <v>1549</v>
      </c>
      <c r="AA4413" t="s">
        <v>56</v>
      </c>
    </row>
    <row r="4414" spans="1:27" x14ac:dyDescent="0.3">
      <c r="A4414">
        <v>0</v>
      </c>
      <c r="B4414" t="s">
        <v>10</v>
      </c>
      <c r="C4414">
        <v>0</v>
      </c>
      <c r="D4414" t="s">
        <v>26</v>
      </c>
      <c r="E4414" t="s">
        <v>237</v>
      </c>
      <c r="F4414" t="s">
        <v>13</v>
      </c>
      <c r="G4414" t="s">
        <v>278</v>
      </c>
      <c r="H4414" s="3">
        <v>0</v>
      </c>
      <c r="I4414" s="5">
        <v>43176</v>
      </c>
      <c r="J4414" s="5" t="str">
        <f t="shared" si="136"/>
        <v>September</v>
      </c>
      <c r="K4414" s="7">
        <f t="shared" si="137"/>
        <v>2018</v>
      </c>
      <c r="L4414" t="s">
        <v>1763</v>
      </c>
      <c r="M4414" t="s">
        <v>102</v>
      </c>
      <c r="N4414">
        <v>21044</v>
      </c>
      <c r="O4414">
        <v>343</v>
      </c>
      <c r="P4414" t="s">
        <v>3226</v>
      </c>
      <c r="Q4414">
        <v>90</v>
      </c>
      <c r="R4414">
        <v>5</v>
      </c>
      <c r="S4414" t="s">
        <v>104</v>
      </c>
      <c r="U4414">
        <v>89.95</v>
      </c>
      <c r="V4414">
        <v>200</v>
      </c>
      <c r="W4414" t="s">
        <v>19</v>
      </c>
      <c r="X4414" s="5">
        <v>43176</v>
      </c>
      <c r="Y4414" t="s">
        <v>773</v>
      </c>
      <c r="Z4414" t="s">
        <v>1549</v>
      </c>
      <c r="AA4414" t="s">
        <v>119</v>
      </c>
    </row>
    <row r="4415" spans="1:27" x14ac:dyDescent="0.3">
      <c r="A4415">
        <v>2</v>
      </c>
      <c r="B4415" t="s">
        <v>43</v>
      </c>
      <c r="C4415">
        <v>3</v>
      </c>
      <c r="D4415" t="s">
        <v>26</v>
      </c>
      <c r="E4415" t="s">
        <v>99</v>
      </c>
      <c r="F4415" t="s">
        <v>13</v>
      </c>
      <c r="G4415" t="s">
        <v>223</v>
      </c>
      <c r="H4415" s="3">
        <v>0.2</v>
      </c>
      <c r="I4415" s="5">
        <v>43269</v>
      </c>
      <c r="J4415" s="5" t="str">
        <f t="shared" si="136"/>
        <v>September</v>
      </c>
      <c r="K4415" s="7">
        <f t="shared" si="137"/>
        <v>2018</v>
      </c>
      <c r="L4415" t="s">
        <v>6081</v>
      </c>
      <c r="M4415" t="s">
        <v>102</v>
      </c>
      <c r="N4415">
        <v>19134</v>
      </c>
      <c r="O4415">
        <v>1693</v>
      </c>
      <c r="P4415" t="s">
        <v>4604</v>
      </c>
      <c r="Q4415">
        <v>2</v>
      </c>
      <c r="R4415">
        <v>2</v>
      </c>
      <c r="S4415" t="s">
        <v>104</v>
      </c>
      <c r="U4415">
        <v>2.14</v>
      </c>
      <c r="V4415">
        <v>7</v>
      </c>
      <c r="W4415" t="s">
        <v>33</v>
      </c>
      <c r="X4415" s="5">
        <v>43271</v>
      </c>
      <c r="Y4415" t="s">
        <v>20</v>
      </c>
      <c r="Z4415" t="s">
        <v>105</v>
      </c>
      <c r="AA4415" t="s">
        <v>64</v>
      </c>
    </row>
    <row r="4416" spans="1:27" x14ac:dyDescent="0.3">
      <c r="A4416">
        <v>2</v>
      </c>
      <c r="B4416" t="s">
        <v>43</v>
      </c>
      <c r="C4416">
        <v>3</v>
      </c>
      <c r="D4416" t="s">
        <v>26</v>
      </c>
      <c r="E4416" t="s">
        <v>99</v>
      </c>
      <c r="F4416" t="s">
        <v>13</v>
      </c>
      <c r="G4416" t="s">
        <v>223</v>
      </c>
      <c r="H4416" s="3">
        <v>0.2</v>
      </c>
      <c r="I4416" s="5">
        <v>43269</v>
      </c>
      <c r="J4416" s="5" t="str">
        <f t="shared" si="136"/>
        <v>September</v>
      </c>
      <c r="K4416" s="7">
        <f t="shared" si="137"/>
        <v>2018</v>
      </c>
      <c r="L4416" t="s">
        <v>6081</v>
      </c>
      <c r="M4416" t="s">
        <v>102</v>
      </c>
      <c r="N4416">
        <v>19134</v>
      </c>
      <c r="O4416">
        <v>793</v>
      </c>
      <c r="P4416" t="s">
        <v>3724</v>
      </c>
      <c r="Q4416">
        <v>91</v>
      </c>
      <c r="R4416">
        <v>3</v>
      </c>
      <c r="S4416" t="s">
        <v>104</v>
      </c>
      <c r="U4416">
        <v>90.72</v>
      </c>
      <c r="V4416">
        <v>454</v>
      </c>
      <c r="W4416" t="s">
        <v>33</v>
      </c>
      <c r="X4416" s="5">
        <v>43271</v>
      </c>
      <c r="Y4416" t="s">
        <v>20</v>
      </c>
      <c r="Z4416" t="s">
        <v>105</v>
      </c>
      <c r="AA4416" t="s">
        <v>56</v>
      </c>
    </row>
    <row r="4417" spans="1:27" x14ac:dyDescent="0.3">
      <c r="A4417">
        <v>2</v>
      </c>
      <c r="B4417" t="s">
        <v>43</v>
      </c>
      <c r="C4417">
        <v>3</v>
      </c>
      <c r="D4417" t="s">
        <v>26</v>
      </c>
      <c r="E4417" t="s">
        <v>99</v>
      </c>
      <c r="F4417" t="s">
        <v>13</v>
      </c>
      <c r="G4417" t="s">
        <v>223</v>
      </c>
      <c r="H4417" s="3">
        <v>0.7</v>
      </c>
      <c r="I4417" s="5">
        <v>43269</v>
      </c>
      <c r="J4417" s="5" t="str">
        <f t="shared" si="136"/>
        <v>September</v>
      </c>
      <c r="K4417" s="7">
        <f t="shared" si="137"/>
        <v>2018</v>
      </c>
      <c r="L4417" t="s">
        <v>6081</v>
      </c>
      <c r="M4417" t="s">
        <v>102</v>
      </c>
      <c r="N4417">
        <v>19134</v>
      </c>
      <c r="O4417">
        <v>535</v>
      </c>
      <c r="P4417" t="s">
        <v>53</v>
      </c>
      <c r="Q4417">
        <v>-4</v>
      </c>
      <c r="R4417">
        <v>2</v>
      </c>
      <c r="S4417" t="s">
        <v>104</v>
      </c>
      <c r="U4417">
        <v>-3.85</v>
      </c>
      <c r="V4417">
        <v>5</v>
      </c>
      <c r="W4417" t="s">
        <v>33</v>
      </c>
      <c r="X4417" s="5">
        <v>43271</v>
      </c>
      <c r="Y4417" t="s">
        <v>20</v>
      </c>
      <c r="Z4417" t="s">
        <v>105</v>
      </c>
      <c r="AA4417" t="s">
        <v>54</v>
      </c>
    </row>
    <row r="4418" spans="1:27" x14ac:dyDescent="0.3">
      <c r="A4418">
        <v>4</v>
      </c>
      <c r="B4418" t="s">
        <v>43</v>
      </c>
      <c r="C4418">
        <v>6</v>
      </c>
      <c r="D4418" t="s">
        <v>26</v>
      </c>
      <c r="E4418" t="s">
        <v>1523</v>
      </c>
      <c r="F4418" t="s">
        <v>13</v>
      </c>
      <c r="G4418" t="s">
        <v>5364</v>
      </c>
      <c r="H4418" s="3">
        <v>0</v>
      </c>
      <c r="I4418" s="5">
        <v>43298</v>
      </c>
      <c r="J4418" s="5" t="str">
        <f t="shared" ref="J4418:J4481" si="138">TEXT($I$2,"mmmm")</f>
        <v>September</v>
      </c>
      <c r="K4418" s="7">
        <f t="shared" si="137"/>
        <v>2018</v>
      </c>
      <c r="L4418" t="s">
        <v>6309</v>
      </c>
      <c r="M4418" t="s">
        <v>102</v>
      </c>
      <c r="N4418">
        <v>8861</v>
      </c>
      <c r="O4418">
        <v>539</v>
      </c>
      <c r="P4418" t="s">
        <v>969</v>
      </c>
      <c r="Q4418">
        <v>27</v>
      </c>
      <c r="R4418">
        <v>1</v>
      </c>
      <c r="S4418" t="s">
        <v>104</v>
      </c>
      <c r="U4418">
        <v>26.63</v>
      </c>
      <c r="V4418">
        <v>55</v>
      </c>
      <c r="W4418" t="s">
        <v>33</v>
      </c>
      <c r="X4418" s="5">
        <v>43302</v>
      </c>
      <c r="Y4418" t="s">
        <v>39</v>
      </c>
      <c r="Z4418" t="s">
        <v>485</v>
      </c>
      <c r="AA4418" t="s">
        <v>64</v>
      </c>
    </row>
    <row r="4419" spans="1:27" x14ac:dyDescent="0.3">
      <c r="A4419">
        <v>4</v>
      </c>
      <c r="B4419" t="s">
        <v>43</v>
      </c>
      <c r="C4419">
        <v>6</v>
      </c>
      <c r="D4419" t="s">
        <v>26</v>
      </c>
      <c r="E4419" t="s">
        <v>1523</v>
      </c>
      <c r="F4419" t="s">
        <v>13</v>
      </c>
      <c r="G4419" t="s">
        <v>5364</v>
      </c>
      <c r="H4419" s="3">
        <v>0</v>
      </c>
      <c r="I4419" s="5">
        <v>43298</v>
      </c>
      <c r="J4419" s="5" t="str">
        <f t="shared" si="138"/>
        <v>September</v>
      </c>
      <c r="K4419" s="7">
        <f t="shared" ref="K4419:K4482" si="139">YEAR(I4419)</f>
        <v>2018</v>
      </c>
      <c r="L4419" t="s">
        <v>6309</v>
      </c>
      <c r="M4419" t="s">
        <v>102</v>
      </c>
      <c r="N4419">
        <v>8861</v>
      </c>
      <c r="O4419">
        <v>949</v>
      </c>
      <c r="P4419" t="s">
        <v>3303</v>
      </c>
      <c r="Q4419">
        <v>46</v>
      </c>
      <c r="R4419">
        <v>2</v>
      </c>
      <c r="S4419" t="s">
        <v>104</v>
      </c>
      <c r="U4419">
        <v>45.54</v>
      </c>
      <c r="V4419">
        <v>163</v>
      </c>
      <c r="W4419" t="s">
        <v>33</v>
      </c>
      <c r="X4419" s="5">
        <v>43302</v>
      </c>
      <c r="Y4419" t="s">
        <v>39</v>
      </c>
      <c r="Z4419" t="s">
        <v>485</v>
      </c>
      <c r="AA4419" t="s">
        <v>56</v>
      </c>
    </row>
    <row r="4420" spans="1:27" x14ac:dyDescent="0.3">
      <c r="A4420">
        <v>4</v>
      </c>
      <c r="B4420" t="s">
        <v>43</v>
      </c>
      <c r="C4420">
        <v>6</v>
      </c>
      <c r="D4420" t="s">
        <v>50</v>
      </c>
      <c r="E4420" t="s">
        <v>1523</v>
      </c>
      <c r="F4420" t="s">
        <v>13</v>
      </c>
      <c r="G4420" t="s">
        <v>5364</v>
      </c>
      <c r="H4420" s="3">
        <v>0</v>
      </c>
      <c r="I4420" s="5">
        <v>43298</v>
      </c>
      <c r="J4420" s="5" t="str">
        <f t="shared" si="138"/>
        <v>September</v>
      </c>
      <c r="K4420" s="7">
        <f t="shared" si="139"/>
        <v>2018</v>
      </c>
      <c r="L4420" t="s">
        <v>6309</v>
      </c>
      <c r="M4420" t="s">
        <v>102</v>
      </c>
      <c r="N4420">
        <v>8861</v>
      </c>
      <c r="O4420">
        <v>345</v>
      </c>
      <c r="P4420" t="s">
        <v>630</v>
      </c>
      <c r="Q4420">
        <v>281</v>
      </c>
      <c r="R4420">
        <v>3</v>
      </c>
      <c r="S4420" t="s">
        <v>104</v>
      </c>
      <c r="U4420">
        <v>280.58999999999997</v>
      </c>
      <c r="V4420">
        <v>597</v>
      </c>
      <c r="W4420" t="s">
        <v>33</v>
      </c>
      <c r="X4420" s="5">
        <v>43302</v>
      </c>
      <c r="Y4420" t="s">
        <v>39</v>
      </c>
      <c r="Z4420" t="s">
        <v>485</v>
      </c>
      <c r="AA4420" t="s">
        <v>52</v>
      </c>
    </row>
    <row r="4421" spans="1:27" x14ac:dyDescent="0.3">
      <c r="A4421">
        <v>4</v>
      </c>
      <c r="B4421" t="s">
        <v>43</v>
      </c>
      <c r="C4421">
        <v>6</v>
      </c>
      <c r="D4421" t="s">
        <v>26</v>
      </c>
      <c r="E4421" t="s">
        <v>1799</v>
      </c>
      <c r="F4421" t="s">
        <v>13</v>
      </c>
      <c r="G4421" t="s">
        <v>6865</v>
      </c>
      <c r="H4421" s="3">
        <v>0.2</v>
      </c>
      <c r="I4421" s="5">
        <v>43415</v>
      </c>
      <c r="J4421" s="5" t="str">
        <f t="shared" si="138"/>
        <v>September</v>
      </c>
      <c r="K4421" s="7">
        <f t="shared" si="139"/>
        <v>2018</v>
      </c>
      <c r="L4421" t="s">
        <v>7592</v>
      </c>
      <c r="M4421" t="s">
        <v>16</v>
      </c>
      <c r="N4421">
        <v>32712</v>
      </c>
      <c r="O4421">
        <v>1424</v>
      </c>
      <c r="P4421" t="s">
        <v>367</v>
      </c>
      <c r="Q4421">
        <v>50</v>
      </c>
      <c r="R4421">
        <v>3</v>
      </c>
      <c r="S4421" t="s">
        <v>18</v>
      </c>
      <c r="U4421">
        <v>50.37</v>
      </c>
      <c r="V4421">
        <v>672</v>
      </c>
      <c r="W4421" t="s">
        <v>76</v>
      </c>
      <c r="X4421" s="5">
        <v>43419</v>
      </c>
      <c r="Y4421" t="s">
        <v>39</v>
      </c>
      <c r="Z4421" t="s">
        <v>40</v>
      </c>
      <c r="AA4421" t="s">
        <v>56</v>
      </c>
    </row>
    <row r="4422" spans="1:27" x14ac:dyDescent="0.3">
      <c r="A4422">
        <v>4</v>
      </c>
      <c r="B4422" t="s">
        <v>43</v>
      </c>
      <c r="C4422">
        <v>6</v>
      </c>
      <c r="D4422" t="s">
        <v>26</v>
      </c>
      <c r="E4422" t="s">
        <v>1799</v>
      </c>
      <c r="F4422" t="s">
        <v>13</v>
      </c>
      <c r="G4422" t="s">
        <v>6865</v>
      </c>
      <c r="H4422" s="3">
        <v>0.7</v>
      </c>
      <c r="I4422" s="5">
        <v>43415</v>
      </c>
      <c r="J4422" s="5" t="str">
        <f t="shared" si="138"/>
        <v>September</v>
      </c>
      <c r="K4422" s="7">
        <f t="shared" si="139"/>
        <v>2018</v>
      </c>
      <c r="L4422" t="s">
        <v>7592</v>
      </c>
      <c r="M4422" t="s">
        <v>16</v>
      </c>
      <c r="N4422">
        <v>32712</v>
      </c>
      <c r="O4422">
        <v>905</v>
      </c>
      <c r="P4422" t="s">
        <v>257</v>
      </c>
      <c r="Q4422">
        <v>-7</v>
      </c>
      <c r="R4422">
        <v>2</v>
      </c>
      <c r="S4422" t="s">
        <v>18</v>
      </c>
      <c r="U4422">
        <v>-6.92</v>
      </c>
      <c r="V4422">
        <v>10</v>
      </c>
      <c r="W4422" t="s">
        <v>76</v>
      </c>
      <c r="X4422" s="5">
        <v>43419</v>
      </c>
      <c r="Y4422" t="s">
        <v>39</v>
      </c>
      <c r="Z4422" t="s">
        <v>40</v>
      </c>
      <c r="AA4422" t="s">
        <v>54</v>
      </c>
    </row>
    <row r="4423" spans="1:27" x14ac:dyDescent="0.3">
      <c r="A4423">
        <v>1</v>
      </c>
      <c r="B4423" t="s">
        <v>10</v>
      </c>
      <c r="C4423">
        <v>1</v>
      </c>
      <c r="D4423" t="s">
        <v>26</v>
      </c>
      <c r="E4423" t="s">
        <v>122</v>
      </c>
      <c r="F4423" t="s">
        <v>13</v>
      </c>
      <c r="G4423" t="s">
        <v>5848</v>
      </c>
      <c r="H4423" s="3">
        <v>0.8</v>
      </c>
      <c r="I4423" s="5">
        <v>43369</v>
      </c>
      <c r="J4423" s="5" t="str">
        <f t="shared" si="138"/>
        <v>September</v>
      </c>
      <c r="K4423" s="7">
        <f t="shared" si="139"/>
        <v>2018</v>
      </c>
      <c r="L4423" t="s">
        <v>5849</v>
      </c>
      <c r="M4423" t="s">
        <v>73</v>
      </c>
      <c r="N4423">
        <v>77041</v>
      </c>
      <c r="O4423">
        <v>708</v>
      </c>
      <c r="P4423" t="s">
        <v>3435</v>
      </c>
      <c r="Q4423">
        <v>-12</v>
      </c>
      <c r="R4423">
        <v>2</v>
      </c>
      <c r="S4423" t="s">
        <v>75</v>
      </c>
      <c r="U4423">
        <v>-11.59</v>
      </c>
      <c r="V4423">
        <v>7</v>
      </c>
      <c r="W4423" t="s">
        <v>33</v>
      </c>
      <c r="X4423" s="5">
        <v>43370</v>
      </c>
      <c r="Y4423" t="s">
        <v>130</v>
      </c>
      <c r="Z4423" t="s">
        <v>77</v>
      </c>
      <c r="AA4423" t="s">
        <v>54</v>
      </c>
    </row>
    <row r="4424" spans="1:27" x14ac:dyDescent="0.3">
      <c r="A4424">
        <v>4</v>
      </c>
      <c r="B4424" t="s">
        <v>43</v>
      </c>
      <c r="C4424">
        <v>6</v>
      </c>
      <c r="D4424" t="s">
        <v>11</v>
      </c>
      <c r="E4424" t="s">
        <v>171</v>
      </c>
      <c r="F4424" t="s">
        <v>13</v>
      </c>
      <c r="G4424" t="s">
        <v>1203</v>
      </c>
      <c r="H4424" s="3">
        <v>0.4</v>
      </c>
      <c r="I4424" s="5">
        <v>43389</v>
      </c>
      <c r="J4424" s="5" t="str">
        <f t="shared" si="138"/>
        <v>September</v>
      </c>
      <c r="K4424" s="7">
        <f t="shared" si="139"/>
        <v>2018</v>
      </c>
      <c r="L4424" t="s">
        <v>5642</v>
      </c>
      <c r="M4424" t="s">
        <v>102</v>
      </c>
      <c r="N4424">
        <v>10011</v>
      </c>
      <c r="O4424">
        <v>428</v>
      </c>
      <c r="P4424" t="s">
        <v>57</v>
      </c>
      <c r="Q4424">
        <v>-38</v>
      </c>
      <c r="R4424">
        <v>1</v>
      </c>
      <c r="S4424" t="s">
        <v>104</v>
      </c>
      <c r="U4424">
        <v>-37.92</v>
      </c>
      <c r="V4424">
        <v>142</v>
      </c>
      <c r="W4424" t="s">
        <v>33</v>
      </c>
      <c r="X4424" s="5">
        <v>43393</v>
      </c>
      <c r="Y4424" t="s">
        <v>39</v>
      </c>
      <c r="Z4424" t="s">
        <v>175</v>
      </c>
      <c r="AA4424" t="s">
        <v>41</v>
      </c>
    </row>
    <row r="4425" spans="1:27" x14ac:dyDescent="0.3">
      <c r="A4425">
        <v>7</v>
      </c>
      <c r="B4425" t="s">
        <v>25</v>
      </c>
      <c r="C4425">
        <v>6</v>
      </c>
      <c r="D4425" t="s">
        <v>26</v>
      </c>
      <c r="E4425" t="s">
        <v>99</v>
      </c>
      <c r="F4425" t="s">
        <v>13</v>
      </c>
      <c r="G4425" t="s">
        <v>5820</v>
      </c>
      <c r="H4425" s="3">
        <v>0.2</v>
      </c>
      <c r="I4425" s="5">
        <v>43338</v>
      </c>
      <c r="J4425" s="5" t="str">
        <f t="shared" si="138"/>
        <v>September</v>
      </c>
      <c r="K4425" s="7">
        <f t="shared" si="139"/>
        <v>2018</v>
      </c>
      <c r="L4425" t="s">
        <v>6407</v>
      </c>
      <c r="M4425" t="s">
        <v>102</v>
      </c>
      <c r="N4425">
        <v>19140</v>
      </c>
      <c r="O4425">
        <v>333</v>
      </c>
      <c r="P4425" t="s">
        <v>6044</v>
      </c>
      <c r="Q4425">
        <v>2</v>
      </c>
      <c r="R4425">
        <v>3</v>
      </c>
      <c r="S4425" t="s">
        <v>104</v>
      </c>
      <c r="U4425">
        <v>1.64</v>
      </c>
      <c r="V4425">
        <v>5</v>
      </c>
      <c r="W4425" t="s">
        <v>33</v>
      </c>
      <c r="X4425" s="5">
        <v>43345</v>
      </c>
      <c r="Y4425" t="s">
        <v>39</v>
      </c>
      <c r="Z4425" t="s">
        <v>105</v>
      </c>
      <c r="AA4425" t="s">
        <v>49</v>
      </c>
    </row>
    <row r="4426" spans="1:27" x14ac:dyDescent="0.3">
      <c r="A4426">
        <v>7</v>
      </c>
      <c r="B4426" t="s">
        <v>25</v>
      </c>
      <c r="C4426">
        <v>6</v>
      </c>
      <c r="D4426" t="s">
        <v>50</v>
      </c>
      <c r="E4426" t="s">
        <v>99</v>
      </c>
      <c r="F4426" t="s">
        <v>13</v>
      </c>
      <c r="G4426" t="s">
        <v>5820</v>
      </c>
      <c r="H4426" s="3">
        <v>0.2</v>
      </c>
      <c r="I4426" s="5">
        <v>43338</v>
      </c>
      <c r="J4426" s="5" t="str">
        <f t="shared" si="138"/>
        <v>September</v>
      </c>
      <c r="K4426" s="7">
        <f t="shared" si="139"/>
        <v>2018</v>
      </c>
      <c r="L4426" t="s">
        <v>6407</v>
      </c>
      <c r="M4426" t="s">
        <v>102</v>
      </c>
      <c r="N4426">
        <v>19140</v>
      </c>
      <c r="O4426">
        <v>1025</v>
      </c>
      <c r="P4426" t="s">
        <v>4753</v>
      </c>
      <c r="Q4426">
        <v>13</v>
      </c>
      <c r="R4426">
        <v>2</v>
      </c>
      <c r="S4426" t="s">
        <v>104</v>
      </c>
      <c r="U4426">
        <v>13.2</v>
      </c>
      <c r="V4426">
        <v>48</v>
      </c>
      <c r="W4426" t="s">
        <v>33</v>
      </c>
      <c r="X4426" s="5">
        <v>43345</v>
      </c>
      <c r="Y4426" t="s">
        <v>39</v>
      </c>
      <c r="Z4426" t="s">
        <v>105</v>
      </c>
      <c r="AA4426" t="s">
        <v>113</v>
      </c>
    </row>
    <row r="4427" spans="1:27" x14ac:dyDescent="0.3">
      <c r="A4427">
        <v>2</v>
      </c>
      <c r="B4427" t="s">
        <v>25</v>
      </c>
      <c r="C4427">
        <v>1</v>
      </c>
      <c r="D4427" t="s">
        <v>26</v>
      </c>
      <c r="E4427" t="s">
        <v>1758</v>
      </c>
      <c r="F4427" t="s">
        <v>13</v>
      </c>
      <c r="G4427" t="s">
        <v>5413</v>
      </c>
      <c r="H4427" s="3">
        <v>0</v>
      </c>
      <c r="I4427" s="5">
        <v>43346</v>
      </c>
      <c r="J4427" s="5" t="str">
        <f t="shared" si="138"/>
        <v>September</v>
      </c>
      <c r="K4427" s="7">
        <f t="shared" si="139"/>
        <v>2018</v>
      </c>
      <c r="L4427" t="s">
        <v>5885</v>
      </c>
      <c r="M4427" t="s">
        <v>102</v>
      </c>
      <c r="N4427">
        <v>6457</v>
      </c>
      <c r="O4427">
        <v>93</v>
      </c>
      <c r="P4427" t="s">
        <v>756</v>
      </c>
      <c r="Q4427">
        <v>22</v>
      </c>
      <c r="R4427">
        <v>7</v>
      </c>
      <c r="S4427" t="s">
        <v>104</v>
      </c>
      <c r="U4427">
        <v>22.15</v>
      </c>
      <c r="V4427">
        <v>48</v>
      </c>
      <c r="W4427" t="s">
        <v>33</v>
      </c>
      <c r="X4427" s="5">
        <v>43348</v>
      </c>
      <c r="Y4427" t="s">
        <v>130</v>
      </c>
      <c r="Z4427" t="s">
        <v>461</v>
      </c>
      <c r="AA4427" t="s">
        <v>64</v>
      </c>
    </row>
    <row r="4428" spans="1:27" x14ac:dyDescent="0.3">
      <c r="A4428">
        <v>4</v>
      </c>
      <c r="B4428" t="s">
        <v>43</v>
      </c>
      <c r="C4428">
        <v>6</v>
      </c>
      <c r="D4428" t="s">
        <v>11</v>
      </c>
      <c r="E4428" t="s">
        <v>65</v>
      </c>
      <c r="F4428" t="s">
        <v>13</v>
      </c>
      <c r="G4428" t="s">
        <v>1273</v>
      </c>
      <c r="H4428" s="3">
        <v>0</v>
      </c>
      <c r="I4428" s="5">
        <v>43265</v>
      </c>
      <c r="J4428" s="5" t="str">
        <f t="shared" si="138"/>
        <v>September</v>
      </c>
      <c r="K4428" s="7">
        <f t="shared" si="139"/>
        <v>2018</v>
      </c>
      <c r="L4428" t="s">
        <v>5745</v>
      </c>
      <c r="M4428" t="s">
        <v>30</v>
      </c>
      <c r="N4428">
        <v>98103</v>
      </c>
      <c r="O4428">
        <v>843</v>
      </c>
      <c r="P4428" t="s">
        <v>2103</v>
      </c>
      <c r="Q4428">
        <v>335</v>
      </c>
      <c r="R4428">
        <v>7</v>
      </c>
      <c r="S4428" t="s">
        <v>32</v>
      </c>
      <c r="U4428">
        <v>334.55</v>
      </c>
      <c r="V4428">
        <v>1115</v>
      </c>
      <c r="W4428" t="s">
        <v>33</v>
      </c>
      <c r="X4428" s="5">
        <v>43269</v>
      </c>
      <c r="Y4428" t="s">
        <v>39</v>
      </c>
      <c r="Z4428" t="s">
        <v>69</v>
      </c>
      <c r="AA4428" t="s">
        <v>41</v>
      </c>
    </row>
    <row r="4429" spans="1:27" x14ac:dyDescent="0.3">
      <c r="A4429">
        <v>6</v>
      </c>
      <c r="B4429" t="s">
        <v>10</v>
      </c>
      <c r="C4429">
        <v>6</v>
      </c>
      <c r="D4429" t="s">
        <v>26</v>
      </c>
      <c r="E4429" t="s">
        <v>99</v>
      </c>
      <c r="F4429" t="s">
        <v>13</v>
      </c>
      <c r="G4429" t="s">
        <v>1292</v>
      </c>
      <c r="H4429" s="3">
        <v>0.2</v>
      </c>
      <c r="I4429" s="5">
        <v>43246</v>
      </c>
      <c r="J4429" s="5" t="str">
        <f t="shared" si="138"/>
        <v>September</v>
      </c>
      <c r="K4429" s="7">
        <f t="shared" si="139"/>
        <v>2018</v>
      </c>
      <c r="L4429" t="s">
        <v>6381</v>
      </c>
      <c r="M4429" t="s">
        <v>102</v>
      </c>
      <c r="N4429">
        <v>19134</v>
      </c>
      <c r="O4429">
        <v>1215</v>
      </c>
      <c r="P4429" t="s">
        <v>4028</v>
      </c>
      <c r="Q4429">
        <v>0</v>
      </c>
      <c r="R4429">
        <v>1</v>
      </c>
      <c r="S4429" t="s">
        <v>104</v>
      </c>
      <c r="U4429">
        <v>0.17</v>
      </c>
      <c r="V4429">
        <v>2</v>
      </c>
      <c r="W4429" t="s">
        <v>33</v>
      </c>
      <c r="X4429" s="5">
        <v>43252</v>
      </c>
      <c r="Y4429" t="s">
        <v>39</v>
      </c>
      <c r="Z4429" t="s">
        <v>105</v>
      </c>
      <c r="AA4429" t="s">
        <v>49</v>
      </c>
    </row>
    <row r="4430" spans="1:27" x14ac:dyDescent="0.3">
      <c r="A4430">
        <v>6</v>
      </c>
      <c r="B4430" t="s">
        <v>10</v>
      </c>
      <c r="C4430">
        <v>6</v>
      </c>
      <c r="D4430" t="s">
        <v>26</v>
      </c>
      <c r="E4430" t="s">
        <v>99</v>
      </c>
      <c r="F4430" t="s">
        <v>13</v>
      </c>
      <c r="G4430" t="s">
        <v>1292</v>
      </c>
      <c r="H4430" s="3">
        <v>0.2</v>
      </c>
      <c r="I4430" s="5">
        <v>43246</v>
      </c>
      <c r="J4430" s="5" t="str">
        <f t="shared" si="138"/>
        <v>September</v>
      </c>
      <c r="K4430" s="7">
        <f t="shared" si="139"/>
        <v>2018</v>
      </c>
      <c r="L4430" t="s">
        <v>6381</v>
      </c>
      <c r="M4430" t="s">
        <v>102</v>
      </c>
      <c r="N4430">
        <v>19134</v>
      </c>
      <c r="O4430">
        <v>811</v>
      </c>
      <c r="P4430" t="s">
        <v>3573</v>
      </c>
      <c r="Q4430">
        <v>7</v>
      </c>
      <c r="R4430">
        <v>2</v>
      </c>
      <c r="S4430" t="s">
        <v>104</v>
      </c>
      <c r="U4430">
        <v>6.53</v>
      </c>
      <c r="V4430">
        <v>35</v>
      </c>
      <c r="W4430" t="s">
        <v>33</v>
      </c>
      <c r="X4430" s="5">
        <v>43252</v>
      </c>
      <c r="Y4430" t="s">
        <v>39</v>
      </c>
      <c r="Z4430" t="s">
        <v>105</v>
      </c>
      <c r="AA4430" t="s">
        <v>56</v>
      </c>
    </row>
    <row r="4431" spans="1:27" x14ac:dyDescent="0.3">
      <c r="A4431">
        <v>2</v>
      </c>
      <c r="B4431" t="s">
        <v>25</v>
      </c>
      <c r="C4431">
        <v>1</v>
      </c>
      <c r="D4431" t="s">
        <v>26</v>
      </c>
      <c r="E4431" t="s">
        <v>2250</v>
      </c>
      <c r="F4431" t="s">
        <v>13</v>
      </c>
      <c r="G4431" t="s">
        <v>770</v>
      </c>
      <c r="H4431" s="3">
        <v>0.8</v>
      </c>
      <c r="I4431" s="5">
        <v>43367</v>
      </c>
      <c r="J4431" s="5" t="str">
        <f t="shared" si="138"/>
        <v>September</v>
      </c>
      <c r="K4431" s="7">
        <f t="shared" si="139"/>
        <v>2018</v>
      </c>
      <c r="L4431" t="s">
        <v>5856</v>
      </c>
      <c r="M4431" t="s">
        <v>73</v>
      </c>
      <c r="N4431">
        <v>61107</v>
      </c>
      <c r="O4431">
        <v>703</v>
      </c>
      <c r="P4431" t="s">
        <v>902</v>
      </c>
      <c r="Q4431">
        <v>-730</v>
      </c>
      <c r="R4431">
        <v>7</v>
      </c>
      <c r="S4431" t="s">
        <v>75</v>
      </c>
      <c r="U4431">
        <v>-729.91</v>
      </c>
      <c r="V4431">
        <v>442</v>
      </c>
      <c r="W4431" t="s">
        <v>33</v>
      </c>
      <c r="X4431" s="5">
        <v>43369</v>
      </c>
      <c r="Y4431" t="s">
        <v>130</v>
      </c>
      <c r="Z4431" t="s">
        <v>139</v>
      </c>
      <c r="AA4431" t="s">
        <v>54</v>
      </c>
    </row>
    <row r="4432" spans="1:27" x14ac:dyDescent="0.3">
      <c r="A4432">
        <v>5</v>
      </c>
      <c r="B4432" t="s">
        <v>43</v>
      </c>
      <c r="C4432">
        <v>6</v>
      </c>
      <c r="D4432" t="s">
        <v>26</v>
      </c>
      <c r="E4432" t="s">
        <v>998</v>
      </c>
      <c r="F4432" t="s">
        <v>13</v>
      </c>
      <c r="G4432" t="s">
        <v>1347</v>
      </c>
      <c r="H4432" s="3">
        <v>0</v>
      </c>
      <c r="I4432" s="5">
        <v>43429</v>
      </c>
      <c r="J4432" s="5" t="str">
        <f t="shared" si="138"/>
        <v>September</v>
      </c>
      <c r="K4432" s="7">
        <f t="shared" si="139"/>
        <v>2018</v>
      </c>
      <c r="L4432" t="s">
        <v>4334</v>
      </c>
      <c r="M4432" t="s">
        <v>16</v>
      </c>
      <c r="N4432">
        <v>35810</v>
      </c>
      <c r="O4432">
        <v>1513</v>
      </c>
      <c r="P4432" t="s">
        <v>1087</v>
      </c>
      <c r="Q4432">
        <v>20</v>
      </c>
      <c r="R4432">
        <v>7</v>
      </c>
      <c r="S4432" t="s">
        <v>18</v>
      </c>
      <c r="U4432">
        <v>19.809999999999999</v>
      </c>
      <c r="V4432">
        <v>73</v>
      </c>
      <c r="W4432" t="s">
        <v>19</v>
      </c>
      <c r="X4432" s="5">
        <v>43434</v>
      </c>
      <c r="Y4432" t="s">
        <v>39</v>
      </c>
      <c r="Z4432" t="s">
        <v>225</v>
      </c>
      <c r="AA4432" t="s">
        <v>42</v>
      </c>
    </row>
    <row r="4433" spans="1:27" x14ac:dyDescent="0.3">
      <c r="A4433">
        <v>6</v>
      </c>
      <c r="B4433" t="s">
        <v>10</v>
      </c>
      <c r="C4433">
        <v>6</v>
      </c>
      <c r="D4433" t="s">
        <v>26</v>
      </c>
      <c r="E4433" t="s">
        <v>171</v>
      </c>
      <c r="F4433" t="s">
        <v>13</v>
      </c>
      <c r="G4433" t="s">
        <v>1276</v>
      </c>
      <c r="H4433" s="3">
        <v>0</v>
      </c>
      <c r="I4433" s="5">
        <v>43396</v>
      </c>
      <c r="J4433" s="5" t="str">
        <f t="shared" si="138"/>
        <v>September</v>
      </c>
      <c r="K4433" s="7">
        <f t="shared" si="139"/>
        <v>2018</v>
      </c>
      <c r="L4433" t="s">
        <v>1277</v>
      </c>
      <c r="M4433" t="s">
        <v>102</v>
      </c>
      <c r="N4433">
        <v>10024</v>
      </c>
      <c r="O4433">
        <v>1464</v>
      </c>
      <c r="P4433" t="s">
        <v>204</v>
      </c>
      <c r="Q4433">
        <v>178</v>
      </c>
      <c r="R4433">
        <v>10</v>
      </c>
      <c r="S4433" t="s">
        <v>104</v>
      </c>
      <c r="U4433">
        <v>178.32</v>
      </c>
      <c r="V4433">
        <v>379</v>
      </c>
      <c r="W4433" t="s">
        <v>76</v>
      </c>
      <c r="X4433" s="5">
        <v>43402</v>
      </c>
      <c r="Y4433" t="s">
        <v>39</v>
      </c>
      <c r="Z4433" t="s">
        <v>175</v>
      </c>
      <c r="AA4433" t="s">
        <v>64</v>
      </c>
    </row>
    <row r="4434" spans="1:27" x14ac:dyDescent="0.3">
      <c r="A4434">
        <v>4</v>
      </c>
      <c r="B4434" t="s">
        <v>43</v>
      </c>
      <c r="C4434">
        <v>6</v>
      </c>
      <c r="D4434" t="s">
        <v>50</v>
      </c>
      <c r="E4434" t="s">
        <v>498</v>
      </c>
      <c r="F4434" t="s">
        <v>13</v>
      </c>
      <c r="G4434" t="s">
        <v>1916</v>
      </c>
      <c r="H4434" s="3">
        <v>0.2</v>
      </c>
      <c r="I4434" s="5">
        <v>43428</v>
      </c>
      <c r="J4434" s="5" t="str">
        <f t="shared" si="138"/>
        <v>September</v>
      </c>
      <c r="K4434" s="7">
        <f t="shared" si="139"/>
        <v>2018</v>
      </c>
      <c r="L4434" t="s">
        <v>5013</v>
      </c>
      <c r="M4434" t="s">
        <v>73</v>
      </c>
      <c r="N4434">
        <v>75081</v>
      </c>
      <c r="O4434">
        <v>155</v>
      </c>
      <c r="P4434" t="s">
        <v>5014</v>
      </c>
      <c r="Q4434">
        <v>49</v>
      </c>
      <c r="R4434">
        <v>6</v>
      </c>
      <c r="S4434" t="s">
        <v>75</v>
      </c>
      <c r="U4434">
        <v>49.32</v>
      </c>
      <c r="V4434">
        <v>658</v>
      </c>
      <c r="W4434" t="s">
        <v>19</v>
      </c>
      <c r="X4434" s="5">
        <v>43432</v>
      </c>
      <c r="Y4434" t="s">
        <v>39</v>
      </c>
      <c r="Z4434" t="s">
        <v>77</v>
      </c>
      <c r="AA4434" t="s">
        <v>52</v>
      </c>
    </row>
    <row r="4435" spans="1:27" x14ac:dyDescent="0.3">
      <c r="A4435">
        <v>3</v>
      </c>
      <c r="B4435" t="s">
        <v>10</v>
      </c>
      <c r="C4435">
        <v>3</v>
      </c>
      <c r="D4435" t="s">
        <v>11</v>
      </c>
      <c r="E4435" t="s">
        <v>122</v>
      </c>
      <c r="F4435" t="s">
        <v>13</v>
      </c>
      <c r="G4435" t="s">
        <v>800</v>
      </c>
      <c r="H4435" s="3">
        <v>0.6</v>
      </c>
      <c r="I4435" s="5">
        <v>43457</v>
      </c>
      <c r="J4435" s="5" t="str">
        <f t="shared" si="138"/>
        <v>September</v>
      </c>
      <c r="K4435" s="7">
        <f t="shared" si="139"/>
        <v>2018</v>
      </c>
      <c r="L4435" t="s">
        <v>5359</v>
      </c>
      <c r="M4435" t="s">
        <v>73</v>
      </c>
      <c r="N4435">
        <v>77041</v>
      </c>
      <c r="O4435">
        <v>730</v>
      </c>
      <c r="P4435" t="s">
        <v>927</v>
      </c>
      <c r="Q4435">
        <v>-1</v>
      </c>
      <c r="R4435">
        <v>2</v>
      </c>
      <c r="S4435" t="s">
        <v>75</v>
      </c>
      <c r="U4435">
        <v>-0.76</v>
      </c>
      <c r="V4435">
        <v>2</v>
      </c>
      <c r="W4435" t="s">
        <v>33</v>
      </c>
      <c r="X4435" s="5">
        <v>43460</v>
      </c>
      <c r="Y4435" t="s">
        <v>20</v>
      </c>
      <c r="Z4435" t="s">
        <v>77</v>
      </c>
      <c r="AA4435" t="s">
        <v>47</v>
      </c>
    </row>
    <row r="4436" spans="1:27" x14ac:dyDescent="0.3">
      <c r="A4436">
        <v>3</v>
      </c>
      <c r="B4436" t="s">
        <v>10</v>
      </c>
      <c r="C4436">
        <v>3</v>
      </c>
      <c r="D4436" t="s">
        <v>26</v>
      </c>
      <c r="E4436" t="s">
        <v>122</v>
      </c>
      <c r="F4436" t="s">
        <v>13</v>
      </c>
      <c r="G4436" t="s">
        <v>800</v>
      </c>
      <c r="H4436" s="3">
        <v>0.2</v>
      </c>
      <c r="I4436" s="5">
        <v>43457</v>
      </c>
      <c r="J4436" s="5" t="str">
        <f t="shared" si="138"/>
        <v>September</v>
      </c>
      <c r="K4436" s="7">
        <f t="shared" si="139"/>
        <v>2018</v>
      </c>
      <c r="L4436" t="s">
        <v>5359</v>
      </c>
      <c r="M4436" t="s">
        <v>73</v>
      </c>
      <c r="N4436">
        <v>77041</v>
      </c>
      <c r="O4436">
        <v>1265</v>
      </c>
      <c r="P4436" t="s">
        <v>6039</v>
      </c>
      <c r="Q4436">
        <v>15</v>
      </c>
      <c r="R4436">
        <v>9</v>
      </c>
      <c r="S4436" t="s">
        <v>75</v>
      </c>
      <c r="U4436">
        <v>14.74</v>
      </c>
      <c r="V4436">
        <v>45</v>
      </c>
      <c r="W4436" t="s">
        <v>33</v>
      </c>
      <c r="X4436" s="5">
        <v>43460</v>
      </c>
      <c r="Y4436" t="s">
        <v>20</v>
      </c>
      <c r="Z4436" t="s">
        <v>77</v>
      </c>
      <c r="AA4436" t="s">
        <v>35</v>
      </c>
    </row>
    <row r="4437" spans="1:27" x14ac:dyDescent="0.3">
      <c r="A4437">
        <v>3</v>
      </c>
      <c r="B4437" t="s">
        <v>10</v>
      </c>
      <c r="C4437">
        <v>3</v>
      </c>
      <c r="D4437" t="s">
        <v>50</v>
      </c>
      <c r="E4437" t="s">
        <v>122</v>
      </c>
      <c r="F4437" t="s">
        <v>13</v>
      </c>
      <c r="G4437" t="s">
        <v>800</v>
      </c>
      <c r="H4437" s="3">
        <v>0.2</v>
      </c>
      <c r="I4437" s="5">
        <v>43457</v>
      </c>
      <c r="J4437" s="5" t="str">
        <f t="shared" si="138"/>
        <v>September</v>
      </c>
      <c r="K4437" s="7">
        <f t="shared" si="139"/>
        <v>2018</v>
      </c>
      <c r="L4437" t="s">
        <v>5359</v>
      </c>
      <c r="M4437" t="s">
        <v>73</v>
      </c>
      <c r="N4437">
        <v>77041</v>
      </c>
      <c r="O4437">
        <v>439</v>
      </c>
      <c r="P4437" t="s">
        <v>4703</v>
      </c>
      <c r="Q4437">
        <v>36</v>
      </c>
      <c r="R4437">
        <v>3</v>
      </c>
      <c r="S4437" t="s">
        <v>75</v>
      </c>
      <c r="U4437">
        <v>35.979999999999997</v>
      </c>
      <c r="V4437">
        <v>288</v>
      </c>
      <c r="W4437" t="s">
        <v>33</v>
      </c>
      <c r="X4437" s="5">
        <v>43460</v>
      </c>
      <c r="Y4437" t="s">
        <v>20</v>
      </c>
      <c r="Z4437" t="s">
        <v>77</v>
      </c>
      <c r="AA4437" t="s">
        <v>52</v>
      </c>
    </row>
    <row r="4438" spans="1:27" x14ac:dyDescent="0.3">
      <c r="A4438">
        <v>3</v>
      </c>
      <c r="B4438" t="s">
        <v>10</v>
      </c>
      <c r="C4438">
        <v>3</v>
      </c>
      <c r="D4438" t="s">
        <v>50</v>
      </c>
      <c r="E4438" t="s">
        <v>122</v>
      </c>
      <c r="F4438" t="s">
        <v>13</v>
      </c>
      <c r="G4438" t="s">
        <v>800</v>
      </c>
      <c r="H4438" s="3">
        <v>0.2</v>
      </c>
      <c r="I4438" s="5">
        <v>43457</v>
      </c>
      <c r="J4438" s="5" t="str">
        <f t="shared" si="138"/>
        <v>September</v>
      </c>
      <c r="K4438" s="7">
        <f t="shared" si="139"/>
        <v>2018</v>
      </c>
      <c r="L4438" t="s">
        <v>5359</v>
      </c>
      <c r="M4438" t="s">
        <v>73</v>
      </c>
      <c r="N4438">
        <v>77041</v>
      </c>
      <c r="O4438">
        <v>440</v>
      </c>
      <c r="P4438" t="s">
        <v>4737</v>
      </c>
      <c r="Q4438">
        <v>15</v>
      </c>
      <c r="R4438">
        <v>3</v>
      </c>
      <c r="S4438" t="s">
        <v>75</v>
      </c>
      <c r="U4438">
        <v>14.84</v>
      </c>
      <c r="V4438">
        <v>132</v>
      </c>
      <c r="W4438" t="s">
        <v>33</v>
      </c>
      <c r="X4438" s="5">
        <v>43460</v>
      </c>
      <c r="Y4438" t="s">
        <v>20</v>
      </c>
      <c r="Z4438" t="s">
        <v>77</v>
      </c>
      <c r="AA4438" t="s">
        <v>52</v>
      </c>
    </row>
    <row r="4439" spans="1:27" x14ac:dyDescent="0.3">
      <c r="A4439">
        <v>3</v>
      </c>
      <c r="B4439" t="s">
        <v>10</v>
      </c>
      <c r="C4439">
        <v>3</v>
      </c>
      <c r="D4439" t="s">
        <v>50</v>
      </c>
      <c r="E4439" t="s">
        <v>122</v>
      </c>
      <c r="F4439" t="s">
        <v>13</v>
      </c>
      <c r="G4439" t="s">
        <v>800</v>
      </c>
      <c r="H4439" s="3">
        <v>0.2</v>
      </c>
      <c r="I4439" s="5">
        <v>43457</v>
      </c>
      <c r="J4439" s="5" t="str">
        <f t="shared" si="138"/>
        <v>September</v>
      </c>
      <c r="K4439" s="7">
        <f t="shared" si="139"/>
        <v>2018</v>
      </c>
      <c r="L4439" t="s">
        <v>5359</v>
      </c>
      <c r="M4439" t="s">
        <v>73</v>
      </c>
      <c r="N4439">
        <v>77041</v>
      </c>
      <c r="O4439">
        <v>1665</v>
      </c>
      <c r="P4439" t="s">
        <v>4976</v>
      </c>
      <c r="Q4439">
        <v>40</v>
      </c>
      <c r="R4439">
        <v>3</v>
      </c>
      <c r="S4439" t="s">
        <v>75</v>
      </c>
      <c r="U4439">
        <v>39.69</v>
      </c>
      <c r="V4439">
        <v>454</v>
      </c>
      <c r="W4439" t="s">
        <v>33</v>
      </c>
      <c r="X4439" s="5">
        <v>43460</v>
      </c>
      <c r="Y4439" t="s">
        <v>20</v>
      </c>
      <c r="Z4439" t="s">
        <v>77</v>
      </c>
      <c r="AA4439" t="s">
        <v>52</v>
      </c>
    </row>
    <row r="4440" spans="1:27" x14ac:dyDescent="0.3">
      <c r="A4440">
        <v>4</v>
      </c>
      <c r="B4440" t="s">
        <v>43</v>
      </c>
      <c r="C4440">
        <v>6</v>
      </c>
      <c r="D4440" t="s">
        <v>26</v>
      </c>
      <c r="E4440" t="s">
        <v>171</v>
      </c>
      <c r="F4440" t="s">
        <v>13</v>
      </c>
      <c r="G4440" t="s">
        <v>1155</v>
      </c>
      <c r="H4440" s="3">
        <v>0</v>
      </c>
      <c r="I4440" s="5">
        <v>43197</v>
      </c>
      <c r="J4440" s="5" t="str">
        <f t="shared" si="138"/>
        <v>September</v>
      </c>
      <c r="K4440" s="7">
        <f t="shared" si="139"/>
        <v>2018</v>
      </c>
      <c r="L4440" t="s">
        <v>4031</v>
      </c>
      <c r="M4440" t="s">
        <v>102</v>
      </c>
      <c r="N4440">
        <v>10009</v>
      </c>
      <c r="O4440">
        <v>1137</v>
      </c>
      <c r="P4440" t="s">
        <v>48</v>
      </c>
      <c r="Q4440">
        <v>1</v>
      </c>
      <c r="R4440">
        <v>2</v>
      </c>
      <c r="S4440" t="s">
        <v>104</v>
      </c>
      <c r="U4440">
        <v>0.98</v>
      </c>
      <c r="V4440">
        <v>4</v>
      </c>
      <c r="W4440" t="s">
        <v>19</v>
      </c>
      <c r="X4440" s="5">
        <v>43201</v>
      </c>
      <c r="Y4440" t="s">
        <v>39</v>
      </c>
      <c r="Z4440" t="s">
        <v>175</v>
      </c>
      <c r="AA4440" t="s">
        <v>49</v>
      </c>
    </row>
    <row r="4441" spans="1:27" x14ac:dyDescent="0.3">
      <c r="A4441">
        <v>2</v>
      </c>
      <c r="B4441" t="s">
        <v>43</v>
      </c>
      <c r="C4441">
        <v>3</v>
      </c>
      <c r="D4441" t="s">
        <v>11</v>
      </c>
      <c r="E4441" t="s">
        <v>99</v>
      </c>
      <c r="F4441" t="s">
        <v>13</v>
      </c>
      <c r="G4441" t="s">
        <v>1944</v>
      </c>
      <c r="H4441" s="3">
        <v>0.2</v>
      </c>
      <c r="I4441" s="5">
        <v>43313</v>
      </c>
      <c r="J4441" s="5" t="str">
        <f t="shared" si="138"/>
        <v>September</v>
      </c>
      <c r="K4441" s="7">
        <f t="shared" si="139"/>
        <v>2018</v>
      </c>
      <c r="L4441" t="s">
        <v>1945</v>
      </c>
      <c r="M4441" t="s">
        <v>102</v>
      </c>
      <c r="N4441">
        <v>19140</v>
      </c>
      <c r="O4441">
        <v>553</v>
      </c>
      <c r="P4441" t="s">
        <v>1892</v>
      </c>
      <c r="Q4441">
        <v>3</v>
      </c>
      <c r="R4441">
        <v>2</v>
      </c>
      <c r="S4441" t="s">
        <v>104</v>
      </c>
      <c r="U4441">
        <v>3.14</v>
      </c>
      <c r="V4441">
        <v>19</v>
      </c>
      <c r="W4441" t="s">
        <v>19</v>
      </c>
      <c r="X4441" s="5">
        <v>43315</v>
      </c>
      <c r="Y4441" t="s">
        <v>20</v>
      </c>
      <c r="Z4441" t="s">
        <v>105</v>
      </c>
      <c r="AA4441" t="s">
        <v>47</v>
      </c>
    </row>
    <row r="4442" spans="1:27" x14ac:dyDescent="0.3">
      <c r="A4442">
        <v>2</v>
      </c>
      <c r="B4442" t="s">
        <v>25</v>
      </c>
      <c r="C4442">
        <v>1</v>
      </c>
      <c r="D4442" t="s">
        <v>26</v>
      </c>
      <c r="E4442" t="s">
        <v>241</v>
      </c>
      <c r="F4442" t="s">
        <v>13</v>
      </c>
      <c r="G4442" t="s">
        <v>1509</v>
      </c>
      <c r="H4442" s="3">
        <v>0</v>
      </c>
      <c r="I4442" s="5">
        <v>43411</v>
      </c>
      <c r="J4442" s="5" t="str">
        <f t="shared" si="138"/>
        <v>September</v>
      </c>
      <c r="K4442" s="7">
        <f t="shared" si="139"/>
        <v>2018</v>
      </c>
      <c r="L4442" t="s">
        <v>2875</v>
      </c>
      <c r="M4442" t="s">
        <v>102</v>
      </c>
      <c r="N4442">
        <v>14609</v>
      </c>
      <c r="O4442">
        <v>1835</v>
      </c>
      <c r="P4442" t="s">
        <v>2876</v>
      </c>
      <c r="Q4442">
        <v>6</v>
      </c>
      <c r="R4442">
        <v>2</v>
      </c>
      <c r="S4442" t="s">
        <v>104</v>
      </c>
      <c r="U4442">
        <v>6.22</v>
      </c>
      <c r="V4442">
        <v>13</v>
      </c>
      <c r="W4442" t="s">
        <v>19</v>
      </c>
      <c r="X4442" s="5">
        <v>43413</v>
      </c>
      <c r="Y4442" t="s">
        <v>130</v>
      </c>
      <c r="Z4442" t="s">
        <v>175</v>
      </c>
      <c r="AA4442" t="s">
        <v>64</v>
      </c>
    </row>
    <row r="4443" spans="1:27" x14ac:dyDescent="0.3">
      <c r="A4443">
        <v>2</v>
      </c>
      <c r="B4443" t="s">
        <v>25</v>
      </c>
      <c r="C4443">
        <v>1</v>
      </c>
      <c r="D4443" t="s">
        <v>26</v>
      </c>
      <c r="E4443" t="s">
        <v>241</v>
      </c>
      <c r="F4443" t="s">
        <v>13</v>
      </c>
      <c r="G4443" t="s">
        <v>1509</v>
      </c>
      <c r="H4443" s="3">
        <v>0</v>
      </c>
      <c r="I4443" s="5">
        <v>43411</v>
      </c>
      <c r="J4443" s="5" t="str">
        <f t="shared" si="138"/>
        <v>September</v>
      </c>
      <c r="K4443" s="7">
        <f t="shared" si="139"/>
        <v>2018</v>
      </c>
      <c r="L4443" t="s">
        <v>2875</v>
      </c>
      <c r="M4443" t="s">
        <v>102</v>
      </c>
      <c r="N4443">
        <v>14609</v>
      </c>
      <c r="O4443">
        <v>557</v>
      </c>
      <c r="P4443" t="s">
        <v>142</v>
      </c>
      <c r="Q4443">
        <v>6</v>
      </c>
      <c r="R4443">
        <v>3</v>
      </c>
      <c r="S4443" t="s">
        <v>104</v>
      </c>
      <c r="U4443">
        <v>5.84</v>
      </c>
      <c r="V4443">
        <v>117</v>
      </c>
      <c r="W4443" t="s">
        <v>19</v>
      </c>
      <c r="X4443" s="5">
        <v>43413</v>
      </c>
      <c r="Y4443" t="s">
        <v>130</v>
      </c>
      <c r="Z4443" t="s">
        <v>175</v>
      </c>
      <c r="AA4443" t="s">
        <v>42</v>
      </c>
    </row>
    <row r="4444" spans="1:27" x14ac:dyDescent="0.3">
      <c r="A4444">
        <v>2</v>
      </c>
      <c r="B4444" t="s">
        <v>25</v>
      </c>
      <c r="C4444">
        <v>1</v>
      </c>
      <c r="D4444" t="s">
        <v>26</v>
      </c>
      <c r="E4444" t="s">
        <v>241</v>
      </c>
      <c r="F4444" t="s">
        <v>13</v>
      </c>
      <c r="G4444" t="s">
        <v>1509</v>
      </c>
      <c r="H4444" s="3">
        <v>0.2</v>
      </c>
      <c r="I4444" s="5">
        <v>43411</v>
      </c>
      <c r="J4444" s="5" t="str">
        <f t="shared" si="138"/>
        <v>September</v>
      </c>
      <c r="K4444" s="7">
        <f t="shared" si="139"/>
        <v>2018</v>
      </c>
      <c r="L4444" t="s">
        <v>2875</v>
      </c>
      <c r="M4444" t="s">
        <v>102</v>
      </c>
      <c r="N4444">
        <v>14609</v>
      </c>
      <c r="O4444">
        <v>895</v>
      </c>
      <c r="P4444" t="s">
        <v>2933</v>
      </c>
      <c r="Q4444">
        <v>90</v>
      </c>
      <c r="R4444">
        <v>2</v>
      </c>
      <c r="S4444" t="s">
        <v>104</v>
      </c>
      <c r="U4444">
        <v>89.95</v>
      </c>
      <c r="V4444">
        <v>277</v>
      </c>
      <c r="W4444" t="s">
        <v>19</v>
      </c>
      <c r="X4444" s="5">
        <v>43413</v>
      </c>
      <c r="Y4444" t="s">
        <v>130</v>
      </c>
      <c r="Z4444" t="s">
        <v>175</v>
      </c>
      <c r="AA4444" t="s">
        <v>54</v>
      </c>
    </row>
    <row r="4445" spans="1:27" x14ac:dyDescent="0.3">
      <c r="A4445">
        <v>2</v>
      </c>
      <c r="B4445" t="s">
        <v>25</v>
      </c>
      <c r="C4445">
        <v>1</v>
      </c>
      <c r="D4445" t="s">
        <v>50</v>
      </c>
      <c r="E4445" t="s">
        <v>241</v>
      </c>
      <c r="F4445" t="s">
        <v>13</v>
      </c>
      <c r="G4445" t="s">
        <v>1509</v>
      </c>
      <c r="H4445" s="3">
        <v>0</v>
      </c>
      <c r="I4445" s="5">
        <v>43411</v>
      </c>
      <c r="J4445" s="5" t="str">
        <f t="shared" si="138"/>
        <v>September</v>
      </c>
      <c r="K4445" s="7">
        <f t="shared" si="139"/>
        <v>2018</v>
      </c>
      <c r="L4445" t="s">
        <v>2875</v>
      </c>
      <c r="M4445" t="s">
        <v>102</v>
      </c>
      <c r="N4445">
        <v>14609</v>
      </c>
      <c r="O4445">
        <v>940</v>
      </c>
      <c r="P4445" t="s">
        <v>4738</v>
      </c>
      <c r="Q4445">
        <v>101</v>
      </c>
      <c r="R4445">
        <v>3</v>
      </c>
      <c r="S4445" t="s">
        <v>104</v>
      </c>
      <c r="U4445">
        <v>100.79</v>
      </c>
      <c r="V4445">
        <v>360</v>
      </c>
      <c r="W4445" t="s">
        <v>19</v>
      </c>
      <c r="X4445" s="5">
        <v>43413</v>
      </c>
      <c r="Y4445" t="s">
        <v>130</v>
      </c>
      <c r="Z4445" t="s">
        <v>175</v>
      </c>
      <c r="AA4445" t="s">
        <v>52</v>
      </c>
    </row>
    <row r="4446" spans="1:27" x14ac:dyDescent="0.3">
      <c r="A4446">
        <v>2</v>
      </c>
      <c r="B4446" t="s">
        <v>25</v>
      </c>
      <c r="C4446">
        <v>1</v>
      </c>
      <c r="D4446" t="s">
        <v>50</v>
      </c>
      <c r="E4446" t="s">
        <v>241</v>
      </c>
      <c r="F4446" t="s">
        <v>13</v>
      </c>
      <c r="G4446" t="s">
        <v>1509</v>
      </c>
      <c r="H4446" s="3">
        <v>0</v>
      </c>
      <c r="I4446" s="5">
        <v>43411</v>
      </c>
      <c r="J4446" s="5" t="str">
        <f t="shared" si="138"/>
        <v>September</v>
      </c>
      <c r="K4446" s="7">
        <f t="shared" si="139"/>
        <v>2018</v>
      </c>
      <c r="L4446" t="s">
        <v>2875</v>
      </c>
      <c r="M4446" t="s">
        <v>102</v>
      </c>
      <c r="N4446">
        <v>14609</v>
      </c>
      <c r="O4446">
        <v>162</v>
      </c>
      <c r="P4446" t="s">
        <v>1169</v>
      </c>
      <c r="Q4446">
        <v>71</v>
      </c>
      <c r="R4446">
        <v>4</v>
      </c>
      <c r="S4446" t="s">
        <v>104</v>
      </c>
      <c r="U4446">
        <v>71.27</v>
      </c>
      <c r="V4446">
        <v>264</v>
      </c>
      <c r="W4446" t="s">
        <v>19</v>
      </c>
      <c r="X4446" s="5">
        <v>43413</v>
      </c>
      <c r="Y4446" t="s">
        <v>130</v>
      </c>
      <c r="Z4446" t="s">
        <v>175</v>
      </c>
      <c r="AA4446" t="s">
        <v>52</v>
      </c>
    </row>
    <row r="4447" spans="1:27" x14ac:dyDescent="0.3">
      <c r="A4447">
        <v>5</v>
      </c>
      <c r="B4447" t="s">
        <v>43</v>
      </c>
      <c r="C4447">
        <v>6</v>
      </c>
      <c r="D4447" t="s">
        <v>26</v>
      </c>
      <c r="E4447" t="s">
        <v>4376</v>
      </c>
      <c r="F4447" t="s">
        <v>13</v>
      </c>
      <c r="G4447" t="s">
        <v>254</v>
      </c>
      <c r="H4447" s="3">
        <v>0.2</v>
      </c>
      <c r="I4447" s="5">
        <v>43349</v>
      </c>
      <c r="J4447" s="5" t="str">
        <f t="shared" si="138"/>
        <v>September</v>
      </c>
      <c r="K4447" s="7">
        <f t="shared" si="139"/>
        <v>2018</v>
      </c>
      <c r="L4447" t="s">
        <v>4377</v>
      </c>
      <c r="M4447" t="s">
        <v>16</v>
      </c>
      <c r="N4447">
        <v>27360</v>
      </c>
      <c r="O4447">
        <v>343</v>
      </c>
      <c r="P4447" t="s">
        <v>3226</v>
      </c>
      <c r="Q4447">
        <v>30</v>
      </c>
      <c r="R4447">
        <v>3</v>
      </c>
      <c r="S4447" t="s">
        <v>18</v>
      </c>
      <c r="U4447">
        <v>29.98</v>
      </c>
      <c r="V4447">
        <v>96</v>
      </c>
      <c r="W4447" t="s">
        <v>19</v>
      </c>
      <c r="X4447" s="5">
        <v>43354</v>
      </c>
      <c r="Y4447" t="s">
        <v>39</v>
      </c>
      <c r="Z4447" t="s">
        <v>63</v>
      </c>
      <c r="AA4447" t="s">
        <v>119</v>
      </c>
    </row>
    <row r="4448" spans="1:27" x14ac:dyDescent="0.3">
      <c r="A4448">
        <v>5</v>
      </c>
      <c r="B4448" t="s">
        <v>43</v>
      </c>
      <c r="C4448">
        <v>6</v>
      </c>
      <c r="D4448" t="s">
        <v>26</v>
      </c>
      <c r="E4448" t="s">
        <v>4376</v>
      </c>
      <c r="F4448" t="s">
        <v>13</v>
      </c>
      <c r="G4448" t="s">
        <v>254</v>
      </c>
      <c r="H4448" s="3">
        <v>0.7</v>
      </c>
      <c r="I4448" s="5">
        <v>43349</v>
      </c>
      <c r="J4448" s="5" t="str">
        <f t="shared" si="138"/>
        <v>September</v>
      </c>
      <c r="K4448" s="7">
        <f t="shared" si="139"/>
        <v>2018</v>
      </c>
      <c r="L4448" t="s">
        <v>4377</v>
      </c>
      <c r="M4448" t="s">
        <v>16</v>
      </c>
      <c r="N4448">
        <v>27360</v>
      </c>
      <c r="O4448">
        <v>1315</v>
      </c>
      <c r="P4448" t="s">
        <v>2970</v>
      </c>
      <c r="Q4448">
        <v>-2</v>
      </c>
      <c r="R4448">
        <v>2</v>
      </c>
      <c r="S4448" t="s">
        <v>18</v>
      </c>
      <c r="U4448">
        <v>-2.46</v>
      </c>
      <c r="V4448">
        <v>3</v>
      </c>
      <c r="W4448" t="s">
        <v>19</v>
      </c>
      <c r="X4448" s="5">
        <v>43354</v>
      </c>
      <c r="Y4448" t="s">
        <v>39</v>
      </c>
      <c r="Z4448" t="s">
        <v>63</v>
      </c>
      <c r="AA4448" t="s">
        <v>54</v>
      </c>
    </row>
    <row r="4449" spans="1:27" x14ac:dyDescent="0.3">
      <c r="A4449">
        <v>5</v>
      </c>
      <c r="B4449" t="s">
        <v>25</v>
      </c>
      <c r="C4449">
        <v>3</v>
      </c>
      <c r="D4449" t="s">
        <v>26</v>
      </c>
      <c r="E4449" t="s">
        <v>27</v>
      </c>
      <c r="F4449" t="s">
        <v>13</v>
      </c>
      <c r="G4449" t="s">
        <v>804</v>
      </c>
      <c r="H4449" s="3">
        <v>0</v>
      </c>
      <c r="I4449" s="5">
        <v>43236</v>
      </c>
      <c r="J4449" s="5" t="str">
        <f t="shared" si="138"/>
        <v>September</v>
      </c>
      <c r="K4449" s="7">
        <f t="shared" si="139"/>
        <v>2018</v>
      </c>
      <c r="L4449" t="s">
        <v>3646</v>
      </c>
      <c r="M4449" t="s">
        <v>30</v>
      </c>
      <c r="N4449">
        <v>90036</v>
      </c>
      <c r="O4449">
        <v>1757</v>
      </c>
      <c r="P4449" t="s">
        <v>1407</v>
      </c>
      <c r="Q4449">
        <v>8</v>
      </c>
      <c r="R4449">
        <v>3</v>
      </c>
      <c r="S4449" t="s">
        <v>32</v>
      </c>
      <c r="U4449">
        <v>8.5</v>
      </c>
      <c r="V4449">
        <v>17</v>
      </c>
      <c r="W4449" t="s">
        <v>19</v>
      </c>
      <c r="X4449" s="5">
        <v>43241</v>
      </c>
      <c r="Y4449" t="s">
        <v>20</v>
      </c>
      <c r="Z4449" t="s">
        <v>34</v>
      </c>
      <c r="AA4449" t="s">
        <v>64</v>
      </c>
    </row>
    <row r="4450" spans="1:27" x14ac:dyDescent="0.3">
      <c r="A4450">
        <v>6</v>
      </c>
      <c r="B4450" t="s">
        <v>10</v>
      </c>
      <c r="C4450">
        <v>6</v>
      </c>
      <c r="D4450" t="s">
        <v>26</v>
      </c>
      <c r="E4450" t="s">
        <v>171</v>
      </c>
      <c r="F4450" t="s">
        <v>13</v>
      </c>
      <c r="G4450" t="s">
        <v>1520</v>
      </c>
      <c r="H4450" s="3">
        <v>0</v>
      </c>
      <c r="I4450" s="5">
        <v>43348</v>
      </c>
      <c r="J4450" s="5" t="str">
        <f t="shared" si="138"/>
        <v>September</v>
      </c>
      <c r="K4450" s="7">
        <f t="shared" si="139"/>
        <v>2018</v>
      </c>
      <c r="L4450" t="s">
        <v>7904</v>
      </c>
      <c r="M4450" t="s">
        <v>102</v>
      </c>
      <c r="N4450">
        <v>10011</v>
      </c>
      <c r="O4450">
        <v>1675</v>
      </c>
      <c r="P4450" t="s">
        <v>6345</v>
      </c>
      <c r="Q4450">
        <v>92</v>
      </c>
      <c r="R4450">
        <v>4</v>
      </c>
      <c r="S4450" t="s">
        <v>104</v>
      </c>
      <c r="T4450" t="s">
        <v>92</v>
      </c>
      <c r="U4450">
        <v>92.24</v>
      </c>
      <c r="V4450">
        <v>192</v>
      </c>
      <c r="W4450" t="s">
        <v>19</v>
      </c>
      <c r="X4450" s="5">
        <v>43354</v>
      </c>
      <c r="Y4450" t="s">
        <v>39</v>
      </c>
      <c r="Z4450" t="s">
        <v>175</v>
      </c>
      <c r="AA4450" t="s">
        <v>64</v>
      </c>
    </row>
    <row r="4451" spans="1:27" x14ac:dyDescent="0.3">
      <c r="A4451">
        <v>4</v>
      </c>
      <c r="B4451" t="s">
        <v>43</v>
      </c>
      <c r="C4451">
        <v>6</v>
      </c>
      <c r="D4451" t="s">
        <v>26</v>
      </c>
      <c r="E4451" t="s">
        <v>209</v>
      </c>
      <c r="F4451" t="s">
        <v>13</v>
      </c>
      <c r="G4451" t="s">
        <v>569</v>
      </c>
      <c r="H4451" s="3">
        <v>0.1</v>
      </c>
      <c r="I4451" s="5">
        <v>43443</v>
      </c>
      <c r="J4451" s="5" t="str">
        <f t="shared" si="138"/>
        <v>September</v>
      </c>
      <c r="K4451" s="7">
        <f t="shared" si="139"/>
        <v>2018</v>
      </c>
      <c r="L4451" t="s">
        <v>3821</v>
      </c>
      <c r="M4451" t="s">
        <v>73</v>
      </c>
      <c r="N4451">
        <v>49201</v>
      </c>
      <c r="O4451">
        <v>815</v>
      </c>
      <c r="P4451" t="s">
        <v>74</v>
      </c>
      <c r="Q4451">
        <v>23</v>
      </c>
      <c r="R4451">
        <v>1</v>
      </c>
      <c r="S4451" t="s">
        <v>75</v>
      </c>
      <c r="U4451">
        <v>23.4</v>
      </c>
      <c r="V4451">
        <v>62</v>
      </c>
      <c r="W4451" t="s">
        <v>19</v>
      </c>
      <c r="X4451" s="5">
        <v>43447</v>
      </c>
      <c r="Y4451" t="s">
        <v>39</v>
      </c>
      <c r="Z4451" t="s">
        <v>156</v>
      </c>
      <c r="AA4451" t="s">
        <v>56</v>
      </c>
    </row>
    <row r="4452" spans="1:27" x14ac:dyDescent="0.3">
      <c r="A4452">
        <v>4</v>
      </c>
      <c r="B4452" t="s">
        <v>43</v>
      </c>
      <c r="C4452">
        <v>6</v>
      </c>
      <c r="D4452" t="s">
        <v>50</v>
      </c>
      <c r="E4452" t="s">
        <v>209</v>
      </c>
      <c r="F4452" t="s">
        <v>13</v>
      </c>
      <c r="G4452" t="s">
        <v>569</v>
      </c>
      <c r="H4452" s="3">
        <v>0</v>
      </c>
      <c r="I4452" s="5">
        <v>43443</v>
      </c>
      <c r="J4452" s="5" t="str">
        <f t="shared" si="138"/>
        <v>September</v>
      </c>
      <c r="K4452" s="7">
        <f t="shared" si="139"/>
        <v>2018</v>
      </c>
      <c r="L4452" t="s">
        <v>3821</v>
      </c>
      <c r="M4452" t="s">
        <v>73</v>
      </c>
      <c r="N4452">
        <v>49201</v>
      </c>
      <c r="O4452">
        <v>991</v>
      </c>
      <c r="P4452" t="s">
        <v>162</v>
      </c>
      <c r="Q4452">
        <v>3</v>
      </c>
      <c r="R4452">
        <v>1</v>
      </c>
      <c r="S4452" t="s">
        <v>75</v>
      </c>
      <c r="U4452">
        <v>3.05</v>
      </c>
      <c r="V4452">
        <v>11</v>
      </c>
      <c r="W4452" t="s">
        <v>19</v>
      </c>
      <c r="X4452" s="5">
        <v>43447</v>
      </c>
      <c r="Y4452" t="s">
        <v>39</v>
      </c>
      <c r="Z4452" t="s">
        <v>156</v>
      </c>
      <c r="AA4452" t="s">
        <v>52</v>
      </c>
    </row>
    <row r="4453" spans="1:27" x14ac:dyDescent="0.3">
      <c r="A4453">
        <v>4</v>
      </c>
      <c r="B4453" t="s">
        <v>43</v>
      </c>
      <c r="C4453">
        <v>6</v>
      </c>
      <c r="D4453" t="s">
        <v>50</v>
      </c>
      <c r="E4453" t="s">
        <v>209</v>
      </c>
      <c r="F4453" t="s">
        <v>13</v>
      </c>
      <c r="G4453" t="s">
        <v>569</v>
      </c>
      <c r="H4453" s="3">
        <v>0</v>
      </c>
      <c r="I4453" s="5">
        <v>43443</v>
      </c>
      <c r="J4453" s="5" t="str">
        <f t="shared" si="138"/>
        <v>September</v>
      </c>
      <c r="K4453" s="7">
        <f t="shared" si="139"/>
        <v>2018</v>
      </c>
      <c r="L4453" t="s">
        <v>3821</v>
      </c>
      <c r="M4453" t="s">
        <v>73</v>
      </c>
      <c r="N4453">
        <v>49201</v>
      </c>
      <c r="O4453">
        <v>1025</v>
      </c>
      <c r="P4453" t="s">
        <v>4753</v>
      </c>
      <c r="Q4453">
        <v>25</v>
      </c>
      <c r="R4453">
        <v>2</v>
      </c>
      <c r="S4453" t="s">
        <v>75</v>
      </c>
      <c r="U4453">
        <v>25.19</v>
      </c>
      <c r="V4453">
        <v>60</v>
      </c>
      <c r="W4453" t="s">
        <v>19</v>
      </c>
      <c r="X4453" s="5">
        <v>43447</v>
      </c>
      <c r="Y4453" t="s">
        <v>39</v>
      </c>
      <c r="Z4453" t="s">
        <v>156</v>
      </c>
      <c r="AA4453" t="s">
        <v>113</v>
      </c>
    </row>
    <row r="4454" spans="1:27" x14ac:dyDescent="0.3">
      <c r="A4454">
        <v>6</v>
      </c>
      <c r="B4454" t="s">
        <v>10</v>
      </c>
      <c r="C4454">
        <v>6</v>
      </c>
      <c r="D4454" t="s">
        <v>11</v>
      </c>
      <c r="E4454" t="s">
        <v>59</v>
      </c>
      <c r="F4454" t="s">
        <v>13</v>
      </c>
      <c r="G4454" t="s">
        <v>839</v>
      </c>
      <c r="H4454" s="3">
        <v>0.2</v>
      </c>
      <c r="I4454" s="5">
        <v>43114</v>
      </c>
      <c r="J4454" s="5" t="str">
        <f t="shared" si="138"/>
        <v>September</v>
      </c>
      <c r="K4454" s="7">
        <f t="shared" si="139"/>
        <v>2018</v>
      </c>
      <c r="L4454" t="s">
        <v>7835</v>
      </c>
      <c r="M4454" t="s">
        <v>16</v>
      </c>
      <c r="N4454">
        <v>28027</v>
      </c>
      <c r="O4454">
        <v>595</v>
      </c>
      <c r="P4454" t="s">
        <v>5735</v>
      </c>
      <c r="Q4454">
        <v>32</v>
      </c>
      <c r="R4454">
        <v>8</v>
      </c>
      <c r="S4454" t="s">
        <v>18</v>
      </c>
      <c r="T4454" t="s">
        <v>92</v>
      </c>
      <c r="U4454">
        <v>31.58</v>
      </c>
      <c r="V4454">
        <v>316</v>
      </c>
      <c r="W4454" t="s">
        <v>19</v>
      </c>
      <c r="X4454" s="5">
        <v>43120</v>
      </c>
      <c r="Y4454" t="s">
        <v>39</v>
      </c>
      <c r="Z4454" t="s">
        <v>63</v>
      </c>
      <c r="AA4454" t="s">
        <v>47</v>
      </c>
    </row>
    <row r="4455" spans="1:27" x14ac:dyDescent="0.3">
      <c r="A4455">
        <v>6</v>
      </c>
      <c r="B4455" t="s">
        <v>10</v>
      </c>
      <c r="C4455">
        <v>6</v>
      </c>
      <c r="D4455" t="s">
        <v>26</v>
      </c>
      <c r="E4455" t="s">
        <v>59</v>
      </c>
      <c r="F4455" t="s">
        <v>13</v>
      </c>
      <c r="G4455" t="s">
        <v>839</v>
      </c>
      <c r="H4455" s="3">
        <v>0.2</v>
      </c>
      <c r="I4455" s="5">
        <v>43114</v>
      </c>
      <c r="J4455" s="5" t="str">
        <f t="shared" si="138"/>
        <v>September</v>
      </c>
      <c r="K4455" s="7">
        <f t="shared" si="139"/>
        <v>2018</v>
      </c>
      <c r="L4455" t="s">
        <v>7835</v>
      </c>
      <c r="M4455" t="s">
        <v>16</v>
      </c>
      <c r="N4455">
        <v>28027</v>
      </c>
      <c r="O4455">
        <v>1672</v>
      </c>
      <c r="P4455" t="s">
        <v>7514</v>
      </c>
      <c r="Q4455">
        <v>32</v>
      </c>
      <c r="R4455">
        <v>2</v>
      </c>
      <c r="S4455" t="s">
        <v>18</v>
      </c>
      <c r="T4455" t="s">
        <v>92</v>
      </c>
      <c r="U4455">
        <v>32.47</v>
      </c>
      <c r="V4455">
        <v>90</v>
      </c>
      <c r="W4455" t="s">
        <v>19</v>
      </c>
      <c r="X4455" s="5">
        <v>43120</v>
      </c>
      <c r="Y4455" t="s">
        <v>39</v>
      </c>
      <c r="Z4455" t="s">
        <v>63</v>
      </c>
      <c r="AA4455" t="s">
        <v>64</v>
      </c>
    </row>
    <row r="4456" spans="1:27" x14ac:dyDescent="0.3">
      <c r="A4456">
        <v>6</v>
      </c>
      <c r="B4456" t="s">
        <v>10</v>
      </c>
      <c r="C4456">
        <v>6</v>
      </c>
      <c r="D4456" t="s">
        <v>11</v>
      </c>
      <c r="E4456" t="s">
        <v>535</v>
      </c>
      <c r="F4456" t="s">
        <v>13</v>
      </c>
      <c r="G4456" t="s">
        <v>556</v>
      </c>
      <c r="H4456" s="3">
        <v>0</v>
      </c>
      <c r="I4456" s="5">
        <v>43312</v>
      </c>
      <c r="J4456" s="5" t="str">
        <f t="shared" si="138"/>
        <v>September</v>
      </c>
      <c r="K4456" s="7">
        <f t="shared" si="139"/>
        <v>2018</v>
      </c>
      <c r="L4456" t="s">
        <v>2143</v>
      </c>
      <c r="M4456" t="s">
        <v>73</v>
      </c>
      <c r="N4456">
        <v>48205</v>
      </c>
      <c r="O4456">
        <v>560</v>
      </c>
      <c r="P4456" t="s">
        <v>650</v>
      </c>
      <c r="Q4456">
        <v>30</v>
      </c>
      <c r="R4456">
        <v>3</v>
      </c>
      <c r="S4456" t="s">
        <v>75</v>
      </c>
      <c r="U4456">
        <v>30.02</v>
      </c>
      <c r="V4456">
        <v>273</v>
      </c>
      <c r="W4456" t="s">
        <v>19</v>
      </c>
      <c r="X4456" s="5">
        <v>43318</v>
      </c>
      <c r="Y4456" t="s">
        <v>39</v>
      </c>
      <c r="Z4456" t="s">
        <v>156</v>
      </c>
      <c r="AA4456" t="s">
        <v>47</v>
      </c>
    </row>
    <row r="4457" spans="1:27" x14ac:dyDescent="0.3">
      <c r="A4457">
        <v>6</v>
      </c>
      <c r="B4457" t="s">
        <v>10</v>
      </c>
      <c r="C4457">
        <v>6</v>
      </c>
      <c r="D4457" t="s">
        <v>26</v>
      </c>
      <c r="E4457" t="s">
        <v>535</v>
      </c>
      <c r="F4457" t="s">
        <v>13</v>
      </c>
      <c r="G4457" t="s">
        <v>556</v>
      </c>
      <c r="H4457" s="3">
        <v>0.1</v>
      </c>
      <c r="I4457" s="5">
        <v>43312</v>
      </c>
      <c r="J4457" s="5" t="str">
        <f t="shared" si="138"/>
        <v>September</v>
      </c>
      <c r="K4457" s="7">
        <f t="shared" si="139"/>
        <v>2018</v>
      </c>
      <c r="L4457" t="s">
        <v>2143</v>
      </c>
      <c r="M4457" t="s">
        <v>73</v>
      </c>
      <c r="N4457">
        <v>48205</v>
      </c>
      <c r="O4457">
        <v>855</v>
      </c>
      <c r="P4457" t="s">
        <v>3799</v>
      </c>
      <c r="Q4457">
        <v>72</v>
      </c>
      <c r="R4457">
        <v>4</v>
      </c>
      <c r="S4457" t="s">
        <v>75</v>
      </c>
      <c r="U4457">
        <v>72.36</v>
      </c>
      <c r="V4457">
        <v>283</v>
      </c>
      <c r="W4457" t="s">
        <v>19</v>
      </c>
      <c r="X4457" s="5">
        <v>43318</v>
      </c>
      <c r="Y4457" t="s">
        <v>39</v>
      </c>
      <c r="Z4457" t="s">
        <v>156</v>
      </c>
      <c r="AA4457" t="s">
        <v>56</v>
      </c>
    </row>
    <row r="4458" spans="1:27" x14ac:dyDescent="0.3">
      <c r="A4458">
        <v>6</v>
      </c>
      <c r="B4458" t="s">
        <v>10</v>
      </c>
      <c r="C4458">
        <v>6</v>
      </c>
      <c r="D4458" t="s">
        <v>50</v>
      </c>
      <c r="E4458" t="s">
        <v>535</v>
      </c>
      <c r="F4458" t="s">
        <v>13</v>
      </c>
      <c r="G4458" t="s">
        <v>556</v>
      </c>
      <c r="H4458" s="3">
        <v>0</v>
      </c>
      <c r="I4458" s="5">
        <v>43312</v>
      </c>
      <c r="J4458" s="5" t="str">
        <f t="shared" si="138"/>
        <v>September</v>
      </c>
      <c r="K4458" s="7">
        <f t="shared" si="139"/>
        <v>2018</v>
      </c>
      <c r="L4458" t="s">
        <v>2143</v>
      </c>
      <c r="M4458" t="s">
        <v>73</v>
      </c>
      <c r="N4458">
        <v>48205</v>
      </c>
      <c r="O4458">
        <v>1296</v>
      </c>
      <c r="P4458" t="s">
        <v>4884</v>
      </c>
      <c r="Q4458">
        <v>33</v>
      </c>
      <c r="R4458">
        <v>1</v>
      </c>
      <c r="S4458" t="s">
        <v>75</v>
      </c>
      <c r="U4458">
        <v>33.32</v>
      </c>
      <c r="V4458">
        <v>119</v>
      </c>
      <c r="W4458" t="s">
        <v>19</v>
      </c>
      <c r="X4458" s="5">
        <v>43318</v>
      </c>
      <c r="Y4458" t="s">
        <v>39</v>
      </c>
      <c r="Z4458" t="s">
        <v>156</v>
      </c>
      <c r="AA4458" t="s">
        <v>52</v>
      </c>
    </row>
    <row r="4459" spans="1:27" x14ac:dyDescent="0.3">
      <c r="A4459">
        <v>6</v>
      </c>
      <c r="B4459" t="s">
        <v>10</v>
      </c>
      <c r="C4459">
        <v>6</v>
      </c>
      <c r="D4459" t="s">
        <v>50</v>
      </c>
      <c r="E4459" t="s">
        <v>535</v>
      </c>
      <c r="F4459" t="s">
        <v>13</v>
      </c>
      <c r="G4459" t="s">
        <v>556</v>
      </c>
      <c r="H4459" s="3">
        <v>0</v>
      </c>
      <c r="I4459" s="5">
        <v>43312</v>
      </c>
      <c r="J4459" s="5" t="str">
        <f t="shared" si="138"/>
        <v>September</v>
      </c>
      <c r="K4459" s="7">
        <f t="shared" si="139"/>
        <v>2018</v>
      </c>
      <c r="L4459" t="s">
        <v>2143</v>
      </c>
      <c r="M4459" t="s">
        <v>73</v>
      </c>
      <c r="N4459">
        <v>48205</v>
      </c>
      <c r="O4459">
        <v>451</v>
      </c>
      <c r="P4459" t="s">
        <v>1295</v>
      </c>
      <c r="Q4459">
        <v>165</v>
      </c>
      <c r="R4459">
        <v>4</v>
      </c>
      <c r="S4459" t="s">
        <v>75</v>
      </c>
      <c r="U4459">
        <v>165.35</v>
      </c>
      <c r="V4459">
        <v>636</v>
      </c>
      <c r="W4459" t="s">
        <v>19</v>
      </c>
      <c r="X4459" s="5">
        <v>43318</v>
      </c>
      <c r="Y4459" t="s">
        <v>39</v>
      </c>
      <c r="Z4459" t="s">
        <v>156</v>
      </c>
      <c r="AA4459" t="s">
        <v>52</v>
      </c>
    </row>
    <row r="4460" spans="1:27" x14ac:dyDescent="0.3">
      <c r="A4460">
        <v>5</v>
      </c>
      <c r="B4460" t="s">
        <v>43</v>
      </c>
      <c r="C4460">
        <v>6</v>
      </c>
      <c r="D4460" t="s">
        <v>26</v>
      </c>
      <c r="E4460" t="s">
        <v>1539</v>
      </c>
      <c r="F4460" t="s">
        <v>13</v>
      </c>
      <c r="G4460" t="s">
        <v>1428</v>
      </c>
      <c r="H4460" s="3">
        <v>0</v>
      </c>
      <c r="I4460" s="5">
        <v>43268</v>
      </c>
      <c r="J4460" s="5" t="str">
        <f t="shared" si="138"/>
        <v>September</v>
      </c>
      <c r="K4460" s="7">
        <f t="shared" si="139"/>
        <v>2018</v>
      </c>
      <c r="L4460" t="s">
        <v>6318</v>
      </c>
      <c r="M4460" t="s">
        <v>102</v>
      </c>
      <c r="N4460">
        <v>6708</v>
      </c>
      <c r="O4460">
        <v>902</v>
      </c>
      <c r="P4460" t="s">
        <v>2853</v>
      </c>
      <c r="Q4460">
        <v>4</v>
      </c>
      <c r="R4460">
        <v>2</v>
      </c>
      <c r="S4460" t="s">
        <v>104</v>
      </c>
      <c r="U4460">
        <v>3.74</v>
      </c>
      <c r="V4460">
        <v>8</v>
      </c>
      <c r="W4460" t="s">
        <v>33</v>
      </c>
      <c r="X4460" s="5">
        <v>43273</v>
      </c>
      <c r="Y4460" t="s">
        <v>39</v>
      </c>
      <c r="Z4460" t="s">
        <v>461</v>
      </c>
      <c r="AA4460" t="s">
        <v>54</v>
      </c>
    </row>
    <row r="4461" spans="1:27" x14ac:dyDescent="0.3">
      <c r="A4461">
        <v>5</v>
      </c>
      <c r="B4461" t="s">
        <v>43</v>
      </c>
      <c r="C4461">
        <v>6</v>
      </c>
      <c r="D4461" t="s">
        <v>26</v>
      </c>
      <c r="E4461" t="s">
        <v>1539</v>
      </c>
      <c r="F4461" t="s">
        <v>13</v>
      </c>
      <c r="G4461" t="s">
        <v>1428</v>
      </c>
      <c r="H4461" s="3">
        <v>0</v>
      </c>
      <c r="I4461" s="5">
        <v>43268</v>
      </c>
      <c r="J4461" s="5" t="str">
        <f t="shared" si="138"/>
        <v>September</v>
      </c>
      <c r="K4461" s="7">
        <f t="shared" si="139"/>
        <v>2018</v>
      </c>
      <c r="L4461" t="s">
        <v>6318</v>
      </c>
      <c r="M4461" t="s">
        <v>102</v>
      </c>
      <c r="N4461">
        <v>6708</v>
      </c>
      <c r="O4461">
        <v>1167</v>
      </c>
      <c r="P4461" t="s">
        <v>3101</v>
      </c>
      <c r="Q4461">
        <v>3</v>
      </c>
      <c r="R4461">
        <v>3</v>
      </c>
      <c r="S4461" t="s">
        <v>104</v>
      </c>
      <c r="U4461">
        <v>2.85</v>
      </c>
      <c r="V4461">
        <v>10</v>
      </c>
      <c r="W4461" t="s">
        <v>33</v>
      </c>
      <c r="X4461" s="5">
        <v>43273</v>
      </c>
      <c r="Y4461" t="s">
        <v>39</v>
      </c>
      <c r="Z4461" t="s">
        <v>461</v>
      </c>
      <c r="AA4461" t="s">
        <v>49</v>
      </c>
    </row>
    <row r="4462" spans="1:27" x14ac:dyDescent="0.3">
      <c r="A4462">
        <v>5</v>
      </c>
      <c r="B4462" t="s">
        <v>43</v>
      </c>
      <c r="C4462">
        <v>6</v>
      </c>
      <c r="D4462" t="s">
        <v>50</v>
      </c>
      <c r="E4462" t="s">
        <v>1539</v>
      </c>
      <c r="F4462" t="s">
        <v>13</v>
      </c>
      <c r="G4462" t="s">
        <v>1428</v>
      </c>
      <c r="H4462" s="3">
        <v>0</v>
      </c>
      <c r="I4462" s="5">
        <v>43268</v>
      </c>
      <c r="J4462" s="5" t="str">
        <f t="shared" si="138"/>
        <v>September</v>
      </c>
      <c r="K4462" s="7">
        <f t="shared" si="139"/>
        <v>2018</v>
      </c>
      <c r="L4462" t="s">
        <v>6318</v>
      </c>
      <c r="M4462" t="s">
        <v>102</v>
      </c>
      <c r="N4462">
        <v>6708</v>
      </c>
      <c r="O4462">
        <v>1665</v>
      </c>
      <c r="P4462" t="s">
        <v>4976</v>
      </c>
      <c r="Q4462">
        <v>153</v>
      </c>
      <c r="R4462">
        <v>3</v>
      </c>
      <c r="S4462" t="s">
        <v>104</v>
      </c>
      <c r="U4462">
        <v>153.08000000000001</v>
      </c>
      <c r="V4462">
        <v>567</v>
      </c>
      <c r="W4462" t="s">
        <v>33</v>
      </c>
      <c r="X4462" s="5">
        <v>43273</v>
      </c>
      <c r="Y4462" t="s">
        <v>39</v>
      </c>
      <c r="Z4462" t="s">
        <v>461</v>
      </c>
      <c r="AA4462" t="s">
        <v>52</v>
      </c>
    </row>
    <row r="4463" spans="1:27" x14ac:dyDescent="0.3">
      <c r="A4463">
        <v>6</v>
      </c>
      <c r="B4463" t="s">
        <v>10</v>
      </c>
      <c r="C4463">
        <v>6</v>
      </c>
      <c r="D4463" t="s">
        <v>50</v>
      </c>
      <c r="E4463" t="s">
        <v>305</v>
      </c>
      <c r="F4463" t="s">
        <v>13</v>
      </c>
      <c r="G4463" t="s">
        <v>1893</v>
      </c>
      <c r="H4463" s="3">
        <v>0.4</v>
      </c>
      <c r="I4463" s="5">
        <v>43394</v>
      </c>
      <c r="J4463" s="5" t="str">
        <f t="shared" si="138"/>
        <v>September</v>
      </c>
      <c r="K4463" s="7">
        <f t="shared" si="139"/>
        <v>2018</v>
      </c>
      <c r="L4463" t="s">
        <v>5091</v>
      </c>
      <c r="M4463" t="s">
        <v>102</v>
      </c>
      <c r="N4463">
        <v>43229</v>
      </c>
      <c r="O4463">
        <v>1245</v>
      </c>
      <c r="P4463" t="s">
        <v>4954</v>
      </c>
      <c r="Q4463">
        <v>-47</v>
      </c>
      <c r="R4463">
        <v>8</v>
      </c>
      <c r="S4463" t="s">
        <v>104</v>
      </c>
      <c r="U4463">
        <v>-47.03</v>
      </c>
      <c r="V4463">
        <v>235</v>
      </c>
      <c r="W4463" t="s">
        <v>19</v>
      </c>
      <c r="X4463" s="5">
        <v>43400</v>
      </c>
      <c r="Y4463" t="s">
        <v>39</v>
      </c>
      <c r="Z4463" t="s">
        <v>309</v>
      </c>
      <c r="AA4463" t="s">
        <v>52</v>
      </c>
    </row>
    <row r="4464" spans="1:27" x14ac:dyDescent="0.3">
      <c r="A4464">
        <v>4</v>
      </c>
      <c r="B4464" t="s">
        <v>25</v>
      </c>
      <c r="C4464">
        <v>3</v>
      </c>
      <c r="D4464" t="s">
        <v>11</v>
      </c>
      <c r="E4464" t="s">
        <v>122</v>
      </c>
      <c r="F4464" t="s">
        <v>13</v>
      </c>
      <c r="G4464" t="s">
        <v>102</v>
      </c>
      <c r="H4464" s="3">
        <v>0.3</v>
      </c>
      <c r="I4464" s="5">
        <v>43393</v>
      </c>
      <c r="J4464" s="5" t="str">
        <f t="shared" si="138"/>
        <v>September</v>
      </c>
      <c r="K4464" s="7">
        <f t="shared" si="139"/>
        <v>2018</v>
      </c>
      <c r="L4464" t="s">
        <v>1836</v>
      </c>
      <c r="M4464" t="s">
        <v>73</v>
      </c>
      <c r="N4464">
        <v>77095</v>
      </c>
      <c r="O4464">
        <v>1208</v>
      </c>
      <c r="P4464" t="s">
        <v>923</v>
      </c>
      <c r="Q4464">
        <v>-15</v>
      </c>
      <c r="R4464">
        <v>1</v>
      </c>
      <c r="S4464" t="s">
        <v>75</v>
      </c>
      <c r="U4464">
        <v>-14.58</v>
      </c>
      <c r="V4464">
        <v>57</v>
      </c>
      <c r="W4464" t="s">
        <v>19</v>
      </c>
      <c r="X4464" s="5">
        <v>43397</v>
      </c>
      <c r="Y4464" t="s">
        <v>20</v>
      </c>
      <c r="Z4464" t="s">
        <v>77</v>
      </c>
      <c r="AA4464" t="s">
        <v>24</v>
      </c>
    </row>
    <row r="4465" spans="1:27" x14ac:dyDescent="0.3">
      <c r="A4465">
        <v>4</v>
      </c>
      <c r="B4465" t="s">
        <v>25</v>
      </c>
      <c r="C4465">
        <v>3</v>
      </c>
      <c r="D4465" t="s">
        <v>26</v>
      </c>
      <c r="E4465" t="s">
        <v>122</v>
      </c>
      <c r="F4465" t="s">
        <v>13</v>
      </c>
      <c r="G4465" t="s">
        <v>102</v>
      </c>
      <c r="H4465" s="3">
        <v>0.2</v>
      </c>
      <c r="I4465" s="5">
        <v>43393</v>
      </c>
      <c r="J4465" s="5" t="str">
        <f t="shared" si="138"/>
        <v>September</v>
      </c>
      <c r="K4465" s="7">
        <f t="shared" si="139"/>
        <v>2018</v>
      </c>
      <c r="L4465" t="s">
        <v>1836</v>
      </c>
      <c r="M4465" t="s">
        <v>73</v>
      </c>
      <c r="N4465">
        <v>77095</v>
      </c>
      <c r="O4465">
        <v>1507</v>
      </c>
      <c r="P4465" t="s">
        <v>346</v>
      </c>
      <c r="Q4465">
        <v>8</v>
      </c>
      <c r="R4465">
        <v>4</v>
      </c>
      <c r="S4465" t="s">
        <v>75</v>
      </c>
      <c r="U4465">
        <v>7.89</v>
      </c>
      <c r="V4465">
        <v>25</v>
      </c>
      <c r="W4465" t="s">
        <v>19</v>
      </c>
      <c r="X4465" s="5">
        <v>43397</v>
      </c>
      <c r="Y4465" t="s">
        <v>20</v>
      </c>
      <c r="Z4465" t="s">
        <v>77</v>
      </c>
      <c r="AA4465" t="s">
        <v>176</v>
      </c>
    </row>
    <row r="4466" spans="1:27" x14ac:dyDescent="0.3">
      <c r="A4466">
        <v>4</v>
      </c>
      <c r="B4466" t="s">
        <v>25</v>
      </c>
      <c r="C4466">
        <v>3</v>
      </c>
      <c r="D4466" t="s">
        <v>26</v>
      </c>
      <c r="E4466" t="s">
        <v>122</v>
      </c>
      <c r="F4466" t="s">
        <v>13</v>
      </c>
      <c r="G4466" t="s">
        <v>102</v>
      </c>
      <c r="H4466" s="3">
        <v>0.2</v>
      </c>
      <c r="I4466" s="5">
        <v>43393</v>
      </c>
      <c r="J4466" s="5" t="str">
        <f t="shared" si="138"/>
        <v>September</v>
      </c>
      <c r="K4466" s="7">
        <f t="shared" si="139"/>
        <v>2018</v>
      </c>
      <c r="L4466" t="s">
        <v>1836</v>
      </c>
      <c r="M4466" t="s">
        <v>73</v>
      </c>
      <c r="N4466">
        <v>77095</v>
      </c>
      <c r="O4466">
        <v>338</v>
      </c>
      <c r="P4466" t="s">
        <v>8247</v>
      </c>
      <c r="Q4466">
        <v>16</v>
      </c>
      <c r="R4466">
        <v>7</v>
      </c>
      <c r="S4466" t="s">
        <v>75</v>
      </c>
      <c r="U4466">
        <v>15.94</v>
      </c>
      <c r="V4466">
        <v>51</v>
      </c>
      <c r="W4466" t="s">
        <v>19</v>
      </c>
      <c r="X4466" s="5">
        <v>43397</v>
      </c>
      <c r="Y4466" t="s">
        <v>20</v>
      </c>
      <c r="Z4466" t="s">
        <v>77</v>
      </c>
      <c r="AA4466" t="s">
        <v>64</v>
      </c>
    </row>
    <row r="4467" spans="1:27" x14ac:dyDescent="0.3">
      <c r="A4467">
        <v>3</v>
      </c>
      <c r="B4467" t="s">
        <v>25</v>
      </c>
      <c r="C4467">
        <v>1</v>
      </c>
      <c r="D4467" t="s">
        <v>26</v>
      </c>
      <c r="E4467" t="s">
        <v>1613</v>
      </c>
      <c r="F4467" t="s">
        <v>13</v>
      </c>
      <c r="G4467" t="s">
        <v>5361</v>
      </c>
      <c r="H4467" s="3">
        <v>0</v>
      </c>
      <c r="I4467" s="5">
        <v>43430</v>
      </c>
      <c r="J4467" s="5" t="str">
        <f t="shared" si="138"/>
        <v>September</v>
      </c>
      <c r="K4467" s="7">
        <f t="shared" si="139"/>
        <v>2018</v>
      </c>
      <c r="L4467" t="s">
        <v>5921</v>
      </c>
      <c r="M4467" t="s">
        <v>16</v>
      </c>
      <c r="N4467">
        <v>36608</v>
      </c>
      <c r="O4467">
        <v>1529</v>
      </c>
      <c r="P4467" t="s">
        <v>2973</v>
      </c>
      <c r="Q4467">
        <v>46</v>
      </c>
      <c r="R4467">
        <v>3</v>
      </c>
      <c r="S4467" t="s">
        <v>18</v>
      </c>
      <c r="U4467">
        <v>45.84</v>
      </c>
      <c r="V4467">
        <v>92</v>
      </c>
      <c r="W4467" t="s">
        <v>33</v>
      </c>
      <c r="X4467" s="5">
        <v>43433</v>
      </c>
      <c r="Y4467" t="s">
        <v>130</v>
      </c>
      <c r="Z4467" t="s">
        <v>225</v>
      </c>
      <c r="AA4467" t="s">
        <v>54</v>
      </c>
    </row>
    <row r="4468" spans="1:27" x14ac:dyDescent="0.3">
      <c r="A4468">
        <v>3</v>
      </c>
      <c r="B4468" t="s">
        <v>25</v>
      </c>
      <c r="C4468">
        <v>1</v>
      </c>
      <c r="D4468" t="s">
        <v>26</v>
      </c>
      <c r="E4468" t="s">
        <v>1613</v>
      </c>
      <c r="F4468" t="s">
        <v>13</v>
      </c>
      <c r="G4468" t="s">
        <v>5361</v>
      </c>
      <c r="H4468" s="3">
        <v>0</v>
      </c>
      <c r="I4468" s="5">
        <v>43430</v>
      </c>
      <c r="J4468" s="5" t="str">
        <f t="shared" si="138"/>
        <v>September</v>
      </c>
      <c r="K4468" s="7">
        <f t="shared" si="139"/>
        <v>2018</v>
      </c>
      <c r="L4468" t="s">
        <v>5921</v>
      </c>
      <c r="M4468" t="s">
        <v>16</v>
      </c>
      <c r="N4468">
        <v>36608</v>
      </c>
      <c r="O4468">
        <v>1638</v>
      </c>
      <c r="P4468" t="s">
        <v>3167</v>
      </c>
      <c r="Q4468">
        <v>17</v>
      </c>
      <c r="R4468">
        <v>5</v>
      </c>
      <c r="S4468" t="s">
        <v>18</v>
      </c>
      <c r="U4468">
        <v>16.88</v>
      </c>
      <c r="V4468">
        <v>34</v>
      </c>
      <c r="W4468" t="s">
        <v>33</v>
      </c>
      <c r="X4468" s="5">
        <v>43433</v>
      </c>
      <c r="Y4468" t="s">
        <v>130</v>
      </c>
      <c r="Z4468" t="s">
        <v>225</v>
      </c>
      <c r="AA4468" t="s">
        <v>54</v>
      </c>
    </row>
    <row r="4469" spans="1:27" x14ac:dyDescent="0.3">
      <c r="A4469">
        <v>3</v>
      </c>
      <c r="B4469" t="s">
        <v>25</v>
      </c>
      <c r="C4469">
        <v>1</v>
      </c>
      <c r="D4469" t="s">
        <v>26</v>
      </c>
      <c r="E4469" t="s">
        <v>1613</v>
      </c>
      <c r="F4469" t="s">
        <v>13</v>
      </c>
      <c r="G4469" t="s">
        <v>5361</v>
      </c>
      <c r="H4469" s="3">
        <v>0</v>
      </c>
      <c r="I4469" s="5">
        <v>43430</v>
      </c>
      <c r="J4469" s="5" t="str">
        <f t="shared" si="138"/>
        <v>September</v>
      </c>
      <c r="K4469" s="7">
        <f t="shared" si="139"/>
        <v>2018</v>
      </c>
      <c r="L4469" t="s">
        <v>5921</v>
      </c>
      <c r="M4469" t="s">
        <v>16</v>
      </c>
      <c r="N4469">
        <v>36608</v>
      </c>
      <c r="O4469">
        <v>538</v>
      </c>
      <c r="P4469" t="s">
        <v>125</v>
      </c>
      <c r="Q4469">
        <v>35</v>
      </c>
      <c r="R4469">
        <v>7</v>
      </c>
      <c r="S4469" t="s">
        <v>18</v>
      </c>
      <c r="U4469">
        <v>34.78</v>
      </c>
      <c r="V4469">
        <v>71</v>
      </c>
      <c r="W4469" t="s">
        <v>33</v>
      </c>
      <c r="X4469" s="5">
        <v>43433</v>
      </c>
      <c r="Y4469" t="s">
        <v>130</v>
      </c>
      <c r="Z4469" t="s">
        <v>225</v>
      </c>
      <c r="AA4469" t="s">
        <v>64</v>
      </c>
    </row>
    <row r="4470" spans="1:27" x14ac:dyDescent="0.3">
      <c r="A4470">
        <v>3</v>
      </c>
      <c r="B4470" t="s">
        <v>25</v>
      </c>
      <c r="C4470">
        <v>1</v>
      </c>
      <c r="D4470" t="s">
        <v>50</v>
      </c>
      <c r="E4470" t="s">
        <v>1613</v>
      </c>
      <c r="F4470" t="s">
        <v>13</v>
      </c>
      <c r="G4470" t="s">
        <v>5361</v>
      </c>
      <c r="H4470" s="3">
        <v>0</v>
      </c>
      <c r="I4470" s="5">
        <v>43430</v>
      </c>
      <c r="J4470" s="5" t="str">
        <f t="shared" si="138"/>
        <v>September</v>
      </c>
      <c r="K4470" s="7">
        <f t="shared" si="139"/>
        <v>2018</v>
      </c>
      <c r="L4470" t="s">
        <v>5921</v>
      </c>
      <c r="M4470" t="s">
        <v>16</v>
      </c>
      <c r="N4470">
        <v>36608</v>
      </c>
      <c r="O4470">
        <v>800</v>
      </c>
      <c r="P4470" t="s">
        <v>6685</v>
      </c>
      <c r="Q4470">
        <v>1459</v>
      </c>
      <c r="R4470">
        <v>8</v>
      </c>
      <c r="S4470" t="s">
        <v>18</v>
      </c>
      <c r="U4470">
        <v>1459.2</v>
      </c>
      <c r="V4470">
        <v>3040</v>
      </c>
      <c r="W4470" t="s">
        <v>33</v>
      </c>
      <c r="X4470" s="5">
        <v>43433</v>
      </c>
      <c r="Y4470" t="s">
        <v>130</v>
      </c>
      <c r="Z4470" t="s">
        <v>225</v>
      </c>
      <c r="AA4470" t="s">
        <v>422</v>
      </c>
    </row>
    <row r="4471" spans="1:27" x14ac:dyDescent="0.3">
      <c r="A4471">
        <v>5</v>
      </c>
      <c r="B4471" t="s">
        <v>43</v>
      </c>
      <c r="C4471">
        <v>6</v>
      </c>
      <c r="D4471" t="s">
        <v>50</v>
      </c>
      <c r="E4471" t="s">
        <v>192</v>
      </c>
      <c r="F4471" t="s">
        <v>13</v>
      </c>
      <c r="G4471" t="s">
        <v>556</v>
      </c>
      <c r="H4471" s="3">
        <v>0.2</v>
      </c>
      <c r="I4471" s="5">
        <v>43243</v>
      </c>
      <c r="J4471" s="5" t="str">
        <f t="shared" si="138"/>
        <v>September</v>
      </c>
      <c r="K4471" s="7">
        <f t="shared" si="139"/>
        <v>2018</v>
      </c>
      <c r="L4471" t="s">
        <v>5018</v>
      </c>
      <c r="M4471" t="s">
        <v>73</v>
      </c>
      <c r="N4471">
        <v>60623</v>
      </c>
      <c r="O4471">
        <v>1100</v>
      </c>
      <c r="P4471" t="s">
        <v>4967</v>
      </c>
      <c r="Q4471">
        <v>148</v>
      </c>
      <c r="R4471">
        <v>9</v>
      </c>
      <c r="S4471" t="s">
        <v>75</v>
      </c>
      <c r="U4471">
        <v>148.49</v>
      </c>
      <c r="V4471">
        <v>1980</v>
      </c>
      <c r="W4471" t="s">
        <v>19</v>
      </c>
      <c r="X4471" s="5">
        <v>43248</v>
      </c>
      <c r="Y4471" t="s">
        <v>39</v>
      </c>
      <c r="Z4471" t="s">
        <v>139</v>
      </c>
      <c r="AA4471" t="s">
        <v>52</v>
      </c>
    </row>
    <row r="4472" spans="1:27" x14ac:dyDescent="0.3">
      <c r="A4472">
        <v>6</v>
      </c>
      <c r="B4472" t="s">
        <v>10</v>
      </c>
      <c r="C4472">
        <v>6</v>
      </c>
      <c r="D4472" t="s">
        <v>11</v>
      </c>
      <c r="E4472" t="s">
        <v>572</v>
      </c>
      <c r="F4472" t="s">
        <v>13</v>
      </c>
      <c r="G4472" t="s">
        <v>979</v>
      </c>
      <c r="H4472" s="3">
        <v>0</v>
      </c>
      <c r="I4472" s="5">
        <v>43452</v>
      </c>
      <c r="J4472" s="5" t="str">
        <f t="shared" si="138"/>
        <v>September</v>
      </c>
      <c r="K4472" s="7">
        <f t="shared" si="139"/>
        <v>2018</v>
      </c>
      <c r="L4472" t="s">
        <v>2639</v>
      </c>
      <c r="M4472" t="s">
        <v>30</v>
      </c>
      <c r="N4472">
        <v>92037</v>
      </c>
      <c r="O4472">
        <v>571</v>
      </c>
      <c r="P4472" t="s">
        <v>1624</v>
      </c>
      <c r="Q4472">
        <v>11</v>
      </c>
      <c r="R4472">
        <v>4</v>
      </c>
      <c r="S4472" t="s">
        <v>32</v>
      </c>
      <c r="U4472">
        <v>11.18</v>
      </c>
      <c r="V4472">
        <v>40</v>
      </c>
      <c r="W4472" t="s">
        <v>19</v>
      </c>
      <c r="X4472" s="5">
        <v>43458</v>
      </c>
      <c r="Y4472" t="s">
        <v>39</v>
      </c>
      <c r="Z4472" t="s">
        <v>34</v>
      </c>
      <c r="AA4472" t="s">
        <v>47</v>
      </c>
    </row>
    <row r="4473" spans="1:27" x14ac:dyDescent="0.3">
      <c r="A4473">
        <v>6</v>
      </c>
      <c r="B4473" t="s">
        <v>10</v>
      </c>
      <c r="C4473">
        <v>6</v>
      </c>
      <c r="D4473" t="s">
        <v>50</v>
      </c>
      <c r="E4473" t="s">
        <v>572</v>
      </c>
      <c r="F4473" t="s">
        <v>13</v>
      </c>
      <c r="G4473" t="s">
        <v>979</v>
      </c>
      <c r="H4473" s="3">
        <v>0</v>
      </c>
      <c r="I4473" s="5">
        <v>43452</v>
      </c>
      <c r="J4473" s="5" t="str">
        <f t="shared" si="138"/>
        <v>September</v>
      </c>
      <c r="K4473" s="7">
        <f t="shared" si="139"/>
        <v>2018</v>
      </c>
      <c r="L4473" t="s">
        <v>2639</v>
      </c>
      <c r="M4473" t="s">
        <v>30</v>
      </c>
      <c r="N4473">
        <v>92037</v>
      </c>
      <c r="O4473">
        <v>1406</v>
      </c>
      <c r="P4473" t="s">
        <v>1106</v>
      </c>
      <c r="Q4473">
        <v>22</v>
      </c>
      <c r="R4473">
        <v>2</v>
      </c>
      <c r="S4473" t="s">
        <v>32</v>
      </c>
      <c r="U4473">
        <v>21.79</v>
      </c>
      <c r="V4473">
        <v>73</v>
      </c>
      <c r="W4473" t="s">
        <v>19</v>
      </c>
      <c r="X4473" s="5">
        <v>43458</v>
      </c>
      <c r="Y4473" t="s">
        <v>39</v>
      </c>
      <c r="Z4473" t="s">
        <v>34</v>
      </c>
      <c r="AA4473" t="s">
        <v>113</v>
      </c>
    </row>
    <row r="4474" spans="1:27" x14ac:dyDescent="0.3">
      <c r="A4474">
        <v>6</v>
      </c>
      <c r="B4474" t="s">
        <v>10</v>
      </c>
      <c r="C4474">
        <v>6</v>
      </c>
      <c r="D4474" t="s">
        <v>50</v>
      </c>
      <c r="E4474" t="s">
        <v>572</v>
      </c>
      <c r="F4474" t="s">
        <v>13</v>
      </c>
      <c r="G4474" t="s">
        <v>979</v>
      </c>
      <c r="H4474" s="3">
        <v>0</v>
      </c>
      <c r="I4474" s="5">
        <v>43452</v>
      </c>
      <c r="J4474" s="5" t="str">
        <f t="shared" si="138"/>
        <v>September</v>
      </c>
      <c r="K4474" s="7">
        <f t="shared" si="139"/>
        <v>2018</v>
      </c>
      <c r="L4474" t="s">
        <v>2639</v>
      </c>
      <c r="M4474" t="s">
        <v>30</v>
      </c>
      <c r="N4474">
        <v>92037</v>
      </c>
      <c r="O4474">
        <v>1024</v>
      </c>
      <c r="P4474" t="s">
        <v>551</v>
      </c>
      <c r="Q4474">
        <v>147</v>
      </c>
      <c r="R4474">
        <v>3</v>
      </c>
      <c r="S4474" t="s">
        <v>32</v>
      </c>
      <c r="U4474">
        <v>146.77000000000001</v>
      </c>
      <c r="V4474">
        <v>772</v>
      </c>
      <c r="W4474" t="s">
        <v>19</v>
      </c>
      <c r="X4474" s="5">
        <v>43458</v>
      </c>
      <c r="Y4474" t="s">
        <v>39</v>
      </c>
      <c r="Z4474" t="s">
        <v>34</v>
      </c>
      <c r="AA4474" t="s">
        <v>113</v>
      </c>
    </row>
    <row r="4475" spans="1:27" x14ac:dyDescent="0.3">
      <c r="A4475">
        <v>6</v>
      </c>
      <c r="B4475" t="s">
        <v>10</v>
      </c>
      <c r="C4475">
        <v>6</v>
      </c>
      <c r="D4475" t="s">
        <v>26</v>
      </c>
      <c r="E4475" t="s">
        <v>8030</v>
      </c>
      <c r="F4475" t="s">
        <v>13</v>
      </c>
      <c r="G4475" t="s">
        <v>387</v>
      </c>
      <c r="H4475" s="3">
        <v>0.2</v>
      </c>
      <c r="I4475" s="5">
        <v>43173</v>
      </c>
      <c r="J4475" s="5" t="str">
        <f t="shared" si="138"/>
        <v>September</v>
      </c>
      <c r="K4475" s="7">
        <f t="shared" si="139"/>
        <v>2018</v>
      </c>
      <c r="L4475" t="s">
        <v>8031</v>
      </c>
      <c r="M4475" t="s">
        <v>30</v>
      </c>
      <c r="N4475">
        <v>94061</v>
      </c>
      <c r="O4475">
        <v>1647</v>
      </c>
      <c r="P4475" t="s">
        <v>152</v>
      </c>
      <c r="Q4475">
        <v>14</v>
      </c>
      <c r="R4475">
        <v>6</v>
      </c>
      <c r="S4475" t="s">
        <v>32</v>
      </c>
      <c r="T4475" t="s">
        <v>92</v>
      </c>
      <c r="U4475">
        <v>14.14</v>
      </c>
      <c r="V4475">
        <v>42</v>
      </c>
      <c r="W4475" t="s">
        <v>33</v>
      </c>
      <c r="X4475" s="5">
        <v>43179</v>
      </c>
      <c r="Y4475" t="s">
        <v>39</v>
      </c>
      <c r="Z4475" t="s">
        <v>34</v>
      </c>
      <c r="AA4475" t="s">
        <v>54</v>
      </c>
    </row>
    <row r="4476" spans="1:27" x14ac:dyDescent="0.3">
      <c r="A4476">
        <v>3</v>
      </c>
      <c r="B4476" t="s">
        <v>10</v>
      </c>
      <c r="C4476">
        <v>3</v>
      </c>
      <c r="D4476" t="s">
        <v>50</v>
      </c>
      <c r="E4476" t="s">
        <v>99</v>
      </c>
      <c r="F4476" t="s">
        <v>13</v>
      </c>
      <c r="G4476" t="s">
        <v>234</v>
      </c>
      <c r="H4476" s="3">
        <v>0.4</v>
      </c>
      <c r="I4476" s="5">
        <v>43230</v>
      </c>
      <c r="J4476" s="5" t="str">
        <f t="shared" si="138"/>
        <v>September</v>
      </c>
      <c r="K4476" s="7">
        <f t="shared" si="139"/>
        <v>2018</v>
      </c>
      <c r="L4476" t="s">
        <v>7733</v>
      </c>
      <c r="M4476" t="s">
        <v>102</v>
      </c>
      <c r="N4476">
        <v>19134</v>
      </c>
      <c r="O4476">
        <v>450</v>
      </c>
      <c r="P4476" t="s">
        <v>4964</v>
      </c>
      <c r="Q4476">
        <v>-124</v>
      </c>
      <c r="R4476">
        <v>2</v>
      </c>
      <c r="S4476" t="s">
        <v>104</v>
      </c>
      <c r="U4476">
        <v>-124</v>
      </c>
      <c r="V4476">
        <v>744</v>
      </c>
      <c r="W4476" t="s">
        <v>76</v>
      </c>
      <c r="X4476" s="5">
        <v>43233</v>
      </c>
      <c r="Y4476" t="s">
        <v>20</v>
      </c>
      <c r="Z4476" t="s">
        <v>105</v>
      </c>
      <c r="AA4476" t="s">
        <v>52</v>
      </c>
    </row>
    <row r="4477" spans="1:27" x14ac:dyDescent="0.3">
      <c r="A4477">
        <v>3</v>
      </c>
      <c r="B4477" t="s">
        <v>25</v>
      </c>
      <c r="C4477">
        <v>1</v>
      </c>
      <c r="D4477" t="s">
        <v>26</v>
      </c>
      <c r="E4477" t="s">
        <v>3071</v>
      </c>
      <c r="F4477" t="s">
        <v>13</v>
      </c>
      <c r="G4477" t="s">
        <v>3072</v>
      </c>
      <c r="H4477" s="3">
        <v>0.7</v>
      </c>
      <c r="I4477" s="5">
        <v>43265</v>
      </c>
      <c r="J4477" s="5" t="str">
        <f t="shared" si="138"/>
        <v>September</v>
      </c>
      <c r="K4477" s="7">
        <f t="shared" si="139"/>
        <v>2018</v>
      </c>
      <c r="L4477" t="s">
        <v>3073</v>
      </c>
      <c r="M4477" t="s">
        <v>16</v>
      </c>
      <c r="N4477">
        <v>33433</v>
      </c>
      <c r="O4477">
        <v>714</v>
      </c>
      <c r="P4477" t="s">
        <v>3074</v>
      </c>
      <c r="Q4477">
        <v>-27</v>
      </c>
      <c r="R4477">
        <v>4</v>
      </c>
      <c r="S4477" t="s">
        <v>18</v>
      </c>
      <c r="U4477">
        <v>-26.62</v>
      </c>
      <c r="V4477">
        <v>40</v>
      </c>
      <c r="W4477" t="s">
        <v>19</v>
      </c>
      <c r="X4477" s="5">
        <v>43268</v>
      </c>
      <c r="Y4477" t="s">
        <v>130</v>
      </c>
      <c r="Z4477" t="s">
        <v>40</v>
      </c>
      <c r="AA4477" t="s">
        <v>54</v>
      </c>
    </row>
    <row r="4478" spans="1:27" x14ac:dyDescent="0.3">
      <c r="A4478">
        <v>3</v>
      </c>
      <c r="B4478" t="s">
        <v>25</v>
      </c>
      <c r="C4478">
        <v>1</v>
      </c>
      <c r="D4478" t="s">
        <v>50</v>
      </c>
      <c r="E4478" t="s">
        <v>3071</v>
      </c>
      <c r="F4478" t="s">
        <v>13</v>
      </c>
      <c r="G4478" t="s">
        <v>3072</v>
      </c>
      <c r="H4478" s="3">
        <v>0.2</v>
      </c>
      <c r="I4478" s="5">
        <v>43265</v>
      </c>
      <c r="J4478" s="5" t="str">
        <f t="shared" si="138"/>
        <v>September</v>
      </c>
      <c r="K4478" s="7">
        <f t="shared" si="139"/>
        <v>2018</v>
      </c>
      <c r="L4478" t="s">
        <v>3073</v>
      </c>
      <c r="M4478" t="s">
        <v>16</v>
      </c>
      <c r="N4478">
        <v>33433</v>
      </c>
      <c r="O4478">
        <v>1607</v>
      </c>
      <c r="P4478" t="s">
        <v>4771</v>
      </c>
      <c r="Q4478">
        <v>2</v>
      </c>
      <c r="R4478">
        <v>2</v>
      </c>
      <c r="S4478" t="s">
        <v>18</v>
      </c>
      <c r="U4478">
        <v>2.31</v>
      </c>
      <c r="V4478">
        <v>18</v>
      </c>
      <c r="W4478" t="s">
        <v>19</v>
      </c>
      <c r="X4478" s="5">
        <v>43268</v>
      </c>
      <c r="Y4478" t="s">
        <v>130</v>
      </c>
      <c r="Z4478" t="s">
        <v>40</v>
      </c>
      <c r="AA4478" t="s">
        <v>113</v>
      </c>
    </row>
    <row r="4479" spans="1:27" x14ac:dyDescent="0.3">
      <c r="A4479">
        <v>4</v>
      </c>
      <c r="B4479" t="s">
        <v>43</v>
      </c>
      <c r="C4479">
        <v>6</v>
      </c>
      <c r="D4479" t="s">
        <v>11</v>
      </c>
      <c r="E4479" t="s">
        <v>572</v>
      </c>
      <c r="F4479" t="s">
        <v>13</v>
      </c>
      <c r="G4479" t="s">
        <v>5417</v>
      </c>
      <c r="H4479" s="3">
        <v>0.2</v>
      </c>
      <c r="I4479" s="5">
        <v>43361</v>
      </c>
      <c r="J4479" s="5" t="str">
        <f t="shared" si="138"/>
        <v>September</v>
      </c>
      <c r="K4479" s="7">
        <f t="shared" si="139"/>
        <v>2018</v>
      </c>
      <c r="L4479" t="s">
        <v>5760</v>
      </c>
      <c r="M4479" t="s">
        <v>30</v>
      </c>
      <c r="N4479">
        <v>92105</v>
      </c>
      <c r="O4479">
        <v>770</v>
      </c>
      <c r="P4479" t="s">
        <v>1026</v>
      </c>
      <c r="Q4479">
        <v>50</v>
      </c>
      <c r="R4479">
        <v>2</v>
      </c>
      <c r="S4479" t="s">
        <v>32</v>
      </c>
      <c r="U4479">
        <v>50.1</v>
      </c>
      <c r="V4479">
        <v>802</v>
      </c>
      <c r="W4479" t="s">
        <v>33</v>
      </c>
      <c r="X4479" s="5">
        <v>43365</v>
      </c>
      <c r="Y4479" t="s">
        <v>39</v>
      </c>
      <c r="Z4479" t="s">
        <v>34</v>
      </c>
      <c r="AA4479" t="s">
        <v>24</v>
      </c>
    </row>
    <row r="4480" spans="1:27" x14ac:dyDescent="0.3">
      <c r="A4480">
        <v>4</v>
      </c>
      <c r="B4480" t="s">
        <v>43</v>
      </c>
      <c r="C4480">
        <v>6</v>
      </c>
      <c r="D4480" t="s">
        <v>11</v>
      </c>
      <c r="E4480" t="s">
        <v>572</v>
      </c>
      <c r="F4480" t="s">
        <v>13</v>
      </c>
      <c r="G4480" t="s">
        <v>5417</v>
      </c>
      <c r="H4480" s="3">
        <v>0.2</v>
      </c>
      <c r="I4480" s="5">
        <v>43361</v>
      </c>
      <c r="J4480" s="5" t="str">
        <f t="shared" si="138"/>
        <v>September</v>
      </c>
      <c r="K4480" s="7">
        <f t="shared" si="139"/>
        <v>2018</v>
      </c>
      <c r="L4480" t="s">
        <v>5760</v>
      </c>
      <c r="M4480" t="s">
        <v>30</v>
      </c>
      <c r="N4480">
        <v>92105</v>
      </c>
      <c r="O4480">
        <v>755</v>
      </c>
      <c r="P4480" t="s">
        <v>1849</v>
      </c>
      <c r="Q4480">
        <v>-100</v>
      </c>
      <c r="R4480">
        <v>9</v>
      </c>
      <c r="S4480" t="s">
        <v>32</v>
      </c>
      <c r="U4480">
        <v>-99.62</v>
      </c>
      <c r="V4480">
        <v>886</v>
      </c>
      <c r="W4480" t="s">
        <v>33</v>
      </c>
      <c r="X4480" s="5">
        <v>43365</v>
      </c>
      <c r="Y4480" t="s">
        <v>39</v>
      </c>
      <c r="Z4480" t="s">
        <v>34</v>
      </c>
      <c r="AA4480" t="s">
        <v>24</v>
      </c>
    </row>
    <row r="4481" spans="1:27" x14ac:dyDescent="0.3">
      <c r="A4481">
        <v>4</v>
      </c>
      <c r="B4481" t="s">
        <v>43</v>
      </c>
      <c r="C4481">
        <v>6</v>
      </c>
      <c r="D4481" t="s">
        <v>26</v>
      </c>
      <c r="E4481" t="s">
        <v>572</v>
      </c>
      <c r="F4481" t="s">
        <v>13</v>
      </c>
      <c r="G4481" t="s">
        <v>5417</v>
      </c>
      <c r="H4481" s="3">
        <v>0</v>
      </c>
      <c r="I4481" s="5">
        <v>43361</v>
      </c>
      <c r="J4481" s="5" t="str">
        <f t="shared" si="138"/>
        <v>September</v>
      </c>
      <c r="K4481" s="7">
        <f t="shared" si="139"/>
        <v>2018</v>
      </c>
      <c r="L4481" t="s">
        <v>5760</v>
      </c>
      <c r="M4481" t="s">
        <v>30</v>
      </c>
      <c r="N4481">
        <v>92105</v>
      </c>
      <c r="O4481">
        <v>1741</v>
      </c>
      <c r="P4481" t="s">
        <v>2919</v>
      </c>
      <c r="Q4481">
        <v>181</v>
      </c>
      <c r="R4481">
        <v>9</v>
      </c>
      <c r="S4481" t="s">
        <v>32</v>
      </c>
      <c r="U4481">
        <v>180.77</v>
      </c>
      <c r="V4481">
        <v>369</v>
      </c>
      <c r="W4481" t="s">
        <v>33</v>
      </c>
      <c r="X4481" s="5">
        <v>43365</v>
      </c>
      <c r="Y4481" t="s">
        <v>39</v>
      </c>
      <c r="Z4481" t="s">
        <v>34</v>
      </c>
      <c r="AA4481" t="s">
        <v>64</v>
      </c>
    </row>
    <row r="4482" spans="1:27" x14ac:dyDescent="0.3">
      <c r="A4482">
        <v>1</v>
      </c>
      <c r="B4482" t="s">
        <v>10</v>
      </c>
      <c r="C4482">
        <v>1</v>
      </c>
      <c r="D4482" t="s">
        <v>26</v>
      </c>
      <c r="E4482" t="s">
        <v>2812</v>
      </c>
      <c r="F4482" t="s">
        <v>13</v>
      </c>
      <c r="G4482" t="s">
        <v>1785</v>
      </c>
      <c r="H4482" s="3">
        <v>0.2</v>
      </c>
      <c r="I4482" s="5">
        <v>43421</v>
      </c>
      <c r="J4482" s="5" t="str">
        <f t="shared" ref="J4482:J4545" si="140">TEXT($I$2,"mmmm")</f>
        <v>September</v>
      </c>
      <c r="K4482" s="7">
        <f t="shared" si="139"/>
        <v>2018</v>
      </c>
      <c r="L4482" t="s">
        <v>2813</v>
      </c>
      <c r="M4482" t="s">
        <v>73</v>
      </c>
      <c r="N4482">
        <v>75056</v>
      </c>
      <c r="O4482">
        <v>1574</v>
      </c>
      <c r="P4482" t="s">
        <v>2814</v>
      </c>
      <c r="Q4482">
        <v>6</v>
      </c>
      <c r="R4482">
        <v>4</v>
      </c>
      <c r="S4482" t="s">
        <v>75</v>
      </c>
      <c r="U4482">
        <v>5.52</v>
      </c>
      <c r="V4482">
        <v>15</v>
      </c>
      <c r="W4482" t="s">
        <v>19</v>
      </c>
      <c r="X4482" s="5">
        <v>43422</v>
      </c>
      <c r="Y4482" t="s">
        <v>130</v>
      </c>
      <c r="Z4482" t="s">
        <v>77</v>
      </c>
      <c r="AA4482" t="s">
        <v>64</v>
      </c>
    </row>
    <row r="4483" spans="1:27" x14ac:dyDescent="0.3">
      <c r="A4483">
        <v>1</v>
      </c>
      <c r="B4483" t="s">
        <v>10</v>
      </c>
      <c r="C4483">
        <v>1</v>
      </c>
      <c r="D4483" t="s">
        <v>50</v>
      </c>
      <c r="E4483" t="s">
        <v>2812</v>
      </c>
      <c r="F4483" t="s">
        <v>13</v>
      </c>
      <c r="G4483" t="s">
        <v>1785</v>
      </c>
      <c r="H4483" s="3">
        <v>0.2</v>
      </c>
      <c r="I4483" s="5">
        <v>43421</v>
      </c>
      <c r="J4483" s="5" t="str">
        <f t="shared" si="140"/>
        <v>September</v>
      </c>
      <c r="K4483" s="7">
        <f t="shared" ref="K4483:K4546" si="141">YEAR(I4483)</f>
        <v>2018</v>
      </c>
      <c r="L4483" t="s">
        <v>2813</v>
      </c>
      <c r="M4483" t="s">
        <v>73</v>
      </c>
      <c r="N4483">
        <v>75056</v>
      </c>
      <c r="O4483">
        <v>143</v>
      </c>
      <c r="P4483" t="s">
        <v>4723</v>
      </c>
      <c r="Q4483">
        <v>7</v>
      </c>
      <c r="R4483">
        <v>3</v>
      </c>
      <c r="S4483" t="s">
        <v>75</v>
      </c>
      <c r="U4483">
        <v>6.72</v>
      </c>
      <c r="V4483">
        <v>67</v>
      </c>
      <c r="W4483" t="s">
        <v>19</v>
      </c>
      <c r="X4483" s="5">
        <v>43422</v>
      </c>
      <c r="Y4483" t="s">
        <v>130</v>
      </c>
      <c r="Z4483" t="s">
        <v>77</v>
      </c>
      <c r="AA4483" t="s">
        <v>52</v>
      </c>
    </row>
    <row r="4484" spans="1:27" x14ac:dyDescent="0.3">
      <c r="A4484">
        <v>4</v>
      </c>
      <c r="B4484" t="s">
        <v>43</v>
      </c>
      <c r="C4484">
        <v>6</v>
      </c>
      <c r="D4484" t="s">
        <v>11</v>
      </c>
      <c r="E4484" t="s">
        <v>653</v>
      </c>
      <c r="F4484" t="s">
        <v>13</v>
      </c>
      <c r="G4484" t="s">
        <v>2307</v>
      </c>
      <c r="H4484" s="3">
        <v>0</v>
      </c>
      <c r="I4484" s="5">
        <v>43147</v>
      </c>
      <c r="J4484" s="5" t="str">
        <f t="shared" si="140"/>
        <v>September</v>
      </c>
      <c r="K4484" s="7">
        <f t="shared" si="141"/>
        <v>2018</v>
      </c>
      <c r="L4484" t="s">
        <v>2308</v>
      </c>
      <c r="M4484" t="s">
        <v>102</v>
      </c>
      <c r="N4484">
        <v>7109</v>
      </c>
      <c r="O4484">
        <v>831</v>
      </c>
      <c r="P4484" t="s">
        <v>1765</v>
      </c>
      <c r="Q4484">
        <v>36</v>
      </c>
      <c r="R4484">
        <v>2</v>
      </c>
      <c r="S4484" t="s">
        <v>104</v>
      </c>
      <c r="U4484">
        <v>36.47</v>
      </c>
      <c r="V4484">
        <v>228</v>
      </c>
      <c r="W4484" t="s">
        <v>19</v>
      </c>
      <c r="X4484" s="5">
        <v>43151</v>
      </c>
      <c r="Y4484" t="s">
        <v>39</v>
      </c>
      <c r="Z4484" t="s">
        <v>485</v>
      </c>
      <c r="AA4484" t="s">
        <v>24</v>
      </c>
    </row>
    <row r="4485" spans="1:27" x14ac:dyDescent="0.3">
      <c r="A4485">
        <v>4</v>
      </c>
      <c r="B4485" t="s">
        <v>43</v>
      </c>
      <c r="C4485">
        <v>6</v>
      </c>
      <c r="D4485" t="s">
        <v>11</v>
      </c>
      <c r="E4485" t="s">
        <v>99</v>
      </c>
      <c r="F4485" t="s">
        <v>13</v>
      </c>
      <c r="G4485" t="s">
        <v>7098</v>
      </c>
      <c r="H4485" s="3">
        <v>0.3</v>
      </c>
      <c r="I4485" s="5">
        <v>43407</v>
      </c>
      <c r="J4485" s="5" t="str">
        <f t="shared" si="140"/>
        <v>September</v>
      </c>
      <c r="K4485" s="7">
        <f t="shared" si="141"/>
        <v>2018</v>
      </c>
      <c r="L4485" t="s">
        <v>7099</v>
      </c>
      <c r="M4485" t="s">
        <v>102</v>
      </c>
      <c r="N4485">
        <v>19120</v>
      </c>
      <c r="O4485">
        <v>319</v>
      </c>
      <c r="P4485" t="s">
        <v>869</v>
      </c>
      <c r="Q4485">
        <v>-13</v>
      </c>
      <c r="R4485">
        <v>7</v>
      </c>
      <c r="S4485" t="s">
        <v>104</v>
      </c>
      <c r="U4485">
        <v>-13.43</v>
      </c>
      <c r="V4485">
        <v>470</v>
      </c>
      <c r="W4485" t="s">
        <v>76</v>
      </c>
      <c r="X4485" s="5">
        <v>43411</v>
      </c>
      <c r="Y4485" t="s">
        <v>39</v>
      </c>
      <c r="Z4485" t="s">
        <v>105</v>
      </c>
      <c r="AA4485" t="s">
        <v>24</v>
      </c>
    </row>
    <row r="4486" spans="1:27" x14ac:dyDescent="0.3">
      <c r="A4486">
        <v>4</v>
      </c>
      <c r="B4486" t="s">
        <v>43</v>
      </c>
      <c r="C4486">
        <v>6</v>
      </c>
      <c r="D4486" t="s">
        <v>50</v>
      </c>
      <c r="E4486" t="s">
        <v>99</v>
      </c>
      <c r="F4486" t="s">
        <v>13</v>
      </c>
      <c r="G4486" t="s">
        <v>7098</v>
      </c>
      <c r="H4486" s="3">
        <v>0.2</v>
      </c>
      <c r="I4486" s="5">
        <v>43407</v>
      </c>
      <c r="J4486" s="5" t="str">
        <f t="shared" si="140"/>
        <v>September</v>
      </c>
      <c r="K4486" s="7">
        <f t="shared" si="141"/>
        <v>2018</v>
      </c>
      <c r="L4486" t="s">
        <v>7099</v>
      </c>
      <c r="M4486" t="s">
        <v>102</v>
      </c>
      <c r="N4486">
        <v>19120</v>
      </c>
      <c r="O4486">
        <v>1116</v>
      </c>
      <c r="P4486" t="s">
        <v>699</v>
      </c>
      <c r="Q4486">
        <v>14</v>
      </c>
      <c r="R4486">
        <v>1</v>
      </c>
      <c r="S4486" t="s">
        <v>104</v>
      </c>
      <c r="U4486">
        <v>14.4</v>
      </c>
      <c r="V4486">
        <v>72</v>
      </c>
      <c r="W4486" t="s">
        <v>76</v>
      </c>
      <c r="X4486" s="5">
        <v>43411</v>
      </c>
      <c r="Y4486" t="s">
        <v>39</v>
      </c>
      <c r="Z4486" t="s">
        <v>105</v>
      </c>
      <c r="AA4486" t="s">
        <v>113</v>
      </c>
    </row>
    <row r="4487" spans="1:27" x14ac:dyDescent="0.3">
      <c r="A4487">
        <v>6</v>
      </c>
      <c r="B4487" t="s">
        <v>10</v>
      </c>
      <c r="C4487">
        <v>6</v>
      </c>
      <c r="D4487" t="s">
        <v>50</v>
      </c>
      <c r="E4487" t="s">
        <v>305</v>
      </c>
      <c r="F4487" t="s">
        <v>13</v>
      </c>
      <c r="G4487" t="s">
        <v>3679</v>
      </c>
      <c r="H4487" s="3">
        <v>0</v>
      </c>
      <c r="I4487" s="5">
        <v>43360</v>
      </c>
      <c r="J4487" s="5" t="str">
        <f t="shared" si="140"/>
        <v>September</v>
      </c>
      <c r="K4487" s="7">
        <f t="shared" si="141"/>
        <v>2018</v>
      </c>
      <c r="L4487" t="s">
        <v>5106</v>
      </c>
      <c r="M4487" t="s">
        <v>16</v>
      </c>
      <c r="N4487">
        <v>31907</v>
      </c>
      <c r="O4487">
        <v>990</v>
      </c>
      <c r="P4487" t="s">
        <v>5107</v>
      </c>
      <c r="Q4487">
        <v>190</v>
      </c>
      <c r="R4487">
        <v>4</v>
      </c>
      <c r="S4487" t="s">
        <v>18</v>
      </c>
      <c r="U4487">
        <v>190.08</v>
      </c>
      <c r="V4487">
        <v>396</v>
      </c>
      <c r="W4487" t="s">
        <v>19</v>
      </c>
      <c r="X4487" s="5">
        <v>43366</v>
      </c>
      <c r="Y4487" t="s">
        <v>39</v>
      </c>
      <c r="Z4487" t="s">
        <v>761</v>
      </c>
      <c r="AA4487" t="s">
        <v>422</v>
      </c>
    </row>
    <row r="4488" spans="1:27" x14ac:dyDescent="0.3">
      <c r="A4488">
        <v>1</v>
      </c>
      <c r="B4488" t="s">
        <v>25</v>
      </c>
      <c r="C4488">
        <v>0</v>
      </c>
      <c r="D4488" t="s">
        <v>26</v>
      </c>
      <c r="E4488" t="s">
        <v>6175</v>
      </c>
      <c r="F4488" t="s">
        <v>13</v>
      </c>
      <c r="G4488" t="s">
        <v>640</v>
      </c>
      <c r="H4488" s="3">
        <v>0.7</v>
      </c>
      <c r="I4488" s="5">
        <v>43291</v>
      </c>
      <c r="J4488" s="5" t="str">
        <f t="shared" si="140"/>
        <v>September</v>
      </c>
      <c r="K4488" s="7">
        <f t="shared" si="141"/>
        <v>2018</v>
      </c>
      <c r="L4488" t="s">
        <v>7304</v>
      </c>
      <c r="M4488" t="s">
        <v>30</v>
      </c>
      <c r="N4488">
        <v>85364</v>
      </c>
      <c r="O4488">
        <v>712</v>
      </c>
      <c r="P4488" t="s">
        <v>1025</v>
      </c>
      <c r="Q4488">
        <v>-36</v>
      </c>
      <c r="R4488">
        <v>6</v>
      </c>
      <c r="S4488" t="s">
        <v>32</v>
      </c>
      <c r="U4488">
        <v>-35.880000000000003</v>
      </c>
      <c r="V4488">
        <v>45</v>
      </c>
      <c r="W4488" t="s">
        <v>76</v>
      </c>
      <c r="X4488" s="5">
        <v>43292</v>
      </c>
      <c r="Y4488" t="s">
        <v>773</v>
      </c>
      <c r="Z4488" t="s">
        <v>199</v>
      </c>
      <c r="AA4488" t="s">
        <v>54</v>
      </c>
    </row>
    <row r="4489" spans="1:27" x14ac:dyDescent="0.3">
      <c r="A4489">
        <v>1</v>
      </c>
      <c r="B4489" t="s">
        <v>10</v>
      </c>
      <c r="C4489">
        <v>1</v>
      </c>
      <c r="D4489" t="s">
        <v>11</v>
      </c>
      <c r="E4489" t="s">
        <v>1547</v>
      </c>
      <c r="F4489" t="s">
        <v>13</v>
      </c>
      <c r="G4489" t="s">
        <v>313</v>
      </c>
      <c r="H4489" s="3">
        <v>0</v>
      </c>
      <c r="I4489" s="5">
        <v>43145</v>
      </c>
      <c r="J4489" s="5" t="str">
        <f t="shared" si="140"/>
        <v>September</v>
      </c>
      <c r="K4489" s="7">
        <f t="shared" si="141"/>
        <v>2018</v>
      </c>
      <c r="L4489" t="s">
        <v>1548</v>
      </c>
      <c r="M4489" t="s">
        <v>102</v>
      </c>
      <c r="N4489">
        <v>20735</v>
      </c>
      <c r="O4489">
        <v>1352</v>
      </c>
      <c r="P4489" t="s">
        <v>617</v>
      </c>
      <c r="Q4489">
        <v>5</v>
      </c>
      <c r="R4489">
        <v>6</v>
      </c>
      <c r="S4489" t="s">
        <v>104</v>
      </c>
      <c r="U4489">
        <v>4.6500000000000004</v>
      </c>
      <c r="V4489">
        <v>11</v>
      </c>
      <c r="W4489" t="s">
        <v>19</v>
      </c>
      <c r="X4489" s="5">
        <v>43146</v>
      </c>
      <c r="Y4489" t="s">
        <v>130</v>
      </c>
      <c r="Z4489" t="s">
        <v>1549</v>
      </c>
      <c r="AA4489" t="s">
        <v>47</v>
      </c>
    </row>
    <row r="4490" spans="1:27" x14ac:dyDescent="0.3">
      <c r="A4490">
        <v>1</v>
      </c>
      <c r="B4490" t="s">
        <v>10</v>
      </c>
      <c r="C4490">
        <v>1</v>
      </c>
      <c r="D4490" t="s">
        <v>11</v>
      </c>
      <c r="E4490" t="s">
        <v>1547</v>
      </c>
      <c r="F4490" t="s">
        <v>13</v>
      </c>
      <c r="G4490" t="s">
        <v>313</v>
      </c>
      <c r="H4490" s="3">
        <v>0.3</v>
      </c>
      <c r="I4490" s="5">
        <v>43145</v>
      </c>
      <c r="J4490" s="5" t="str">
        <f t="shared" si="140"/>
        <v>September</v>
      </c>
      <c r="K4490" s="7">
        <f t="shared" si="141"/>
        <v>2018</v>
      </c>
      <c r="L4490" t="s">
        <v>1548</v>
      </c>
      <c r="M4490" t="s">
        <v>102</v>
      </c>
      <c r="N4490">
        <v>20735</v>
      </c>
      <c r="O4490">
        <v>312</v>
      </c>
      <c r="P4490" t="s">
        <v>1601</v>
      </c>
      <c r="Q4490">
        <v>-47</v>
      </c>
      <c r="R4490">
        <v>3</v>
      </c>
      <c r="S4490" t="s">
        <v>104</v>
      </c>
      <c r="U4490">
        <v>-47.18</v>
      </c>
      <c r="V4490">
        <v>550</v>
      </c>
      <c r="W4490" t="s">
        <v>19</v>
      </c>
      <c r="X4490" s="5">
        <v>43146</v>
      </c>
      <c r="Y4490" t="s">
        <v>130</v>
      </c>
      <c r="Z4490" t="s">
        <v>1549</v>
      </c>
      <c r="AA4490" t="s">
        <v>41</v>
      </c>
    </row>
    <row r="4491" spans="1:27" x14ac:dyDescent="0.3">
      <c r="A4491">
        <v>1</v>
      </c>
      <c r="B4491" t="s">
        <v>10</v>
      </c>
      <c r="C4491">
        <v>1</v>
      </c>
      <c r="D4491" t="s">
        <v>26</v>
      </c>
      <c r="E4491" t="s">
        <v>1547</v>
      </c>
      <c r="F4491" t="s">
        <v>13</v>
      </c>
      <c r="G4491" t="s">
        <v>313</v>
      </c>
      <c r="H4491" s="3">
        <v>0</v>
      </c>
      <c r="I4491" s="5">
        <v>43145</v>
      </c>
      <c r="J4491" s="5" t="str">
        <f t="shared" si="140"/>
        <v>September</v>
      </c>
      <c r="K4491" s="7">
        <f t="shared" si="141"/>
        <v>2018</v>
      </c>
      <c r="L4491" t="s">
        <v>1548</v>
      </c>
      <c r="M4491" t="s">
        <v>102</v>
      </c>
      <c r="N4491">
        <v>20735</v>
      </c>
      <c r="O4491">
        <v>1658</v>
      </c>
      <c r="P4491" t="s">
        <v>2772</v>
      </c>
      <c r="Q4491">
        <v>2</v>
      </c>
      <c r="R4491">
        <v>1</v>
      </c>
      <c r="S4491" t="s">
        <v>104</v>
      </c>
      <c r="U4491">
        <v>2.15</v>
      </c>
      <c r="V4491">
        <v>5</v>
      </c>
      <c r="W4491" t="s">
        <v>19</v>
      </c>
      <c r="X4491" s="5">
        <v>43146</v>
      </c>
      <c r="Y4491" t="s">
        <v>130</v>
      </c>
      <c r="Z4491" t="s">
        <v>1549</v>
      </c>
      <c r="AA4491" t="s">
        <v>64</v>
      </c>
    </row>
    <row r="4492" spans="1:27" x14ac:dyDescent="0.3">
      <c r="A4492">
        <v>1</v>
      </c>
      <c r="B4492" t="s">
        <v>10</v>
      </c>
      <c r="C4492">
        <v>1</v>
      </c>
      <c r="D4492" t="s">
        <v>26</v>
      </c>
      <c r="E4492" t="s">
        <v>1547</v>
      </c>
      <c r="F4492" t="s">
        <v>13</v>
      </c>
      <c r="G4492" t="s">
        <v>313</v>
      </c>
      <c r="H4492" s="3">
        <v>0</v>
      </c>
      <c r="I4492" s="5">
        <v>43145</v>
      </c>
      <c r="J4492" s="5" t="str">
        <f t="shared" si="140"/>
        <v>September</v>
      </c>
      <c r="K4492" s="7">
        <f t="shared" si="141"/>
        <v>2018</v>
      </c>
      <c r="L4492" t="s">
        <v>1548</v>
      </c>
      <c r="M4492" t="s">
        <v>102</v>
      </c>
      <c r="N4492">
        <v>20735</v>
      </c>
      <c r="O4492">
        <v>541</v>
      </c>
      <c r="P4492" t="s">
        <v>2890</v>
      </c>
      <c r="Q4492">
        <v>2</v>
      </c>
      <c r="R4492">
        <v>3</v>
      </c>
      <c r="S4492" t="s">
        <v>104</v>
      </c>
      <c r="U4492">
        <v>2.0699999999999998</v>
      </c>
      <c r="V4492">
        <v>8</v>
      </c>
      <c r="W4492" t="s">
        <v>19</v>
      </c>
      <c r="X4492" s="5">
        <v>43146</v>
      </c>
      <c r="Y4492" t="s">
        <v>130</v>
      </c>
      <c r="Z4492" t="s">
        <v>1549</v>
      </c>
      <c r="AA4492" t="s">
        <v>49</v>
      </c>
    </row>
    <row r="4493" spans="1:27" x14ac:dyDescent="0.3">
      <c r="A4493">
        <v>7</v>
      </c>
      <c r="B4493" t="s">
        <v>25</v>
      </c>
      <c r="C4493">
        <v>6</v>
      </c>
      <c r="D4493" t="s">
        <v>26</v>
      </c>
      <c r="E4493" t="s">
        <v>1084</v>
      </c>
      <c r="F4493" t="s">
        <v>13</v>
      </c>
      <c r="G4493" t="s">
        <v>1743</v>
      </c>
      <c r="H4493" s="3">
        <v>0.7</v>
      </c>
      <c r="I4493" s="5">
        <v>43416</v>
      </c>
      <c r="J4493" s="5" t="str">
        <f t="shared" si="140"/>
        <v>September</v>
      </c>
      <c r="K4493" s="7">
        <f t="shared" si="141"/>
        <v>2018</v>
      </c>
      <c r="L4493" t="s">
        <v>4698</v>
      </c>
      <c r="M4493" t="s">
        <v>30</v>
      </c>
      <c r="N4493">
        <v>85204</v>
      </c>
      <c r="O4493">
        <v>241</v>
      </c>
      <c r="P4493" t="s">
        <v>2935</v>
      </c>
      <c r="Q4493">
        <v>-5</v>
      </c>
      <c r="R4493">
        <v>5</v>
      </c>
      <c r="S4493" t="s">
        <v>32</v>
      </c>
      <c r="U4493">
        <v>-4.5999999999999996</v>
      </c>
      <c r="V4493">
        <v>6</v>
      </c>
      <c r="W4493" t="s">
        <v>19</v>
      </c>
      <c r="X4493" s="5">
        <v>43423</v>
      </c>
      <c r="Y4493" t="s">
        <v>39</v>
      </c>
      <c r="Z4493" t="s">
        <v>199</v>
      </c>
      <c r="AA4493" t="s">
        <v>54</v>
      </c>
    </row>
    <row r="4494" spans="1:27" x14ac:dyDescent="0.3">
      <c r="A4494">
        <v>7</v>
      </c>
      <c r="B4494" t="s">
        <v>25</v>
      </c>
      <c r="C4494">
        <v>6</v>
      </c>
      <c r="D4494" t="s">
        <v>26</v>
      </c>
      <c r="E4494" t="s">
        <v>1084</v>
      </c>
      <c r="F4494" t="s">
        <v>13</v>
      </c>
      <c r="G4494" t="s">
        <v>1743</v>
      </c>
      <c r="H4494" s="3">
        <v>0.7</v>
      </c>
      <c r="I4494" s="5">
        <v>43416</v>
      </c>
      <c r="J4494" s="5" t="str">
        <f t="shared" si="140"/>
        <v>September</v>
      </c>
      <c r="K4494" s="7">
        <f t="shared" si="141"/>
        <v>2018</v>
      </c>
      <c r="L4494" t="s">
        <v>4698</v>
      </c>
      <c r="M4494" t="s">
        <v>30</v>
      </c>
      <c r="N4494">
        <v>85204</v>
      </c>
      <c r="O4494">
        <v>1364</v>
      </c>
      <c r="P4494" t="s">
        <v>629</v>
      </c>
      <c r="Q4494">
        <v>-3</v>
      </c>
      <c r="R4494">
        <v>7</v>
      </c>
      <c r="S4494" t="s">
        <v>32</v>
      </c>
      <c r="U4494">
        <v>-3.35</v>
      </c>
      <c r="V4494">
        <v>4</v>
      </c>
      <c r="W4494" t="s">
        <v>19</v>
      </c>
      <c r="X4494" s="5">
        <v>43423</v>
      </c>
      <c r="Y4494" t="s">
        <v>39</v>
      </c>
      <c r="Z4494" t="s">
        <v>199</v>
      </c>
      <c r="AA4494" t="s">
        <v>54</v>
      </c>
    </row>
    <row r="4495" spans="1:27" x14ac:dyDescent="0.3">
      <c r="A4495">
        <v>7</v>
      </c>
      <c r="B4495" t="s">
        <v>25</v>
      </c>
      <c r="C4495">
        <v>6</v>
      </c>
      <c r="D4495" t="s">
        <v>50</v>
      </c>
      <c r="E4495" t="s">
        <v>1084</v>
      </c>
      <c r="F4495" t="s">
        <v>13</v>
      </c>
      <c r="G4495" t="s">
        <v>1743</v>
      </c>
      <c r="H4495" s="3">
        <v>0.2</v>
      </c>
      <c r="I4495" s="5">
        <v>43416</v>
      </c>
      <c r="J4495" s="5" t="str">
        <f t="shared" si="140"/>
        <v>September</v>
      </c>
      <c r="K4495" s="7">
        <f t="shared" si="141"/>
        <v>2018</v>
      </c>
      <c r="L4495" t="s">
        <v>4698</v>
      </c>
      <c r="M4495" t="s">
        <v>30</v>
      </c>
      <c r="N4495">
        <v>85204</v>
      </c>
      <c r="O4495">
        <v>1092</v>
      </c>
      <c r="P4495" t="s">
        <v>4793</v>
      </c>
      <c r="Q4495">
        <v>2</v>
      </c>
      <c r="R4495">
        <v>2</v>
      </c>
      <c r="S4495" t="s">
        <v>32</v>
      </c>
      <c r="U4495">
        <v>2</v>
      </c>
      <c r="V4495">
        <v>32</v>
      </c>
      <c r="W4495" t="s">
        <v>19</v>
      </c>
      <c r="X4495" s="5">
        <v>43423</v>
      </c>
      <c r="Y4495" t="s">
        <v>39</v>
      </c>
      <c r="Z4495" t="s">
        <v>199</v>
      </c>
      <c r="AA4495" t="s">
        <v>113</v>
      </c>
    </row>
    <row r="4496" spans="1:27" x14ac:dyDescent="0.3">
      <c r="A4496">
        <v>3</v>
      </c>
      <c r="B4496" t="s">
        <v>25</v>
      </c>
      <c r="C4496">
        <v>1</v>
      </c>
      <c r="D4496" t="s">
        <v>26</v>
      </c>
      <c r="E4496" t="s">
        <v>99</v>
      </c>
      <c r="F4496" t="s">
        <v>13</v>
      </c>
      <c r="G4496" t="s">
        <v>5558</v>
      </c>
      <c r="H4496" s="3">
        <v>0.2</v>
      </c>
      <c r="I4496" s="5">
        <v>43372</v>
      </c>
      <c r="J4496" s="5" t="str">
        <f t="shared" si="140"/>
        <v>September</v>
      </c>
      <c r="K4496" s="7">
        <f t="shared" si="141"/>
        <v>2018</v>
      </c>
      <c r="L4496" t="s">
        <v>5895</v>
      </c>
      <c r="M4496" t="s">
        <v>102</v>
      </c>
      <c r="N4496">
        <v>19140</v>
      </c>
      <c r="O4496">
        <v>191</v>
      </c>
      <c r="P4496" t="s">
        <v>3347</v>
      </c>
      <c r="Q4496">
        <v>5</v>
      </c>
      <c r="R4496">
        <v>4</v>
      </c>
      <c r="S4496" t="s">
        <v>104</v>
      </c>
      <c r="U4496">
        <v>5.18</v>
      </c>
      <c r="V4496">
        <v>16</v>
      </c>
      <c r="W4496" t="s">
        <v>33</v>
      </c>
      <c r="X4496" s="5">
        <v>43375</v>
      </c>
      <c r="Y4496" t="s">
        <v>130</v>
      </c>
      <c r="Z4496" t="s">
        <v>105</v>
      </c>
      <c r="AA4496" t="s">
        <v>35</v>
      </c>
    </row>
    <row r="4497" spans="1:27" x14ac:dyDescent="0.3">
      <c r="A4497">
        <v>4</v>
      </c>
      <c r="B4497" t="s">
        <v>43</v>
      </c>
      <c r="C4497">
        <v>6</v>
      </c>
      <c r="D4497" t="s">
        <v>26</v>
      </c>
      <c r="E4497" t="s">
        <v>171</v>
      </c>
      <c r="F4497" t="s">
        <v>13</v>
      </c>
      <c r="G4497" t="s">
        <v>5824</v>
      </c>
      <c r="H4497" s="3">
        <v>0</v>
      </c>
      <c r="I4497" s="5">
        <v>43375</v>
      </c>
      <c r="J4497" s="5" t="str">
        <f t="shared" si="140"/>
        <v>September</v>
      </c>
      <c r="K4497" s="7">
        <f t="shared" si="141"/>
        <v>2018</v>
      </c>
      <c r="L4497" t="s">
        <v>6334</v>
      </c>
      <c r="M4497" t="s">
        <v>102</v>
      </c>
      <c r="N4497">
        <v>10024</v>
      </c>
      <c r="O4497">
        <v>950</v>
      </c>
      <c r="P4497" t="s">
        <v>1307</v>
      </c>
      <c r="Q4497">
        <v>17</v>
      </c>
      <c r="R4497">
        <v>3</v>
      </c>
      <c r="S4497" t="s">
        <v>104</v>
      </c>
      <c r="U4497">
        <v>16.59</v>
      </c>
      <c r="V4497">
        <v>61</v>
      </c>
      <c r="W4497" t="s">
        <v>33</v>
      </c>
      <c r="X4497" s="5">
        <v>43379</v>
      </c>
      <c r="Y4497" t="s">
        <v>39</v>
      </c>
      <c r="Z4497" t="s">
        <v>175</v>
      </c>
      <c r="AA4497" t="s">
        <v>56</v>
      </c>
    </row>
    <row r="4498" spans="1:27" x14ac:dyDescent="0.3">
      <c r="A4498">
        <v>4</v>
      </c>
      <c r="B4498" t="s">
        <v>25</v>
      </c>
      <c r="C4498">
        <v>3</v>
      </c>
      <c r="D4498" t="s">
        <v>50</v>
      </c>
      <c r="E4498" t="s">
        <v>269</v>
      </c>
      <c r="F4498" t="s">
        <v>13</v>
      </c>
      <c r="G4498" t="s">
        <v>5602</v>
      </c>
      <c r="H4498" s="3">
        <v>0</v>
      </c>
      <c r="I4498" s="5">
        <v>43442</v>
      </c>
      <c r="J4498" s="5" t="str">
        <f t="shared" si="140"/>
        <v>September</v>
      </c>
      <c r="K4498" s="7">
        <f t="shared" si="141"/>
        <v>2018</v>
      </c>
      <c r="L4498" t="s">
        <v>6703</v>
      </c>
      <c r="M4498" t="s">
        <v>73</v>
      </c>
      <c r="N4498">
        <v>55106</v>
      </c>
      <c r="O4498">
        <v>1106</v>
      </c>
      <c r="P4498" t="s">
        <v>1061</v>
      </c>
      <c r="Q4498">
        <v>2</v>
      </c>
      <c r="R4498">
        <v>5</v>
      </c>
      <c r="S4498" t="s">
        <v>75</v>
      </c>
      <c r="U4498">
        <v>2.2999999999999998</v>
      </c>
      <c r="V4498">
        <v>115</v>
      </c>
      <c r="W4498" t="s">
        <v>33</v>
      </c>
      <c r="X4498" s="5">
        <v>43446</v>
      </c>
      <c r="Y4498" t="s">
        <v>20</v>
      </c>
      <c r="Z4498" t="s">
        <v>151</v>
      </c>
      <c r="AA4498" t="s">
        <v>52</v>
      </c>
    </row>
    <row r="4499" spans="1:27" x14ac:dyDescent="0.3">
      <c r="A4499">
        <v>2</v>
      </c>
      <c r="B4499" t="s">
        <v>43</v>
      </c>
      <c r="C4499">
        <v>3</v>
      </c>
      <c r="D4499" t="s">
        <v>26</v>
      </c>
      <c r="E4499" t="s">
        <v>906</v>
      </c>
      <c r="F4499" t="s">
        <v>13</v>
      </c>
      <c r="G4499" t="s">
        <v>1444</v>
      </c>
      <c r="H4499" s="3">
        <v>0.2</v>
      </c>
      <c r="I4499" s="5">
        <v>43105</v>
      </c>
      <c r="J4499" s="5" t="str">
        <f t="shared" si="140"/>
        <v>September</v>
      </c>
      <c r="K4499" s="7">
        <f t="shared" si="141"/>
        <v>2018</v>
      </c>
      <c r="L4499" t="s">
        <v>6116</v>
      </c>
      <c r="M4499" t="s">
        <v>16</v>
      </c>
      <c r="N4499">
        <v>32216</v>
      </c>
      <c r="O4499">
        <v>1153</v>
      </c>
      <c r="P4499" t="s">
        <v>6117</v>
      </c>
      <c r="Q4499">
        <v>1</v>
      </c>
      <c r="R4499">
        <v>2</v>
      </c>
      <c r="S4499" t="s">
        <v>18</v>
      </c>
      <c r="U4499">
        <v>0.59</v>
      </c>
      <c r="V4499">
        <v>5</v>
      </c>
      <c r="W4499" t="s">
        <v>33</v>
      </c>
      <c r="X4499" s="5">
        <v>43107</v>
      </c>
      <c r="Y4499" t="s">
        <v>20</v>
      </c>
      <c r="Z4499" t="s">
        <v>40</v>
      </c>
      <c r="AA4499" t="s">
        <v>49</v>
      </c>
    </row>
    <row r="4500" spans="1:27" x14ac:dyDescent="0.3">
      <c r="A4500">
        <v>2</v>
      </c>
      <c r="B4500" t="s">
        <v>43</v>
      </c>
      <c r="C4500">
        <v>3</v>
      </c>
      <c r="D4500" t="s">
        <v>50</v>
      </c>
      <c r="E4500" t="s">
        <v>906</v>
      </c>
      <c r="F4500" t="s">
        <v>13</v>
      </c>
      <c r="G4500" t="s">
        <v>1444</v>
      </c>
      <c r="H4500" s="3">
        <v>0.2</v>
      </c>
      <c r="I4500" s="5">
        <v>43105</v>
      </c>
      <c r="J4500" s="5" t="str">
        <f t="shared" si="140"/>
        <v>September</v>
      </c>
      <c r="K4500" s="7">
        <f t="shared" si="141"/>
        <v>2018</v>
      </c>
      <c r="L4500" t="s">
        <v>6116</v>
      </c>
      <c r="M4500" t="s">
        <v>16</v>
      </c>
      <c r="N4500">
        <v>32216</v>
      </c>
      <c r="O4500">
        <v>1001</v>
      </c>
      <c r="P4500" t="s">
        <v>4930</v>
      </c>
      <c r="Q4500">
        <v>5</v>
      </c>
      <c r="R4500">
        <v>2</v>
      </c>
      <c r="S4500" t="s">
        <v>18</v>
      </c>
      <c r="U4500">
        <v>5.18</v>
      </c>
      <c r="V4500">
        <v>59</v>
      </c>
      <c r="W4500" t="s">
        <v>33</v>
      </c>
      <c r="X4500" s="5">
        <v>43107</v>
      </c>
      <c r="Y4500" t="s">
        <v>20</v>
      </c>
      <c r="Z4500" t="s">
        <v>40</v>
      </c>
      <c r="AA4500" t="s">
        <v>52</v>
      </c>
    </row>
    <row r="4501" spans="1:27" x14ac:dyDescent="0.3">
      <c r="A4501">
        <v>2</v>
      </c>
      <c r="B4501" t="s">
        <v>43</v>
      </c>
      <c r="C4501">
        <v>3</v>
      </c>
      <c r="D4501" t="s">
        <v>50</v>
      </c>
      <c r="E4501" t="s">
        <v>906</v>
      </c>
      <c r="F4501" t="s">
        <v>13</v>
      </c>
      <c r="G4501" t="s">
        <v>1444</v>
      </c>
      <c r="H4501" s="3">
        <v>0.2</v>
      </c>
      <c r="I4501" s="5">
        <v>43105</v>
      </c>
      <c r="J4501" s="5" t="str">
        <f t="shared" si="140"/>
        <v>September</v>
      </c>
      <c r="K4501" s="7">
        <f t="shared" si="141"/>
        <v>2018</v>
      </c>
      <c r="L4501" t="s">
        <v>6116</v>
      </c>
      <c r="M4501" t="s">
        <v>16</v>
      </c>
      <c r="N4501">
        <v>32216</v>
      </c>
      <c r="O4501">
        <v>1023</v>
      </c>
      <c r="P4501" t="s">
        <v>4818</v>
      </c>
      <c r="Q4501">
        <v>41</v>
      </c>
      <c r="R4501">
        <v>6</v>
      </c>
      <c r="S4501" t="s">
        <v>18</v>
      </c>
      <c r="U4501">
        <v>40.69</v>
      </c>
      <c r="V4501">
        <v>191</v>
      </c>
      <c r="W4501" t="s">
        <v>33</v>
      </c>
      <c r="X4501" s="5">
        <v>43107</v>
      </c>
      <c r="Y4501" t="s">
        <v>20</v>
      </c>
      <c r="Z4501" t="s">
        <v>40</v>
      </c>
      <c r="AA4501" t="s">
        <v>113</v>
      </c>
    </row>
    <row r="4502" spans="1:27" x14ac:dyDescent="0.3">
      <c r="A4502">
        <v>5</v>
      </c>
      <c r="B4502" t="s">
        <v>43</v>
      </c>
      <c r="C4502">
        <v>6</v>
      </c>
      <c r="D4502" t="s">
        <v>11</v>
      </c>
      <c r="E4502" t="s">
        <v>2569</v>
      </c>
      <c r="F4502" t="s">
        <v>13</v>
      </c>
      <c r="G4502" t="s">
        <v>5413</v>
      </c>
      <c r="H4502" s="3">
        <v>0.2</v>
      </c>
      <c r="I4502" s="5">
        <v>43363</v>
      </c>
      <c r="J4502" s="5" t="str">
        <f t="shared" si="140"/>
        <v>September</v>
      </c>
      <c r="K4502" s="7">
        <f t="shared" si="141"/>
        <v>2018</v>
      </c>
      <c r="L4502" t="s">
        <v>5684</v>
      </c>
      <c r="M4502" t="s">
        <v>16</v>
      </c>
      <c r="N4502">
        <v>27405</v>
      </c>
      <c r="O4502">
        <v>755</v>
      </c>
      <c r="P4502" t="s">
        <v>1849</v>
      </c>
      <c r="Q4502">
        <v>-11</v>
      </c>
      <c r="R4502">
        <v>1</v>
      </c>
      <c r="S4502" t="s">
        <v>18</v>
      </c>
      <c r="U4502">
        <v>-11.07</v>
      </c>
      <c r="V4502">
        <v>98</v>
      </c>
      <c r="W4502" t="s">
        <v>33</v>
      </c>
      <c r="X4502" s="5">
        <v>43368</v>
      </c>
      <c r="Y4502" t="s">
        <v>39</v>
      </c>
      <c r="Z4502" t="s">
        <v>63</v>
      </c>
      <c r="AA4502" t="s">
        <v>24</v>
      </c>
    </row>
    <row r="4503" spans="1:27" x14ac:dyDescent="0.3">
      <c r="A4503">
        <v>5</v>
      </c>
      <c r="B4503" t="s">
        <v>43</v>
      </c>
      <c r="C4503">
        <v>6</v>
      </c>
      <c r="D4503" t="s">
        <v>11</v>
      </c>
      <c r="E4503" t="s">
        <v>2569</v>
      </c>
      <c r="F4503" t="s">
        <v>13</v>
      </c>
      <c r="G4503" t="s">
        <v>5413</v>
      </c>
      <c r="H4503" s="3">
        <v>0.2</v>
      </c>
      <c r="I4503" s="5">
        <v>43363</v>
      </c>
      <c r="J4503" s="5" t="str">
        <f t="shared" si="140"/>
        <v>September</v>
      </c>
      <c r="K4503" s="7">
        <f t="shared" si="141"/>
        <v>2018</v>
      </c>
      <c r="L4503" t="s">
        <v>5684</v>
      </c>
      <c r="M4503" t="s">
        <v>16</v>
      </c>
      <c r="N4503">
        <v>27405</v>
      </c>
      <c r="O4503">
        <v>482</v>
      </c>
      <c r="P4503" t="s">
        <v>1506</v>
      </c>
      <c r="Q4503">
        <v>1</v>
      </c>
      <c r="R4503">
        <v>2</v>
      </c>
      <c r="S4503" t="s">
        <v>18</v>
      </c>
      <c r="U4503">
        <v>1.07</v>
      </c>
      <c r="V4503">
        <v>17</v>
      </c>
      <c r="W4503" t="s">
        <v>33</v>
      </c>
      <c r="X4503" s="5">
        <v>43368</v>
      </c>
      <c r="Y4503" t="s">
        <v>39</v>
      </c>
      <c r="Z4503" t="s">
        <v>63</v>
      </c>
      <c r="AA4503" t="s">
        <v>47</v>
      </c>
    </row>
    <row r="4504" spans="1:27" x14ac:dyDescent="0.3">
      <c r="A4504">
        <v>2</v>
      </c>
      <c r="B4504" t="s">
        <v>43</v>
      </c>
      <c r="C4504">
        <v>3</v>
      </c>
      <c r="D4504" t="s">
        <v>50</v>
      </c>
      <c r="E4504" t="s">
        <v>88</v>
      </c>
      <c r="F4504" t="s">
        <v>13</v>
      </c>
      <c r="G4504" t="s">
        <v>1598</v>
      </c>
      <c r="H4504" s="3">
        <v>0.2</v>
      </c>
      <c r="I4504" s="5">
        <v>43176</v>
      </c>
      <c r="J4504" s="5" t="str">
        <f t="shared" si="140"/>
        <v>September</v>
      </c>
      <c r="K4504" s="7">
        <f t="shared" si="141"/>
        <v>2018</v>
      </c>
      <c r="L4504" t="s">
        <v>4936</v>
      </c>
      <c r="M4504" t="s">
        <v>30</v>
      </c>
      <c r="N4504">
        <v>94109</v>
      </c>
      <c r="O4504">
        <v>893</v>
      </c>
      <c r="P4504" t="s">
        <v>1177</v>
      </c>
      <c r="Q4504">
        <v>-20</v>
      </c>
      <c r="R4504">
        <v>2</v>
      </c>
      <c r="S4504" t="s">
        <v>32</v>
      </c>
      <c r="U4504">
        <v>-20.14</v>
      </c>
      <c r="V4504">
        <v>85</v>
      </c>
      <c r="W4504" t="s">
        <v>19</v>
      </c>
      <c r="X4504" s="5">
        <v>43178</v>
      </c>
      <c r="Y4504" t="s">
        <v>20</v>
      </c>
      <c r="Z4504" t="s">
        <v>34</v>
      </c>
      <c r="AA4504" t="s">
        <v>52</v>
      </c>
    </row>
    <row r="4505" spans="1:27" x14ac:dyDescent="0.3">
      <c r="A4505">
        <v>4</v>
      </c>
      <c r="B4505" t="s">
        <v>43</v>
      </c>
      <c r="C4505">
        <v>6</v>
      </c>
      <c r="D4505" t="s">
        <v>26</v>
      </c>
      <c r="E4505" t="s">
        <v>122</v>
      </c>
      <c r="F4505" t="s">
        <v>13</v>
      </c>
      <c r="G4505" t="s">
        <v>573</v>
      </c>
      <c r="H4505" s="3">
        <v>0.8</v>
      </c>
      <c r="I4505" s="5">
        <v>43418</v>
      </c>
      <c r="J4505" s="5" t="str">
        <f t="shared" si="140"/>
        <v>September</v>
      </c>
      <c r="K4505" s="7">
        <f t="shared" si="141"/>
        <v>2018</v>
      </c>
      <c r="L4505" t="s">
        <v>3956</v>
      </c>
      <c r="M4505" t="s">
        <v>73</v>
      </c>
      <c r="N4505">
        <v>77041</v>
      </c>
      <c r="O4505">
        <v>327</v>
      </c>
      <c r="P4505" t="s">
        <v>2988</v>
      </c>
      <c r="Q4505">
        <v>-4</v>
      </c>
      <c r="R4505">
        <v>2</v>
      </c>
      <c r="S4505" t="s">
        <v>75</v>
      </c>
      <c r="U4505">
        <v>-3.9</v>
      </c>
      <c r="V4505">
        <v>2</v>
      </c>
      <c r="W4505" t="s">
        <v>19</v>
      </c>
      <c r="X4505" s="5">
        <v>43422</v>
      </c>
      <c r="Y4505" t="s">
        <v>39</v>
      </c>
      <c r="Z4505" t="s">
        <v>77</v>
      </c>
      <c r="AA4505" t="s">
        <v>54</v>
      </c>
    </row>
    <row r="4506" spans="1:27" x14ac:dyDescent="0.3">
      <c r="A4506">
        <v>1</v>
      </c>
      <c r="B4506" t="s">
        <v>10</v>
      </c>
      <c r="C4506">
        <v>1</v>
      </c>
      <c r="D4506" t="s">
        <v>26</v>
      </c>
      <c r="E4506" t="s">
        <v>88</v>
      </c>
      <c r="F4506" t="s">
        <v>13</v>
      </c>
      <c r="G4506" t="s">
        <v>797</v>
      </c>
      <c r="H4506" s="3">
        <v>0</v>
      </c>
      <c r="I4506" s="5">
        <v>43401</v>
      </c>
      <c r="J4506" s="5" t="str">
        <f t="shared" si="140"/>
        <v>September</v>
      </c>
      <c r="K4506" s="7">
        <f t="shared" si="141"/>
        <v>2018</v>
      </c>
      <c r="L4506" t="s">
        <v>798</v>
      </c>
      <c r="M4506" t="s">
        <v>30</v>
      </c>
      <c r="N4506">
        <v>94109</v>
      </c>
      <c r="O4506">
        <v>1482</v>
      </c>
      <c r="P4506" t="s">
        <v>799</v>
      </c>
      <c r="Q4506">
        <v>25</v>
      </c>
      <c r="R4506">
        <v>7</v>
      </c>
      <c r="S4506" t="s">
        <v>32</v>
      </c>
      <c r="T4506" t="s">
        <v>92</v>
      </c>
      <c r="U4506">
        <v>25.48</v>
      </c>
      <c r="V4506">
        <v>51</v>
      </c>
      <c r="W4506" t="s">
        <v>33</v>
      </c>
      <c r="X4506" s="5">
        <v>43402</v>
      </c>
      <c r="Y4506" t="s">
        <v>130</v>
      </c>
      <c r="Z4506" t="s">
        <v>34</v>
      </c>
      <c r="AA4506" t="s">
        <v>64</v>
      </c>
    </row>
    <row r="4507" spans="1:27" x14ac:dyDescent="0.3">
      <c r="A4507">
        <v>1</v>
      </c>
      <c r="B4507" t="s">
        <v>10</v>
      </c>
      <c r="C4507">
        <v>1</v>
      </c>
      <c r="D4507" t="s">
        <v>26</v>
      </c>
      <c r="E4507" t="s">
        <v>88</v>
      </c>
      <c r="F4507" t="s">
        <v>13</v>
      </c>
      <c r="G4507" t="s">
        <v>797</v>
      </c>
      <c r="H4507" s="3">
        <v>0.2</v>
      </c>
      <c r="I4507" s="5">
        <v>43401</v>
      </c>
      <c r="J4507" s="5" t="str">
        <f t="shared" si="140"/>
        <v>September</v>
      </c>
      <c r="K4507" s="7">
        <f t="shared" si="141"/>
        <v>2018</v>
      </c>
      <c r="L4507" t="s">
        <v>798</v>
      </c>
      <c r="M4507" t="s">
        <v>30</v>
      </c>
      <c r="N4507">
        <v>94109</v>
      </c>
      <c r="O4507">
        <v>1492</v>
      </c>
      <c r="P4507" t="s">
        <v>8172</v>
      </c>
      <c r="Q4507">
        <v>17</v>
      </c>
      <c r="R4507">
        <v>3</v>
      </c>
      <c r="S4507" t="s">
        <v>32</v>
      </c>
      <c r="T4507" t="s">
        <v>92</v>
      </c>
      <c r="U4507">
        <v>17.34</v>
      </c>
      <c r="V4507">
        <v>50</v>
      </c>
      <c r="W4507" t="s">
        <v>33</v>
      </c>
      <c r="X4507" s="5">
        <v>43402</v>
      </c>
      <c r="Y4507" t="s">
        <v>130</v>
      </c>
      <c r="Z4507" t="s">
        <v>34</v>
      </c>
      <c r="AA4507" t="s">
        <v>54</v>
      </c>
    </row>
    <row r="4508" spans="1:27" x14ac:dyDescent="0.3">
      <c r="A4508">
        <v>7</v>
      </c>
      <c r="B4508" t="s">
        <v>25</v>
      </c>
      <c r="C4508">
        <v>6</v>
      </c>
      <c r="D4508" t="s">
        <v>11</v>
      </c>
      <c r="E4508" t="s">
        <v>5094</v>
      </c>
      <c r="F4508" t="s">
        <v>13</v>
      </c>
      <c r="G4508" t="s">
        <v>1372</v>
      </c>
      <c r="H4508" s="3">
        <v>0</v>
      </c>
      <c r="I4508" s="5">
        <v>43198</v>
      </c>
      <c r="J4508" s="5" t="str">
        <f t="shared" si="140"/>
        <v>September</v>
      </c>
      <c r="K4508" s="7">
        <f t="shared" si="141"/>
        <v>2018</v>
      </c>
      <c r="L4508" t="s">
        <v>7116</v>
      </c>
      <c r="M4508" t="s">
        <v>16</v>
      </c>
      <c r="N4508">
        <v>71901</v>
      </c>
      <c r="O4508">
        <v>585</v>
      </c>
      <c r="P4508" t="s">
        <v>1794</v>
      </c>
      <c r="Q4508">
        <v>32</v>
      </c>
      <c r="R4508">
        <v>4</v>
      </c>
      <c r="S4508" t="s">
        <v>18</v>
      </c>
      <c r="U4508">
        <v>31.98</v>
      </c>
      <c r="V4508">
        <v>160</v>
      </c>
      <c r="W4508" t="s">
        <v>76</v>
      </c>
      <c r="X4508" s="5">
        <v>43205</v>
      </c>
      <c r="Y4508" t="s">
        <v>39</v>
      </c>
      <c r="Z4508" t="s">
        <v>1016</v>
      </c>
      <c r="AA4508" t="s">
        <v>47</v>
      </c>
    </row>
    <row r="4509" spans="1:27" x14ac:dyDescent="0.3">
      <c r="A4509">
        <v>7</v>
      </c>
      <c r="B4509" t="s">
        <v>25</v>
      </c>
      <c r="C4509">
        <v>6</v>
      </c>
      <c r="D4509" t="s">
        <v>26</v>
      </c>
      <c r="E4509" t="s">
        <v>5094</v>
      </c>
      <c r="F4509" t="s">
        <v>13</v>
      </c>
      <c r="G4509" t="s">
        <v>1372</v>
      </c>
      <c r="H4509" s="3">
        <v>0</v>
      </c>
      <c r="I4509" s="5">
        <v>43198</v>
      </c>
      <c r="J4509" s="5" t="str">
        <f t="shared" si="140"/>
        <v>September</v>
      </c>
      <c r="K4509" s="7">
        <f t="shared" si="141"/>
        <v>2018</v>
      </c>
      <c r="L4509" t="s">
        <v>7116</v>
      </c>
      <c r="M4509" t="s">
        <v>16</v>
      </c>
      <c r="N4509">
        <v>71901</v>
      </c>
      <c r="O4509">
        <v>1793</v>
      </c>
      <c r="P4509" t="s">
        <v>1265</v>
      </c>
      <c r="Q4509">
        <v>13</v>
      </c>
      <c r="R4509">
        <v>4</v>
      </c>
      <c r="S4509" t="s">
        <v>18</v>
      </c>
      <c r="U4509">
        <v>12.7</v>
      </c>
      <c r="V4509">
        <v>26</v>
      </c>
      <c r="W4509" t="s">
        <v>76</v>
      </c>
      <c r="X4509" s="5">
        <v>43205</v>
      </c>
      <c r="Y4509" t="s">
        <v>39</v>
      </c>
      <c r="Z4509" t="s">
        <v>1016</v>
      </c>
      <c r="AA4509" t="s">
        <v>64</v>
      </c>
    </row>
    <row r="4510" spans="1:27" x14ac:dyDescent="0.3">
      <c r="A4510">
        <v>7</v>
      </c>
      <c r="B4510" t="s">
        <v>25</v>
      </c>
      <c r="C4510">
        <v>6</v>
      </c>
      <c r="D4510" t="s">
        <v>26</v>
      </c>
      <c r="E4510" t="s">
        <v>5094</v>
      </c>
      <c r="F4510" t="s">
        <v>13</v>
      </c>
      <c r="G4510" t="s">
        <v>1372</v>
      </c>
      <c r="H4510" s="3">
        <v>0</v>
      </c>
      <c r="I4510" s="5">
        <v>43198</v>
      </c>
      <c r="J4510" s="5" t="str">
        <f t="shared" si="140"/>
        <v>September</v>
      </c>
      <c r="K4510" s="7">
        <f t="shared" si="141"/>
        <v>2018</v>
      </c>
      <c r="L4510" t="s">
        <v>7116</v>
      </c>
      <c r="M4510" t="s">
        <v>16</v>
      </c>
      <c r="N4510">
        <v>71901</v>
      </c>
      <c r="O4510">
        <v>109</v>
      </c>
      <c r="P4510" t="s">
        <v>3556</v>
      </c>
      <c r="Q4510">
        <v>14</v>
      </c>
      <c r="R4510">
        <v>6</v>
      </c>
      <c r="S4510" t="s">
        <v>18</v>
      </c>
      <c r="U4510">
        <v>14.4</v>
      </c>
      <c r="V4510">
        <v>30</v>
      </c>
      <c r="W4510" t="s">
        <v>76</v>
      </c>
      <c r="X4510" s="5">
        <v>43205</v>
      </c>
      <c r="Y4510" t="s">
        <v>39</v>
      </c>
      <c r="Z4510" t="s">
        <v>1016</v>
      </c>
      <c r="AA4510" t="s">
        <v>176</v>
      </c>
    </row>
    <row r="4511" spans="1:27" x14ac:dyDescent="0.3">
      <c r="A4511">
        <v>6</v>
      </c>
      <c r="B4511" t="s">
        <v>10</v>
      </c>
      <c r="C4511">
        <v>6</v>
      </c>
      <c r="D4511" t="s">
        <v>26</v>
      </c>
      <c r="E4511" t="s">
        <v>27</v>
      </c>
      <c r="F4511" t="s">
        <v>13</v>
      </c>
      <c r="G4511" t="s">
        <v>301</v>
      </c>
      <c r="H4511" s="3">
        <v>0</v>
      </c>
      <c r="I4511" s="5">
        <v>43248</v>
      </c>
      <c r="J4511" s="5" t="str">
        <f t="shared" si="140"/>
        <v>September</v>
      </c>
      <c r="K4511" s="7">
        <f t="shared" si="141"/>
        <v>2018</v>
      </c>
      <c r="L4511" t="s">
        <v>7912</v>
      </c>
      <c r="M4511" t="s">
        <v>30</v>
      </c>
      <c r="N4511">
        <v>90004</v>
      </c>
      <c r="O4511">
        <v>953</v>
      </c>
      <c r="P4511" t="s">
        <v>435</v>
      </c>
      <c r="Q4511">
        <v>79</v>
      </c>
      <c r="R4511">
        <v>2</v>
      </c>
      <c r="S4511" t="s">
        <v>32</v>
      </c>
      <c r="T4511" t="s">
        <v>92</v>
      </c>
      <c r="U4511">
        <v>78.67</v>
      </c>
      <c r="V4511">
        <v>262</v>
      </c>
      <c r="W4511" t="s">
        <v>19</v>
      </c>
      <c r="X4511" s="5">
        <v>43254</v>
      </c>
      <c r="Y4511" t="s">
        <v>39</v>
      </c>
      <c r="Z4511" t="s">
        <v>34</v>
      </c>
      <c r="AA4511" t="s">
        <v>56</v>
      </c>
    </row>
    <row r="4512" spans="1:27" x14ac:dyDescent="0.3">
      <c r="A4512">
        <v>6</v>
      </c>
      <c r="B4512" t="s">
        <v>10</v>
      </c>
      <c r="C4512">
        <v>6</v>
      </c>
      <c r="D4512" t="s">
        <v>26</v>
      </c>
      <c r="E4512" t="s">
        <v>27</v>
      </c>
      <c r="F4512" t="s">
        <v>13</v>
      </c>
      <c r="G4512" t="s">
        <v>301</v>
      </c>
      <c r="H4512" s="3">
        <v>0</v>
      </c>
      <c r="I4512" s="5">
        <v>43248</v>
      </c>
      <c r="J4512" s="5" t="str">
        <f t="shared" si="140"/>
        <v>September</v>
      </c>
      <c r="K4512" s="7">
        <f t="shared" si="141"/>
        <v>2018</v>
      </c>
      <c r="L4512" t="s">
        <v>7912</v>
      </c>
      <c r="M4512" t="s">
        <v>30</v>
      </c>
      <c r="N4512">
        <v>90004</v>
      </c>
      <c r="O4512">
        <v>1791</v>
      </c>
      <c r="P4512" t="s">
        <v>6200</v>
      </c>
      <c r="Q4512">
        <v>84</v>
      </c>
      <c r="R4512">
        <v>8</v>
      </c>
      <c r="S4512" t="s">
        <v>32</v>
      </c>
      <c r="T4512" t="s">
        <v>92</v>
      </c>
      <c r="U4512">
        <v>84.05</v>
      </c>
      <c r="V4512">
        <v>183</v>
      </c>
      <c r="W4512" t="s">
        <v>19</v>
      </c>
      <c r="X4512" s="5">
        <v>43254</v>
      </c>
      <c r="Y4512" t="s">
        <v>39</v>
      </c>
      <c r="Z4512" t="s">
        <v>34</v>
      </c>
      <c r="AA4512" t="s">
        <v>64</v>
      </c>
    </row>
    <row r="4513" spans="1:27" x14ac:dyDescent="0.3">
      <c r="A4513">
        <v>6</v>
      </c>
      <c r="B4513" t="s">
        <v>10</v>
      </c>
      <c r="C4513">
        <v>6</v>
      </c>
      <c r="D4513" t="s">
        <v>26</v>
      </c>
      <c r="E4513" t="s">
        <v>27</v>
      </c>
      <c r="F4513" t="s">
        <v>13</v>
      </c>
      <c r="G4513" t="s">
        <v>301</v>
      </c>
      <c r="H4513" s="3">
        <v>0.2</v>
      </c>
      <c r="I4513" s="5">
        <v>43248</v>
      </c>
      <c r="J4513" s="5" t="str">
        <f t="shared" si="140"/>
        <v>September</v>
      </c>
      <c r="K4513" s="7">
        <f t="shared" si="141"/>
        <v>2018</v>
      </c>
      <c r="L4513" t="s">
        <v>7912</v>
      </c>
      <c r="M4513" t="s">
        <v>30</v>
      </c>
      <c r="N4513">
        <v>90004</v>
      </c>
      <c r="O4513">
        <v>1642</v>
      </c>
      <c r="P4513" t="s">
        <v>8144</v>
      </c>
      <c r="Q4513">
        <v>7</v>
      </c>
      <c r="R4513">
        <v>4</v>
      </c>
      <c r="S4513" t="s">
        <v>32</v>
      </c>
      <c r="T4513" t="s">
        <v>92</v>
      </c>
      <c r="U4513">
        <v>7.38</v>
      </c>
      <c r="V4513">
        <v>23</v>
      </c>
      <c r="W4513" t="s">
        <v>19</v>
      </c>
      <c r="X4513" s="5">
        <v>43254</v>
      </c>
      <c r="Y4513" t="s">
        <v>39</v>
      </c>
      <c r="Z4513" t="s">
        <v>34</v>
      </c>
      <c r="AA4513" t="s">
        <v>54</v>
      </c>
    </row>
    <row r="4514" spans="1:27" x14ac:dyDescent="0.3">
      <c r="A4514">
        <v>6</v>
      </c>
      <c r="B4514" t="s">
        <v>10</v>
      </c>
      <c r="C4514">
        <v>6</v>
      </c>
      <c r="D4514" t="s">
        <v>50</v>
      </c>
      <c r="E4514" t="s">
        <v>27</v>
      </c>
      <c r="F4514" t="s">
        <v>13</v>
      </c>
      <c r="G4514" t="s">
        <v>301</v>
      </c>
      <c r="H4514" s="3">
        <v>0</v>
      </c>
      <c r="I4514" s="5">
        <v>43248</v>
      </c>
      <c r="J4514" s="5" t="str">
        <f t="shared" si="140"/>
        <v>September</v>
      </c>
      <c r="K4514" s="7">
        <f t="shared" si="141"/>
        <v>2018</v>
      </c>
      <c r="L4514" t="s">
        <v>7912</v>
      </c>
      <c r="M4514" t="s">
        <v>30</v>
      </c>
      <c r="N4514">
        <v>90004</v>
      </c>
      <c r="O4514">
        <v>920</v>
      </c>
      <c r="P4514" t="s">
        <v>4849</v>
      </c>
      <c r="Q4514">
        <v>8</v>
      </c>
      <c r="R4514">
        <v>7</v>
      </c>
      <c r="S4514" t="s">
        <v>32</v>
      </c>
      <c r="T4514" t="s">
        <v>92</v>
      </c>
      <c r="U4514">
        <v>7.9</v>
      </c>
      <c r="V4514">
        <v>132</v>
      </c>
      <c r="W4514" t="s">
        <v>19</v>
      </c>
      <c r="X4514" s="5">
        <v>43254</v>
      </c>
      <c r="Y4514" t="s">
        <v>39</v>
      </c>
      <c r="Z4514" t="s">
        <v>34</v>
      </c>
      <c r="AA4514" t="s">
        <v>113</v>
      </c>
    </row>
    <row r="4515" spans="1:27" x14ac:dyDescent="0.3">
      <c r="A4515">
        <v>6</v>
      </c>
      <c r="B4515" t="s">
        <v>10</v>
      </c>
      <c r="C4515">
        <v>6</v>
      </c>
      <c r="D4515" t="s">
        <v>50</v>
      </c>
      <c r="E4515" t="s">
        <v>27</v>
      </c>
      <c r="F4515" t="s">
        <v>13</v>
      </c>
      <c r="G4515" t="s">
        <v>301</v>
      </c>
      <c r="H4515" s="3">
        <v>0.2</v>
      </c>
      <c r="I4515" s="5">
        <v>43248</v>
      </c>
      <c r="J4515" s="5" t="str">
        <f t="shared" si="140"/>
        <v>September</v>
      </c>
      <c r="K4515" s="7">
        <f t="shared" si="141"/>
        <v>2018</v>
      </c>
      <c r="L4515" t="s">
        <v>7912</v>
      </c>
      <c r="M4515" t="s">
        <v>30</v>
      </c>
      <c r="N4515">
        <v>90004</v>
      </c>
      <c r="O4515">
        <v>1224</v>
      </c>
      <c r="P4515" t="s">
        <v>5021</v>
      </c>
      <c r="Q4515">
        <v>42</v>
      </c>
      <c r="R4515">
        <v>2</v>
      </c>
      <c r="S4515" t="s">
        <v>32</v>
      </c>
      <c r="T4515" t="s">
        <v>92</v>
      </c>
      <c r="U4515">
        <v>41.88</v>
      </c>
      <c r="V4515">
        <v>558</v>
      </c>
      <c r="W4515" t="s">
        <v>19</v>
      </c>
      <c r="X4515" s="5">
        <v>43254</v>
      </c>
      <c r="Y4515" t="s">
        <v>39</v>
      </c>
      <c r="Z4515" t="s">
        <v>34</v>
      </c>
      <c r="AA4515" t="s">
        <v>422</v>
      </c>
    </row>
    <row r="4516" spans="1:27" x14ac:dyDescent="0.3">
      <c r="A4516">
        <v>0</v>
      </c>
      <c r="B4516" t="s">
        <v>10</v>
      </c>
      <c r="C4516">
        <v>0</v>
      </c>
      <c r="D4516" t="s">
        <v>50</v>
      </c>
      <c r="E4516" t="s">
        <v>940</v>
      </c>
      <c r="F4516" t="s">
        <v>13</v>
      </c>
      <c r="G4516" t="s">
        <v>2326</v>
      </c>
      <c r="H4516" s="3">
        <v>0</v>
      </c>
      <c r="I4516" s="5">
        <v>43184</v>
      </c>
      <c r="J4516" s="5" t="str">
        <f t="shared" si="140"/>
        <v>September</v>
      </c>
      <c r="K4516" s="7">
        <f t="shared" si="141"/>
        <v>2018</v>
      </c>
      <c r="L4516" t="s">
        <v>4815</v>
      </c>
      <c r="M4516" t="s">
        <v>73</v>
      </c>
      <c r="N4516">
        <v>73071</v>
      </c>
      <c r="O4516">
        <v>1024</v>
      </c>
      <c r="P4516" t="s">
        <v>551</v>
      </c>
      <c r="Q4516">
        <v>245</v>
      </c>
      <c r="R4516">
        <v>5</v>
      </c>
      <c r="S4516" t="s">
        <v>75</v>
      </c>
      <c r="U4516">
        <v>244.62</v>
      </c>
      <c r="V4516">
        <v>1287</v>
      </c>
      <c r="W4516" t="s">
        <v>19</v>
      </c>
      <c r="X4516" s="5">
        <v>43184</v>
      </c>
      <c r="Y4516" t="s">
        <v>773</v>
      </c>
      <c r="Z4516" t="s">
        <v>401</v>
      </c>
      <c r="AA4516" t="s">
        <v>113</v>
      </c>
    </row>
    <row r="4517" spans="1:27" x14ac:dyDescent="0.3">
      <c r="A4517">
        <v>6</v>
      </c>
      <c r="B4517" t="s">
        <v>10</v>
      </c>
      <c r="C4517">
        <v>6</v>
      </c>
      <c r="D4517" t="s">
        <v>11</v>
      </c>
      <c r="E4517" t="s">
        <v>781</v>
      </c>
      <c r="F4517" t="s">
        <v>13</v>
      </c>
      <c r="G4517" t="s">
        <v>144</v>
      </c>
      <c r="H4517" s="3">
        <v>0.5</v>
      </c>
      <c r="I4517" s="5">
        <v>43453</v>
      </c>
      <c r="J4517" s="5" t="str">
        <f t="shared" si="140"/>
        <v>September</v>
      </c>
      <c r="K4517" s="7">
        <f t="shared" si="141"/>
        <v>2018</v>
      </c>
      <c r="L4517" t="s">
        <v>5819</v>
      </c>
      <c r="M4517" t="s">
        <v>30</v>
      </c>
      <c r="N4517">
        <v>85705</v>
      </c>
      <c r="O4517">
        <v>1386</v>
      </c>
      <c r="P4517" t="s">
        <v>2713</v>
      </c>
      <c r="Q4517">
        <v>-219</v>
      </c>
      <c r="R4517">
        <v>6</v>
      </c>
      <c r="S4517" t="s">
        <v>32</v>
      </c>
      <c r="U4517">
        <v>-218.87</v>
      </c>
      <c r="V4517">
        <v>456</v>
      </c>
      <c r="W4517" t="s">
        <v>33</v>
      </c>
      <c r="X4517" s="5">
        <v>43459</v>
      </c>
      <c r="Y4517" t="s">
        <v>39</v>
      </c>
      <c r="Z4517" t="s">
        <v>199</v>
      </c>
      <c r="AA4517" t="s">
        <v>41</v>
      </c>
    </row>
    <row r="4518" spans="1:27" x14ac:dyDescent="0.3">
      <c r="A4518">
        <v>6</v>
      </c>
      <c r="B4518" t="s">
        <v>10</v>
      </c>
      <c r="C4518">
        <v>6</v>
      </c>
      <c r="D4518" t="s">
        <v>26</v>
      </c>
      <c r="E4518" t="s">
        <v>781</v>
      </c>
      <c r="F4518" t="s">
        <v>13</v>
      </c>
      <c r="G4518" t="s">
        <v>144</v>
      </c>
      <c r="H4518" s="3">
        <v>0.7</v>
      </c>
      <c r="I4518" s="5">
        <v>43453</v>
      </c>
      <c r="J4518" s="5" t="str">
        <f t="shared" si="140"/>
        <v>September</v>
      </c>
      <c r="K4518" s="7">
        <f t="shared" si="141"/>
        <v>2018</v>
      </c>
      <c r="L4518" t="s">
        <v>5819</v>
      </c>
      <c r="M4518" t="s">
        <v>30</v>
      </c>
      <c r="N4518">
        <v>85705</v>
      </c>
      <c r="O4518">
        <v>414</v>
      </c>
      <c r="P4518" t="s">
        <v>1222</v>
      </c>
      <c r="Q4518">
        <v>-4</v>
      </c>
      <c r="R4518">
        <v>2</v>
      </c>
      <c r="S4518" t="s">
        <v>32</v>
      </c>
      <c r="U4518">
        <v>-4.17</v>
      </c>
      <c r="V4518">
        <v>5</v>
      </c>
      <c r="W4518" t="s">
        <v>33</v>
      </c>
      <c r="X4518" s="5">
        <v>43459</v>
      </c>
      <c r="Y4518" t="s">
        <v>39</v>
      </c>
      <c r="Z4518" t="s">
        <v>199</v>
      </c>
      <c r="AA4518" t="s">
        <v>54</v>
      </c>
    </row>
    <row r="4519" spans="1:27" x14ac:dyDescent="0.3">
      <c r="A4519">
        <v>6</v>
      </c>
      <c r="B4519" t="s">
        <v>10</v>
      </c>
      <c r="C4519">
        <v>6</v>
      </c>
      <c r="D4519" t="s">
        <v>26</v>
      </c>
      <c r="E4519" t="s">
        <v>781</v>
      </c>
      <c r="F4519" t="s">
        <v>13</v>
      </c>
      <c r="G4519" t="s">
        <v>144</v>
      </c>
      <c r="H4519" s="3">
        <v>0.7</v>
      </c>
      <c r="I4519" s="5">
        <v>43453</v>
      </c>
      <c r="J4519" s="5" t="str">
        <f t="shared" si="140"/>
        <v>September</v>
      </c>
      <c r="K4519" s="7">
        <f t="shared" si="141"/>
        <v>2018</v>
      </c>
      <c r="L4519" t="s">
        <v>5819</v>
      </c>
      <c r="M4519" t="s">
        <v>30</v>
      </c>
      <c r="N4519">
        <v>85705</v>
      </c>
      <c r="O4519">
        <v>1635</v>
      </c>
      <c r="P4519" t="s">
        <v>4172</v>
      </c>
      <c r="Q4519">
        <v>-8</v>
      </c>
      <c r="R4519">
        <v>6</v>
      </c>
      <c r="S4519" t="s">
        <v>32</v>
      </c>
      <c r="U4519">
        <v>-7.66</v>
      </c>
      <c r="V4519">
        <v>10</v>
      </c>
      <c r="W4519" t="s">
        <v>33</v>
      </c>
      <c r="X4519" s="5">
        <v>43459</v>
      </c>
      <c r="Y4519" t="s">
        <v>39</v>
      </c>
      <c r="Z4519" t="s">
        <v>199</v>
      </c>
      <c r="AA4519" t="s">
        <v>54</v>
      </c>
    </row>
    <row r="4520" spans="1:27" x14ac:dyDescent="0.3">
      <c r="A4520">
        <v>2</v>
      </c>
      <c r="B4520" t="s">
        <v>43</v>
      </c>
      <c r="C4520">
        <v>3</v>
      </c>
      <c r="D4520" t="s">
        <v>11</v>
      </c>
      <c r="E4520" t="s">
        <v>27</v>
      </c>
      <c r="F4520" t="s">
        <v>13</v>
      </c>
      <c r="G4520" t="s">
        <v>2014</v>
      </c>
      <c r="H4520" s="3">
        <v>0.2</v>
      </c>
      <c r="I4520" s="5">
        <v>43288</v>
      </c>
      <c r="J4520" s="5" t="str">
        <f t="shared" si="140"/>
        <v>September</v>
      </c>
      <c r="K4520" s="7">
        <f t="shared" si="141"/>
        <v>2018</v>
      </c>
      <c r="L4520" t="s">
        <v>2096</v>
      </c>
      <c r="M4520" t="s">
        <v>30</v>
      </c>
      <c r="N4520">
        <v>90045</v>
      </c>
      <c r="O4520">
        <v>762</v>
      </c>
      <c r="P4520" t="s">
        <v>170</v>
      </c>
      <c r="Q4520">
        <v>-4</v>
      </c>
      <c r="R4520">
        <v>4</v>
      </c>
      <c r="S4520" t="s">
        <v>32</v>
      </c>
      <c r="U4520">
        <v>-3.6</v>
      </c>
      <c r="V4520">
        <v>288</v>
      </c>
      <c r="W4520" t="s">
        <v>19</v>
      </c>
      <c r="X4520" s="5">
        <v>43290</v>
      </c>
      <c r="Y4520" t="s">
        <v>20</v>
      </c>
      <c r="Z4520" t="s">
        <v>34</v>
      </c>
      <c r="AA4520" t="s">
        <v>24</v>
      </c>
    </row>
    <row r="4521" spans="1:27" x14ac:dyDescent="0.3">
      <c r="A4521">
        <v>2</v>
      </c>
      <c r="B4521" t="s">
        <v>43</v>
      </c>
      <c r="C4521">
        <v>3</v>
      </c>
      <c r="D4521" t="s">
        <v>26</v>
      </c>
      <c r="E4521" t="s">
        <v>27</v>
      </c>
      <c r="F4521" t="s">
        <v>13</v>
      </c>
      <c r="G4521" t="s">
        <v>2014</v>
      </c>
      <c r="H4521" s="3">
        <v>0</v>
      </c>
      <c r="I4521" s="5">
        <v>43288</v>
      </c>
      <c r="J4521" s="5" t="str">
        <f t="shared" si="140"/>
        <v>September</v>
      </c>
      <c r="K4521" s="7">
        <f t="shared" si="141"/>
        <v>2018</v>
      </c>
      <c r="L4521" t="s">
        <v>2096</v>
      </c>
      <c r="M4521" t="s">
        <v>30</v>
      </c>
      <c r="N4521">
        <v>90045</v>
      </c>
      <c r="O4521">
        <v>1738</v>
      </c>
      <c r="P4521" t="s">
        <v>2942</v>
      </c>
      <c r="Q4521">
        <v>24</v>
      </c>
      <c r="R4521">
        <v>1</v>
      </c>
      <c r="S4521" t="s">
        <v>32</v>
      </c>
      <c r="U4521">
        <v>24.47</v>
      </c>
      <c r="V4521">
        <v>49</v>
      </c>
      <c r="W4521" t="s">
        <v>19</v>
      </c>
      <c r="X4521" s="5">
        <v>43290</v>
      </c>
      <c r="Y4521" t="s">
        <v>20</v>
      </c>
      <c r="Z4521" t="s">
        <v>34</v>
      </c>
      <c r="AA4521" t="s">
        <v>64</v>
      </c>
    </row>
    <row r="4522" spans="1:27" x14ac:dyDescent="0.3">
      <c r="A4522">
        <v>2</v>
      </c>
      <c r="B4522" t="s">
        <v>43</v>
      </c>
      <c r="C4522">
        <v>3</v>
      </c>
      <c r="D4522" t="s">
        <v>50</v>
      </c>
      <c r="E4522" t="s">
        <v>27</v>
      </c>
      <c r="F4522" t="s">
        <v>13</v>
      </c>
      <c r="G4522" t="s">
        <v>2014</v>
      </c>
      <c r="H4522" s="3">
        <v>0.2</v>
      </c>
      <c r="I4522" s="5">
        <v>43288</v>
      </c>
      <c r="J4522" s="5" t="str">
        <f t="shared" si="140"/>
        <v>September</v>
      </c>
      <c r="K4522" s="7">
        <f t="shared" si="141"/>
        <v>2018</v>
      </c>
      <c r="L4522" t="s">
        <v>2096</v>
      </c>
      <c r="M4522" t="s">
        <v>30</v>
      </c>
      <c r="N4522">
        <v>90045</v>
      </c>
      <c r="O4522">
        <v>403</v>
      </c>
      <c r="P4522" t="s">
        <v>4841</v>
      </c>
      <c r="Q4522">
        <v>945</v>
      </c>
      <c r="R4522">
        <v>5</v>
      </c>
      <c r="S4522" t="s">
        <v>32</v>
      </c>
      <c r="U4522">
        <v>944.99</v>
      </c>
      <c r="V4522">
        <v>2800</v>
      </c>
      <c r="W4522" t="s">
        <v>19</v>
      </c>
      <c r="X4522" s="5">
        <v>43290</v>
      </c>
      <c r="Y4522" t="s">
        <v>20</v>
      </c>
      <c r="Z4522" t="s">
        <v>34</v>
      </c>
      <c r="AA4522" t="s">
        <v>727</v>
      </c>
    </row>
    <row r="4523" spans="1:27" x14ac:dyDescent="0.3">
      <c r="A4523">
        <v>3</v>
      </c>
      <c r="B4523" t="s">
        <v>10</v>
      </c>
      <c r="C4523">
        <v>3</v>
      </c>
      <c r="D4523" t="s">
        <v>50</v>
      </c>
      <c r="E4523" t="s">
        <v>27</v>
      </c>
      <c r="F4523" t="s">
        <v>13</v>
      </c>
      <c r="G4523" t="s">
        <v>6504</v>
      </c>
      <c r="H4523" s="3">
        <v>0.2</v>
      </c>
      <c r="I4523" s="5">
        <v>43138</v>
      </c>
      <c r="J4523" s="5" t="str">
        <f t="shared" si="140"/>
        <v>September</v>
      </c>
      <c r="K4523" s="7">
        <f t="shared" si="141"/>
        <v>2018</v>
      </c>
      <c r="L4523" t="s">
        <v>6734</v>
      </c>
      <c r="M4523" t="s">
        <v>30</v>
      </c>
      <c r="N4523">
        <v>90049</v>
      </c>
      <c r="O4523">
        <v>1107</v>
      </c>
      <c r="P4523" t="s">
        <v>5166</v>
      </c>
      <c r="Q4523">
        <v>39</v>
      </c>
      <c r="R4523">
        <v>5</v>
      </c>
      <c r="S4523" t="s">
        <v>32</v>
      </c>
      <c r="U4523">
        <v>39</v>
      </c>
      <c r="V4523">
        <v>624</v>
      </c>
      <c r="W4523" t="s">
        <v>33</v>
      </c>
      <c r="X4523" s="5">
        <v>43141</v>
      </c>
      <c r="Y4523" t="s">
        <v>20</v>
      </c>
      <c r="Z4523" t="s">
        <v>34</v>
      </c>
      <c r="AA4523" t="s">
        <v>52</v>
      </c>
    </row>
    <row r="4524" spans="1:27" x14ac:dyDescent="0.3">
      <c r="A4524">
        <v>3</v>
      </c>
      <c r="B4524" t="s">
        <v>10</v>
      </c>
      <c r="C4524">
        <v>3</v>
      </c>
      <c r="D4524" t="s">
        <v>50</v>
      </c>
      <c r="E4524" t="s">
        <v>281</v>
      </c>
      <c r="F4524" t="s">
        <v>13</v>
      </c>
      <c r="G4524" t="s">
        <v>6922</v>
      </c>
      <c r="H4524" s="3">
        <v>0.2</v>
      </c>
      <c r="I4524" s="5">
        <v>43281</v>
      </c>
      <c r="J4524" s="5" t="str">
        <f t="shared" si="140"/>
        <v>September</v>
      </c>
      <c r="K4524" s="7">
        <f t="shared" si="141"/>
        <v>2018</v>
      </c>
      <c r="L4524" t="s">
        <v>7730</v>
      </c>
      <c r="M4524" t="s">
        <v>73</v>
      </c>
      <c r="N4524">
        <v>60505</v>
      </c>
      <c r="O4524">
        <v>966</v>
      </c>
      <c r="P4524" t="s">
        <v>4717</v>
      </c>
      <c r="Q4524">
        <v>-1</v>
      </c>
      <c r="R4524">
        <v>7</v>
      </c>
      <c r="S4524" t="s">
        <v>75</v>
      </c>
      <c r="U4524">
        <v>-0.63</v>
      </c>
      <c r="V4524">
        <v>50</v>
      </c>
      <c r="W4524" t="s">
        <v>76</v>
      </c>
      <c r="X4524" s="5">
        <v>43284</v>
      </c>
      <c r="Y4524" t="s">
        <v>20</v>
      </c>
      <c r="Z4524" t="s">
        <v>139</v>
      </c>
      <c r="AA4524" t="s">
        <v>113</v>
      </c>
    </row>
    <row r="4525" spans="1:27" x14ac:dyDescent="0.3">
      <c r="A4525">
        <v>5</v>
      </c>
      <c r="B4525" t="s">
        <v>43</v>
      </c>
      <c r="C4525">
        <v>6</v>
      </c>
      <c r="D4525" t="s">
        <v>26</v>
      </c>
      <c r="E4525" t="s">
        <v>287</v>
      </c>
      <c r="F4525" t="s">
        <v>13</v>
      </c>
      <c r="G4525" t="s">
        <v>723</v>
      </c>
      <c r="H4525" s="3">
        <v>0.2</v>
      </c>
      <c r="I4525" s="5">
        <v>43381</v>
      </c>
      <c r="J4525" s="5" t="str">
        <f t="shared" si="140"/>
        <v>September</v>
      </c>
      <c r="K4525" s="7">
        <f t="shared" si="141"/>
        <v>2018</v>
      </c>
      <c r="L4525" t="s">
        <v>4403</v>
      </c>
      <c r="M4525" t="s">
        <v>16</v>
      </c>
      <c r="N4525">
        <v>28205</v>
      </c>
      <c r="O4525">
        <v>643</v>
      </c>
      <c r="P4525" t="s">
        <v>2879</v>
      </c>
      <c r="Q4525">
        <v>-68</v>
      </c>
      <c r="R4525">
        <v>5</v>
      </c>
      <c r="S4525" t="s">
        <v>18</v>
      </c>
      <c r="U4525">
        <v>-67.849999999999994</v>
      </c>
      <c r="V4525">
        <v>388</v>
      </c>
      <c r="W4525" t="s">
        <v>19</v>
      </c>
      <c r="X4525" s="5">
        <v>43386</v>
      </c>
      <c r="Y4525" t="s">
        <v>39</v>
      </c>
      <c r="Z4525" t="s">
        <v>63</v>
      </c>
      <c r="AA4525" t="s">
        <v>42</v>
      </c>
    </row>
    <row r="4526" spans="1:27" x14ac:dyDescent="0.3">
      <c r="A4526">
        <v>7</v>
      </c>
      <c r="B4526" t="s">
        <v>25</v>
      </c>
      <c r="C4526">
        <v>6</v>
      </c>
      <c r="D4526" t="s">
        <v>26</v>
      </c>
      <c r="E4526" t="s">
        <v>65</v>
      </c>
      <c r="F4526" t="s">
        <v>13</v>
      </c>
      <c r="G4526" t="s">
        <v>5228</v>
      </c>
      <c r="H4526" s="3">
        <v>0</v>
      </c>
      <c r="I4526" s="5">
        <v>43457</v>
      </c>
      <c r="J4526" s="5" t="str">
        <f t="shared" si="140"/>
        <v>September</v>
      </c>
      <c r="K4526" s="7">
        <f t="shared" si="141"/>
        <v>2018</v>
      </c>
      <c r="L4526" t="s">
        <v>6539</v>
      </c>
      <c r="M4526" t="s">
        <v>30</v>
      </c>
      <c r="N4526">
        <v>98103</v>
      </c>
      <c r="O4526">
        <v>1704</v>
      </c>
      <c r="P4526" t="s">
        <v>363</v>
      </c>
      <c r="Q4526">
        <v>23</v>
      </c>
      <c r="R4526">
        <v>1</v>
      </c>
      <c r="S4526" t="s">
        <v>32</v>
      </c>
      <c r="U4526">
        <v>22.99</v>
      </c>
      <c r="V4526">
        <v>48</v>
      </c>
      <c r="W4526" t="s">
        <v>33</v>
      </c>
      <c r="X4526" s="5">
        <v>43464</v>
      </c>
      <c r="Y4526" t="s">
        <v>39</v>
      </c>
      <c r="Z4526" t="s">
        <v>69</v>
      </c>
      <c r="AA4526" t="s">
        <v>64</v>
      </c>
    </row>
    <row r="4527" spans="1:27" x14ac:dyDescent="0.3">
      <c r="A4527">
        <v>7</v>
      </c>
      <c r="B4527" t="s">
        <v>25</v>
      </c>
      <c r="C4527">
        <v>6</v>
      </c>
      <c r="D4527" t="s">
        <v>26</v>
      </c>
      <c r="E4527" t="s">
        <v>65</v>
      </c>
      <c r="F4527" t="s">
        <v>13</v>
      </c>
      <c r="G4527" t="s">
        <v>5228</v>
      </c>
      <c r="H4527" s="3">
        <v>0</v>
      </c>
      <c r="I4527" s="5">
        <v>43457</v>
      </c>
      <c r="J4527" s="5" t="str">
        <f t="shared" si="140"/>
        <v>September</v>
      </c>
      <c r="K4527" s="7">
        <f t="shared" si="141"/>
        <v>2018</v>
      </c>
      <c r="L4527" t="s">
        <v>6539</v>
      </c>
      <c r="M4527" t="s">
        <v>30</v>
      </c>
      <c r="N4527">
        <v>98103</v>
      </c>
      <c r="O4527">
        <v>1415</v>
      </c>
      <c r="P4527" t="s">
        <v>5884</v>
      </c>
      <c r="Q4527">
        <v>1</v>
      </c>
      <c r="R4527">
        <v>2</v>
      </c>
      <c r="S4527" t="s">
        <v>32</v>
      </c>
      <c r="U4527">
        <v>1.18</v>
      </c>
      <c r="V4527">
        <v>4</v>
      </c>
      <c r="W4527" t="s">
        <v>33</v>
      </c>
      <c r="X4527" s="5">
        <v>43464</v>
      </c>
      <c r="Y4527" t="s">
        <v>39</v>
      </c>
      <c r="Z4527" t="s">
        <v>69</v>
      </c>
      <c r="AA4527" t="s">
        <v>49</v>
      </c>
    </row>
    <row r="4528" spans="1:27" x14ac:dyDescent="0.3">
      <c r="A4528">
        <v>7</v>
      </c>
      <c r="B4528" t="s">
        <v>25</v>
      </c>
      <c r="C4528">
        <v>6</v>
      </c>
      <c r="D4528" t="s">
        <v>26</v>
      </c>
      <c r="E4528" t="s">
        <v>65</v>
      </c>
      <c r="F4528" t="s">
        <v>13</v>
      </c>
      <c r="G4528" t="s">
        <v>5228</v>
      </c>
      <c r="H4528" s="3">
        <v>0</v>
      </c>
      <c r="I4528" s="5">
        <v>43457</v>
      </c>
      <c r="J4528" s="5" t="str">
        <f t="shared" si="140"/>
        <v>September</v>
      </c>
      <c r="K4528" s="7">
        <f t="shared" si="141"/>
        <v>2018</v>
      </c>
      <c r="L4528" t="s">
        <v>6539</v>
      </c>
      <c r="M4528" t="s">
        <v>30</v>
      </c>
      <c r="N4528">
        <v>98103</v>
      </c>
      <c r="O4528">
        <v>1501</v>
      </c>
      <c r="P4528" t="s">
        <v>412</v>
      </c>
      <c r="Q4528">
        <v>30</v>
      </c>
      <c r="R4528">
        <v>2</v>
      </c>
      <c r="S4528" t="s">
        <v>32</v>
      </c>
      <c r="U4528">
        <v>30.36</v>
      </c>
      <c r="V4528">
        <v>62</v>
      </c>
      <c r="W4528" t="s">
        <v>33</v>
      </c>
      <c r="X4528" s="5">
        <v>43464</v>
      </c>
      <c r="Y4528" t="s">
        <v>39</v>
      </c>
      <c r="Z4528" t="s">
        <v>69</v>
      </c>
      <c r="AA4528" t="s">
        <v>119</v>
      </c>
    </row>
    <row r="4529" spans="1:27" x14ac:dyDescent="0.3">
      <c r="A4529">
        <v>7</v>
      </c>
      <c r="B4529" t="s">
        <v>25</v>
      </c>
      <c r="C4529">
        <v>6</v>
      </c>
      <c r="D4529" t="s">
        <v>26</v>
      </c>
      <c r="E4529" t="s">
        <v>65</v>
      </c>
      <c r="F4529" t="s">
        <v>13</v>
      </c>
      <c r="G4529" t="s">
        <v>5228</v>
      </c>
      <c r="H4529" s="3">
        <v>0</v>
      </c>
      <c r="I4529" s="5">
        <v>43457</v>
      </c>
      <c r="J4529" s="5" t="str">
        <f t="shared" si="140"/>
        <v>September</v>
      </c>
      <c r="K4529" s="7">
        <f t="shared" si="141"/>
        <v>2018</v>
      </c>
      <c r="L4529" t="s">
        <v>6539</v>
      </c>
      <c r="M4529" t="s">
        <v>30</v>
      </c>
      <c r="N4529">
        <v>98103</v>
      </c>
      <c r="O4529">
        <v>465</v>
      </c>
      <c r="P4529" t="s">
        <v>3584</v>
      </c>
      <c r="Q4529">
        <v>18</v>
      </c>
      <c r="R4529">
        <v>2</v>
      </c>
      <c r="S4529" t="s">
        <v>32</v>
      </c>
      <c r="U4529">
        <v>18.21</v>
      </c>
      <c r="V4529">
        <v>38</v>
      </c>
      <c r="W4529" t="s">
        <v>33</v>
      </c>
      <c r="X4529" s="5">
        <v>43464</v>
      </c>
      <c r="Y4529" t="s">
        <v>39</v>
      </c>
      <c r="Z4529" t="s">
        <v>69</v>
      </c>
      <c r="AA4529" t="s">
        <v>64</v>
      </c>
    </row>
    <row r="4530" spans="1:27" x14ac:dyDescent="0.3">
      <c r="A4530">
        <v>7</v>
      </c>
      <c r="B4530" t="s">
        <v>25</v>
      </c>
      <c r="C4530">
        <v>6</v>
      </c>
      <c r="D4530" t="s">
        <v>26</v>
      </c>
      <c r="E4530" t="s">
        <v>65</v>
      </c>
      <c r="F4530" t="s">
        <v>13</v>
      </c>
      <c r="G4530" t="s">
        <v>5228</v>
      </c>
      <c r="H4530" s="3">
        <v>0</v>
      </c>
      <c r="I4530" s="5">
        <v>43457</v>
      </c>
      <c r="J4530" s="5" t="str">
        <f t="shared" si="140"/>
        <v>September</v>
      </c>
      <c r="K4530" s="7">
        <f t="shared" si="141"/>
        <v>2018</v>
      </c>
      <c r="L4530" t="s">
        <v>6539</v>
      </c>
      <c r="M4530" t="s">
        <v>30</v>
      </c>
      <c r="N4530">
        <v>98103</v>
      </c>
      <c r="O4530">
        <v>1373</v>
      </c>
      <c r="P4530" t="s">
        <v>972</v>
      </c>
      <c r="Q4530">
        <v>2</v>
      </c>
      <c r="R4530">
        <v>2</v>
      </c>
      <c r="S4530" t="s">
        <v>32</v>
      </c>
      <c r="U4530">
        <v>2.27</v>
      </c>
      <c r="V4530">
        <v>227</v>
      </c>
      <c r="W4530" t="s">
        <v>33</v>
      </c>
      <c r="X4530" s="5">
        <v>43464</v>
      </c>
      <c r="Y4530" t="s">
        <v>39</v>
      </c>
      <c r="Z4530" t="s">
        <v>69</v>
      </c>
      <c r="AA4530" t="s">
        <v>42</v>
      </c>
    </row>
    <row r="4531" spans="1:27" x14ac:dyDescent="0.3">
      <c r="A4531">
        <v>7</v>
      </c>
      <c r="B4531" t="s">
        <v>25</v>
      </c>
      <c r="C4531">
        <v>6</v>
      </c>
      <c r="D4531" t="s">
        <v>26</v>
      </c>
      <c r="E4531" t="s">
        <v>65</v>
      </c>
      <c r="F4531" t="s">
        <v>13</v>
      </c>
      <c r="G4531" t="s">
        <v>5228</v>
      </c>
      <c r="H4531" s="3">
        <v>0</v>
      </c>
      <c r="I4531" s="5">
        <v>43457</v>
      </c>
      <c r="J4531" s="5" t="str">
        <f t="shared" si="140"/>
        <v>September</v>
      </c>
      <c r="K4531" s="7">
        <f t="shared" si="141"/>
        <v>2018</v>
      </c>
      <c r="L4531" t="s">
        <v>6539</v>
      </c>
      <c r="M4531" t="s">
        <v>30</v>
      </c>
      <c r="N4531">
        <v>98103</v>
      </c>
      <c r="O4531">
        <v>1131</v>
      </c>
      <c r="P4531" t="s">
        <v>1046</v>
      </c>
      <c r="Q4531">
        <v>3</v>
      </c>
      <c r="R4531">
        <v>3</v>
      </c>
      <c r="S4531" t="s">
        <v>32</v>
      </c>
      <c r="U4531">
        <v>2.56</v>
      </c>
      <c r="V4531">
        <v>9</v>
      </c>
      <c r="W4531" t="s">
        <v>33</v>
      </c>
      <c r="X4531" s="5">
        <v>43464</v>
      </c>
      <c r="Y4531" t="s">
        <v>39</v>
      </c>
      <c r="Z4531" t="s">
        <v>69</v>
      </c>
      <c r="AA4531" t="s">
        <v>49</v>
      </c>
    </row>
    <row r="4532" spans="1:27" x14ac:dyDescent="0.3">
      <c r="A4532">
        <v>7</v>
      </c>
      <c r="B4532" t="s">
        <v>25</v>
      </c>
      <c r="C4532">
        <v>6</v>
      </c>
      <c r="D4532" t="s">
        <v>26</v>
      </c>
      <c r="E4532" t="s">
        <v>65</v>
      </c>
      <c r="F4532" t="s">
        <v>13</v>
      </c>
      <c r="G4532" t="s">
        <v>5228</v>
      </c>
      <c r="H4532" s="3">
        <v>0</v>
      </c>
      <c r="I4532" s="5">
        <v>43457</v>
      </c>
      <c r="J4532" s="5" t="str">
        <f t="shared" si="140"/>
        <v>September</v>
      </c>
      <c r="K4532" s="7">
        <f t="shared" si="141"/>
        <v>2018</v>
      </c>
      <c r="L4532" t="s">
        <v>6539</v>
      </c>
      <c r="M4532" t="s">
        <v>30</v>
      </c>
      <c r="N4532">
        <v>98103</v>
      </c>
      <c r="O4532">
        <v>1559</v>
      </c>
      <c r="P4532" t="s">
        <v>3894</v>
      </c>
      <c r="Q4532">
        <v>56</v>
      </c>
      <c r="R4532">
        <v>4</v>
      </c>
      <c r="S4532" t="s">
        <v>32</v>
      </c>
      <c r="U4532">
        <v>55.9</v>
      </c>
      <c r="V4532">
        <v>1118</v>
      </c>
      <c r="W4532" t="s">
        <v>33</v>
      </c>
      <c r="X4532" s="5">
        <v>43464</v>
      </c>
      <c r="Y4532" t="s">
        <v>39</v>
      </c>
      <c r="Z4532" t="s">
        <v>69</v>
      </c>
      <c r="AA4532" t="s">
        <v>42</v>
      </c>
    </row>
    <row r="4533" spans="1:27" x14ac:dyDescent="0.3">
      <c r="A4533">
        <v>3</v>
      </c>
      <c r="B4533" t="s">
        <v>25</v>
      </c>
      <c r="C4533">
        <v>1</v>
      </c>
      <c r="D4533" t="s">
        <v>26</v>
      </c>
      <c r="E4533" t="s">
        <v>171</v>
      </c>
      <c r="F4533" t="s">
        <v>13</v>
      </c>
      <c r="G4533" t="s">
        <v>6827</v>
      </c>
      <c r="H4533" s="3">
        <v>0</v>
      </c>
      <c r="I4533" s="5">
        <v>43365</v>
      </c>
      <c r="J4533" s="5" t="str">
        <f t="shared" si="140"/>
        <v>September</v>
      </c>
      <c r="K4533" s="7">
        <f t="shared" si="141"/>
        <v>2018</v>
      </c>
      <c r="L4533" t="s">
        <v>7234</v>
      </c>
      <c r="M4533" t="s">
        <v>102</v>
      </c>
      <c r="N4533">
        <v>10035</v>
      </c>
      <c r="O4533">
        <v>1474</v>
      </c>
      <c r="P4533" t="s">
        <v>230</v>
      </c>
      <c r="Q4533">
        <v>37</v>
      </c>
      <c r="R4533">
        <v>6</v>
      </c>
      <c r="S4533" t="s">
        <v>104</v>
      </c>
      <c r="U4533">
        <v>37.22</v>
      </c>
      <c r="V4533">
        <v>128</v>
      </c>
      <c r="W4533" t="s">
        <v>76</v>
      </c>
      <c r="X4533" s="5">
        <v>43368</v>
      </c>
      <c r="Y4533" t="s">
        <v>130</v>
      </c>
      <c r="Z4533" t="s">
        <v>175</v>
      </c>
      <c r="AA4533" t="s">
        <v>42</v>
      </c>
    </row>
    <row r="4534" spans="1:27" x14ac:dyDescent="0.3">
      <c r="A4534">
        <v>4</v>
      </c>
      <c r="B4534" t="s">
        <v>43</v>
      </c>
      <c r="C4534">
        <v>6</v>
      </c>
      <c r="D4534" t="s">
        <v>26</v>
      </c>
      <c r="E4534" t="s">
        <v>27</v>
      </c>
      <c r="F4534" t="s">
        <v>13</v>
      </c>
      <c r="G4534" t="s">
        <v>2868</v>
      </c>
      <c r="H4534" s="3">
        <v>0</v>
      </c>
      <c r="I4534" s="5">
        <v>43326</v>
      </c>
      <c r="J4534" s="5" t="str">
        <f t="shared" si="140"/>
        <v>September</v>
      </c>
      <c r="K4534" s="7">
        <f t="shared" si="141"/>
        <v>2018</v>
      </c>
      <c r="L4534" t="s">
        <v>4540</v>
      </c>
      <c r="M4534" t="s">
        <v>30</v>
      </c>
      <c r="N4534">
        <v>90045</v>
      </c>
      <c r="O4534">
        <v>148</v>
      </c>
      <c r="P4534" t="s">
        <v>3863</v>
      </c>
      <c r="Q4534">
        <v>8</v>
      </c>
      <c r="R4534">
        <v>3</v>
      </c>
      <c r="S4534" t="s">
        <v>32</v>
      </c>
      <c r="U4534">
        <v>7.61</v>
      </c>
      <c r="V4534">
        <v>16</v>
      </c>
      <c r="W4534" t="s">
        <v>19</v>
      </c>
      <c r="X4534" s="5">
        <v>43330</v>
      </c>
      <c r="Y4534" t="s">
        <v>39</v>
      </c>
      <c r="Z4534" t="s">
        <v>34</v>
      </c>
      <c r="AA4534" t="s">
        <v>64</v>
      </c>
    </row>
    <row r="4535" spans="1:27" x14ac:dyDescent="0.3">
      <c r="A4535">
        <v>4</v>
      </c>
      <c r="B4535" t="s">
        <v>43</v>
      </c>
      <c r="C4535">
        <v>6</v>
      </c>
      <c r="D4535" t="s">
        <v>50</v>
      </c>
      <c r="E4535" t="s">
        <v>27</v>
      </c>
      <c r="F4535" t="s">
        <v>13</v>
      </c>
      <c r="G4535" t="s">
        <v>2868</v>
      </c>
      <c r="H4535" s="3">
        <v>0.2</v>
      </c>
      <c r="I4535" s="5">
        <v>43326</v>
      </c>
      <c r="J4535" s="5" t="str">
        <f t="shared" si="140"/>
        <v>September</v>
      </c>
      <c r="K4535" s="7">
        <f t="shared" si="141"/>
        <v>2018</v>
      </c>
      <c r="L4535" t="s">
        <v>4540</v>
      </c>
      <c r="M4535" t="s">
        <v>30</v>
      </c>
      <c r="N4535">
        <v>90045</v>
      </c>
      <c r="O4535">
        <v>1566</v>
      </c>
      <c r="P4535" t="s">
        <v>4780</v>
      </c>
      <c r="Q4535">
        <v>36</v>
      </c>
      <c r="R4535">
        <v>6</v>
      </c>
      <c r="S4535" t="s">
        <v>32</v>
      </c>
      <c r="U4535">
        <v>35.619999999999997</v>
      </c>
      <c r="V4535">
        <v>106</v>
      </c>
      <c r="W4535" t="s">
        <v>19</v>
      </c>
      <c r="X4535" s="5">
        <v>43330</v>
      </c>
      <c r="Y4535" t="s">
        <v>39</v>
      </c>
      <c r="Z4535" t="s">
        <v>34</v>
      </c>
      <c r="AA4535" t="s">
        <v>422</v>
      </c>
    </row>
    <row r="4536" spans="1:27" x14ac:dyDescent="0.3">
      <c r="A4536">
        <v>5</v>
      </c>
      <c r="B4536" t="s">
        <v>43</v>
      </c>
      <c r="C4536">
        <v>6</v>
      </c>
      <c r="D4536" t="s">
        <v>26</v>
      </c>
      <c r="E4536" t="s">
        <v>3500</v>
      </c>
      <c r="F4536" t="s">
        <v>13</v>
      </c>
      <c r="G4536" t="s">
        <v>1507</v>
      </c>
      <c r="H4536" s="3">
        <v>0.7</v>
      </c>
      <c r="I4536" s="5">
        <v>43457</v>
      </c>
      <c r="J4536" s="5" t="str">
        <f t="shared" si="140"/>
        <v>September</v>
      </c>
      <c r="K4536" s="7">
        <f t="shared" si="141"/>
        <v>2018</v>
      </c>
      <c r="L4536" t="s">
        <v>4237</v>
      </c>
      <c r="M4536" t="s">
        <v>102</v>
      </c>
      <c r="N4536">
        <v>43402</v>
      </c>
      <c r="O4536">
        <v>1598</v>
      </c>
      <c r="P4536" t="s">
        <v>3942</v>
      </c>
      <c r="Q4536">
        <v>-4</v>
      </c>
      <c r="R4536">
        <v>3</v>
      </c>
      <c r="S4536" t="s">
        <v>104</v>
      </c>
      <c r="U4536">
        <v>-4.07</v>
      </c>
      <c r="V4536">
        <v>6</v>
      </c>
      <c r="W4536" t="s">
        <v>19</v>
      </c>
      <c r="X4536" s="5">
        <v>43462</v>
      </c>
      <c r="Y4536" t="s">
        <v>39</v>
      </c>
      <c r="Z4536" t="s">
        <v>309</v>
      </c>
      <c r="AA4536" t="s">
        <v>54</v>
      </c>
    </row>
    <row r="4537" spans="1:27" x14ac:dyDescent="0.3">
      <c r="A4537">
        <v>0</v>
      </c>
      <c r="B4537" t="s">
        <v>10</v>
      </c>
      <c r="C4537">
        <v>0</v>
      </c>
      <c r="D4537" t="s">
        <v>26</v>
      </c>
      <c r="E4537" t="s">
        <v>4264</v>
      </c>
      <c r="F4537" t="s">
        <v>13</v>
      </c>
      <c r="G4537" t="s">
        <v>1285</v>
      </c>
      <c r="H4537" s="3">
        <v>0</v>
      </c>
      <c r="I4537" s="5">
        <v>43244</v>
      </c>
      <c r="J4537" s="5" t="str">
        <f t="shared" si="140"/>
        <v>September</v>
      </c>
      <c r="K4537" s="7">
        <f t="shared" si="141"/>
        <v>2018</v>
      </c>
      <c r="L4537" t="s">
        <v>7293</v>
      </c>
      <c r="M4537" t="s">
        <v>16</v>
      </c>
      <c r="N4537">
        <v>23602</v>
      </c>
      <c r="O4537">
        <v>1704</v>
      </c>
      <c r="P4537" t="s">
        <v>363</v>
      </c>
      <c r="Q4537">
        <v>92</v>
      </c>
      <c r="R4537">
        <v>4</v>
      </c>
      <c r="S4537" t="s">
        <v>18</v>
      </c>
      <c r="U4537">
        <v>91.97</v>
      </c>
      <c r="V4537">
        <v>192</v>
      </c>
      <c r="W4537" t="s">
        <v>76</v>
      </c>
      <c r="X4537" s="5">
        <v>43244</v>
      </c>
      <c r="Y4537" t="s">
        <v>773</v>
      </c>
      <c r="Z4537" t="s">
        <v>205</v>
      </c>
      <c r="AA4537" t="s">
        <v>64</v>
      </c>
    </row>
    <row r="4538" spans="1:27" x14ac:dyDescent="0.3">
      <c r="A4538">
        <v>0</v>
      </c>
      <c r="B4538" t="s">
        <v>10</v>
      </c>
      <c r="C4538">
        <v>0</v>
      </c>
      <c r="D4538" t="s">
        <v>26</v>
      </c>
      <c r="E4538" t="s">
        <v>4264</v>
      </c>
      <c r="F4538" t="s">
        <v>13</v>
      </c>
      <c r="G4538" t="s">
        <v>1285</v>
      </c>
      <c r="H4538" s="3">
        <v>0</v>
      </c>
      <c r="I4538" s="5">
        <v>43244</v>
      </c>
      <c r="J4538" s="5" t="str">
        <f t="shared" si="140"/>
        <v>September</v>
      </c>
      <c r="K4538" s="7">
        <f t="shared" si="141"/>
        <v>2018</v>
      </c>
      <c r="L4538" t="s">
        <v>7293</v>
      </c>
      <c r="M4538" t="s">
        <v>16</v>
      </c>
      <c r="N4538">
        <v>23602</v>
      </c>
      <c r="O4538">
        <v>78</v>
      </c>
      <c r="P4538" t="s">
        <v>8231</v>
      </c>
      <c r="Q4538">
        <v>20</v>
      </c>
      <c r="R4538">
        <v>5</v>
      </c>
      <c r="S4538" t="s">
        <v>18</v>
      </c>
      <c r="U4538">
        <v>20.149999999999999</v>
      </c>
      <c r="V4538">
        <v>70</v>
      </c>
      <c r="W4538" t="s">
        <v>76</v>
      </c>
      <c r="X4538" s="5">
        <v>43244</v>
      </c>
      <c r="Y4538" t="s">
        <v>773</v>
      </c>
      <c r="Z4538" t="s">
        <v>205</v>
      </c>
      <c r="AA4538" t="s">
        <v>356</v>
      </c>
    </row>
    <row r="4539" spans="1:27" x14ac:dyDescent="0.3">
      <c r="A4539">
        <v>5</v>
      </c>
      <c r="B4539" t="s">
        <v>25</v>
      </c>
      <c r="C4539">
        <v>3</v>
      </c>
      <c r="D4539" t="s">
        <v>26</v>
      </c>
      <c r="E4539" t="s">
        <v>171</v>
      </c>
      <c r="F4539" t="s">
        <v>13</v>
      </c>
      <c r="G4539" t="s">
        <v>5205</v>
      </c>
      <c r="H4539" s="3">
        <v>0</v>
      </c>
      <c r="I4539" s="5">
        <v>43330</v>
      </c>
      <c r="J4539" s="5" t="str">
        <f t="shared" si="140"/>
        <v>September</v>
      </c>
      <c r="K4539" s="7">
        <f t="shared" si="141"/>
        <v>2018</v>
      </c>
      <c r="L4539" t="s">
        <v>6077</v>
      </c>
      <c r="M4539" t="s">
        <v>102</v>
      </c>
      <c r="N4539">
        <v>10024</v>
      </c>
      <c r="O4539">
        <v>288</v>
      </c>
      <c r="P4539" t="s">
        <v>6078</v>
      </c>
      <c r="Q4539">
        <v>99</v>
      </c>
      <c r="R4539">
        <v>9</v>
      </c>
      <c r="S4539" t="s">
        <v>104</v>
      </c>
      <c r="U4539">
        <v>99.49</v>
      </c>
      <c r="V4539">
        <v>355</v>
      </c>
      <c r="W4539" t="s">
        <v>33</v>
      </c>
      <c r="X4539" s="5">
        <v>43335</v>
      </c>
      <c r="Y4539" t="s">
        <v>20</v>
      </c>
      <c r="Z4539" t="s">
        <v>175</v>
      </c>
      <c r="AA4539" t="s">
        <v>56</v>
      </c>
    </row>
    <row r="4540" spans="1:27" x14ac:dyDescent="0.3">
      <c r="A4540">
        <v>2</v>
      </c>
      <c r="B4540" t="s">
        <v>43</v>
      </c>
      <c r="C4540">
        <v>3</v>
      </c>
      <c r="D4540" t="s">
        <v>26</v>
      </c>
      <c r="E4540" t="s">
        <v>3582</v>
      </c>
      <c r="F4540" t="s">
        <v>13</v>
      </c>
      <c r="G4540" t="s">
        <v>1710</v>
      </c>
      <c r="H4540" s="3">
        <v>0.2</v>
      </c>
      <c r="I4540" s="5">
        <v>43348</v>
      </c>
      <c r="J4540" s="5" t="str">
        <f t="shared" si="140"/>
        <v>September</v>
      </c>
      <c r="K4540" s="7">
        <f t="shared" si="141"/>
        <v>2018</v>
      </c>
      <c r="L4540" t="s">
        <v>3583</v>
      </c>
      <c r="M4540" t="s">
        <v>16</v>
      </c>
      <c r="N4540">
        <v>37604</v>
      </c>
      <c r="O4540">
        <v>1501</v>
      </c>
      <c r="P4540" t="s">
        <v>412</v>
      </c>
      <c r="Q4540">
        <v>8</v>
      </c>
      <c r="R4540">
        <v>3</v>
      </c>
      <c r="S4540" t="s">
        <v>18</v>
      </c>
      <c r="U4540">
        <v>7.63</v>
      </c>
      <c r="V4540">
        <v>23</v>
      </c>
      <c r="W4540" t="s">
        <v>19</v>
      </c>
      <c r="X4540" s="5">
        <v>43350</v>
      </c>
      <c r="Y4540" t="s">
        <v>20</v>
      </c>
      <c r="Z4540" t="s">
        <v>214</v>
      </c>
      <c r="AA4540" t="s">
        <v>119</v>
      </c>
    </row>
    <row r="4541" spans="1:27" x14ac:dyDescent="0.3">
      <c r="A4541">
        <v>2</v>
      </c>
      <c r="B4541" t="s">
        <v>43</v>
      </c>
      <c r="C4541">
        <v>3</v>
      </c>
      <c r="D4541" t="s">
        <v>26</v>
      </c>
      <c r="E4541" t="s">
        <v>3582</v>
      </c>
      <c r="F4541" t="s">
        <v>13</v>
      </c>
      <c r="G4541" t="s">
        <v>1710</v>
      </c>
      <c r="H4541" s="3">
        <v>0.2</v>
      </c>
      <c r="I4541" s="5">
        <v>43348</v>
      </c>
      <c r="J4541" s="5" t="str">
        <f t="shared" si="140"/>
        <v>September</v>
      </c>
      <c r="K4541" s="7">
        <f t="shared" si="141"/>
        <v>2018</v>
      </c>
      <c r="L4541" t="s">
        <v>3583</v>
      </c>
      <c r="M4541" t="s">
        <v>16</v>
      </c>
      <c r="N4541">
        <v>37604</v>
      </c>
      <c r="O4541">
        <v>1769</v>
      </c>
      <c r="P4541" t="s">
        <v>3587</v>
      </c>
      <c r="Q4541">
        <v>3</v>
      </c>
      <c r="R4541">
        <v>3</v>
      </c>
      <c r="S4541" t="s">
        <v>18</v>
      </c>
      <c r="U4541">
        <v>3.21</v>
      </c>
      <c r="V4541">
        <v>10</v>
      </c>
      <c r="W4541" t="s">
        <v>19</v>
      </c>
      <c r="X4541" s="5">
        <v>43350</v>
      </c>
      <c r="Y4541" t="s">
        <v>20</v>
      </c>
      <c r="Z4541" t="s">
        <v>214</v>
      </c>
      <c r="AA4541" t="s">
        <v>64</v>
      </c>
    </row>
    <row r="4542" spans="1:27" x14ac:dyDescent="0.3">
      <c r="A4542">
        <v>2</v>
      </c>
      <c r="B4542" t="s">
        <v>43</v>
      </c>
      <c r="C4542">
        <v>3</v>
      </c>
      <c r="D4542" t="s">
        <v>26</v>
      </c>
      <c r="E4542" t="s">
        <v>3582</v>
      </c>
      <c r="F4542" t="s">
        <v>13</v>
      </c>
      <c r="G4542" t="s">
        <v>1710</v>
      </c>
      <c r="H4542" s="3">
        <v>0.7</v>
      </c>
      <c r="I4542" s="5">
        <v>43348</v>
      </c>
      <c r="J4542" s="5" t="str">
        <f t="shared" si="140"/>
        <v>September</v>
      </c>
      <c r="K4542" s="7">
        <f t="shared" si="141"/>
        <v>2018</v>
      </c>
      <c r="L4542" t="s">
        <v>3583</v>
      </c>
      <c r="M4542" t="s">
        <v>16</v>
      </c>
      <c r="N4542">
        <v>37604</v>
      </c>
      <c r="O4542">
        <v>1647</v>
      </c>
      <c r="P4542" t="s">
        <v>8227</v>
      </c>
      <c r="Q4542">
        <v>-63</v>
      </c>
      <c r="R4542">
        <v>7</v>
      </c>
      <c r="S4542" t="s">
        <v>18</v>
      </c>
      <c r="U4542">
        <v>-63.11</v>
      </c>
      <c r="V4542">
        <v>86</v>
      </c>
      <c r="W4542" t="s">
        <v>19</v>
      </c>
      <c r="X4542" s="5">
        <v>43350</v>
      </c>
      <c r="Y4542" t="s">
        <v>20</v>
      </c>
      <c r="Z4542" t="s">
        <v>214</v>
      </c>
      <c r="AA4542" t="s">
        <v>54</v>
      </c>
    </row>
    <row r="4543" spans="1:27" x14ac:dyDescent="0.3">
      <c r="A4543">
        <v>2</v>
      </c>
      <c r="B4543" t="s">
        <v>43</v>
      </c>
      <c r="C4543">
        <v>3</v>
      </c>
      <c r="D4543" t="s">
        <v>50</v>
      </c>
      <c r="E4543" t="s">
        <v>3582</v>
      </c>
      <c r="F4543" t="s">
        <v>13</v>
      </c>
      <c r="G4543" t="s">
        <v>1710</v>
      </c>
      <c r="H4543" s="3">
        <v>0.2</v>
      </c>
      <c r="I4543" s="5">
        <v>43348</v>
      </c>
      <c r="J4543" s="5" t="str">
        <f t="shared" si="140"/>
        <v>September</v>
      </c>
      <c r="K4543" s="7">
        <f t="shared" si="141"/>
        <v>2018</v>
      </c>
      <c r="L4543" t="s">
        <v>3583</v>
      </c>
      <c r="M4543" t="s">
        <v>16</v>
      </c>
      <c r="N4543">
        <v>37604</v>
      </c>
      <c r="O4543">
        <v>1178</v>
      </c>
      <c r="P4543" t="s">
        <v>4774</v>
      </c>
      <c r="Q4543">
        <v>7</v>
      </c>
      <c r="R4543">
        <v>2</v>
      </c>
      <c r="S4543" t="s">
        <v>18</v>
      </c>
      <c r="U4543">
        <v>6.8</v>
      </c>
      <c r="V4543">
        <v>109</v>
      </c>
      <c r="W4543" t="s">
        <v>19</v>
      </c>
      <c r="X4543" s="5">
        <v>43350</v>
      </c>
      <c r="Y4543" t="s">
        <v>20</v>
      </c>
      <c r="Z4543" t="s">
        <v>214</v>
      </c>
      <c r="AA4543" t="s">
        <v>52</v>
      </c>
    </row>
    <row r="4544" spans="1:27" x14ac:dyDescent="0.3">
      <c r="A4544">
        <v>4</v>
      </c>
      <c r="B4544" t="s">
        <v>43</v>
      </c>
      <c r="C4544">
        <v>6</v>
      </c>
      <c r="D4544" t="s">
        <v>26</v>
      </c>
      <c r="E4544" t="s">
        <v>2163</v>
      </c>
      <c r="F4544" t="s">
        <v>13</v>
      </c>
      <c r="G4544" t="s">
        <v>1007</v>
      </c>
      <c r="H4544" s="3">
        <v>0</v>
      </c>
      <c r="I4544" s="5">
        <v>43264</v>
      </c>
      <c r="J4544" s="5" t="str">
        <f t="shared" si="140"/>
        <v>September</v>
      </c>
      <c r="K4544" s="7">
        <f t="shared" si="141"/>
        <v>2018</v>
      </c>
      <c r="L4544" t="s">
        <v>3764</v>
      </c>
      <c r="M4544" t="s">
        <v>73</v>
      </c>
      <c r="N4544">
        <v>67212</v>
      </c>
      <c r="O4544">
        <v>220</v>
      </c>
      <c r="P4544" t="s">
        <v>436</v>
      </c>
      <c r="Q4544">
        <v>9</v>
      </c>
      <c r="R4544">
        <v>3</v>
      </c>
      <c r="S4544" t="s">
        <v>75</v>
      </c>
      <c r="U4544">
        <v>8.69</v>
      </c>
      <c r="V4544">
        <v>19</v>
      </c>
      <c r="W4544" t="s">
        <v>19</v>
      </c>
      <c r="X4544" s="5">
        <v>43268</v>
      </c>
      <c r="Y4544" t="s">
        <v>39</v>
      </c>
      <c r="Z4544" t="s">
        <v>2166</v>
      </c>
      <c r="AA4544" t="s">
        <v>35</v>
      </c>
    </row>
    <row r="4545" spans="1:27" x14ac:dyDescent="0.3">
      <c r="A4545">
        <v>2</v>
      </c>
      <c r="B4545" t="s">
        <v>43</v>
      </c>
      <c r="C4545">
        <v>3</v>
      </c>
      <c r="D4545" t="s">
        <v>11</v>
      </c>
      <c r="E4545" t="s">
        <v>88</v>
      </c>
      <c r="F4545" t="s">
        <v>13</v>
      </c>
      <c r="G4545" t="s">
        <v>5228</v>
      </c>
      <c r="H4545" s="3">
        <v>0</v>
      </c>
      <c r="I4545" s="5">
        <v>43172</v>
      </c>
      <c r="J4545" s="5" t="str">
        <f t="shared" si="140"/>
        <v>September</v>
      </c>
      <c r="K4545" s="7">
        <f t="shared" si="141"/>
        <v>2018</v>
      </c>
      <c r="L4545" t="s">
        <v>5437</v>
      </c>
      <c r="M4545" t="s">
        <v>30</v>
      </c>
      <c r="N4545">
        <v>94109</v>
      </c>
      <c r="O4545">
        <v>1620</v>
      </c>
      <c r="P4545" t="s">
        <v>882</v>
      </c>
      <c r="Q4545">
        <v>7</v>
      </c>
      <c r="R4545">
        <v>2</v>
      </c>
      <c r="S4545" t="s">
        <v>32</v>
      </c>
      <c r="U4545">
        <v>7.35</v>
      </c>
      <c r="V4545">
        <v>28</v>
      </c>
      <c r="W4545" t="s">
        <v>33</v>
      </c>
      <c r="X4545" s="5">
        <v>43174</v>
      </c>
      <c r="Y4545" t="s">
        <v>20</v>
      </c>
      <c r="Z4545" t="s">
        <v>34</v>
      </c>
      <c r="AA4545" t="s">
        <v>47</v>
      </c>
    </row>
    <row r="4546" spans="1:27" x14ac:dyDescent="0.3">
      <c r="A4546">
        <v>2</v>
      </c>
      <c r="B4546" t="s">
        <v>43</v>
      </c>
      <c r="C4546">
        <v>3</v>
      </c>
      <c r="D4546" t="s">
        <v>26</v>
      </c>
      <c r="E4546" t="s">
        <v>88</v>
      </c>
      <c r="F4546" t="s">
        <v>13</v>
      </c>
      <c r="G4546" t="s">
        <v>5228</v>
      </c>
      <c r="H4546" s="3">
        <v>0</v>
      </c>
      <c r="I4546" s="5">
        <v>43172</v>
      </c>
      <c r="J4546" s="5" t="str">
        <f t="shared" ref="J4546:J4609" si="142">TEXT($I$2,"mmmm")</f>
        <v>September</v>
      </c>
      <c r="K4546" s="7">
        <f t="shared" si="141"/>
        <v>2018</v>
      </c>
      <c r="L4546" t="s">
        <v>5437</v>
      </c>
      <c r="M4546" t="s">
        <v>30</v>
      </c>
      <c r="N4546">
        <v>94109</v>
      </c>
      <c r="O4546">
        <v>806</v>
      </c>
      <c r="P4546" t="s">
        <v>3682</v>
      </c>
      <c r="Q4546">
        <v>197</v>
      </c>
      <c r="R4546">
        <v>3</v>
      </c>
      <c r="S4546" t="s">
        <v>32</v>
      </c>
      <c r="U4546">
        <v>196.5</v>
      </c>
      <c r="V4546">
        <v>4913</v>
      </c>
      <c r="W4546" t="s">
        <v>33</v>
      </c>
      <c r="X4546" s="5">
        <v>43174</v>
      </c>
      <c r="Y4546" t="s">
        <v>20</v>
      </c>
      <c r="Z4546" t="s">
        <v>34</v>
      </c>
      <c r="AA4546" t="s">
        <v>356</v>
      </c>
    </row>
    <row r="4547" spans="1:27" x14ac:dyDescent="0.3">
      <c r="A4547">
        <v>5</v>
      </c>
      <c r="B4547" t="s">
        <v>43</v>
      </c>
      <c r="C4547">
        <v>6</v>
      </c>
      <c r="D4547" t="s">
        <v>11</v>
      </c>
      <c r="E4547" t="s">
        <v>36</v>
      </c>
      <c r="F4547" t="s">
        <v>13</v>
      </c>
      <c r="G4547" t="s">
        <v>6852</v>
      </c>
      <c r="H4547" s="3">
        <v>0.2</v>
      </c>
      <c r="I4547" s="5">
        <v>43394</v>
      </c>
      <c r="J4547" s="5" t="str">
        <f t="shared" si="142"/>
        <v>September</v>
      </c>
      <c r="K4547" s="7">
        <f t="shared" ref="K4547:K4610" si="143">YEAR(I4547)</f>
        <v>2018</v>
      </c>
      <c r="L4547" t="s">
        <v>7127</v>
      </c>
      <c r="M4547" t="s">
        <v>16</v>
      </c>
      <c r="N4547">
        <v>33311</v>
      </c>
      <c r="O4547">
        <v>1447</v>
      </c>
      <c r="P4547" t="s">
        <v>8217</v>
      </c>
      <c r="Q4547">
        <v>10</v>
      </c>
      <c r="R4547">
        <v>2</v>
      </c>
      <c r="S4547" t="s">
        <v>18</v>
      </c>
      <c r="U4547">
        <v>9.68</v>
      </c>
      <c r="V4547">
        <v>46</v>
      </c>
      <c r="W4547" t="s">
        <v>76</v>
      </c>
      <c r="X4547" s="5">
        <v>43399</v>
      </c>
      <c r="Y4547" t="s">
        <v>39</v>
      </c>
      <c r="Z4547" t="s">
        <v>40</v>
      </c>
      <c r="AA4547" t="s">
        <v>47</v>
      </c>
    </row>
    <row r="4548" spans="1:27" x14ac:dyDescent="0.3">
      <c r="A4548">
        <v>5</v>
      </c>
      <c r="B4548" t="s">
        <v>43</v>
      </c>
      <c r="C4548">
        <v>6</v>
      </c>
      <c r="D4548" t="s">
        <v>26</v>
      </c>
      <c r="E4548" t="s">
        <v>36</v>
      </c>
      <c r="F4548" t="s">
        <v>13</v>
      </c>
      <c r="G4548" t="s">
        <v>6852</v>
      </c>
      <c r="H4548" s="3">
        <v>0.7</v>
      </c>
      <c r="I4548" s="5">
        <v>43394</v>
      </c>
      <c r="J4548" s="5" t="str">
        <f t="shared" si="142"/>
        <v>September</v>
      </c>
      <c r="K4548" s="7">
        <f t="shared" si="143"/>
        <v>2018</v>
      </c>
      <c r="L4548" t="s">
        <v>7127</v>
      </c>
      <c r="M4548" t="s">
        <v>16</v>
      </c>
      <c r="N4548">
        <v>33311</v>
      </c>
      <c r="O4548">
        <v>695</v>
      </c>
      <c r="P4548" t="s">
        <v>4239</v>
      </c>
      <c r="Q4548">
        <v>-21</v>
      </c>
      <c r="R4548">
        <v>8</v>
      </c>
      <c r="S4548" t="s">
        <v>18</v>
      </c>
      <c r="U4548">
        <v>-21.08</v>
      </c>
      <c r="V4548">
        <v>29</v>
      </c>
      <c r="W4548" t="s">
        <v>76</v>
      </c>
      <c r="X4548" s="5">
        <v>43399</v>
      </c>
      <c r="Y4548" t="s">
        <v>39</v>
      </c>
      <c r="Z4548" t="s">
        <v>40</v>
      </c>
      <c r="AA4548" t="s">
        <v>54</v>
      </c>
    </row>
    <row r="4549" spans="1:27" x14ac:dyDescent="0.3">
      <c r="A4549">
        <v>4</v>
      </c>
      <c r="B4549" t="s">
        <v>43</v>
      </c>
      <c r="C4549">
        <v>6</v>
      </c>
      <c r="D4549" t="s">
        <v>11</v>
      </c>
      <c r="E4549" t="s">
        <v>171</v>
      </c>
      <c r="F4549" t="s">
        <v>13</v>
      </c>
      <c r="G4549" t="s">
        <v>357</v>
      </c>
      <c r="H4549" s="3">
        <v>0</v>
      </c>
      <c r="I4549" s="5">
        <v>43290</v>
      </c>
      <c r="J4549" s="5" t="str">
        <f t="shared" si="142"/>
        <v>September</v>
      </c>
      <c r="K4549" s="7">
        <f t="shared" si="143"/>
        <v>2018</v>
      </c>
      <c r="L4549" t="s">
        <v>5601</v>
      </c>
      <c r="M4549" t="s">
        <v>102</v>
      </c>
      <c r="N4549">
        <v>10035</v>
      </c>
      <c r="O4549">
        <v>506</v>
      </c>
      <c r="P4549" t="s">
        <v>1108</v>
      </c>
      <c r="Q4549">
        <v>15</v>
      </c>
      <c r="R4549">
        <v>4</v>
      </c>
      <c r="S4549" t="s">
        <v>104</v>
      </c>
      <c r="U4549">
        <v>14.88</v>
      </c>
      <c r="V4549">
        <v>165</v>
      </c>
      <c r="W4549" t="s">
        <v>33</v>
      </c>
      <c r="X4549" s="5">
        <v>43294</v>
      </c>
      <c r="Y4549" t="s">
        <v>39</v>
      </c>
      <c r="Z4549" t="s">
        <v>175</v>
      </c>
      <c r="AA4549" t="s">
        <v>47</v>
      </c>
    </row>
    <row r="4550" spans="1:27" x14ac:dyDescent="0.3">
      <c r="A4550">
        <v>4</v>
      </c>
      <c r="B4550" t="s">
        <v>43</v>
      </c>
      <c r="C4550">
        <v>6</v>
      </c>
      <c r="D4550" t="s">
        <v>11</v>
      </c>
      <c r="E4550" t="s">
        <v>171</v>
      </c>
      <c r="F4550" t="s">
        <v>13</v>
      </c>
      <c r="G4550" t="s">
        <v>357</v>
      </c>
      <c r="H4550" s="3">
        <v>0.1</v>
      </c>
      <c r="I4550" s="5">
        <v>43290</v>
      </c>
      <c r="J4550" s="5" t="str">
        <f t="shared" si="142"/>
        <v>September</v>
      </c>
      <c r="K4550" s="7">
        <f t="shared" si="143"/>
        <v>2018</v>
      </c>
      <c r="L4550" t="s">
        <v>5601</v>
      </c>
      <c r="M4550" t="s">
        <v>102</v>
      </c>
      <c r="N4550">
        <v>10035</v>
      </c>
      <c r="O4550">
        <v>837</v>
      </c>
      <c r="P4550" t="s">
        <v>1467</v>
      </c>
      <c r="Q4550">
        <v>73</v>
      </c>
      <c r="R4550">
        <v>2</v>
      </c>
      <c r="S4550" t="s">
        <v>104</v>
      </c>
      <c r="U4550">
        <v>72.53</v>
      </c>
      <c r="V4550">
        <v>408</v>
      </c>
      <c r="W4550" t="s">
        <v>33</v>
      </c>
      <c r="X4550" s="5">
        <v>43294</v>
      </c>
      <c r="Y4550" t="s">
        <v>39</v>
      </c>
      <c r="Z4550" t="s">
        <v>175</v>
      </c>
      <c r="AA4550" t="s">
        <v>24</v>
      </c>
    </row>
    <row r="4551" spans="1:27" x14ac:dyDescent="0.3">
      <c r="A4551">
        <v>2</v>
      </c>
      <c r="B4551" t="s">
        <v>43</v>
      </c>
      <c r="C4551">
        <v>3</v>
      </c>
      <c r="D4551" t="s">
        <v>11</v>
      </c>
      <c r="E4551" t="s">
        <v>1389</v>
      </c>
      <c r="F4551" t="s">
        <v>13</v>
      </c>
      <c r="G4551" t="s">
        <v>1893</v>
      </c>
      <c r="H4551" s="3">
        <v>0</v>
      </c>
      <c r="I4551" s="5">
        <v>43178</v>
      </c>
      <c r="J4551" s="5" t="str">
        <f t="shared" si="142"/>
        <v>September</v>
      </c>
      <c r="K4551" s="7">
        <f t="shared" si="143"/>
        <v>2018</v>
      </c>
      <c r="L4551" t="s">
        <v>1894</v>
      </c>
      <c r="M4551" t="s">
        <v>102</v>
      </c>
      <c r="N4551">
        <v>11572</v>
      </c>
      <c r="O4551">
        <v>727</v>
      </c>
      <c r="P4551" t="s">
        <v>1895</v>
      </c>
      <c r="Q4551">
        <v>7</v>
      </c>
      <c r="R4551">
        <v>1</v>
      </c>
      <c r="S4551" t="s">
        <v>104</v>
      </c>
      <c r="U4551">
        <v>6.89</v>
      </c>
      <c r="V4551">
        <v>15</v>
      </c>
      <c r="W4551" t="s">
        <v>19</v>
      </c>
      <c r="X4551" s="5">
        <v>43180</v>
      </c>
      <c r="Y4551" t="s">
        <v>20</v>
      </c>
      <c r="Z4551" t="s">
        <v>175</v>
      </c>
      <c r="AA4551" t="s">
        <v>47</v>
      </c>
    </row>
    <row r="4552" spans="1:27" x14ac:dyDescent="0.3">
      <c r="A4552">
        <v>2</v>
      </c>
      <c r="B4552" t="s">
        <v>43</v>
      </c>
      <c r="C4552">
        <v>3</v>
      </c>
      <c r="D4552" t="s">
        <v>11</v>
      </c>
      <c r="E4552" t="s">
        <v>1389</v>
      </c>
      <c r="F4552" t="s">
        <v>13</v>
      </c>
      <c r="G4552" t="s">
        <v>1893</v>
      </c>
      <c r="H4552" s="3">
        <v>0</v>
      </c>
      <c r="I4552" s="5">
        <v>43178</v>
      </c>
      <c r="J4552" s="5" t="str">
        <f t="shared" si="142"/>
        <v>September</v>
      </c>
      <c r="K4552" s="7">
        <f t="shared" si="143"/>
        <v>2018</v>
      </c>
      <c r="L4552" t="s">
        <v>1894</v>
      </c>
      <c r="M4552" t="s">
        <v>102</v>
      </c>
      <c r="N4552">
        <v>11572</v>
      </c>
      <c r="O4552">
        <v>1053</v>
      </c>
      <c r="P4552" t="s">
        <v>1229</v>
      </c>
      <c r="Q4552">
        <v>7</v>
      </c>
      <c r="R4552">
        <v>4</v>
      </c>
      <c r="S4552" t="s">
        <v>104</v>
      </c>
      <c r="U4552">
        <v>6.91</v>
      </c>
      <c r="V4552">
        <v>20</v>
      </c>
      <c r="W4552" t="s">
        <v>19</v>
      </c>
      <c r="X4552" s="5">
        <v>43180</v>
      </c>
      <c r="Y4552" t="s">
        <v>20</v>
      </c>
      <c r="Z4552" t="s">
        <v>175</v>
      </c>
      <c r="AA4552" t="s">
        <v>47</v>
      </c>
    </row>
    <row r="4553" spans="1:27" x14ac:dyDescent="0.3">
      <c r="A4553">
        <v>2</v>
      </c>
      <c r="B4553" t="s">
        <v>43</v>
      </c>
      <c r="C4553">
        <v>3</v>
      </c>
      <c r="D4553" t="s">
        <v>11</v>
      </c>
      <c r="E4553" t="s">
        <v>88</v>
      </c>
      <c r="F4553" t="s">
        <v>13</v>
      </c>
      <c r="G4553" t="s">
        <v>1114</v>
      </c>
      <c r="H4553" s="3">
        <v>0.2</v>
      </c>
      <c r="I4553" s="5">
        <v>43205</v>
      </c>
      <c r="J4553" s="5" t="str">
        <f t="shared" si="142"/>
        <v>September</v>
      </c>
      <c r="K4553" s="7">
        <f t="shared" si="143"/>
        <v>2018</v>
      </c>
      <c r="L4553" t="s">
        <v>1115</v>
      </c>
      <c r="M4553" t="s">
        <v>30</v>
      </c>
      <c r="N4553">
        <v>94110</v>
      </c>
      <c r="O4553">
        <v>828</v>
      </c>
      <c r="P4553" t="s">
        <v>1116</v>
      </c>
      <c r="Q4553">
        <v>0</v>
      </c>
      <c r="R4553">
        <v>2</v>
      </c>
      <c r="S4553" t="s">
        <v>32</v>
      </c>
      <c r="U4553">
        <v>0</v>
      </c>
      <c r="V4553">
        <v>1122</v>
      </c>
      <c r="W4553" t="s">
        <v>19</v>
      </c>
      <c r="X4553" s="5">
        <v>43207</v>
      </c>
      <c r="Y4553" t="s">
        <v>20</v>
      </c>
      <c r="Z4553" t="s">
        <v>34</v>
      </c>
      <c r="AA4553" t="s">
        <v>24</v>
      </c>
    </row>
    <row r="4554" spans="1:27" x14ac:dyDescent="0.3">
      <c r="A4554">
        <v>6</v>
      </c>
      <c r="B4554" t="s">
        <v>10</v>
      </c>
      <c r="C4554">
        <v>6</v>
      </c>
      <c r="D4554" t="s">
        <v>11</v>
      </c>
      <c r="E4554" t="s">
        <v>870</v>
      </c>
      <c r="F4554" t="s">
        <v>13</v>
      </c>
      <c r="G4554" t="s">
        <v>2140</v>
      </c>
      <c r="H4554" s="3">
        <v>0</v>
      </c>
      <c r="I4554" s="5">
        <v>43435</v>
      </c>
      <c r="J4554" s="5" t="str">
        <f t="shared" si="142"/>
        <v>September</v>
      </c>
      <c r="K4554" s="7">
        <f t="shared" si="143"/>
        <v>2018</v>
      </c>
      <c r="L4554" t="s">
        <v>2141</v>
      </c>
      <c r="M4554" t="s">
        <v>73</v>
      </c>
      <c r="N4554">
        <v>47374</v>
      </c>
      <c r="O4554">
        <v>490</v>
      </c>
      <c r="P4554" t="s">
        <v>2142</v>
      </c>
      <c r="Q4554">
        <v>5</v>
      </c>
      <c r="R4554">
        <v>3</v>
      </c>
      <c r="S4554" t="s">
        <v>75</v>
      </c>
      <c r="U4554">
        <v>5.19</v>
      </c>
      <c r="V4554">
        <v>17</v>
      </c>
      <c r="W4554" t="s">
        <v>19</v>
      </c>
      <c r="X4554" s="5">
        <v>43441</v>
      </c>
      <c r="Y4554" t="s">
        <v>39</v>
      </c>
      <c r="Z4554" t="s">
        <v>167</v>
      </c>
      <c r="AA4554" t="s">
        <v>47</v>
      </c>
    </row>
    <row r="4555" spans="1:27" x14ac:dyDescent="0.3">
      <c r="A4555">
        <v>5</v>
      </c>
      <c r="B4555" t="s">
        <v>43</v>
      </c>
      <c r="C4555">
        <v>6</v>
      </c>
      <c r="D4555" t="s">
        <v>26</v>
      </c>
      <c r="E4555" t="s">
        <v>1645</v>
      </c>
      <c r="F4555" t="s">
        <v>13</v>
      </c>
      <c r="G4555" t="s">
        <v>2634</v>
      </c>
      <c r="H4555" s="3">
        <v>0.2</v>
      </c>
      <c r="I4555" s="5">
        <v>43435</v>
      </c>
      <c r="J4555" s="5" t="str">
        <f t="shared" si="142"/>
        <v>September</v>
      </c>
      <c r="K4555" s="7">
        <f t="shared" si="143"/>
        <v>2018</v>
      </c>
      <c r="L4555" t="s">
        <v>7908</v>
      </c>
      <c r="M4555" t="s">
        <v>16</v>
      </c>
      <c r="N4555">
        <v>37918</v>
      </c>
      <c r="O4555">
        <v>1160</v>
      </c>
      <c r="P4555" t="s">
        <v>361</v>
      </c>
      <c r="Q4555">
        <v>0</v>
      </c>
      <c r="R4555">
        <v>2</v>
      </c>
      <c r="S4555" t="s">
        <v>18</v>
      </c>
      <c r="T4555" t="s">
        <v>92</v>
      </c>
      <c r="U4555">
        <v>0.41</v>
      </c>
      <c r="V4555">
        <v>5</v>
      </c>
      <c r="W4555" t="s">
        <v>19</v>
      </c>
      <c r="X4555" s="5">
        <v>43440</v>
      </c>
      <c r="Y4555" t="s">
        <v>39</v>
      </c>
      <c r="Z4555" t="s">
        <v>214</v>
      </c>
      <c r="AA4555" t="s">
        <v>49</v>
      </c>
    </row>
    <row r="4556" spans="1:27" x14ac:dyDescent="0.3">
      <c r="A4556">
        <v>2</v>
      </c>
      <c r="B4556" t="s">
        <v>25</v>
      </c>
      <c r="C4556">
        <v>1</v>
      </c>
      <c r="D4556" t="s">
        <v>11</v>
      </c>
      <c r="E4556" t="s">
        <v>122</v>
      </c>
      <c r="F4556" t="s">
        <v>13</v>
      </c>
      <c r="G4556" t="s">
        <v>5210</v>
      </c>
      <c r="H4556" s="3">
        <v>0.6</v>
      </c>
      <c r="I4556" s="5">
        <v>43348</v>
      </c>
      <c r="J4556" s="5" t="str">
        <f t="shared" si="142"/>
        <v>September</v>
      </c>
      <c r="K4556" s="7">
        <f t="shared" si="143"/>
        <v>2018</v>
      </c>
      <c r="L4556" t="s">
        <v>5211</v>
      </c>
      <c r="M4556" t="s">
        <v>73</v>
      </c>
      <c r="N4556">
        <v>77036</v>
      </c>
      <c r="O4556">
        <v>616</v>
      </c>
      <c r="P4556" t="s">
        <v>8210</v>
      </c>
      <c r="Q4556">
        <v>-12</v>
      </c>
      <c r="R4556">
        <v>3</v>
      </c>
      <c r="S4556" t="s">
        <v>75</v>
      </c>
      <c r="U4556">
        <v>-11.66</v>
      </c>
      <c r="V4556">
        <v>21</v>
      </c>
      <c r="W4556" t="s">
        <v>33</v>
      </c>
      <c r="X4556" s="5">
        <v>43350</v>
      </c>
      <c r="Y4556" t="s">
        <v>130</v>
      </c>
      <c r="Z4556" t="s">
        <v>77</v>
      </c>
      <c r="AA4556" t="s">
        <v>47</v>
      </c>
    </row>
    <row r="4557" spans="1:27" x14ac:dyDescent="0.3">
      <c r="A4557">
        <v>4</v>
      </c>
      <c r="B4557" t="s">
        <v>43</v>
      </c>
      <c r="C4557">
        <v>6</v>
      </c>
      <c r="D4557" t="s">
        <v>11</v>
      </c>
      <c r="E4557" t="s">
        <v>369</v>
      </c>
      <c r="F4557" t="s">
        <v>13</v>
      </c>
      <c r="G4557" t="s">
        <v>849</v>
      </c>
      <c r="H4557" s="3">
        <v>0</v>
      </c>
      <c r="I4557" s="5">
        <v>43446</v>
      </c>
      <c r="J4557" s="5" t="str">
        <f t="shared" si="142"/>
        <v>September</v>
      </c>
      <c r="K4557" s="7">
        <f t="shared" si="143"/>
        <v>2018</v>
      </c>
      <c r="L4557" t="s">
        <v>2652</v>
      </c>
      <c r="M4557" t="s">
        <v>30</v>
      </c>
      <c r="N4557">
        <v>91104</v>
      </c>
      <c r="O4557">
        <v>875</v>
      </c>
      <c r="P4557" t="s">
        <v>8178</v>
      </c>
      <c r="Q4557">
        <v>123</v>
      </c>
      <c r="R4557">
        <v>6</v>
      </c>
      <c r="S4557" t="s">
        <v>32</v>
      </c>
      <c r="U4557">
        <v>122.76</v>
      </c>
      <c r="V4557">
        <v>384</v>
      </c>
      <c r="W4557" t="s">
        <v>19</v>
      </c>
      <c r="X4557" s="5">
        <v>43450</v>
      </c>
      <c r="Y4557" t="s">
        <v>39</v>
      </c>
      <c r="Z4557" t="s">
        <v>34</v>
      </c>
      <c r="AA4557" t="s">
        <v>47</v>
      </c>
    </row>
    <row r="4558" spans="1:27" x14ac:dyDescent="0.3">
      <c r="A4558">
        <v>4</v>
      </c>
      <c r="B4558" t="s">
        <v>43</v>
      </c>
      <c r="C4558">
        <v>6</v>
      </c>
      <c r="D4558" t="s">
        <v>26</v>
      </c>
      <c r="E4558" t="s">
        <v>369</v>
      </c>
      <c r="F4558" t="s">
        <v>13</v>
      </c>
      <c r="G4558" t="s">
        <v>849</v>
      </c>
      <c r="H4558" s="3">
        <v>0</v>
      </c>
      <c r="I4558" s="5">
        <v>43446</v>
      </c>
      <c r="J4558" s="5" t="str">
        <f t="shared" si="142"/>
        <v>September</v>
      </c>
      <c r="K4558" s="7">
        <f t="shared" si="143"/>
        <v>2018</v>
      </c>
      <c r="L4558" t="s">
        <v>2652</v>
      </c>
      <c r="M4558" t="s">
        <v>30</v>
      </c>
      <c r="N4558">
        <v>91104</v>
      </c>
      <c r="O4558">
        <v>298</v>
      </c>
      <c r="P4558" t="s">
        <v>1271</v>
      </c>
      <c r="Q4558">
        <v>16</v>
      </c>
      <c r="R4558">
        <v>3</v>
      </c>
      <c r="S4558" t="s">
        <v>32</v>
      </c>
      <c r="U4558">
        <v>15.83</v>
      </c>
      <c r="V4558">
        <v>57</v>
      </c>
      <c r="W4558" t="s">
        <v>19</v>
      </c>
      <c r="X4558" s="5">
        <v>43450</v>
      </c>
      <c r="Y4558" t="s">
        <v>39</v>
      </c>
      <c r="Z4558" t="s">
        <v>34</v>
      </c>
      <c r="AA4558" t="s">
        <v>56</v>
      </c>
    </row>
    <row r="4559" spans="1:27" x14ac:dyDescent="0.3">
      <c r="A4559">
        <v>4</v>
      </c>
      <c r="B4559" t="s">
        <v>43</v>
      </c>
      <c r="C4559">
        <v>6</v>
      </c>
      <c r="D4559" t="s">
        <v>50</v>
      </c>
      <c r="E4559" t="s">
        <v>489</v>
      </c>
      <c r="F4559" t="s">
        <v>13</v>
      </c>
      <c r="G4559" t="s">
        <v>387</v>
      </c>
      <c r="H4559" s="3">
        <v>0.2</v>
      </c>
      <c r="I4559" s="5">
        <v>43326</v>
      </c>
      <c r="J4559" s="5" t="str">
        <f t="shared" si="142"/>
        <v>September</v>
      </c>
      <c r="K4559" s="7">
        <f t="shared" si="143"/>
        <v>2018</v>
      </c>
      <c r="L4559" t="s">
        <v>6769</v>
      </c>
      <c r="M4559" t="s">
        <v>102</v>
      </c>
      <c r="N4559">
        <v>44312</v>
      </c>
      <c r="O4559">
        <v>1010</v>
      </c>
      <c r="P4559" t="s">
        <v>5099</v>
      </c>
      <c r="Q4559">
        <v>49</v>
      </c>
      <c r="R4559">
        <v>5</v>
      </c>
      <c r="S4559" t="s">
        <v>104</v>
      </c>
      <c r="U4559">
        <v>48.99</v>
      </c>
      <c r="V4559">
        <v>280</v>
      </c>
      <c r="W4559" t="s">
        <v>33</v>
      </c>
      <c r="X4559" s="5">
        <v>43330</v>
      </c>
      <c r="Y4559" t="s">
        <v>39</v>
      </c>
      <c r="Z4559" t="s">
        <v>309</v>
      </c>
      <c r="AA4559" t="s">
        <v>113</v>
      </c>
    </row>
    <row r="4560" spans="1:27" x14ac:dyDescent="0.3">
      <c r="A4560">
        <v>4</v>
      </c>
      <c r="B4560" t="s">
        <v>43</v>
      </c>
      <c r="C4560">
        <v>6</v>
      </c>
      <c r="D4560" t="s">
        <v>50</v>
      </c>
      <c r="E4560" t="s">
        <v>489</v>
      </c>
      <c r="F4560" t="s">
        <v>13</v>
      </c>
      <c r="G4560" t="s">
        <v>387</v>
      </c>
      <c r="H4560" s="3">
        <v>0.4</v>
      </c>
      <c r="I4560" s="5">
        <v>43326</v>
      </c>
      <c r="J4560" s="5" t="str">
        <f t="shared" si="142"/>
        <v>September</v>
      </c>
      <c r="K4560" s="7">
        <f t="shared" si="143"/>
        <v>2018</v>
      </c>
      <c r="L4560" t="s">
        <v>6769</v>
      </c>
      <c r="M4560" t="s">
        <v>102</v>
      </c>
      <c r="N4560">
        <v>44312</v>
      </c>
      <c r="O4560">
        <v>436</v>
      </c>
      <c r="P4560" t="s">
        <v>5082</v>
      </c>
      <c r="Q4560">
        <v>-56</v>
      </c>
      <c r="R4560">
        <v>2</v>
      </c>
      <c r="S4560" t="s">
        <v>104</v>
      </c>
      <c r="U4560">
        <v>-56.31</v>
      </c>
      <c r="V4560">
        <v>260</v>
      </c>
      <c r="W4560" t="s">
        <v>33</v>
      </c>
      <c r="X4560" s="5">
        <v>43330</v>
      </c>
      <c r="Y4560" t="s">
        <v>39</v>
      </c>
      <c r="Z4560" t="s">
        <v>309</v>
      </c>
      <c r="AA4560" t="s">
        <v>52</v>
      </c>
    </row>
    <row r="4561" spans="1:27" x14ac:dyDescent="0.3">
      <c r="A4561">
        <v>4</v>
      </c>
      <c r="B4561" t="s">
        <v>43</v>
      </c>
      <c r="C4561">
        <v>6</v>
      </c>
      <c r="D4561" t="s">
        <v>50</v>
      </c>
      <c r="E4561" t="s">
        <v>489</v>
      </c>
      <c r="F4561" t="s">
        <v>13</v>
      </c>
      <c r="G4561" t="s">
        <v>387</v>
      </c>
      <c r="H4561" s="3">
        <v>0.4</v>
      </c>
      <c r="I4561" s="5">
        <v>43326</v>
      </c>
      <c r="J4561" s="5" t="str">
        <f t="shared" si="142"/>
        <v>September</v>
      </c>
      <c r="K4561" s="7">
        <f t="shared" si="143"/>
        <v>2018</v>
      </c>
      <c r="L4561" t="s">
        <v>6769</v>
      </c>
      <c r="M4561" t="s">
        <v>102</v>
      </c>
      <c r="N4561">
        <v>44312</v>
      </c>
      <c r="O4561">
        <v>1286</v>
      </c>
      <c r="P4561" t="s">
        <v>6772</v>
      </c>
      <c r="Q4561">
        <v>-49</v>
      </c>
      <c r="R4561">
        <v>2</v>
      </c>
      <c r="S4561" t="s">
        <v>104</v>
      </c>
      <c r="U4561">
        <v>-49.44</v>
      </c>
      <c r="V4561">
        <v>247</v>
      </c>
      <c r="W4561" t="s">
        <v>33</v>
      </c>
      <c r="X4561" s="5">
        <v>43330</v>
      </c>
      <c r="Y4561" t="s">
        <v>39</v>
      </c>
      <c r="Z4561" t="s">
        <v>309</v>
      </c>
      <c r="AA4561" t="s">
        <v>52</v>
      </c>
    </row>
    <row r="4562" spans="1:27" x14ac:dyDescent="0.3">
      <c r="A4562">
        <v>5</v>
      </c>
      <c r="B4562" t="s">
        <v>43</v>
      </c>
      <c r="C4562">
        <v>6</v>
      </c>
      <c r="D4562" t="s">
        <v>26</v>
      </c>
      <c r="E4562" t="s">
        <v>1452</v>
      </c>
      <c r="F4562" t="s">
        <v>13</v>
      </c>
      <c r="G4562" t="s">
        <v>6933</v>
      </c>
      <c r="H4562" s="3">
        <v>0</v>
      </c>
      <c r="I4562" s="5">
        <v>43422</v>
      </c>
      <c r="J4562" s="5" t="str">
        <f t="shared" si="142"/>
        <v>September</v>
      </c>
      <c r="K4562" s="7">
        <f t="shared" si="143"/>
        <v>2018</v>
      </c>
      <c r="L4562" t="s">
        <v>7415</v>
      </c>
      <c r="M4562" t="s">
        <v>73</v>
      </c>
      <c r="N4562">
        <v>73120</v>
      </c>
      <c r="O4562">
        <v>1559</v>
      </c>
      <c r="P4562" t="s">
        <v>3894</v>
      </c>
      <c r="Q4562">
        <v>56</v>
      </c>
      <c r="R4562">
        <v>4</v>
      </c>
      <c r="S4562" t="s">
        <v>75</v>
      </c>
      <c r="U4562">
        <v>55.9</v>
      </c>
      <c r="V4562">
        <v>1118</v>
      </c>
      <c r="W4562" t="s">
        <v>76</v>
      </c>
      <c r="X4562" s="5">
        <v>43427</v>
      </c>
      <c r="Y4562" t="s">
        <v>39</v>
      </c>
      <c r="Z4562" t="s">
        <v>401</v>
      </c>
      <c r="AA4562" t="s">
        <v>42</v>
      </c>
    </row>
    <row r="4563" spans="1:27" x14ac:dyDescent="0.3">
      <c r="A4563">
        <v>3</v>
      </c>
      <c r="B4563" t="s">
        <v>25</v>
      </c>
      <c r="C4563">
        <v>1</v>
      </c>
      <c r="D4563" t="s">
        <v>50</v>
      </c>
      <c r="E4563" t="s">
        <v>781</v>
      </c>
      <c r="F4563" t="s">
        <v>13</v>
      </c>
      <c r="G4563" t="s">
        <v>144</v>
      </c>
      <c r="H4563" s="3">
        <v>0.2</v>
      </c>
      <c r="I4563" s="5">
        <v>43295</v>
      </c>
      <c r="J4563" s="5" t="str">
        <f t="shared" si="142"/>
        <v>September</v>
      </c>
      <c r="K4563" s="7">
        <f t="shared" si="143"/>
        <v>2018</v>
      </c>
      <c r="L4563" t="s">
        <v>1101</v>
      </c>
      <c r="M4563" t="s">
        <v>30</v>
      </c>
      <c r="N4563">
        <v>85705</v>
      </c>
      <c r="O4563">
        <v>992</v>
      </c>
      <c r="P4563" t="s">
        <v>1102</v>
      </c>
      <c r="Q4563">
        <v>38</v>
      </c>
      <c r="R4563">
        <v>8</v>
      </c>
      <c r="S4563" t="s">
        <v>32</v>
      </c>
      <c r="T4563" t="s">
        <v>92</v>
      </c>
      <c r="U4563">
        <v>38.090000000000003</v>
      </c>
      <c r="V4563">
        <v>381</v>
      </c>
      <c r="W4563" t="s">
        <v>33</v>
      </c>
      <c r="X4563" s="5">
        <v>43298</v>
      </c>
      <c r="Y4563" t="s">
        <v>130</v>
      </c>
      <c r="Z4563" t="s">
        <v>199</v>
      </c>
      <c r="AA4563" t="s">
        <v>52</v>
      </c>
    </row>
    <row r="4564" spans="1:27" x14ac:dyDescent="0.3">
      <c r="A4564">
        <v>6</v>
      </c>
      <c r="B4564" t="s">
        <v>10</v>
      </c>
      <c r="C4564">
        <v>6</v>
      </c>
      <c r="D4564" t="s">
        <v>26</v>
      </c>
      <c r="E4564" t="s">
        <v>27</v>
      </c>
      <c r="F4564" t="s">
        <v>13</v>
      </c>
      <c r="G4564" t="s">
        <v>1038</v>
      </c>
      <c r="H4564" s="3">
        <v>0</v>
      </c>
      <c r="I4564" s="5">
        <v>43247</v>
      </c>
      <c r="J4564" s="5" t="str">
        <f t="shared" si="142"/>
        <v>September</v>
      </c>
      <c r="K4564" s="7">
        <f t="shared" si="143"/>
        <v>2018</v>
      </c>
      <c r="L4564" t="s">
        <v>4489</v>
      </c>
      <c r="M4564" t="s">
        <v>30</v>
      </c>
      <c r="N4564">
        <v>90045</v>
      </c>
      <c r="O4564">
        <v>1659</v>
      </c>
      <c r="P4564" t="s">
        <v>3769</v>
      </c>
      <c r="Q4564">
        <v>6</v>
      </c>
      <c r="R4564">
        <v>2</v>
      </c>
      <c r="S4564" t="s">
        <v>32</v>
      </c>
      <c r="U4564">
        <v>6.15</v>
      </c>
      <c r="V4564">
        <v>13</v>
      </c>
      <c r="W4564" t="s">
        <v>19</v>
      </c>
      <c r="X4564" s="5">
        <v>43253</v>
      </c>
      <c r="Y4564" t="s">
        <v>39</v>
      </c>
      <c r="Z4564" t="s">
        <v>34</v>
      </c>
      <c r="AA4564" t="s">
        <v>64</v>
      </c>
    </row>
    <row r="4565" spans="1:27" x14ac:dyDescent="0.3">
      <c r="A4565">
        <v>2</v>
      </c>
      <c r="B4565" t="s">
        <v>43</v>
      </c>
      <c r="C4565">
        <v>3</v>
      </c>
      <c r="D4565" t="s">
        <v>11</v>
      </c>
      <c r="E4565" t="s">
        <v>201</v>
      </c>
      <c r="F4565" t="s">
        <v>13</v>
      </c>
      <c r="G4565" t="s">
        <v>499</v>
      </c>
      <c r="H4565" s="3">
        <v>0</v>
      </c>
      <c r="I4565" s="5">
        <v>43457</v>
      </c>
      <c r="J4565" s="5" t="str">
        <f t="shared" si="142"/>
        <v>September</v>
      </c>
      <c r="K4565" s="7">
        <f t="shared" si="143"/>
        <v>2018</v>
      </c>
      <c r="L4565" t="s">
        <v>1998</v>
      </c>
      <c r="M4565" t="s">
        <v>16</v>
      </c>
      <c r="N4565">
        <v>22153</v>
      </c>
      <c r="O4565">
        <v>594</v>
      </c>
      <c r="P4565" t="s">
        <v>8102</v>
      </c>
      <c r="Q4565">
        <v>83</v>
      </c>
      <c r="R4565">
        <v>3</v>
      </c>
      <c r="S4565" t="s">
        <v>18</v>
      </c>
      <c r="U4565">
        <v>83.05</v>
      </c>
      <c r="V4565">
        <v>286</v>
      </c>
      <c r="W4565" t="s">
        <v>19</v>
      </c>
      <c r="X4565" s="5">
        <v>43459</v>
      </c>
      <c r="Y4565" t="s">
        <v>20</v>
      </c>
      <c r="Z4565" t="s">
        <v>205</v>
      </c>
      <c r="AA4565" t="s">
        <v>47</v>
      </c>
    </row>
    <row r="4566" spans="1:27" x14ac:dyDescent="0.3">
      <c r="A4566">
        <v>2</v>
      </c>
      <c r="B4566" t="s">
        <v>43</v>
      </c>
      <c r="C4566">
        <v>3</v>
      </c>
      <c r="D4566" t="s">
        <v>11</v>
      </c>
      <c r="E4566" t="s">
        <v>201</v>
      </c>
      <c r="F4566" t="s">
        <v>13</v>
      </c>
      <c r="G4566" t="s">
        <v>499</v>
      </c>
      <c r="H4566" s="3">
        <v>0</v>
      </c>
      <c r="I4566" s="5">
        <v>43457</v>
      </c>
      <c r="J4566" s="5" t="str">
        <f t="shared" si="142"/>
        <v>September</v>
      </c>
      <c r="K4566" s="7">
        <f t="shared" si="143"/>
        <v>2018</v>
      </c>
      <c r="L4566" t="s">
        <v>1998</v>
      </c>
      <c r="M4566" t="s">
        <v>16</v>
      </c>
      <c r="N4566">
        <v>22153</v>
      </c>
      <c r="O4566">
        <v>594</v>
      </c>
      <c r="P4566" t="s">
        <v>8102</v>
      </c>
      <c r="Q4566">
        <v>166</v>
      </c>
      <c r="R4566">
        <v>6</v>
      </c>
      <c r="S4566" t="s">
        <v>18</v>
      </c>
      <c r="U4566">
        <v>166.1</v>
      </c>
      <c r="V4566">
        <v>573</v>
      </c>
      <c r="W4566" t="s">
        <v>19</v>
      </c>
      <c r="X4566" s="5">
        <v>43459</v>
      </c>
      <c r="Y4566" t="s">
        <v>20</v>
      </c>
      <c r="Z4566" t="s">
        <v>205</v>
      </c>
      <c r="AA4566" t="s">
        <v>47</v>
      </c>
    </row>
    <row r="4567" spans="1:27" x14ac:dyDescent="0.3">
      <c r="A4567">
        <v>4</v>
      </c>
      <c r="B4567" t="s">
        <v>25</v>
      </c>
      <c r="C4567">
        <v>3</v>
      </c>
      <c r="D4567" t="s">
        <v>11</v>
      </c>
      <c r="E4567" t="s">
        <v>171</v>
      </c>
      <c r="F4567" t="s">
        <v>13</v>
      </c>
      <c r="G4567" t="s">
        <v>5403</v>
      </c>
      <c r="H4567" s="3">
        <v>0.2</v>
      </c>
      <c r="I4567" s="5">
        <v>43295</v>
      </c>
      <c r="J4567" s="5" t="str">
        <f t="shared" si="142"/>
        <v>September</v>
      </c>
      <c r="K4567" s="7">
        <f t="shared" si="143"/>
        <v>2018</v>
      </c>
      <c r="L4567" t="s">
        <v>5404</v>
      </c>
      <c r="M4567" t="s">
        <v>102</v>
      </c>
      <c r="N4567">
        <v>10009</v>
      </c>
      <c r="O4567">
        <v>1228</v>
      </c>
      <c r="P4567" t="s">
        <v>8110</v>
      </c>
      <c r="Q4567">
        <v>22</v>
      </c>
      <c r="R4567">
        <v>4</v>
      </c>
      <c r="S4567" t="s">
        <v>104</v>
      </c>
      <c r="U4567">
        <v>21.72</v>
      </c>
      <c r="V4567">
        <v>579</v>
      </c>
      <c r="W4567" t="s">
        <v>33</v>
      </c>
      <c r="X4567" s="5">
        <v>43299</v>
      </c>
      <c r="Y4567" t="s">
        <v>20</v>
      </c>
      <c r="Z4567" t="s">
        <v>175</v>
      </c>
      <c r="AA4567" t="s">
        <v>22</v>
      </c>
    </row>
    <row r="4568" spans="1:27" x14ac:dyDescent="0.3">
      <c r="A4568">
        <v>4</v>
      </c>
      <c r="B4568" t="s">
        <v>25</v>
      </c>
      <c r="C4568">
        <v>3</v>
      </c>
      <c r="D4568" t="s">
        <v>26</v>
      </c>
      <c r="E4568" t="s">
        <v>171</v>
      </c>
      <c r="F4568" t="s">
        <v>13</v>
      </c>
      <c r="G4568" t="s">
        <v>5403</v>
      </c>
      <c r="H4568" s="3">
        <v>0</v>
      </c>
      <c r="I4568" s="5">
        <v>43295</v>
      </c>
      <c r="J4568" s="5" t="str">
        <f t="shared" si="142"/>
        <v>September</v>
      </c>
      <c r="K4568" s="7">
        <f t="shared" si="143"/>
        <v>2018</v>
      </c>
      <c r="L4568" t="s">
        <v>5404</v>
      </c>
      <c r="M4568" t="s">
        <v>102</v>
      </c>
      <c r="N4568">
        <v>10009</v>
      </c>
      <c r="O4568">
        <v>1269</v>
      </c>
      <c r="P4568" t="s">
        <v>1394</v>
      </c>
      <c r="Q4568">
        <v>3</v>
      </c>
      <c r="R4568">
        <v>1</v>
      </c>
      <c r="S4568" t="s">
        <v>104</v>
      </c>
      <c r="U4568">
        <v>3.36</v>
      </c>
      <c r="V4568">
        <v>11</v>
      </c>
      <c r="W4568" t="s">
        <v>33</v>
      </c>
      <c r="X4568" s="5">
        <v>43299</v>
      </c>
      <c r="Y4568" t="s">
        <v>20</v>
      </c>
      <c r="Z4568" t="s">
        <v>175</v>
      </c>
      <c r="AA4568" t="s">
        <v>42</v>
      </c>
    </row>
    <row r="4569" spans="1:27" x14ac:dyDescent="0.3">
      <c r="A4569">
        <v>4</v>
      </c>
      <c r="B4569" t="s">
        <v>25</v>
      </c>
      <c r="C4569">
        <v>3</v>
      </c>
      <c r="D4569" t="s">
        <v>26</v>
      </c>
      <c r="E4569" t="s">
        <v>171</v>
      </c>
      <c r="F4569" t="s">
        <v>13</v>
      </c>
      <c r="G4569" t="s">
        <v>5403</v>
      </c>
      <c r="H4569" s="3">
        <v>0</v>
      </c>
      <c r="I4569" s="5">
        <v>43295</v>
      </c>
      <c r="J4569" s="5" t="str">
        <f t="shared" si="142"/>
        <v>September</v>
      </c>
      <c r="K4569" s="7">
        <f t="shared" si="143"/>
        <v>2018</v>
      </c>
      <c r="L4569" t="s">
        <v>5404</v>
      </c>
      <c r="M4569" t="s">
        <v>102</v>
      </c>
      <c r="N4569">
        <v>10009</v>
      </c>
      <c r="O4569">
        <v>1129</v>
      </c>
      <c r="P4569" t="s">
        <v>3443</v>
      </c>
      <c r="Q4569">
        <v>10</v>
      </c>
      <c r="R4569">
        <v>7</v>
      </c>
      <c r="S4569" t="s">
        <v>104</v>
      </c>
      <c r="U4569">
        <v>10.46</v>
      </c>
      <c r="V4569">
        <v>42</v>
      </c>
      <c r="W4569" t="s">
        <v>33</v>
      </c>
      <c r="X4569" s="5">
        <v>43299</v>
      </c>
      <c r="Y4569" t="s">
        <v>20</v>
      </c>
      <c r="Z4569" t="s">
        <v>175</v>
      </c>
      <c r="AA4569" t="s">
        <v>49</v>
      </c>
    </row>
    <row r="4570" spans="1:27" x14ac:dyDescent="0.3">
      <c r="A4570">
        <v>4</v>
      </c>
      <c r="B4570" t="s">
        <v>25</v>
      </c>
      <c r="C4570">
        <v>3</v>
      </c>
      <c r="D4570" t="s">
        <v>26</v>
      </c>
      <c r="E4570" t="s">
        <v>171</v>
      </c>
      <c r="F4570" t="s">
        <v>13</v>
      </c>
      <c r="G4570" t="s">
        <v>5403</v>
      </c>
      <c r="H4570" s="3">
        <v>0</v>
      </c>
      <c r="I4570" s="5">
        <v>43295</v>
      </c>
      <c r="J4570" s="5" t="str">
        <f t="shared" si="142"/>
        <v>September</v>
      </c>
      <c r="K4570" s="7">
        <f t="shared" si="143"/>
        <v>2018</v>
      </c>
      <c r="L4570" t="s">
        <v>5404</v>
      </c>
      <c r="M4570" t="s">
        <v>102</v>
      </c>
      <c r="N4570">
        <v>10009</v>
      </c>
      <c r="O4570">
        <v>910</v>
      </c>
      <c r="P4570" t="s">
        <v>353</v>
      </c>
      <c r="Q4570">
        <v>7</v>
      </c>
      <c r="R4570">
        <v>7</v>
      </c>
      <c r="S4570" t="s">
        <v>104</v>
      </c>
      <c r="U4570">
        <v>6.89</v>
      </c>
      <c r="V4570">
        <v>14</v>
      </c>
      <c r="W4570" t="s">
        <v>33</v>
      </c>
      <c r="X4570" s="5">
        <v>43299</v>
      </c>
      <c r="Y4570" t="s">
        <v>20</v>
      </c>
      <c r="Z4570" t="s">
        <v>175</v>
      </c>
      <c r="AA4570" t="s">
        <v>176</v>
      </c>
    </row>
    <row r="4571" spans="1:27" x14ac:dyDescent="0.3">
      <c r="A4571">
        <v>4</v>
      </c>
      <c r="B4571" t="s">
        <v>25</v>
      </c>
      <c r="C4571">
        <v>3</v>
      </c>
      <c r="D4571" t="s">
        <v>26</v>
      </c>
      <c r="E4571" t="s">
        <v>171</v>
      </c>
      <c r="F4571" t="s">
        <v>13</v>
      </c>
      <c r="G4571" t="s">
        <v>5403</v>
      </c>
      <c r="H4571" s="3">
        <v>0.2</v>
      </c>
      <c r="I4571" s="5">
        <v>43295</v>
      </c>
      <c r="J4571" s="5" t="str">
        <f t="shared" si="142"/>
        <v>September</v>
      </c>
      <c r="K4571" s="7">
        <f t="shared" si="143"/>
        <v>2018</v>
      </c>
      <c r="L4571" t="s">
        <v>5404</v>
      </c>
      <c r="M4571" t="s">
        <v>102</v>
      </c>
      <c r="N4571">
        <v>10009</v>
      </c>
      <c r="O4571">
        <v>1315</v>
      </c>
      <c r="P4571" t="s">
        <v>2970</v>
      </c>
      <c r="Q4571">
        <v>3</v>
      </c>
      <c r="R4571">
        <v>2</v>
      </c>
      <c r="S4571" t="s">
        <v>104</v>
      </c>
      <c r="U4571">
        <v>2.88</v>
      </c>
      <c r="V4571">
        <v>9</v>
      </c>
      <c r="W4571" t="s">
        <v>33</v>
      </c>
      <c r="X4571" s="5">
        <v>43299</v>
      </c>
      <c r="Y4571" t="s">
        <v>20</v>
      </c>
      <c r="Z4571" t="s">
        <v>175</v>
      </c>
      <c r="AA4571" t="s">
        <v>54</v>
      </c>
    </row>
    <row r="4572" spans="1:27" x14ac:dyDescent="0.3">
      <c r="A4572">
        <v>4</v>
      </c>
      <c r="B4572" t="s">
        <v>25</v>
      </c>
      <c r="C4572">
        <v>3</v>
      </c>
      <c r="D4572" t="s">
        <v>26</v>
      </c>
      <c r="E4572" t="s">
        <v>171</v>
      </c>
      <c r="F4572" t="s">
        <v>13</v>
      </c>
      <c r="G4572" t="s">
        <v>5403</v>
      </c>
      <c r="H4572" s="3">
        <v>0.2</v>
      </c>
      <c r="I4572" s="5">
        <v>43295</v>
      </c>
      <c r="J4572" s="5" t="str">
        <f t="shared" si="142"/>
        <v>September</v>
      </c>
      <c r="K4572" s="7">
        <f t="shared" si="143"/>
        <v>2018</v>
      </c>
      <c r="L4572" t="s">
        <v>5404</v>
      </c>
      <c r="M4572" t="s">
        <v>102</v>
      </c>
      <c r="N4572">
        <v>10009</v>
      </c>
      <c r="O4572">
        <v>50</v>
      </c>
      <c r="P4572" t="s">
        <v>749</v>
      </c>
      <c r="Q4572">
        <v>3</v>
      </c>
      <c r="R4572">
        <v>3</v>
      </c>
      <c r="S4572" t="s">
        <v>104</v>
      </c>
      <c r="U4572">
        <v>3.2</v>
      </c>
      <c r="V4572">
        <v>9</v>
      </c>
      <c r="W4572" t="s">
        <v>33</v>
      </c>
      <c r="X4572" s="5">
        <v>43299</v>
      </c>
      <c r="Y4572" t="s">
        <v>20</v>
      </c>
      <c r="Z4572" t="s">
        <v>175</v>
      </c>
      <c r="AA4572" t="s">
        <v>54</v>
      </c>
    </row>
    <row r="4573" spans="1:27" x14ac:dyDescent="0.3">
      <c r="A4573">
        <v>6</v>
      </c>
      <c r="B4573" t="s">
        <v>10</v>
      </c>
      <c r="C4573">
        <v>6</v>
      </c>
      <c r="D4573" t="s">
        <v>26</v>
      </c>
      <c r="E4573" t="s">
        <v>372</v>
      </c>
      <c r="F4573" t="s">
        <v>13</v>
      </c>
      <c r="G4573" t="s">
        <v>3147</v>
      </c>
      <c r="H4573" s="3">
        <v>0</v>
      </c>
      <c r="I4573" s="5">
        <v>43267</v>
      </c>
      <c r="J4573" s="5" t="str">
        <f t="shared" si="142"/>
        <v>September</v>
      </c>
      <c r="K4573" s="7">
        <f t="shared" si="143"/>
        <v>2018</v>
      </c>
      <c r="L4573" t="s">
        <v>4084</v>
      </c>
      <c r="M4573" t="s">
        <v>102</v>
      </c>
      <c r="N4573">
        <v>19711</v>
      </c>
      <c r="O4573">
        <v>229</v>
      </c>
      <c r="P4573" t="s">
        <v>4002</v>
      </c>
      <c r="Q4573">
        <v>5</v>
      </c>
      <c r="R4573">
        <v>3</v>
      </c>
      <c r="S4573" t="s">
        <v>104</v>
      </c>
      <c r="U4573">
        <v>4.54</v>
      </c>
      <c r="V4573">
        <v>9</v>
      </c>
      <c r="W4573" t="s">
        <v>19</v>
      </c>
      <c r="X4573" s="5">
        <v>43273</v>
      </c>
      <c r="Y4573" t="s">
        <v>39</v>
      </c>
      <c r="Z4573" t="s">
        <v>161</v>
      </c>
      <c r="AA4573" t="s">
        <v>35</v>
      </c>
    </row>
    <row r="4574" spans="1:27" x14ac:dyDescent="0.3">
      <c r="A4574">
        <v>5</v>
      </c>
      <c r="B4574" t="s">
        <v>25</v>
      </c>
      <c r="C4574">
        <v>3</v>
      </c>
      <c r="D4574" t="s">
        <v>11</v>
      </c>
      <c r="E4574" t="s">
        <v>498</v>
      </c>
      <c r="F4574" t="s">
        <v>13</v>
      </c>
      <c r="G4574" t="s">
        <v>6946</v>
      </c>
      <c r="H4574" s="3">
        <v>0.6</v>
      </c>
      <c r="I4574" s="5">
        <v>43352</v>
      </c>
      <c r="J4574" s="5" t="str">
        <f t="shared" si="142"/>
        <v>September</v>
      </c>
      <c r="K4574" s="7">
        <f t="shared" si="143"/>
        <v>2018</v>
      </c>
      <c r="L4574" t="s">
        <v>6947</v>
      </c>
      <c r="M4574" t="s">
        <v>73</v>
      </c>
      <c r="N4574">
        <v>75220</v>
      </c>
      <c r="O4574">
        <v>568</v>
      </c>
      <c r="P4574" t="s">
        <v>1585</v>
      </c>
      <c r="Q4574">
        <v>-12</v>
      </c>
      <c r="R4574">
        <v>4</v>
      </c>
      <c r="S4574" t="s">
        <v>75</v>
      </c>
      <c r="U4574">
        <v>-12.01</v>
      </c>
      <c r="V4574">
        <v>15</v>
      </c>
      <c r="W4574" t="s">
        <v>76</v>
      </c>
      <c r="X4574" s="5">
        <v>43357</v>
      </c>
      <c r="Y4574" t="s">
        <v>20</v>
      </c>
      <c r="Z4574" t="s">
        <v>77</v>
      </c>
      <c r="AA4574" t="s">
        <v>47</v>
      </c>
    </row>
    <row r="4575" spans="1:27" x14ac:dyDescent="0.3">
      <c r="A4575">
        <v>7</v>
      </c>
      <c r="B4575" t="s">
        <v>25</v>
      </c>
      <c r="C4575">
        <v>6</v>
      </c>
      <c r="D4575" t="s">
        <v>11</v>
      </c>
      <c r="E4575" t="s">
        <v>27</v>
      </c>
      <c r="F4575" t="s">
        <v>13</v>
      </c>
      <c r="G4575" t="s">
        <v>5497</v>
      </c>
      <c r="H4575" s="3">
        <v>0.2</v>
      </c>
      <c r="I4575" s="5">
        <v>43218</v>
      </c>
      <c r="J4575" s="5" t="str">
        <f t="shared" si="142"/>
        <v>September</v>
      </c>
      <c r="K4575" s="7">
        <f t="shared" si="143"/>
        <v>2018</v>
      </c>
      <c r="L4575" t="s">
        <v>5759</v>
      </c>
      <c r="M4575" t="s">
        <v>30</v>
      </c>
      <c r="N4575">
        <v>90045</v>
      </c>
      <c r="O4575">
        <v>767</v>
      </c>
      <c r="P4575" t="s">
        <v>1989</v>
      </c>
      <c r="Q4575">
        <v>3</v>
      </c>
      <c r="R4575">
        <v>2</v>
      </c>
      <c r="S4575" t="s">
        <v>32</v>
      </c>
      <c r="U4575">
        <v>2.6</v>
      </c>
      <c r="V4575">
        <v>42</v>
      </c>
      <c r="W4575" t="s">
        <v>33</v>
      </c>
      <c r="X4575" s="5">
        <v>43225</v>
      </c>
      <c r="Y4575" t="s">
        <v>39</v>
      </c>
      <c r="Z4575" t="s">
        <v>34</v>
      </c>
      <c r="AA4575" t="s">
        <v>24</v>
      </c>
    </row>
    <row r="4576" spans="1:27" x14ac:dyDescent="0.3">
      <c r="A4576">
        <v>6</v>
      </c>
      <c r="B4576" t="s">
        <v>10</v>
      </c>
      <c r="C4576">
        <v>6</v>
      </c>
      <c r="D4576" t="s">
        <v>26</v>
      </c>
      <c r="E4576" t="s">
        <v>305</v>
      </c>
      <c r="F4576" t="s">
        <v>13</v>
      </c>
      <c r="G4576" t="s">
        <v>1280</v>
      </c>
      <c r="H4576" s="3">
        <v>0.2</v>
      </c>
      <c r="I4576" s="5">
        <v>43334</v>
      </c>
      <c r="J4576" s="5" t="str">
        <f t="shared" si="142"/>
        <v>September</v>
      </c>
      <c r="K4576" s="7">
        <f t="shared" si="143"/>
        <v>2018</v>
      </c>
      <c r="L4576" t="s">
        <v>1281</v>
      </c>
      <c r="M4576" t="s">
        <v>102</v>
      </c>
      <c r="N4576">
        <v>43229</v>
      </c>
      <c r="O4576">
        <v>1583</v>
      </c>
      <c r="P4576" t="s">
        <v>1282</v>
      </c>
      <c r="Q4576">
        <v>9</v>
      </c>
      <c r="R4576">
        <v>2</v>
      </c>
      <c r="S4576" t="s">
        <v>104</v>
      </c>
      <c r="U4576">
        <v>8.52</v>
      </c>
      <c r="V4576">
        <v>114</v>
      </c>
      <c r="W4576" t="s">
        <v>19</v>
      </c>
      <c r="X4576" s="5">
        <v>43340</v>
      </c>
      <c r="Y4576" t="s">
        <v>39</v>
      </c>
      <c r="Z4576" t="s">
        <v>309</v>
      </c>
      <c r="AA4576" t="s">
        <v>56</v>
      </c>
    </row>
    <row r="4577" spans="1:27" x14ac:dyDescent="0.3">
      <c r="A4577">
        <v>6</v>
      </c>
      <c r="B4577" t="s">
        <v>10</v>
      </c>
      <c r="C4577">
        <v>6</v>
      </c>
      <c r="D4577" t="s">
        <v>26</v>
      </c>
      <c r="E4577" t="s">
        <v>305</v>
      </c>
      <c r="F4577" t="s">
        <v>13</v>
      </c>
      <c r="G4577" t="s">
        <v>1280</v>
      </c>
      <c r="H4577" s="3">
        <v>0.7</v>
      </c>
      <c r="I4577" s="5">
        <v>43334</v>
      </c>
      <c r="J4577" s="5" t="str">
        <f t="shared" si="142"/>
        <v>September</v>
      </c>
      <c r="K4577" s="7">
        <f t="shared" si="143"/>
        <v>2018</v>
      </c>
      <c r="L4577" t="s">
        <v>1281</v>
      </c>
      <c r="M4577" t="s">
        <v>102</v>
      </c>
      <c r="N4577">
        <v>43229</v>
      </c>
      <c r="O4577">
        <v>239</v>
      </c>
      <c r="P4577" t="s">
        <v>1283</v>
      </c>
      <c r="Q4577">
        <v>-3</v>
      </c>
      <c r="R4577">
        <v>2</v>
      </c>
      <c r="S4577" t="s">
        <v>104</v>
      </c>
      <c r="U4577">
        <v>-2.65</v>
      </c>
      <c r="V4577">
        <v>3</v>
      </c>
      <c r="W4577" t="s">
        <v>19</v>
      </c>
      <c r="X4577" s="5">
        <v>43340</v>
      </c>
      <c r="Y4577" t="s">
        <v>39</v>
      </c>
      <c r="Z4577" t="s">
        <v>309</v>
      </c>
      <c r="AA4577" t="s">
        <v>54</v>
      </c>
    </row>
    <row r="4578" spans="1:27" x14ac:dyDescent="0.3">
      <c r="A4578">
        <v>6</v>
      </c>
      <c r="B4578" t="s">
        <v>10</v>
      </c>
      <c r="C4578">
        <v>6</v>
      </c>
      <c r="D4578" t="s">
        <v>26</v>
      </c>
      <c r="E4578" t="s">
        <v>305</v>
      </c>
      <c r="F4578" t="s">
        <v>13</v>
      </c>
      <c r="G4578" t="s">
        <v>1280</v>
      </c>
      <c r="H4578" s="3">
        <v>0.2</v>
      </c>
      <c r="I4578" s="5">
        <v>43334</v>
      </c>
      <c r="J4578" s="5" t="str">
        <f t="shared" si="142"/>
        <v>September</v>
      </c>
      <c r="K4578" s="7">
        <f t="shared" si="143"/>
        <v>2018</v>
      </c>
      <c r="L4578" t="s">
        <v>1281</v>
      </c>
      <c r="M4578" t="s">
        <v>102</v>
      </c>
      <c r="N4578">
        <v>43229</v>
      </c>
      <c r="O4578">
        <v>116</v>
      </c>
      <c r="P4578" t="s">
        <v>1284</v>
      </c>
      <c r="Q4578">
        <v>45</v>
      </c>
      <c r="R4578">
        <v>2</v>
      </c>
      <c r="S4578" t="s">
        <v>104</v>
      </c>
      <c r="U4578">
        <v>45.32</v>
      </c>
      <c r="V4578">
        <v>134</v>
      </c>
      <c r="W4578" t="s">
        <v>19</v>
      </c>
      <c r="X4578" s="5">
        <v>43340</v>
      </c>
      <c r="Y4578" t="s">
        <v>39</v>
      </c>
      <c r="Z4578" t="s">
        <v>309</v>
      </c>
      <c r="AA4578" t="s">
        <v>119</v>
      </c>
    </row>
    <row r="4579" spans="1:27" x14ac:dyDescent="0.3">
      <c r="A4579">
        <v>4</v>
      </c>
      <c r="B4579" t="s">
        <v>43</v>
      </c>
      <c r="C4579">
        <v>6</v>
      </c>
      <c r="D4579" t="s">
        <v>26</v>
      </c>
      <c r="E4579" t="s">
        <v>94</v>
      </c>
      <c r="F4579" t="s">
        <v>13</v>
      </c>
      <c r="G4579" t="s">
        <v>95</v>
      </c>
      <c r="H4579" s="3">
        <v>0</v>
      </c>
      <c r="I4579" s="5">
        <v>43443</v>
      </c>
      <c r="J4579" s="5" t="str">
        <f t="shared" si="142"/>
        <v>September</v>
      </c>
      <c r="K4579" s="7">
        <f t="shared" si="143"/>
        <v>2018</v>
      </c>
      <c r="L4579" t="s">
        <v>96</v>
      </c>
      <c r="M4579" t="s">
        <v>73</v>
      </c>
      <c r="N4579">
        <v>68025</v>
      </c>
      <c r="O4579">
        <v>1132</v>
      </c>
      <c r="P4579" t="s">
        <v>97</v>
      </c>
      <c r="Q4579">
        <v>5</v>
      </c>
      <c r="R4579">
        <v>7</v>
      </c>
      <c r="S4579" t="s">
        <v>75</v>
      </c>
      <c r="U4579">
        <v>5.0599999999999996</v>
      </c>
      <c r="V4579">
        <v>19</v>
      </c>
      <c r="W4579" t="s">
        <v>33</v>
      </c>
      <c r="X4579" s="5">
        <v>43447</v>
      </c>
      <c r="Y4579" t="s">
        <v>39</v>
      </c>
      <c r="Z4579" t="s">
        <v>98</v>
      </c>
      <c r="AA4579" t="s">
        <v>49</v>
      </c>
    </row>
    <row r="4580" spans="1:27" x14ac:dyDescent="0.3">
      <c r="A4580">
        <v>4</v>
      </c>
      <c r="B4580" t="s">
        <v>43</v>
      </c>
      <c r="C4580">
        <v>6</v>
      </c>
      <c r="D4580" t="s">
        <v>26</v>
      </c>
      <c r="E4580" t="s">
        <v>94</v>
      </c>
      <c r="F4580" t="s">
        <v>13</v>
      </c>
      <c r="G4580" t="s">
        <v>95</v>
      </c>
      <c r="H4580" s="3">
        <v>0</v>
      </c>
      <c r="I4580" s="5">
        <v>43443</v>
      </c>
      <c r="J4580" s="5" t="str">
        <f t="shared" si="142"/>
        <v>September</v>
      </c>
      <c r="K4580" s="7">
        <f t="shared" si="143"/>
        <v>2018</v>
      </c>
      <c r="L4580" t="s">
        <v>96</v>
      </c>
      <c r="M4580" t="s">
        <v>73</v>
      </c>
      <c r="N4580">
        <v>68025</v>
      </c>
      <c r="O4580">
        <v>63</v>
      </c>
      <c r="P4580" t="s">
        <v>8101</v>
      </c>
      <c r="Q4580">
        <v>16</v>
      </c>
      <c r="R4580">
        <v>7</v>
      </c>
      <c r="S4580" t="s">
        <v>75</v>
      </c>
      <c r="U4580">
        <v>15.69</v>
      </c>
      <c r="V4580">
        <v>60</v>
      </c>
      <c r="W4580" t="s">
        <v>33</v>
      </c>
      <c r="X4580" s="5">
        <v>43447</v>
      </c>
      <c r="Y4580" t="s">
        <v>39</v>
      </c>
      <c r="Z4580" t="s">
        <v>98</v>
      </c>
      <c r="AA4580" t="s">
        <v>56</v>
      </c>
    </row>
    <row r="4581" spans="1:27" x14ac:dyDescent="0.3">
      <c r="A4581">
        <v>4</v>
      </c>
      <c r="B4581" t="s">
        <v>43</v>
      </c>
      <c r="C4581">
        <v>6</v>
      </c>
      <c r="D4581" t="s">
        <v>11</v>
      </c>
      <c r="E4581" t="s">
        <v>171</v>
      </c>
      <c r="F4581" t="s">
        <v>13</v>
      </c>
      <c r="G4581" t="s">
        <v>2354</v>
      </c>
      <c r="H4581" s="3">
        <v>0</v>
      </c>
      <c r="I4581" s="5">
        <v>43167</v>
      </c>
      <c r="J4581" s="5" t="str">
        <f t="shared" si="142"/>
        <v>September</v>
      </c>
      <c r="K4581" s="7">
        <f t="shared" si="143"/>
        <v>2018</v>
      </c>
      <c r="L4581" t="s">
        <v>2355</v>
      </c>
      <c r="M4581" t="s">
        <v>102</v>
      </c>
      <c r="N4581">
        <v>10011</v>
      </c>
      <c r="O4581">
        <v>458</v>
      </c>
      <c r="P4581" t="s">
        <v>890</v>
      </c>
      <c r="Q4581">
        <v>44</v>
      </c>
      <c r="R4581">
        <v>8</v>
      </c>
      <c r="S4581" t="s">
        <v>104</v>
      </c>
      <c r="U4581">
        <v>44.3</v>
      </c>
      <c r="V4581">
        <v>114</v>
      </c>
      <c r="W4581" t="s">
        <v>19</v>
      </c>
      <c r="X4581" s="5">
        <v>43171</v>
      </c>
      <c r="Y4581" t="s">
        <v>39</v>
      </c>
      <c r="Z4581" t="s">
        <v>175</v>
      </c>
      <c r="AA4581" t="s">
        <v>47</v>
      </c>
    </row>
    <row r="4582" spans="1:27" x14ac:dyDescent="0.3">
      <c r="A4582">
        <v>4</v>
      </c>
      <c r="B4582" t="s">
        <v>43</v>
      </c>
      <c r="C4582">
        <v>6</v>
      </c>
      <c r="D4582" t="s">
        <v>26</v>
      </c>
      <c r="E4582" t="s">
        <v>171</v>
      </c>
      <c r="F4582" t="s">
        <v>13</v>
      </c>
      <c r="G4582" t="s">
        <v>2354</v>
      </c>
      <c r="H4582" s="3">
        <v>0</v>
      </c>
      <c r="I4582" s="5">
        <v>43167</v>
      </c>
      <c r="J4582" s="5" t="str">
        <f t="shared" si="142"/>
        <v>September</v>
      </c>
      <c r="K4582" s="7">
        <f t="shared" si="143"/>
        <v>2018</v>
      </c>
      <c r="L4582" t="s">
        <v>2355</v>
      </c>
      <c r="M4582" t="s">
        <v>102</v>
      </c>
      <c r="N4582">
        <v>10011</v>
      </c>
      <c r="O4582">
        <v>1793</v>
      </c>
      <c r="P4582" t="s">
        <v>1265</v>
      </c>
      <c r="Q4582">
        <v>6</v>
      </c>
      <c r="R4582">
        <v>2</v>
      </c>
      <c r="S4582" t="s">
        <v>104</v>
      </c>
      <c r="U4582">
        <v>6.35</v>
      </c>
      <c r="V4582">
        <v>13</v>
      </c>
      <c r="W4582" t="s">
        <v>19</v>
      </c>
      <c r="X4582" s="5">
        <v>43171</v>
      </c>
      <c r="Y4582" t="s">
        <v>39</v>
      </c>
      <c r="Z4582" t="s">
        <v>175</v>
      </c>
      <c r="AA4582" t="s">
        <v>64</v>
      </c>
    </row>
    <row r="4583" spans="1:27" x14ac:dyDescent="0.3">
      <c r="A4583">
        <v>4</v>
      </c>
      <c r="B4583" t="s">
        <v>43</v>
      </c>
      <c r="C4583">
        <v>6</v>
      </c>
      <c r="D4583" t="s">
        <v>26</v>
      </c>
      <c r="E4583" t="s">
        <v>171</v>
      </c>
      <c r="F4583" t="s">
        <v>13</v>
      </c>
      <c r="G4583" t="s">
        <v>2354</v>
      </c>
      <c r="H4583" s="3">
        <v>0.2</v>
      </c>
      <c r="I4583" s="5">
        <v>43167</v>
      </c>
      <c r="J4583" s="5" t="str">
        <f t="shared" si="142"/>
        <v>September</v>
      </c>
      <c r="K4583" s="7">
        <f t="shared" si="143"/>
        <v>2018</v>
      </c>
      <c r="L4583" t="s">
        <v>2355</v>
      </c>
      <c r="M4583" t="s">
        <v>102</v>
      </c>
      <c r="N4583">
        <v>10011</v>
      </c>
      <c r="O4583">
        <v>1426</v>
      </c>
      <c r="P4583" t="s">
        <v>3716</v>
      </c>
      <c r="Q4583">
        <v>23</v>
      </c>
      <c r="R4583">
        <v>2</v>
      </c>
      <c r="S4583" t="s">
        <v>104</v>
      </c>
      <c r="U4583">
        <v>22.57</v>
      </c>
      <c r="V4583">
        <v>69</v>
      </c>
      <c r="W4583" t="s">
        <v>19</v>
      </c>
      <c r="X4583" s="5">
        <v>43171</v>
      </c>
      <c r="Y4583" t="s">
        <v>39</v>
      </c>
      <c r="Z4583" t="s">
        <v>175</v>
      </c>
      <c r="AA4583" t="s">
        <v>54</v>
      </c>
    </row>
    <row r="4584" spans="1:27" x14ac:dyDescent="0.3">
      <c r="A4584">
        <v>4</v>
      </c>
      <c r="B4584" t="s">
        <v>43</v>
      </c>
      <c r="C4584">
        <v>6</v>
      </c>
      <c r="D4584" t="s">
        <v>11</v>
      </c>
      <c r="E4584" t="s">
        <v>2072</v>
      </c>
      <c r="F4584" t="s">
        <v>13</v>
      </c>
      <c r="G4584" t="s">
        <v>2632</v>
      </c>
      <c r="H4584" s="3">
        <v>0</v>
      </c>
      <c r="I4584" s="5">
        <v>43226</v>
      </c>
      <c r="J4584" s="5" t="str">
        <f t="shared" si="142"/>
        <v>September</v>
      </c>
      <c r="K4584" s="7">
        <f t="shared" si="143"/>
        <v>2018</v>
      </c>
      <c r="L4584" t="s">
        <v>2633</v>
      </c>
      <c r="M4584" t="s">
        <v>30</v>
      </c>
      <c r="N4584">
        <v>93309</v>
      </c>
      <c r="O4584">
        <v>625</v>
      </c>
      <c r="P4584" t="s">
        <v>8223</v>
      </c>
      <c r="Q4584">
        <v>14</v>
      </c>
      <c r="R4584">
        <v>4</v>
      </c>
      <c r="S4584" t="s">
        <v>32</v>
      </c>
      <c r="U4584">
        <v>14.14</v>
      </c>
      <c r="V4584">
        <v>42</v>
      </c>
      <c r="W4584" t="s">
        <v>19</v>
      </c>
      <c r="X4584" s="5">
        <v>43230</v>
      </c>
      <c r="Y4584" t="s">
        <v>39</v>
      </c>
      <c r="Z4584" t="s">
        <v>34</v>
      </c>
      <c r="AA4584" t="s">
        <v>47</v>
      </c>
    </row>
    <row r="4585" spans="1:27" x14ac:dyDescent="0.3">
      <c r="A4585">
        <v>2</v>
      </c>
      <c r="B4585" t="s">
        <v>25</v>
      </c>
      <c r="C4585">
        <v>1</v>
      </c>
      <c r="D4585" t="s">
        <v>26</v>
      </c>
      <c r="E4585" t="s">
        <v>607</v>
      </c>
      <c r="F4585" t="s">
        <v>13</v>
      </c>
      <c r="G4585" t="s">
        <v>5335</v>
      </c>
      <c r="H4585" s="3">
        <v>0.7</v>
      </c>
      <c r="I4585" s="5">
        <v>43340</v>
      </c>
      <c r="J4585" s="5" t="str">
        <f t="shared" si="142"/>
        <v>September</v>
      </c>
      <c r="K4585" s="7">
        <f t="shared" si="143"/>
        <v>2018</v>
      </c>
      <c r="L4585" t="s">
        <v>5908</v>
      </c>
      <c r="M4585" t="s">
        <v>102</v>
      </c>
      <c r="N4585">
        <v>45231</v>
      </c>
      <c r="O4585">
        <v>720</v>
      </c>
      <c r="P4585" t="s">
        <v>5909</v>
      </c>
      <c r="Q4585">
        <v>-12</v>
      </c>
      <c r="R4585">
        <v>8</v>
      </c>
      <c r="S4585" t="s">
        <v>104</v>
      </c>
      <c r="U4585">
        <v>-12.29</v>
      </c>
      <c r="V4585">
        <v>18</v>
      </c>
      <c r="W4585" t="s">
        <v>33</v>
      </c>
      <c r="X4585" s="5">
        <v>43342</v>
      </c>
      <c r="Y4585" t="s">
        <v>130</v>
      </c>
      <c r="Z4585" t="s">
        <v>309</v>
      </c>
      <c r="AA4585" t="s">
        <v>54</v>
      </c>
    </row>
    <row r="4586" spans="1:27" x14ac:dyDescent="0.3">
      <c r="A4586">
        <v>5</v>
      </c>
      <c r="B4586" t="s">
        <v>43</v>
      </c>
      <c r="C4586">
        <v>6</v>
      </c>
      <c r="D4586" t="s">
        <v>50</v>
      </c>
      <c r="E4586" t="s">
        <v>572</v>
      </c>
      <c r="F4586" t="s">
        <v>13</v>
      </c>
      <c r="G4586" t="s">
        <v>5375</v>
      </c>
      <c r="H4586" s="3">
        <v>0</v>
      </c>
      <c r="I4586" s="5">
        <v>43348</v>
      </c>
      <c r="J4586" s="5" t="str">
        <f t="shared" si="142"/>
        <v>September</v>
      </c>
      <c r="K4586" s="7">
        <f t="shared" si="143"/>
        <v>2018</v>
      </c>
      <c r="L4586" t="s">
        <v>6802</v>
      </c>
      <c r="M4586" t="s">
        <v>30</v>
      </c>
      <c r="N4586">
        <v>92105</v>
      </c>
      <c r="O4586">
        <v>883</v>
      </c>
      <c r="P4586" t="s">
        <v>456</v>
      </c>
      <c r="Q4586">
        <v>29</v>
      </c>
      <c r="R4586">
        <v>8</v>
      </c>
      <c r="S4586" t="s">
        <v>32</v>
      </c>
      <c r="U4586">
        <v>29</v>
      </c>
      <c r="V4586">
        <v>116</v>
      </c>
      <c r="W4586" t="s">
        <v>33</v>
      </c>
      <c r="X4586" s="5">
        <v>43353</v>
      </c>
      <c r="Y4586" t="s">
        <v>39</v>
      </c>
      <c r="Z4586" t="s">
        <v>34</v>
      </c>
      <c r="AA4586" t="s">
        <v>113</v>
      </c>
    </row>
    <row r="4587" spans="1:27" x14ac:dyDescent="0.3">
      <c r="A4587">
        <v>4</v>
      </c>
      <c r="B4587" t="s">
        <v>43</v>
      </c>
      <c r="C4587">
        <v>6</v>
      </c>
      <c r="D4587" t="s">
        <v>26</v>
      </c>
      <c r="E4587" t="s">
        <v>27</v>
      </c>
      <c r="F4587" t="s">
        <v>13</v>
      </c>
      <c r="G4587" t="s">
        <v>7048</v>
      </c>
      <c r="H4587" s="3">
        <v>0</v>
      </c>
      <c r="I4587" s="5">
        <v>43225</v>
      </c>
      <c r="J4587" s="5" t="str">
        <f t="shared" si="142"/>
        <v>September</v>
      </c>
      <c r="K4587" s="7">
        <f t="shared" si="143"/>
        <v>2018</v>
      </c>
      <c r="L4587" t="s">
        <v>7616</v>
      </c>
      <c r="M4587" t="s">
        <v>30</v>
      </c>
      <c r="N4587">
        <v>90004</v>
      </c>
      <c r="O4587">
        <v>1263</v>
      </c>
      <c r="P4587" t="s">
        <v>8272</v>
      </c>
      <c r="Q4587">
        <v>1</v>
      </c>
      <c r="R4587">
        <v>1</v>
      </c>
      <c r="S4587" t="s">
        <v>32</v>
      </c>
      <c r="U4587">
        <v>1.02</v>
      </c>
      <c r="V4587">
        <v>6</v>
      </c>
      <c r="W4587" t="s">
        <v>76</v>
      </c>
      <c r="X4587" s="5">
        <v>43229</v>
      </c>
      <c r="Y4587" t="s">
        <v>39</v>
      </c>
      <c r="Z4587" t="s">
        <v>34</v>
      </c>
      <c r="AA4587" t="s">
        <v>42</v>
      </c>
    </row>
    <row r="4588" spans="1:27" x14ac:dyDescent="0.3">
      <c r="A4588">
        <v>4</v>
      </c>
      <c r="B4588" t="s">
        <v>43</v>
      </c>
      <c r="C4588">
        <v>6</v>
      </c>
      <c r="D4588" t="s">
        <v>50</v>
      </c>
      <c r="E4588" t="s">
        <v>27</v>
      </c>
      <c r="F4588" t="s">
        <v>13</v>
      </c>
      <c r="G4588" t="s">
        <v>7048</v>
      </c>
      <c r="H4588" s="3">
        <v>0.2</v>
      </c>
      <c r="I4588" s="5">
        <v>43225</v>
      </c>
      <c r="J4588" s="5" t="str">
        <f t="shared" si="142"/>
        <v>September</v>
      </c>
      <c r="K4588" s="7">
        <f t="shared" si="143"/>
        <v>2018</v>
      </c>
      <c r="L4588" t="s">
        <v>7616</v>
      </c>
      <c r="M4588" t="s">
        <v>30</v>
      </c>
      <c r="N4588">
        <v>90004</v>
      </c>
      <c r="O4588">
        <v>437</v>
      </c>
      <c r="P4588" t="s">
        <v>595</v>
      </c>
      <c r="Q4588">
        <v>22</v>
      </c>
      <c r="R4588">
        <v>3</v>
      </c>
      <c r="S4588" t="s">
        <v>32</v>
      </c>
      <c r="U4588">
        <v>21.54</v>
      </c>
      <c r="V4588">
        <v>246</v>
      </c>
      <c r="W4588" t="s">
        <v>76</v>
      </c>
      <c r="X4588" s="5">
        <v>43229</v>
      </c>
      <c r="Y4588" t="s">
        <v>39</v>
      </c>
      <c r="Z4588" t="s">
        <v>34</v>
      </c>
      <c r="AA4588" t="s">
        <v>52</v>
      </c>
    </row>
    <row r="4589" spans="1:27" x14ac:dyDescent="0.3">
      <c r="A4589">
        <v>5</v>
      </c>
      <c r="B4589" t="s">
        <v>43</v>
      </c>
      <c r="C4589">
        <v>6</v>
      </c>
      <c r="D4589" t="s">
        <v>26</v>
      </c>
      <c r="E4589" t="s">
        <v>1241</v>
      </c>
      <c r="F4589" t="s">
        <v>13</v>
      </c>
      <c r="G4589" t="s">
        <v>1426</v>
      </c>
      <c r="H4589" s="3">
        <v>0</v>
      </c>
      <c r="I4589" s="5">
        <v>43414</v>
      </c>
      <c r="J4589" s="5" t="str">
        <f t="shared" si="142"/>
        <v>September</v>
      </c>
      <c r="K4589" s="7">
        <f t="shared" si="143"/>
        <v>2018</v>
      </c>
      <c r="L4589" t="s">
        <v>4329</v>
      </c>
      <c r="M4589" t="s">
        <v>16</v>
      </c>
      <c r="N4589">
        <v>31088</v>
      </c>
      <c r="O4589">
        <v>1129</v>
      </c>
      <c r="P4589" t="s">
        <v>3443</v>
      </c>
      <c r="Q4589">
        <v>10</v>
      </c>
      <c r="R4589">
        <v>7</v>
      </c>
      <c r="S4589" t="s">
        <v>18</v>
      </c>
      <c r="U4589">
        <v>10.46</v>
      </c>
      <c r="V4589">
        <v>42</v>
      </c>
      <c r="W4589" t="s">
        <v>19</v>
      </c>
      <c r="X4589" s="5">
        <v>43419</v>
      </c>
      <c r="Y4589" t="s">
        <v>39</v>
      </c>
      <c r="Z4589" t="s">
        <v>761</v>
      </c>
      <c r="AA4589" t="s">
        <v>49</v>
      </c>
    </row>
    <row r="4590" spans="1:27" x14ac:dyDescent="0.3">
      <c r="A4590">
        <v>5</v>
      </c>
      <c r="B4590" t="s">
        <v>43</v>
      </c>
      <c r="C4590">
        <v>6</v>
      </c>
      <c r="D4590" t="s">
        <v>26</v>
      </c>
      <c r="E4590" t="s">
        <v>192</v>
      </c>
      <c r="F4590" t="s">
        <v>13</v>
      </c>
      <c r="G4590" t="s">
        <v>1840</v>
      </c>
      <c r="H4590" s="3">
        <v>0.2</v>
      </c>
      <c r="I4590" s="5">
        <v>43311</v>
      </c>
      <c r="J4590" s="5" t="str">
        <f t="shared" si="142"/>
        <v>September</v>
      </c>
      <c r="K4590" s="7">
        <f t="shared" si="143"/>
        <v>2018</v>
      </c>
      <c r="L4590" t="s">
        <v>3867</v>
      </c>
      <c r="M4590" t="s">
        <v>73</v>
      </c>
      <c r="N4590">
        <v>60623</v>
      </c>
      <c r="O4590">
        <v>1550</v>
      </c>
      <c r="P4590" t="s">
        <v>1123</v>
      </c>
      <c r="Q4590">
        <v>52</v>
      </c>
      <c r="R4590">
        <v>2</v>
      </c>
      <c r="S4590" t="s">
        <v>75</v>
      </c>
      <c r="U4590">
        <v>51.83</v>
      </c>
      <c r="V4590">
        <v>1037</v>
      </c>
      <c r="W4590" t="s">
        <v>19</v>
      </c>
      <c r="X4590" s="5">
        <v>43316</v>
      </c>
      <c r="Y4590" t="s">
        <v>39</v>
      </c>
      <c r="Z4590" t="s">
        <v>139</v>
      </c>
      <c r="AA4590" t="s">
        <v>42</v>
      </c>
    </row>
    <row r="4591" spans="1:27" x14ac:dyDescent="0.3">
      <c r="A4591">
        <v>5</v>
      </c>
      <c r="B4591" t="s">
        <v>43</v>
      </c>
      <c r="C4591">
        <v>6</v>
      </c>
      <c r="D4591" t="s">
        <v>26</v>
      </c>
      <c r="E4591" t="s">
        <v>192</v>
      </c>
      <c r="F4591" t="s">
        <v>13</v>
      </c>
      <c r="G4591" t="s">
        <v>1840</v>
      </c>
      <c r="H4591" s="3">
        <v>0.2</v>
      </c>
      <c r="I4591" s="5">
        <v>43311</v>
      </c>
      <c r="J4591" s="5" t="str">
        <f t="shared" si="142"/>
        <v>September</v>
      </c>
      <c r="K4591" s="7">
        <f t="shared" si="143"/>
        <v>2018</v>
      </c>
      <c r="L4591" t="s">
        <v>3867</v>
      </c>
      <c r="M4591" t="s">
        <v>73</v>
      </c>
      <c r="N4591">
        <v>60623</v>
      </c>
      <c r="O4591">
        <v>207</v>
      </c>
      <c r="P4591" t="s">
        <v>3811</v>
      </c>
      <c r="Q4591">
        <v>3</v>
      </c>
      <c r="R4591">
        <v>4</v>
      </c>
      <c r="S4591" t="s">
        <v>75</v>
      </c>
      <c r="U4591">
        <v>3.12</v>
      </c>
      <c r="V4591">
        <v>9</v>
      </c>
      <c r="W4591" t="s">
        <v>19</v>
      </c>
      <c r="X4591" s="5">
        <v>43316</v>
      </c>
      <c r="Y4591" t="s">
        <v>39</v>
      </c>
      <c r="Z4591" t="s">
        <v>139</v>
      </c>
      <c r="AA4591" t="s">
        <v>35</v>
      </c>
    </row>
    <row r="4592" spans="1:27" x14ac:dyDescent="0.3">
      <c r="A4592">
        <v>6</v>
      </c>
      <c r="B4592" t="s">
        <v>10</v>
      </c>
      <c r="C4592">
        <v>6</v>
      </c>
      <c r="D4592" t="s">
        <v>26</v>
      </c>
      <c r="E4592" t="s">
        <v>171</v>
      </c>
      <c r="F4592" t="s">
        <v>13</v>
      </c>
      <c r="G4592" t="s">
        <v>1515</v>
      </c>
      <c r="H4592" s="3">
        <v>0</v>
      </c>
      <c r="I4592" s="5">
        <v>43115</v>
      </c>
      <c r="J4592" s="5" t="str">
        <f t="shared" si="142"/>
        <v>September</v>
      </c>
      <c r="K4592" s="7">
        <f t="shared" si="143"/>
        <v>2018</v>
      </c>
      <c r="L4592" t="s">
        <v>4109</v>
      </c>
      <c r="M4592" t="s">
        <v>102</v>
      </c>
      <c r="N4592">
        <v>10011</v>
      </c>
      <c r="O4592">
        <v>2</v>
      </c>
      <c r="P4592" t="s">
        <v>754</v>
      </c>
      <c r="Q4592">
        <v>8</v>
      </c>
      <c r="R4592">
        <v>4</v>
      </c>
      <c r="S4592" t="s">
        <v>104</v>
      </c>
      <c r="U4592">
        <v>7.6</v>
      </c>
      <c r="V4592">
        <v>17</v>
      </c>
      <c r="W4592" t="s">
        <v>19</v>
      </c>
      <c r="X4592" s="5">
        <v>43121</v>
      </c>
      <c r="Y4592" t="s">
        <v>39</v>
      </c>
      <c r="Z4592" t="s">
        <v>175</v>
      </c>
      <c r="AA4592" t="s">
        <v>119</v>
      </c>
    </row>
    <row r="4593" spans="1:27" x14ac:dyDescent="0.3">
      <c r="A4593">
        <v>6</v>
      </c>
      <c r="B4593" t="s">
        <v>10</v>
      </c>
      <c r="C4593">
        <v>6</v>
      </c>
      <c r="D4593" t="s">
        <v>26</v>
      </c>
      <c r="E4593" t="s">
        <v>171</v>
      </c>
      <c r="F4593" t="s">
        <v>13</v>
      </c>
      <c r="G4593" t="s">
        <v>1515</v>
      </c>
      <c r="H4593" s="3">
        <v>0</v>
      </c>
      <c r="I4593" s="5">
        <v>43115</v>
      </c>
      <c r="J4593" s="5" t="str">
        <f t="shared" si="142"/>
        <v>September</v>
      </c>
      <c r="K4593" s="7">
        <f t="shared" si="143"/>
        <v>2018</v>
      </c>
      <c r="L4593" t="s">
        <v>4109</v>
      </c>
      <c r="M4593" t="s">
        <v>102</v>
      </c>
      <c r="N4593">
        <v>10011</v>
      </c>
      <c r="O4593">
        <v>1756</v>
      </c>
      <c r="P4593" t="s">
        <v>4145</v>
      </c>
      <c r="Q4593">
        <v>29</v>
      </c>
      <c r="R4593">
        <v>9</v>
      </c>
      <c r="S4593" t="s">
        <v>104</v>
      </c>
      <c r="U4593">
        <v>28.86</v>
      </c>
      <c r="V4593">
        <v>60</v>
      </c>
      <c r="W4593" t="s">
        <v>19</v>
      </c>
      <c r="X4593" s="5">
        <v>43121</v>
      </c>
      <c r="Y4593" t="s">
        <v>39</v>
      </c>
      <c r="Z4593" t="s">
        <v>175</v>
      </c>
      <c r="AA4593" t="s">
        <v>64</v>
      </c>
    </row>
    <row r="4594" spans="1:27" x14ac:dyDescent="0.3">
      <c r="A4594">
        <v>6</v>
      </c>
      <c r="B4594" t="s">
        <v>10</v>
      </c>
      <c r="C4594">
        <v>6</v>
      </c>
      <c r="D4594" t="s">
        <v>26</v>
      </c>
      <c r="E4594" t="s">
        <v>171</v>
      </c>
      <c r="F4594" t="s">
        <v>13</v>
      </c>
      <c r="G4594" t="s">
        <v>1515</v>
      </c>
      <c r="H4594" s="3">
        <v>0.2</v>
      </c>
      <c r="I4594" s="5">
        <v>43115</v>
      </c>
      <c r="J4594" s="5" t="str">
        <f t="shared" si="142"/>
        <v>September</v>
      </c>
      <c r="K4594" s="7">
        <f t="shared" si="143"/>
        <v>2018</v>
      </c>
      <c r="L4594" t="s">
        <v>4109</v>
      </c>
      <c r="M4594" t="s">
        <v>102</v>
      </c>
      <c r="N4594">
        <v>10011</v>
      </c>
      <c r="O4594">
        <v>1492</v>
      </c>
      <c r="P4594" t="s">
        <v>8172</v>
      </c>
      <c r="Q4594">
        <v>17</v>
      </c>
      <c r="R4594">
        <v>3</v>
      </c>
      <c r="S4594" t="s">
        <v>104</v>
      </c>
      <c r="U4594">
        <v>17.34</v>
      </c>
      <c r="V4594">
        <v>50</v>
      </c>
      <c r="W4594" t="s">
        <v>19</v>
      </c>
      <c r="X4594" s="5">
        <v>43121</v>
      </c>
      <c r="Y4594" t="s">
        <v>39</v>
      </c>
      <c r="Z4594" t="s">
        <v>175</v>
      </c>
      <c r="AA4594" t="s">
        <v>54</v>
      </c>
    </row>
    <row r="4595" spans="1:27" x14ac:dyDescent="0.3">
      <c r="A4595">
        <v>3</v>
      </c>
      <c r="B4595" t="s">
        <v>10</v>
      </c>
      <c r="C4595">
        <v>3</v>
      </c>
      <c r="D4595" t="s">
        <v>50</v>
      </c>
      <c r="E4595" t="s">
        <v>700</v>
      </c>
      <c r="F4595" t="s">
        <v>13</v>
      </c>
      <c r="G4595" t="s">
        <v>1614</v>
      </c>
      <c r="H4595" s="3">
        <v>0</v>
      </c>
      <c r="I4595" s="5">
        <v>43301</v>
      </c>
      <c r="J4595" s="5" t="str">
        <f t="shared" si="142"/>
        <v>September</v>
      </c>
      <c r="K4595" s="7">
        <f t="shared" si="143"/>
        <v>2018</v>
      </c>
      <c r="L4595" t="s">
        <v>4879</v>
      </c>
      <c r="M4595" t="s">
        <v>102</v>
      </c>
      <c r="N4595">
        <v>11561</v>
      </c>
      <c r="O4595">
        <v>931</v>
      </c>
      <c r="P4595" t="s">
        <v>4880</v>
      </c>
      <c r="Q4595">
        <v>43</v>
      </c>
      <c r="R4595">
        <v>5</v>
      </c>
      <c r="S4595" t="s">
        <v>104</v>
      </c>
      <c r="U4595">
        <v>43.18</v>
      </c>
      <c r="V4595">
        <v>90</v>
      </c>
      <c r="W4595" t="s">
        <v>19</v>
      </c>
      <c r="X4595" s="5">
        <v>43304</v>
      </c>
      <c r="Y4595" t="s">
        <v>20</v>
      </c>
      <c r="Z4595" t="s">
        <v>175</v>
      </c>
      <c r="AA4595" t="s">
        <v>52</v>
      </c>
    </row>
    <row r="4596" spans="1:27" x14ac:dyDescent="0.3">
      <c r="A4596">
        <v>4</v>
      </c>
      <c r="B4596" t="s">
        <v>43</v>
      </c>
      <c r="C4596">
        <v>6</v>
      </c>
      <c r="D4596" t="s">
        <v>26</v>
      </c>
      <c r="E4596" t="s">
        <v>88</v>
      </c>
      <c r="F4596" t="s">
        <v>13</v>
      </c>
      <c r="G4596" t="s">
        <v>1827</v>
      </c>
      <c r="H4596" s="3">
        <v>0.2</v>
      </c>
      <c r="I4596" s="5">
        <v>43372</v>
      </c>
      <c r="J4596" s="5" t="str">
        <f t="shared" si="142"/>
        <v>September</v>
      </c>
      <c r="K4596" s="7">
        <f t="shared" si="143"/>
        <v>2018</v>
      </c>
      <c r="L4596" t="s">
        <v>4682</v>
      </c>
      <c r="M4596" t="s">
        <v>30</v>
      </c>
      <c r="N4596">
        <v>94109</v>
      </c>
      <c r="O4596">
        <v>269</v>
      </c>
      <c r="P4596" t="s">
        <v>3712</v>
      </c>
      <c r="Q4596">
        <v>10</v>
      </c>
      <c r="R4596">
        <v>5</v>
      </c>
      <c r="S4596" t="s">
        <v>32</v>
      </c>
      <c r="U4596">
        <v>9.5299999999999994</v>
      </c>
      <c r="V4596">
        <v>27</v>
      </c>
      <c r="W4596" t="s">
        <v>19</v>
      </c>
      <c r="X4596" s="5">
        <v>43376</v>
      </c>
      <c r="Y4596" t="s">
        <v>39</v>
      </c>
      <c r="Z4596" t="s">
        <v>34</v>
      </c>
      <c r="AA4596" t="s">
        <v>54</v>
      </c>
    </row>
    <row r="4597" spans="1:27" x14ac:dyDescent="0.3">
      <c r="A4597">
        <v>6</v>
      </c>
      <c r="B4597" t="s">
        <v>10</v>
      </c>
      <c r="C4597">
        <v>6</v>
      </c>
      <c r="D4597" t="s">
        <v>11</v>
      </c>
      <c r="E4597" t="s">
        <v>65</v>
      </c>
      <c r="F4597" t="s">
        <v>13</v>
      </c>
      <c r="G4597" t="s">
        <v>1444</v>
      </c>
      <c r="H4597" s="3">
        <v>0</v>
      </c>
      <c r="I4597" s="5">
        <v>43122</v>
      </c>
      <c r="J4597" s="5" t="str">
        <f t="shared" si="142"/>
        <v>September</v>
      </c>
      <c r="K4597" s="7">
        <f t="shared" si="143"/>
        <v>2018</v>
      </c>
      <c r="L4597" t="s">
        <v>5742</v>
      </c>
      <c r="M4597" t="s">
        <v>30</v>
      </c>
      <c r="N4597">
        <v>98115</v>
      </c>
      <c r="O4597">
        <v>470</v>
      </c>
      <c r="P4597" t="s">
        <v>8180</v>
      </c>
      <c r="Q4597">
        <v>37</v>
      </c>
      <c r="R4597">
        <v>5</v>
      </c>
      <c r="S4597" t="s">
        <v>32</v>
      </c>
      <c r="U4597">
        <v>37.369999999999997</v>
      </c>
      <c r="V4597">
        <v>110</v>
      </c>
      <c r="W4597" t="s">
        <v>33</v>
      </c>
      <c r="X4597" s="5">
        <v>43128</v>
      </c>
      <c r="Y4597" t="s">
        <v>39</v>
      </c>
      <c r="Z4597" t="s">
        <v>69</v>
      </c>
      <c r="AA4597" t="s">
        <v>47</v>
      </c>
    </row>
    <row r="4598" spans="1:27" x14ac:dyDescent="0.3">
      <c r="A4598">
        <v>5</v>
      </c>
      <c r="B4598" t="s">
        <v>43</v>
      </c>
      <c r="C4598">
        <v>6</v>
      </c>
      <c r="D4598" t="s">
        <v>50</v>
      </c>
      <c r="E4598" t="s">
        <v>1658</v>
      </c>
      <c r="F4598" t="s">
        <v>13</v>
      </c>
      <c r="G4598" t="s">
        <v>330</v>
      </c>
      <c r="H4598" s="3">
        <v>0</v>
      </c>
      <c r="I4598" s="5">
        <v>43413</v>
      </c>
      <c r="J4598" s="5" t="str">
        <f t="shared" si="142"/>
        <v>September</v>
      </c>
      <c r="K4598" s="7">
        <f t="shared" si="143"/>
        <v>2018</v>
      </c>
      <c r="L4598" t="s">
        <v>5137</v>
      </c>
      <c r="M4598" t="s">
        <v>30</v>
      </c>
      <c r="N4598">
        <v>94601</v>
      </c>
      <c r="O4598">
        <v>1029</v>
      </c>
      <c r="P4598" t="s">
        <v>644</v>
      </c>
      <c r="Q4598">
        <v>178</v>
      </c>
      <c r="R4598">
        <v>3</v>
      </c>
      <c r="S4598" t="s">
        <v>32</v>
      </c>
      <c r="U4598">
        <v>177.59</v>
      </c>
      <c r="V4598">
        <v>480</v>
      </c>
      <c r="W4598" t="s">
        <v>19</v>
      </c>
      <c r="X4598" s="5">
        <v>43418</v>
      </c>
      <c r="Y4598" t="s">
        <v>39</v>
      </c>
      <c r="Z4598" t="s">
        <v>34</v>
      </c>
      <c r="AA4598" t="s">
        <v>113</v>
      </c>
    </row>
    <row r="4599" spans="1:27" x14ac:dyDescent="0.3">
      <c r="A4599">
        <v>4</v>
      </c>
      <c r="B4599" t="s">
        <v>43</v>
      </c>
      <c r="C4599">
        <v>6</v>
      </c>
      <c r="D4599" t="s">
        <v>26</v>
      </c>
      <c r="E4599" t="s">
        <v>27</v>
      </c>
      <c r="F4599" t="s">
        <v>13</v>
      </c>
      <c r="G4599" t="s">
        <v>5551</v>
      </c>
      <c r="H4599" s="3">
        <v>0</v>
      </c>
      <c r="I4599" s="5">
        <v>43239</v>
      </c>
      <c r="J4599" s="5" t="str">
        <f t="shared" si="142"/>
        <v>September</v>
      </c>
      <c r="K4599" s="7">
        <f t="shared" si="143"/>
        <v>2018</v>
      </c>
      <c r="L4599" t="s">
        <v>8023</v>
      </c>
      <c r="M4599" t="s">
        <v>30</v>
      </c>
      <c r="N4599">
        <v>90008</v>
      </c>
      <c r="O4599">
        <v>1502</v>
      </c>
      <c r="P4599" t="s">
        <v>851</v>
      </c>
      <c r="Q4599">
        <v>24</v>
      </c>
      <c r="R4599">
        <v>8</v>
      </c>
      <c r="S4599" t="s">
        <v>32</v>
      </c>
      <c r="T4599" t="s">
        <v>92</v>
      </c>
      <c r="U4599">
        <v>23.72</v>
      </c>
      <c r="V4599">
        <v>88</v>
      </c>
      <c r="W4599" t="s">
        <v>33</v>
      </c>
      <c r="X4599" s="5">
        <v>43243</v>
      </c>
      <c r="Y4599" t="s">
        <v>39</v>
      </c>
      <c r="Z4599" t="s">
        <v>34</v>
      </c>
      <c r="AA4599" t="s">
        <v>56</v>
      </c>
    </row>
    <row r="4600" spans="1:27" x14ac:dyDescent="0.3">
      <c r="A4600">
        <v>5</v>
      </c>
      <c r="B4600" t="s">
        <v>25</v>
      </c>
      <c r="C4600">
        <v>3</v>
      </c>
      <c r="D4600" t="s">
        <v>26</v>
      </c>
      <c r="E4600" t="s">
        <v>2056</v>
      </c>
      <c r="F4600" t="s">
        <v>13</v>
      </c>
      <c r="G4600" t="s">
        <v>6829</v>
      </c>
      <c r="H4600" s="3">
        <v>0</v>
      </c>
      <c r="I4600" s="5">
        <v>43394</v>
      </c>
      <c r="J4600" s="5" t="str">
        <f t="shared" si="142"/>
        <v>September</v>
      </c>
      <c r="K4600" s="7">
        <f t="shared" si="143"/>
        <v>2018</v>
      </c>
      <c r="L4600" t="s">
        <v>7373</v>
      </c>
      <c r="M4600" t="s">
        <v>30</v>
      </c>
      <c r="N4600">
        <v>89031</v>
      </c>
      <c r="O4600">
        <v>1235</v>
      </c>
      <c r="P4600" t="s">
        <v>3708</v>
      </c>
      <c r="Q4600">
        <v>29</v>
      </c>
      <c r="R4600">
        <v>3</v>
      </c>
      <c r="S4600" t="s">
        <v>32</v>
      </c>
      <c r="U4600">
        <v>29.44</v>
      </c>
      <c r="V4600">
        <v>113</v>
      </c>
      <c r="W4600" t="s">
        <v>76</v>
      </c>
      <c r="X4600" s="5">
        <v>43399</v>
      </c>
      <c r="Y4600" t="s">
        <v>20</v>
      </c>
      <c r="Z4600" t="s">
        <v>831</v>
      </c>
      <c r="AA4600" t="s">
        <v>49</v>
      </c>
    </row>
    <row r="4601" spans="1:27" x14ac:dyDescent="0.3">
      <c r="A4601">
        <v>5</v>
      </c>
      <c r="B4601" t="s">
        <v>25</v>
      </c>
      <c r="C4601">
        <v>3</v>
      </c>
      <c r="D4601" t="s">
        <v>26</v>
      </c>
      <c r="E4601" t="s">
        <v>2056</v>
      </c>
      <c r="F4601" t="s">
        <v>13</v>
      </c>
      <c r="G4601" t="s">
        <v>6829</v>
      </c>
      <c r="H4601" s="3">
        <v>0</v>
      </c>
      <c r="I4601" s="5">
        <v>43394</v>
      </c>
      <c r="J4601" s="5" t="str">
        <f t="shared" si="142"/>
        <v>September</v>
      </c>
      <c r="K4601" s="7">
        <f t="shared" si="143"/>
        <v>2018</v>
      </c>
      <c r="L4601" t="s">
        <v>7373</v>
      </c>
      <c r="M4601" t="s">
        <v>30</v>
      </c>
      <c r="N4601">
        <v>89031</v>
      </c>
      <c r="O4601">
        <v>1724</v>
      </c>
      <c r="P4601" t="s">
        <v>2898</v>
      </c>
      <c r="Q4601">
        <v>18</v>
      </c>
      <c r="R4601">
        <v>6</v>
      </c>
      <c r="S4601" t="s">
        <v>32</v>
      </c>
      <c r="U4601">
        <v>17.579999999999998</v>
      </c>
      <c r="V4601">
        <v>36</v>
      </c>
      <c r="W4601" t="s">
        <v>76</v>
      </c>
      <c r="X4601" s="5">
        <v>43399</v>
      </c>
      <c r="Y4601" t="s">
        <v>20</v>
      </c>
      <c r="Z4601" t="s">
        <v>831</v>
      </c>
      <c r="AA4601" t="s">
        <v>64</v>
      </c>
    </row>
    <row r="4602" spans="1:27" x14ac:dyDescent="0.3">
      <c r="A4602">
        <v>5</v>
      </c>
      <c r="B4602" t="s">
        <v>25</v>
      </c>
      <c r="C4602">
        <v>3</v>
      </c>
      <c r="D4602" t="s">
        <v>26</v>
      </c>
      <c r="E4602" t="s">
        <v>2056</v>
      </c>
      <c r="F4602" t="s">
        <v>13</v>
      </c>
      <c r="G4602" t="s">
        <v>6829</v>
      </c>
      <c r="H4602" s="3">
        <v>0.2</v>
      </c>
      <c r="I4602" s="5">
        <v>43394</v>
      </c>
      <c r="J4602" s="5" t="str">
        <f t="shared" si="142"/>
        <v>September</v>
      </c>
      <c r="K4602" s="7">
        <f t="shared" si="143"/>
        <v>2018</v>
      </c>
      <c r="L4602" t="s">
        <v>7373</v>
      </c>
      <c r="M4602" t="s">
        <v>30</v>
      </c>
      <c r="N4602">
        <v>89031</v>
      </c>
      <c r="O4602">
        <v>896</v>
      </c>
      <c r="P4602" t="s">
        <v>3789</v>
      </c>
      <c r="Q4602">
        <v>1644</v>
      </c>
      <c r="R4602">
        <v>3</v>
      </c>
      <c r="S4602" t="s">
        <v>32</v>
      </c>
      <c r="U4602">
        <v>1644.29</v>
      </c>
      <c r="V4602">
        <v>4536</v>
      </c>
      <c r="W4602" t="s">
        <v>76</v>
      </c>
      <c r="X4602" s="5">
        <v>43399</v>
      </c>
      <c r="Y4602" t="s">
        <v>20</v>
      </c>
      <c r="Z4602" t="s">
        <v>831</v>
      </c>
      <c r="AA4602" t="s">
        <v>54</v>
      </c>
    </row>
    <row r="4603" spans="1:27" x14ac:dyDescent="0.3">
      <c r="A4603">
        <v>5</v>
      </c>
      <c r="B4603" t="s">
        <v>43</v>
      </c>
      <c r="C4603">
        <v>6</v>
      </c>
      <c r="D4603" t="s">
        <v>11</v>
      </c>
      <c r="E4603" t="s">
        <v>171</v>
      </c>
      <c r="F4603" t="s">
        <v>13</v>
      </c>
      <c r="G4603" t="s">
        <v>751</v>
      </c>
      <c r="H4603" s="3">
        <v>0.2</v>
      </c>
      <c r="I4603" s="5">
        <v>43198</v>
      </c>
      <c r="J4603" s="5" t="str">
        <f t="shared" si="142"/>
        <v>September</v>
      </c>
      <c r="K4603" s="7">
        <f t="shared" si="143"/>
        <v>2018</v>
      </c>
      <c r="L4603" t="s">
        <v>752</v>
      </c>
      <c r="M4603" t="s">
        <v>102</v>
      </c>
      <c r="N4603">
        <v>10035</v>
      </c>
      <c r="O4603">
        <v>1427</v>
      </c>
      <c r="P4603" t="s">
        <v>753</v>
      </c>
      <c r="Q4603">
        <v>-5</v>
      </c>
      <c r="R4603">
        <v>6</v>
      </c>
      <c r="S4603" t="s">
        <v>104</v>
      </c>
      <c r="U4603">
        <v>-4.8600000000000003</v>
      </c>
      <c r="V4603">
        <v>389</v>
      </c>
      <c r="W4603" t="s">
        <v>19</v>
      </c>
      <c r="X4603" s="5">
        <v>43203</v>
      </c>
      <c r="Y4603" t="s">
        <v>39</v>
      </c>
      <c r="Z4603" t="s">
        <v>175</v>
      </c>
      <c r="AA4603" t="s">
        <v>22</v>
      </c>
    </row>
    <row r="4604" spans="1:27" x14ac:dyDescent="0.3">
      <c r="A4604">
        <v>5</v>
      </c>
      <c r="B4604" t="s">
        <v>43</v>
      </c>
      <c r="C4604">
        <v>6</v>
      </c>
      <c r="D4604" t="s">
        <v>26</v>
      </c>
      <c r="E4604" t="s">
        <v>171</v>
      </c>
      <c r="F4604" t="s">
        <v>13</v>
      </c>
      <c r="G4604" t="s">
        <v>751</v>
      </c>
      <c r="H4604" s="3">
        <v>0</v>
      </c>
      <c r="I4604" s="5">
        <v>43198</v>
      </c>
      <c r="J4604" s="5" t="str">
        <f t="shared" si="142"/>
        <v>September</v>
      </c>
      <c r="K4604" s="7">
        <f t="shared" si="143"/>
        <v>2018</v>
      </c>
      <c r="L4604" t="s">
        <v>752</v>
      </c>
      <c r="M4604" t="s">
        <v>102</v>
      </c>
      <c r="N4604">
        <v>10035</v>
      </c>
      <c r="O4604">
        <v>2</v>
      </c>
      <c r="P4604" t="s">
        <v>754</v>
      </c>
      <c r="Q4604">
        <v>4</v>
      </c>
      <c r="R4604">
        <v>2</v>
      </c>
      <c r="S4604" t="s">
        <v>104</v>
      </c>
      <c r="U4604">
        <v>3.8</v>
      </c>
      <c r="V4604">
        <v>8</v>
      </c>
      <c r="W4604" t="s">
        <v>19</v>
      </c>
      <c r="X4604" s="5">
        <v>43203</v>
      </c>
      <c r="Y4604" t="s">
        <v>39</v>
      </c>
      <c r="Z4604" t="s">
        <v>175</v>
      </c>
      <c r="AA4604" t="s">
        <v>119</v>
      </c>
    </row>
    <row r="4605" spans="1:27" x14ac:dyDescent="0.3">
      <c r="A4605">
        <v>5</v>
      </c>
      <c r="B4605" t="s">
        <v>43</v>
      </c>
      <c r="C4605">
        <v>6</v>
      </c>
      <c r="D4605" t="s">
        <v>26</v>
      </c>
      <c r="E4605" t="s">
        <v>171</v>
      </c>
      <c r="F4605" t="s">
        <v>13</v>
      </c>
      <c r="G4605" t="s">
        <v>751</v>
      </c>
      <c r="H4605" s="3">
        <v>0</v>
      </c>
      <c r="I4605" s="5">
        <v>43198</v>
      </c>
      <c r="J4605" s="5" t="str">
        <f t="shared" si="142"/>
        <v>September</v>
      </c>
      <c r="K4605" s="7">
        <f t="shared" si="143"/>
        <v>2018</v>
      </c>
      <c r="L4605" t="s">
        <v>752</v>
      </c>
      <c r="M4605" t="s">
        <v>102</v>
      </c>
      <c r="N4605">
        <v>10035</v>
      </c>
      <c r="O4605">
        <v>522</v>
      </c>
      <c r="P4605" t="s">
        <v>755</v>
      </c>
      <c r="Q4605">
        <v>7</v>
      </c>
      <c r="R4605">
        <v>4</v>
      </c>
      <c r="S4605" t="s">
        <v>104</v>
      </c>
      <c r="U4605">
        <v>6.99</v>
      </c>
      <c r="V4605">
        <v>17</v>
      </c>
      <c r="W4605" t="s">
        <v>19</v>
      </c>
      <c r="X4605" s="5">
        <v>43203</v>
      </c>
      <c r="Y4605" t="s">
        <v>39</v>
      </c>
      <c r="Z4605" t="s">
        <v>175</v>
      </c>
      <c r="AA4605" t="s">
        <v>49</v>
      </c>
    </row>
    <row r="4606" spans="1:27" x14ac:dyDescent="0.3">
      <c r="A4606">
        <v>5</v>
      </c>
      <c r="B4606" t="s">
        <v>43</v>
      </c>
      <c r="C4606">
        <v>6</v>
      </c>
      <c r="D4606" t="s">
        <v>26</v>
      </c>
      <c r="E4606" t="s">
        <v>171</v>
      </c>
      <c r="F4606" t="s">
        <v>13</v>
      </c>
      <c r="G4606" t="s">
        <v>751</v>
      </c>
      <c r="H4606" s="3">
        <v>0</v>
      </c>
      <c r="I4606" s="5">
        <v>43198</v>
      </c>
      <c r="J4606" s="5" t="str">
        <f t="shared" si="142"/>
        <v>September</v>
      </c>
      <c r="K4606" s="7">
        <f t="shared" si="143"/>
        <v>2018</v>
      </c>
      <c r="L4606" t="s">
        <v>752</v>
      </c>
      <c r="M4606" t="s">
        <v>102</v>
      </c>
      <c r="N4606">
        <v>10035</v>
      </c>
      <c r="O4606">
        <v>93</v>
      </c>
      <c r="P4606" t="s">
        <v>756</v>
      </c>
      <c r="Q4606">
        <v>16</v>
      </c>
      <c r="R4606">
        <v>5</v>
      </c>
      <c r="S4606" t="s">
        <v>104</v>
      </c>
      <c r="U4606">
        <v>15.82</v>
      </c>
      <c r="V4606">
        <v>34</v>
      </c>
      <c r="W4606" t="s">
        <v>19</v>
      </c>
      <c r="X4606" s="5">
        <v>43203</v>
      </c>
      <c r="Y4606" t="s">
        <v>39</v>
      </c>
      <c r="Z4606" t="s">
        <v>175</v>
      </c>
      <c r="AA4606" t="s">
        <v>64</v>
      </c>
    </row>
    <row r="4607" spans="1:27" x14ac:dyDescent="0.3">
      <c r="A4607">
        <v>4</v>
      </c>
      <c r="B4607" t="s">
        <v>43</v>
      </c>
      <c r="C4607">
        <v>6</v>
      </c>
      <c r="D4607" t="s">
        <v>26</v>
      </c>
      <c r="E4607" t="s">
        <v>99</v>
      </c>
      <c r="F4607" t="s">
        <v>13</v>
      </c>
      <c r="G4607" t="s">
        <v>6829</v>
      </c>
      <c r="H4607" s="3">
        <v>0.2</v>
      </c>
      <c r="I4607" s="5">
        <v>43244</v>
      </c>
      <c r="J4607" s="5" t="str">
        <f t="shared" si="142"/>
        <v>September</v>
      </c>
      <c r="K4607" s="7">
        <f t="shared" si="143"/>
        <v>2018</v>
      </c>
      <c r="L4607" t="s">
        <v>7523</v>
      </c>
      <c r="M4607" t="s">
        <v>102</v>
      </c>
      <c r="N4607">
        <v>19120</v>
      </c>
      <c r="O4607">
        <v>325</v>
      </c>
      <c r="P4607" t="s">
        <v>3118</v>
      </c>
      <c r="Q4607">
        <v>3</v>
      </c>
      <c r="R4607">
        <v>3</v>
      </c>
      <c r="S4607" t="s">
        <v>104</v>
      </c>
      <c r="U4607">
        <v>3.33</v>
      </c>
      <c r="V4607">
        <v>17</v>
      </c>
      <c r="W4607" t="s">
        <v>76</v>
      </c>
      <c r="X4607" s="5">
        <v>43248</v>
      </c>
      <c r="Y4607" t="s">
        <v>39</v>
      </c>
      <c r="Z4607" t="s">
        <v>105</v>
      </c>
      <c r="AA4607" t="s">
        <v>49</v>
      </c>
    </row>
    <row r="4608" spans="1:27" x14ac:dyDescent="0.3">
      <c r="A4608">
        <v>3</v>
      </c>
      <c r="B4608" t="s">
        <v>25</v>
      </c>
      <c r="C4608">
        <v>1</v>
      </c>
      <c r="D4608" t="s">
        <v>11</v>
      </c>
      <c r="E4608" t="s">
        <v>1456</v>
      </c>
      <c r="F4608" t="s">
        <v>13</v>
      </c>
      <c r="G4608" t="s">
        <v>263</v>
      </c>
      <c r="H4608" s="3">
        <v>0</v>
      </c>
      <c r="I4608" s="5">
        <v>43452</v>
      </c>
      <c r="J4608" s="5" t="str">
        <f t="shared" si="142"/>
        <v>September</v>
      </c>
      <c r="K4608" s="7">
        <f t="shared" si="143"/>
        <v>2018</v>
      </c>
      <c r="L4608" t="s">
        <v>6822</v>
      </c>
      <c r="M4608" t="s">
        <v>73</v>
      </c>
      <c r="N4608">
        <v>68104</v>
      </c>
      <c r="O4608">
        <v>836</v>
      </c>
      <c r="P4608" t="s">
        <v>1150</v>
      </c>
      <c r="Q4608">
        <v>113</v>
      </c>
      <c r="R4608">
        <v>3</v>
      </c>
      <c r="S4608" t="s">
        <v>75</v>
      </c>
      <c r="U4608">
        <v>112.79</v>
      </c>
      <c r="V4608">
        <v>564</v>
      </c>
      <c r="W4608" t="s">
        <v>76</v>
      </c>
      <c r="X4608" s="5">
        <v>43455</v>
      </c>
      <c r="Y4608" t="s">
        <v>130</v>
      </c>
      <c r="Z4608" t="s">
        <v>98</v>
      </c>
      <c r="AA4608" t="s">
        <v>24</v>
      </c>
    </row>
    <row r="4609" spans="1:27" x14ac:dyDescent="0.3">
      <c r="A4609">
        <v>3</v>
      </c>
      <c r="B4609" t="s">
        <v>10</v>
      </c>
      <c r="C4609">
        <v>3</v>
      </c>
      <c r="D4609" t="s">
        <v>50</v>
      </c>
      <c r="E4609" t="s">
        <v>1595</v>
      </c>
      <c r="F4609" t="s">
        <v>13</v>
      </c>
      <c r="G4609" t="s">
        <v>1562</v>
      </c>
      <c r="H4609" s="3">
        <v>0.2</v>
      </c>
      <c r="I4609" s="5">
        <v>43461</v>
      </c>
      <c r="J4609" s="5" t="str">
        <f t="shared" si="142"/>
        <v>September</v>
      </c>
      <c r="K4609" s="7">
        <f t="shared" si="143"/>
        <v>2018</v>
      </c>
      <c r="L4609" t="s">
        <v>4888</v>
      </c>
      <c r="M4609" t="s">
        <v>102</v>
      </c>
      <c r="N4609">
        <v>43130</v>
      </c>
      <c r="O4609">
        <v>1090</v>
      </c>
      <c r="P4609" t="s">
        <v>4830</v>
      </c>
      <c r="Q4609">
        <v>1</v>
      </c>
      <c r="R4609">
        <v>2</v>
      </c>
      <c r="S4609" t="s">
        <v>104</v>
      </c>
      <c r="U4609">
        <v>0.5</v>
      </c>
      <c r="V4609">
        <v>40</v>
      </c>
      <c r="W4609" t="s">
        <v>19</v>
      </c>
      <c r="X4609" s="5">
        <v>43464</v>
      </c>
      <c r="Y4609" t="s">
        <v>20</v>
      </c>
      <c r="Z4609" t="s">
        <v>309</v>
      </c>
      <c r="AA4609" t="s">
        <v>113</v>
      </c>
    </row>
    <row r="4610" spans="1:27" x14ac:dyDescent="0.3">
      <c r="A4610">
        <v>4</v>
      </c>
      <c r="B4610" t="s">
        <v>25</v>
      </c>
      <c r="C4610">
        <v>3</v>
      </c>
      <c r="D4610" t="s">
        <v>26</v>
      </c>
      <c r="E4610" t="s">
        <v>27</v>
      </c>
      <c r="F4610" t="s">
        <v>13</v>
      </c>
      <c r="G4610" t="s">
        <v>28</v>
      </c>
      <c r="H4610" s="3">
        <v>0</v>
      </c>
      <c r="I4610" s="5">
        <v>43263</v>
      </c>
      <c r="J4610" s="5" t="str">
        <f t="shared" ref="J4610:J4673" si="144">TEXT($I$2,"mmmm")</f>
        <v>September</v>
      </c>
      <c r="K4610" s="7">
        <f t="shared" si="143"/>
        <v>2018</v>
      </c>
      <c r="L4610" t="s">
        <v>29</v>
      </c>
      <c r="M4610" t="s">
        <v>30</v>
      </c>
      <c r="N4610">
        <v>90036</v>
      </c>
      <c r="O4610">
        <v>1440</v>
      </c>
      <c r="P4610" t="s">
        <v>31</v>
      </c>
      <c r="Q4610">
        <v>7</v>
      </c>
      <c r="R4610">
        <v>2</v>
      </c>
      <c r="S4610" t="s">
        <v>32</v>
      </c>
      <c r="U4610">
        <v>6.87</v>
      </c>
      <c r="V4610">
        <v>15</v>
      </c>
      <c r="W4610" t="s">
        <v>33</v>
      </c>
      <c r="X4610" s="5">
        <v>43267</v>
      </c>
      <c r="Y4610" t="s">
        <v>20</v>
      </c>
      <c r="Z4610" t="s">
        <v>34</v>
      </c>
      <c r="AA4610" t="s">
        <v>35</v>
      </c>
    </row>
    <row r="4611" spans="1:27" x14ac:dyDescent="0.3">
      <c r="A4611">
        <v>6</v>
      </c>
      <c r="B4611" t="s">
        <v>10</v>
      </c>
      <c r="C4611">
        <v>6</v>
      </c>
      <c r="D4611" t="s">
        <v>11</v>
      </c>
      <c r="E4611" t="s">
        <v>2017</v>
      </c>
      <c r="F4611" t="s">
        <v>13</v>
      </c>
      <c r="G4611" t="s">
        <v>860</v>
      </c>
      <c r="H4611" s="3">
        <v>0.2</v>
      </c>
      <c r="I4611" s="5">
        <v>43248</v>
      </c>
      <c r="J4611" s="5" t="str">
        <f t="shared" si="144"/>
        <v>September</v>
      </c>
      <c r="K4611" s="7">
        <f t="shared" ref="K4611:K4674" si="145">YEAR(I4611)</f>
        <v>2018</v>
      </c>
      <c r="L4611" t="s">
        <v>5709</v>
      </c>
      <c r="M4611" t="s">
        <v>16</v>
      </c>
      <c r="N4611">
        <v>32303</v>
      </c>
      <c r="O4611">
        <v>1179</v>
      </c>
      <c r="P4611" t="s">
        <v>1604</v>
      </c>
      <c r="Q4611">
        <v>-24</v>
      </c>
      <c r="R4611">
        <v>8</v>
      </c>
      <c r="S4611" t="s">
        <v>18</v>
      </c>
      <c r="U4611">
        <v>-24.39</v>
      </c>
      <c r="V4611">
        <v>390</v>
      </c>
      <c r="W4611" t="s">
        <v>33</v>
      </c>
      <c r="X4611" s="5">
        <v>43254</v>
      </c>
      <c r="Y4611" t="s">
        <v>39</v>
      </c>
      <c r="Z4611" t="s">
        <v>40</v>
      </c>
      <c r="AA4611" t="s">
        <v>24</v>
      </c>
    </row>
    <row r="4612" spans="1:27" x14ac:dyDescent="0.3">
      <c r="A4612">
        <v>6</v>
      </c>
      <c r="B4612" t="s">
        <v>10</v>
      </c>
      <c r="C4612">
        <v>6</v>
      </c>
      <c r="D4612" t="s">
        <v>26</v>
      </c>
      <c r="E4612" t="s">
        <v>2017</v>
      </c>
      <c r="F4612" t="s">
        <v>13</v>
      </c>
      <c r="G4612" t="s">
        <v>860</v>
      </c>
      <c r="H4612" s="3">
        <v>0.2</v>
      </c>
      <c r="I4612" s="5">
        <v>43248</v>
      </c>
      <c r="J4612" s="5" t="str">
        <f t="shared" si="144"/>
        <v>September</v>
      </c>
      <c r="K4612" s="7">
        <f t="shared" si="145"/>
        <v>2018</v>
      </c>
      <c r="L4612" t="s">
        <v>5709</v>
      </c>
      <c r="M4612" t="s">
        <v>16</v>
      </c>
      <c r="N4612">
        <v>32303</v>
      </c>
      <c r="O4612">
        <v>780</v>
      </c>
      <c r="P4612" t="s">
        <v>1052</v>
      </c>
      <c r="Q4612">
        <v>19</v>
      </c>
      <c r="R4612">
        <v>13</v>
      </c>
      <c r="S4612" t="s">
        <v>18</v>
      </c>
      <c r="U4612">
        <v>19.43</v>
      </c>
      <c r="V4612">
        <v>62</v>
      </c>
      <c r="W4612" t="s">
        <v>33</v>
      </c>
      <c r="X4612" s="5">
        <v>43254</v>
      </c>
      <c r="Y4612" t="s">
        <v>39</v>
      </c>
      <c r="Z4612" t="s">
        <v>40</v>
      </c>
      <c r="AA4612" t="s">
        <v>64</v>
      </c>
    </row>
    <row r="4613" spans="1:27" x14ac:dyDescent="0.3">
      <c r="A4613">
        <v>3</v>
      </c>
      <c r="B4613" t="s">
        <v>25</v>
      </c>
      <c r="C4613">
        <v>1</v>
      </c>
      <c r="D4613" t="s">
        <v>26</v>
      </c>
      <c r="E4613" t="s">
        <v>3138</v>
      </c>
      <c r="F4613" t="s">
        <v>13</v>
      </c>
      <c r="G4613" t="s">
        <v>2824</v>
      </c>
      <c r="H4613" s="3">
        <v>0.2</v>
      </c>
      <c r="I4613" s="5">
        <v>43214</v>
      </c>
      <c r="J4613" s="5" t="str">
        <f t="shared" si="144"/>
        <v>September</v>
      </c>
      <c r="K4613" s="7">
        <f t="shared" si="145"/>
        <v>2018</v>
      </c>
      <c r="L4613" t="s">
        <v>3139</v>
      </c>
      <c r="M4613" t="s">
        <v>30</v>
      </c>
      <c r="N4613">
        <v>92503</v>
      </c>
      <c r="O4613">
        <v>410</v>
      </c>
      <c r="P4613" t="s">
        <v>1368</v>
      </c>
      <c r="Q4613">
        <v>1</v>
      </c>
      <c r="R4613">
        <v>1</v>
      </c>
      <c r="S4613" t="s">
        <v>32</v>
      </c>
      <c r="U4613">
        <v>1.39</v>
      </c>
      <c r="V4613">
        <v>4</v>
      </c>
      <c r="W4613" t="s">
        <v>19</v>
      </c>
      <c r="X4613" s="5">
        <v>43217</v>
      </c>
      <c r="Y4613" t="s">
        <v>130</v>
      </c>
      <c r="Z4613" t="s">
        <v>34</v>
      </c>
      <c r="AA4613" t="s">
        <v>54</v>
      </c>
    </row>
    <row r="4614" spans="1:27" x14ac:dyDescent="0.3">
      <c r="A4614">
        <v>1</v>
      </c>
      <c r="B4614" t="s">
        <v>10</v>
      </c>
      <c r="C4614">
        <v>1</v>
      </c>
      <c r="D4614" t="s">
        <v>11</v>
      </c>
      <c r="E4614" t="s">
        <v>88</v>
      </c>
      <c r="F4614" t="s">
        <v>13</v>
      </c>
      <c r="G4614" t="s">
        <v>5310</v>
      </c>
      <c r="H4614" s="3">
        <v>0.2</v>
      </c>
      <c r="I4614" s="5">
        <v>43174</v>
      </c>
      <c r="J4614" s="5" t="str">
        <f t="shared" si="144"/>
        <v>September</v>
      </c>
      <c r="K4614" s="7">
        <f t="shared" si="145"/>
        <v>2018</v>
      </c>
      <c r="L4614" t="s">
        <v>5311</v>
      </c>
      <c r="M4614" t="s">
        <v>30</v>
      </c>
      <c r="N4614">
        <v>94110</v>
      </c>
      <c r="O4614">
        <v>740</v>
      </c>
      <c r="P4614" t="s">
        <v>1965</v>
      </c>
      <c r="Q4614">
        <v>85</v>
      </c>
      <c r="R4614">
        <v>4</v>
      </c>
      <c r="S4614" t="s">
        <v>32</v>
      </c>
      <c r="U4614">
        <v>84.5</v>
      </c>
      <c r="V4614">
        <v>1352</v>
      </c>
      <c r="W4614" t="s">
        <v>33</v>
      </c>
      <c r="X4614" s="5">
        <v>43175</v>
      </c>
      <c r="Y4614" t="s">
        <v>130</v>
      </c>
      <c r="Z4614" t="s">
        <v>34</v>
      </c>
      <c r="AA4614" t="s">
        <v>24</v>
      </c>
    </row>
    <row r="4615" spans="1:27" x14ac:dyDescent="0.3">
      <c r="A4615">
        <v>1</v>
      </c>
      <c r="B4615" t="s">
        <v>10</v>
      </c>
      <c r="C4615">
        <v>1</v>
      </c>
      <c r="D4615" t="s">
        <v>26</v>
      </c>
      <c r="E4615" t="s">
        <v>88</v>
      </c>
      <c r="F4615" t="s">
        <v>13</v>
      </c>
      <c r="G4615" t="s">
        <v>5310</v>
      </c>
      <c r="H4615" s="3">
        <v>0.2</v>
      </c>
      <c r="I4615" s="5">
        <v>43174</v>
      </c>
      <c r="J4615" s="5" t="str">
        <f t="shared" si="144"/>
        <v>September</v>
      </c>
      <c r="K4615" s="7">
        <f t="shared" si="145"/>
        <v>2018</v>
      </c>
      <c r="L4615" t="s">
        <v>5311</v>
      </c>
      <c r="M4615" t="s">
        <v>30</v>
      </c>
      <c r="N4615">
        <v>94110</v>
      </c>
      <c r="O4615">
        <v>268</v>
      </c>
      <c r="P4615" t="s">
        <v>3245</v>
      </c>
      <c r="Q4615">
        <v>2</v>
      </c>
      <c r="R4615">
        <v>2</v>
      </c>
      <c r="S4615" t="s">
        <v>32</v>
      </c>
      <c r="U4615">
        <v>1.65</v>
      </c>
      <c r="V4615">
        <v>5</v>
      </c>
      <c r="W4615" t="s">
        <v>33</v>
      </c>
      <c r="X4615" s="5">
        <v>43175</v>
      </c>
      <c r="Y4615" t="s">
        <v>130</v>
      </c>
      <c r="Z4615" t="s">
        <v>34</v>
      </c>
      <c r="AA4615" t="s">
        <v>54</v>
      </c>
    </row>
    <row r="4616" spans="1:27" x14ac:dyDescent="0.3">
      <c r="A4616">
        <v>5</v>
      </c>
      <c r="B4616" t="s">
        <v>25</v>
      </c>
      <c r="C4616">
        <v>3</v>
      </c>
      <c r="D4616" t="s">
        <v>26</v>
      </c>
      <c r="E4616" t="s">
        <v>27</v>
      </c>
      <c r="F4616" t="s">
        <v>13</v>
      </c>
      <c r="G4616" t="s">
        <v>6160</v>
      </c>
      <c r="H4616" s="3">
        <v>0</v>
      </c>
      <c r="I4616" s="5">
        <v>43152</v>
      </c>
      <c r="J4616" s="5" t="str">
        <f t="shared" si="144"/>
        <v>September</v>
      </c>
      <c r="K4616" s="7">
        <f t="shared" si="145"/>
        <v>2018</v>
      </c>
      <c r="L4616" t="s">
        <v>6161</v>
      </c>
      <c r="M4616" t="s">
        <v>30</v>
      </c>
      <c r="N4616">
        <v>90032</v>
      </c>
      <c r="O4616">
        <v>648</v>
      </c>
      <c r="P4616" t="s">
        <v>1005</v>
      </c>
      <c r="Q4616">
        <v>9</v>
      </c>
      <c r="R4616">
        <v>5</v>
      </c>
      <c r="S4616" t="s">
        <v>32</v>
      </c>
      <c r="U4616">
        <v>8.98</v>
      </c>
      <c r="V4616">
        <v>449</v>
      </c>
      <c r="W4616" t="s">
        <v>33</v>
      </c>
      <c r="X4616" s="5">
        <v>43157</v>
      </c>
      <c r="Y4616" t="s">
        <v>20</v>
      </c>
      <c r="Z4616" t="s">
        <v>34</v>
      </c>
      <c r="AA4616" t="s">
        <v>42</v>
      </c>
    </row>
    <row r="4617" spans="1:27" x14ac:dyDescent="0.3">
      <c r="A4617">
        <v>5</v>
      </c>
      <c r="B4617" t="s">
        <v>25</v>
      </c>
      <c r="C4617">
        <v>3</v>
      </c>
      <c r="D4617" t="s">
        <v>26</v>
      </c>
      <c r="E4617" t="s">
        <v>27</v>
      </c>
      <c r="F4617" t="s">
        <v>13</v>
      </c>
      <c r="G4617" t="s">
        <v>6160</v>
      </c>
      <c r="H4617" s="3">
        <v>0.2</v>
      </c>
      <c r="I4617" s="5">
        <v>43152</v>
      </c>
      <c r="J4617" s="5" t="str">
        <f t="shared" si="144"/>
        <v>September</v>
      </c>
      <c r="K4617" s="7">
        <f t="shared" si="145"/>
        <v>2018</v>
      </c>
      <c r="L4617" t="s">
        <v>6161</v>
      </c>
      <c r="M4617" t="s">
        <v>30</v>
      </c>
      <c r="N4617">
        <v>90032</v>
      </c>
      <c r="O4617">
        <v>1635</v>
      </c>
      <c r="P4617" t="s">
        <v>4172</v>
      </c>
      <c r="Q4617">
        <v>6</v>
      </c>
      <c r="R4617">
        <v>4</v>
      </c>
      <c r="S4617" t="s">
        <v>32</v>
      </c>
      <c r="U4617">
        <v>6.5</v>
      </c>
      <c r="V4617">
        <v>19</v>
      </c>
      <c r="W4617" t="s">
        <v>33</v>
      </c>
      <c r="X4617" s="5">
        <v>43157</v>
      </c>
      <c r="Y4617" t="s">
        <v>20</v>
      </c>
      <c r="Z4617" t="s">
        <v>34</v>
      </c>
      <c r="AA4617" t="s">
        <v>54</v>
      </c>
    </row>
    <row r="4618" spans="1:27" x14ac:dyDescent="0.3">
      <c r="A4618">
        <v>5</v>
      </c>
      <c r="B4618" t="s">
        <v>25</v>
      </c>
      <c r="C4618">
        <v>3</v>
      </c>
      <c r="D4618" t="s">
        <v>26</v>
      </c>
      <c r="E4618" t="s">
        <v>27</v>
      </c>
      <c r="F4618" t="s">
        <v>13</v>
      </c>
      <c r="G4618" t="s">
        <v>6160</v>
      </c>
      <c r="H4618" s="3">
        <v>0.2</v>
      </c>
      <c r="I4618" s="5">
        <v>43152</v>
      </c>
      <c r="J4618" s="5" t="str">
        <f t="shared" si="144"/>
        <v>September</v>
      </c>
      <c r="K4618" s="7">
        <f t="shared" si="145"/>
        <v>2018</v>
      </c>
      <c r="L4618" t="s">
        <v>6161</v>
      </c>
      <c r="M4618" t="s">
        <v>30</v>
      </c>
      <c r="N4618">
        <v>90032</v>
      </c>
      <c r="O4618">
        <v>248</v>
      </c>
      <c r="P4618" t="s">
        <v>226</v>
      </c>
      <c r="Q4618">
        <v>11</v>
      </c>
      <c r="R4618">
        <v>7</v>
      </c>
      <c r="S4618" t="s">
        <v>32</v>
      </c>
      <c r="U4618">
        <v>10.94</v>
      </c>
      <c r="V4618">
        <v>31</v>
      </c>
      <c r="W4618" t="s">
        <v>33</v>
      </c>
      <c r="X4618" s="5">
        <v>43157</v>
      </c>
      <c r="Y4618" t="s">
        <v>20</v>
      </c>
      <c r="Z4618" t="s">
        <v>34</v>
      </c>
      <c r="AA4618" t="s">
        <v>54</v>
      </c>
    </row>
    <row r="4619" spans="1:27" x14ac:dyDescent="0.3">
      <c r="A4619">
        <v>5</v>
      </c>
      <c r="B4619" t="s">
        <v>25</v>
      </c>
      <c r="C4619">
        <v>3</v>
      </c>
      <c r="D4619" t="s">
        <v>50</v>
      </c>
      <c r="E4619" t="s">
        <v>27</v>
      </c>
      <c r="F4619" t="s">
        <v>13</v>
      </c>
      <c r="G4619" t="s">
        <v>6160</v>
      </c>
      <c r="H4619" s="3">
        <v>0</v>
      </c>
      <c r="I4619" s="5">
        <v>43152</v>
      </c>
      <c r="J4619" s="5" t="str">
        <f t="shared" si="144"/>
        <v>September</v>
      </c>
      <c r="K4619" s="7">
        <f t="shared" si="145"/>
        <v>2018</v>
      </c>
      <c r="L4619" t="s">
        <v>6161</v>
      </c>
      <c r="M4619" t="s">
        <v>30</v>
      </c>
      <c r="N4619">
        <v>90032</v>
      </c>
      <c r="O4619">
        <v>1408</v>
      </c>
      <c r="P4619" t="s">
        <v>5190</v>
      </c>
      <c r="Q4619">
        <v>1</v>
      </c>
      <c r="R4619">
        <v>1</v>
      </c>
      <c r="S4619" t="s">
        <v>32</v>
      </c>
      <c r="U4619">
        <v>0.78</v>
      </c>
      <c r="V4619">
        <v>13</v>
      </c>
      <c r="W4619" t="s">
        <v>33</v>
      </c>
      <c r="X4619" s="5">
        <v>43157</v>
      </c>
      <c r="Y4619" t="s">
        <v>20</v>
      </c>
      <c r="Z4619" t="s">
        <v>34</v>
      </c>
      <c r="AA4619" t="s">
        <v>113</v>
      </c>
    </row>
    <row r="4620" spans="1:27" x14ac:dyDescent="0.3">
      <c r="A4620">
        <v>4</v>
      </c>
      <c r="B4620" t="s">
        <v>43</v>
      </c>
      <c r="C4620">
        <v>6</v>
      </c>
      <c r="D4620" t="s">
        <v>11</v>
      </c>
      <c r="E4620" t="s">
        <v>171</v>
      </c>
      <c r="F4620" t="s">
        <v>13</v>
      </c>
      <c r="G4620" t="s">
        <v>2417</v>
      </c>
      <c r="H4620" s="3">
        <v>0.4</v>
      </c>
      <c r="I4620" s="5">
        <v>43374</v>
      </c>
      <c r="J4620" s="5" t="str">
        <f t="shared" si="144"/>
        <v>September</v>
      </c>
      <c r="K4620" s="7">
        <f t="shared" si="145"/>
        <v>2018</v>
      </c>
      <c r="L4620" t="s">
        <v>2450</v>
      </c>
      <c r="M4620" t="s">
        <v>102</v>
      </c>
      <c r="N4620">
        <v>10024</v>
      </c>
      <c r="O4620">
        <v>424</v>
      </c>
      <c r="P4620" t="s">
        <v>8209</v>
      </c>
      <c r="Q4620">
        <v>-116</v>
      </c>
      <c r="R4620">
        <v>1</v>
      </c>
      <c r="S4620" t="s">
        <v>104</v>
      </c>
      <c r="U4620">
        <v>-115.71</v>
      </c>
      <c r="V4620">
        <v>331</v>
      </c>
      <c r="W4620" t="s">
        <v>19</v>
      </c>
      <c r="X4620" s="5">
        <v>43378</v>
      </c>
      <c r="Y4620" t="s">
        <v>39</v>
      </c>
      <c r="Z4620" t="s">
        <v>175</v>
      </c>
      <c r="AA4620" t="s">
        <v>41</v>
      </c>
    </row>
    <row r="4621" spans="1:27" x14ac:dyDescent="0.3">
      <c r="A4621">
        <v>4</v>
      </c>
      <c r="B4621" t="s">
        <v>43</v>
      </c>
      <c r="C4621">
        <v>6</v>
      </c>
      <c r="D4621" t="s">
        <v>26</v>
      </c>
      <c r="E4621" t="s">
        <v>192</v>
      </c>
      <c r="F4621" t="s">
        <v>13</v>
      </c>
      <c r="G4621" t="s">
        <v>2204</v>
      </c>
      <c r="H4621" s="3">
        <v>0.8</v>
      </c>
      <c r="I4621" s="5">
        <v>43226</v>
      </c>
      <c r="J4621" s="5" t="str">
        <f t="shared" si="144"/>
        <v>September</v>
      </c>
      <c r="K4621" s="7">
        <f t="shared" si="145"/>
        <v>2018</v>
      </c>
      <c r="L4621" t="s">
        <v>3952</v>
      </c>
      <c r="M4621" t="s">
        <v>73</v>
      </c>
      <c r="N4621">
        <v>60610</v>
      </c>
      <c r="O4621">
        <v>929</v>
      </c>
      <c r="P4621" t="s">
        <v>909</v>
      </c>
      <c r="Q4621">
        <v>-5</v>
      </c>
      <c r="R4621">
        <v>2</v>
      </c>
      <c r="S4621" t="s">
        <v>75</v>
      </c>
      <c r="U4621">
        <v>-5.29</v>
      </c>
      <c r="V4621">
        <v>3</v>
      </c>
      <c r="W4621" t="s">
        <v>19</v>
      </c>
      <c r="X4621" s="5">
        <v>43230</v>
      </c>
      <c r="Y4621" t="s">
        <v>39</v>
      </c>
      <c r="Z4621" t="s">
        <v>139</v>
      </c>
      <c r="AA4621" t="s">
        <v>54</v>
      </c>
    </row>
    <row r="4622" spans="1:27" x14ac:dyDescent="0.3">
      <c r="A4622">
        <v>4</v>
      </c>
      <c r="B4622" t="s">
        <v>43</v>
      </c>
      <c r="C4622">
        <v>6</v>
      </c>
      <c r="D4622" t="s">
        <v>50</v>
      </c>
      <c r="E4622" t="s">
        <v>192</v>
      </c>
      <c r="F4622" t="s">
        <v>13</v>
      </c>
      <c r="G4622" t="s">
        <v>2204</v>
      </c>
      <c r="H4622" s="3">
        <v>0.2</v>
      </c>
      <c r="I4622" s="5">
        <v>43226</v>
      </c>
      <c r="J4622" s="5" t="str">
        <f t="shared" si="144"/>
        <v>September</v>
      </c>
      <c r="K4622" s="7">
        <f t="shared" si="145"/>
        <v>2018</v>
      </c>
      <c r="L4622" t="s">
        <v>3952</v>
      </c>
      <c r="M4622" t="s">
        <v>73</v>
      </c>
      <c r="N4622">
        <v>60610</v>
      </c>
      <c r="O4622">
        <v>1003</v>
      </c>
      <c r="P4622" t="s">
        <v>4741</v>
      </c>
      <c r="Q4622">
        <v>-3</v>
      </c>
      <c r="R4622">
        <v>2</v>
      </c>
      <c r="S4622" t="s">
        <v>75</v>
      </c>
      <c r="U4622">
        <v>-3.27</v>
      </c>
      <c r="V4622">
        <v>26</v>
      </c>
      <c r="W4622" t="s">
        <v>19</v>
      </c>
      <c r="X4622" s="5">
        <v>43230</v>
      </c>
      <c r="Y4622" t="s">
        <v>39</v>
      </c>
      <c r="Z4622" t="s">
        <v>139</v>
      </c>
      <c r="AA4622" t="s">
        <v>113</v>
      </c>
    </row>
    <row r="4623" spans="1:27" x14ac:dyDescent="0.3">
      <c r="A4623">
        <v>5</v>
      </c>
      <c r="B4623" t="s">
        <v>43</v>
      </c>
      <c r="C4623">
        <v>6</v>
      </c>
      <c r="D4623" t="s">
        <v>11</v>
      </c>
      <c r="E4623" t="s">
        <v>305</v>
      </c>
      <c r="F4623" t="s">
        <v>13</v>
      </c>
      <c r="G4623" t="s">
        <v>7059</v>
      </c>
      <c r="H4623" s="3">
        <v>0</v>
      </c>
      <c r="I4623" s="5">
        <v>43245</v>
      </c>
      <c r="J4623" s="5" t="str">
        <f t="shared" si="144"/>
        <v>September</v>
      </c>
      <c r="K4623" s="7">
        <f t="shared" si="145"/>
        <v>2018</v>
      </c>
      <c r="L4623" t="s">
        <v>8051</v>
      </c>
      <c r="M4623" t="s">
        <v>16</v>
      </c>
      <c r="N4623">
        <v>31907</v>
      </c>
      <c r="O4623">
        <v>567</v>
      </c>
      <c r="P4623" t="s">
        <v>5502</v>
      </c>
      <c r="Q4623">
        <v>6</v>
      </c>
      <c r="R4623">
        <v>4</v>
      </c>
      <c r="S4623" t="s">
        <v>18</v>
      </c>
      <c r="T4623" t="s">
        <v>92</v>
      </c>
      <c r="U4623">
        <v>6.24</v>
      </c>
      <c r="V4623">
        <v>25</v>
      </c>
      <c r="W4623" t="s">
        <v>76</v>
      </c>
      <c r="X4623" s="5">
        <v>43250</v>
      </c>
      <c r="Y4623" t="s">
        <v>39</v>
      </c>
      <c r="Z4623" t="s">
        <v>761</v>
      </c>
      <c r="AA4623" t="s">
        <v>47</v>
      </c>
    </row>
    <row r="4624" spans="1:27" x14ac:dyDescent="0.3">
      <c r="A4624">
        <v>5</v>
      </c>
      <c r="B4624" t="s">
        <v>43</v>
      </c>
      <c r="C4624">
        <v>6</v>
      </c>
      <c r="D4624" t="s">
        <v>26</v>
      </c>
      <c r="E4624" t="s">
        <v>305</v>
      </c>
      <c r="F4624" t="s">
        <v>13</v>
      </c>
      <c r="G4624" t="s">
        <v>7059</v>
      </c>
      <c r="H4624" s="3">
        <v>0</v>
      </c>
      <c r="I4624" s="5">
        <v>43245</v>
      </c>
      <c r="J4624" s="5" t="str">
        <f t="shared" si="144"/>
        <v>September</v>
      </c>
      <c r="K4624" s="7">
        <f t="shared" si="145"/>
        <v>2018</v>
      </c>
      <c r="L4624" t="s">
        <v>8051</v>
      </c>
      <c r="M4624" t="s">
        <v>16</v>
      </c>
      <c r="N4624">
        <v>31907</v>
      </c>
      <c r="O4624">
        <v>1662</v>
      </c>
      <c r="P4624" t="s">
        <v>8175</v>
      </c>
      <c r="Q4624">
        <v>9</v>
      </c>
      <c r="R4624">
        <v>2</v>
      </c>
      <c r="S4624" t="s">
        <v>18</v>
      </c>
      <c r="T4624" t="s">
        <v>92</v>
      </c>
      <c r="U4624">
        <v>9.2899999999999991</v>
      </c>
      <c r="V4624">
        <v>19</v>
      </c>
      <c r="W4624" t="s">
        <v>76</v>
      </c>
      <c r="X4624" s="5">
        <v>43250</v>
      </c>
      <c r="Y4624" t="s">
        <v>39</v>
      </c>
      <c r="Z4624" t="s">
        <v>761</v>
      </c>
      <c r="AA4624" t="s">
        <v>64</v>
      </c>
    </row>
    <row r="4625" spans="1:27" x14ac:dyDescent="0.3">
      <c r="A4625">
        <v>5</v>
      </c>
      <c r="B4625" t="s">
        <v>43</v>
      </c>
      <c r="C4625">
        <v>6</v>
      </c>
      <c r="D4625" t="s">
        <v>26</v>
      </c>
      <c r="E4625" t="s">
        <v>305</v>
      </c>
      <c r="F4625" t="s">
        <v>13</v>
      </c>
      <c r="G4625" t="s">
        <v>7059</v>
      </c>
      <c r="H4625" s="3">
        <v>0</v>
      </c>
      <c r="I4625" s="5">
        <v>43245</v>
      </c>
      <c r="J4625" s="5" t="str">
        <f t="shared" si="144"/>
        <v>September</v>
      </c>
      <c r="K4625" s="7">
        <f t="shared" si="145"/>
        <v>2018</v>
      </c>
      <c r="L4625" t="s">
        <v>8051</v>
      </c>
      <c r="M4625" t="s">
        <v>16</v>
      </c>
      <c r="N4625">
        <v>31907</v>
      </c>
      <c r="O4625">
        <v>660</v>
      </c>
      <c r="P4625" t="s">
        <v>984</v>
      </c>
      <c r="Q4625">
        <v>152</v>
      </c>
      <c r="R4625">
        <v>9</v>
      </c>
      <c r="S4625" t="s">
        <v>18</v>
      </c>
      <c r="T4625" t="s">
        <v>92</v>
      </c>
      <c r="U4625">
        <v>152.12</v>
      </c>
      <c r="V4625">
        <v>1268</v>
      </c>
      <c r="W4625" t="s">
        <v>76</v>
      </c>
      <c r="X4625" s="5">
        <v>43250</v>
      </c>
      <c r="Y4625" t="s">
        <v>39</v>
      </c>
      <c r="Z4625" t="s">
        <v>761</v>
      </c>
      <c r="AA4625" t="s">
        <v>42</v>
      </c>
    </row>
    <row r="4626" spans="1:27" x14ac:dyDescent="0.3">
      <c r="A4626">
        <v>4</v>
      </c>
      <c r="B4626" t="s">
        <v>43</v>
      </c>
      <c r="C4626">
        <v>6</v>
      </c>
      <c r="D4626" t="s">
        <v>26</v>
      </c>
      <c r="E4626" t="s">
        <v>2489</v>
      </c>
      <c r="F4626" t="s">
        <v>13</v>
      </c>
      <c r="G4626" t="s">
        <v>849</v>
      </c>
      <c r="H4626" s="3">
        <v>0</v>
      </c>
      <c r="I4626" s="5">
        <v>43208</v>
      </c>
      <c r="J4626" s="5" t="str">
        <f t="shared" si="144"/>
        <v>September</v>
      </c>
      <c r="K4626" s="7">
        <f t="shared" si="145"/>
        <v>2018</v>
      </c>
      <c r="L4626" t="s">
        <v>4306</v>
      </c>
      <c r="M4626" t="s">
        <v>16</v>
      </c>
      <c r="N4626">
        <v>23320</v>
      </c>
      <c r="O4626">
        <v>611</v>
      </c>
      <c r="P4626" t="s">
        <v>1095</v>
      </c>
      <c r="Q4626">
        <v>55</v>
      </c>
      <c r="R4626">
        <v>4</v>
      </c>
      <c r="S4626" t="s">
        <v>18</v>
      </c>
      <c r="U4626">
        <v>55.06</v>
      </c>
      <c r="V4626">
        <v>204</v>
      </c>
      <c r="W4626" t="s">
        <v>19</v>
      </c>
      <c r="X4626" s="5">
        <v>43212</v>
      </c>
      <c r="Y4626" t="s">
        <v>39</v>
      </c>
      <c r="Z4626" t="s">
        <v>205</v>
      </c>
      <c r="AA4626" t="s">
        <v>56</v>
      </c>
    </row>
    <row r="4627" spans="1:27" x14ac:dyDescent="0.3">
      <c r="A4627">
        <v>4</v>
      </c>
      <c r="B4627" t="s">
        <v>43</v>
      </c>
      <c r="C4627">
        <v>6</v>
      </c>
      <c r="D4627" t="s">
        <v>50</v>
      </c>
      <c r="E4627" t="s">
        <v>2489</v>
      </c>
      <c r="F4627" t="s">
        <v>13</v>
      </c>
      <c r="G4627" t="s">
        <v>849</v>
      </c>
      <c r="H4627" s="3">
        <v>0</v>
      </c>
      <c r="I4627" s="5">
        <v>43208</v>
      </c>
      <c r="J4627" s="5" t="str">
        <f t="shared" si="144"/>
        <v>September</v>
      </c>
      <c r="K4627" s="7">
        <f t="shared" si="145"/>
        <v>2018</v>
      </c>
      <c r="L4627" t="s">
        <v>4306</v>
      </c>
      <c r="M4627" t="s">
        <v>16</v>
      </c>
      <c r="N4627">
        <v>23320</v>
      </c>
      <c r="O4627">
        <v>1457</v>
      </c>
      <c r="P4627" t="s">
        <v>8281</v>
      </c>
      <c r="Q4627">
        <v>8</v>
      </c>
      <c r="R4627">
        <v>4</v>
      </c>
      <c r="S4627" t="s">
        <v>18</v>
      </c>
      <c r="U4627">
        <v>7.98</v>
      </c>
      <c r="V4627">
        <v>30</v>
      </c>
      <c r="W4627" t="s">
        <v>19</v>
      </c>
      <c r="X4627" s="5">
        <v>43212</v>
      </c>
      <c r="Y4627" t="s">
        <v>39</v>
      </c>
      <c r="Z4627" t="s">
        <v>205</v>
      </c>
      <c r="AA4627" t="s">
        <v>52</v>
      </c>
    </row>
    <row r="4628" spans="1:27" x14ac:dyDescent="0.3">
      <c r="A4628">
        <v>6</v>
      </c>
      <c r="B4628" t="s">
        <v>10</v>
      </c>
      <c r="C4628">
        <v>6</v>
      </c>
      <c r="D4628" t="s">
        <v>11</v>
      </c>
      <c r="E4628" t="s">
        <v>209</v>
      </c>
      <c r="F4628" t="s">
        <v>13</v>
      </c>
      <c r="G4628" t="s">
        <v>6850</v>
      </c>
      <c r="H4628" s="3">
        <v>0</v>
      </c>
      <c r="I4628" s="5">
        <v>43446</v>
      </c>
      <c r="J4628" s="5" t="str">
        <f t="shared" si="144"/>
        <v>September</v>
      </c>
      <c r="K4628" s="7">
        <f t="shared" si="145"/>
        <v>2018</v>
      </c>
      <c r="L4628" t="s">
        <v>7009</v>
      </c>
      <c r="M4628" t="s">
        <v>73</v>
      </c>
      <c r="N4628">
        <v>49201</v>
      </c>
      <c r="O4628">
        <v>1618</v>
      </c>
      <c r="P4628" t="s">
        <v>1464</v>
      </c>
      <c r="Q4628">
        <v>9</v>
      </c>
      <c r="R4628">
        <v>4</v>
      </c>
      <c r="S4628" t="s">
        <v>75</v>
      </c>
      <c r="U4628">
        <v>8.6999999999999993</v>
      </c>
      <c r="V4628">
        <v>33</v>
      </c>
      <c r="W4628" t="s">
        <v>76</v>
      </c>
      <c r="X4628" s="5">
        <v>43452</v>
      </c>
      <c r="Y4628" t="s">
        <v>39</v>
      </c>
      <c r="Z4628" t="s">
        <v>156</v>
      </c>
      <c r="AA4628" t="s">
        <v>47</v>
      </c>
    </row>
    <row r="4629" spans="1:27" x14ac:dyDescent="0.3">
      <c r="A4629">
        <v>6</v>
      </c>
      <c r="B4629" t="s">
        <v>10</v>
      </c>
      <c r="C4629">
        <v>6</v>
      </c>
      <c r="D4629" t="s">
        <v>26</v>
      </c>
      <c r="E4629" t="s">
        <v>209</v>
      </c>
      <c r="F4629" t="s">
        <v>13</v>
      </c>
      <c r="G4629" t="s">
        <v>6850</v>
      </c>
      <c r="H4629" s="3">
        <v>0</v>
      </c>
      <c r="I4629" s="5">
        <v>43446</v>
      </c>
      <c r="J4629" s="5" t="str">
        <f t="shared" si="144"/>
        <v>September</v>
      </c>
      <c r="K4629" s="7">
        <f t="shared" si="145"/>
        <v>2018</v>
      </c>
      <c r="L4629" t="s">
        <v>7009</v>
      </c>
      <c r="M4629" t="s">
        <v>73</v>
      </c>
      <c r="N4629">
        <v>49201</v>
      </c>
      <c r="O4629">
        <v>642</v>
      </c>
      <c r="P4629" t="s">
        <v>3009</v>
      </c>
      <c r="Q4629">
        <v>7</v>
      </c>
      <c r="R4629">
        <v>2</v>
      </c>
      <c r="S4629" t="s">
        <v>75</v>
      </c>
      <c r="U4629">
        <v>6.71</v>
      </c>
      <c r="V4629">
        <v>27</v>
      </c>
      <c r="W4629" t="s">
        <v>76</v>
      </c>
      <c r="X4629" s="5">
        <v>43452</v>
      </c>
      <c r="Y4629" t="s">
        <v>39</v>
      </c>
      <c r="Z4629" t="s">
        <v>156</v>
      </c>
      <c r="AA4629" t="s">
        <v>42</v>
      </c>
    </row>
    <row r="4630" spans="1:27" x14ac:dyDescent="0.3">
      <c r="A4630">
        <v>6</v>
      </c>
      <c r="B4630" t="s">
        <v>10</v>
      </c>
      <c r="C4630">
        <v>6</v>
      </c>
      <c r="D4630" t="s">
        <v>26</v>
      </c>
      <c r="E4630" t="s">
        <v>209</v>
      </c>
      <c r="F4630" t="s">
        <v>13</v>
      </c>
      <c r="G4630" t="s">
        <v>6850</v>
      </c>
      <c r="H4630" s="3">
        <v>0</v>
      </c>
      <c r="I4630" s="5">
        <v>43446</v>
      </c>
      <c r="J4630" s="5" t="str">
        <f t="shared" si="144"/>
        <v>September</v>
      </c>
      <c r="K4630" s="7">
        <f t="shared" si="145"/>
        <v>2018</v>
      </c>
      <c r="L4630" t="s">
        <v>7009</v>
      </c>
      <c r="M4630" t="s">
        <v>73</v>
      </c>
      <c r="N4630">
        <v>49201</v>
      </c>
      <c r="O4630">
        <v>1149</v>
      </c>
      <c r="P4630" t="s">
        <v>765</v>
      </c>
      <c r="Q4630">
        <v>4</v>
      </c>
      <c r="R4630">
        <v>5</v>
      </c>
      <c r="S4630" t="s">
        <v>75</v>
      </c>
      <c r="U4630">
        <v>3.61</v>
      </c>
      <c r="V4630">
        <v>14</v>
      </c>
      <c r="W4630" t="s">
        <v>76</v>
      </c>
      <c r="X4630" s="5">
        <v>43452</v>
      </c>
      <c r="Y4630" t="s">
        <v>39</v>
      </c>
      <c r="Z4630" t="s">
        <v>156</v>
      </c>
      <c r="AA4630" t="s">
        <v>49</v>
      </c>
    </row>
    <row r="4631" spans="1:27" x14ac:dyDescent="0.3">
      <c r="A4631">
        <v>6</v>
      </c>
      <c r="B4631" t="s">
        <v>10</v>
      </c>
      <c r="C4631">
        <v>6</v>
      </c>
      <c r="D4631" t="s">
        <v>50</v>
      </c>
      <c r="E4631" t="s">
        <v>209</v>
      </c>
      <c r="F4631" t="s">
        <v>13</v>
      </c>
      <c r="G4631" t="s">
        <v>6850</v>
      </c>
      <c r="H4631" s="3">
        <v>0</v>
      </c>
      <c r="I4631" s="5">
        <v>43446</v>
      </c>
      <c r="J4631" s="5" t="str">
        <f t="shared" si="144"/>
        <v>September</v>
      </c>
      <c r="K4631" s="7">
        <f t="shared" si="145"/>
        <v>2018</v>
      </c>
      <c r="L4631" t="s">
        <v>7009</v>
      </c>
      <c r="M4631" t="s">
        <v>73</v>
      </c>
      <c r="N4631">
        <v>49201</v>
      </c>
      <c r="O4631">
        <v>938</v>
      </c>
      <c r="P4631" t="s">
        <v>1238</v>
      </c>
      <c r="Q4631">
        <v>184</v>
      </c>
      <c r="R4631">
        <v>7</v>
      </c>
      <c r="S4631" t="s">
        <v>75</v>
      </c>
      <c r="U4631">
        <v>184.22</v>
      </c>
      <c r="V4631">
        <v>658</v>
      </c>
      <c r="W4631" t="s">
        <v>76</v>
      </c>
      <c r="X4631" s="5">
        <v>43452</v>
      </c>
      <c r="Y4631" t="s">
        <v>39</v>
      </c>
      <c r="Z4631" t="s">
        <v>156</v>
      </c>
      <c r="AA4631" t="s">
        <v>52</v>
      </c>
    </row>
    <row r="4632" spans="1:27" x14ac:dyDescent="0.3">
      <c r="A4632">
        <v>2</v>
      </c>
      <c r="B4632" t="s">
        <v>25</v>
      </c>
      <c r="C4632">
        <v>1</v>
      </c>
      <c r="D4632" t="s">
        <v>50</v>
      </c>
      <c r="E4632" t="s">
        <v>171</v>
      </c>
      <c r="F4632" t="s">
        <v>13</v>
      </c>
      <c r="G4632" t="s">
        <v>6472</v>
      </c>
      <c r="H4632" s="3">
        <v>0</v>
      </c>
      <c r="I4632" s="5">
        <v>43348</v>
      </c>
      <c r="J4632" s="5" t="str">
        <f t="shared" si="144"/>
        <v>September</v>
      </c>
      <c r="K4632" s="7">
        <f t="shared" si="145"/>
        <v>2018</v>
      </c>
      <c r="L4632" t="s">
        <v>6679</v>
      </c>
      <c r="M4632" t="s">
        <v>102</v>
      </c>
      <c r="N4632">
        <v>10011</v>
      </c>
      <c r="O4632">
        <v>991</v>
      </c>
      <c r="P4632" t="s">
        <v>162</v>
      </c>
      <c r="Q4632">
        <v>12</v>
      </c>
      <c r="R4632">
        <v>4</v>
      </c>
      <c r="S4632" t="s">
        <v>104</v>
      </c>
      <c r="U4632">
        <v>12.21</v>
      </c>
      <c r="V4632">
        <v>44</v>
      </c>
      <c r="W4632" t="s">
        <v>33</v>
      </c>
      <c r="X4632" s="5">
        <v>43350</v>
      </c>
      <c r="Y4632" t="s">
        <v>130</v>
      </c>
      <c r="Z4632" t="s">
        <v>175</v>
      </c>
      <c r="AA4632" t="s">
        <v>52</v>
      </c>
    </row>
    <row r="4633" spans="1:27" x14ac:dyDescent="0.3">
      <c r="A4633">
        <v>5</v>
      </c>
      <c r="B4633" t="s">
        <v>43</v>
      </c>
      <c r="C4633">
        <v>6</v>
      </c>
      <c r="D4633" t="s">
        <v>11</v>
      </c>
      <c r="E4633" t="s">
        <v>5790</v>
      </c>
      <c r="F4633" t="s">
        <v>13</v>
      </c>
      <c r="G4633" t="s">
        <v>5323</v>
      </c>
      <c r="H4633" s="3">
        <v>0.2</v>
      </c>
      <c r="I4633" s="5">
        <v>43393</v>
      </c>
      <c r="J4633" s="5" t="str">
        <f t="shared" si="144"/>
        <v>September</v>
      </c>
      <c r="K4633" s="7">
        <f t="shared" si="145"/>
        <v>2018</v>
      </c>
      <c r="L4633" t="s">
        <v>5791</v>
      </c>
      <c r="M4633" t="s">
        <v>30</v>
      </c>
      <c r="N4633">
        <v>92020</v>
      </c>
      <c r="O4633">
        <v>835</v>
      </c>
      <c r="P4633" t="s">
        <v>1852</v>
      </c>
      <c r="Q4633">
        <v>5</v>
      </c>
      <c r="R4633">
        <v>4</v>
      </c>
      <c r="S4633" t="s">
        <v>32</v>
      </c>
      <c r="U4633">
        <v>4.84</v>
      </c>
      <c r="V4633">
        <v>387</v>
      </c>
      <c r="W4633" t="s">
        <v>33</v>
      </c>
      <c r="X4633" s="5">
        <v>43398</v>
      </c>
      <c r="Y4633" t="s">
        <v>39</v>
      </c>
      <c r="Z4633" t="s">
        <v>34</v>
      </c>
      <c r="AA4633" t="s">
        <v>24</v>
      </c>
    </row>
    <row r="4634" spans="1:27" x14ac:dyDescent="0.3">
      <c r="A4634">
        <v>5</v>
      </c>
      <c r="B4634" t="s">
        <v>43</v>
      </c>
      <c r="C4634">
        <v>6</v>
      </c>
      <c r="D4634" t="s">
        <v>11</v>
      </c>
      <c r="E4634" t="s">
        <v>171</v>
      </c>
      <c r="F4634" t="s">
        <v>13</v>
      </c>
      <c r="G4634" t="s">
        <v>7078</v>
      </c>
      <c r="H4634" s="3">
        <v>0.1</v>
      </c>
      <c r="I4634" s="5">
        <v>43216</v>
      </c>
      <c r="J4634" s="5" t="str">
        <f t="shared" si="144"/>
        <v>September</v>
      </c>
      <c r="K4634" s="7">
        <f t="shared" si="145"/>
        <v>2018</v>
      </c>
      <c r="L4634" t="s">
        <v>7079</v>
      </c>
      <c r="M4634" t="s">
        <v>102</v>
      </c>
      <c r="N4634">
        <v>10009</v>
      </c>
      <c r="O4634">
        <v>1210</v>
      </c>
      <c r="P4634" t="s">
        <v>2366</v>
      </c>
      <c r="Q4634">
        <v>63</v>
      </c>
      <c r="R4634">
        <v>3</v>
      </c>
      <c r="S4634" t="s">
        <v>104</v>
      </c>
      <c r="U4634">
        <v>62.78</v>
      </c>
      <c r="V4634">
        <v>435</v>
      </c>
      <c r="W4634" t="s">
        <v>76</v>
      </c>
      <c r="X4634" s="5">
        <v>43221</v>
      </c>
      <c r="Y4634" t="s">
        <v>39</v>
      </c>
      <c r="Z4634" t="s">
        <v>175</v>
      </c>
      <c r="AA4634" t="s">
        <v>24</v>
      </c>
    </row>
    <row r="4635" spans="1:27" x14ac:dyDescent="0.3">
      <c r="A4635">
        <v>5</v>
      </c>
      <c r="B4635" t="s">
        <v>43</v>
      </c>
      <c r="C4635">
        <v>6</v>
      </c>
      <c r="D4635" t="s">
        <v>26</v>
      </c>
      <c r="E4635" t="s">
        <v>316</v>
      </c>
      <c r="F4635" t="s">
        <v>13</v>
      </c>
      <c r="G4635" t="s">
        <v>880</v>
      </c>
      <c r="H4635" s="3">
        <v>0.7</v>
      </c>
      <c r="I4635" s="5">
        <v>43463</v>
      </c>
      <c r="J4635" s="5" t="str">
        <f t="shared" si="144"/>
        <v>September</v>
      </c>
      <c r="K4635" s="7">
        <f t="shared" si="145"/>
        <v>2018</v>
      </c>
      <c r="L4635" t="s">
        <v>6525</v>
      </c>
      <c r="M4635" t="s">
        <v>16</v>
      </c>
      <c r="N4635">
        <v>37620</v>
      </c>
      <c r="O4635">
        <v>1850</v>
      </c>
      <c r="P4635" t="s">
        <v>3958</v>
      </c>
      <c r="Q4635">
        <v>-2</v>
      </c>
      <c r="R4635">
        <v>3</v>
      </c>
      <c r="S4635" t="s">
        <v>18</v>
      </c>
      <c r="U4635">
        <v>-1.97</v>
      </c>
      <c r="V4635">
        <v>3</v>
      </c>
      <c r="W4635" t="s">
        <v>33</v>
      </c>
      <c r="X4635" s="5">
        <v>43468</v>
      </c>
      <c r="Y4635" t="s">
        <v>39</v>
      </c>
      <c r="Z4635" t="s">
        <v>214</v>
      </c>
      <c r="AA4635" t="s">
        <v>54</v>
      </c>
    </row>
    <row r="4636" spans="1:27" x14ac:dyDescent="0.3">
      <c r="A4636">
        <v>5</v>
      </c>
      <c r="B4636" t="s">
        <v>43</v>
      </c>
      <c r="C4636">
        <v>6</v>
      </c>
      <c r="D4636" t="s">
        <v>26</v>
      </c>
      <c r="E4636" t="s">
        <v>316</v>
      </c>
      <c r="F4636" t="s">
        <v>13</v>
      </c>
      <c r="G4636" t="s">
        <v>880</v>
      </c>
      <c r="H4636" s="3">
        <v>0.7</v>
      </c>
      <c r="I4636" s="5">
        <v>43463</v>
      </c>
      <c r="J4636" s="5" t="str">
        <f t="shared" si="144"/>
        <v>September</v>
      </c>
      <c r="K4636" s="7">
        <f t="shared" si="145"/>
        <v>2018</v>
      </c>
      <c r="L4636" t="s">
        <v>6525</v>
      </c>
      <c r="M4636" t="s">
        <v>16</v>
      </c>
      <c r="N4636">
        <v>37620</v>
      </c>
      <c r="O4636">
        <v>723</v>
      </c>
      <c r="P4636" t="s">
        <v>354</v>
      </c>
      <c r="Q4636">
        <v>-28</v>
      </c>
      <c r="R4636">
        <v>4</v>
      </c>
      <c r="S4636" t="s">
        <v>18</v>
      </c>
      <c r="U4636">
        <v>-27.93</v>
      </c>
      <c r="V4636">
        <v>38</v>
      </c>
      <c r="W4636" t="s">
        <v>33</v>
      </c>
      <c r="X4636" s="5">
        <v>43468</v>
      </c>
      <c r="Y4636" t="s">
        <v>39</v>
      </c>
      <c r="Z4636" t="s">
        <v>214</v>
      </c>
      <c r="AA4636" t="s">
        <v>54</v>
      </c>
    </row>
    <row r="4637" spans="1:27" x14ac:dyDescent="0.3">
      <c r="A4637">
        <v>4</v>
      </c>
      <c r="B4637" t="s">
        <v>43</v>
      </c>
      <c r="C4637">
        <v>6</v>
      </c>
      <c r="D4637" t="s">
        <v>26</v>
      </c>
      <c r="E4637" t="s">
        <v>1154</v>
      </c>
      <c r="F4637" t="s">
        <v>13</v>
      </c>
      <c r="G4637" t="s">
        <v>1486</v>
      </c>
      <c r="H4637" s="3">
        <v>0</v>
      </c>
      <c r="I4637" s="5">
        <v>43380</v>
      </c>
      <c r="J4637" s="5" t="str">
        <f t="shared" si="144"/>
        <v>September</v>
      </c>
      <c r="K4637" s="7">
        <f t="shared" si="145"/>
        <v>2018</v>
      </c>
      <c r="L4637" t="s">
        <v>4618</v>
      </c>
      <c r="M4637" t="s">
        <v>30</v>
      </c>
      <c r="N4637">
        <v>98270</v>
      </c>
      <c r="O4637">
        <v>121</v>
      </c>
      <c r="P4637" t="s">
        <v>4619</v>
      </c>
      <c r="Q4637">
        <v>1</v>
      </c>
      <c r="R4637">
        <v>12</v>
      </c>
      <c r="S4637" t="s">
        <v>32</v>
      </c>
      <c r="U4637">
        <v>0.93</v>
      </c>
      <c r="V4637">
        <v>93</v>
      </c>
      <c r="W4637" t="s">
        <v>19</v>
      </c>
      <c r="X4637" s="5">
        <v>43384</v>
      </c>
      <c r="Y4637" t="s">
        <v>39</v>
      </c>
      <c r="Z4637" t="s">
        <v>69</v>
      </c>
      <c r="AA4637" t="s">
        <v>176</v>
      </c>
    </row>
    <row r="4638" spans="1:27" x14ac:dyDescent="0.3">
      <c r="A4638">
        <v>5</v>
      </c>
      <c r="B4638" t="s">
        <v>43</v>
      </c>
      <c r="C4638">
        <v>6</v>
      </c>
      <c r="D4638" t="s">
        <v>50</v>
      </c>
      <c r="E4638" t="s">
        <v>535</v>
      </c>
      <c r="F4638" t="s">
        <v>13</v>
      </c>
      <c r="G4638" t="s">
        <v>1921</v>
      </c>
      <c r="H4638" s="3">
        <v>0</v>
      </c>
      <c r="I4638" s="5">
        <v>43415</v>
      </c>
      <c r="J4638" s="5" t="str">
        <f t="shared" si="144"/>
        <v>September</v>
      </c>
      <c r="K4638" s="7">
        <f t="shared" si="145"/>
        <v>2018</v>
      </c>
      <c r="L4638" t="s">
        <v>4953</v>
      </c>
      <c r="M4638" t="s">
        <v>73</v>
      </c>
      <c r="N4638">
        <v>48234</v>
      </c>
      <c r="O4638">
        <v>518</v>
      </c>
      <c r="P4638" t="s">
        <v>4742</v>
      </c>
      <c r="Q4638">
        <v>75</v>
      </c>
      <c r="R4638">
        <v>2</v>
      </c>
      <c r="S4638" t="s">
        <v>75</v>
      </c>
      <c r="U4638">
        <v>74.81</v>
      </c>
      <c r="V4638">
        <v>258</v>
      </c>
      <c r="W4638" t="s">
        <v>19</v>
      </c>
      <c r="X4638" s="5">
        <v>43420</v>
      </c>
      <c r="Y4638" t="s">
        <v>39</v>
      </c>
      <c r="Z4638" t="s">
        <v>156</v>
      </c>
      <c r="AA4638" t="s">
        <v>52</v>
      </c>
    </row>
    <row r="4639" spans="1:27" x14ac:dyDescent="0.3">
      <c r="A4639">
        <v>4</v>
      </c>
      <c r="B4639" t="s">
        <v>43</v>
      </c>
      <c r="C4639">
        <v>6</v>
      </c>
      <c r="D4639" t="s">
        <v>26</v>
      </c>
      <c r="E4639" t="s">
        <v>171</v>
      </c>
      <c r="F4639" t="s">
        <v>13</v>
      </c>
      <c r="G4639" t="s">
        <v>1145</v>
      </c>
      <c r="H4639" s="3">
        <v>0</v>
      </c>
      <c r="I4639" s="5">
        <v>43438</v>
      </c>
      <c r="J4639" s="5" t="str">
        <f t="shared" si="144"/>
        <v>September</v>
      </c>
      <c r="K4639" s="7">
        <f t="shared" si="145"/>
        <v>2018</v>
      </c>
      <c r="L4639" t="s">
        <v>6369</v>
      </c>
      <c r="M4639" t="s">
        <v>102</v>
      </c>
      <c r="N4639">
        <v>10035</v>
      </c>
      <c r="O4639">
        <v>303</v>
      </c>
      <c r="P4639" t="s">
        <v>4014</v>
      </c>
      <c r="Q4639">
        <v>0</v>
      </c>
      <c r="R4639">
        <v>6</v>
      </c>
      <c r="S4639" t="s">
        <v>104</v>
      </c>
      <c r="U4639">
        <v>0</v>
      </c>
      <c r="V4639">
        <v>213</v>
      </c>
      <c r="W4639" t="s">
        <v>33</v>
      </c>
      <c r="X4639" s="5">
        <v>43442</v>
      </c>
      <c r="Y4639" t="s">
        <v>39</v>
      </c>
      <c r="Z4639" t="s">
        <v>175</v>
      </c>
      <c r="AA4639" t="s">
        <v>42</v>
      </c>
    </row>
    <row r="4640" spans="1:27" x14ac:dyDescent="0.3">
      <c r="A4640">
        <v>2</v>
      </c>
      <c r="B4640" t="s">
        <v>25</v>
      </c>
      <c r="C4640">
        <v>1</v>
      </c>
      <c r="D4640" t="s">
        <v>50</v>
      </c>
      <c r="E4640" t="s">
        <v>88</v>
      </c>
      <c r="F4640" t="s">
        <v>13</v>
      </c>
      <c r="G4640" t="s">
        <v>6405</v>
      </c>
      <c r="H4640" s="3">
        <v>0.2</v>
      </c>
      <c r="I4640" s="5">
        <v>43452</v>
      </c>
      <c r="J4640" s="5" t="str">
        <f t="shared" si="144"/>
        <v>September</v>
      </c>
      <c r="K4640" s="7">
        <f t="shared" si="145"/>
        <v>2018</v>
      </c>
      <c r="L4640" t="s">
        <v>6693</v>
      </c>
      <c r="M4640" t="s">
        <v>30</v>
      </c>
      <c r="N4640">
        <v>94110</v>
      </c>
      <c r="O4640">
        <v>891</v>
      </c>
      <c r="P4640" t="s">
        <v>8109</v>
      </c>
      <c r="Q4640">
        <v>7</v>
      </c>
      <c r="R4640">
        <v>7</v>
      </c>
      <c r="S4640" t="s">
        <v>32</v>
      </c>
      <c r="U4640">
        <v>6.7</v>
      </c>
      <c r="V4640">
        <v>67</v>
      </c>
      <c r="W4640" t="s">
        <v>33</v>
      </c>
      <c r="X4640" s="5">
        <v>43454</v>
      </c>
      <c r="Y4640" t="s">
        <v>130</v>
      </c>
      <c r="Z4640" t="s">
        <v>34</v>
      </c>
      <c r="AA4640" t="s">
        <v>52</v>
      </c>
    </row>
    <row r="4641" spans="1:27" x14ac:dyDescent="0.3">
      <c r="A4641">
        <v>5</v>
      </c>
      <c r="B4641" t="s">
        <v>43</v>
      </c>
      <c r="C4641">
        <v>6</v>
      </c>
      <c r="D4641" t="s">
        <v>26</v>
      </c>
      <c r="E4641" t="s">
        <v>700</v>
      </c>
      <c r="F4641" t="s">
        <v>13</v>
      </c>
      <c r="G4641" t="s">
        <v>2655</v>
      </c>
      <c r="H4641" s="3">
        <v>0</v>
      </c>
      <c r="I4641" s="5">
        <v>43263</v>
      </c>
      <c r="J4641" s="5" t="str">
        <f t="shared" si="144"/>
        <v>September</v>
      </c>
      <c r="K4641" s="7">
        <f t="shared" si="145"/>
        <v>2018</v>
      </c>
      <c r="L4641" t="s">
        <v>4063</v>
      </c>
      <c r="M4641" t="s">
        <v>102</v>
      </c>
      <c r="N4641">
        <v>11561</v>
      </c>
      <c r="O4641">
        <v>334</v>
      </c>
      <c r="P4641" t="s">
        <v>4064</v>
      </c>
      <c r="Q4641">
        <v>18</v>
      </c>
      <c r="R4641">
        <v>3</v>
      </c>
      <c r="S4641" t="s">
        <v>104</v>
      </c>
      <c r="U4641">
        <v>18.399999999999999</v>
      </c>
      <c r="V4641">
        <v>53</v>
      </c>
      <c r="W4641" t="s">
        <v>19</v>
      </c>
      <c r="X4641" s="5">
        <v>43268</v>
      </c>
      <c r="Y4641" t="s">
        <v>39</v>
      </c>
      <c r="Z4641" t="s">
        <v>175</v>
      </c>
      <c r="AA4641" t="s">
        <v>56</v>
      </c>
    </row>
    <row r="4642" spans="1:27" x14ac:dyDescent="0.3">
      <c r="A4642">
        <v>5</v>
      </c>
      <c r="B4642" t="s">
        <v>43</v>
      </c>
      <c r="C4642">
        <v>6</v>
      </c>
      <c r="D4642" t="s">
        <v>26</v>
      </c>
      <c r="E4642" t="s">
        <v>700</v>
      </c>
      <c r="F4642" t="s">
        <v>13</v>
      </c>
      <c r="G4642" t="s">
        <v>2655</v>
      </c>
      <c r="H4642" s="3">
        <v>0</v>
      </c>
      <c r="I4642" s="5">
        <v>43263</v>
      </c>
      <c r="J4642" s="5" t="str">
        <f t="shared" si="144"/>
        <v>September</v>
      </c>
      <c r="K4642" s="7">
        <f t="shared" si="145"/>
        <v>2018</v>
      </c>
      <c r="L4642" t="s">
        <v>4063</v>
      </c>
      <c r="M4642" t="s">
        <v>102</v>
      </c>
      <c r="N4642">
        <v>11561</v>
      </c>
      <c r="O4642">
        <v>905</v>
      </c>
      <c r="P4642" t="s">
        <v>8253</v>
      </c>
      <c r="Q4642">
        <v>42</v>
      </c>
      <c r="R4642">
        <v>3</v>
      </c>
      <c r="S4642" t="s">
        <v>104</v>
      </c>
      <c r="U4642">
        <v>41.82</v>
      </c>
      <c r="V4642">
        <v>93</v>
      </c>
      <c r="W4642" t="s">
        <v>19</v>
      </c>
      <c r="X4642" s="5">
        <v>43268</v>
      </c>
      <c r="Y4642" t="s">
        <v>39</v>
      </c>
      <c r="Z4642" t="s">
        <v>175</v>
      </c>
      <c r="AA4642" t="s">
        <v>64</v>
      </c>
    </row>
    <row r="4643" spans="1:27" x14ac:dyDescent="0.3">
      <c r="A4643">
        <v>2</v>
      </c>
      <c r="B4643" t="s">
        <v>25</v>
      </c>
      <c r="C4643">
        <v>1</v>
      </c>
      <c r="D4643" t="s">
        <v>50</v>
      </c>
      <c r="E4643" t="s">
        <v>6815</v>
      </c>
      <c r="F4643" t="s">
        <v>13</v>
      </c>
      <c r="G4643" t="s">
        <v>6917</v>
      </c>
      <c r="H4643" s="3">
        <v>0</v>
      </c>
      <c r="I4643" s="5">
        <v>43282</v>
      </c>
      <c r="J4643" s="5" t="str">
        <f t="shared" si="144"/>
        <v>September</v>
      </c>
      <c r="K4643" s="7">
        <f t="shared" si="145"/>
        <v>2018</v>
      </c>
      <c r="L4643" t="s">
        <v>7716</v>
      </c>
      <c r="M4643" t="s">
        <v>30</v>
      </c>
      <c r="N4643">
        <v>84043</v>
      </c>
      <c r="O4643">
        <v>796</v>
      </c>
      <c r="P4643" t="s">
        <v>4794</v>
      </c>
      <c r="Q4643">
        <v>450</v>
      </c>
      <c r="R4643">
        <v>5</v>
      </c>
      <c r="S4643" t="s">
        <v>32</v>
      </c>
      <c r="U4643">
        <v>449.98</v>
      </c>
      <c r="V4643">
        <v>1500</v>
      </c>
      <c r="W4643" t="s">
        <v>76</v>
      </c>
      <c r="X4643" s="5">
        <v>43284</v>
      </c>
      <c r="Y4643" t="s">
        <v>130</v>
      </c>
      <c r="Z4643" t="s">
        <v>87</v>
      </c>
      <c r="AA4643" t="s">
        <v>727</v>
      </c>
    </row>
    <row r="4644" spans="1:27" x14ac:dyDescent="0.3">
      <c r="A4644">
        <v>5</v>
      </c>
      <c r="B4644" t="s">
        <v>43</v>
      </c>
      <c r="C4644">
        <v>6</v>
      </c>
      <c r="D4644" t="s">
        <v>11</v>
      </c>
      <c r="E4644" t="s">
        <v>305</v>
      </c>
      <c r="F4644" t="s">
        <v>13</v>
      </c>
      <c r="G4644" t="s">
        <v>1191</v>
      </c>
      <c r="H4644" s="3">
        <v>0.2</v>
      </c>
      <c r="I4644" s="5">
        <v>43425</v>
      </c>
      <c r="J4644" s="5" t="str">
        <f t="shared" si="144"/>
        <v>September</v>
      </c>
      <c r="K4644" s="7">
        <f t="shared" si="145"/>
        <v>2018</v>
      </c>
      <c r="L4644" t="s">
        <v>2409</v>
      </c>
      <c r="M4644" t="s">
        <v>102</v>
      </c>
      <c r="N4644">
        <v>43229</v>
      </c>
      <c r="O4644">
        <v>465</v>
      </c>
      <c r="P4644" t="s">
        <v>8194</v>
      </c>
      <c r="Q4644">
        <v>16</v>
      </c>
      <c r="R4644">
        <v>3</v>
      </c>
      <c r="S4644" t="s">
        <v>104</v>
      </c>
      <c r="U4644">
        <v>15.59</v>
      </c>
      <c r="V4644">
        <v>78</v>
      </c>
      <c r="W4644" t="s">
        <v>19</v>
      </c>
      <c r="X4644" s="5">
        <v>43430</v>
      </c>
      <c r="Y4644" t="s">
        <v>39</v>
      </c>
      <c r="Z4644" t="s">
        <v>309</v>
      </c>
      <c r="AA4644" t="s">
        <v>47</v>
      </c>
    </row>
    <row r="4645" spans="1:27" x14ac:dyDescent="0.3">
      <c r="A4645">
        <v>5</v>
      </c>
      <c r="B4645" t="s">
        <v>43</v>
      </c>
      <c r="C4645">
        <v>6</v>
      </c>
      <c r="D4645" t="s">
        <v>11</v>
      </c>
      <c r="E4645" t="s">
        <v>305</v>
      </c>
      <c r="F4645" t="s">
        <v>13</v>
      </c>
      <c r="G4645" t="s">
        <v>1191</v>
      </c>
      <c r="H4645" s="3">
        <v>0.3</v>
      </c>
      <c r="I4645" s="5">
        <v>43425</v>
      </c>
      <c r="J4645" s="5" t="str">
        <f t="shared" si="144"/>
        <v>September</v>
      </c>
      <c r="K4645" s="7">
        <f t="shared" si="145"/>
        <v>2018</v>
      </c>
      <c r="L4645" t="s">
        <v>2409</v>
      </c>
      <c r="M4645" t="s">
        <v>102</v>
      </c>
      <c r="N4645">
        <v>43229</v>
      </c>
      <c r="O4645">
        <v>772</v>
      </c>
      <c r="P4645" t="s">
        <v>432</v>
      </c>
      <c r="Q4645">
        <v>-9</v>
      </c>
      <c r="R4645">
        <v>3</v>
      </c>
      <c r="S4645" t="s">
        <v>104</v>
      </c>
      <c r="U4645">
        <v>-9.11</v>
      </c>
      <c r="V4645">
        <v>128</v>
      </c>
      <c r="W4645" t="s">
        <v>19</v>
      </c>
      <c r="X4645" s="5">
        <v>43430</v>
      </c>
      <c r="Y4645" t="s">
        <v>39</v>
      </c>
      <c r="Z4645" t="s">
        <v>309</v>
      </c>
      <c r="AA4645" t="s">
        <v>24</v>
      </c>
    </row>
    <row r="4646" spans="1:27" x14ac:dyDescent="0.3">
      <c r="A4646">
        <v>5</v>
      </c>
      <c r="B4646" t="s">
        <v>43</v>
      </c>
      <c r="C4646">
        <v>6</v>
      </c>
      <c r="D4646" t="s">
        <v>50</v>
      </c>
      <c r="E4646" t="s">
        <v>305</v>
      </c>
      <c r="F4646" t="s">
        <v>13</v>
      </c>
      <c r="G4646" t="s">
        <v>1191</v>
      </c>
      <c r="H4646" s="3">
        <v>0.7</v>
      </c>
      <c r="I4646" s="5">
        <v>43425</v>
      </c>
      <c r="J4646" s="5" t="str">
        <f t="shared" si="144"/>
        <v>September</v>
      </c>
      <c r="K4646" s="7">
        <f t="shared" si="145"/>
        <v>2018</v>
      </c>
      <c r="L4646" t="s">
        <v>2409</v>
      </c>
      <c r="M4646" t="s">
        <v>102</v>
      </c>
      <c r="N4646">
        <v>43229</v>
      </c>
      <c r="O4646">
        <v>1565</v>
      </c>
      <c r="P4646" t="s">
        <v>5093</v>
      </c>
      <c r="Q4646">
        <v>-24</v>
      </c>
      <c r="R4646">
        <v>7</v>
      </c>
      <c r="S4646" t="s">
        <v>104</v>
      </c>
      <c r="U4646">
        <v>-24.28</v>
      </c>
      <c r="V4646">
        <v>30</v>
      </c>
      <c r="W4646" t="s">
        <v>19</v>
      </c>
      <c r="X4646" s="5">
        <v>43430</v>
      </c>
      <c r="Y4646" t="s">
        <v>39</v>
      </c>
      <c r="Z4646" t="s">
        <v>309</v>
      </c>
      <c r="AA4646" t="s">
        <v>422</v>
      </c>
    </row>
    <row r="4647" spans="1:27" x14ac:dyDescent="0.3">
      <c r="A4647">
        <v>6</v>
      </c>
      <c r="B4647" t="s">
        <v>10</v>
      </c>
      <c r="C4647">
        <v>6</v>
      </c>
      <c r="D4647" t="s">
        <v>26</v>
      </c>
      <c r="E4647" t="s">
        <v>27</v>
      </c>
      <c r="F4647" t="s">
        <v>13</v>
      </c>
      <c r="G4647" t="s">
        <v>1944</v>
      </c>
      <c r="H4647" s="3">
        <v>0</v>
      </c>
      <c r="I4647" s="5">
        <v>43309</v>
      </c>
      <c r="J4647" s="5" t="str">
        <f t="shared" si="144"/>
        <v>September</v>
      </c>
      <c r="K4647" s="7">
        <f t="shared" si="145"/>
        <v>2018</v>
      </c>
      <c r="L4647" t="s">
        <v>4531</v>
      </c>
      <c r="M4647" t="s">
        <v>30</v>
      </c>
      <c r="N4647">
        <v>90032</v>
      </c>
      <c r="O4647">
        <v>204</v>
      </c>
      <c r="P4647" t="s">
        <v>4532</v>
      </c>
      <c r="Q4647">
        <v>9</v>
      </c>
      <c r="R4647">
        <v>3</v>
      </c>
      <c r="S4647" t="s">
        <v>32</v>
      </c>
      <c r="U4647">
        <v>8.69</v>
      </c>
      <c r="V4647">
        <v>19</v>
      </c>
      <c r="W4647" t="s">
        <v>19</v>
      </c>
      <c r="X4647" s="5">
        <v>43315</v>
      </c>
      <c r="Y4647" t="s">
        <v>39</v>
      </c>
      <c r="Z4647" t="s">
        <v>34</v>
      </c>
      <c r="AA4647" t="s">
        <v>35</v>
      </c>
    </row>
    <row r="4648" spans="1:27" x14ac:dyDescent="0.3">
      <c r="A4648">
        <v>4</v>
      </c>
      <c r="B4648" t="s">
        <v>43</v>
      </c>
      <c r="C4648">
        <v>6</v>
      </c>
      <c r="D4648" t="s">
        <v>26</v>
      </c>
      <c r="E4648" t="s">
        <v>99</v>
      </c>
      <c r="F4648" t="s">
        <v>13</v>
      </c>
      <c r="G4648" t="s">
        <v>7358</v>
      </c>
      <c r="H4648" s="3">
        <v>0.2</v>
      </c>
      <c r="I4648" s="5">
        <v>43271</v>
      </c>
      <c r="J4648" s="5" t="str">
        <f t="shared" si="144"/>
        <v>September</v>
      </c>
      <c r="K4648" s="7">
        <f t="shared" si="145"/>
        <v>2018</v>
      </c>
      <c r="L4648" t="s">
        <v>7509</v>
      </c>
      <c r="M4648" t="s">
        <v>102</v>
      </c>
      <c r="N4648">
        <v>19120</v>
      </c>
      <c r="O4648">
        <v>1424</v>
      </c>
      <c r="P4648" t="s">
        <v>367</v>
      </c>
      <c r="Q4648">
        <v>34</v>
      </c>
      <c r="R4648">
        <v>2</v>
      </c>
      <c r="S4648" t="s">
        <v>104</v>
      </c>
      <c r="U4648">
        <v>33.58</v>
      </c>
      <c r="V4648">
        <v>448</v>
      </c>
      <c r="W4648" t="s">
        <v>76</v>
      </c>
      <c r="X4648" s="5">
        <v>43275</v>
      </c>
      <c r="Y4648" t="s">
        <v>39</v>
      </c>
      <c r="Z4648" t="s">
        <v>105</v>
      </c>
      <c r="AA4648" t="s">
        <v>56</v>
      </c>
    </row>
    <row r="4649" spans="1:27" x14ac:dyDescent="0.3">
      <c r="A4649">
        <v>4</v>
      </c>
      <c r="B4649" t="s">
        <v>43</v>
      </c>
      <c r="C4649">
        <v>6</v>
      </c>
      <c r="D4649" t="s">
        <v>26</v>
      </c>
      <c r="E4649" t="s">
        <v>99</v>
      </c>
      <c r="F4649" t="s">
        <v>13</v>
      </c>
      <c r="G4649" t="s">
        <v>7358</v>
      </c>
      <c r="H4649" s="3">
        <v>0.2</v>
      </c>
      <c r="I4649" s="5">
        <v>43271</v>
      </c>
      <c r="J4649" s="5" t="str">
        <f t="shared" si="144"/>
        <v>September</v>
      </c>
      <c r="K4649" s="7">
        <f t="shared" si="145"/>
        <v>2018</v>
      </c>
      <c r="L4649" t="s">
        <v>7509</v>
      </c>
      <c r="M4649" t="s">
        <v>102</v>
      </c>
      <c r="N4649">
        <v>19120</v>
      </c>
      <c r="O4649">
        <v>1805</v>
      </c>
      <c r="P4649" t="s">
        <v>3438</v>
      </c>
      <c r="Q4649">
        <v>5</v>
      </c>
      <c r="R4649">
        <v>3</v>
      </c>
      <c r="S4649" t="s">
        <v>104</v>
      </c>
      <c r="U4649">
        <v>5.44</v>
      </c>
      <c r="V4649">
        <v>16</v>
      </c>
      <c r="W4649" t="s">
        <v>76</v>
      </c>
      <c r="X4649" s="5">
        <v>43275</v>
      </c>
      <c r="Y4649" t="s">
        <v>39</v>
      </c>
      <c r="Z4649" t="s">
        <v>105</v>
      </c>
      <c r="AA4649" t="s">
        <v>64</v>
      </c>
    </row>
    <row r="4650" spans="1:27" x14ac:dyDescent="0.3">
      <c r="A4650">
        <v>4</v>
      </c>
      <c r="B4650" t="s">
        <v>43</v>
      </c>
      <c r="C4650">
        <v>6</v>
      </c>
      <c r="D4650" t="s">
        <v>26</v>
      </c>
      <c r="E4650" t="s">
        <v>99</v>
      </c>
      <c r="F4650" t="s">
        <v>13</v>
      </c>
      <c r="G4650" t="s">
        <v>7358</v>
      </c>
      <c r="H4650" s="3">
        <v>0.2</v>
      </c>
      <c r="I4650" s="5">
        <v>43271</v>
      </c>
      <c r="J4650" s="5" t="str">
        <f t="shared" si="144"/>
        <v>September</v>
      </c>
      <c r="K4650" s="7">
        <f t="shared" si="145"/>
        <v>2018</v>
      </c>
      <c r="L4650" t="s">
        <v>7509</v>
      </c>
      <c r="M4650" t="s">
        <v>102</v>
      </c>
      <c r="N4650">
        <v>19120</v>
      </c>
      <c r="O4650">
        <v>1655</v>
      </c>
      <c r="P4650" t="s">
        <v>8236</v>
      </c>
      <c r="Q4650">
        <v>15</v>
      </c>
      <c r="R4650">
        <v>8</v>
      </c>
      <c r="S4650" t="s">
        <v>104</v>
      </c>
      <c r="U4650">
        <v>15.21</v>
      </c>
      <c r="V4650">
        <v>45</v>
      </c>
      <c r="W4650" t="s">
        <v>76</v>
      </c>
      <c r="X4650" s="5">
        <v>43275</v>
      </c>
      <c r="Y4650" t="s">
        <v>39</v>
      </c>
      <c r="Z4650" t="s">
        <v>105</v>
      </c>
      <c r="AA4650" t="s">
        <v>64</v>
      </c>
    </row>
    <row r="4651" spans="1:27" x14ac:dyDescent="0.3">
      <c r="A4651">
        <v>4</v>
      </c>
      <c r="B4651" t="s">
        <v>43</v>
      </c>
      <c r="C4651">
        <v>6</v>
      </c>
      <c r="D4651" t="s">
        <v>26</v>
      </c>
      <c r="E4651" t="s">
        <v>99</v>
      </c>
      <c r="F4651" t="s">
        <v>13</v>
      </c>
      <c r="G4651" t="s">
        <v>7358</v>
      </c>
      <c r="H4651" s="3">
        <v>0.7</v>
      </c>
      <c r="I4651" s="5">
        <v>43271</v>
      </c>
      <c r="J4651" s="5" t="str">
        <f t="shared" si="144"/>
        <v>September</v>
      </c>
      <c r="K4651" s="7">
        <f t="shared" si="145"/>
        <v>2018</v>
      </c>
      <c r="L4651" t="s">
        <v>7509</v>
      </c>
      <c r="M4651" t="s">
        <v>102</v>
      </c>
      <c r="N4651">
        <v>19120</v>
      </c>
      <c r="O4651">
        <v>948</v>
      </c>
      <c r="P4651" t="s">
        <v>4278</v>
      </c>
      <c r="Q4651">
        <v>-22</v>
      </c>
      <c r="R4651">
        <v>6</v>
      </c>
      <c r="S4651" t="s">
        <v>104</v>
      </c>
      <c r="U4651">
        <v>-21.79</v>
      </c>
      <c r="V4651">
        <v>30</v>
      </c>
      <c r="W4651" t="s">
        <v>76</v>
      </c>
      <c r="X4651" s="5">
        <v>43275</v>
      </c>
      <c r="Y4651" t="s">
        <v>39</v>
      </c>
      <c r="Z4651" t="s">
        <v>105</v>
      </c>
      <c r="AA4651" t="s">
        <v>54</v>
      </c>
    </row>
    <row r="4652" spans="1:27" x14ac:dyDescent="0.3">
      <c r="A4652">
        <v>5</v>
      </c>
      <c r="B4652" t="s">
        <v>43</v>
      </c>
      <c r="C4652">
        <v>6</v>
      </c>
      <c r="D4652" t="s">
        <v>11</v>
      </c>
      <c r="E4652" t="s">
        <v>1832</v>
      </c>
      <c r="F4652" t="s">
        <v>13</v>
      </c>
      <c r="G4652" t="s">
        <v>5205</v>
      </c>
      <c r="H4652" s="3">
        <v>0</v>
      </c>
      <c r="I4652" s="5">
        <v>43404</v>
      </c>
      <c r="J4652" s="5" t="str">
        <f t="shared" si="144"/>
        <v>September</v>
      </c>
      <c r="K4652" s="7">
        <f t="shared" si="145"/>
        <v>2018</v>
      </c>
      <c r="L4652" t="s">
        <v>5484</v>
      </c>
      <c r="M4652" t="s">
        <v>73</v>
      </c>
      <c r="N4652">
        <v>74133</v>
      </c>
      <c r="O4652">
        <v>841</v>
      </c>
      <c r="P4652" t="s">
        <v>8126</v>
      </c>
      <c r="Q4652">
        <v>81</v>
      </c>
      <c r="R4652">
        <v>3</v>
      </c>
      <c r="S4652" t="s">
        <v>75</v>
      </c>
      <c r="U4652">
        <v>81.17</v>
      </c>
      <c r="V4652">
        <v>369</v>
      </c>
      <c r="W4652" t="s">
        <v>33</v>
      </c>
      <c r="X4652" s="5">
        <v>43409</v>
      </c>
      <c r="Y4652" t="s">
        <v>39</v>
      </c>
      <c r="Z4652" t="s">
        <v>401</v>
      </c>
      <c r="AA4652" t="s">
        <v>24</v>
      </c>
    </row>
    <row r="4653" spans="1:27" x14ac:dyDescent="0.3">
      <c r="A4653">
        <v>5</v>
      </c>
      <c r="B4653" t="s">
        <v>43</v>
      </c>
      <c r="C4653">
        <v>6</v>
      </c>
      <c r="D4653" t="s">
        <v>26</v>
      </c>
      <c r="E4653" t="s">
        <v>1832</v>
      </c>
      <c r="F4653" t="s">
        <v>13</v>
      </c>
      <c r="G4653" t="s">
        <v>5205</v>
      </c>
      <c r="H4653" s="3">
        <v>0</v>
      </c>
      <c r="I4653" s="5">
        <v>43404</v>
      </c>
      <c r="J4653" s="5" t="str">
        <f t="shared" si="144"/>
        <v>September</v>
      </c>
      <c r="K4653" s="7">
        <f t="shared" si="145"/>
        <v>2018</v>
      </c>
      <c r="L4653" t="s">
        <v>5484</v>
      </c>
      <c r="M4653" t="s">
        <v>73</v>
      </c>
      <c r="N4653">
        <v>74133</v>
      </c>
      <c r="O4653">
        <v>671</v>
      </c>
      <c r="P4653" t="s">
        <v>355</v>
      </c>
      <c r="Q4653">
        <v>6</v>
      </c>
      <c r="R4653">
        <v>2</v>
      </c>
      <c r="S4653" t="s">
        <v>75</v>
      </c>
      <c r="U4653">
        <v>6.15</v>
      </c>
      <c r="V4653">
        <v>22</v>
      </c>
      <c r="W4653" t="s">
        <v>33</v>
      </c>
      <c r="X4653" s="5">
        <v>43409</v>
      </c>
      <c r="Y4653" t="s">
        <v>39</v>
      </c>
      <c r="Z4653" t="s">
        <v>401</v>
      </c>
      <c r="AA4653" t="s">
        <v>356</v>
      </c>
    </row>
    <row r="4654" spans="1:27" x14ac:dyDescent="0.3">
      <c r="A4654">
        <v>5</v>
      </c>
      <c r="B4654" t="s">
        <v>43</v>
      </c>
      <c r="C4654">
        <v>6</v>
      </c>
      <c r="D4654" t="s">
        <v>26</v>
      </c>
      <c r="E4654" t="s">
        <v>1832</v>
      </c>
      <c r="F4654" t="s">
        <v>13</v>
      </c>
      <c r="G4654" t="s">
        <v>5205</v>
      </c>
      <c r="H4654" s="3">
        <v>0</v>
      </c>
      <c r="I4654" s="5">
        <v>43404</v>
      </c>
      <c r="J4654" s="5" t="str">
        <f t="shared" si="144"/>
        <v>September</v>
      </c>
      <c r="K4654" s="7">
        <f t="shared" si="145"/>
        <v>2018</v>
      </c>
      <c r="L4654" t="s">
        <v>5484</v>
      </c>
      <c r="M4654" t="s">
        <v>73</v>
      </c>
      <c r="N4654">
        <v>74133</v>
      </c>
      <c r="O4654">
        <v>1123</v>
      </c>
      <c r="P4654" t="s">
        <v>3607</v>
      </c>
      <c r="Q4654">
        <v>3</v>
      </c>
      <c r="R4654">
        <v>3</v>
      </c>
      <c r="S4654" t="s">
        <v>75</v>
      </c>
      <c r="U4654">
        <v>3.47</v>
      </c>
      <c r="V4654">
        <v>12</v>
      </c>
      <c r="W4654" t="s">
        <v>33</v>
      </c>
      <c r="X4654" s="5">
        <v>43409</v>
      </c>
      <c r="Y4654" t="s">
        <v>39</v>
      </c>
      <c r="Z4654" t="s">
        <v>401</v>
      </c>
      <c r="AA4654" t="s">
        <v>49</v>
      </c>
    </row>
    <row r="4655" spans="1:27" x14ac:dyDescent="0.3">
      <c r="A4655">
        <v>5</v>
      </c>
      <c r="B4655" t="s">
        <v>43</v>
      </c>
      <c r="C4655">
        <v>6</v>
      </c>
      <c r="D4655" t="s">
        <v>26</v>
      </c>
      <c r="E4655" t="s">
        <v>1832</v>
      </c>
      <c r="F4655" t="s">
        <v>13</v>
      </c>
      <c r="G4655" t="s">
        <v>5205</v>
      </c>
      <c r="H4655" s="3">
        <v>0</v>
      </c>
      <c r="I4655" s="5">
        <v>43404</v>
      </c>
      <c r="J4655" s="5" t="str">
        <f t="shared" si="144"/>
        <v>September</v>
      </c>
      <c r="K4655" s="7">
        <f t="shared" si="145"/>
        <v>2018</v>
      </c>
      <c r="L4655" t="s">
        <v>5484</v>
      </c>
      <c r="M4655" t="s">
        <v>73</v>
      </c>
      <c r="N4655">
        <v>74133</v>
      </c>
      <c r="O4655">
        <v>420</v>
      </c>
      <c r="P4655" t="s">
        <v>3553</v>
      </c>
      <c r="Q4655">
        <v>10</v>
      </c>
      <c r="R4655">
        <v>3</v>
      </c>
      <c r="S4655" t="s">
        <v>75</v>
      </c>
      <c r="U4655">
        <v>9.99</v>
      </c>
      <c r="V4655">
        <v>333</v>
      </c>
      <c r="W4655" t="s">
        <v>33</v>
      </c>
      <c r="X4655" s="5">
        <v>43409</v>
      </c>
      <c r="Y4655" t="s">
        <v>39</v>
      </c>
      <c r="Z4655" t="s">
        <v>401</v>
      </c>
      <c r="AA4655" t="s">
        <v>42</v>
      </c>
    </row>
    <row r="4656" spans="1:27" x14ac:dyDescent="0.3">
      <c r="A4656">
        <v>5</v>
      </c>
      <c r="B4656" t="s">
        <v>43</v>
      </c>
      <c r="C4656">
        <v>6</v>
      </c>
      <c r="D4656" t="s">
        <v>26</v>
      </c>
      <c r="E4656" t="s">
        <v>386</v>
      </c>
      <c r="F4656" t="s">
        <v>13</v>
      </c>
      <c r="G4656" t="s">
        <v>234</v>
      </c>
      <c r="H4656" s="3">
        <v>0.2</v>
      </c>
      <c r="I4656" s="5">
        <v>43409</v>
      </c>
      <c r="J4656" s="5" t="str">
        <f t="shared" si="144"/>
        <v>September</v>
      </c>
      <c r="K4656" s="7">
        <f t="shared" si="145"/>
        <v>2018</v>
      </c>
      <c r="L4656" t="s">
        <v>7700</v>
      </c>
      <c r="M4656" t="s">
        <v>30</v>
      </c>
      <c r="N4656">
        <v>95123</v>
      </c>
      <c r="O4656">
        <v>411</v>
      </c>
      <c r="P4656" t="s">
        <v>4316</v>
      </c>
      <c r="Q4656">
        <v>10</v>
      </c>
      <c r="R4656">
        <v>5</v>
      </c>
      <c r="S4656" t="s">
        <v>32</v>
      </c>
      <c r="U4656">
        <v>9.83</v>
      </c>
      <c r="V4656">
        <v>29</v>
      </c>
      <c r="W4656" t="s">
        <v>76</v>
      </c>
      <c r="X4656" s="5">
        <v>43414</v>
      </c>
      <c r="Y4656" t="s">
        <v>39</v>
      </c>
      <c r="Z4656" t="s">
        <v>34</v>
      </c>
      <c r="AA4656" t="s">
        <v>54</v>
      </c>
    </row>
    <row r="4657" spans="1:27" x14ac:dyDescent="0.3">
      <c r="A4657">
        <v>6</v>
      </c>
      <c r="B4657" t="s">
        <v>10</v>
      </c>
      <c r="C4657">
        <v>6</v>
      </c>
      <c r="D4657" t="s">
        <v>50</v>
      </c>
      <c r="E4657" t="s">
        <v>65</v>
      </c>
      <c r="F4657" t="s">
        <v>13</v>
      </c>
      <c r="G4657" t="s">
        <v>1981</v>
      </c>
      <c r="H4657" s="3">
        <v>0.2</v>
      </c>
      <c r="I4657" s="5">
        <v>43370</v>
      </c>
      <c r="J4657" s="5" t="str">
        <f t="shared" si="144"/>
        <v>September</v>
      </c>
      <c r="K4657" s="7">
        <f t="shared" si="145"/>
        <v>2018</v>
      </c>
      <c r="L4657" t="s">
        <v>5165</v>
      </c>
      <c r="M4657" t="s">
        <v>30</v>
      </c>
      <c r="N4657">
        <v>98103</v>
      </c>
      <c r="O4657">
        <v>1397</v>
      </c>
      <c r="P4657" t="s">
        <v>5004</v>
      </c>
      <c r="Q4657">
        <v>125</v>
      </c>
      <c r="R4657">
        <v>2</v>
      </c>
      <c r="S4657" t="s">
        <v>32</v>
      </c>
      <c r="U4657">
        <v>125.2</v>
      </c>
      <c r="V4657">
        <v>1002</v>
      </c>
      <c r="W4657" t="s">
        <v>19</v>
      </c>
      <c r="X4657" s="5">
        <v>43376</v>
      </c>
      <c r="Y4657" t="s">
        <v>39</v>
      </c>
      <c r="Z4657" t="s">
        <v>69</v>
      </c>
      <c r="AA4657" t="s">
        <v>52</v>
      </c>
    </row>
    <row r="4658" spans="1:27" x14ac:dyDescent="0.3">
      <c r="A4658">
        <v>7</v>
      </c>
      <c r="B4658" t="s">
        <v>25</v>
      </c>
      <c r="C4658">
        <v>6</v>
      </c>
      <c r="D4658" t="s">
        <v>26</v>
      </c>
      <c r="E4658" t="s">
        <v>27</v>
      </c>
      <c r="F4658" t="s">
        <v>13</v>
      </c>
      <c r="G4658" t="s">
        <v>5440</v>
      </c>
      <c r="H4658" s="3">
        <v>0</v>
      </c>
      <c r="I4658" s="5">
        <v>43334</v>
      </c>
      <c r="J4658" s="5" t="str">
        <f t="shared" si="144"/>
        <v>September</v>
      </c>
      <c r="K4658" s="7">
        <f t="shared" si="145"/>
        <v>2018</v>
      </c>
      <c r="L4658" t="s">
        <v>6548</v>
      </c>
      <c r="M4658" t="s">
        <v>30</v>
      </c>
      <c r="N4658">
        <v>90049</v>
      </c>
      <c r="O4658">
        <v>1163</v>
      </c>
      <c r="P4658" t="s">
        <v>3754</v>
      </c>
      <c r="Q4658">
        <v>2</v>
      </c>
      <c r="R4658">
        <v>2</v>
      </c>
      <c r="S4658" t="s">
        <v>32</v>
      </c>
      <c r="U4658">
        <v>1.67</v>
      </c>
      <c r="V4658">
        <v>6</v>
      </c>
      <c r="W4658" t="s">
        <v>33</v>
      </c>
      <c r="X4658" s="5">
        <v>43341</v>
      </c>
      <c r="Y4658" t="s">
        <v>39</v>
      </c>
      <c r="Z4658" t="s">
        <v>34</v>
      </c>
      <c r="AA4658" t="s">
        <v>49</v>
      </c>
    </row>
    <row r="4659" spans="1:27" x14ac:dyDescent="0.3">
      <c r="A4659">
        <v>2</v>
      </c>
      <c r="B4659" t="s">
        <v>43</v>
      </c>
      <c r="C4659">
        <v>3</v>
      </c>
      <c r="D4659" t="s">
        <v>26</v>
      </c>
      <c r="E4659" t="s">
        <v>88</v>
      </c>
      <c r="F4659" t="s">
        <v>13</v>
      </c>
      <c r="G4659" t="s">
        <v>410</v>
      </c>
      <c r="H4659" s="3">
        <v>0</v>
      </c>
      <c r="I4659" s="5">
        <v>43274</v>
      </c>
      <c r="J4659" s="5" t="str">
        <f t="shared" si="144"/>
        <v>September</v>
      </c>
      <c r="K4659" s="7">
        <f t="shared" si="145"/>
        <v>2018</v>
      </c>
      <c r="L4659" t="s">
        <v>3615</v>
      </c>
      <c r="M4659" t="s">
        <v>30</v>
      </c>
      <c r="N4659">
        <v>94109</v>
      </c>
      <c r="O4659">
        <v>1674</v>
      </c>
      <c r="P4659" t="s">
        <v>2807</v>
      </c>
      <c r="Q4659">
        <v>9</v>
      </c>
      <c r="R4659">
        <v>1</v>
      </c>
      <c r="S4659" t="s">
        <v>32</v>
      </c>
      <c r="U4659">
        <v>9.39</v>
      </c>
      <c r="V4659">
        <v>20</v>
      </c>
      <c r="W4659" t="s">
        <v>19</v>
      </c>
      <c r="X4659" s="5">
        <v>43276</v>
      </c>
      <c r="Y4659" t="s">
        <v>20</v>
      </c>
      <c r="Z4659" t="s">
        <v>34</v>
      </c>
      <c r="AA4659" t="s">
        <v>64</v>
      </c>
    </row>
    <row r="4660" spans="1:27" x14ac:dyDescent="0.3">
      <c r="A4660">
        <v>2</v>
      </c>
      <c r="B4660" t="s">
        <v>43</v>
      </c>
      <c r="C4660">
        <v>3</v>
      </c>
      <c r="D4660" t="s">
        <v>26</v>
      </c>
      <c r="E4660" t="s">
        <v>88</v>
      </c>
      <c r="F4660" t="s">
        <v>13</v>
      </c>
      <c r="G4660" t="s">
        <v>410</v>
      </c>
      <c r="H4660" s="3">
        <v>0</v>
      </c>
      <c r="I4660" s="5">
        <v>43274</v>
      </c>
      <c r="J4660" s="5" t="str">
        <f t="shared" si="144"/>
        <v>September</v>
      </c>
      <c r="K4660" s="7">
        <f t="shared" si="145"/>
        <v>2018</v>
      </c>
      <c r="L4660" t="s">
        <v>3615</v>
      </c>
      <c r="M4660" t="s">
        <v>30</v>
      </c>
      <c r="N4660">
        <v>94109</v>
      </c>
      <c r="O4660">
        <v>227</v>
      </c>
      <c r="P4660" t="s">
        <v>1325</v>
      </c>
      <c r="Q4660">
        <v>10</v>
      </c>
      <c r="R4660">
        <v>3</v>
      </c>
      <c r="S4660" t="s">
        <v>32</v>
      </c>
      <c r="U4660">
        <v>10.31</v>
      </c>
      <c r="V4660">
        <v>22</v>
      </c>
      <c r="W4660" t="s">
        <v>19</v>
      </c>
      <c r="X4660" s="5">
        <v>43276</v>
      </c>
      <c r="Y4660" t="s">
        <v>20</v>
      </c>
      <c r="Z4660" t="s">
        <v>34</v>
      </c>
      <c r="AA4660" t="s">
        <v>35</v>
      </c>
    </row>
    <row r="4661" spans="1:27" x14ac:dyDescent="0.3">
      <c r="A4661">
        <v>2</v>
      </c>
      <c r="B4661" t="s">
        <v>43</v>
      </c>
      <c r="C4661">
        <v>3</v>
      </c>
      <c r="D4661" t="s">
        <v>26</v>
      </c>
      <c r="E4661" t="s">
        <v>88</v>
      </c>
      <c r="F4661" t="s">
        <v>13</v>
      </c>
      <c r="G4661" t="s">
        <v>410</v>
      </c>
      <c r="H4661" s="3">
        <v>0</v>
      </c>
      <c r="I4661" s="5">
        <v>43274</v>
      </c>
      <c r="J4661" s="5" t="str">
        <f t="shared" si="144"/>
        <v>September</v>
      </c>
      <c r="K4661" s="7">
        <f t="shared" si="145"/>
        <v>2018</v>
      </c>
      <c r="L4661" t="s">
        <v>3615</v>
      </c>
      <c r="M4661" t="s">
        <v>30</v>
      </c>
      <c r="N4661">
        <v>94109</v>
      </c>
      <c r="O4661">
        <v>1101</v>
      </c>
      <c r="P4661" t="s">
        <v>3676</v>
      </c>
      <c r="Q4661">
        <v>25</v>
      </c>
      <c r="R4661">
        <v>4</v>
      </c>
      <c r="S4661" t="s">
        <v>32</v>
      </c>
      <c r="U4661">
        <v>25.29</v>
      </c>
      <c r="V4661">
        <v>94</v>
      </c>
      <c r="W4661" t="s">
        <v>19</v>
      </c>
      <c r="X4661" s="5">
        <v>43276</v>
      </c>
      <c r="Y4661" t="s">
        <v>20</v>
      </c>
      <c r="Z4661" t="s">
        <v>34</v>
      </c>
      <c r="AA4661" t="s">
        <v>42</v>
      </c>
    </row>
    <row r="4662" spans="1:27" x14ac:dyDescent="0.3">
      <c r="A4662">
        <v>2</v>
      </c>
      <c r="B4662" t="s">
        <v>43</v>
      </c>
      <c r="C4662">
        <v>3</v>
      </c>
      <c r="D4662" t="s">
        <v>50</v>
      </c>
      <c r="E4662" t="s">
        <v>88</v>
      </c>
      <c r="F4662" t="s">
        <v>13</v>
      </c>
      <c r="G4662" t="s">
        <v>410</v>
      </c>
      <c r="H4662" s="3">
        <v>0.2</v>
      </c>
      <c r="I4662" s="5">
        <v>43274</v>
      </c>
      <c r="J4662" s="5" t="str">
        <f t="shared" si="144"/>
        <v>September</v>
      </c>
      <c r="K4662" s="7">
        <f t="shared" si="145"/>
        <v>2018</v>
      </c>
      <c r="L4662" t="s">
        <v>3615</v>
      </c>
      <c r="M4662" t="s">
        <v>30</v>
      </c>
      <c r="N4662">
        <v>94109</v>
      </c>
      <c r="O4662">
        <v>1176</v>
      </c>
      <c r="P4662" t="s">
        <v>821</v>
      </c>
      <c r="Q4662">
        <v>97</v>
      </c>
      <c r="R4662">
        <v>7</v>
      </c>
      <c r="S4662" t="s">
        <v>32</v>
      </c>
      <c r="U4662">
        <v>97.01</v>
      </c>
      <c r="V4662">
        <v>862</v>
      </c>
      <c r="W4662" t="s">
        <v>19</v>
      </c>
      <c r="X4662" s="5">
        <v>43276</v>
      </c>
      <c r="Y4662" t="s">
        <v>20</v>
      </c>
      <c r="Z4662" t="s">
        <v>34</v>
      </c>
      <c r="AA4662" t="s">
        <v>52</v>
      </c>
    </row>
    <row r="4663" spans="1:27" x14ac:dyDescent="0.3">
      <c r="A4663">
        <v>4</v>
      </c>
      <c r="B4663" t="s">
        <v>43</v>
      </c>
      <c r="C4663">
        <v>6</v>
      </c>
      <c r="D4663" t="s">
        <v>26</v>
      </c>
      <c r="E4663" t="s">
        <v>4673</v>
      </c>
      <c r="F4663" t="s">
        <v>13</v>
      </c>
      <c r="G4663" t="s">
        <v>5238</v>
      </c>
      <c r="H4663" s="3">
        <v>0.2</v>
      </c>
      <c r="I4663" s="5">
        <v>43368</v>
      </c>
      <c r="J4663" s="5" t="str">
        <f t="shared" si="144"/>
        <v>September</v>
      </c>
      <c r="K4663" s="7">
        <f t="shared" si="145"/>
        <v>2018</v>
      </c>
      <c r="L4663" t="s">
        <v>6663</v>
      </c>
      <c r="M4663" t="s">
        <v>30</v>
      </c>
      <c r="N4663">
        <v>97224</v>
      </c>
      <c r="O4663">
        <v>1346</v>
      </c>
      <c r="P4663" t="s">
        <v>8241</v>
      </c>
      <c r="Q4663">
        <v>23</v>
      </c>
      <c r="R4663">
        <v>9</v>
      </c>
      <c r="S4663" t="s">
        <v>32</v>
      </c>
      <c r="U4663">
        <v>22.52</v>
      </c>
      <c r="V4663">
        <v>60</v>
      </c>
      <c r="W4663" t="s">
        <v>33</v>
      </c>
      <c r="X4663" s="5">
        <v>43372</v>
      </c>
      <c r="Y4663" t="s">
        <v>39</v>
      </c>
      <c r="Z4663" t="s">
        <v>262</v>
      </c>
      <c r="AA4663" t="s">
        <v>64</v>
      </c>
    </row>
    <row r="4664" spans="1:27" x14ac:dyDescent="0.3">
      <c r="A4664">
        <v>4</v>
      </c>
      <c r="B4664" t="s">
        <v>43</v>
      </c>
      <c r="C4664">
        <v>6</v>
      </c>
      <c r="D4664" t="s">
        <v>26</v>
      </c>
      <c r="E4664" t="s">
        <v>4673</v>
      </c>
      <c r="F4664" t="s">
        <v>13</v>
      </c>
      <c r="G4664" t="s">
        <v>5238</v>
      </c>
      <c r="H4664" s="3">
        <v>0.7</v>
      </c>
      <c r="I4664" s="5">
        <v>43368</v>
      </c>
      <c r="J4664" s="5" t="str">
        <f t="shared" si="144"/>
        <v>September</v>
      </c>
      <c r="K4664" s="7">
        <f t="shared" si="145"/>
        <v>2018</v>
      </c>
      <c r="L4664" t="s">
        <v>6663</v>
      </c>
      <c r="M4664" t="s">
        <v>30</v>
      </c>
      <c r="N4664">
        <v>97224</v>
      </c>
      <c r="O4664">
        <v>698</v>
      </c>
      <c r="P4664" t="s">
        <v>3157</v>
      </c>
      <c r="Q4664">
        <v>-4</v>
      </c>
      <c r="R4664">
        <v>1</v>
      </c>
      <c r="S4664" t="s">
        <v>32</v>
      </c>
      <c r="U4664">
        <v>-3.52</v>
      </c>
      <c r="V4664">
        <v>5</v>
      </c>
      <c r="W4664" t="s">
        <v>33</v>
      </c>
      <c r="X4664" s="5">
        <v>43372</v>
      </c>
      <c r="Y4664" t="s">
        <v>39</v>
      </c>
      <c r="Z4664" t="s">
        <v>262</v>
      </c>
      <c r="AA4664" t="s">
        <v>54</v>
      </c>
    </row>
    <row r="4665" spans="1:27" x14ac:dyDescent="0.3">
      <c r="A4665">
        <v>3</v>
      </c>
      <c r="B4665" t="s">
        <v>10</v>
      </c>
      <c r="C4665">
        <v>3</v>
      </c>
      <c r="D4665" t="s">
        <v>50</v>
      </c>
      <c r="E4665" t="s">
        <v>171</v>
      </c>
      <c r="F4665" t="s">
        <v>13</v>
      </c>
      <c r="G4665" t="s">
        <v>5440</v>
      </c>
      <c r="H4665" s="3">
        <v>0</v>
      </c>
      <c r="I4665" s="5">
        <v>43458</v>
      </c>
      <c r="J4665" s="5" t="str">
        <f t="shared" si="144"/>
        <v>September</v>
      </c>
      <c r="K4665" s="7">
        <f t="shared" si="145"/>
        <v>2018</v>
      </c>
      <c r="L4665" t="s">
        <v>6714</v>
      </c>
      <c r="M4665" t="s">
        <v>102</v>
      </c>
      <c r="N4665">
        <v>10009</v>
      </c>
      <c r="O4665">
        <v>1402</v>
      </c>
      <c r="P4665" t="s">
        <v>4844</v>
      </c>
      <c r="Q4665">
        <v>53</v>
      </c>
      <c r="R4665">
        <v>3</v>
      </c>
      <c r="S4665" t="s">
        <v>104</v>
      </c>
      <c r="U4665">
        <v>53.45</v>
      </c>
      <c r="V4665">
        <v>198</v>
      </c>
      <c r="W4665" t="s">
        <v>33</v>
      </c>
      <c r="X4665" s="5">
        <v>43461</v>
      </c>
      <c r="Y4665" t="s">
        <v>20</v>
      </c>
      <c r="Z4665" t="s">
        <v>175</v>
      </c>
      <c r="AA4665" t="s">
        <v>52</v>
      </c>
    </row>
    <row r="4666" spans="1:27" x14ac:dyDescent="0.3">
      <c r="A4666">
        <v>5</v>
      </c>
      <c r="B4666" t="s">
        <v>43</v>
      </c>
      <c r="C4666">
        <v>6</v>
      </c>
      <c r="D4666" t="s">
        <v>26</v>
      </c>
      <c r="E4666" t="s">
        <v>171</v>
      </c>
      <c r="F4666" t="s">
        <v>13</v>
      </c>
      <c r="G4666" t="s">
        <v>66</v>
      </c>
      <c r="H4666" s="3">
        <v>0</v>
      </c>
      <c r="I4666" s="5">
        <v>43274</v>
      </c>
      <c r="J4666" s="5" t="str">
        <f t="shared" si="144"/>
        <v>September</v>
      </c>
      <c r="K4666" s="7">
        <f t="shared" si="145"/>
        <v>2018</v>
      </c>
      <c r="L4666" t="s">
        <v>4041</v>
      </c>
      <c r="M4666" t="s">
        <v>102</v>
      </c>
      <c r="N4666">
        <v>10009</v>
      </c>
      <c r="O4666">
        <v>1578</v>
      </c>
      <c r="P4666" t="s">
        <v>4042</v>
      </c>
      <c r="Q4666">
        <v>1</v>
      </c>
      <c r="R4666">
        <v>2</v>
      </c>
      <c r="S4666" t="s">
        <v>104</v>
      </c>
      <c r="U4666">
        <v>1.47</v>
      </c>
      <c r="V4666">
        <v>4</v>
      </c>
      <c r="W4666" t="s">
        <v>19</v>
      </c>
      <c r="X4666" s="5">
        <v>43279</v>
      </c>
      <c r="Y4666" t="s">
        <v>39</v>
      </c>
      <c r="Z4666" t="s">
        <v>175</v>
      </c>
      <c r="AA4666" t="s">
        <v>176</v>
      </c>
    </row>
    <row r="4667" spans="1:27" x14ac:dyDescent="0.3">
      <c r="A4667">
        <v>5</v>
      </c>
      <c r="B4667" t="s">
        <v>43</v>
      </c>
      <c r="C4667">
        <v>6</v>
      </c>
      <c r="D4667" t="s">
        <v>26</v>
      </c>
      <c r="E4667" t="s">
        <v>171</v>
      </c>
      <c r="F4667" t="s">
        <v>13</v>
      </c>
      <c r="G4667" t="s">
        <v>66</v>
      </c>
      <c r="H4667" s="3">
        <v>0</v>
      </c>
      <c r="I4667" s="5">
        <v>43274</v>
      </c>
      <c r="J4667" s="5" t="str">
        <f t="shared" si="144"/>
        <v>September</v>
      </c>
      <c r="K4667" s="7">
        <f t="shared" si="145"/>
        <v>2018</v>
      </c>
      <c r="L4667" t="s">
        <v>4041</v>
      </c>
      <c r="M4667" t="s">
        <v>102</v>
      </c>
      <c r="N4667">
        <v>10009</v>
      </c>
      <c r="O4667">
        <v>1575</v>
      </c>
      <c r="P4667" t="s">
        <v>3258</v>
      </c>
      <c r="Q4667">
        <v>69</v>
      </c>
      <c r="R4667">
        <v>3</v>
      </c>
      <c r="S4667" t="s">
        <v>104</v>
      </c>
      <c r="U4667">
        <v>68.959999999999994</v>
      </c>
      <c r="V4667">
        <v>147</v>
      </c>
      <c r="W4667" t="s">
        <v>19</v>
      </c>
      <c r="X4667" s="5">
        <v>43279</v>
      </c>
      <c r="Y4667" t="s">
        <v>39</v>
      </c>
      <c r="Z4667" t="s">
        <v>175</v>
      </c>
      <c r="AA4667" t="s">
        <v>64</v>
      </c>
    </row>
    <row r="4668" spans="1:27" x14ac:dyDescent="0.3">
      <c r="A4668">
        <v>5</v>
      </c>
      <c r="B4668" t="s">
        <v>43</v>
      </c>
      <c r="C4668">
        <v>6</v>
      </c>
      <c r="D4668" t="s">
        <v>26</v>
      </c>
      <c r="E4668" t="s">
        <v>171</v>
      </c>
      <c r="F4668" t="s">
        <v>13</v>
      </c>
      <c r="G4668" t="s">
        <v>66</v>
      </c>
      <c r="H4668" s="3">
        <v>0</v>
      </c>
      <c r="I4668" s="5">
        <v>43274</v>
      </c>
      <c r="J4668" s="5" t="str">
        <f t="shared" si="144"/>
        <v>September</v>
      </c>
      <c r="K4668" s="7">
        <f t="shared" si="145"/>
        <v>2018</v>
      </c>
      <c r="L4668" t="s">
        <v>4041</v>
      </c>
      <c r="M4668" t="s">
        <v>102</v>
      </c>
      <c r="N4668">
        <v>10009</v>
      </c>
      <c r="O4668">
        <v>179</v>
      </c>
      <c r="P4668" t="s">
        <v>1342</v>
      </c>
      <c r="Q4668">
        <v>56</v>
      </c>
      <c r="R4668">
        <v>4</v>
      </c>
      <c r="S4668" t="s">
        <v>104</v>
      </c>
      <c r="U4668">
        <v>56.18</v>
      </c>
      <c r="V4668">
        <v>122</v>
      </c>
      <c r="W4668" t="s">
        <v>19</v>
      </c>
      <c r="X4668" s="5">
        <v>43279</v>
      </c>
      <c r="Y4668" t="s">
        <v>39</v>
      </c>
      <c r="Z4668" t="s">
        <v>175</v>
      </c>
      <c r="AA4668" t="s">
        <v>35</v>
      </c>
    </row>
    <row r="4669" spans="1:27" x14ac:dyDescent="0.3">
      <c r="A4669">
        <v>5</v>
      </c>
      <c r="B4669" t="s">
        <v>43</v>
      </c>
      <c r="C4669">
        <v>6</v>
      </c>
      <c r="D4669" t="s">
        <v>26</v>
      </c>
      <c r="E4669" t="s">
        <v>171</v>
      </c>
      <c r="F4669" t="s">
        <v>13</v>
      </c>
      <c r="G4669" t="s">
        <v>66</v>
      </c>
      <c r="H4669" s="3">
        <v>0</v>
      </c>
      <c r="I4669" s="5">
        <v>43274</v>
      </c>
      <c r="J4669" s="5" t="str">
        <f t="shared" si="144"/>
        <v>September</v>
      </c>
      <c r="K4669" s="7">
        <f t="shared" si="145"/>
        <v>2018</v>
      </c>
      <c r="L4669" t="s">
        <v>4041</v>
      </c>
      <c r="M4669" t="s">
        <v>102</v>
      </c>
      <c r="N4669">
        <v>10009</v>
      </c>
      <c r="O4669">
        <v>231</v>
      </c>
      <c r="P4669" t="s">
        <v>3005</v>
      </c>
      <c r="Q4669">
        <v>9</v>
      </c>
      <c r="R4669">
        <v>5</v>
      </c>
      <c r="S4669" t="s">
        <v>104</v>
      </c>
      <c r="U4669">
        <v>8.67</v>
      </c>
      <c r="V4669">
        <v>18</v>
      </c>
      <c r="W4669" t="s">
        <v>19</v>
      </c>
      <c r="X4669" s="5">
        <v>43279</v>
      </c>
      <c r="Y4669" t="s">
        <v>39</v>
      </c>
      <c r="Z4669" t="s">
        <v>175</v>
      </c>
      <c r="AA4669" t="s">
        <v>35</v>
      </c>
    </row>
    <row r="4670" spans="1:27" x14ac:dyDescent="0.3">
      <c r="A4670">
        <v>5</v>
      </c>
      <c r="B4670" t="s">
        <v>43</v>
      </c>
      <c r="C4670">
        <v>6</v>
      </c>
      <c r="D4670" t="s">
        <v>26</v>
      </c>
      <c r="E4670" t="s">
        <v>171</v>
      </c>
      <c r="F4670" t="s">
        <v>13</v>
      </c>
      <c r="G4670" t="s">
        <v>66</v>
      </c>
      <c r="H4670" s="3">
        <v>0</v>
      </c>
      <c r="I4670" s="5">
        <v>43274</v>
      </c>
      <c r="J4670" s="5" t="str">
        <f t="shared" si="144"/>
        <v>September</v>
      </c>
      <c r="K4670" s="7">
        <f t="shared" si="145"/>
        <v>2018</v>
      </c>
      <c r="L4670" t="s">
        <v>4041</v>
      </c>
      <c r="M4670" t="s">
        <v>102</v>
      </c>
      <c r="N4670">
        <v>10009</v>
      </c>
      <c r="O4670">
        <v>635</v>
      </c>
      <c r="P4670" t="s">
        <v>921</v>
      </c>
      <c r="Q4670">
        <v>39</v>
      </c>
      <c r="R4670">
        <v>5</v>
      </c>
      <c r="S4670" t="s">
        <v>104</v>
      </c>
      <c r="U4670">
        <v>38.99</v>
      </c>
      <c r="V4670">
        <v>325</v>
      </c>
      <c r="W4670" t="s">
        <v>19</v>
      </c>
      <c r="X4670" s="5">
        <v>43279</v>
      </c>
      <c r="Y4670" t="s">
        <v>39</v>
      </c>
      <c r="Z4670" t="s">
        <v>175</v>
      </c>
      <c r="AA4670" t="s">
        <v>42</v>
      </c>
    </row>
    <row r="4671" spans="1:27" x14ac:dyDescent="0.3">
      <c r="A4671">
        <v>4</v>
      </c>
      <c r="B4671" t="s">
        <v>25</v>
      </c>
      <c r="C4671">
        <v>3</v>
      </c>
      <c r="D4671" t="s">
        <v>26</v>
      </c>
      <c r="E4671" t="s">
        <v>1983</v>
      </c>
      <c r="F4671" t="s">
        <v>13</v>
      </c>
      <c r="G4671" t="s">
        <v>2295</v>
      </c>
      <c r="H4671" s="3">
        <v>0</v>
      </c>
      <c r="I4671" s="5">
        <v>43280</v>
      </c>
      <c r="J4671" s="5" t="str">
        <f t="shared" si="144"/>
        <v>September</v>
      </c>
      <c r="K4671" s="7">
        <f t="shared" si="145"/>
        <v>2018</v>
      </c>
      <c r="L4671" t="s">
        <v>3561</v>
      </c>
      <c r="M4671" t="s">
        <v>16</v>
      </c>
      <c r="N4671">
        <v>29501</v>
      </c>
      <c r="O4671">
        <v>636</v>
      </c>
      <c r="P4671" t="s">
        <v>3111</v>
      </c>
      <c r="Q4671">
        <v>19</v>
      </c>
      <c r="R4671">
        <v>6</v>
      </c>
      <c r="S4671" t="s">
        <v>18</v>
      </c>
      <c r="U4671">
        <v>19.190000000000001</v>
      </c>
      <c r="V4671">
        <v>192</v>
      </c>
      <c r="W4671" t="s">
        <v>19</v>
      </c>
      <c r="X4671" s="5">
        <v>43284</v>
      </c>
      <c r="Y4671" t="s">
        <v>20</v>
      </c>
      <c r="Z4671" t="s">
        <v>240</v>
      </c>
      <c r="AA4671" t="s">
        <v>42</v>
      </c>
    </row>
    <row r="4672" spans="1:27" x14ac:dyDescent="0.3">
      <c r="A4672">
        <v>5</v>
      </c>
      <c r="B4672" t="s">
        <v>25</v>
      </c>
      <c r="C4672">
        <v>3</v>
      </c>
      <c r="D4672" t="s">
        <v>26</v>
      </c>
      <c r="E4672" t="s">
        <v>69</v>
      </c>
      <c r="F4672" t="s">
        <v>13</v>
      </c>
      <c r="G4672" t="s">
        <v>6860</v>
      </c>
      <c r="H4672" s="3">
        <v>0</v>
      </c>
      <c r="I4672" s="5">
        <v>43439</v>
      </c>
      <c r="J4672" s="5" t="str">
        <f t="shared" si="144"/>
        <v>September</v>
      </c>
      <c r="K4672" s="7">
        <f t="shared" si="145"/>
        <v>2018</v>
      </c>
      <c r="L4672" t="s">
        <v>7344</v>
      </c>
      <c r="M4672" t="s">
        <v>102</v>
      </c>
      <c r="N4672">
        <v>20016</v>
      </c>
      <c r="O4672">
        <v>322</v>
      </c>
      <c r="P4672" t="s">
        <v>3691</v>
      </c>
      <c r="Q4672">
        <v>13</v>
      </c>
      <c r="R4672">
        <v>8</v>
      </c>
      <c r="S4672" t="s">
        <v>104</v>
      </c>
      <c r="U4672">
        <v>13.23</v>
      </c>
      <c r="V4672">
        <v>34</v>
      </c>
      <c r="W4672" t="s">
        <v>76</v>
      </c>
      <c r="X4672" s="5">
        <v>43444</v>
      </c>
      <c r="Y4672" t="s">
        <v>20</v>
      </c>
      <c r="Z4672" t="s">
        <v>2324</v>
      </c>
      <c r="AA4672" t="s">
        <v>49</v>
      </c>
    </row>
    <row r="4673" spans="1:27" x14ac:dyDescent="0.3">
      <c r="A4673">
        <v>4</v>
      </c>
      <c r="B4673" t="s">
        <v>43</v>
      </c>
      <c r="C4673">
        <v>6</v>
      </c>
      <c r="D4673" t="s">
        <v>26</v>
      </c>
      <c r="E4673" t="s">
        <v>209</v>
      </c>
      <c r="F4673" t="s">
        <v>13</v>
      </c>
      <c r="G4673" t="s">
        <v>6936</v>
      </c>
      <c r="H4673" s="3">
        <v>0</v>
      </c>
      <c r="I4673" s="5">
        <v>43174</v>
      </c>
      <c r="J4673" s="5" t="str">
        <f t="shared" si="144"/>
        <v>September</v>
      </c>
      <c r="K4673" s="7">
        <f t="shared" si="145"/>
        <v>2018</v>
      </c>
      <c r="L4673" t="s">
        <v>7568</v>
      </c>
      <c r="M4673" t="s">
        <v>16</v>
      </c>
      <c r="N4673">
        <v>39212</v>
      </c>
      <c r="O4673">
        <v>1761</v>
      </c>
      <c r="P4673" t="s">
        <v>1392</v>
      </c>
      <c r="Q4673">
        <v>21</v>
      </c>
      <c r="R4673">
        <v>2</v>
      </c>
      <c r="S4673" t="s">
        <v>18</v>
      </c>
      <c r="U4673">
        <v>21.01</v>
      </c>
      <c r="V4673">
        <v>46</v>
      </c>
      <c r="W4673" t="s">
        <v>76</v>
      </c>
      <c r="X4673" s="5">
        <v>43178</v>
      </c>
      <c r="Y4673" t="s">
        <v>39</v>
      </c>
      <c r="Z4673" t="s">
        <v>887</v>
      </c>
      <c r="AA4673" t="s">
        <v>64</v>
      </c>
    </row>
    <row r="4674" spans="1:27" x14ac:dyDescent="0.3">
      <c r="A4674">
        <v>4</v>
      </c>
      <c r="B4674" t="s">
        <v>43</v>
      </c>
      <c r="C4674">
        <v>6</v>
      </c>
      <c r="D4674" t="s">
        <v>26</v>
      </c>
      <c r="E4674" t="s">
        <v>209</v>
      </c>
      <c r="F4674" t="s">
        <v>13</v>
      </c>
      <c r="G4674" t="s">
        <v>6936</v>
      </c>
      <c r="H4674" s="3">
        <v>0</v>
      </c>
      <c r="I4674" s="5">
        <v>43174</v>
      </c>
      <c r="J4674" s="5" t="str">
        <f t="shared" ref="J4674:J4737" si="146">TEXT($I$2,"mmmm")</f>
        <v>September</v>
      </c>
      <c r="K4674" s="7">
        <f t="shared" si="145"/>
        <v>2018</v>
      </c>
      <c r="L4674" t="s">
        <v>7568</v>
      </c>
      <c r="M4674" t="s">
        <v>16</v>
      </c>
      <c r="N4674">
        <v>39212</v>
      </c>
      <c r="O4674">
        <v>1761</v>
      </c>
      <c r="P4674" t="s">
        <v>1392</v>
      </c>
      <c r="Q4674">
        <v>147</v>
      </c>
      <c r="R4674">
        <v>14</v>
      </c>
      <c r="S4674" t="s">
        <v>18</v>
      </c>
      <c r="U4674">
        <v>147.09</v>
      </c>
      <c r="V4674">
        <v>320</v>
      </c>
      <c r="W4674" t="s">
        <v>76</v>
      </c>
      <c r="X4674" s="5">
        <v>43178</v>
      </c>
      <c r="Y4674" t="s">
        <v>39</v>
      </c>
      <c r="Z4674" t="s">
        <v>887</v>
      </c>
      <c r="AA4674" t="s">
        <v>64</v>
      </c>
    </row>
    <row r="4675" spans="1:27" x14ac:dyDescent="0.3">
      <c r="A4675">
        <v>7</v>
      </c>
      <c r="B4675" t="s">
        <v>25</v>
      </c>
      <c r="C4675">
        <v>6</v>
      </c>
      <c r="D4675" t="s">
        <v>26</v>
      </c>
      <c r="E4675" t="s">
        <v>3669</v>
      </c>
      <c r="F4675" t="s">
        <v>13</v>
      </c>
      <c r="G4675" t="s">
        <v>7163</v>
      </c>
      <c r="H4675" s="3">
        <v>0</v>
      </c>
      <c r="I4675" s="5">
        <v>43303</v>
      </c>
      <c r="J4675" s="5" t="str">
        <f t="shared" si="146"/>
        <v>September</v>
      </c>
      <c r="K4675" s="7">
        <f t="shared" ref="K4675:K4738" si="147">YEAR(I4675)</f>
        <v>2018</v>
      </c>
      <c r="L4675" t="s">
        <v>7669</v>
      </c>
      <c r="M4675" t="s">
        <v>30</v>
      </c>
      <c r="N4675">
        <v>89431</v>
      </c>
      <c r="O4675">
        <v>668</v>
      </c>
      <c r="P4675" t="s">
        <v>8189</v>
      </c>
      <c r="Q4675">
        <v>25</v>
      </c>
      <c r="R4675">
        <v>5</v>
      </c>
      <c r="S4675" t="s">
        <v>32</v>
      </c>
      <c r="U4675">
        <v>25</v>
      </c>
      <c r="V4675">
        <v>86</v>
      </c>
      <c r="W4675" t="s">
        <v>76</v>
      </c>
      <c r="X4675" s="5">
        <v>43310</v>
      </c>
      <c r="Y4675" t="s">
        <v>39</v>
      </c>
      <c r="Z4675" t="s">
        <v>831</v>
      </c>
      <c r="AA4675" t="s">
        <v>356</v>
      </c>
    </row>
    <row r="4676" spans="1:27" x14ac:dyDescent="0.3">
      <c r="A4676">
        <v>3</v>
      </c>
      <c r="B4676" t="s">
        <v>10</v>
      </c>
      <c r="C4676">
        <v>3</v>
      </c>
      <c r="D4676" t="s">
        <v>26</v>
      </c>
      <c r="E4676" t="s">
        <v>122</v>
      </c>
      <c r="F4676" t="s">
        <v>13</v>
      </c>
      <c r="G4676" t="s">
        <v>1469</v>
      </c>
      <c r="H4676" s="3">
        <v>0.2</v>
      </c>
      <c r="I4676" s="5">
        <v>43376</v>
      </c>
      <c r="J4676" s="5" t="str">
        <f t="shared" si="146"/>
        <v>September</v>
      </c>
      <c r="K4676" s="7">
        <f t="shared" si="147"/>
        <v>2018</v>
      </c>
      <c r="L4676" t="s">
        <v>3376</v>
      </c>
      <c r="M4676" t="s">
        <v>73</v>
      </c>
      <c r="N4676">
        <v>77095</v>
      </c>
      <c r="O4676">
        <v>1501</v>
      </c>
      <c r="P4676" t="s">
        <v>412</v>
      </c>
      <c r="Q4676">
        <v>5</v>
      </c>
      <c r="R4676">
        <v>2</v>
      </c>
      <c r="S4676" t="s">
        <v>75</v>
      </c>
      <c r="U4676">
        <v>5.09</v>
      </c>
      <c r="V4676">
        <v>16</v>
      </c>
      <c r="W4676" t="s">
        <v>19</v>
      </c>
      <c r="X4676" s="5">
        <v>43379</v>
      </c>
      <c r="Y4676" t="s">
        <v>20</v>
      </c>
      <c r="Z4676" t="s">
        <v>77</v>
      </c>
      <c r="AA4676" t="s">
        <v>119</v>
      </c>
    </row>
    <row r="4677" spans="1:27" x14ac:dyDescent="0.3">
      <c r="A4677">
        <v>5</v>
      </c>
      <c r="B4677" t="s">
        <v>43</v>
      </c>
      <c r="C4677">
        <v>6</v>
      </c>
      <c r="D4677" t="s">
        <v>26</v>
      </c>
      <c r="E4677" t="s">
        <v>547</v>
      </c>
      <c r="F4677" t="s">
        <v>13</v>
      </c>
      <c r="G4677" t="s">
        <v>1088</v>
      </c>
      <c r="H4677" s="3">
        <v>0.7</v>
      </c>
      <c r="I4677" s="5">
        <v>43401</v>
      </c>
      <c r="J4677" s="5" t="str">
        <f t="shared" si="146"/>
        <v>September</v>
      </c>
      <c r="K4677" s="7">
        <f t="shared" si="147"/>
        <v>2018</v>
      </c>
      <c r="L4677" t="s">
        <v>4434</v>
      </c>
      <c r="M4677" t="s">
        <v>16</v>
      </c>
      <c r="N4677">
        <v>33614</v>
      </c>
      <c r="O4677">
        <v>407</v>
      </c>
      <c r="P4677" t="s">
        <v>3559</v>
      </c>
      <c r="Q4677">
        <v>-27</v>
      </c>
      <c r="R4677">
        <v>5</v>
      </c>
      <c r="S4677" t="s">
        <v>18</v>
      </c>
      <c r="U4677">
        <v>-26.73</v>
      </c>
      <c r="V4677">
        <v>38</v>
      </c>
      <c r="W4677" t="s">
        <v>19</v>
      </c>
      <c r="X4677" s="5">
        <v>43406</v>
      </c>
      <c r="Y4677" t="s">
        <v>39</v>
      </c>
      <c r="Z4677" t="s">
        <v>40</v>
      </c>
      <c r="AA4677" t="s">
        <v>54</v>
      </c>
    </row>
    <row r="4678" spans="1:27" x14ac:dyDescent="0.3">
      <c r="A4678">
        <v>0</v>
      </c>
      <c r="B4678" t="s">
        <v>10</v>
      </c>
      <c r="C4678">
        <v>0</v>
      </c>
      <c r="D4678" t="s">
        <v>11</v>
      </c>
      <c r="E4678" t="s">
        <v>457</v>
      </c>
      <c r="F4678" t="s">
        <v>13</v>
      </c>
      <c r="G4678" t="s">
        <v>593</v>
      </c>
      <c r="H4678" s="3">
        <v>0.3</v>
      </c>
      <c r="I4678" s="5">
        <v>43115</v>
      </c>
      <c r="J4678" s="5" t="str">
        <f t="shared" si="146"/>
        <v>September</v>
      </c>
      <c r="K4678" s="7">
        <f t="shared" si="147"/>
        <v>2018</v>
      </c>
      <c r="L4678" t="s">
        <v>1775</v>
      </c>
      <c r="M4678" t="s">
        <v>102</v>
      </c>
      <c r="N4678">
        <v>6824</v>
      </c>
      <c r="O4678">
        <v>314</v>
      </c>
      <c r="P4678" t="s">
        <v>8164</v>
      </c>
      <c r="Q4678">
        <v>-16</v>
      </c>
      <c r="R4678">
        <v>1</v>
      </c>
      <c r="S4678" t="s">
        <v>104</v>
      </c>
      <c r="U4678">
        <v>-15.58</v>
      </c>
      <c r="V4678">
        <v>182</v>
      </c>
      <c r="W4678" t="s">
        <v>19</v>
      </c>
      <c r="X4678" s="5">
        <v>43115</v>
      </c>
      <c r="Y4678" t="s">
        <v>773</v>
      </c>
      <c r="Z4678" t="s">
        <v>461</v>
      </c>
      <c r="AA4678" t="s">
        <v>41</v>
      </c>
    </row>
    <row r="4679" spans="1:27" x14ac:dyDescent="0.3">
      <c r="A4679">
        <v>5</v>
      </c>
      <c r="B4679" t="s">
        <v>43</v>
      </c>
      <c r="C4679">
        <v>6</v>
      </c>
      <c r="D4679" t="s">
        <v>26</v>
      </c>
      <c r="E4679" t="s">
        <v>7000</v>
      </c>
      <c r="F4679" t="s">
        <v>13</v>
      </c>
      <c r="G4679" t="s">
        <v>6951</v>
      </c>
      <c r="H4679" s="3">
        <v>0</v>
      </c>
      <c r="I4679" s="5">
        <v>43348</v>
      </c>
      <c r="J4679" s="5" t="str">
        <f t="shared" si="146"/>
        <v>September</v>
      </c>
      <c r="K4679" s="7">
        <f t="shared" si="147"/>
        <v>2018</v>
      </c>
      <c r="L4679" t="s">
        <v>7403</v>
      </c>
      <c r="M4679" t="s">
        <v>73</v>
      </c>
      <c r="N4679">
        <v>66062</v>
      </c>
      <c r="O4679">
        <v>1238</v>
      </c>
      <c r="P4679" t="s">
        <v>3881</v>
      </c>
      <c r="Q4679">
        <v>27</v>
      </c>
      <c r="R4679">
        <v>3</v>
      </c>
      <c r="S4679" t="s">
        <v>75</v>
      </c>
      <c r="U4679">
        <v>26.98</v>
      </c>
      <c r="V4679">
        <v>108</v>
      </c>
      <c r="W4679" t="s">
        <v>76</v>
      </c>
      <c r="X4679" s="5">
        <v>43353</v>
      </c>
      <c r="Y4679" t="s">
        <v>39</v>
      </c>
      <c r="Z4679" t="s">
        <v>2166</v>
      </c>
      <c r="AA4679" t="s">
        <v>49</v>
      </c>
    </row>
    <row r="4680" spans="1:27" x14ac:dyDescent="0.3">
      <c r="A4680">
        <v>4</v>
      </c>
      <c r="B4680" t="s">
        <v>43</v>
      </c>
      <c r="C4680">
        <v>6</v>
      </c>
      <c r="D4680" t="s">
        <v>11</v>
      </c>
      <c r="E4680" t="s">
        <v>906</v>
      </c>
      <c r="F4680" t="s">
        <v>13</v>
      </c>
      <c r="G4680" t="s">
        <v>1203</v>
      </c>
      <c r="H4680" s="3">
        <v>0.45</v>
      </c>
      <c r="I4680" s="5">
        <v>43361</v>
      </c>
      <c r="J4680" s="5" t="str">
        <f t="shared" si="146"/>
        <v>September</v>
      </c>
      <c r="K4680" s="7">
        <f t="shared" si="147"/>
        <v>2018</v>
      </c>
      <c r="L4680" t="s">
        <v>1423</v>
      </c>
      <c r="M4680" t="s">
        <v>16</v>
      </c>
      <c r="N4680">
        <v>32216</v>
      </c>
      <c r="O4680">
        <v>429</v>
      </c>
      <c r="P4680" t="s">
        <v>1424</v>
      </c>
      <c r="Q4680">
        <v>-167</v>
      </c>
      <c r="R4680">
        <v>4</v>
      </c>
      <c r="S4680" t="s">
        <v>18</v>
      </c>
      <c r="U4680">
        <v>-167.32</v>
      </c>
      <c r="V4680">
        <v>383</v>
      </c>
      <c r="W4680" t="s">
        <v>33</v>
      </c>
      <c r="X4680" s="5">
        <v>43365</v>
      </c>
      <c r="Y4680" t="s">
        <v>39</v>
      </c>
      <c r="Z4680" t="s">
        <v>40</v>
      </c>
      <c r="AA4680" t="s">
        <v>41</v>
      </c>
    </row>
    <row r="4681" spans="1:27" x14ac:dyDescent="0.3">
      <c r="A4681">
        <v>2</v>
      </c>
      <c r="B4681" t="s">
        <v>25</v>
      </c>
      <c r="C4681">
        <v>1</v>
      </c>
      <c r="D4681" t="s">
        <v>11</v>
      </c>
      <c r="E4681" t="s">
        <v>1452</v>
      </c>
      <c r="F4681" t="s">
        <v>13</v>
      </c>
      <c r="G4681" t="s">
        <v>1453</v>
      </c>
      <c r="H4681" s="3">
        <v>0</v>
      </c>
      <c r="I4681" s="5">
        <v>43414</v>
      </c>
      <c r="J4681" s="5" t="str">
        <f t="shared" si="146"/>
        <v>September</v>
      </c>
      <c r="K4681" s="7">
        <f t="shared" si="147"/>
        <v>2018</v>
      </c>
      <c r="L4681" t="s">
        <v>1454</v>
      </c>
      <c r="M4681" t="s">
        <v>73</v>
      </c>
      <c r="N4681">
        <v>73120</v>
      </c>
      <c r="O4681">
        <v>1432</v>
      </c>
      <c r="P4681" t="s">
        <v>1455</v>
      </c>
      <c r="Q4681">
        <v>55</v>
      </c>
      <c r="R4681">
        <v>2</v>
      </c>
      <c r="S4681" t="s">
        <v>75</v>
      </c>
      <c r="U4681">
        <v>54.71</v>
      </c>
      <c r="V4681">
        <v>342</v>
      </c>
      <c r="W4681" t="s">
        <v>19</v>
      </c>
      <c r="X4681" s="5">
        <v>43416</v>
      </c>
      <c r="Y4681" t="s">
        <v>130</v>
      </c>
      <c r="Z4681" t="s">
        <v>401</v>
      </c>
      <c r="AA4681" t="s">
        <v>22</v>
      </c>
    </row>
    <row r="4682" spans="1:27" x14ac:dyDescent="0.3">
      <c r="A4682">
        <v>2</v>
      </c>
      <c r="B4682" t="s">
        <v>25</v>
      </c>
      <c r="C4682">
        <v>1</v>
      </c>
      <c r="D4682" t="s">
        <v>50</v>
      </c>
      <c r="E4682" t="s">
        <v>1452</v>
      </c>
      <c r="F4682" t="s">
        <v>13</v>
      </c>
      <c r="G4682" t="s">
        <v>1453</v>
      </c>
      <c r="H4682" s="3">
        <v>0</v>
      </c>
      <c r="I4682" s="5">
        <v>43414</v>
      </c>
      <c r="J4682" s="5" t="str">
        <f t="shared" si="146"/>
        <v>September</v>
      </c>
      <c r="K4682" s="7">
        <f t="shared" si="147"/>
        <v>2018</v>
      </c>
      <c r="L4682" t="s">
        <v>1454</v>
      </c>
      <c r="M4682" t="s">
        <v>73</v>
      </c>
      <c r="N4682">
        <v>73120</v>
      </c>
      <c r="O4682">
        <v>1392</v>
      </c>
      <c r="P4682" t="s">
        <v>4702</v>
      </c>
      <c r="Q4682">
        <v>62</v>
      </c>
      <c r="R4682">
        <v>2</v>
      </c>
      <c r="S4682" t="s">
        <v>75</v>
      </c>
      <c r="U4682">
        <v>62.15</v>
      </c>
      <c r="V4682">
        <v>222</v>
      </c>
      <c r="W4682" t="s">
        <v>19</v>
      </c>
      <c r="X4682" s="5">
        <v>43416</v>
      </c>
      <c r="Y4682" t="s">
        <v>130</v>
      </c>
      <c r="Z4682" t="s">
        <v>401</v>
      </c>
      <c r="AA4682" t="s">
        <v>52</v>
      </c>
    </row>
    <row r="4683" spans="1:27" x14ac:dyDescent="0.3">
      <c r="A4683">
        <v>3</v>
      </c>
      <c r="B4683" t="s">
        <v>10</v>
      </c>
      <c r="C4683">
        <v>3</v>
      </c>
      <c r="D4683" t="s">
        <v>50</v>
      </c>
      <c r="E4683" t="s">
        <v>2531</v>
      </c>
      <c r="F4683" t="s">
        <v>13</v>
      </c>
      <c r="G4683" t="s">
        <v>7188</v>
      </c>
      <c r="H4683" s="3">
        <v>0.5</v>
      </c>
      <c r="I4683" s="5">
        <v>43267</v>
      </c>
      <c r="J4683" s="5" t="str">
        <f t="shared" si="146"/>
        <v>September</v>
      </c>
      <c r="K4683" s="7">
        <f t="shared" si="147"/>
        <v>2018</v>
      </c>
      <c r="L4683" t="s">
        <v>7739</v>
      </c>
      <c r="M4683" t="s">
        <v>16</v>
      </c>
      <c r="N4683">
        <v>37421</v>
      </c>
      <c r="O4683">
        <v>1260</v>
      </c>
      <c r="P4683" t="s">
        <v>7740</v>
      </c>
      <c r="Q4683">
        <v>-2</v>
      </c>
      <c r="R4683">
        <v>1</v>
      </c>
      <c r="S4683" t="s">
        <v>18</v>
      </c>
      <c r="U4683">
        <v>-1.83</v>
      </c>
      <c r="V4683">
        <v>91</v>
      </c>
      <c r="W4683" t="s">
        <v>76</v>
      </c>
      <c r="X4683" s="5">
        <v>43270</v>
      </c>
      <c r="Y4683" t="s">
        <v>20</v>
      </c>
      <c r="Z4683" t="s">
        <v>214</v>
      </c>
      <c r="AA4683" t="s">
        <v>422</v>
      </c>
    </row>
    <row r="4684" spans="1:27" x14ac:dyDescent="0.3">
      <c r="A4684">
        <v>0</v>
      </c>
      <c r="B4684" t="s">
        <v>10</v>
      </c>
      <c r="C4684">
        <v>0</v>
      </c>
      <c r="D4684" t="s">
        <v>11</v>
      </c>
      <c r="E4684" t="s">
        <v>607</v>
      </c>
      <c r="F4684" t="s">
        <v>13</v>
      </c>
      <c r="G4684" t="s">
        <v>569</v>
      </c>
      <c r="H4684" s="3">
        <v>0.2</v>
      </c>
      <c r="I4684" s="5">
        <v>43234</v>
      </c>
      <c r="J4684" s="5" t="str">
        <f t="shared" si="146"/>
        <v>September</v>
      </c>
      <c r="K4684" s="7">
        <f t="shared" si="147"/>
        <v>2018</v>
      </c>
      <c r="L4684" t="s">
        <v>1768</v>
      </c>
      <c r="M4684" t="s">
        <v>102</v>
      </c>
      <c r="N4684">
        <v>45231</v>
      </c>
      <c r="O4684">
        <v>727</v>
      </c>
      <c r="P4684" t="s">
        <v>8201</v>
      </c>
      <c r="Q4684">
        <v>30</v>
      </c>
      <c r="R4684">
        <v>1</v>
      </c>
      <c r="S4684" t="s">
        <v>104</v>
      </c>
      <c r="U4684">
        <v>29.77</v>
      </c>
      <c r="V4684">
        <v>79</v>
      </c>
      <c r="W4684" t="s">
        <v>19</v>
      </c>
      <c r="X4684" s="5">
        <v>43234</v>
      </c>
      <c r="Y4684" t="s">
        <v>773</v>
      </c>
      <c r="Z4684" t="s">
        <v>309</v>
      </c>
      <c r="AA4684" t="s">
        <v>47</v>
      </c>
    </row>
    <row r="4685" spans="1:27" x14ac:dyDescent="0.3">
      <c r="A4685">
        <v>4</v>
      </c>
      <c r="B4685" t="s">
        <v>43</v>
      </c>
      <c r="C4685">
        <v>6</v>
      </c>
      <c r="D4685" t="s">
        <v>26</v>
      </c>
      <c r="E4685" t="s">
        <v>879</v>
      </c>
      <c r="F4685" t="s">
        <v>13</v>
      </c>
      <c r="G4685" t="s">
        <v>1234</v>
      </c>
      <c r="H4685" s="3">
        <v>0</v>
      </c>
      <c r="I4685" s="5">
        <v>43443</v>
      </c>
      <c r="J4685" s="5" t="str">
        <f t="shared" si="146"/>
        <v>September</v>
      </c>
      <c r="K4685" s="7">
        <f t="shared" si="147"/>
        <v>2018</v>
      </c>
      <c r="L4685" t="s">
        <v>3998</v>
      </c>
      <c r="M4685" t="s">
        <v>102</v>
      </c>
      <c r="N4685">
        <v>1841</v>
      </c>
      <c r="O4685">
        <v>228</v>
      </c>
      <c r="P4685" t="s">
        <v>3999</v>
      </c>
      <c r="Q4685">
        <v>2</v>
      </c>
      <c r="R4685">
        <v>1</v>
      </c>
      <c r="S4685" t="s">
        <v>104</v>
      </c>
      <c r="U4685">
        <v>1.73</v>
      </c>
      <c r="V4685">
        <v>4</v>
      </c>
      <c r="W4685" t="s">
        <v>19</v>
      </c>
      <c r="X4685" s="5">
        <v>43447</v>
      </c>
      <c r="Y4685" t="s">
        <v>39</v>
      </c>
      <c r="Z4685" t="s">
        <v>744</v>
      </c>
      <c r="AA4685" t="s">
        <v>35</v>
      </c>
    </row>
    <row r="4686" spans="1:27" x14ac:dyDescent="0.3">
      <c r="A4686">
        <v>4</v>
      </c>
      <c r="B4686" t="s">
        <v>43</v>
      </c>
      <c r="C4686">
        <v>6</v>
      </c>
      <c r="D4686" t="s">
        <v>26</v>
      </c>
      <c r="E4686" t="s">
        <v>879</v>
      </c>
      <c r="F4686" t="s">
        <v>13</v>
      </c>
      <c r="G4686" t="s">
        <v>1234</v>
      </c>
      <c r="H4686" s="3">
        <v>0</v>
      </c>
      <c r="I4686" s="5">
        <v>43443</v>
      </c>
      <c r="J4686" s="5" t="str">
        <f t="shared" si="146"/>
        <v>September</v>
      </c>
      <c r="K4686" s="7">
        <f t="shared" si="147"/>
        <v>2018</v>
      </c>
      <c r="L4686" t="s">
        <v>3998</v>
      </c>
      <c r="M4686" t="s">
        <v>102</v>
      </c>
      <c r="N4686">
        <v>1841</v>
      </c>
      <c r="O4686">
        <v>184</v>
      </c>
      <c r="P4686" t="s">
        <v>4111</v>
      </c>
      <c r="Q4686">
        <v>56</v>
      </c>
      <c r="R4686">
        <v>4</v>
      </c>
      <c r="S4686" t="s">
        <v>104</v>
      </c>
      <c r="U4686">
        <v>56.18</v>
      </c>
      <c r="V4686">
        <v>122</v>
      </c>
      <c r="W4686" t="s">
        <v>19</v>
      </c>
      <c r="X4686" s="5">
        <v>43447</v>
      </c>
      <c r="Y4686" t="s">
        <v>39</v>
      </c>
      <c r="Z4686" t="s">
        <v>744</v>
      </c>
      <c r="AA4686" t="s">
        <v>35</v>
      </c>
    </row>
    <row r="4687" spans="1:27" x14ac:dyDescent="0.3">
      <c r="A4687">
        <v>4</v>
      </c>
      <c r="B4687" t="s">
        <v>25</v>
      </c>
      <c r="C4687">
        <v>3</v>
      </c>
      <c r="D4687" t="s">
        <v>26</v>
      </c>
      <c r="E4687" t="s">
        <v>36</v>
      </c>
      <c r="F4687" t="s">
        <v>13</v>
      </c>
      <c r="G4687" t="s">
        <v>164</v>
      </c>
      <c r="H4687" s="3">
        <v>0.7</v>
      </c>
      <c r="I4687" s="5">
        <v>43235</v>
      </c>
      <c r="J4687" s="5" t="str">
        <f t="shared" si="146"/>
        <v>September</v>
      </c>
      <c r="K4687" s="7">
        <f t="shared" si="147"/>
        <v>2018</v>
      </c>
      <c r="L4687" t="s">
        <v>3602</v>
      </c>
      <c r="M4687" t="s">
        <v>16</v>
      </c>
      <c r="N4687">
        <v>33311</v>
      </c>
      <c r="O4687">
        <v>692</v>
      </c>
      <c r="P4687" t="s">
        <v>2987</v>
      </c>
      <c r="Q4687">
        <v>-5</v>
      </c>
      <c r="R4687">
        <v>4</v>
      </c>
      <c r="S4687" t="s">
        <v>18</v>
      </c>
      <c r="U4687">
        <v>-5.18</v>
      </c>
      <c r="V4687">
        <v>8</v>
      </c>
      <c r="W4687" t="s">
        <v>19</v>
      </c>
      <c r="X4687" s="5">
        <v>43239</v>
      </c>
      <c r="Y4687" t="s">
        <v>20</v>
      </c>
      <c r="Z4687" t="s">
        <v>40</v>
      </c>
      <c r="AA4687" t="s">
        <v>54</v>
      </c>
    </row>
    <row r="4688" spans="1:27" x14ac:dyDescent="0.3">
      <c r="A4688">
        <v>1</v>
      </c>
      <c r="B4688" t="s">
        <v>10</v>
      </c>
      <c r="C4688">
        <v>1</v>
      </c>
      <c r="D4688" t="s">
        <v>11</v>
      </c>
      <c r="E4688" t="s">
        <v>369</v>
      </c>
      <c r="F4688" t="s">
        <v>13</v>
      </c>
      <c r="G4688" t="s">
        <v>593</v>
      </c>
      <c r="H4688" s="3">
        <v>0.2</v>
      </c>
      <c r="I4688" s="5">
        <v>43271</v>
      </c>
      <c r="J4688" s="5" t="str">
        <f t="shared" si="146"/>
        <v>September</v>
      </c>
      <c r="K4688" s="7">
        <f t="shared" si="147"/>
        <v>2018</v>
      </c>
      <c r="L4688" t="s">
        <v>1701</v>
      </c>
      <c r="M4688" t="s">
        <v>30</v>
      </c>
      <c r="N4688">
        <v>91104</v>
      </c>
      <c r="O4688">
        <v>850</v>
      </c>
      <c r="P4688" t="s">
        <v>1702</v>
      </c>
      <c r="Q4688">
        <v>-8</v>
      </c>
      <c r="R4688">
        <v>2</v>
      </c>
      <c r="S4688" t="s">
        <v>32</v>
      </c>
      <c r="U4688">
        <v>-8.08</v>
      </c>
      <c r="V4688">
        <v>162</v>
      </c>
      <c r="W4688" t="s">
        <v>19</v>
      </c>
      <c r="X4688" s="5">
        <v>43272</v>
      </c>
      <c r="Y4688" t="s">
        <v>130</v>
      </c>
      <c r="Z4688" t="s">
        <v>34</v>
      </c>
      <c r="AA4688" t="s">
        <v>24</v>
      </c>
    </row>
    <row r="4689" spans="1:27" x14ac:dyDescent="0.3">
      <c r="A4689">
        <v>1</v>
      </c>
      <c r="B4689" t="s">
        <v>10</v>
      </c>
      <c r="C4689">
        <v>1</v>
      </c>
      <c r="D4689" t="s">
        <v>26</v>
      </c>
      <c r="E4689" t="s">
        <v>369</v>
      </c>
      <c r="F4689" t="s">
        <v>13</v>
      </c>
      <c r="G4689" t="s">
        <v>593</v>
      </c>
      <c r="H4689" s="3">
        <v>0</v>
      </c>
      <c r="I4689" s="5">
        <v>43271</v>
      </c>
      <c r="J4689" s="5" t="str">
        <f t="shared" si="146"/>
        <v>September</v>
      </c>
      <c r="K4689" s="7">
        <f t="shared" si="147"/>
        <v>2018</v>
      </c>
      <c r="L4689" t="s">
        <v>1701</v>
      </c>
      <c r="M4689" t="s">
        <v>30</v>
      </c>
      <c r="N4689">
        <v>91104</v>
      </c>
      <c r="O4689">
        <v>287</v>
      </c>
      <c r="P4689" t="s">
        <v>3081</v>
      </c>
      <c r="Q4689">
        <v>6</v>
      </c>
      <c r="R4689">
        <v>2</v>
      </c>
      <c r="S4689" t="s">
        <v>32</v>
      </c>
      <c r="U4689">
        <v>5.66</v>
      </c>
      <c r="V4689">
        <v>22</v>
      </c>
      <c r="W4689" t="s">
        <v>19</v>
      </c>
      <c r="X4689" s="5">
        <v>43272</v>
      </c>
      <c r="Y4689" t="s">
        <v>130</v>
      </c>
      <c r="Z4689" t="s">
        <v>34</v>
      </c>
      <c r="AA4689" t="s">
        <v>56</v>
      </c>
    </row>
    <row r="4690" spans="1:27" x14ac:dyDescent="0.3">
      <c r="A4690">
        <v>1</v>
      </c>
      <c r="B4690" t="s">
        <v>10</v>
      </c>
      <c r="C4690">
        <v>1</v>
      </c>
      <c r="D4690" t="s">
        <v>26</v>
      </c>
      <c r="E4690" t="s">
        <v>369</v>
      </c>
      <c r="F4690" t="s">
        <v>13</v>
      </c>
      <c r="G4690" t="s">
        <v>593</v>
      </c>
      <c r="H4690" s="3">
        <v>0</v>
      </c>
      <c r="I4690" s="5">
        <v>43271</v>
      </c>
      <c r="J4690" s="5" t="str">
        <f t="shared" si="146"/>
        <v>September</v>
      </c>
      <c r="K4690" s="7">
        <f t="shared" si="147"/>
        <v>2018</v>
      </c>
      <c r="L4690" t="s">
        <v>1701</v>
      </c>
      <c r="M4690" t="s">
        <v>30</v>
      </c>
      <c r="N4690">
        <v>91104</v>
      </c>
      <c r="O4690">
        <v>634</v>
      </c>
      <c r="P4690" t="s">
        <v>932</v>
      </c>
      <c r="Q4690">
        <v>10</v>
      </c>
      <c r="R4690">
        <v>3</v>
      </c>
      <c r="S4690" t="s">
        <v>32</v>
      </c>
      <c r="U4690">
        <v>9.7200000000000006</v>
      </c>
      <c r="V4690">
        <v>162</v>
      </c>
      <c r="W4690" t="s">
        <v>19</v>
      </c>
      <c r="X4690" s="5">
        <v>43272</v>
      </c>
      <c r="Y4690" t="s">
        <v>130</v>
      </c>
      <c r="Z4690" t="s">
        <v>34</v>
      </c>
      <c r="AA4690" t="s">
        <v>42</v>
      </c>
    </row>
    <row r="4691" spans="1:27" x14ac:dyDescent="0.3">
      <c r="A4691">
        <v>1</v>
      </c>
      <c r="B4691" t="s">
        <v>10</v>
      </c>
      <c r="C4691">
        <v>1</v>
      </c>
      <c r="D4691" t="s">
        <v>26</v>
      </c>
      <c r="E4691" t="s">
        <v>369</v>
      </c>
      <c r="F4691" t="s">
        <v>13</v>
      </c>
      <c r="G4691" t="s">
        <v>593</v>
      </c>
      <c r="H4691" s="3">
        <v>0</v>
      </c>
      <c r="I4691" s="5">
        <v>43271</v>
      </c>
      <c r="J4691" s="5" t="str">
        <f t="shared" si="146"/>
        <v>September</v>
      </c>
      <c r="K4691" s="7">
        <f t="shared" si="147"/>
        <v>2018</v>
      </c>
      <c r="L4691" t="s">
        <v>1701</v>
      </c>
      <c r="M4691" t="s">
        <v>30</v>
      </c>
      <c r="N4691">
        <v>91104</v>
      </c>
      <c r="O4691">
        <v>1689</v>
      </c>
      <c r="P4691" t="s">
        <v>1112</v>
      </c>
      <c r="Q4691">
        <v>22</v>
      </c>
      <c r="R4691">
        <v>7</v>
      </c>
      <c r="S4691" t="s">
        <v>32</v>
      </c>
      <c r="U4691">
        <v>22.44</v>
      </c>
      <c r="V4691">
        <v>47</v>
      </c>
      <c r="W4691" t="s">
        <v>19</v>
      </c>
      <c r="X4691" s="5">
        <v>43272</v>
      </c>
      <c r="Y4691" t="s">
        <v>130</v>
      </c>
      <c r="Z4691" t="s">
        <v>34</v>
      </c>
      <c r="AA4691" t="s">
        <v>64</v>
      </c>
    </row>
    <row r="4692" spans="1:27" x14ac:dyDescent="0.3">
      <c r="A4692">
        <v>1</v>
      </c>
      <c r="B4692" t="s">
        <v>10</v>
      </c>
      <c r="C4692">
        <v>1</v>
      </c>
      <c r="D4692" t="s">
        <v>26</v>
      </c>
      <c r="E4692" t="s">
        <v>369</v>
      </c>
      <c r="F4692" t="s">
        <v>13</v>
      </c>
      <c r="G4692" t="s">
        <v>593</v>
      </c>
      <c r="H4692" s="3">
        <v>0.2</v>
      </c>
      <c r="I4692" s="5">
        <v>43271</v>
      </c>
      <c r="J4692" s="5" t="str">
        <f t="shared" si="146"/>
        <v>September</v>
      </c>
      <c r="K4692" s="7">
        <f t="shared" si="147"/>
        <v>2018</v>
      </c>
      <c r="L4692" t="s">
        <v>1701</v>
      </c>
      <c r="M4692" t="s">
        <v>30</v>
      </c>
      <c r="N4692">
        <v>91104</v>
      </c>
      <c r="O4692">
        <v>696</v>
      </c>
      <c r="P4692" t="s">
        <v>3151</v>
      </c>
      <c r="Q4692">
        <v>6</v>
      </c>
      <c r="R4692">
        <v>3</v>
      </c>
      <c r="S4692" t="s">
        <v>32</v>
      </c>
      <c r="U4692">
        <v>6.42</v>
      </c>
      <c r="V4692">
        <v>18</v>
      </c>
      <c r="W4692" t="s">
        <v>19</v>
      </c>
      <c r="X4692" s="5">
        <v>43272</v>
      </c>
      <c r="Y4692" t="s">
        <v>130</v>
      </c>
      <c r="Z4692" t="s">
        <v>34</v>
      </c>
      <c r="AA4692" t="s">
        <v>54</v>
      </c>
    </row>
    <row r="4693" spans="1:27" x14ac:dyDescent="0.3">
      <c r="A4693">
        <v>5</v>
      </c>
      <c r="B4693" t="s">
        <v>25</v>
      </c>
      <c r="C4693">
        <v>3</v>
      </c>
      <c r="D4693" t="s">
        <v>26</v>
      </c>
      <c r="E4693" t="s">
        <v>171</v>
      </c>
      <c r="F4693" t="s">
        <v>13</v>
      </c>
      <c r="G4693" t="s">
        <v>5513</v>
      </c>
      <c r="H4693" s="3">
        <v>0</v>
      </c>
      <c r="I4693" s="5">
        <v>43453</v>
      </c>
      <c r="J4693" s="5" t="str">
        <f t="shared" si="146"/>
        <v>September</v>
      </c>
      <c r="K4693" s="7">
        <f t="shared" si="147"/>
        <v>2018</v>
      </c>
      <c r="L4693" t="s">
        <v>6045</v>
      </c>
      <c r="M4693" t="s">
        <v>102</v>
      </c>
      <c r="N4693">
        <v>10035</v>
      </c>
      <c r="O4693">
        <v>1141</v>
      </c>
      <c r="P4693" t="s">
        <v>4022</v>
      </c>
      <c r="Q4693">
        <v>1</v>
      </c>
      <c r="R4693">
        <v>2</v>
      </c>
      <c r="S4693" t="s">
        <v>104</v>
      </c>
      <c r="U4693">
        <v>1.02</v>
      </c>
      <c r="V4693">
        <v>4</v>
      </c>
      <c r="W4693" t="s">
        <v>33</v>
      </c>
      <c r="X4693" s="5">
        <v>43458</v>
      </c>
      <c r="Y4693" t="s">
        <v>20</v>
      </c>
      <c r="Z4693" t="s">
        <v>175</v>
      </c>
      <c r="AA4693" t="s">
        <v>49</v>
      </c>
    </row>
    <row r="4694" spans="1:27" x14ac:dyDescent="0.3">
      <c r="A4694">
        <v>5</v>
      </c>
      <c r="B4694" t="s">
        <v>25</v>
      </c>
      <c r="C4694">
        <v>3</v>
      </c>
      <c r="D4694" t="s">
        <v>26</v>
      </c>
      <c r="E4694" t="s">
        <v>171</v>
      </c>
      <c r="F4694" t="s">
        <v>13</v>
      </c>
      <c r="G4694" t="s">
        <v>5513</v>
      </c>
      <c r="H4694" s="3">
        <v>0.2</v>
      </c>
      <c r="I4694" s="5">
        <v>43453</v>
      </c>
      <c r="J4694" s="5" t="str">
        <f t="shared" si="146"/>
        <v>September</v>
      </c>
      <c r="K4694" s="7">
        <f t="shared" si="147"/>
        <v>2018</v>
      </c>
      <c r="L4694" t="s">
        <v>6045</v>
      </c>
      <c r="M4694" t="s">
        <v>102</v>
      </c>
      <c r="N4694">
        <v>10035</v>
      </c>
      <c r="O4694">
        <v>693</v>
      </c>
      <c r="P4694" t="s">
        <v>3343</v>
      </c>
      <c r="Q4694">
        <v>12</v>
      </c>
      <c r="R4694">
        <v>3</v>
      </c>
      <c r="S4694" t="s">
        <v>104</v>
      </c>
      <c r="U4694">
        <v>11.56</v>
      </c>
      <c r="V4694">
        <v>34</v>
      </c>
      <c r="W4694" t="s">
        <v>33</v>
      </c>
      <c r="X4694" s="5">
        <v>43458</v>
      </c>
      <c r="Y4694" t="s">
        <v>20</v>
      </c>
      <c r="Z4694" t="s">
        <v>175</v>
      </c>
      <c r="AA4694" t="s">
        <v>54</v>
      </c>
    </row>
    <row r="4695" spans="1:27" x14ac:dyDescent="0.3">
      <c r="A4695">
        <v>6</v>
      </c>
      <c r="B4695" t="s">
        <v>10</v>
      </c>
      <c r="C4695">
        <v>6</v>
      </c>
      <c r="D4695" t="s">
        <v>26</v>
      </c>
      <c r="E4695" t="s">
        <v>3717</v>
      </c>
      <c r="F4695" t="s">
        <v>13</v>
      </c>
      <c r="G4695" t="s">
        <v>2589</v>
      </c>
      <c r="H4695" s="3">
        <v>0</v>
      </c>
      <c r="I4695" s="5">
        <v>43367</v>
      </c>
      <c r="J4695" s="5" t="str">
        <f t="shared" si="146"/>
        <v>September</v>
      </c>
      <c r="K4695" s="7">
        <f t="shared" si="147"/>
        <v>2018</v>
      </c>
      <c r="L4695" t="s">
        <v>3718</v>
      </c>
      <c r="M4695" t="s">
        <v>73</v>
      </c>
      <c r="N4695">
        <v>74012</v>
      </c>
      <c r="O4695">
        <v>249</v>
      </c>
      <c r="P4695" t="s">
        <v>3421</v>
      </c>
      <c r="Q4695">
        <v>3</v>
      </c>
      <c r="R4695">
        <v>1</v>
      </c>
      <c r="S4695" t="s">
        <v>75</v>
      </c>
      <c r="U4695">
        <v>2.93</v>
      </c>
      <c r="V4695">
        <v>6</v>
      </c>
      <c r="W4695" t="s">
        <v>19</v>
      </c>
      <c r="X4695" s="5">
        <v>43373</v>
      </c>
      <c r="Y4695" t="s">
        <v>39</v>
      </c>
      <c r="Z4695" t="s">
        <v>401</v>
      </c>
      <c r="AA4695" t="s">
        <v>54</v>
      </c>
    </row>
    <row r="4696" spans="1:27" x14ac:dyDescent="0.3">
      <c r="A4696">
        <v>6</v>
      </c>
      <c r="B4696" t="s">
        <v>10</v>
      </c>
      <c r="C4696">
        <v>6</v>
      </c>
      <c r="D4696" t="s">
        <v>26</v>
      </c>
      <c r="E4696" t="s">
        <v>3717</v>
      </c>
      <c r="F4696" t="s">
        <v>13</v>
      </c>
      <c r="G4696" t="s">
        <v>2589</v>
      </c>
      <c r="H4696" s="3">
        <v>0</v>
      </c>
      <c r="I4696" s="5">
        <v>43367</v>
      </c>
      <c r="J4696" s="5" t="str">
        <f t="shared" si="146"/>
        <v>September</v>
      </c>
      <c r="K4696" s="7">
        <f t="shared" si="147"/>
        <v>2018</v>
      </c>
      <c r="L4696" t="s">
        <v>3718</v>
      </c>
      <c r="M4696" t="s">
        <v>73</v>
      </c>
      <c r="N4696">
        <v>74012</v>
      </c>
      <c r="O4696">
        <v>1838</v>
      </c>
      <c r="P4696" t="s">
        <v>182</v>
      </c>
      <c r="Q4696">
        <v>3</v>
      </c>
      <c r="R4696">
        <v>1</v>
      </c>
      <c r="S4696" t="s">
        <v>75</v>
      </c>
      <c r="U4696">
        <v>3.11</v>
      </c>
      <c r="V4696">
        <v>6</v>
      </c>
      <c r="W4696" t="s">
        <v>19</v>
      </c>
      <c r="X4696" s="5">
        <v>43373</v>
      </c>
      <c r="Y4696" t="s">
        <v>39</v>
      </c>
      <c r="Z4696" t="s">
        <v>401</v>
      </c>
      <c r="AA4696" t="s">
        <v>64</v>
      </c>
    </row>
    <row r="4697" spans="1:27" x14ac:dyDescent="0.3">
      <c r="A4697">
        <v>3</v>
      </c>
      <c r="B4697" t="s">
        <v>25</v>
      </c>
      <c r="C4697">
        <v>1</v>
      </c>
      <c r="D4697" t="s">
        <v>26</v>
      </c>
      <c r="E4697" t="s">
        <v>88</v>
      </c>
      <c r="F4697" t="s">
        <v>13</v>
      </c>
      <c r="G4697" t="s">
        <v>392</v>
      </c>
      <c r="H4697" s="3">
        <v>0.2</v>
      </c>
      <c r="I4697" s="5">
        <v>43390</v>
      </c>
      <c r="J4697" s="5" t="str">
        <f t="shared" si="146"/>
        <v>September</v>
      </c>
      <c r="K4697" s="7">
        <f t="shared" si="147"/>
        <v>2018</v>
      </c>
      <c r="L4697" t="s">
        <v>7273</v>
      </c>
      <c r="M4697" t="s">
        <v>30</v>
      </c>
      <c r="N4697">
        <v>94122</v>
      </c>
      <c r="O4697">
        <v>237</v>
      </c>
      <c r="P4697" t="s">
        <v>8155</v>
      </c>
      <c r="Q4697">
        <v>7</v>
      </c>
      <c r="R4697">
        <v>5</v>
      </c>
      <c r="S4697" t="s">
        <v>32</v>
      </c>
      <c r="U4697">
        <v>6.58</v>
      </c>
      <c r="V4697">
        <v>18</v>
      </c>
      <c r="W4697" t="s">
        <v>76</v>
      </c>
      <c r="X4697" s="5">
        <v>43393</v>
      </c>
      <c r="Y4697" t="s">
        <v>130</v>
      </c>
      <c r="Z4697" t="s">
        <v>34</v>
      </c>
      <c r="AA4697" t="s">
        <v>54</v>
      </c>
    </row>
    <row r="4698" spans="1:27" x14ac:dyDescent="0.3">
      <c r="A4698">
        <v>4</v>
      </c>
      <c r="B4698" t="s">
        <v>43</v>
      </c>
      <c r="C4698">
        <v>6</v>
      </c>
      <c r="D4698" t="s">
        <v>11</v>
      </c>
      <c r="E4698" t="s">
        <v>305</v>
      </c>
      <c r="F4698" t="s">
        <v>13</v>
      </c>
      <c r="G4698" t="s">
        <v>469</v>
      </c>
      <c r="H4698" s="3">
        <v>0.2</v>
      </c>
      <c r="I4698" s="5">
        <v>43111</v>
      </c>
      <c r="J4698" s="5" t="str">
        <f t="shared" si="146"/>
        <v>September</v>
      </c>
      <c r="K4698" s="7">
        <f t="shared" si="147"/>
        <v>2018</v>
      </c>
      <c r="L4698" t="s">
        <v>7094</v>
      </c>
      <c r="M4698" t="s">
        <v>102</v>
      </c>
      <c r="N4698">
        <v>43229</v>
      </c>
      <c r="O4698">
        <v>1595</v>
      </c>
      <c r="P4698" t="s">
        <v>1535</v>
      </c>
      <c r="Q4698">
        <v>9</v>
      </c>
      <c r="R4698">
        <v>14</v>
      </c>
      <c r="S4698" t="s">
        <v>104</v>
      </c>
      <c r="U4698">
        <v>8.94</v>
      </c>
      <c r="V4698">
        <v>55</v>
      </c>
      <c r="W4698" t="s">
        <v>76</v>
      </c>
      <c r="X4698" s="5">
        <v>43115</v>
      </c>
      <c r="Y4698" t="s">
        <v>39</v>
      </c>
      <c r="Z4698" t="s">
        <v>309</v>
      </c>
      <c r="AA4698" t="s">
        <v>47</v>
      </c>
    </row>
    <row r="4699" spans="1:27" x14ac:dyDescent="0.3">
      <c r="A4699">
        <v>0</v>
      </c>
      <c r="B4699" t="s">
        <v>10</v>
      </c>
      <c r="C4699">
        <v>0</v>
      </c>
      <c r="D4699" t="s">
        <v>26</v>
      </c>
      <c r="E4699" t="s">
        <v>372</v>
      </c>
      <c r="F4699" t="s">
        <v>13</v>
      </c>
      <c r="G4699" t="s">
        <v>5201</v>
      </c>
      <c r="H4699" s="3">
        <v>0.2</v>
      </c>
      <c r="I4699" s="5">
        <v>43302</v>
      </c>
      <c r="J4699" s="5" t="str">
        <f t="shared" si="146"/>
        <v>September</v>
      </c>
      <c r="K4699" s="7">
        <f t="shared" si="147"/>
        <v>2018</v>
      </c>
      <c r="L4699" t="s">
        <v>5990</v>
      </c>
      <c r="M4699" t="s">
        <v>102</v>
      </c>
      <c r="N4699">
        <v>43055</v>
      </c>
      <c r="O4699">
        <v>1388</v>
      </c>
      <c r="P4699" t="s">
        <v>567</v>
      </c>
      <c r="Q4699">
        <v>4</v>
      </c>
      <c r="R4699">
        <v>1</v>
      </c>
      <c r="S4699" t="s">
        <v>104</v>
      </c>
      <c r="U4699">
        <v>4.17</v>
      </c>
      <c r="V4699">
        <v>67</v>
      </c>
      <c r="W4699" t="s">
        <v>33</v>
      </c>
      <c r="X4699" s="5">
        <v>43302</v>
      </c>
      <c r="Y4699" t="s">
        <v>773</v>
      </c>
      <c r="Z4699" t="s">
        <v>309</v>
      </c>
      <c r="AA4699" t="s">
        <v>42</v>
      </c>
    </row>
    <row r="4700" spans="1:27" x14ac:dyDescent="0.3">
      <c r="A4700">
        <v>0</v>
      </c>
      <c r="B4700" t="s">
        <v>10</v>
      </c>
      <c r="C4700">
        <v>0</v>
      </c>
      <c r="D4700" t="s">
        <v>26</v>
      </c>
      <c r="E4700" t="s">
        <v>372</v>
      </c>
      <c r="F4700" t="s">
        <v>13</v>
      </c>
      <c r="G4700" t="s">
        <v>5201</v>
      </c>
      <c r="H4700" s="3">
        <v>0.2</v>
      </c>
      <c r="I4700" s="5">
        <v>43302</v>
      </c>
      <c r="J4700" s="5" t="str">
        <f t="shared" si="146"/>
        <v>September</v>
      </c>
      <c r="K4700" s="7">
        <f t="shared" si="147"/>
        <v>2018</v>
      </c>
      <c r="L4700" t="s">
        <v>5990</v>
      </c>
      <c r="M4700" t="s">
        <v>102</v>
      </c>
      <c r="N4700">
        <v>43055</v>
      </c>
      <c r="O4700">
        <v>349</v>
      </c>
      <c r="P4700" t="s">
        <v>5991</v>
      </c>
      <c r="Q4700">
        <v>1</v>
      </c>
      <c r="R4700">
        <v>2</v>
      </c>
      <c r="S4700" t="s">
        <v>104</v>
      </c>
      <c r="U4700">
        <v>1.4</v>
      </c>
      <c r="V4700">
        <v>19</v>
      </c>
      <c r="W4700" t="s">
        <v>33</v>
      </c>
      <c r="X4700" s="5">
        <v>43302</v>
      </c>
      <c r="Y4700" t="s">
        <v>773</v>
      </c>
      <c r="Z4700" t="s">
        <v>309</v>
      </c>
      <c r="AA4700" t="s">
        <v>49</v>
      </c>
    </row>
    <row r="4701" spans="1:27" x14ac:dyDescent="0.3">
      <c r="A4701">
        <v>0</v>
      </c>
      <c r="B4701" t="s">
        <v>10</v>
      </c>
      <c r="C4701">
        <v>0</v>
      </c>
      <c r="D4701" t="s">
        <v>26</v>
      </c>
      <c r="E4701" t="s">
        <v>372</v>
      </c>
      <c r="F4701" t="s">
        <v>13</v>
      </c>
      <c r="G4701" t="s">
        <v>5201</v>
      </c>
      <c r="H4701" s="3">
        <v>0.2</v>
      </c>
      <c r="I4701" s="5">
        <v>43302</v>
      </c>
      <c r="J4701" s="5" t="str">
        <f t="shared" si="146"/>
        <v>September</v>
      </c>
      <c r="K4701" s="7">
        <f t="shared" si="147"/>
        <v>2018</v>
      </c>
      <c r="L4701" t="s">
        <v>5990</v>
      </c>
      <c r="M4701" t="s">
        <v>102</v>
      </c>
      <c r="N4701">
        <v>43055</v>
      </c>
      <c r="O4701">
        <v>646</v>
      </c>
      <c r="P4701" t="s">
        <v>3662</v>
      </c>
      <c r="Q4701">
        <v>9</v>
      </c>
      <c r="R4701">
        <v>2</v>
      </c>
      <c r="S4701" t="s">
        <v>104</v>
      </c>
      <c r="U4701">
        <v>8.7100000000000009</v>
      </c>
      <c r="V4701">
        <v>99</v>
      </c>
      <c r="W4701" t="s">
        <v>33</v>
      </c>
      <c r="X4701" s="5">
        <v>43302</v>
      </c>
      <c r="Y4701" t="s">
        <v>773</v>
      </c>
      <c r="Z4701" t="s">
        <v>309</v>
      </c>
      <c r="AA4701" t="s">
        <v>42</v>
      </c>
    </row>
    <row r="4702" spans="1:27" x14ac:dyDescent="0.3">
      <c r="A4702">
        <v>0</v>
      </c>
      <c r="B4702" t="s">
        <v>10</v>
      </c>
      <c r="C4702">
        <v>0</v>
      </c>
      <c r="D4702" t="s">
        <v>26</v>
      </c>
      <c r="E4702" t="s">
        <v>372</v>
      </c>
      <c r="F4702" t="s">
        <v>13</v>
      </c>
      <c r="G4702" t="s">
        <v>5201</v>
      </c>
      <c r="H4702" s="3">
        <v>0.7</v>
      </c>
      <c r="I4702" s="5">
        <v>43302</v>
      </c>
      <c r="J4702" s="5" t="str">
        <f t="shared" si="146"/>
        <v>September</v>
      </c>
      <c r="K4702" s="7">
        <f t="shared" si="147"/>
        <v>2018</v>
      </c>
      <c r="L4702" t="s">
        <v>5990</v>
      </c>
      <c r="M4702" t="s">
        <v>102</v>
      </c>
      <c r="N4702">
        <v>43055</v>
      </c>
      <c r="O4702">
        <v>1630</v>
      </c>
      <c r="P4702" t="s">
        <v>8237</v>
      </c>
      <c r="Q4702">
        <v>-8</v>
      </c>
      <c r="R4702">
        <v>7</v>
      </c>
      <c r="S4702" t="s">
        <v>104</v>
      </c>
      <c r="U4702">
        <v>-8.1300000000000008</v>
      </c>
      <c r="V4702">
        <v>11</v>
      </c>
      <c r="W4702" t="s">
        <v>33</v>
      </c>
      <c r="X4702" s="5">
        <v>43302</v>
      </c>
      <c r="Y4702" t="s">
        <v>773</v>
      </c>
      <c r="Z4702" t="s">
        <v>309</v>
      </c>
      <c r="AA4702" t="s">
        <v>54</v>
      </c>
    </row>
    <row r="4703" spans="1:27" x14ac:dyDescent="0.3">
      <c r="A4703">
        <v>5</v>
      </c>
      <c r="B4703" t="s">
        <v>43</v>
      </c>
      <c r="C4703">
        <v>6</v>
      </c>
      <c r="D4703" t="s">
        <v>26</v>
      </c>
      <c r="E4703" t="s">
        <v>201</v>
      </c>
      <c r="F4703" t="s">
        <v>13</v>
      </c>
      <c r="G4703" t="s">
        <v>5602</v>
      </c>
      <c r="H4703" s="3">
        <v>0</v>
      </c>
      <c r="I4703" s="5">
        <v>43388</v>
      </c>
      <c r="J4703" s="5" t="str">
        <f t="shared" si="146"/>
        <v>September</v>
      </c>
      <c r="K4703" s="7">
        <f t="shared" si="147"/>
        <v>2018</v>
      </c>
      <c r="L4703" t="s">
        <v>6460</v>
      </c>
      <c r="M4703" t="s">
        <v>16</v>
      </c>
      <c r="N4703">
        <v>22153</v>
      </c>
      <c r="O4703">
        <v>812</v>
      </c>
      <c r="P4703" t="s">
        <v>795</v>
      </c>
      <c r="Q4703">
        <v>14</v>
      </c>
      <c r="R4703">
        <v>3</v>
      </c>
      <c r="S4703" t="s">
        <v>18</v>
      </c>
      <c r="U4703">
        <v>14.28</v>
      </c>
      <c r="V4703">
        <v>43</v>
      </c>
      <c r="W4703" t="s">
        <v>33</v>
      </c>
      <c r="X4703" s="5">
        <v>43393</v>
      </c>
      <c r="Y4703" t="s">
        <v>39</v>
      </c>
      <c r="Z4703" t="s">
        <v>205</v>
      </c>
      <c r="AA4703" t="s">
        <v>56</v>
      </c>
    </row>
    <row r="4704" spans="1:27" x14ac:dyDescent="0.3">
      <c r="A4704">
        <v>5</v>
      </c>
      <c r="B4704" t="s">
        <v>43</v>
      </c>
      <c r="C4704">
        <v>6</v>
      </c>
      <c r="D4704" t="s">
        <v>26</v>
      </c>
      <c r="E4704" t="s">
        <v>201</v>
      </c>
      <c r="F4704" t="s">
        <v>13</v>
      </c>
      <c r="G4704" t="s">
        <v>5602</v>
      </c>
      <c r="H4704" s="3">
        <v>0</v>
      </c>
      <c r="I4704" s="5">
        <v>43388</v>
      </c>
      <c r="J4704" s="5" t="str">
        <f t="shared" si="146"/>
        <v>September</v>
      </c>
      <c r="K4704" s="7">
        <f t="shared" si="147"/>
        <v>2018</v>
      </c>
      <c r="L4704" t="s">
        <v>6460</v>
      </c>
      <c r="M4704" t="s">
        <v>16</v>
      </c>
      <c r="N4704">
        <v>22153</v>
      </c>
      <c r="O4704">
        <v>3</v>
      </c>
      <c r="P4704" t="s">
        <v>4266</v>
      </c>
      <c r="Q4704">
        <v>33</v>
      </c>
      <c r="R4704">
        <v>6</v>
      </c>
      <c r="S4704" t="s">
        <v>18</v>
      </c>
      <c r="U4704">
        <v>32.6</v>
      </c>
      <c r="V4704">
        <v>67</v>
      </c>
      <c r="W4704" t="s">
        <v>33</v>
      </c>
      <c r="X4704" s="5">
        <v>43393</v>
      </c>
      <c r="Y4704" t="s">
        <v>39</v>
      </c>
      <c r="Z4704" t="s">
        <v>205</v>
      </c>
      <c r="AA4704" t="s">
        <v>119</v>
      </c>
    </row>
    <row r="4705" spans="1:27" x14ac:dyDescent="0.3">
      <c r="A4705">
        <v>5</v>
      </c>
      <c r="B4705" t="s">
        <v>43</v>
      </c>
      <c r="C4705">
        <v>6</v>
      </c>
      <c r="D4705" t="s">
        <v>26</v>
      </c>
      <c r="E4705" t="s">
        <v>201</v>
      </c>
      <c r="F4705" t="s">
        <v>13</v>
      </c>
      <c r="G4705" t="s">
        <v>5602</v>
      </c>
      <c r="H4705" s="3">
        <v>0</v>
      </c>
      <c r="I4705" s="5">
        <v>43388</v>
      </c>
      <c r="J4705" s="5" t="str">
        <f t="shared" si="146"/>
        <v>September</v>
      </c>
      <c r="K4705" s="7">
        <f t="shared" si="147"/>
        <v>2018</v>
      </c>
      <c r="L4705" t="s">
        <v>6460</v>
      </c>
      <c r="M4705" t="s">
        <v>16</v>
      </c>
      <c r="N4705">
        <v>22153</v>
      </c>
      <c r="O4705">
        <v>714</v>
      </c>
      <c r="P4705" t="s">
        <v>3074</v>
      </c>
      <c r="Q4705">
        <v>116</v>
      </c>
      <c r="R4705">
        <v>7</v>
      </c>
      <c r="S4705" t="s">
        <v>18</v>
      </c>
      <c r="U4705">
        <v>116.48</v>
      </c>
      <c r="V4705">
        <v>233</v>
      </c>
      <c r="W4705" t="s">
        <v>33</v>
      </c>
      <c r="X4705" s="5">
        <v>43393</v>
      </c>
      <c r="Y4705" t="s">
        <v>39</v>
      </c>
      <c r="Z4705" t="s">
        <v>205</v>
      </c>
      <c r="AA4705" t="s">
        <v>54</v>
      </c>
    </row>
    <row r="4706" spans="1:27" x14ac:dyDescent="0.3">
      <c r="A4706">
        <v>4</v>
      </c>
      <c r="B4706" t="s">
        <v>43</v>
      </c>
      <c r="C4706">
        <v>6</v>
      </c>
      <c r="D4706" t="s">
        <v>11</v>
      </c>
      <c r="E4706" t="s">
        <v>535</v>
      </c>
      <c r="F4706" t="s">
        <v>13</v>
      </c>
      <c r="G4706" t="s">
        <v>880</v>
      </c>
      <c r="H4706" s="3">
        <v>0</v>
      </c>
      <c r="I4706" s="5">
        <v>43449</v>
      </c>
      <c r="J4706" s="5" t="str">
        <f t="shared" si="146"/>
        <v>September</v>
      </c>
      <c r="K4706" s="7">
        <f t="shared" si="147"/>
        <v>2018</v>
      </c>
      <c r="L4706" t="s">
        <v>1377</v>
      </c>
      <c r="M4706" t="s">
        <v>73</v>
      </c>
      <c r="N4706">
        <v>48205</v>
      </c>
      <c r="O4706">
        <v>426</v>
      </c>
      <c r="P4706" t="s">
        <v>1378</v>
      </c>
      <c r="Q4706">
        <v>231</v>
      </c>
      <c r="R4706">
        <v>3</v>
      </c>
      <c r="S4706" t="s">
        <v>75</v>
      </c>
      <c r="U4706">
        <v>231.41</v>
      </c>
      <c r="V4706">
        <v>1653</v>
      </c>
      <c r="W4706" t="s">
        <v>33</v>
      </c>
      <c r="X4706" s="5">
        <v>43453</v>
      </c>
      <c r="Y4706" t="s">
        <v>39</v>
      </c>
      <c r="Z4706" t="s">
        <v>156</v>
      </c>
      <c r="AA4706" t="s">
        <v>41</v>
      </c>
    </row>
    <row r="4707" spans="1:27" x14ac:dyDescent="0.3">
      <c r="A4707">
        <v>4</v>
      </c>
      <c r="B4707" t="s">
        <v>43</v>
      </c>
      <c r="C4707">
        <v>6</v>
      </c>
      <c r="D4707" t="s">
        <v>26</v>
      </c>
      <c r="E4707" t="s">
        <v>535</v>
      </c>
      <c r="F4707" t="s">
        <v>13</v>
      </c>
      <c r="G4707" t="s">
        <v>880</v>
      </c>
      <c r="H4707" s="3">
        <v>0</v>
      </c>
      <c r="I4707" s="5">
        <v>43449</v>
      </c>
      <c r="J4707" s="5" t="str">
        <f t="shared" si="146"/>
        <v>September</v>
      </c>
      <c r="K4707" s="7">
        <f t="shared" si="147"/>
        <v>2018</v>
      </c>
      <c r="L4707" t="s">
        <v>1377</v>
      </c>
      <c r="M4707" t="s">
        <v>73</v>
      </c>
      <c r="N4707">
        <v>48205</v>
      </c>
      <c r="O4707">
        <v>1336</v>
      </c>
      <c r="P4707" t="s">
        <v>1379</v>
      </c>
      <c r="Q4707">
        <v>80</v>
      </c>
      <c r="R4707">
        <v>3</v>
      </c>
      <c r="S4707" t="s">
        <v>75</v>
      </c>
      <c r="U4707">
        <v>80.02</v>
      </c>
      <c r="V4707">
        <v>296</v>
      </c>
      <c r="W4707" t="s">
        <v>33</v>
      </c>
      <c r="X4707" s="5">
        <v>43453</v>
      </c>
      <c r="Y4707" t="s">
        <v>39</v>
      </c>
      <c r="Z4707" t="s">
        <v>156</v>
      </c>
      <c r="AA4707" t="s">
        <v>42</v>
      </c>
    </row>
    <row r="4708" spans="1:27" x14ac:dyDescent="0.3">
      <c r="A4708">
        <v>4</v>
      </c>
      <c r="B4708" t="s">
        <v>43</v>
      </c>
      <c r="C4708">
        <v>6</v>
      </c>
      <c r="D4708" t="s">
        <v>26</v>
      </c>
      <c r="E4708" t="s">
        <v>305</v>
      </c>
      <c r="F4708" t="s">
        <v>13</v>
      </c>
      <c r="G4708" t="s">
        <v>1188</v>
      </c>
      <c r="H4708" s="3">
        <v>0</v>
      </c>
      <c r="I4708" s="5">
        <v>43362</v>
      </c>
      <c r="J4708" s="5" t="str">
        <f t="shared" si="146"/>
        <v>September</v>
      </c>
      <c r="K4708" s="7">
        <f t="shared" si="147"/>
        <v>2018</v>
      </c>
      <c r="L4708" t="s">
        <v>4289</v>
      </c>
      <c r="M4708" t="s">
        <v>16</v>
      </c>
      <c r="N4708">
        <v>31907</v>
      </c>
      <c r="O4708">
        <v>984</v>
      </c>
      <c r="P4708" t="s">
        <v>4060</v>
      </c>
      <c r="Q4708">
        <v>0</v>
      </c>
      <c r="R4708">
        <v>2</v>
      </c>
      <c r="S4708" t="s">
        <v>18</v>
      </c>
      <c r="U4708">
        <v>0.15</v>
      </c>
      <c r="V4708">
        <v>5</v>
      </c>
      <c r="W4708" t="s">
        <v>19</v>
      </c>
      <c r="X4708" s="5">
        <v>43366</v>
      </c>
      <c r="Y4708" t="s">
        <v>39</v>
      </c>
      <c r="Z4708" t="s">
        <v>761</v>
      </c>
      <c r="AA4708" t="s">
        <v>356</v>
      </c>
    </row>
    <row r="4709" spans="1:27" x14ac:dyDescent="0.3">
      <c r="A4709">
        <v>4</v>
      </c>
      <c r="B4709" t="s">
        <v>43</v>
      </c>
      <c r="C4709">
        <v>6</v>
      </c>
      <c r="D4709" t="s">
        <v>50</v>
      </c>
      <c r="E4709" t="s">
        <v>305</v>
      </c>
      <c r="F4709" t="s">
        <v>13</v>
      </c>
      <c r="G4709" t="s">
        <v>1188</v>
      </c>
      <c r="H4709" s="3">
        <v>0</v>
      </c>
      <c r="I4709" s="5">
        <v>43362</v>
      </c>
      <c r="J4709" s="5" t="str">
        <f t="shared" si="146"/>
        <v>September</v>
      </c>
      <c r="K4709" s="7">
        <f t="shared" si="147"/>
        <v>2018</v>
      </c>
      <c r="L4709" t="s">
        <v>4289</v>
      </c>
      <c r="M4709" t="s">
        <v>16</v>
      </c>
      <c r="N4709">
        <v>31907</v>
      </c>
      <c r="O4709">
        <v>1032</v>
      </c>
      <c r="P4709" t="s">
        <v>4788</v>
      </c>
      <c r="Q4709">
        <v>107</v>
      </c>
      <c r="R4709">
        <v>5</v>
      </c>
      <c r="S4709" t="s">
        <v>18</v>
      </c>
      <c r="U4709">
        <v>107.48</v>
      </c>
      <c r="V4709">
        <v>250</v>
      </c>
      <c r="W4709" t="s">
        <v>19</v>
      </c>
      <c r="X4709" s="5">
        <v>43366</v>
      </c>
      <c r="Y4709" t="s">
        <v>39</v>
      </c>
      <c r="Z4709" t="s">
        <v>761</v>
      </c>
      <c r="AA4709" t="s">
        <v>113</v>
      </c>
    </row>
    <row r="4710" spans="1:27" x14ac:dyDescent="0.3">
      <c r="A4710">
        <v>4</v>
      </c>
      <c r="B4710" t="s">
        <v>43</v>
      </c>
      <c r="C4710">
        <v>6</v>
      </c>
      <c r="D4710" t="s">
        <v>11</v>
      </c>
      <c r="E4710" t="s">
        <v>27</v>
      </c>
      <c r="F4710" t="s">
        <v>13</v>
      </c>
      <c r="G4710" t="s">
        <v>1819</v>
      </c>
      <c r="H4710" s="3">
        <v>0.2</v>
      </c>
      <c r="I4710" s="5">
        <v>43202</v>
      </c>
      <c r="J4710" s="5" t="str">
        <f t="shared" si="146"/>
        <v>September</v>
      </c>
      <c r="K4710" s="7">
        <f t="shared" si="147"/>
        <v>2018</v>
      </c>
      <c r="L4710" t="s">
        <v>7868</v>
      </c>
      <c r="M4710" t="s">
        <v>30</v>
      </c>
      <c r="N4710">
        <v>90036</v>
      </c>
      <c r="O4710">
        <v>831</v>
      </c>
      <c r="P4710" t="s">
        <v>1765</v>
      </c>
      <c r="Q4710">
        <v>-32</v>
      </c>
      <c r="R4710">
        <v>7</v>
      </c>
      <c r="S4710" t="s">
        <v>32</v>
      </c>
      <c r="T4710" t="s">
        <v>92</v>
      </c>
      <c r="U4710">
        <v>-31.91</v>
      </c>
      <c r="V4710">
        <v>638</v>
      </c>
      <c r="W4710" t="s">
        <v>19</v>
      </c>
      <c r="X4710" s="5">
        <v>43206</v>
      </c>
      <c r="Y4710" t="s">
        <v>39</v>
      </c>
      <c r="Z4710" t="s">
        <v>34</v>
      </c>
      <c r="AA4710" t="s">
        <v>24</v>
      </c>
    </row>
    <row r="4711" spans="1:27" x14ac:dyDescent="0.3">
      <c r="A4711">
        <v>4</v>
      </c>
      <c r="B4711" t="s">
        <v>43</v>
      </c>
      <c r="C4711">
        <v>6</v>
      </c>
      <c r="D4711" t="s">
        <v>26</v>
      </c>
      <c r="E4711" t="s">
        <v>27</v>
      </c>
      <c r="F4711" t="s">
        <v>13</v>
      </c>
      <c r="G4711" t="s">
        <v>1819</v>
      </c>
      <c r="H4711" s="3">
        <v>0.2</v>
      </c>
      <c r="I4711" s="5">
        <v>43202</v>
      </c>
      <c r="J4711" s="5" t="str">
        <f t="shared" si="146"/>
        <v>September</v>
      </c>
      <c r="K4711" s="7">
        <f t="shared" si="147"/>
        <v>2018</v>
      </c>
      <c r="L4711" t="s">
        <v>7868</v>
      </c>
      <c r="M4711" t="s">
        <v>30</v>
      </c>
      <c r="N4711">
        <v>90036</v>
      </c>
      <c r="O4711">
        <v>948</v>
      </c>
      <c r="P4711" t="s">
        <v>4278</v>
      </c>
      <c r="Q4711">
        <v>5</v>
      </c>
      <c r="R4711">
        <v>1</v>
      </c>
      <c r="S4711" t="s">
        <v>32</v>
      </c>
      <c r="T4711" t="s">
        <v>92</v>
      </c>
      <c r="U4711">
        <v>4.62</v>
      </c>
      <c r="V4711">
        <v>13</v>
      </c>
      <c r="W4711" t="s">
        <v>19</v>
      </c>
      <c r="X4711" s="5">
        <v>43206</v>
      </c>
      <c r="Y4711" t="s">
        <v>39</v>
      </c>
      <c r="Z4711" t="s">
        <v>34</v>
      </c>
      <c r="AA4711" t="s">
        <v>54</v>
      </c>
    </row>
    <row r="4712" spans="1:27" x14ac:dyDescent="0.3">
      <c r="A4712">
        <v>4</v>
      </c>
      <c r="B4712" t="s">
        <v>43</v>
      </c>
      <c r="C4712">
        <v>6</v>
      </c>
      <c r="D4712" t="s">
        <v>26</v>
      </c>
      <c r="E4712" t="s">
        <v>65</v>
      </c>
      <c r="F4712" t="s">
        <v>13</v>
      </c>
      <c r="G4712" t="s">
        <v>2007</v>
      </c>
      <c r="H4712" s="3">
        <v>0</v>
      </c>
      <c r="I4712" s="5">
        <v>43262</v>
      </c>
      <c r="J4712" s="5" t="str">
        <f t="shared" si="146"/>
        <v>September</v>
      </c>
      <c r="K4712" s="7">
        <f t="shared" si="147"/>
        <v>2018</v>
      </c>
      <c r="L4712" t="s">
        <v>4484</v>
      </c>
      <c r="M4712" t="s">
        <v>30</v>
      </c>
      <c r="N4712">
        <v>98103</v>
      </c>
      <c r="O4712">
        <v>194</v>
      </c>
      <c r="P4712" t="s">
        <v>3426</v>
      </c>
      <c r="Q4712">
        <v>7</v>
      </c>
      <c r="R4712">
        <v>2</v>
      </c>
      <c r="S4712" t="s">
        <v>32</v>
      </c>
      <c r="U4712">
        <v>6.87</v>
      </c>
      <c r="V4712">
        <v>15</v>
      </c>
      <c r="W4712" t="s">
        <v>19</v>
      </c>
      <c r="X4712" s="5">
        <v>43266</v>
      </c>
      <c r="Y4712" t="s">
        <v>39</v>
      </c>
      <c r="Z4712" t="s">
        <v>69</v>
      </c>
      <c r="AA4712" t="s">
        <v>35</v>
      </c>
    </row>
    <row r="4713" spans="1:27" x14ac:dyDescent="0.3">
      <c r="A4713">
        <v>4</v>
      </c>
      <c r="B4713" t="s">
        <v>43</v>
      </c>
      <c r="C4713">
        <v>6</v>
      </c>
      <c r="D4713" t="s">
        <v>26</v>
      </c>
      <c r="E4713" t="s">
        <v>65</v>
      </c>
      <c r="F4713" t="s">
        <v>13</v>
      </c>
      <c r="G4713" t="s">
        <v>2007</v>
      </c>
      <c r="H4713" s="3">
        <v>0.2</v>
      </c>
      <c r="I4713" s="5">
        <v>43262</v>
      </c>
      <c r="J4713" s="5" t="str">
        <f t="shared" si="146"/>
        <v>September</v>
      </c>
      <c r="K4713" s="7">
        <f t="shared" si="147"/>
        <v>2018</v>
      </c>
      <c r="L4713" t="s">
        <v>4484</v>
      </c>
      <c r="M4713" t="s">
        <v>30</v>
      </c>
      <c r="N4713">
        <v>98103</v>
      </c>
      <c r="O4713">
        <v>1652</v>
      </c>
      <c r="P4713" t="s">
        <v>1251</v>
      </c>
      <c r="Q4713">
        <v>18</v>
      </c>
      <c r="R4713">
        <v>14</v>
      </c>
      <c r="S4713" t="s">
        <v>32</v>
      </c>
      <c r="U4713">
        <v>17.54</v>
      </c>
      <c r="V4713">
        <v>54</v>
      </c>
      <c r="W4713" t="s">
        <v>19</v>
      </c>
      <c r="X4713" s="5">
        <v>43266</v>
      </c>
      <c r="Y4713" t="s">
        <v>39</v>
      </c>
      <c r="Z4713" t="s">
        <v>69</v>
      </c>
      <c r="AA4713" t="s">
        <v>54</v>
      </c>
    </row>
    <row r="4714" spans="1:27" x14ac:dyDescent="0.3">
      <c r="A4714">
        <v>4</v>
      </c>
      <c r="B4714" t="s">
        <v>43</v>
      </c>
      <c r="C4714">
        <v>6</v>
      </c>
      <c r="D4714" t="s">
        <v>50</v>
      </c>
      <c r="E4714" t="s">
        <v>65</v>
      </c>
      <c r="F4714" t="s">
        <v>13</v>
      </c>
      <c r="G4714" t="s">
        <v>2007</v>
      </c>
      <c r="H4714" s="3">
        <v>0</v>
      </c>
      <c r="I4714" s="5">
        <v>43262</v>
      </c>
      <c r="J4714" s="5" t="str">
        <f t="shared" si="146"/>
        <v>September</v>
      </c>
      <c r="K4714" s="7">
        <f t="shared" si="147"/>
        <v>2018</v>
      </c>
      <c r="L4714" t="s">
        <v>4484</v>
      </c>
      <c r="M4714" t="s">
        <v>30</v>
      </c>
      <c r="N4714">
        <v>98103</v>
      </c>
      <c r="O4714">
        <v>1008</v>
      </c>
      <c r="P4714" t="s">
        <v>5142</v>
      </c>
      <c r="Q4714">
        <v>133</v>
      </c>
      <c r="R4714">
        <v>3</v>
      </c>
      <c r="S4714" t="s">
        <v>32</v>
      </c>
      <c r="U4714">
        <v>132.59</v>
      </c>
      <c r="V4714">
        <v>390</v>
      </c>
      <c r="W4714" t="s">
        <v>19</v>
      </c>
      <c r="X4714" s="5">
        <v>43266</v>
      </c>
      <c r="Y4714" t="s">
        <v>39</v>
      </c>
      <c r="Z4714" t="s">
        <v>69</v>
      </c>
      <c r="AA4714" t="s">
        <v>113</v>
      </c>
    </row>
    <row r="4715" spans="1:27" x14ac:dyDescent="0.3">
      <c r="A4715">
        <v>4</v>
      </c>
      <c r="B4715" t="s">
        <v>43</v>
      </c>
      <c r="C4715">
        <v>6</v>
      </c>
      <c r="D4715" t="s">
        <v>26</v>
      </c>
      <c r="E4715" t="s">
        <v>201</v>
      </c>
      <c r="F4715" t="s">
        <v>13</v>
      </c>
      <c r="G4715" t="s">
        <v>2439</v>
      </c>
      <c r="H4715" s="3">
        <v>0</v>
      </c>
      <c r="I4715" s="5">
        <v>43347</v>
      </c>
      <c r="J4715" s="5" t="str">
        <f t="shared" si="146"/>
        <v>September</v>
      </c>
      <c r="K4715" s="7">
        <f t="shared" si="147"/>
        <v>2018</v>
      </c>
      <c r="L4715" t="s">
        <v>3737</v>
      </c>
      <c r="M4715" t="s">
        <v>73</v>
      </c>
      <c r="N4715">
        <v>65807</v>
      </c>
      <c r="O4715">
        <v>1501</v>
      </c>
      <c r="P4715" t="s">
        <v>412</v>
      </c>
      <c r="Q4715">
        <v>8</v>
      </c>
      <c r="R4715">
        <v>2</v>
      </c>
      <c r="S4715" t="s">
        <v>75</v>
      </c>
      <c r="U4715">
        <v>7.78</v>
      </c>
      <c r="V4715">
        <v>17</v>
      </c>
      <c r="W4715" t="s">
        <v>19</v>
      </c>
      <c r="X4715" s="5">
        <v>43351</v>
      </c>
      <c r="Y4715" t="s">
        <v>39</v>
      </c>
      <c r="Z4715" t="s">
        <v>368</v>
      </c>
      <c r="AA4715" t="s">
        <v>119</v>
      </c>
    </row>
    <row r="4716" spans="1:27" x14ac:dyDescent="0.3">
      <c r="A4716">
        <v>4</v>
      </c>
      <c r="B4716" t="s">
        <v>43</v>
      </c>
      <c r="C4716">
        <v>6</v>
      </c>
      <c r="D4716" t="s">
        <v>50</v>
      </c>
      <c r="E4716" t="s">
        <v>201</v>
      </c>
      <c r="F4716" t="s">
        <v>13</v>
      </c>
      <c r="G4716" t="s">
        <v>2439</v>
      </c>
      <c r="H4716" s="3">
        <v>0</v>
      </c>
      <c r="I4716" s="5">
        <v>43347</v>
      </c>
      <c r="J4716" s="5" t="str">
        <f t="shared" si="146"/>
        <v>September</v>
      </c>
      <c r="K4716" s="7">
        <f t="shared" si="147"/>
        <v>2018</v>
      </c>
      <c r="L4716" t="s">
        <v>3737</v>
      </c>
      <c r="M4716" t="s">
        <v>73</v>
      </c>
      <c r="N4716">
        <v>65807</v>
      </c>
      <c r="O4716">
        <v>1471</v>
      </c>
      <c r="P4716" t="s">
        <v>524</v>
      </c>
      <c r="Q4716">
        <v>67</v>
      </c>
      <c r="R4716">
        <v>5</v>
      </c>
      <c r="S4716" t="s">
        <v>75</v>
      </c>
      <c r="U4716">
        <v>67.19</v>
      </c>
      <c r="V4716">
        <v>280</v>
      </c>
      <c r="W4716" t="s">
        <v>19</v>
      </c>
      <c r="X4716" s="5">
        <v>43351</v>
      </c>
      <c r="Y4716" t="s">
        <v>39</v>
      </c>
      <c r="Z4716" t="s">
        <v>368</v>
      </c>
      <c r="AA4716" t="s">
        <v>113</v>
      </c>
    </row>
    <row r="4717" spans="1:27" x14ac:dyDescent="0.3">
      <c r="A4717">
        <v>6</v>
      </c>
      <c r="B4717" t="s">
        <v>10</v>
      </c>
      <c r="C4717">
        <v>6</v>
      </c>
      <c r="D4717" t="s">
        <v>26</v>
      </c>
      <c r="E4717" t="s">
        <v>653</v>
      </c>
      <c r="F4717" t="s">
        <v>13</v>
      </c>
      <c r="G4717" t="s">
        <v>357</v>
      </c>
      <c r="H4717" s="3">
        <v>0</v>
      </c>
      <c r="I4717" s="5">
        <v>43401</v>
      </c>
      <c r="J4717" s="5" t="str">
        <f t="shared" si="146"/>
        <v>September</v>
      </c>
      <c r="K4717" s="7">
        <f t="shared" si="147"/>
        <v>2018</v>
      </c>
      <c r="L4717" t="s">
        <v>654</v>
      </c>
      <c r="M4717" t="s">
        <v>102</v>
      </c>
      <c r="N4717">
        <v>7109</v>
      </c>
      <c r="O4717">
        <v>1828</v>
      </c>
      <c r="P4717" t="s">
        <v>655</v>
      </c>
      <c r="Q4717">
        <v>16</v>
      </c>
      <c r="R4717">
        <v>5</v>
      </c>
      <c r="S4717" t="s">
        <v>104</v>
      </c>
      <c r="U4717">
        <v>15.55</v>
      </c>
      <c r="V4717">
        <v>32</v>
      </c>
      <c r="W4717" t="s">
        <v>33</v>
      </c>
      <c r="X4717" s="5">
        <v>43407</v>
      </c>
      <c r="Y4717" t="s">
        <v>39</v>
      </c>
      <c r="Z4717" t="s">
        <v>485</v>
      </c>
      <c r="AA4717" t="s">
        <v>64</v>
      </c>
    </row>
    <row r="4718" spans="1:27" x14ac:dyDescent="0.3">
      <c r="A4718">
        <v>6</v>
      </c>
      <c r="B4718" t="s">
        <v>10</v>
      </c>
      <c r="C4718">
        <v>6</v>
      </c>
      <c r="D4718" t="s">
        <v>26</v>
      </c>
      <c r="E4718" t="s">
        <v>653</v>
      </c>
      <c r="F4718" t="s">
        <v>13</v>
      </c>
      <c r="G4718" t="s">
        <v>357</v>
      </c>
      <c r="H4718" s="3">
        <v>0</v>
      </c>
      <c r="I4718" s="5">
        <v>43401</v>
      </c>
      <c r="J4718" s="5" t="str">
        <f t="shared" si="146"/>
        <v>September</v>
      </c>
      <c r="K4718" s="7">
        <f t="shared" si="147"/>
        <v>2018</v>
      </c>
      <c r="L4718" t="s">
        <v>654</v>
      </c>
      <c r="M4718" t="s">
        <v>102</v>
      </c>
      <c r="N4718">
        <v>7109</v>
      </c>
      <c r="O4718">
        <v>1559</v>
      </c>
      <c r="P4718" t="s">
        <v>8166</v>
      </c>
      <c r="Q4718">
        <v>11</v>
      </c>
      <c r="R4718">
        <v>8</v>
      </c>
      <c r="S4718" t="s">
        <v>104</v>
      </c>
      <c r="U4718">
        <v>10.82</v>
      </c>
      <c r="V4718">
        <v>1082</v>
      </c>
      <c r="W4718" t="s">
        <v>33</v>
      </c>
      <c r="X4718" s="5">
        <v>43407</v>
      </c>
      <c r="Y4718" t="s">
        <v>39</v>
      </c>
      <c r="Z4718" t="s">
        <v>485</v>
      </c>
      <c r="AA4718" t="s">
        <v>42</v>
      </c>
    </row>
    <row r="4719" spans="1:27" x14ac:dyDescent="0.3">
      <c r="A4719">
        <v>6</v>
      </c>
      <c r="B4719" t="s">
        <v>10</v>
      </c>
      <c r="C4719">
        <v>6</v>
      </c>
      <c r="D4719" t="s">
        <v>26</v>
      </c>
      <c r="E4719" t="s">
        <v>653</v>
      </c>
      <c r="F4719" t="s">
        <v>13</v>
      </c>
      <c r="G4719" t="s">
        <v>357</v>
      </c>
      <c r="H4719" s="3">
        <v>0</v>
      </c>
      <c r="I4719" s="5">
        <v>43401</v>
      </c>
      <c r="J4719" s="5" t="str">
        <f t="shared" si="146"/>
        <v>September</v>
      </c>
      <c r="K4719" s="7">
        <f t="shared" si="147"/>
        <v>2018</v>
      </c>
      <c r="L4719" t="s">
        <v>654</v>
      </c>
      <c r="M4719" t="s">
        <v>102</v>
      </c>
      <c r="N4719">
        <v>7109</v>
      </c>
      <c r="O4719">
        <v>1734</v>
      </c>
      <c r="P4719" t="s">
        <v>656</v>
      </c>
      <c r="Q4719">
        <v>27</v>
      </c>
      <c r="R4719">
        <v>3</v>
      </c>
      <c r="S4719" t="s">
        <v>104</v>
      </c>
      <c r="U4719">
        <v>27.32</v>
      </c>
      <c r="V4719">
        <v>57</v>
      </c>
      <c r="W4719" t="s">
        <v>33</v>
      </c>
      <c r="X4719" s="5">
        <v>43407</v>
      </c>
      <c r="Y4719" t="s">
        <v>39</v>
      </c>
      <c r="Z4719" t="s">
        <v>485</v>
      </c>
      <c r="AA4719" t="s">
        <v>64</v>
      </c>
    </row>
    <row r="4720" spans="1:27" x14ac:dyDescent="0.3">
      <c r="A4720">
        <v>6</v>
      </c>
      <c r="B4720" t="s">
        <v>10</v>
      </c>
      <c r="C4720">
        <v>6</v>
      </c>
      <c r="D4720" t="s">
        <v>11</v>
      </c>
      <c r="E4720" t="s">
        <v>653</v>
      </c>
      <c r="F4720" t="s">
        <v>13</v>
      </c>
      <c r="G4720" t="s">
        <v>357</v>
      </c>
      <c r="H4720" s="3">
        <v>0</v>
      </c>
      <c r="I4720" s="5">
        <v>43401</v>
      </c>
      <c r="J4720" s="5" t="str">
        <f t="shared" si="146"/>
        <v>September</v>
      </c>
      <c r="K4720" s="7">
        <f t="shared" si="147"/>
        <v>2018</v>
      </c>
      <c r="L4720" t="s">
        <v>654</v>
      </c>
      <c r="M4720" t="s">
        <v>102</v>
      </c>
      <c r="N4720">
        <v>7109</v>
      </c>
      <c r="O4720">
        <v>675</v>
      </c>
      <c r="P4720" t="s">
        <v>657</v>
      </c>
      <c r="Q4720">
        <v>38</v>
      </c>
      <c r="R4720">
        <v>4</v>
      </c>
      <c r="S4720" t="s">
        <v>104</v>
      </c>
      <c r="U4720">
        <v>38.020000000000003</v>
      </c>
      <c r="V4720">
        <v>78</v>
      </c>
      <c r="W4720" t="s">
        <v>33</v>
      </c>
      <c r="X4720" s="5">
        <v>43407</v>
      </c>
      <c r="Y4720" t="s">
        <v>39</v>
      </c>
      <c r="Z4720" t="s">
        <v>485</v>
      </c>
      <c r="AA4720" t="s">
        <v>47</v>
      </c>
    </row>
    <row r="4721" spans="1:27" x14ac:dyDescent="0.3">
      <c r="A4721">
        <v>6</v>
      </c>
      <c r="B4721" t="s">
        <v>10</v>
      </c>
      <c r="C4721">
        <v>6</v>
      </c>
      <c r="D4721" t="s">
        <v>26</v>
      </c>
      <c r="E4721" t="s">
        <v>653</v>
      </c>
      <c r="F4721" t="s">
        <v>13</v>
      </c>
      <c r="G4721" t="s">
        <v>357</v>
      </c>
      <c r="H4721" s="3">
        <v>0</v>
      </c>
      <c r="I4721" s="5">
        <v>43401</v>
      </c>
      <c r="J4721" s="5" t="str">
        <f t="shared" si="146"/>
        <v>September</v>
      </c>
      <c r="K4721" s="7">
        <f t="shared" si="147"/>
        <v>2018</v>
      </c>
      <c r="L4721" t="s">
        <v>654</v>
      </c>
      <c r="M4721" t="s">
        <v>102</v>
      </c>
      <c r="N4721">
        <v>7109</v>
      </c>
      <c r="O4721">
        <v>264</v>
      </c>
      <c r="P4721" t="s">
        <v>658</v>
      </c>
      <c r="Q4721">
        <v>7</v>
      </c>
      <c r="R4721">
        <v>1</v>
      </c>
      <c r="S4721" t="s">
        <v>104</v>
      </c>
      <c r="U4721">
        <v>6.57</v>
      </c>
      <c r="V4721">
        <v>14</v>
      </c>
      <c r="W4721" t="s">
        <v>33</v>
      </c>
      <c r="X4721" s="5">
        <v>43407</v>
      </c>
      <c r="Y4721" t="s">
        <v>39</v>
      </c>
      <c r="Z4721" t="s">
        <v>485</v>
      </c>
      <c r="AA4721" t="s">
        <v>54</v>
      </c>
    </row>
    <row r="4722" spans="1:27" x14ac:dyDescent="0.3">
      <c r="A4722">
        <v>5</v>
      </c>
      <c r="B4722" t="s">
        <v>25</v>
      </c>
      <c r="C4722">
        <v>3</v>
      </c>
      <c r="D4722" t="s">
        <v>11</v>
      </c>
      <c r="E4722" t="s">
        <v>375</v>
      </c>
      <c r="F4722" t="s">
        <v>13</v>
      </c>
      <c r="G4722" t="s">
        <v>1924</v>
      </c>
      <c r="H4722" s="3">
        <v>0</v>
      </c>
      <c r="I4722" s="5">
        <v>43435</v>
      </c>
      <c r="J4722" s="5" t="str">
        <f t="shared" si="146"/>
        <v>September</v>
      </c>
      <c r="K4722" s="7">
        <f t="shared" si="147"/>
        <v>2018</v>
      </c>
      <c r="L4722" t="s">
        <v>1925</v>
      </c>
      <c r="M4722" t="s">
        <v>102</v>
      </c>
      <c r="N4722">
        <v>2038</v>
      </c>
      <c r="O4722">
        <v>620</v>
      </c>
      <c r="P4722" t="s">
        <v>8205</v>
      </c>
      <c r="Q4722">
        <v>49</v>
      </c>
      <c r="R4722">
        <v>5</v>
      </c>
      <c r="S4722" t="s">
        <v>104</v>
      </c>
      <c r="U4722">
        <v>48.91</v>
      </c>
      <c r="V4722">
        <v>111</v>
      </c>
      <c r="W4722" t="s">
        <v>19</v>
      </c>
      <c r="X4722" s="5">
        <v>43440</v>
      </c>
      <c r="Y4722" t="s">
        <v>20</v>
      </c>
      <c r="Z4722" t="s">
        <v>744</v>
      </c>
      <c r="AA4722" t="s">
        <v>47</v>
      </c>
    </row>
    <row r="4723" spans="1:27" x14ac:dyDescent="0.3">
      <c r="A4723">
        <v>5</v>
      </c>
      <c r="B4723" t="s">
        <v>25</v>
      </c>
      <c r="C4723">
        <v>3</v>
      </c>
      <c r="D4723" t="s">
        <v>11</v>
      </c>
      <c r="E4723" t="s">
        <v>375</v>
      </c>
      <c r="F4723" t="s">
        <v>13</v>
      </c>
      <c r="G4723" t="s">
        <v>1924</v>
      </c>
      <c r="H4723" s="3">
        <v>0.3</v>
      </c>
      <c r="I4723" s="5">
        <v>43435</v>
      </c>
      <c r="J4723" s="5" t="str">
        <f t="shared" si="146"/>
        <v>September</v>
      </c>
      <c r="K4723" s="7">
        <f t="shared" si="147"/>
        <v>2018</v>
      </c>
      <c r="L4723" t="s">
        <v>1925</v>
      </c>
      <c r="M4723" t="s">
        <v>102</v>
      </c>
      <c r="N4723">
        <v>2038</v>
      </c>
      <c r="O4723">
        <v>429</v>
      </c>
      <c r="P4723" t="s">
        <v>1424</v>
      </c>
      <c r="Q4723">
        <v>-47</v>
      </c>
      <c r="R4723">
        <v>3</v>
      </c>
      <c r="S4723" t="s">
        <v>104</v>
      </c>
      <c r="U4723">
        <v>-47.06</v>
      </c>
      <c r="V4723">
        <v>366</v>
      </c>
      <c r="W4723" t="s">
        <v>19</v>
      </c>
      <c r="X4723" s="5">
        <v>43440</v>
      </c>
      <c r="Y4723" t="s">
        <v>20</v>
      </c>
      <c r="Z4723" t="s">
        <v>744</v>
      </c>
      <c r="AA4723" t="s">
        <v>41</v>
      </c>
    </row>
    <row r="4724" spans="1:27" x14ac:dyDescent="0.3">
      <c r="A4724">
        <v>5</v>
      </c>
      <c r="B4724" t="s">
        <v>25</v>
      </c>
      <c r="C4724">
        <v>3</v>
      </c>
      <c r="D4724" t="s">
        <v>26</v>
      </c>
      <c r="E4724" t="s">
        <v>375</v>
      </c>
      <c r="F4724" t="s">
        <v>13</v>
      </c>
      <c r="G4724" t="s">
        <v>1924</v>
      </c>
      <c r="H4724" s="3">
        <v>0</v>
      </c>
      <c r="I4724" s="5">
        <v>43435</v>
      </c>
      <c r="J4724" s="5" t="str">
        <f t="shared" si="146"/>
        <v>September</v>
      </c>
      <c r="K4724" s="7">
        <f t="shared" si="147"/>
        <v>2018</v>
      </c>
      <c r="L4724" t="s">
        <v>1925</v>
      </c>
      <c r="M4724" t="s">
        <v>102</v>
      </c>
      <c r="N4724">
        <v>2038</v>
      </c>
      <c r="O4724">
        <v>852</v>
      </c>
      <c r="P4724" t="s">
        <v>8112</v>
      </c>
      <c r="Q4724">
        <v>298</v>
      </c>
      <c r="R4724">
        <v>3</v>
      </c>
      <c r="S4724" t="s">
        <v>104</v>
      </c>
      <c r="U4724">
        <v>297.64</v>
      </c>
      <c r="V4724">
        <v>902</v>
      </c>
      <c r="W4724" t="s">
        <v>19</v>
      </c>
      <c r="X4724" s="5">
        <v>43440</v>
      </c>
      <c r="Y4724" t="s">
        <v>20</v>
      </c>
      <c r="Z4724" t="s">
        <v>744</v>
      </c>
      <c r="AA4724" t="s">
        <v>56</v>
      </c>
    </row>
    <row r="4725" spans="1:27" x14ac:dyDescent="0.3">
      <c r="A4725">
        <v>5</v>
      </c>
      <c r="B4725" t="s">
        <v>25</v>
      </c>
      <c r="C4725">
        <v>3</v>
      </c>
      <c r="D4725" t="s">
        <v>50</v>
      </c>
      <c r="E4725" t="s">
        <v>375</v>
      </c>
      <c r="F4725" t="s">
        <v>13</v>
      </c>
      <c r="G4725" t="s">
        <v>1924</v>
      </c>
      <c r="H4725" s="3">
        <v>0</v>
      </c>
      <c r="I4725" s="5">
        <v>43435</v>
      </c>
      <c r="J4725" s="5" t="str">
        <f t="shared" si="146"/>
        <v>September</v>
      </c>
      <c r="K4725" s="7">
        <f t="shared" si="147"/>
        <v>2018</v>
      </c>
      <c r="L4725" t="s">
        <v>1925</v>
      </c>
      <c r="M4725" t="s">
        <v>102</v>
      </c>
      <c r="N4725">
        <v>2038</v>
      </c>
      <c r="O4725">
        <v>945</v>
      </c>
      <c r="P4725" t="s">
        <v>4876</v>
      </c>
      <c r="Q4725">
        <v>36</v>
      </c>
      <c r="R4725">
        <v>3</v>
      </c>
      <c r="S4725" t="s">
        <v>104</v>
      </c>
      <c r="U4725">
        <v>35.86</v>
      </c>
      <c r="V4725">
        <v>138</v>
      </c>
      <c r="W4725" t="s">
        <v>19</v>
      </c>
      <c r="X4725" s="5">
        <v>43440</v>
      </c>
      <c r="Y4725" t="s">
        <v>20</v>
      </c>
      <c r="Z4725" t="s">
        <v>744</v>
      </c>
      <c r="AA4725" t="s">
        <v>52</v>
      </c>
    </row>
    <row r="4726" spans="1:27" x14ac:dyDescent="0.3">
      <c r="A4726">
        <v>4</v>
      </c>
      <c r="B4726" t="s">
        <v>43</v>
      </c>
      <c r="C4726">
        <v>6</v>
      </c>
      <c r="D4726" t="s">
        <v>50</v>
      </c>
      <c r="E4726" t="s">
        <v>6787</v>
      </c>
      <c r="F4726" t="s">
        <v>13</v>
      </c>
      <c r="G4726" t="s">
        <v>5395</v>
      </c>
      <c r="H4726" s="3">
        <v>0</v>
      </c>
      <c r="I4726" s="5">
        <v>43424</v>
      </c>
      <c r="J4726" s="5" t="str">
        <f t="shared" si="146"/>
        <v>September</v>
      </c>
      <c r="K4726" s="7">
        <f t="shared" si="147"/>
        <v>2018</v>
      </c>
      <c r="L4726" t="s">
        <v>6788</v>
      </c>
      <c r="M4726" t="s">
        <v>30</v>
      </c>
      <c r="N4726">
        <v>90640</v>
      </c>
      <c r="O4726">
        <v>1472</v>
      </c>
      <c r="P4726" t="s">
        <v>4851</v>
      </c>
      <c r="Q4726">
        <v>4</v>
      </c>
      <c r="R4726">
        <v>2</v>
      </c>
      <c r="S4726" t="s">
        <v>32</v>
      </c>
      <c r="U4726">
        <v>3.9</v>
      </c>
      <c r="V4726">
        <v>28</v>
      </c>
      <c r="W4726" t="s">
        <v>33</v>
      </c>
      <c r="X4726" s="5">
        <v>43428</v>
      </c>
      <c r="Y4726" t="s">
        <v>39</v>
      </c>
      <c r="Z4726" t="s">
        <v>34</v>
      </c>
      <c r="AA4726" t="s">
        <v>113</v>
      </c>
    </row>
    <row r="4727" spans="1:27" x14ac:dyDescent="0.3">
      <c r="A4727">
        <v>4</v>
      </c>
      <c r="B4727" t="s">
        <v>43</v>
      </c>
      <c r="C4727">
        <v>6</v>
      </c>
      <c r="D4727" t="s">
        <v>11</v>
      </c>
      <c r="E4727" t="s">
        <v>88</v>
      </c>
      <c r="F4727" t="s">
        <v>13</v>
      </c>
      <c r="G4727" t="s">
        <v>1921</v>
      </c>
      <c r="H4727" s="3">
        <v>0</v>
      </c>
      <c r="I4727" s="5">
        <v>43243</v>
      </c>
      <c r="J4727" s="5" t="str">
        <f t="shared" si="146"/>
        <v>September</v>
      </c>
      <c r="K4727" s="7">
        <f t="shared" si="147"/>
        <v>2018</v>
      </c>
      <c r="L4727" t="s">
        <v>2621</v>
      </c>
      <c r="M4727" t="s">
        <v>30</v>
      </c>
      <c r="N4727">
        <v>94109</v>
      </c>
      <c r="O4727">
        <v>579</v>
      </c>
      <c r="P4727" t="s">
        <v>2622</v>
      </c>
      <c r="Q4727">
        <v>16</v>
      </c>
      <c r="R4727">
        <v>3</v>
      </c>
      <c r="S4727" t="s">
        <v>32</v>
      </c>
      <c r="U4727">
        <v>16.3</v>
      </c>
      <c r="V4727">
        <v>37</v>
      </c>
      <c r="W4727" t="s">
        <v>19</v>
      </c>
      <c r="X4727" s="5">
        <v>43247</v>
      </c>
      <c r="Y4727" t="s">
        <v>39</v>
      </c>
      <c r="Z4727" t="s">
        <v>34</v>
      </c>
      <c r="AA4727" t="s">
        <v>47</v>
      </c>
    </row>
    <row r="4728" spans="1:27" x14ac:dyDescent="0.3">
      <c r="A4728">
        <v>5</v>
      </c>
      <c r="B4728" t="s">
        <v>43</v>
      </c>
      <c r="C4728">
        <v>6</v>
      </c>
      <c r="D4728" t="s">
        <v>11</v>
      </c>
      <c r="E4728" t="s">
        <v>59</v>
      </c>
      <c r="F4728" t="s">
        <v>13</v>
      </c>
      <c r="G4728" t="s">
        <v>1819</v>
      </c>
      <c r="H4728" s="3">
        <v>0.2</v>
      </c>
      <c r="I4728" s="5">
        <v>43302</v>
      </c>
      <c r="J4728" s="5" t="str">
        <f t="shared" si="146"/>
        <v>September</v>
      </c>
      <c r="K4728" s="7">
        <f t="shared" si="147"/>
        <v>2018</v>
      </c>
      <c r="L4728" t="s">
        <v>2567</v>
      </c>
      <c r="M4728" t="s">
        <v>16</v>
      </c>
      <c r="N4728">
        <v>28027</v>
      </c>
      <c r="O4728">
        <v>977</v>
      </c>
      <c r="P4728" t="s">
        <v>2088</v>
      </c>
      <c r="Q4728">
        <v>0</v>
      </c>
      <c r="R4728">
        <v>5</v>
      </c>
      <c r="S4728" t="s">
        <v>18</v>
      </c>
      <c r="U4728">
        <v>0</v>
      </c>
      <c r="V4728">
        <v>364</v>
      </c>
      <c r="W4728" t="s">
        <v>19</v>
      </c>
      <c r="X4728" s="5">
        <v>43307</v>
      </c>
      <c r="Y4728" t="s">
        <v>39</v>
      </c>
      <c r="Z4728" t="s">
        <v>63</v>
      </c>
      <c r="AA4728" t="s">
        <v>24</v>
      </c>
    </row>
    <row r="4729" spans="1:27" x14ac:dyDescent="0.3">
      <c r="A4729">
        <v>5</v>
      </c>
      <c r="B4729" t="s">
        <v>43</v>
      </c>
      <c r="C4729">
        <v>6</v>
      </c>
      <c r="D4729" t="s">
        <v>26</v>
      </c>
      <c r="E4729" t="s">
        <v>59</v>
      </c>
      <c r="F4729" t="s">
        <v>13</v>
      </c>
      <c r="G4729" t="s">
        <v>1819</v>
      </c>
      <c r="H4729" s="3">
        <v>0.2</v>
      </c>
      <c r="I4729" s="5">
        <v>43302</v>
      </c>
      <c r="J4729" s="5" t="str">
        <f t="shared" si="146"/>
        <v>September</v>
      </c>
      <c r="K4729" s="7">
        <f t="shared" si="147"/>
        <v>2018</v>
      </c>
      <c r="L4729" t="s">
        <v>2567</v>
      </c>
      <c r="M4729" t="s">
        <v>16</v>
      </c>
      <c r="N4729">
        <v>28027</v>
      </c>
      <c r="O4729">
        <v>203</v>
      </c>
      <c r="P4729" t="s">
        <v>3292</v>
      </c>
      <c r="Q4729">
        <v>2</v>
      </c>
      <c r="R4729">
        <v>3</v>
      </c>
      <c r="S4729" t="s">
        <v>18</v>
      </c>
      <c r="U4729">
        <v>2.04</v>
      </c>
      <c r="V4729">
        <v>6</v>
      </c>
      <c r="W4729" t="s">
        <v>19</v>
      </c>
      <c r="X4729" s="5">
        <v>43307</v>
      </c>
      <c r="Y4729" t="s">
        <v>39</v>
      </c>
      <c r="Z4729" t="s">
        <v>63</v>
      </c>
      <c r="AA4729" t="s">
        <v>35</v>
      </c>
    </row>
    <row r="4730" spans="1:27" x14ac:dyDescent="0.3">
      <c r="A4730">
        <v>2</v>
      </c>
      <c r="B4730" t="s">
        <v>43</v>
      </c>
      <c r="C4730">
        <v>3</v>
      </c>
      <c r="D4730" t="s">
        <v>11</v>
      </c>
      <c r="E4730" t="s">
        <v>676</v>
      </c>
      <c r="F4730" t="s">
        <v>13</v>
      </c>
      <c r="G4730" t="s">
        <v>677</v>
      </c>
      <c r="H4730" s="3">
        <v>0.2</v>
      </c>
      <c r="I4730" s="5">
        <v>43355</v>
      </c>
      <c r="J4730" s="5" t="str">
        <f t="shared" si="146"/>
        <v>September</v>
      </c>
      <c r="K4730" s="7">
        <f t="shared" si="147"/>
        <v>2018</v>
      </c>
      <c r="L4730" t="s">
        <v>678</v>
      </c>
      <c r="M4730" t="s">
        <v>30</v>
      </c>
      <c r="N4730">
        <v>80004</v>
      </c>
      <c r="O4730">
        <v>393</v>
      </c>
      <c r="P4730" t="s">
        <v>679</v>
      </c>
      <c r="Q4730">
        <v>4</v>
      </c>
      <c r="R4730">
        <v>4</v>
      </c>
      <c r="S4730" t="s">
        <v>32</v>
      </c>
      <c r="U4730">
        <v>3.59</v>
      </c>
      <c r="V4730">
        <v>15</v>
      </c>
      <c r="W4730" t="s">
        <v>33</v>
      </c>
      <c r="X4730" s="5">
        <v>43357</v>
      </c>
      <c r="Y4730" t="s">
        <v>20</v>
      </c>
      <c r="Z4730" t="s">
        <v>285</v>
      </c>
      <c r="AA4730" t="s">
        <v>47</v>
      </c>
    </row>
    <row r="4731" spans="1:27" x14ac:dyDescent="0.3">
      <c r="A4731">
        <v>2</v>
      </c>
      <c r="B4731" t="s">
        <v>43</v>
      </c>
      <c r="C4731">
        <v>3</v>
      </c>
      <c r="D4731" t="s">
        <v>11</v>
      </c>
      <c r="E4731" t="s">
        <v>676</v>
      </c>
      <c r="F4731" t="s">
        <v>13</v>
      </c>
      <c r="G4731" t="s">
        <v>677</v>
      </c>
      <c r="H4731" s="3">
        <v>0.2</v>
      </c>
      <c r="I4731" s="5">
        <v>43355</v>
      </c>
      <c r="J4731" s="5" t="str">
        <f t="shared" si="146"/>
        <v>September</v>
      </c>
      <c r="K4731" s="7">
        <f t="shared" si="147"/>
        <v>2018</v>
      </c>
      <c r="L4731" t="s">
        <v>678</v>
      </c>
      <c r="M4731" t="s">
        <v>30</v>
      </c>
      <c r="N4731">
        <v>80004</v>
      </c>
      <c r="O4731">
        <v>824</v>
      </c>
      <c r="P4731" t="s">
        <v>680</v>
      </c>
      <c r="Q4731">
        <v>53</v>
      </c>
      <c r="R4731">
        <v>2</v>
      </c>
      <c r="S4731" t="s">
        <v>32</v>
      </c>
      <c r="U4731">
        <v>52.51</v>
      </c>
      <c r="V4731">
        <v>467</v>
      </c>
      <c r="W4731" t="s">
        <v>33</v>
      </c>
      <c r="X4731" s="5">
        <v>43357</v>
      </c>
      <c r="Y4731" t="s">
        <v>20</v>
      </c>
      <c r="Z4731" t="s">
        <v>285</v>
      </c>
      <c r="AA4731" t="s">
        <v>24</v>
      </c>
    </row>
    <row r="4732" spans="1:27" x14ac:dyDescent="0.3">
      <c r="A4732">
        <v>2</v>
      </c>
      <c r="B4732" t="s">
        <v>43</v>
      </c>
      <c r="C4732">
        <v>3</v>
      </c>
      <c r="D4732" t="s">
        <v>11</v>
      </c>
      <c r="E4732" t="s">
        <v>676</v>
      </c>
      <c r="F4732" t="s">
        <v>13</v>
      </c>
      <c r="G4732" t="s">
        <v>677</v>
      </c>
      <c r="H4732" s="3">
        <v>0.2</v>
      </c>
      <c r="I4732" s="5">
        <v>43355</v>
      </c>
      <c r="J4732" s="5" t="str">
        <f t="shared" si="146"/>
        <v>September</v>
      </c>
      <c r="K4732" s="7">
        <f t="shared" si="147"/>
        <v>2018</v>
      </c>
      <c r="L4732" t="s">
        <v>678</v>
      </c>
      <c r="M4732" t="s">
        <v>30</v>
      </c>
      <c r="N4732">
        <v>80004</v>
      </c>
      <c r="O4732">
        <v>566</v>
      </c>
      <c r="P4732" t="s">
        <v>681</v>
      </c>
      <c r="Q4732">
        <v>2</v>
      </c>
      <c r="R4732">
        <v>1</v>
      </c>
      <c r="S4732" t="s">
        <v>32</v>
      </c>
      <c r="U4732">
        <v>1.71</v>
      </c>
      <c r="V4732">
        <v>15</v>
      </c>
      <c r="W4732" t="s">
        <v>33</v>
      </c>
      <c r="X4732" s="5">
        <v>43357</v>
      </c>
      <c r="Y4732" t="s">
        <v>20</v>
      </c>
      <c r="Z4732" t="s">
        <v>285</v>
      </c>
      <c r="AA4732" t="s">
        <v>47</v>
      </c>
    </row>
    <row r="4733" spans="1:27" x14ac:dyDescent="0.3">
      <c r="A4733">
        <v>2</v>
      </c>
      <c r="B4733" t="s">
        <v>43</v>
      </c>
      <c r="C4733">
        <v>3</v>
      </c>
      <c r="D4733" t="s">
        <v>26</v>
      </c>
      <c r="E4733" t="s">
        <v>676</v>
      </c>
      <c r="F4733" t="s">
        <v>13</v>
      </c>
      <c r="G4733" t="s">
        <v>677</v>
      </c>
      <c r="H4733" s="3">
        <v>0.2</v>
      </c>
      <c r="I4733" s="5">
        <v>43355</v>
      </c>
      <c r="J4733" s="5" t="str">
        <f t="shared" si="146"/>
        <v>September</v>
      </c>
      <c r="K4733" s="7">
        <f t="shared" si="147"/>
        <v>2018</v>
      </c>
      <c r="L4733" t="s">
        <v>678</v>
      </c>
      <c r="M4733" t="s">
        <v>30</v>
      </c>
      <c r="N4733">
        <v>80004</v>
      </c>
      <c r="O4733">
        <v>219</v>
      </c>
      <c r="P4733" t="s">
        <v>682</v>
      </c>
      <c r="Q4733">
        <v>2</v>
      </c>
      <c r="R4733">
        <v>3</v>
      </c>
      <c r="S4733" t="s">
        <v>32</v>
      </c>
      <c r="U4733">
        <v>2.04</v>
      </c>
      <c r="V4733">
        <v>6</v>
      </c>
      <c r="W4733" t="s">
        <v>33</v>
      </c>
      <c r="X4733" s="5">
        <v>43357</v>
      </c>
      <c r="Y4733" t="s">
        <v>20</v>
      </c>
      <c r="Z4733" t="s">
        <v>285</v>
      </c>
      <c r="AA4733" t="s">
        <v>35</v>
      </c>
    </row>
    <row r="4734" spans="1:27" x14ac:dyDescent="0.3">
      <c r="A4734">
        <v>7</v>
      </c>
      <c r="B4734" t="s">
        <v>25</v>
      </c>
      <c r="C4734">
        <v>6</v>
      </c>
      <c r="D4734" t="s">
        <v>11</v>
      </c>
      <c r="E4734" t="s">
        <v>5793</v>
      </c>
      <c r="F4734" t="s">
        <v>13</v>
      </c>
      <c r="G4734" t="s">
        <v>5794</v>
      </c>
      <c r="H4734" s="3">
        <v>0.2</v>
      </c>
      <c r="I4734" s="5">
        <v>43447</v>
      </c>
      <c r="J4734" s="5" t="str">
        <f t="shared" si="146"/>
        <v>September</v>
      </c>
      <c r="K4734" s="7">
        <f t="shared" si="147"/>
        <v>2018</v>
      </c>
      <c r="L4734" t="s">
        <v>5795</v>
      </c>
      <c r="M4734" t="s">
        <v>30</v>
      </c>
      <c r="N4734">
        <v>90503</v>
      </c>
      <c r="O4734">
        <v>368</v>
      </c>
      <c r="P4734" t="s">
        <v>38</v>
      </c>
      <c r="Q4734">
        <v>42</v>
      </c>
      <c r="R4734">
        <v>4</v>
      </c>
      <c r="S4734" t="s">
        <v>32</v>
      </c>
      <c r="U4734">
        <v>41.79</v>
      </c>
      <c r="V4734">
        <v>1114</v>
      </c>
      <c r="W4734" t="s">
        <v>33</v>
      </c>
      <c r="X4734" s="5">
        <v>43454</v>
      </c>
      <c r="Y4734" t="s">
        <v>39</v>
      </c>
      <c r="Z4734" t="s">
        <v>34</v>
      </c>
      <c r="AA4734" t="s">
        <v>41</v>
      </c>
    </row>
    <row r="4735" spans="1:27" x14ac:dyDescent="0.3">
      <c r="A4735">
        <v>7</v>
      </c>
      <c r="B4735" t="s">
        <v>25</v>
      </c>
      <c r="C4735">
        <v>6</v>
      </c>
      <c r="D4735" t="s">
        <v>26</v>
      </c>
      <c r="E4735" t="s">
        <v>5793</v>
      </c>
      <c r="F4735" t="s">
        <v>13</v>
      </c>
      <c r="G4735" t="s">
        <v>5794</v>
      </c>
      <c r="H4735" s="3">
        <v>0.2</v>
      </c>
      <c r="I4735" s="5">
        <v>43447</v>
      </c>
      <c r="J4735" s="5" t="str">
        <f t="shared" si="146"/>
        <v>September</v>
      </c>
      <c r="K4735" s="7">
        <f t="shared" si="147"/>
        <v>2018</v>
      </c>
      <c r="L4735" t="s">
        <v>5795</v>
      </c>
      <c r="M4735" t="s">
        <v>30</v>
      </c>
      <c r="N4735">
        <v>90503</v>
      </c>
      <c r="O4735">
        <v>54</v>
      </c>
      <c r="P4735" t="s">
        <v>8263</v>
      </c>
      <c r="Q4735">
        <v>2</v>
      </c>
      <c r="R4735">
        <v>2</v>
      </c>
      <c r="S4735" t="s">
        <v>32</v>
      </c>
      <c r="U4735">
        <v>2.21</v>
      </c>
      <c r="V4735">
        <v>6</v>
      </c>
      <c r="W4735" t="s">
        <v>33</v>
      </c>
      <c r="X4735" s="5">
        <v>43454</v>
      </c>
      <c r="Y4735" t="s">
        <v>39</v>
      </c>
      <c r="Z4735" t="s">
        <v>34</v>
      </c>
      <c r="AA4735" t="s">
        <v>54</v>
      </c>
    </row>
    <row r="4736" spans="1:27" x14ac:dyDescent="0.3">
      <c r="A4736">
        <v>6</v>
      </c>
      <c r="B4736" t="s">
        <v>10</v>
      </c>
      <c r="C4736">
        <v>6</v>
      </c>
      <c r="D4736" t="s">
        <v>50</v>
      </c>
      <c r="E4736" t="s">
        <v>1707</v>
      </c>
      <c r="F4736" t="s">
        <v>13</v>
      </c>
      <c r="G4736" t="s">
        <v>661</v>
      </c>
      <c r="H4736" s="3">
        <v>0.2</v>
      </c>
      <c r="I4736" s="5">
        <v>43436</v>
      </c>
      <c r="J4736" s="5" t="str">
        <f t="shared" si="146"/>
        <v>September</v>
      </c>
      <c r="K4736" s="7">
        <f t="shared" si="147"/>
        <v>2018</v>
      </c>
      <c r="L4736" t="s">
        <v>6809</v>
      </c>
      <c r="M4736" t="s">
        <v>30</v>
      </c>
      <c r="N4736">
        <v>80501</v>
      </c>
      <c r="O4736">
        <v>1615</v>
      </c>
      <c r="P4736" t="s">
        <v>4973</v>
      </c>
      <c r="Q4736">
        <v>-6</v>
      </c>
      <c r="R4736">
        <v>3</v>
      </c>
      <c r="S4736" t="s">
        <v>32</v>
      </c>
      <c r="U4736">
        <v>-6.21</v>
      </c>
      <c r="V4736">
        <v>166</v>
      </c>
      <c r="W4736" t="s">
        <v>33</v>
      </c>
      <c r="X4736" s="5">
        <v>43442</v>
      </c>
      <c r="Y4736" t="s">
        <v>39</v>
      </c>
      <c r="Z4736" t="s">
        <v>285</v>
      </c>
      <c r="AA4736" t="s">
        <v>113</v>
      </c>
    </row>
    <row r="4737" spans="1:27" x14ac:dyDescent="0.3">
      <c r="A4737">
        <v>0</v>
      </c>
      <c r="B4737" t="s">
        <v>10</v>
      </c>
      <c r="C4737">
        <v>0</v>
      </c>
      <c r="D4737" t="s">
        <v>26</v>
      </c>
      <c r="E4737" t="s">
        <v>876</v>
      </c>
      <c r="F4737" t="s">
        <v>13</v>
      </c>
      <c r="G4737" t="s">
        <v>593</v>
      </c>
      <c r="H4737" s="3">
        <v>0</v>
      </c>
      <c r="I4737" s="5">
        <v>43408</v>
      </c>
      <c r="J4737" s="5" t="str">
        <f t="shared" si="146"/>
        <v>September</v>
      </c>
      <c r="K4737" s="7">
        <f t="shared" si="147"/>
        <v>2018</v>
      </c>
      <c r="L4737" t="s">
        <v>1291</v>
      </c>
      <c r="M4737" t="s">
        <v>16</v>
      </c>
      <c r="N4737">
        <v>40214</v>
      </c>
      <c r="O4737">
        <v>1219</v>
      </c>
      <c r="P4737" t="s">
        <v>308</v>
      </c>
      <c r="Q4737">
        <v>5</v>
      </c>
      <c r="R4737">
        <v>3</v>
      </c>
      <c r="S4737" t="s">
        <v>18</v>
      </c>
      <c r="U4737">
        <v>5.26</v>
      </c>
      <c r="V4737">
        <v>11</v>
      </c>
      <c r="W4737" t="s">
        <v>19</v>
      </c>
      <c r="X4737" s="5">
        <v>43408</v>
      </c>
      <c r="Y4737" t="s">
        <v>773</v>
      </c>
      <c r="Z4737" t="s">
        <v>21</v>
      </c>
      <c r="AA4737" t="s">
        <v>176</v>
      </c>
    </row>
    <row r="4738" spans="1:27" x14ac:dyDescent="0.3">
      <c r="A4738">
        <v>4</v>
      </c>
      <c r="B4738" t="s">
        <v>43</v>
      </c>
      <c r="C4738">
        <v>6</v>
      </c>
      <c r="D4738" t="s">
        <v>11</v>
      </c>
      <c r="E4738" t="s">
        <v>122</v>
      </c>
      <c r="F4738" t="s">
        <v>13</v>
      </c>
      <c r="G4738" t="s">
        <v>5520</v>
      </c>
      <c r="H4738" s="3">
        <v>0.3</v>
      </c>
      <c r="I4738" s="5">
        <v>43369</v>
      </c>
      <c r="J4738" s="5" t="str">
        <f t="shared" ref="J4738:J4801" si="148">TEXT($I$2,"mmmm")</f>
        <v>September</v>
      </c>
      <c r="K4738" s="7">
        <f t="shared" si="147"/>
        <v>2018</v>
      </c>
      <c r="L4738" t="s">
        <v>5521</v>
      </c>
      <c r="M4738" t="s">
        <v>73</v>
      </c>
      <c r="N4738">
        <v>77041</v>
      </c>
      <c r="O4738">
        <v>807</v>
      </c>
      <c r="P4738" t="s">
        <v>8106</v>
      </c>
      <c r="Q4738">
        <v>-136</v>
      </c>
      <c r="R4738">
        <v>5</v>
      </c>
      <c r="S4738" t="s">
        <v>75</v>
      </c>
      <c r="U4738">
        <v>-136.49</v>
      </c>
      <c r="V4738">
        <v>455</v>
      </c>
      <c r="W4738" t="s">
        <v>33</v>
      </c>
      <c r="X4738" s="5">
        <v>43373</v>
      </c>
      <c r="Y4738" t="s">
        <v>39</v>
      </c>
      <c r="Z4738" t="s">
        <v>77</v>
      </c>
      <c r="AA4738" t="s">
        <v>24</v>
      </c>
    </row>
    <row r="4739" spans="1:27" x14ac:dyDescent="0.3">
      <c r="A4739">
        <v>4</v>
      </c>
      <c r="B4739" t="s">
        <v>43</v>
      </c>
      <c r="C4739">
        <v>6</v>
      </c>
      <c r="D4739" t="s">
        <v>26</v>
      </c>
      <c r="E4739" t="s">
        <v>122</v>
      </c>
      <c r="F4739" t="s">
        <v>13</v>
      </c>
      <c r="G4739" t="s">
        <v>5520</v>
      </c>
      <c r="H4739" s="3">
        <v>0.8</v>
      </c>
      <c r="I4739" s="5">
        <v>43369</v>
      </c>
      <c r="J4739" s="5" t="str">
        <f t="shared" si="148"/>
        <v>September</v>
      </c>
      <c r="K4739" s="7">
        <f t="shared" ref="K4739:K4802" si="149">YEAR(I4739)</f>
        <v>2018</v>
      </c>
      <c r="L4739" t="s">
        <v>5521</v>
      </c>
      <c r="M4739" t="s">
        <v>73</v>
      </c>
      <c r="N4739">
        <v>77041</v>
      </c>
      <c r="O4739">
        <v>857</v>
      </c>
      <c r="P4739" t="s">
        <v>2863</v>
      </c>
      <c r="Q4739">
        <v>-251</v>
      </c>
      <c r="R4739">
        <v>2</v>
      </c>
      <c r="S4739" t="s">
        <v>75</v>
      </c>
      <c r="U4739">
        <v>-251.19</v>
      </c>
      <c r="V4739">
        <v>93</v>
      </c>
      <c r="W4739" t="s">
        <v>33</v>
      </c>
      <c r="X4739" s="5">
        <v>43373</v>
      </c>
      <c r="Y4739" t="s">
        <v>39</v>
      </c>
      <c r="Z4739" t="s">
        <v>77</v>
      </c>
      <c r="AA4739" t="s">
        <v>56</v>
      </c>
    </row>
    <row r="4740" spans="1:27" x14ac:dyDescent="0.3">
      <c r="A4740">
        <v>0</v>
      </c>
      <c r="B4740" t="s">
        <v>10</v>
      </c>
      <c r="C4740">
        <v>0</v>
      </c>
      <c r="D4740" t="s">
        <v>26</v>
      </c>
      <c r="E4740" t="s">
        <v>1180</v>
      </c>
      <c r="F4740" t="s">
        <v>13</v>
      </c>
      <c r="G4740" t="s">
        <v>1876</v>
      </c>
      <c r="H4740" s="3">
        <v>0.2</v>
      </c>
      <c r="I4740" s="5">
        <v>43409</v>
      </c>
      <c r="J4740" s="5" t="str">
        <f t="shared" si="148"/>
        <v>September</v>
      </c>
      <c r="K4740" s="7">
        <f t="shared" si="149"/>
        <v>2018</v>
      </c>
      <c r="L4740" t="s">
        <v>3188</v>
      </c>
      <c r="M4740" t="s">
        <v>73</v>
      </c>
      <c r="N4740">
        <v>78041</v>
      </c>
      <c r="O4740">
        <v>199</v>
      </c>
      <c r="P4740" t="s">
        <v>1341</v>
      </c>
      <c r="Q4740">
        <v>4</v>
      </c>
      <c r="R4740">
        <v>1</v>
      </c>
      <c r="S4740" t="s">
        <v>75</v>
      </c>
      <c r="U4740">
        <v>4.4400000000000004</v>
      </c>
      <c r="V4740">
        <v>12</v>
      </c>
      <c r="W4740" t="s">
        <v>19</v>
      </c>
      <c r="X4740" s="5">
        <v>43409</v>
      </c>
      <c r="Y4740" t="s">
        <v>773</v>
      </c>
      <c r="Z4740" t="s">
        <v>77</v>
      </c>
      <c r="AA4740" t="s">
        <v>35</v>
      </c>
    </row>
    <row r="4741" spans="1:27" x14ac:dyDescent="0.3">
      <c r="A4741">
        <v>2</v>
      </c>
      <c r="B4741" t="s">
        <v>25</v>
      </c>
      <c r="C4741">
        <v>1</v>
      </c>
      <c r="D4741" t="s">
        <v>26</v>
      </c>
      <c r="E4741" t="s">
        <v>333</v>
      </c>
      <c r="F4741" t="s">
        <v>13</v>
      </c>
      <c r="G4741" t="s">
        <v>136</v>
      </c>
      <c r="H4741" s="3">
        <v>0.2</v>
      </c>
      <c r="I4741" s="5">
        <v>43354</v>
      </c>
      <c r="J4741" s="5" t="str">
        <f t="shared" si="148"/>
        <v>September</v>
      </c>
      <c r="K4741" s="7">
        <f t="shared" si="149"/>
        <v>2018</v>
      </c>
      <c r="L4741" t="s">
        <v>5971</v>
      </c>
      <c r="M4741" t="s">
        <v>30</v>
      </c>
      <c r="N4741">
        <v>85023</v>
      </c>
      <c r="O4741">
        <v>474</v>
      </c>
      <c r="P4741" t="s">
        <v>3362</v>
      </c>
      <c r="Q4741">
        <v>1</v>
      </c>
      <c r="R4741">
        <v>2</v>
      </c>
      <c r="S4741" t="s">
        <v>32</v>
      </c>
      <c r="U4741">
        <v>0.91</v>
      </c>
      <c r="V4741">
        <v>3</v>
      </c>
      <c r="W4741" t="s">
        <v>33</v>
      </c>
      <c r="X4741" s="5">
        <v>43356</v>
      </c>
      <c r="Y4741" t="s">
        <v>130</v>
      </c>
      <c r="Z4741" t="s">
        <v>199</v>
      </c>
      <c r="AA4741" t="s">
        <v>49</v>
      </c>
    </row>
    <row r="4742" spans="1:27" x14ac:dyDescent="0.3">
      <c r="A4742">
        <v>2</v>
      </c>
      <c r="B4742" t="s">
        <v>25</v>
      </c>
      <c r="C4742">
        <v>1</v>
      </c>
      <c r="D4742" t="s">
        <v>26</v>
      </c>
      <c r="E4742" t="s">
        <v>333</v>
      </c>
      <c r="F4742" t="s">
        <v>13</v>
      </c>
      <c r="G4742" t="s">
        <v>136</v>
      </c>
      <c r="H4742" s="3">
        <v>0.2</v>
      </c>
      <c r="I4742" s="5">
        <v>43354</v>
      </c>
      <c r="J4742" s="5" t="str">
        <f t="shared" si="148"/>
        <v>September</v>
      </c>
      <c r="K4742" s="7">
        <f t="shared" si="149"/>
        <v>2018</v>
      </c>
      <c r="L4742" t="s">
        <v>5971</v>
      </c>
      <c r="M4742" t="s">
        <v>30</v>
      </c>
      <c r="N4742">
        <v>85023</v>
      </c>
      <c r="O4742">
        <v>780</v>
      </c>
      <c r="P4742" t="s">
        <v>1052</v>
      </c>
      <c r="Q4742">
        <v>3</v>
      </c>
      <c r="R4742">
        <v>2</v>
      </c>
      <c r="S4742" t="s">
        <v>32</v>
      </c>
      <c r="U4742">
        <v>2.99</v>
      </c>
      <c r="V4742">
        <v>10</v>
      </c>
      <c r="W4742" t="s">
        <v>33</v>
      </c>
      <c r="X4742" s="5">
        <v>43356</v>
      </c>
      <c r="Y4742" t="s">
        <v>130</v>
      </c>
      <c r="Z4742" t="s">
        <v>199</v>
      </c>
      <c r="AA4742" t="s">
        <v>64</v>
      </c>
    </row>
    <row r="4743" spans="1:27" x14ac:dyDescent="0.3">
      <c r="A4743">
        <v>2</v>
      </c>
      <c r="B4743" t="s">
        <v>25</v>
      </c>
      <c r="C4743">
        <v>1</v>
      </c>
      <c r="D4743" t="s">
        <v>26</v>
      </c>
      <c r="E4743" t="s">
        <v>333</v>
      </c>
      <c r="F4743" t="s">
        <v>13</v>
      </c>
      <c r="G4743" t="s">
        <v>136</v>
      </c>
      <c r="H4743" s="3">
        <v>0.2</v>
      </c>
      <c r="I4743" s="5">
        <v>43354</v>
      </c>
      <c r="J4743" s="5" t="str">
        <f t="shared" si="148"/>
        <v>September</v>
      </c>
      <c r="K4743" s="7">
        <f t="shared" si="149"/>
        <v>2018</v>
      </c>
      <c r="L4743" t="s">
        <v>5971</v>
      </c>
      <c r="M4743" t="s">
        <v>30</v>
      </c>
      <c r="N4743">
        <v>85023</v>
      </c>
      <c r="O4743">
        <v>1774</v>
      </c>
      <c r="P4743" t="s">
        <v>4669</v>
      </c>
      <c r="Q4743">
        <v>7</v>
      </c>
      <c r="R4743">
        <v>4</v>
      </c>
      <c r="S4743" t="s">
        <v>32</v>
      </c>
      <c r="U4743">
        <v>7.26</v>
      </c>
      <c r="V4743">
        <v>21</v>
      </c>
      <c r="W4743" t="s">
        <v>33</v>
      </c>
      <c r="X4743" s="5">
        <v>43356</v>
      </c>
      <c r="Y4743" t="s">
        <v>130</v>
      </c>
      <c r="Z4743" t="s">
        <v>199</v>
      </c>
      <c r="AA4743" t="s">
        <v>64</v>
      </c>
    </row>
    <row r="4744" spans="1:27" x14ac:dyDescent="0.3">
      <c r="A4744">
        <v>2</v>
      </c>
      <c r="B4744" t="s">
        <v>25</v>
      </c>
      <c r="C4744">
        <v>1</v>
      </c>
      <c r="D4744" t="s">
        <v>11</v>
      </c>
      <c r="E4744" t="s">
        <v>258</v>
      </c>
      <c r="F4744" t="s">
        <v>13</v>
      </c>
      <c r="G4744" t="s">
        <v>6889</v>
      </c>
      <c r="H4744" s="3">
        <v>0.2</v>
      </c>
      <c r="I4744" s="5">
        <v>43445</v>
      </c>
      <c r="J4744" s="5" t="str">
        <f t="shared" si="148"/>
        <v>September</v>
      </c>
      <c r="K4744" s="7">
        <f t="shared" si="149"/>
        <v>2018</v>
      </c>
      <c r="L4744" t="s">
        <v>6890</v>
      </c>
      <c r="M4744" t="s">
        <v>30</v>
      </c>
      <c r="N4744">
        <v>97206</v>
      </c>
      <c r="O4744">
        <v>753</v>
      </c>
      <c r="P4744" t="s">
        <v>8103</v>
      </c>
      <c r="Q4744">
        <v>25</v>
      </c>
      <c r="R4744">
        <v>5</v>
      </c>
      <c r="S4744" t="s">
        <v>32</v>
      </c>
      <c r="U4744">
        <v>25.25</v>
      </c>
      <c r="V4744">
        <v>404</v>
      </c>
      <c r="W4744" t="s">
        <v>76</v>
      </c>
      <c r="X4744" s="5">
        <v>43447</v>
      </c>
      <c r="Y4744" t="s">
        <v>130</v>
      </c>
      <c r="Z4744" t="s">
        <v>262</v>
      </c>
      <c r="AA4744" t="s">
        <v>24</v>
      </c>
    </row>
    <row r="4745" spans="1:27" x14ac:dyDescent="0.3">
      <c r="A4745">
        <v>4</v>
      </c>
      <c r="B4745" t="s">
        <v>43</v>
      </c>
      <c r="C4745">
        <v>6</v>
      </c>
      <c r="D4745" t="s">
        <v>26</v>
      </c>
      <c r="E4745" t="s">
        <v>99</v>
      </c>
      <c r="F4745" t="s">
        <v>13</v>
      </c>
      <c r="G4745" t="s">
        <v>2014</v>
      </c>
      <c r="H4745" s="3">
        <v>0.2</v>
      </c>
      <c r="I4745" s="5">
        <v>43243</v>
      </c>
      <c r="J4745" s="5" t="str">
        <f t="shared" si="148"/>
        <v>September</v>
      </c>
      <c r="K4745" s="7">
        <f t="shared" si="149"/>
        <v>2018</v>
      </c>
      <c r="L4745" t="s">
        <v>4182</v>
      </c>
      <c r="M4745" t="s">
        <v>102</v>
      </c>
      <c r="N4745">
        <v>19120</v>
      </c>
      <c r="O4745">
        <v>1829</v>
      </c>
      <c r="P4745" t="s">
        <v>3174</v>
      </c>
      <c r="Q4745">
        <v>4</v>
      </c>
      <c r="R4745">
        <v>2</v>
      </c>
      <c r="S4745" t="s">
        <v>104</v>
      </c>
      <c r="U4745">
        <v>3.63</v>
      </c>
      <c r="V4745">
        <v>10</v>
      </c>
      <c r="W4745" t="s">
        <v>19</v>
      </c>
      <c r="X4745" s="5">
        <v>43247</v>
      </c>
      <c r="Y4745" t="s">
        <v>39</v>
      </c>
      <c r="Z4745" t="s">
        <v>105</v>
      </c>
      <c r="AA4745" t="s">
        <v>64</v>
      </c>
    </row>
    <row r="4746" spans="1:27" x14ac:dyDescent="0.3">
      <c r="A4746">
        <v>4</v>
      </c>
      <c r="B4746" t="s">
        <v>43</v>
      </c>
      <c r="C4746">
        <v>6</v>
      </c>
      <c r="D4746" t="s">
        <v>26</v>
      </c>
      <c r="E4746" t="s">
        <v>99</v>
      </c>
      <c r="F4746" t="s">
        <v>13</v>
      </c>
      <c r="G4746" t="s">
        <v>2014</v>
      </c>
      <c r="H4746" s="3">
        <v>0.7</v>
      </c>
      <c r="I4746" s="5">
        <v>43243</v>
      </c>
      <c r="J4746" s="5" t="str">
        <f t="shared" si="148"/>
        <v>September</v>
      </c>
      <c r="K4746" s="7">
        <f t="shared" si="149"/>
        <v>2018</v>
      </c>
      <c r="L4746" t="s">
        <v>4182</v>
      </c>
      <c r="M4746" t="s">
        <v>102</v>
      </c>
      <c r="N4746">
        <v>19120</v>
      </c>
      <c r="O4746">
        <v>258</v>
      </c>
      <c r="P4746" t="s">
        <v>4232</v>
      </c>
      <c r="Q4746">
        <v>-4</v>
      </c>
      <c r="R4746">
        <v>1</v>
      </c>
      <c r="S4746" t="s">
        <v>104</v>
      </c>
      <c r="U4746">
        <v>-4.2</v>
      </c>
      <c r="V4746">
        <v>6</v>
      </c>
      <c r="W4746" t="s">
        <v>19</v>
      </c>
      <c r="X4746" s="5">
        <v>43247</v>
      </c>
      <c r="Y4746" t="s">
        <v>39</v>
      </c>
      <c r="Z4746" t="s">
        <v>105</v>
      </c>
      <c r="AA4746" t="s">
        <v>54</v>
      </c>
    </row>
    <row r="4747" spans="1:27" x14ac:dyDescent="0.3">
      <c r="A4747">
        <v>4</v>
      </c>
      <c r="B4747" t="s">
        <v>43</v>
      </c>
      <c r="C4747">
        <v>6</v>
      </c>
      <c r="D4747" t="s">
        <v>50</v>
      </c>
      <c r="E4747" t="s">
        <v>99</v>
      </c>
      <c r="F4747" t="s">
        <v>13</v>
      </c>
      <c r="G4747" t="s">
        <v>2014</v>
      </c>
      <c r="H4747" s="3">
        <v>0.4</v>
      </c>
      <c r="I4747" s="5">
        <v>43243</v>
      </c>
      <c r="J4747" s="5" t="str">
        <f t="shared" si="148"/>
        <v>September</v>
      </c>
      <c r="K4747" s="7">
        <f t="shared" si="149"/>
        <v>2018</v>
      </c>
      <c r="L4747" t="s">
        <v>4182</v>
      </c>
      <c r="M4747" t="s">
        <v>102</v>
      </c>
      <c r="N4747">
        <v>19120</v>
      </c>
      <c r="O4747">
        <v>174</v>
      </c>
      <c r="P4747" t="s">
        <v>5084</v>
      </c>
      <c r="Q4747">
        <v>-24</v>
      </c>
      <c r="R4747">
        <v>3</v>
      </c>
      <c r="S4747" t="s">
        <v>104</v>
      </c>
      <c r="U4747">
        <v>-24.48</v>
      </c>
      <c r="V4747">
        <v>122</v>
      </c>
      <c r="W4747" t="s">
        <v>19</v>
      </c>
      <c r="X4747" s="5">
        <v>43247</v>
      </c>
      <c r="Y4747" t="s">
        <v>39</v>
      </c>
      <c r="Z4747" t="s">
        <v>105</v>
      </c>
      <c r="AA4747" t="s">
        <v>52</v>
      </c>
    </row>
    <row r="4748" spans="1:27" x14ac:dyDescent="0.3">
      <c r="A4748">
        <v>4</v>
      </c>
      <c r="B4748" t="s">
        <v>43</v>
      </c>
      <c r="C4748">
        <v>6</v>
      </c>
      <c r="D4748" t="s">
        <v>50</v>
      </c>
      <c r="E4748" t="s">
        <v>99</v>
      </c>
      <c r="F4748" t="s">
        <v>13</v>
      </c>
      <c r="G4748" t="s">
        <v>2014</v>
      </c>
      <c r="H4748" s="3">
        <v>0.4</v>
      </c>
      <c r="I4748" s="5">
        <v>43243</v>
      </c>
      <c r="J4748" s="5" t="str">
        <f t="shared" si="148"/>
        <v>September</v>
      </c>
      <c r="K4748" s="7">
        <f t="shared" si="149"/>
        <v>2018</v>
      </c>
      <c r="L4748" t="s">
        <v>4182</v>
      </c>
      <c r="M4748" t="s">
        <v>102</v>
      </c>
      <c r="N4748">
        <v>19120</v>
      </c>
      <c r="O4748">
        <v>399</v>
      </c>
      <c r="P4748" t="s">
        <v>5042</v>
      </c>
      <c r="Q4748">
        <v>1120</v>
      </c>
      <c r="R4748">
        <v>4</v>
      </c>
      <c r="S4748" t="s">
        <v>104</v>
      </c>
      <c r="U4748">
        <v>1120</v>
      </c>
      <c r="V4748">
        <v>8400</v>
      </c>
      <c r="W4748" t="s">
        <v>19</v>
      </c>
      <c r="X4748" s="5">
        <v>43247</v>
      </c>
      <c r="Y4748" t="s">
        <v>39</v>
      </c>
      <c r="Z4748" t="s">
        <v>105</v>
      </c>
      <c r="AA4748" t="s">
        <v>727</v>
      </c>
    </row>
    <row r="4749" spans="1:27" x14ac:dyDescent="0.3">
      <c r="A4749">
        <v>2</v>
      </c>
      <c r="B4749" t="s">
        <v>25</v>
      </c>
      <c r="C4749">
        <v>1</v>
      </c>
      <c r="D4749" t="s">
        <v>11</v>
      </c>
      <c r="E4749" t="s">
        <v>375</v>
      </c>
      <c r="F4749" t="s">
        <v>13</v>
      </c>
      <c r="G4749" t="s">
        <v>5217</v>
      </c>
      <c r="H4749" s="3">
        <v>0</v>
      </c>
      <c r="I4749" s="5">
        <v>43439</v>
      </c>
      <c r="J4749" s="5" t="str">
        <f t="shared" si="148"/>
        <v>September</v>
      </c>
      <c r="K4749" s="7">
        <f t="shared" si="149"/>
        <v>2018</v>
      </c>
      <c r="L4749" t="s">
        <v>5218</v>
      </c>
      <c r="M4749" t="s">
        <v>102</v>
      </c>
      <c r="N4749">
        <v>2038</v>
      </c>
      <c r="O4749">
        <v>1228</v>
      </c>
      <c r="P4749" t="s">
        <v>8139</v>
      </c>
      <c r="Q4749">
        <v>20</v>
      </c>
      <c r="R4749">
        <v>1</v>
      </c>
      <c r="S4749" t="s">
        <v>104</v>
      </c>
      <c r="U4749">
        <v>20.48</v>
      </c>
      <c r="V4749">
        <v>82</v>
      </c>
      <c r="W4749" t="s">
        <v>33</v>
      </c>
      <c r="X4749" s="5">
        <v>43441</v>
      </c>
      <c r="Y4749" t="s">
        <v>130</v>
      </c>
      <c r="Z4749" t="s">
        <v>744</v>
      </c>
      <c r="AA4749" t="s">
        <v>22</v>
      </c>
    </row>
    <row r="4750" spans="1:27" x14ac:dyDescent="0.3">
      <c r="A4750">
        <v>2</v>
      </c>
      <c r="B4750" t="s">
        <v>43</v>
      </c>
      <c r="C4750">
        <v>3</v>
      </c>
      <c r="D4750" t="s">
        <v>26</v>
      </c>
      <c r="E4750" t="s">
        <v>870</v>
      </c>
      <c r="F4750" t="s">
        <v>13</v>
      </c>
      <c r="G4750" t="s">
        <v>357</v>
      </c>
      <c r="H4750" s="3">
        <v>0</v>
      </c>
      <c r="I4750" s="5">
        <v>43435</v>
      </c>
      <c r="J4750" s="5" t="str">
        <f t="shared" si="148"/>
        <v>September</v>
      </c>
      <c r="K4750" s="7">
        <f t="shared" si="149"/>
        <v>2018</v>
      </c>
      <c r="L4750" t="s">
        <v>6111</v>
      </c>
      <c r="M4750" t="s">
        <v>16</v>
      </c>
      <c r="N4750">
        <v>23223</v>
      </c>
      <c r="O4750">
        <v>86</v>
      </c>
      <c r="P4750" t="s">
        <v>1385</v>
      </c>
      <c r="Q4750">
        <v>12</v>
      </c>
      <c r="R4750">
        <v>5</v>
      </c>
      <c r="S4750" t="s">
        <v>18</v>
      </c>
      <c r="U4750">
        <v>11.8</v>
      </c>
      <c r="V4750">
        <v>41</v>
      </c>
      <c r="W4750" t="s">
        <v>33</v>
      </c>
      <c r="X4750" s="5">
        <v>43437</v>
      </c>
      <c r="Y4750" t="s">
        <v>20</v>
      </c>
      <c r="Z4750" t="s">
        <v>205</v>
      </c>
      <c r="AA4750" t="s">
        <v>356</v>
      </c>
    </row>
    <row r="4751" spans="1:27" x14ac:dyDescent="0.3">
      <c r="A4751">
        <v>2</v>
      </c>
      <c r="B4751" t="s">
        <v>43</v>
      </c>
      <c r="C4751">
        <v>3</v>
      </c>
      <c r="D4751" t="s">
        <v>26</v>
      </c>
      <c r="E4751" t="s">
        <v>870</v>
      </c>
      <c r="F4751" t="s">
        <v>13</v>
      </c>
      <c r="G4751" t="s">
        <v>357</v>
      </c>
      <c r="H4751" s="3">
        <v>0</v>
      </c>
      <c r="I4751" s="5">
        <v>43435</v>
      </c>
      <c r="J4751" s="5" t="str">
        <f t="shared" si="148"/>
        <v>September</v>
      </c>
      <c r="K4751" s="7">
        <f t="shared" si="149"/>
        <v>2018</v>
      </c>
      <c r="L4751" t="s">
        <v>6111</v>
      </c>
      <c r="M4751" t="s">
        <v>16</v>
      </c>
      <c r="N4751">
        <v>23223</v>
      </c>
      <c r="O4751">
        <v>852</v>
      </c>
      <c r="P4751" t="s">
        <v>8112</v>
      </c>
      <c r="Q4751">
        <v>695</v>
      </c>
      <c r="R4751">
        <v>7</v>
      </c>
      <c r="S4751" t="s">
        <v>18</v>
      </c>
      <c r="U4751">
        <v>694.5</v>
      </c>
      <c r="V4751">
        <v>2105</v>
      </c>
      <c r="W4751" t="s">
        <v>33</v>
      </c>
      <c r="X4751" s="5">
        <v>43437</v>
      </c>
      <c r="Y4751" t="s">
        <v>20</v>
      </c>
      <c r="Z4751" t="s">
        <v>205</v>
      </c>
      <c r="AA4751" t="s">
        <v>56</v>
      </c>
    </row>
    <row r="4752" spans="1:27" x14ac:dyDescent="0.3">
      <c r="A4752">
        <v>4</v>
      </c>
      <c r="B4752" t="s">
        <v>43</v>
      </c>
      <c r="C4752">
        <v>6</v>
      </c>
      <c r="D4752" t="s">
        <v>11</v>
      </c>
      <c r="E4752" t="s">
        <v>171</v>
      </c>
      <c r="F4752" t="s">
        <v>13</v>
      </c>
      <c r="G4752" t="s">
        <v>6880</v>
      </c>
      <c r="H4752" s="3">
        <v>0.1</v>
      </c>
      <c r="I4752" s="5">
        <v>43324</v>
      </c>
      <c r="J4752" s="5" t="str">
        <f t="shared" si="148"/>
        <v>September</v>
      </c>
      <c r="K4752" s="7">
        <f t="shared" si="149"/>
        <v>2018</v>
      </c>
      <c r="L4752" t="s">
        <v>7075</v>
      </c>
      <c r="M4752" t="s">
        <v>102</v>
      </c>
      <c r="N4752">
        <v>10011</v>
      </c>
      <c r="O4752">
        <v>754</v>
      </c>
      <c r="P4752" t="s">
        <v>945</v>
      </c>
      <c r="Q4752">
        <v>-8</v>
      </c>
      <c r="R4752">
        <v>2</v>
      </c>
      <c r="S4752" t="s">
        <v>104</v>
      </c>
      <c r="U4752">
        <v>-8.1</v>
      </c>
      <c r="V4752">
        <v>146</v>
      </c>
      <c r="W4752" t="s">
        <v>76</v>
      </c>
      <c r="X4752" s="5">
        <v>43328</v>
      </c>
      <c r="Y4752" t="s">
        <v>39</v>
      </c>
      <c r="Z4752" t="s">
        <v>175</v>
      </c>
      <c r="AA4752" t="s">
        <v>24</v>
      </c>
    </row>
    <row r="4753" spans="1:27" x14ac:dyDescent="0.3">
      <c r="A4753">
        <v>6</v>
      </c>
      <c r="B4753" t="s">
        <v>10</v>
      </c>
      <c r="C4753">
        <v>6</v>
      </c>
      <c r="D4753" t="s">
        <v>26</v>
      </c>
      <c r="E4753" t="s">
        <v>3330</v>
      </c>
      <c r="F4753" t="s">
        <v>13</v>
      </c>
      <c r="G4753" t="s">
        <v>7156</v>
      </c>
      <c r="H4753" s="3">
        <v>0</v>
      </c>
      <c r="I4753" s="5">
        <v>43309</v>
      </c>
      <c r="J4753" s="5" t="str">
        <f t="shared" si="148"/>
        <v>September</v>
      </c>
      <c r="K4753" s="7">
        <f t="shared" si="149"/>
        <v>2018</v>
      </c>
      <c r="L4753" t="s">
        <v>7398</v>
      </c>
      <c r="M4753" t="s">
        <v>73</v>
      </c>
      <c r="N4753">
        <v>49423</v>
      </c>
      <c r="O4753">
        <v>1679</v>
      </c>
      <c r="P4753" t="s">
        <v>1198</v>
      </c>
      <c r="Q4753">
        <v>54</v>
      </c>
      <c r="R4753">
        <v>2</v>
      </c>
      <c r="S4753" t="s">
        <v>75</v>
      </c>
      <c r="U4753">
        <v>53.86</v>
      </c>
      <c r="V4753">
        <v>110</v>
      </c>
      <c r="W4753" t="s">
        <v>76</v>
      </c>
      <c r="X4753" s="5">
        <v>43315</v>
      </c>
      <c r="Y4753" t="s">
        <v>39</v>
      </c>
      <c r="Z4753" t="s">
        <v>156</v>
      </c>
      <c r="AA4753" t="s">
        <v>64</v>
      </c>
    </row>
    <row r="4754" spans="1:27" x14ac:dyDescent="0.3">
      <c r="A4754">
        <v>6</v>
      </c>
      <c r="B4754" t="s">
        <v>10</v>
      </c>
      <c r="C4754">
        <v>6</v>
      </c>
      <c r="D4754" t="s">
        <v>26</v>
      </c>
      <c r="E4754" t="s">
        <v>3330</v>
      </c>
      <c r="F4754" t="s">
        <v>13</v>
      </c>
      <c r="G4754" t="s">
        <v>7156</v>
      </c>
      <c r="H4754" s="3">
        <v>0</v>
      </c>
      <c r="I4754" s="5">
        <v>43309</v>
      </c>
      <c r="J4754" s="5" t="str">
        <f t="shared" si="148"/>
        <v>September</v>
      </c>
      <c r="K4754" s="7">
        <f t="shared" si="149"/>
        <v>2018</v>
      </c>
      <c r="L4754" t="s">
        <v>7398</v>
      </c>
      <c r="M4754" t="s">
        <v>73</v>
      </c>
      <c r="N4754">
        <v>49423</v>
      </c>
      <c r="O4754">
        <v>1507</v>
      </c>
      <c r="P4754" t="s">
        <v>346</v>
      </c>
      <c r="Q4754">
        <v>9</v>
      </c>
      <c r="R4754">
        <v>7</v>
      </c>
      <c r="S4754" t="s">
        <v>75</v>
      </c>
      <c r="U4754">
        <v>9.1999999999999993</v>
      </c>
      <c r="V4754">
        <v>20</v>
      </c>
      <c r="W4754" t="s">
        <v>76</v>
      </c>
      <c r="X4754" s="5">
        <v>43315</v>
      </c>
      <c r="Y4754" t="s">
        <v>39</v>
      </c>
      <c r="Z4754" t="s">
        <v>156</v>
      </c>
      <c r="AA4754" t="s">
        <v>176</v>
      </c>
    </row>
    <row r="4755" spans="1:27" x14ac:dyDescent="0.3">
      <c r="A4755">
        <v>0</v>
      </c>
      <c r="B4755" t="s">
        <v>10</v>
      </c>
      <c r="C4755">
        <v>0</v>
      </c>
      <c r="D4755" t="s">
        <v>26</v>
      </c>
      <c r="E4755" t="s">
        <v>27</v>
      </c>
      <c r="F4755" t="s">
        <v>13</v>
      </c>
      <c r="G4755" t="s">
        <v>5224</v>
      </c>
      <c r="H4755" s="3">
        <v>0</v>
      </c>
      <c r="I4755" s="5">
        <v>43277</v>
      </c>
      <c r="J4755" s="5" t="str">
        <f t="shared" si="148"/>
        <v>September</v>
      </c>
      <c r="K4755" s="7">
        <f t="shared" si="149"/>
        <v>2018</v>
      </c>
      <c r="L4755" t="s">
        <v>6002</v>
      </c>
      <c r="M4755" t="s">
        <v>30</v>
      </c>
      <c r="N4755">
        <v>90036</v>
      </c>
      <c r="O4755">
        <v>131</v>
      </c>
      <c r="P4755" t="s">
        <v>3304</v>
      </c>
      <c r="Q4755">
        <v>6</v>
      </c>
      <c r="R4755">
        <v>2</v>
      </c>
      <c r="S4755" t="s">
        <v>32</v>
      </c>
      <c r="U4755">
        <v>5.62</v>
      </c>
      <c r="V4755">
        <v>12</v>
      </c>
      <c r="W4755" t="s">
        <v>33</v>
      </c>
      <c r="X4755" s="5">
        <v>43277</v>
      </c>
      <c r="Y4755" t="s">
        <v>773</v>
      </c>
      <c r="Z4755" t="s">
        <v>34</v>
      </c>
      <c r="AA4755" t="s">
        <v>64</v>
      </c>
    </row>
    <row r="4756" spans="1:27" x14ac:dyDescent="0.3">
      <c r="A4756">
        <v>0</v>
      </c>
      <c r="B4756" t="s">
        <v>10</v>
      </c>
      <c r="C4756">
        <v>0</v>
      </c>
      <c r="D4756" t="s">
        <v>26</v>
      </c>
      <c r="E4756" t="s">
        <v>27</v>
      </c>
      <c r="F4756" t="s">
        <v>13</v>
      </c>
      <c r="G4756" t="s">
        <v>5224</v>
      </c>
      <c r="H4756" s="3">
        <v>0</v>
      </c>
      <c r="I4756" s="5">
        <v>43277</v>
      </c>
      <c r="J4756" s="5" t="str">
        <f t="shared" si="148"/>
        <v>September</v>
      </c>
      <c r="K4756" s="7">
        <f t="shared" si="149"/>
        <v>2018</v>
      </c>
      <c r="L4756" t="s">
        <v>6002</v>
      </c>
      <c r="M4756" t="s">
        <v>30</v>
      </c>
      <c r="N4756">
        <v>90036</v>
      </c>
      <c r="O4756">
        <v>1308</v>
      </c>
      <c r="P4756" t="s">
        <v>956</v>
      </c>
      <c r="Q4756">
        <v>12</v>
      </c>
      <c r="R4756">
        <v>2</v>
      </c>
      <c r="S4756" t="s">
        <v>32</v>
      </c>
      <c r="U4756">
        <v>11.59</v>
      </c>
      <c r="V4756">
        <v>232</v>
      </c>
      <c r="W4756" t="s">
        <v>33</v>
      </c>
      <c r="X4756" s="5">
        <v>43277</v>
      </c>
      <c r="Y4756" t="s">
        <v>773</v>
      </c>
      <c r="Z4756" t="s">
        <v>34</v>
      </c>
      <c r="AA4756" t="s">
        <v>356</v>
      </c>
    </row>
    <row r="4757" spans="1:27" x14ac:dyDescent="0.3">
      <c r="A4757">
        <v>0</v>
      </c>
      <c r="B4757" t="s">
        <v>10</v>
      </c>
      <c r="C4757">
        <v>0</v>
      </c>
      <c r="D4757" t="s">
        <v>26</v>
      </c>
      <c r="E4757" t="s">
        <v>27</v>
      </c>
      <c r="F4757" t="s">
        <v>13</v>
      </c>
      <c r="G4757" t="s">
        <v>5224</v>
      </c>
      <c r="H4757" s="3">
        <v>0</v>
      </c>
      <c r="I4757" s="5">
        <v>43277</v>
      </c>
      <c r="J4757" s="5" t="str">
        <f t="shared" si="148"/>
        <v>September</v>
      </c>
      <c r="K4757" s="7">
        <f t="shared" si="149"/>
        <v>2018</v>
      </c>
      <c r="L4757" t="s">
        <v>6002</v>
      </c>
      <c r="M4757" t="s">
        <v>30</v>
      </c>
      <c r="N4757">
        <v>90036</v>
      </c>
      <c r="O4757">
        <v>1216</v>
      </c>
      <c r="P4757" t="s">
        <v>703</v>
      </c>
      <c r="Q4757">
        <v>9</v>
      </c>
      <c r="R4757">
        <v>5</v>
      </c>
      <c r="S4757" t="s">
        <v>32</v>
      </c>
      <c r="U4757">
        <v>8.9499999999999993</v>
      </c>
      <c r="V4757">
        <v>18</v>
      </c>
      <c r="W4757" t="s">
        <v>33</v>
      </c>
      <c r="X4757" s="5">
        <v>43277</v>
      </c>
      <c r="Y4757" t="s">
        <v>773</v>
      </c>
      <c r="Z4757" t="s">
        <v>34</v>
      </c>
      <c r="AA4757" t="s">
        <v>176</v>
      </c>
    </row>
    <row r="4758" spans="1:27" x14ac:dyDescent="0.3">
      <c r="A4758">
        <v>2</v>
      </c>
      <c r="B4758" t="s">
        <v>43</v>
      </c>
      <c r="C4758">
        <v>3</v>
      </c>
      <c r="D4758" t="s">
        <v>11</v>
      </c>
      <c r="E4758" t="s">
        <v>386</v>
      </c>
      <c r="F4758" t="s">
        <v>13</v>
      </c>
      <c r="G4758" t="s">
        <v>569</v>
      </c>
      <c r="H4758" s="3">
        <v>0.2</v>
      </c>
      <c r="I4758" s="5">
        <v>43409</v>
      </c>
      <c r="J4758" s="5" t="str">
        <f t="shared" si="148"/>
        <v>September</v>
      </c>
      <c r="K4758" s="7">
        <f t="shared" si="149"/>
        <v>2018</v>
      </c>
      <c r="L4758" t="s">
        <v>2090</v>
      </c>
      <c r="M4758" t="s">
        <v>30</v>
      </c>
      <c r="N4758">
        <v>95123</v>
      </c>
      <c r="O4758">
        <v>791</v>
      </c>
      <c r="P4758" t="s">
        <v>1725</v>
      </c>
      <c r="Q4758">
        <v>10</v>
      </c>
      <c r="R4758">
        <v>2</v>
      </c>
      <c r="S4758" t="s">
        <v>32</v>
      </c>
      <c r="U4758">
        <v>9.9700000000000006</v>
      </c>
      <c r="V4758">
        <v>114</v>
      </c>
      <c r="W4758" t="s">
        <v>19</v>
      </c>
      <c r="X4758" s="5">
        <v>43411</v>
      </c>
      <c r="Y4758" t="s">
        <v>20</v>
      </c>
      <c r="Z4758" t="s">
        <v>34</v>
      </c>
      <c r="AA4758" t="s">
        <v>24</v>
      </c>
    </row>
    <row r="4759" spans="1:27" x14ac:dyDescent="0.3">
      <c r="A4759">
        <v>2</v>
      </c>
      <c r="B4759" t="s">
        <v>43</v>
      </c>
      <c r="C4759">
        <v>3</v>
      </c>
      <c r="D4759" t="s">
        <v>26</v>
      </c>
      <c r="E4759" t="s">
        <v>386</v>
      </c>
      <c r="F4759" t="s">
        <v>13</v>
      </c>
      <c r="G4759" t="s">
        <v>569</v>
      </c>
      <c r="H4759" s="3">
        <v>0</v>
      </c>
      <c r="I4759" s="5">
        <v>43409</v>
      </c>
      <c r="J4759" s="5" t="str">
        <f t="shared" si="148"/>
        <v>September</v>
      </c>
      <c r="K4759" s="7">
        <f t="shared" si="149"/>
        <v>2018</v>
      </c>
      <c r="L4759" t="s">
        <v>2090</v>
      </c>
      <c r="M4759" t="s">
        <v>30</v>
      </c>
      <c r="N4759">
        <v>95123</v>
      </c>
      <c r="O4759">
        <v>1522</v>
      </c>
      <c r="P4759" t="s">
        <v>1015</v>
      </c>
      <c r="Q4759">
        <v>77</v>
      </c>
      <c r="R4759">
        <v>3</v>
      </c>
      <c r="S4759" t="s">
        <v>32</v>
      </c>
      <c r="U4759">
        <v>77.48</v>
      </c>
      <c r="V4759">
        <v>158</v>
      </c>
      <c r="W4759" t="s">
        <v>19</v>
      </c>
      <c r="X4759" s="5">
        <v>43411</v>
      </c>
      <c r="Y4759" t="s">
        <v>20</v>
      </c>
      <c r="Z4759" t="s">
        <v>34</v>
      </c>
      <c r="AA4759" t="s">
        <v>119</v>
      </c>
    </row>
    <row r="4760" spans="1:27" x14ac:dyDescent="0.3">
      <c r="A4760">
        <v>2</v>
      </c>
      <c r="B4760" t="s">
        <v>43</v>
      </c>
      <c r="C4760">
        <v>3</v>
      </c>
      <c r="D4760" t="s">
        <v>50</v>
      </c>
      <c r="E4760" t="s">
        <v>386</v>
      </c>
      <c r="F4760" t="s">
        <v>13</v>
      </c>
      <c r="G4760" t="s">
        <v>569</v>
      </c>
      <c r="H4760" s="3">
        <v>0</v>
      </c>
      <c r="I4760" s="5">
        <v>43409</v>
      </c>
      <c r="J4760" s="5" t="str">
        <f t="shared" si="148"/>
        <v>September</v>
      </c>
      <c r="K4760" s="7">
        <f t="shared" si="149"/>
        <v>2018</v>
      </c>
      <c r="L4760" t="s">
        <v>2090</v>
      </c>
      <c r="M4760" t="s">
        <v>30</v>
      </c>
      <c r="N4760">
        <v>95123</v>
      </c>
      <c r="O4760">
        <v>961</v>
      </c>
      <c r="P4760" t="s">
        <v>4925</v>
      </c>
      <c r="Q4760">
        <v>13</v>
      </c>
      <c r="R4760">
        <v>4</v>
      </c>
      <c r="S4760" t="s">
        <v>32</v>
      </c>
      <c r="U4760">
        <v>12.96</v>
      </c>
      <c r="V4760">
        <v>72</v>
      </c>
      <c r="W4760" t="s">
        <v>19</v>
      </c>
      <c r="X4760" s="5">
        <v>43411</v>
      </c>
      <c r="Y4760" t="s">
        <v>20</v>
      </c>
      <c r="Z4760" t="s">
        <v>34</v>
      </c>
      <c r="AA4760" t="s">
        <v>113</v>
      </c>
    </row>
    <row r="4761" spans="1:27" x14ac:dyDescent="0.3">
      <c r="A4761">
        <v>5</v>
      </c>
      <c r="B4761" t="s">
        <v>43</v>
      </c>
      <c r="C4761">
        <v>6</v>
      </c>
      <c r="D4761" t="s">
        <v>11</v>
      </c>
      <c r="E4761" t="s">
        <v>88</v>
      </c>
      <c r="F4761" t="s">
        <v>13</v>
      </c>
      <c r="G4761" t="s">
        <v>5551</v>
      </c>
      <c r="H4761" s="3">
        <v>0.2</v>
      </c>
      <c r="I4761" s="5">
        <v>43312</v>
      </c>
      <c r="J4761" s="5" t="str">
        <f t="shared" si="148"/>
        <v>September</v>
      </c>
      <c r="K4761" s="7">
        <f t="shared" si="149"/>
        <v>2018</v>
      </c>
      <c r="L4761" t="s">
        <v>5810</v>
      </c>
      <c r="M4761" t="s">
        <v>30</v>
      </c>
      <c r="N4761">
        <v>94122</v>
      </c>
      <c r="O4761">
        <v>974</v>
      </c>
      <c r="P4761" t="s">
        <v>1349</v>
      </c>
      <c r="Q4761">
        <v>-32</v>
      </c>
      <c r="R4761">
        <v>7</v>
      </c>
      <c r="S4761" t="s">
        <v>32</v>
      </c>
      <c r="U4761">
        <v>-32.369999999999997</v>
      </c>
      <c r="V4761">
        <v>863</v>
      </c>
      <c r="W4761" t="s">
        <v>33</v>
      </c>
      <c r="X4761" s="5">
        <v>43317</v>
      </c>
      <c r="Y4761" t="s">
        <v>39</v>
      </c>
      <c r="Z4761" t="s">
        <v>34</v>
      </c>
      <c r="AA4761" t="s">
        <v>41</v>
      </c>
    </row>
    <row r="4762" spans="1:27" x14ac:dyDescent="0.3">
      <c r="A4762">
        <v>4</v>
      </c>
      <c r="B4762" t="s">
        <v>43</v>
      </c>
      <c r="C4762">
        <v>6</v>
      </c>
      <c r="D4762" t="s">
        <v>26</v>
      </c>
      <c r="E4762" t="s">
        <v>27</v>
      </c>
      <c r="F4762" t="s">
        <v>13</v>
      </c>
      <c r="G4762" t="s">
        <v>357</v>
      </c>
      <c r="H4762" s="3">
        <v>0</v>
      </c>
      <c r="I4762" s="5">
        <v>43404</v>
      </c>
      <c r="J4762" s="5" t="str">
        <f t="shared" si="148"/>
        <v>September</v>
      </c>
      <c r="K4762" s="7">
        <f t="shared" si="149"/>
        <v>2018</v>
      </c>
      <c r="L4762" t="s">
        <v>6620</v>
      </c>
      <c r="M4762" t="s">
        <v>30</v>
      </c>
      <c r="N4762">
        <v>90045</v>
      </c>
      <c r="O4762">
        <v>533</v>
      </c>
      <c r="P4762" t="s">
        <v>3395</v>
      </c>
      <c r="Q4762">
        <v>282</v>
      </c>
      <c r="R4762">
        <v>7</v>
      </c>
      <c r="S4762" t="s">
        <v>32</v>
      </c>
      <c r="U4762">
        <v>282.20999999999998</v>
      </c>
      <c r="V4762">
        <v>1085</v>
      </c>
      <c r="W4762" t="s">
        <v>33</v>
      </c>
      <c r="X4762" s="5">
        <v>43408</v>
      </c>
      <c r="Y4762" t="s">
        <v>39</v>
      </c>
      <c r="Z4762" t="s">
        <v>34</v>
      </c>
      <c r="AA4762" t="s">
        <v>42</v>
      </c>
    </row>
    <row r="4763" spans="1:27" x14ac:dyDescent="0.3">
      <c r="A4763">
        <v>6</v>
      </c>
      <c r="B4763" t="s">
        <v>10</v>
      </c>
      <c r="C4763">
        <v>6</v>
      </c>
      <c r="D4763" t="s">
        <v>26</v>
      </c>
      <c r="E4763" t="s">
        <v>1530</v>
      </c>
      <c r="F4763" t="s">
        <v>13</v>
      </c>
      <c r="G4763" t="s">
        <v>2146</v>
      </c>
      <c r="H4763" s="3">
        <v>0</v>
      </c>
      <c r="I4763" s="5">
        <v>43444</v>
      </c>
      <c r="J4763" s="5" t="str">
        <f t="shared" si="148"/>
        <v>September</v>
      </c>
      <c r="K4763" s="7">
        <f t="shared" si="149"/>
        <v>2018</v>
      </c>
      <c r="L4763" t="s">
        <v>4056</v>
      </c>
      <c r="M4763" t="s">
        <v>102</v>
      </c>
      <c r="N4763">
        <v>13601</v>
      </c>
      <c r="O4763">
        <v>1658</v>
      </c>
      <c r="P4763" t="s">
        <v>8234</v>
      </c>
      <c r="Q4763">
        <v>9</v>
      </c>
      <c r="R4763">
        <v>2</v>
      </c>
      <c r="S4763" t="s">
        <v>104</v>
      </c>
      <c r="U4763">
        <v>8.7100000000000009</v>
      </c>
      <c r="V4763">
        <v>19</v>
      </c>
      <c r="W4763" t="s">
        <v>19</v>
      </c>
      <c r="X4763" s="5">
        <v>43450</v>
      </c>
      <c r="Y4763" t="s">
        <v>39</v>
      </c>
      <c r="Z4763" t="s">
        <v>175</v>
      </c>
      <c r="AA4763" t="s">
        <v>64</v>
      </c>
    </row>
    <row r="4764" spans="1:27" x14ac:dyDescent="0.3">
      <c r="A4764">
        <v>6</v>
      </c>
      <c r="B4764" t="s">
        <v>10</v>
      </c>
      <c r="C4764">
        <v>6</v>
      </c>
      <c r="D4764" t="s">
        <v>26</v>
      </c>
      <c r="E4764" t="s">
        <v>1530</v>
      </c>
      <c r="F4764" t="s">
        <v>13</v>
      </c>
      <c r="G4764" t="s">
        <v>2146</v>
      </c>
      <c r="H4764" s="3">
        <v>0.2</v>
      </c>
      <c r="I4764" s="5">
        <v>43444</v>
      </c>
      <c r="J4764" s="5" t="str">
        <f t="shared" si="148"/>
        <v>September</v>
      </c>
      <c r="K4764" s="7">
        <f t="shared" si="149"/>
        <v>2018</v>
      </c>
      <c r="L4764" t="s">
        <v>4056</v>
      </c>
      <c r="M4764" t="s">
        <v>102</v>
      </c>
      <c r="N4764">
        <v>13601</v>
      </c>
      <c r="O4764">
        <v>649</v>
      </c>
      <c r="P4764" t="s">
        <v>68</v>
      </c>
      <c r="Q4764">
        <v>221</v>
      </c>
      <c r="R4764">
        <v>5</v>
      </c>
      <c r="S4764" t="s">
        <v>104</v>
      </c>
      <c r="U4764">
        <v>220.99</v>
      </c>
      <c r="V4764">
        <v>680</v>
      </c>
      <c r="W4764" t="s">
        <v>19</v>
      </c>
      <c r="X4764" s="5">
        <v>43450</v>
      </c>
      <c r="Y4764" t="s">
        <v>39</v>
      </c>
      <c r="Z4764" t="s">
        <v>175</v>
      </c>
      <c r="AA4764" t="s">
        <v>54</v>
      </c>
    </row>
    <row r="4765" spans="1:27" x14ac:dyDescent="0.3">
      <c r="A4765">
        <v>4</v>
      </c>
      <c r="B4765" t="s">
        <v>25</v>
      </c>
      <c r="C4765">
        <v>3</v>
      </c>
      <c r="D4765" t="s">
        <v>26</v>
      </c>
      <c r="E4765" t="s">
        <v>961</v>
      </c>
      <c r="F4765" t="s">
        <v>13</v>
      </c>
      <c r="G4765" t="s">
        <v>5882</v>
      </c>
      <c r="H4765" s="3">
        <v>0.2</v>
      </c>
      <c r="I4765" s="5">
        <v>43313</v>
      </c>
      <c r="J4765" s="5" t="str">
        <f t="shared" si="148"/>
        <v>September</v>
      </c>
      <c r="K4765" s="7">
        <f t="shared" si="149"/>
        <v>2018</v>
      </c>
      <c r="L4765" t="s">
        <v>6025</v>
      </c>
      <c r="M4765" t="s">
        <v>73</v>
      </c>
      <c r="N4765">
        <v>79109</v>
      </c>
      <c r="O4765">
        <v>538</v>
      </c>
      <c r="P4765" t="s">
        <v>125</v>
      </c>
      <c r="Q4765">
        <v>7</v>
      </c>
      <c r="R4765">
        <v>2</v>
      </c>
      <c r="S4765" t="s">
        <v>75</v>
      </c>
      <c r="U4765">
        <v>6.63</v>
      </c>
      <c r="V4765">
        <v>20</v>
      </c>
      <c r="W4765" t="s">
        <v>33</v>
      </c>
      <c r="X4765" s="5">
        <v>43317</v>
      </c>
      <c r="Y4765" t="s">
        <v>20</v>
      </c>
      <c r="Z4765" t="s">
        <v>77</v>
      </c>
      <c r="AA4765" t="s">
        <v>64</v>
      </c>
    </row>
    <row r="4766" spans="1:27" x14ac:dyDescent="0.3">
      <c r="A4766">
        <v>0</v>
      </c>
      <c r="B4766" t="s">
        <v>10</v>
      </c>
      <c r="C4766">
        <v>0</v>
      </c>
      <c r="D4766" t="s">
        <v>11</v>
      </c>
      <c r="E4766" t="s">
        <v>1791</v>
      </c>
      <c r="F4766" t="s">
        <v>13</v>
      </c>
      <c r="G4766" t="s">
        <v>1792</v>
      </c>
      <c r="H4766" s="3">
        <v>0.2</v>
      </c>
      <c r="I4766" s="5">
        <v>43401</v>
      </c>
      <c r="J4766" s="5" t="str">
        <f t="shared" si="148"/>
        <v>September</v>
      </c>
      <c r="K4766" s="7">
        <f t="shared" si="149"/>
        <v>2018</v>
      </c>
      <c r="L4766" t="s">
        <v>1793</v>
      </c>
      <c r="M4766" t="s">
        <v>16</v>
      </c>
      <c r="N4766">
        <v>33437</v>
      </c>
      <c r="O4766">
        <v>585</v>
      </c>
      <c r="P4766" t="s">
        <v>1794</v>
      </c>
      <c r="Q4766">
        <v>0</v>
      </c>
      <c r="R4766">
        <v>2</v>
      </c>
      <c r="S4766" t="s">
        <v>18</v>
      </c>
      <c r="U4766">
        <v>0</v>
      </c>
      <c r="V4766">
        <v>64</v>
      </c>
      <c r="W4766" t="s">
        <v>19</v>
      </c>
      <c r="X4766" s="5">
        <v>43401</v>
      </c>
      <c r="Y4766" t="s">
        <v>773</v>
      </c>
      <c r="Z4766" t="s">
        <v>40</v>
      </c>
      <c r="AA4766" t="s">
        <v>47</v>
      </c>
    </row>
    <row r="4767" spans="1:27" x14ac:dyDescent="0.3">
      <c r="A4767">
        <v>0</v>
      </c>
      <c r="B4767" t="s">
        <v>10</v>
      </c>
      <c r="C4767">
        <v>0</v>
      </c>
      <c r="D4767" t="s">
        <v>11</v>
      </c>
      <c r="E4767" t="s">
        <v>1791</v>
      </c>
      <c r="F4767" t="s">
        <v>13</v>
      </c>
      <c r="G4767" t="s">
        <v>1792</v>
      </c>
      <c r="H4767" s="3">
        <v>0.2</v>
      </c>
      <c r="I4767" s="5">
        <v>43401</v>
      </c>
      <c r="J4767" s="5" t="str">
        <f t="shared" si="148"/>
        <v>September</v>
      </c>
      <c r="K4767" s="7">
        <f t="shared" si="149"/>
        <v>2018</v>
      </c>
      <c r="L4767" t="s">
        <v>1793</v>
      </c>
      <c r="M4767" t="s">
        <v>16</v>
      </c>
      <c r="N4767">
        <v>33437</v>
      </c>
      <c r="O4767">
        <v>16</v>
      </c>
      <c r="P4767" t="s">
        <v>1795</v>
      </c>
      <c r="Q4767">
        <v>14</v>
      </c>
      <c r="R4767">
        <v>3</v>
      </c>
      <c r="S4767" t="s">
        <v>18</v>
      </c>
      <c r="U4767">
        <v>13.79</v>
      </c>
      <c r="V4767">
        <v>48</v>
      </c>
      <c r="W4767" t="s">
        <v>19</v>
      </c>
      <c r="X4767" s="5">
        <v>43401</v>
      </c>
      <c r="Y4767" t="s">
        <v>773</v>
      </c>
      <c r="Z4767" t="s">
        <v>40</v>
      </c>
      <c r="AA4767" t="s">
        <v>47</v>
      </c>
    </row>
    <row r="4768" spans="1:27" x14ac:dyDescent="0.3">
      <c r="A4768">
        <v>0</v>
      </c>
      <c r="B4768" t="s">
        <v>10</v>
      </c>
      <c r="C4768">
        <v>0</v>
      </c>
      <c r="D4768" t="s">
        <v>11</v>
      </c>
      <c r="E4768" t="s">
        <v>1791</v>
      </c>
      <c r="F4768" t="s">
        <v>13</v>
      </c>
      <c r="G4768" t="s">
        <v>1792</v>
      </c>
      <c r="H4768" s="3">
        <v>0.2</v>
      </c>
      <c r="I4768" s="5">
        <v>43401</v>
      </c>
      <c r="J4768" s="5" t="str">
        <f t="shared" si="148"/>
        <v>September</v>
      </c>
      <c r="K4768" s="7">
        <f t="shared" si="149"/>
        <v>2018</v>
      </c>
      <c r="L4768" t="s">
        <v>1793</v>
      </c>
      <c r="M4768" t="s">
        <v>16</v>
      </c>
      <c r="N4768">
        <v>33437</v>
      </c>
      <c r="O4768">
        <v>871</v>
      </c>
      <c r="P4768" t="s">
        <v>8183</v>
      </c>
      <c r="Q4768">
        <v>41</v>
      </c>
      <c r="R4768">
        <v>3</v>
      </c>
      <c r="S4768" t="s">
        <v>18</v>
      </c>
      <c r="U4768">
        <v>41.26</v>
      </c>
      <c r="V4768">
        <v>165</v>
      </c>
      <c r="W4768" t="s">
        <v>19</v>
      </c>
      <c r="X4768" s="5">
        <v>43401</v>
      </c>
      <c r="Y4768" t="s">
        <v>773</v>
      </c>
      <c r="Z4768" t="s">
        <v>40</v>
      </c>
      <c r="AA4768" t="s">
        <v>47</v>
      </c>
    </row>
    <row r="4769" spans="1:27" x14ac:dyDescent="0.3">
      <c r="A4769">
        <v>0</v>
      </c>
      <c r="B4769" t="s">
        <v>10</v>
      </c>
      <c r="C4769">
        <v>0</v>
      </c>
      <c r="D4769" t="s">
        <v>26</v>
      </c>
      <c r="E4769" t="s">
        <v>1791</v>
      </c>
      <c r="F4769" t="s">
        <v>13</v>
      </c>
      <c r="G4769" t="s">
        <v>1792</v>
      </c>
      <c r="H4769" s="3">
        <v>0.7</v>
      </c>
      <c r="I4769" s="5">
        <v>43401</v>
      </c>
      <c r="J4769" s="5" t="str">
        <f t="shared" si="148"/>
        <v>September</v>
      </c>
      <c r="K4769" s="7">
        <f t="shared" si="149"/>
        <v>2018</v>
      </c>
      <c r="L4769" t="s">
        <v>1793</v>
      </c>
      <c r="M4769" t="s">
        <v>16</v>
      </c>
      <c r="N4769">
        <v>33437</v>
      </c>
      <c r="O4769">
        <v>975</v>
      </c>
      <c r="P4769" t="s">
        <v>3278</v>
      </c>
      <c r="Q4769">
        <v>-30</v>
      </c>
      <c r="R4769">
        <v>5</v>
      </c>
      <c r="S4769" t="s">
        <v>18</v>
      </c>
      <c r="U4769">
        <v>-29.94</v>
      </c>
      <c r="V4769">
        <v>37</v>
      </c>
      <c r="W4769" t="s">
        <v>19</v>
      </c>
      <c r="X4769" s="5">
        <v>43401</v>
      </c>
      <c r="Y4769" t="s">
        <v>773</v>
      </c>
      <c r="Z4769" t="s">
        <v>40</v>
      </c>
      <c r="AA4769" t="s">
        <v>54</v>
      </c>
    </row>
    <row r="4770" spans="1:27" x14ac:dyDescent="0.3">
      <c r="A4770">
        <v>4</v>
      </c>
      <c r="B4770" t="s">
        <v>43</v>
      </c>
      <c r="C4770">
        <v>6</v>
      </c>
      <c r="D4770" t="s">
        <v>26</v>
      </c>
      <c r="E4770" t="s">
        <v>99</v>
      </c>
      <c r="F4770" t="s">
        <v>13</v>
      </c>
      <c r="G4770" t="s">
        <v>729</v>
      </c>
      <c r="H4770" s="3">
        <v>0.2</v>
      </c>
      <c r="I4770" s="5">
        <v>43154</v>
      </c>
      <c r="J4770" s="5" t="str">
        <f t="shared" si="148"/>
        <v>September</v>
      </c>
      <c r="K4770" s="7">
        <f t="shared" si="149"/>
        <v>2018</v>
      </c>
      <c r="L4770" t="s">
        <v>6411</v>
      </c>
      <c r="M4770" t="s">
        <v>102</v>
      </c>
      <c r="N4770">
        <v>19120</v>
      </c>
      <c r="O4770">
        <v>1341</v>
      </c>
      <c r="P4770" t="s">
        <v>611</v>
      </c>
      <c r="Q4770">
        <v>22</v>
      </c>
      <c r="R4770">
        <v>3</v>
      </c>
      <c r="S4770" t="s">
        <v>104</v>
      </c>
      <c r="U4770">
        <v>21.59</v>
      </c>
      <c r="V4770">
        <v>58</v>
      </c>
      <c r="W4770" t="s">
        <v>33</v>
      </c>
      <c r="X4770" s="5">
        <v>43158</v>
      </c>
      <c r="Y4770" t="s">
        <v>39</v>
      </c>
      <c r="Z4770" t="s">
        <v>105</v>
      </c>
      <c r="AA4770" t="s">
        <v>119</v>
      </c>
    </row>
    <row r="4771" spans="1:27" x14ac:dyDescent="0.3">
      <c r="A4771">
        <v>5</v>
      </c>
      <c r="B4771" t="s">
        <v>43</v>
      </c>
      <c r="C4771">
        <v>6</v>
      </c>
      <c r="D4771" t="s">
        <v>26</v>
      </c>
      <c r="E4771" t="s">
        <v>122</v>
      </c>
      <c r="F4771" t="s">
        <v>13</v>
      </c>
      <c r="G4771" t="s">
        <v>6825</v>
      </c>
      <c r="H4771" s="3">
        <v>0.2</v>
      </c>
      <c r="I4771" s="5">
        <v>43348</v>
      </c>
      <c r="J4771" s="5" t="str">
        <f t="shared" si="148"/>
        <v>September</v>
      </c>
      <c r="K4771" s="7">
        <f t="shared" si="149"/>
        <v>2018</v>
      </c>
      <c r="L4771" t="s">
        <v>7442</v>
      </c>
      <c r="M4771" t="s">
        <v>73</v>
      </c>
      <c r="N4771">
        <v>77070</v>
      </c>
      <c r="O4771">
        <v>105</v>
      </c>
      <c r="P4771" t="s">
        <v>3181</v>
      </c>
      <c r="Q4771">
        <v>4</v>
      </c>
      <c r="R4771">
        <v>9</v>
      </c>
      <c r="S4771" t="s">
        <v>75</v>
      </c>
      <c r="U4771">
        <v>4.2699999999999996</v>
      </c>
      <c r="V4771">
        <v>28</v>
      </c>
      <c r="W4771" t="s">
        <v>76</v>
      </c>
      <c r="X4771" s="5">
        <v>43353</v>
      </c>
      <c r="Y4771" t="s">
        <v>39</v>
      </c>
      <c r="Z4771" t="s">
        <v>77</v>
      </c>
      <c r="AA4771" t="s">
        <v>176</v>
      </c>
    </row>
    <row r="4772" spans="1:27" x14ac:dyDescent="0.3">
      <c r="A4772">
        <v>5</v>
      </c>
      <c r="B4772" t="s">
        <v>43</v>
      </c>
      <c r="C4772">
        <v>6</v>
      </c>
      <c r="D4772" t="s">
        <v>26</v>
      </c>
      <c r="E4772" t="s">
        <v>122</v>
      </c>
      <c r="F4772" t="s">
        <v>13</v>
      </c>
      <c r="G4772" t="s">
        <v>6825</v>
      </c>
      <c r="H4772" s="3">
        <v>0.8</v>
      </c>
      <c r="I4772" s="5">
        <v>43348</v>
      </c>
      <c r="J4772" s="5" t="str">
        <f t="shared" si="148"/>
        <v>September</v>
      </c>
      <c r="K4772" s="7">
        <f t="shared" si="149"/>
        <v>2018</v>
      </c>
      <c r="L4772" t="s">
        <v>7442</v>
      </c>
      <c r="M4772" t="s">
        <v>73</v>
      </c>
      <c r="N4772">
        <v>77070</v>
      </c>
      <c r="O4772">
        <v>613</v>
      </c>
      <c r="P4772" t="s">
        <v>1268</v>
      </c>
      <c r="Q4772">
        <v>-166</v>
      </c>
      <c r="R4772">
        <v>3</v>
      </c>
      <c r="S4772" t="s">
        <v>75</v>
      </c>
      <c r="U4772">
        <v>-166.39</v>
      </c>
      <c r="V4772">
        <v>63</v>
      </c>
      <c r="W4772" t="s">
        <v>76</v>
      </c>
      <c r="X4772" s="5">
        <v>43353</v>
      </c>
      <c r="Y4772" t="s">
        <v>39</v>
      </c>
      <c r="Z4772" t="s">
        <v>77</v>
      </c>
      <c r="AA4772" t="s">
        <v>56</v>
      </c>
    </row>
    <row r="4773" spans="1:27" x14ac:dyDescent="0.3">
      <c r="A4773">
        <v>5</v>
      </c>
      <c r="B4773" t="s">
        <v>43</v>
      </c>
      <c r="C4773">
        <v>6</v>
      </c>
      <c r="D4773" t="s">
        <v>50</v>
      </c>
      <c r="E4773" t="s">
        <v>372</v>
      </c>
      <c r="F4773" t="s">
        <v>13</v>
      </c>
      <c r="G4773" t="s">
        <v>5617</v>
      </c>
      <c r="H4773" s="3">
        <v>0.2</v>
      </c>
      <c r="I4773" s="5">
        <v>43411</v>
      </c>
      <c r="J4773" s="5" t="str">
        <f t="shared" si="148"/>
        <v>September</v>
      </c>
      <c r="K4773" s="7">
        <f t="shared" si="149"/>
        <v>2018</v>
      </c>
      <c r="L4773" t="s">
        <v>6768</v>
      </c>
      <c r="M4773" t="s">
        <v>102</v>
      </c>
      <c r="N4773">
        <v>43055</v>
      </c>
      <c r="O4773">
        <v>1273</v>
      </c>
      <c r="P4773" t="s">
        <v>4783</v>
      </c>
      <c r="Q4773">
        <v>22</v>
      </c>
      <c r="R4773">
        <v>3</v>
      </c>
      <c r="S4773" t="s">
        <v>104</v>
      </c>
      <c r="U4773">
        <v>22.5</v>
      </c>
      <c r="V4773">
        <v>120</v>
      </c>
      <c r="W4773" t="s">
        <v>33</v>
      </c>
      <c r="X4773" s="5">
        <v>43416</v>
      </c>
      <c r="Y4773" t="s">
        <v>39</v>
      </c>
      <c r="Z4773" t="s">
        <v>309</v>
      </c>
      <c r="AA4773" t="s">
        <v>113</v>
      </c>
    </row>
    <row r="4774" spans="1:27" x14ac:dyDescent="0.3">
      <c r="A4774">
        <v>6</v>
      </c>
      <c r="B4774" t="s">
        <v>10</v>
      </c>
      <c r="C4774">
        <v>6</v>
      </c>
      <c r="D4774" t="s">
        <v>11</v>
      </c>
      <c r="E4774" t="s">
        <v>122</v>
      </c>
      <c r="F4774" t="s">
        <v>13</v>
      </c>
      <c r="G4774" t="s">
        <v>5325</v>
      </c>
      <c r="H4774" s="3">
        <v>0.6</v>
      </c>
      <c r="I4774" s="5">
        <v>43133</v>
      </c>
      <c r="J4774" s="5" t="str">
        <f t="shared" si="148"/>
        <v>September</v>
      </c>
      <c r="K4774" s="7">
        <f t="shared" si="149"/>
        <v>2018</v>
      </c>
      <c r="L4774" t="s">
        <v>5541</v>
      </c>
      <c r="M4774" t="s">
        <v>73</v>
      </c>
      <c r="N4774">
        <v>77041</v>
      </c>
      <c r="O4774">
        <v>509</v>
      </c>
      <c r="P4774" t="s">
        <v>1573</v>
      </c>
      <c r="Q4774">
        <v>-77</v>
      </c>
      <c r="R4774">
        <v>2</v>
      </c>
      <c r="S4774" t="s">
        <v>75</v>
      </c>
      <c r="U4774">
        <v>-77.47</v>
      </c>
      <c r="V4774">
        <v>74</v>
      </c>
      <c r="W4774" t="s">
        <v>33</v>
      </c>
      <c r="X4774" s="5">
        <v>43139</v>
      </c>
      <c r="Y4774" t="s">
        <v>39</v>
      </c>
      <c r="Z4774" t="s">
        <v>77</v>
      </c>
      <c r="AA4774" t="s">
        <v>47</v>
      </c>
    </row>
    <row r="4775" spans="1:27" x14ac:dyDescent="0.3">
      <c r="A4775">
        <v>4</v>
      </c>
      <c r="B4775" t="s">
        <v>43</v>
      </c>
      <c r="C4775">
        <v>6</v>
      </c>
      <c r="D4775" t="s">
        <v>26</v>
      </c>
      <c r="E4775" t="s">
        <v>572</v>
      </c>
      <c r="F4775" t="s">
        <v>13</v>
      </c>
      <c r="G4775" t="s">
        <v>212</v>
      </c>
      <c r="H4775" s="3">
        <v>0</v>
      </c>
      <c r="I4775" s="5">
        <v>43394</v>
      </c>
      <c r="J4775" s="5" t="str">
        <f t="shared" si="148"/>
        <v>September</v>
      </c>
      <c r="K4775" s="7">
        <f t="shared" si="149"/>
        <v>2018</v>
      </c>
      <c r="L4775" t="s">
        <v>4550</v>
      </c>
      <c r="M4775" t="s">
        <v>30</v>
      </c>
      <c r="N4775">
        <v>92037</v>
      </c>
      <c r="O4775">
        <v>282</v>
      </c>
      <c r="P4775" t="s">
        <v>8161</v>
      </c>
      <c r="Q4775">
        <v>2</v>
      </c>
      <c r="R4775">
        <v>3</v>
      </c>
      <c r="S4775" t="s">
        <v>32</v>
      </c>
      <c r="U4775">
        <v>1.54</v>
      </c>
      <c r="V4775">
        <v>154</v>
      </c>
      <c r="W4775" t="s">
        <v>19</v>
      </c>
      <c r="X4775" s="5">
        <v>43398</v>
      </c>
      <c r="Y4775" t="s">
        <v>39</v>
      </c>
      <c r="Z4775" t="s">
        <v>34</v>
      </c>
      <c r="AA4775" t="s">
        <v>42</v>
      </c>
    </row>
    <row r="4776" spans="1:27" x14ac:dyDescent="0.3">
      <c r="A4776">
        <v>6</v>
      </c>
      <c r="B4776" t="s">
        <v>10</v>
      </c>
      <c r="C4776">
        <v>6</v>
      </c>
      <c r="D4776" t="s">
        <v>26</v>
      </c>
      <c r="E4776" t="s">
        <v>192</v>
      </c>
      <c r="F4776" t="s">
        <v>13</v>
      </c>
      <c r="G4776" t="s">
        <v>1081</v>
      </c>
      <c r="H4776" s="3">
        <v>0.2</v>
      </c>
      <c r="I4776" s="5">
        <v>43345</v>
      </c>
      <c r="J4776" s="5" t="str">
        <f t="shared" si="148"/>
        <v>September</v>
      </c>
      <c r="K4776" s="7">
        <f t="shared" si="149"/>
        <v>2018</v>
      </c>
      <c r="L4776" t="s">
        <v>3868</v>
      </c>
      <c r="M4776" t="s">
        <v>73</v>
      </c>
      <c r="N4776">
        <v>60623</v>
      </c>
      <c r="O4776">
        <v>1359</v>
      </c>
      <c r="P4776" t="s">
        <v>540</v>
      </c>
      <c r="Q4776">
        <v>-8</v>
      </c>
      <c r="R4776">
        <v>2</v>
      </c>
      <c r="S4776" t="s">
        <v>75</v>
      </c>
      <c r="U4776">
        <v>-8.35</v>
      </c>
      <c r="V4776">
        <v>35</v>
      </c>
      <c r="W4776" t="s">
        <v>19</v>
      </c>
      <c r="X4776" s="5">
        <v>43351</v>
      </c>
      <c r="Y4776" t="s">
        <v>39</v>
      </c>
      <c r="Z4776" t="s">
        <v>139</v>
      </c>
      <c r="AA4776" t="s">
        <v>42</v>
      </c>
    </row>
    <row r="4777" spans="1:27" x14ac:dyDescent="0.3">
      <c r="A4777">
        <v>6</v>
      </c>
      <c r="B4777" t="s">
        <v>10</v>
      </c>
      <c r="C4777">
        <v>6</v>
      </c>
      <c r="D4777" t="s">
        <v>26</v>
      </c>
      <c r="E4777" t="s">
        <v>192</v>
      </c>
      <c r="F4777" t="s">
        <v>13</v>
      </c>
      <c r="G4777" t="s">
        <v>1081</v>
      </c>
      <c r="H4777" s="3">
        <v>0.2</v>
      </c>
      <c r="I4777" s="5">
        <v>43345</v>
      </c>
      <c r="J4777" s="5" t="str">
        <f t="shared" si="148"/>
        <v>September</v>
      </c>
      <c r="K4777" s="7">
        <f t="shared" si="149"/>
        <v>2018</v>
      </c>
      <c r="L4777" t="s">
        <v>3868</v>
      </c>
      <c r="M4777" t="s">
        <v>73</v>
      </c>
      <c r="N4777">
        <v>60623</v>
      </c>
      <c r="O4777">
        <v>1440</v>
      </c>
      <c r="P4777" t="s">
        <v>31</v>
      </c>
      <c r="Q4777">
        <v>10</v>
      </c>
      <c r="R4777">
        <v>5</v>
      </c>
      <c r="S4777" t="s">
        <v>75</v>
      </c>
      <c r="U4777">
        <v>9.8699999999999992</v>
      </c>
      <c r="V4777">
        <v>29</v>
      </c>
      <c r="W4777" t="s">
        <v>19</v>
      </c>
      <c r="X4777" s="5">
        <v>43351</v>
      </c>
      <c r="Y4777" t="s">
        <v>39</v>
      </c>
      <c r="Z4777" t="s">
        <v>139</v>
      </c>
      <c r="AA4777" t="s">
        <v>35</v>
      </c>
    </row>
    <row r="4778" spans="1:27" x14ac:dyDescent="0.3">
      <c r="A4778">
        <v>6</v>
      </c>
      <c r="B4778" t="s">
        <v>10</v>
      </c>
      <c r="C4778">
        <v>6</v>
      </c>
      <c r="D4778" t="s">
        <v>50</v>
      </c>
      <c r="E4778" t="s">
        <v>192</v>
      </c>
      <c r="F4778" t="s">
        <v>13</v>
      </c>
      <c r="G4778" t="s">
        <v>1081</v>
      </c>
      <c r="H4778" s="3">
        <v>0.3</v>
      </c>
      <c r="I4778" s="5">
        <v>43345</v>
      </c>
      <c r="J4778" s="5" t="str">
        <f t="shared" si="148"/>
        <v>September</v>
      </c>
      <c r="K4778" s="7">
        <f t="shared" si="149"/>
        <v>2018</v>
      </c>
      <c r="L4778" t="s">
        <v>3868</v>
      </c>
      <c r="M4778" t="s">
        <v>73</v>
      </c>
      <c r="N4778">
        <v>60623</v>
      </c>
      <c r="O4778">
        <v>1225</v>
      </c>
      <c r="P4778" t="s">
        <v>5020</v>
      </c>
      <c r="Q4778">
        <v>-19</v>
      </c>
      <c r="R4778">
        <v>3</v>
      </c>
      <c r="S4778" t="s">
        <v>75</v>
      </c>
      <c r="U4778">
        <v>-19.47</v>
      </c>
      <c r="V4778">
        <v>1363</v>
      </c>
      <c r="W4778" t="s">
        <v>19</v>
      </c>
      <c r="X4778" s="5">
        <v>43351</v>
      </c>
      <c r="Y4778" t="s">
        <v>39</v>
      </c>
      <c r="Z4778" t="s">
        <v>139</v>
      </c>
      <c r="AA4778" t="s">
        <v>422</v>
      </c>
    </row>
    <row r="4779" spans="1:27" x14ac:dyDescent="0.3">
      <c r="A4779">
        <v>5</v>
      </c>
      <c r="B4779" t="s">
        <v>43</v>
      </c>
      <c r="C4779">
        <v>6</v>
      </c>
      <c r="D4779" t="s">
        <v>26</v>
      </c>
      <c r="E4779" t="s">
        <v>171</v>
      </c>
      <c r="F4779" t="s">
        <v>13</v>
      </c>
      <c r="G4779" t="s">
        <v>5715</v>
      </c>
      <c r="H4779" s="3">
        <v>0</v>
      </c>
      <c r="I4779" s="5">
        <v>43208</v>
      </c>
      <c r="J4779" s="5" t="str">
        <f t="shared" si="148"/>
        <v>September</v>
      </c>
      <c r="K4779" s="7">
        <f t="shared" si="149"/>
        <v>2018</v>
      </c>
      <c r="L4779" t="s">
        <v>6312</v>
      </c>
      <c r="M4779" t="s">
        <v>102</v>
      </c>
      <c r="N4779">
        <v>10009</v>
      </c>
      <c r="O4779">
        <v>73</v>
      </c>
      <c r="P4779" t="s">
        <v>8279</v>
      </c>
      <c r="Q4779">
        <v>2</v>
      </c>
      <c r="R4779">
        <v>1</v>
      </c>
      <c r="S4779" t="s">
        <v>104</v>
      </c>
      <c r="U4779">
        <v>1.85</v>
      </c>
      <c r="V4779">
        <v>7</v>
      </c>
      <c r="W4779" t="s">
        <v>33</v>
      </c>
      <c r="X4779" s="5">
        <v>43213</v>
      </c>
      <c r="Y4779" t="s">
        <v>39</v>
      </c>
      <c r="Z4779" t="s">
        <v>175</v>
      </c>
      <c r="AA4779" t="s">
        <v>356</v>
      </c>
    </row>
    <row r="4780" spans="1:27" x14ac:dyDescent="0.3">
      <c r="A4780">
        <v>5</v>
      </c>
      <c r="B4780" t="s">
        <v>43</v>
      </c>
      <c r="C4780">
        <v>6</v>
      </c>
      <c r="D4780" t="s">
        <v>26</v>
      </c>
      <c r="E4780" t="s">
        <v>171</v>
      </c>
      <c r="F4780" t="s">
        <v>13</v>
      </c>
      <c r="G4780" t="s">
        <v>5715</v>
      </c>
      <c r="H4780" s="3">
        <v>0</v>
      </c>
      <c r="I4780" s="5">
        <v>43208</v>
      </c>
      <c r="J4780" s="5" t="str">
        <f t="shared" si="148"/>
        <v>September</v>
      </c>
      <c r="K4780" s="7">
        <f t="shared" si="149"/>
        <v>2018</v>
      </c>
      <c r="L4780" t="s">
        <v>6312</v>
      </c>
      <c r="M4780" t="s">
        <v>102</v>
      </c>
      <c r="N4780">
        <v>10009</v>
      </c>
      <c r="O4780">
        <v>126</v>
      </c>
      <c r="P4780" t="s">
        <v>874</v>
      </c>
      <c r="Q4780">
        <v>2</v>
      </c>
      <c r="R4780">
        <v>3</v>
      </c>
      <c r="S4780" t="s">
        <v>104</v>
      </c>
      <c r="U4780">
        <v>2.0299999999999998</v>
      </c>
      <c r="V4780">
        <v>7</v>
      </c>
      <c r="W4780" t="s">
        <v>33</v>
      </c>
      <c r="X4780" s="5">
        <v>43213</v>
      </c>
      <c r="Y4780" t="s">
        <v>39</v>
      </c>
      <c r="Z4780" t="s">
        <v>175</v>
      </c>
      <c r="AA4780" t="s">
        <v>49</v>
      </c>
    </row>
    <row r="4781" spans="1:27" x14ac:dyDescent="0.3">
      <c r="A4781">
        <v>4</v>
      </c>
      <c r="B4781" t="s">
        <v>43</v>
      </c>
      <c r="C4781">
        <v>6</v>
      </c>
      <c r="D4781" t="s">
        <v>11</v>
      </c>
      <c r="E4781" t="s">
        <v>381</v>
      </c>
      <c r="F4781" t="s">
        <v>13</v>
      </c>
      <c r="G4781" t="s">
        <v>5274</v>
      </c>
      <c r="H4781" s="3">
        <v>0.2</v>
      </c>
      <c r="I4781" s="5">
        <v>43220</v>
      </c>
      <c r="J4781" s="5" t="str">
        <f t="shared" si="148"/>
        <v>September</v>
      </c>
      <c r="K4781" s="7">
        <f t="shared" si="149"/>
        <v>2018</v>
      </c>
      <c r="L4781" t="s">
        <v>5808</v>
      </c>
      <c r="M4781" t="s">
        <v>30</v>
      </c>
      <c r="N4781">
        <v>85254</v>
      </c>
      <c r="O4781">
        <v>12</v>
      </c>
      <c r="P4781" t="s">
        <v>1301</v>
      </c>
      <c r="Q4781">
        <v>22</v>
      </c>
      <c r="R4781">
        <v>7</v>
      </c>
      <c r="S4781" t="s">
        <v>32</v>
      </c>
      <c r="U4781">
        <v>22.38</v>
      </c>
      <c r="V4781">
        <v>112</v>
      </c>
      <c r="W4781" t="s">
        <v>33</v>
      </c>
      <c r="X4781" s="5">
        <v>43224</v>
      </c>
      <c r="Y4781" t="s">
        <v>39</v>
      </c>
      <c r="Z4781" t="s">
        <v>199</v>
      </c>
      <c r="AA4781" t="s">
        <v>47</v>
      </c>
    </row>
    <row r="4782" spans="1:27" x14ac:dyDescent="0.3">
      <c r="A4782">
        <v>2</v>
      </c>
      <c r="B4782" t="s">
        <v>43</v>
      </c>
      <c r="C4782">
        <v>3</v>
      </c>
      <c r="D4782" t="s">
        <v>26</v>
      </c>
      <c r="E4782" t="s">
        <v>88</v>
      </c>
      <c r="F4782" t="s">
        <v>13</v>
      </c>
      <c r="G4782" t="s">
        <v>5469</v>
      </c>
      <c r="H4782" s="3">
        <v>0</v>
      </c>
      <c r="I4782" s="5">
        <v>43303</v>
      </c>
      <c r="J4782" s="5" t="str">
        <f t="shared" si="148"/>
        <v>September</v>
      </c>
      <c r="K4782" s="7">
        <f t="shared" si="149"/>
        <v>2018</v>
      </c>
      <c r="L4782" t="s">
        <v>6139</v>
      </c>
      <c r="M4782" t="s">
        <v>30</v>
      </c>
      <c r="N4782">
        <v>94110</v>
      </c>
      <c r="O4782">
        <v>1442</v>
      </c>
      <c r="P4782" t="s">
        <v>857</v>
      </c>
      <c r="Q4782">
        <v>3</v>
      </c>
      <c r="R4782">
        <v>2</v>
      </c>
      <c r="S4782" t="s">
        <v>32</v>
      </c>
      <c r="U4782">
        <v>3.02</v>
      </c>
      <c r="V4782">
        <v>6</v>
      </c>
      <c r="W4782" t="s">
        <v>33</v>
      </c>
      <c r="X4782" s="5">
        <v>43305</v>
      </c>
      <c r="Y4782" t="s">
        <v>20</v>
      </c>
      <c r="Z4782" t="s">
        <v>34</v>
      </c>
      <c r="AA4782" t="s">
        <v>35</v>
      </c>
    </row>
    <row r="4783" spans="1:27" x14ac:dyDescent="0.3">
      <c r="A4783">
        <v>3</v>
      </c>
      <c r="B4783" t="s">
        <v>25</v>
      </c>
      <c r="C4783">
        <v>1</v>
      </c>
      <c r="D4783" t="s">
        <v>26</v>
      </c>
      <c r="E4783" t="s">
        <v>5827</v>
      </c>
      <c r="F4783" t="s">
        <v>13</v>
      </c>
      <c r="G4783" t="s">
        <v>5794</v>
      </c>
      <c r="H4783" s="3">
        <v>0</v>
      </c>
      <c r="I4783" s="5">
        <v>43431</v>
      </c>
      <c r="J4783" s="5" t="str">
        <f t="shared" si="148"/>
        <v>September</v>
      </c>
      <c r="K4783" s="7">
        <f t="shared" si="149"/>
        <v>2018</v>
      </c>
      <c r="L4783" t="s">
        <v>5828</v>
      </c>
      <c r="M4783" t="s">
        <v>73</v>
      </c>
      <c r="N4783">
        <v>66212</v>
      </c>
      <c r="O4783">
        <v>901</v>
      </c>
      <c r="P4783" t="s">
        <v>3247</v>
      </c>
      <c r="Q4783">
        <v>70</v>
      </c>
      <c r="R4783">
        <v>5</v>
      </c>
      <c r="S4783" t="s">
        <v>75</v>
      </c>
      <c r="U4783">
        <v>69.92</v>
      </c>
      <c r="V4783">
        <v>152</v>
      </c>
      <c r="W4783" t="s">
        <v>33</v>
      </c>
      <c r="X4783" s="5">
        <v>43434</v>
      </c>
      <c r="Y4783" t="s">
        <v>130</v>
      </c>
      <c r="Z4783" t="s">
        <v>2166</v>
      </c>
      <c r="AA4783" t="s">
        <v>54</v>
      </c>
    </row>
    <row r="4784" spans="1:27" x14ac:dyDescent="0.3">
      <c r="A4784">
        <v>3</v>
      </c>
      <c r="B4784" t="s">
        <v>25</v>
      </c>
      <c r="C4784">
        <v>1</v>
      </c>
      <c r="D4784" t="s">
        <v>50</v>
      </c>
      <c r="E4784" t="s">
        <v>5827</v>
      </c>
      <c r="F4784" t="s">
        <v>13</v>
      </c>
      <c r="G4784" t="s">
        <v>5794</v>
      </c>
      <c r="H4784" s="3">
        <v>0</v>
      </c>
      <c r="I4784" s="5">
        <v>43431</v>
      </c>
      <c r="J4784" s="5" t="str">
        <f t="shared" si="148"/>
        <v>September</v>
      </c>
      <c r="K4784" s="7">
        <f t="shared" si="149"/>
        <v>2018</v>
      </c>
      <c r="L4784" t="s">
        <v>5828</v>
      </c>
      <c r="M4784" t="s">
        <v>73</v>
      </c>
      <c r="N4784">
        <v>66212</v>
      </c>
      <c r="O4784">
        <v>1606</v>
      </c>
      <c r="P4784" t="s">
        <v>189</v>
      </c>
      <c r="Q4784">
        <v>15</v>
      </c>
      <c r="R4784">
        <v>5</v>
      </c>
      <c r="S4784" t="s">
        <v>75</v>
      </c>
      <c r="U4784">
        <v>15.38</v>
      </c>
      <c r="V4784">
        <v>35</v>
      </c>
      <c r="W4784" t="s">
        <v>33</v>
      </c>
      <c r="X4784" s="5">
        <v>43434</v>
      </c>
      <c r="Y4784" t="s">
        <v>130</v>
      </c>
      <c r="Z4784" t="s">
        <v>2166</v>
      </c>
      <c r="AA4784" t="s">
        <v>113</v>
      </c>
    </row>
    <row r="4785" spans="1:27" x14ac:dyDescent="0.3">
      <c r="A4785">
        <v>5</v>
      </c>
      <c r="B4785" t="s">
        <v>43</v>
      </c>
      <c r="C4785">
        <v>6</v>
      </c>
      <c r="D4785" t="s">
        <v>11</v>
      </c>
      <c r="E4785" t="s">
        <v>171</v>
      </c>
      <c r="F4785" t="s">
        <v>13</v>
      </c>
      <c r="G4785" t="s">
        <v>107</v>
      </c>
      <c r="H4785" s="3">
        <v>0.1</v>
      </c>
      <c r="I4785" s="5">
        <v>43376</v>
      </c>
      <c r="J4785" s="5" t="str">
        <f t="shared" si="148"/>
        <v>September</v>
      </c>
      <c r="K4785" s="7">
        <f t="shared" si="149"/>
        <v>2018</v>
      </c>
      <c r="L4785" t="s">
        <v>2371</v>
      </c>
      <c r="M4785" t="s">
        <v>102</v>
      </c>
      <c r="N4785">
        <v>10035</v>
      </c>
      <c r="O4785">
        <v>1204</v>
      </c>
      <c r="P4785" t="s">
        <v>1818</v>
      </c>
      <c r="Q4785">
        <v>93</v>
      </c>
      <c r="R4785">
        <v>6</v>
      </c>
      <c r="S4785" t="s">
        <v>104</v>
      </c>
      <c r="U4785">
        <v>93.22</v>
      </c>
      <c r="V4785">
        <v>599</v>
      </c>
      <c r="W4785" t="s">
        <v>19</v>
      </c>
      <c r="X4785" s="5">
        <v>43381</v>
      </c>
      <c r="Y4785" t="s">
        <v>39</v>
      </c>
      <c r="Z4785" t="s">
        <v>175</v>
      </c>
      <c r="AA4785" t="s">
        <v>24</v>
      </c>
    </row>
    <row r="4786" spans="1:27" x14ac:dyDescent="0.3">
      <c r="A4786">
        <v>3</v>
      </c>
      <c r="B4786" t="s">
        <v>10</v>
      </c>
      <c r="C4786">
        <v>3</v>
      </c>
      <c r="D4786" t="s">
        <v>26</v>
      </c>
      <c r="E4786" t="s">
        <v>192</v>
      </c>
      <c r="F4786" t="s">
        <v>13</v>
      </c>
      <c r="G4786" t="s">
        <v>5387</v>
      </c>
      <c r="H4786" s="3">
        <v>0.2</v>
      </c>
      <c r="I4786" s="5">
        <v>43439</v>
      </c>
      <c r="J4786" s="5" t="str">
        <f t="shared" si="148"/>
        <v>September</v>
      </c>
      <c r="K4786" s="7">
        <f t="shared" si="149"/>
        <v>2018</v>
      </c>
      <c r="L4786" t="s">
        <v>6031</v>
      </c>
      <c r="M4786" t="s">
        <v>73</v>
      </c>
      <c r="N4786">
        <v>60610</v>
      </c>
      <c r="O4786">
        <v>191</v>
      </c>
      <c r="P4786" t="s">
        <v>3347</v>
      </c>
      <c r="Q4786">
        <v>4</v>
      </c>
      <c r="R4786">
        <v>3</v>
      </c>
      <c r="S4786" t="s">
        <v>75</v>
      </c>
      <c r="U4786">
        <v>3.88</v>
      </c>
      <c r="V4786">
        <v>12</v>
      </c>
      <c r="W4786" t="s">
        <v>33</v>
      </c>
      <c r="X4786" s="5">
        <v>43442</v>
      </c>
      <c r="Y4786" t="s">
        <v>20</v>
      </c>
      <c r="Z4786" t="s">
        <v>139</v>
      </c>
      <c r="AA4786" t="s">
        <v>35</v>
      </c>
    </row>
    <row r="4787" spans="1:27" x14ac:dyDescent="0.3">
      <c r="A4787">
        <v>2</v>
      </c>
      <c r="B4787" t="s">
        <v>25</v>
      </c>
      <c r="C4787">
        <v>1</v>
      </c>
      <c r="D4787" t="s">
        <v>26</v>
      </c>
      <c r="E4787" t="s">
        <v>7224</v>
      </c>
      <c r="F4787" t="s">
        <v>13</v>
      </c>
      <c r="G4787" t="s">
        <v>6887</v>
      </c>
      <c r="H4787" s="3">
        <v>0</v>
      </c>
      <c r="I4787" s="5">
        <v>43430</v>
      </c>
      <c r="J4787" s="5" t="str">
        <f t="shared" si="148"/>
        <v>September</v>
      </c>
      <c r="K4787" s="7">
        <f t="shared" si="149"/>
        <v>2018</v>
      </c>
      <c r="L4787" t="s">
        <v>7225</v>
      </c>
      <c r="M4787" t="s">
        <v>102</v>
      </c>
      <c r="N4787">
        <v>6484</v>
      </c>
      <c r="O4787">
        <v>1756</v>
      </c>
      <c r="P4787" t="s">
        <v>4145</v>
      </c>
      <c r="Q4787">
        <v>6</v>
      </c>
      <c r="R4787">
        <v>2</v>
      </c>
      <c r="S4787" t="s">
        <v>104</v>
      </c>
      <c r="U4787">
        <v>6.41</v>
      </c>
      <c r="V4787">
        <v>13</v>
      </c>
      <c r="W4787" t="s">
        <v>76</v>
      </c>
      <c r="X4787" s="5">
        <v>43432</v>
      </c>
      <c r="Y4787" t="s">
        <v>130</v>
      </c>
      <c r="Z4787" t="s">
        <v>461</v>
      </c>
      <c r="AA4787" t="s">
        <v>64</v>
      </c>
    </row>
    <row r="4788" spans="1:27" x14ac:dyDescent="0.3">
      <c r="A4788">
        <v>2</v>
      </c>
      <c r="B4788" t="s">
        <v>25</v>
      </c>
      <c r="C4788">
        <v>1</v>
      </c>
      <c r="D4788" t="s">
        <v>50</v>
      </c>
      <c r="E4788" t="s">
        <v>7224</v>
      </c>
      <c r="F4788" t="s">
        <v>13</v>
      </c>
      <c r="G4788" t="s">
        <v>6887</v>
      </c>
      <c r="H4788" s="3">
        <v>0</v>
      </c>
      <c r="I4788" s="5">
        <v>43430</v>
      </c>
      <c r="J4788" s="5" t="str">
        <f t="shared" si="148"/>
        <v>September</v>
      </c>
      <c r="K4788" s="7">
        <f t="shared" si="149"/>
        <v>2018</v>
      </c>
      <c r="L4788" t="s">
        <v>7225</v>
      </c>
      <c r="M4788" t="s">
        <v>102</v>
      </c>
      <c r="N4788">
        <v>6484</v>
      </c>
      <c r="O4788">
        <v>1092</v>
      </c>
      <c r="P4788" t="s">
        <v>4793</v>
      </c>
      <c r="Q4788">
        <v>15</v>
      </c>
      <c r="R4788">
        <v>3</v>
      </c>
      <c r="S4788" t="s">
        <v>104</v>
      </c>
      <c r="U4788">
        <v>14.99</v>
      </c>
      <c r="V4788">
        <v>60</v>
      </c>
      <c r="W4788" t="s">
        <v>76</v>
      </c>
      <c r="X4788" s="5">
        <v>43432</v>
      </c>
      <c r="Y4788" t="s">
        <v>130</v>
      </c>
      <c r="Z4788" t="s">
        <v>461</v>
      </c>
      <c r="AA4788" t="s">
        <v>113</v>
      </c>
    </row>
    <row r="4789" spans="1:27" x14ac:dyDescent="0.3">
      <c r="A4789">
        <v>4</v>
      </c>
      <c r="B4789" t="s">
        <v>43</v>
      </c>
      <c r="C4789">
        <v>6</v>
      </c>
      <c r="D4789" t="s">
        <v>11</v>
      </c>
      <c r="E4789" t="s">
        <v>201</v>
      </c>
      <c r="F4789" t="s">
        <v>13</v>
      </c>
      <c r="G4789" t="s">
        <v>6908</v>
      </c>
      <c r="H4789" s="3">
        <v>0.2</v>
      </c>
      <c r="I4789" s="5">
        <v>43414</v>
      </c>
      <c r="J4789" s="5" t="str">
        <f t="shared" si="148"/>
        <v>September</v>
      </c>
      <c r="K4789" s="7">
        <f t="shared" si="149"/>
        <v>2018</v>
      </c>
      <c r="L4789" t="s">
        <v>7093</v>
      </c>
      <c r="M4789" t="s">
        <v>102</v>
      </c>
      <c r="N4789">
        <v>45503</v>
      </c>
      <c r="O4789">
        <v>494</v>
      </c>
      <c r="P4789" t="s">
        <v>2279</v>
      </c>
      <c r="Q4789">
        <v>30</v>
      </c>
      <c r="R4789">
        <v>7</v>
      </c>
      <c r="S4789" t="s">
        <v>104</v>
      </c>
      <c r="U4789">
        <v>29.66</v>
      </c>
      <c r="V4789">
        <v>148</v>
      </c>
      <c r="W4789" t="s">
        <v>76</v>
      </c>
      <c r="X4789" s="5">
        <v>43418</v>
      </c>
      <c r="Y4789" t="s">
        <v>39</v>
      </c>
      <c r="Z4789" t="s">
        <v>309</v>
      </c>
      <c r="AA4789" t="s">
        <v>47</v>
      </c>
    </row>
    <row r="4790" spans="1:27" x14ac:dyDescent="0.3">
      <c r="A4790">
        <v>4</v>
      </c>
      <c r="B4790" t="s">
        <v>43</v>
      </c>
      <c r="C4790">
        <v>6</v>
      </c>
      <c r="D4790" t="s">
        <v>26</v>
      </c>
      <c r="E4790" t="s">
        <v>201</v>
      </c>
      <c r="F4790" t="s">
        <v>13</v>
      </c>
      <c r="G4790" t="s">
        <v>6908</v>
      </c>
      <c r="H4790" s="3">
        <v>0.2</v>
      </c>
      <c r="I4790" s="5">
        <v>43414</v>
      </c>
      <c r="J4790" s="5" t="str">
        <f t="shared" si="148"/>
        <v>September</v>
      </c>
      <c r="K4790" s="7">
        <f t="shared" si="149"/>
        <v>2018</v>
      </c>
      <c r="L4790" t="s">
        <v>7093</v>
      </c>
      <c r="M4790" t="s">
        <v>102</v>
      </c>
      <c r="N4790">
        <v>45503</v>
      </c>
      <c r="O4790">
        <v>1718</v>
      </c>
      <c r="P4790" t="s">
        <v>2980</v>
      </c>
      <c r="Q4790">
        <v>2</v>
      </c>
      <c r="R4790">
        <v>1</v>
      </c>
      <c r="S4790" t="s">
        <v>104</v>
      </c>
      <c r="U4790">
        <v>1.68</v>
      </c>
      <c r="V4790">
        <v>5</v>
      </c>
      <c r="W4790" t="s">
        <v>76</v>
      </c>
      <c r="X4790" s="5">
        <v>43418</v>
      </c>
      <c r="Y4790" t="s">
        <v>39</v>
      </c>
      <c r="Z4790" t="s">
        <v>309</v>
      </c>
      <c r="AA4790" t="s">
        <v>64</v>
      </c>
    </row>
    <row r="4791" spans="1:27" x14ac:dyDescent="0.3">
      <c r="A4791">
        <v>4</v>
      </c>
      <c r="B4791" t="s">
        <v>43</v>
      </c>
      <c r="C4791">
        <v>6</v>
      </c>
      <c r="D4791" t="s">
        <v>26</v>
      </c>
      <c r="E4791" t="s">
        <v>201</v>
      </c>
      <c r="F4791" t="s">
        <v>13</v>
      </c>
      <c r="G4791" t="s">
        <v>6908</v>
      </c>
      <c r="H4791" s="3">
        <v>0.2</v>
      </c>
      <c r="I4791" s="5">
        <v>43414</v>
      </c>
      <c r="J4791" s="5" t="str">
        <f t="shared" si="148"/>
        <v>September</v>
      </c>
      <c r="K4791" s="7">
        <f t="shared" si="149"/>
        <v>2018</v>
      </c>
      <c r="L4791" t="s">
        <v>7093</v>
      </c>
      <c r="M4791" t="s">
        <v>102</v>
      </c>
      <c r="N4791">
        <v>45503</v>
      </c>
      <c r="O4791">
        <v>1672</v>
      </c>
      <c r="P4791" t="s">
        <v>7514</v>
      </c>
      <c r="Q4791">
        <v>32</v>
      </c>
      <c r="R4791">
        <v>2</v>
      </c>
      <c r="S4791" t="s">
        <v>104</v>
      </c>
      <c r="U4791">
        <v>32.47</v>
      </c>
      <c r="V4791">
        <v>90</v>
      </c>
      <c r="W4791" t="s">
        <v>76</v>
      </c>
      <c r="X4791" s="5">
        <v>43418</v>
      </c>
      <c r="Y4791" t="s">
        <v>39</v>
      </c>
      <c r="Z4791" t="s">
        <v>309</v>
      </c>
      <c r="AA4791" t="s">
        <v>64</v>
      </c>
    </row>
    <row r="4792" spans="1:27" x14ac:dyDescent="0.3">
      <c r="A4792">
        <v>4</v>
      </c>
      <c r="B4792" t="s">
        <v>43</v>
      </c>
      <c r="C4792">
        <v>6</v>
      </c>
      <c r="D4792" t="s">
        <v>26</v>
      </c>
      <c r="E4792" t="s">
        <v>201</v>
      </c>
      <c r="F4792" t="s">
        <v>13</v>
      </c>
      <c r="G4792" t="s">
        <v>6908</v>
      </c>
      <c r="H4792" s="3">
        <v>0.2</v>
      </c>
      <c r="I4792" s="5">
        <v>43414</v>
      </c>
      <c r="J4792" s="5" t="str">
        <f t="shared" si="148"/>
        <v>September</v>
      </c>
      <c r="K4792" s="7">
        <f t="shared" si="149"/>
        <v>2018</v>
      </c>
      <c r="L4792" t="s">
        <v>7093</v>
      </c>
      <c r="M4792" t="s">
        <v>102</v>
      </c>
      <c r="N4792">
        <v>45503</v>
      </c>
      <c r="O4792">
        <v>1658</v>
      </c>
      <c r="P4792" t="s">
        <v>8234</v>
      </c>
      <c r="Q4792">
        <v>8</v>
      </c>
      <c r="R4792">
        <v>3</v>
      </c>
      <c r="S4792" t="s">
        <v>104</v>
      </c>
      <c r="U4792">
        <v>7.51</v>
      </c>
      <c r="V4792">
        <v>22</v>
      </c>
      <c r="W4792" t="s">
        <v>76</v>
      </c>
      <c r="X4792" s="5">
        <v>43418</v>
      </c>
      <c r="Y4792" t="s">
        <v>39</v>
      </c>
      <c r="Z4792" t="s">
        <v>309</v>
      </c>
      <c r="AA4792" t="s">
        <v>64</v>
      </c>
    </row>
    <row r="4793" spans="1:27" x14ac:dyDescent="0.3">
      <c r="A4793">
        <v>4</v>
      </c>
      <c r="B4793" t="s">
        <v>43</v>
      </c>
      <c r="C4793">
        <v>6</v>
      </c>
      <c r="D4793" t="s">
        <v>26</v>
      </c>
      <c r="E4793" t="s">
        <v>201</v>
      </c>
      <c r="F4793" t="s">
        <v>13</v>
      </c>
      <c r="G4793" t="s">
        <v>6908</v>
      </c>
      <c r="H4793" s="3">
        <v>0.2</v>
      </c>
      <c r="I4793" s="5">
        <v>43414</v>
      </c>
      <c r="J4793" s="5" t="str">
        <f t="shared" si="148"/>
        <v>September</v>
      </c>
      <c r="K4793" s="7">
        <f t="shared" si="149"/>
        <v>2018</v>
      </c>
      <c r="L4793" t="s">
        <v>7093</v>
      </c>
      <c r="M4793" t="s">
        <v>102</v>
      </c>
      <c r="N4793">
        <v>45503</v>
      </c>
      <c r="O4793">
        <v>613</v>
      </c>
      <c r="P4793" t="s">
        <v>1268</v>
      </c>
      <c r="Q4793">
        <v>29</v>
      </c>
      <c r="R4793">
        <v>4</v>
      </c>
      <c r="S4793" t="s">
        <v>104</v>
      </c>
      <c r="U4793">
        <v>29.3</v>
      </c>
      <c r="V4793">
        <v>335</v>
      </c>
      <c r="W4793" t="s">
        <v>76</v>
      </c>
      <c r="X4793" s="5">
        <v>43418</v>
      </c>
      <c r="Y4793" t="s">
        <v>39</v>
      </c>
      <c r="Z4793" t="s">
        <v>309</v>
      </c>
      <c r="AA4793" t="s">
        <v>56</v>
      </c>
    </row>
    <row r="4794" spans="1:27" x14ac:dyDescent="0.3">
      <c r="A4794">
        <v>4</v>
      </c>
      <c r="B4794" t="s">
        <v>43</v>
      </c>
      <c r="C4794">
        <v>6</v>
      </c>
      <c r="D4794" t="s">
        <v>26</v>
      </c>
      <c r="E4794" t="s">
        <v>201</v>
      </c>
      <c r="F4794" t="s">
        <v>13</v>
      </c>
      <c r="G4794" t="s">
        <v>6908</v>
      </c>
      <c r="H4794" s="3">
        <v>0.2</v>
      </c>
      <c r="I4794" s="5">
        <v>43414</v>
      </c>
      <c r="J4794" s="5" t="str">
        <f t="shared" si="148"/>
        <v>September</v>
      </c>
      <c r="K4794" s="7">
        <f t="shared" si="149"/>
        <v>2018</v>
      </c>
      <c r="L4794" t="s">
        <v>7093</v>
      </c>
      <c r="M4794" t="s">
        <v>102</v>
      </c>
      <c r="N4794">
        <v>45503</v>
      </c>
      <c r="O4794">
        <v>243</v>
      </c>
      <c r="P4794" t="s">
        <v>2793</v>
      </c>
      <c r="Q4794">
        <v>3</v>
      </c>
      <c r="R4794">
        <v>4</v>
      </c>
      <c r="S4794" t="s">
        <v>104</v>
      </c>
      <c r="U4794">
        <v>3.34</v>
      </c>
      <c r="V4794">
        <v>9</v>
      </c>
      <c r="W4794" t="s">
        <v>76</v>
      </c>
      <c r="X4794" s="5">
        <v>43418</v>
      </c>
      <c r="Y4794" t="s">
        <v>39</v>
      </c>
      <c r="Z4794" t="s">
        <v>309</v>
      </c>
      <c r="AA4794" t="s">
        <v>35</v>
      </c>
    </row>
    <row r="4795" spans="1:27" x14ac:dyDescent="0.3">
      <c r="A4795">
        <v>4</v>
      </c>
      <c r="B4795" t="s">
        <v>43</v>
      </c>
      <c r="C4795">
        <v>6</v>
      </c>
      <c r="D4795" t="s">
        <v>26</v>
      </c>
      <c r="E4795" t="s">
        <v>201</v>
      </c>
      <c r="F4795" t="s">
        <v>13</v>
      </c>
      <c r="G4795" t="s">
        <v>6908</v>
      </c>
      <c r="H4795" s="3">
        <v>0.7</v>
      </c>
      <c r="I4795" s="5">
        <v>43414</v>
      </c>
      <c r="J4795" s="5" t="str">
        <f t="shared" si="148"/>
        <v>September</v>
      </c>
      <c r="K4795" s="7">
        <f t="shared" si="149"/>
        <v>2018</v>
      </c>
      <c r="L4795" t="s">
        <v>7093</v>
      </c>
      <c r="M4795" t="s">
        <v>102</v>
      </c>
      <c r="N4795">
        <v>45503</v>
      </c>
      <c r="O4795">
        <v>714</v>
      </c>
      <c r="P4795" t="s">
        <v>3074</v>
      </c>
      <c r="Q4795">
        <v>-47</v>
      </c>
      <c r="R4795">
        <v>7</v>
      </c>
      <c r="S4795" t="s">
        <v>104</v>
      </c>
      <c r="U4795">
        <v>-46.59</v>
      </c>
      <c r="V4795">
        <v>70</v>
      </c>
      <c r="W4795" t="s">
        <v>76</v>
      </c>
      <c r="X4795" s="5">
        <v>43418</v>
      </c>
      <c r="Y4795" t="s">
        <v>39</v>
      </c>
      <c r="Z4795" t="s">
        <v>309</v>
      </c>
      <c r="AA4795" t="s">
        <v>54</v>
      </c>
    </row>
    <row r="4796" spans="1:27" x14ac:dyDescent="0.3">
      <c r="A4796">
        <v>4</v>
      </c>
      <c r="B4796" t="s">
        <v>43</v>
      </c>
      <c r="C4796">
        <v>6</v>
      </c>
      <c r="D4796" t="s">
        <v>50</v>
      </c>
      <c r="E4796" t="s">
        <v>201</v>
      </c>
      <c r="F4796" t="s">
        <v>13</v>
      </c>
      <c r="G4796" t="s">
        <v>6908</v>
      </c>
      <c r="H4796" s="3">
        <v>0.2</v>
      </c>
      <c r="I4796" s="5">
        <v>43414</v>
      </c>
      <c r="J4796" s="5" t="str">
        <f t="shared" si="148"/>
        <v>September</v>
      </c>
      <c r="K4796" s="7">
        <f t="shared" si="149"/>
        <v>2018</v>
      </c>
      <c r="L4796" t="s">
        <v>7093</v>
      </c>
      <c r="M4796" t="s">
        <v>102</v>
      </c>
      <c r="N4796">
        <v>45503</v>
      </c>
      <c r="O4796">
        <v>1074</v>
      </c>
      <c r="P4796" t="s">
        <v>4845</v>
      </c>
      <c r="Q4796">
        <v>-29</v>
      </c>
      <c r="R4796">
        <v>7</v>
      </c>
      <c r="S4796" t="s">
        <v>104</v>
      </c>
      <c r="U4796">
        <v>-29.07</v>
      </c>
      <c r="V4796">
        <v>179</v>
      </c>
      <c r="W4796" t="s">
        <v>76</v>
      </c>
      <c r="X4796" s="5">
        <v>43418</v>
      </c>
      <c r="Y4796" t="s">
        <v>39</v>
      </c>
      <c r="Z4796" t="s">
        <v>309</v>
      </c>
      <c r="AA4796" t="s">
        <v>113</v>
      </c>
    </row>
    <row r="4797" spans="1:27" x14ac:dyDescent="0.3">
      <c r="A4797">
        <v>4</v>
      </c>
      <c r="B4797" t="s">
        <v>43</v>
      </c>
      <c r="C4797">
        <v>6</v>
      </c>
      <c r="D4797" t="s">
        <v>50</v>
      </c>
      <c r="E4797" t="s">
        <v>201</v>
      </c>
      <c r="F4797" t="s">
        <v>13</v>
      </c>
      <c r="G4797" t="s">
        <v>6908</v>
      </c>
      <c r="H4797" s="3">
        <v>0.4</v>
      </c>
      <c r="I4797" s="5">
        <v>43414</v>
      </c>
      <c r="J4797" s="5" t="str">
        <f t="shared" si="148"/>
        <v>September</v>
      </c>
      <c r="K4797" s="7">
        <f t="shared" si="149"/>
        <v>2018</v>
      </c>
      <c r="L4797" t="s">
        <v>7093</v>
      </c>
      <c r="M4797" t="s">
        <v>102</v>
      </c>
      <c r="N4797">
        <v>45503</v>
      </c>
      <c r="O4797">
        <v>1491</v>
      </c>
      <c r="P4797" t="s">
        <v>1001</v>
      </c>
      <c r="Q4797">
        <v>-10</v>
      </c>
      <c r="R4797">
        <v>7</v>
      </c>
      <c r="S4797" t="s">
        <v>104</v>
      </c>
      <c r="U4797">
        <v>-9.7899999999999991</v>
      </c>
      <c r="V4797">
        <v>42</v>
      </c>
      <c r="W4797" t="s">
        <v>76</v>
      </c>
      <c r="X4797" s="5">
        <v>43418</v>
      </c>
      <c r="Y4797" t="s">
        <v>39</v>
      </c>
      <c r="Z4797" t="s">
        <v>309</v>
      </c>
      <c r="AA4797" t="s">
        <v>52</v>
      </c>
    </row>
    <row r="4798" spans="1:27" x14ac:dyDescent="0.3">
      <c r="A4798">
        <v>2</v>
      </c>
      <c r="B4798" t="s">
        <v>25</v>
      </c>
      <c r="C4798">
        <v>1</v>
      </c>
      <c r="D4798" t="s">
        <v>26</v>
      </c>
      <c r="E4798" t="s">
        <v>122</v>
      </c>
      <c r="F4798" t="s">
        <v>13</v>
      </c>
      <c r="G4798" t="s">
        <v>1580</v>
      </c>
      <c r="H4798" s="3">
        <v>0.2</v>
      </c>
      <c r="I4798" s="5">
        <v>43349</v>
      </c>
      <c r="J4798" s="5" t="str">
        <f t="shared" si="148"/>
        <v>September</v>
      </c>
      <c r="K4798" s="7">
        <f t="shared" si="149"/>
        <v>2018</v>
      </c>
      <c r="L4798" t="s">
        <v>2786</v>
      </c>
      <c r="M4798" t="s">
        <v>73</v>
      </c>
      <c r="N4798">
        <v>77070</v>
      </c>
      <c r="O4798">
        <v>1545</v>
      </c>
      <c r="P4798" t="s">
        <v>391</v>
      </c>
      <c r="Q4798">
        <v>1</v>
      </c>
      <c r="R4798">
        <v>1</v>
      </c>
      <c r="S4798" t="s">
        <v>75</v>
      </c>
      <c r="U4798">
        <v>0.81</v>
      </c>
      <c r="V4798">
        <v>11</v>
      </c>
      <c r="W4798" t="s">
        <v>19</v>
      </c>
      <c r="X4798" s="5">
        <v>43351</v>
      </c>
      <c r="Y4798" t="s">
        <v>130</v>
      </c>
      <c r="Z4798" t="s">
        <v>77</v>
      </c>
      <c r="AA4798" t="s">
        <v>42</v>
      </c>
    </row>
    <row r="4799" spans="1:27" x14ac:dyDescent="0.3">
      <c r="A4799">
        <v>2</v>
      </c>
      <c r="B4799" t="s">
        <v>25</v>
      </c>
      <c r="C4799">
        <v>1</v>
      </c>
      <c r="D4799" t="s">
        <v>26</v>
      </c>
      <c r="E4799" t="s">
        <v>876</v>
      </c>
      <c r="F4799" t="s">
        <v>13</v>
      </c>
      <c r="G4799" t="s">
        <v>1939</v>
      </c>
      <c r="H4799" s="3">
        <v>0</v>
      </c>
      <c r="I4799" s="5">
        <v>43225</v>
      </c>
      <c r="J4799" s="5" t="str">
        <f t="shared" si="148"/>
        <v>September</v>
      </c>
      <c r="K4799" s="7">
        <f t="shared" si="149"/>
        <v>2018</v>
      </c>
      <c r="L4799" t="s">
        <v>3006</v>
      </c>
      <c r="M4799" t="s">
        <v>16</v>
      </c>
      <c r="N4799">
        <v>40214</v>
      </c>
      <c r="O4799">
        <v>1701</v>
      </c>
      <c r="P4799" t="s">
        <v>3007</v>
      </c>
      <c r="Q4799">
        <v>36</v>
      </c>
      <c r="R4799">
        <v>3</v>
      </c>
      <c r="S4799" t="s">
        <v>18</v>
      </c>
      <c r="U4799">
        <v>36.4</v>
      </c>
      <c r="V4799">
        <v>79</v>
      </c>
      <c r="W4799" t="s">
        <v>19</v>
      </c>
      <c r="X4799" s="5">
        <v>43227</v>
      </c>
      <c r="Y4799" t="s">
        <v>130</v>
      </c>
      <c r="Z4799" t="s">
        <v>21</v>
      </c>
      <c r="AA4799" t="s">
        <v>64</v>
      </c>
    </row>
    <row r="4800" spans="1:27" x14ac:dyDescent="0.3">
      <c r="A4800">
        <v>3</v>
      </c>
      <c r="B4800" t="s">
        <v>25</v>
      </c>
      <c r="C4800">
        <v>1</v>
      </c>
      <c r="D4800" t="s">
        <v>11</v>
      </c>
      <c r="E4800" t="s">
        <v>1174</v>
      </c>
      <c r="F4800" t="s">
        <v>13</v>
      </c>
      <c r="G4800" t="s">
        <v>6922</v>
      </c>
      <c r="H4800" s="3">
        <v>0.5</v>
      </c>
      <c r="I4800" s="5">
        <v>43452</v>
      </c>
      <c r="J4800" s="5" t="str">
        <f t="shared" si="148"/>
        <v>September</v>
      </c>
      <c r="K4800" s="7">
        <f t="shared" si="149"/>
        <v>2018</v>
      </c>
      <c r="L4800" t="s">
        <v>8043</v>
      </c>
      <c r="M4800" t="s">
        <v>30</v>
      </c>
      <c r="N4800">
        <v>97301</v>
      </c>
      <c r="O4800">
        <v>908</v>
      </c>
      <c r="P4800" t="s">
        <v>8197</v>
      </c>
      <c r="Q4800">
        <v>-264</v>
      </c>
      <c r="R4800">
        <v>5</v>
      </c>
      <c r="S4800" t="s">
        <v>32</v>
      </c>
      <c r="T4800" t="s">
        <v>92</v>
      </c>
      <c r="U4800">
        <v>-264.22000000000003</v>
      </c>
      <c r="V4800">
        <v>377</v>
      </c>
      <c r="W4800" t="s">
        <v>76</v>
      </c>
      <c r="X4800" s="5">
        <v>43455</v>
      </c>
      <c r="Y4800" t="s">
        <v>130</v>
      </c>
      <c r="Z4800" t="s">
        <v>262</v>
      </c>
      <c r="AA4800" t="s">
        <v>41</v>
      </c>
    </row>
    <row r="4801" spans="1:27" x14ac:dyDescent="0.3">
      <c r="A4801">
        <v>3</v>
      </c>
      <c r="B4801" t="s">
        <v>25</v>
      </c>
      <c r="C4801">
        <v>1</v>
      </c>
      <c r="D4801" t="s">
        <v>26</v>
      </c>
      <c r="E4801" t="s">
        <v>1174</v>
      </c>
      <c r="F4801" t="s">
        <v>13</v>
      </c>
      <c r="G4801" t="s">
        <v>6922</v>
      </c>
      <c r="H4801" s="3">
        <v>0.2</v>
      </c>
      <c r="I4801" s="5">
        <v>43452</v>
      </c>
      <c r="J4801" s="5" t="str">
        <f t="shared" si="148"/>
        <v>September</v>
      </c>
      <c r="K4801" s="7">
        <f t="shared" si="149"/>
        <v>2018</v>
      </c>
      <c r="L4801" t="s">
        <v>8043</v>
      </c>
      <c r="M4801" t="s">
        <v>30</v>
      </c>
      <c r="N4801">
        <v>97301</v>
      </c>
      <c r="O4801">
        <v>337</v>
      </c>
      <c r="P4801" t="s">
        <v>8289</v>
      </c>
      <c r="Q4801">
        <v>4</v>
      </c>
      <c r="R4801">
        <v>2</v>
      </c>
      <c r="S4801" t="s">
        <v>32</v>
      </c>
      <c r="T4801" t="s">
        <v>92</v>
      </c>
      <c r="U4801">
        <v>3.79</v>
      </c>
      <c r="V4801">
        <v>12</v>
      </c>
      <c r="W4801" t="s">
        <v>76</v>
      </c>
      <c r="X4801" s="5">
        <v>43455</v>
      </c>
      <c r="Y4801" t="s">
        <v>130</v>
      </c>
      <c r="Z4801" t="s">
        <v>262</v>
      </c>
      <c r="AA4801" t="s">
        <v>64</v>
      </c>
    </row>
    <row r="4802" spans="1:27" x14ac:dyDescent="0.3">
      <c r="A4802">
        <v>3</v>
      </c>
      <c r="B4802" t="s">
        <v>25</v>
      </c>
      <c r="C4802">
        <v>1</v>
      </c>
      <c r="D4802" t="s">
        <v>26</v>
      </c>
      <c r="E4802" t="s">
        <v>1174</v>
      </c>
      <c r="F4802" t="s">
        <v>13</v>
      </c>
      <c r="G4802" t="s">
        <v>6922</v>
      </c>
      <c r="H4802" s="3">
        <v>0.2</v>
      </c>
      <c r="I4802" s="5">
        <v>43452</v>
      </c>
      <c r="J4802" s="5" t="str">
        <f t="shared" ref="J4802:J4865" si="150">TEXT($I$2,"mmmm")</f>
        <v>September</v>
      </c>
      <c r="K4802" s="7">
        <f t="shared" si="149"/>
        <v>2018</v>
      </c>
      <c r="L4802" t="s">
        <v>8043</v>
      </c>
      <c r="M4802" t="s">
        <v>30</v>
      </c>
      <c r="N4802">
        <v>97301</v>
      </c>
      <c r="O4802">
        <v>1126</v>
      </c>
      <c r="P4802" t="s">
        <v>1183</v>
      </c>
      <c r="Q4802">
        <v>2</v>
      </c>
      <c r="R4802">
        <v>4</v>
      </c>
      <c r="S4802" t="s">
        <v>32</v>
      </c>
      <c r="T4802" t="s">
        <v>92</v>
      </c>
      <c r="U4802">
        <v>2.34</v>
      </c>
      <c r="V4802">
        <v>19</v>
      </c>
      <c r="W4802" t="s">
        <v>76</v>
      </c>
      <c r="X4802" s="5">
        <v>43455</v>
      </c>
      <c r="Y4802" t="s">
        <v>130</v>
      </c>
      <c r="Z4802" t="s">
        <v>262</v>
      </c>
      <c r="AA4802" t="s">
        <v>49</v>
      </c>
    </row>
    <row r="4803" spans="1:27" x14ac:dyDescent="0.3">
      <c r="A4803">
        <v>3</v>
      </c>
      <c r="B4803" t="s">
        <v>25</v>
      </c>
      <c r="C4803">
        <v>1</v>
      </c>
      <c r="D4803" t="s">
        <v>26</v>
      </c>
      <c r="E4803" t="s">
        <v>1174</v>
      </c>
      <c r="F4803" t="s">
        <v>13</v>
      </c>
      <c r="G4803" t="s">
        <v>6922</v>
      </c>
      <c r="H4803" s="3">
        <v>0.2</v>
      </c>
      <c r="I4803" s="5">
        <v>43452</v>
      </c>
      <c r="J4803" s="5" t="str">
        <f t="shared" si="150"/>
        <v>September</v>
      </c>
      <c r="K4803" s="7">
        <f t="shared" ref="K4803:K4866" si="151">YEAR(I4803)</f>
        <v>2018</v>
      </c>
      <c r="L4803" t="s">
        <v>8043</v>
      </c>
      <c r="M4803" t="s">
        <v>30</v>
      </c>
      <c r="N4803">
        <v>97301</v>
      </c>
      <c r="O4803">
        <v>273</v>
      </c>
      <c r="P4803" t="s">
        <v>4085</v>
      </c>
      <c r="Q4803">
        <v>5</v>
      </c>
      <c r="R4803">
        <v>4</v>
      </c>
      <c r="S4803" t="s">
        <v>32</v>
      </c>
      <c r="T4803" t="s">
        <v>92</v>
      </c>
      <c r="U4803">
        <v>5.18</v>
      </c>
      <c r="V4803">
        <v>16</v>
      </c>
      <c r="W4803" t="s">
        <v>76</v>
      </c>
      <c r="X4803" s="5">
        <v>43455</v>
      </c>
      <c r="Y4803" t="s">
        <v>130</v>
      </c>
      <c r="Z4803" t="s">
        <v>262</v>
      </c>
      <c r="AA4803" t="s">
        <v>35</v>
      </c>
    </row>
    <row r="4804" spans="1:27" x14ac:dyDescent="0.3">
      <c r="A4804">
        <v>3</v>
      </c>
      <c r="B4804" t="s">
        <v>25</v>
      </c>
      <c r="C4804">
        <v>1</v>
      </c>
      <c r="D4804" t="s">
        <v>26</v>
      </c>
      <c r="E4804" t="s">
        <v>1174</v>
      </c>
      <c r="F4804" t="s">
        <v>13</v>
      </c>
      <c r="G4804" t="s">
        <v>6922</v>
      </c>
      <c r="H4804" s="3">
        <v>0.7</v>
      </c>
      <c r="I4804" s="5">
        <v>43452</v>
      </c>
      <c r="J4804" s="5" t="str">
        <f t="shared" si="150"/>
        <v>September</v>
      </c>
      <c r="K4804" s="7">
        <f t="shared" si="151"/>
        <v>2018</v>
      </c>
      <c r="L4804" t="s">
        <v>8043</v>
      </c>
      <c r="M4804" t="s">
        <v>30</v>
      </c>
      <c r="N4804">
        <v>97301</v>
      </c>
      <c r="O4804">
        <v>1609</v>
      </c>
      <c r="P4804" t="s">
        <v>1024</v>
      </c>
      <c r="Q4804">
        <v>-30</v>
      </c>
      <c r="R4804">
        <v>4</v>
      </c>
      <c r="S4804" t="s">
        <v>32</v>
      </c>
      <c r="T4804" t="s">
        <v>92</v>
      </c>
      <c r="U4804">
        <v>-30.16</v>
      </c>
      <c r="V4804">
        <v>45</v>
      </c>
      <c r="W4804" t="s">
        <v>76</v>
      </c>
      <c r="X4804" s="5">
        <v>43455</v>
      </c>
      <c r="Y4804" t="s">
        <v>130</v>
      </c>
      <c r="Z4804" t="s">
        <v>262</v>
      </c>
      <c r="AA4804" t="s">
        <v>54</v>
      </c>
    </row>
    <row r="4805" spans="1:27" x14ac:dyDescent="0.3">
      <c r="A4805">
        <v>3</v>
      </c>
      <c r="B4805" t="s">
        <v>25</v>
      </c>
      <c r="C4805">
        <v>1</v>
      </c>
      <c r="D4805" t="s">
        <v>50</v>
      </c>
      <c r="E4805" t="s">
        <v>1174</v>
      </c>
      <c r="F4805" t="s">
        <v>13</v>
      </c>
      <c r="G4805" t="s">
        <v>6922</v>
      </c>
      <c r="H4805" s="3">
        <v>0.2</v>
      </c>
      <c r="I4805" s="5">
        <v>43452</v>
      </c>
      <c r="J4805" s="5" t="str">
        <f t="shared" si="150"/>
        <v>September</v>
      </c>
      <c r="K4805" s="7">
        <f t="shared" si="151"/>
        <v>2018</v>
      </c>
      <c r="L4805" t="s">
        <v>8043</v>
      </c>
      <c r="M4805" t="s">
        <v>30</v>
      </c>
      <c r="N4805">
        <v>97301</v>
      </c>
      <c r="O4805">
        <v>1473</v>
      </c>
      <c r="P4805" t="s">
        <v>1009</v>
      </c>
      <c r="Q4805">
        <v>-8</v>
      </c>
      <c r="R4805">
        <v>3</v>
      </c>
      <c r="S4805" t="s">
        <v>32</v>
      </c>
      <c r="T4805" t="s">
        <v>92</v>
      </c>
      <c r="U4805">
        <v>-8.4600000000000009</v>
      </c>
      <c r="V4805">
        <v>113</v>
      </c>
      <c r="W4805" t="s">
        <v>76</v>
      </c>
      <c r="X4805" s="5">
        <v>43455</v>
      </c>
      <c r="Y4805" t="s">
        <v>130</v>
      </c>
      <c r="Z4805" t="s">
        <v>262</v>
      </c>
      <c r="AA4805" t="s">
        <v>113</v>
      </c>
    </row>
    <row r="4806" spans="1:27" x14ac:dyDescent="0.3">
      <c r="A4806">
        <v>3</v>
      </c>
      <c r="B4806" t="s">
        <v>25</v>
      </c>
      <c r="C4806">
        <v>1</v>
      </c>
      <c r="D4806" t="s">
        <v>50</v>
      </c>
      <c r="E4806" t="s">
        <v>1174</v>
      </c>
      <c r="F4806" t="s">
        <v>13</v>
      </c>
      <c r="G4806" t="s">
        <v>6922</v>
      </c>
      <c r="H4806" s="3">
        <v>0.2</v>
      </c>
      <c r="I4806" s="5">
        <v>43452</v>
      </c>
      <c r="J4806" s="5" t="str">
        <f t="shared" si="150"/>
        <v>September</v>
      </c>
      <c r="K4806" s="7">
        <f t="shared" si="151"/>
        <v>2018</v>
      </c>
      <c r="L4806" t="s">
        <v>8043</v>
      </c>
      <c r="M4806" t="s">
        <v>30</v>
      </c>
      <c r="N4806">
        <v>97301</v>
      </c>
      <c r="O4806">
        <v>1045</v>
      </c>
      <c r="P4806" t="s">
        <v>6819</v>
      </c>
      <c r="Q4806">
        <v>-7</v>
      </c>
      <c r="R4806">
        <v>3</v>
      </c>
      <c r="S4806" t="s">
        <v>32</v>
      </c>
      <c r="T4806" t="s">
        <v>92</v>
      </c>
      <c r="U4806">
        <v>-7.17</v>
      </c>
      <c r="V4806">
        <v>29</v>
      </c>
      <c r="W4806" t="s">
        <v>76</v>
      </c>
      <c r="X4806" s="5">
        <v>43455</v>
      </c>
      <c r="Y4806" t="s">
        <v>130</v>
      </c>
      <c r="Z4806" t="s">
        <v>262</v>
      </c>
      <c r="AA4806" t="s">
        <v>52</v>
      </c>
    </row>
    <row r="4807" spans="1:27" x14ac:dyDescent="0.3">
      <c r="A4807">
        <v>3</v>
      </c>
      <c r="B4807" t="s">
        <v>25</v>
      </c>
      <c r="C4807">
        <v>1</v>
      </c>
      <c r="D4807" t="s">
        <v>11</v>
      </c>
      <c r="E4807" t="s">
        <v>498</v>
      </c>
      <c r="F4807" t="s">
        <v>13</v>
      </c>
      <c r="G4807" t="s">
        <v>1498</v>
      </c>
      <c r="H4807" s="3">
        <v>0.32</v>
      </c>
      <c r="I4807" s="5">
        <v>43340</v>
      </c>
      <c r="J4807" s="5" t="str">
        <f t="shared" si="150"/>
        <v>September</v>
      </c>
      <c r="K4807" s="7">
        <f t="shared" si="151"/>
        <v>2018</v>
      </c>
      <c r="L4807" t="s">
        <v>1499</v>
      </c>
      <c r="M4807" t="s">
        <v>73</v>
      </c>
      <c r="N4807">
        <v>75081</v>
      </c>
      <c r="O4807">
        <v>1429</v>
      </c>
      <c r="P4807" t="s">
        <v>1500</v>
      </c>
      <c r="Q4807">
        <v>-53</v>
      </c>
      <c r="R4807">
        <v>2</v>
      </c>
      <c r="S4807" t="s">
        <v>75</v>
      </c>
      <c r="U4807">
        <v>-52.89</v>
      </c>
      <c r="V4807">
        <v>156</v>
      </c>
      <c r="W4807" t="s">
        <v>19</v>
      </c>
      <c r="X4807" s="5">
        <v>43343</v>
      </c>
      <c r="Y4807" t="s">
        <v>130</v>
      </c>
      <c r="Z4807" t="s">
        <v>77</v>
      </c>
      <c r="AA4807" t="s">
        <v>22</v>
      </c>
    </row>
    <row r="4808" spans="1:27" x14ac:dyDescent="0.3">
      <c r="A4808">
        <v>3</v>
      </c>
      <c r="B4808" t="s">
        <v>25</v>
      </c>
      <c r="C4808">
        <v>1</v>
      </c>
      <c r="D4808" t="s">
        <v>26</v>
      </c>
      <c r="E4808" t="s">
        <v>498</v>
      </c>
      <c r="F4808" t="s">
        <v>13</v>
      </c>
      <c r="G4808" t="s">
        <v>1498</v>
      </c>
      <c r="H4808" s="3">
        <v>0.8</v>
      </c>
      <c r="I4808" s="5">
        <v>43340</v>
      </c>
      <c r="J4808" s="5" t="str">
        <f t="shared" si="150"/>
        <v>September</v>
      </c>
      <c r="K4808" s="7">
        <f t="shared" si="151"/>
        <v>2018</v>
      </c>
      <c r="L4808" t="s">
        <v>1499</v>
      </c>
      <c r="M4808" t="s">
        <v>73</v>
      </c>
      <c r="N4808">
        <v>75081</v>
      </c>
      <c r="O4808">
        <v>705</v>
      </c>
      <c r="P4808" t="s">
        <v>2850</v>
      </c>
      <c r="Q4808">
        <v>-17</v>
      </c>
      <c r="R4808">
        <v>4</v>
      </c>
      <c r="S4808" t="s">
        <v>75</v>
      </c>
      <c r="U4808">
        <v>-16.54</v>
      </c>
      <c r="V4808">
        <v>10</v>
      </c>
      <c r="W4808" t="s">
        <v>19</v>
      </c>
      <c r="X4808" s="5">
        <v>43343</v>
      </c>
      <c r="Y4808" t="s">
        <v>130</v>
      </c>
      <c r="Z4808" t="s">
        <v>77</v>
      </c>
      <c r="AA4808" t="s">
        <v>54</v>
      </c>
    </row>
    <row r="4809" spans="1:27" x14ac:dyDescent="0.3">
      <c r="A4809">
        <v>3</v>
      </c>
      <c r="B4809" t="s">
        <v>25</v>
      </c>
      <c r="C4809">
        <v>1</v>
      </c>
      <c r="D4809" t="s">
        <v>26</v>
      </c>
      <c r="E4809" t="s">
        <v>498</v>
      </c>
      <c r="F4809" t="s">
        <v>13</v>
      </c>
      <c r="G4809" t="s">
        <v>1498</v>
      </c>
      <c r="H4809" s="3">
        <v>0.8</v>
      </c>
      <c r="I4809" s="5">
        <v>43340</v>
      </c>
      <c r="J4809" s="5" t="str">
        <f t="shared" si="150"/>
        <v>September</v>
      </c>
      <c r="K4809" s="7">
        <f t="shared" si="151"/>
        <v>2018</v>
      </c>
      <c r="L4809" t="s">
        <v>1499</v>
      </c>
      <c r="M4809" t="s">
        <v>73</v>
      </c>
      <c r="N4809">
        <v>75081</v>
      </c>
      <c r="O4809">
        <v>134</v>
      </c>
      <c r="P4809" t="s">
        <v>817</v>
      </c>
      <c r="Q4809">
        <v>-22</v>
      </c>
      <c r="R4809">
        <v>9</v>
      </c>
      <c r="S4809" t="s">
        <v>75</v>
      </c>
      <c r="U4809">
        <v>-21.68</v>
      </c>
      <c r="V4809">
        <v>13</v>
      </c>
      <c r="W4809" t="s">
        <v>19</v>
      </c>
      <c r="X4809" s="5">
        <v>43343</v>
      </c>
      <c r="Y4809" t="s">
        <v>130</v>
      </c>
      <c r="Z4809" t="s">
        <v>77</v>
      </c>
      <c r="AA4809" t="s">
        <v>54</v>
      </c>
    </row>
    <row r="4810" spans="1:27" x14ac:dyDescent="0.3">
      <c r="A4810">
        <v>7</v>
      </c>
      <c r="B4810" t="s">
        <v>25</v>
      </c>
      <c r="C4810">
        <v>6</v>
      </c>
      <c r="D4810" t="s">
        <v>26</v>
      </c>
      <c r="E4810" t="s">
        <v>27</v>
      </c>
      <c r="F4810" t="s">
        <v>13</v>
      </c>
      <c r="G4810" t="s">
        <v>1058</v>
      </c>
      <c r="H4810" s="3">
        <v>0</v>
      </c>
      <c r="I4810" s="5">
        <v>43424</v>
      </c>
      <c r="J4810" s="5" t="str">
        <f t="shared" si="150"/>
        <v>September</v>
      </c>
      <c r="K4810" s="7">
        <f t="shared" si="151"/>
        <v>2018</v>
      </c>
      <c r="L4810" t="s">
        <v>8025</v>
      </c>
      <c r="M4810" t="s">
        <v>30</v>
      </c>
      <c r="N4810">
        <v>90004</v>
      </c>
      <c r="O4810">
        <v>366</v>
      </c>
      <c r="P4810" t="s">
        <v>497</v>
      </c>
      <c r="Q4810">
        <v>11</v>
      </c>
      <c r="R4810">
        <v>12</v>
      </c>
      <c r="S4810" t="s">
        <v>32</v>
      </c>
      <c r="T4810" t="s">
        <v>92</v>
      </c>
      <c r="U4810">
        <v>11.31</v>
      </c>
      <c r="V4810">
        <v>39</v>
      </c>
      <c r="W4810" t="s">
        <v>33</v>
      </c>
      <c r="X4810" s="5">
        <v>43431</v>
      </c>
      <c r="Y4810" t="s">
        <v>39</v>
      </c>
      <c r="Z4810" t="s">
        <v>34</v>
      </c>
      <c r="AA4810" t="s">
        <v>56</v>
      </c>
    </row>
    <row r="4811" spans="1:27" x14ac:dyDescent="0.3">
      <c r="A4811">
        <v>1</v>
      </c>
      <c r="B4811" t="s">
        <v>10</v>
      </c>
      <c r="C4811">
        <v>1</v>
      </c>
      <c r="D4811" t="s">
        <v>26</v>
      </c>
      <c r="E4811" t="s">
        <v>320</v>
      </c>
      <c r="F4811" t="s">
        <v>13</v>
      </c>
      <c r="G4811" t="s">
        <v>2924</v>
      </c>
      <c r="H4811" s="3">
        <v>0.7</v>
      </c>
      <c r="I4811" s="5">
        <v>43250</v>
      </c>
      <c r="J4811" s="5" t="str">
        <f t="shared" si="150"/>
        <v>September</v>
      </c>
      <c r="K4811" s="7">
        <f t="shared" si="151"/>
        <v>2018</v>
      </c>
      <c r="L4811" t="s">
        <v>3067</v>
      </c>
      <c r="M4811" t="s">
        <v>16</v>
      </c>
      <c r="N4811">
        <v>28403</v>
      </c>
      <c r="O4811">
        <v>135</v>
      </c>
      <c r="P4811" t="s">
        <v>1201</v>
      </c>
      <c r="Q4811">
        <v>-3</v>
      </c>
      <c r="R4811">
        <v>2</v>
      </c>
      <c r="S4811" t="s">
        <v>18</v>
      </c>
      <c r="U4811">
        <v>-2.63</v>
      </c>
      <c r="V4811">
        <v>3</v>
      </c>
      <c r="W4811" t="s">
        <v>19</v>
      </c>
      <c r="X4811" s="5">
        <v>43251</v>
      </c>
      <c r="Y4811" t="s">
        <v>130</v>
      </c>
      <c r="Z4811" t="s">
        <v>63</v>
      </c>
      <c r="AA4811" t="s">
        <v>54</v>
      </c>
    </row>
    <row r="4812" spans="1:27" x14ac:dyDescent="0.3">
      <c r="A4812">
        <v>5</v>
      </c>
      <c r="B4812" t="s">
        <v>43</v>
      </c>
      <c r="C4812">
        <v>6</v>
      </c>
      <c r="D4812" t="s">
        <v>11</v>
      </c>
      <c r="E4812" t="s">
        <v>171</v>
      </c>
      <c r="F4812" t="s">
        <v>13</v>
      </c>
      <c r="G4812" t="s">
        <v>5335</v>
      </c>
      <c r="H4812" s="3">
        <v>0.1</v>
      </c>
      <c r="I4812" s="5">
        <v>43415</v>
      </c>
      <c r="J4812" s="5" t="str">
        <f t="shared" si="150"/>
        <v>September</v>
      </c>
      <c r="K4812" s="7">
        <f t="shared" si="151"/>
        <v>2018</v>
      </c>
      <c r="L4812" t="s">
        <v>5620</v>
      </c>
      <c r="M4812" t="s">
        <v>102</v>
      </c>
      <c r="N4812">
        <v>10011</v>
      </c>
      <c r="O4812">
        <v>773</v>
      </c>
      <c r="P4812" t="s">
        <v>8123</v>
      </c>
      <c r="Q4812">
        <v>8</v>
      </c>
      <c r="R4812">
        <v>3</v>
      </c>
      <c r="S4812" t="s">
        <v>104</v>
      </c>
      <c r="U4812">
        <v>8.19</v>
      </c>
      <c r="V4812">
        <v>246</v>
      </c>
      <c r="W4812" t="s">
        <v>33</v>
      </c>
      <c r="X4812" s="5">
        <v>43420</v>
      </c>
      <c r="Y4812" t="s">
        <v>39</v>
      </c>
      <c r="Z4812" t="s">
        <v>175</v>
      </c>
      <c r="AA4812" t="s">
        <v>24</v>
      </c>
    </row>
    <row r="4813" spans="1:27" x14ac:dyDescent="0.3">
      <c r="A4813">
        <v>5</v>
      </c>
      <c r="B4813" t="s">
        <v>43</v>
      </c>
      <c r="C4813">
        <v>6</v>
      </c>
      <c r="D4813" t="s">
        <v>26</v>
      </c>
      <c r="E4813" t="s">
        <v>171</v>
      </c>
      <c r="F4813" t="s">
        <v>13</v>
      </c>
      <c r="G4813" t="s">
        <v>5335</v>
      </c>
      <c r="H4813" s="3">
        <v>0</v>
      </c>
      <c r="I4813" s="5">
        <v>43415</v>
      </c>
      <c r="J4813" s="5" t="str">
        <f t="shared" si="150"/>
        <v>September</v>
      </c>
      <c r="K4813" s="7">
        <f t="shared" si="151"/>
        <v>2018</v>
      </c>
      <c r="L4813" t="s">
        <v>5620</v>
      </c>
      <c r="M4813" t="s">
        <v>102</v>
      </c>
      <c r="N4813">
        <v>10011</v>
      </c>
      <c r="O4813">
        <v>363</v>
      </c>
      <c r="P4813" t="s">
        <v>694</v>
      </c>
      <c r="Q4813">
        <v>25</v>
      </c>
      <c r="R4813">
        <v>3</v>
      </c>
      <c r="S4813" t="s">
        <v>104</v>
      </c>
      <c r="U4813">
        <v>25.09</v>
      </c>
      <c r="V4813">
        <v>93</v>
      </c>
      <c r="W4813" t="s">
        <v>33</v>
      </c>
      <c r="X4813" s="5">
        <v>43420</v>
      </c>
      <c r="Y4813" t="s">
        <v>39</v>
      </c>
      <c r="Z4813" t="s">
        <v>175</v>
      </c>
      <c r="AA4813" t="s">
        <v>49</v>
      </c>
    </row>
    <row r="4814" spans="1:27" x14ac:dyDescent="0.3">
      <c r="A4814">
        <v>5</v>
      </c>
      <c r="B4814" t="s">
        <v>43</v>
      </c>
      <c r="C4814">
        <v>6</v>
      </c>
      <c r="D4814" t="s">
        <v>26</v>
      </c>
      <c r="E4814" t="s">
        <v>171</v>
      </c>
      <c r="F4814" t="s">
        <v>13</v>
      </c>
      <c r="G4814" t="s">
        <v>5335</v>
      </c>
      <c r="H4814" s="3">
        <v>0</v>
      </c>
      <c r="I4814" s="5">
        <v>43415</v>
      </c>
      <c r="J4814" s="5" t="str">
        <f t="shared" si="150"/>
        <v>September</v>
      </c>
      <c r="K4814" s="7">
        <f t="shared" si="151"/>
        <v>2018</v>
      </c>
      <c r="L4814" t="s">
        <v>5620</v>
      </c>
      <c r="M4814" t="s">
        <v>102</v>
      </c>
      <c r="N4814">
        <v>10011</v>
      </c>
      <c r="O4814">
        <v>1503</v>
      </c>
      <c r="P4814" t="s">
        <v>3908</v>
      </c>
      <c r="Q4814">
        <v>8</v>
      </c>
      <c r="R4814">
        <v>3</v>
      </c>
      <c r="S4814" t="s">
        <v>104</v>
      </c>
      <c r="U4814">
        <v>7.88</v>
      </c>
      <c r="V4814">
        <v>28</v>
      </c>
      <c r="W4814" t="s">
        <v>33</v>
      </c>
      <c r="X4814" s="5">
        <v>43420</v>
      </c>
      <c r="Y4814" t="s">
        <v>39</v>
      </c>
      <c r="Z4814" t="s">
        <v>175</v>
      </c>
      <c r="AA4814" t="s">
        <v>42</v>
      </c>
    </row>
    <row r="4815" spans="1:27" x14ac:dyDescent="0.3">
      <c r="A4815">
        <v>5</v>
      </c>
      <c r="B4815" t="s">
        <v>43</v>
      </c>
      <c r="C4815">
        <v>6</v>
      </c>
      <c r="D4815" t="s">
        <v>26</v>
      </c>
      <c r="E4815" t="s">
        <v>171</v>
      </c>
      <c r="F4815" t="s">
        <v>13</v>
      </c>
      <c r="G4815" t="s">
        <v>5335</v>
      </c>
      <c r="H4815" s="3">
        <v>0.2</v>
      </c>
      <c r="I4815" s="5">
        <v>43415</v>
      </c>
      <c r="J4815" s="5" t="str">
        <f t="shared" si="150"/>
        <v>September</v>
      </c>
      <c r="K4815" s="7">
        <f t="shared" si="151"/>
        <v>2018</v>
      </c>
      <c r="L4815" t="s">
        <v>5620</v>
      </c>
      <c r="M4815" t="s">
        <v>102</v>
      </c>
      <c r="N4815">
        <v>10011</v>
      </c>
      <c r="O4815">
        <v>513</v>
      </c>
      <c r="P4815" t="s">
        <v>2851</v>
      </c>
      <c r="Q4815">
        <v>17</v>
      </c>
      <c r="R4815">
        <v>3</v>
      </c>
      <c r="S4815" t="s">
        <v>104</v>
      </c>
      <c r="U4815">
        <v>17.190000000000001</v>
      </c>
      <c r="V4815">
        <v>55</v>
      </c>
      <c r="W4815" t="s">
        <v>33</v>
      </c>
      <c r="X4815" s="5">
        <v>43420</v>
      </c>
      <c r="Y4815" t="s">
        <v>39</v>
      </c>
      <c r="Z4815" t="s">
        <v>175</v>
      </c>
      <c r="AA4815" t="s">
        <v>54</v>
      </c>
    </row>
    <row r="4816" spans="1:27" x14ac:dyDescent="0.3">
      <c r="A4816">
        <v>5</v>
      </c>
      <c r="B4816" t="s">
        <v>43</v>
      </c>
      <c r="C4816">
        <v>6</v>
      </c>
      <c r="D4816" t="s">
        <v>26</v>
      </c>
      <c r="E4816" t="s">
        <v>171</v>
      </c>
      <c r="F4816" t="s">
        <v>13</v>
      </c>
      <c r="G4816" t="s">
        <v>5335</v>
      </c>
      <c r="H4816" s="3">
        <v>0.2</v>
      </c>
      <c r="I4816" s="5">
        <v>43415</v>
      </c>
      <c r="J4816" s="5" t="str">
        <f t="shared" si="150"/>
        <v>September</v>
      </c>
      <c r="K4816" s="7">
        <f t="shared" si="151"/>
        <v>2018</v>
      </c>
      <c r="L4816" t="s">
        <v>5620</v>
      </c>
      <c r="M4816" t="s">
        <v>102</v>
      </c>
      <c r="N4816">
        <v>10011</v>
      </c>
      <c r="O4816">
        <v>1843</v>
      </c>
      <c r="P4816" t="s">
        <v>8250</v>
      </c>
      <c r="Q4816">
        <v>11</v>
      </c>
      <c r="R4816">
        <v>3</v>
      </c>
      <c r="S4816" t="s">
        <v>104</v>
      </c>
      <c r="U4816">
        <v>11.45</v>
      </c>
      <c r="V4816">
        <v>35</v>
      </c>
      <c r="W4816" t="s">
        <v>33</v>
      </c>
      <c r="X4816" s="5">
        <v>43420</v>
      </c>
      <c r="Y4816" t="s">
        <v>39</v>
      </c>
      <c r="Z4816" t="s">
        <v>175</v>
      </c>
      <c r="AA4816" t="s">
        <v>54</v>
      </c>
    </row>
    <row r="4817" spans="1:27" x14ac:dyDescent="0.3">
      <c r="A4817">
        <v>5</v>
      </c>
      <c r="B4817" t="s">
        <v>43</v>
      </c>
      <c r="C4817">
        <v>6</v>
      </c>
      <c r="D4817" t="s">
        <v>50</v>
      </c>
      <c r="E4817" t="s">
        <v>171</v>
      </c>
      <c r="F4817" t="s">
        <v>13</v>
      </c>
      <c r="G4817" t="s">
        <v>5335</v>
      </c>
      <c r="H4817" s="3">
        <v>0</v>
      </c>
      <c r="I4817" s="5">
        <v>43415</v>
      </c>
      <c r="J4817" s="5" t="str">
        <f t="shared" si="150"/>
        <v>September</v>
      </c>
      <c r="K4817" s="7">
        <f t="shared" si="151"/>
        <v>2018</v>
      </c>
      <c r="L4817" t="s">
        <v>5620</v>
      </c>
      <c r="M4817" t="s">
        <v>102</v>
      </c>
      <c r="N4817">
        <v>10011</v>
      </c>
      <c r="O4817">
        <v>961</v>
      </c>
      <c r="P4817" t="s">
        <v>4925</v>
      </c>
      <c r="Q4817">
        <v>6</v>
      </c>
      <c r="R4817">
        <v>2</v>
      </c>
      <c r="S4817" t="s">
        <v>104</v>
      </c>
      <c r="U4817">
        <v>6.48</v>
      </c>
      <c r="V4817">
        <v>36</v>
      </c>
      <c r="W4817" t="s">
        <v>33</v>
      </c>
      <c r="X4817" s="5">
        <v>43420</v>
      </c>
      <c r="Y4817" t="s">
        <v>39</v>
      </c>
      <c r="Z4817" t="s">
        <v>175</v>
      </c>
      <c r="AA4817" t="s">
        <v>113</v>
      </c>
    </row>
    <row r="4818" spans="1:27" x14ac:dyDescent="0.3">
      <c r="A4818">
        <v>6</v>
      </c>
      <c r="B4818" t="s">
        <v>10</v>
      </c>
      <c r="C4818">
        <v>6</v>
      </c>
      <c r="D4818" t="s">
        <v>26</v>
      </c>
      <c r="E4818" t="s">
        <v>347</v>
      </c>
      <c r="F4818" t="s">
        <v>13</v>
      </c>
      <c r="G4818" t="s">
        <v>348</v>
      </c>
      <c r="H4818" s="3">
        <v>0</v>
      </c>
      <c r="I4818" s="5">
        <v>43386</v>
      </c>
      <c r="J4818" s="5" t="str">
        <f t="shared" si="150"/>
        <v>September</v>
      </c>
      <c r="K4818" s="7">
        <f t="shared" si="151"/>
        <v>2018</v>
      </c>
      <c r="L4818" t="s">
        <v>349</v>
      </c>
      <c r="M4818" t="s">
        <v>30</v>
      </c>
      <c r="N4818">
        <v>95661</v>
      </c>
      <c r="O4818">
        <v>1746</v>
      </c>
      <c r="P4818" t="s">
        <v>350</v>
      </c>
      <c r="Q4818">
        <v>10</v>
      </c>
      <c r="R4818">
        <v>3</v>
      </c>
      <c r="S4818" t="s">
        <v>32</v>
      </c>
      <c r="T4818" t="s">
        <v>92</v>
      </c>
      <c r="U4818">
        <v>9.6199999999999992</v>
      </c>
      <c r="V4818">
        <v>20</v>
      </c>
      <c r="W4818" t="s">
        <v>19</v>
      </c>
      <c r="X4818" s="5">
        <v>43392</v>
      </c>
      <c r="Y4818" t="s">
        <v>39</v>
      </c>
      <c r="Z4818" t="s">
        <v>34</v>
      </c>
      <c r="AA4818" t="s">
        <v>64</v>
      </c>
    </row>
    <row r="4819" spans="1:27" x14ac:dyDescent="0.3">
      <c r="A4819">
        <v>6</v>
      </c>
      <c r="B4819" t="s">
        <v>10</v>
      </c>
      <c r="C4819">
        <v>6</v>
      </c>
      <c r="D4819" t="s">
        <v>26</v>
      </c>
      <c r="E4819" t="s">
        <v>347</v>
      </c>
      <c r="F4819" t="s">
        <v>13</v>
      </c>
      <c r="G4819" t="s">
        <v>348</v>
      </c>
      <c r="H4819" s="3">
        <v>0</v>
      </c>
      <c r="I4819" s="5">
        <v>43386</v>
      </c>
      <c r="J4819" s="5" t="str">
        <f t="shared" si="150"/>
        <v>September</v>
      </c>
      <c r="K4819" s="7">
        <f t="shared" si="151"/>
        <v>2018</v>
      </c>
      <c r="L4819" t="s">
        <v>349</v>
      </c>
      <c r="M4819" t="s">
        <v>30</v>
      </c>
      <c r="N4819">
        <v>95661</v>
      </c>
      <c r="O4819">
        <v>1670</v>
      </c>
      <c r="P4819" t="s">
        <v>351</v>
      </c>
      <c r="Q4819">
        <v>17</v>
      </c>
      <c r="R4819">
        <v>1</v>
      </c>
      <c r="S4819" t="s">
        <v>32</v>
      </c>
      <c r="T4819" t="s">
        <v>92</v>
      </c>
      <c r="U4819">
        <v>16.66</v>
      </c>
      <c r="V4819">
        <v>35</v>
      </c>
      <c r="W4819" t="s">
        <v>19</v>
      </c>
      <c r="X4819" s="5">
        <v>43392</v>
      </c>
      <c r="Y4819" t="s">
        <v>39</v>
      </c>
      <c r="Z4819" t="s">
        <v>34</v>
      </c>
      <c r="AA4819" t="s">
        <v>64</v>
      </c>
    </row>
    <row r="4820" spans="1:27" x14ac:dyDescent="0.3">
      <c r="A4820">
        <v>6</v>
      </c>
      <c r="B4820" t="s">
        <v>10</v>
      </c>
      <c r="C4820">
        <v>6</v>
      </c>
      <c r="D4820" t="s">
        <v>26</v>
      </c>
      <c r="E4820" t="s">
        <v>347</v>
      </c>
      <c r="F4820" t="s">
        <v>13</v>
      </c>
      <c r="G4820" t="s">
        <v>348</v>
      </c>
      <c r="H4820" s="3">
        <v>0</v>
      </c>
      <c r="I4820" s="5">
        <v>43386</v>
      </c>
      <c r="J4820" s="5" t="str">
        <f t="shared" si="150"/>
        <v>September</v>
      </c>
      <c r="K4820" s="7">
        <f t="shared" si="151"/>
        <v>2018</v>
      </c>
      <c r="L4820" t="s">
        <v>349</v>
      </c>
      <c r="M4820" t="s">
        <v>30</v>
      </c>
      <c r="N4820">
        <v>95661</v>
      </c>
      <c r="O4820">
        <v>1412</v>
      </c>
      <c r="P4820" t="s">
        <v>352</v>
      </c>
      <c r="Q4820">
        <v>3</v>
      </c>
      <c r="R4820">
        <v>4</v>
      </c>
      <c r="S4820" t="s">
        <v>32</v>
      </c>
      <c r="T4820" t="s">
        <v>92</v>
      </c>
      <c r="U4820">
        <v>3.46</v>
      </c>
      <c r="V4820">
        <v>12</v>
      </c>
      <c r="W4820" t="s">
        <v>19</v>
      </c>
      <c r="X4820" s="5">
        <v>43392</v>
      </c>
      <c r="Y4820" t="s">
        <v>39</v>
      </c>
      <c r="Z4820" t="s">
        <v>34</v>
      </c>
      <c r="AA4820" t="s">
        <v>49</v>
      </c>
    </row>
    <row r="4821" spans="1:27" x14ac:dyDescent="0.3">
      <c r="A4821">
        <v>6</v>
      </c>
      <c r="B4821" t="s">
        <v>10</v>
      </c>
      <c r="C4821">
        <v>6</v>
      </c>
      <c r="D4821" t="s">
        <v>26</v>
      </c>
      <c r="E4821" t="s">
        <v>347</v>
      </c>
      <c r="F4821" t="s">
        <v>13</v>
      </c>
      <c r="G4821" t="s">
        <v>348</v>
      </c>
      <c r="H4821" s="3">
        <v>0</v>
      </c>
      <c r="I4821" s="5">
        <v>43386</v>
      </c>
      <c r="J4821" s="5" t="str">
        <f t="shared" si="150"/>
        <v>September</v>
      </c>
      <c r="K4821" s="7">
        <f t="shared" si="151"/>
        <v>2018</v>
      </c>
      <c r="L4821" t="s">
        <v>349</v>
      </c>
      <c r="M4821" t="s">
        <v>30</v>
      </c>
      <c r="N4821">
        <v>95661</v>
      </c>
      <c r="O4821">
        <v>910</v>
      </c>
      <c r="P4821" t="s">
        <v>353</v>
      </c>
      <c r="Q4821">
        <v>2</v>
      </c>
      <c r="R4821">
        <v>2</v>
      </c>
      <c r="S4821" t="s">
        <v>32</v>
      </c>
      <c r="T4821" t="s">
        <v>92</v>
      </c>
      <c r="U4821">
        <v>1.97</v>
      </c>
      <c r="V4821">
        <v>4</v>
      </c>
      <c r="W4821" t="s">
        <v>19</v>
      </c>
      <c r="X4821" s="5">
        <v>43392</v>
      </c>
      <c r="Y4821" t="s">
        <v>39</v>
      </c>
      <c r="Z4821" t="s">
        <v>34</v>
      </c>
      <c r="AA4821" t="s">
        <v>176</v>
      </c>
    </row>
    <row r="4822" spans="1:27" x14ac:dyDescent="0.3">
      <c r="A4822">
        <v>6</v>
      </c>
      <c r="B4822" t="s">
        <v>10</v>
      </c>
      <c r="C4822">
        <v>6</v>
      </c>
      <c r="D4822" t="s">
        <v>26</v>
      </c>
      <c r="E4822" t="s">
        <v>347</v>
      </c>
      <c r="F4822" t="s">
        <v>13</v>
      </c>
      <c r="G4822" t="s">
        <v>348</v>
      </c>
      <c r="H4822" s="3">
        <v>0.2</v>
      </c>
      <c r="I4822" s="5">
        <v>43386</v>
      </c>
      <c r="J4822" s="5" t="str">
        <f t="shared" si="150"/>
        <v>September</v>
      </c>
      <c r="K4822" s="7">
        <f t="shared" si="151"/>
        <v>2018</v>
      </c>
      <c r="L4822" t="s">
        <v>349</v>
      </c>
      <c r="M4822" t="s">
        <v>30</v>
      </c>
      <c r="N4822">
        <v>95661</v>
      </c>
      <c r="O4822">
        <v>723</v>
      </c>
      <c r="P4822" t="s">
        <v>354</v>
      </c>
      <c r="Q4822">
        <v>27</v>
      </c>
      <c r="R4822">
        <v>3</v>
      </c>
      <c r="S4822" t="s">
        <v>32</v>
      </c>
      <c r="T4822" t="s">
        <v>92</v>
      </c>
      <c r="U4822">
        <v>26.66</v>
      </c>
      <c r="V4822">
        <v>76</v>
      </c>
      <c r="W4822" t="s">
        <v>19</v>
      </c>
      <c r="X4822" s="5">
        <v>43392</v>
      </c>
      <c r="Y4822" t="s">
        <v>39</v>
      </c>
      <c r="Z4822" t="s">
        <v>34</v>
      </c>
      <c r="AA4822" t="s">
        <v>54</v>
      </c>
    </row>
    <row r="4823" spans="1:27" x14ac:dyDescent="0.3">
      <c r="A4823">
        <v>6</v>
      </c>
      <c r="B4823" t="s">
        <v>10</v>
      </c>
      <c r="C4823">
        <v>6</v>
      </c>
      <c r="D4823" t="s">
        <v>26</v>
      </c>
      <c r="E4823" t="s">
        <v>347</v>
      </c>
      <c r="F4823" t="s">
        <v>13</v>
      </c>
      <c r="G4823" t="s">
        <v>348</v>
      </c>
      <c r="H4823" s="3">
        <v>0</v>
      </c>
      <c r="I4823" s="5">
        <v>43386</v>
      </c>
      <c r="J4823" s="5" t="str">
        <f t="shared" si="150"/>
        <v>September</v>
      </c>
      <c r="K4823" s="7">
        <f t="shared" si="151"/>
        <v>2018</v>
      </c>
      <c r="L4823" t="s">
        <v>349</v>
      </c>
      <c r="M4823" t="s">
        <v>30</v>
      </c>
      <c r="N4823">
        <v>95661</v>
      </c>
      <c r="O4823">
        <v>671</v>
      </c>
      <c r="P4823" t="s">
        <v>355</v>
      </c>
      <c r="Q4823">
        <v>18</v>
      </c>
      <c r="R4823">
        <v>6</v>
      </c>
      <c r="S4823" t="s">
        <v>32</v>
      </c>
      <c r="T4823" t="s">
        <v>92</v>
      </c>
      <c r="U4823">
        <v>18.45</v>
      </c>
      <c r="V4823">
        <v>66</v>
      </c>
      <c r="W4823" t="s">
        <v>19</v>
      </c>
      <c r="X4823" s="5">
        <v>43392</v>
      </c>
      <c r="Y4823" t="s">
        <v>39</v>
      </c>
      <c r="Z4823" t="s">
        <v>34</v>
      </c>
      <c r="AA4823" t="s">
        <v>356</v>
      </c>
    </row>
    <row r="4824" spans="1:27" x14ac:dyDescent="0.3">
      <c r="A4824">
        <v>6</v>
      </c>
      <c r="B4824" t="s">
        <v>10</v>
      </c>
      <c r="C4824">
        <v>6</v>
      </c>
      <c r="D4824" t="s">
        <v>11</v>
      </c>
      <c r="E4824" t="s">
        <v>347</v>
      </c>
      <c r="F4824" t="s">
        <v>13</v>
      </c>
      <c r="G4824" t="s">
        <v>348</v>
      </c>
      <c r="H4824" s="3">
        <v>0</v>
      </c>
      <c r="I4824" s="5">
        <v>43386</v>
      </c>
      <c r="J4824" s="5" t="str">
        <f t="shared" si="150"/>
        <v>September</v>
      </c>
      <c r="K4824" s="7">
        <f t="shared" si="151"/>
        <v>2018</v>
      </c>
      <c r="L4824" t="s">
        <v>349</v>
      </c>
      <c r="M4824" t="s">
        <v>30</v>
      </c>
      <c r="N4824">
        <v>95661</v>
      </c>
      <c r="O4824">
        <v>1036</v>
      </c>
      <c r="P4824" t="s">
        <v>169</v>
      </c>
      <c r="Q4824">
        <v>21</v>
      </c>
      <c r="R4824">
        <v>14</v>
      </c>
      <c r="S4824" t="s">
        <v>32</v>
      </c>
      <c r="T4824" t="s">
        <v>92</v>
      </c>
      <c r="U4824">
        <v>20.7</v>
      </c>
      <c r="V4824">
        <v>43</v>
      </c>
      <c r="W4824" t="s">
        <v>19</v>
      </c>
      <c r="X4824" s="5">
        <v>43392</v>
      </c>
      <c r="Y4824" t="s">
        <v>39</v>
      </c>
      <c r="Z4824" t="s">
        <v>34</v>
      </c>
      <c r="AA4824" t="s">
        <v>47</v>
      </c>
    </row>
    <row r="4825" spans="1:27" x14ac:dyDescent="0.3">
      <c r="A4825">
        <v>4</v>
      </c>
      <c r="B4825" t="s">
        <v>43</v>
      </c>
      <c r="C4825">
        <v>6</v>
      </c>
      <c r="D4825" t="s">
        <v>26</v>
      </c>
      <c r="E4825" t="s">
        <v>171</v>
      </c>
      <c r="F4825" t="s">
        <v>13</v>
      </c>
      <c r="G4825" t="s">
        <v>1755</v>
      </c>
      <c r="H4825" s="3">
        <v>0</v>
      </c>
      <c r="I4825" s="5">
        <v>43363</v>
      </c>
      <c r="J4825" s="5" t="str">
        <f t="shared" si="150"/>
        <v>September</v>
      </c>
      <c r="K4825" s="7">
        <f t="shared" si="151"/>
        <v>2018</v>
      </c>
      <c r="L4825" t="s">
        <v>4124</v>
      </c>
      <c r="M4825" t="s">
        <v>102</v>
      </c>
      <c r="N4825">
        <v>10035</v>
      </c>
      <c r="O4825">
        <v>855</v>
      </c>
      <c r="P4825" t="s">
        <v>3799</v>
      </c>
      <c r="Q4825">
        <v>130</v>
      </c>
      <c r="R4825">
        <v>5</v>
      </c>
      <c r="S4825" t="s">
        <v>104</v>
      </c>
      <c r="U4825">
        <v>129.77000000000001</v>
      </c>
      <c r="V4825">
        <v>393</v>
      </c>
      <c r="W4825" t="s">
        <v>19</v>
      </c>
      <c r="X4825" s="5">
        <v>43367</v>
      </c>
      <c r="Y4825" t="s">
        <v>39</v>
      </c>
      <c r="Z4825" t="s">
        <v>175</v>
      </c>
      <c r="AA4825" t="s">
        <v>56</v>
      </c>
    </row>
    <row r="4826" spans="1:27" x14ac:dyDescent="0.3">
      <c r="A4826">
        <v>6</v>
      </c>
      <c r="B4826" t="s">
        <v>10</v>
      </c>
      <c r="C4826">
        <v>6</v>
      </c>
      <c r="D4826" t="s">
        <v>26</v>
      </c>
      <c r="E4826" t="s">
        <v>572</v>
      </c>
      <c r="F4826" t="s">
        <v>13</v>
      </c>
      <c r="G4826" t="s">
        <v>573</v>
      </c>
      <c r="H4826" s="3">
        <v>0</v>
      </c>
      <c r="I4826" s="5">
        <v>43354</v>
      </c>
      <c r="J4826" s="5" t="str">
        <f t="shared" si="150"/>
        <v>September</v>
      </c>
      <c r="K4826" s="7">
        <f t="shared" si="151"/>
        <v>2018</v>
      </c>
      <c r="L4826" t="s">
        <v>574</v>
      </c>
      <c r="M4826" t="s">
        <v>30</v>
      </c>
      <c r="N4826">
        <v>92037</v>
      </c>
      <c r="O4826">
        <v>1660</v>
      </c>
      <c r="P4826" t="s">
        <v>8160</v>
      </c>
      <c r="Q4826">
        <v>4</v>
      </c>
      <c r="R4826">
        <v>1</v>
      </c>
      <c r="S4826" t="s">
        <v>32</v>
      </c>
      <c r="U4826">
        <v>3.58</v>
      </c>
      <c r="V4826">
        <v>8</v>
      </c>
      <c r="W4826" t="s">
        <v>19</v>
      </c>
      <c r="X4826" s="5">
        <v>43360</v>
      </c>
      <c r="Y4826" t="s">
        <v>39</v>
      </c>
      <c r="Z4826" t="s">
        <v>34</v>
      </c>
      <c r="AA4826" t="s">
        <v>64</v>
      </c>
    </row>
    <row r="4827" spans="1:27" x14ac:dyDescent="0.3">
      <c r="A4827">
        <v>6</v>
      </c>
      <c r="B4827" t="s">
        <v>10</v>
      </c>
      <c r="C4827">
        <v>6</v>
      </c>
      <c r="D4827" t="s">
        <v>50</v>
      </c>
      <c r="E4827" t="s">
        <v>572</v>
      </c>
      <c r="F4827" t="s">
        <v>13</v>
      </c>
      <c r="G4827" t="s">
        <v>573</v>
      </c>
      <c r="H4827" s="3">
        <v>0</v>
      </c>
      <c r="I4827" s="5">
        <v>43354</v>
      </c>
      <c r="J4827" s="5" t="str">
        <f t="shared" si="150"/>
        <v>September</v>
      </c>
      <c r="K4827" s="7">
        <f t="shared" si="151"/>
        <v>2018</v>
      </c>
      <c r="L4827" t="s">
        <v>574</v>
      </c>
      <c r="M4827" t="s">
        <v>30</v>
      </c>
      <c r="N4827">
        <v>92037</v>
      </c>
      <c r="O4827">
        <v>1024</v>
      </c>
      <c r="P4827" t="s">
        <v>551</v>
      </c>
      <c r="Q4827">
        <v>636</v>
      </c>
      <c r="R4827">
        <v>13</v>
      </c>
      <c r="S4827" t="s">
        <v>32</v>
      </c>
      <c r="U4827">
        <v>636</v>
      </c>
      <c r="V4827">
        <v>3347</v>
      </c>
      <c r="W4827" t="s">
        <v>19</v>
      </c>
      <c r="X4827" s="5">
        <v>43360</v>
      </c>
      <c r="Y4827" t="s">
        <v>39</v>
      </c>
      <c r="Z4827" t="s">
        <v>34</v>
      </c>
      <c r="AA4827" t="s">
        <v>113</v>
      </c>
    </row>
    <row r="4828" spans="1:27" x14ac:dyDescent="0.3">
      <c r="A4828">
        <v>4</v>
      </c>
      <c r="B4828" t="s">
        <v>43</v>
      </c>
      <c r="C4828">
        <v>6</v>
      </c>
      <c r="D4828" t="s">
        <v>11</v>
      </c>
      <c r="E4828" t="s">
        <v>5695</v>
      </c>
      <c r="F4828" t="s">
        <v>13</v>
      </c>
      <c r="G4828" t="s">
        <v>5551</v>
      </c>
      <c r="H4828" s="3">
        <v>0.2</v>
      </c>
      <c r="I4828" s="5">
        <v>43377</v>
      </c>
      <c r="J4828" s="5" t="str">
        <f t="shared" si="150"/>
        <v>September</v>
      </c>
      <c r="K4828" s="7">
        <f t="shared" si="151"/>
        <v>2018</v>
      </c>
      <c r="L4828" t="s">
        <v>5696</v>
      </c>
      <c r="M4828" t="s">
        <v>16</v>
      </c>
      <c r="N4828">
        <v>33134</v>
      </c>
      <c r="O4828">
        <v>1046</v>
      </c>
      <c r="P4828" t="s">
        <v>2002</v>
      </c>
      <c r="Q4828">
        <v>3</v>
      </c>
      <c r="R4828">
        <v>3</v>
      </c>
      <c r="S4828" t="s">
        <v>18</v>
      </c>
      <c r="U4828">
        <v>2.6</v>
      </c>
      <c r="V4828">
        <v>12</v>
      </c>
      <c r="W4828" t="s">
        <v>33</v>
      </c>
      <c r="X4828" s="5">
        <v>43381</v>
      </c>
      <c r="Y4828" t="s">
        <v>39</v>
      </c>
      <c r="Z4828" t="s">
        <v>40</v>
      </c>
      <c r="AA4828" t="s">
        <v>47</v>
      </c>
    </row>
    <row r="4829" spans="1:27" x14ac:dyDescent="0.3">
      <c r="A4829">
        <v>4</v>
      </c>
      <c r="B4829" t="s">
        <v>43</v>
      </c>
      <c r="C4829">
        <v>6</v>
      </c>
      <c r="D4829" t="s">
        <v>50</v>
      </c>
      <c r="E4829" t="s">
        <v>5695</v>
      </c>
      <c r="F4829" t="s">
        <v>13</v>
      </c>
      <c r="G4829" t="s">
        <v>5551</v>
      </c>
      <c r="H4829" s="3">
        <v>0.2</v>
      </c>
      <c r="I4829" s="5">
        <v>43377</v>
      </c>
      <c r="J4829" s="5" t="str">
        <f t="shared" si="150"/>
        <v>September</v>
      </c>
      <c r="K4829" s="7">
        <f t="shared" si="151"/>
        <v>2018</v>
      </c>
      <c r="L4829" t="s">
        <v>5696</v>
      </c>
      <c r="M4829" t="s">
        <v>16</v>
      </c>
      <c r="N4829">
        <v>33134</v>
      </c>
      <c r="O4829">
        <v>1400</v>
      </c>
      <c r="P4829" t="s">
        <v>4934</v>
      </c>
      <c r="Q4829">
        <v>20</v>
      </c>
      <c r="R4829">
        <v>3</v>
      </c>
      <c r="S4829" t="s">
        <v>18</v>
      </c>
      <c r="U4829">
        <v>19.75</v>
      </c>
      <c r="V4829">
        <v>53</v>
      </c>
      <c r="W4829" t="s">
        <v>33</v>
      </c>
      <c r="X4829" s="5">
        <v>43381</v>
      </c>
      <c r="Y4829" t="s">
        <v>39</v>
      </c>
      <c r="Z4829" t="s">
        <v>40</v>
      </c>
      <c r="AA4829" t="s">
        <v>52</v>
      </c>
    </row>
    <row r="4830" spans="1:27" x14ac:dyDescent="0.3">
      <c r="A4830">
        <v>5</v>
      </c>
      <c r="B4830" t="s">
        <v>43</v>
      </c>
      <c r="C4830">
        <v>6</v>
      </c>
      <c r="D4830" t="s">
        <v>11</v>
      </c>
      <c r="E4830" t="s">
        <v>417</v>
      </c>
      <c r="F4830" t="s">
        <v>13</v>
      </c>
      <c r="G4830" t="s">
        <v>1462</v>
      </c>
      <c r="H4830" s="3">
        <v>0.3</v>
      </c>
      <c r="I4830" s="5">
        <v>43162</v>
      </c>
      <c r="J4830" s="5" t="str">
        <f t="shared" si="150"/>
        <v>September</v>
      </c>
      <c r="K4830" s="7">
        <f t="shared" si="151"/>
        <v>2018</v>
      </c>
      <c r="L4830" t="s">
        <v>2213</v>
      </c>
      <c r="M4830" t="s">
        <v>73</v>
      </c>
      <c r="N4830">
        <v>78207</v>
      </c>
      <c r="O4830">
        <v>1201</v>
      </c>
      <c r="P4830" t="s">
        <v>8170</v>
      </c>
      <c r="Q4830">
        <v>-128</v>
      </c>
      <c r="R4830">
        <v>3</v>
      </c>
      <c r="S4830" t="s">
        <v>75</v>
      </c>
      <c r="U4830">
        <v>-127.58</v>
      </c>
      <c r="V4830">
        <v>638</v>
      </c>
      <c r="W4830" t="s">
        <v>19</v>
      </c>
      <c r="X4830" s="5">
        <v>43167</v>
      </c>
      <c r="Y4830" t="s">
        <v>39</v>
      </c>
      <c r="Z4830" t="s">
        <v>77</v>
      </c>
      <c r="AA4830" t="s">
        <v>41</v>
      </c>
    </row>
    <row r="4831" spans="1:27" x14ac:dyDescent="0.3">
      <c r="A4831">
        <v>5</v>
      </c>
      <c r="B4831" t="s">
        <v>43</v>
      </c>
      <c r="C4831">
        <v>6</v>
      </c>
      <c r="D4831" t="s">
        <v>26</v>
      </c>
      <c r="E4831" t="s">
        <v>417</v>
      </c>
      <c r="F4831" t="s">
        <v>13</v>
      </c>
      <c r="G4831" t="s">
        <v>1462</v>
      </c>
      <c r="H4831" s="3">
        <v>0.2</v>
      </c>
      <c r="I4831" s="5">
        <v>43162</v>
      </c>
      <c r="J4831" s="5" t="str">
        <f t="shared" si="150"/>
        <v>September</v>
      </c>
      <c r="K4831" s="7">
        <f t="shared" si="151"/>
        <v>2018</v>
      </c>
      <c r="L4831" t="s">
        <v>2213</v>
      </c>
      <c r="M4831" t="s">
        <v>73</v>
      </c>
      <c r="N4831">
        <v>78207</v>
      </c>
      <c r="O4831">
        <v>1626</v>
      </c>
      <c r="P4831" t="s">
        <v>875</v>
      </c>
      <c r="Q4831">
        <v>12</v>
      </c>
      <c r="R4831">
        <v>3</v>
      </c>
      <c r="S4831" t="s">
        <v>75</v>
      </c>
      <c r="U4831">
        <v>11.89</v>
      </c>
      <c r="V4831">
        <v>37</v>
      </c>
      <c r="W4831" t="s">
        <v>19</v>
      </c>
      <c r="X4831" s="5">
        <v>43167</v>
      </c>
      <c r="Y4831" t="s">
        <v>39</v>
      </c>
      <c r="Z4831" t="s">
        <v>77</v>
      </c>
      <c r="AA4831" t="s">
        <v>119</v>
      </c>
    </row>
    <row r="4832" spans="1:27" x14ac:dyDescent="0.3">
      <c r="A4832">
        <v>5</v>
      </c>
      <c r="B4832" t="s">
        <v>43</v>
      </c>
      <c r="C4832">
        <v>6</v>
      </c>
      <c r="D4832" t="s">
        <v>50</v>
      </c>
      <c r="E4832" t="s">
        <v>417</v>
      </c>
      <c r="F4832" t="s">
        <v>13</v>
      </c>
      <c r="G4832" t="s">
        <v>1462</v>
      </c>
      <c r="H4832" s="3">
        <v>0.4</v>
      </c>
      <c r="I4832" s="5">
        <v>43162</v>
      </c>
      <c r="J4832" s="5" t="str">
        <f t="shared" si="150"/>
        <v>September</v>
      </c>
      <c r="K4832" s="7">
        <f t="shared" si="151"/>
        <v>2018</v>
      </c>
      <c r="L4832" t="s">
        <v>2213</v>
      </c>
      <c r="M4832" t="s">
        <v>73</v>
      </c>
      <c r="N4832">
        <v>78207</v>
      </c>
      <c r="O4832">
        <v>405</v>
      </c>
      <c r="P4832" t="s">
        <v>5022</v>
      </c>
      <c r="Q4832">
        <v>34</v>
      </c>
      <c r="R4832">
        <v>3</v>
      </c>
      <c r="S4832" t="s">
        <v>75</v>
      </c>
      <c r="U4832">
        <v>33.590000000000003</v>
      </c>
      <c r="V4832">
        <v>288</v>
      </c>
      <c r="W4832" t="s">
        <v>19</v>
      </c>
      <c r="X4832" s="5">
        <v>43167</v>
      </c>
      <c r="Y4832" t="s">
        <v>39</v>
      </c>
      <c r="Z4832" t="s">
        <v>77</v>
      </c>
      <c r="AA4832" t="s">
        <v>422</v>
      </c>
    </row>
    <row r="4833" spans="1:27" x14ac:dyDescent="0.3">
      <c r="A4833">
        <v>3</v>
      </c>
      <c r="B4833" t="s">
        <v>10</v>
      </c>
      <c r="C4833">
        <v>3</v>
      </c>
      <c r="D4833" t="s">
        <v>26</v>
      </c>
      <c r="E4833" t="s">
        <v>171</v>
      </c>
      <c r="F4833" t="s">
        <v>13</v>
      </c>
      <c r="G4833" t="s">
        <v>1234</v>
      </c>
      <c r="H4833" s="3">
        <v>0</v>
      </c>
      <c r="I4833" s="5">
        <v>43268</v>
      </c>
      <c r="J4833" s="5" t="str">
        <f t="shared" si="150"/>
        <v>September</v>
      </c>
      <c r="K4833" s="7">
        <f t="shared" si="151"/>
        <v>2018</v>
      </c>
      <c r="L4833" t="s">
        <v>3458</v>
      </c>
      <c r="M4833" t="s">
        <v>102</v>
      </c>
      <c r="N4833">
        <v>10024</v>
      </c>
      <c r="O4833">
        <v>1361</v>
      </c>
      <c r="P4833" t="s">
        <v>3459</v>
      </c>
      <c r="Q4833">
        <v>0</v>
      </c>
      <c r="R4833">
        <v>3</v>
      </c>
      <c r="S4833" t="s">
        <v>104</v>
      </c>
      <c r="U4833">
        <v>0.41</v>
      </c>
      <c r="V4833">
        <v>41</v>
      </c>
      <c r="W4833" t="s">
        <v>19</v>
      </c>
      <c r="X4833" s="5">
        <v>43271</v>
      </c>
      <c r="Y4833" t="s">
        <v>20</v>
      </c>
      <c r="Z4833" t="s">
        <v>175</v>
      </c>
      <c r="AA4833" t="s">
        <v>42</v>
      </c>
    </row>
    <row r="4834" spans="1:27" x14ac:dyDescent="0.3">
      <c r="A4834">
        <v>0</v>
      </c>
      <c r="B4834" t="s">
        <v>10</v>
      </c>
      <c r="C4834">
        <v>0</v>
      </c>
      <c r="D4834" t="s">
        <v>26</v>
      </c>
      <c r="E4834" t="s">
        <v>474</v>
      </c>
      <c r="F4834" t="s">
        <v>13</v>
      </c>
      <c r="G4834" t="s">
        <v>102</v>
      </c>
      <c r="H4834" s="3">
        <v>0</v>
      </c>
      <c r="I4834" s="5">
        <v>43369</v>
      </c>
      <c r="J4834" s="5" t="str">
        <f t="shared" si="150"/>
        <v>September</v>
      </c>
      <c r="K4834" s="7">
        <f t="shared" si="151"/>
        <v>2018</v>
      </c>
      <c r="L4834" t="s">
        <v>3291</v>
      </c>
      <c r="M4834" t="s">
        <v>30</v>
      </c>
      <c r="N4834">
        <v>92374</v>
      </c>
      <c r="O4834">
        <v>203</v>
      </c>
      <c r="P4834" t="s">
        <v>3292</v>
      </c>
      <c r="Q4834">
        <v>4</v>
      </c>
      <c r="R4834">
        <v>3</v>
      </c>
      <c r="S4834" t="s">
        <v>32</v>
      </c>
      <c r="U4834">
        <v>3.6</v>
      </c>
      <c r="V4834">
        <v>8</v>
      </c>
      <c r="W4834" t="s">
        <v>19</v>
      </c>
      <c r="X4834" s="5">
        <v>43369</v>
      </c>
      <c r="Y4834" t="s">
        <v>773</v>
      </c>
      <c r="Z4834" t="s">
        <v>34</v>
      </c>
      <c r="AA4834" t="s">
        <v>35</v>
      </c>
    </row>
    <row r="4835" spans="1:27" x14ac:dyDescent="0.3">
      <c r="A4835">
        <v>0</v>
      </c>
      <c r="B4835" t="s">
        <v>10</v>
      </c>
      <c r="C4835">
        <v>0</v>
      </c>
      <c r="D4835" t="s">
        <v>26</v>
      </c>
      <c r="E4835" t="s">
        <v>474</v>
      </c>
      <c r="F4835" t="s">
        <v>13</v>
      </c>
      <c r="G4835" t="s">
        <v>102</v>
      </c>
      <c r="H4835" s="3">
        <v>0</v>
      </c>
      <c r="I4835" s="5">
        <v>43369</v>
      </c>
      <c r="J4835" s="5" t="str">
        <f t="shared" si="150"/>
        <v>September</v>
      </c>
      <c r="K4835" s="7">
        <f t="shared" si="151"/>
        <v>2018</v>
      </c>
      <c r="L4835" t="s">
        <v>3291</v>
      </c>
      <c r="M4835" t="s">
        <v>30</v>
      </c>
      <c r="N4835">
        <v>92374</v>
      </c>
      <c r="O4835">
        <v>113</v>
      </c>
      <c r="P4835" t="s">
        <v>1051</v>
      </c>
      <c r="Q4835">
        <v>14</v>
      </c>
      <c r="R4835">
        <v>3</v>
      </c>
      <c r="S4835" t="s">
        <v>32</v>
      </c>
      <c r="U4835">
        <v>13.89</v>
      </c>
      <c r="V4835">
        <v>51</v>
      </c>
      <c r="W4835" t="s">
        <v>19</v>
      </c>
      <c r="X4835" s="5">
        <v>43369</v>
      </c>
      <c r="Y4835" t="s">
        <v>773</v>
      </c>
      <c r="Z4835" t="s">
        <v>34</v>
      </c>
      <c r="AA4835" t="s">
        <v>42</v>
      </c>
    </row>
    <row r="4836" spans="1:27" x14ac:dyDescent="0.3">
      <c r="A4836">
        <v>0</v>
      </c>
      <c r="B4836" t="s">
        <v>10</v>
      </c>
      <c r="C4836">
        <v>0</v>
      </c>
      <c r="D4836" t="s">
        <v>26</v>
      </c>
      <c r="E4836" t="s">
        <v>474</v>
      </c>
      <c r="F4836" t="s">
        <v>13</v>
      </c>
      <c r="G4836" t="s">
        <v>102</v>
      </c>
      <c r="H4836" s="3">
        <v>0</v>
      </c>
      <c r="I4836" s="5">
        <v>43369</v>
      </c>
      <c r="J4836" s="5" t="str">
        <f t="shared" si="150"/>
        <v>September</v>
      </c>
      <c r="K4836" s="7">
        <f t="shared" si="151"/>
        <v>2018</v>
      </c>
      <c r="L4836" t="s">
        <v>3291</v>
      </c>
      <c r="M4836" t="s">
        <v>30</v>
      </c>
      <c r="N4836">
        <v>92374</v>
      </c>
      <c r="O4836">
        <v>1418</v>
      </c>
      <c r="P4836" t="s">
        <v>2894</v>
      </c>
      <c r="Q4836">
        <v>13</v>
      </c>
      <c r="R4836">
        <v>5</v>
      </c>
      <c r="S4836" t="s">
        <v>32</v>
      </c>
      <c r="U4836">
        <v>13.45</v>
      </c>
      <c r="V4836">
        <v>35</v>
      </c>
      <c r="W4836" t="s">
        <v>19</v>
      </c>
      <c r="X4836" s="5">
        <v>43369</v>
      </c>
      <c r="Y4836" t="s">
        <v>773</v>
      </c>
      <c r="Z4836" t="s">
        <v>34</v>
      </c>
      <c r="AA4836" t="s">
        <v>49</v>
      </c>
    </row>
    <row r="4837" spans="1:27" x14ac:dyDescent="0.3">
      <c r="A4837">
        <v>0</v>
      </c>
      <c r="B4837" t="s">
        <v>10</v>
      </c>
      <c r="C4837">
        <v>0</v>
      </c>
      <c r="D4837" t="s">
        <v>26</v>
      </c>
      <c r="E4837" t="s">
        <v>474</v>
      </c>
      <c r="F4837" t="s">
        <v>13</v>
      </c>
      <c r="G4837" t="s">
        <v>102</v>
      </c>
      <c r="H4837" s="3">
        <v>0</v>
      </c>
      <c r="I4837" s="5">
        <v>43369</v>
      </c>
      <c r="J4837" s="5" t="str">
        <f t="shared" si="150"/>
        <v>September</v>
      </c>
      <c r="K4837" s="7">
        <f t="shared" si="151"/>
        <v>2018</v>
      </c>
      <c r="L4837" t="s">
        <v>3291</v>
      </c>
      <c r="M4837" t="s">
        <v>30</v>
      </c>
      <c r="N4837">
        <v>92374</v>
      </c>
      <c r="O4837">
        <v>780</v>
      </c>
      <c r="P4837" t="s">
        <v>1052</v>
      </c>
      <c r="Q4837">
        <v>13</v>
      </c>
      <c r="R4837">
        <v>5</v>
      </c>
      <c r="S4837" t="s">
        <v>32</v>
      </c>
      <c r="U4837">
        <v>13.45</v>
      </c>
      <c r="V4837">
        <v>30</v>
      </c>
      <c r="W4837" t="s">
        <v>19</v>
      </c>
      <c r="X4837" s="5">
        <v>43369</v>
      </c>
      <c r="Y4837" t="s">
        <v>773</v>
      </c>
      <c r="Z4837" t="s">
        <v>34</v>
      </c>
      <c r="AA4837" t="s">
        <v>64</v>
      </c>
    </row>
    <row r="4838" spans="1:27" x14ac:dyDescent="0.3">
      <c r="A4838">
        <v>5</v>
      </c>
      <c r="B4838" t="s">
        <v>43</v>
      </c>
      <c r="C4838">
        <v>6</v>
      </c>
      <c r="D4838" t="s">
        <v>11</v>
      </c>
      <c r="E4838" t="s">
        <v>928</v>
      </c>
      <c r="F4838" t="s">
        <v>13</v>
      </c>
      <c r="G4838" t="s">
        <v>1906</v>
      </c>
      <c r="H4838" s="3">
        <v>0</v>
      </c>
      <c r="I4838" s="5">
        <v>43361</v>
      </c>
      <c r="J4838" s="5" t="str">
        <f t="shared" si="150"/>
        <v>September</v>
      </c>
      <c r="K4838" s="7">
        <f t="shared" si="151"/>
        <v>2018</v>
      </c>
      <c r="L4838" t="s">
        <v>2464</v>
      </c>
      <c r="M4838" t="s">
        <v>16</v>
      </c>
      <c r="N4838">
        <v>36830</v>
      </c>
      <c r="O4838">
        <v>1211</v>
      </c>
      <c r="P4838" t="s">
        <v>1472</v>
      </c>
      <c r="Q4838">
        <v>84</v>
      </c>
      <c r="R4838">
        <v>1</v>
      </c>
      <c r="S4838" t="s">
        <v>18</v>
      </c>
      <c r="U4838">
        <v>84.24</v>
      </c>
      <c r="V4838">
        <v>351</v>
      </c>
      <c r="W4838" t="s">
        <v>19</v>
      </c>
      <c r="X4838" s="5">
        <v>43366</v>
      </c>
      <c r="Y4838" t="s">
        <v>39</v>
      </c>
      <c r="Z4838" t="s">
        <v>225</v>
      </c>
      <c r="AA4838" t="s">
        <v>24</v>
      </c>
    </row>
    <row r="4839" spans="1:27" x14ac:dyDescent="0.3">
      <c r="A4839">
        <v>5</v>
      </c>
      <c r="B4839" t="s">
        <v>43</v>
      </c>
      <c r="C4839">
        <v>6</v>
      </c>
      <c r="D4839" t="s">
        <v>26</v>
      </c>
      <c r="E4839" t="s">
        <v>928</v>
      </c>
      <c r="F4839" t="s">
        <v>13</v>
      </c>
      <c r="G4839" t="s">
        <v>1906</v>
      </c>
      <c r="H4839" s="3">
        <v>0</v>
      </c>
      <c r="I4839" s="5">
        <v>43361</v>
      </c>
      <c r="J4839" s="5" t="str">
        <f t="shared" si="150"/>
        <v>September</v>
      </c>
      <c r="K4839" s="7">
        <f t="shared" si="151"/>
        <v>2018</v>
      </c>
      <c r="L4839" t="s">
        <v>2464</v>
      </c>
      <c r="M4839" t="s">
        <v>16</v>
      </c>
      <c r="N4839">
        <v>36830</v>
      </c>
      <c r="O4839">
        <v>1481</v>
      </c>
      <c r="P4839" t="s">
        <v>4154</v>
      </c>
      <c r="Q4839">
        <v>6</v>
      </c>
      <c r="R4839">
        <v>2</v>
      </c>
      <c r="S4839" t="s">
        <v>18</v>
      </c>
      <c r="U4839">
        <v>6.02</v>
      </c>
      <c r="V4839">
        <v>13</v>
      </c>
      <c r="W4839" t="s">
        <v>19</v>
      </c>
      <c r="X4839" s="5">
        <v>43366</v>
      </c>
      <c r="Y4839" t="s">
        <v>39</v>
      </c>
      <c r="Z4839" t="s">
        <v>225</v>
      </c>
      <c r="AA4839" t="s">
        <v>64</v>
      </c>
    </row>
    <row r="4840" spans="1:27" x14ac:dyDescent="0.3">
      <c r="A4840">
        <v>5</v>
      </c>
      <c r="B4840" t="s">
        <v>43</v>
      </c>
      <c r="C4840">
        <v>6</v>
      </c>
      <c r="D4840" t="s">
        <v>26</v>
      </c>
      <c r="E4840" t="s">
        <v>928</v>
      </c>
      <c r="F4840" t="s">
        <v>13</v>
      </c>
      <c r="G4840" t="s">
        <v>1906</v>
      </c>
      <c r="H4840" s="3">
        <v>0</v>
      </c>
      <c r="I4840" s="5">
        <v>43361</v>
      </c>
      <c r="J4840" s="5" t="str">
        <f t="shared" si="150"/>
        <v>September</v>
      </c>
      <c r="K4840" s="7">
        <f t="shared" si="151"/>
        <v>2018</v>
      </c>
      <c r="L4840" t="s">
        <v>2464</v>
      </c>
      <c r="M4840" t="s">
        <v>16</v>
      </c>
      <c r="N4840">
        <v>36830</v>
      </c>
      <c r="O4840">
        <v>1553</v>
      </c>
      <c r="P4840" t="s">
        <v>3027</v>
      </c>
      <c r="Q4840">
        <v>117</v>
      </c>
      <c r="R4840">
        <v>4</v>
      </c>
      <c r="S4840" t="s">
        <v>18</v>
      </c>
      <c r="U4840">
        <v>117.01</v>
      </c>
      <c r="V4840">
        <v>900</v>
      </c>
      <c r="W4840" t="s">
        <v>19</v>
      </c>
      <c r="X4840" s="5">
        <v>43366</v>
      </c>
      <c r="Y4840" t="s">
        <v>39</v>
      </c>
      <c r="Z4840" t="s">
        <v>225</v>
      </c>
      <c r="AA4840" t="s">
        <v>42</v>
      </c>
    </row>
    <row r="4841" spans="1:27" x14ac:dyDescent="0.3">
      <c r="A4841">
        <v>5</v>
      </c>
      <c r="B4841" t="s">
        <v>43</v>
      </c>
      <c r="C4841">
        <v>6</v>
      </c>
      <c r="D4841" t="s">
        <v>11</v>
      </c>
      <c r="E4841" t="s">
        <v>27</v>
      </c>
      <c r="F4841" t="s">
        <v>13</v>
      </c>
      <c r="G4841" t="s">
        <v>5941</v>
      </c>
      <c r="H4841" s="3">
        <v>0</v>
      </c>
      <c r="I4841" s="5">
        <v>43452</v>
      </c>
      <c r="J4841" s="5" t="str">
        <f t="shared" si="150"/>
        <v>September</v>
      </c>
      <c r="K4841" s="7">
        <f t="shared" si="151"/>
        <v>2018</v>
      </c>
      <c r="L4841" t="s">
        <v>7982</v>
      </c>
      <c r="M4841" t="s">
        <v>30</v>
      </c>
      <c r="N4841">
        <v>90032</v>
      </c>
      <c r="O4841">
        <v>1445</v>
      </c>
      <c r="P4841" t="s">
        <v>8206</v>
      </c>
      <c r="Q4841">
        <v>63</v>
      </c>
      <c r="R4841">
        <v>8</v>
      </c>
      <c r="S4841" t="s">
        <v>32</v>
      </c>
      <c r="T4841" t="s">
        <v>92</v>
      </c>
      <c r="U4841">
        <v>62.51</v>
      </c>
      <c r="V4841">
        <v>184</v>
      </c>
      <c r="W4841" t="s">
        <v>33</v>
      </c>
      <c r="X4841" s="5">
        <v>43457</v>
      </c>
      <c r="Y4841" t="s">
        <v>39</v>
      </c>
      <c r="Z4841" t="s">
        <v>34</v>
      </c>
      <c r="AA4841" t="s">
        <v>47</v>
      </c>
    </row>
    <row r="4842" spans="1:27" x14ac:dyDescent="0.3">
      <c r="A4842">
        <v>5</v>
      </c>
      <c r="B4842" t="s">
        <v>43</v>
      </c>
      <c r="C4842">
        <v>6</v>
      </c>
      <c r="D4842" t="s">
        <v>26</v>
      </c>
      <c r="E4842" t="s">
        <v>27</v>
      </c>
      <c r="F4842" t="s">
        <v>13</v>
      </c>
      <c r="G4842" t="s">
        <v>5941</v>
      </c>
      <c r="H4842" s="3">
        <v>0</v>
      </c>
      <c r="I4842" s="5">
        <v>43452</v>
      </c>
      <c r="J4842" s="5" t="str">
        <f t="shared" si="150"/>
        <v>September</v>
      </c>
      <c r="K4842" s="7">
        <f t="shared" si="151"/>
        <v>2018</v>
      </c>
      <c r="L4842" t="s">
        <v>7982</v>
      </c>
      <c r="M4842" t="s">
        <v>30</v>
      </c>
      <c r="N4842">
        <v>90032</v>
      </c>
      <c r="O4842">
        <v>1308</v>
      </c>
      <c r="P4842" t="s">
        <v>956</v>
      </c>
      <c r="Q4842">
        <v>29</v>
      </c>
      <c r="R4842">
        <v>5</v>
      </c>
      <c r="S4842" t="s">
        <v>32</v>
      </c>
      <c r="T4842" t="s">
        <v>92</v>
      </c>
      <c r="U4842">
        <v>28.96</v>
      </c>
      <c r="V4842">
        <v>579</v>
      </c>
      <c r="W4842" t="s">
        <v>33</v>
      </c>
      <c r="X4842" s="5">
        <v>43457</v>
      </c>
      <c r="Y4842" t="s">
        <v>39</v>
      </c>
      <c r="Z4842" t="s">
        <v>34</v>
      </c>
      <c r="AA4842" t="s">
        <v>356</v>
      </c>
    </row>
    <row r="4843" spans="1:27" x14ac:dyDescent="0.3">
      <c r="A4843">
        <v>5</v>
      </c>
      <c r="B4843" t="s">
        <v>43</v>
      </c>
      <c r="C4843">
        <v>6</v>
      </c>
      <c r="D4843" t="s">
        <v>26</v>
      </c>
      <c r="E4843" t="s">
        <v>27</v>
      </c>
      <c r="F4843" t="s">
        <v>13</v>
      </c>
      <c r="G4843" t="s">
        <v>5941</v>
      </c>
      <c r="H4843" s="3">
        <v>0</v>
      </c>
      <c r="I4843" s="5">
        <v>43452</v>
      </c>
      <c r="J4843" s="5" t="str">
        <f t="shared" si="150"/>
        <v>September</v>
      </c>
      <c r="K4843" s="7">
        <f t="shared" si="151"/>
        <v>2018</v>
      </c>
      <c r="L4843" t="s">
        <v>7982</v>
      </c>
      <c r="M4843" t="s">
        <v>30</v>
      </c>
      <c r="N4843">
        <v>90032</v>
      </c>
      <c r="O4843">
        <v>607</v>
      </c>
      <c r="P4843" t="s">
        <v>8240</v>
      </c>
      <c r="Q4843">
        <v>19</v>
      </c>
      <c r="R4843">
        <v>6</v>
      </c>
      <c r="S4843" t="s">
        <v>32</v>
      </c>
      <c r="T4843" t="s">
        <v>92</v>
      </c>
      <c r="U4843">
        <v>18.66</v>
      </c>
      <c r="V4843">
        <v>39</v>
      </c>
      <c r="W4843" t="s">
        <v>33</v>
      </c>
      <c r="X4843" s="5">
        <v>43457</v>
      </c>
      <c r="Y4843" t="s">
        <v>39</v>
      </c>
      <c r="Z4843" t="s">
        <v>34</v>
      </c>
      <c r="AA4843" t="s">
        <v>64</v>
      </c>
    </row>
    <row r="4844" spans="1:27" x14ac:dyDescent="0.3">
      <c r="A4844">
        <v>5</v>
      </c>
      <c r="B4844" t="s">
        <v>25</v>
      </c>
      <c r="C4844">
        <v>3</v>
      </c>
      <c r="D4844" t="s">
        <v>11</v>
      </c>
      <c r="E4844" t="s">
        <v>787</v>
      </c>
      <c r="F4844" t="s">
        <v>13</v>
      </c>
      <c r="G4844" t="s">
        <v>179</v>
      </c>
      <c r="H4844" s="3">
        <v>0.3</v>
      </c>
      <c r="I4844" s="5">
        <v>43339</v>
      </c>
      <c r="J4844" s="5" t="str">
        <f t="shared" si="150"/>
        <v>September</v>
      </c>
      <c r="K4844" s="7">
        <f t="shared" si="151"/>
        <v>2018</v>
      </c>
      <c r="L4844" t="s">
        <v>7815</v>
      </c>
      <c r="M4844" t="s">
        <v>102</v>
      </c>
      <c r="N4844">
        <v>2169</v>
      </c>
      <c r="O4844">
        <v>1387</v>
      </c>
      <c r="P4844" t="s">
        <v>1969</v>
      </c>
      <c r="Q4844">
        <v>21</v>
      </c>
      <c r="R4844">
        <v>1</v>
      </c>
      <c r="S4844" t="s">
        <v>104</v>
      </c>
      <c r="T4844" t="s">
        <v>92</v>
      </c>
      <c r="U4844">
        <v>20.97</v>
      </c>
      <c r="V4844">
        <v>245</v>
      </c>
      <c r="W4844" t="s">
        <v>19</v>
      </c>
      <c r="X4844" s="5">
        <v>43344</v>
      </c>
      <c r="Y4844" t="s">
        <v>20</v>
      </c>
      <c r="Z4844" t="s">
        <v>744</v>
      </c>
      <c r="AA4844" t="s">
        <v>41</v>
      </c>
    </row>
    <row r="4845" spans="1:27" x14ac:dyDescent="0.3">
      <c r="A4845">
        <v>5</v>
      </c>
      <c r="B4845" t="s">
        <v>25</v>
      </c>
      <c r="C4845">
        <v>3</v>
      </c>
      <c r="D4845" t="s">
        <v>26</v>
      </c>
      <c r="E4845" t="s">
        <v>787</v>
      </c>
      <c r="F4845" t="s">
        <v>13</v>
      </c>
      <c r="G4845" t="s">
        <v>179</v>
      </c>
      <c r="H4845" s="3">
        <v>0</v>
      </c>
      <c r="I4845" s="5">
        <v>43339</v>
      </c>
      <c r="J4845" s="5" t="str">
        <f t="shared" si="150"/>
        <v>September</v>
      </c>
      <c r="K4845" s="7">
        <f t="shared" si="151"/>
        <v>2018</v>
      </c>
      <c r="L4845" t="s">
        <v>7815</v>
      </c>
      <c r="M4845" t="s">
        <v>102</v>
      </c>
      <c r="N4845">
        <v>2169</v>
      </c>
      <c r="O4845">
        <v>1712</v>
      </c>
      <c r="P4845" t="s">
        <v>4492</v>
      </c>
      <c r="Q4845">
        <v>60</v>
      </c>
      <c r="R4845">
        <v>3</v>
      </c>
      <c r="S4845" t="s">
        <v>104</v>
      </c>
      <c r="T4845" t="s">
        <v>92</v>
      </c>
      <c r="U4845">
        <v>60.26</v>
      </c>
      <c r="V4845">
        <v>123</v>
      </c>
      <c r="W4845" t="s">
        <v>19</v>
      </c>
      <c r="X4845" s="5">
        <v>43344</v>
      </c>
      <c r="Y4845" t="s">
        <v>20</v>
      </c>
      <c r="Z4845" t="s">
        <v>744</v>
      </c>
      <c r="AA4845" t="s">
        <v>64</v>
      </c>
    </row>
    <row r="4846" spans="1:27" x14ac:dyDescent="0.3">
      <c r="A4846">
        <v>5</v>
      </c>
      <c r="B4846" t="s">
        <v>25</v>
      </c>
      <c r="C4846">
        <v>3</v>
      </c>
      <c r="D4846" t="s">
        <v>26</v>
      </c>
      <c r="E4846" t="s">
        <v>787</v>
      </c>
      <c r="F4846" t="s">
        <v>13</v>
      </c>
      <c r="G4846" t="s">
        <v>179</v>
      </c>
      <c r="H4846" s="3">
        <v>0</v>
      </c>
      <c r="I4846" s="5">
        <v>43339</v>
      </c>
      <c r="J4846" s="5" t="str">
        <f t="shared" si="150"/>
        <v>September</v>
      </c>
      <c r="K4846" s="7">
        <f t="shared" si="151"/>
        <v>2018</v>
      </c>
      <c r="L4846" t="s">
        <v>7815</v>
      </c>
      <c r="M4846" t="s">
        <v>102</v>
      </c>
      <c r="N4846">
        <v>2169</v>
      </c>
      <c r="O4846">
        <v>1507</v>
      </c>
      <c r="P4846" t="s">
        <v>346</v>
      </c>
      <c r="Q4846">
        <v>5</v>
      </c>
      <c r="R4846">
        <v>4</v>
      </c>
      <c r="S4846" t="s">
        <v>104</v>
      </c>
      <c r="T4846" t="s">
        <v>92</v>
      </c>
      <c r="U4846">
        <v>5.26</v>
      </c>
      <c r="V4846">
        <v>12</v>
      </c>
      <c r="W4846" t="s">
        <v>19</v>
      </c>
      <c r="X4846" s="5">
        <v>43344</v>
      </c>
      <c r="Y4846" t="s">
        <v>20</v>
      </c>
      <c r="Z4846" t="s">
        <v>744</v>
      </c>
      <c r="AA4846" t="s">
        <v>176</v>
      </c>
    </row>
    <row r="4847" spans="1:27" x14ac:dyDescent="0.3">
      <c r="A4847">
        <v>5</v>
      </c>
      <c r="B4847" t="s">
        <v>25</v>
      </c>
      <c r="C4847">
        <v>3</v>
      </c>
      <c r="D4847" t="s">
        <v>26</v>
      </c>
      <c r="E4847" t="s">
        <v>787</v>
      </c>
      <c r="F4847" t="s">
        <v>13</v>
      </c>
      <c r="G4847" t="s">
        <v>179</v>
      </c>
      <c r="H4847" s="3">
        <v>0</v>
      </c>
      <c r="I4847" s="5">
        <v>43339</v>
      </c>
      <c r="J4847" s="5" t="str">
        <f t="shared" si="150"/>
        <v>September</v>
      </c>
      <c r="K4847" s="7">
        <f t="shared" si="151"/>
        <v>2018</v>
      </c>
      <c r="L4847" t="s">
        <v>7815</v>
      </c>
      <c r="M4847" t="s">
        <v>102</v>
      </c>
      <c r="N4847">
        <v>2169</v>
      </c>
      <c r="O4847">
        <v>1635</v>
      </c>
      <c r="P4847" t="s">
        <v>4172</v>
      </c>
      <c r="Q4847">
        <v>14</v>
      </c>
      <c r="R4847">
        <v>5</v>
      </c>
      <c r="S4847" t="s">
        <v>104</v>
      </c>
      <c r="T4847" t="s">
        <v>92</v>
      </c>
      <c r="U4847">
        <v>13.92</v>
      </c>
      <c r="V4847">
        <v>29</v>
      </c>
      <c r="W4847" t="s">
        <v>19</v>
      </c>
      <c r="X4847" s="5">
        <v>43344</v>
      </c>
      <c r="Y4847" t="s">
        <v>20</v>
      </c>
      <c r="Z4847" t="s">
        <v>744</v>
      </c>
      <c r="AA4847" t="s">
        <v>54</v>
      </c>
    </row>
    <row r="4848" spans="1:27" x14ac:dyDescent="0.3">
      <c r="A4848">
        <v>5</v>
      </c>
      <c r="B4848" t="s">
        <v>25</v>
      </c>
      <c r="C4848">
        <v>3</v>
      </c>
      <c r="D4848" t="s">
        <v>26</v>
      </c>
      <c r="E4848" t="s">
        <v>787</v>
      </c>
      <c r="F4848" t="s">
        <v>13</v>
      </c>
      <c r="G4848" t="s">
        <v>179</v>
      </c>
      <c r="H4848" s="3">
        <v>0</v>
      </c>
      <c r="I4848" s="5">
        <v>43339</v>
      </c>
      <c r="J4848" s="5" t="str">
        <f t="shared" si="150"/>
        <v>September</v>
      </c>
      <c r="K4848" s="7">
        <f t="shared" si="151"/>
        <v>2018</v>
      </c>
      <c r="L4848" t="s">
        <v>7815</v>
      </c>
      <c r="M4848" t="s">
        <v>102</v>
      </c>
      <c r="N4848">
        <v>2169</v>
      </c>
      <c r="O4848">
        <v>1479</v>
      </c>
      <c r="P4848" t="s">
        <v>492</v>
      </c>
      <c r="Q4848">
        <v>37</v>
      </c>
      <c r="R4848">
        <v>9</v>
      </c>
      <c r="S4848" t="s">
        <v>104</v>
      </c>
      <c r="T4848" t="s">
        <v>92</v>
      </c>
      <c r="U4848">
        <v>36.69</v>
      </c>
      <c r="V4848">
        <v>82</v>
      </c>
      <c r="W4848" t="s">
        <v>19</v>
      </c>
      <c r="X4848" s="5">
        <v>43344</v>
      </c>
      <c r="Y4848" t="s">
        <v>20</v>
      </c>
      <c r="Z4848" t="s">
        <v>744</v>
      </c>
      <c r="AA4848" t="s">
        <v>64</v>
      </c>
    </row>
    <row r="4849" spans="1:27" x14ac:dyDescent="0.3">
      <c r="A4849">
        <v>5</v>
      </c>
      <c r="B4849" t="s">
        <v>25</v>
      </c>
      <c r="C4849">
        <v>3</v>
      </c>
      <c r="D4849" t="s">
        <v>50</v>
      </c>
      <c r="E4849" t="s">
        <v>787</v>
      </c>
      <c r="F4849" t="s">
        <v>13</v>
      </c>
      <c r="G4849" t="s">
        <v>179</v>
      </c>
      <c r="H4849" s="3">
        <v>0</v>
      </c>
      <c r="I4849" s="5">
        <v>43339</v>
      </c>
      <c r="J4849" s="5" t="str">
        <f t="shared" si="150"/>
        <v>September</v>
      </c>
      <c r="K4849" s="7">
        <f t="shared" si="151"/>
        <v>2018</v>
      </c>
      <c r="L4849" t="s">
        <v>7815</v>
      </c>
      <c r="M4849" t="s">
        <v>102</v>
      </c>
      <c r="N4849">
        <v>2169</v>
      </c>
      <c r="O4849">
        <v>1321</v>
      </c>
      <c r="P4849" t="s">
        <v>561</v>
      </c>
      <c r="Q4849">
        <v>29</v>
      </c>
      <c r="R4849">
        <v>3</v>
      </c>
      <c r="S4849" t="s">
        <v>104</v>
      </c>
      <c r="T4849" t="s">
        <v>92</v>
      </c>
      <c r="U4849">
        <v>28.79</v>
      </c>
      <c r="V4849">
        <v>60</v>
      </c>
      <c r="W4849" t="s">
        <v>19</v>
      </c>
      <c r="X4849" s="5">
        <v>43344</v>
      </c>
      <c r="Y4849" t="s">
        <v>20</v>
      </c>
      <c r="Z4849" t="s">
        <v>744</v>
      </c>
      <c r="AA4849" t="s">
        <v>52</v>
      </c>
    </row>
    <row r="4850" spans="1:27" x14ac:dyDescent="0.3">
      <c r="A4850">
        <v>3</v>
      </c>
      <c r="B4850" t="s">
        <v>25</v>
      </c>
      <c r="C4850">
        <v>1</v>
      </c>
      <c r="D4850" t="s">
        <v>26</v>
      </c>
      <c r="E4850" t="s">
        <v>646</v>
      </c>
      <c r="F4850" t="s">
        <v>13</v>
      </c>
      <c r="G4850" t="s">
        <v>1285</v>
      </c>
      <c r="H4850" s="3">
        <v>0.7</v>
      </c>
      <c r="I4850" s="5">
        <v>43240</v>
      </c>
      <c r="J4850" s="5" t="str">
        <f t="shared" si="150"/>
        <v>September</v>
      </c>
      <c r="K4850" s="7">
        <f t="shared" si="151"/>
        <v>2018</v>
      </c>
      <c r="L4850" t="s">
        <v>7276</v>
      </c>
      <c r="M4850" t="s">
        <v>30</v>
      </c>
      <c r="N4850">
        <v>80906</v>
      </c>
      <c r="O4850">
        <v>688</v>
      </c>
      <c r="P4850" t="s">
        <v>1416</v>
      </c>
      <c r="Q4850">
        <v>-33</v>
      </c>
      <c r="R4850">
        <v>7</v>
      </c>
      <c r="S4850" t="s">
        <v>32</v>
      </c>
      <c r="U4850">
        <v>-32.51</v>
      </c>
      <c r="V4850">
        <v>41</v>
      </c>
      <c r="W4850" t="s">
        <v>76</v>
      </c>
      <c r="X4850" s="5">
        <v>43243</v>
      </c>
      <c r="Y4850" t="s">
        <v>130</v>
      </c>
      <c r="Z4850" t="s">
        <v>285</v>
      </c>
      <c r="AA4850" t="s">
        <v>54</v>
      </c>
    </row>
    <row r="4851" spans="1:27" x14ac:dyDescent="0.3">
      <c r="A4851">
        <v>5</v>
      </c>
      <c r="B4851" t="s">
        <v>43</v>
      </c>
      <c r="C4851">
        <v>6</v>
      </c>
      <c r="D4851" t="s">
        <v>11</v>
      </c>
      <c r="E4851" t="s">
        <v>209</v>
      </c>
      <c r="F4851" t="s">
        <v>13</v>
      </c>
      <c r="G4851" t="s">
        <v>1323</v>
      </c>
      <c r="H4851" s="3">
        <v>0</v>
      </c>
      <c r="I4851" s="5">
        <v>43448</v>
      </c>
      <c r="J4851" s="5" t="str">
        <f t="shared" si="150"/>
        <v>September</v>
      </c>
      <c r="K4851" s="7">
        <f t="shared" si="151"/>
        <v>2018</v>
      </c>
      <c r="L4851" t="s">
        <v>2512</v>
      </c>
      <c r="M4851" t="s">
        <v>16</v>
      </c>
      <c r="N4851">
        <v>39212</v>
      </c>
      <c r="O4851">
        <v>620</v>
      </c>
      <c r="P4851" t="s">
        <v>8205</v>
      </c>
      <c r="Q4851">
        <v>59</v>
      </c>
      <c r="R4851">
        <v>6</v>
      </c>
      <c r="S4851" t="s">
        <v>18</v>
      </c>
      <c r="U4851">
        <v>58.69</v>
      </c>
      <c r="V4851">
        <v>133</v>
      </c>
      <c r="W4851" t="s">
        <v>19</v>
      </c>
      <c r="X4851" s="5">
        <v>43453</v>
      </c>
      <c r="Y4851" t="s">
        <v>39</v>
      </c>
      <c r="Z4851" t="s">
        <v>887</v>
      </c>
      <c r="AA4851" t="s">
        <v>47</v>
      </c>
    </row>
    <row r="4852" spans="1:27" x14ac:dyDescent="0.3">
      <c r="A4852">
        <v>5</v>
      </c>
      <c r="B4852" t="s">
        <v>43</v>
      </c>
      <c r="C4852">
        <v>6</v>
      </c>
      <c r="D4852" t="s">
        <v>26</v>
      </c>
      <c r="E4852" t="s">
        <v>209</v>
      </c>
      <c r="F4852" t="s">
        <v>13</v>
      </c>
      <c r="G4852" t="s">
        <v>1234</v>
      </c>
      <c r="H4852" s="3">
        <v>0</v>
      </c>
      <c r="I4852" s="5">
        <v>43145</v>
      </c>
      <c r="J4852" s="5" t="str">
        <f t="shared" si="150"/>
        <v>September</v>
      </c>
      <c r="K4852" s="7">
        <f t="shared" si="151"/>
        <v>2018</v>
      </c>
      <c r="L4852" t="s">
        <v>4330</v>
      </c>
      <c r="M4852" t="s">
        <v>16</v>
      </c>
      <c r="N4852">
        <v>39212</v>
      </c>
      <c r="O4852">
        <v>1235</v>
      </c>
      <c r="P4852" t="s">
        <v>3708</v>
      </c>
      <c r="Q4852">
        <v>69</v>
      </c>
      <c r="R4852">
        <v>7</v>
      </c>
      <c r="S4852" t="s">
        <v>18</v>
      </c>
      <c r="U4852">
        <v>68.69</v>
      </c>
      <c r="V4852">
        <v>264</v>
      </c>
      <c r="W4852" t="s">
        <v>19</v>
      </c>
      <c r="X4852" s="5">
        <v>43150</v>
      </c>
      <c r="Y4852" t="s">
        <v>39</v>
      </c>
      <c r="Z4852" t="s">
        <v>887</v>
      </c>
      <c r="AA4852" t="s">
        <v>49</v>
      </c>
    </row>
    <row r="4853" spans="1:27" x14ac:dyDescent="0.3">
      <c r="A4853">
        <v>5</v>
      </c>
      <c r="B4853" t="s">
        <v>43</v>
      </c>
      <c r="C4853">
        <v>6</v>
      </c>
      <c r="D4853" t="s">
        <v>26</v>
      </c>
      <c r="E4853" t="s">
        <v>192</v>
      </c>
      <c r="F4853" t="s">
        <v>13</v>
      </c>
      <c r="G4853" t="s">
        <v>2350</v>
      </c>
      <c r="H4853" s="3">
        <v>0.2</v>
      </c>
      <c r="I4853" s="5">
        <v>43425</v>
      </c>
      <c r="J4853" s="5" t="str">
        <f t="shared" si="150"/>
        <v>September</v>
      </c>
      <c r="K4853" s="7">
        <f t="shared" si="151"/>
        <v>2018</v>
      </c>
      <c r="L4853" t="s">
        <v>3826</v>
      </c>
      <c r="M4853" t="s">
        <v>73</v>
      </c>
      <c r="N4853">
        <v>60610</v>
      </c>
      <c r="O4853">
        <v>1703</v>
      </c>
      <c r="P4853" t="s">
        <v>3739</v>
      </c>
      <c r="Q4853">
        <v>13</v>
      </c>
      <c r="R4853">
        <v>1</v>
      </c>
      <c r="S4853" t="s">
        <v>75</v>
      </c>
      <c r="U4853">
        <v>13.45</v>
      </c>
      <c r="V4853">
        <v>38</v>
      </c>
      <c r="W4853" t="s">
        <v>19</v>
      </c>
      <c r="X4853" s="5">
        <v>43430</v>
      </c>
      <c r="Y4853" t="s">
        <v>39</v>
      </c>
      <c r="Z4853" t="s">
        <v>139</v>
      </c>
      <c r="AA4853" t="s">
        <v>64</v>
      </c>
    </row>
    <row r="4854" spans="1:27" x14ac:dyDescent="0.3">
      <c r="A4854">
        <v>5</v>
      </c>
      <c r="B4854" t="s">
        <v>43</v>
      </c>
      <c r="C4854">
        <v>6</v>
      </c>
      <c r="D4854" t="s">
        <v>26</v>
      </c>
      <c r="E4854" t="s">
        <v>192</v>
      </c>
      <c r="F4854" t="s">
        <v>13</v>
      </c>
      <c r="G4854" t="s">
        <v>2350</v>
      </c>
      <c r="H4854" s="3">
        <v>0.2</v>
      </c>
      <c r="I4854" s="5">
        <v>43425</v>
      </c>
      <c r="J4854" s="5" t="str">
        <f t="shared" si="150"/>
        <v>September</v>
      </c>
      <c r="K4854" s="7">
        <f t="shared" si="151"/>
        <v>2018</v>
      </c>
      <c r="L4854" t="s">
        <v>3826</v>
      </c>
      <c r="M4854" t="s">
        <v>73</v>
      </c>
      <c r="N4854">
        <v>60610</v>
      </c>
      <c r="O4854">
        <v>1545</v>
      </c>
      <c r="P4854" t="s">
        <v>391</v>
      </c>
      <c r="Q4854">
        <v>2</v>
      </c>
      <c r="R4854">
        <v>2</v>
      </c>
      <c r="S4854" t="s">
        <v>75</v>
      </c>
      <c r="U4854">
        <v>1.62</v>
      </c>
      <c r="V4854">
        <v>22</v>
      </c>
      <c r="W4854" t="s">
        <v>19</v>
      </c>
      <c r="X4854" s="5">
        <v>43430</v>
      </c>
      <c r="Y4854" t="s">
        <v>39</v>
      </c>
      <c r="Z4854" t="s">
        <v>139</v>
      </c>
      <c r="AA4854" t="s">
        <v>42</v>
      </c>
    </row>
    <row r="4855" spans="1:27" x14ac:dyDescent="0.3">
      <c r="A4855">
        <v>5</v>
      </c>
      <c r="B4855" t="s">
        <v>43</v>
      </c>
      <c r="C4855">
        <v>6</v>
      </c>
      <c r="D4855" t="s">
        <v>50</v>
      </c>
      <c r="E4855" t="s">
        <v>192</v>
      </c>
      <c r="F4855" t="s">
        <v>13</v>
      </c>
      <c r="G4855" t="s">
        <v>2350</v>
      </c>
      <c r="H4855" s="3">
        <v>0.2</v>
      </c>
      <c r="I4855" s="5">
        <v>43425</v>
      </c>
      <c r="J4855" s="5" t="str">
        <f t="shared" si="150"/>
        <v>September</v>
      </c>
      <c r="K4855" s="7">
        <f t="shared" si="151"/>
        <v>2018</v>
      </c>
      <c r="L4855" t="s">
        <v>3826</v>
      </c>
      <c r="M4855" t="s">
        <v>73</v>
      </c>
      <c r="N4855">
        <v>60610</v>
      </c>
      <c r="O4855">
        <v>978</v>
      </c>
      <c r="P4855" t="s">
        <v>408</v>
      </c>
      <c r="Q4855">
        <v>2</v>
      </c>
      <c r="R4855">
        <v>3</v>
      </c>
      <c r="S4855" t="s">
        <v>75</v>
      </c>
      <c r="U4855">
        <v>2.04</v>
      </c>
      <c r="V4855">
        <v>82</v>
      </c>
      <c r="W4855" t="s">
        <v>19</v>
      </c>
      <c r="X4855" s="5">
        <v>43430</v>
      </c>
      <c r="Y4855" t="s">
        <v>39</v>
      </c>
      <c r="Z4855" t="s">
        <v>139</v>
      </c>
      <c r="AA4855" t="s">
        <v>113</v>
      </c>
    </row>
    <row r="4856" spans="1:27" x14ac:dyDescent="0.3">
      <c r="A4856">
        <v>4</v>
      </c>
      <c r="B4856" t="s">
        <v>43</v>
      </c>
      <c r="C4856">
        <v>6</v>
      </c>
      <c r="D4856" t="s">
        <v>11</v>
      </c>
      <c r="E4856" t="s">
        <v>305</v>
      </c>
      <c r="F4856" t="s">
        <v>13</v>
      </c>
      <c r="G4856" t="s">
        <v>7098</v>
      </c>
      <c r="H4856" s="3">
        <v>0</v>
      </c>
      <c r="I4856" s="5">
        <v>43170</v>
      </c>
      <c r="J4856" s="5" t="str">
        <f t="shared" si="150"/>
        <v>September</v>
      </c>
      <c r="K4856" s="7">
        <f t="shared" si="151"/>
        <v>2018</v>
      </c>
      <c r="L4856" t="s">
        <v>7117</v>
      </c>
      <c r="M4856" t="s">
        <v>16</v>
      </c>
      <c r="N4856">
        <v>31907</v>
      </c>
      <c r="O4856">
        <v>617</v>
      </c>
      <c r="P4856" t="s">
        <v>8204</v>
      </c>
      <c r="Q4856">
        <v>32</v>
      </c>
      <c r="R4856">
        <v>4</v>
      </c>
      <c r="S4856" t="s">
        <v>18</v>
      </c>
      <c r="U4856">
        <v>31.54</v>
      </c>
      <c r="V4856">
        <v>77</v>
      </c>
      <c r="W4856" t="s">
        <v>76</v>
      </c>
      <c r="X4856" s="5">
        <v>43174</v>
      </c>
      <c r="Y4856" t="s">
        <v>39</v>
      </c>
      <c r="Z4856" t="s">
        <v>761</v>
      </c>
      <c r="AA4856" t="s">
        <v>47</v>
      </c>
    </row>
    <row r="4857" spans="1:27" x14ac:dyDescent="0.3">
      <c r="A4857">
        <v>4</v>
      </c>
      <c r="B4857" t="s">
        <v>43</v>
      </c>
      <c r="C4857">
        <v>6</v>
      </c>
      <c r="D4857" t="s">
        <v>26</v>
      </c>
      <c r="E4857" t="s">
        <v>305</v>
      </c>
      <c r="F4857" t="s">
        <v>13</v>
      </c>
      <c r="G4857" t="s">
        <v>7098</v>
      </c>
      <c r="H4857" s="3">
        <v>0</v>
      </c>
      <c r="I4857" s="5">
        <v>43170</v>
      </c>
      <c r="J4857" s="5" t="str">
        <f t="shared" si="150"/>
        <v>September</v>
      </c>
      <c r="K4857" s="7">
        <f t="shared" si="151"/>
        <v>2018</v>
      </c>
      <c r="L4857" t="s">
        <v>7117</v>
      </c>
      <c r="M4857" t="s">
        <v>16</v>
      </c>
      <c r="N4857">
        <v>31907</v>
      </c>
      <c r="O4857">
        <v>907</v>
      </c>
      <c r="P4857" t="s">
        <v>4220</v>
      </c>
      <c r="Q4857">
        <v>125</v>
      </c>
      <c r="R4857">
        <v>4</v>
      </c>
      <c r="S4857" t="s">
        <v>18</v>
      </c>
      <c r="U4857">
        <v>125.14</v>
      </c>
      <c r="V4857">
        <v>481</v>
      </c>
      <c r="W4857" t="s">
        <v>76</v>
      </c>
      <c r="X4857" s="5">
        <v>43174</v>
      </c>
      <c r="Y4857" t="s">
        <v>39</v>
      </c>
      <c r="Z4857" t="s">
        <v>761</v>
      </c>
      <c r="AA4857" t="s">
        <v>42</v>
      </c>
    </row>
    <row r="4858" spans="1:27" x14ac:dyDescent="0.3">
      <c r="A4858">
        <v>4</v>
      </c>
      <c r="B4858" t="s">
        <v>25</v>
      </c>
      <c r="C4858">
        <v>3</v>
      </c>
      <c r="D4858" t="s">
        <v>11</v>
      </c>
      <c r="E4858" t="s">
        <v>122</v>
      </c>
      <c r="F4858" t="s">
        <v>13</v>
      </c>
      <c r="G4858" t="s">
        <v>1857</v>
      </c>
      <c r="H4858" s="3">
        <v>0.3</v>
      </c>
      <c r="I4858" s="5">
        <v>43353</v>
      </c>
      <c r="J4858" s="5" t="str">
        <f t="shared" si="150"/>
        <v>September</v>
      </c>
      <c r="K4858" s="7">
        <f t="shared" si="151"/>
        <v>2018</v>
      </c>
      <c r="L4858" t="s">
        <v>1858</v>
      </c>
      <c r="M4858" t="s">
        <v>73</v>
      </c>
      <c r="N4858">
        <v>77095</v>
      </c>
      <c r="O4858">
        <v>964</v>
      </c>
      <c r="P4858" t="s">
        <v>1859</v>
      </c>
      <c r="Q4858">
        <v>-34</v>
      </c>
      <c r="R4858">
        <v>5</v>
      </c>
      <c r="S4858" t="s">
        <v>75</v>
      </c>
      <c r="U4858">
        <v>-34.39</v>
      </c>
      <c r="V4858">
        <v>301</v>
      </c>
      <c r="W4858" t="s">
        <v>19</v>
      </c>
      <c r="X4858" s="5">
        <v>43357</v>
      </c>
      <c r="Y4858" t="s">
        <v>20</v>
      </c>
      <c r="Z4858" t="s">
        <v>77</v>
      </c>
      <c r="AA4858" t="s">
        <v>41</v>
      </c>
    </row>
    <row r="4859" spans="1:27" x14ac:dyDescent="0.3">
      <c r="A4859">
        <v>4</v>
      </c>
      <c r="B4859" t="s">
        <v>25</v>
      </c>
      <c r="C4859">
        <v>3</v>
      </c>
      <c r="D4859" t="s">
        <v>50</v>
      </c>
      <c r="E4859" t="s">
        <v>122</v>
      </c>
      <c r="F4859" t="s">
        <v>13</v>
      </c>
      <c r="G4859" t="s">
        <v>1857</v>
      </c>
      <c r="H4859" s="3">
        <v>0.2</v>
      </c>
      <c r="I4859" s="5">
        <v>43353</v>
      </c>
      <c r="J4859" s="5" t="str">
        <f t="shared" si="150"/>
        <v>September</v>
      </c>
      <c r="K4859" s="7">
        <f t="shared" si="151"/>
        <v>2018</v>
      </c>
      <c r="L4859" t="s">
        <v>1858</v>
      </c>
      <c r="M4859" t="s">
        <v>73</v>
      </c>
      <c r="N4859">
        <v>77095</v>
      </c>
      <c r="O4859">
        <v>1299</v>
      </c>
      <c r="P4859" t="s">
        <v>4863</v>
      </c>
      <c r="Q4859">
        <v>54</v>
      </c>
      <c r="R4859">
        <v>5</v>
      </c>
      <c r="S4859" t="s">
        <v>75</v>
      </c>
      <c r="U4859">
        <v>54</v>
      </c>
      <c r="V4859">
        <v>720</v>
      </c>
      <c r="W4859" t="s">
        <v>19</v>
      </c>
      <c r="X4859" s="5">
        <v>43357</v>
      </c>
      <c r="Y4859" t="s">
        <v>20</v>
      </c>
      <c r="Z4859" t="s">
        <v>77</v>
      </c>
      <c r="AA4859" t="s">
        <v>52</v>
      </c>
    </row>
    <row r="4860" spans="1:27" x14ac:dyDescent="0.3">
      <c r="A4860">
        <v>5</v>
      </c>
      <c r="B4860" t="s">
        <v>43</v>
      </c>
      <c r="C4860">
        <v>6</v>
      </c>
      <c r="D4860" t="s">
        <v>26</v>
      </c>
      <c r="E4860" t="s">
        <v>65</v>
      </c>
      <c r="F4860" t="s">
        <v>13</v>
      </c>
      <c r="G4860" t="s">
        <v>1649</v>
      </c>
      <c r="H4860" s="3">
        <v>0</v>
      </c>
      <c r="I4860" s="5">
        <v>43122</v>
      </c>
      <c r="J4860" s="5" t="str">
        <f t="shared" si="150"/>
        <v>September</v>
      </c>
      <c r="K4860" s="7">
        <f t="shared" si="151"/>
        <v>2018</v>
      </c>
      <c r="L4860" t="s">
        <v>4495</v>
      </c>
      <c r="M4860" t="s">
        <v>30</v>
      </c>
      <c r="N4860">
        <v>98105</v>
      </c>
      <c r="O4860">
        <v>1822</v>
      </c>
      <c r="P4860" t="s">
        <v>4496</v>
      </c>
      <c r="Q4860">
        <v>6</v>
      </c>
      <c r="R4860">
        <v>2</v>
      </c>
      <c r="S4860" t="s">
        <v>32</v>
      </c>
      <c r="U4860">
        <v>6.22</v>
      </c>
      <c r="V4860">
        <v>13</v>
      </c>
      <c r="W4860" t="s">
        <v>19</v>
      </c>
      <c r="X4860" s="5">
        <v>43127</v>
      </c>
      <c r="Y4860" t="s">
        <v>39</v>
      </c>
      <c r="Z4860" t="s">
        <v>69</v>
      </c>
      <c r="AA4860" t="s">
        <v>64</v>
      </c>
    </row>
    <row r="4861" spans="1:27" x14ac:dyDescent="0.3">
      <c r="A4861">
        <v>3</v>
      </c>
      <c r="B4861" t="s">
        <v>25</v>
      </c>
      <c r="C4861">
        <v>1</v>
      </c>
      <c r="D4861" t="s">
        <v>11</v>
      </c>
      <c r="E4861" t="s">
        <v>572</v>
      </c>
      <c r="F4861" t="s">
        <v>13</v>
      </c>
      <c r="G4861" t="s">
        <v>536</v>
      </c>
      <c r="H4861" s="3">
        <v>0.2</v>
      </c>
      <c r="I4861" s="5">
        <v>43448</v>
      </c>
      <c r="J4861" s="5" t="str">
        <f t="shared" si="150"/>
        <v>September</v>
      </c>
      <c r="K4861" s="7">
        <f t="shared" si="151"/>
        <v>2018</v>
      </c>
      <c r="L4861" t="s">
        <v>5299</v>
      </c>
      <c r="M4861" t="s">
        <v>30</v>
      </c>
      <c r="N4861">
        <v>92037</v>
      </c>
      <c r="O4861">
        <v>769</v>
      </c>
      <c r="P4861" t="s">
        <v>340</v>
      </c>
      <c r="Q4861">
        <v>-9</v>
      </c>
      <c r="R4861">
        <v>2</v>
      </c>
      <c r="S4861" t="s">
        <v>32</v>
      </c>
      <c r="U4861">
        <v>-9.16</v>
      </c>
      <c r="V4861">
        <v>81</v>
      </c>
      <c r="W4861" t="s">
        <v>33</v>
      </c>
      <c r="X4861" s="5">
        <v>43451</v>
      </c>
      <c r="Y4861" t="s">
        <v>130</v>
      </c>
      <c r="Z4861" t="s">
        <v>34</v>
      </c>
      <c r="AA4861" t="s">
        <v>24</v>
      </c>
    </row>
    <row r="4862" spans="1:27" x14ac:dyDescent="0.3">
      <c r="A4862">
        <v>3</v>
      </c>
      <c r="B4862" t="s">
        <v>25</v>
      </c>
      <c r="C4862">
        <v>1</v>
      </c>
      <c r="D4862" t="s">
        <v>26</v>
      </c>
      <c r="E4862" t="s">
        <v>572</v>
      </c>
      <c r="F4862" t="s">
        <v>13</v>
      </c>
      <c r="G4862" t="s">
        <v>536</v>
      </c>
      <c r="H4862" s="3">
        <v>0</v>
      </c>
      <c r="I4862" s="5">
        <v>43448</v>
      </c>
      <c r="J4862" s="5" t="str">
        <f t="shared" si="150"/>
        <v>September</v>
      </c>
      <c r="K4862" s="7">
        <f t="shared" si="151"/>
        <v>2018</v>
      </c>
      <c r="L4862" t="s">
        <v>5299</v>
      </c>
      <c r="M4862" t="s">
        <v>30</v>
      </c>
      <c r="N4862">
        <v>92037</v>
      </c>
      <c r="O4862">
        <v>1545</v>
      </c>
      <c r="P4862" t="s">
        <v>391</v>
      </c>
      <c r="Q4862">
        <v>35</v>
      </c>
      <c r="R4862">
        <v>10</v>
      </c>
      <c r="S4862" t="s">
        <v>32</v>
      </c>
      <c r="U4862">
        <v>35.049999999999997</v>
      </c>
      <c r="V4862">
        <v>135</v>
      </c>
      <c r="W4862" t="s">
        <v>33</v>
      </c>
      <c r="X4862" s="5">
        <v>43451</v>
      </c>
      <c r="Y4862" t="s">
        <v>130</v>
      </c>
      <c r="Z4862" t="s">
        <v>34</v>
      </c>
      <c r="AA4862" t="s">
        <v>42</v>
      </c>
    </row>
    <row r="4863" spans="1:27" x14ac:dyDescent="0.3">
      <c r="A4863">
        <v>5</v>
      </c>
      <c r="B4863" t="s">
        <v>25</v>
      </c>
      <c r="C4863">
        <v>3</v>
      </c>
      <c r="D4863" t="s">
        <v>11</v>
      </c>
      <c r="E4863" t="s">
        <v>372</v>
      </c>
      <c r="F4863" t="s">
        <v>13</v>
      </c>
      <c r="G4863" t="s">
        <v>5371</v>
      </c>
      <c r="H4863" s="3">
        <v>0</v>
      </c>
      <c r="I4863" s="5">
        <v>43439</v>
      </c>
      <c r="J4863" s="5" t="str">
        <f t="shared" si="150"/>
        <v>September</v>
      </c>
      <c r="K4863" s="7">
        <f t="shared" si="151"/>
        <v>2018</v>
      </c>
      <c r="L4863" t="s">
        <v>5372</v>
      </c>
      <c r="M4863" t="s">
        <v>102</v>
      </c>
      <c r="N4863">
        <v>19711</v>
      </c>
      <c r="O4863">
        <v>593</v>
      </c>
      <c r="P4863" t="s">
        <v>663</v>
      </c>
      <c r="Q4863">
        <v>6</v>
      </c>
      <c r="R4863">
        <v>1</v>
      </c>
      <c r="S4863" t="s">
        <v>104</v>
      </c>
      <c r="U4863">
        <v>6.43</v>
      </c>
      <c r="V4863">
        <v>13</v>
      </c>
      <c r="W4863" t="s">
        <v>33</v>
      </c>
      <c r="X4863" s="5">
        <v>43444</v>
      </c>
      <c r="Y4863" t="s">
        <v>20</v>
      </c>
      <c r="Z4863" t="s">
        <v>161</v>
      </c>
      <c r="AA4863" t="s">
        <v>47</v>
      </c>
    </row>
    <row r="4864" spans="1:27" x14ac:dyDescent="0.3">
      <c r="A4864">
        <v>5</v>
      </c>
      <c r="B4864" t="s">
        <v>25</v>
      </c>
      <c r="C4864">
        <v>3</v>
      </c>
      <c r="D4864" t="s">
        <v>26</v>
      </c>
      <c r="E4864" t="s">
        <v>372</v>
      </c>
      <c r="F4864" t="s">
        <v>13</v>
      </c>
      <c r="G4864" t="s">
        <v>5371</v>
      </c>
      <c r="H4864" s="3">
        <v>0</v>
      </c>
      <c r="I4864" s="5">
        <v>43439</v>
      </c>
      <c r="J4864" s="5" t="str">
        <f t="shared" si="150"/>
        <v>September</v>
      </c>
      <c r="K4864" s="7">
        <f t="shared" si="151"/>
        <v>2018</v>
      </c>
      <c r="L4864" t="s">
        <v>5372</v>
      </c>
      <c r="M4864" t="s">
        <v>102</v>
      </c>
      <c r="N4864">
        <v>19711</v>
      </c>
      <c r="O4864">
        <v>538</v>
      </c>
      <c r="P4864" t="s">
        <v>125</v>
      </c>
      <c r="Q4864">
        <v>2</v>
      </c>
      <c r="R4864">
        <v>1</v>
      </c>
      <c r="S4864" t="s">
        <v>104</v>
      </c>
      <c r="U4864">
        <v>2.34</v>
      </c>
      <c r="V4864">
        <v>5</v>
      </c>
      <c r="W4864" t="s">
        <v>33</v>
      </c>
      <c r="X4864" s="5">
        <v>43444</v>
      </c>
      <c r="Y4864" t="s">
        <v>20</v>
      </c>
      <c r="Z4864" t="s">
        <v>161</v>
      </c>
      <c r="AA4864" t="s">
        <v>64</v>
      </c>
    </row>
    <row r="4865" spans="1:27" x14ac:dyDescent="0.3">
      <c r="A4865">
        <v>5</v>
      </c>
      <c r="B4865" t="s">
        <v>25</v>
      </c>
      <c r="C4865">
        <v>3</v>
      </c>
      <c r="D4865" t="s">
        <v>26</v>
      </c>
      <c r="E4865" t="s">
        <v>372</v>
      </c>
      <c r="F4865" t="s">
        <v>13</v>
      </c>
      <c r="G4865" t="s">
        <v>5371</v>
      </c>
      <c r="H4865" s="3">
        <v>0</v>
      </c>
      <c r="I4865" s="5">
        <v>43439</v>
      </c>
      <c r="J4865" s="5" t="str">
        <f t="shared" si="150"/>
        <v>September</v>
      </c>
      <c r="K4865" s="7">
        <f t="shared" si="151"/>
        <v>2018</v>
      </c>
      <c r="L4865" t="s">
        <v>5372</v>
      </c>
      <c r="M4865" t="s">
        <v>102</v>
      </c>
      <c r="N4865">
        <v>19711</v>
      </c>
      <c r="O4865">
        <v>4</v>
      </c>
      <c r="P4865" t="s">
        <v>3045</v>
      </c>
      <c r="Q4865">
        <v>52</v>
      </c>
      <c r="R4865">
        <v>7</v>
      </c>
      <c r="S4865" t="s">
        <v>104</v>
      </c>
      <c r="U4865">
        <v>51.55</v>
      </c>
      <c r="V4865">
        <v>110</v>
      </c>
      <c r="W4865" t="s">
        <v>33</v>
      </c>
      <c r="X4865" s="5">
        <v>43444</v>
      </c>
      <c r="Y4865" t="s">
        <v>20</v>
      </c>
      <c r="Z4865" t="s">
        <v>161</v>
      </c>
      <c r="AA4865" t="s">
        <v>119</v>
      </c>
    </row>
    <row r="4866" spans="1:27" x14ac:dyDescent="0.3">
      <c r="A4866">
        <v>0</v>
      </c>
      <c r="B4866" t="s">
        <v>10</v>
      </c>
      <c r="C4866">
        <v>0</v>
      </c>
      <c r="D4866" t="s">
        <v>26</v>
      </c>
      <c r="E4866" t="s">
        <v>3214</v>
      </c>
      <c r="F4866" t="s">
        <v>13</v>
      </c>
      <c r="G4866" t="s">
        <v>1641</v>
      </c>
      <c r="H4866" s="3">
        <v>0</v>
      </c>
      <c r="I4866" s="5">
        <v>43211</v>
      </c>
      <c r="J4866" s="5" t="str">
        <f t="shared" ref="J4866:J4929" si="152">TEXT($I$2,"mmmm")</f>
        <v>September</v>
      </c>
      <c r="K4866" s="7">
        <f t="shared" si="151"/>
        <v>2018</v>
      </c>
      <c r="L4866" t="s">
        <v>3215</v>
      </c>
      <c r="M4866" t="s">
        <v>102</v>
      </c>
      <c r="N4866">
        <v>6460</v>
      </c>
      <c r="O4866">
        <v>459</v>
      </c>
      <c r="P4866" t="s">
        <v>3216</v>
      </c>
      <c r="Q4866">
        <v>4</v>
      </c>
      <c r="R4866">
        <v>3</v>
      </c>
      <c r="S4866" t="s">
        <v>104</v>
      </c>
      <c r="U4866">
        <v>4.49</v>
      </c>
      <c r="V4866">
        <v>15</v>
      </c>
      <c r="W4866" t="s">
        <v>19</v>
      </c>
      <c r="X4866" s="5">
        <v>43211</v>
      </c>
      <c r="Y4866" t="s">
        <v>773</v>
      </c>
      <c r="Z4866" t="s">
        <v>461</v>
      </c>
      <c r="AA4866" t="s">
        <v>49</v>
      </c>
    </row>
    <row r="4867" spans="1:27" x14ac:dyDescent="0.3">
      <c r="A4867">
        <v>0</v>
      </c>
      <c r="B4867" t="s">
        <v>10</v>
      </c>
      <c r="C4867">
        <v>0</v>
      </c>
      <c r="D4867" t="s">
        <v>26</v>
      </c>
      <c r="E4867" t="s">
        <v>3214</v>
      </c>
      <c r="F4867" t="s">
        <v>13</v>
      </c>
      <c r="G4867" t="s">
        <v>1641</v>
      </c>
      <c r="H4867" s="3">
        <v>0</v>
      </c>
      <c r="I4867" s="5">
        <v>43211</v>
      </c>
      <c r="J4867" s="5" t="str">
        <f t="shared" si="152"/>
        <v>September</v>
      </c>
      <c r="K4867" s="7">
        <f t="shared" ref="K4867:K4930" si="153">YEAR(I4867)</f>
        <v>2018</v>
      </c>
      <c r="L4867" t="s">
        <v>3215</v>
      </c>
      <c r="M4867" t="s">
        <v>102</v>
      </c>
      <c r="N4867">
        <v>6460</v>
      </c>
      <c r="O4867">
        <v>1812</v>
      </c>
      <c r="P4867" t="s">
        <v>3229</v>
      </c>
      <c r="Q4867">
        <v>25</v>
      </c>
      <c r="R4867">
        <v>8</v>
      </c>
      <c r="S4867" t="s">
        <v>104</v>
      </c>
      <c r="U4867">
        <v>24.88</v>
      </c>
      <c r="V4867">
        <v>52</v>
      </c>
      <c r="W4867" t="s">
        <v>19</v>
      </c>
      <c r="X4867" s="5">
        <v>43211</v>
      </c>
      <c r="Y4867" t="s">
        <v>773</v>
      </c>
      <c r="Z4867" t="s">
        <v>461</v>
      </c>
      <c r="AA4867" t="s">
        <v>64</v>
      </c>
    </row>
    <row r="4868" spans="1:27" x14ac:dyDescent="0.3">
      <c r="A4868">
        <v>4</v>
      </c>
      <c r="B4868" t="s">
        <v>25</v>
      </c>
      <c r="C4868">
        <v>3</v>
      </c>
      <c r="D4868" t="s">
        <v>26</v>
      </c>
      <c r="E4868" t="s">
        <v>27</v>
      </c>
      <c r="F4868" t="s">
        <v>13</v>
      </c>
      <c r="G4868" t="s">
        <v>5941</v>
      </c>
      <c r="H4868" s="3">
        <v>0</v>
      </c>
      <c r="I4868" s="5">
        <v>43128</v>
      </c>
      <c r="J4868" s="5" t="str">
        <f t="shared" si="152"/>
        <v>September</v>
      </c>
      <c r="K4868" s="7">
        <f t="shared" si="153"/>
        <v>2018</v>
      </c>
      <c r="L4868" t="s">
        <v>6132</v>
      </c>
      <c r="M4868" t="s">
        <v>30</v>
      </c>
      <c r="N4868">
        <v>90036</v>
      </c>
      <c r="O4868">
        <v>1162</v>
      </c>
      <c r="P4868" t="s">
        <v>931</v>
      </c>
      <c r="Q4868">
        <v>10</v>
      </c>
      <c r="R4868">
        <v>2</v>
      </c>
      <c r="S4868" t="s">
        <v>32</v>
      </c>
      <c r="U4868">
        <v>10.32</v>
      </c>
      <c r="V4868">
        <v>40</v>
      </c>
      <c r="W4868" t="s">
        <v>33</v>
      </c>
      <c r="X4868" s="5">
        <v>43132</v>
      </c>
      <c r="Y4868" t="s">
        <v>20</v>
      </c>
      <c r="Z4868" t="s">
        <v>34</v>
      </c>
      <c r="AA4868" t="s">
        <v>49</v>
      </c>
    </row>
    <row r="4869" spans="1:27" x14ac:dyDescent="0.3">
      <c r="A4869">
        <v>2</v>
      </c>
      <c r="B4869" t="s">
        <v>43</v>
      </c>
      <c r="C4869">
        <v>3</v>
      </c>
      <c r="D4869" t="s">
        <v>26</v>
      </c>
      <c r="E4869" t="s">
        <v>99</v>
      </c>
      <c r="F4869" t="s">
        <v>13</v>
      </c>
      <c r="G4869" t="s">
        <v>5295</v>
      </c>
      <c r="H4869" s="3">
        <v>0.7</v>
      </c>
      <c r="I4869" s="5">
        <v>43302</v>
      </c>
      <c r="J4869" s="5" t="str">
        <f t="shared" si="152"/>
        <v>September</v>
      </c>
      <c r="K4869" s="7">
        <f t="shared" si="153"/>
        <v>2018</v>
      </c>
      <c r="L4869" t="s">
        <v>6093</v>
      </c>
      <c r="M4869" t="s">
        <v>102</v>
      </c>
      <c r="N4869">
        <v>19134</v>
      </c>
      <c r="O4869">
        <v>692</v>
      </c>
      <c r="P4869" t="s">
        <v>2987</v>
      </c>
      <c r="Q4869">
        <v>-1</v>
      </c>
      <c r="R4869">
        <v>1</v>
      </c>
      <c r="S4869" t="s">
        <v>104</v>
      </c>
      <c r="U4869">
        <v>-1.29</v>
      </c>
      <c r="V4869">
        <v>2</v>
      </c>
      <c r="W4869" t="s">
        <v>33</v>
      </c>
      <c r="X4869" s="5">
        <v>43304</v>
      </c>
      <c r="Y4869" t="s">
        <v>20</v>
      </c>
      <c r="Z4869" t="s">
        <v>105</v>
      </c>
      <c r="AA4869" t="s">
        <v>54</v>
      </c>
    </row>
    <row r="4870" spans="1:27" x14ac:dyDescent="0.3">
      <c r="A4870">
        <v>2</v>
      </c>
      <c r="B4870" t="s">
        <v>43</v>
      </c>
      <c r="C4870">
        <v>3</v>
      </c>
      <c r="D4870" t="s">
        <v>26</v>
      </c>
      <c r="E4870" t="s">
        <v>27</v>
      </c>
      <c r="F4870" t="s">
        <v>13</v>
      </c>
      <c r="G4870" t="s">
        <v>2085</v>
      </c>
      <c r="H4870" s="3">
        <v>0.2</v>
      </c>
      <c r="I4870" s="5">
        <v>43419</v>
      </c>
      <c r="J4870" s="5" t="str">
        <f t="shared" si="152"/>
        <v>September</v>
      </c>
      <c r="K4870" s="7">
        <f t="shared" si="153"/>
        <v>2018</v>
      </c>
      <c r="L4870" t="s">
        <v>3693</v>
      </c>
      <c r="M4870" t="s">
        <v>30</v>
      </c>
      <c r="N4870">
        <v>90049</v>
      </c>
      <c r="O4870">
        <v>651</v>
      </c>
      <c r="P4870" t="s">
        <v>1036</v>
      </c>
      <c r="Q4870">
        <v>381</v>
      </c>
      <c r="R4870">
        <v>1</v>
      </c>
      <c r="S4870" t="s">
        <v>32</v>
      </c>
      <c r="U4870">
        <v>381.3</v>
      </c>
      <c r="V4870">
        <v>1017</v>
      </c>
      <c r="W4870" t="s">
        <v>19</v>
      </c>
      <c r="X4870" s="5">
        <v>43421</v>
      </c>
      <c r="Y4870" t="s">
        <v>20</v>
      </c>
      <c r="Z4870" t="s">
        <v>34</v>
      </c>
      <c r="AA4870" t="s">
        <v>54</v>
      </c>
    </row>
    <row r="4871" spans="1:27" x14ac:dyDescent="0.3">
      <c r="A4871">
        <v>2</v>
      </c>
      <c r="B4871" t="s">
        <v>43</v>
      </c>
      <c r="C4871">
        <v>3</v>
      </c>
      <c r="D4871" t="s">
        <v>26</v>
      </c>
      <c r="E4871" t="s">
        <v>27</v>
      </c>
      <c r="F4871" t="s">
        <v>13</v>
      </c>
      <c r="G4871" t="s">
        <v>2085</v>
      </c>
      <c r="H4871" s="3">
        <v>0.2</v>
      </c>
      <c r="I4871" s="5">
        <v>43419</v>
      </c>
      <c r="J4871" s="5" t="str">
        <f t="shared" si="152"/>
        <v>September</v>
      </c>
      <c r="K4871" s="7">
        <f t="shared" si="153"/>
        <v>2018</v>
      </c>
      <c r="L4871" t="s">
        <v>3693</v>
      </c>
      <c r="M4871" t="s">
        <v>30</v>
      </c>
      <c r="N4871">
        <v>90049</v>
      </c>
      <c r="O4871">
        <v>269</v>
      </c>
      <c r="P4871" t="s">
        <v>3712</v>
      </c>
      <c r="Q4871">
        <v>13</v>
      </c>
      <c r="R4871">
        <v>7</v>
      </c>
      <c r="S4871" t="s">
        <v>32</v>
      </c>
      <c r="U4871">
        <v>13.35</v>
      </c>
      <c r="V4871">
        <v>38</v>
      </c>
      <c r="W4871" t="s">
        <v>19</v>
      </c>
      <c r="X4871" s="5">
        <v>43421</v>
      </c>
      <c r="Y4871" t="s">
        <v>20</v>
      </c>
      <c r="Z4871" t="s">
        <v>34</v>
      </c>
      <c r="AA4871" t="s">
        <v>54</v>
      </c>
    </row>
    <row r="4872" spans="1:27" x14ac:dyDescent="0.3">
      <c r="A4872">
        <v>2</v>
      </c>
      <c r="B4872" t="s">
        <v>25</v>
      </c>
      <c r="C4872">
        <v>1</v>
      </c>
      <c r="D4872" t="s">
        <v>11</v>
      </c>
      <c r="E4872" t="s">
        <v>1465</v>
      </c>
      <c r="F4872" t="s">
        <v>13</v>
      </c>
      <c r="G4872" t="s">
        <v>762</v>
      </c>
      <c r="H4872" s="3">
        <v>0</v>
      </c>
      <c r="I4872" s="5">
        <v>43402</v>
      </c>
      <c r="J4872" s="5" t="str">
        <f t="shared" si="152"/>
        <v>September</v>
      </c>
      <c r="K4872" s="7">
        <f t="shared" si="153"/>
        <v>2018</v>
      </c>
      <c r="L4872" t="s">
        <v>1466</v>
      </c>
      <c r="M4872" t="s">
        <v>73</v>
      </c>
      <c r="N4872">
        <v>48911</v>
      </c>
      <c r="O4872">
        <v>593</v>
      </c>
      <c r="P4872" t="s">
        <v>663</v>
      </c>
      <c r="Q4872">
        <v>32</v>
      </c>
      <c r="R4872">
        <v>5</v>
      </c>
      <c r="S4872" t="s">
        <v>75</v>
      </c>
      <c r="U4872">
        <v>32.159999999999997</v>
      </c>
      <c r="V4872">
        <v>67</v>
      </c>
      <c r="W4872" t="s">
        <v>19</v>
      </c>
      <c r="X4872" s="5">
        <v>43404</v>
      </c>
      <c r="Y4872" t="s">
        <v>130</v>
      </c>
      <c r="Z4872" t="s">
        <v>156</v>
      </c>
      <c r="AA4872" t="s">
        <v>47</v>
      </c>
    </row>
    <row r="4873" spans="1:27" x14ac:dyDescent="0.3">
      <c r="A4873">
        <v>0</v>
      </c>
      <c r="B4873" t="s">
        <v>10</v>
      </c>
      <c r="C4873">
        <v>0</v>
      </c>
      <c r="D4873" t="s">
        <v>26</v>
      </c>
      <c r="E4873" t="s">
        <v>3299</v>
      </c>
      <c r="F4873" t="s">
        <v>13</v>
      </c>
      <c r="G4873" t="s">
        <v>2887</v>
      </c>
      <c r="H4873" s="3">
        <v>0</v>
      </c>
      <c r="I4873" s="5">
        <v>43408</v>
      </c>
      <c r="J4873" s="5" t="str">
        <f t="shared" si="152"/>
        <v>September</v>
      </c>
      <c r="K4873" s="7">
        <f t="shared" si="153"/>
        <v>2018</v>
      </c>
      <c r="L4873" t="s">
        <v>3300</v>
      </c>
      <c r="M4873" t="s">
        <v>30</v>
      </c>
      <c r="N4873">
        <v>91911</v>
      </c>
      <c r="O4873">
        <v>357</v>
      </c>
      <c r="P4873" t="s">
        <v>671</v>
      </c>
      <c r="Q4873">
        <v>56</v>
      </c>
      <c r="R4873">
        <v>4</v>
      </c>
      <c r="S4873" t="s">
        <v>32</v>
      </c>
      <c r="U4873">
        <v>55.91</v>
      </c>
      <c r="V4873">
        <v>193</v>
      </c>
      <c r="W4873" t="s">
        <v>19</v>
      </c>
      <c r="X4873" s="5">
        <v>43408</v>
      </c>
      <c r="Y4873" t="s">
        <v>773</v>
      </c>
      <c r="Z4873" t="s">
        <v>34</v>
      </c>
      <c r="AA4873" t="s">
        <v>49</v>
      </c>
    </row>
    <row r="4874" spans="1:27" x14ac:dyDescent="0.3">
      <c r="A4874">
        <v>0</v>
      </c>
      <c r="B4874" t="s">
        <v>10</v>
      </c>
      <c r="C4874">
        <v>0</v>
      </c>
      <c r="D4874" t="s">
        <v>26</v>
      </c>
      <c r="E4874" t="s">
        <v>171</v>
      </c>
      <c r="F4874" t="s">
        <v>13</v>
      </c>
      <c r="G4874" t="s">
        <v>2231</v>
      </c>
      <c r="H4874" s="3">
        <v>0</v>
      </c>
      <c r="I4874" s="5">
        <v>43222</v>
      </c>
      <c r="J4874" s="5" t="str">
        <f t="shared" si="152"/>
        <v>September</v>
      </c>
      <c r="K4874" s="7">
        <f t="shared" si="153"/>
        <v>2018</v>
      </c>
      <c r="L4874" t="s">
        <v>3221</v>
      </c>
      <c r="M4874" t="s">
        <v>102</v>
      </c>
      <c r="N4874">
        <v>10024</v>
      </c>
      <c r="O4874">
        <v>1528</v>
      </c>
      <c r="P4874" t="s">
        <v>841</v>
      </c>
      <c r="Q4874">
        <v>13</v>
      </c>
      <c r="R4874">
        <v>3</v>
      </c>
      <c r="S4874" t="s">
        <v>104</v>
      </c>
      <c r="U4874">
        <v>12.58</v>
      </c>
      <c r="V4874">
        <v>45</v>
      </c>
      <c r="W4874" t="s">
        <v>19</v>
      </c>
      <c r="X4874" s="5">
        <v>43222</v>
      </c>
      <c r="Y4874" t="s">
        <v>773</v>
      </c>
      <c r="Z4874" t="s">
        <v>175</v>
      </c>
      <c r="AA4874" t="s">
        <v>42</v>
      </c>
    </row>
    <row r="4875" spans="1:27" x14ac:dyDescent="0.3">
      <c r="A4875">
        <v>0</v>
      </c>
      <c r="B4875" t="s">
        <v>10</v>
      </c>
      <c r="C4875">
        <v>0</v>
      </c>
      <c r="D4875" t="s">
        <v>26</v>
      </c>
      <c r="E4875" t="s">
        <v>171</v>
      </c>
      <c r="F4875" t="s">
        <v>13</v>
      </c>
      <c r="G4875" t="s">
        <v>2231</v>
      </c>
      <c r="H4875" s="3">
        <v>0.2</v>
      </c>
      <c r="I4875" s="5">
        <v>43222</v>
      </c>
      <c r="J4875" s="5" t="str">
        <f t="shared" si="152"/>
        <v>September</v>
      </c>
      <c r="K4875" s="7">
        <f t="shared" si="153"/>
        <v>2018</v>
      </c>
      <c r="L4875" t="s">
        <v>3221</v>
      </c>
      <c r="M4875" t="s">
        <v>102</v>
      </c>
      <c r="N4875">
        <v>10024</v>
      </c>
      <c r="O4875">
        <v>1291</v>
      </c>
      <c r="P4875" t="s">
        <v>955</v>
      </c>
      <c r="Q4875">
        <v>16</v>
      </c>
      <c r="R4875">
        <v>3</v>
      </c>
      <c r="S4875" t="s">
        <v>104</v>
      </c>
      <c r="U4875">
        <v>15.95</v>
      </c>
      <c r="V4875">
        <v>46</v>
      </c>
      <c r="W4875" t="s">
        <v>19</v>
      </c>
      <c r="X4875" s="5">
        <v>43222</v>
      </c>
      <c r="Y4875" t="s">
        <v>773</v>
      </c>
      <c r="Z4875" t="s">
        <v>175</v>
      </c>
      <c r="AA4875" t="s">
        <v>54</v>
      </c>
    </row>
    <row r="4876" spans="1:27" x14ac:dyDescent="0.3">
      <c r="A4876">
        <v>5</v>
      </c>
      <c r="B4876" t="s">
        <v>43</v>
      </c>
      <c r="C4876">
        <v>6</v>
      </c>
      <c r="D4876" t="s">
        <v>11</v>
      </c>
      <c r="E4876" t="s">
        <v>88</v>
      </c>
      <c r="F4876" t="s">
        <v>13</v>
      </c>
      <c r="G4876" t="s">
        <v>1224</v>
      </c>
      <c r="H4876" s="3">
        <v>0.2</v>
      </c>
      <c r="I4876" s="5">
        <v>43404</v>
      </c>
      <c r="J4876" s="5" t="str">
        <f t="shared" si="152"/>
        <v>September</v>
      </c>
      <c r="K4876" s="7">
        <f t="shared" si="153"/>
        <v>2018</v>
      </c>
      <c r="L4876" t="s">
        <v>5799</v>
      </c>
      <c r="M4876" t="s">
        <v>30</v>
      </c>
      <c r="N4876">
        <v>94109</v>
      </c>
      <c r="O4876">
        <v>1211</v>
      </c>
      <c r="P4876" t="s">
        <v>1472</v>
      </c>
      <c r="Q4876">
        <v>70</v>
      </c>
      <c r="R4876">
        <v>5</v>
      </c>
      <c r="S4876" t="s">
        <v>32</v>
      </c>
      <c r="U4876">
        <v>70.2</v>
      </c>
      <c r="V4876">
        <v>1404</v>
      </c>
      <c r="W4876" t="s">
        <v>33</v>
      </c>
      <c r="X4876" s="5">
        <v>43409</v>
      </c>
      <c r="Y4876" t="s">
        <v>39</v>
      </c>
      <c r="Z4876" t="s">
        <v>34</v>
      </c>
      <c r="AA4876" t="s">
        <v>24</v>
      </c>
    </row>
    <row r="4877" spans="1:27" x14ac:dyDescent="0.3">
      <c r="A4877">
        <v>5</v>
      </c>
      <c r="B4877" t="s">
        <v>43</v>
      </c>
      <c r="C4877">
        <v>6</v>
      </c>
      <c r="D4877" t="s">
        <v>11</v>
      </c>
      <c r="E4877" t="s">
        <v>2437</v>
      </c>
      <c r="F4877" t="s">
        <v>13</v>
      </c>
      <c r="G4877" t="s">
        <v>2204</v>
      </c>
      <c r="H4877" s="3">
        <v>0.3</v>
      </c>
      <c r="I4877" s="5">
        <v>43242</v>
      </c>
      <c r="J4877" s="5" t="str">
        <f t="shared" si="152"/>
        <v>September</v>
      </c>
      <c r="K4877" s="7">
        <f t="shared" si="153"/>
        <v>2018</v>
      </c>
      <c r="L4877" t="s">
        <v>2438</v>
      </c>
      <c r="M4877" t="s">
        <v>102</v>
      </c>
      <c r="N4877">
        <v>7055</v>
      </c>
      <c r="O4877">
        <v>310</v>
      </c>
      <c r="P4877" t="s">
        <v>539</v>
      </c>
      <c r="Q4877">
        <v>-20</v>
      </c>
      <c r="R4877">
        <v>2</v>
      </c>
      <c r="S4877" t="s">
        <v>104</v>
      </c>
      <c r="U4877">
        <v>-19.920000000000002</v>
      </c>
      <c r="V4877">
        <v>174</v>
      </c>
      <c r="W4877" t="s">
        <v>19</v>
      </c>
      <c r="X4877" s="5">
        <v>43247</v>
      </c>
      <c r="Y4877" t="s">
        <v>39</v>
      </c>
      <c r="Z4877" t="s">
        <v>485</v>
      </c>
      <c r="AA4877" t="s">
        <v>41</v>
      </c>
    </row>
    <row r="4878" spans="1:27" x14ac:dyDescent="0.3">
      <c r="A4878">
        <v>5</v>
      </c>
      <c r="B4878" t="s">
        <v>43</v>
      </c>
      <c r="C4878">
        <v>6</v>
      </c>
      <c r="D4878" t="s">
        <v>26</v>
      </c>
      <c r="E4878" t="s">
        <v>2437</v>
      </c>
      <c r="F4878" t="s">
        <v>13</v>
      </c>
      <c r="G4878" t="s">
        <v>2204</v>
      </c>
      <c r="H4878" s="3">
        <v>0</v>
      </c>
      <c r="I4878" s="5">
        <v>43242</v>
      </c>
      <c r="J4878" s="5" t="str">
        <f t="shared" si="152"/>
        <v>September</v>
      </c>
      <c r="K4878" s="7">
        <f t="shared" si="153"/>
        <v>2018</v>
      </c>
      <c r="L4878" t="s">
        <v>2438</v>
      </c>
      <c r="M4878" t="s">
        <v>102</v>
      </c>
      <c r="N4878">
        <v>7055</v>
      </c>
      <c r="O4878">
        <v>609</v>
      </c>
      <c r="P4878" t="s">
        <v>501</v>
      </c>
      <c r="Q4878">
        <v>172</v>
      </c>
      <c r="R4878">
        <v>4</v>
      </c>
      <c r="S4878" t="s">
        <v>104</v>
      </c>
      <c r="U4878">
        <v>172.34</v>
      </c>
      <c r="V4878">
        <v>663</v>
      </c>
      <c r="W4878" t="s">
        <v>19</v>
      </c>
      <c r="X4878" s="5">
        <v>43247</v>
      </c>
      <c r="Y4878" t="s">
        <v>39</v>
      </c>
      <c r="Z4878" t="s">
        <v>485</v>
      </c>
      <c r="AA4878" t="s">
        <v>56</v>
      </c>
    </row>
    <row r="4879" spans="1:27" x14ac:dyDescent="0.3">
      <c r="A4879">
        <v>5</v>
      </c>
      <c r="B4879" t="s">
        <v>43</v>
      </c>
      <c r="C4879">
        <v>6</v>
      </c>
      <c r="D4879" t="s">
        <v>26</v>
      </c>
      <c r="E4879" t="s">
        <v>2437</v>
      </c>
      <c r="F4879" t="s">
        <v>13</v>
      </c>
      <c r="G4879" t="s">
        <v>2204</v>
      </c>
      <c r="H4879" s="3">
        <v>0</v>
      </c>
      <c r="I4879" s="5">
        <v>43242</v>
      </c>
      <c r="J4879" s="5" t="str">
        <f t="shared" si="152"/>
        <v>September</v>
      </c>
      <c r="K4879" s="7">
        <f t="shared" si="153"/>
        <v>2018</v>
      </c>
      <c r="L4879" t="s">
        <v>2438</v>
      </c>
      <c r="M4879" t="s">
        <v>102</v>
      </c>
      <c r="N4879">
        <v>7055</v>
      </c>
      <c r="O4879">
        <v>128</v>
      </c>
      <c r="P4879" t="s">
        <v>4134</v>
      </c>
      <c r="Q4879">
        <v>13</v>
      </c>
      <c r="R4879">
        <v>6</v>
      </c>
      <c r="S4879" t="s">
        <v>104</v>
      </c>
      <c r="U4879">
        <v>12.9</v>
      </c>
      <c r="V4879">
        <v>27</v>
      </c>
      <c r="W4879" t="s">
        <v>19</v>
      </c>
      <c r="X4879" s="5">
        <v>43247</v>
      </c>
      <c r="Y4879" t="s">
        <v>39</v>
      </c>
      <c r="Z4879" t="s">
        <v>485</v>
      </c>
      <c r="AA4879" t="s">
        <v>119</v>
      </c>
    </row>
    <row r="4880" spans="1:27" x14ac:dyDescent="0.3">
      <c r="A4880">
        <v>5</v>
      </c>
      <c r="B4880" t="s">
        <v>43</v>
      </c>
      <c r="C4880">
        <v>6</v>
      </c>
      <c r="D4880" t="s">
        <v>50</v>
      </c>
      <c r="E4880" t="s">
        <v>2437</v>
      </c>
      <c r="F4880" t="s">
        <v>13</v>
      </c>
      <c r="G4880" t="s">
        <v>2204</v>
      </c>
      <c r="H4880" s="3">
        <v>0</v>
      </c>
      <c r="I4880" s="5">
        <v>43242</v>
      </c>
      <c r="J4880" s="5" t="str">
        <f t="shared" si="152"/>
        <v>September</v>
      </c>
      <c r="K4880" s="7">
        <f t="shared" si="153"/>
        <v>2018</v>
      </c>
      <c r="L4880" t="s">
        <v>2438</v>
      </c>
      <c r="M4880" t="s">
        <v>102</v>
      </c>
      <c r="N4880">
        <v>7055</v>
      </c>
      <c r="O4880">
        <v>518</v>
      </c>
      <c r="P4880" t="s">
        <v>4742</v>
      </c>
      <c r="Q4880">
        <v>75</v>
      </c>
      <c r="R4880">
        <v>2</v>
      </c>
      <c r="S4880" t="s">
        <v>104</v>
      </c>
      <c r="U4880">
        <v>74.81</v>
      </c>
      <c r="V4880">
        <v>258</v>
      </c>
      <c r="W4880" t="s">
        <v>19</v>
      </c>
      <c r="X4880" s="5">
        <v>43247</v>
      </c>
      <c r="Y4880" t="s">
        <v>39</v>
      </c>
      <c r="Z4880" t="s">
        <v>485</v>
      </c>
      <c r="AA4880" t="s">
        <v>52</v>
      </c>
    </row>
    <row r="4881" spans="1:27" x14ac:dyDescent="0.3">
      <c r="A4881">
        <v>5</v>
      </c>
      <c r="B4881" t="s">
        <v>43</v>
      </c>
      <c r="C4881">
        <v>6</v>
      </c>
      <c r="D4881" t="s">
        <v>50</v>
      </c>
      <c r="E4881" t="s">
        <v>2437</v>
      </c>
      <c r="F4881" t="s">
        <v>13</v>
      </c>
      <c r="G4881" t="s">
        <v>2204</v>
      </c>
      <c r="H4881" s="3">
        <v>0</v>
      </c>
      <c r="I4881" s="5">
        <v>43242</v>
      </c>
      <c r="J4881" s="5" t="str">
        <f t="shared" si="152"/>
        <v>September</v>
      </c>
      <c r="K4881" s="7">
        <f t="shared" si="153"/>
        <v>2018</v>
      </c>
      <c r="L4881" t="s">
        <v>2438</v>
      </c>
      <c r="M4881" t="s">
        <v>102</v>
      </c>
      <c r="N4881">
        <v>7055</v>
      </c>
      <c r="O4881">
        <v>1404</v>
      </c>
      <c r="P4881" t="s">
        <v>1041</v>
      </c>
      <c r="Q4881">
        <v>30</v>
      </c>
      <c r="R4881">
        <v>5</v>
      </c>
      <c r="S4881" t="s">
        <v>104</v>
      </c>
      <c r="U4881">
        <v>30.43</v>
      </c>
      <c r="V4881">
        <v>95</v>
      </c>
      <c r="W4881" t="s">
        <v>19</v>
      </c>
      <c r="X4881" s="5">
        <v>43247</v>
      </c>
      <c r="Y4881" t="s">
        <v>39</v>
      </c>
      <c r="Z4881" t="s">
        <v>485</v>
      </c>
      <c r="AA4881" t="s">
        <v>113</v>
      </c>
    </row>
    <row r="4882" spans="1:27" x14ac:dyDescent="0.3">
      <c r="A4882">
        <v>5</v>
      </c>
      <c r="B4882" t="s">
        <v>43</v>
      </c>
      <c r="C4882">
        <v>6</v>
      </c>
      <c r="D4882" t="s">
        <v>50</v>
      </c>
      <c r="E4882" t="s">
        <v>2437</v>
      </c>
      <c r="F4882" t="s">
        <v>13</v>
      </c>
      <c r="G4882" t="s">
        <v>2204</v>
      </c>
      <c r="H4882" s="3">
        <v>0</v>
      </c>
      <c r="I4882" s="5">
        <v>43242</v>
      </c>
      <c r="J4882" s="5" t="str">
        <f t="shared" si="152"/>
        <v>September</v>
      </c>
      <c r="K4882" s="7">
        <f t="shared" si="153"/>
        <v>2018</v>
      </c>
      <c r="L4882" t="s">
        <v>2438</v>
      </c>
      <c r="M4882" t="s">
        <v>102</v>
      </c>
      <c r="N4882">
        <v>7055</v>
      </c>
      <c r="O4882">
        <v>157</v>
      </c>
      <c r="P4882" t="s">
        <v>720</v>
      </c>
      <c r="Q4882">
        <v>86</v>
      </c>
      <c r="R4882">
        <v>5</v>
      </c>
      <c r="S4882" t="s">
        <v>104</v>
      </c>
      <c r="U4882">
        <v>86.25</v>
      </c>
      <c r="V4882">
        <v>345</v>
      </c>
      <c r="W4882" t="s">
        <v>19</v>
      </c>
      <c r="X4882" s="5">
        <v>43247</v>
      </c>
      <c r="Y4882" t="s">
        <v>39</v>
      </c>
      <c r="Z4882" t="s">
        <v>485</v>
      </c>
      <c r="AA4882" t="s">
        <v>52</v>
      </c>
    </row>
    <row r="4883" spans="1:27" x14ac:dyDescent="0.3">
      <c r="A4883">
        <v>3</v>
      </c>
      <c r="B4883" t="s">
        <v>25</v>
      </c>
      <c r="C4883">
        <v>1</v>
      </c>
      <c r="D4883" t="s">
        <v>26</v>
      </c>
      <c r="E4883" t="s">
        <v>171</v>
      </c>
      <c r="F4883" t="s">
        <v>13</v>
      </c>
      <c r="G4883" t="s">
        <v>575</v>
      </c>
      <c r="H4883" s="3">
        <v>0</v>
      </c>
      <c r="I4883" s="5">
        <v>43444</v>
      </c>
      <c r="J4883" s="5" t="str">
        <f t="shared" si="152"/>
        <v>September</v>
      </c>
      <c r="K4883" s="7">
        <f t="shared" si="153"/>
        <v>2018</v>
      </c>
      <c r="L4883" t="s">
        <v>576</v>
      </c>
      <c r="M4883" t="s">
        <v>102</v>
      </c>
      <c r="N4883">
        <v>10024</v>
      </c>
      <c r="O4883">
        <v>652</v>
      </c>
      <c r="P4883" t="s">
        <v>577</v>
      </c>
      <c r="Q4883">
        <v>23</v>
      </c>
      <c r="R4883">
        <v>6</v>
      </c>
      <c r="S4883" t="s">
        <v>104</v>
      </c>
      <c r="U4883">
        <v>22.56</v>
      </c>
      <c r="V4883">
        <v>81</v>
      </c>
      <c r="W4883" t="s">
        <v>19</v>
      </c>
      <c r="X4883" s="5">
        <v>43447</v>
      </c>
      <c r="Y4883" t="s">
        <v>130</v>
      </c>
      <c r="Z4883" t="s">
        <v>175</v>
      </c>
      <c r="AA4883" t="s">
        <v>42</v>
      </c>
    </row>
    <row r="4884" spans="1:27" x14ac:dyDescent="0.3">
      <c r="A4884">
        <v>3</v>
      </c>
      <c r="B4884" t="s">
        <v>25</v>
      </c>
      <c r="C4884">
        <v>1</v>
      </c>
      <c r="D4884" t="s">
        <v>26</v>
      </c>
      <c r="E4884" t="s">
        <v>171</v>
      </c>
      <c r="F4884" t="s">
        <v>13</v>
      </c>
      <c r="G4884" t="s">
        <v>575</v>
      </c>
      <c r="H4884" s="3">
        <v>0</v>
      </c>
      <c r="I4884" s="5">
        <v>43444</v>
      </c>
      <c r="J4884" s="5" t="str">
        <f t="shared" si="152"/>
        <v>September</v>
      </c>
      <c r="K4884" s="7">
        <f t="shared" si="153"/>
        <v>2018</v>
      </c>
      <c r="L4884" t="s">
        <v>576</v>
      </c>
      <c r="M4884" t="s">
        <v>102</v>
      </c>
      <c r="N4884">
        <v>10024</v>
      </c>
      <c r="O4884">
        <v>1591</v>
      </c>
      <c r="P4884" t="s">
        <v>578</v>
      </c>
      <c r="Q4884">
        <v>163</v>
      </c>
      <c r="R4884">
        <v>4</v>
      </c>
      <c r="S4884" t="s">
        <v>104</v>
      </c>
      <c r="U4884">
        <v>162.86000000000001</v>
      </c>
      <c r="V4884">
        <v>362</v>
      </c>
      <c r="W4884" t="s">
        <v>19</v>
      </c>
      <c r="X4884" s="5">
        <v>43447</v>
      </c>
      <c r="Y4884" t="s">
        <v>130</v>
      </c>
      <c r="Z4884" t="s">
        <v>175</v>
      </c>
      <c r="AA4884" t="s">
        <v>119</v>
      </c>
    </row>
    <row r="4885" spans="1:27" x14ac:dyDescent="0.3">
      <c r="A4885">
        <v>4</v>
      </c>
      <c r="B4885" t="s">
        <v>43</v>
      </c>
      <c r="C4885">
        <v>6</v>
      </c>
      <c r="D4885" t="s">
        <v>11</v>
      </c>
      <c r="E4885" t="s">
        <v>253</v>
      </c>
      <c r="F4885" t="s">
        <v>13</v>
      </c>
      <c r="G4885" t="s">
        <v>1252</v>
      </c>
      <c r="H4885" s="3">
        <v>0</v>
      </c>
      <c r="I4885" s="5">
        <v>43452</v>
      </c>
      <c r="J4885" s="5" t="str">
        <f t="shared" si="152"/>
        <v>September</v>
      </c>
      <c r="K4885" s="7">
        <f t="shared" si="153"/>
        <v>2018</v>
      </c>
      <c r="L4885" t="s">
        <v>1253</v>
      </c>
      <c r="M4885" t="s">
        <v>73</v>
      </c>
      <c r="N4885">
        <v>55407</v>
      </c>
      <c r="O4885">
        <v>547</v>
      </c>
      <c r="P4885" t="s">
        <v>1254</v>
      </c>
      <c r="Q4885">
        <v>6</v>
      </c>
      <c r="R4885">
        <v>3</v>
      </c>
      <c r="S4885" t="s">
        <v>75</v>
      </c>
      <c r="U4885">
        <v>6.03</v>
      </c>
      <c r="V4885">
        <v>19</v>
      </c>
      <c r="W4885" t="s">
        <v>33</v>
      </c>
      <c r="X4885" s="5">
        <v>43456</v>
      </c>
      <c r="Y4885" t="s">
        <v>39</v>
      </c>
      <c r="Z4885" t="s">
        <v>151</v>
      </c>
      <c r="AA4885" t="s">
        <v>47</v>
      </c>
    </row>
    <row r="4886" spans="1:27" x14ac:dyDescent="0.3">
      <c r="A4886">
        <v>4</v>
      </c>
      <c r="B4886" t="s">
        <v>43</v>
      </c>
      <c r="C4886">
        <v>6</v>
      </c>
      <c r="D4886" t="s">
        <v>26</v>
      </c>
      <c r="E4886" t="s">
        <v>672</v>
      </c>
      <c r="F4886" t="s">
        <v>13</v>
      </c>
      <c r="G4886" t="s">
        <v>5224</v>
      </c>
      <c r="H4886" s="3">
        <v>0.2</v>
      </c>
      <c r="I4886" s="5">
        <v>43451</v>
      </c>
      <c r="J4886" s="5" t="str">
        <f t="shared" si="152"/>
        <v>September</v>
      </c>
      <c r="K4886" s="7">
        <f t="shared" si="153"/>
        <v>2018</v>
      </c>
      <c r="L4886" t="s">
        <v>6285</v>
      </c>
      <c r="M4886" t="s">
        <v>73</v>
      </c>
      <c r="N4886">
        <v>76017</v>
      </c>
      <c r="O4886">
        <v>1818</v>
      </c>
      <c r="P4886" t="s">
        <v>3521</v>
      </c>
      <c r="Q4886">
        <v>18</v>
      </c>
      <c r="R4886">
        <v>10</v>
      </c>
      <c r="S4886" t="s">
        <v>75</v>
      </c>
      <c r="U4886">
        <v>18.14</v>
      </c>
      <c r="V4886">
        <v>52</v>
      </c>
      <c r="W4886" t="s">
        <v>33</v>
      </c>
      <c r="X4886" s="5">
        <v>43455</v>
      </c>
      <c r="Y4886" t="s">
        <v>39</v>
      </c>
      <c r="Z4886" t="s">
        <v>77</v>
      </c>
      <c r="AA4886" t="s">
        <v>64</v>
      </c>
    </row>
    <row r="4887" spans="1:27" x14ac:dyDescent="0.3">
      <c r="A4887">
        <v>4</v>
      </c>
      <c r="B4887" t="s">
        <v>43</v>
      </c>
      <c r="C4887">
        <v>6</v>
      </c>
      <c r="D4887" t="s">
        <v>50</v>
      </c>
      <c r="E4887" t="s">
        <v>672</v>
      </c>
      <c r="F4887" t="s">
        <v>13</v>
      </c>
      <c r="G4887" t="s">
        <v>5224</v>
      </c>
      <c r="H4887" s="3">
        <v>0.2</v>
      </c>
      <c r="I4887" s="5">
        <v>43451</v>
      </c>
      <c r="J4887" s="5" t="str">
        <f t="shared" si="152"/>
        <v>September</v>
      </c>
      <c r="K4887" s="7">
        <f t="shared" si="153"/>
        <v>2018</v>
      </c>
      <c r="L4887" t="s">
        <v>6285</v>
      </c>
      <c r="M4887" t="s">
        <v>73</v>
      </c>
      <c r="N4887">
        <v>76017</v>
      </c>
      <c r="O4887">
        <v>1615</v>
      </c>
      <c r="P4887" t="s">
        <v>4973</v>
      </c>
      <c r="Q4887">
        <v>-6</v>
      </c>
      <c r="R4887">
        <v>3</v>
      </c>
      <c r="S4887" t="s">
        <v>75</v>
      </c>
      <c r="U4887">
        <v>-6.21</v>
      </c>
      <c r="V4887">
        <v>166</v>
      </c>
      <c r="W4887" t="s">
        <v>33</v>
      </c>
      <c r="X4887" s="5">
        <v>43455</v>
      </c>
      <c r="Y4887" t="s">
        <v>39</v>
      </c>
      <c r="Z4887" t="s">
        <v>77</v>
      </c>
      <c r="AA4887" t="s">
        <v>113</v>
      </c>
    </row>
    <row r="4888" spans="1:27" x14ac:dyDescent="0.3">
      <c r="A4888">
        <v>2</v>
      </c>
      <c r="B4888" t="s">
        <v>25</v>
      </c>
      <c r="C4888">
        <v>1</v>
      </c>
      <c r="D4888" t="s">
        <v>26</v>
      </c>
      <c r="E4888" t="s">
        <v>700</v>
      </c>
      <c r="F4888" t="s">
        <v>13</v>
      </c>
      <c r="G4888" t="s">
        <v>6936</v>
      </c>
      <c r="H4888" s="3">
        <v>0</v>
      </c>
      <c r="I4888" s="5">
        <v>43444</v>
      </c>
      <c r="J4888" s="5" t="str">
        <f t="shared" si="152"/>
        <v>September</v>
      </c>
      <c r="K4888" s="7">
        <f t="shared" si="153"/>
        <v>2018</v>
      </c>
      <c r="L4888" t="s">
        <v>7265</v>
      </c>
      <c r="M4888" t="s">
        <v>30</v>
      </c>
      <c r="N4888">
        <v>90805</v>
      </c>
      <c r="O4888">
        <v>1659</v>
      </c>
      <c r="P4888" t="s">
        <v>3769</v>
      </c>
      <c r="Q4888">
        <v>37</v>
      </c>
      <c r="R4888">
        <v>12</v>
      </c>
      <c r="S4888" t="s">
        <v>32</v>
      </c>
      <c r="U4888">
        <v>36.93</v>
      </c>
      <c r="V4888">
        <v>80</v>
      </c>
      <c r="W4888" t="s">
        <v>76</v>
      </c>
      <c r="X4888" s="5">
        <v>43446</v>
      </c>
      <c r="Y4888" t="s">
        <v>130</v>
      </c>
      <c r="Z4888" t="s">
        <v>34</v>
      </c>
      <c r="AA4888" t="s">
        <v>64</v>
      </c>
    </row>
    <row r="4889" spans="1:27" x14ac:dyDescent="0.3">
      <c r="A4889">
        <v>2</v>
      </c>
      <c r="B4889" t="s">
        <v>25</v>
      </c>
      <c r="C4889">
        <v>1</v>
      </c>
      <c r="D4889" t="s">
        <v>11</v>
      </c>
      <c r="E4889" t="s">
        <v>88</v>
      </c>
      <c r="F4889" t="s">
        <v>13</v>
      </c>
      <c r="G4889" t="s">
        <v>30</v>
      </c>
      <c r="H4889" s="3">
        <v>0</v>
      </c>
      <c r="I4889" s="5">
        <v>43285</v>
      </c>
      <c r="J4889" s="5" t="str">
        <f t="shared" si="152"/>
        <v>September</v>
      </c>
      <c r="K4889" s="7">
        <f t="shared" si="153"/>
        <v>2018</v>
      </c>
      <c r="L4889" t="s">
        <v>1682</v>
      </c>
      <c r="M4889" t="s">
        <v>30</v>
      </c>
      <c r="N4889">
        <v>94109</v>
      </c>
      <c r="O4889">
        <v>1053</v>
      </c>
      <c r="P4889" t="s">
        <v>1229</v>
      </c>
      <c r="Q4889">
        <v>9</v>
      </c>
      <c r="R4889">
        <v>5</v>
      </c>
      <c r="S4889" t="s">
        <v>32</v>
      </c>
      <c r="U4889">
        <v>8.64</v>
      </c>
      <c r="V4889">
        <v>25</v>
      </c>
      <c r="W4889" t="s">
        <v>19</v>
      </c>
      <c r="X4889" s="5">
        <v>43287</v>
      </c>
      <c r="Y4889" t="s">
        <v>130</v>
      </c>
      <c r="Z4889" t="s">
        <v>34</v>
      </c>
      <c r="AA4889" t="s">
        <v>47</v>
      </c>
    </row>
    <row r="4890" spans="1:27" x14ac:dyDescent="0.3">
      <c r="A4890">
        <v>2</v>
      </c>
      <c r="B4890" t="s">
        <v>25</v>
      </c>
      <c r="C4890">
        <v>1</v>
      </c>
      <c r="D4890" t="s">
        <v>11</v>
      </c>
      <c r="E4890" t="s">
        <v>88</v>
      </c>
      <c r="F4890" t="s">
        <v>13</v>
      </c>
      <c r="G4890" t="s">
        <v>30</v>
      </c>
      <c r="H4890" s="3">
        <v>0.15</v>
      </c>
      <c r="I4890" s="5">
        <v>43285</v>
      </c>
      <c r="J4890" s="5" t="str">
        <f t="shared" si="152"/>
        <v>September</v>
      </c>
      <c r="K4890" s="7">
        <f t="shared" si="153"/>
        <v>2018</v>
      </c>
      <c r="L4890" t="s">
        <v>1682</v>
      </c>
      <c r="M4890" t="s">
        <v>30</v>
      </c>
      <c r="N4890">
        <v>94109</v>
      </c>
      <c r="O4890">
        <v>170</v>
      </c>
      <c r="P4890" t="s">
        <v>1692</v>
      </c>
      <c r="Q4890">
        <v>226</v>
      </c>
      <c r="R4890">
        <v>5</v>
      </c>
      <c r="S4890" t="s">
        <v>32</v>
      </c>
      <c r="U4890">
        <v>225.73</v>
      </c>
      <c r="V4890">
        <v>1279</v>
      </c>
      <c r="W4890" t="s">
        <v>19</v>
      </c>
      <c r="X4890" s="5">
        <v>43287</v>
      </c>
      <c r="Y4890" t="s">
        <v>130</v>
      </c>
      <c r="Z4890" t="s">
        <v>34</v>
      </c>
      <c r="AA4890" t="s">
        <v>22</v>
      </c>
    </row>
    <row r="4891" spans="1:27" x14ac:dyDescent="0.3">
      <c r="A4891">
        <v>2</v>
      </c>
      <c r="B4891" t="s">
        <v>25</v>
      </c>
      <c r="C4891">
        <v>1</v>
      </c>
      <c r="D4891" t="s">
        <v>26</v>
      </c>
      <c r="E4891" t="s">
        <v>88</v>
      </c>
      <c r="F4891" t="s">
        <v>13</v>
      </c>
      <c r="G4891" t="s">
        <v>30</v>
      </c>
      <c r="H4891" s="3">
        <v>0</v>
      </c>
      <c r="I4891" s="5">
        <v>43285</v>
      </c>
      <c r="J4891" s="5" t="str">
        <f t="shared" si="152"/>
        <v>September</v>
      </c>
      <c r="K4891" s="7">
        <f t="shared" si="153"/>
        <v>2018</v>
      </c>
      <c r="L4891" t="s">
        <v>1682</v>
      </c>
      <c r="M4891" t="s">
        <v>30</v>
      </c>
      <c r="N4891">
        <v>94109</v>
      </c>
      <c r="O4891">
        <v>929</v>
      </c>
      <c r="P4891" t="s">
        <v>8233</v>
      </c>
      <c r="Q4891">
        <v>21</v>
      </c>
      <c r="R4891">
        <v>2</v>
      </c>
      <c r="S4891" t="s">
        <v>32</v>
      </c>
      <c r="U4891">
        <v>20.66</v>
      </c>
      <c r="V4891">
        <v>44</v>
      </c>
      <c r="W4891" t="s">
        <v>19</v>
      </c>
      <c r="X4891" s="5">
        <v>43287</v>
      </c>
      <c r="Y4891" t="s">
        <v>130</v>
      </c>
      <c r="Z4891" t="s">
        <v>34</v>
      </c>
      <c r="AA4891" t="s">
        <v>119</v>
      </c>
    </row>
    <row r="4892" spans="1:27" x14ac:dyDescent="0.3">
      <c r="A4892">
        <v>2</v>
      </c>
      <c r="B4892" t="s">
        <v>25</v>
      </c>
      <c r="C4892">
        <v>1</v>
      </c>
      <c r="D4892" t="s">
        <v>26</v>
      </c>
      <c r="E4892" t="s">
        <v>88</v>
      </c>
      <c r="F4892" t="s">
        <v>13</v>
      </c>
      <c r="G4892" t="s">
        <v>30</v>
      </c>
      <c r="H4892" s="3">
        <v>0</v>
      </c>
      <c r="I4892" s="5">
        <v>43285</v>
      </c>
      <c r="J4892" s="5" t="str">
        <f t="shared" si="152"/>
        <v>September</v>
      </c>
      <c r="K4892" s="7">
        <f t="shared" si="153"/>
        <v>2018</v>
      </c>
      <c r="L4892" t="s">
        <v>1682</v>
      </c>
      <c r="M4892" t="s">
        <v>30</v>
      </c>
      <c r="N4892">
        <v>94109</v>
      </c>
      <c r="O4892">
        <v>588</v>
      </c>
      <c r="P4892" t="s">
        <v>3018</v>
      </c>
      <c r="Q4892">
        <v>1</v>
      </c>
      <c r="R4892">
        <v>4</v>
      </c>
      <c r="S4892" t="s">
        <v>32</v>
      </c>
      <c r="U4892">
        <v>0.56000000000000005</v>
      </c>
      <c r="V4892">
        <v>28</v>
      </c>
      <c r="W4892" t="s">
        <v>19</v>
      </c>
      <c r="X4892" s="5">
        <v>43287</v>
      </c>
      <c r="Y4892" t="s">
        <v>130</v>
      </c>
      <c r="Z4892" t="s">
        <v>34</v>
      </c>
      <c r="AA4892" t="s">
        <v>42</v>
      </c>
    </row>
    <row r="4893" spans="1:27" x14ac:dyDescent="0.3">
      <c r="A4893">
        <v>4</v>
      </c>
      <c r="B4893" t="s">
        <v>25</v>
      </c>
      <c r="C4893">
        <v>3</v>
      </c>
      <c r="D4893" t="s">
        <v>26</v>
      </c>
      <c r="E4893" t="s">
        <v>237</v>
      </c>
      <c r="F4893" t="s">
        <v>13</v>
      </c>
      <c r="G4893" t="s">
        <v>7150</v>
      </c>
      <c r="H4893" s="3">
        <v>0</v>
      </c>
      <c r="I4893" s="5">
        <v>43390</v>
      </c>
      <c r="J4893" s="5" t="str">
        <f t="shared" si="152"/>
        <v>September</v>
      </c>
      <c r="K4893" s="7">
        <f t="shared" si="153"/>
        <v>2018</v>
      </c>
      <c r="L4893" t="s">
        <v>7316</v>
      </c>
      <c r="M4893" t="s">
        <v>73</v>
      </c>
      <c r="N4893">
        <v>65203</v>
      </c>
      <c r="O4893">
        <v>851</v>
      </c>
      <c r="P4893" t="s">
        <v>8136</v>
      </c>
      <c r="Q4893">
        <v>752</v>
      </c>
      <c r="R4893">
        <v>7</v>
      </c>
      <c r="S4893" t="s">
        <v>75</v>
      </c>
      <c r="U4893">
        <v>751.76</v>
      </c>
      <c r="V4893">
        <v>1928</v>
      </c>
      <c r="W4893" t="s">
        <v>76</v>
      </c>
      <c r="X4893" s="5">
        <v>43394</v>
      </c>
      <c r="Y4893" t="s">
        <v>20</v>
      </c>
      <c r="Z4893" t="s">
        <v>368</v>
      </c>
      <c r="AA4893" t="s">
        <v>56</v>
      </c>
    </row>
    <row r="4894" spans="1:27" x14ac:dyDescent="0.3">
      <c r="A4894">
        <v>4</v>
      </c>
      <c r="B4894" t="s">
        <v>25</v>
      </c>
      <c r="C4894">
        <v>3</v>
      </c>
      <c r="D4894" t="s">
        <v>50</v>
      </c>
      <c r="E4894" t="s">
        <v>237</v>
      </c>
      <c r="F4894" t="s">
        <v>13</v>
      </c>
      <c r="G4894" t="s">
        <v>7150</v>
      </c>
      <c r="H4894" s="3">
        <v>0</v>
      </c>
      <c r="I4894" s="5">
        <v>43390</v>
      </c>
      <c r="J4894" s="5" t="str">
        <f t="shared" si="152"/>
        <v>September</v>
      </c>
      <c r="K4894" s="7">
        <f t="shared" si="153"/>
        <v>2018</v>
      </c>
      <c r="L4894" t="s">
        <v>7316</v>
      </c>
      <c r="M4894" t="s">
        <v>73</v>
      </c>
      <c r="N4894">
        <v>65203</v>
      </c>
      <c r="O4894">
        <v>1250</v>
      </c>
      <c r="P4894" t="s">
        <v>4743</v>
      </c>
      <c r="Q4894">
        <v>220</v>
      </c>
      <c r="R4894">
        <v>3</v>
      </c>
      <c r="S4894" t="s">
        <v>75</v>
      </c>
      <c r="U4894">
        <v>220.49</v>
      </c>
      <c r="V4894">
        <v>450</v>
      </c>
      <c r="W4894" t="s">
        <v>76</v>
      </c>
      <c r="X4894" s="5">
        <v>43394</v>
      </c>
      <c r="Y4894" t="s">
        <v>20</v>
      </c>
      <c r="Z4894" t="s">
        <v>368</v>
      </c>
      <c r="AA4894" t="s">
        <v>52</v>
      </c>
    </row>
    <row r="4895" spans="1:27" x14ac:dyDescent="0.3">
      <c r="A4895">
        <v>3</v>
      </c>
      <c r="B4895" t="s">
        <v>25</v>
      </c>
      <c r="C4895">
        <v>1</v>
      </c>
      <c r="D4895" t="s">
        <v>50</v>
      </c>
      <c r="E4895" t="s">
        <v>2017</v>
      </c>
      <c r="F4895" t="s">
        <v>13</v>
      </c>
      <c r="G4895" t="s">
        <v>1553</v>
      </c>
      <c r="H4895" s="3">
        <v>0.5</v>
      </c>
      <c r="I4895" s="5">
        <v>43260</v>
      </c>
      <c r="J4895" s="5" t="str">
        <f t="shared" si="152"/>
        <v>September</v>
      </c>
      <c r="K4895" s="7">
        <f t="shared" si="153"/>
        <v>2018</v>
      </c>
      <c r="L4895" t="s">
        <v>4777</v>
      </c>
      <c r="M4895" t="s">
        <v>16</v>
      </c>
      <c r="N4895">
        <v>32303</v>
      </c>
      <c r="O4895">
        <v>433</v>
      </c>
      <c r="P4895" t="s">
        <v>4778</v>
      </c>
      <c r="Q4895">
        <v>-28</v>
      </c>
      <c r="R4895">
        <v>2</v>
      </c>
      <c r="S4895" t="s">
        <v>18</v>
      </c>
      <c r="U4895">
        <v>-27.83</v>
      </c>
      <c r="V4895">
        <v>696</v>
      </c>
      <c r="W4895" t="s">
        <v>19</v>
      </c>
      <c r="X4895" s="5">
        <v>43263</v>
      </c>
      <c r="Y4895" t="s">
        <v>130</v>
      </c>
      <c r="Z4895" t="s">
        <v>40</v>
      </c>
      <c r="AA4895" t="s">
        <v>422</v>
      </c>
    </row>
    <row r="4896" spans="1:27" x14ac:dyDescent="0.3">
      <c r="A4896">
        <v>2</v>
      </c>
      <c r="B4896" t="s">
        <v>43</v>
      </c>
      <c r="C4896">
        <v>3</v>
      </c>
      <c r="D4896" t="s">
        <v>50</v>
      </c>
      <c r="E4896" t="s">
        <v>192</v>
      </c>
      <c r="F4896" t="s">
        <v>13</v>
      </c>
      <c r="G4896" t="s">
        <v>911</v>
      </c>
      <c r="H4896" s="3">
        <v>0.3</v>
      </c>
      <c r="I4896" s="5">
        <v>43263</v>
      </c>
      <c r="J4896" s="5" t="str">
        <f t="shared" si="152"/>
        <v>September</v>
      </c>
      <c r="K4896" s="7">
        <f t="shared" si="153"/>
        <v>2018</v>
      </c>
      <c r="L4896" t="s">
        <v>912</v>
      </c>
      <c r="M4896" t="s">
        <v>73</v>
      </c>
      <c r="N4896">
        <v>60623</v>
      </c>
      <c r="O4896">
        <v>397</v>
      </c>
      <c r="P4896" t="s">
        <v>913</v>
      </c>
      <c r="Q4896">
        <v>43</v>
      </c>
      <c r="R4896">
        <v>3</v>
      </c>
      <c r="S4896" t="s">
        <v>75</v>
      </c>
      <c r="T4896" t="s">
        <v>92</v>
      </c>
      <c r="U4896">
        <v>43.2</v>
      </c>
      <c r="V4896">
        <v>1008</v>
      </c>
      <c r="W4896" t="s">
        <v>76</v>
      </c>
      <c r="X4896" s="5">
        <v>43265</v>
      </c>
      <c r="Y4896" t="s">
        <v>20</v>
      </c>
      <c r="Z4896" t="s">
        <v>139</v>
      </c>
      <c r="AA4896" t="s">
        <v>422</v>
      </c>
    </row>
    <row r="4897" spans="1:27" x14ac:dyDescent="0.3">
      <c r="A4897">
        <v>2</v>
      </c>
      <c r="B4897" t="s">
        <v>43</v>
      </c>
      <c r="C4897">
        <v>3</v>
      </c>
      <c r="D4897" t="s">
        <v>26</v>
      </c>
      <c r="E4897" t="s">
        <v>192</v>
      </c>
      <c r="F4897" t="s">
        <v>13</v>
      </c>
      <c r="G4897" t="s">
        <v>911</v>
      </c>
      <c r="H4897" s="3">
        <v>0.2</v>
      </c>
      <c r="I4897" s="5">
        <v>43263</v>
      </c>
      <c r="J4897" s="5" t="str">
        <f t="shared" si="152"/>
        <v>September</v>
      </c>
      <c r="K4897" s="7">
        <f t="shared" si="153"/>
        <v>2018</v>
      </c>
      <c r="L4897" t="s">
        <v>912</v>
      </c>
      <c r="M4897" t="s">
        <v>73</v>
      </c>
      <c r="N4897">
        <v>60623</v>
      </c>
      <c r="O4897">
        <v>1700</v>
      </c>
      <c r="P4897" t="s">
        <v>858</v>
      </c>
      <c r="Q4897">
        <v>114</v>
      </c>
      <c r="R4897">
        <v>7</v>
      </c>
      <c r="S4897" t="s">
        <v>75</v>
      </c>
      <c r="T4897" t="s">
        <v>92</v>
      </c>
      <c r="U4897">
        <v>113.64</v>
      </c>
      <c r="V4897">
        <v>313</v>
      </c>
      <c r="W4897" t="s">
        <v>76</v>
      </c>
      <c r="X4897" s="5">
        <v>43265</v>
      </c>
      <c r="Y4897" t="s">
        <v>20</v>
      </c>
      <c r="Z4897" t="s">
        <v>139</v>
      </c>
      <c r="AA4897" t="s">
        <v>64</v>
      </c>
    </row>
    <row r="4898" spans="1:27" x14ac:dyDescent="0.3">
      <c r="A4898">
        <v>2</v>
      </c>
      <c r="B4898" t="s">
        <v>25</v>
      </c>
      <c r="C4898">
        <v>1</v>
      </c>
      <c r="D4898" t="s">
        <v>50</v>
      </c>
      <c r="E4898" t="s">
        <v>305</v>
      </c>
      <c r="F4898" t="s">
        <v>13</v>
      </c>
      <c r="G4898" t="s">
        <v>2655</v>
      </c>
      <c r="H4898" s="3">
        <v>0.4</v>
      </c>
      <c r="I4898" s="5">
        <v>43306</v>
      </c>
      <c r="J4898" s="5" t="str">
        <f t="shared" si="152"/>
        <v>September</v>
      </c>
      <c r="K4898" s="7">
        <f t="shared" si="153"/>
        <v>2018</v>
      </c>
      <c r="L4898" t="s">
        <v>4757</v>
      </c>
      <c r="M4898" t="s">
        <v>102</v>
      </c>
      <c r="N4898">
        <v>43229</v>
      </c>
      <c r="O4898">
        <v>798</v>
      </c>
      <c r="P4898" t="s">
        <v>726</v>
      </c>
      <c r="Q4898">
        <v>192</v>
      </c>
      <c r="R4898">
        <v>4</v>
      </c>
      <c r="S4898" t="s">
        <v>104</v>
      </c>
      <c r="U4898">
        <v>192</v>
      </c>
      <c r="V4898">
        <v>1440</v>
      </c>
      <c r="W4898" t="s">
        <v>19</v>
      </c>
      <c r="X4898" s="5">
        <v>43308</v>
      </c>
      <c r="Y4898" t="s">
        <v>130</v>
      </c>
      <c r="Z4898" t="s">
        <v>309</v>
      </c>
      <c r="AA4898" t="s">
        <v>727</v>
      </c>
    </row>
    <row r="4899" spans="1:27" x14ac:dyDescent="0.3">
      <c r="A4899">
        <v>5</v>
      </c>
      <c r="B4899" t="s">
        <v>43</v>
      </c>
      <c r="C4899">
        <v>6</v>
      </c>
      <c r="D4899" t="s">
        <v>26</v>
      </c>
      <c r="E4899" t="s">
        <v>171</v>
      </c>
      <c r="F4899" t="s">
        <v>13</v>
      </c>
      <c r="G4899" t="s">
        <v>2292</v>
      </c>
      <c r="H4899" s="3">
        <v>0</v>
      </c>
      <c r="I4899" s="5">
        <v>43133</v>
      </c>
      <c r="J4899" s="5" t="str">
        <f t="shared" si="152"/>
        <v>September</v>
      </c>
      <c r="K4899" s="7">
        <f t="shared" si="153"/>
        <v>2018</v>
      </c>
      <c r="L4899" t="s">
        <v>4057</v>
      </c>
      <c r="M4899" t="s">
        <v>102</v>
      </c>
      <c r="N4899">
        <v>10011</v>
      </c>
      <c r="O4899">
        <v>282</v>
      </c>
      <c r="P4899" t="s">
        <v>8258</v>
      </c>
      <c r="Q4899">
        <v>6</v>
      </c>
      <c r="R4899">
        <v>2</v>
      </c>
      <c r="S4899" t="s">
        <v>104</v>
      </c>
      <c r="U4899">
        <v>5.9</v>
      </c>
      <c r="V4899">
        <v>118</v>
      </c>
      <c r="W4899" t="s">
        <v>19</v>
      </c>
      <c r="X4899" s="5">
        <v>43138</v>
      </c>
      <c r="Y4899" t="s">
        <v>39</v>
      </c>
      <c r="Z4899" t="s">
        <v>175</v>
      </c>
      <c r="AA4899" t="s">
        <v>42</v>
      </c>
    </row>
    <row r="4900" spans="1:27" x14ac:dyDescent="0.3">
      <c r="A4900">
        <v>4</v>
      </c>
      <c r="B4900" t="s">
        <v>43</v>
      </c>
      <c r="C4900">
        <v>6</v>
      </c>
      <c r="D4900" t="s">
        <v>26</v>
      </c>
      <c r="E4900" t="s">
        <v>27</v>
      </c>
      <c r="F4900" t="s">
        <v>13</v>
      </c>
      <c r="G4900" t="s">
        <v>6981</v>
      </c>
      <c r="H4900" s="3">
        <v>0</v>
      </c>
      <c r="I4900" s="5">
        <v>43250</v>
      </c>
      <c r="J4900" s="5" t="str">
        <f t="shared" si="152"/>
        <v>September</v>
      </c>
      <c r="K4900" s="7">
        <f t="shared" si="153"/>
        <v>2018</v>
      </c>
      <c r="L4900" t="s">
        <v>7675</v>
      </c>
      <c r="M4900" t="s">
        <v>30</v>
      </c>
      <c r="N4900">
        <v>90049</v>
      </c>
      <c r="O4900">
        <v>1833</v>
      </c>
      <c r="P4900" t="s">
        <v>3638</v>
      </c>
      <c r="Q4900">
        <v>19</v>
      </c>
      <c r="R4900">
        <v>6</v>
      </c>
      <c r="S4900" t="s">
        <v>32</v>
      </c>
      <c r="U4900">
        <v>18.66</v>
      </c>
      <c r="V4900">
        <v>39</v>
      </c>
      <c r="W4900" t="s">
        <v>76</v>
      </c>
      <c r="X4900" s="5">
        <v>43254</v>
      </c>
      <c r="Y4900" t="s">
        <v>39</v>
      </c>
      <c r="Z4900" t="s">
        <v>34</v>
      </c>
      <c r="AA4900" t="s">
        <v>64</v>
      </c>
    </row>
    <row r="4901" spans="1:27" x14ac:dyDescent="0.3">
      <c r="A4901">
        <v>5</v>
      </c>
      <c r="B4901" t="s">
        <v>43</v>
      </c>
      <c r="C4901">
        <v>6</v>
      </c>
      <c r="D4901" t="s">
        <v>50</v>
      </c>
      <c r="E4901" t="s">
        <v>171</v>
      </c>
      <c r="F4901" t="s">
        <v>13</v>
      </c>
      <c r="G4901" t="s">
        <v>1199</v>
      </c>
      <c r="H4901" s="3">
        <v>0</v>
      </c>
      <c r="I4901" s="5">
        <v>43460</v>
      </c>
      <c r="J4901" s="5" t="str">
        <f t="shared" si="152"/>
        <v>September</v>
      </c>
      <c r="K4901" s="7">
        <f t="shared" si="153"/>
        <v>2018</v>
      </c>
      <c r="L4901" t="s">
        <v>5040</v>
      </c>
      <c r="M4901" t="s">
        <v>102</v>
      </c>
      <c r="N4901">
        <v>10024</v>
      </c>
      <c r="O4901">
        <v>296</v>
      </c>
      <c r="P4901" t="s">
        <v>4781</v>
      </c>
      <c r="Q4901">
        <v>19</v>
      </c>
      <c r="R4901">
        <v>3</v>
      </c>
      <c r="S4901" t="s">
        <v>104</v>
      </c>
      <c r="U4901">
        <v>18.89</v>
      </c>
      <c r="V4901">
        <v>90</v>
      </c>
      <c r="W4901" t="s">
        <v>19</v>
      </c>
      <c r="X4901" s="5">
        <v>43465</v>
      </c>
      <c r="Y4901" t="s">
        <v>39</v>
      </c>
      <c r="Z4901" t="s">
        <v>175</v>
      </c>
      <c r="AA4901" t="s">
        <v>113</v>
      </c>
    </row>
    <row r="4902" spans="1:27" x14ac:dyDescent="0.3">
      <c r="A4902">
        <v>4</v>
      </c>
      <c r="B4902" t="s">
        <v>25</v>
      </c>
      <c r="C4902">
        <v>3</v>
      </c>
      <c r="D4902" t="s">
        <v>11</v>
      </c>
      <c r="E4902" t="s">
        <v>88</v>
      </c>
      <c r="F4902" t="s">
        <v>13</v>
      </c>
      <c r="G4902" t="s">
        <v>242</v>
      </c>
      <c r="H4902" s="3">
        <v>0</v>
      </c>
      <c r="I4902" s="5">
        <v>43212</v>
      </c>
      <c r="J4902" s="5" t="str">
        <f t="shared" si="152"/>
        <v>September</v>
      </c>
      <c r="K4902" s="7">
        <f t="shared" si="153"/>
        <v>2018</v>
      </c>
      <c r="L4902" t="s">
        <v>2044</v>
      </c>
      <c r="M4902" t="s">
        <v>30</v>
      </c>
      <c r="N4902">
        <v>94122</v>
      </c>
      <c r="O4902">
        <v>1594</v>
      </c>
      <c r="P4902" t="s">
        <v>1808</v>
      </c>
      <c r="Q4902">
        <v>10</v>
      </c>
      <c r="R4902">
        <v>3</v>
      </c>
      <c r="S4902" t="s">
        <v>32</v>
      </c>
      <c r="U4902">
        <v>10.41</v>
      </c>
      <c r="V4902">
        <v>32</v>
      </c>
      <c r="W4902" t="s">
        <v>19</v>
      </c>
      <c r="X4902" s="5">
        <v>43216</v>
      </c>
      <c r="Y4902" t="s">
        <v>20</v>
      </c>
      <c r="Z4902" t="s">
        <v>34</v>
      </c>
      <c r="AA4902" t="s">
        <v>47</v>
      </c>
    </row>
    <row r="4903" spans="1:27" x14ac:dyDescent="0.3">
      <c r="A4903">
        <v>5</v>
      </c>
      <c r="B4903" t="s">
        <v>43</v>
      </c>
      <c r="C4903">
        <v>6</v>
      </c>
      <c r="D4903" t="s">
        <v>11</v>
      </c>
      <c r="E4903" t="s">
        <v>88</v>
      </c>
      <c r="F4903" t="s">
        <v>13</v>
      </c>
      <c r="G4903" t="s">
        <v>601</v>
      </c>
      <c r="H4903" s="3">
        <v>0</v>
      </c>
      <c r="I4903" s="5">
        <v>43411</v>
      </c>
      <c r="J4903" s="5" t="str">
        <f t="shared" si="152"/>
        <v>September</v>
      </c>
      <c r="K4903" s="7">
        <f t="shared" si="153"/>
        <v>2018</v>
      </c>
      <c r="L4903" t="s">
        <v>5736</v>
      </c>
      <c r="M4903" t="s">
        <v>30</v>
      </c>
      <c r="N4903">
        <v>94110</v>
      </c>
      <c r="O4903">
        <v>394</v>
      </c>
      <c r="P4903" t="s">
        <v>2330</v>
      </c>
      <c r="Q4903">
        <v>6</v>
      </c>
      <c r="R4903">
        <v>3</v>
      </c>
      <c r="S4903" t="s">
        <v>32</v>
      </c>
      <c r="U4903">
        <v>6.22</v>
      </c>
      <c r="V4903">
        <v>15</v>
      </c>
      <c r="W4903" t="s">
        <v>33</v>
      </c>
      <c r="X4903" s="5">
        <v>43416</v>
      </c>
      <c r="Y4903" t="s">
        <v>39</v>
      </c>
      <c r="Z4903" t="s">
        <v>34</v>
      </c>
      <c r="AA4903" t="s">
        <v>47</v>
      </c>
    </row>
    <row r="4904" spans="1:27" x14ac:dyDescent="0.3">
      <c r="A4904">
        <v>4</v>
      </c>
      <c r="B4904" t="s">
        <v>43</v>
      </c>
      <c r="C4904">
        <v>6</v>
      </c>
      <c r="D4904" t="s">
        <v>11</v>
      </c>
      <c r="E4904" t="s">
        <v>65</v>
      </c>
      <c r="F4904" t="s">
        <v>13</v>
      </c>
      <c r="G4904" t="s">
        <v>911</v>
      </c>
      <c r="H4904" s="3">
        <v>0</v>
      </c>
      <c r="I4904" s="5">
        <v>43417</v>
      </c>
      <c r="J4904" s="5" t="str">
        <f t="shared" si="152"/>
        <v>September</v>
      </c>
      <c r="K4904" s="7">
        <f t="shared" si="153"/>
        <v>2018</v>
      </c>
      <c r="L4904" t="s">
        <v>7147</v>
      </c>
      <c r="M4904" t="s">
        <v>30</v>
      </c>
      <c r="N4904">
        <v>98103</v>
      </c>
      <c r="O4904">
        <v>495</v>
      </c>
      <c r="P4904" t="s">
        <v>7092</v>
      </c>
      <c r="Q4904">
        <v>7</v>
      </c>
      <c r="R4904">
        <v>2</v>
      </c>
      <c r="S4904" t="s">
        <v>32</v>
      </c>
      <c r="U4904">
        <v>7.23</v>
      </c>
      <c r="V4904">
        <v>20</v>
      </c>
      <c r="W4904" t="s">
        <v>76</v>
      </c>
      <c r="X4904" s="5">
        <v>43421</v>
      </c>
      <c r="Y4904" t="s">
        <v>39</v>
      </c>
      <c r="Z4904" t="s">
        <v>69</v>
      </c>
      <c r="AA4904" t="s">
        <v>47</v>
      </c>
    </row>
    <row r="4905" spans="1:27" x14ac:dyDescent="0.3">
      <c r="A4905">
        <v>2</v>
      </c>
      <c r="B4905" t="s">
        <v>43</v>
      </c>
      <c r="C4905">
        <v>3</v>
      </c>
      <c r="D4905" t="s">
        <v>26</v>
      </c>
      <c r="E4905" t="s">
        <v>498</v>
      </c>
      <c r="F4905" t="s">
        <v>13</v>
      </c>
      <c r="G4905" t="s">
        <v>1873</v>
      </c>
      <c r="H4905" s="3">
        <v>0.2</v>
      </c>
      <c r="I4905" s="5">
        <v>43131</v>
      </c>
      <c r="J4905" s="5" t="str">
        <f t="shared" si="152"/>
        <v>September</v>
      </c>
      <c r="K4905" s="7">
        <f t="shared" si="153"/>
        <v>2018</v>
      </c>
      <c r="L4905" t="s">
        <v>3390</v>
      </c>
      <c r="M4905" t="s">
        <v>73</v>
      </c>
      <c r="N4905">
        <v>75220</v>
      </c>
      <c r="O4905">
        <v>1794</v>
      </c>
      <c r="P4905" t="s">
        <v>3225</v>
      </c>
      <c r="Q4905">
        <v>5</v>
      </c>
      <c r="R4905">
        <v>3</v>
      </c>
      <c r="S4905" t="s">
        <v>75</v>
      </c>
      <c r="U4905">
        <v>5.44</v>
      </c>
      <c r="V4905">
        <v>16</v>
      </c>
      <c r="W4905" t="s">
        <v>19</v>
      </c>
      <c r="X4905" s="5">
        <v>43133</v>
      </c>
      <c r="Y4905" t="s">
        <v>20</v>
      </c>
      <c r="Z4905" t="s">
        <v>77</v>
      </c>
      <c r="AA4905" t="s">
        <v>64</v>
      </c>
    </row>
    <row r="4906" spans="1:27" x14ac:dyDescent="0.3">
      <c r="A4906">
        <v>3</v>
      </c>
      <c r="B4906" t="s">
        <v>25</v>
      </c>
      <c r="C4906">
        <v>1</v>
      </c>
      <c r="D4906" t="s">
        <v>11</v>
      </c>
      <c r="E4906" t="s">
        <v>27</v>
      </c>
      <c r="F4906" t="s">
        <v>13</v>
      </c>
      <c r="G4906" t="s">
        <v>8141</v>
      </c>
      <c r="H4906" s="3">
        <v>0.2</v>
      </c>
      <c r="I4906" s="5">
        <v>43328</v>
      </c>
      <c r="J4906" s="5" t="str">
        <f t="shared" si="152"/>
        <v>September</v>
      </c>
      <c r="K4906" s="7">
        <f t="shared" si="153"/>
        <v>2018</v>
      </c>
      <c r="L4906" t="s">
        <v>5303</v>
      </c>
      <c r="M4906" t="s">
        <v>30</v>
      </c>
      <c r="N4906">
        <v>90045</v>
      </c>
      <c r="O4906">
        <v>280</v>
      </c>
      <c r="P4906" t="s">
        <v>8284</v>
      </c>
      <c r="Q4906">
        <v>12</v>
      </c>
      <c r="R4906">
        <v>2</v>
      </c>
      <c r="S4906" t="s">
        <v>32</v>
      </c>
      <c r="U4906">
        <v>12.1</v>
      </c>
      <c r="V4906">
        <v>161</v>
      </c>
      <c r="W4906" t="s">
        <v>33</v>
      </c>
      <c r="X4906" s="5">
        <v>43331</v>
      </c>
      <c r="Y4906" t="s">
        <v>130</v>
      </c>
      <c r="Z4906" t="s">
        <v>34</v>
      </c>
      <c r="AA4906" t="s">
        <v>41</v>
      </c>
    </row>
    <row r="4907" spans="1:27" x14ac:dyDescent="0.3">
      <c r="A4907">
        <v>3</v>
      </c>
      <c r="B4907" t="s">
        <v>10</v>
      </c>
      <c r="C4907">
        <v>3</v>
      </c>
      <c r="D4907" t="s">
        <v>26</v>
      </c>
      <c r="E4907" t="s">
        <v>65</v>
      </c>
      <c r="F4907" t="s">
        <v>13</v>
      </c>
      <c r="G4907" t="s">
        <v>1164</v>
      </c>
      <c r="H4907" s="3">
        <v>0</v>
      </c>
      <c r="I4907" s="5">
        <v>43338</v>
      </c>
      <c r="J4907" s="5" t="str">
        <f t="shared" si="152"/>
        <v>September</v>
      </c>
      <c r="K4907" s="7">
        <f t="shared" si="153"/>
        <v>2018</v>
      </c>
      <c r="L4907" t="s">
        <v>3616</v>
      </c>
      <c r="M4907" t="s">
        <v>30</v>
      </c>
      <c r="N4907">
        <v>98103</v>
      </c>
      <c r="O4907">
        <v>1726</v>
      </c>
      <c r="P4907" t="s">
        <v>3617</v>
      </c>
      <c r="Q4907">
        <v>3</v>
      </c>
      <c r="R4907">
        <v>1</v>
      </c>
      <c r="S4907" t="s">
        <v>32</v>
      </c>
      <c r="U4907">
        <v>3.11</v>
      </c>
      <c r="V4907">
        <v>6</v>
      </c>
      <c r="W4907" t="s">
        <v>19</v>
      </c>
      <c r="X4907" s="5">
        <v>43341</v>
      </c>
      <c r="Y4907" t="s">
        <v>20</v>
      </c>
      <c r="Z4907" t="s">
        <v>69</v>
      </c>
      <c r="AA4907" t="s">
        <v>64</v>
      </c>
    </row>
    <row r="4908" spans="1:27" x14ac:dyDescent="0.3">
      <c r="A4908">
        <v>5</v>
      </c>
      <c r="B4908" t="s">
        <v>43</v>
      </c>
      <c r="C4908">
        <v>6</v>
      </c>
      <c r="D4908" t="s">
        <v>50</v>
      </c>
      <c r="E4908" t="s">
        <v>1296</v>
      </c>
      <c r="F4908" t="s">
        <v>13</v>
      </c>
      <c r="G4908" t="s">
        <v>7494</v>
      </c>
      <c r="H4908" s="3">
        <v>0.2</v>
      </c>
      <c r="I4908" s="5">
        <v>43122</v>
      </c>
      <c r="J4908" s="5" t="str">
        <f t="shared" si="152"/>
        <v>September</v>
      </c>
      <c r="K4908" s="7">
        <f t="shared" si="153"/>
        <v>2018</v>
      </c>
      <c r="L4908" t="s">
        <v>7769</v>
      </c>
      <c r="M4908" t="s">
        <v>102</v>
      </c>
      <c r="N4908">
        <v>44105</v>
      </c>
      <c r="O4908">
        <v>1605</v>
      </c>
      <c r="P4908" t="s">
        <v>150</v>
      </c>
      <c r="Q4908">
        <v>16</v>
      </c>
      <c r="R4908">
        <v>3</v>
      </c>
      <c r="S4908" t="s">
        <v>104</v>
      </c>
      <c r="U4908">
        <v>15.86</v>
      </c>
      <c r="V4908">
        <v>55</v>
      </c>
      <c r="W4908" t="s">
        <v>76</v>
      </c>
      <c r="X4908" s="5">
        <v>43127</v>
      </c>
      <c r="Y4908" t="s">
        <v>39</v>
      </c>
      <c r="Z4908" t="s">
        <v>309</v>
      </c>
      <c r="AA4908" t="s">
        <v>113</v>
      </c>
    </row>
    <row r="4909" spans="1:27" x14ac:dyDescent="0.3">
      <c r="A4909">
        <v>5</v>
      </c>
      <c r="B4909" t="s">
        <v>43</v>
      </c>
      <c r="C4909">
        <v>6</v>
      </c>
      <c r="D4909" t="s">
        <v>50</v>
      </c>
      <c r="E4909" t="s">
        <v>1296</v>
      </c>
      <c r="F4909" t="s">
        <v>13</v>
      </c>
      <c r="G4909" t="s">
        <v>7494</v>
      </c>
      <c r="H4909" s="3">
        <v>0.4</v>
      </c>
      <c r="I4909" s="5">
        <v>43122</v>
      </c>
      <c r="J4909" s="5" t="str">
        <f t="shared" si="152"/>
        <v>September</v>
      </c>
      <c r="K4909" s="7">
        <f t="shared" si="153"/>
        <v>2018</v>
      </c>
      <c r="L4909" t="s">
        <v>7769</v>
      </c>
      <c r="M4909" t="s">
        <v>102</v>
      </c>
      <c r="N4909">
        <v>44105</v>
      </c>
      <c r="O4909">
        <v>1251</v>
      </c>
      <c r="P4909" t="s">
        <v>138</v>
      </c>
      <c r="Q4909">
        <v>-20</v>
      </c>
      <c r="R4909">
        <v>4</v>
      </c>
      <c r="S4909" t="s">
        <v>104</v>
      </c>
      <c r="U4909">
        <v>-20.239999999999998</v>
      </c>
      <c r="V4909">
        <v>110</v>
      </c>
      <c r="W4909" t="s">
        <v>76</v>
      </c>
      <c r="X4909" s="5">
        <v>43127</v>
      </c>
      <c r="Y4909" t="s">
        <v>39</v>
      </c>
      <c r="Z4909" t="s">
        <v>309</v>
      </c>
      <c r="AA4909" t="s">
        <v>52</v>
      </c>
    </row>
    <row r="4910" spans="1:27" x14ac:dyDescent="0.3">
      <c r="A4910">
        <v>4</v>
      </c>
      <c r="B4910" t="s">
        <v>43</v>
      </c>
      <c r="C4910">
        <v>6</v>
      </c>
      <c r="D4910" t="s">
        <v>50</v>
      </c>
      <c r="E4910" t="s">
        <v>1678</v>
      </c>
      <c r="F4910" t="s">
        <v>13</v>
      </c>
      <c r="G4910" t="s">
        <v>342</v>
      </c>
      <c r="H4910" s="3">
        <v>0</v>
      </c>
      <c r="I4910" s="5">
        <v>43319</v>
      </c>
      <c r="J4910" s="5" t="str">
        <f t="shared" si="152"/>
        <v>September</v>
      </c>
      <c r="K4910" s="7">
        <f t="shared" si="153"/>
        <v>2018</v>
      </c>
      <c r="L4910" t="s">
        <v>6795</v>
      </c>
      <c r="M4910" t="s">
        <v>30</v>
      </c>
      <c r="N4910">
        <v>98026</v>
      </c>
      <c r="O4910">
        <v>1015</v>
      </c>
      <c r="P4910" t="s">
        <v>1397</v>
      </c>
      <c r="Q4910">
        <v>86</v>
      </c>
      <c r="R4910">
        <v>3</v>
      </c>
      <c r="S4910" t="s">
        <v>32</v>
      </c>
      <c r="U4910">
        <v>86.39</v>
      </c>
      <c r="V4910">
        <v>180</v>
      </c>
      <c r="W4910" t="s">
        <v>33</v>
      </c>
      <c r="X4910" s="5">
        <v>43323</v>
      </c>
      <c r="Y4910" t="s">
        <v>39</v>
      </c>
      <c r="Z4910" t="s">
        <v>69</v>
      </c>
      <c r="AA4910" t="s">
        <v>113</v>
      </c>
    </row>
    <row r="4911" spans="1:27" x14ac:dyDescent="0.3">
      <c r="A4911">
        <v>2</v>
      </c>
      <c r="B4911" t="s">
        <v>43</v>
      </c>
      <c r="C4911">
        <v>3</v>
      </c>
      <c r="D4911" t="s">
        <v>26</v>
      </c>
      <c r="E4911" t="s">
        <v>27</v>
      </c>
      <c r="F4911" t="s">
        <v>13</v>
      </c>
      <c r="G4911" t="s">
        <v>1114</v>
      </c>
      <c r="H4911" s="3">
        <v>0</v>
      </c>
      <c r="I4911" s="5">
        <v>43267</v>
      </c>
      <c r="J4911" s="5" t="str">
        <f t="shared" si="152"/>
        <v>September</v>
      </c>
      <c r="K4911" s="7">
        <f t="shared" si="153"/>
        <v>2018</v>
      </c>
      <c r="L4911" t="s">
        <v>3681</v>
      </c>
      <c r="M4911" t="s">
        <v>30</v>
      </c>
      <c r="N4911">
        <v>90045</v>
      </c>
      <c r="O4911">
        <v>1658</v>
      </c>
      <c r="P4911" t="s">
        <v>8234</v>
      </c>
      <c r="Q4911">
        <v>22</v>
      </c>
      <c r="R4911">
        <v>5</v>
      </c>
      <c r="S4911" t="s">
        <v>32</v>
      </c>
      <c r="U4911">
        <v>21.78</v>
      </c>
      <c r="V4911">
        <v>46</v>
      </c>
      <c r="W4911" t="s">
        <v>19</v>
      </c>
      <c r="X4911" s="5">
        <v>43269</v>
      </c>
      <c r="Y4911" t="s">
        <v>20</v>
      </c>
      <c r="Z4911" t="s">
        <v>34</v>
      </c>
      <c r="AA4911" t="s">
        <v>64</v>
      </c>
    </row>
    <row r="4912" spans="1:27" x14ac:dyDescent="0.3">
      <c r="A4912">
        <v>4</v>
      </c>
      <c r="B4912" t="s">
        <v>43</v>
      </c>
      <c r="C4912">
        <v>6</v>
      </c>
      <c r="D4912" t="s">
        <v>11</v>
      </c>
      <c r="E4912" t="s">
        <v>1012</v>
      </c>
      <c r="F4912" t="s">
        <v>13</v>
      </c>
      <c r="G4912" t="s">
        <v>1854</v>
      </c>
      <c r="H4912" s="3">
        <v>0</v>
      </c>
      <c r="I4912" s="5">
        <v>43459</v>
      </c>
      <c r="J4912" s="5" t="str">
        <f t="shared" si="152"/>
        <v>September</v>
      </c>
      <c r="K4912" s="7">
        <f t="shared" si="153"/>
        <v>2018</v>
      </c>
      <c r="L4912" t="s">
        <v>2500</v>
      </c>
      <c r="M4912" t="s">
        <v>16</v>
      </c>
      <c r="N4912">
        <v>72701</v>
      </c>
      <c r="O4912">
        <v>871</v>
      </c>
      <c r="P4912" t="s">
        <v>8183</v>
      </c>
      <c r="Q4912">
        <v>138</v>
      </c>
      <c r="R4912">
        <v>5</v>
      </c>
      <c r="S4912" t="s">
        <v>18</v>
      </c>
      <c r="U4912">
        <v>137.54</v>
      </c>
      <c r="V4912">
        <v>344</v>
      </c>
      <c r="W4912" t="s">
        <v>19</v>
      </c>
      <c r="X4912" s="5">
        <v>43463</v>
      </c>
      <c r="Y4912" t="s">
        <v>39</v>
      </c>
      <c r="Z4912" t="s">
        <v>1016</v>
      </c>
      <c r="AA4912" t="s">
        <v>47</v>
      </c>
    </row>
    <row r="4913" spans="1:27" x14ac:dyDescent="0.3">
      <c r="A4913">
        <v>4</v>
      </c>
      <c r="B4913" t="s">
        <v>43</v>
      </c>
      <c r="C4913">
        <v>6</v>
      </c>
      <c r="D4913" t="s">
        <v>26</v>
      </c>
      <c r="E4913" t="s">
        <v>1012</v>
      </c>
      <c r="F4913" t="s">
        <v>13</v>
      </c>
      <c r="G4913" t="s">
        <v>1854</v>
      </c>
      <c r="H4913" s="3">
        <v>0</v>
      </c>
      <c r="I4913" s="5">
        <v>43459</v>
      </c>
      <c r="J4913" s="5" t="str">
        <f t="shared" si="152"/>
        <v>September</v>
      </c>
      <c r="K4913" s="7">
        <f t="shared" si="153"/>
        <v>2018</v>
      </c>
      <c r="L4913" t="s">
        <v>2500</v>
      </c>
      <c r="M4913" t="s">
        <v>16</v>
      </c>
      <c r="N4913">
        <v>72701</v>
      </c>
      <c r="O4913">
        <v>1698</v>
      </c>
      <c r="P4913" t="s">
        <v>3474</v>
      </c>
      <c r="Q4913">
        <v>50</v>
      </c>
      <c r="R4913">
        <v>3</v>
      </c>
      <c r="S4913" t="s">
        <v>18</v>
      </c>
      <c r="U4913">
        <v>49.97</v>
      </c>
      <c r="V4913">
        <v>106</v>
      </c>
      <c r="W4913" t="s">
        <v>19</v>
      </c>
      <c r="X4913" s="5">
        <v>43463</v>
      </c>
      <c r="Y4913" t="s">
        <v>39</v>
      </c>
      <c r="Z4913" t="s">
        <v>1016</v>
      </c>
      <c r="AA4913" t="s">
        <v>64</v>
      </c>
    </row>
    <row r="4914" spans="1:27" x14ac:dyDescent="0.3">
      <c r="A4914">
        <v>4</v>
      </c>
      <c r="B4914" t="s">
        <v>43</v>
      </c>
      <c r="C4914">
        <v>6</v>
      </c>
      <c r="D4914" t="s">
        <v>26</v>
      </c>
      <c r="E4914" t="s">
        <v>1012</v>
      </c>
      <c r="F4914" t="s">
        <v>13</v>
      </c>
      <c r="G4914" t="s">
        <v>1854</v>
      </c>
      <c r="H4914" s="3">
        <v>0</v>
      </c>
      <c r="I4914" s="5">
        <v>43459</v>
      </c>
      <c r="J4914" s="5" t="str">
        <f t="shared" si="152"/>
        <v>September</v>
      </c>
      <c r="K4914" s="7">
        <f t="shared" si="153"/>
        <v>2018</v>
      </c>
      <c r="L4914" t="s">
        <v>2500</v>
      </c>
      <c r="M4914" t="s">
        <v>16</v>
      </c>
      <c r="N4914">
        <v>72701</v>
      </c>
      <c r="O4914">
        <v>1142</v>
      </c>
      <c r="P4914" t="s">
        <v>1045</v>
      </c>
      <c r="Q4914">
        <v>5</v>
      </c>
      <c r="R4914">
        <v>9</v>
      </c>
      <c r="S4914" t="s">
        <v>18</v>
      </c>
      <c r="U4914">
        <v>5.37</v>
      </c>
      <c r="V4914">
        <v>20</v>
      </c>
      <c r="W4914" t="s">
        <v>19</v>
      </c>
      <c r="X4914" s="5">
        <v>43463</v>
      </c>
      <c r="Y4914" t="s">
        <v>39</v>
      </c>
      <c r="Z4914" t="s">
        <v>1016</v>
      </c>
      <c r="AA4914" t="s">
        <v>49</v>
      </c>
    </row>
    <row r="4915" spans="1:27" x14ac:dyDescent="0.3">
      <c r="A4915">
        <v>4</v>
      </c>
      <c r="B4915" t="s">
        <v>43</v>
      </c>
      <c r="C4915">
        <v>6</v>
      </c>
      <c r="D4915" t="s">
        <v>50</v>
      </c>
      <c r="E4915" t="s">
        <v>1012</v>
      </c>
      <c r="F4915" t="s">
        <v>13</v>
      </c>
      <c r="G4915" t="s">
        <v>1854</v>
      </c>
      <c r="H4915" s="3">
        <v>0</v>
      </c>
      <c r="I4915" s="5">
        <v>43459</v>
      </c>
      <c r="J4915" s="5" t="str">
        <f t="shared" si="152"/>
        <v>September</v>
      </c>
      <c r="K4915" s="7">
        <f t="shared" si="153"/>
        <v>2018</v>
      </c>
      <c r="L4915" t="s">
        <v>2500</v>
      </c>
      <c r="M4915" t="s">
        <v>16</v>
      </c>
      <c r="N4915">
        <v>72701</v>
      </c>
      <c r="O4915">
        <v>1330</v>
      </c>
      <c r="P4915" t="s">
        <v>4839</v>
      </c>
      <c r="Q4915">
        <v>172</v>
      </c>
      <c r="R4915">
        <v>2</v>
      </c>
      <c r="S4915" t="s">
        <v>18</v>
      </c>
      <c r="U4915">
        <v>171.99</v>
      </c>
      <c r="V4915">
        <v>400</v>
      </c>
      <c r="W4915" t="s">
        <v>19</v>
      </c>
      <c r="X4915" s="5">
        <v>43463</v>
      </c>
      <c r="Y4915" t="s">
        <v>39</v>
      </c>
      <c r="Z4915" t="s">
        <v>1016</v>
      </c>
      <c r="AA4915" t="s">
        <v>113</v>
      </c>
    </row>
    <row r="4916" spans="1:27" x14ac:dyDescent="0.3">
      <c r="A4916">
        <v>5</v>
      </c>
      <c r="B4916" t="s">
        <v>43</v>
      </c>
      <c r="C4916">
        <v>6</v>
      </c>
      <c r="D4916" t="s">
        <v>26</v>
      </c>
      <c r="E4916" t="s">
        <v>122</v>
      </c>
      <c r="F4916" t="s">
        <v>13</v>
      </c>
      <c r="G4916" t="s">
        <v>2382</v>
      </c>
      <c r="H4916" s="3">
        <v>0.2</v>
      </c>
      <c r="I4916" s="5">
        <v>43222</v>
      </c>
      <c r="J4916" s="5" t="str">
        <f t="shared" si="152"/>
        <v>September</v>
      </c>
      <c r="K4916" s="7">
        <f t="shared" si="153"/>
        <v>2018</v>
      </c>
      <c r="L4916" t="s">
        <v>3880</v>
      </c>
      <c r="M4916" t="s">
        <v>73</v>
      </c>
      <c r="N4916">
        <v>77070</v>
      </c>
      <c r="O4916">
        <v>1238</v>
      </c>
      <c r="P4916" t="s">
        <v>3881</v>
      </c>
      <c r="Q4916">
        <v>5</v>
      </c>
      <c r="R4916">
        <v>3</v>
      </c>
      <c r="S4916" t="s">
        <v>75</v>
      </c>
      <c r="U4916">
        <v>5.4</v>
      </c>
      <c r="V4916">
        <v>86</v>
      </c>
      <c r="W4916" t="s">
        <v>19</v>
      </c>
      <c r="X4916" s="5">
        <v>43227</v>
      </c>
      <c r="Y4916" t="s">
        <v>39</v>
      </c>
      <c r="Z4916" t="s">
        <v>77</v>
      </c>
      <c r="AA4916" t="s">
        <v>49</v>
      </c>
    </row>
    <row r="4917" spans="1:27" x14ac:dyDescent="0.3">
      <c r="A4917">
        <v>4</v>
      </c>
      <c r="B4917" t="s">
        <v>43</v>
      </c>
      <c r="C4917">
        <v>6</v>
      </c>
      <c r="D4917" t="s">
        <v>50</v>
      </c>
      <c r="E4917" t="s">
        <v>572</v>
      </c>
      <c r="F4917" t="s">
        <v>13</v>
      </c>
      <c r="G4917" t="s">
        <v>5551</v>
      </c>
      <c r="H4917" s="3">
        <v>0.2</v>
      </c>
      <c r="I4917" s="5">
        <v>43419</v>
      </c>
      <c r="J4917" s="5" t="str">
        <f t="shared" si="152"/>
        <v>September</v>
      </c>
      <c r="K4917" s="7">
        <f t="shared" si="153"/>
        <v>2018</v>
      </c>
      <c r="L4917" t="s">
        <v>6806</v>
      </c>
      <c r="M4917" t="s">
        <v>30</v>
      </c>
      <c r="N4917">
        <v>92024</v>
      </c>
      <c r="O4917">
        <v>1295</v>
      </c>
      <c r="P4917" t="s">
        <v>4877</v>
      </c>
      <c r="Q4917">
        <v>27</v>
      </c>
      <c r="R4917">
        <v>2</v>
      </c>
      <c r="S4917" t="s">
        <v>32</v>
      </c>
      <c r="U4917">
        <v>27.1</v>
      </c>
      <c r="V4917">
        <v>361</v>
      </c>
      <c r="W4917" t="s">
        <v>33</v>
      </c>
      <c r="X4917" s="5">
        <v>43423</v>
      </c>
      <c r="Y4917" t="s">
        <v>39</v>
      </c>
      <c r="Z4917" t="s">
        <v>34</v>
      </c>
      <c r="AA4917" t="s">
        <v>52</v>
      </c>
    </row>
    <row r="4918" spans="1:27" x14ac:dyDescent="0.3">
      <c r="A4918">
        <v>2</v>
      </c>
      <c r="B4918" t="s">
        <v>25</v>
      </c>
      <c r="C4918">
        <v>1</v>
      </c>
      <c r="D4918" t="s">
        <v>11</v>
      </c>
      <c r="E4918" t="s">
        <v>88</v>
      </c>
      <c r="F4918" t="s">
        <v>13</v>
      </c>
      <c r="G4918" t="s">
        <v>5286</v>
      </c>
      <c r="H4918" s="3">
        <v>0.15</v>
      </c>
      <c r="I4918" s="5">
        <v>43368</v>
      </c>
      <c r="J4918" s="5" t="str">
        <f t="shared" si="152"/>
        <v>September</v>
      </c>
      <c r="K4918" s="7">
        <f t="shared" si="153"/>
        <v>2018</v>
      </c>
      <c r="L4918" t="s">
        <v>5287</v>
      </c>
      <c r="M4918" t="s">
        <v>30</v>
      </c>
      <c r="N4918">
        <v>94110</v>
      </c>
      <c r="O4918">
        <v>169</v>
      </c>
      <c r="P4918" t="s">
        <v>471</v>
      </c>
      <c r="Q4918">
        <v>84</v>
      </c>
      <c r="R4918">
        <v>2</v>
      </c>
      <c r="S4918" t="s">
        <v>32</v>
      </c>
      <c r="U4918">
        <v>84.29</v>
      </c>
      <c r="V4918">
        <v>478</v>
      </c>
      <c r="W4918" t="s">
        <v>33</v>
      </c>
      <c r="X4918" s="5">
        <v>43370</v>
      </c>
      <c r="Y4918" t="s">
        <v>130</v>
      </c>
      <c r="Z4918" t="s">
        <v>34</v>
      </c>
      <c r="AA4918" t="s">
        <v>22</v>
      </c>
    </row>
    <row r="4919" spans="1:27" x14ac:dyDescent="0.3">
      <c r="A4919">
        <v>4</v>
      </c>
      <c r="B4919" t="s">
        <v>43</v>
      </c>
      <c r="C4919">
        <v>6</v>
      </c>
      <c r="D4919" t="s">
        <v>11</v>
      </c>
      <c r="E4919" t="s">
        <v>27</v>
      </c>
      <c r="F4919" t="s">
        <v>13</v>
      </c>
      <c r="G4919" t="s">
        <v>867</v>
      </c>
      <c r="H4919" s="3">
        <v>0.2</v>
      </c>
      <c r="I4919" s="5">
        <v>43204</v>
      </c>
      <c r="J4919" s="5" t="str">
        <f t="shared" si="152"/>
        <v>September</v>
      </c>
      <c r="K4919" s="7">
        <f t="shared" si="153"/>
        <v>2018</v>
      </c>
      <c r="L4919" t="s">
        <v>868</v>
      </c>
      <c r="M4919" t="s">
        <v>30</v>
      </c>
      <c r="N4919">
        <v>90004</v>
      </c>
      <c r="O4919">
        <v>319</v>
      </c>
      <c r="P4919" t="s">
        <v>869</v>
      </c>
      <c r="Q4919">
        <v>38</v>
      </c>
      <c r="R4919">
        <v>5</v>
      </c>
      <c r="S4919" t="s">
        <v>32</v>
      </c>
      <c r="T4919" t="s">
        <v>92</v>
      </c>
      <c r="U4919">
        <v>38.380000000000003</v>
      </c>
      <c r="V4919">
        <v>384</v>
      </c>
      <c r="W4919" t="s">
        <v>19</v>
      </c>
      <c r="X4919" s="5">
        <v>43208</v>
      </c>
      <c r="Y4919" t="s">
        <v>39</v>
      </c>
      <c r="Z4919" t="s">
        <v>34</v>
      </c>
      <c r="AA4919" t="s">
        <v>24</v>
      </c>
    </row>
    <row r="4920" spans="1:27" x14ac:dyDescent="0.3">
      <c r="A4920">
        <v>5</v>
      </c>
      <c r="B4920" t="s">
        <v>43</v>
      </c>
      <c r="C4920">
        <v>6</v>
      </c>
      <c r="D4920" t="s">
        <v>11</v>
      </c>
      <c r="E4920" t="s">
        <v>1804</v>
      </c>
      <c r="F4920" t="s">
        <v>13</v>
      </c>
      <c r="G4920" t="s">
        <v>1913</v>
      </c>
      <c r="H4920" s="3">
        <v>0.2</v>
      </c>
      <c r="I4920" s="5">
        <v>43246</v>
      </c>
      <c r="J4920" s="5" t="str">
        <f t="shared" si="152"/>
        <v>September</v>
      </c>
      <c r="K4920" s="7">
        <f t="shared" si="153"/>
        <v>2018</v>
      </c>
      <c r="L4920" t="s">
        <v>2744</v>
      </c>
      <c r="M4920" t="s">
        <v>30</v>
      </c>
      <c r="N4920">
        <v>92704</v>
      </c>
      <c r="O4920">
        <v>763</v>
      </c>
      <c r="P4920" t="s">
        <v>543</v>
      </c>
      <c r="Q4920">
        <v>-85</v>
      </c>
      <c r="R4920">
        <v>6</v>
      </c>
      <c r="S4920" t="s">
        <v>32</v>
      </c>
      <c r="U4920">
        <v>-84.82</v>
      </c>
      <c r="V4920">
        <v>485</v>
      </c>
      <c r="W4920" t="s">
        <v>19</v>
      </c>
      <c r="X4920" s="5">
        <v>43251</v>
      </c>
      <c r="Y4920" t="s">
        <v>39</v>
      </c>
      <c r="Z4920" t="s">
        <v>34</v>
      </c>
      <c r="AA4920" t="s">
        <v>24</v>
      </c>
    </row>
    <row r="4921" spans="1:27" x14ac:dyDescent="0.3">
      <c r="A4921">
        <v>5</v>
      </c>
      <c r="B4921" t="s">
        <v>43</v>
      </c>
      <c r="C4921">
        <v>6</v>
      </c>
      <c r="D4921" t="s">
        <v>26</v>
      </c>
      <c r="E4921" t="s">
        <v>1804</v>
      </c>
      <c r="F4921" t="s">
        <v>13</v>
      </c>
      <c r="G4921" t="s">
        <v>1913</v>
      </c>
      <c r="H4921" s="3">
        <v>0</v>
      </c>
      <c r="I4921" s="5">
        <v>43246</v>
      </c>
      <c r="J4921" s="5" t="str">
        <f t="shared" si="152"/>
        <v>September</v>
      </c>
      <c r="K4921" s="7">
        <f t="shared" si="153"/>
        <v>2018</v>
      </c>
      <c r="L4921" t="s">
        <v>2744</v>
      </c>
      <c r="M4921" t="s">
        <v>30</v>
      </c>
      <c r="N4921">
        <v>92704</v>
      </c>
      <c r="O4921">
        <v>119</v>
      </c>
      <c r="P4921" t="s">
        <v>1141</v>
      </c>
      <c r="Q4921">
        <v>0</v>
      </c>
      <c r="R4921">
        <v>3</v>
      </c>
      <c r="S4921" t="s">
        <v>32</v>
      </c>
      <c r="U4921">
        <v>0</v>
      </c>
      <c r="V4921">
        <v>6</v>
      </c>
      <c r="W4921" t="s">
        <v>19</v>
      </c>
      <c r="X4921" s="5">
        <v>43251</v>
      </c>
      <c r="Y4921" t="s">
        <v>39</v>
      </c>
      <c r="Z4921" t="s">
        <v>34</v>
      </c>
      <c r="AA4921" t="s">
        <v>176</v>
      </c>
    </row>
    <row r="4922" spans="1:27" x14ac:dyDescent="0.3">
      <c r="A4922">
        <v>5</v>
      </c>
      <c r="B4922" t="s">
        <v>43</v>
      </c>
      <c r="C4922">
        <v>6</v>
      </c>
      <c r="D4922" t="s">
        <v>26</v>
      </c>
      <c r="E4922" t="s">
        <v>1804</v>
      </c>
      <c r="F4922" t="s">
        <v>13</v>
      </c>
      <c r="G4922" t="s">
        <v>1913</v>
      </c>
      <c r="H4922" s="3">
        <v>0</v>
      </c>
      <c r="I4922" s="5">
        <v>43246</v>
      </c>
      <c r="J4922" s="5" t="str">
        <f t="shared" si="152"/>
        <v>September</v>
      </c>
      <c r="K4922" s="7">
        <f t="shared" si="153"/>
        <v>2018</v>
      </c>
      <c r="L4922" t="s">
        <v>2744</v>
      </c>
      <c r="M4922" t="s">
        <v>30</v>
      </c>
      <c r="N4922">
        <v>92704</v>
      </c>
      <c r="O4922">
        <v>1742</v>
      </c>
      <c r="P4922" t="s">
        <v>4606</v>
      </c>
      <c r="Q4922">
        <v>22</v>
      </c>
      <c r="R4922">
        <v>7</v>
      </c>
      <c r="S4922" t="s">
        <v>32</v>
      </c>
      <c r="U4922">
        <v>21.77</v>
      </c>
      <c r="V4922">
        <v>45</v>
      </c>
      <c r="W4922" t="s">
        <v>19</v>
      </c>
      <c r="X4922" s="5">
        <v>43251</v>
      </c>
      <c r="Y4922" t="s">
        <v>39</v>
      </c>
      <c r="Z4922" t="s">
        <v>34</v>
      </c>
      <c r="AA4922" t="s">
        <v>64</v>
      </c>
    </row>
    <row r="4923" spans="1:27" x14ac:dyDescent="0.3">
      <c r="A4923">
        <v>5</v>
      </c>
      <c r="B4923" t="s">
        <v>43</v>
      </c>
      <c r="C4923">
        <v>6</v>
      </c>
      <c r="D4923" t="s">
        <v>50</v>
      </c>
      <c r="E4923" t="s">
        <v>1804</v>
      </c>
      <c r="F4923" t="s">
        <v>13</v>
      </c>
      <c r="G4923" t="s">
        <v>1913</v>
      </c>
      <c r="H4923" s="3">
        <v>0.2</v>
      </c>
      <c r="I4923" s="5">
        <v>43246</v>
      </c>
      <c r="J4923" s="5" t="str">
        <f t="shared" si="152"/>
        <v>September</v>
      </c>
      <c r="K4923" s="7">
        <f t="shared" si="153"/>
        <v>2018</v>
      </c>
      <c r="L4923" t="s">
        <v>2744</v>
      </c>
      <c r="M4923" t="s">
        <v>30</v>
      </c>
      <c r="N4923">
        <v>92704</v>
      </c>
      <c r="O4923">
        <v>653</v>
      </c>
      <c r="P4923" t="s">
        <v>5044</v>
      </c>
      <c r="Q4923">
        <v>116</v>
      </c>
      <c r="R4923">
        <v>3</v>
      </c>
      <c r="S4923" t="s">
        <v>32</v>
      </c>
      <c r="U4923">
        <v>116.24</v>
      </c>
      <c r="V4923">
        <v>372</v>
      </c>
      <c r="W4923" t="s">
        <v>19</v>
      </c>
      <c r="X4923" s="5">
        <v>43251</v>
      </c>
      <c r="Y4923" t="s">
        <v>39</v>
      </c>
      <c r="Z4923" t="s">
        <v>34</v>
      </c>
      <c r="AA4923" t="s">
        <v>422</v>
      </c>
    </row>
    <row r="4924" spans="1:27" x14ac:dyDescent="0.3">
      <c r="A4924">
        <v>5</v>
      </c>
      <c r="B4924" t="s">
        <v>43</v>
      </c>
      <c r="C4924">
        <v>6</v>
      </c>
      <c r="D4924" t="s">
        <v>50</v>
      </c>
      <c r="E4924" t="s">
        <v>1804</v>
      </c>
      <c r="F4924" t="s">
        <v>13</v>
      </c>
      <c r="G4924" t="s">
        <v>1913</v>
      </c>
      <c r="H4924" s="3">
        <v>0.2</v>
      </c>
      <c r="I4924" s="5">
        <v>43246</v>
      </c>
      <c r="J4924" s="5" t="str">
        <f t="shared" si="152"/>
        <v>September</v>
      </c>
      <c r="K4924" s="7">
        <f t="shared" si="153"/>
        <v>2018</v>
      </c>
      <c r="L4924" t="s">
        <v>2744</v>
      </c>
      <c r="M4924" t="s">
        <v>30</v>
      </c>
      <c r="N4924">
        <v>92704</v>
      </c>
      <c r="O4924">
        <v>442</v>
      </c>
      <c r="P4924" t="s">
        <v>4892</v>
      </c>
      <c r="Q4924">
        <v>24</v>
      </c>
      <c r="R4924">
        <v>4</v>
      </c>
      <c r="S4924" t="s">
        <v>32</v>
      </c>
      <c r="U4924">
        <v>23.76</v>
      </c>
      <c r="V4924">
        <v>211</v>
      </c>
      <c r="W4924" t="s">
        <v>19</v>
      </c>
      <c r="X4924" s="5">
        <v>43251</v>
      </c>
      <c r="Y4924" t="s">
        <v>39</v>
      </c>
      <c r="Z4924" t="s">
        <v>34</v>
      </c>
      <c r="AA4924" t="s">
        <v>52</v>
      </c>
    </row>
    <row r="4925" spans="1:27" x14ac:dyDescent="0.3">
      <c r="A4925">
        <v>3</v>
      </c>
      <c r="B4925" t="s">
        <v>25</v>
      </c>
      <c r="C4925">
        <v>1</v>
      </c>
      <c r="D4925" t="s">
        <v>26</v>
      </c>
      <c r="E4925" t="s">
        <v>88</v>
      </c>
      <c r="F4925" t="s">
        <v>13</v>
      </c>
      <c r="G4925" t="s">
        <v>510</v>
      </c>
      <c r="H4925" s="3">
        <v>0.2</v>
      </c>
      <c r="I4925" s="5">
        <v>43409</v>
      </c>
      <c r="J4925" s="5" t="str">
        <f t="shared" si="152"/>
        <v>September</v>
      </c>
      <c r="K4925" s="7">
        <f t="shared" si="153"/>
        <v>2018</v>
      </c>
      <c r="L4925" t="s">
        <v>3143</v>
      </c>
      <c r="M4925" t="s">
        <v>30</v>
      </c>
      <c r="N4925">
        <v>94109</v>
      </c>
      <c r="O4925">
        <v>714</v>
      </c>
      <c r="P4925" t="s">
        <v>3074</v>
      </c>
      <c r="Q4925">
        <v>20</v>
      </c>
      <c r="R4925">
        <v>2</v>
      </c>
      <c r="S4925" t="s">
        <v>32</v>
      </c>
      <c r="U4925">
        <v>19.97</v>
      </c>
      <c r="V4925">
        <v>53</v>
      </c>
      <c r="W4925" t="s">
        <v>19</v>
      </c>
      <c r="X4925" s="5">
        <v>43412</v>
      </c>
      <c r="Y4925" t="s">
        <v>130</v>
      </c>
      <c r="Z4925" t="s">
        <v>34</v>
      </c>
      <c r="AA4925" t="s">
        <v>54</v>
      </c>
    </row>
    <row r="4926" spans="1:27" x14ac:dyDescent="0.3">
      <c r="A4926">
        <v>4</v>
      </c>
      <c r="B4926" t="s">
        <v>25</v>
      </c>
      <c r="C4926">
        <v>3</v>
      </c>
      <c r="D4926" t="s">
        <v>11</v>
      </c>
      <c r="E4926" t="s">
        <v>2026</v>
      </c>
      <c r="F4926" t="s">
        <v>13</v>
      </c>
      <c r="G4926" t="s">
        <v>6975</v>
      </c>
      <c r="H4926" s="3">
        <v>0.2</v>
      </c>
      <c r="I4926" s="5">
        <v>43207</v>
      </c>
      <c r="J4926" s="5" t="str">
        <f t="shared" si="152"/>
        <v>September</v>
      </c>
      <c r="K4926" s="7">
        <f t="shared" si="153"/>
        <v>2018</v>
      </c>
      <c r="L4926" t="s">
        <v>6976</v>
      </c>
      <c r="M4926" t="s">
        <v>16</v>
      </c>
      <c r="N4926">
        <v>27604</v>
      </c>
      <c r="O4926">
        <v>730</v>
      </c>
      <c r="P4926" t="s">
        <v>927</v>
      </c>
      <c r="Q4926">
        <v>6</v>
      </c>
      <c r="R4926">
        <v>8</v>
      </c>
      <c r="S4926" t="s">
        <v>18</v>
      </c>
      <c r="U4926">
        <v>6.29</v>
      </c>
      <c r="V4926">
        <v>19</v>
      </c>
      <c r="W4926" t="s">
        <v>76</v>
      </c>
      <c r="X4926" s="5">
        <v>43211</v>
      </c>
      <c r="Y4926" t="s">
        <v>20</v>
      </c>
      <c r="Z4926" t="s">
        <v>63</v>
      </c>
      <c r="AA4926" t="s">
        <v>47</v>
      </c>
    </row>
    <row r="4927" spans="1:27" x14ac:dyDescent="0.3">
      <c r="A4927">
        <v>4</v>
      </c>
      <c r="B4927" t="s">
        <v>25</v>
      </c>
      <c r="C4927">
        <v>3</v>
      </c>
      <c r="D4927" t="s">
        <v>50</v>
      </c>
      <c r="E4927" t="s">
        <v>2026</v>
      </c>
      <c r="F4927" t="s">
        <v>13</v>
      </c>
      <c r="G4927" t="s">
        <v>6975</v>
      </c>
      <c r="H4927" s="3">
        <v>0.2</v>
      </c>
      <c r="I4927" s="5">
        <v>43207</v>
      </c>
      <c r="J4927" s="5" t="str">
        <f t="shared" si="152"/>
        <v>September</v>
      </c>
      <c r="K4927" s="7">
        <f t="shared" si="153"/>
        <v>2018</v>
      </c>
      <c r="L4927" t="s">
        <v>6976</v>
      </c>
      <c r="M4927" t="s">
        <v>16</v>
      </c>
      <c r="N4927">
        <v>27604</v>
      </c>
      <c r="O4927">
        <v>1108</v>
      </c>
      <c r="P4927" t="s">
        <v>1202</v>
      </c>
      <c r="Q4927">
        <v>4</v>
      </c>
      <c r="R4927">
        <v>1</v>
      </c>
      <c r="S4927" t="s">
        <v>18</v>
      </c>
      <c r="U4927">
        <v>4.1399999999999997</v>
      </c>
      <c r="V4927">
        <v>37</v>
      </c>
      <c r="W4927" t="s">
        <v>76</v>
      </c>
      <c r="X4927" s="5">
        <v>43211</v>
      </c>
      <c r="Y4927" t="s">
        <v>20</v>
      </c>
      <c r="Z4927" t="s">
        <v>63</v>
      </c>
      <c r="AA4927" t="s">
        <v>52</v>
      </c>
    </row>
    <row r="4928" spans="1:27" x14ac:dyDescent="0.3">
      <c r="A4928">
        <v>2</v>
      </c>
      <c r="B4928" t="s">
        <v>43</v>
      </c>
      <c r="C4928">
        <v>3</v>
      </c>
      <c r="D4928" t="s">
        <v>26</v>
      </c>
      <c r="E4928" t="s">
        <v>122</v>
      </c>
      <c r="F4928" t="s">
        <v>13</v>
      </c>
      <c r="G4928" t="s">
        <v>5258</v>
      </c>
      <c r="H4928" s="3">
        <v>0.2</v>
      </c>
      <c r="I4928" s="5">
        <v>43348</v>
      </c>
      <c r="J4928" s="5" t="str">
        <f t="shared" si="152"/>
        <v>September</v>
      </c>
      <c r="K4928" s="7">
        <f t="shared" si="153"/>
        <v>2018</v>
      </c>
      <c r="L4928" t="s">
        <v>6026</v>
      </c>
      <c r="M4928" t="s">
        <v>73</v>
      </c>
      <c r="N4928">
        <v>77070</v>
      </c>
      <c r="O4928">
        <v>1725</v>
      </c>
      <c r="P4928" t="s">
        <v>779</v>
      </c>
      <c r="Q4928">
        <v>4</v>
      </c>
      <c r="R4928">
        <v>2</v>
      </c>
      <c r="S4928" t="s">
        <v>75</v>
      </c>
      <c r="U4928">
        <v>3.76</v>
      </c>
      <c r="V4928">
        <v>10</v>
      </c>
      <c r="W4928" t="s">
        <v>33</v>
      </c>
      <c r="X4928" s="5">
        <v>43350</v>
      </c>
      <c r="Y4928" t="s">
        <v>20</v>
      </c>
      <c r="Z4928" t="s">
        <v>77</v>
      </c>
      <c r="AA4928" t="s">
        <v>64</v>
      </c>
    </row>
    <row r="4929" spans="1:27" x14ac:dyDescent="0.3">
      <c r="A4929">
        <v>2</v>
      </c>
      <c r="B4929" t="s">
        <v>43</v>
      </c>
      <c r="C4929">
        <v>3</v>
      </c>
      <c r="D4929" t="s">
        <v>26</v>
      </c>
      <c r="E4929" t="s">
        <v>122</v>
      </c>
      <c r="F4929" t="s">
        <v>13</v>
      </c>
      <c r="G4929" t="s">
        <v>5258</v>
      </c>
      <c r="H4929" s="3">
        <v>0.2</v>
      </c>
      <c r="I4929" s="5">
        <v>43348</v>
      </c>
      <c r="J4929" s="5" t="str">
        <f t="shared" si="152"/>
        <v>September</v>
      </c>
      <c r="K4929" s="7">
        <f t="shared" si="153"/>
        <v>2018</v>
      </c>
      <c r="L4929" t="s">
        <v>6026</v>
      </c>
      <c r="M4929" t="s">
        <v>73</v>
      </c>
      <c r="N4929">
        <v>77070</v>
      </c>
      <c r="O4929">
        <v>1805</v>
      </c>
      <c r="P4929" t="s">
        <v>3438</v>
      </c>
      <c r="Q4929">
        <v>9</v>
      </c>
      <c r="R4929">
        <v>5</v>
      </c>
      <c r="S4929" t="s">
        <v>75</v>
      </c>
      <c r="U4929">
        <v>9.07</v>
      </c>
      <c r="V4929">
        <v>26</v>
      </c>
      <c r="W4929" t="s">
        <v>33</v>
      </c>
      <c r="X4929" s="5">
        <v>43350</v>
      </c>
      <c r="Y4929" t="s">
        <v>20</v>
      </c>
      <c r="Z4929" t="s">
        <v>77</v>
      </c>
      <c r="AA4929" t="s">
        <v>64</v>
      </c>
    </row>
    <row r="4930" spans="1:27" x14ac:dyDescent="0.3">
      <c r="A4930">
        <v>2</v>
      </c>
      <c r="B4930" t="s">
        <v>43</v>
      </c>
      <c r="C4930">
        <v>3</v>
      </c>
      <c r="D4930" t="s">
        <v>26</v>
      </c>
      <c r="E4930" t="s">
        <v>122</v>
      </c>
      <c r="F4930" t="s">
        <v>13</v>
      </c>
      <c r="G4930" t="s">
        <v>5258</v>
      </c>
      <c r="H4930" s="3">
        <v>0.2</v>
      </c>
      <c r="I4930" s="5">
        <v>43348</v>
      </c>
      <c r="J4930" s="5" t="str">
        <f t="shared" ref="J4930:J4993" si="154">TEXT($I$2,"mmmm")</f>
        <v>September</v>
      </c>
      <c r="K4930" s="7">
        <f t="shared" si="153"/>
        <v>2018</v>
      </c>
      <c r="L4930" t="s">
        <v>6026</v>
      </c>
      <c r="M4930" t="s">
        <v>73</v>
      </c>
      <c r="N4930">
        <v>77070</v>
      </c>
      <c r="O4930">
        <v>1507</v>
      </c>
      <c r="P4930" t="s">
        <v>346</v>
      </c>
      <c r="Q4930">
        <v>5</v>
      </c>
      <c r="R4930">
        <v>8</v>
      </c>
      <c r="S4930" t="s">
        <v>75</v>
      </c>
      <c r="U4930">
        <v>5.34</v>
      </c>
      <c r="V4930">
        <v>16</v>
      </c>
      <c r="W4930" t="s">
        <v>33</v>
      </c>
      <c r="X4930" s="5">
        <v>43350</v>
      </c>
      <c r="Y4930" t="s">
        <v>20</v>
      </c>
      <c r="Z4930" t="s">
        <v>77</v>
      </c>
      <c r="AA4930" t="s">
        <v>176</v>
      </c>
    </row>
    <row r="4931" spans="1:27" x14ac:dyDescent="0.3">
      <c r="A4931">
        <v>5</v>
      </c>
      <c r="B4931" t="s">
        <v>43</v>
      </c>
      <c r="C4931">
        <v>6</v>
      </c>
      <c r="D4931" t="s">
        <v>26</v>
      </c>
      <c r="E4931" t="s">
        <v>269</v>
      </c>
      <c r="F4931" t="s">
        <v>13</v>
      </c>
      <c r="G4931" t="s">
        <v>270</v>
      </c>
      <c r="H4931" s="3">
        <v>0</v>
      </c>
      <c r="I4931" s="5">
        <v>43349</v>
      </c>
      <c r="J4931" s="5" t="str">
        <f t="shared" si="154"/>
        <v>September</v>
      </c>
      <c r="K4931" s="7">
        <f t="shared" ref="K4931:K4994" si="155">YEAR(I4931)</f>
        <v>2018</v>
      </c>
      <c r="L4931" t="s">
        <v>271</v>
      </c>
      <c r="M4931" t="s">
        <v>73</v>
      </c>
      <c r="N4931">
        <v>55106</v>
      </c>
      <c r="O4931">
        <v>638</v>
      </c>
      <c r="P4931" t="s">
        <v>272</v>
      </c>
      <c r="Q4931">
        <v>23</v>
      </c>
      <c r="R4931">
        <v>6</v>
      </c>
      <c r="S4931" t="s">
        <v>75</v>
      </c>
      <c r="U4931">
        <v>22.59</v>
      </c>
      <c r="V4931">
        <v>78</v>
      </c>
      <c r="W4931" t="s">
        <v>33</v>
      </c>
      <c r="X4931" s="5">
        <v>43354</v>
      </c>
      <c r="Y4931" t="s">
        <v>39</v>
      </c>
      <c r="Z4931" t="s">
        <v>151</v>
      </c>
      <c r="AA4931" t="s">
        <v>56</v>
      </c>
    </row>
    <row r="4932" spans="1:27" x14ac:dyDescent="0.3">
      <c r="A4932">
        <v>4</v>
      </c>
      <c r="B4932" t="s">
        <v>43</v>
      </c>
      <c r="C4932">
        <v>6</v>
      </c>
      <c r="D4932" t="s">
        <v>11</v>
      </c>
      <c r="E4932" t="s">
        <v>1468</v>
      </c>
      <c r="F4932" t="s">
        <v>13</v>
      </c>
      <c r="G4932" t="s">
        <v>2146</v>
      </c>
      <c r="H4932" s="3">
        <v>0</v>
      </c>
      <c r="I4932" s="5">
        <v>43246</v>
      </c>
      <c r="J4932" s="5" t="str">
        <f t="shared" si="154"/>
        <v>September</v>
      </c>
      <c r="K4932" s="7">
        <f t="shared" si="155"/>
        <v>2018</v>
      </c>
      <c r="L4932" t="s">
        <v>2147</v>
      </c>
      <c r="M4932" t="s">
        <v>73</v>
      </c>
      <c r="N4932">
        <v>53209</v>
      </c>
      <c r="O4932">
        <v>1185</v>
      </c>
      <c r="P4932" t="s">
        <v>2148</v>
      </c>
      <c r="Q4932">
        <v>11</v>
      </c>
      <c r="R4932">
        <v>3</v>
      </c>
      <c r="S4932" t="s">
        <v>75</v>
      </c>
      <c r="U4932">
        <v>11.31</v>
      </c>
      <c r="V4932">
        <v>27</v>
      </c>
      <c r="W4932" t="s">
        <v>19</v>
      </c>
      <c r="X4932" s="5">
        <v>43250</v>
      </c>
      <c r="Y4932" t="s">
        <v>39</v>
      </c>
      <c r="Z4932" t="s">
        <v>82</v>
      </c>
      <c r="AA4932" t="s">
        <v>47</v>
      </c>
    </row>
    <row r="4933" spans="1:27" x14ac:dyDescent="0.3">
      <c r="A4933">
        <v>4</v>
      </c>
      <c r="B4933" t="s">
        <v>43</v>
      </c>
      <c r="C4933">
        <v>6</v>
      </c>
      <c r="D4933" t="s">
        <v>11</v>
      </c>
      <c r="E4933" t="s">
        <v>5517</v>
      </c>
      <c r="F4933" t="s">
        <v>13</v>
      </c>
      <c r="G4933" t="s">
        <v>5323</v>
      </c>
      <c r="H4933" s="3">
        <v>0.3</v>
      </c>
      <c r="I4933" s="5">
        <v>43174</v>
      </c>
      <c r="J4933" s="5" t="str">
        <f t="shared" si="154"/>
        <v>September</v>
      </c>
      <c r="K4933" s="7">
        <f t="shared" si="155"/>
        <v>2018</v>
      </c>
      <c r="L4933" t="s">
        <v>5518</v>
      </c>
      <c r="M4933" t="s">
        <v>73</v>
      </c>
      <c r="N4933">
        <v>77803</v>
      </c>
      <c r="O4933">
        <v>1181</v>
      </c>
      <c r="P4933" t="s">
        <v>239</v>
      </c>
      <c r="Q4933">
        <v>-143</v>
      </c>
      <c r="R4933">
        <v>5</v>
      </c>
      <c r="S4933" t="s">
        <v>75</v>
      </c>
      <c r="U4933">
        <v>-143.43</v>
      </c>
      <c r="V4933">
        <v>528</v>
      </c>
      <c r="W4933" t="s">
        <v>33</v>
      </c>
      <c r="X4933" s="5">
        <v>43178</v>
      </c>
      <c r="Y4933" t="s">
        <v>39</v>
      </c>
      <c r="Z4933" t="s">
        <v>77</v>
      </c>
      <c r="AA4933" t="s">
        <v>24</v>
      </c>
    </row>
    <row r="4934" spans="1:27" x14ac:dyDescent="0.3">
      <c r="A4934">
        <v>4</v>
      </c>
      <c r="B4934" t="s">
        <v>43</v>
      </c>
      <c r="C4934">
        <v>6</v>
      </c>
      <c r="D4934" t="s">
        <v>26</v>
      </c>
      <c r="E4934" t="s">
        <v>5517</v>
      </c>
      <c r="F4934" t="s">
        <v>13</v>
      </c>
      <c r="G4934" t="s">
        <v>5323</v>
      </c>
      <c r="H4934" s="3">
        <v>0.8</v>
      </c>
      <c r="I4934" s="5">
        <v>43174</v>
      </c>
      <c r="J4934" s="5" t="str">
        <f t="shared" si="154"/>
        <v>September</v>
      </c>
      <c r="K4934" s="7">
        <f t="shared" si="155"/>
        <v>2018</v>
      </c>
      <c r="L4934" t="s">
        <v>5518</v>
      </c>
      <c r="M4934" t="s">
        <v>73</v>
      </c>
      <c r="N4934">
        <v>77803</v>
      </c>
      <c r="O4934">
        <v>698</v>
      </c>
      <c r="P4934" t="s">
        <v>8229</v>
      </c>
      <c r="Q4934">
        <v>-36</v>
      </c>
      <c r="R4934">
        <v>7</v>
      </c>
      <c r="S4934" t="s">
        <v>75</v>
      </c>
      <c r="U4934">
        <v>-35.82</v>
      </c>
      <c r="V4934">
        <v>22</v>
      </c>
      <c r="W4934" t="s">
        <v>33</v>
      </c>
      <c r="X4934" s="5">
        <v>43178</v>
      </c>
      <c r="Y4934" t="s">
        <v>39</v>
      </c>
      <c r="Z4934" t="s">
        <v>77</v>
      </c>
      <c r="AA4934" t="s">
        <v>54</v>
      </c>
    </row>
    <row r="4935" spans="1:27" x14ac:dyDescent="0.3">
      <c r="A4935">
        <v>4</v>
      </c>
      <c r="B4935" t="s">
        <v>43</v>
      </c>
      <c r="C4935">
        <v>6</v>
      </c>
      <c r="D4935" t="s">
        <v>11</v>
      </c>
      <c r="E4935" t="s">
        <v>646</v>
      </c>
      <c r="F4935" t="s">
        <v>13</v>
      </c>
      <c r="G4935" t="s">
        <v>7184</v>
      </c>
      <c r="H4935" s="3">
        <v>0.2</v>
      </c>
      <c r="I4935" s="5">
        <v>43214</v>
      </c>
      <c r="J4935" s="5" t="str">
        <f t="shared" si="154"/>
        <v>September</v>
      </c>
      <c r="K4935" s="7">
        <f t="shared" si="155"/>
        <v>2018</v>
      </c>
      <c r="L4935" t="s">
        <v>7196</v>
      </c>
      <c r="M4935" t="s">
        <v>30</v>
      </c>
      <c r="N4935">
        <v>80906</v>
      </c>
      <c r="O4935">
        <v>1372</v>
      </c>
      <c r="P4935" t="s">
        <v>424</v>
      </c>
      <c r="Q4935">
        <v>149</v>
      </c>
      <c r="R4935">
        <v>6</v>
      </c>
      <c r="S4935" t="s">
        <v>32</v>
      </c>
      <c r="U4935">
        <v>149.15</v>
      </c>
      <c r="V4935">
        <v>1326</v>
      </c>
      <c r="W4935" t="s">
        <v>76</v>
      </c>
      <c r="X4935" s="5">
        <v>43218</v>
      </c>
      <c r="Y4935" t="s">
        <v>39</v>
      </c>
      <c r="Z4935" t="s">
        <v>285</v>
      </c>
      <c r="AA4935" t="s">
        <v>24</v>
      </c>
    </row>
    <row r="4936" spans="1:27" x14ac:dyDescent="0.3">
      <c r="A4936">
        <v>4</v>
      </c>
      <c r="B4936" t="s">
        <v>43</v>
      </c>
      <c r="C4936">
        <v>6</v>
      </c>
      <c r="D4936" t="s">
        <v>26</v>
      </c>
      <c r="E4936" t="s">
        <v>646</v>
      </c>
      <c r="F4936" t="s">
        <v>13</v>
      </c>
      <c r="G4936" t="s">
        <v>7184</v>
      </c>
      <c r="H4936" s="3">
        <v>0.2</v>
      </c>
      <c r="I4936" s="5">
        <v>43214</v>
      </c>
      <c r="J4936" s="5" t="str">
        <f t="shared" si="154"/>
        <v>September</v>
      </c>
      <c r="K4936" s="7">
        <f t="shared" si="155"/>
        <v>2018</v>
      </c>
      <c r="L4936" t="s">
        <v>7196</v>
      </c>
      <c r="M4936" t="s">
        <v>30</v>
      </c>
      <c r="N4936">
        <v>80906</v>
      </c>
      <c r="O4936">
        <v>1831</v>
      </c>
      <c r="P4936" t="s">
        <v>1131</v>
      </c>
      <c r="Q4936">
        <v>5</v>
      </c>
      <c r="R4936">
        <v>3</v>
      </c>
      <c r="S4936" t="s">
        <v>32</v>
      </c>
      <c r="U4936">
        <v>5.44</v>
      </c>
      <c r="V4936">
        <v>16</v>
      </c>
      <c r="W4936" t="s">
        <v>76</v>
      </c>
      <c r="X4936" s="5">
        <v>43218</v>
      </c>
      <c r="Y4936" t="s">
        <v>39</v>
      </c>
      <c r="Z4936" t="s">
        <v>285</v>
      </c>
      <c r="AA4936" t="s">
        <v>64</v>
      </c>
    </row>
    <row r="4937" spans="1:27" x14ac:dyDescent="0.3">
      <c r="A4937">
        <v>4</v>
      </c>
      <c r="B4937" t="s">
        <v>43</v>
      </c>
      <c r="C4937">
        <v>6</v>
      </c>
      <c r="D4937" t="s">
        <v>26</v>
      </c>
      <c r="E4937" t="s">
        <v>646</v>
      </c>
      <c r="F4937" t="s">
        <v>13</v>
      </c>
      <c r="G4937" t="s">
        <v>7184</v>
      </c>
      <c r="H4937" s="3">
        <v>0.7</v>
      </c>
      <c r="I4937" s="5">
        <v>43214</v>
      </c>
      <c r="J4937" s="5" t="str">
        <f t="shared" si="154"/>
        <v>September</v>
      </c>
      <c r="K4937" s="7">
        <f t="shared" si="155"/>
        <v>2018</v>
      </c>
      <c r="L4937" t="s">
        <v>7196</v>
      </c>
      <c r="M4937" t="s">
        <v>30</v>
      </c>
      <c r="N4937">
        <v>80906</v>
      </c>
      <c r="O4937">
        <v>1645</v>
      </c>
      <c r="P4937" t="s">
        <v>3418</v>
      </c>
      <c r="Q4937">
        <v>-2</v>
      </c>
      <c r="R4937">
        <v>2</v>
      </c>
      <c r="S4937" t="s">
        <v>32</v>
      </c>
      <c r="U4937">
        <v>-2.1800000000000002</v>
      </c>
      <c r="V4937">
        <v>3</v>
      </c>
      <c r="W4937" t="s">
        <v>76</v>
      </c>
      <c r="X4937" s="5">
        <v>43218</v>
      </c>
      <c r="Y4937" t="s">
        <v>39</v>
      </c>
      <c r="Z4937" t="s">
        <v>285</v>
      </c>
      <c r="AA4937" t="s">
        <v>54</v>
      </c>
    </row>
    <row r="4938" spans="1:27" x14ac:dyDescent="0.3">
      <c r="A4938">
        <v>5</v>
      </c>
      <c r="B4938" t="s">
        <v>25</v>
      </c>
      <c r="C4938">
        <v>3</v>
      </c>
      <c r="D4938" t="s">
        <v>11</v>
      </c>
      <c r="E4938" t="s">
        <v>27</v>
      </c>
      <c r="F4938" t="s">
        <v>13</v>
      </c>
      <c r="G4938" t="s">
        <v>5251</v>
      </c>
      <c r="H4938" s="3">
        <v>0.2</v>
      </c>
      <c r="I4938" s="5">
        <v>43283</v>
      </c>
      <c r="J4938" s="5" t="str">
        <f t="shared" si="154"/>
        <v>September</v>
      </c>
      <c r="K4938" s="7">
        <f t="shared" si="155"/>
        <v>2018</v>
      </c>
      <c r="L4938" t="s">
        <v>5451</v>
      </c>
      <c r="M4938" t="s">
        <v>30</v>
      </c>
      <c r="N4938">
        <v>90004</v>
      </c>
      <c r="O4938">
        <v>832</v>
      </c>
      <c r="P4938" t="s">
        <v>2230</v>
      </c>
      <c r="Q4938">
        <v>20</v>
      </c>
      <c r="R4938">
        <v>1</v>
      </c>
      <c r="S4938" t="s">
        <v>32</v>
      </c>
      <c r="U4938">
        <v>19.52</v>
      </c>
      <c r="V4938">
        <v>195</v>
      </c>
      <c r="W4938" t="s">
        <v>33</v>
      </c>
      <c r="X4938" s="5">
        <v>43288</v>
      </c>
      <c r="Y4938" t="s">
        <v>20</v>
      </c>
      <c r="Z4938" t="s">
        <v>34</v>
      </c>
      <c r="AA4938" t="s">
        <v>24</v>
      </c>
    </row>
    <row r="4939" spans="1:27" x14ac:dyDescent="0.3">
      <c r="A4939">
        <v>0</v>
      </c>
      <c r="B4939" t="s">
        <v>10</v>
      </c>
      <c r="C4939">
        <v>0</v>
      </c>
      <c r="D4939" t="s">
        <v>26</v>
      </c>
      <c r="E4939" t="s">
        <v>88</v>
      </c>
      <c r="F4939" t="s">
        <v>13</v>
      </c>
      <c r="G4939" t="s">
        <v>6880</v>
      </c>
      <c r="H4939" s="3">
        <v>0</v>
      </c>
      <c r="I4939" s="5">
        <v>43306</v>
      </c>
      <c r="J4939" s="5" t="str">
        <f t="shared" si="154"/>
        <v>September</v>
      </c>
      <c r="K4939" s="7">
        <f t="shared" si="155"/>
        <v>2018</v>
      </c>
      <c r="L4939" t="s">
        <v>7302</v>
      </c>
      <c r="M4939" t="s">
        <v>30</v>
      </c>
      <c r="N4939">
        <v>94122</v>
      </c>
      <c r="O4939">
        <v>1140</v>
      </c>
      <c r="P4939" t="s">
        <v>3494</v>
      </c>
      <c r="Q4939">
        <v>11</v>
      </c>
      <c r="R4939">
        <v>9</v>
      </c>
      <c r="S4939" t="s">
        <v>32</v>
      </c>
      <c r="U4939">
        <v>11.15</v>
      </c>
      <c r="V4939">
        <v>37</v>
      </c>
      <c r="W4939" t="s">
        <v>76</v>
      </c>
      <c r="X4939" s="5">
        <v>43306</v>
      </c>
      <c r="Y4939" t="s">
        <v>773</v>
      </c>
      <c r="Z4939" t="s">
        <v>34</v>
      </c>
      <c r="AA4939" t="s">
        <v>49</v>
      </c>
    </row>
    <row r="4940" spans="1:27" x14ac:dyDescent="0.3">
      <c r="A4940">
        <v>1</v>
      </c>
      <c r="B4940" t="s">
        <v>10</v>
      </c>
      <c r="C4940">
        <v>1</v>
      </c>
      <c r="D4940" t="s">
        <v>11</v>
      </c>
      <c r="E4940" t="s">
        <v>192</v>
      </c>
      <c r="F4940" t="s">
        <v>13</v>
      </c>
      <c r="G4940" t="s">
        <v>387</v>
      </c>
      <c r="H4940" s="3">
        <v>0.6</v>
      </c>
      <c r="I4940" s="5">
        <v>43416</v>
      </c>
      <c r="J4940" s="5" t="str">
        <f t="shared" si="154"/>
        <v>September</v>
      </c>
      <c r="K4940" s="7">
        <f t="shared" si="155"/>
        <v>2018</v>
      </c>
      <c r="L4940" t="s">
        <v>5214</v>
      </c>
      <c r="M4940" t="s">
        <v>73</v>
      </c>
      <c r="N4940">
        <v>60623</v>
      </c>
      <c r="O4940">
        <v>485</v>
      </c>
      <c r="P4940" t="s">
        <v>2320</v>
      </c>
      <c r="Q4940">
        <v>-9</v>
      </c>
      <c r="R4940">
        <v>6</v>
      </c>
      <c r="S4940" t="s">
        <v>75</v>
      </c>
      <c r="U4940">
        <v>-8.5299999999999994</v>
      </c>
      <c r="V4940">
        <v>23</v>
      </c>
      <c r="W4940" t="s">
        <v>33</v>
      </c>
      <c r="X4940" s="5">
        <v>43417</v>
      </c>
      <c r="Y4940" t="s">
        <v>130</v>
      </c>
      <c r="Z4940" t="s">
        <v>139</v>
      </c>
      <c r="AA4940" t="s">
        <v>47</v>
      </c>
    </row>
    <row r="4941" spans="1:27" x14ac:dyDescent="0.3">
      <c r="A4941">
        <v>4</v>
      </c>
      <c r="B4941" t="s">
        <v>43</v>
      </c>
      <c r="C4941">
        <v>6</v>
      </c>
      <c r="D4941" t="s">
        <v>26</v>
      </c>
      <c r="E4941" t="s">
        <v>99</v>
      </c>
      <c r="F4941" t="s">
        <v>13</v>
      </c>
      <c r="G4941" t="s">
        <v>1054</v>
      </c>
      <c r="H4941" s="3">
        <v>0.2</v>
      </c>
      <c r="I4941" s="5">
        <v>43358</v>
      </c>
      <c r="J4941" s="5" t="str">
        <f t="shared" si="154"/>
        <v>September</v>
      </c>
      <c r="K4941" s="7">
        <f t="shared" si="155"/>
        <v>2018</v>
      </c>
      <c r="L4941" t="s">
        <v>4155</v>
      </c>
      <c r="M4941" t="s">
        <v>102</v>
      </c>
      <c r="N4941">
        <v>19140</v>
      </c>
      <c r="O4941">
        <v>1765</v>
      </c>
      <c r="P4941" t="s">
        <v>3134</v>
      </c>
      <c r="Q4941">
        <v>2</v>
      </c>
      <c r="R4941">
        <v>1</v>
      </c>
      <c r="S4941" t="s">
        <v>104</v>
      </c>
      <c r="U4941">
        <v>1.87</v>
      </c>
      <c r="V4941">
        <v>5</v>
      </c>
      <c r="W4941" t="s">
        <v>19</v>
      </c>
      <c r="X4941" s="5">
        <v>43362</v>
      </c>
      <c r="Y4941" t="s">
        <v>39</v>
      </c>
      <c r="Z4941" t="s">
        <v>105</v>
      </c>
      <c r="AA4941" t="s">
        <v>64</v>
      </c>
    </row>
    <row r="4942" spans="1:27" x14ac:dyDescent="0.3">
      <c r="A4942">
        <v>1</v>
      </c>
      <c r="B4942" t="s">
        <v>10</v>
      </c>
      <c r="C4942">
        <v>1</v>
      </c>
      <c r="D4942" t="s">
        <v>26</v>
      </c>
      <c r="E4942" t="s">
        <v>672</v>
      </c>
      <c r="F4942" t="s">
        <v>13</v>
      </c>
      <c r="G4942" t="s">
        <v>7020</v>
      </c>
      <c r="H4942" s="3">
        <v>0</v>
      </c>
      <c r="I4942" s="5">
        <v>43306</v>
      </c>
      <c r="J4942" s="5" t="str">
        <f t="shared" si="154"/>
        <v>September</v>
      </c>
      <c r="K4942" s="7">
        <f t="shared" si="155"/>
        <v>2018</v>
      </c>
      <c r="L4942" t="s">
        <v>7248</v>
      </c>
      <c r="M4942" t="s">
        <v>16</v>
      </c>
      <c r="N4942">
        <v>22204</v>
      </c>
      <c r="O4942">
        <v>177</v>
      </c>
      <c r="P4942" t="s">
        <v>8280</v>
      </c>
      <c r="Q4942">
        <v>5</v>
      </c>
      <c r="R4942">
        <v>1</v>
      </c>
      <c r="S4942" t="s">
        <v>18</v>
      </c>
      <c r="U4942">
        <v>4.8</v>
      </c>
      <c r="V4942">
        <v>10</v>
      </c>
      <c r="W4942" t="s">
        <v>76</v>
      </c>
      <c r="X4942" s="5">
        <v>43307</v>
      </c>
      <c r="Y4942" t="s">
        <v>130</v>
      </c>
      <c r="Z4942" t="s">
        <v>205</v>
      </c>
      <c r="AA4942" t="s">
        <v>54</v>
      </c>
    </row>
    <row r="4943" spans="1:27" x14ac:dyDescent="0.3">
      <c r="A4943">
        <v>6</v>
      </c>
      <c r="B4943" t="s">
        <v>10</v>
      </c>
      <c r="C4943">
        <v>6</v>
      </c>
      <c r="D4943" t="s">
        <v>11</v>
      </c>
      <c r="E4943" t="s">
        <v>928</v>
      </c>
      <c r="F4943" t="s">
        <v>13</v>
      </c>
      <c r="G4943" t="s">
        <v>1109</v>
      </c>
      <c r="H4943" s="3">
        <v>0</v>
      </c>
      <c r="I4943" s="5">
        <v>43417</v>
      </c>
      <c r="J4943" s="5" t="str">
        <f t="shared" si="154"/>
        <v>September</v>
      </c>
      <c r="K4943" s="7">
        <f t="shared" si="155"/>
        <v>2018</v>
      </c>
      <c r="L4943" t="s">
        <v>7140</v>
      </c>
      <c r="M4943" t="s">
        <v>30</v>
      </c>
      <c r="N4943">
        <v>98002</v>
      </c>
      <c r="O4943">
        <v>577</v>
      </c>
      <c r="P4943" t="s">
        <v>1657</v>
      </c>
      <c r="Q4943">
        <v>2</v>
      </c>
      <c r="R4943">
        <v>1</v>
      </c>
      <c r="S4943" t="s">
        <v>32</v>
      </c>
      <c r="U4943">
        <v>1.5</v>
      </c>
      <c r="V4943">
        <v>4</v>
      </c>
      <c r="W4943" t="s">
        <v>76</v>
      </c>
      <c r="X4943" s="5">
        <v>43423</v>
      </c>
      <c r="Y4943" t="s">
        <v>39</v>
      </c>
      <c r="Z4943" t="s">
        <v>69</v>
      </c>
      <c r="AA4943" t="s">
        <v>47</v>
      </c>
    </row>
    <row r="4944" spans="1:27" x14ac:dyDescent="0.3">
      <c r="A4944">
        <v>5</v>
      </c>
      <c r="B4944" t="s">
        <v>43</v>
      </c>
      <c r="C4944">
        <v>6</v>
      </c>
      <c r="D4944" t="s">
        <v>26</v>
      </c>
      <c r="E4944" t="s">
        <v>88</v>
      </c>
      <c r="F4944" t="s">
        <v>13</v>
      </c>
      <c r="G4944" t="s">
        <v>1739</v>
      </c>
      <c r="H4944" s="3">
        <v>0</v>
      </c>
      <c r="I4944" s="5">
        <v>43418</v>
      </c>
      <c r="J4944" s="5" t="str">
        <f t="shared" si="154"/>
        <v>September</v>
      </c>
      <c r="K4944" s="7">
        <f t="shared" si="155"/>
        <v>2018</v>
      </c>
      <c r="L4944" t="s">
        <v>4482</v>
      </c>
      <c r="M4944" t="s">
        <v>30</v>
      </c>
      <c r="N4944">
        <v>94110</v>
      </c>
      <c r="O4944">
        <v>231</v>
      </c>
      <c r="P4944" t="s">
        <v>3005</v>
      </c>
      <c r="Q4944">
        <v>3</v>
      </c>
      <c r="R4944">
        <v>2</v>
      </c>
      <c r="S4944" t="s">
        <v>32</v>
      </c>
      <c r="U4944">
        <v>3.47</v>
      </c>
      <c r="V4944">
        <v>7</v>
      </c>
      <c r="W4944" t="s">
        <v>19</v>
      </c>
      <c r="X4944" s="5">
        <v>43423</v>
      </c>
      <c r="Y4944" t="s">
        <v>39</v>
      </c>
      <c r="Z4944" t="s">
        <v>34</v>
      </c>
      <c r="AA4944" t="s">
        <v>35</v>
      </c>
    </row>
    <row r="4945" spans="1:27" x14ac:dyDescent="0.3">
      <c r="A4945">
        <v>3</v>
      </c>
      <c r="B4945" t="s">
        <v>25</v>
      </c>
      <c r="C4945">
        <v>1</v>
      </c>
      <c r="D4945" t="s">
        <v>26</v>
      </c>
      <c r="E4945" t="s">
        <v>3634</v>
      </c>
      <c r="F4945" t="s">
        <v>13</v>
      </c>
      <c r="G4945" t="s">
        <v>387</v>
      </c>
      <c r="H4945" s="3">
        <v>0.2</v>
      </c>
      <c r="I4945" s="5">
        <v>43443</v>
      </c>
      <c r="J4945" s="5" t="str">
        <f t="shared" si="154"/>
        <v>September</v>
      </c>
      <c r="K4945" s="7">
        <f t="shared" si="155"/>
        <v>2018</v>
      </c>
      <c r="L4945" t="s">
        <v>5977</v>
      </c>
      <c r="M4945" t="s">
        <v>30</v>
      </c>
      <c r="N4945">
        <v>95207</v>
      </c>
      <c r="O4945">
        <v>1639</v>
      </c>
      <c r="P4945" t="s">
        <v>8269</v>
      </c>
      <c r="Q4945">
        <v>99</v>
      </c>
      <c r="R4945">
        <v>8</v>
      </c>
      <c r="S4945" t="s">
        <v>32</v>
      </c>
      <c r="U4945">
        <v>99.3</v>
      </c>
      <c r="V4945">
        <v>274</v>
      </c>
      <c r="W4945" t="s">
        <v>33</v>
      </c>
      <c r="X4945" s="5">
        <v>43446</v>
      </c>
      <c r="Y4945" t="s">
        <v>130</v>
      </c>
      <c r="Z4945" t="s">
        <v>34</v>
      </c>
      <c r="AA4945" t="s">
        <v>54</v>
      </c>
    </row>
    <row r="4946" spans="1:27" x14ac:dyDescent="0.3">
      <c r="A4946">
        <v>4</v>
      </c>
      <c r="B4946" t="s">
        <v>43</v>
      </c>
      <c r="C4946">
        <v>6</v>
      </c>
      <c r="D4946" t="s">
        <v>26</v>
      </c>
      <c r="E4946" t="s">
        <v>65</v>
      </c>
      <c r="F4946" t="s">
        <v>13</v>
      </c>
      <c r="G4946" t="s">
        <v>216</v>
      </c>
      <c r="H4946" s="3">
        <v>0</v>
      </c>
      <c r="I4946" s="5">
        <v>43256</v>
      </c>
      <c r="J4946" s="5" t="str">
        <f t="shared" si="154"/>
        <v>September</v>
      </c>
      <c r="K4946" s="7">
        <f t="shared" si="155"/>
        <v>2018</v>
      </c>
      <c r="L4946" t="s">
        <v>6617</v>
      </c>
      <c r="M4946" t="s">
        <v>30</v>
      </c>
      <c r="N4946">
        <v>98105</v>
      </c>
      <c r="O4946">
        <v>73</v>
      </c>
      <c r="P4946" t="s">
        <v>3095</v>
      </c>
      <c r="Q4946">
        <v>16</v>
      </c>
      <c r="R4946">
        <v>6</v>
      </c>
      <c r="S4946" t="s">
        <v>32</v>
      </c>
      <c r="U4946">
        <v>15.96</v>
      </c>
      <c r="V4946">
        <v>61</v>
      </c>
      <c r="W4946" t="s">
        <v>33</v>
      </c>
      <c r="X4946" s="5">
        <v>43260</v>
      </c>
      <c r="Y4946" t="s">
        <v>39</v>
      </c>
      <c r="Z4946" t="s">
        <v>69</v>
      </c>
      <c r="AA4946" t="s">
        <v>356</v>
      </c>
    </row>
    <row r="4947" spans="1:27" x14ac:dyDescent="0.3">
      <c r="A4947">
        <v>7</v>
      </c>
      <c r="B4947" t="s">
        <v>25</v>
      </c>
      <c r="C4947">
        <v>6</v>
      </c>
      <c r="D4947" t="s">
        <v>26</v>
      </c>
      <c r="E4947" t="s">
        <v>417</v>
      </c>
      <c r="F4947" t="s">
        <v>13</v>
      </c>
      <c r="G4947" t="s">
        <v>6823</v>
      </c>
      <c r="H4947" s="3">
        <v>0.2</v>
      </c>
      <c r="I4947" s="5">
        <v>43381</v>
      </c>
      <c r="J4947" s="5" t="str">
        <f t="shared" si="154"/>
        <v>September</v>
      </c>
      <c r="K4947" s="7">
        <f t="shared" si="155"/>
        <v>2018</v>
      </c>
      <c r="L4947" t="s">
        <v>7440</v>
      </c>
      <c r="M4947" t="s">
        <v>73</v>
      </c>
      <c r="N4947">
        <v>78207</v>
      </c>
      <c r="O4947">
        <v>210</v>
      </c>
      <c r="P4947" t="s">
        <v>3131</v>
      </c>
      <c r="Q4947">
        <v>20</v>
      </c>
      <c r="R4947">
        <v>6</v>
      </c>
      <c r="S4947" t="s">
        <v>75</v>
      </c>
      <c r="U4947">
        <v>20.3</v>
      </c>
      <c r="V4947">
        <v>60</v>
      </c>
      <c r="W4947" t="s">
        <v>76</v>
      </c>
      <c r="X4947" s="5">
        <v>43388</v>
      </c>
      <c r="Y4947" t="s">
        <v>39</v>
      </c>
      <c r="Z4947" t="s">
        <v>77</v>
      </c>
      <c r="AA4947" t="s">
        <v>35</v>
      </c>
    </row>
    <row r="4948" spans="1:27" x14ac:dyDescent="0.3">
      <c r="A4948">
        <v>4</v>
      </c>
      <c r="B4948" t="s">
        <v>43</v>
      </c>
      <c r="C4948">
        <v>6</v>
      </c>
      <c r="D4948" t="s">
        <v>11</v>
      </c>
      <c r="E4948" t="s">
        <v>2669</v>
      </c>
      <c r="F4948" t="s">
        <v>13</v>
      </c>
      <c r="G4948" t="s">
        <v>2350</v>
      </c>
      <c r="H4948" s="3">
        <v>0.15</v>
      </c>
      <c r="I4948" s="5">
        <v>43437</v>
      </c>
      <c r="J4948" s="5" t="str">
        <f t="shared" si="154"/>
        <v>September</v>
      </c>
      <c r="K4948" s="7">
        <f t="shared" si="155"/>
        <v>2018</v>
      </c>
      <c r="L4948" t="s">
        <v>2670</v>
      </c>
      <c r="M4948" t="s">
        <v>30</v>
      </c>
      <c r="N4948">
        <v>95037</v>
      </c>
      <c r="O4948">
        <v>1228</v>
      </c>
      <c r="P4948" t="s">
        <v>8116</v>
      </c>
      <c r="Q4948">
        <v>-12</v>
      </c>
      <c r="R4948">
        <v>2</v>
      </c>
      <c r="S4948" t="s">
        <v>32</v>
      </c>
      <c r="U4948">
        <v>-12.1</v>
      </c>
      <c r="V4948">
        <v>206</v>
      </c>
      <c r="W4948" t="s">
        <v>19</v>
      </c>
      <c r="X4948" s="5">
        <v>43441</v>
      </c>
      <c r="Y4948" t="s">
        <v>39</v>
      </c>
      <c r="Z4948" t="s">
        <v>34</v>
      </c>
      <c r="AA4948" t="s">
        <v>22</v>
      </c>
    </row>
    <row r="4949" spans="1:27" x14ac:dyDescent="0.3">
      <c r="A4949">
        <v>4</v>
      </c>
      <c r="B4949" t="s">
        <v>43</v>
      </c>
      <c r="C4949">
        <v>6</v>
      </c>
      <c r="D4949" t="s">
        <v>11</v>
      </c>
      <c r="E4949" t="s">
        <v>2669</v>
      </c>
      <c r="F4949" t="s">
        <v>13</v>
      </c>
      <c r="G4949" t="s">
        <v>2350</v>
      </c>
      <c r="H4949" s="3">
        <v>0.2</v>
      </c>
      <c r="I4949" s="5">
        <v>43437</v>
      </c>
      <c r="J4949" s="5" t="str">
        <f t="shared" si="154"/>
        <v>September</v>
      </c>
      <c r="K4949" s="7">
        <f t="shared" si="155"/>
        <v>2018</v>
      </c>
      <c r="L4949" t="s">
        <v>2670</v>
      </c>
      <c r="M4949" t="s">
        <v>30</v>
      </c>
      <c r="N4949">
        <v>95037</v>
      </c>
      <c r="O4949">
        <v>823</v>
      </c>
      <c r="P4949" t="s">
        <v>2154</v>
      </c>
      <c r="Q4949">
        <v>7</v>
      </c>
      <c r="R4949">
        <v>3</v>
      </c>
      <c r="S4949" t="s">
        <v>32</v>
      </c>
      <c r="U4949">
        <v>6.72</v>
      </c>
      <c r="V4949">
        <v>269</v>
      </c>
      <c r="W4949" t="s">
        <v>19</v>
      </c>
      <c r="X4949" s="5">
        <v>43441</v>
      </c>
      <c r="Y4949" t="s">
        <v>39</v>
      </c>
      <c r="Z4949" t="s">
        <v>34</v>
      </c>
      <c r="AA4949" t="s">
        <v>41</v>
      </c>
    </row>
    <row r="4950" spans="1:27" x14ac:dyDescent="0.3">
      <c r="A4950">
        <v>4</v>
      </c>
      <c r="B4950" t="s">
        <v>43</v>
      </c>
      <c r="C4950">
        <v>6</v>
      </c>
      <c r="D4950" t="s">
        <v>26</v>
      </c>
      <c r="E4950" t="s">
        <v>2669</v>
      </c>
      <c r="F4950" t="s">
        <v>13</v>
      </c>
      <c r="G4950" t="s">
        <v>2350</v>
      </c>
      <c r="H4950" s="3">
        <v>0</v>
      </c>
      <c r="I4950" s="5">
        <v>43437</v>
      </c>
      <c r="J4950" s="5" t="str">
        <f t="shared" si="154"/>
        <v>September</v>
      </c>
      <c r="K4950" s="7">
        <f t="shared" si="155"/>
        <v>2018</v>
      </c>
      <c r="L4950" t="s">
        <v>2670</v>
      </c>
      <c r="M4950" t="s">
        <v>30</v>
      </c>
      <c r="N4950">
        <v>95037</v>
      </c>
      <c r="O4950">
        <v>54</v>
      </c>
      <c r="P4950" t="s">
        <v>3505</v>
      </c>
      <c r="Q4950">
        <v>7</v>
      </c>
      <c r="R4950">
        <v>3</v>
      </c>
      <c r="S4950" t="s">
        <v>32</v>
      </c>
      <c r="U4950">
        <v>7.31</v>
      </c>
      <c r="V4950">
        <v>49</v>
      </c>
      <c r="W4950" t="s">
        <v>19</v>
      </c>
      <c r="X4950" s="5">
        <v>43441</v>
      </c>
      <c r="Y4950" t="s">
        <v>39</v>
      </c>
      <c r="Z4950" t="s">
        <v>34</v>
      </c>
      <c r="AA4950" t="s">
        <v>42</v>
      </c>
    </row>
    <row r="4951" spans="1:27" x14ac:dyDescent="0.3">
      <c r="A4951">
        <v>4</v>
      </c>
      <c r="B4951" t="s">
        <v>43</v>
      </c>
      <c r="C4951">
        <v>6</v>
      </c>
      <c r="D4951" t="s">
        <v>26</v>
      </c>
      <c r="E4951" t="s">
        <v>2669</v>
      </c>
      <c r="F4951" t="s">
        <v>13</v>
      </c>
      <c r="G4951" t="s">
        <v>2350</v>
      </c>
      <c r="H4951" s="3">
        <v>0</v>
      </c>
      <c r="I4951" s="5">
        <v>43437</v>
      </c>
      <c r="J4951" s="5" t="str">
        <f t="shared" si="154"/>
        <v>September</v>
      </c>
      <c r="K4951" s="7">
        <f t="shared" si="155"/>
        <v>2018</v>
      </c>
      <c r="L4951" t="s">
        <v>2670</v>
      </c>
      <c r="M4951" t="s">
        <v>30</v>
      </c>
      <c r="N4951">
        <v>95037</v>
      </c>
      <c r="O4951">
        <v>1360</v>
      </c>
      <c r="P4951" t="s">
        <v>1033</v>
      </c>
      <c r="Q4951">
        <v>6</v>
      </c>
      <c r="R4951">
        <v>8</v>
      </c>
      <c r="S4951" t="s">
        <v>32</v>
      </c>
      <c r="U4951">
        <v>5.92</v>
      </c>
      <c r="V4951">
        <v>22</v>
      </c>
      <c r="W4951" t="s">
        <v>19</v>
      </c>
      <c r="X4951" s="5">
        <v>43441</v>
      </c>
      <c r="Y4951" t="s">
        <v>39</v>
      </c>
      <c r="Z4951" t="s">
        <v>34</v>
      </c>
      <c r="AA4951" t="s">
        <v>49</v>
      </c>
    </row>
    <row r="4952" spans="1:27" x14ac:dyDescent="0.3">
      <c r="A4952">
        <v>3</v>
      </c>
      <c r="B4952" t="s">
        <v>10</v>
      </c>
      <c r="C4952">
        <v>3</v>
      </c>
      <c r="D4952" t="s">
        <v>26</v>
      </c>
      <c r="E4952" t="s">
        <v>1645</v>
      </c>
      <c r="F4952" t="s">
        <v>13</v>
      </c>
      <c r="G4952" t="s">
        <v>575</v>
      </c>
      <c r="H4952" s="3">
        <v>0.2</v>
      </c>
      <c r="I4952" s="5">
        <v>43347</v>
      </c>
      <c r="J4952" s="5" t="str">
        <f t="shared" si="154"/>
        <v>September</v>
      </c>
      <c r="K4952" s="7">
        <f t="shared" si="155"/>
        <v>2018</v>
      </c>
      <c r="L4952" t="s">
        <v>3574</v>
      </c>
      <c r="M4952" t="s">
        <v>16</v>
      </c>
      <c r="N4952">
        <v>37918</v>
      </c>
      <c r="O4952">
        <v>286</v>
      </c>
      <c r="P4952" t="s">
        <v>3575</v>
      </c>
      <c r="Q4952">
        <v>9</v>
      </c>
      <c r="R4952">
        <v>2</v>
      </c>
      <c r="S4952" t="s">
        <v>18</v>
      </c>
      <c r="U4952">
        <v>8.7200000000000006</v>
      </c>
      <c r="V4952">
        <v>87</v>
      </c>
      <c r="W4952" t="s">
        <v>19</v>
      </c>
      <c r="X4952" s="5">
        <v>43350</v>
      </c>
      <c r="Y4952" t="s">
        <v>20</v>
      </c>
      <c r="Z4952" t="s">
        <v>214</v>
      </c>
      <c r="AA4952" t="s">
        <v>56</v>
      </c>
    </row>
    <row r="4953" spans="1:27" x14ac:dyDescent="0.3">
      <c r="A4953">
        <v>3</v>
      </c>
      <c r="B4953" t="s">
        <v>10</v>
      </c>
      <c r="C4953">
        <v>3</v>
      </c>
      <c r="D4953" t="s">
        <v>26</v>
      </c>
      <c r="E4953" t="s">
        <v>1645</v>
      </c>
      <c r="F4953" t="s">
        <v>13</v>
      </c>
      <c r="G4953" t="s">
        <v>575</v>
      </c>
      <c r="H4953" s="3">
        <v>0.2</v>
      </c>
      <c r="I4953" s="5">
        <v>43347</v>
      </c>
      <c r="J4953" s="5" t="str">
        <f t="shared" si="154"/>
        <v>September</v>
      </c>
      <c r="K4953" s="7">
        <f t="shared" si="155"/>
        <v>2018</v>
      </c>
      <c r="L4953" t="s">
        <v>3574</v>
      </c>
      <c r="M4953" t="s">
        <v>16</v>
      </c>
      <c r="N4953">
        <v>37918</v>
      </c>
      <c r="O4953">
        <v>1319</v>
      </c>
      <c r="P4953" t="s">
        <v>3204</v>
      </c>
      <c r="Q4953">
        <v>8</v>
      </c>
      <c r="R4953">
        <v>2</v>
      </c>
      <c r="S4953" t="s">
        <v>18</v>
      </c>
      <c r="U4953">
        <v>8.33</v>
      </c>
      <c r="V4953">
        <v>32</v>
      </c>
      <c r="W4953" t="s">
        <v>19</v>
      </c>
      <c r="X4953" s="5">
        <v>43350</v>
      </c>
      <c r="Y4953" t="s">
        <v>20</v>
      </c>
      <c r="Z4953" t="s">
        <v>214</v>
      </c>
      <c r="AA4953" t="s">
        <v>49</v>
      </c>
    </row>
    <row r="4954" spans="1:27" x14ac:dyDescent="0.3">
      <c r="A4954">
        <v>3</v>
      </c>
      <c r="B4954" t="s">
        <v>10</v>
      </c>
      <c r="C4954">
        <v>3</v>
      </c>
      <c r="D4954" t="s">
        <v>26</v>
      </c>
      <c r="E4954" t="s">
        <v>1645</v>
      </c>
      <c r="F4954" t="s">
        <v>13</v>
      </c>
      <c r="G4954" t="s">
        <v>575</v>
      </c>
      <c r="H4954" s="3">
        <v>0.2</v>
      </c>
      <c r="I4954" s="5">
        <v>43347</v>
      </c>
      <c r="J4954" s="5" t="str">
        <f t="shared" si="154"/>
        <v>September</v>
      </c>
      <c r="K4954" s="7">
        <f t="shared" si="155"/>
        <v>2018</v>
      </c>
      <c r="L4954" t="s">
        <v>3574</v>
      </c>
      <c r="M4954" t="s">
        <v>16</v>
      </c>
      <c r="N4954">
        <v>37918</v>
      </c>
      <c r="O4954">
        <v>1365</v>
      </c>
      <c r="P4954" t="s">
        <v>8249</v>
      </c>
      <c r="Q4954">
        <v>4</v>
      </c>
      <c r="R4954">
        <v>3</v>
      </c>
      <c r="S4954" t="s">
        <v>18</v>
      </c>
      <c r="U4954">
        <v>4.1100000000000003</v>
      </c>
      <c r="V4954">
        <v>12</v>
      </c>
      <c r="W4954" t="s">
        <v>19</v>
      </c>
      <c r="X4954" s="5">
        <v>43350</v>
      </c>
      <c r="Y4954" t="s">
        <v>20</v>
      </c>
      <c r="Z4954" t="s">
        <v>214</v>
      </c>
      <c r="AA4954" t="s">
        <v>64</v>
      </c>
    </row>
    <row r="4955" spans="1:27" x14ac:dyDescent="0.3">
      <c r="A4955">
        <v>5</v>
      </c>
      <c r="B4955" t="s">
        <v>43</v>
      </c>
      <c r="C4955">
        <v>6</v>
      </c>
      <c r="D4955" t="s">
        <v>26</v>
      </c>
      <c r="E4955" t="s">
        <v>171</v>
      </c>
      <c r="F4955" t="s">
        <v>13</v>
      </c>
      <c r="G4955" t="s">
        <v>5224</v>
      </c>
      <c r="H4955" s="3">
        <v>0.2</v>
      </c>
      <c r="I4955" s="5">
        <v>43358</v>
      </c>
      <c r="J4955" s="5" t="str">
        <f t="shared" si="154"/>
        <v>September</v>
      </c>
      <c r="K4955" s="7">
        <f t="shared" si="155"/>
        <v>2018</v>
      </c>
      <c r="L4955" t="s">
        <v>6391</v>
      </c>
      <c r="M4955" t="s">
        <v>102</v>
      </c>
      <c r="N4955">
        <v>10011</v>
      </c>
      <c r="O4955">
        <v>682</v>
      </c>
      <c r="P4955" t="s">
        <v>319</v>
      </c>
      <c r="Q4955">
        <v>295</v>
      </c>
      <c r="R4955">
        <v>2</v>
      </c>
      <c r="S4955" t="s">
        <v>104</v>
      </c>
      <c r="U4955">
        <v>294.55</v>
      </c>
      <c r="V4955">
        <v>842</v>
      </c>
      <c r="W4955" t="s">
        <v>33</v>
      </c>
      <c r="X4955" s="5">
        <v>43363</v>
      </c>
      <c r="Y4955" t="s">
        <v>39</v>
      </c>
      <c r="Z4955" t="s">
        <v>175</v>
      </c>
      <c r="AA4955" t="s">
        <v>54</v>
      </c>
    </row>
    <row r="4956" spans="1:27" x14ac:dyDescent="0.3">
      <c r="A4956">
        <v>5</v>
      </c>
      <c r="B4956" t="s">
        <v>43</v>
      </c>
      <c r="C4956">
        <v>6</v>
      </c>
      <c r="D4956" t="s">
        <v>26</v>
      </c>
      <c r="E4956" t="s">
        <v>171</v>
      </c>
      <c r="F4956" t="s">
        <v>13</v>
      </c>
      <c r="G4956" t="s">
        <v>2267</v>
      </c>
      <c r="H4956" s="3">
        <v>0</v>
      </c>
      <c r="I4956" s="5">
        <v>43191</v>
      </c>
      <c r="J4956" s="5" t="str">
        <f t="shared" si="154"/>
        <v>September</v>
      </c>
      <c r="K4956" s="7">
        <f t="shared" si="155"/>
        <v>2018</v>
      </c>
      <c r="L4956" t="s">
        <v>4105</v>
      </c>
      <c r="M4956" t="s">
        <v>102</v>
      </c>
      <c r="N4956">
        <v>10024</v>
      </c>
      <c r="O4956">
        <v>350</v>
      </c>
      <c r="P4956" t="s">
        <v>4106</v>
      </c>
      <c r="Q4956">
        <v>23</v>
      </c>
      <c r="R4956">
        <v>4</v>
      </c>
      <c r="S4956" t="s">
        <v>104</v>
      </c>
      <c r="U4956">
        <v>22.89</v>
      </c>
      <c r="V4956">
        <v>88</v>
      </c>
      <c r="W4956" t="s">
        <v>19</v>
      </c>
      <c r="X4956" s="5">
        <v>43196</v>
      </c>
      <c r="Y4956" t="s">
        <v>39</v>
      </c>
      <c r="Z4956" t="s">
        <v>175</v>
      </c>
      <c r="AA4956" t="s">
        <v>49</v>
      </c>
    </row>
    <row r="4957" spans="1:27" x14ac:dyDescent="0.3">
      <c r="A4957">
        <v>2</v>
      </c>
      <c r="B4957" t="s">
        <v>43</v>
      </c>
      <c r="C4957">
        <v>3</v>
      </c>
      <c r="D4957" t="s">
        <v>26</v>
      </c>
      <c r="E4957" t="s">
        <v>65</v>
      </c>
      <c r="F4957" t="s">
        <v>13</v>
      </c>
      <c r="G4957" t="s">
        <v>6848</v>
      </c>
      <c r="H4957" s="3">
        <v>0.2</v>
      </c>
      <c r="I4957" s="5">
        <v>43456</v>
      </c>
      <c r="J4957" s="5" t="str">
        <f t="shared" si="154"/>
        <v>September</v>
      </c>
      <c r="K4957" s="7">
        <f t="shared" si="155"/>
        <v>2018</v>
      </c>
      <c r="L4957" t="s">
        <v>7388</v>
      </c>
      <c r="M4957" t="s">
        <v>30</v>
      </c>
      <c r="N4957">
        <v>98115</v>
      </c>
      <c r="O4957">
        <v>1646</v>
      </c>
      <c r="P4957" t="s">
        <v>416</v>
      </c>
      <c r="Q4957">
        <v>19</v>
      </c>
      <c r="R4957">
        <v>4</v>
      </c>
      <c r="S4957" t="s">
        <v>32</v>
      </c>
      <c r="U4957">
        <v>19.38</v>
      </c>
      <c r="V4957">
        <v>55</v>
      </c>
      <c r="W4957" t="s">
        <v>76</v>
      </c>
      <c r="X4957" s="5">
        <v>43458</v>
      </c>
      <c r="Y4957" t="s">
        <v>20</v>
      </c>
      <c r="Z4957" t="s">
        <v>69</v>
      </c>
      <c r="AA4957" t="s">
        <v>54</v>
      </c>
    </row>
    <row r="4958" spans="1:27" x14ac:dyDescent="0.3">
      <c r="A4958">
        <v>2</v>
      </c>
      <c r="B4958" t="s">
        <v>43</v>
      </c>
      <c r="C4958">
        <v>3</v>
      </c>
      <c r="D4958" t="s">
        <v>50</v>
      </c>
      <c r="E4958" t="s">
        <v>65</v>
      </c>
      <c r="F4958" t="s">
        <v>13</v>
      </c>
      <c r="G4958" t="s">
        <v>6848</v>
      </c>
      <c r="H4958" s="3">
        <v>0.2</v>
      </c>
      <c r="I4958" s="5">
        <v>43456</v>
      </c>
      <c r="J4958" s="5" t="str">
        <f t="shared" si="154"/>
        <v>September</v>
      </c>
      <c r="K4958" s="7">
        <f t="shared" si="155"/>
        <v>2018</v>
      </c>
      <c r="L4958" t="s">
        <v>7388</v>
      </c>
      <c r="M4958" t="s">
        <v>30</v>
      </c>
      <c r="N4958">
        <v>98115</v>
      </c>
      <c r="O4958">
        <v>1565</v>
      </c>
      <c r="P4958" t="s">
        <v>5093</v>
      </c>
      <c r="Q4958">
        <v>4</v>
      </c>
      <c r="R4958">
        <v>1</v>
      </c>
      <c r="S4958" t="s">
        <v>32</v>
      </c>
      <c r="U4958">
        <v>3.76</v>
      </c>
      <c r="V4958">
        <v>12</v>
      </c>
      <c r="W4958" t="s">
        <v>76</v>
      </c>
      <c r="X4958" s="5">
        <v>43458</v>
      </c>
      <c r="Y4958" t="s">
        <v>20</v>
      </c>
      <c r="Z4958" t="s">
        <v>69</v>
      </c>
      <c r="AA4958" t="s">
        <v>422</v>
      </c>
    </row>
    <row r="4959" spans="1:27" x14ac:dyDescent="0.3">
      <c r="A4959">
        <v>5</v>
      </c>
      <c r="B4959" t="s">
        <v>43</v>
      </c>
      <c r="C4959">
        <v>6</v>
      </c>
      <c r="D4959" t="s">
        <v>11</v>
      </c>
      <c r="E4959" t="s">
        <v>1452</v>
      </c>
      <c r="F4959" t="s">
        <v>13</v>
      </c>
      <c r="G4959" t="s">
        <v>5284</v>
      </c>
      <c r="H4959" s="3">
        <v>0</v>
      </c>
      <c r="I4959" s="5">
        <v>43271</v>
      </c>
      <c r="J4959" s="5" t="str">
        <f t="shared" si="154"/>
        <v>September</v>
      </c>
      <c r="K4959" s="7">
        <f t="shared" si="155"/>
        <v>2018</v>
      </c>
      <c r="L4959" t="s">
        <v>5489</v>
      </c>
      <c r="M4959" t="s">
        <v>73</v>
      </c>
      <c r="N4959">
        <v>73120</v>
      </c>
      <c r="O4959">
        <v>617</v>
      </c>
      <c r="P4959" t="s">
        <v>8204</v>
      </c>
      <c r="Q4959">
        <v>24</v>
      </c>
      <c r="R4959">
        <v>3</v>
      </c>
      <c r="S4959" t="s">
        <v>75</v>
      </c>
      <c r="U4959">
        <v>23.65</v>
      </c>
      <c r="V4959">
        <v>58</v>
      </c>
      <c r="W4959" t="s">
        <v>33</v>
      </c>
      <c r="X4959" s="5">
        <v>43276</v>
      </c>
      <c r="Y4959" t="s">
        <v>39</v>
      </c>
      <c r="Z4959" t="s">
        <v>401</v>
      </c>
      <c r="AA4959" t="s">
        <v>47</v>
      </c>
    </row>
    <row r="4960" spans="1:27" x14ac:dyDescent="0.3">
      <c r="A4960">
        <v>5</v>
      </c>
      <c r="B4960" t="s">
        <v>43</v>
      </c>
      <c r="C4960">
        <v>6</v>
      </c>
      <c r="D4960" t="s">
        <v>50</v>
      </c>
      <c r="E4960" t="s">
        <v>1452</v>
      </c>
      <c r="F4960" t="s">
        <v>13</v>
      </c>
      <c r="G4960" t="s">
        <v>5284</v>
      </c>
      <c r="H4960" s="3">
        <v>0</v>
      </c>
      <c r="I4960" s="5">
        <v>43271</v>
      </c>
      <c r="J4960" s="5" t="str">
        <f t="shared" si="154"/>
        <v>September</v>
      </c>
      <c r="K4960" s="7">
        <f t="shared" si="155"/>
        <v>2018</v>
      </c>
      <c r="L4960" t="s">
        <v>5489</v>
      </c>
      <c r="M4960" t="s">
        <v>73</v>
      </c>
      <c r="N4960">
        <v>73120</v>
      </c>
      <c r="O4960">
        <v>914</v>
      </c>
      <c r="P4960" t="s">
        <v>5118</v>
      </c>
      <c r="Q4960">
        <v>1</v>
      </c>
      <c r="R4960">
        <v>1</v>
      </c>
      <c r="S4960" t="s">
        <v>75</v>
      </c>
      <c r="U4960">
        <v>0.55000000000000004</v>
      </c>
      <c r="V4960">
        <v>7</v>
      </c>
      <c r="W4960" t="s">
        <v>33</v>
      </c>
      <c r="X4960" s="5">
        <v>43276</v>
      </c>
      <c r="Y4960" t="s">
        <v>39</v>
      </c>
      <c r="Z4960" t="s">
        <v>401</v>
      </c>
      <c r="AA4960" t="s">
        <v>113</v>
      </c>
    </row>
    <row r="4961" spans="1:27" x14ac:dyDescent="0.3">
      <c r="A4961">
        <v>5</v>
      </c>
      <c r="B4961" t="s">
        <v>25</v>
      </c>
      <c r="C4961">
        <v>3</v>
      </c>
      <c r="D4961" t="s">
        <v>11</v>
      </c>
      <c r="E4961" t="s">
        <v>305</v>
      </c>
      <c r="F4961" t="s">
        <v>13</v>
      </c>
      <c r="G4961" t="s">
        <v>793</v>
      </c>
      <c r="H4961" s="3">
        <v>0</v>
      </c>
      <c r="I4961" s="5">
        <v>43366</v>
      </c>
      <c r="J4961" s="5" t="str">
        <f t="shared" si="154"/>
        <v>September</v>
      </c>
      <c r="K4961" s="7">
        <f t="shared" si="155"/>
        <v>2018</v>
      </c>
      <c r="L4961" t="s">
        <v>1992</v>
      </c>
      <c r="M4961" t="s">
        <v>16</v>
      </c>
      <c r="N4961">
        <v>31907</v>
      </c>
      <c r="O4961">
        <v>841</v>
      </c>
      <c r="P4961" t="s">
        <v>8126</v>
      </c>
      <c r="Q4961">
        <v>81</v>
      </c>
      <c r="R4961">
        <v>3</v>
      </c>
      <c r="S4961" t="s">
        <v>18</v>
      </c>
      <c r="U4961">
        <v>81.17</v>
      </c>
      <c r="V4961">
        <v>369</v>
      </c>
      <c r="W4961" t="s">
        <v>19</v>
      </c>
      <c r="X4961" s="5">
        <v>43371</v>
      </c>
      <c r="Y4961" t="s">
        <v>20</v>
      </c>
      <c r="Z4961" t="s">
        <v>761</v>
      </c>
      <c r="AA4961" t="s">
        <v>24</v>
      </c>
    </row>
    <row r="4962" spans="1:27" x14ac:dyDescent="0.3">
      <c r="A4962">
        <v>5</v>
      </c>
      <c r="B4962" t="s">
        <v>25</v>
      </c>
      <c r="C4962">
        <v>3</v>
      </c>
      <c r="D4962" t="s">
        <v>26</v>
      </c>
      <c r="E4962" t="s">
        <v>305</v>
      </c>
      <c r="F4962" t="s">
        <v>13</v>
      </c>
      <c r="G4962" t="s">
        <v>793</v>
      </c>
      <c r="H4962" s="3">
        <v>0</v>
      </c>
      <c r="I4962" s="5">
        <v>43366</v>
      </c>
      <c r="J4962" s="5" t="str">
        <f t="shared" si="154"/>
        <v>September</v>
      </c>
      <c r="K4962" s="7">
        <f t="shared" si="155"/>
        <v>2018</v>
      </c>
      <c r="L4962" t="s">
        <v>1992</v>
      </c>
      <c r="M4962" t="s">
        <v>16</v>
      </c>
      <c r="N4962">
        <v>31907</v>
      </c>
      <c r="O4962">
        <v>581</v>
      </c>
      <c r="P4962" t="s">
        <v>922</v>
      </c>
      <c r="Q4962">
        <v>34</v>
      </c>
      <c r="R4962">
        <v>5</v>
      </c>
      <c r="S4962" t="s">
        <v>18</v>
      </c>
      <c r="U4962">
        <v>34.29</v>
      </c>
      <c r="V4962">
        <v>118</v>
      </c>
      <c r="W4962" t="s">
        <v>19</v>
      </c>
      <c r="X4962" s="5">
        <v>43371</v>
      </c>
      <c r="Y4962" t="s">
        <v>20</v>
      </c>
      <c r="Z4962" t="s">
        <v>761</v>
      </c>
      <c r="AA4962" t="s">
        <v>42</v>
      </c>
    </row>
    <row r="4963" spans="1:27" x14ac:dyDescent="0.3">
      <c r="A4963">
        <v>6</v>
      </c>
      <c r="B4963" t="s">
        <v>10</v>
      </c>
      <c r="C4963">
        <v>6</v>
      </c>
      <c r="D4963" t="s">
        <v>26</v>
      </c>
      <c r="E4963" t="s">
        <v>4283</v>
      </c>
      <c r="F4963" t="s">
        <v>13</v>
      </c>
      <c r="G4963" t="s">
        <v>1792</v>
      </c>
      <c r="H4963" s="3">
        <v>0</v>
      </c>
      <c r="I4963" s="5">
        <v>43198</v>
      </c>
      <c r="J4963" s="5" t="str">
        <f t="shared" si="154"/>
        <v>September</v>
      </c>
      <c r="K4963" s="7">
        <f t="shared" si="155"/>
        <v>2018</v>
      </c>
      <c r="L4963" t="s">
        <v>4307</v>
      </c>
      <c r="M4963" t="s">
        <v>16</v>
      </c>
      <c r="N4963">
        <v>30080</v>
      </c>
      <c r="O4963">
        <v>128</v>
      </c>
      <c r="P4963" t="s">
        <v>4134</v>
      </c>
      <c r="Q4963">
        <v>9</v>
      </c>
      <c r="R4963">
        <v>4</v>
      </c>
      <c r="S4963" t="s">
        <v>18</v>
      </c>
      <c r="U4963">
        <v>8.6</v>
      </c>
      <c r="V4963">
        <v>18</v>
      </c>
      <c r="W4963" t="s">
        <v>19</v>
      </c>
      <c r="X4963" s="5">
        <v>43204</v>
      </c>
      <c r="Y4963" t="s">
        <v>39</v>
      </c>
      <c r="Z4963" t="s">
        <v>761</v>
      </c>
      <c r="AA4963" t="s">
        <v>119</v>
      </c>
    </row>
    <row r="4964" spans="1:27" x14ac:dyDescent="0.3">
      <c r="A4964">
        <v>5</v>
      </c>
      <c r="B4964" t="s">
        <v>43</v>
      </c>
      <c r="C4964">
        <v>6</v>
      </c>
      <c r="D4964" t="s">
        <v>26</v>
      </c>
      <c r="E4964" t="s">
        <v>192</v>
      </c>
      <c r="F4964" t="s">
        <v>13</v>
      </c>
      <c r="G4964" t="s">
        <v>1583</v>
      </c>
      <c r="H4964" s="3">
        <v>0.2</v>
      </c>
      <c r="I4964" s="5">
        <v>43354</v>
      </c>
      <c r="J4964" s="5" t="str">
        <f t="shared" si="154"/>
        <v>September</v>
      </c>
      <c r="K4964" s="7">
        <f t="shared" si="155"/>
        <v>2018</v>
      </c>
      <c r="L4964" t="s">
        <v>3851</v>
      </c>
      <c r="M4964" t="s">
        <v>73</v>
      </c>
      <c r="N4964">
        <v>60653</v>
      </c>
      <c r="O4964">
        <v>1462</v>
      </c>
      <c r="P4964" t="s">
        <v>3332</v>
      </c>
      <c r="Q4964">
        <v>2</v>
      </c>
      <c r="R4964">
        <v>2</v>
      </c>
      <c r="S4964" t="s">
        <v>75</v>
      </c>
      <c r="U4964">
        <v>2.1</v>
      </c>
      <c r="V4964">
        <v>6</v>
      </c>
      <c r="W4964" t="s">
        <v>19</v>
      </c>
      <c r="X4964" s="5">
        <v>43359</v>
      </c>
      <c r="Y4964" t="s">
        <v>39</v>
      </c>
      <c r="Z4964" t="s">
        <v>139</v>
      </c>
      <c r="AA4964" t="s">
        <v>35</v>
      </c>
    </row>
    <row r="4965" spans="1:27" x14ac:dyDescent="0.3">
      <c r="A4965">
        <v>5</v>
      </c>
      <c r="B4965" t="s">
        <v>43</v>
      </c>
      <c r="C4965">
        <v>6</v>
      </c>
      <c r="D4965" t="s">
        <v>26</v>
      </c>
      <c r="E4965" t="s">
        <v>192</v>
      </c>
      <c r="F4965" t="s">
        <v>13</v>
      </c>
      <c r="G4965" t="s">
        <v>1583</v>
      </c>
      <c r="H4965" s="3">
        <v>0.8</v>
      </c>
      <c r="I4965" s="5">
        <v>43354</v>
      </c>
      <c r="J4965" s="5" t="str">
        <f t="shared" si="154"/>
        <v>September</v>
      </c>
      <c r="K4965" s="7">
        <f t="shared" si="155"/>
        <v>2018</v>
      </c>
      <c r="L4965" t="s">
        <v>3851</v>
      </c>
      <c r="M4965" t="s">
        <v>73</v>
      </c>
      <c r="N4965">
        <v>60653</v>
      </c>
      <c r="O4965">
        <v>928</v>
      </c>
      <c r="P4965" t="s">
        <v>3961</v>
      </c>
      <c r="Q4965">
        <v>-3</v>
      </c>
      <c r="R4965">
        <v>3</v>
      </c>
      <c r="S4965" t="s">
        <v>75</v>
      </c>
      <c r="U4965">
        <v>-3.24</v>
      </c>
      <c r="V4965">
        <v>2</v>
      </c>
      <c r="W4965" t="s">
        <v>19</v>
      </c>
      <c r="X4965" s="5">
        <v>43359</v>
      </c>
      <c r="Y4965" t="s">
        <v>39</v>
      </c>
      <c r="Z4965" t="s">
        <v>139</v>
      </c>
      <c r="AA4965" t="s">
        <v>54</v>
      </c>
    </row>
    <row r="4966" spans="1:27" x14ac:dyDescent="0.3">
      <c r="A4966">
        <v>6</v>
      </c>
      <c r="B4966" t="s">
        <v>10</v>
      </c>
      <c r="C4966">
        <v>6</v>
      </c>
      <c r="D4966" t="s">
        <v>50</v>
      </c>
      <c r="E4966" t="s">
        <v>2305</v>
      </c>
      <c r="F4966" t="s">
        <v>13</v>
      </c>
      <c r="G4966" t="s">
        <v>1869</v>
      </c>
      <c r="H4966" s="3">
        <v>0</v>
      </c>
      <c r="I4966" s="5">
        <v>43135</v>
      </c>
      <c r="J4966" s="5" t="str">
        <f t="shared" si="154"/>
        <v>September</v>
      </c>
      <c r="K4966" s="7">
        <f t="shared" si="155"/>
        <v>2018</v>
      </c>
      <c r="L4966" t="s">
        <v>7944</v>
      </c>
      <c r="M4966" t="s">
        <v>102</v>
      </c>
      <c r="N4966">
        <v>20852</v>
      </c>
      <c r="O4966">
        <v>156</v>
      </c>
      <c r="P4966" t="s">
        <v>4832</v>
      </c>
      <c r="Q4966">
        <v>24</v>
      </c>
      <c r="R4966">
        <v>2</v>
      </c>
      <c r="S4966" t="s">
        <v>104</v>
      </c>
      <c r="T4966" t="s">
        <v>92</v>
      </c>
      <c r="U4966">
        <v>23.52</v>
      </c>
      <c r="V4966">
        <v>90</v>
      </c>
      <c r="W4966" t="s">
        <v>19</v>
      </c>
      <c r="X4966" s="5">
        <v>43141</v>
      </c>
      <c r="Y4966" t="s">
        <v>39</v>
      </c>
      <c r="Z4966" t="s">
        <v>1549</v>
      </c>
      <c r="AA4966" t="s">
        <v>52</v>
      </c>
    </row>
    <row r="4967" spans="1:27" x14ac:dyDescent="0.3">
      <c r="A4967">
        <v>4</v>
      </c>
      <c r="B4967" t="s">
        <v>43</v>
      </c>
      <c r="C4967">
        <v>6</v>
      </c>
      <c r="D4967" t="s">
        <v>26</v>
      </c>
      <c r="E4967" t="s">
        <v>88</v>
      </c>
      <c r="F4967" t="s">
        <v>13</v>
      </c>
      <c r="G4967" t="s">
        <v>80</v>
      </c>
      <c r="H4967" s="3">
        <v>0</v>
      </c>
      <c r="I4967" s="5">
        <v>43328</v>
      </c>
      <c r="J4967" s="5" t="str">
        <f t="shared" si="154"/>
        <v>September</v>
      </c>
      <c r="K4967" s="7">
        <f t="shared" si="155"/>
        <v>2018</v>
      </c>
      <c r="L4967" t="s">
        <v>4522</v>
      </c>
      <c r="M4967" t="s">
        <v>30</v>
      </c>
      <c r="N4967">
        <v>94110</v>
      </c>
      <c r="O4967">
        <v>472</v>
      </c>
      <c r="P4967" t="s">
        <v>362</v>
      </c>
      <c r="Q4967">
        <v>5</v>
      </c>
      <c r="R4967">
        <v>3</v>
      </c>
      <c r="S4967" t="s">
        <v>32</v>
      </c>
      <c r="U4967">
        <v>5.0999999999999996</v>
      </c>
      <c r="V4967">
        <v>11</v>
      </c>
      <c r="W4967" t="s">
        <v>19</v>
      </c>
      <c r="X4967" s="5">
        <v>43332</v>
      </c>
      <c r="Y4967" t="s">
        <v>39</v>
      </c>
      <c r="Z4967" t="s">
        <v>34</v>
      </c>
      <c r="AA4967" t="s">
        <v>119</v>
      </c>
    </row>
    <row r="4968" spans="1:27" x14ac:dyDescent="0.3">
      <c r="A4968">
        <v>7</v>
      </c>
      <c r="B4968" t="s">
        <v>25</v>
      </c>
      <c r="C4968">
        <v>6</v>
      </c>
      <c r="D4968" t="s">
        <v>11</v>
      </c>
      <c r="E4968" t="s">
        <v>65</v>
      </c>
      <c r="F4968" t="s">
        <v>13</v>
      </c>
      <c r="G4968" t="s">
        <v>2746</v>
      </c>
      <c r="H4968" s="3">
        <v>0.2</v>
      </c>
      <c r="I4968" s="5">
        <v>43335</v>
      </c>
      <c r="J4968" s="5" t="str">
        <f t="shared" si="154"/>
        <v>September</v>
      </c>
      <c r="K4968" s="7">
        <f t="shared" si="155"/>
        <v>2018</v>
      </c>
      <c r="L4968" t="s">
        <v>2747</v>
      </c>
      <c r="M4968" t="s">
        <v>30</v>
      </c>
      <c r="N4968">
        <v>98105</v>
      </c>
      <c r="O4968">
        <v>1214</v>
      </c>
      <c r="P4968" t="s">
        <v>1745</v>
      </c>
      <c r="Q4968">
        <v>-40</v>
      </c>
      <c r="R4968">
        <v>6</v>
      </c>
      <c r="S4968" t="s">
        <v>32</v>
      </c>
      <c r="U4968">
        <v>-39.950000000000003</v>
      </c>
      <c r="V4968">
        <v>533</v>
      </c>
      <c r="W4968" t="s">
        <v>19</v>
      </c>
      <c r="X4968" s="5">
        <v>43342</v>
      </c>
      <c r="Y4968" t="s">
        <v>39</v>
      </c>
      <c r="Z4968" t="s">
        <v>69</v>
      </c>
      <c r="AA4968" t="s">
        <v>24</v>
      </c>
    </row>
    <row r="4969" spans="1:27" x14ac:dyDescent="0.3">
      <c r="A4969">
        <v>7</v>
      </c>
      <c r="B4969" t="s">
        <v>25</v>
      </c>
      <c r="C4969">
        <v>6</v>
      </c>
      <c r="D4969" t="s">
        <v>26</v>
      </c>
      <c r="E4969" t="s">
        <v>65</v>
      </c>
      <c r="F4969" t="s">
        <v>13</v>
      </c>
      <c r="G4969" t="s">
        <v>2746</v>
      </c>
      <c r="H4969" s="3">
        <v>0</v>
      </c>
      <c r="I4969" s="5">
        <v>43335</v>
      </c>
      <c r="J4969" s="5" t="str">
        <f t="shared" si="154"/>
        <v>September</v>
      </c>
      <c r="K4969" s="7">
        <f t="shared" si="155"/>
        <v>2018</v>
      </c>
      <c r="L4969" t="s">
        <v>2747</v>
      </c>
      <c r="M4969" t="s">
        <v>30</v>
      </c>
      <c r="N4969">
        <v>98105</v>
      </c>
      <c r="O4969">
        <v>84</v>
      </c>
      <c r="P4969" t="s">
        <v>442</v>
      </c>
      <c r="Q4969">
        <v>0</v>
      </c>
      <c r="R4969">
        <v>4</v>
      </c>
      <c r="S4969" t="s">
        <v>32</v>
      </c>
      <c r="U4969">
        <v>0.16</v>
      </c>
      <c r="V4969">
        <v>16</v>
      </c>
      <c r="W4969" t="s">
        <v>19</v>
      </c>
      <c r="X4969" s="5">
        <v>43342</v>
      </c>
      <c r="Y4969" t="s">
        <v>39</v>
      </c>
      <c r="Z4969" t="s">
        <v>69</v>
      </c>
      <c r="AA4969" t="s">
        <v>356</v>
      </c>
    </row>
    <row r="4970" spans="1:27" x14ac:dyDescent="0.3">
      <c r="A4970">
        <v>7</v>
      </c>
      <c r="B4970" t="s">
        <v>25</v>
      </c>
      <c r="C4970">
        <v>6</v>
      </c>
      <c r="D4970" t="s">
        <v>26</v>
      </c>
      <c r="E4970" t="s">
        <v>65</v>
      </c>
      <c r="F4970" t="s">
        <v>13</v>
      </c>
      <c r="G4970" t="s">
        <v>2746</v>
      </c>
      <c r="H4970" s="3">
        <v>0</v>
      </c>
      <c r="I4970" s="5">
        <v>43335</v>
      </c>
      <c r="J4970" s="5" t="str">
        <f t="shared" si="154"/>
        <v>September</v>
      </c>
      <c r="K4970" s="7">
        <f t="shared" si="155"/>
        <v>2018</v>
      </c>
      <c r="L4970" t="s">
        <v>2747</v>
      </c>
      <c r="M4970" t="s">
        <v>30</v>
      </c>
      <c r="N4970">
        <v>98105</v>
      </c>
      <c r="O4970">
        <v>63</v>
      </c>
      <c r="P4970" t="s">
        <v>8101</v>
      </c>
      <c r="Q4970">
        <v>11</v>
      </c>
      <c r="R4970">
        <v>5</v>
      </c>
      <c r="S4970" t="s">
        <v>32</v>
      </c>
      <c r="U4970">
        <v>11.21</v>
      </c>
      <c r="V4970">
        <v>43</v>
      </c>
      <c r="W4970" t="s">
        <v>19</v>
      </c>
      <c r="X4970" s="5">
        <v>43342</v>
      </c>
      <c r="Y4970" t="s">
        <v>39</v>
      </c>
      <c r="Z4970" t="s">
        <v>69</v>
      </c>
      <c r="AA4970" t="s">
        <v>56</v>
      </c>
    </row>
    <row r="4971" spans="1:27" x14ac:dyDescent="0.3">
      <c r="A4971">
        <v>7</v>
      </c>
      <c r="B4971" t="s">
        <v>25</v>
      </c>
      <c r="C4971">
        <v>6</v>
      </c>
      <c r="D4971" t="s">
        <v>26</v>
      </c>
      <c r="E4971" t="s">
        <v>65</v>
      </c>
      <c r="F4971" t="s">
        <v>13</v>
      </c>
      <c r="G4971" t="s">
        <v>2746</v>
      </c>
      <c r="H4971" s="3">
        <v>0</v>
      </c>
      <c r="I4971" s="5">
        <v>43335</v>
      </c>
      <c r="J4971" s="5" t="str">
        <f t="shared" si="154"/>
        <v>September</v>
      </c>
      <c r="K4971" s="7">
        <f t="shared" si="155"/>
        <v>2018</v>
      </c>
      <c r="L4971" t="s">
        <v>2747</v>
      </c>
      <c r="M4971" t="s">
        <v>30</v>
      </c>
      <c r="N4971">
        <v>98105</v>
      </c>
      <c r="O4971">
        <v>1589</v>
      </c>
      <c r="P4971" t="s">
        <v>312</v>
      </c>
      <c r="Q4971">
        <v>64</v>
      </c>
      <c r="R4971">
        <v>5</v>
      </c>
      <c r="S4971" t="s">
        <v>32</v>
      </c>
      <c r="U4971">
        <v>63.87</v>
      </c>
      <c r="V4971">
        <v>136</v>
      </c>
      <c r="W4971" t="s">
        <v>19</v>
      </c>
      <c r="X4971" s="5">
        <v>43342</v>
      </c>
      <c r="Y4971" t="s">
        <v>39</v>
      </c>
      <c r="Z4971" t="s">
        <v>69</v>
      </c>
      <c r="AA4971" t="s">
        <v>119</v>
      </c>
    </row>
    <row r="4972" spans="1:27" x14ac:dyDescent="0.3">
      <c r="A4972">
        <v>7</v>
      </c>
      <c r="B4972" t="s">
        <v>25</v>
      </c>
      <c r="C4972">
        <v>6</v>
      </c>
      <c r="D4972" t="s">
        <v>26</v>
      </c>
      <c r="E4972" t="s">
        <v>65</v>
      </c>
      <c r="F4972" t="s">
        <v>13</v>
      </c>
      <c r="G4972" t="s">
        <v>2746</v>
      </c>
      <c r="H4972" s="3">
        <v>0</v>
      </c>
      <c r="I4972" s="5">
        <v>43335</v>
      </c>
      <c r="J4972" s="5" t="str">
        <f t="shared" si="154"/>
        <v>September</v>
      </c>
      <c r="K4972" s="7">
        <f t="shared" si="155"/>
        <v>2018</v>
      </c>
      <c r="L4972" t="s">
        <v>2747</v>
      </c>
      <c r="M4972" t="s">
        <v>30</v>
      </c>
      <c r="N4972">
        <v>98105</v>
      </c>
      <c r="O4972">
        <v>1776</v>
      </c>
      <c r="P4972" t="s">
        <v>3766</v>
      </c>
      <c r="Q4972">
        <v>17</v>
      </c>
      <c r="R4972">
        <v>6</v>
      </c>
      <c r="S4972" t="s">
        <v>32</v>
      </c>
      <c r="U4972">
        <v>16.989999999999998</v>
      </c>
      <c r="V4972">
        <v>35</v>
      </c>
      <c r="W4972" t="s">
        <v>19</v>
      </c>
      <c r="X4972" s="5">
        <v>43342</v>
      </c>
      <c r="Y4972" t="s">
        <v>39</v>
      </c>
      <c r="Z4972" t="s">
        <v>69</v>
      </c>
      <c r="AA4972" t="s">
        <v>64</v>
      </c>
    </row>
    <row r="4973" spans="1:27" x14ac:dyDescent="0.3">
      <c r="A4973">
        <v>7</v>
      </c>
      <c r="B4973" t="s">
        <v>25</v>
      </c>
      <c r="C4973">
        <v>6</v>
      </c>
      <c r="D4973" t="s">
        <v>50</v>
      </c>
      <c r="E4973" t="s">
        <v>65</v>
      </c>
      <c r="F4973" t="s">
        <v>13</v>
      </c>
      <c r="G4973" t="s">
        <v>2746</v>
      </c>
      <c r="H4973" s="3">
        <v>0.2</v>
      </c>
      <c r="I4973" s="5">
        <v>43335</v>
      </c>
      <c r="J4973" s="5" t="str">
        <f t="shared" si="154"/>
        <v>September</v>
      </c>
      <c r="K4973" s="7">
        <f t="shared" si="155"/>
        <v>2018</v>
      </c>
      <c r="L4973" t="s">
        <v>2747</v>
      </c>
      <c r="M4973" t="s">
        <v>30</v>
      </c>
      <c r="N4973">
        <v>98105</v>
      </c>
      <c r="O4973">
        <v>1224</v>
      </c>
      <c r="P4973" t="s">
        <v>5021</v>
      </c>
      <c r="Q4973">
        <v>63</v>
      </c>
      <c r="R4973">
        <v>3</v>
      </c>
      <c r="S4973" t="s">
        <v>32</v>
      </c>
      <c r="U4973">
        <v>62.82</v>
      </c>
      <c r="V4973">
        <v>838</v>
      </c>
      <c r="W4973" t="s">
        <v>19</v>
      </c>
      <c r="X4973" s="5">
        <v>43342</v>
      </c>
      <c r="Y4973" t="s">
        <v>39</v>
      </c>
      <c r="Z4973" t="s">
        <v>69</v>
      </c>
      <c r="AA4973" t="s">
        <v>422</v>
      </c>
    </row>
    <row r="4974" spans="1:27" x14ac:dyDescent="0.3">
      <c r="A4974">
        <v>4</v>
      </c>
      <c r="B4974" t="s">
        <v>43</v>
      </c>
      <c r="C4974">
        <v>6</v>
      </c>
      <c r="D4974" t="s">
        <v>11</v>
      </c>
      <c r="E4974" t="s">
        <v>222</v>
      </c>
      <c r="F4974" t="s">
        <v>13</v>
      </c>
      <c r="G4974" t="s">
        <v>1819</v>
      </c>
      <c r="H4974" s="3">
        <v>0.3</v>
      </c>
      <c r="I4974" s="5">
        <v>43251</v>
      </c>
      <c r="J4974" s="5" t="str">
        <f t="shared" si="154"/>
        <v>September</v>
      </c>
      <c r="K4974" s="7">
        <f t="shared" si="155"/>
        <v>2018</v>
      </c>
      <c r="L4974" t="s">
        <v>2201</v>
      </c>
      <c r="M4974" t="s">
        <v>73</v>
      </c>
      <c r="N4974">
        <v>62521</v>
      </c>
      <c r="O4974">
        <v>756</v>
      </c>
      <c r="P4974" t="s">
        <v>1935</v>
      </c>
      <c r="Q4974">
        <v>-38</v>
      </c>
      <c r="R4974">
        <v>3</v>
      </c>
      <c r="S4974" t="s">
        <v>75</v>
      </c>
      <c r="U4974">
        <v>-38.22</v>
      </c>
      <c r="V4974">
        <v>191</v>
      </c>
      <c r="W4974" t="s">
        <v>19</v>
      </c>
      <c r="X4974" s="5">
        <v>43255</v>
      </c>
      <c r="Y4974" t="s">
        <v>39</v>
      </c>
      <c r="Z4974" t="s">
        <v>139</v>
      </c>
      <c r="AA4974" t="s">
        <v>24</v>
      </c>
    </row>
    <row r="4975" spans="1:27" x14ac:dyDescent="0.3">
      <c r="A4975">
        <v>4</v>
      </c>
      <c r="B4975" t="s">
        <v>43</v>
      </c>
      <c r="C4975">
        <v>6</v>
      </c>
      <c r="D4975" t="s">
        <v>11</v>
      </c>
      <c r="E4975" t="s">
        <v>222</v>
      </c>
      <c r="F4975" t="s">
        <v>13</v>
      </c>
      <c r="G4975" t="s">
        <v>1819</v>
      </c>
      <c r="H4975" s="3">
        <v>0.6</v>
      </c>
      <c r="I4975" s="5">
        <v>43251</v>
      </c>
      <c r="J4975" s="5" t="str">
        <f t="shared" si="154"/>
        <v>September</v>
      </c>
      <c r="K4975" s="7">
        <f t="shared" si="155"/>
        <v>2018</v>
      </c>
      <c r="L4975" t="s">
        <v>2201</v>
      </c>
      <c r="M4975" t="s">
        <v>73</v>
      </c>
      <c r="N4975">
        <v>62521</v>
      </c>
      <c r="O4975">
        <v>624</v>
      </c>
      <c r="P4975" t="s">
        <v>8214</v>
      </c>
      <c r="Q4975">
        <v>-13</v>
      </c>
      <c r="R4975">
        <v>3</v>
      </c>
      <c r="S4975" t="s">
        <v>75</v>
      </c>
      <c r="U4975">
        <v>-12.83</v>
      </c>
      <c r="V4975">
        <v>32</v>
      </c>
      <c r="W4975" t="s">
        <v>19</v>
      </c>
      <c r="X4975" s="5">
        <v>43255</v>
      </c>
      <c r="Y4975" t="s">
        <v>39</v>
      </c>
      <c r="Z4975" t="s">
        <v>139</v>
      </c>
      <c r="AA4975" t="s">
        <v>47</v>
      </c>
    </row>
    <row r="4976" spans="1:27" x14ac:dyDescent="0.3">
      <c r="A4976">
        <v>4</v>
      </c>
      <c r="B4976" t="s">
        <v>43</v>
      </c>
      <c r="C4976">
        <v>6</v>
      </c>
      <c r="D4976" t="s">
        <v>26</v>
      </c>
      <c r="E4976" t="s">
        <v>222</v>
      </c>
      <c r="F4976" t="s">
        <v>13</v>
      </c>
      <c r="G4976" t="s">
        <v>1819</v>
      </c>
      <c r="H4976" s="3">
        <v>0.2</v>
      </c>
      <c r="I4976" s="5">
        <v>43251</v>
      </c>
      <c r="J4976" s="5" t="str">
        <f t="shared" si="154"/>
        <v>September</v>
      </c>
      <c r="K4976" s="7">
        <f t="shared" si="155"/>
        <v>2018</v>
      </c>
      <c r="L4976" t="s">
        <v>2201</v>
      </c>
      <c r="M4976" t="s">
        <v>73</v>
      </c>
      <c r="N4976">
        <v>62521</v>
      </c>
      <c r="O4976">
        <v>1816</v>
      </c>
      <c r="P4976" t="s">
        <v>2830</v>
      </c>
      <c r="Q4976">
        <v>4</v>
      </c>
      <c r="R4976">
        <v>2</v>
      </c>
      <c r="S4976" t="s">
        <v>75</v>
      </c>
      <c r="U4976">
        <v>3.63</v>
      </c>
      <c r="V4976">
        <v>10</v>
      </c>
      <c r="W4976" t="s">
        <v>19</v>
      </c>
      <c r="X4976" s="5">
        <v>43255</v>
      </c>
      <c r="Y4976" t="s">
        <v>39</v>
      </c>
      <c r="Z4976" t="s">
        <v>139</v>
      </c>
      <c r="AA4976" t="s">
        <v>64</v>
      </c>
    </row>
    <row r="4977" spans="1:27" x14ac:dyDescent="0.3">
      <c r="A4977">
        <v>4</v>
      </c>
      <c r="B4977" t="s">
        <v>43</v>
      </c>
      <c r="C4977">
        <v>6</v>
      </c>
      <c r="D4977" t="s">
        <v>26</v>
      </c>
      <c r="E4977" t="s">
        <v>222</v>
      </c>
      <c r="F4977" t="s">
        <v>13</v>
      </c>
      <c r="G4977" t="s">
        <v>1819</v>
      </c>
      <c r="H4977" s="3">
        <v>0.2</v>
      </c>
      <c r="I4977" s="5">
        <v>43251</v>
      </c>
      <c r="J4977" s="5" t="str">
        <f t="shared" si="154"/>
        <v>September</v>
      </c>
      <c r="K4977" s="7">
        <f t="shared" si="155"/>
        <v>2018</v>
      </c>
      <c r="L4977" t="s">
        <v>2201</v>
      </c>
      <c r="M4977" t="s">
        <v>73</v>
      </c>
      <c r="N4977">
        <v>62521</v>
      </c>
      <c r="O4977">
        <v>1690</v>
      </c>
      <c r="P4977" t="s">
        <v>2774</v>
      </c>
      <c r="Q4977">
        <v>7</v>
      </c>
      <c r="R4977">
        <v>4</v>
      </c>
      <c r="S4977" t="s">
        <v>75</v>
      </c>
      <c r="U4977">
        <v>6.7</v>
      </c>
      <c r="V4977">
        <v>18</v>
      </c>
      <c r="W4977" t="s">
        <v>19</v>
      </c>
      <c r="X4977" s="5">
        <v>43255</v>
      </c>
      <c r="Y4977" t="s">
        <v>39</v>
      </c>
      <c r="Z4977" t="s">
        <v>139</v>
      </c>
      <c r="AA4977" t="s">
        <v>64</v>
      </c>
    </row>
    <row r="4978" spans="1:27" x14ac:dyDescent="0.3">
      <c r="A4978">
        <v>5</v>
      </c>
      <c r="B4978" t="s">
        <v>43</v>
      </c>
      <c r="C4978">
        <v>6</v>
      </c>
      <c r="D4978" t="s">
        <v>26</v>
      </c>
      <c r="E4978" t="s">
        <v>409</v>
      </c>
      <c r="F4978" t="s">
        <v>13</v>
      </c>
      <c r="G4978" t="s">
        <v>1869</v>
      </c>
      <c r="H4978" s="3">
        <v>0.2</v>
      </c>
      <c r="I4978" s="5">
        <v>43421</v>
      </c>
      <c r="J4978" s="5" t="str">
        <f t="shared" si="154"/>
        <v>September</v>
      </c>
      <c r="K4978" s="7">
        <f t="shared" si="155"/>
        <v>2018</v>
      </c>
      <c r="L4978" t="s">
        <v>4658</v>
      </c>
      <c r="M4978" t="s">
        <v>30</v>
      </c>
      <c r="N4978">
        <v>88220</v>
      </c>
      <c r="O4978">
        <v>260</v>
      </c>
      <c r="P4978" t="s">
        <v>728</v>
      </c>
      <c r="Q4978">
        <v>3</v>
      </c>
      <c r="R4978">
        <v>3</v>
      </c>
      <c r="S4978" t="s">
        <v>32</v>
      </c>
      <c r="U4978">
        <v>3.37</v>
      </c>
      <c r="V4978">
        <v>11</v>
      </c>
      <c r="W4978" t="s">
        <v>19</v>
      </c>
      <c r="X4978" s="5">
        <v>43426</v>
      </c>
      <c r="Y4978" t="s">
        <v>39</v>
      </c>
      <c r="Z4978" t="s">
        <v>413</v>
      </c>
      <c r="AA4978" t="s">
        <v>54</v>
      </c>
    </row>
    <row r="4979" spans="1:27" x14ac:dyDescent="0.3">
      <c r="A4979">
        <v>2</v>
      </c>
      <c r="B4979" t="s">
        <v>43</v>
      </c>
      <c r="C4979">
        <v>3</v>
      </c>
      <c r="D4979" t="s">
        <v>50</v>
      </c>
      <c r="E4979" t="s">
        <v>1409</v>
      </c>
      <c r="F4979" t="s">
        <v>13</v>
      </c>
      <c r="G4979" t="s">
        <v>1410</v>
      </c>
      <c r="H4979" s="3">
        <v>0.2</v>
      </c>
      <c r="I4979" s="5">
        <v>43179</v>
      </c>
      <c r="J4979" s="5" t="str">
        <f t="shared" si="154"/>
        <v>September</v>
      </c>
      <c r="K4979" s="7">
        <f t="shared" si="155"/>
        <v>2018</v>
      </c>
      <c r="L4979" t="s">
        <v>1411</v>
      </c>
      <c r="M4979" t="s">
        <v>73</v>
      </c>
      <c r="N4979">
        <v>60201</v>
      </c>
      <c r="O4979">
        <v>302</v>
      </c>
      <c r="P4979" t="s">
        <v>1412</v>
      </c>
      <c r="Q4979">
        <v>1</v>
      </c>
      <c r="R4979">
        <v>1</v>
      </c>
      <c r="S4979" t="s">
        <v>75</v>
      </c>
      <c r="U4979">
        <v>0.9</v>
      </c>
      <c r="V4979">
        <v>12</v>
      </c>
      <c r="W4979" t="s">
        <v>19</v>
      </c>
      <c r="X4979" s="5">
        <v>43181</v>
      </c>
      <c r="Y4979" t="s">
        <v>20</v>
      </c>
      <c r="Z4979" t="s">
        <v>139</v>
      </c>
      <c r="AA4979" t="s">
        <v>52</v>
      </c>
    </row>
    <row r="4980" spans="1:27" x14ac:dyDescent="0.3">
      <c r="A4980">
        <v>2</v>
      </c>
      <c r="B4980" t="s">
        <v>43</v>
      </c>
      <c r="C4980">
        <v>3</v>
      </c>
      <c r="D4980" t="s">
        <v>26</v>
      </c>
      <c r="E4980" t="s">
        <v>171</v>
      </c>
      <c r="F4980" t="s">
        <v>13</v>
      </c>
      <c r="G4980" t="s">
        <v>6901</v>
      </c>
      <c r="H4980" s="3">
        <v>0</v>
      </c>
      <c r="I4980" s="5">
        <v>43452</v>
      </c>
      <c r="J4980" s="5" t="str">
        <f t="shared" si="154"/>
        <v>September</v>
      </c>
      <c r="K4980" s="7">
        <f t="shared" si="155"/>
        <v>2018</v>
      </c>
      <c r="L4980" t="s">
        <v>7337</v>
      </c>
      <c r="M4980" t="s">
        <v>102</v>
      </c>
      <c r="N4980">
        <v>10009</v>
      </c>
      <c r="O4980">
        <v>1553</v>
      </c>
      <c r="P4980" t="s">
        <v>3027</v>
      </c>
      <c r="Q4980">
        <v>117</v>
      </c>
      <c r="R4980">
        <v>4</v>
      </c>
      <c r="S4980" t="s">
        <v>104</v>
      </c>
      <c r="U4980">
        <v>117.01</v>
      </c>
      <c r="V4980">
        <v>900</v>
      </c>
      <c r="W4980" t="s">
        <v>76</v>
      </c>
      <c r="X4980" s="5">
        <v>43454</v>
      </c>
      <c r="Y4980" t="s">
        <v>20</v>
      </c>
      <c r="Z4980" t="s">
        <v>175</v>
      </c>
      <c r="AA4980" t="s">
        <v>42</v>
      </c>
    </row>
    <row r="4981" spans="1:27" x14ac:dyDescent="0.3">
      <c r="A4981">
        <v>7</v>
      </c>
      <c r="B4981" t="s">
        <v>25</v>
      </c>
      <c r="C4981">
        <v>6</v>
      </c>
      <c r="D4981" t="s">
        <v>50</v>
      </c>
      <c r="E4981" t="s">
        <v>27</v>
      </c>
      <c r="F4981" t="s">
        <v>13</v>
      </c>
      <c r="G4981" t="s">
        <v>1673</v>
      </c>
      <c r="H4981" s="3">
        <v>0.2</v>
      </c>
      <c r="I4981" s="5">
        <v>43318</v>
      </c>
      <c r="J4981" s="5" t="str">
        <f t="shared" si="154"/>
        <v>September</v>
      </c>
      <c r="K4981" s="7">
        <f t="shared" si="155"/>
        <v>2018</v>
      </c>
      <c r="L4981" t="s">
        <v>5178</v>
      </c>
      <c r="M4981" t="s">
        <v>30</v>
      </c>
      <c r="N4981">
        <v>90032</v>
      </c>
      <c r="O4981">
        <v>1248</v>
      </c>
      <c r="P4981" t="s">
        <v>513</v>
      </c>
      <c r="Q4981">
        <v>18</v>
      </c>
      <c r="R4981">
        <v>4</v>
      </c>
      <c r="S4981" t="s">
        <v>32</v>
      </c>
      <c r="U4981">
        <v>18.48</v>
      </c>
      <c r="V4981">
        <v>211</v>
      </c>
      <c r="W4981" t="s">
        <v>19</v>
      </c>
      <c r="X4981" s="5">
        <v>43325</v>
      </c>
      <c r="Y4981" t="s">
        <v>39</v>
      </c>
      <c r="Z4981" t="s">
        <v>34</v>
      </c>
      <c r="AA4981" t="s">
        <v>52</v>
      </c>
    </row>
    <row r="4982" spans="1:27" x14ac:dyDescent="0.3">
      <c r="A4982">
        <v>3</v>
      </c>
      <c r="B4982" t="s">
        <v>25</v>
      </c>
      <c r="C4982">
        <v>1</v>
      </c>
      <c r="D4982" t="s">
        <v>50</v>
      </c>
      <c r="E4982" t="s">
        <v>535</v>
      </c>
      <c r="F4982" t="s">
        <v>13</v>
      </c>
      <c r="G4982" t="s">
        <v>565</v>
      </c>
      <c r="H4982" s="3">
        <v>0</v>
      </c>
      <c r="I4982" s="5">
        <v>43332</v>
      </c>
      <c r="J4982" s="5" t="str">
        <f t="shared" si="154"/>
        <v>September</v>
      </c>
      <c r="K4982" s="7">
        <f t="shared" si="155"/>
        <v>2018</v>
      </c>
      <c r="L4982" t="s">
        <v>7708</v>
      </c>
      <c r="M4982" t="s">
        <v>73</v>
      </c>
      <c r="N4982">
        <v>48205</v>
      </c>
      <c r="O4982">
        <v>1457</v>
      </c>
      <c r="P4982" t="s">
        <v>8281</v>
      </c>
      <c r="Q4982">
        <v>4</v>
      </c>
      <c r="R4982">
        <v>2</v>
      </c>
      <c r="S4982" t="s">
        <v>75</v>
      </c>
      <c r="U4982">
        <v>3.99</v>
      </c>
      <c r="V4982">
        <v>15</v>
      </c>
      <c r="W4982" t="s">
        <v>76</v>
      </c>
      <c r="X4982" s="5">
        <v>43335</v>
      </c>
      <c r="Y4982" t="s">
        <v>130</v>
      </c>
      <c r="Z4982" t="s">
        <v>156</v>
      </c>
      <c r="AA4982" t="s">
        <v>52</v>
      </c>
    </row>
    <row r="4983" spans="1:27" x14ac:dyDescent="0.3">
      <c r="A4983">
        <v>1</v>
      </c>
      <c r="B4983" t="s">
        <v>25</v>
      </c>
      <c r="C4983">
        <v>0</v>
      </c>
      <c r="D4983" t="s">
        <v>11</v>
      </c>
      <c r="E4983" t="s">
        <v>876</v>
      </c>
      <c r="F4983" t="s">
        <v>13</v>
      </c>
      <c r="G4983" t="s">
        <v>911</v>
      </c>
      <c r="H4983" s="3">
        <v>0.2</v>
      </c>
      <c r="I4983" s="5">
        <v>43355</v>
      </c>
      <c r="J4983" s="5" t="str">
        <f t="shared" si="154"/>
        <v>September</v>
      </c>
      <c r="K4983" s="7">
        <f t="shared" si="155"/>
        <v>2018</v>
      </c>
      <c r="L4983" t="s">
        <v>6924</v>
      </c>
      <c r="M4983" t="s">
        <v>30</v>
      </c>
      <c r="N4983">
        <v>80027</v>
      </c>
      <c r="O4983">
        <v>767</v>
      </c>
      <c r="P4983" t="s">
        <v>1989</v>
      </c>
      <c r="Q4983">
        <v>5</v>
      </c>
      <c r="R4983">
        <v>4</v>
      </c>
      <c r="S4983" t="s">
        <v>32</v>
      </c>
      <c r="U4983">
        <v>5.2</v>
      </c>
      <c r="V4983">
        <v>83</v>
      </c>
      <c r="W4983" t="s">
        <v>76</v>
      </c>
      <c r="X4983" s="5">
        <v>43356</v>
      </c>
      <c r="Y4983" t="s">
        <v>773</v>
      </c>
      <c r="Z4983" t="s">
        <v>285</v>
      </c>
      <c r="AA4983" t="s">
        <v>24</v>
      </c>
    </row>
    <row r="4984" spans="1:27" x14ac:dyDescent="0.3">
      <c r="A4984">
        <v>1</v>
      </c>
      <c r="B4984" t="s">
        <v>25</v>
      </c>
      <c r="C4984">
        <v>0</v>
      </c>
      <c r="D4984" t="s">
        <v>50</v>
      </c>
      <c r="E4984" t="s">
        <v>876</v>
      </c>
      <c r="F4984" t="s">
        <v>13</v>
      </c>
      <c r="G4984" t="s">
        <v>911</v>
      </c>
      <c r="H4984" s="3">
        <v>0.2</v>
      </c>
      <c r="I4984" s="5">
        <v>43355</v>
      </c>
      <c r="J4984" s="5" t="str">
        <f t="shared" si="154"/>
        <v>September</v>
      </c>
      <c r="K4984" s="7">
        <f t="shared" si="155"/>
        <v>2018</v>
      </c>
      <c r="L4984" t="s">
        <v>6924</v>
      </c>
      <c r="M4984" t="s">
        <v>30</v>
      </c>
      <c r="N4984">
        <v>80027</v>
      </c>
      <c r="O4984">
        <v>1039</v>
      </c>
      <c r="P4984" t="s">
        <v>6707</v>
      </c>
      <c r="Q4984">
        <v>9</v>
      </c>
      <c r="R4984">
        <v>3</v>
      </c>
      <c r="S4984" t="s">
        <v>32</v>
      </c>
      <c r="U4984">
        <v>9.18</v>
      </c>
      <c r="V4984">
        <v>147</v>
      </c>
      <c r="W4984" t="s">
        <v>76</v>
      </c>
      <c r="X4984" s="5">
        <v>43356</v>
      </c>
      <c r="Y4984" t="s">
        <v>773</v>
      </c>
      <c r="Z4984" t="s">
        <v>285</v>
      </c>
      <c r="AA4984" t="s">
        <v>52</v>
      </c>
    </row>
    <row r="4985" spans="1:27" x14ac:dyDescent="0.3">
      <c r="A4985">
        <v>4</v>
      </c>
      <c r="B4985" t="s">
        <v>43</v>
      </c>
      <c r="C4985">
        <v>6</v>
      </c>
      <c r="D4985" t="s">
        <v>11</v>
      </c>
      <c r="E4985" t="s">
        <v>209</v>
      </c>
      <c r="F4985" t="s">
        <v>13</v>
      </c>
      <c r="G4985" t="s">
        <v>7118</v>
      </c>
      <c r="H4985" s="3">
        <v>0</v>
      </c>
      <c r="I4985" s="5">
        <v>43454</v>
      </c>
      <c r="J4985" s="5" t="str">
        <f t="shared" si="154"/>
        <v>September</v>
      </c>
      <c r="K4985" s="7">
        <f t="shared" si="155"/>
        <v>2018</v>
      </c>
      <c r="L4985" t="s">
        <v>7119</v>
      </c>
      <c r="M4985" t="s">
        <v>16</v>
      </c>
      <c r="N4985">
        <v>39212</v>
      </c>
      <c r="O4985">
        <v>393</v>
      </c>
      <c r="P4985" t="s">
        <v>679</v>
      </c>
      <c r="Q4985">
        <v>7</v>
      </c>
      <c r="R4985">
        <v>4</v>
      </c>
      <c r="S4985" t="s">
        <v>18</v>
      </c>
      <c r="U4985">
        <v>7.38</v>
      </c>
      <c r="V4985">
        <v>19</v>
      </c>
      <c r="W4985" t="s">
        <v>76</v>
      </c>
      <c r="X4985" s="5">
        <v>43458</v>
      </c>
      <c r="Y4985" t="s">
        <v>39</v>
      </c>
      <c r="Z4985" t="s">
        <v>887</v>
      </c>
      <c r="AA4985" t="s">
        <v>47</v>
      </c>
    </row>
    <row r="4986" spans="1:27" x14ac:dyDescent="0.3">
      <c r="A4986">
        <v>4</v>
      </c>
      <c r="B4986" t="s">
        <v>43</v>
      </c>
      <c r="C4986">
        <v>6</v>
      </c>
      <c r="D4986" t="s">
        <v>26</v>
      </c>
      <c r="E4986" t="s">
        <v>209</v>
      </c>
      <c r="F4986" t="s">
        <v>13</v>
      </c>
      <c r="G4986" t="s">
        <v>7118</v>
      </c>
      <c r="H4986" s="3">
        <v>0</v>
      </c>
      <c r="I4986" s="5">
        <v>43454</v>
      </c>
      <c r="J4986" s="5" t="str">
        <f t="shared" si="154"/>
        <v>September</v>
      </c>
      <c r="K4986" s="7">
        <f t="shared" si="155"/>
        <v>2018</v>
      </c>
      <c r="L4986" t="s">
        <v>7119</v>
      </c>
      <c r="M4986" t="s">
        <v>16</v>
      </c>
      <c r="N4986">
        <v>39212</v>
      </c>
      <c r="O4986">
        <v>535</v>
      </c>
      <c r="P4986" t="s">
        <v>53</v>
      </c>
      <c r="Q4986">
        <v>7</v>
      </c>
      <c r="R4986">
        <v>2</v>
      </c>
      <c r="S4986" t="s">
        <v>18</v>
      </c>
      <c r="U4986">
        <v>6.94</v>
      </c>
      <c r="V4986">
        <v>15</v>
      </c>
      <c r="W4986" t="s">
        <v>76</v>
      </c>
      <c r="X4986" s="5">
        <v>43458</v>
      </c>
      <c r="Y4986" t="s">
        <v>39</v>
      </c>
      <c r="Z4986" t="s">
        <v>887</v>
      </c>
      <c r="AA4986" t="s">
        <v>54</v>
      </c>
    </row>
    <row r="4987" spans="1:27" x14ac:dyDescent="0.3">
      <c r="A4987">
        <v>5</v>
      </c>
      <c r="B4987" t="s">
        <v>43</v>
      </c>
      <c r="C4987">
        <v>6</v>
      </c>
      <c r="D4987" t="s">
        <v>26</v>
      </c>
      <c r="E4987" t="s">
        <v>372</v>
      </c>
      <c r="F4987" t="s">
        <v>13</v>
      </c>
      <c r="G4987" t="s">
        <v>5323</v>
      </c>
      <c r="H4987" s="3">
        <v>0</v>
      </c>
      <c r="I4987" s="5">
        <v>43394</v>
      </c>
      <c r="J4987" s="5" t="str">
        <f t="shared" si="154"/>
        <v>September</v>
      </c>
      <c r="K4987" s="7">
        <f t="shared" si="155"/>
        <v>2018</v>
      </c>
      <c r="L4987" t="s">
        <v>6351</v>
      </c>
      <c r="M4987" t="s">
        <v>102</v>
      </c>
      <c r="N4987">
        <v>19711</v>
      </c>
      <c r="O4987">
        <v>267</v>
      </c>
      <c r="P4987" t="s">
        <v>3985</v>
      </c>
      <c r="Q4987">
        <v>4</v>
      </c>
      <c r="R4987">
        <v>4</v>
      </c>
      <c r="S4987" t="s">
        <v>104</v>
      </c>
      <c r="U4987">
        <v>3.56</v>
      </c>
      <c r="V4987">
        <v>8</v>
      </c>
      <c r="W4987" t="s">
        <v>33</v>
      </c>
      <c r="X4987" s="5">
        <v>43399</v>
      </c>
      <c r="Y4987" t="s">
        <v>39</v>
      </c>
      <c r="Z4987" t="s">
        <v>161</v>
      </c>
      <c r="AA4987" t="s">
        <v>54</v>
      </c>
    </row>
    <row r="4988" spans="1:27" x14ac:dyDescent="0.3">
      <c r="A4988">
        <v>5</v>
      </c>
      <c r="B4988" t="s">
        <v>43</v>
      </c>
      <c r="C4988">
        <v>6</v>
      </c>
      <c r="D4988" t="s">
        <v>26</v>
      </c>
      <c r="E4988" t="s">
        <v>65</v>
      </c>
      <c r="F4988" t="s">
        <v>13</v>
      </c>
      <c r="G4988" t="s">
        <v>7118</v>
      </c>
      <c r="H4988" s="3">
        <v>0</v>
      </c>
      <c r="I4988" s="5">
        <v>43396</v>
      </c>
      <c r="J4988" s="5" t="str">
        <f t="shared" si="154"/>
        <v>September</v>
      </c>
      <c r="K4988" s="7">
        <f t="shared" si="155"/>
        <v>2018</v>
      </c>
      <c r="L4988" t="s">
        <v>8077</v>
      </c>
      <c r="M4988" t="s">
        <v>30</v>
      </c>
      <c r="N4988">
        <v>98103</v>
      </c>
      <c r="O4988">
        <v>114</v>
      </c>
      <c r="P4988" t="s">
        <v>642</v>
      </c>
      <c r="Q4988">
        <v>8</v>
      </c>
      <c r="R4988">
        <v>5</v>
      </c>
      <c r="S4988" t="s">
        <v>32</v>
      </c>
      <c r="T4988" t="s">
        <v>92</v>
      </c>
      <c r="U4988">
        <v>8.18</v>
      </c>
      <c r="V4988">
        <v>17</v>
      </c>
      <c r="W4988" t="s">
        <v>76</v>
      </c>
      <c r="X4988" s="5">
        <v>43401</v>
      </c>
      <c r="Y4988" t="s">
        <v>39</v>
      </c>
      <c r="Z4988" t="s">
        <v>69</v>
      </c>
      <c r="AA4988" t="s">
        <v>176</v>
      </c>
    </row>
    <row r="4989" spans="1:27" x14ac:dyDescent="0.3">
      <c r="A4989">
        <v>1</v>
      </c>
      <c r="B4989" t="s">
        <v>10</v>
      </c>
      <c r="C4989">
        <v>1</v>
      </c>
      <c r="D4989" t="s">
        <v>26</v>
      </c>
      <c r="E4989" t="s">
        <v>4439</v>
      </c>
      <c r="F4989" t="s">
        <v>13</v>
      </c>
      <c r="G4989" t="s">
        <v>510</v>
      </c>
      <c r="H4989" s="3">
        <v>0</v>
      </c>
      <c r="I4989" s="5">
        <v>43348</v>
      </c>
      <c r="J4989" s="5" t="str">
        <f t="shared" si="154"/>
        <v>September</v>
      </c>
      <c r="K4989" s="7">
        <f t="shared" si="155"/>
        <v>2018</v>
      </c>
      <c r="L4989" t="s">
        <v>7873</v>
      </c>
      <c r="M4989" t="s">
        <v>30</v>
      </c>
      <c r="N4989">
        <v>90278</v>
      </c>
      <c r="O4989">
        <v>110</v>
      </c>
      <c r="P4989" t="s">
        <v>174</v>
      </c>
      <c r="Q4989">
        <v>2</v>
      </c>
      <c r="R4989">
        <v>2</v>
      </c>
      <c r="S4989" t="s">
        <v>32</v>
      </c>
      <c r="T4989" t="s">
        <v>92</v>
      </c>
      <c r="U4989">
        <v>1.79</v>
      </c>
      <c r="V4989">
        <v>4</v>
      </c>
      <c r="W4989" t="s">
        <v>19</v>
      </c>
      <c r="X4989" s="5">
        <v>43349</v>
      </c>
      <c r="Y4989" t="s">
        <v>130</v>
      </c>
      <c r="Z4989" t="s">
        <v>34</v>
      </c>
      <c r="AA4989" t="s">
        <v>176</v>
      </c>
    </row>
    <row r="4990" spans="1:27" x14ac:dyDescent="0.3">
      <c r="A4990">
        <v>1</v>
      </c>
      <c r="B4990" t="s">
        <v>10</v>
      </c>
      <c r="C4990">
        <v>1</v>
      </c>
      <c r="D4990" t="s">
        <v>26</v>
      </c>
      <c r="E4990" t="s">
        <v>4439</v>
      </c>
      <c r="F4990" t="s">
        <v>13</v>
      </c>
      <c r="G4990" t="s">
        <v>510</v>
      </c>
      <c r="H4990" s="3">
        <v>0</v>
      </c>
      <c r="I4990" s="5">
        <v>43348</v>
      </c>
      <c r="J4990" s="5" t="str">
        <f t="shared" si="154"/>
        <v>September</v>
      </c>
      <c r="K4990" s="7">
        <f t="shared" si="155"/>
        <v>2018</v>
      </c>
      <c r="L4990" t="s">
        <v>7873</v>
      </c>
      <c r="M4990" t="s">
        <v>30</v>
      </c>
      <c r="N4990">
        <v>90278</v>
      </c>
      <c r="O4990">
        <v>13</v>
      </c>
      <c r="P4990" t="s">
        <v>4384</v>
      </c>
      <c r="Q4990">
        <v>46</v>
      </c>
      <c r="R4990">
        <v>2</v>
      </c>
      <c r="S4990" t="s">
        <v>32</v>
      </c>
      <c r="T4990" t="s">
        <v>92</v>
      </c>
      <c r="U4990">
        <v>46.12</v>
      </c>
      <c r="V4990">
        <v>96</v>
      </c>
      <c r="W4990" t="s">
        <v>19</v>
      </c>
      <c r="X4990" s="5">
        <v>43349</v>
      </c>
      <c r="Y4990" t="s">
        <v>130</v>
      </c>
      <c r="Z4990" t="s">
        <v>34</v>
      </c>
      <c r="AA4990" t="s">
        <v>64</v>
      </c>
    </row>
    <row r="4991" spans="1:27" x14ac:dyDescent="0.3">
      <c r="A4991">
        <v>1</v>
      </c>
      <c r="B4991" t="s">
        <v>10</v>
      </c>
      <c r="C4991">
        <v>1</v>
      </c>
      <c r="D4991" t="s">
        <v>26</v>
      </c>
      <c r="E4991" t="s">
        <v>4439</v>
      </c>
      <c r="F4991" t="s">
        <v>13</v>
      </c>
      <c r="G4991" t="s">
        <v>510</v>
      </c>
      <c r="H4991" s="3">
        <v>0.2</v>
      </c>
      <c r="I4991" s="5">
        <v>43348</v>
      </c>
      <c r="J4991" s="5" t="str">
        <f t="shared" si="154"/>
        <v>September</v>
      </c>
      <c r="K4991" s="7">
        <f t="shared" si="155"/>
        <v>2018</v>
      </c>
      <c r="L4991" t="s">
        <v>7873</v>
      </c>
      <c r="M4991" t="s">
        <v>30</v>
      </c>
      <c r="N4991">
        <v>90278</v>
      </c>
      <c r="O4991">
        <v>134</v>
      </c>
      <c r="P4991" t="s">
        <v>817</v>
      </c>
      <c r="Q4991">
        <v>4</v>
      </c>
      <c r="R4991">
        <v>2</v>
      </c>
      <c r="S4991" t="s">
        <v>32</v>
      </c>
      <c r="T4991" t="s">
        <v>92</v>
      </c>
      <c r="U4991">
        <v>3.94</v>
      </c>
      <c r="V4991">
        <v>12</v>
      </c>
      <c r="W4991" t="s">
        <v>19</v>
      </c>
      <c r="X4991" s="5">
        <v>43349</v>
      </c>
      <c r="Y4991" t="s">
        <v>130</v>
      </c>
      <c r="Z4991" t="s">
        <v>34</v>
      </c>
      <c r="AA4991" t="s">
        <v>54</v>
      </c>
    </row>
    <row r="4992" spans="1:27" x14ac:dyDescent="0.3">
      <c r="A4992">
        <v>3</v>
      </c>
      <c r="B4992" t="s">
        <v>25</v>
      </c>
      <c r="C4992">
        <v>1</v>
      </c>
      <c r="D4992" t="s">
        <v>26</v>
      </c>
      <c r="E4992" t="s">
        <v>65</v>
      </c>
      <c r="F4992" t="s">
        <v>13</v>
      </c>
      <c r="G4992" t="s">
        <v>227</v>
      </c>
      <c r="H4992" s="3">
        <v>0.2</v>
      </c>
      <c r="I4992" s="5">
        <v>43211</v>
      </c>
      <c r="J4992" s="5" t="str">
        <f t="shared" si="154"/>
        <v>September</v>
      </c>
      <c r="K4992" s="7">
        <f t="shared" si="155"/>
        <v>2018</v>
      </c>
      <c r="L4992" t="s">
        <v>3162</v>
      </c>
      <c r="M4992" t="s">
        <v>30</v>
      </c>
      <c r="N4992">
        <v>98115</v>
      </c>
      <c r="O4992">
        <v>1364</v>
      </c>
      <c r="P4992" t="s">
        <v>629</v>
      </c>
      <c r="Q4992">
        <v>3</v>
      </c>
      <c r="R4992">
        <v>5</v>
      </c>
      <c r="S4992" t="s">
        <v>32</v>
      </c>
      <c r="U4992">
        <v>2.81</v>
      </c>
      <c r="V4992">
        <v>8</v>
      </c>
      <c r="W4992" t="s">
        <v>19</v>
      </c>
      <c r="X4992" s="5">
        <v>43214</v>
      </c>
      <c r="Y4992" t="s">
        <v>130</v>
      </c>
      <c r="Z4992" t="s">
        <v>69</v>
      </c>
      <c r="AA4992" t="s">
        <v>54</v>
      </c>
    </row>
    <row r="4993" spans="1:27" x14ac:dyDescent="0.3">
      <c r="A4993">
        <v>7</v>
      </c>
      <c r="B4993" t="s">
        <v>25</v>
      </c>
      <c r="C4993">
        <v>6</v>
      </c>
      <c r="D4993" t="s">
        <v>26</v>
      </c>
      <c r="E4993" t="s">
        <v>493</v>
      </c>
      <c r="F4993" t="s">
        <v>13</v>
      </c>
      <c r="G4993" t="s">
        <v>359</v>
      </c>
      <c r="H4993" s="3">
        <v>0.2</v>
      </c>
      <c r="I4993" s="5">
        <v>43460</v>
      </c>
      <c r="J4993" s="5" t="str">
        <f t="shared" si="154"/>
        <v>September</v>
      </c>
      <c r="K4993" s="7">
        <f t="shared" si="155"/>
        <v>2018</v>
      </c>
      <c r="L4993" t="s">
        <v>6631</v>
      </c>
      <c r="M4993" t="s">
        <v>30</v>
      </c>
      <c r="N4993">
        <v>80219</v>
      </c>
      <c r="O4993">
        <v>794</v>
      </c>
      <c r="P4993" t="s">
        <v>4368</v>
      </c>
      <c r="Q4993">
        <v>4</v>
      </c>
      <c r="R4993">
        <v>2</v>
      </c>
      <c r="S4993" t="s">
        <v>32</v>
      </c>
      <c r="U4993">
        <v>3.51</v>
      </c>
      <c r="V4993">
        <v>19</v>
      </c>
      <c r="W4993" t="s">
        <v>33</v>
      </c>
      <c r="X4993" s="5">
        <v>43467</v>
      </c>
      <c r="Y4993" t="s">
        <v>39</v>
      </c>
      <c r="Z4993" t="s">
        <v>285</v>
      </c>
      <c r="AA4993" t="s">
        <v>56</v>
      </c>
    </row>
    <row r="4994" spans="1:27" x14ac:dyDescent="0.3">
      <c r="A4994">
        <v>6</v>
      </c>
      <c r="B4994" t="s">
        <v>10</v>
      </c>
      <c r="C4994">
        <v>6</v>
      </c>
      <c r="D4994" t="s">
        <v>11</v>
      </c>
      <c r="E4994" t="s">
        <v>171</v>
      </c>
      <c r="F4994" t="s">
        <v>13</v>
      </c>
      <c r="G4994" t="s">
        <v>1792</v>
      </c>
      <c r="H4994" s="3">
        <v>0</v>
      </c>
      <c r="I4994" s="5">
        <v>43344</v>
      </c>
      <c r="J4994" s="5" t="str">
        <f t="shared" ref="J4994:J5057" si="156">TEXT($I$2,"mmmm")</f>
        <v>September</v>
      </c>
      <c r="K4994" s="7">
        <f t="shared" si="155"/>
        <v>2018</v>
      </c>
      <c r="L4994" t="s">
        <v>2335</v>
      </c>
      <c r="M4994" t="s">
        <v>102</v>
      </c>
      <c r="N4994">
        <v>10011</v>
      </c>
      <c r="O4994">
        <v>875</v>
      </c>
      <c r="P4994" t="s">
        <v>8178</v>
      </c>
      <c r="Q4994">
        <v>61</v>
      </c>
      <c r="R4994">
        <v>3</v>
      </c>
      <c r="S4994" t="s">
        <v>104</v>
      </c>
      <c r="U4994">
        <v>61.38</v>
      </c>
      <c r="V4994">
        <v>192</v>
      </c>
      <c r="W4994" t="s">
        <v>19</v>
      </c>
      <c r="X4994" s="5">
        <v>43350</v>
      </c>
      <c r="Y4994" t="s">
        <v>39</v>
      </c>
      <c r="Z4994" t="s">
        <v>175</v>
      </c>
      <c r="AA4994" t="s">
        <v>47</v>
      </c>
    </row>
    <row r="4995" spans="1:27" x14ac:dyDescent="0.3">
      <c r="A4995">
        <v>6</v>
      </c>
      <c r="B4995" t="s">
        <v>10</v>
      </c>
      <c r="C4995">
        <v>6</v>
      </c>
      <c r="D4995" t="s">
        <v>26</v>
      </c>
      <c r="E4995" t="s">
        <v>171</v>
      </c>
      <c r="F4995" t="s">
        <v>13</v>
      </c>
      <c r="G4995" t="s">
        <v>1792</v>
      </c>
      <c r="H4995" s="3">
        <v>0</v>
      </c>
      <c r="I4995" s="5">
        <v>43344</v>
      </c>
      <c r="J4995" s="5" t="str">
        <f t="shared" si="156"/>
        <v>September</v>
      </c>
      <c r="K4995" s="7">
        <f t="shared" ref="K4995:K5058" si="157">YEAR(I4995)</f>
        <v>2018</v>
      </c>
      <c r="L4995" t="s">
        <v>2335</v>
      </c>
      <c r="M4995" t="s">
        <v>102</v>
      </c>
      <c r="N4995">
        <v>10011</v>
      </c>
      <c r="O4995">
        <v>90</v>
      </c>
      <c r="P4995" t="s">
        <v>1161</v>
      </c>
      <c r="Q4995">
        <v>3</v>
      </c>
      <c r="R4995">
        <v>3</v>
      </c>
      <c r="S4995" t="s">
        <v>104</v>
      </c>
      <c r="U4995">
        <v>3.28</v>
      </c>
      <c r="V4995">
        <v>11</v>
      </c>
      <c r="W4995" t="s">
        <v>19</v>
      </c>
      <c r="X4995" s="5">
        <v>43350</v>
      </c>
      <c r="Y4995" t="s">
        <v>39</v>
      </c>
      <c r="Z4995" t="s">
        <v>175</v>
      </c>
      <c r="AA4995" t="s">
        <v>356</v>
      </c>
    </row>
    <row r="4996" spans="1:27" x14ac:dyDescent="0.3">
      <c r="A4996">
        <v>6</v>
      </c>
      <c r="B4996" t="s">
        <v>10</v>
      </c>
      <c r="C4996">
        <v>6</v>
      </c>
      <c r="D4996" t="s">
        <v>50</v>
      </c>
      <c r="E4996" t="s">
        <v>171</v>
      </c>
      <c r="F4996" t="s">
        <v>13</v>
      </c>
      <c r="G4996" t="s">
        <v>1792</v>
      </c>
      <c r="H4996" s="3">
        <v>0</v>
      </c>
      <c r="I4996" s="5">
        <v>43344</v>
      </c>
      <c r="J4996" s="5" t="str">
        <f t="shared" si="156"/>
        <v>September</v>
      </c>
      <c r="K4996" s="7">
        <f t="shared" si="157"/>
        <v>2018</v>
      </c>
      <c r="L4996" t="s">
        <v>2335</v>
      </c>
      <c r="M4996" t="s">
        <v>102</v>
      </c>
      <c r="N4996">
        <v>10011</v>
      </c>
      <c r="O4996">
        <v>1084</v>
      </c>
      <c r="P4996" t="s">
        <v>5028</v>
      </c>
      <c r="Q4996">
        <v>30</v>
      </c>
      <c r="R4996">
        <v>2</v>
      </c>
      <c r="S4996" t="s">
        <v>104</v>
      </c>
      <c r="U4996">
        <v>30.44</v>
      </c>
      <c r="V4996">
        <v>72</v>
      </c>
      <c r="W4996" t="s">
        <v>19</v>
      </c>
      <c r="X4996" s="5">
        <v>43350</v>
      </c>
      <c r="Y4996" t="s">
        <v>39</v>
      </c>
      <c r="Z4996" t="s">
        <v>175</v>
      </c>
      <c r="AA4996" t="s">
        <v>113</v>
      </c>
    </row>
    <row r="4997" spans="1:27" x14ac:dyDescent="0.3">
      <c r="A4997">
        <v>6</v>
      </c>
      <c r="B4997" t="s">
        <v>10</v>
      </c>
      <c r="C4997">
        <v>6</v>
      </c>
      <c r="D4997" t="s">
        <v>50</v>
      </c>
      <c r="E4997" t="s">
        <v>171</v>
      </c>
      <c r="F4997" t="s">
        <v>13</v>
      </c>
      <c r="G4997" t="s">
        <v>1792</v>
      </c>
      <c r="H4997" s="3">
        <v>0</v>
      </c>
      <c r="I4997" s="5">
        <v>43344</v>
      </c>
      <c r="J4997" s="5" t="str">
        <f t="shared" si="156"/>
        <v>September</v>
      </c>
      <c r="K4997" s="7">
        <f t="shared" si="157"/>
        <v>2018</v>
      </c>
      <c r="L4997" t="s">
        <v>2335</v>
      </c>
      <c r="M4997" t="s">
        <v>102</v>
      </c>
      <c r="N4997">
        <v>10011</v>
      </c>
      <c r="O4997">
        <v>601</v>
      </c>
      <c r="P4997" t="s">
        <v>1100</v>
      </c>
      <c r="Q4997">
        <v>206</v>
      </c>
      <c r="R4997">
        <v>6</v>
      </c>
      <c r="S4997" t="s">
        <v>104</v>
      </c>
      <c r="U4997">
        <v>206.32</v>
      </c>
      <c r="V4997">
        <v>469</v>
      </c>
      <c r="W4997" t="s">
        <v>19</v>
      </c>
      <c r="X4997" s="5">
        <v>43350</v>
      </c>
      <c r="Y4997" t="s">
        <v>39</v>
      </c>
      <c r="Z4997" t="s">
        <v>175</v>
      </c>
      <c r="AA4997" t="s">
        <v>113</v>
      </c>
    </row>
    <row r="4998" spans="1:27" x14ac:dyDescent="0.3">
      <c r="A4998">
        <v>7</v>
      </c>
      <c r="B4998" t="s">
        <v>25</v>
      </c>
      <c r="C4998">
        <v>6</v>
      </c>
      <c r="D4998" t="s">
        <v>26</v>
      </c>
      <c r="E4998" t="s">
        <v>99</v>
      </c>
      <c r="F4998" t="s">
        <v>13</v>
      </c>
      <c r="G4998" t="s">
        <v>7012</v>
      </c>
      <c r="H4998" s="3">
        <v>0.2</v>
      </c>
      <c r="I4998" s="5">
        <v>43365</v>
      </c>
      <c r="J4998" s="5" t="str">
        <f t="shared" si="156"/>
        <v>September</v>
      </c>
      <c r="K4998" s="7">
        <f t="shared" si="157"/>
        <v>2018</v>
      </c>
      <c r="L4998" t="s">
        <v>7537</v>
      </c>
      <c r="M4998" t="s">
        <v>102</v>
      </c>
      <c r="N4998">
        <v>19134</v>
      </c>
      <c r="O4998">
        <v>183</v>
      </c>
      <c r="P4998" t="s">
        <v>1434</v>
      </c>
      <c r="Q4998">
        <v>5</v>
      </c>
      <c r="R4998">
        <v>5</v>
      </c>
      <c r="S4998" t="s">
        <v>104</v>
      </c>
      <c r="U4998">
        <v>5.37</v>
      </c>
      <c r="V4998">
        <v>17</v>
      </c>
      <c r="W4998" t="s">
        <v>76</v>
      </c>
      <c r="X4998" s="5">
        <v>43372</v>
      </c>
      <c r="Y4998" t="s">
        <v>39</v>
      </c>
      <c r="Z4998" t="s">
        <v>105</v>
      </c>
      <c r="AA4998" t="s">
        <v>35</v>
      </c>
    </row>
    <row r="4999" spans="1:27" x14ac:dyDescent="0.3">
      <c r="A4999">
        <v>4</v>
      </c>
      <c r="B4999" t="s">
        <v>43</v>
      </c>
      <c r="C4999">
        <v>6</v>
      </c>
      <c r="D4999" t="s">
        <v>26</v>
      </c>
      <c r="E4999" t="s">
        <v>481</v>
      </c>
      <c r="F4999" t="s">
        <v>13</v>
      </c>
      <c r="G4999" t="s">
        <v>6856</v>
      </c>
      <c r="H4999" s="3">
        <v>0</v>
      </c>
      <c r="I4999" s="5">
        <v>43115</v>
      </c>
      <c r="J4999" s="5" t="str">
        <f t="shared" si="156"/>
        <v>September</v>
      </c>
      <c r="K4999" s="7">
        <f t="shared" si="157"/>
        <v>2018</v>
      </c>
      <c r="L4999" t="s">
        <v>7470</v>
      </c>
      <c r="M4999" t="s">
        <v>102</v>
      </c>
      <c r="N4999">
        <v>7090</v>
      </c>
      <c r="O4999">
        <v>126</v>
      </c>
      <c r="P4999" t="s">
        <v>874</v>
      </c>
      <c r="Q4999">
        <v>1</v>
      </c>
      <c r="R4999">
        <v>2</v>
      </c>
      <c r="S4999" t="s">
        <v>104</v>
      </c>
      <c r="U4999">
        <v>1.35</v>
      </c>
      <c r="V4999">
        <v>5</v>
      </c>
      <c r="W4999" t="s">
        <v>76</v>
      </c>
      <c r="X4999" s="5">
        <v>43119</v>
      </c>
      <c r="Y4999" t="s">
        <v>39</v>
      </c>
      <c r="Z4999" t="s">
        <v>485</v>
      </c>
      <c r="AA4999" t="s">
        <v>49</v>
      </c>
    </row>
    <row r="5000" spans="1:27" x14ac:dyDescent="0.3">
      <c r="A5000">
        <v>4</v>
      </c>
      <c r="B5000" t="s">
        <v>43</v>
      </c>
      <c r="C5000">
        <v>6</v>
      </c>
      <c r="D5000" t="s">
        <v>26</v>
      </c>
      <c r="E5000" t="s">
        <v>481</v>
      </c>
      <c r="F5000" t="s">
        <v>13</v>
      </c>
      <c r="G5000" t="s">
        <v>6856</v>
      </c>
      <c r="H5000" s="3">
        <v>0</v>
      </c>
      <c r="I5000" s="5">
        <v>43115</v>
      </c>
      <c r="J5000" s="5" t="str">
        <f t="shared" si="156"/>
        <v>September</v>
      </c>
      <c r="K5000" s="7">
        <f t="shared" si="157"/>
        <v>2018</v>
      </c>
      <c r="L5000" t="s">
        <v>7470</v>
      </c>
      <c r="M5000" t="s">
        <v>102</v>
      </c>
      <c r="N5000">
        <v>7090</v>
      </c>
      <c r="O5000">
        <v>1324</v>
      </c>
      <c r="P5000" t="s">
        <v>6414</v>
      </c>
      <c r="Q5000">
        <v>25</v>
      </c>
      <c r="R5000">
        <v>2</v>
      </c>
      <c r="S5000" t="s">
        <v>104</v>
      </c>
      <c r="U5000">
        <v>24.6</v>
      </c>
      <c r="V5000">
        <v>52</v>
      </c>
      <c r="W5000" t="s">
        <v>76</v>
      </c>
      <c r="X5000" s="5">
        <v>43119</v>
      </c>
      <c r="Y5000" t="s">
        <v>39</v>
      </c>
      <c r="Z5000" t="s">
        <v>485</v>
      </c>
      <c r="AA5000" t="s">
        <v>119</v>
      </c>
    </row>
    <row r="5001" spans="1:27" x14ac:dyDescent="0.3">
      <c r="A5001">
        <v>4</v>
      </c>
      <c r="B5001" t="s">
        <v>43</v>
      </c>
      <c r="C5001">
        <v>6</v>
      </c>
      <c r="D5001" t="s">
        <v>50</v>
      </c>
      <c r="E5001" t="s">
        <v>481</v>
      </c>
      <c r="F5001" t="s">
        <v>13</v>
      </c>
      <c r="G5001" t="s">
        <v>6856</v>
      </c>
      <c r="H5001" s="3">
        <v>0</v>
      </c>
      <c r="I5001" s="5">
        <v>43115</v>
      </c>
      <c r="J5001" s="5" t="str">
        <f t="shared" si="156"/>
        <v>September</v>
      </c>
      <c r="K5001" s="7">
        <f t="shared" si="157"/>
        <v>2018</v>
      </c>
      <c r="L5001" t="s">
        <v>7470</v>
      </c>
      <c r="M5001" t="s">
        <v>102</v>
      </c>
      <c r="N5001">
        <v>7090</v>
      </c>
      <c r="O5001">
        <v>1014</v>
      </c>
      <c r="P5001" t="s">
        <v>296</v>
      </c>
      <c r="Q5001">
        <v>92</v>
      </c>
      <c r="R5001">
        <v>3</v>
      </c>
      <c r="S5001" t="s">
        <v>104</v>
      </c>
      <c r="U5001">
        <v>91.79</v>
      </c>
      <c r="V5001">
        <v>255</v>
      </c>
      <c r="W5001" t="s">
        <v>76</v>
      </c>
      <c r="X5001" s="5">
        <v>43119</v>
      </c>
      <c r="Y5001" t="s">
        <v>39</v>
      </c>
      <c r="Z5001" t="s">
        <v>485</v>
      </c>
      <c r="AA5001" t="s">
        <v>113</v>
      </c>
    </row>
    <row r="5002" spans="1:27" x14ac:dyDescent="0.3">
      <c r="A5002">
        <v>2</v>
      </c>
      <c r="B5002" t="s">
        <v>43</v>
      </c>
      <c r="C5002">
        <v>3</v>
      </c>
      <c r="D5002" t="s">
        <v>50</v>
      </c>
      <c r="E5002" t="s">
        <v>381</v>
      </c>
      <c r="F5002" t="s">
        <v>13</v>
      </c>
      <c r="G5002" t="s">
        <v>582</v>
      </c>
      <c r="H5002" s="3">
        <v>0.2</v>
      </c>
      <c r="I5002" s="5">
        <v>43431</v>
      </c>
      <c r="J5002" s="5" t="str">
        <f t="shared" si="156"/>
        <v>September</v>
      </c>
      <c r="K5002" s="7">
        <f t="shared" si="157"/>
        <v>2018</v>
      </c>
      <c r="L5002" t="s">
        <v>4931</v>
      </c>
      <c r="M5002" t="s">
        <v>30</v>
      </c>
      <c r="N5002">
        <v>85254</v>
      </c>
      <c r="O5002">
        <v>1109</v>
      </c>
      <c r="P5002" t="s">
        <v>4932</v>
      </c>
      <c r="Q5002">
        <v>24</v>
      </c>
      <c r="R5002">
        <v>1</v>
      </c>
      <c r="S5002" t="s">
        <v>32</v>
      </c>
      <c r="U5002">
        <v>23.8</v>
      </c>
      <c r="V5002">
        <v>272</v>
      </c>
      <c r="W5002" t="s">
        <v>19</v>
      </c>
      <c r="X5002" s="5">
        <v>43433</v>
      </c>
      <c r="Y5002" t="s">
        <v>20</v>
      </c>
      <c r="Z5002" t="s">
        <v>199</v>
      </c>
      <c r="AA5002" t="s">
        <v>52</v>
      </c>
    </row>
    <row r="5003" spans="1:27" x14ac:dyDescent="0.3">
      <c r="A5003">
        <v>3</v>
      </c>
      <c r="B5003" t="s">
        <v>10</v>
      </c>
      <c r="C5003">
        <v>3</v>
      </c>
      <c r="D5003" t="s">
        <v>11</v>
      </c>
      <c r="E5003" t="s">
        <v>12</v>
      </c>
      <c r="F5003" t="s">
        <v>13</v>
      </c>
      <c r="G5003" t="s">
        <v>14</v>
      </c>
      <c r="H5003" s="3">
        <v>0</v>
      </c>
      <c r="I5003" s="5">
        <v>43412</v>
      </c>
      <c r="J5003" s="5" t="str">
        <f t="shared" si="156"/>
        <v>September</v>
      </c>
      <c r="K5003" s="7">
        <f t="shared" si="157"/>
        <v>2018</v>
      </c>
      <c r="L5003" t="s">
        <v>15</v>
      </c>
      <c r="M5003" t="s">
        <v>16</v>
      </c>
      <c r="N5003">
        <v>42420</v>
      </c>
      <c r="O5003">
        <v>387</v>
      </c>
      <c r="P5003" t="s">
        <v>17</v>
      </c>
      <c r="Q5003">
        <v>42</v>
      </c>
      <c r="R5003">
        <v>2</v>
      </c>
      <c r="S5003" t="s">
        <v>18</v>
      </c>
      <c r="U5003">
        <v>41.91</v>
      </c>
      <c r="V5003">
        <v>262</v>
      </c>
      <c r="W5003" t="s">
        <v>19</v>
      </c>
      <c r="X5003" s="5">
        <v>43415</v>
      </c>
      <c r="Y5003" t="s">
        <v>20</v>
      </c>
      <c r="Z5003" t="s">
        <v>21</v>
      </c>
      <c r="AA5003" t="s">
        <v>22</v>
      </c>
    </row>
    <row r="5004" spans="1:27" x14ac:dyDescent="0.3">
      <c r="A5004">
        <v>3</v>
      </c>
      <c r="B5004" t="s">
        <v>10</v>
      </c>
      <c r="C5004">
        <v>3</v>
      </c>
      <c r="D5004" t="s">
        <v>11</v>
      </c>
      <c r="E5004" t="s">
        <v>12</v>
      </c>
      <c r="F5004" t="s">
        <v>13</v>
      </c>
      <c r="G5004" t="s">
        <v>14</v>
      </c>
      <c r="H5004" s="3">
        <v>0</v>
      </c>
      <c r="I5004" s="5">
        <v>43412</v>
      </c>
      <c r="J5004" s="5" t="str">
        <f t="shared" si="156"/>
        <v>September</v>
      </c>
      <c r="K5004" s="7">
        <f t="shared" si="157"/>
        <v>2018</v>
      </c>
      <c r="L5004" t="s">
        <v>15</v>
      </c>
      <c r="M5004" t="s">
        <v>16</v>
      </c>
      <c r="N5004">
        <v>42420</v>
      </c>
      <c r="O5004">
        <v>833</v>
      </c>
      <c r="P5004" t="s">
        <v>23</v>
      </c>
      <c r="Q5004">
        <v>220</v>
      </c>
      <c r="R5004">
        <v>3</v>
      </c>
      <c r="S5004" t="s">
        <v>18</v>
      </c>
      <c r="U5004">
        <v>219.58</v>
      </c>
      <c r="V5004">
        <v>732</v>
      </c>
      <c r="W5004" t="s">
        <v>19</v>
      </c>
      <c r="X5004" s="5">
        <v>43415</v>
      </c>
      <c r="Y5004" t="s">
        <v>20</v>
      </c>
      <c r="Z5004" t="s">
        <v>21</v>
      </c>
      <c r="AA5004" t="s">
        <v>24</v>
      </c>
    </row>
    <row r="5005" spans="1:27" x14ac:dyDescent="0.3">
      <c r="A5005">
        <v>0</v>
      </c>
      <c r="B5005" t="s">
        <v>10</v>
      </c>
      <c r="C5005">
        <v>0</v>
      </c>
      <c r="D5005" t="s">
        <v>26</v>
      </c>
      <c r="E5005" t="s">
        <v>237</v>
      </c>
      <c r="F5005" t="s">
        <v>13</v>
      </c>
      <c r="G5005" t="s">
        <v>1386</v>
      </c>
      <c r="H5005" s="3">
        <v>0</v>
      </c>
      <c r="I5005" s="5">
        <v>43282</v>
      </c>
      <c r="J5005" s="5" t="str">
        <f t="shared" si="156"/>
        <v>September</v>
      </c>
      <c r="K5005" s="7">
        <f t="shared" si="157"/>
        <v>2018</v>
      </c>
      <c r="L5005" t="s">
        <v>3251</v>
      </c>
      <c r="M5005" t="s">
        <v>16</v>
      </c>
      <c r="N5005">
        <v>29203</v>
      </c>
      <c r="O5005">
        <v>328</v>
      </c>
      <c r="P5005" t="s">
        <v>3252</v>
      </c>
      <c r="Q5005">
        <v>28</v>
      </c>
      <c r="R5005">
        <v>2</v>
      </c>
      <c r="S5005" t="s">
        <v>18</v>
      </c>
      <c r="U5005">
        <v>28</v>
      </c>
      <c r="V5005">
        <v>58</v>
      </c>
      <c r="W5005" t="s">
        <v>19</v>
      </c>
      <c r="X5005" s="5">
        <v>43282</v>
      </c>
      <c r="Y5005" t="s">
        <v>773</v>
      </c>
      <c r="Z5005" t="s">
        <v>240</v>
      </c>
      <c r="AA5005" t="s">
        <v>54</v>
      </c>
    </row>
    <row r="5006" spans="1:27" x14ac:dyDescent="0.3">
      <c r="A5006">
        <v>0</v>
      </c>
      <c r="B5006" t="s">
        <v>10</v>
      </c>
      <c r="C5006">
        <v>0</v>
      </c>
      <c r="D5006" t="s">
        <v>26</v>
      </c>
      <c r="E5006" t="s">
        <v>237</v>
      </c>
      <c r="F5006" t="s">
        <v>13</v>
      </c>
      <c r="G5006" t="s">
        <v>1386</v>
      </c>
      <c r="H5006" s="3">
        <v>0</v>
      </c>
      <c r="I5006" s="5">
        <v>43282</v>
      </c>
      <c r="J5006" s="5" t="str">
        <f t="shared" si="156"/>
        <v>September</v>
      </c>
      <c r="K5006" s="7">
        <f t="shared" si="157"/>
        <v>2018</v>
      </c>
      <c r="L5006" t="s">
        <v>3251</v>
      </c>
      <c r="M5006" t="s">
        <v>16</v>
      </c>
      <c r="N5006">
        <v>29203</v>
      </c>
      <c r="O5006">
        <v>1642</v>
      </c>
      <c r="P5006" t="s">
        <v>8144</v>
      </c>
      <c r="Q5006">
        <v>7</v>
      </c>
      <c r="R5006">
        <v>2</v>
      </c>
      <c r="S5006" t="s">
        <v>18</v>
      </c>
      <c r="U5006">
        <v>6.53</v>
      </c>
      <c r="V5006">
        <v>14</v>
      </c>
      <c r="W5006" t="s">
        <v>19</v>
      </c>
      <c r="X5006" s="5">
        <v>43282</v>
      </c>
      <c r="Y5006" t="s">
        <v>773</v>
      </c>
      <c r="Z5006" t="s">
        <v>240</v>
      </c>
      <c r="AA5006" t="s">
        <v>54</v>
      </c>
    </row>
    <row r="5007" spans="1:27" x14ac:dyDescent="0.3">
      <c r="A5007">
        <v>0</v>
      </c>
      <c r="B5007" t="s">
        <v>10</v>
      </c>
      <c r="C5007">
        <v>0</v>
      </c>
      <c r="D5007" t="s">
        <v>26</v>
      </c>
      <c r="E5007" t="s">
        <v>237</v>
      </c>
      <c r="F5007" t="s">
        <v>13</v>
      </c>
      <c r="G5007" t="s">
        <v>1386</v>
      </c>
      <c r="H5007" s="3">
        <v>0</v>
      </c>
      <c r="I5007" s="5">
        <v>43282</v>
      </c>
      <c r="J5007" s="5" t="str">
        <f t="shared" si="156"/>
        <v>September</v>
      </c>
      <c r="K5007" s="7">
        <f t="shared" si="157"/>
        <v>2018</v>
      </c>
      <c r="L5007" t="s">
        <v>3251</v>
      </c>
      <c r="M5007" t="s">
        <v>16</v>
      </c>
      <c r="N5007">
        <v>29203</v>
      </c>
      <c r="O5007">
        <v>1814</v>
      </c>
      <c r="P5007" t="s">
        <v>2943</v>
      </c>
      <c r="Q5007">
        <v>6</v>
      </c>
      <c r="R5007">
        <v>2</v>
      </c>
      <c r="S5007" t="s">
        <v>18</v>
      </c>
      <c r="U5007">
        <v>6.22</v>
      </c>
      <c r="V5007">
        <v>13</v>
      </c>
      <c r="W5007" t="s">
        <v>19</v>
      </c>
      <c r="X5007" s="5">
        <v>43282</v>
      </c>
      <c r="Y5007" t="s">
        <v>773</v>
      </c>
      <c r="Z5007" t="s">
        <v>240</v>
      </c>
      <c r="AA5007" t="s">
        <v>64</v>
      </c>
    </row>
    <row r="5008" spans="1:27" x14ac:dyDescent="0.3">
      <c r="A5008">
        <v>3</v>
      </c>
      <c r="B5008" t="s">
        <v>10</v>
      </c>
      <c r="C5008">
        <v>3</v>
      </c>
      <c r="D5008" t="s">
        <v>26</v>
      </c>
      <c r="E5008" t="s">
        <v>1461</v>
      </c>
      <c r="F5008" t="s">
        <v>13</v>
      </c>
      <c r="G5008" t="s">
        <v>5337</v>
      </c>
      <c r="H5008" s="3">
        <v>0</v>
      </c>
      <c r="I5008" s="5">
        <v>43416</v>
      </c>
      <c r="J5008" s="5" t="str">
        <f t="shared" si="156"/>
        <v>September</v>
      </c>
      <c r="K5008" s="7">
        <f t="shared" si="157"/>
        <v>2018</v>
      </c>
      <c r="L5008" t="s">
        <v>6012</v>
      </c>
      <c r="M5008" t="s">
        <v>73</v>
      </c>
      <c r="N5008">
        <v>46350</v>
      </c>
      <c r="O5008">
        <v>298</v>
      </c>
      <c r="P5008" t="s">
        <v>1271</v>
      </c>
      <c r="Q5008">
        <v>11</v>
      </c>
      <c r="R5008">
        <v>2</v>
      </c>
      <c r="S5008" t="s">
        <v>75</v>
      </c>
      <c r="U5008">
        <v>10.55</v>
      </c>
      <c r="V5008">
        <v>38</v>
      </c>
      <c r="W5008" t="s">
        <v>33</v>
      </c>
      <c r="X5008" s="5">
        <v>43419</v>
      </c>
      <c r="Y5008" t="s">
        <v>20</v>
      </c>
      <c r="Z5008" t="s">
        <v>167</v>
      </c>
      <c r="AA5008" t="s">
        <v>56</v>
      </c>
    </row>
    <row r="5009" spans="1:27" x14ac:dyDescent="0.3">
      <c r="A5009">
        <v>3</v>
      </c>
      <c r="B5009" t="s">
        <v>10</v>
      </c>
      <c r="C5009">
        <v>3</v>
      </c>
      <c r="D5009" t="s">
        <v>26</v>
      </c>
      <c r="E5009" t="s">
        <v>1461</v>
      </c>
      <c r="F5009" t="s">
        <v>13</v>
      </c>
      <c r="G5009" t="s">
        <v>5337</v>
      </c>
      <c r="H5009" s="3">
        <v>0</v>
      </c>
      <c r="I5009" s="5">
        <v>43416</v>
      </c>
      <c r="J5009" s="5" t="str">
        <f t="shared" si="156"/>
        <v>September</v>
      </c>
      <c r="K5009" s="7">
        <f t="shared" si="157"/>
        <v>2018</v>
      </c>
      <c r="L5009" t="s">
        <v>6012</v>
      </c>
      <c r="M5009" t="s">
        <v>73</v>
      </c>
      <c r="N5009">
        <v>46350</v>
      </c>
      <c r="O5009">
        <v>415</v>
      </c>
      <c r="P5009" t="s">
        <v>4644</v>
      </c>
      <c r="Q5009">
        <v>9</v>
      </c>
      <c r="R5009">
        <v>2</v>
      </c>
      <c r="S5009" t="s">
        <v>75</v>
      </c>
      <c r="U5009">
        <v>8.69</v>
      </c>
      <c r="V5009">
        <v>17</v>
      </c>
      <c r="W5009" t="s">
        <v>33</v>
      </c>
      <c r="X5009" s="5">
        <v>43419</v>
      </c>
      <c r="Y5009" t="s">
        <v>20</v>
      </c>
      <c r="Z5009" t="s">
        <v>167</v>
      </c>
      <c r="AA5009" t="s">
        <v>54</v>
      </c>
    </row>
    <row r="5010" spans="1:27" x14ac:dyDescent="0.3">
      <c r="A5010">
        <v>3</v>
      </c>
      <c r="B5010" t="s">
        <v>10</v>
      </c>
      <c r="C5010">
        <v>3</v>
      </c>
      <c r="D5010" t="s">
        <v>26</v>
      </c>
      <c r="E5010" t="s">
        <v>1461</v>
      </c>
      <c r="F5010" t="s">
        <v>13</v>
      </c>
      <c r="G5010" t="s">
        <v>5337</v>
      </c>
      <c r="H5010" s="3">
        <v>0</v>
      </c>
      <c r="I5010" s="5">
        <v>43416</v>
      </c>
      <c r="J5010" s="5" t="str">
        <f t="shared" si="156"/>
        <v>September</v>
      </c>
      <c r="K5010" s="7">
        <f t="shared" si="157"/>
        <v>2018</v>
      </c>
      <c r="L5010" t="s">
        <v>6012</v>
      </c>
      <c r="M5010" t="s">
        <v>73</v>
      </c>
      <c r="N5010">
        <v>46350</v>
      </c>
      <c r="O5010">
        <v>1687</v>
      </c>
      <c r="P5010" t="s">
        <v>3657</v>
      </c>
      <c r="Q5010">
        <v>9</v>
      </c>
      <c r="R5010">
        <v>2</v>
      </c>
      <c r="S5010" t="s">
        <v>75</v>
      </c>
      <c r="U5010">
        <v>8.99</v>
      </c>
      <c r="V5010">
        <v>20</v>
      </c>
      <c r="W5010" t="s">
        <v>33</v>
      </c>
      <c r="X5010" s="5">
        <v>43419</v>
      </c>
      <c r="Y5010" t="s">
        <v>20</v>
      </c>
      <c r="Z5010" t="s">
        <v>167</v>
      </c>
      <c r="AA5010" t="s">
        <v>64</v>
      </c>
    </row>
    <row r="5011" spans="1:27" x14ac:dyDescent="0.3">
      <c r="A5011">
        <v>3</v>
      </c>
      <c r="B5011" t="s">
        <v>10</v>
      </c>
      <c r="C5011">
        <v>3</v>
      </c>
      <c r="D5011" t="s">
        <v>26</v>
      </c>
      <c r="E5011" t="s">
        <v>1461</v>
      </c>
      <c r="F5011" t="s">
        <v>13</v>
      </c>
      <c r="G5011" t="s">
        <v>5337</v>
      </c>
      <c r="H5011" s="3">
        <v>0</v>
      </c>
      <c r="I5011" s="5">
        <v>43416</v>
      </c>
      <c r="J5011" s="5" t="str">
        <f t="shared" si="156"/>
        <v>September</v>
      </c>
      <c r="K5011" s="7">
        <f t="shared" si="157"/>
        <v>2018</v>
      </c>
      <c r="L5011" t="s">
        <v>6012</v>
      </c>
      <c r="M5011" t="s">
        <v>73</v>
      </c>
      <c r="N5011">
        <v>46350</v>
      </c>
      <c r="O5011">
        <v>1148</v>
      </c>
      <c r="P5011" t="s">
        <v>1157</v>
      </c>
      <c r="Q5011">
        <v>6</v>
      </c>
      <c r="R5011">
        <v>7</v>
      </c>
      <c r="S5011" t="s">
        <v>75</v>
      </c>
      <c r="U5011">
        <v>5.56</v>
      </c>
      <c r="V5011">
        <v>21</v>
      </c>
      <c r="W5011" t="s">
        <v>33</v>
      </c>
      <c r="X5011" s="5">
        <v>43419</v>
      </c>
      <c r="Y5011" t="s">
        <v>20</v>
      </c>
      <c r="Z5011" t="s">
        <v>167</v>
      </c>
      <c r="AA5011" t="s">
        <v>49</v>
      </c>
    </row>
    <row r="5012" spans="1:27" x14ac:dyDescent="0.3">
      <c r="A5012">
        <v>3</v>
      </c>
      <c r="B5012" t="s">
        <v>10</v>
      </c>
      <c r="C5012">
        <v>3</v>
      </c>
      <c r="D5012" t="s">
        <v>26</v>
      </c>
      <c r="E5012" t="s">
        <v>1461</v>
      </c>
      <c r="F5012" t="s">
        <v>13</v>
      </c>
      <c r="G5012" t="s">
        <v>5337</v>
      </c>
      <c r="H5012" s="3">
        <v>0</v>
      </c>
      <c r="I5012" s="5">
        <v>43416</v>
      </c>
      <c r="J5012" s="5" t="str">
        <f t="shared" si="156"/>
        <v>September</v>
      </c>
      <c r="K5012" s="7">
        <f t="shared" si="157"/>
        <v>2018</v>
      </c>
      <c r="L5012" t="s">
        <v>6012</v>
      </c>
      <c r="M5012" t="s">
        <v>73</v>
      </c>
      <c r="N5012">
        <v>46350</v>
      </c>
      <c r="O5012">
        <v>1588</v>
      </c>
      <c r="P5012" t="s">
        <v>4332</v>
      </c>
      <c r="Q5012">
        <v>129</v>
      </c>
      <c r="R5012">
        <v>8</v>
      </c>
      <c r="S5012" t="s">
        <v>75</v>
      </c>
      <c r="U5012">
        <v>129.38</v>
      </c>
      <c r="V5012">
        <v>288</v>
      </c>
      <c r="W5012" t="s">
        <v>33</v>
      </c>
      <c r="X5012" s="5">
        <v>43419</v>
      </c>
      <c r="Y5012" t="s">
        <v>20</v>
      </c>
      <c r="Z5012" t="s">
        <v>167</v>
      </c>
      <c r="AA5012" t="s">
        <v>119</v>
      </c>
    </row>
    <row r="5013" spans="1:27" x14ac:dyDescent="0.3">
      <c r="A5013">
        <v>5</v>
      </c>
      <c r="B5013" t="s">
        <v>43</v>
      </c>
      <c r="C5013">
        <v>6</v>
      </c>
      <c r="D5013" t="s">
        <v>11</v>
      </c>
      <c r="E5013" t="s">
        <v>7192</v>
      </c>
      <c r="F5013" t="s">
        <v>13</v>
      </c>
      <c r="G5013" t="s">
        <v>7080</v>
      </c>
      <c r="H5013" s="3">
        <v>0.2</v>
      </c>
      <c r="I5013" s="5">
        <v>43411</v>
      </c>
      <c r="J5013" s="5" t="str">
        <f t="shared" si="156"/>
        <v>September</v>
      </c>
      <c r="K5013" s="7">
        <f t="shared" si="157"/>
        <v>2018</v>
      </c>
      <c r="L5013" t="s">
        <v>7193</v>
      </c>
      <c r="M5013" t="s">
        <v>30</v>
      </c>
      <c r="N5013">
        <v>82001</v>
      </c>
      <c r="O5013">
        <v>770</v>
      </c>
      <c r="P5013" t="s">
        <v>1026</v>
      </c>
      <c r="Q5013">
        <v>100</v>
      </c>
      <c r="R5013">
        <v>4</v>
      </c>
      <c r="S5013" t="s">
        <v>32</v>
      </c>
      <c r="U5013">
        <v>100.2</v>
      </c>
      <c r="V5013">
        <v>1603</v>
      </c>
      <c r="W5013" t="s">
        <v>76</v>
      </c>
      <c r="X5013" s="5">
        <v>43416</v>
      </c>
      <c r="Y5013" t="s">
        <v>39</v>
      </c>
      <c r="Z5013" t="s">
        <v>7194</v>
      </c>
      <c r="AA5013" t="s">
        <v>24</v>
      </c>
    </row>
    <row r="5014" spans="1:27" x14ac:dyDescent="0.3">
      <c r="A5014">
        <v>2</v>
      </c>
      <c r="B5014" t="s">
        <v>25</v>
      </c>
      <c r="C5014">
        <v>1</v>
      </c>
      <c r="D5014" t="s">
        <v>11</v>
      </c>
      <c r="E5014" t="s">
        <v>369</v>
      </c>
      <c r="F5014" t="s">
        <v>13</v>
      </c>
      <c r="G5014" t="s">
        <v>136</v>
      </c>
      <c r="H5014" s="3">
        <v>0.3</v>
      </c>
      <c r="I5014" s="5">
        <v>43338</v>
      </c>
      <c r="J5014" s="5" t="str">
        <f t="shared" si="156"/>
        <v>September</v>
      </c>
      <c r="K5014" s="7">
        <f t="shared" si="157"/>
        <v>2018</v>
      </c>
      <c r="L5014" t="s">
        <v>5203</v>
      </c>
      <c r="M5014" t="s">
        <v>73</v>
      </c>
      <c r="N5014">
        <v>77506</v>
      </c>
      <c r="O5014">
        <v>832</v>
      </c>
      <c r="P5014" t="s">
        <v>2230</v>
      </c>
      <c r="Q5014">
        <v>-29</v>
      </c>
      <c r="R5014">
        <v>6</v>
      </c>
      <c r="S5014" t="s">
        <v>75</v>
      </c>
      <c r="U5014">
        <v>-29.28</v>
      </c>
      <c r="V5014">
        <v>1025</v>
      </c>
      <c r="W5014" t="s">
        <v>33</v>
      </c>
      <c r="X5014" s="5">
        <v>43340</v>
      </c>
      <c r="Y5014" t="s">
        <v>130</v>
      </c>
      <c r="Z5014" t="s">
        <v>77</v>
      </c>
      <c r="AA5014" t="s">
        <v>24</v>
      </c>
    </row>
    <row r="5015" spans="1:27" x14ac:dyDescent="0.3">
      <c r="A5015">
        <v>2</v>
      </c>
      <c r="B5015" t="s">
        <v>25</v>
      </c>
      <c r="C5015">
        <v>1</v>
      </c>
      <c r="D5015" t="s">
        <v>50</v>
      </c>
      <c r="E5015" t="s">
        <v>369</v>
      </c>
      <c r="F5015" t="s">
        <v>13</v>
      </c>
      <c r="G5015" t="s">
        <v>136</v>
      </c>
      <c r="H5015" s="3">
        <v>0.2</v>
      </c>
      <c r="I5015" s="5">
        <v>43338</v>
      </c>
      <c r="J5015" s="5" t="str">
        <f t="shared" si="156"/>
        <v>September</v>
      </c>
      <c r="K5015" s="7">
        <f t="shared" si="157"/>
        <v>2018</v>
      </c>
      <c r="L5015" t="s">
        <v>5203</v>
      </c>
      <c r="M5015" t="s">
        <v>73</v>
      </c>
      <c r="N5015">
        <v>77506</v>
      </c>
      <c r="O5015">
        <v>1013</v>
      </c>
      <c r="P5015" t="s">
        <v>950</v>
      </c>
      <c r="Q5015">
        <v>44</v>
      </c>
      <c r="R5015">
        <v>2</v>
      </c>
      <c r="S5015" t="s">
        <v>75</v>
      </c>
      <c r="U5015">
        <v>44</v>
      </c>
      <c r="V5015">
        <v>160</v>
      </c>
      <c r="W5015" t="s">
        <v>33</v>
      </c>
      <c r="X5015" s="5">
        <v>43340</v>
      </c>
      <c r="Y5015" t="s">
        <v>130</v>
      </c>
      <c r="Z5015" t="s">
        <v>77</v>
      </c>
      <c r="AA5015" t="s">
        <v>113</v>
      </c>
    </row>
    <row r="5016" spans="1:27" x14ac:dyDescent="0.3">
      <c r="A5016">
        <v>4</v>
      </c>
      <c r="B5016" t="s">
        <v>43</v>
      </c>
      <c r="C5016">
        <v>6</v>
      </c>
      <c r="D5016" t="s">
        <v>26</v>
      </c>
      <c r="E5016" t="s">
        <v>192</v>
      </c>
      <c r="F5016" t="s">
        <v>13</v>
      </c>
      <c r="G5016" t="s">
        <v>6248</v>
      </c>
      <c r="H5016" s="3">
        <v>0.2</v>
      </c>
      <c r="I5016" s="5">
        <v>43277</v>
      </c>
      <c r="J5016" s="5" t="str">
        <f t="shared" si="156"/>
        <v>September</v>
      </c>
      <c r="K5016" s="7">
        <f t="shared" si="157"/>
        <v>2018</v>
      </c>
      <c r="L5016" t="s">
        <v>6249</v>
      </c>
      <c r="M5016" t="s">
        <v>73</v>
      </c>
      <c r="N5016">
        <v>60653</v>
      </c>
      <c r="O5016">
        <v>1125</v>
      </c>
      <c r="P5016" t="s">
        <v>394</v>
      </c>
      <c r="Q5016">
        <v>0</v>
      </c>
      <c r="R5016">
        <v>3</v>
      </c>
      <c r="S5016" t="s">
        <v>75</v>
      </c>
      <c r="U5016">
        <v>0.46</v>
      </c>
      <c r="V5016">
        <v>5</v>
      </c>
      <c r="W5016" t="s">
        <v>33</v>
      </c>
      <c r="X5016" s="5">
        <v>43281</v>
      </c>
      <c r="Y5016" t="s">
        <v>39</v>
      </c>
      <c r="Z5016" t="s">
        <v>139</v>
      </c>
      <c r="AA5016" t="s">
        <v>49</v>
      </c>
    </row>
    <row r="5017" spans="1:27" x14ac:dyDescent="0.3">
      <c r="A5017">
        <v>6</v>
      </c>
      <c r="B5017" t="s">
        <v>10</v>
      </c>
      <c r="C5017">
        <v>6</v>
      </c>
      <c r="D5017" t="s">
        <v>26</v>
      </c>
      <c r="E5017" t="s">
        <v>171</v>
      </c>
      <c r="F5017" t="s">
        <v>13</v>
      </c>
      <c r="G5017" t="s">
        <v>2887</v>
      </c>
      <c r="H5017" s="3">
        <v>0.2</v>
      </c>
      <c r="I5017" s="5">
        <v>43235</v>
      </c>
      <c r="J5017" s="5" t="str">
        <f t="shared" si="156"/>
        <v>September</v>
      </c>
      <c r="K5017" s="7">
        <f t="shared" si="157"/>
        <v>2018</v>
      </c>
      <c r="L5017" t="s">
        <v>4198</v>
      </c>
      <c r="M5017" t="s">
        <v>102</v>
      </c>
      <c r="N5017">
        <v>10035</v>
      </c>
      <c r="O5017">
        <v>327</v>
      </c>
      <c r="P5017" t="s">
        <v>2988</v>
      </c>
      <c r="Q5017">
        <v>4</v>
      </c>
      <c r="R5017">
        <v>3</v>
      </c>
      <c r="S5017" t="s">
        <v>104</v>
      </c>
      <c r="U5017">
        <v>4.4800000000000004</v>
      </c>
      <c r="V5017">
        <v>14</v>
      </c>
      <c r="W5017" t="s">
        <v>19</v>
      </c>
      <c r="X5017" s="5">
        <v>43241</v>
      </c>
      <c r="Y5017" t="s">
        <v>39</v>
      </c>
      <c r="Z5017" t="s">
        <v>175</v>
      </c>
      <c r="AA5017" t="s">
        <v>54</v>
      </c>
    </row>
    <row r="5018" spans="1:27" x14ac:dyDescent="0.3">
      <c r="A5018">
        <v>6</v>
      </c>
      <c r="B5018" t="s">
        <v>10</v>
      </c>
      <c r="C5018">
        <v>6</v>
      </c>
      <c r="D5018" t="s">
        <v>26</v>
      </c>
      <c r="E5018" t="s">
        <v>347</v>
      </c>
      <c r="F5018" t="s">
        <v>13</v>
      </c>
      <c r="G5018" t="s">
        <v>1383</v>
      </c>
      <c r="H5018" s="3">
        <v>0</v>
      </c>
      <c r="I5018" s="5">
        <v>43355</v>
      </c>
      <c r="J5018" s="5" t="str">
        <f t="shared" si="156"/>
        <v>September</v>
      </c>
      <c r="K5018" s="7">
        <f t="shared" si="157"/>
        <v>2018</v>
      </c>
      <c r="L5018" t="s">
        <v>6199</v>
      </c>
      <c r="M5018" t="s">
        <v>73</v>
      </c>
      <c r="N5018">
        <v>48066</v>
      </c>
      <c r="O5018">
        <v>1791</v>
      </c>
      <c r="P5018" t="s">
        <v>6200</v>
      </c>
      <c r="Q5018">
        <v>32</v>
      </c>
      <c r="R5018">
        <v>3</v>
      </c>
      <c r="S5018" t="s">
        <v>75</v>
      </c>
      <c r="U5018">
        <v>31.52</v>
      </c>
      <c r="V5018">
        <v>69</v>
      </c>
      <c r="W5018" t="s">
        <v>33</v>
      </c>
      <c r="X5018" s="5">
        <v>43361</v>
      </c>
      <c r="Y5018" t="s">
        <v>39</v>
      </c>
      <c r="Z5018" t="s">
        <v>156</v>
      </c>
      <c r="AA5018" t="s">
        <v>64</v>
      </c>
    </row>
    <row r="5019" spans="1:27" x14ac:dyDescent="0.3">
      <c r="A5019">
        <v>0</v>
      </c>
      <c r="B5019" t="s">
        <v>10</v>
      </c>
      <c r="C5019">
        <v>0</v>
      </c>
      <c r="D5019" t="s">
        <v>26</v>
      </c>
      <c r="E5019" t="s">
        <v>906</v>
      </c>
      <c r="F5019" t="s">
        <v>13</v>
      </c>
      <c r="G5019" t="s">
        <v>89</v>
      </c>
      <c r="H5019" s="3">
        <v>0.2</v>
      </c>
      <c r="I5019" s="5">
        <v>43289</v>
      </c>
      <c r="J5019" s="5" t="str">
        <f t="shared" si="156"/>
        <v>September</v>
      </c>
      <c r="K5019" s="7">
        <f t="shared" si="157"/>
        <v>2018</v>
      </c>
      <c r="L5019" t="s">
        <v>3262</v>
      </c>
      <c r="M5019" t="s">
        <v>16</v>
      </c>
      <c r="N5019">
        <v>32216</v>
      </c>
      <c r="O5019">
        <v>1715</v>
      </c>
      <c r="P5019" t="s">
        <v>311</v>
      </c>
      <c r="Q5019">
        <v>5</v>
      </c>
      <c r="R5019">
        <v>2</v>
      </c>
      <c r="S5019" t="s">
        <v>18</v>
      </c>
      <c r="U5019">
        <v>4.99</v>
      </c>
      <c r="V5019">
        <v>16</v>
      </c>
      <c r="W5019" t="s">
        <v>19</v>
      </c>
      <c r="X5019" s="5">
        <v>43289</v>
      </c>
      <c r="Y5019" t="s">
        <v>773</v>
      </c>
      <c r="Z5019" t="s">
        <v>40</v>
      </c>
      <c r="AA5019" t="s">
        <v>64</v>
      </c>
    </row>
    <row r="5020" spans="1:27" x14ac:dyDescent="0.3">
      <c r="A5020">
        <v>0</v>
      </c>
      <c r="B5020" t="s">
        <v>10</v>
      </c>
      <c r="C5020">
        <v>0</v>
      </c>
      <c r="D5020" t="s">
        <v>50</v>
      </c>
      <c r="E5020" t="s">
        <v>906</v>
      </c>
      <c r="F5020" t="s">
        <v>13</v>
      </c>
      <c r="G5020" t="s">
        <v>89</v>
      </c>
      <c r="H5020" s="3">
        <v>0.2</v>
      </c>
      <c r="I5020" s="5">
        <v>43289</v>
      </c>
      <c r="J5020" s="5" t="str">
        <f t="shared" si="156"/>
        <v>September</v>
      </c>
      <c r="K5020" s="7">
        <f t="shared" si="157"/>
        <v>2018</v>
      </c>
      <c r="L5020" t="s">
        <v>3262</v>
      </c>
      <c r="M5020" t="s">
        <v>16</v>
      </c>
      <c r="N5020">
        <v>32216</v>
      </c>
      <c r="O5020">
        <v>939</v>
      </c>
      <c r="P5020" t="s">
        <v>4834</v>
      </c>
      <c r="Q5020">
        <v>51</v>
      </c>
      <c r="R5020">
        <v>5</v>
      </c>
      <c r="S5020" t="s">
        <v>18</v>
      </c>
      <c r="U5020">
        <v>51.5</v>
      </c>
      <c r="V5020">
        <v>824</v>
      </c>
      <c r="W5020" t="s">
        <v>19</v>
      </c>
      <c r="X5020" s="5">
        <v>43289</v>
      </c>
      <c r="Y5020" t="s">
        <v>773</v>
      </c>
      <c r="Z5020" t="s">
        <v>40</v>
      </c>
      <c r="AA5020" t="s">
        <v>52</v>
      </c>
    </row>
    <row r="5021" spans="1:27" x14ac:dyDescent="0.3">
      <c r="A5021">
        <v>4</v>
      </c>
      <c r="B5021" t="s">
        <v>43</v>
      </c>
      <c r="C5021">
        <v>6</v>
      </c>
      <c r="D5021" t="s">
        <v>26</v>
      </c>
      <c r="E5021" t="s">
        <v>2877</v>
      </c>
      <c r="F5021" t="s">
        <v>13</v>
      </c>
      <c r="G5021" t="s">
        <v>5515</v>
      </c>
      <c r="H5021" s="3">
        <v>0</v>
      </c>
      <c r="I5021" s="5">
        <v>43289</v>
      </c>
      <c r="J5021" s="5" t="str">
        <f t="shared" si="156"/>
        <v>September</v>
      </c>
      <c r="K5021" s="7">
        <f t="shared" si="157"/>
        <v>2018</v>
      </c>
      <c r="L5021" t="s">
        <v>6328</v>
      </c>
      <c r="M5021" t="s">
        <v>102</v>
      </c>
      <c r="N5021">
        <v>2908</v>
      </c>
      <c r="O5021">
        <v>1817</v>
      </c>
      <c r="P5021" t="s">
        <v>3126</v>
      </c>
      <c r="Q5021">
        <v>6</v>
      </c>
      <c r="R5021">
        <v>2</v>
      </c>
      <c r="S5021" t="s">
        <v>104</v>
      </c>
      <c r="U5021">
        <v>6.22</v>
      </c>
      <c r="V5021">
        <v>13</v>
      </c>
      <c r="W5021" t="s">
        <v>33</v>
      </c>
      <c r="X5021" s="5">
        <v>43293</v>
      </c>
      <c r="Y5021" t="s">
        <v>39</v>
      </c>
      <c r="Z5021" t="s">
        <v>836</v>
      </c>
      <c r="AA5021" t="s">
        <v>64</v>
      </c>
    </row>
    <row r="5022" spans="1:27" x14ac:dyDescent="0.3">
      <c r="A5022">
        <v>5</v>
      </c>
      <c r="B5022" t="s">
        <v>25</v>
      </c>
      <c r="C5022">
        <v>3</v>
      </c>
      <c r="D5022" t="s">
        <v>26</v>
      </c>
      <c r="E5022" t="s">
        <v>6134</v>
      </c>
      <c r="F5022" t="s">
        <v>13</v>
      </c>
      <c r="G5022" t="s">
        <v>5778</v>
      </c>
      <c r="H5022" s="3">
        <v>0</v>
      </c>
      <c r="I5022" s="5">
        <v>43271</v>
      </c>
      <c r="J5022" s="5" t="str">
        <f t="shared" si="156"/>
        <v>September</v>
      </c>
      <c r="K5022" s="7">
        <f t="shared" si="157"/>
        <v>2018</v>
      </c>
      <c r="L5022" t="s">
        <v>6135</v>
      </c>
      <c r="M5022" t="s">
        <v>30</v>
      </c>
      <c r="N5022">
        <v>93905</v>
      </c>
      <c r="O5022">
        <v>521</v>
      </c>
      <c r="P5022" t="s">
        <v>3508</v>
      </c>
      <c r="Q5022">
        <v>1</v>
      </c>
      <c r="R5022">
        <v>2</v>
      </c>
      <c r="S5022" t="s">
        <v>32</v>
      </c>
      <c r="U5022">
        <v>1.34</v>
      </c>
      <c r="V5022">
        <v>5</v>
      </c>
      <c r="W5022" t="s">
        <v>33</v>
      </c>
      <c r="X5022" s="5">
        <v>43276</v>
      </c>
      <c r="Y5022" t="s">
        <v>20</v>
      </c>
      <c r="Z5022" t="s">
        <v>34</v>
      </c>
      <c r="AA5022" t="s">
        <v>49</v>
      </c>
    </row>
    <row r="5023" spans="1:27" x14ac:dyDescent="0.3">
      <c r="A5023">
        <v>5</v>
      </c>
      <c r="B5023" t="s">
        <v>25</v>
      </c>
      <c r="C5023">
        <v>3</v>
      </c>
      <c r="D5023" t="s">
        <v>26</v>
      </c>
      <c r="E5023" t="s">
        <v>6134</v>
      </c>
      <c r="F5023" t="s">
        <v>13</v>
      </c>
      <c r="G5023" t="s">
        <v>5778</v>
      </c>
      <c r="H5023" s="3">
        <v>0</v>
      </c>
      <c r="I5023" s="5">
        <v>43271</v>
      </c>
      <c r="J5023" s="5" t="str">
        <f t="shared" si="156"/>
        <v>September</v>
      </c>
      <c r="K5023" s="7">
        <f t="shared" si="157"/>
        <v>2018</v>
      </c>
      <c r="L5023" t="s">
        <v>6135</v>
      </c>
      <c r="M5023" t="s">
        <v>30</v>
      </c>
      <c r="N5023">
        <v>93905</v>
      </c>
      <c r="O5023">
        <v>1805</v>
      </c>
      <c r="P5023" t="s">
        <v>3438</v>
      </c>
      <c r="Q5023">
        <v>19</v>
      </c>
      <c r="R5023">
        <v>6</v>
      </c>
      <c r="S5023" t="s">
        <v>32</v>
      </c>
      <c r="U5023">
        <v>18.66</v>
      </c>
      <c r="V5023">
        <v>39</v>
      </c>
      <c r="W5023" t="s">
        <v>33</v>
      </c>
      <c r="X5023" s="5">
        <v>43276</v>
      </c>
      <c r="Y5023" t="s">
        <v>20</v>
      </c>
      <c r="Z5023" t="s">
        <v>34</v>
      </c>
      <c r="AA5023" t="s">
        <v>64</v>
      </c>
    </row>
    <row r="5024" spans="1:27" x14ac:dyDescent="0.3">
      <c r="A5024">
        <v>4</v>
      </c>
      <c r="B5024" t="s">
        <v>25</v>
      </c>
      <c r="C5024">
        <v>3</v>
      </c>
      <c r="D5024" t="s">
        <v>11</v>
      </c>
      <c r="E5024" t="s">
        <v>192</v>
      </c>
      <c r="F5024" t="s">
        <v>13</v>
      </c>
      <c r="G5024" t="s">
        <v>6938</v>
      </c>
      <c r="H5024" s="3">
        <v>0.3</v>
      </c>
      <c r="I5024" s="5">
        <v>43188</v>
      </c>
      <c r="J5024" s="5" t="str">
        <f t="shared" si="156"/>
        <v>September</v>
      </c>
      <c r="K5024" s="7">
        <f t="shared" si="157"/>
        <v>2018</v>
      </c>
      <c r="L5024" t="s">
        <v>6939</v>
      </c>
      <c r="M5024" t="s">
        <v>73</v>
      </c>
      <c r="N5024">
        <v>60653</v>
      </c>
      <c r="O5024">
        <v>761</v>
      </c>
      <c r="P5024" t="s">
        <v>571</v>
      </c>
      <c r="Q5024">
        <v>-36</v>
      </c>
      <c r="R5024">
        <v>6</v>
      </c>
      <c r="S5024" t="s">
        <v>75</v>
      </c>
      <c r="U5024">
        <v>-36.18</v>
      </c>
      <c r="V5024">
        <v>844</v>
      </c>
      <c r="W5024" t="s">
        <v>76</v>
      </c>
      <c r="X5024" s="5">
        <v>43192</v>
      </c>
      <c r="Y5024" t="s">
        <v>20</v>
      </c>
      <c r="Z5024" t="s">
        <v>139</v>
      </c>
      <c r="AA5024" t="s">
        <v>24</v>
      </c>
    </row>
    <row r="5025" spans="1:27" x14ac:dyDescent="0.3">
      <c r="A5025">
        <v>4</v>
      </c>
      <c r="B5025" t="s">
        <v>25</v>
      </c>
      <c r="C5025">
        <v>3</v>
      </c>
      <c r="D5025" t="s">
        <v>26</v>
      </c>
      <c r="E5025" t="s">
        <v>192</v>
      </c>
      <c r="F5025" t="s">
        <v>13</v>
      </c>
      <c r="G5025" t="s">
        <v>6938</v>
      </c>
      <c r="H5025" s="3">
        <v>0.2</v>
      </c>
      <c r="I5025" s="5">
        <v>43188</v>
      </c>
      <c r="J5025" s="5" t="str">
        <f t="shared" si="156"/>
        <v>September</v>
      </c>
      <c r="K5025" s="7">
        <f t="shared" si="157"/>
        <v>2018</v>
      </c>
      <c r="L5025" t="s">
        <v>6939</v>
      </c>
      <c r="M5025" t="s">
        <v>73</v>
      </c>
      <c r="N5025">
        <v>60653</v>
      </c>
      <c r="O5025">
        <v>465</v>
      </c>
      <c r="P5025" t="s">
        <v>3584</v>
      </c>
      <c r="Q5025">
        <v>16</v>
      </c>
      <c r="R5025">
        <v>3</v>
      </c>
      <c r="S5025" t="s">
        <v>75</v>
      </c>
      <c r="U5025">
        <v>15.93</v>
      </c>
      <c r="V5025">
        <v>46</v>
      </c>
      <c r="W5025" t="s">
        <v>76</v>
      </c>
      <c r="X5025" s="5">
        <v>43192</v>
      </c>
      <c r="Y5025" t="s">
        <v>20</v>
      </c>
      <c r="Z5025" t="s">
        <v>139</v>
      </c>
      <c r="AA5025" t="s">
        <v>64</v>
      </c>
    </row>
    <row r="5026" spans="1:27" x14ac:dyDescent="0.3">
      <c r="A5026">
        <v>4</v>
      </c>
      <c r="B5026" t="s">
        <v>25</v>
      </c>
      <c r="C5026">
        <v>3</v>
      </c>
      <c r="D5026" t="s">
        <v>50</v>
      </c>
      <c r="E5026" t="s">
        <v>192</v>
      </c>
      <c r="F5026" t="s">
        <v>13</v>
      </c>
      <c r="G5026" t="s">
        <v>6938</v>
      </c>
      <c r="H5026" s="3">
        <v>0.2</v>
      </c>
      <c r="I5026" s="5">
        <v>43188</v>
      </c>
      <c r="J5026" s="5" t="str">
        <f t="shared" si="156"/>
        <v>September</v>
      </c>
      <c r="K5026" s="7">
        <f t="shared" si="157"/>
        <v>2018</v>
      </c>
      <c r="L5026" t="s">
        <v>6939</v>
      </c>
      <c r="M5026" t="s">
        <v>73</v>
      </c>
      <c r="N5026">
        <v>60653</v>
      </c>
      <c r="O5026">
        <v>937</v>
      </c>
      <c r="P5026" t="s">
        <v>385</v>
      </c>
      <c r="Q5026">
        <v>61</v>
      </c>
      <c r="R5026">
        <v>8</v>
      </c>
      <c r="S5026" t="s">
        <v>75</v>
      </c>
      <c r="U5026">
        <v>60.96</v>
      </c>
      <c r="V5026">
        <v>813</v>
      </c>
      <c r="W5026" t="s">
        <v>76</v>
      </c>
      <c r="X5026" s="5">
        <v>43192</v>
      </c>
      <c r="Y5026" t="s">
        <v>20</v>
      </c>
      <c r="Z5026" t="s">
        <v>139</v>
      </c>
      <c r="AA5026" t="s">
        <v>52</v>
      </c>
    </row>
    <row r="5027" spans="1:27" x14ac:dyDescent="0.3">
      <c r="A5027">
        <v>6</v>
      </c>
      <c r="B5027" t="s">
        <v>10</v>
      </c>
      <c r="C5027">
        <v>6</v>
      </c>
      <c r="D5027" t="s">
        <v>11</v>
      </c>
      <c r="E5027" t="s">
        <v>178</v>
      </c>
      <c r="F5027" t="s">
        <v>13</v>
      </c>
      <c r="G5027" t="s">
        <v>979</v>
      </c>
      <c r="H5027" s="3">
        <v>0</v>
      </c>
      <c r="I5027" s="5">
        <v>43400</v>
      </c>
      <c r="J5027" s="5" t="str">
        <f t="shared" si="156"/>
        <v>September</v>
      </c>
      <c r="K5027" s="7">
        <f t="shared" si="157"/>
        <v>2018</v>
      </c>
      <c r="L5027" t="s">
        <v>980</v>
      </c>
      <c r="M5027" t="s">
        <v>102</v>
      </c>
      <c r="N5027">
        <v>12180</v>
      </c>
      <c r="O5027">
        <v>593</v>
      </c>
      <c r="P5027" t="s">
        <v>663</v>
      </c>
      <c r="Q5027">
        <v>19</v>
      </c>
      <c r="R5027">
        <v>3</v>
      </c>
      <c r="S5027" t="s">
        <v>104</v>
      </c>
      <c r="U5027">
        <v>19.3</v>
      </c>
      <c r="V5027">
        <v>40</v>
      </c>
      <c r="W5027" t="s">
        <v>19</v>
      </c>
      <c r="X5027" s="5">
        <v>43406</v>
      </c>
      <c r="Y5027" t="s">
        <v>39</v>
      </c>
      <c r="Z5027" t="s">
        <v>175</v>
      </c>
      <c r="AA5027" t="s">
        <v>47</v>
      </c>
    </row>
    <row r="5028" spans="1:27" x14ac:dyDescent="0.3">
      <c r="A5028">
        <v>5</v>
      </c>
      <c r="B5028" t="s">
        <v>43</v>
      </c>
      <c r="C5028">
        <v>6</v>
      </c>
      <c r="D5028" t="s">
        <v>26</v>
      </c>
      <c r="E5028" t="s">
        <v>27</v>
      </c>
      <c r="F5028" t="s">
        <v>13</v>
      </c>
      <c r="G5028" t="s">
        <v>1292</v>
      </c>
      <c r="H5028" s="3">
        <v>0</v>
      </c>
      <c r="I5028" s="5">
        <v>43425</v>
      </c>
      <c r="J5028" s="5" t="str">
        <f t="shared" si="156"/>
        <v>September</v>
      </c>
      <c r="K5028" s="7">
        <f t="shared" si="157"/>
        <v>2018</v>
      </c>
      <c r="L5028" t="s">
        <v>6610</v>
      </c>
      <c r="M5028" t="s">
        <v>30</v>
      </c>
      <c r="N5028">
        <v>90049</v>
      </c>
      <c r="O5028">
        <v>1827</v>
      </c>
      <c r="P5028" t="s">
        <v>1149</v>
      </c>
      <c r="Q5028">
        <v>16</v>
      </c>
      <c r="R5028">
        <v>5</v>
      </c>
      <c r="S5028" t="s">
        <v>32</v>
      </c>
      <c r="U5028">
        <v>15.55</v>
      </c>
      <c r="V5028">
        <v>32</v>
      </c>
      <c r="W5028" t="s">
        <v>33</v>
      </c>
      <c r="X5028" s="5">
        <v>43430</v>
      </c>
      <c r="Y5028" t="s">
        <v>39</v>
      </c>
      <c r="Z5028" t="s">
        <v>34</v>
      </c>
      <c r="AA5028" t="s">
        <v>64</v>
      </c>
    </row>
    <row r="5029" spans="1:27" x14ac:dyDescent="0.3">
      <c r="A5029">
        <v>3</v>
      </c>
      <c r="B5029" t="s">
        <v>25</v>
      </c>
      <c r="C5029">
        <v>1</v>
      </c>
      <c r="D5029" t="s">
        <v>11</v>
      </c>
      <c r="E5029" t="s">
        <v>1523</v>
      </c>
      <c r="F5029" t="s">
        <v>13</v>
      </c>
      <c r="G5029" t="s">
        <v>1524</v>
      </c>
      <c r="H5029" s="3">
        <v>0</v>
      </c>
      <c r="I5029" s="5">
        <v>43390</v>
      </c>
      <c r="J5029" s="5" t="str">
        <f t="shared" si="156"/>
        <v>September</v>
      </c>
      <c r="K5029" s="7">
        <f t="shared" si="157"/>
        <v>2018</v>
      </c>
      <c r="L5029" t="s">
        <v>1525</v>
      </c>
      <c r="M5029" t="s">
        <v>102</v>
      </c>
      <c r="N5029">
        <v>8861</v>
      </c>
      <c r="O5029">
        <v>1228</v>
      </c>
      <c r="P5029" t="s">
        <v>8116</v>
      </c>
      <c r="Q5029">
        <v>12</v>
      </c>
      <c r="R5029">
        <v>1</v>
      </c>
      <c r="S5029" t="s">
        <v>104</v>
      </c>
      <c r="U5029">
        <v>12.1</v>
      </c>
      <c r="V5029">
        <v>121</v>
      </c>
      <c r="W5029" t="s">
        <v>19</v>
      </c>
      <c r="X5029" s="5">
        <v>43393</v>
      </c>
      <c r="Y5029" t="s">
        <v>130</v>
      </c>
      <c r="Z5029" t="s">
        <v>485</v>
      </c>
      <c r="AA5029" t="s">
        <v>22</v>
      </c>
    </row>
    <row r="5030" spans="1:27" x14ac:dyDescent="0.3">
      <c r="A5030">
        <v>3</v>
      </c>
      <c r="B5030" t="s">
        <v>25</v>
      </c>
      <c r="C5030">
        <v>1</v>
      </c>
      <c r="D5030" t="s">
        <v>26</v>
      </c>
      <c r="E5030" t="s">
        <v>1523</v>
      </c>
      <c r="F5030" t="s">
        <v>13</v>
      </c>
      <c r="G5030" t="s">
        <v>1524</v>
      </c>
      <c r="H5030" s="3">
        <v>0</v>
      </c>
      <c r="I5030" s="5">
        <v>43390</v>
      </c>
      <c r="J5030" s="5" t="str">
        <f t="shared" si="156"/>
        <v>September</v>
      </c>
      <c r="K5030" s="7">
        <f t="shared" si="157"/>
        <v>2018</v>
      </c>
      <c r="L5030" t="s">
        <v>1525</v>
      </c>
      <c r="M5030" t="s">
        <v>102</v>
      </c>
      <c r="N5030">
        <v>8861</v>
      </c>
      <c r="O5030">
        <v>703</v>
      </c>
      <c r="P5030" t="s">
        <v>902</v>
      </c>
      <c r="Q5030">
        <v>149</v>
      </c>
      <c r="R5030">
        <v>1</v>
      </c>
      <c r="S5030" t="s">
        <v>104</v>
      </c>
      <c r="U5030">
        <v>148.51</v>
      </c>
      <c r="V5030">
        <v>316</v>
      </c>
      <c r="W5030" t="s">
        <v>19</v>
      </c>
      <c r="X5030" s="5">
        <v>43393</v>
      </c>
      <c r="Y5030" t="s">
        <v>130</v>
      </c>
      <c r="Z5030" t="s">
        <v>485</v>
      </c>
      <c r="AA5030" t="s">
        <v>54</v>
      </c>
    </row>
    <row r="5031" spans="1:27" x14ac:dyDescent="0.3">
      <c r="A5031">
        <v>5</v>
      </c>
      <c r="B5031" t="s">
        <v>43</v>
      </c>
      <c r="C5031">
        <v>6</v>
      </c>
      <c r="D5031" t="s">
        <v>11</v>
      </c>
      <c r="E5031" t="s">
        <v>7015</v>
      </c>
      <c r="F5031" t="s">
        <v>13</v>
      </c>
      <c r="G5031" t="s">
        <v>6917</v>
      </c>
      <c r="H5031" s="3">
        <v>0</v>
      </c>
      <c r="I5031" s="5">
        <v>43250</v>
      </c>
      <c r="J5031" s="5" t="str">
        <f t="shared" si="156"/>
        <v>September</v>
      </c>
      <c r="K5031" s="7">
        <f t="shared" si="157"/>
        <v>2018</v>
      </c>
      <c r="L5031" t="s">
        <v>7016</v>
      </c>
      <c r="M5031" t="s">
        <v>73</v>
      </c>
      <c r="N5031">
        <v>54880</v>
      </c>
      <c r="O5031">
        <v>485</v>
      </c>
      <c r="P5031" t="s">
        <v>2320</v>
      </c>
      <c r="Q5031">
        <v>21</v>
      </c>
      <c r="R5031">
        <v>5</v>
      </c>
      <c r="S5031" t="s">
        <v>75</v>
      </c>
      <c r="U5031">
        <v>21.33</v>
      </c>
      <c r="V5031">
        <v>47</v>
      </c>
      <c r="W5031" t="s">
        <v>76</v>
      </c>
      <c r="X5031" s="5">
        <v>43255</v>
      </c>
      <c r="Y5031" t="s">
        <v>39</v>
      </c>
      <c r="Z5031" t="s">
        <v>82</v>
      </c>
      <c r="AA5031" t="s">
        <v>47</v>
      </c>
    </row>
    <row r="5032" spans="1:27" x14ac:dyDescent="0.3">
      <c r="A5032">
        <v>5</v>
      </c>
      <c r="B5032" t="s">
        <v>43</v>
      </c>
      <c r="C5032">
        <v>6</v>
      </c>
      <c r="D5032" t="s">
        <v>26</v>
      </c>
      <c r="E5032" t="s">
        <v>7015</v>
      </c>
      <c r="F5032" t="s">
        <v>13</v>
      </c>
      <c r="G5032" t="s">
        <v>6917</v>
      </c>
      <c r="H5032" s="3">
        <v>0</v>
      </c>
      <c r="I5032" s="5">
        <v>43250</v>
      </c>
      <c r="J5032" s="5" t="str">
        <f t="shared" si="156"/>
        <v>September</v>
      </c>
      <c r="K5032" s="7">
        <f t="shared" si="157"/>
        <v>2018</v>
      </c>
      <c r="L5032" t="s">
        <v>7016</v>
      </c>
      <c r="M5032" t="s">
        <v>73</v>
      </c>
      <c r="N5032">
        <v>54880</v>
      </c>
      <c r="O5032">
        <v>1149</v>
      </c>
      <c r="P5032" t="s">
        <v>765</v>
      </c>
      <c r="Q5032">
        <v>1</v>
      </c>
      <c r="R5032">
        <v>2</v>
      </c>
      <c r="S5032" t="s">
        <v>75</v>
      </c>
      <c r="U5032">
        <v>1.45</v>
      </c>
      <c r="V5032">
        <v>6</v>
      </c>
      <c r="W5032" t="s">
        <v>76</v>
      </c>
      <c r="X5032" s="5">
        <v>43255</v>
      </c>
      <c r="Y5032" t="s">
        <v>39</v>
      </c>
      <c r="Z5032" t="s">
        <v>82</v>
      </c>
      <c r="AA5032" t="s">
        <v>49</v>
      </c>
    </row>
    <row r="5033" spans="1:27" x14ac:dyDescent="0.3">
      <c r="A5033">
        <v>5</v>
      </c>
      <c r="B5033" t="s">
        <v>43</v>
      </c>
      <c r="C5033">
        <v>6</v>
      </c>
      <c r="D5033" t="s">
        <v>26</v>
      </c>
      <c r="E5033" t="s">
        <v>7015</v>
      </c>
      <c r="F5033" t="s">
        <v>13</v>
      </c>
      <c r="G5033" t="s">
        <v>6917</v>
      </c>
      <c r="H5033" s="3">
        <v>0</v>
      </c>
      <c r="I5033" s="5">
        <v>43250</v>
      </c>
      <c r="J5033" s="5" t="str">
        <f t="shared" si="156"/>
        <v>September</v>
      </c>
      <c r="K5033" s="7">
        <f t="shared" si="157"/>
        <v>2018</v>
      </c>
      <c r="L5033" t="s">
        <v>7016</v>
      </c>
      <c r="M5033" t="s">
        <v>73</v>
      </c>
      <c r="N5033">
        <v>54880</v>
      </c>
      <c r="O5033">
        <v>40</v>
      </c>
      <c r="P5033" t="s">
        <v>439</v>
      </c>
      <c r="Q5033">
        <v>109</v>
      </c>
      <c r="R5033">
        <v>3</v>
      </c>
      <c r="S5033" t="s">
        <v>75</v>
      </c>
      <c r="U5033">
        <v>109.42</v>
      </c>
      <c r="V5033">
        <v>365</v>
      </c>
      <c r="W5033" t="s">
        <v>76</v>
      </c>
      <c r="X5033" s="5">
        <v>43255</v>
      </c>
      <c r="Y5033" t="s">
        <v>39</v>
      </c>
      <c r="Z5033" t="s">
        <v>82</v>
      </c>
      <c r="AA5033" t="s">
        <v>56</v>
      </c>
    </row>
    <row r="5034" spans="1:27" x14ac:dyDescent="0.3">
      <c r="A5034">
        <v>5</v>
      </c>
      <c r="B5034" t="s">
        <v>43</v>
      </c>
      <c r="C5034">
        <v>6</v>
      </c>
      <c r="D5034" t="s">
        <v>26</v>
      </c>
      <c r="E5034" t="s">
        <v>7015</v>
      </c>
      <c r="F5034" t="s">
        <v>13</v>
      </c>
      <c r="G5034" t="s">
        <v>6917</v>
      </c>
      <c r="H5034" s="3">
        <v>0</v>
      </c>
      <c r="I5034" s="5">
        <v>43250</v>
      </c>
      <c r="J5034" s="5" t="str">
        <f t="shared" si="156"/>
        <v>September</v>
      </c>
      <c r="K5034" s="7">
        <f t="shared" si="157"/>
        <v>2018</v>
      </c>
      <c r="L5034" t="s">
        <v>7016</v>
      </c>
      <c r="M5034" t="s">
        <v>73</v>
      </c>
      <c r="N5034">
        <v>54880</v>
      </c>
      <c r="O5034">
        <v>589</v>
      </c>
      <c r="P5034" t="s">
        <v>626</v>
      </c>
      <c r="Q5034">
        <v>14</v>
      </c>
      <c r="R5034">
        <v>4</v>
      </c>
      <c r="S5034" t="s">
        <v>75</v>
      </c>
      <c r="U5034">
        <v>13.93</v>
      </c>
      <c r="V5034">
        <v>50</v>
      </c>
      <c r="W5034" t="s">
        <v>76</v>
      </c>
      <c r="X5034" s="5">
        <v>43255</v>
      </c>
      <c r="Y5034" t="s">
        <v>39</v>
      </c>
      <c r="Z5034" t="s">
        <v>82</v>
      </c>
      <c r="AA5034" t="s">
        <v>42</v>
      </c>
    </row>
    <row r="5035" spans="1:27" x14ac:dyDescent="0.3">
      <c r="A5035">
        <v>5</v>
      </c>
      <c r="B5035" t="s">
        <v>43</v>
      </c>
      <c r="C5035">
        <v>6</v>
      </c>
      <c r="D5035" t="s">
        <v>26</v>
      </c>
      <c r="E5035" t="s">
        <v>7015</v>
      </c>
      <c r="F5035" t="s">
        <v>13</v>
      </c>
      <c r="G5035" t="s">
        <v>6917</v>
      </c>
      <c r="H5035" s="3">
        <v>0</v>
      </c>
      <c r="I5035" s="5">
        <v>43250</v>
      </c>
      <c r="J5035" s="5" t="str">
        <f t="shared" si="156"/>
        <v>September</v>
      </c>
      <c r="K5035" s="7">
        <f t="shared" si="157"/>
        <v>2018</v>
      </c>
      <c r="L5035" t="s">
        <v>7016</v>
      </c>
      <c r="M5035" t="s">
        <v>73</v>
      </c>
      <c r="N5035">
        <v>54880</v>
      </c>
      <c r="O5035">
        <v>1160</v>
      </c>
      <c r="P5035" t="s">
        <v>361</v>
      </c>
      <c r="Q5035">
        <v>4</v>
      </c>
      <c r="R5035">
        <v>5</v>
      </c>
      <c r="S5035" t="s">
        <v>75</v>
      </c>
      <c r="U5035">
        <v>3.97</v>
      </c>
      <c r="V5035">
        <v>15</v>
      </c>
      <c r="W5035" t="s">
        <v>76</v>
      </c>
      <c r="X5035" s="5">
        <v>43255</v>
      </c>
      <c r="Y5035" t="s">
        <v>39</v>
      </c>
      <c r="Z5035" t="s">
        <v>82</v>
      </c>
      <c r="AA5035" t="s">
        <v>49</v>
      </c>
    </row>
    <row r="5036" spans="1:27" x14ac:dyDescent="0.3">
      <c r="A5036">
        <v>5</v>
      </c>
      <c r="B5036" t="s">
        <v>43</v>
      </c>
      <c r="C5036">
        <v>6</v>
      </c>
      <c r="D5036" t="s">
        <v>26</v>
      </c>
      <c r="E5036" t="s">
        <v>7015</v>
      </c>
      <c r="F5036" t="s">
        <v>13</v>
      </c>
      <c r="G5036" t="s">
        <v>6917</v>
      </c>
      <c r="H5036" s="3">
        <v>0</v>
      </c>
      <c r="I5036" s="5">
        <v>43250</v>
      </c>
      <c r="J5036" s="5" t="str">
        <f t="shared" si="156"/>
        <v>September</v>
      </c>
      <c r="K5036" s="7">
        <f t="shared" si="157"/>
        <v>2018</v>
      </c>
      <c r="L5036" t="s">
        <v>7016</v>
      </c>
      <c r="M5036" t="s">
        <v>73</v>
      </c>
      <c r="N5036">
        <v>54880</v>
      </c>
      <c r="O5036">
        <v>1708</v>
      </c>
      <c r="P5036" t="s">
        <v>3050</v>
      </c>
      <c r="Q5036">
        <v>302</v>
      </c>
      <c r="R5036">
        <v>6</v>
      </c>
      <c r="S5036" t="s">
        <v>75</v>
      </c>
      <c r="U5036">
        <v>301.97000000000003</v>
      </c>
      <c r="V5036">
        <v>629</v>
      </c>
      <c r="W5036" t="s">
        <v>76</v>
      </c>
      <c r="X5036" s="5">
        <v>43255</v>
      </c>
      <c r="Y5036" t="s">
        <v>39</v>
      </c>
      <c r="Z5036" t="s">
        <v>82</v>
      </c>
      <c r="AA5036" t="s">
        <v>64</v>
      </c>
    </row>
    <row r="5037" spans="1:27" x14ac:dyDescent="0.3">
      <c r="A5037">
        <v>5</v>
      </c>
      <c r="B5037" t="s">
        <v>43</v>
      </c>
      <c r="C5037">
        <v>6</v>
      </c>
      <c r="D5037" t="s">
        <v>26</v>
      </c>
      <c r="E5037" t="s">
        <v>7015</v>
      </c>
      <c r="F5037" t="s">
        <v>13</v>
      </c>
      <c r="G5037" t="s">
        <v>6917</v>
      </c>
      <c r="H5037" s="3">
        <v>0</v>
      </c>
      <c r="I5037" s="5">
        <v>43250</v>
      </c>
      <c r="J5037" s="5" t="str">
        <f t="shared" si="156"/>
        <v>September</v>
      </c>
      <c r="K5037" s="7">
        <f t="shared" si="157"/>
        <v>2018</v>
      </c>
      <c r="L5037" t="s">
        <v>7016</v>
      </c>
      <c r="M5037" t="s">
        <v>73</v>
      </c>
      <c r="N5037">
        <v>54880</v>
      </c>
      <c r="O5037">
        <v>1821</v>
      </c>
      <c r="P5037" t="s">
        <v>2861</v>
      </c>
      <c r="Q5037">
        <v>22</v>
      </c>
      <c r="R5037">
        <v>7</v>
      </c>
      <c r="S5037" t="s">
        <v>75</v>
      </c>
      <c r="U5037">
        <v>21.77</v>
      </c>
      <c r="V5037">
        <v>45</v>
      </c>
      <c r="W5037" t="s">
        <v>76</v>
      </c>
      <c r="X5037" s="5">
        <v>43255</v>
      </c>
      <c r="Y5037" t="s">
        <v>39</v>
      </c>
      <c r="Z5037" t="s">
        <v>82</v>
      </c>
      <c r="AA5037" t="s">
        <v>64</v>
      </c>
    </row>
    <row r="5038" spans="1:27" x14ac:dyDescent="0.3">
      <c r="A5038">
        <v>5</v>
      </c>
      <c r="B5038" t="s">
        <v>43</v>
      </c>
      <c r="C5038">
        <v>6</v>
      </c>
      <c r="D5038" t="s">
        <v>50</v>
      </c>
      <c r="E5038" t="s">
        <v>7015</v>
      </c>
      <c r="F5038" t="s">
        <v>13</v>
      </c>
      <c r="G5038" t="s">
        <v>6917</v>
      </c>
      <c r="H5038" s="3">
        <v>0</v>
      </c>
      <c r="I5038" s="5">
        <v>43250</v>
      </c>
      <c r="J5038" s="5" t="str">
        <f t="shared" si="156"/>
        <v>September</v>
      </c>
      <c r="K5038" s="7">
        <f t="shared" si="157"/>
        <v>2018</v>
      </c>
      <c r="L5038" t="s">
        <v>7016</v>
      </c>
      <c r="M5038" t="s">
        <v>73</v>
      </c>
      <c r="N5038">
        <v>54880</v>
      </c>
      <c r="O5038">
        <v>1612</v>
      </c>
      <c r="P5038" t="s">
        <v>4957</v>
      </c>
      <c r="Q5038">
        <v>35</v>
      </c>
      <c r="R5038">
        <v>1</v>
      </c>
      <c r="S5038" t="s">
        <v>75</v>
      </c>
      <c r="U5038">
        <v>35.28</v>
      </c>
      <c r="V5038">
        <v>126</v>
      </c>
      <c r="W5038" t="s">
        <v>76</v>
      </c>
      <c r="X5038" s="5">
        <v>43255</v>
      </c>
      <c r="Y5038" t="s">
        <v>39</v>
      </c>
      <c r="Z5038" t="s">
        <v>82</v>
      </c>
      <c r="AA5038" t="s">
        <v>52</v>
      </c>
    </row>
    <row r="5039" spans="1:27" x14ac:dyDescent="0.3">
      <c r="A5039">
        <v>3</v>
      </c>
      <c r="B5039" t="s">
        <v>25</v>
      </c>
      <c r="C5039">
        <v>1</v>
      </c>
      <c r="D5039" t="s">
        <v>26</v>
      </c>
      <c r="E5039" t="s">
        <v>122</v>
      </c>
      <c r="F5039" t="s">
        <v>13</v>
      </c>
      <c r="G5039" t="s">
        <v>1038</v>
      </c>
      <c r="H5039" s="3">
        <v>0.2</v>
      </c>
      <c r="I5039" s="5">
        <v>43266</v>
      </c>
      <c r="J5039" s="5" t="str">
        <f t="shared" si="156"/>
        <v>September</v>
      </c>
      <c r="K5039" s="7">
        <f t="shared" si="157"/>
        <v>2018</v>
      </c>
      <c r="L5039" t="s">
        <v>2827</v>
      </c>
      <c r="M5039" t="s">
        <v>73</v>
      </c>
      <c r="N5039">
        <v>77036</v>
      </c>
      <c r="O5039">
        <v>1691</v>
      </c>
      <c r="P5039" t="s">
        <v>2828</v>
      </c>
      <c r="Q5039">
        <v>54</v>
      </c>
      <c r="R5039">
        <v>7</v>
      </c>
      <c r="S5039" t="s">
        <v>75</v>
      </c>
      <c r="U5039">
        <v>54.21</v>
      </c>
      <c r="V5039">
        <v>173</v>
      </c>
      <c r="W5039" t="s">
        <v>19</v>
      </c>
      <c r="X5039" s="5">
        <v>43269</v>
      </c>
      <c r="Y5039" t="s">
        <v>130</v>
      </c>
      <c r="Z5039" t="s">
        <v>77</v>
      </c>
      <c r="AA5039" t="s">
        <v>64</v>
      </c>
    </row>
    <row r="5040" spans="1:27" x14ac:dyDescent="0.3">
      <c r="A5040">
        <v>2</v>
      </c>
      <c r="B5040" t="s">
        <v>25</v>
      </c>
      <c r="C5040">
        <v>1</v>
      </c>
      <c r="D5040" t="s">
        <v>26</v>
      </c>
      <c r="E5040" t="s">
        <v>88</v>
      </c>
      <c r="F5040" t="s">
        <v>13</v>
      </c>
      <c r="G5040" t="s">
        <v>1769</v>
      </c>
      <c r="H5040" s="3">
        <v>0</v>
      </c>
      <c r="I5040" s="5">
        <v>43203</v>
      </c>
      <c r="J5040" s="5" t="str">
        <f t="shared" si="156"/>
        <v>September</v>
      </c>
      <c r="K5040" s="7">
        <f t="shared" si="157"/>
        <v>2018</v>
      </c>
      <c r="L5040" t="s">
        <v>3103</v>
      </c>
      <c r="M5040" t="s">
        <v>30</v>
      </c>
      <c r="N5040">
        <v>94109</v>
      </c>
      <c r="O5040">
        <v>1292</v>
      </c>
      <c r="P5040" t="s">
        <v>118</v>
      </c>
      <c r="Q5040">
        <v>3</v>
      </c>
      <c r="R5040">
        <v>3</v>
      </c>
      <c r="S5040" t="s">
        <v>32</v>
      </c>
      <c r="U5040">
        <v>2.88</v>
      </c>
      <c r="V5040">
        <v>6</v>
      </c>
      <c r="W5040" t="s">
        <v>19</v>
      </c>
      <c r="X5040" s="5">
        <v>43205</v>
      </c>
      <c r="Y5040" t="s">
        <v>130</v>
      </c>
      <c r="Z5040" t="s">
        <v>34</v>
      </c>
      <c r="AA5040" t="s">
        <v>119</v>
      </c>
    </row>
    <row r="5041" spans="1:27" x14ac:dyDescent="0.3">
      <c r="A5041">
        <v>4</v>
      </c>
      <c r="B5041" t="s">
        <v>43</v>
      </c>
      <c r="C5041">
        <v>6</v>
      </c>
      <c r="D5041" t="s">
        <v>26</v>
      </c>
      <c r="E5041" t="s">
        <v>493</v>
      </c>
      <c r="F5041" t="s">
        <v>13</v>
      </c>
      <c r="G5041" t="s">
        <v>6926</v>
      </c>
      <c r="H5041" s="3">
        <v>0.2</v>
      </c>
      <c r="I5041" s="5">
        <v>43218</v>
      </c>
      <c r="J5041" s="5" t="str">
        <f t="shared" si="156"/>
        <v>September</v>
      </c>
      <c r="K5041" s="7">
        <f t="shared" si="157"/>
        <v>2018</v>
      </c>
      <c r="L5041" t="s">
        <v>8079</v>
      </c>
      <c r="M5041" t="s">
        <v>30</v>
      </c>
      <c r="N5041">
        <v>80219</v>
      </c>
      <c r="O5041">
        <v>1671</v>
      </c>
      <c r="P5041" t="s">
        <v>748</v>
      </c>
      <c r="Q5041">
        <v>10</v>
      </c>
      <c r="R5041">
        <v>3</v>
      </c>
      <c r="S5041" t="s">
        <v>32</v>
      </c>
      <c r="T5041" t="s">
        <v>92</v>
      </c>
      <c r="U5041">
        <v>9.9499999999999993</v>
      </c>
      <c r="V5041">
        <v>29</v>
      </c>
      <c r="W5041" t="s">
        <v>76</v>
      </c>
      <c r="X5041" s="5">
        <v>43222</v>
      </c>
      <c r="Y5041" t="s">
        <v>39</v>
      </c>
      <c r="Z5041" t="s">
        <v>285</v>
      </c>
      <c r="AA5041" t="s">
        <v>64</v>
      </c>
    </row>
    <row r="5042" spans="1:27" x14ac:dyDescent="0.3">
      <c r="A5042">
        <v>3</v>
      </c>
      <c r="B5042" t="s">
        <v>25</v>
      </c>
      <c r="C5042">
        <v>1</v>
      </c>
      <c r="D5042" t="s">
        <v>26</v>
      </c>
      <c r="E5042" t="s">
        <v>88</v>
      </c>
      <c r="F5042" t="s">
        <v>13</v>
      </c>
      <c r="G5042" t="s">
        <v>8117</v>
      </c>
      <c r="H5042" s="3">
        <v>0</v>
      </c>
      <c r="I5042" s="5">
        <v>43414</v>
      </c>
      <c r="J5042" s="5" t="str">
        <f t="shared" si="156"/>
        <v>September</v>
      </c>
      <c r="K5042" s="7">
        <f t="shared" si="157"/>
        <v>2018</v>
      </c>
      <c r="L5042" t="s">
        <v>3080</v>
      </c>
      <c r="M5042" t="s">
        <v>30</v>
      </c>
      <c r="N5042">
        <v>94110</v>
      </c>
      <c r="O5042">
        <v>52</v>
      </c>
      <c r="P5042" t="s">
        <v>2799</v>
      </c>
      <c r="Q5042">
        <v>4</v>
      </c>
      <c r="R5042">
        <v>1</v>
      </c>
      <c r="S5042" t="s">
        <v>32</v>
      </c>
      <c r="U5042">
        <v>4.46</v>
      </c>
      <c r="V5042">
        <v>30</v>
      </c>
      <c r="W5042" t="s">
        <v>19</v>
      </c>
      <c r="X5042" s="5">
        <v>43417</v>
      </c>
      <c r="Y5042" t="s">
        <v>130</v>
      </c>
      <c r="Z5042" t="s">
        <v>34</v>
      </c>
      <c r="AA5042" t="s">
        <v>42</v>
      </c>
    </row>
    <row r="5043" spans="1:27" x14ac:dyDescent="0.3">
      <c r="A5043">
        <v>0</v>
      </c>
      <c r="B5043" t="s">
        <v>10</v>
      </c>
      <c r="C5043">
        <v>0</v>
      </c>
      <c r="D5043" t="s">
        <v>11</v>
      </c>
      <c r="E5043" t="s">
        <v>1804</v>
      </c>
      <c r="F5043" t="s">
        <v>13</v>
      </c>
      <c r="G5043" t="s">
        <v>1614</v>
      </c>
      <c r="H5043" s="3">
        <v>0.2</v>
      </c>
      <c r="I5043" s="5">
        <v>43351</v>
      </c>
      <c r="J5043" s="5" t="str">
        <f t="shared" si="156"/>
        <v>September</v>
      </c>
      <c r="K5043" s="7">
        <f t="shared" si="157"/>
        <v>2018</v>
      </c>
      <c r="L5043" t="s">
        <v>1815</v>
      </c>
      <c r="M5043" t="s">
        <v>30</v>
      </c>
      <c r="N5043">
        <v>92704</v>
      </c>
      <c r="O5043">
        <v>979</v>
      </c>
      <c r="P5043" t="s">
        <v>1816</v>
      </c>
      <c r="Q5043">
        <v>-13</v>
      </c>
      <c r="R5043">
        <v>1</v>
      </c>
      <c r="S5043" t="s">
        <v>32</v>
      </c>
      <c r="U5043">
        <v>-12.78</v>
      </c>
      <c r="V5043">
        <v>146</v>
      </c>
      <c r="W5043" t="s">
        <v>19</v>
      </c>
      <c r="X5043" s="5">
        <v>43351</v>
      </c>
      <c r="Y5043" t="s">
        <v>773</v>
      </c>
      <c r="Z5043" t="s">
        <v>34</v>
      </c>
      <c r="AA5043" t="s">
        <v>41</v>
      </c>
    </row>
    <row r="5044" spans="1:27" x14ac:dyDescent="0.3">
      <c r="A5044">
        <v>3</v>
      </c>
      <c r="B5044" t="s">
        <v>25</v>
      </c>
      <c r="C5044">
        <v>1</v>
      </c>
      <c r="D5044" t="s">
        <v>50</v>
      </c>
      <c r="E5044" t="s">
        <v>2163</v>
      </c>
      <c r="F5044" t="s">
        <v>13</v>
      </c>
      <c r="G5044" t="s">
        <v>1602</v>
      </c>
      <c r="H5044" s="3">
        <v>0</v>
      </c>
      <c r="I5044" s="5">
        <v>43354</v>
      </c>
      <c r="J5044" s="5" t="str">
        <f t="shared" si="156"/>
        <v>September</v>
      </c>
      <c r="K5044" s="7">
        <f t="shared" si="157"/>
        <v>2018</v>
      </c>
      <c r="L5044" t="s">
        <v>4709</v>
      </c>
      <c r="M5044" t="s">
        <v>73</v>
      </c>
      <c r="N5044">
        <v>67212</v>
      </c>
      <c r="O5044">
        <v>1279</v>
      </c>
      <c r="P5044" t="s">
        <v>4710</v>
      </c>
      <c r="Q5044">
        <v>63</v>
      </c>
      <c r="R5044">
        <v>5</v>
      </c>
      <c r="S5044" t="s">
        <v>75</v>
      </c>
      <c r="U5044">
        <v>62.93</v>
      </c>
      <c r="V5044">
        <v>225</v>
      </c>
      <c r="W5044" t="s">
        <v>19</v>
      </c>
      <c r="X5044" s="5">
        <v>43357</v>
      </c>
      <c r="Y5044" t="s">
        <v>130</v>
      </c>
      <c r="Z5044" t="s">
        <v>2166</v>
      </c>
      <c r="AA5044" t="s">
        <v>52</v>
      </c>
    </row>
    <row r="5045" spans="1:27" x14ac:dyDescent="0.3">
      <c r="A5045">
        <v>4</v>
      </c>
      <c r="B5045" t="s">
        <v>43</v>
      </c>
      <c r="C5045">
        <v>6</v>
      </c>
      <c r="D5045" t="s">
        <v>26</v>
      </c>
      <c r="E5045" t="s">
        <v>700</v>
      </c>
      <c r="F5045" t="s">
        <v>13</v>
      </c>
      <c r="G5045" t="s">
        <v>301</v>
      </c>
      <c r="H5045" s="3">
        <v>0.2</v>
      </c>
      <c r="I5045" s="5">
        <v>43357</v>
      </c>
      <c r="J5045" s="5" t="str">
        <f t="shared" si="156"/>
        <v>September</v>
      </c>
      <c r="K5045" s="7">
        <f t="shared" si="157"/>
        <v>2018</v>
      </c>
      <c r="L5045" t="s">
        <v>4163</v>
      </c>
      <c r="M5045" t="s">
        <v>102</v>
      </c>
      <c r="N5045">
        <v>11561</v>
      </c>
      <c r="O5045">
        <v>681</v>
      </c>
      <c r="P5045" t="s">
        <v>3603</v>
      </c>
      <c r="Q5045">
        <v>253</v>
      </c>
      <c r="R5045">
        <v>2</v>
      </c>
      <c r="S5045" t="s">
        <v>104</v>
      </c>
      <c r="U5045">
        <v>252.59</v>
      </c>
      <c r="V5045">
        <v>674</v>
      </c>
      <c r="W5045" t="s">
        <v>19</v>
      </c>
      <c r="X5045" s="5">
        <v>43361</v>
      </c>
      <c r="Y5045" t="s">
        <v>39</v>
      </c>
      <c r="Z5045" t="s">
        <v>175</v>
      </c>
      <c r="AA5045" t="s">
        <v>54</v>
      </c>
    </row>
    <row r="5046" spans="1:27" x14ac:dyDescent="0.3">
      <c r="A5046">
        <v>4</v>
      </c>
      <c r="B5046" t="s">
        <v>43</v>
      </c>
      <c r="C5046">
        <v>6</v>
      </c>
      <c r="D5046" t="s">
        <v>50</v>
      </c>
      <c r="E5046" t="s">
        <v>700</v>
      </c>
      <c r="F5046" t="s">
        <v>13</v>
      </c>
      <c r="G5046" t="s">
        <v>301</v>
      </c>
      <c r="H5046" s="3">
        <v>0</v>
      </c>
      <c r="I5046" s="5">
        <v>43357</v>
      </c>
      <c r="J5046" s="5" t="str">
        <f t="shared" si="156"/>
        <v>September</v>
      </c>
      <c r="K5046" s="7">
        <f t="shared" si="157"/>
        <v>2018</v>
      </c>
      <c r="L5046" t="s">
        <v>4163</v>
      </c>
      <c r="M5046" t="s">
        <v>102</v>
      </c>
      <c r="N5046">
        <v>11561</v>
      </c>
      <c r="O5046">
        <v>1628</v>
      </c>
      <c r="P5046" t="s">
        <v>5046</v>
      </c>
      <c r="Q5046">
        <v>131</v>
      </c>
      <c r="R5046">
        <v>3</v>
      </c>
      <c r="S5046" t="s">
        <v>104</v>
      </c>
      <c r="U5046">
        <v>131.35</v>
      </c>
      <c r="V5046">
        <v>438</v>
      </c>
      <c r="W5046" t="s">
        <v>19</v>
      </c>
      <c r="X5046" s="5">
        <v>43361</v>
      </c>
      <c r="Y5046" t="s">
        <v>39</v>
      </c>
      <c r="Z5046" t="s">
        <v>175</v>
      </c>
      <c r="AA5046" t="s">
        <v>52</v>
      </c>
    </row>
    <row r="5047" spans="1:27" x14ac:dyDescent="0.3">
      <c r="A5047">
        <v>5</v>
      </c>
      <c r="B5047" t="s">
        <v>43</v>
      </c>
      <c r="C5047">
        <v>6</v>
      </c>
      <c r="D5047" t="s">
        <v>26</v>
      </c>
      <c r="E5047" t="s">
        <v>607</v>
      </c>
      <c r="F5047" t="s">
        <v>13</v>
      </c>
      <c r="G5047" t="s">
        <v>5848</v>
      </c>
      <c r="H5047" s="3">
        <v>0.2</v>
      </c>
      <c r="I5047" s="5">
        <v>43346</v>
      </c>
      <c r="J5047" s="5" t="str">
        <f t="shared" si="156"/>
        <v>September</v>
      </c>
      <c r="K5047" s="7">
        <f t="shared" si="157"/>
        <v>2018</v>
      </c>
      <c r="L5047" t="s">
        <v>6431</v>
      </c>
      <c r="M5047" t="s">
        <v>102</v>
      </c>
      <c r="N5047">
        <v>45231</v>
      </c>
      <c r="O5047">
        <v>1654</v>
      </c>
      <c r="P5047" t="s">
        <v>3702</v>
      </c>
      <c r="Q5047">
        <v>11</v>
      </c>
      <c r="R5047">
        <v>6</v>
      </c>
      <c r="S5047" t="s">
        <v>104</v>
      </c>
      <c r="U5047">
        <v>11.22</v>
      </c>
      <c r="V5047">
        <v>31</v>
      </c>
      <c r="W5047" t="s">
        <v>33</v>
      </c>
      <c r="X5047" s="5">
        <v>43351</v>
      </c>
      <c r="Y5047" t="s">
        <v>39</v>
      </c>
      <c r="Z5047" t="s">
        <v>309</v>
      </c>
      <c r="AA5047" t="s">
        <v>64</v>
      </c>
    </row>
    <row r="5048" spans="1:27" x14ac:dyDescent="0.3">
      <c r="A5048">
        <v>3</v>
      </c>
      <c r="B5048" t="s">
        <v>25</v>
      </c>
      <c r="C5048">
        <v>1</v>
      </c>
      <c r="D5048" t="s">
        <v>11</v>
      </c>
      <c r="E5048" t="s">
        <v>1542</v>
      </c>
      <c r="F5048" t="s">
        <v>13</v>
      </c>
      <c r="G5048" t="s">
        <v>1543</v>
      </c>
      <c r="H5048" s="3">
        <v>0</v>
      </c>
      <c r="I5048" s="5">
        <v>43168</v>
      </c>
      <c r="J5048" s="5" t="str">
        <f t="shared" si="156"/>
        <v>September</v>
      </c>
      <c r="K5048" s="7">
        <f t="shared" si="157"/>
        <v>2018</v>
      </c>
      <c r="L5048" t="s">
        <v>1544</v>
      </c>
      <c r="M5048" t="s">
        <v>102</v>
      </c>
      <c r="N5048">
        <v>1810</v>
      </c>
      <c r="O5048">
        <v>1457</v>
      </c>
      <c r="P5048" t="s">
        <v>1096</v>
      </c>
      <c r="Q5048">
        <v>89</v>
      </c>
      <c r="R5048">
        <v>5</v>
      </c>
      <c r="S5048" t="s">
        <v>104</v>
      </c>
      <c r="U5048">
        <v>88.73</v>
      </c>
      <c r="V5048">
        <v>355</v>
      </c>
      <c r="W5048" t="s">
        <v>19</v>
      </c>
      <c r="X5048" s="5">
        <v>43171</v>
      </c>
      <c r="Y5048" t="s">
        <v>130</v>
      </c>
      <c r="Z5048" t="s">
        <v>744</v>
      </c>
      <c r="AA5048" t="s">
        <v>24</v>
      </c>
    </row>
    <row r="5049" spans="1:27" x14ac:dyDescent="0.3">
      <c r="A5049">
        <v>3</v>
      </c>
      <c r="B5049" t="s">
        <v>25</v>
      </c>
      <c r="C5049">
        <v>1</v>
      </c>
      <c r="D5049" t="s">
        <v>26</v>
      </c>
      <c r="E5049" t="s">
        <v>1542</v>
      </c>
      <c r="F5049" t="s">
        <v>13</v>
      </c>
      <c r="G5049" t="s">
        <v>1543</v>
      </c>
      <c r="H5049" s="3">
        <v>0</v>
      </c>
      <c r="I5049" s="5">
        <v>43168</v>
      </c>
      <c r="J5049" s="5" t="str">
        <f t="shared" si="156"/>
        <v>September</v>
      </c>
      <c r="K5049" s="7">
        <f t="shared" si="157"/>
        <v>2018</v>
      </c>
      <c r="L5049" t="s">
        <v>1544</v>
      </c>
      <c r="M5049" t="s">
        <v>102</v>
      </c>
      <c r="N5049">
        <v>1810</v>
      </c>
      <c r="O5049">
        <v>1269</v>
      </c>
      <c r="P5049" t="s">
        <v>1394</v>
      </c>
      <c r="Q5049">
        <v>3</v>
      </c>
      <c r="R5049">
        <v>1</v>
      </c>
      <c r="S5049" t="s">
        <v>104</v>
      </c>
      <c r="U5049">
        <v>3.36</v>
      </c>
      <c r="V5049">
        <v>11</v>
      </c>
      <c r="W5049" t="s">
        <v>19</v>
      </c>
      <c r="X5049" s="5">
        <v>43171</v>
      </c>
      <c r="Y5049" t="s">
        <v>130</v>
      </c>
      <c r="Z5049" t="s">
        <v>744</v>
      </c>
      <c r="AA5049" t="s">
        <v>42</v>
      </c>
    </row>
    <row r="5050" spans="1:27" x14ac:dyDescent="0.3">
      <c r="A5050">
        <v>3</v>
      </c>
      <c r="B5050" t="s">
        <v>25</v>
      </c>
      <c r="C5050">
        <v>1</v>
      </c>
      <c r="D5050" t="s">
        <v>26</v>
      </c>
      <c r="E5050" t="s">
        <v>1542</v>
      </c>
      <c r="F5050" t="s">
        <v>13</v>
      </c>
      <c r="G5050" t="s">
        <v>1543</v>
      </c>
      <c r="H5050" s="3">
        <v>0</v>
      </c>
      <c r="I5050" s="5">
        <v>43168</v>
      </c>
      <c r="J5050" s="5" t="str">
        <f t="shared" si="156"/>
        <v>September</v>
      </c>
      <c r="K5050" s="7">
        <f t="shared" si="157"/>
        <v>2018</v>
      </c>
      <c r="L5050" t="s">
        <v>1544</v>
      </c>
      <c r="M5050" t="s">
        <v>102</v>
      </c>
      <c r="N5050">
        <v>1810</v>
      </c>
      <c r="O5050">
        <v>1724</v>
      </c>
      <c r="P5050" t="s">
        <v>2898</v>
      </c>
      <c r="Q5050">
        <v>9</v>
      </c>
      <c r="R5050">
        <v>3</v>
      </c>
      <c r="S5050" t="s">
        <v>104</v>
      </c>
      <c r="U5050">
        <v>8.7899999999999991</v>
      </c>
      <c r="V5050">
        <v>18</v>
      </c>
      <c r="W5050" t="s">
        <v>19</v>
      </c>
      <c r="X5050" s="5">
        <v>43171</v>
      </c>
      <c r="Y5050" t="s">
        <v>130</v>
      </c>
      <c r="Z5050" t="s">
        <v>744</v>
      </c>
      <c r="AA5050" t="s">
        <v>64</v>
      </c>
    </row>
    <row r="5051" spans="1:27" x14ac:dyDescent="0.3">
      <c r="A5051">
        <v>3</v>
      </c>
      <c r="B5051" t="s">
        <v>25</v>
      </c>
      <c r="C5051">
        <v>1</v>
      </c>
      <c r="D5051" t="s">
        <v>26</v>
      </c>
      <c r="E5051" t="s">
        <v>1542</v>
      </c>
      <c r="F5051" t="s">
        <v>13</v>
      </c>
      <c r="G5051" t="s">
        <v>1543</v>
      </c>
      <c r="H5051" s="3">
        <v>0</v>
      </c>
      <c r="I5051" s="5">
        <v>43168</v>
      </c>
      <c r="J5051" s="5" t="str">
        <f t="shared" si="156"/>
        <v>September</v>
      </c>
      <c r="K5051" s="7">
        <f t="shared" si="157"/>
        <v>2018</v>
      </c>
      <c r="L5051" t="s">
        <v>1544</v>
      </c>
      <c r="M5051" t="s">
        <v>102</v>
      </c>
      <c r="N5051">
        <v>1810</v>
      </c>
      <c r="O5051">
        <v>679</v>
      </c>
      <c r="P5051" t="s">
        <v>2904</v>
      </c>
      <c r="Q5051">
        <v>23</v>
      </c>
      <c r="R5051">
        <v>4</v>
      </c>
      <c r="S5051" t="s">
        <v>104</v>
      </c>
      <c r="U5051">
        <v>23.31</v>
      </c>
      <c r="V5051">
        <v>52</v>
      </c>
      <c r="W5051" t="s">
        <v>19</v>
      </c>
      <c r="X5051" s="5">
        <v>43171</v>
      </c>
      <c r="Y5051" t="s">
        <v>130</v>
      </c>
      <c r="Z5051" t="s">
        <v>744</v>
      </c>
      <c r="AA5051" t="s">
        <v>54</v>
      </c>
    </row>
    <row r="5052" spans="1:27" x14ac:dyDescent="0.3">
      <c r="A5052">
        <v>3</v>
      </c>
      <c r="B5052" t="s">
        <v>25</v>
      </c>
      <c r="C5052">
        <v>1</v>
      </c>
      <c r="D5052" t="s">
        <v>50</v>
      </c>
      <c r="E5052" t="s">
        <v>843</v>
      </c>
      <c r="F5052" t="s">
        <v>13</v>
      </c>
      <c r="G5052" t="s">
        <v>5657</v>
      </c>
      <c r="H5052" s="3">
        <v>0.2</v>
      </c>
      <c r="I5052" s="5">
        <v>43398</v>
      </c>
      <c r="J5052" s="5" t="str">
        <f t="shared" si="156"/>
        <v>September</v>
      </c>
      <c r="K5052" s="7">
        <f t="shared" si="157"/>
        <v>2018</v>
      </c>
      <c r="L5052" t="s">
        <v>6687</v>
      </c>
      <c r="M5052" t="s">
        <v>16</v>
      </c>
      <c r="N5052">
        <v>33180</v>
      </c>
      <c r="O5052">
        <v>1249</v>
      </c>
      <c r="P5052" t="s">
        <v>1083</v>
      </c>
      <c r="Q5052">
        <v>78</v>
      </c>
      <c r="R5052">
        <v>5</v>
      </c>
      <c r="S5052" t="s">
        <v>18</v>
      </c>
      <c r="U5052">
        <v>78.400000000000006</v>
      </c>
      <c r="V5052">
        <v>784</v>
      </c>
      <c r="W5052" t="s">
        <v>33</v>
      </c>
      <c r="X5052" s="5">
        <v>43401</v>
      </c>
      <c r="Y5052" t="s">
        <v>130</v>
      </c>
      <c r="Z5052" t="s">
        <v>40</v>
      </c>
      <c r="AA5052" t="s">
        <v>52</v>
      </c>
    </row>
    <row r="5053" spans="1:27" x14ac:dyDescent="0.3">
      <c r="A5053">
        <v>2</v>
      </c>
      <c r="B5053" t="s">
        <v>25</v>
      </c>
      <c r="C5053">
        <v>1</v>
      </c>
      <c r="D5053" t="s">
        <v>26</v>
      </c>
      <c r="E5053" t="s">
        <v>1263</v>
      </c>
      <c r="F5053" t="s">
        <v>13</v>
      </c>
      <c r="G5053" t="s">
        <v>5249</v>
      </c>
      <c r="H5053" s="3">
        <v>0</v>
      </c>
      <c r="I5053" s="5">
        <v>43125</v>
      </c>
      <c r="J5053" s="5" t="str">
        <f t="shared" si="156"/>
        <v>September</v>
      </c>
      <c r="K5053" s="7">
        <f t="shared" si="157"/>
        <v>2018</v>
      </c>
      <c r="L5053" t="s">
        <v>5873</v>
      </c>
      <c r="M5053" t="s">
        <v>102</v>
      </c>
      <c r="N5053">
        <v>7060</v>
      </c>
      <c r="O5053">
        <v>527</v>
      </c>
      <c r="P5053" t="s">
        <v>4518</v>
      </c>
      <c r="Q5053">
        <v>2</v>
      </c>
      <c r="R5053">
        <v>3</v>
      </c>
      <c r="S5053" t="s">
        <v>104</v>
      </c>
      <c r="U5053">
        <v>2.2999999999999998</v>
      </c>
      <c r="V5053">
        <v>9</v>
      </c>
      <c r="W5053" t="s">
        <v>33</v>
      </c>
      <c r="X5053" s="5">
        <v>43127</v>
      </c>
      <c r="Y5053" t="s">
        <v>130</v>
      </c>
      <c r="Z5053" t="s">
        <v>485</v>
      </c>
      <c r="AA5053" t="s">
        <v>49</v>
      </c>
    </row>
    <row r="5054" spans="1:27" x14ac:dyDescent="0.3">
      <c r="A5054">
        <v>2</v>
      </c>
      <c r="B5054" t="s">
        <v>25</v>
      </c>
      <c r="C5054">
        <v>1</v>
      </c>
      <c r="D5054" t="s">
        <v>26</v>
      </c>
      <c r="E5054" t="s">
        <v>1263</v>
      </c>
      <c r="F5054" t="s">
        <v>13</v>
      </c>
      <c r="G5054" t="s">
        <v>5249</v>
      </c>
      <c r="H5054" s="3">
        <v>0</v>
      </c>
      <c r="I5054" s="5">
        <v>43125</v>
      </c>
      <c r="J5054" s="5" t="str">
        <f t="shared" si="156"/>
        <v>September</v>
      </c>
      <c r="K5054" s="7">
        <f t="shared" si="157"/>
        <v>2018</v>
      </c>
      <c r="L5054" t="s">
        <v>5873</v>
      </c>
      <c r="M5054" t="s">
        <v>102</v>
      </c>
      <c r="N5054">
        <v>7060</v>
      </c>
      <c r="O5054">
        <v>1530</v>
      </c>
      <c r="P5054" t="s">
        <v>8252</v>
      </c>
      <c r="Q5054">
        <v>8</v>
      </c>
      <c r="R5054">
        <v>5</v>
      </c>
      <c r="S5054" t="s">
        <v>104</v>
      </c>
      <c r="U5054">
        <v>8.2799999999999994</v>
      </c>
      <c r="V5054">
        <v>18</v>
      </c>
      <c r="W5054" t="s">
        <v>33</v>
      </c>
      <c r="X5054" s="5">
        <v>43127</v>
      </c>
      <c r="Y5054" t="s">
        <v>130</v>
      </c>
      <c r="Z5054" t="s">
        <v>485</v>
      </c>
      <c r="AA5054" t="s">
        <v>64</v>
      </c>
    </row>
    <row r="5055" spans="1:27" x14ac:dyDescent="0.3">
      <c r="A5055">
        <v>6</v>
      </c>
      <c r="B5055" t="s">
        <v>10</v>
      </c>
      <c r="C5055">
        <v>6</v>
      </c>
      <c r="D5055" t="s">
        <v>50</v>
      </c>
      <c r="E5055" t="s">
        <v>171</v>
      </c>
      <c r="F5055" t="s">
        <v>13</v>
      </c>
      <c r="G5055" t="s">
        <v>317</v>
      </c>
      <c r="H5055" s="3">
        <v>0</v>
      </c>
      <c r="I5055" s="5">
        <v>43330</v>
      </c>
      <c r="J5055" s="5" t="str">
        <f t="shared" si="156"/>
        <v>September</v>
      </c>
      <c r="K5055" s="7">
        <f t="shared" si="157"/>
        <v>2018</v>
      </c>
      <c r="L5055" t="s">
        <v>6751</v>
      </c>
      <c r="M5055" t="s">
        <v>102</v>
      </c>
      <c r="N5055">
        <v>10035</v>
      </c>
      <c r="O5055">
        <v>729</v>
      </c>
      <c r="P5055" t="s">
        <v>4872</v>
      </c>
      <c r="Q5055">
        <v>12</v>
      </c>
      <c r="R5055">
        <v>1</v>
      </c>
      <c r="S5055" t="s">
        <v>104</v>
      </c>
      <c r="U5055">
        <v>11.6</v>
      </c>
      <c r="V5055">
        <v>40</v>
      </c>
      <c r="W5055" t="s">
        <v>33</v>
      </c>
      <c r="X5055" s="5">
        <v>43336</v>
      </c>
      <c r="Y5055" t="s">
        <v>39</v>
      </c>
      <c r="Z5055" t="s">
        <v>175</v>
      </c>
      <c r="AA5055" t="s">
        <v>52</v>
      </c>
    </row>
    <row r="5056" spans="1:27" x14ac:dyDescent="0.3">
      <c r="A5056">
        <v>4</v>
      </c>
      <c r="B5056" t="s">
        <v>43</v>
      </c>
      <c r="C5056">
        <v>6</v>
      </c>
      <c r="D5056" t="s">
        <v>11</v>
      </c>
      <c r="E5056" t="s">
        <v>2216</v>
      </c>
      <c r="F5056" t="s">
        <v>13</v>
      </c>
      <c r="G5056" t="s">
        <v>5383</v>
      </c>
      <c r="H5056" s="3">
        <v>0.3</v>
      </c>
      <c r="I5056" s="5">
        <v>43278</v>
      </c>
      <c r="J5056" s="5" t="str">
        <f t="shared" si="156"/>
        <v>September</v>
      </c>
      <c r="K5056" s="7">
        <f t="shared" si="157"/>
        <v>2018</v>
      </c>
      <c r="L5056" t="s">
        <v>5512</v>
      </c>
      <c r="M5056" t="s">
        <v>73</v>
      </c>
      <c r="N5056">
        <v>60035</v>
      </c>
      <c r="O5056">
        <v>743</v>
      </c>
      <c r="P5056" t="s">
        <v>1490</v>
      </c>
      <c r="Q5056">
        <v>-8</v>
      </c>
      <c r="R5056">
        <v>3</v>
      </c>
      <c r="S5056" t="s">
        <v>75</v>
      </c>
      <c r="U5056">
        <v>-7.71</v>
      </c>
      <c r="V5056">
        <v>540</v>
      </c>
      <c r="W5056" t="s">
        <v>33</v>
      </c>
      <c r="X5056" s="5">
        <v>43282</v>
      </c>
      <c r="Y5056" t="s">
        <v>39</v>
      </c>
      <c r="Z5056" t="s">
        <v>139</v>
      </c>
      <c r="AA5056" t="s">
        <v>24</v>
      </c>
    </row>
    <row r="5057" spans="1:27" x14ac:dyDescent="0.3">
      <c r="A5057">
        <v>4</v>
      </c>
      <c r="B5057" t="s">
        <v>43</v>
      </c>
      <c r="C5057">
        <v>6</v>
      </c>
      <c r="D5057" t="s">
        <v>26</v>
      </c>
      <c r="E5057" t="s">
        <v>2216</v>
      </c>
      <c r="F5057" t="s">
        <v>13</v>
      </c>
      <c r="G5057" t="s">
        <v>5383</v>
      </c>
      <c r="H5057" s="3">
        <v>0.2</v>
      </c>
      <c r="I5057" s="5">
        <v>43278</v>
      </c>
      <c r="J5057" s="5" t="str">
        <f t="shared" si="156"/>
        <v>September</v>
      </c>
      <c r="K5057" s="7">
        <f t="shared" si="157"/>
        <v>2018</v>
      </c>
      <c r="L5057" t="s">
        <v>5512</v>
      </c>
      <c r="M5057" t="s">
        <v>73</v>
      </c>
      <c r="N5057">
        <v>60035</v>
      </c>
      <c r="O5057">
        <v>1659</v>
      </c>
      <c r="P5057" t="s">
        <v>3769</v>
      </c>
      <c r="Q5057">
        <v>12</v>
      </c>
      <c r="R5057">
        <v>7</v>
      </c>
      <c r="S5057" t="s">
        <v>75</v>
      </c>
      <c r="U5057">
        <v>12.18</v>
      </c>
      <c r="V5057">
        <v>37</v>
      </c>
      <c r="W5057" t="s">
        <v>33</v>
      </c>
      <c r="X5057" s="5">
        <v>43282</v>
      </c>
      <c r="Y5057" t="s">
        <v>39</v>
      </c>
      <c r="Z5057" t="s">
        <v>139</v>
      </c>
      <c r="AA5057" t="s">
        <v>64</v>
      </c>
    </row>
    <row r="5058" spans="1:27" x14ac:dyDescent="0.3">
      <c r="A5058">
        <v>3</v>
      </c>
      <c r="B5058" t="s">
        <v>25</v>
      </c>
      <c r="C5058">
        <v>1</v>
      </c>
      <c r="D5058" t="s">
        <v>11</v>
      </c>
      <c r="E5058" t="s">
        <v>27</v>
      </c>
      <c r="F5058" t="s">
        <v>13</v>
      </c>
      <c r="G5058" t="s">
        <v>1507</v>
      </c>
      <c r="H5058" s="3">
        <v>0</v>
      </c>
      <c r="I5058" s="5">
        <v>43437</v>
      </c>
      <c r="J5058" s="5" t="str">
        <f t="shared" ref="J5058:J5121" si="158">TEXT($I$2,"mmmm")</f>
        <v>September</v>
      </c>
      <c r="K5058" s="7">
        <f t="shared" si="157"/>
        <v>2018</v>
      </c>
      <c r="L5058" t="s">
        <v>1684</v>
      </c>
      <c r="M5058" t="s">
        <v>30</v>
      </c>
      <c r="N5058">
        <v>90045</v>
      </c>
      <c r="O5058">
        <v>25</v>
      </c>
      <c r="P5058" t="s">
        <v>1685</v>
      </c>
      <c r="Q5058">
        <v>51</v>
      </c>
      <c r="R5058">
        <v>6</v>
      </c>
      <c r="S5058" t="s">
        <v>32</v>
      </c>
      <c r="U5058">
        <v>51.47</v>
      </c>
      <c r="V5058">
        <v>112</v>
      </c>
      <c r="W5058" t="s">
        <v>19</v>
      </c>
      <c r="X5058" s="5">
        <v>43440</v>
      </c>
      <c r="Y5058" t="s">
        <v>130</v>
      </c>
      <c r="Z5058" t="s">
        <v>34</v>
      </c>
      <c r="AA5058" t="s">
        <v>47</v>
      </c>
    </row>
    <row r="5059" spans="1:27" x14ac:dyDescent="0.3">
      <c r="A5059">
        <v>3</v>
      </c>
      <c r="B5059" t="s">
        <v>25</v>
      </c>
      <c r="C5059">
        <v>1</v>
      </c>
      <c r="D5059" t="s">
        <v>50</v>
      </c>
      <c r="E5059" t="s">
        <v>27</v>
      </c>
      <c r="F5059" t="s">
        <v>13</v>
      </c>
      <c r="G5059" t="s">
        <v>1507</v>
      </c>
      <c r="H5059" s="3">
        <v>0</v>
      </c>
      <c r="I5059" s="5">
        <v>43437</v>
      </c>
      <c r="J5059" s="5" t="str">
        <f t="shared" si="158"/>
        <v>September</v>
      </c>
      <c r="K5059" s="7">
        <f t="shared" ref="K5059:K5122" si="159">YEAR(I5059)</f>
        <v>2018</v>
      </c>
      <c r="L5059" t="s">
        <v>1684</v>
      </c>
      <c r="M5059" t="s">
        <v>30</v>
      </c>
      <c r="N5059">
        <v>90045</v>
      </c>
      <c r="O5059">
        <v>1035</v>
      </c>
      <c r="P5059" t="s">
        <v>4792</v>
      </c>
      <c r="Q5059">
        <v>660</v>
      </c>
      <c r="R5059">
        <v>5</v>
      </c>
      <c r="S5059" t="s">
        <v>32</v>
      </c>
      <c r="U5059">
        <v>659.98</v>
      </c>
      <c r="V5059">
        <v>1650</v>
      </c>
      <c r="W5059" t="s">
        <v>19</v>
      </c>
      <c r="X5059" s="5">
        <v>43440</v>
      </c>
      <c r="Y5059" t="s">
        <v>130</v>
      </c>
      <c r="Z5059" t="s">
        <v>34</v>
      </c>
      <c r="AA5059" t="s">
        <v>113</v>
      </c>
    </row>
    <row r="5060" spans="1:27" x14ac:dyDescent="0.3">
      <c r="A5060">
        <v>1</v>
      </c>
      <c r="B5060" t="s">
        <v>10</v>
      </c>
      <c r="C5060">
        <v>1</v>
      </c>
      <c r="D5060" t="s">
        <v>26</v>
      </c>
      <c r="E5060" t="s">
        <v>88</v>
      </c>
      <c r="F5060" t="s">
        <v>13</v>
      </c>
      <c r="G5060" t="s">
        <v>321</v>
      </c>
      <c r="H5060" s="3">
        <v>0</v>
      </c>
      <c r="I5060" s="5">
        <v>43130</v>
      </c>
      <c r="J5060" s="5" t="str">
        <f t="shared" si="158"/>
        <v>September</v>
      </c>
      <c r="K5060" s="7">
        <f t="shared" si="159"/>
        <v>2018</v>
      </c>
      <c r="L5060" t="s">
        <v>3133</v>
      </c>
      <c r="M5060" t="s">
        <v>30</v>
      </c>
      <c r="N5060">
        <v>94122</v>
      </c>
      <c r="O5060">
        <v>223</v>
      </c>
      <c r="P5060" t="s">
        <v>643</v>
      </c>
      <c r="Q5060">
        <v>12</v>
      </c>
      <c r="R5060">
        <v>9</v>
      </c>
      <c r="S5060" t="s">
        <v>32</v>
      </c>
      <c r="U5060">
        <v>12.22</v>
      </c>
      <c r="V5060">
        <v>26</v>
      </c>
      <c r="W5060" t="s">
        <v>19</v>
      </c>
      <c r="X5060" s="5">
        <v>43131</v>
      </c>
      <c r="Y5060" t="s">
        <v>130</v>
      </c>
      <c r="Z5060" t="s">
        <v>34</v>
      </c>
      <c r="AA5060" t="s">
        <v>35</v>
      </c>
    </row>
    <row r="5061" spans="1:27" x14ac:dyDescent="0.3">
      <c r="A5061">
        <v>1</v>
      </c>
      <c r="B5061" t="s">
        <v>10</v>
      </c>
      <c r="C5061">
        <v>1</v>
      </c>
      <c r="D5061" t="s">
        <v>26</v>
      </c>
      <c r="E5061" t="s">
        <v>88</v>
      </c>
      <c r="F5061" t="s">
        <v>13</v>
      </c>
      <c r="G5061" t="s">
        <v>321</v>
      </c>
      <c r="H5061" s="3">
        <v>0</v>
      </c>
      <c r="I5061" s="5">
        <v>43130</v>
      </c>
      <c r="J5061" s="5" t="str">
        <f t="shared" si="158"/>
        <v>September</v>
      </c>
      <c r="K5061" s="7">
        <f t="shared" si="159"/>
        <v>2018</v>
      </c>
      <c r="L5061" t="s">
        <v>3133</v>
      </c>
      <c r="M5061" t="s">
        <v>30</v>
      </c>
      <c r="N5061">
        <v>94122</v>
      </c>
      <c r="O5061">
        <v>666</v>
      </c>
      <c r="P5061" t="s">
        <v>714</v>
      </c>
      <c r="Q5061">
        <v>76</v>
      </c>
      <c r="R5061">
        <v>9</v>
      </c>
      <c r="S5061" t="s">
        <v>32</v>
      </c>
      <c r="U5061">
        <v>76.25</v>
      </c>
      <c r="V5061">
        <v>305</v>
      </c>
      <c r="W5061" t="s">
        <v>19</v>
      </c>
      <c r="X5061" s="5">
        <v>43131</v>
      </c>
      <c r="Y5061" t="s">
        <v>130</v>
      </c>
      <c r="Z5061" t="s">
        <v>34</v>
      </c>
      <c r="AA5061" t="s">
        <v>42</v>
      </c>
    </row>
    <row r="5062" spans="1:27" x14ac:dyDescent="0.3">
      <c r="A5062">
        <v>1</v>
      </c>
      <c r="B5062" t="s">
        <v>10</v>
      </c>
      <c r="C5062">
        <v>1</v>
      </c>
      <c r="D5062" t="s">
        <v>26</v>
      </c>
      <c r="E5062" t="s">
        <v>88</v>
      </c>
      <c r="F5062" t="s">
        <v>13</v>
      </c>
      <c r="G5062" t="s">
        <v>321</v>
      </c>
      <c r="H5062" s="3">
        <v>0.2</v>
      </c>
      <c r="I5062" s="5">
        <v>43130</v>
      </c>
      <c r="J5062" s="5" t="str">
        <f t="shared" si="158"/>
        <v>September</v>
      </c>
      <c r="K5062" s="7">
        <f t="shared" si="159"/>
        <v>2018</v>
      </c>
      <c r="L5062" t="s">
        <v>3133</v>
      </c>
      <c r="M5062" t="s">
        <v>30</v>
      </c>
      <c r="N5062">
        <v>94122</v>
      </c>
      <c r="O5062">
        <v>723</v>
      </c>
      <c r="P5062" t="s">
        <v>354</v>
      </c>
      <c r="Q5062">
        <v>18</v>
      </c>
      <c r="R5062">
        <v>2</v>
      </c>
      <c r="S5062" t="s">
        <v>32</v>
      </c>
      <c r="U5062">
        <v>17.77</v>
      </c>
      <c r="V5062">
        <v>51</v>
      </c>
      <c r="W5062" t="s">
        <v>19</v>
      </c>
      <c r="X5062" s="5">
        <v>43131</v>
      </c>
      <c r="Y5062" t="s">
        <v>130</v>
      </c>
      <c r="Z5062" t="s">
        <v>34</v>
      </c>
      <c r="AA5062" t="s">
        <v>54</v>
      </c>
    </row>
    <row r="5063" spans="1:27" x14ac:dyDescent="0.3">
      <c r="A5063">
        <v>2</v>
      </c>
      <c r="B5063" t="s">
        <v>25</v>
      </c>
      <c r="C5063">
        <v>1</v>
      </c>
      <c r="D5063" t="s">
        <v>50</v>
      </c>
      <c r="E5063" t="s">
        <v>607</v>
      </c>
      <c r="F5063" t="s">
        <v>13</v>
      </c>
      <c r="G5063" t="s">
        <v>5526</v>
      </c>
      <c r="H5063" s="3">
        <v>0.4</v>
      </c>
      <c r="I5063" s="5">
        <v>43250</v>
      </c>
      <c r="J5063" s="5" t="str">
        <f t="shared" si="158"/>
        <v>September</v>
      </c>
      <c r="K5063" s="7">
        <f t="shared" si="159"/>
        <v>2018</v>
      </c>
      <c r="L5063" t="s">
        <v>6682</v>
      </c>
      <c r="M5063" t="s">
        <v>102</v>
      </c>
      <c r="N5063">
        <v>45231</v>
      </c>
      <c r="O5063">
        <v>400</v>
      </c>
      <c r="P5063" t="s">
        <v>4747</v>
      </c>
      <c r="Q5063">
        <v>70</v>
      </c>
      <c r="R5063">
        <v>2</v>
      </c>
      <c r="S5063" t="s">
        <v>104</v>
      </c>
      <c r="U5063">
        <v>70</v>
      </c>
      <c r="V5063">
        <v>840</v>
      </c>
      <c r="W5063" t="s">
        <v>33</v>
      </c>
      <c r="X5063" s="5">
        <v>43252</v>
      </c>
      <c r="Y5063" t="s">
        <v>130</v>
      </c>
      <c r="Z5063" t="s">
        <v>309</v>
      </c>
      <c r="AA5063" t="s">
        <v>727</v>
      </c>
    </row>
    <row r="5064" spans="1:27" x14ac:dyDescent="0.3">
      <c r="A5064">
        <v>4</v>
      </c>
      <c r="B5064" t="s">
        <v>43</v>
      </c>
      <c r="C5064">
        <v>6</v>
      </c>
      <c r="D5064" t="s">
        <v>26</v>
      </c>
      <c r="E5064" t="s">
        <v>171</v>
      </c>
      <c r="F5064" t="s">
        <v>13</v>
      </c>
      <c r="G5064" t="s">
        <v>5228</v>
      </c>
      <c r="H5064" s="3">
        <v>0</v>
      </c>
      <c r="I5064" s="5">
        <v>43403</v>
      </c>
      <c r="J5064" s="5" t="str">
        <f t="shared" si="158"/>
        <v>September</v>
      </c>
      <c r="K5064" s="7">
        <f t="shared" si="159"/>
        <v>2018</v>
      </c>
      <c r="L5064" t="s">
        <v>6360</v>
      </c>
      <c r="M5064" t="s">
        <v>102</v>
      </c>
      <c r="N5064">
        <v>10011</v>
      </c>
      <c r="O5064">
        <v>359</v>
      </c>
      <c r="P5064" t="s">
        <v>3927</v>
      </c>
      <c r="Q5064">
        <v>32</v>
      </c>
      <c r="R5064">
        <v>5</v>
      </c>
      <c r="S5064" t="s">
        <v>104</v>
      </c>
      <c r="U5064">
        <v>32.19</v>
      </c>
      <c r="V5064">
        <v>115</v>
      </c>
      <c r="W5064" t="s">
        <v>33</v>
      </c>
      <c r="X5064" s="5">
        <v>43407</v>
      </c>
      <c r="Y5064" t="s">
        <v>39</v>
      </c>
      <c r="Z5064" t="s">
        <v>175</v>
      </c>
      <c r="AA5064" t="s">
        <v>49</v>
      </c>
    </row>
    <row r="5065" spans="1:27" x14ac:dyDescent="0.3">
      <c r="A5065">
        <v>4</v>
      </c>
      <c r="B5065" t="s">
        <v>43</v>
      </c>
      <c r="C5065">
        <v>6</v>
      </c>
      <c r="D5065" t="s">
        <v>26</v>
      </c>
      <c r="E5065" t="s">
        <v>171</v>
      </c>
      <c r="F5065" t="s">
        <v>13</v>
      </c>
      <c r="G5065" t="s">
        <v>5228</v>
      </c>
      <c r="H5065" s="3">
        <v>0.2</v>
      </c>
      <c r="I5065" s="5">
        <v>43403</v>
      </c>
      <c r="J5065" s="5" t="str">
        <f t="shared" si="158"/>
        <v>September</v>
      </c>
      <c r="K5065" s="7">
        <f t="shared" si="159"/>
        <v>2018</v>
      </c>
      <c r="L5065" t="s">
        <v>6360</v>
      </c>
      <c r="M5065" t="s">
        <v>102</v>
      </c>
      <c r="N5065">
        <v>10011</v>
      </c>
      <c r="O5065">
        <v>695</v>
      </c>
      <c r="P5065" t="s">
        <v>4239</v>
      </c>
      <c r="Q5065">
        <v>10</v>
      </c>
      <c r="R5065">
        <v>3</v>
      </c>
      <c r="S5065" t="s">
        <v>104</v>
      </c>
      <c r="U5065">
        <v>10.06</v>
      </c>
      <c r="V5065">
        <v>29</v>
      </c>
      <c r="W5065" t="s">
        <v>33</v>
      </c>
      <c r="X5065" s="5">
        <v>43407</v>
      </c>
      <c r="Y5065" t="s">
        <v>39</v>
      </c>
      <c r="Z5065" t="s">
        <v>175</v>
      </c>
      <c r="AA5065" t="s">
        <v>54</v>
      </c>
    </row>
    <row r="5066" spans="1:27" x14ac:dyDescent="0.3">
      <c r="A5066">
        <v>6</v>
      </c>
      <c r="B5066" t="s">
        <v>10</v>
      </c>
      <c r="C5066">
        <v>6</v>
      </c>
      <c r="D5066" t="s">
        <v>11</v>
      </c>
      <c r="E5066" t="s">
        <v>1180</v>
      </c>
      <c r="F5066" t="s">
        <v>13</v>
      </c>
      <c r="G5066" t="s">
        <v>370</v>
      </c>
      <c r="H5066" s="3">
        <v>0.6</v>
      </c>
      <c r="I5066" s="5">
        <v>43386</v>
      </c>
      <c r="J5066" s="5" t="str">
        <f t="shared" si="158"/>
        <v>September</v>
      </c>
      <c r="K5066" s="7">
        <f t="shared" si="159"/>
        <v>2018</v>
      </c>
      <c r="L5066" t="s">
        <v>2294</v>
      </c>
      <c r="M5066" t="s">
        <v>73</v>
      </c>
      <c r="N5066">
        <v>78041</v>
      </c>
      <c r="O5066">
        <v>1546</v>
      </c>
      <c r="P5066" t="s">
        <v>8184</v>
      </c>
      <c r="Q5066">
        <v>-150</v>
      </c>
      <c r="R5066">
        <v>5</v>
      </c>
      <c r="S5066" t="s">
        <v>75</v>
      </c>
      <c r="U5066">
        <v>-150.41</v>
      </c>
      <c r="V5066">
        <v>140</v>
      </c>
      <c r="W5066" t="s">
        <v>19</v>
      </c>
      <c r="X5066" s="5">
        <v>43392</v>
      </c>
      <c r="Y5066" t="s">
        <v>39</v>
      </c>
      <c r="Z5066" t="s">
        <v>77</v>
      </c>
      <c r="AA5066" t="s">
        <v>47</v>
      </c>
    </row>
    <row r="5067" spans="1:27" x14ac:dyDescent="0.3">
      <c r="A5067">
        <v>6</v>
      </c>
      <c r="B5067" t="s">
        <v>10</v>
      </c>
      <c r="C5067">
        <v>6</v>
      </c>
      <c r="D5067" t="s">
        <v>26</v>
      </c>
      <c r="E5067" t="s">
        <v>1180</v>
      </c>
      <c r="F5067" t="s">
        <v>13</v>
      </c>
      <c r="G5067" t="s">
        <v>370</v>
      </c>
      <c r="H5067" s="3">
        <v>0.2</v>
      </c>
      <c r="I5067" s="5">
        <v>43386</v>
      </c>
      <c r="J5067" s="5" t="str">
        <f t="shared" si="158"/>
        <v>September</v>
      </c>
      <c r="K5067" s="7">
        <f t="shared" si="159"/>
        <v>2018</v>
      </c>
      <c r="L5067" t="s">
        <v>2294</v>
      </c>
      <c r="M5067" t="s">
        <v>73</v>
      </c>
      <c r="N5067">
        <v>78041</v>
      </c>
      <c r="O5067">
        <v>1150</v>
      </c>
      <c r="P5067" t="s">
        <v>3123</v>
      </c>
      <c r="Q5067">
        <v>1</v>
      </c>
      <c r="R5067">
        <v>1</v>
      </c>
      <c r="S5067" t="s">
        <v>75</v>
      </c>
      <c r="U5067">
        <v>1.19</v>
      </c>
      <c r="V5067">
        <v>16</v>
      </c>
      <c r="W5067" t="s">
        <v>19</v>
      </c>
      <c r="X5067" s="5">
        <v>43392</v>
      </c>
      <c r="Y5067" t="s">
        <v>39</v>
      </c>
      <c r="Z5067" t="s">
        <v>77</v>
      </c>
      <c r="AA5067" t="s">
        <v>49</v>
      </c>
    </row>
    <row r="5068" spans="1:27" x14ac:dyDescent="0.3">
      <c r="A5068">
        <v>6</v>
      </c>
      <c r="B5068" t="s">
        <v>10</v>
      </c>
      <c r="C5068">
        <v>6</v>
      </c>
      <c r="D5068" t="s">
        <v>26</v>
      </c>
      <c r="E5068" t="s">
        <v>1180</v>
      </c>
      <c r="F5068" t="s">
        <v>13</v>
      </c>
      <c r="G5068" t="s">
        <v>370</v>
      </c>
      <c r="H5068" s="3">
        <v>0.2</v>
      </c>
      <c r="I5068" s="5">
        <v>43386</v>
      </c>
      <c r="J5068" s="5" t="str">
        <f t="shared" si="158"/>
        <v>September</v>
      </c>
      <c r="K5068" s="7">
        <f t="shared" si="159"/>
        <v>2018</v>
      </c>
      <c r="L5068" t="s">
        <v>2294</v>
      </c>
      <c r="M5068" t="s">
        <v>73</v>
      </c>
      <c r="N5068">
        <v>78041</v>
      </c>
      <c r="O5068">
        <v>148</v>
      </c>
      <c r="P5068" t="s">
        <v>3863</v>
      </c>
      <c r="Q5068">
        <v>3</v>
      </c>
      <c r="R5068">
        <v>2</v>
      </c>
      <c r="S5068" t="s">
        <v>75</v>
      </c>
      <c r="U5068">
        <v>3</v>
      </c>
      <c r="V5068">
        <v>8</v>
      </c>
      <c r="W5068" t="s">
        <v>19</v>
      </c>
      <c r="X5068" s="5">
        <v>43392</v>
      </c>
      <c r="Y5068" t="s">
        <v>39</v>
      </c>
      <c r="Z5068" t="s">
        <v>77</v>
      </c>
      <c r="AA5068" t="s">
        <v>64</v>
      </c>
    </row>
    <row r="5069" spans="1:27" x14ac:dyDescent="0.3">
      <c r="A5069">
        <v>6</v>
      </c>
      <c r="B5069" t="s">
        <v>10</v>
      </c>
      <c r="C5069">
        <v>6</v>
      </c>
      <c r="D5069" t="s">
        <v>26</v>
      </c>
      <c r="E5069" t="s">
        <v>1180</v>
      </c>
      <c r="F5069" t="s">
        <v>13</v>
      </c>
      <c r="G5069" t="s">
        <v>370</v>
      </c>
      <c r="H5069" s="3">
        <v>0.8</v>
      </c>
      <c r="I5069" s="5">
        <v>43386</v>
      </c>
      <c r="J5069" s="5" t="str">
        <f t="shared" si="158"/>
        <v>September</v>
      </c>
      <c r="K5069" s="7">
        <f t="shared" si="159"/>
        <v>2018</v>
      </c>
      <c r="L5069" t="s">
        <v>2294</v>
      </c>
      <c r="M5069" t="s">
        <v>73</v>
      </c>
      <c r="N5069">
        <v>78041</v>
      </c>
      <c r="O5069">
        <v>260</v>
      </c>
      <c r="P5069" t="s">
        <v>728</v>
      </c>
      <c r="Q5069">
        <v>-11</v>
      </c>
      <c r="R5069">
        <v>7</v>
      </c>
      <c r="S5069" t="s">
        <v>75</v>
      </c>
      <c r="U5069">
        <v>-11</v>
      </c>
      <c r="V5069">
        <v>6</v>
      </c>
      <c r="W5069" t="s">
        <v>19</v>
      </c>
      <c r="X5069" s="5">
        <v>43392</v>
      </c>
      <c r="Y5069" t="s">
        <v>39</v>
      </c>
      <c r="Z5069" t="s">
        <v>77</v>
      </c>
      <c r="AA5069" t="s">
        <v>54</v>
      </c>
    </row>
    <row r="5070" spans="1:27" x14ac:dyDescent="0.3">
      <c r="A5070">
        <v>6</v>
      </c>
      <c r="B5070" t="s">
        <v>10</v>
      </c>
      <c r="C5070">
        <v>6</v>
      </c>
      <c r="D5070" t="s">
        <v>50</v>
      </c>
      <c r="E5070" t="s">
        <v>1180</v>
      </c>
      <c r="F5070" t="s">
        <v>13</v>
      </c>
      <c r="G5070" t="s">
        <v>370</v>
      </c>
      <c r="H5070" s="3">
        <v>0.2</v>
      </c>
      <c r="I5070" s="5">
        <v>43386</v>
      </c>
      <c r="J5070" s="5" t="str">
        <f t="shared" si="158"/>
        <v>September</v>
      </c>
      <c r="K5070" s="7">
        <f t="shared" si="159"/>
        <v>2018</v>
      </c>
      <c r="L5070" t="s">
        <v>2294</v>
      </c>
      <c r="M5070" t="s">
        <v>73</v>
      </c>
      <c r="N5070">
        <v>78041</v>
      </c>
      <c r="O5070">
        <v>1329</v>
      </c>
      <c r="P5070" t="s">
        <v>4875</v>
      </c>
      <c r="Q5070">
        <v>24</v>
      </c>
      <c r="R5070">
        <v>3</v>
      </c>
      <c r="S5070" t="s">
        <v>75</v>
      </c>
      <c r="U5070">
        <v>24</v>
      </c>
      <c r="V5070">
        <v>192</v>
      </c>
      <c r="W5070" t="s">
        <v>19</v>
      </c>
      <c r="X5070" s="5">
        <v>43392</v>
      </c>
      <c r="Y5070" t="s">
        <v>39</v>
      </c>
      <c r="Z5070" t="s">
        <v>77</v>
      </c>
      <c r="AA5070" t="s">
        <v>113</v>
      </c>
    </row>
    <row r="5071" spans="1:27" x14ac:dyDescent="0.3">
      <c r="A5071">
        <v>6</v>
      </c>
      <c r="B5071" t="s">
        <v>10</v>
      </c>
      <c r="C5071">
        <v>6</v>
      </c>
      <c r="D5071" t="s">
        <v>26</v>
      </c>
      <c r="E5071" t="s">
        <v>572</v>
      </c>
      <c r="F5071" t="s">
        <v>13</v>
      </c>
      <c r="G5071" t="s">
        <v>7041</v>
      </c>
      <c r="H5071" s="3">
        <v>0</v>
      </c>
      <c r="I5071" s="5">
        <v>43163</v>
      </c>
      <c r="J5071" s="5" t="str">
        <f t="shared" si="158"/>
        <v>September</v>
      </c>
      <c r="K5071" s="7">
        <f t="shared" si="159"/>
        <v>2018</v>
      </c>
      <c r="L5071" t="s">
        <v>7609</v>
      </c>
      <c r="M5071" t="s">
        <v>30</v>
      </c>
      <c r="N5071">
        <v>92024</v>
      </c>
      <c r="O5071">
        <v>308</v>
      </c>
      <c r="P5071" t="s">
        <v>4327</v>
      </c>
      <c r="Q5071">
        <v>5</v>
      </c>
      <c r="R5071">
        <v>1</v>
      </c>
      <c r="S5071" t="s">
        <v>32</v>
      </c>
      <c r="U5071">
        <v>4.93</v>
      </c>
      <c r="V5071">
        <v>17</v>
      </c>
      <c r="W5071" t="s">
        <v>76</v>
      </c>
      <c r="X5071" s="5">
        <v>43169</v>
      </c>
      <c r="Y5071" t="s">
        <v>39</v>
      </c>
      <c r="Z5071" t="s">
        <v>34</v>
      </c>
      <c r="AA5071" t="s">
        <v>49</v>
      </c>
    </row>
    <row r="5072" spans="1:27" x14ac:dyDescent="0.3">
      <c r="A5072">
        <v>6</v>
      </c>
      <c r="B5072" t="s">
        <v>10</v>
      </c>
      <c r="C5072">
        <v>6</v>
      </c>
      <c r="D5072" t="s">
        <v>11</v>
      </c>
      <c r="E5072" t="s">
        <v>2569</v>
      </c>
      <c r="F5072" t="s">
        <v>13</v>
      </c>
      <c r="G5072" t="s">
        <v>2523</v>
      </c>
      <c r="H5072" s="3">
        <v>0.2</v>
      </c>
      <c r="I5072" s="5">
        <v>43222</v>
      </c>
      <c r="J5072" s="5" t="str">
        <f t="shared" si="158"/>
        <v>September</v>
      </c>
      <c r="K5072" s="7">
        <f t="shared" si="159"/>
        <v>2018</v>
      </c>
      <c r="L5072" t="s">
        <v>2570</v>
      </c>
      <c r="M5072" t="s">
        <v>16</v>
      </c>
      <c r="N5072">
        <v>27405</v>
      </c>
      <c r="O5072">
        <v>767</v>
      </c>
      <c r="P5072" t="s">
        <v>1989</v>
      </c>
      <c r="Q5072">
        <v>12</v>
      </c>
      <c r="R5072">
        <v>9</v>
      </c>
      <c r="S5072" t="s">
        <v>18</v>
      </c>
      <c r="U5072">
        <v>11.69</v>
      </c>
      <c r="V5072">
        <v>187</v>
      </c>
      <c r="W5072" t="s">
        <v>19</v>
      </c>
      <c r="X5072" s="5">
        <v>43228</v>
      </c>
      <c r="Y5072" t="s">
        <v>39</v>
      </c>
      <c r="Z5072" t="s">
        <v>63</v>
      </c>
      <c r="AA5072" t="s">
        <v>24</v>
      </c>
    </row>
    <row r="5073" spans="1:27" x14ac:dyDescent="0.3">
      <c r="A5073">
        <v>6</v>
      </c>
      <c r="B5073" t="s">
        <v>10</v>
      </c>
      <c r="C5073">
        <v>6</v>
      </c>
      <c r="D5073" t="s">
        <v>26</v>
      </c>
      <c r="E5073" t="s">
        <v>27</v>
      </c>
      <c r="F5073" t="s">
        <v>13</v>
      </c>
      <c r="G5073" t="s">
        <v>5393</v>
      </c>
      <c r="H5073" s="3">
        <v>0</v>
      </c>
      <c r="I5073" s="5">
        <v>43132</v>
      </c>
      <c r="J5073" s="5" t="str">
        <f t="shared" si="158"/>
        <v>September</v>
      </c>
      <c r="K5073" s="7">
        <f t="shared" si="159"/>
        <v>2018</v>
      </c>
      <c r="L5073" t="s">
        <v>6600</v>
      </c>
      <c r="M5073" t="s">
        <v>30</v>
      </c>
      <c r="N5073">
        <v>90036</v>
      </c>
      <c r="O5073">
        <v>1673</v>
      </c>
      <c r="P5073" t="s">
        <v>390</v>
      </c>
      <c r="Q5073">
        <v>49</v>
      </c>
      <c r="R5073">
        <v>4</v>
      </c>
      <c r="S5073" t="s">
        <v>32</v>
      </c>
      <c r="U5073">
        <v>48.54</v>
      </c>
      <c r="V5073">
        <v>106</v>
      </c>
      <c r="W5073" t="s">
        <v>33</v>
      </c>
      <c r="X5073" s="5">
        <v>43138</v>
      </c>
      <c r="Y5073" t="s">
        <v>39</v>
      </c>
      <c r="Z5073" t="s">
        <v>34</v>
      </c>
      <c r="AA5073" t="s">
        <v>64</v>
      </c>
    </row>
    <row r="5074" spans="1:27" x14ac:dyDescent="0.3">
      <c r="A5074">
        <v>7</v>
      </c>
      <c r="B5074" t="s">
        <v>25</v>
      </c>
      <c r="C5074">
        <v>6</v>
      </c>
      <c r="D5074" t="s">
        <v>50</v>
      </c>
      <c r="E5074" t="s">
        <v>27</v>
      </c>
      <c r="F5074" t="s">
        <v>13</v>
      </c>
      <c r="G5074" t="s">
        <v>5263</v>
      </c>
      <c r="H5074" s="3">
        <v>0.2</v>
      </c>
      <c r="I5074" s="5">
        <v>43242</v>
      </c>
      <c r="J5074" s="5" t="str">
        <f t="shared" si="158"/>
        <v>September</v>
      </c>
      <c r="K5074" s="7">
        <f t="shared" si="159"/>
        <v>2018</v>
      </c>
      <c r="L5074" t="s">
        <v>6805</v>
      </c>
      <c r="M5074" t="s">
        <v>30</v>
      </c>
      <c r="N5074">
        <v>90049</v>
      </c>
      <c r="O5074">
        <v>1175</v>
      </c>
      <c r="P5074" t="s">
        <v>508</v>
      </c>
      <c r="Q5074">
        <v>22</v>
      </c>
      <c r="R5074">
        <v>2</v>
      </c>
      <c r="S5074" t="s">
        <v>32</v>
      </c>
      <c r="U5074">
        <v>22.24</v>
      </c>
      <c r="V5074">
        <v>222</v>
      </c>
      <c r="W5074" t="s">
        <v>33</v>
      </c>
      <c r="X5074" s="5">
        <v>43249</v>
      </c>
      <c r="Y5074" t="s">
        <v>39</v>
      </c>
      <c r="Z5074" t="s">
        <v>34</v>
      </c>
      <c r="AA5074" t="s">
        <v>52</v>
      </c>
    </row>
    <row r="5075" spans="1:27" x14ac:dyDescent="0.3">
      <c r="A5075">
        <v>4</v>
      </c>
      <c r="B5075" t="s">
        <v>43</v>
      </c>
      <c r="C5075">
        <v>6</v>
      </c>
      <c r="D5075" t="s">
        <v>11</v>
      </c>
      <c r="E5075" t="s">
        <v>329</v>
      </c>
      <c r="F5075" t="s">
        <v>13</v>
      </c>
      <c r="G5075" t="s">
        <v>410</v>
      </c>
      <c r="H5075" s="3">
        <v>0</v>
      </c>
      <c r="I5075" s="5">
        <v>43367</v>
      </c>
      <c r="J5075" s="5" t="str">
        <f t="shared" si="158"/>
        <v>September</v>
      </c>
      <c r="K5075" s="7">
        <f t="shared" si="159"/>
        <v>2018</v>
      </c>
      <c r="L5075" t="s">
        <v>2137</v>
      </c>
      <c r="M5075" t="s">
        <v>73</v>
      </c>
      <c r="N5075">
        <v>47401</v>
      </c>
      <c r="O5075">
        <v>504</v>
      </c>
      <c r="P5075" t="s">
        <v>286</v>
      </c>
      <c r="Q5075">
        <v>22</v>
      </c>
      <c r="R5075">
        <v>3</v>
      </c>
      <c r="S5075" t="s">
        <v>75</v>
      </c>
      <c r="U5075">
        <v>21.75</v>
      </c>
      <c r="V5075">
        <v>128</v>
      </c>
      <c r="W5075" t="s">
        <v>19</v>
      </c>
      <c r="X5075" s="5">
        <v>43371</v>
      </c>
      <c r="Y5075" t="s">
        <v>39</v>
      </c>
      <c r="Z5075" t="s">
        <v>167</v>
      </c>
      <c r="AA5075" t="s">
        <v>47</v>
      </c>
    </row>
    <row r="5076" spans="1:27" x14ac:dyDescent="0.3">
      <c r="A5076">
        <v>4</v>
      </c>
      <c r="B5076" t="s">
        <v>43</v>
      </c>
      <c r="C5076">
        <v>6</v>
      </c>
      <c r="D5076" t="s">
        <v>26</v>
      </c>
      <c r="E5076" t="s">
        <v>1983</v>
      </c>
      <c r="F5076" t="s">
        <v>13</v>
      </c>
      <c r="G5076" t="s">
        <v>6852</v>
      </c>
      <c r="H5076" s="3">
        <v>0</v>
      </c>
      <c r="I5076" s="5">
        <v>43243</v>
      </c>
      <c r="J5076" s="5" t="str">
        <f t="shared" si="158"/>
        <v>September</v>
      </c>
      <c r="K5076" s="7">
        <f t="shared" si="159"/>
        <v>2018</v>
      </c>
      <c r="L5076" t="s">
        <v>7554</v>
      </c>
      <c r="M5076" t="s">
        <v>16</v>
      </c>
      <c r="N5076">
        <v>35630</v>
      </c>
      <c r="O5076">
        <v>1745</v>
      </c>
      <c r="P5076" t="s">
        <v>3368</v>
      </c>
      <c r="Q5076">
        <v>2</v>
      </c>
      <c r="R5076">
        <v>1</v>
      </c>
      <c r="S5076" t="s">
        <v>18</v>
      </c>
      <c r="U5076">
        <v>2.44</v>
      </c>
      <c r="V5076">
        <v>5</v>
      </c>
      <c r="W5076" t="s">
        <v>76</v>
      </c>
      <c r="X5076" s="5">
        <v>43247</v>
      </c>
      <c r="Y5076" t="s">
        <v>39</v>
      </c>
      <c r="Z5076" t="s">
        <v>225</v>
      </c>
      <c r="AA5076" t="s">
        <v>64</v>
      </c>
    </row>
    <row r="5077" spans="1:27" x14ac:dyDescent="0.3">
      <c r="A5077">
        <v>4</v>
      </c>
      <c r="B5077" t="s">
        <v>43</v>
      </c>
      <c r="C5077">
        <v>6</v>
      </c>
      <c r="D5077" t="s">
        <v>26</v>
      </c>
      <c r="E5077" t="s">
        <v>409</v>
      </c>
      <c r="F5077" t="s">
        <v>13</v>
      </c>
      <c r="G5077" t="s">
        <v>410</v>
      </c>
      <c r="H5077" s="3">
        <v>0</v>
      </c>
      <c r="I5077" s="5">
        <v>43420</v>
      </c>
      <c r="J5077" s="5" t="str">
        <f t="shared" si="158"/>
        <v>September</v>
      </c>
      <c r="K5077" s="7">
        <f t="shared" si="159"/>
        <v>2018</v>
      </c>
      <c r="L5077" t="s">
        <v>411</v>
      </c>
      <c r="M5077" t="s">
        <v>30</v>
      </c>
      <c r="N5077">
        <v>88220</v>
      </c>
      <c r="O5077">
        <v>1501</v>
      </c>
      <c r="P5077" t="s">
        <v>412</v>
      </c>
      <c r="Q5077">
        <v>13</v>
      </c>
      <c r="R5077">
        <v>5</v>
      </c>
      <c r="S5077" t="s">
        <v>32</v>
      </c>
      <c r="U5077">
        <v>13.35</v>
      </c>
      <c r="V5077">
        <v>28</v>
      </c>
      <c r="W5077" t="s">
        <v>19</v>
      </c>
      <c r="X5077" s="5">
        <v>43424</v>
      </c>
      <c r="Y5077" t="s">
        <v>39</v>
      </c>
      <c r="Z5077" t="s">
        <v>413</v>
      </c>
      <c r="AA5077" t="s">
        <v>119</v>
      </c>
    </row>
    <row r="5078" spans="1:27" x14ac:dyDescent="0.3">
      <c r="A5078">
        <v>4</v>
      </c>
      <c r="B5078" t="s">
        <v>43</v>
      </c>
      <c r="C5078">
        <v>6</v>
      </c>
      <c r="D5078" t="s">
        <v>26</v>
      </c>
      <c r="E5078" t="s">
        <v>99</v>
      </c>
      <c r="F5078" t="s">
        <v>13</v>
      </c>
      <c r="G5078" t="s">
        <v>1077</v>
      </c>
      <c r="H5078" s="3">
        <v>0.7</v>
      </c>
      <c r="I5078" s="5">
        <v>43348</v>
      </c>
      <c r="J5078" s="5" t="str">
        <f t="shared" si="158"/>
        <v>September</v>
      </c>
      <c r="K5078" s="7">
        <f t="shared" si="159"/>
        <v>2018</v>
      </c>
      <c r="L5078" t="s">
        <v>4256</v>
      </c>
      <c r="M5078" t="s">
        <v>102</v>
      </c>
      <c r="N5078">
        <v>19120</v>
      </c>
      <c r="O5078">
        <v>395</v>
      </c>
      <c r="P5078" t="s">
        <v>166</v>
      </c>
      <c r="Q5078">
        <v>-7</v>
      </c>
      <c r="R5078">
        <v>5</v>
      </c>
      <c r="S5078" t="s">
        <v>104</v>
      </c>
      <c r="U5078">
        <v>-7.33</v>
      </c>
      <c r="V5078">
        <v>10</v>
      </c>
      <c r="W5078" t="s">
        <v>19</v>
      </c>
      <c r="X5078" s="5">
        <v>43352</v>
      </c>
      <c r="Y5078" t="s">
        <v>39</v>
      </c>
      <c r="Z5078" t="s">
        <v>105</v>
      </c>
      <c r="AA5078" t="s">
        <v>54</v>
      </c>
    </row>
    <row r="5079" spans="1:27" x14ac:dyDescent="0.3">
      <c r="A5079">
        <v>7</v>
      </c>
      <c r="B5079" t="s">
        <v>25</v>
      </c>
      <c r="C5079">
        <v>6</v>
      </c>
      <c r="D5079" t="s">
        <v>11</v>
      </c>
      <c r="E5079" t="s">
        <v>253</v>
      </c>
      <c r="F5079" t="s">
        <v>13</v>
      </c>
      <c r="G5079" t="s">
        <v>7007</v>
      </c>
      <c r="H5079" s="3">
        <v>0</v>
      </c>
      <c r="I5079" s="5">
        <v>43260</v>
      </c>
      <c r="J5079" s="5" t="str">
        <f t="shared" si="158"/>
        <v>September</v>
      </c>
      <c r="K5079" s="7">
        <f t="shared" si="159"/>
        <v>2018</v>
      </c>
      <c r="L5079" t="s">
        <v>7008</v>
      </c>
      <c r="M5079" t="s">
        <v>73</v>
      </c>
      <c r="N5079">
        <v>55407</v>
      </c>
      <c r="O5079">
        <v>383</v>
      </c>
      <c r="P5079" t="s">
        <v>1970</v>
      </c>
      <c r="Q5079">
        <v>173</v>
      </c>
      <c r="R5079">
        <v>3</v>
      </c>
      <c r="S5079" t="s">
        <v>75</v>
      </c>
      <c r="U5079">
        <v>173.24</v>
      </c>
      <c r="V5079">
        <v>693</v>
      </c>
      <c r="W5079" t="s">
        <v>76</v>
      </c>
      <c r="X5079" s="5">
        <v>43267</v>
      </c>
      <c r="Y5079" t="s">
        <v>39</v>
      </c>
      <c r="Z5079" t="s">
        <v>151</v>
      </c>
      <c r="AA5079" t="s">
        <v>41</v>
      </c>
    </row>
    <row r="5080" spans="1:27" x14ac:dyDescent="0.3">
      <c r="A5080">
        <v>2</v>
      </c>
      <c r="B5080" t="s">
        <v>43</v>
      </c>
      <c r="C5080">
        <v>3</v>
      </c>
      <c r="D5080" t="s">
        <v>11</v>
      </c>
      <c r="E5080" t="s">
        <v>1012</v>
      </c>
      <c r="F5080" t="s">
        <v>13</v>
      </c>
      <c r="G5080" t="s">
        <v>2014</v>
      </c>
      <c r="H5080" s="3">
        <v>0.2</v>
      </c>
      <c r="I5080" s="5">
        <v>43327</v>
      </c>
      <c r="J5080" s="5" t="str">
        <f t="shared" si="158"/>
        <v>September</v>
      </c>
      <c r="K5080" s="7">
        <f t="shared" si="159"/>
        <v>2018</v>
      </c>
      <c r="L5080" t="s">
        <v>2015</v>
      </c>
      <c r="M5080" t="s">
        <v>16</v>
      </c>
      <c r="N5080">
        <v>28314</v>
      </c>
      <c r="O5080">
        <v>845</v>
      </c>
      <c r="P5080" t="s">
        <v>2016</v>
      </c>
      <c r="Q5080">
        <v>23</v>
      </c>
      <c r="R5080">
        <v>2</v>
      </c>
      <c r="S5080" t="s">
        <v>18</v>
      </c>
      <c r="U5080">
        <v>22.53</v>
      </c>
      <c r="V5080">
        <v>225</v>
      </c>
      <c r="W5080" t="s">
        <v>19</v>
      </c>
      <c r="X5080" s="5">
        <v>43329</v>
      </c>
      <c r="Y5080" t="s">
        <v>20</v>
      </c>
      <c r="Z5080" t="s">
        <v>63</v>
      </c>
      <c r="AA5080" t="s">
        <v>24</v>
      </c>
    </row>
    <row r="5081" spans="1:27" x14ac:dyDescent="0.3">
      <c r="A5081">
        <v>4</v>
      </c>
      <c r="B5081" t="s">
        <v>43</v>
      </c>
      <c r="C5081">
        <v>6</v>
      </c>
      <c r="D5081" t="s">
        <v>11</v>
      </c>
      <c r="E5081" t="s">
        <v>171</v>
      </c>
      <c r="F5081" t="s">
        <v>13</v>
      </c>
      <c r="G5081" t="s">
        <v>5249</v>
      </c>
      <c r="H5081" s="3">
        <v>0</v>
      </c>
      <c r="I5081" s="5">
        <v>43426</v>
      </c>
      <c r="J5081" s="5" t="str">
        <f t="shared" si="158"/>
        <v>September</v>
      </c>
      <c r="K5081" s="7">
        <f t="shared" si="159"/>
        <v>2018</v>
      </c>
      <c r="L5081" t="s">
        <v>5575</v>
      </c>
      <c r="M5081" t="s">
        <v>102</v>
      </c>
      <c r="N5081">
        <v>10009</v>
      </c>
      <c r="O5081">
        <v>1041</v>
      </c>
      <c r="P5081" t="s">
        <v>191</v>
      </c>
      <c r="Q5081">
        <v>11</v>
      </c>
      <c r="R5081">
        <v>2</v>
      </c>
      <c r="S5081" t="s">
        <v>104</v>
      </c>
      <c r="U5081">
        <v>11.17</v>
      </c>
      <c r="V5081">
        <v>40</v>
      </c>
      <c r="W5081" t="s">
        <v>33</v>
      </c>
      <c r="X5081" s="5">
        <v>43430</v>
      </c>
      <c r="Y5081" t="s">
        <v>39</v>
      </c>
      <c r="Z5081" t="s">
        <v>175</v>
      </c>
      <c r="AA5081" t="s">
        <v>47</v>
      </c>
    </row>
    <row r="5082" spans="1:27" x14ac:dyDescent="0.3">
      <c r="A5082">
        <v>4</v>
      </c>
      <c r="B5082" t="s">
        <v>43</v>
      </c>
      <c r="C5082">
        <v>6</v>
      </c>
      <c r="D5082" t="s">
        <v>26</v>
      </c>
      <c r="E5082" t="s">
        <v>171</v>
      </c>
      <c r="F5082" t="s">
        <v>13</v>
      </c>
      <c r="G5082" t="s">
        <v>5249</v>
      </c>
      <c r="H5082" s="3">
        <v>0</v>
      </c>
      <c r="I5082" s="5">
        <v>43426</v>
      </c>
      <c r="J5082" s="5" t="str">
        <f t="shared" si="158"/>
        <v>September</v>
      </c>
      <c r="K5082" s="7">
        <f t="shared" si="159"/>
        <v>2018</v>
      </c>
      <c r="L5082" t="s">
        <v>5575</v>
      </c>
      <c r="M5082" t="s">
        <v>102</v>
      </c>
      <c r="N5082">
        <v>10009</v>
      </c>
      <c r="O5082">
        <v>325</v>
      </c>
      <c r="P5082" t="s">
        <v>3118</v>
      </c>
      <c r="Q5082">
        <v>7</v>
      </c>
      <c r="R5082">
        <v>3</v>
      </c>
      <c r="S5082" t="s">
        <v>104</v>
      </c>
      <c r="U5082">
        <v>7.5</v>
      </c>
      <c r="V5082">
        <v>21</v>
      </c>
      <c r="W5082" t="s">
        <v>33</v>
      </c>
      <c r="X5082" s="5">
        <v>43430</v>
      </c>
      <c r="Y5082" t="s">
        <v>39</v>
      </c>
      <c r="Z5082" t="s">
        <v>175</v>
      </c>
      <c r="AA5082" t="s">
        <v>49</v>
      </c>
    </row>
    <row r="5083" spans="1:27" x14ac:dyDescent="0.3">
      <c r="A5083">
        <v>4</v>
      </c>
      <c r="B5083" t="s">
        <v>43</v>
      </c>
      <c r="C5083">
        <v>6</v>
      </c>
      <c r="D5083" t="s">
        <v>26</v>
      </c>
      <c r="E5083" t="s">
        <v>171</v>
      </c>
      <c r="F5083" t="s">
        <v>13</v>
      </c>
      <c r="G5083" t="s">
        <v>5249</v>
      </c>
      <c r="H5083" s="3">
        <v>0.2</v>
      </c>
      <c r="I5083" s="5">
        <v>43426</v>
      </c>
      <c r="J5083" s="5" t="str">
        <f t="shared" si="158"/>
        <v>September</v>
      </c>
      <c r="K5083" s="7">
        <f t="shared" si="159"/>
        <v>2018</v>
      </c>
      <c r="L5083" t="s">
        <v>5575</v>
      </c>
      <c r="M5083" t="s">
        <v>102</v>
      </c>
      <c r="N5083">
        <v>10009</v>
      </c>
      <c r="O5083">
        <v>57</v>
      </c>
      <c r="P5083" t="s">
        <v>8181</v>
      </c>
      <c r="Q5083">
        <v>4</v>
      </c>
      <c r="R5083">
        <v>4</v>
      </c>
      <c r="S5083" t="s">
        <v>104</v>
      </c>
      <c r="U5083">
        <v>4.1100000000000003</v>
      </c>
      <c r="V5083">
        <v>12</v>
      </c>
      <c r="W5083" t="s">
        <v>33</v>
      </c>
      <c r="X5083" s="5">
        <v>43430</v>
      </c>
      <c r="Y5083" t="s">
        <v>39</v>
      </c>
      <c r="Z5083" t="s">
        <v>175</v>
      </c>
      <c r="AA5083" t="s">
        <v>54</v>
      </c>
    </row>
    <row r="5084" spans="1:27" x14ac:dyDescent="0.3">
      <c r="A5084">
        <v>5</v>
      </c>
      <c r="B5084" t="s">
        <v>25</v>
      </c>
      <c r="C5084">
        <v>3</v>
      </c>
      <c r="D5084" t="s">
        <v>11</v>
      </c>
      <c r="E5084" t="s">
        <v>88</v>
      </c>
      <c r="F5084" t="s">
        <v>13</v>
      </c>
      <c r="G5084" t="s">
        <v>569</v>
      </c>
      <c r="H5084" s="3">
        <v>0.2</v>
      </c>
      <c r="I5084" s="5">
        <v>43444</v>
      </c>
      <c r="J5084" s="5" t="str">
        <f t="shared" si="158"/>
        <v>September</v>
      </c>
      <c r="K5084" s="7">
        <f t="shared" si="159"/>
        <v>2018</v>
      </c>
      <c r="L5084" t="s">
        <v>570</v>
      </c>
      <c r="M5084" t="s">
        <v>30</v>
      </c>
      <c r="N5084">
        <v>94109</v>
      </c>
      <c r="O5084">
        <v>761</v>
      </c>
      <c r="P5084" t="s">
        <v>571</v>
      </c>
      <c r="Q5084">
        <v>28</v>
      </c>
      <c r="R5084">
        <v>2</v>
      </c>
      <c r="S5084" t="s">
        <v>32</v>
      </c>
      <c r="U5084">
        <v>28.14</v>
      </c>
      <c r="V5084">
        <v>322</v>
      </c>
      <c r="W5084" t="s">
        <v>19</v>
      </c>
      <c r="X5084" s="5">
        <v>43449</v>
      </c>
      <c r="Y5084" t="s">
        <v>20</v>
      </c>
      <c r="Z5084" t="s">
        <v>34</v>
      </c>
      <c r="AA5084" t="s">
        <v>24</v>
      </c>
    </row>
    <row r="5085" spans="1:27" x14ac:dyDescent="0.3">
      <c r="A5085">
        <v>2</v>
      </c>
      <c r="B5085" t="s">
        <v>43</v>
      </c>
      <c r="C5085">
        <v>3</v>
      </c>
      <c r="D5085" t="s">
        <v>11</v>
      </c>
      <c r="E5085" t="s">
        <v>1896</v>
      </c>
      <c r="F5085" t="s">
        <v>13</v>
      </c>
      <c r="G5085" t="s">
        <v>1897</v>
      </c>
      <c r="H5085" s="3">
        <v>0</v>
      </c>
      <c r="I5085" s="5">
        <v>43279</v>
      </c>
      <c r="J5085" s="5" t="str">
        <f t="shared" si="158"/>
        <v>September</v>
      </c>
      <c r="K5085" s="7">
        <f t="shared" si="159"/>
        <v>2018</v>
      </c>
      <c r="L5085" t="s">
        <v>1898</v>
      </c>
      <c r="M5085" t="s">
        <v>102</v>
      </c>
      <c r="N5085">
        <v>7501</v>
      </c>
      <c r="O5085">
        <v>738</v>
      </c>
      <c r="P5085" t="s">
        <v>1899</v>
      </c>
      <c r="Q5085">
        <v>21</v>
      </c>
      <c r="R5085">
        <v>2</v>
      </c>
      <c r="S5085" t="s">
        <v>104</v>
      </c>
      <c r="U5085">
        <v>20.73</v>
      </c>
      <c r="V5085">
        <v>122</v>
      </c>
      <c r="W5085" t="s">
        <v>19</v>
      </c>
      <c r="X5085" s="5">
        <v>43281</v>
      </c>
      <c r="Y5085" t="s">
        <v>20</v>
      </c>
      <c r="Z5085" t="s">
        <v>485</v>
      </c>
      <c r="AA5085" t="s">
        <v>24</v>
      </c>
    </row>
    <row r="5086" spans="1:27" x14ac:dyDescent="0.3">
      <c r="A5086">
        <v>2</v>
      </c>
      <c r="B5086" t="s">
        <v>43</v>
      </c>
      <c r="C5086">
        <v>3</v>
      </c>
      <c r="D5086" t="s">
        <v>26</v>
      </c>
      <c r="E5086" t="s">
        <v>1896</v>
      </c>
      <c r="F5086" t="s">
        <v>13</v>
      </c>
      <c r="G5086" t="s">
        <v>1897</v>
      </c>
      <c r="H5086" s="3">
        <v>0</v>
      </c>
      <c r="I5086" s="5">
        <v>43279</v>
      </c>
      <c r="J5086" s="5" t="str">
        <f t="shared" si="158"/>
        <v>September</v>
      </c>
      <c r="K5086" s="7">
        <f t="shared" si="159"/>
        <v>2018</v>
      </c>
      <c r="L5086" t="s">
        <v>1898</v>
      </c>
      <c r="M5086" t="s">
        <v>102</v>
      </c>
      <c r="N5086">
        <v>7501</v>
      </c>
      <c r="O5086">
        <v>519</v>
      </c>
      <c r="P5086" t="s">
        <v>3431</v>
      </c>
      <c r="Q5086">
        <v>2</v>
      </c>
      <c r="R5086">
        <v>2</v>
      </c>
      <c r="S5086" t="s">
        <v>104</v>
      </c>
      <c r="U5086">
        <v>2.27</v>
      </c>
      <c r="V5086">
        <v>9</v>
      </c>
      <c r="W5086" t="s">
        <v>19</v>
      </c>
      <c r="X5086" s="5">
        <v>43281</v>
      </c>
      <c r="Y5086" t="s">
        <v>20</v>
      </c>
      <c r="Z5086" t="s">
        <v>485</v>
      </c>
      <c r="AA5086" t="s">
        <v>56</v>
      </c>
    </row>
    <row r="5087" spans="1:27" x14ac:dyDescent="0.3">
      <c r="A5087">
        <v>2</v>
      </c>
      <c r="B5087" t="s">
        <v>43</v>
      </c>
      <c r="C5087">
        <v>3</v>
      </c>
      <c r="D5087" t="s">
        <v>26</v>
      </c>
      <c r="E5087" t="s">
        <v>1896</v>
      </c>
      <c r="F5087" t="s">
        <v>13</v>
      </c>
      <c r="G5087" t="s">
        <v>1897</v>
      </c>
      <c r="H5087" s="3">
        <v>0</v>
      </c>
      <c r="I5087" s="5">
        <v>43279</v>
      </c>
      <c r="J5087" s="5" t="str">
        <f t="shared" si="158"/>
        <v>September</v>
      </c>
      <c r="K5087" s="7">
        <f t="shared" si="159"/>
        <v>2018</v>
      </c>
      <c r="L5087" t="s">
        <v>1898</v>
      </c>
      <c r="M5087" t="s">
        <v>102</v>
      </c>
      <c r="N5087">
        <v>7501</v>
      </c>
      <c r="O5087">
        <v>902</v>
      </c>
      <c r="P5087" t="s">
        <v>2853</v>
      </c>
      <c r="Q5087">
        <v>4</v>
      </c>
      <c r="R5087">
        <v>2</v>
      </c>
      <c r="S5087" t="s">
        <v>104</v>
      </c>
      <c r="U5087">
        <v>3.74</v>
      </c>
      <c r="V5087">
        <v>8</v>
      </c>
      <c r="W5087" t="s">
        <v>19</v>
      </c>
      <c r="X5087" s="5">
        <v>43281</v>
      </c>
      <c r="Y5087" t="s">
        <v>20</v>
      </c>
      <c r="Z5087" t="s">
        <v>485</v>
      </c>
      <c r="AA5087" t="s">
        <v>54</v>
      </c>
    </row>
    <row r="5088" spans="1:27" x14ac:dyDescent="0.3">
      <c r="A5088">
        <v>2</v>
      </c>
      <c r="B5088" t="s">
        <v>43</v>
      </c>
      <c r="C5088">
        <v>3</v>
      </c>
      <c r="D5088" t="s">
        <v>26</v>
      </c>
      <c r="E5088" t="s">
        <v>1896</v>
      </c>
      <c r="F5088" t="s">
        <v>13</v>
      </c>
      <c r="G5088" t="s">
        <v>1897</v>
      </c>
      <c r="H5088" s="3">
        <v>0</v>
      </c>
      <c r="I5088" s="5">
        <v>43279</v>
      </c>
      <c r="J5088" s="5" t="str">
        <f t="shared" si="158"/>
        <v>September</v>
      </c>
      <c r="K5088" s="7">
        <f t="shared" si="159"/>
        <v>2018</v>
      </c>
      <c r="L5088" t="s">
        <v>1898</v>
      </c>
      <c r="M5088" t="s">
        <v>102</v>
      </c>
      <c r="N5088">
        <v>7501</v>
      </c>
      <c r="O5088">
        <v>1758</v>
      </c>
      <c r="P5088" t="s">
        <v>790</v>
      </c>
      <c r="Q5088">
        <v>28</v>
      </c>
      <c r="R5088">
        <v>2</v>
      </c>
      <c r="S5088" t="s">
        <v>104</v>
      </c>
      <c r="U5088">
        <v>27.88</v>
      </c>
      <c r="V5088">
        <v>62</v>
      </c>
      <c r="W5088" t="s">
        <v>19</v>
      </c>
      <c r="X5088" s="5">
        <v>43281</v>
      </c>
      <c r="Y5088" t="s">
        <v>20</v>
      </c>
      <c r="Z5088" t="s">
        <v>485</v>
      </c>
      <c r="AA5088" t="s">
        <v>64</v>
      </c>
    </row>
    <row r="5089" spans="1:27" x14ac:dyDescent="0.3">
      <c r="A5089">
        <v>2</v>
      </c>
      <c r="B5089" t="s">
        <v>43</v>
      </c>
      <c r="C5089">
        <v>3</v>
      </c>
      <c r="D5089" t="s">
        <v>26</v>
      </c>
      <c r="E5089" t="s">
        <v>1896</v>
      </c>
      <c r="F5089" t="s">
        <v>13</v>
      </c>
      <c r="G5089" t="s">
        <v>1897</v>
      </c>
      <c r="H5089" s="3">
        <v>0</v>
      </c>
      <c r="I5089" s="5">
        <v>43279</v>
      </c>
      <c r="J5089" s="5" t="str">
        <f t="shared" si="158"/>
        <v>September</v>
      </c>
      <c r="K5089" s="7">
        <f t="shared" si="159"/>
        <v>2018</v>
      </c>
      <c r="L5089" t="s">
        <v>1898</v>
      </c>
      <c r="M5089" t="s">
        <v>102</v>
      </c>
      <c r="N5089">
        <v>7501</v>
      </c>
      <c r="O5089">
        <v>815</v>
      </c>
      <c r="P5089" t="s">
        <v>74</v>
      </c>
      <c r="Q5089">
        <v>121</v>
      </c>
      <c r="R5089">
        <v>4</v>
      </c>
      <c r="S5089" t="s">
        <v>104</v>
      </c>
      <c r="U5089">
        <v>121.11</v>
      </c>
      <c r="V5089">
        <v>275</v>
      </c>
      <c r="W5089" t="s">
        <v>19</v>
      </c>
      <c r="X5089" s="5">
        <v>43281</v>
      </c>
      <c r="Y5089" t="s">
        <v>20</v>
      </c>
      <c r="Z5089" t="s">
        <v>485</v>
      </c>
      <c r="AA5089" t="s">
        <v>56</v>
      </c>
    </row>
    <row r="5090" spans="1:27" x14ac:dyDescent="0.3">
      <c r="A5090">
        <v>4</v>
      </c>
      <c r="B5090" t="s">
        <v>43</v>
      </c>
      <c r="C5090">
        <v>6</v>
      </c>
      <c r="D5090" t="s">
        <v>26</v>
      </c>
      <c r="E5090" t="s">
        <v>171</v>
      </c>
      <c r="F5090" t="s">
        <v>13</v>
      </c>
      <c r="G5090" t="s">
        <v>1256</v>
      </c>
      <c r="H5090" s="3">
        <v>0.2</v>
      </c>
      <c r="I5090" s="5">
        <v>43220</v>
      </c>
      <c r="J5090" s="5" t="str">
        <f t="shared" si="158"/>
        <v>September</v>
      </c>
      <c r="K5090" s="7">
        <f t="shared" si="159"/>
        <v>2018</v>
      </c>
      <c r="L5090" t="s">
        <v>4168</v>
      </c>
      <c r="M5090" t="s">
        <v>102</v>
      </c>
      <c r="N5090">
        <v>10011</v>
      </c>
      <c r="O5090">
        <v>1586</v>
      </c>
      <c r="P5090" t="s">
        <v>731</v>
      </c>
      <c r="Q5090">
        <v>3</v>
      </c>
      <c r="R5090">
        <v>2</v>
      </c>
      <c r="S5090" t="s">
        <v>104</v>
      </c>
      <c r="U5090">
        <v>2.8</v>
      </c>
      <c r="V5090">
        <v>8</v>
      </c>
      <c r="W5090" t="s">
        <v>19</v>
      </c>
      <c r="X5090" s="5">
        <v>43224</v>
      </c>
      <c r="Y5090" t="s">
        <v>39</v>
      </c>
      <c r="Z5090" t="s">
        <v>175</v>
      </c>
      <c r="AA5090" t="s">
        <v>54</v>
      </c>
    </row>
    <row r="5091" spans="1:27" x14ac:dyDescent="0.3">
      <c r="A5091">
        <v>2</v>
      </c>
      <c r="B5091" t="s">
        <v>25</v>
      </c>
      <c r="C5091">
        <v>1</v>
      </c>
      <c r="D5091" t="s">
        <v>26</v>
      </c>
      <c r="E5091" t="s">
        <v>667</v>
      </c>
      <c r="F5091" t="s">
        <v>13</v>
      </c>
      <c r="G5091" t="s">
        <v>144</v>
      </c>
      <c r="H5091" s="3">
        <v>0</v>
      </c>
      <c r="I5091" s="5">
        <v>43197</v>
      </c>
      <c r="J5091" s="5" t="str">
        <f t="shared" si="158"/>
        <v>September</v>
      </c>
      <c r="K5091" s="7">
        <f t="shared" si="159"/>
        <v>2018</v>
      </c>
      <c r="L5091" t="s">
        <v>5867</v>
      </c>
      <c r="M5091" t="s">
        <v>102</v>
      </c>
      <c r="N5091">
        <v>8701</v>
      </c>
      <c r="O5091">
        <v>1734</v>
      </c>
      <c r="P5091" t="s">
        <v>656</v>
      </c>
      <c r="Q5091">
        <v>18</v>
      </c>
      <c r="R5091">
        <v>2</v>
      </c>
      <c r="S5091" t="s">
        <v>104</v>
      </c>
      <c r="U5091">
        <v>18.21</v>
      </c>
      <c r="V5091">
        <v>38</v>
      </c>
      <c r="W5091" t="s">
        <v>33</v>
      </c>
      <c r="X5091" s="5">
        <v>43199</v>
      </c>
      <c r="Y5091" t="s">
        <v>130</v>
      </c>
      <c r="Z5091" t="s">
        <v>485</v>
      </c>
      <c r="AA5091" t="s">
        <v>64</v>
      </c>
    </row>
    <row r="5092" spans="1:27" x14ac:dyDescent="0.3">
      <c r="A5092">
        <v>2</v>
      </c>
      <c r="B5092" t="s">
        <v>43</v>
      </c>
      <c r="C5092">
        <v>3</v>
      </c>
      <c r="D5092" t="s">
        <v>50</v>
      </c>
      <c r="E5092" t="s">
        <v>209</v>
      </c>
      <c r="F5092" t="s">
        <v>13</v>
      </c>
      <c r="G5092" t="s">
        <v>7070</v>
      </c>
      <c r="H5092" s="3">
        <v>0</v>
      </c>
      <c r="I5092" s="5">
        <v>43264</v>
      </c>
      <c r="J5092" s="5" t="str">
        <f t="shared" si="158"/>
        <v>September</v>
      </c>
      <c r="K5092" s="7">
        <f t="shared" si="159"/>
        <v>2018</v>
      </c>
      <c r="L5092" t="s">
        <v>7724</v>
      </c>
      <c r="M5092" t="s">
        <v>73</v>
      </c>
      <c r="N5092">
        <v>49201</v>
      </c>
      <c r="O5092">
        <v>1228</v>
      </c>
      <c r="P5092" t="s">
        <v>4739</v>
      </c>
      <c r="Q5092">
        <v>94</v>
      </c>
      <c r="R5092">
        <v>3</v>
      </c>
      <c r="S5092" t="s">
        <v>75</v>
      </c>
      <c r="U5092">
        <v>94.49</v>
      </c>
      <c r="V5092">
        <v>378</v>
      </c>
      <c r="W5092" t="s">
        <v>76</v>
      </c>
      <c r="X5092" s="5">
        <v>43266</v>
      </c>
      <c r="Y5092" t="s">
        <v>20</v>
      </c>
      <c r="Z5092" t="s">
        <v>156</v>
      </c>
      <c r="AA5092" t="s">
        <v>52</v>
      </c>
    </row>
    <row r="5093" spans="1:27" x14ac:dyDescent="0.3">
      <c r="A5093">
        <v>5</v>
      </c>
      <c r="B5093" t="s">
        <v>43</v>
      </c>
      <c r="C5093">
        <v>6</v>
      </c>
      <c r="D5093" t="s">
        <v>26</v>
      </c>
      <c r="E5093" t="s">
        <v>27</v>
      </c>
      <c r="F5093" t="s">
        <v>13</v>
      </c>
      <c r="G5093" t="s">
        <v>2231</v>
      </c>
      <c r="H5093" s="3">
        <v>0</v>
      </c>
      <c r="I5093" s="5">
        <v>43380</v>
      </c>
      <c r="J5093" s="5" t="str">
        <f t="shared" si="158"/>
        <v>September</v>
      </c>
      <c r="K5093" s="7">
        <f t="shared" si="159"/>
        <v>2018</v>
      </c>
      <c r="L5093" t="s">
        <v>4486</v>
      </c>
      <c r="M5093" t="s">
        <v>30</v>
      </c>
      <c r="N5093">
        <v>90032</v>
      </c>
      <c r="O5093">
        <v>152</v>
      </c>
      <c r="P5093" t="s">
        <v>3688</v>
      </c>
      <c r="Q5093">
        <v>5</v>
      </c>
      <c r="R5093">
        <v>2</v>
      </c>
      <c r="S5093" t="s">
        <v>32</v>
      </c>
      <c r="U5093">
        <v>5.07</v>
      </c>
      <c r="V5093">
        <v>11</v>
      </c>
      <c r="W5093" t="s">
        <v>19</v>
      </c>
      <c r="X5093" s="5">
        <v>43385</v>
      </c>
      <c r="Y5093" t="s">
        <v>39</v>
      </c>
      <c r="Z5093" t="s">
        <v>34</v>
      </c>
      <c r="AA5093" t="s">
        <v>64</v>
      </c>
    </row>
    <row r="5094" spans="1:27" x14ac:dyDescent="0.3">
      <c r="A5094">
        <v>4</v>
      </c>
      <c r="B5094" t="s">
        <v>43</v>
      </c>
      <c r="C5094">
        <v>6</v>
      </c>
      <c r="D5094" t="s">
        <v>26</v>
      </c>
      <c r="E5094" t="s">
        <v>450</v>
      </c>
      <c r="F5094" t="s">
        <v>13</v>
      </c>
      <c r="G5094" t="s">
        <v>2868</v>
      </c>
      <c r="H5094" s="3">
        <v>0.2</v>
      </c>
      <c r="I5094" s="5">
        <v>43351</v>
      </c>
      <c r="J5094" s="5" t="str">
        <f t="shared" si="158"/>
        <v>September</v>
      </c>
      <c r="K5094" s="7">
        <f t="shared" si="159"/>
        <v>2018</v>
      </c>
      <c r="L5094" t="s">
        <v>4387</v>
      </c>
      <c r="M5094" t="s">
        <v>16</v>
      </c>
      <c r="N5094">
        <v>28110</v>
      </c>
      <c r="O5094">
        <v>1270</v>
      </c>
      <c r="P5094" t="s">
        <v>4388</v>
      </c>
      <c r="Q5094">
        <v>23</v>
      </c>
      <c r="R5094">
        <v>3</v>
      </c>
      <c r="S5094" t="s">
        <v>18</v>
      </c>
      <c r="U5094">
        <v>23.46</v>
      </c>
      <c r="V5094">
        <v>65</v>
      </c>
      <c r="W5094" t="s">
        <v>19</v>
      </c>
      <c r="X5094" s="5">
        <v>43355</v>
      </c>
      <c r="Y5094" t="s">
        <v>39</v>
      </c>
      <c r="Z5094" t="s">
        <v>63</v>
      </c>
      <c r="AA5094" t="s">
        <v>64</v>
      </c>
    </row>
    <row r="5095" spans="1:27" x14ac:dyDescent="0.3">
      <c r="A5095">
        <v>4</v>
      </c>
      <c r="B5095" t="s">
        <v>43</v>
      </c>
      <c r="C5095">
        <v>6</v>
      </c>
      <c r="D5095" t="s">
        <v>50</v>
      </c>
      <c r="E5095" t="s">
        <v>450</v>
      </c>
      <c r="F5095" t="s">
        <v>13</v>
      </c>
      <c r="G5095" t="s">
        <v>2868</v>
      </c>
      <c r="H5095" s="3">
        <v>0.2</v>
      </c>
      <c r="I5095" s="5">
        <v>43351</v>
      </c>
      <c r="J5095" s="5" t="str">
        <f t="shared" si="158"/>
        <v>September</v>
      </c>
      <c r="K5095" s="7">
        <f t="shared" si="159"/>
        <v>2018</v>
      </c>
      <c r="L5095" t="s">
        <v>4387</v>
      </c>
      <c r="M5095" t="s">
        <v>16</v>
      </c>
      <c r="N5095">
        <v>28110</v>
      </c>
      <c r="O5095">
        <v>1075</v>
      </c>
      <c r="P5095" t="s">
        <v>4921</v>
      </c>
      <c r="Q5095">
        <v>8</v>
      </c>
      <c r="R5095">
        <v>4</v>
      </c>
      <c r="S5095" t="s">
        <v>18</v>
      </c>
      <c r="U5095">
        <v>8.35</v>
      </c>
      <c r="V5095">
        <v>35</v>
      </c>
      <c r="W5095" t="s">
        <v>19</v>
      </c>
      <c r="X5095" s="5">
        <v>43355</v>
      </c>
      <c r="Y5095" t="s">
        <v>39</v>
      </c>
      <c r="Z5095" t="s">
        <v>63</v>
      </c>
      <c r="AA5095" t="s">
        <v>113</v>
      </c>
    </row>
    <row r="5096" spans="1:27" x14ac:dyDescent="0.3">
      <c r="A5096">
        <v>7</v>
      </c>
      <c r="B5096" t="s">
        <v>25</v>
      </c>
      <c r="C5096">
        <v>6</v>
      </c>
      <c r="D5096" t="s">
        <v>11</v>
      </c>
      <c r="E5096" t="s">
        <v>1926</v>
      </c>
      <c r="F5096" t="s">
        <v>13</v>
      </c>
      <c r="G5096" t="s">
        <v>914</v>
      </c>
      <c r="H5096" s="3">
        <v>0</v>
      </c>
      <c r="I5096" s="5">
        <v>43460</v>
      </c>
      <c r="J5096" s="5" t="str">
        <f t="shared" si="158"/>
        <v>September</v>
      </c>
      <c r="K5096" s="7">
        <f t="shared" si="159"/>
        <v>2018</v>
      </c>
      <c r="L5096" t="s">
        <v>5584</v>
      </c>
      <c r="M5096" t="s">
        <v>102</v>
      </c>
      <c r="N5096">
        <v>8360</v>
      </c>
      <c r="O5096">
        <v>1182</v>
      </c>
      <c r="P5096" t="s">
        <v>183</v>
      </c>
      <c r="Q5096">
        <v>26</v>
      </c>
      <c r="R5096">
        <v>3</v>
      </c>
      <c r="S5096" t="s">
        <v>104</v>
      </c>
      <c r="U5096">
        <v>25.55</v>
      </c>
      <c r="V5096">
        <v>213</v>
      </c>
      <c r="W5096" t="s">
        <v>33</v>
      </c>
      <c r="X5096" s="5">
        <v>43467</v>
      </c>
      <c r="Y5096" t="s">
        <v>39</v>
      </c>
      <c r="Z5096" t="s">
        <v>485</v>
      </c>
      <c r="AA5096" t="s">
        <v>24</v>
      </c>
    </row>
    <row r="5097" spans="1:27" x14ac:dyDescent="0.3">
      <c r="A5097">
        <v>7</v>
      </c>
      <c r="B5097" t="s">
        <v>25</v>
      </c>
      <c r="C5097">
        <v>6</v>
      </c>
      <c r="D5097" t="s">
        <v>26</v>
      </c>
      <c r="E5097" t="s">
        <v>1926</v>
      </c>
      <c r="F5097" t="s">
        <v>13</v>
      </c>
      <c r="G5097" t="s">
        <v>914</v>
      </c>
      <c r="H5097" s="3">
        <v>0</v>
      </c>
      <c r="I5097" s="5">
        <v>43460</v>
      </c>
      <c r="J5097" s="5" t="str">
        <f t="shared" si="158"/>
        <v>September</v>
      </c>
      <c r="K5097" s="7">
        <f t="shared" si="159"/>
        <v>2018</v>
      </c>
      <c r="L5097" t="s">
        <v>5584</v>
      </c>
      <c r="M5097" t="s">
        <v>102</v>
      </c>
      <c r="N5097">
        <v>8360</v>
      </c>
      <c r="O5097">
        <v>633</v>
      </c>
      <c r="P5097" t="s">
        <v>4458</v>
      </c>
      <c r="Q5097">
        <v>7</v>
      </c>
      <c r="R5097">
        <v>1</v>
      </c>
      <c r="S5097" t="s">
        <v>104</v>
      </c>
      <c r="U5097">
        <v>7.42</v>
      </c>
      <c r="V5097">
        <v>26</v>
      </c>
      <c r="W5097" t="s">
        <v>33</v>
      </c>
      <c r="X5097" s="5">
        <v>43467</v>
      </c>
      <c r="Y5097" t="s">
        <v>39</v>
      </c>
      <c r="Z5097" t="s">
        <v>485</v>
      </c>
      <c r="AA5097" t="s">
        <v>56</v>
      </c>
    </row>
    <row r="5098" spans="1:27" x14ac:dyDescent="0.3">
      <c r="A5098">
        <v>2</v>
      </c>
      <c r="B5098" t="s">
        <v>43</v>
      </c>
      <c r="C5098">
        <v>3</v>
      </c>
      <c r="D5098" t="s">
        <v>26</v>
      </c>
      <c r="E5098" t="s">
        <v>27</v>
      </c>
      <c r="F5098" t="s">
        <v>13</v>
      </c>
      <c r="G5098" t="s">
        <v>800</v>
      </c>
      <c r="H5098" s="3">
        <v>0</v>
      </c>
      <c r="I5098" s="5">
        <v>43367</v>
      </c>
      <c r="J5098" s="5" t="str">
        <f t="shared" si="158"/>
        <v>September</v>
      </c>
      <c r="K5098" s="7">
        <f t="shared" si="159"/>
        <v>2018</v>
      </c>
      <c r="L5098" t="s">
        <v>6144</v>
      </c>
      <c r="M5098" t="s">
        <v>30</v>
      </c>
      <c r="N5098">
        <v>90004</v>
      </c>
      <c r="O5098">
        <v>1555</v>
      </c>
      <c r="P5098" t="s">
        <v>512</v>
      </c>
      <c r="Q5098">
        <v>3</v>
      </c>
      <c r="R5098">
        <v>2</v>
      </c>
      <c r="S5098" t="s">
        <v>32</v>
      </c>
      <c r="U5098">
        <v>2.94</v>
      </c>
      <c r="V5098">
        <v>42</v>
      </c>
      <c r="W5098" t="s">
        <v>33</v>
      </c>
      <c r="X5098" s="5">
        <v>43369</v>
      </c>
      <c r="Y5098" t="s">
        <v>20</v>
      </c>
      <c r="Z5098" t="s">
        <v>34</v>
      </c>
      <c r="AA5098" t="s">
        <v>42</v>
      </c>
    </row>
    <row r="5099" spans="1:27" x14ac:dyDescent="0.3">
      <c r="A5099">
        <v>2</v>
      </c>
      <c r="B5099" t="s">
        <v>43</v>
      </c>
      <c r="C5099">
        <v>3</v>
      </c>
      <c r="D5099" t="s">
        <v>26</v>
      </c>
      <c r="E5099" t="s">
        <v>27</v>
      </c>
      <c r="F5099" t="s">
        <v>13</v>
      </c>
      <c r="G5099" t="s">
        <v>800</v>
      </c>
      <c r="H5099" s="3">
        <v>0</v>
      </c>
      <c r="I5099" s="5">
        <v>43367</v>
      </c>
      <c r="J5099" s="5" t="str">
        <f t="shared" si="158"/>
        <v>September</v>
      </c>
      <c r="K5099" s="7">
        <f t="shared" si="159"/>
        <v>2018</v>
      </c>
      <c r="L5099" t="s">
        <v>6144</v>
      </c>
      <c r="M5099" t="s">
        <v>30</v>
      </c>
      <c r="N5099">
        <v>90004</v>
      </c>
      <c r="O5099">
        <v>1346</v>
      </c>
      <c r="P5099" t="s">
        <v>8241</v>
      </c>
      <c r="Q5099">
        <v>21</v>
      </c>
      <c r="R5099">
        <v>5</v>
      </c>
      <c r="S5099" t="s">
        <v>32</v>
      </c>
      <c r="U5099">
        <v>20.85</v>
      </c>
      <c r="V5099">
        <v>42</v>
      </c>
      <c r="W5099" t="s">
        <v>33</v>
      </c>
      <c r="X5099" s="5">
        <v>43369</v>
      </c>
      <c r="Y5099" t="s">
        <v>20</v>
      </c>
      <c r="Z5099" t="s">
        <v>34</v>
      </c>
      <c r="AA5099" t="s">
        <v>64</v>
      </c>
    </row>
    <row r="5100" spans="1:27" x14ac:dyDescent="0.3">
      <c r="A5100">
        <v>5</v>
      </c>
      <c r="B5100" t="s">
        <v>43</v>
      </c>
      <c r="C5100">
        <v>6</v>
      </c>
      <c r="D5100" t="s">
        <v>26</v>
      </c>
      <c r="E5100" t="s">
        <v>65</v>
      </c>
      <c r="F5100" t="s">
        <v>13</v>
      </c>
      <c r="G5100" t="s">
        <v>7156</v>
      </c>
      <c r="H5100" s="3">
        <v>0</v>
      </c>
      <c r="I5100" s="5">
        <v>43451</v>
      </c>
      <c r="J5100" s="5" t="str">
        <f t="shared" si="158"/>
        <v>September</v>
      </c>
      <c r="K5100" s="7">
        <f t="shared" si="159"/>
        <v>2018</v>
      </c>
      <c r="L5100" t="s">
        <v>7650</v>
      </c>
      <c r="M5100" t="s">
        <v>30</v>
      </c>
      <c r="N5100">
        <v>98115</v>
      </c>
      <c r="O5100">
        <v>1268</v>
      </c>
      <c r="P5100" t="s">
        <v>468</v>
      </c>
      <c r="Q5100">
        <v>13</v>
      </c>
      <c r="R5100">
        <v>3</v>
      </c>
      <c r="S5100" t="s">
        <v>32</v>
      </c>
      <c r="U5100">
        <v>13.03</v>
      </c>
      <c r="V5100">
        <v>47</v>
      </c>
      <c r="W5100" t="s">
        <v>76</v>
      </c>
      <c r="X5100" s="5">
        <v>43456</v>
      </c>
      <c r="Y5100" t="s">
        <v>39</v>
      </c>
      <c r="Z5100" t="s">
        <v>69</v>
      </c>
      <c r="AA5100" t="s">
        <v>42</v>
      </c>
    </row>
    <row r="5101" spans="1:27" x14ac:dyDescent="0.3">
      <c r="A5101">
        <v>4</v>
      </c>
      <c r="B5101" t="s">
        <v>43</v>
      </c>
      <c r="C5101">
        <v>6</v>
      </c>
      <c r="D5101" t="s">
        <v>26</v>
      </c>
      <c r="E5101" t="s">
        <v>237</v>
      </c>
      <c r="F5101" t="s">
        <v>13</v>
      </c>
      <c r="G5101" t="s">
        <v>263</v>
      </c>
      <c r="H5101" s="3">
        <v>0</v>
      </c>
      <c r="I5101" s="5">
        <v>43357</v>
      </c>
      <c r="J5101" s="5" t="str">
        <f t="shared" si="158"/>
        <v>September</v>
      </c>
      <c r="K5101" s="7">
        <f t="shared" si="159"/>
        <v>2018</v>
      </c>
      <c r="L5101" t="s">
        <v>7574</v>
      </c>
      <c r="M5101" t="s">
        <v>16</v>
      </c>
      <c r="N5101">
        <v>29203</v>
      </c>
      <c r="O5101">
        <v>1829</v>
      </c>
      <c r="P5101" t="s">
        <v>3174</v>
      </c>
      <c r="Q5101">
        <v>12</v>
      </c>
      <c r="R5101">
        <v>4</v>
      </c>
      <c r="S5101" t="s">
        <v>18</v>
      </c>
      <c r="U5101">
        <v>12.44</v>
      </c>
      <c r="V5101">
        <v>26</v>
      </c>
      <c r="W5101" t="s">
        <v>76</v>
      </c>
      <c r="X5101" s="5">
        <v>43361</v>
      </c>
      <c r="Y5101" t="s">
        <v>39</v>
      </c>
      <c r="Z5101" t="s">
        <v>240</v>
      </c>
      <c r="AA5101" t="s">
        <v>64</v>
      </c>
    </row>
    <row r="5102" spans="1:27" x14ac:dyDescent="0.3">
      <c r="A5102">
        <v>7</v>
      </c>
      <c r="B5102" t="s">
        <v>25</v>
      </c>
      <c r="C5102">
        <v>6</v>
      </c>
      <c r="D5102" t="s">
        <v>50</v>
      </c>
      <c r="E5102" t="s">
        <v>572</v>
      </c>
      <c r="F5102" t="s">
        <v>13</v>
      </c>
      <c r="G5102" t="s">
        <v>952</v>
      </c>
      <c r="H5102" s="3">
        <v>0</v>
      </c>
      <c r="I5102" s="5">
        <v>43450</v>
      </c>
      <c r="J5102" s="5" t="str">
        <f t="shared" si="158"/>
        <v>September</v>
      </c>
      <c r="K5102" s="7">
        <f t="shared" si="159"/>
        <v>2018</v>
      </c>
      <c r="L5102" t="s">
        <v>7788</v>
      </c>
      <c r="M5102" t="s">
        <v>30</v>
      </c>
      <c r="N5102">
        <v>92024</v>
      </c>
      <c r="O5102">
        <v>924</v>
      </c>
      <c r="P5102" t="s">
        <v>987</v>
      </c>
      <c r="Q5102">
        <v>4</v>
      </c>
      <c r="R5102">
        <v>7</v>
      </c>
      <c r="S5102" t="s">
        <v>32</v>
      </c>
      <c r="U5102">
        <v>4.45</v>
      </c>
      <c r="V5102">
        <v>21</v>
      </c>
      <c r="W5102" t="s">
        <v>76</v>
      </c>
      <c r="X5102" s="5">
        <v>43457</v>
      </c>
      <c r="Y5102" t="s">
        <v>39</v>
      </c>
      <c r="Z5102" t="s">
        <v>34</v>
      </c>
      <c r="AA5102" t="s">
        <v>113</v>
      </c>
    </row>
    <row r="5103" spans="1:27" x14ac:dyDescent="0.3">
      <c r="A5103">
        <v>6</v>
      </c>
      <c r="B5103" t="s">
        <v>10</v>
      </c>
      <c r="C5103">
        <v>6</v>
      </c>
      <c r="D5103" t="s">
        <v>26</v>
      </c>
      <c r="E5103" t="s">
        <v>65</v>
      </c>
      <c r="F5103" t="s">
        <v>13</v>
      </c>
      <c r="G5103" t="s">
        <v>1462</v>
      </c>
      <c r="H5103" s="3">
        <v>0.2</v>
      </c>
      <c r="I5103" s="5">
        <v>43289</v>
      </c>
      <c r="J5103" s="5" t="str">
        <f t="shared" si="158"/>
        <v>September</v>
      </c>
      <c r="K5103" s="7">
        <f t="shared" si="159"/>
        <v>2018</v>
      </c>
      <c r="L5103" t="s">
        <v>4661</v>
      </c>
      <c r="M5103" t="s">
        <v>30</v>
      </c>
      <c r="N5103">
        <v>98105</v>
      </c>
      <c r="O5103">
        <v>664</v>
      </c>
      <c r="P5103" t="s">
        <v>3354</v>
      </c>
      <c r="Q5103">
        <v>6</v>
      </c>
      <c r="R5103">
        <v>3</v>
      </c>
      <c r="S5103" t="s">
        <v>32</v>
      </c>
      <c r="U5103">
        <v>6.03</v>
      </c>
      <c r="V5103">
        <v>19</v>
      </c>
      <c r="W5103" t="s">
        <v>19</v>
      </c>
      <c r="X5103" s="5">
        <v>43295</v>
      </c>
      <c r="Y5103" t="s">
        <v>39</v>
      </c>
      <c r="Z5103" t="s">
        <v>69</v>
      </c>
      <c r="AA5103" t="s">
        <v>54</v>
      </c>
    </row>
    <row r="5104" spans="1:27" x14ac:dyDescent="0.3">
      <c r="A5104">
        <v>6</v>
      </c>
      <c r="B5104" t="s">
        <v>10</v>
      </c>
      <c r="C5104">
        <v>6</v>
      </c>
      <c r="D5104" t="s">
        <v>50</v>
      </c>
      <c r="E5104" t="s">
        <v>65</v>
      </c>
      <c r="F5104" t="s">
        <v>13</v>
      </c>
      <c r="G5104" t="s">
        <v>1462</v>
      </c>
      <c r="H5104" s="3">
        <v>0.2</v>
      </c>
      <c r="I5104" s="5">
        <v>43289</v>
      </c>
      <c r="J5104" s="5" t="str">
        <f t="shared" si="158"/>
        <v>September</v>
      </c>
      <c r="K5104" s="7">
        <f t="shared" si="159"/>
        <v>2018</v>
      </c>
      <c r="L5104" t="s">
        <v>4661</v>
      </c>
      <c r="M5104" t="s">
        <v>30</v>
      </c>
      <c r="N5104">
        <v>98105</v>
      </c>
      <c r="O5104">
        <v>1022</v>
      </c>
      <c r="P5104" t="s">
        <v>581</v>
      </c>
      <c r="Q5104">
        <v>9</v>
      </c>
      <c r="R5104">
        <v>1</v>
      </c>
      <c r="S5104" t="s">
        <v>32</v>
      </c>
      <c r="U5104">
        <v>9.4499999999999993</v>
      </c>
      <c r="V5104">
        <v>108</v>
      </c>
      <c r="W5104" t="s">
        <v>19</v>
      </c>
      <c r="X5104" s="5">
        <v>43295</v>
      </c>
      <c r="Y5104" t="s">
        <v>39</v>
      </c>
      <c r="Z5104" t="s">
        <v>69</v>
      </c>
      <c r="AA5104" t="s">
        <v>52</v>
      </c>
    </row>
    <row r="5105" spans="1:27" x14ac:dyDescent="0.3">
      <c r="A5105">
        <v>4</v>
      </c>
      <c r="B5105" t="s">
        <v>43</v>
      </c>
      <c r="C5105">
        <v>6</v>
      </c>
      <c r="D5105" t="s">
        <v>26</v>
      </c>
      <c r="E5105" t="s">
        <v>99</v>
      </c>
      <c r="F5105" t="s">
        <v>13</v>
      </c>
      <c r="G5105" t="s">
        <v>808</v>
      </c>
      <c r="H5105" s="3">
        <v>0.2</v>
      </c>
      <c r="I5105" s="5">
        <v>43344</v>
      </c>
      <c r="J5105" s="5" t="str">
        <f t="shared" si="158"/>
        <v>September</v>
      </c>
      <c r="K5105" s="7">
        <f t="shared" si="159"/>
        <v>2018</v>
      </c>
      <c r="L5105" t="s">
        <v>6432</v>
      </c>
      <c r="M5105" t="s">
        <v>102</v>
      </c>
      <c r="N5105">
        <v>19140</v>
      </c>
      <c r="O5105">
        <v>1531</v>
      </c>
      <c r="P5105" t="s">
        <v>8149</v>
      </c>
      <c r="Q5105">
        <v>10</v>
      </c>
      <c r="R5105">
        <v>6</v>
      </c>
      <c r="S5105" t="s">
        <v>104</v>
      </c>
      <c r="U5105">
        <v>9.91</v>
      </c>
      <c r="V5105">
        <v>30</v>
      </c>
      <c r="W5105" t="s">
        <v>33</v>
      </c>
      <c r="X5105" s="5">
        <v>43348</v>
      </c>
      <c r="Y5105" t="s">
        <v>39</v>
      </c>
      <c r="Z5105" t="s">
        <v>105</v>
      </c>
      <c r="AA5105" t="s">
        <v>64</v>
      </c>
    </row>
    <row r="5106" spans="1:27" x14ac:dyDescent="0.3">
      <c r="A5106">
        <v>4</v>
      </c>
      <c r="B5106" t="s">
        <v>43</v>
      </c>
      <c r="C5106">
        <v>6</v>
      </c>
      <c r="D5106" t="s">
        <v>26</v>
      </c>
      <c r="E5106" t="s">
        <v>99</v>
      </c>
      <c r="F5106" t="s">
        <v>13</v>
      </c>
      <c r="G5106" t="s">
        <v>808</v>
      </c>
      <c r="H5106" s="3">
        <v>0.2</v>
      </c>
      <c r="I5106" s="5">
        <v>43344</v>
      </c>
      <c r="J5106" s="5" t="str">
        <f t="shared" si="158"/>
        <v>September</v>
      </c>
      <c r="K5106" s="7">
        <f t="shared" si="159"/>
        <v>2018</v>
      </c>
      <c r="L5106" t="s">
        <v>6432</v>
      </c>
      <c r="M5106" t="s">
        <v>102</v>
      </c>
      <c r="N5106">
        <v>19140</v>
      </c>
      <c r="O5106">
        <v>1507</v>
      </c>
      <c r="P5106" t="s">
        <v>346</v>
      </c>
      <c r="Q5106">
        <v>5</v>
      </c>
      <c r="R5106">
        <v>7</v>
      </c>
      <c r="S5106" t="s">
        <v>104</v>
      </c>
      <c r="U5106">
        <v>5.42</v>
      </c>
      <c r="V5106">
        <v>17</v>
      </c>
      <c r="W5106" t="s">
        <v>33</v>
      </c>
      <c r="X5106" s="5">
        <v>43348</v>
      </c>
      <c r="Y5106" t="s">
        <v>39</v>
      </c>
      <c r="Z5106" t="s">
        <v>105</v>
      </c>
      <c r="AA5106" t="s">
        <v>176</v>
      </c>
    </row>
    <row r="5107" spans="1:27" x14ac:dyDescent="0.3">
      <c r="A5107">
        <v>4</v>
      </c>
      <c r="B5107" t="s">
        <v>43</v>
      </c>
      <c r="C5107">
        <v>6</v>
      </c>
      <c r="D5107" t="s">
        <v>50</v>
      </c>
      <c r="E5107" t="s">
        <v>99</v>
      </c>
      <c r="F5107" t="s">
        <v>13</v>
      </c>
      <c r="G5107" t="s">
        <v>808</v>
      </c>
      <c r="H5107" s="3">
        <v>0.4</v>
      </c>
      <c r="I5107" s="5">
        <v>43344</v>
      </c>
      <c r="J5107" s="5" t="str">
        <f t="shared" si="158"/>
        <v>September</v>
      </c>
      <c r="K5107" s="7">
        <f t="shared" si="159"/>
        <v>2018</v>
      </c>
      <c r="L5107" t="s">
        <v>6432</v>
      </c>
      <c r="M5107" t="s">
        <v>102</v>
      </c>
      <c r="N5107">
        <v>19140</v>
      </c>
      <c r="O5107">
        <v>137</v>
      </c>
      <c r="P5107" t="s">
        <v>344</v>
      </c>
      <c r="Q5107">
        <v>-5</v>
      </c>
      <c r="R5107">
        <v>2</v>
      </c>
      <c r="S5107" t="s">
        <v>104</v>
      </c>
      <c r="U5107">
        <v>-4.8</v>
      </c>
      <c r="V5107">
        <v>24</v>
      </c>
      <c r="W5107" t="s">
        <v>33</v>
      </c>
      <c r="X5107" s="5">
        <v>43348</v>
      </c>
      <c r="Y5107" t="s">
        <v>39</v>
      </c>
      <c r="Z5107" t="s">
        <v>105</v>
      </c>
      <c r="AA5107" t="s">
        <v>52</v>
      </c>
    </row>
    <row r="5108" spans="1:27" x14ac:dyDescent="0.3">
      <c r="A5108">
        <v>4</v>
      </c>
      <c r="B5108" t="s">
        <v>43</v>
      </c>
      <c r="C5108">
        <v>6</v>
      </c>
      <c r="D5108" t="s">
        <v>26</v>
      </c>
      <c r="E5108" t="s">
        <v>1272</v>
      </c>
      <c r="F5108" t="s">
        <v>13</v>
      </c>
      <c r="G5108" t="s">
        <v>462</v>
      </c>
      <c r="H5108" s="3">
        <v>0</v>
      </c>
      <c r="I5108" s="5">
        <v>43417</v>
      </c>
      <c r="J5108" s="5" t="str">
        <f t="shared" si="158"/>
        <v>September</v>
      </c>
      <c r="K5108" s="7">
        <f t="shared" si="159"/>
        <v>2018</v>
      </c>
      <c r="L5108" t="s">
        <v>7621</v>
      </c>
      <c r="M5108" t="s">
        <v>30</v>
      </c>
      <c r="N5108">
        <v>98661</v>
      </c>
      <c r="O5108">
        <v>350</v>
      </c>
      <c r="P5108" t="s">
        <v>4106</v>
      </c>
      <c r="Q5108">
        <v>11</v>
      </c>
      <c r="R5108">
        <v>2</v>
      </c>
      <c r="S5108" t="s">
        <v>32</v>
      </c>
      <c r="U5108">
        <v>11.45</v>
      </c>
      <c r="V5108">
        <v>44</v>
      </c>
      <c r="W5108" t="s">
        <v>76</v>
      </c>
      <c r="X5108" s="5">
        <v>43421</v>
      </c>
      <c r="Y5108" t="s">
        <v>39</v>
      </c>
      <c r="Z5108" t="s">
        <v>69</v>
      </c>
      <c r="AA5108" t="s">
        <v>49</v>
      </c>
    </row>
    <row r="5109" spans="1:27" x14ac:dyDescent="0.3">
      <c r="A5109">
        <v>0</v>
      </c>
      <c r="B5109" t="s">
        <v>10</v>
      </c>
      <c r="C5109">
        <v>0</v>
      </c>
      <c r="D5109" t="s">
        <v>26</v>
      </c>
      <c r="E5109" t="s">
        <v>769</v>
      </c>
      <c r="F5109" t="s">
        <v>13</v>
      </c>
      <c r="G5109" t="s">
        <v>770</v>
      </c>
      <c r="H5109" s="3">
        <v>0</v>
      </c>
      <c r="I5109" s="5">
        <v>43394</v>
      </c>
      <c r="J5109" s="5" t="str">
        <f t="shared" si="158"/>
        <v>September</v>
      </c>
      <c r="K5109" s="7">
        <f t="shared" si="159"/>
        <v>2018</v>
      </c>
      <c r="L5109" t="s">
        <v>771</v>
      </c>
      <c r="M5109" t="s">
        <v>102</v>
      </c>
      <c r="N5109">
        <v>6040</v>
      </c>
      <c r="O5109">
        <v>1630</v>
      </c>
      <c r="P5109" t="s">
        <v>772</v>
      </c>
      <c r="Q5109">
        <v>10</v>
      </c>
      <c r="R5109">
        <v>4</v>
      </c>
      <c r="S5109" t="s">
        <v>104</v>
      </c>
      <c r="U5109">
        <v>10.44</v>
      </c>
      <c r="V5109">
        <v>23</v>
      </c>
      <c r="W5109" t="s">
        <v>33</v>
      </c>
      <c r="X5109" s="5">
        <v>43394</v>
      </c>
      <c r="Y5109" t="s">
        <v>773</v>
      </c>
      <c r="Z5109" t="s">
        <v>461</v>
      </c>
      <c r="AA5109" t="s">
        <v>54</v>
      </c>
    </row>
    <row r="5110" spans="1:27" x14ac:dyDescent="0.3">
      <c r="A5110">
        <v>0</v>
      </c>
      <c r="B5110" t="s">
        <v>10</v>
      </c>
      <c r="C5110">
        <v>0</v>
      </c>
      <c r="D5110" t="s">
        <v>26</v>
      </c>
      <c r="E5110" t="s">
        <v>769</v>
      </c>
      <c r="F5110" t="s">
        <v>13</v>
      </c>
      <c r="G5110" t="s">
        <v>770</v>
      </c>
      <c r="H5110" s="3">
        <v>0</v>
      </c>
      <c r="I5110" s="5">
        <v>43394</v>
      </c>
      <c r="J5110" s="5" t="str">
        <f t="shared" si="158"/>
        <v>September</v>
      </c>
      <c r="K5110" s="7">
        <f t="shared" si="159"/>
        <v>2018</v>
      </c>
      <c r="L5110" t="s">
        <v>771</v>
      </c>
      <c r="M5110" t="s">
        <v>102</v>
      </c>
      <c r="N5110">
        <v>6040</v>
      </c>
      <c r="O5110">
        <v>1504</v>
      </c>
      <c r="P5110" t="s">
        <v>774</v>
      </c>
      <c r="Q5110">
        <v>0</v>
      </c>
      <c r="R5110">
        <v>2</v>
      </c>
      <c r="S5110" t="s">
        <v>104</v>
      </c>
      <c r="U5110">
        <v>0.15</v>
      </c>
      <c r="V5110">
        <v>7</v>
      </c>
      <c r="W5110" t="s">
        <v>33</v>
      </c>
      <c r="X5110" s="5">
        <v>43394</v>
      </c>
      <c r="Y5110" t="s">
        <v>773</v>
      </c>
      <c r="Z5110" t="s">
        <v>461</v>
      </c>
      <c r="AA5110" t="s">
        <v>356</v>
      </c>
    </row>
    <row r="5111" spans="1:27" x14ac:dyDescent="0.3">
      <c r="A5111">
        <v>0</v>
      </c>
      <c r="B5111" t="s">
        <v>10</v>
      </c>
      <c r="C5111">
        <v>0</v>
      </c>
      <c r="D5111" t="s">
        <v>26</v>
      </c>
      <c r="E5111" t="s">
        <v>769</v>
      </c>
      <c r="F5111" t="s">
        <v>13</v>
      </c>
      <c r="G5111" t="s">
        <v>770</v>
      </c>
      <c r="H5111" s="3">
        <v>0</v>
      </c>
      <c r="I5111" s="5">
        <v>43394</v>
      </c>
      <c r="J5111" s="5" t="str">
        <f t="shared" si="158"/>
        <v>September</v>
      </c>
      <c r="K5111" s="7">
        <f t="shared" si="159"/>
        <v>2018</v>
      </c>
      <c r="L5111" t="s">
        <v>771</v>
      </c>
      <c r="M5111" t="s">
        <v>102</v>
      </c>
      <c r="N5111">
        <v>6040</v>
      </c>
      <c r="O5111">
        <v>1271</v>
      </c>
      <c r="P5111" t="s">
        <v>775</v>
      </c>
      <c r="Q5111">
        <v>29</v>
      </c>
      <c r="R5111">
        <v>7</v>
      </c>
      <c r="S5111" t="s">
        <v>104</v>
      </c>
      <c r="U5111">
        <v>29.34</v>
      </c>
      <c r="V5111">
        <v>105</v>
      </c>
      <c r="W5111" t="s">
        <v>33</v>
      </c>
      <c r="X5111" s="5">
        <v>43394</v>
      </c>
      <c r="Y5111" t="s">
        <v>773</v>
      </c>
      <c r="Z5111" t="s">
        <v>461</v>
      </c>
      <c r="AA5111" t="s">
        <v>42</v>
      </c>
    </row>
    <row r="5112" spans="1:27" x14ac:dyDescent="0.3">
      <c r="A5112">
        <v>0</v>
      </c>
      <c r="B5112" t="s">
        <v>10</v>
      </c>
      <c r="C5112">
        <v>0</v>
      </c>
      <c r="D5112" t="s">
        <v>11</v>
      </c>
      <c r="E5112" t="s">
        <v>769</v>
      </c>
      <c r="F5112" t="s">
        <v>13</v>
      </c>
      <c r="G5112" t="s">
        <v>770</v>
      </c>
      <c r="H5112" s="3">
        <v>0</v>
      </c>
      <c r="I5112" s="5">
        <v>43394</v>
      </c>
      <c r="J5112" s="5" t="str">
        <f t="shared" si="158"/>
        <v>September</v>
      </c>
      <c r="K5112" s="7">
        <f t="shared" si="159"/>
        <v>2018</v>
      </c>
      <c r="L5112" t="s">
        <v>771</v>
      </c>
      <c r="M5112" t="s">
        <v>102</v>
      </c>
      <c r="N5112">
        <v>6040</v>
      </c>
      <c r="O5112">
        <v>168</v>
      </c>
      <c r="P5112" t="s">
        <v>133</v>
      </c>
      <c r="Q5112">
        <v>271</v>
      </c>
      <c r="R5112">
        <v>4</v>
      </c>
      <c r="S5112" t="s">
        <v>104</v>
      </c>
      <c r="U5112">
        <v>271.42</v>
      </c>
      <c r="V5112">
        <v>1044</v>
      </c>
      <c r="W5112" t="s">
        <v>33</v>
      </c>
      <c r="X5112" s="5">
        <v>43394</v>
      </c>
      <c r="Y5112" t="s">
        <v>773</v>
      </c>
      <c r="Z5112" t="s">
        <v>461</v>
      </c>
      <c r="AA5112" t="s">
        <v>22</v>
      </c>
    </row>
    <row r="5113" spans="1:27" x14ac:dyDescent="0.3">
      <c r="A5113">
        <v>4</v>
      </c>
      <c r="B5113" t="s">
        <v>43</v>
      </c>
      <c r="C5113">
        <v>6</v>
      </c>
      <c r="D5113" t="s">
        <v>11</v>
      </c>
      <c r="E5113" t="s">
        <v>88</v>
      </c>
      <c r="F5113" t="s">
        <v>13</v>
      </c>
      <c r="G5113" t="s">
        <v>2749</v>
      </c>
      <c r="H5113" s="3">
        <v>0.2</v>
      </c>
      <c r="I5113" s="5">
        <v>43451</v>
      </c>
      <c r="J5113" s="5" t="str">
        <f t="shared" si="158"/>
        <v>September</v>
      </c>
      <c r="K5113" s="7">
        <f t="shared" si="159"/>
        <v>2018</v>
      </c>
      <c r="L5113" t="s">
        <v>2750</v>
      </c>
      <c r="M5113" t="s">
        <v>30</v>
      </c>
      <c r="N5113">
        <v>94122</v>
      </c>
      <c r="O5113">
        <v>367</v>
      </c>
      <c r="P5113" t="s">
        <v>1130</v>
      </c>
      <c r="Q5113">
        <v>-326</v>
      </c>
      <c r="R5113">
        <v>6</v>
      </c>
      <c r="S5113" t="s">
        <v>32</v>
      </c>
      <c r="U5113">
        <v>-325.57</v>
      </c>
      <c r="V5113">
        <v>2004</v>
      </c>
      <c r="W5113" t="s">
        <v>19</v>
      </c>
      <c r="X5113" s="5">
        <v>43455</v>
      </c>
      <c r="Y5113" t="s">
        <v>39</v>
      </c>
      <c r="Z5113" t="s">
        <v>34</v>
      </c>
      <c r="AA5113" t="s">
        <v>41</v>
      </c>
    </row>
    <row r="5114" spans="1:27" x14ac:dyDescent="0.3">
      <c r="A5114">
        <v>5</v>
      </c>
      <c r="B5114" t="s">
        <v>43</v>
      </c>
      <c r="C5114">
        <v>6</v>
      </c>
      <c r="D5114" t="s">
        <v>26</v>
      </c>
      <c r="E5114" t="s">
        <v>7029</v>
      </c>
      <c r="F5114" t="s">
        <v>13</v>
      </c>
      <c r="G5114" t="s">
        <v>6891</v>
      </c>
      <c r="H5114" s="3">
        <v>0.2</v>
      </c>
      <c r="I5114" s="5">
        <v>43208</v>
      </c>
      <c r="J5114" s="5" t="str">
        <f t="shared" si="158"/>
        <v>September</v>
      </c>
      <c r="K5114" s="7">
        <f t="shared" si="159"/>
        <v>2018</v>
      </c>
      <c r="L5114" t="s">
        <v>7427</v>
      </c>
      <c r="M5114" t="s">
        <v>73</v>
      </c>
      <c r="N5114">
        <v>60126</v>
      </c>
      <c r="O5114">
        <v>98</v>
      </c>
      <c r="P5114" t="s">
        <v>3369</v>
      </c>
      <c r="Q5114">
        <v>3</v>
      </c>
      <c r="R5114">
        <v>2</v>
      </c>
      <c r="S5114" t="s">
        <v>75</v>
      </c>
      <c r="U5114">
        <v>3.26</v>
      </c>
      <c r="V5114">
        <v>10</v>
      </c>
      <c r="W5114" t="s">
        <v>76</v>
      </c>
      <c r="X5114" s="5">
        <v>43213</v>
      </c>
      <c r="Y5114" t="s">
        <v>39</v>
      </c>
      <c r="Z5114" t="s">
        <v>139</v>
      </c>
      <c r="AA5114" t="s">
        <v>64</v>
      </c>
    </row>
    <row r="5115" spans="1:27" x14ac:dyDescent="0.3">
      <c r="A5115">
        <v>5</v>
      </c>
      <c r="B5115" t="s">
        <v>43</v>
      </c>
      <c r="C5115">
        <v>6</v>
      </c>
      <c r="D5115" t="s">
        <v>26</v>
      </c>
      <c r="E5115" t="s">
        <v>7029</v>
      </c>
      <c r="F5115" t="s">
        <v>13</v>
      </c>
      <c r="G5115" t="s">
        <v>6891</v>
      </c>
      <c r="H5115" s="3">
        <v>0.2</v>
      </c>
      <c r="I5115" s="5">
        <v>43208</v>
      </c>
      <c r="J5115" s="5" t="str">
        <f t="shared" si="158"/>
        <v>September</v>
      </c>
      <c r="K5115" s="7">
        <f t="shared" si="159"/>
        <v>2018</v>
      </c>
      <c r="L5115" t="s">
        <v>7427</v>
      </c>
      <c r="M5115" t="s">
        <v>73</v>
      </c>
      <c r="N5115">
        <v>60126</v>
      </c>
      <c r="O5115">
        <v>1382</v>
      </c>
      <c r="P5115" t="s">
        <v>236</v>
      </c>
      <c r="Q5115">
        <v>-49</v>
      </c>
      <c r="R5115">
        <v>3</v>
      </c>
      <c r="S5115" t="s">
        <v>75</v>
      </c>
      <c r="U5115">
        <v>-48.95</v>
      </c>
      <c r="V5115">
        <v>230</v>
      </c>
      <c r="W5115" t="s">
        <v>76</v>
      </c>
      <c r="X5115" s="5">
        <v>43213</v>
      </c>
      <c r="Y5115" t="s">
        <v>39</v>
      </c>
      <c r="Z5115" t="s">
        <v>139</v>
      </c>
      <c r="AA5115" t="s">
        <v>42</v>
      </c>
    </row>
    <row r="5116" spans="1:27" x14ac:dyDescent="0.3">
      <c r="A5116">
        <v>0</v>
      </c>
      <c r="B5116" t="s">
        <v>10</v>
      </c>
      <c r="C5116">
        <v>0</v>
      </c>
      <c r="D5116" t="s">
        <v>26</v>
      </c>
      <c r="E5116" t="s">
        <v>171</v>
      </c>
      <c r="F5116" t="s">
        <v>13</v>
      </c>
      <c r="G5116" t="s">
        <v>5228</v>
      </c>
      <c r="H5116" s="3">
        <v>0</v>
      </c>
      <c r="I5116" s="5">
        <v>43248</v>
      </c>
      <c r="J5116" s="5" t="str">
        <f t="shared" si="158"/>
        <v>September</v>
      </c>
      <c r="K5116" s="7">
        <f t="shared" si="159"/>
        <v>2018</v>
      </c>
      <c r="L5116" t="s">
        <v>5988</v>
      </c>
      <c r="M5116" t="s">
        <v>102</v>
      </c>
      <c r="N5116">
        <v>10035</v>
      </c>
      <c r="O5116">
        <v>671</v>
      </c>
      <c r="P5116" t="s">
        <v>355</v>
      </c>
      <c r="Q5116">
        <v>15</v>
      </c>
      <c r="R5116">
        <v>5</v>
      </c>
      <c r="S5116" t="s">
        <v>104</v>
      </c>
      <c r="U5116">
        <v>15.37</v>
      </c>
      <c r="V5116">
        <v>55</v>
      </c>
      <c r="W5116" t="s">
        <v>33</v>
      </c>
      <c r="X5116" s="5">
        <v>43248</v>
      </c>
      <c r="Y5116" t="s">
        <v>773</v>
      </c>
      <c r="Z5116" t="s">
        <v>175</v>
      </c>
      <c r="AA5116" t="s">
        <v>356</v>
      </c>
    </row>
    <row r="5117" spans="1:27" x14ac:dyDescent="0.3">
      <c r="A5117">
        <v>4</v>
      </c>
      <c r="B5117" t="s">
        <v>25</v>
      </c>
      <c r="C5117">
        <v>3</v>
      </c>
      <c r="D5117" t="s">
        <v>26</v>
      </c>
      <c r="E5117" t="s">
        <v>906</v>
      </c>
      <c r="F5117" t="s">
        <v>13</v>
      </c>
      <c r="G5117" t="s">
        <v>988</v>
      </c>
      <c r="H5117" s="3">
        <v>0.2</v>
      </c>
      <c r="I5117" s="5">
        <v>43325</v>
      </c>
      <c r="J5117" s="5" t="str">
        <f t="shared" si="158"/>
        <v>September</v>
      </c>
      <c r="K5117" s="7">
        <f t="shared" si="159"/>
        <v>2018</v>
      </c>
      <c r="L5117" t="s">
        <v>3585</v>
      </c>
      <c r="M5117" t="s">
        <v>16</v>
      </c>
      <c r="N5117">
        <v>28540</v>
      </c>
      <c r="O5117">
        <v>538</v>
      </c>
      <c r="P5117" t="s">
        <v>125</v>
      </c>
      <c r="Q5117">
        <v>3</v>
      </c>
      <c r="R5117">
        <v>3</v>
      </c>
      <c r="S5117" t="s">
        <v>18</v>
      </c>
      <c r="U5117">
        <v>3.21</v>
      </c>
      <c r="V5117">
        <v>10</v>
      </c>
      <c r="W5117" t="s">
        <v>19</v>
      </c>
      <c r="X5117" s="5">
        <v>43329</v>
      </c>
      <c r="Y5117" t="s">
        <v>20</v>
      </c>
      <c r="Z5117" t="s">
        <v>63</v>
      </c>
      <c r="AA5117" t="s">
        <v>64</v>
      </c>
    </row>
    <row r="5118" spans="1:27" x14ac:dyDescent="0.3">
      <c r="A5118">
        <v>4</v>
      </c>
      <c r="B5118" t="s">
        <v>25</v>
      </c>
      <c r="C5118">
        <v>3</v>
      </c>
      <c r="D5118" t="s">
        <v>26</v>
      </c>
      <c r="E5118" t="s">
        <v>906</v>
      </c>
      <c r="F5118" t="s">
        <v>13</v>
      </c>
      <c r="G5118" t="s">
        <v>988</v>
      </c>
      <c r="H5118" s="3">
        <v>0.7</v>
      </c>
      <c r="I5118" s="5">
        <v>43325</v>
      </c>
      <c r="J5118" s="5" t="str">
        <f t="shared" si="158"/>
        <v>September</v>
      </c>
      <c r="K5118" s="7">
        <f t="shared" si="159"/>
        <v>2018</v>
      </c>
      <c r="L5118" t="s">
        <v>3585</v>
      </c>
      <c r="M5118" t="s">
        <v>16</v>
      </c>
      <c r="N5118">
        <v>28540</v>
      </c>
      <c r="O5118">
        <v>68</v>
      </c>
      <c r="P5118" t="s">
        <v>1398</v>
      </c>
      <c r="Q5118">
        <v>-8</v>
      </c>
      <c r="R5118">
        <v>8</v>
      </c>
      <c r="S5118" t="s">
        <v>18</v>
      </c>
      <c r="U5118">
        <v>-8.24</v>
      </c>
      <c r="V5118">
        <v>11</v>
      </c>
      <c r="W5118" t="s">
        <v>19</v>
      </c>
      <c r="X5118" s="5">
        <v>43329</v>
      </c>
      <c r="Y5118" t="s">
        <v>20</v>
      </c>
      <c r="Z5118" t="s">
        <v>63</v>
      </c>
      <c r="AA5118" t="s">
        <v>54</v>
      </c>
    </row>
    <row r="5119" spans="1:27" x14ac:dyDescent="0.3">
      <c r="A5119">
        <v>7</v>
      </c>
      <c r="B5119" t="s">
        <v>25</v>
      </c>
      <c r="C5119">
        <v>6</v>
      </c>
      <c r="D5119" t="s">
        <v>11</v>
      </c>
      <c r="E5119" t="s">
        <v>99</v>
      </c>
      <c r="F5119" t="s">
        <v>13</v>
      </c>
      <c r="G5119" t="s">
        <v>249</v>
      </c>
      <c r="H5119" s="3">
        <v>0.4</v>
      </c>
      <c r="I5119" s="5">
        <v>43265</v>
      </c>
      <c r="J5119" s="5" t="str">
        <f t="shared" si="158"/>
        <v>September</v>
      </c>
      <c r="K5119" s="7">
        <f t="shared" si="159"/>
        <v>2018</v>
      </c>
      <c r="L5119" t="s">
        <v>5649</v>
      </c>
      <c r="M5119" t="s">
        <v>102</v>
      </c>
      <c r="N5119">
        <v>19140</v>
      </c>
      <c r="O5119">
        <v>736</v>
      </c>
      <c r="P5119" t="s">
        <v>2000</v>
      </c>
      <c r="Q5119">
        <v>-118</v>
      </c>
      <c r="R5119">
        <v>2</v>
      </c>
      <c r="S5119" t="s">
        <v>104</v>
      </c>
      <c r="U5119">
        <v>-118.01</v>
      </c>
      <c r="V5119">
        <v>337</v>
      </c>
      <c r="W5119" t="s">
        <v>33</v>
      </c>
      <c r="X5119" s="5">
        <v>43272</v>
      </c>
      <c r="Y5119" t="s">
        <v>39</v>
      </c>
      <c r="Z5119" t="s">
        <v>105</v>
      </c>
      <c r="AA5119" t="s">
        <v>41</v>
      </c>
    </row>
    <row r="5120" spans="1:27" x14ac:dyDescent="0.3">
      <c r="A5120">
        <v>3</v>
      </c>
      <c r="B5120" t="s">
        <v>10</v>
      </c>
      <c r="C5120">
        <v>3</v>
      </c>
      <c r="D5120" t="s">
        <v>50</v>
      </c>
      <c r="E5120" t="s">
        <v>1872</v>
      </c>
      <c r="F5120" t="s">
        <v>13</v>
      </c>
      <c r="G5120" t="s">
        <v>2146</v>
      </c>
      <c r="H5120" s="3">
        <v>0.2</v>
      </c>
      <c r="I5120" s="5">
        <v>43324</v>
      </c>
      <c r="J5120" s="5" t="str">
        <f t="shared" si="158"/>
        <v>September</v>
      </c>
      <c r="K5120" s="7">
        <f t="shared" si="159"/>
        <v>2018</v>
      </c>
      <c r="L5120" t="s">
        <v>4865</v>
      </c>
      <c r="M5120" t="s">
        <v>73</v>
      </c>
      <c r="N5120">
        <v>75007</v>
      </c>
      <c r="O5120">
        <v>1004</v>
      </c>
      <c r="P5120" t="s">
        <v>4866</v>
      </c>
      <c r="Q5120">
        <v>52</v>
      </c>
      <c r="R5120">
        <v>7</v>
      </c>
      <c r="S5120" t="s">
        <v>75</v>
      </c>
      <c r="U5120">
        <v>52.5</v>
      </c>
      <c r="V5120">
        <v>1400</v>
      </c>
      <c r="W5120" t="s">
        <v>19</v>
      </c>
      <c r="X5120" s="5">
        <v>43327</v>
      </c>
      <c r="Y5120" t="s">
        <v>20</v>
      </c>
      <c r="Z5120" t="s">
        <v>77</v>
      </c>
      <c r="AA5120" t="s">
        <v>113</v>
      </c>
    </row>
    <row r="5121" spans="1:27" x14ac:dyDescent="0.3">
      <c r="A5121">
        <v>0</v>
      </c>
      <c r="B5121" t="s">
        <v>10</v>
      </c>
      <c r="C5121">
        <v>0</v>
      </c>
      <c r="D5121" t="s">
        <v>26</v>
      </c>
      <c r="E5121" t="s">
        <v>3138</v>
      </c>
      <c r="F5121" t="s">
        <v>13</v>
      </c>
      <c r="G5121" t="s">
        <v>684</v>
      </c>
      <c r="H5121" s="3">
        <v>0</v>
      </c>
      <c r="I5121" s="5">
        <v>43313</v>
      </c>
      <c r="J5121" s="5" t="str">
        <f t="shared" si="158"/>
        <v>September</v>
      </c>
      <c r="K5121" s="7">
        <f t="shared" si="159"/>
        <v>2018</v>
      </c>
      <c r="L5121" t="s">
        <v>6000</v>
      </c>
      <c r="M5121" t="s">
        <v>30</v>
      </c>
      <c r="N5121">
        <v>92503</v>
      </c>
      <c r="O5121">
        <v>295</v>
      </c>
      <c r="P5121" t="s">
        <v>55</v>
      </c>
      <c r="Q5121">
        <v>14</v>
      </c>
      <c r="R5121">
        <v>2</v>
      </c>
      <c r="S5121" t="s">
        <v>32</v>
      </c>
      <c r="U5121">
        <v>13.79</v>
      </c>
      <c r="V5121">
        <v>46</v>
      </c>
      <c r="W5121" t="s">
        <v>33</v>
      </c>
      <c r="X5121" s="5">
        <v>43313</v>
      </c>
      <c r="Y5121" t="s">
        <v>773</v>
      </c>
      <c r="Z5121" t="s">
        <v>34</v>
      </c>
      <c r="AA5121" t="s">
        <v>56</v>
      </c>
    </row>
    <row r="5122" spans="1:27" x14ac:dyDescent="0.3">
      <c r="A5122">
        <v>0</v>
      </c>
      <c r="B5122" t="s">
        <v>10</v>
      </c>
      <c r="C5122">
        <v>0</v>
      </c>
      <c r="D5122" t="s">
        <v>50</v>
      </c>
      <c r="E5122" t="s">
        <v>3138</v>
      </c>
      <c r="F5122" t="s">
        <v>13</v>
      </c>
      <c r="G5122" t="s">
        <v>684</v>
      </c>
      <c r="H5122" s="3">
        <v>0.2</v>
      </c>
      <c r="I5122" s="5">
        <v>43313</v>
      </c>
      <c r="J5122" s="5" t="str">
        <f t="shared" ref="J5122:J5185" si="160">TEXT($I$2,"mmmm")</f>
        <v>September</v>
      </c>
      <c r="K5122" s="7">
        <f t="shared" si="159"/>
        <v>2018</v>
      </c>
      <c r="L5122" t="s">
        <v>6000</v>
      </c>
      <c r="M5122" t="s">
        <v>30</v>
      </c>
      <c r="N5122">
        <v>92503</v>
      </c>
      <c r="O5122">
        <v>144</v>
      </c>
      <c r="P5122" t="s">
        <v>5065</v>
      </c>
      <c r="Q5122">
        <v>91</v>
      </c>
      <c r="R5122">
        <v>2</v>
      </c>
      <c r="S5122" t="s">
        <v>32</v>
      </c>
      <c r="U5122">
        <v>90.98</v>
      </c>
      <c r="V5122">
        <v>1040</v>
      </c>
      <c r="W5122" t="s">
        <v>33</v>
      </c>
      <c r="X5122" s="5">
        <v>43313</v>
      </c>
      <c r="Y5122" t="s">
        <v>773</v>
      </c>
      <c r="Z5122" t="s">
        <v>34</v>
      </c>
      <c r="AA5122" t="s">
        <v>52</v>
      </c>
    </row>
    <row r="5123" spans="1:27" x14ac:dyDescent="0.3">
      <c r="A5123">
        <v>1</v>
      </c>
      <c r="B5123" t="s">
        <v>10</v>
      </c>
      <c r="C5123">
        <v>1</v>
      </c>
      <c r="D5123" t="s">
        <v>11</v>
      </c>
      <c r="E5123" t="s">
        <v>1461</v>
      </c>
      <c r="F5123" t="s">
        <v>13</v>
      </c>
      <c r="G5123" t="s">
        <v>1462</v>
      </c>
      <c r="H5123" s="3">
        <v>0</v>
      </c>
      <c r="I5123" s="5">
        <v>43374</v>
      </c>
      <c r="J5123" s="5" t="str">
        <f t="shared" si="160"/>
        <v>September</v>
      </c>
      <c r="K5123" s="7">
        <f t="shared" ref="K5123:K5186" si="161">YEAR(I5123)</f>
        <v>2018</v>
      </c>
      <c r="L5123" t="s">
        <v>1463</v>
      </c>
      <c r="M5123" t="s">
        <v>73</v>
      </c>
      <c r="N5123">
        <v>46350</v>
      </c>
      <c r="O5123">
        <v>1618</v>
      </c>
      <c r="P5123" t="s">
        <v>1464</v>
      </c>
      <c r="Q5123">
        <v>11</v>
      </c>
      <c r="R5123">
        <v>5</v>
      </c>
      <c r="S5123" t="s">
        <v>75</v>
      </c>
      <c r="U5123">
        <v>10.88</v>
      </c>
      <c r="V5123">
        <v>42</v>
      </c>
      <c r="W5123" t="s">
        <v>19</v>
      </c>
      <c r="X5123" s="5">
        <v>43375</v>
      </c>
      <c r="Y5123" t="s">
        <v>130</v>
      </c>
      <c r="Z5123" t="s">
        <v>167</v>
      </c>
      <c r="AA5123" t="s">
        <v>47</v>
      </c>
    </row>
    <row r="5124" spans="1:27" x14ac:dyDescent="0.3">
      <c r="A5124">
        <v>1</v>
      </c>
      <c r="B5124" t="s">
        <v>10</v>
      </c>
      <c r="C5124">
        <v>1</v>
      </c>
      <c r="D5124" t="s">
        <v>50</v>
      </c>
      <c r="E5124" t="s">
        <v>1461</v>
      </c>
      <c r="F5124" t="s">
        <v>13</v>
      </c>
      <c r="G5124" t="s">
        <v>1462</v>
      </c>
      <c r="H5124" s="3">
        <v>0</v>
      </c>
      <c r="I5124" s="5">
        <v>43374</v>
      </c>
      <c r="J5124" s="5" t="str">
        <f t="shared" si="160"/>
        <v>September</v>
      </c>
      <c r="K5124" s="7">
        <f t="shared" si="161"/>
        <v>2018</v>
      </c>
      <c r="L5124" t="s">
        <v>1463</v>
      </c>
      <c r="M5124" t="s">
        <v>73</v>
      </c>
      <c r="N5124">
        <v>46350</v>
      </c>
      <c r="O5124">
        <v>1276</v>
      </c>
      <c r="P5124" t="s">
        <v>378</v>
      </c>
      <c r="Q5124">
        <v>19</v>
      </c>
      <c r="R5124">
        <v>2</v>
      </c>
      <c r="S5124" t="s">
        <v>75</v>
      </c>
      <c r="U5124">
        <v>18.87</v>
      </c>
      <c r="V5124">
        <v>70</v>
      </c>
      <c r="W5124" t="s">
        <v>19</v>
      </c>
      <c r="X5124" s="5">
        <v>43375</v>
      </c>
      <c r="Y5124" t="s">
        <v>130</v>
      </c>
      <c r="Z5124" t="s">
        <v>167</v>
      </c>
      <c r="AA5124" t="s">
        <v>52</v>
      </c>
    </row>
    <row r="5125" spans="1:27" x14ac:dyDescent="0.3">
      <c r="A5125">
        <v>6</v>
      </c>
      <c r="B5125" t="s">
        <v>10</v>
      </c>
      <c r="C5125">
        <v>6</v>
      </c>
      <c r="D5125" t="s">
        <v>26</v>
      </c>
      <c r="E5125" t="s">
        <v>88</v>
      </c>
      <c r="F5125" t="s">
        <v>13</v>
      </c>
      <c r="G5125" t="s">
        <v>1897</v>
      </c>
      <c r="H5125" s="3">
        <v>0.2</v>
      </c>
      <c r="I5125" s="5">
        <v>43465</v>
      </c>
      <c r="J5125" s="5" t="str">
        <f t="shared" si="160"/>
        <v>September</v>
      </c>
      <c r="K5125" s="7">
        <f t="shared" si="161"/>
        <v>2018</v>
      </c>
      <c r="L5125" t="s">
        <v>4656</v>
      </c>
      <c r="M5125" t="s">
        <v>30</v>
      </c>
      <c r="N5125">
        <v>94109</v>
      </c>
      <c r="O5125">
        <v>698</v>
      </c>
      <c r="P5125" t="s">
        <v>8229</v>
      </c>
      <c r="Q5125">
        <v>13</v>
      </c>
      <c r="R5125">
        <v>3</v>
      </c>
      <c r="S5125" t="s">
        <v>32</v>
      </c>
      <c r="U5125">
        <v>13.43</v>
      </c>
      <c r="V5125">
        <v>38</v>
      </c>
      <c r="W5125" t="s">
        <v>19</v>
      </c>
      <c r="X5125" s="5">
        <v>43471</v>
      </c>
      <c r="Y5125" t="s">
        <v>39</v>
      </c>
      <c r="Z5125" t="s">
        <v>34</v>
      </c>
      <c r="AA5125" t="s">
        <v>54</v>
      </c>
    </row>
    <row r="5126" spans="1:27" x14ac:dyDescent="0.3">
      <c r="A5126">
        <v>5</v>
      </c>
      <c r="B5126" t="s">
        <v>25</v>
      </c>
      <c r="C5126">
        <v>3</v>
      </c>
      <c r="D5126" t="s">
        <v>11</v>
      </c>
      <c r="E5126" t="s">
        <v>5343</v>
      </c>
      <c r="F5126" t="s">
        <v>13</v>
      </c>
      <c r="G5126" t="s">
        <v>5331</v>
      </c>
      <c r="H5126" s="3">
        <v>0</v>
      </c>
      <c r="I5126" s="5">
        <v>43325</v>
      </c>
      <c r="J5126" s="5" t="str">
        <f t="shared" si="160"/>
        <v>September</v>
      </c>
      <c r="K5126" s="7">
        <f t="shared" si="161"/>
        <v>2018</v>
      </c>
      <c r="L5126" t="s">
        <v>5344</v>
      </c>
      <c r="M5126" t="s">
        <v>73</v>
      </c>
      <c r="N5126">
        <v>53214</v>
      </c>
      <c r="O5126">
        <v>1228</v>
      </c>
      <c r="P5126" t="s">
        <v>8116</v>
      </c>
      <c r="Q5126">
        <v>24</v>
      </c>
      <c r="R5126">
        <v>2</v>
      </c>
      <c r="S5126" t="s">
        <v>75</v>
      </c>
      <c r="U5126">
        <v>24.2</v>
      </c>
      <c r="V5126">
        <v>242</v>
      </c>
      <c r="W5126" t="s">
        <v>33</v>
      </c>
      <c r="X5126" s="5">
        <v>43330</v>
      </c>
      <c r="Y5126" t="s">
        <v>20</v>
      </c>
      <c r="Z5126" t="s">
        <v>82</v>
      </c>
      <c r="AA5126" t="s">
        <v>22</v>
      </c>
    </row>
    <row r="5127" spans="1:27" x14ac:dyDescent="0.3">
      <c r="A5127">
        <v>5</v>
      </c>
      <c r="B5127" t="s">
        <v>25</v>
      </c>
      <c r="C5127">
        <v>3</v>
      </c>
      <c r="D5127" t="s">
        <v>26</v>
      </c>
      <c r="E5127" t="s">
        <v>5343</v>
      </c>
      <c r="F5127" t="s">
        <v>13</v>
      </c>
      <c r="G5127" t="s">
        <v>5331</v>
      </c>
      <c r="H5127" s="3">
        <v>0</v>
      </c>
      <c r="I5127" s="5">
        <v>43325</v>
      </c>
      <c r="J5127" s="5" t="str">
        <f t="shared" si="160"/>
        <v>September</v>
      </c>
      <c r="K5127" s="7">
        <f t="shared" si="161"/>
        <v>2018</v>
      </c>
      <c r="L5127" t="s">
        <v>5344</v>
      </c>
      <c r="M5127" t="s">
        <v>73</v>
      </c>
      <c r="N5127">
        <v>53214</v>
      </c>
      <c r="O5127">
        <v>268</v>
      </c>
      <c r="P5127" t="s">
        <v>3245</v>
      </c>
      <c r="Q5127">
        <v>4</v>
      </c>
      <c r="R5127">
        <v>3</v>
      </c>
      <c r="S5127" t="s">
        <v>75</v>
      </c>
      <c r="U5127">
        <v>4.17</v>
      </c>
      <c r="V5127">
        <v>9</v>
      </c>
      <c r="W5127" t="s">
        <v>33</v>
      </c>
      <c r="X5127" s="5">
        <v>43330</v>
      </c>
      <c r="Y5127" t="s">
        <v>20</v>
      </c>
      <c r="Z5127" t="s">
        <v>82</v>
      </c>
      <c r="AA5127" t="s">
        <v>54</v>
      </c>
    </row>
    <row r="5128" spans="1:27" x14ac:dyDescent="0.3">
      <c r="A5128">
        <v>2</v>
      </c>
      <c r="B5128" t="s">
        <v>43</v>
      </c>
      <c r="C5128">
        <v>3</v>
      </c>
      <c r="D5128" t="s">
        <v>11</v>
      </c>
      <c r="E5128" t="s">
        <v>27</v>
      </c>
      <c r="F5128" t="s">
        <v>13</v>
      </c>
      <c r="G5128" t="s">
        <v>1430</v>
      </c>
      <c r="H5128" s="3">
        <v>0.2</v>
      </c>
      <c r="I5128" s="5">
        <v>43314</v>
      </c>
      <c r="J5128" s="5" t="str">
        <f t="shared" si="160"/>
        <v>September</v>
      </c>
      <c r="K5128" s="7">
        <f t="shared" si="161"/>
        <v>2018</v>
      </c>
      <c r="L5128" t="s">
        <v>5456</v>
      </c>
      <c r="M5128" t="s">
        <v>30</v>
      </c>
      <c r="N5128">
        <v>90032</v>
      </c>
      <c r="O5128">
        <v>282</v>
      </c>
      <c r="P5128" t="s">
        <v>5457</v>
      </c>
      <c r="Q5128">
        <v>15</v>
      </c>
      <c r="R5128">
        <v>2</v>
      </c>
      <c r="S5128" t="s">
        <v>32</v>
      </c>
      <c r="U5128">
        <v>15.35</v>
      </c>
      <c r="V5128">
        <v>136</v>
      </c>
      <c r="W5128" t="s">
        <v>33</v>
      </c>
      <c r="X5128" s="5">
        <v>43316</v>
      </c>
      <c r="Y5128" t="s">
        <v>20</v>
      </c>
      <c r="Z5128" t="s">
        <v>34</v>
      </c>
      <c r="AA5128" t="s">
        <v>41</v>
      </c>
    </row>
    <row r="5129" spans="1:27" x14ac:dyDescent="0.3">
      <c r="A5129">
        <v>2</v>
      </c>
      <c r="B5129" t="s">
        <v>43</v>
      </c>
      <c r="C5129">
        <v>3</v>
      </c>
      <c r="D5129" t="s">
        <v>26</v>
      </c>
      <c r="E5129" t="s">
        <v>27</v>
      </c>
      <c r="F5129" t="s">
        <v>13</v>
      </c>
      <c r="G5129" t="s">
        <v>1430</v>
      </c>
      <c r="H5129" s="3">
        <v>0.2</v>
      </c>
      <c r="I5129" s="5">
        <v>43314</v>
      </c>
      <c r="J5129" s="5" t="str">
        <f t="shared" si="160"/>
        <v>September</v>
      </c>
      <c r="K5129" s="7">
        <f t="shared" si="161"/>
        <v>2018</v>
      </c>
      <c r="L5129" t="s">
        <v>5456</v>
      </c>
      <c r="M5129" t="s">
        <v>30</v>
      </c>
      <c r="N5129">
        <v>90032</v>
      </c>
      <c r="O5129">
        <v>1845</v>
      </c>
      <c r="P5129" t="s">
        <v>1057</v>
      </c>
      <c r="Q5129">
        <v>5</v>
      </c>
      <c r="R5129">
        <v>2</v>
      </c>
      <c r="S5129" t="s">
        <v>32</v>
      </c>
      <c r="U5129">
        <v>4.7</v>
      </c>
      <c r="V5129">
        <v>13</v>
      </c>
      <c r="W5129" t="s">
        <v>33</v>
      </c>
      <c r="X5129" s="5">
        <v>43316</v>
      </c>
      <c r="Y5129" t="s">
        <v>20</v>
      </c>
      <c r="Z5129" t="s">
        <v>34</v>
      </c>
      <c r="AA5129" t="s">
        <v>54</v>
      </c>
    </row>
    <row r="5130" spans="1:27" x14ac:dyDescent="0.3">
      <c r="A5130">
        <v>2</v>
      </c>
      <c r="B5130" t="s">
        <v>43</v>
      </c>
      <c r="C5130">
        <v>3</v>
      </c>
      <c r="D5130" t="s">
        <v>50</v>
      </c>
      <c r="E5130" t="s">
        <v>27</v>
      </c>
      <c r="F5130" t="s">
        <v>13</v>
      </c>
      <c r="G5130" t="s">
        <v>1430</v>
      </c>
      <c r="H5130" s="3">
        <v>0.2</v>
      </c>
      <c r="I5130" s="5">
        <v>43314</v>
      </c>
      <c r="J5130" s="5" t="str">
        <f t="shared" si="160"/>
        <v>September</v>
      </c>
      <c r="K5130" s="7">
        <f t="shared" si="161"/>
        <v>2018</v>
      </c>
      <c r="L5130" t="s">
        <v>5456</v>
      </c>
      <c r="M5130" t="s">
        <v>30</v>
      </c>
      <c r="N5130">
        <v>90032</v>
      </c>
      <c r="O5130">
        <v>1175</v>
      </c>
      <c r="P5130" t="s">
        <v>508</v>
      </c>
      <c r="Q5130">
        <v>33</v>
      </c>
      <c r="R5130">
        <v>3</v>
      </c>
      <c r="S5130" t="s">
        <v>32</v>
      </c>
      <c r="U5130">
        <v>33.36</v>
      </c>
      <c r="V5130">
        <v>334</v>
      </c>
      <c r="W5130" t="s">
        <v>33</v>
      </c>
      <c r="X5130" s="5">
        <v>43316</v>
      </c>
      <c r="Y5130" t="s">
        <v>20</v>
      </c>
      <c r="Z5130" t="s">
        <v>34</v>
      </c>
      <c r="AA5130" t="s">
        <v>52</v>
      </c>
    </row>
    <row r="5131" spans="1:27" x14ac:dyDescent="0.3">
      <c r="A5131">
        <v>4</v>
      </c>
      <c r="B5131" t="s">
        <v>43</v>
      </c>
      <c r="C5131">
        <v>6</v>
      </c>
      <c r="D5131" t="s">
        <v>11</v>
      </c>
      <c r="E5131" t="s">
        <v>1468</v>
      </c>
      <c r="F5131" t="s">
        <v>13</v>
      </c>
      <c r="G5131" t="s">
        <v>925</v>
      </c>
      <c r="H5131" s="3">
        <v>0</v>
      </c>
      <c r="I5131" s="5">
        <v>43463</v>
      </c>
      <c r="J5131" s="5" t="str">
        <f t="shared" si="160"/>
        <v>September</v>
      </c>
      <c r="K5131" s="7">
        <f t="shared" si="161"/>
        <v>2018</v>
      </c>
      <c r="L5131" t="s">
        <v>2157</v>
      </c>
      <c r="M5131" t="s">
        <v>73</v>
      </c>
      <c r="N5131">
        <v>53209</v>
      </c>
      <c r="O5131">
        <v>758</v>
      </c>
      <c r="P5131" t="s">
        <v>2081</v>
      </c>
      <c r="Q5131">
        <v>60</v>
      </c>
      <c r="R5131">
        <v>5</v>
      </c>
      <c r="S5131" t="s">
        <v>75</v>
      </c>
      <c r="U5131">
        <v>60.36</v>
      </c>
      <c r="V5131">
        <v>754</v>
      </c>
      <c r="W5131" t="s">
        <v>19</v>
      </c>
      <c r="X5131" s="5">
        <v>43467</v>
      </c>
      <c r="Y5131" t="s">
        <v>39</v>
      </c>
      <c r="Z5131" t="s">
        <v>82</v>
      </c>
      <c r="AA5131" t="s">
        <v>24</v>
      </c>
    </row>
    <row r="5132" spans="1:27" x14ac:dyDescent="0.3">
      <c r="A5132">
        <v>6</v>
      </c>
      <c r="B5132" t="s">
        <v>10</v>
      </c>
      <c r="C5132">
        <v>6</v>
      </c>
      <c r="D5132" t="s">
        <v>11</v>
      </c>
      <c r="E5132" t="s">
        <v>906</v>
      </c>
      <c r="F5132" t="s">
        <v>13</v>
      </c>
      <c r="G5132" t="s">
        <v>1477</v>
      </c>
      <c r="H5132" s="3">
        <v>0.2</v>
      </c>
      <c r="I5132" s="5">
        <v>43387</v>
      </c>
      <c r="J5132" s="5" t="str">
        <f t="shared" si="160"/>
        <v>September</v>
      </c>
      <c r="K5132" s="7">
        <f t="shared" si="161"/>
        <v>2018</v>
      </c>
      <c r="L5132" t="s">
        <v>2521</v>
      </c>
      <c r="M5132" t="s">
        <v>16</v>
      </c>
      <c r="N5132">
        <v>28540</v>
      </c>
      <c r="O5132">
        <v>1380</v>
      </c>
      <c r="P5132" t="s">
        <v>2522</v>
      </c>
      <c r="Q5132">
        <v>10</v>
      </c>
      <c r="R5132">
        <v>1</v>
      </c>
      <c r="S5132" t="s">
        <v>18</v>
      </c>
      <c r="U5132">
        <v>10.26</v>
      </c>
      <c r="V5132">
        <v>103</v>
      </c>
      <c r="W5132" t="s">
        <v>19</v>
      </c>
      <c r="X5132" s="5">
        <v>43393</v>
      </c>
      <c r="Y5132" t="s">
        <v>39</v>
      </c>
      <c r="Z5132" t="s">
        <v>63</v>
      </c>
      <c r="AA5132" t="s">
        <v>24</v>
      </c>
    </row>
    <row r="5133" spans="1:27" x14ac:dyDescent="0.3">
      <c r="A5133">
        <v>6</v>
      </c>
      <c r="B5133" t="s">
        <v>10</v>
      </c>
      <c r="C5133">
        <v>6</v>
      </c>
      <c r="D5133" t="s">
        <v>26</v>
      </c>
      <c r="E5133" t="s">
        <v>906</v>
      </c>
      <c r="F5133" t="s">
        <v>13</v>
      </c>
      <c r="G5133" t="s">
        <v>1477</v>
      </c>
      <c r="H5133" s="3">
        <v>0.2</v>
      </c>
      <c r="I5133" s="5">
        <v>43387</v>
      </c>
      <c r="J5133" s="5" t="str">
        <f t="shared" si="160"/>
        <v>September</v>
      </c>
      <c r="K5133" s="7">
        <f t="shared" si="161"/>
        <v>2018</v>
      </c>
      <c r="L5133" t="s">
        <v>2521</v>
      </c>
      <c r="M5133" t="s">
        <v>16</v>
      </c>
      <c r="N5133">
        <v>28540</v>
      </c>
      <c r="O5133">
        <v>1709</v>
      </c>
      <c r="P5133" t="s">
        <v>345</v>
      </c>
      <c r="Q5133">
        <v>15</v>
      </c>
      <c r="R5133">
        <v>1</v>
      </c>
      <c r="S5133" t="s">
        <v>18</v>
      </c>
      <c r="U5133">
        <v>14.68</v>
      </c>
      <c r="V5133">
        <v>39</v>
      </c>
      <c r="W5133" t="s">
        <v>19</v>
      </c>
      <c r="X5133" s="5">
        <v>43393</v>
      </c>
      <c r="Y5133" t="s">
        <v>39</v>
      </c>
      <c r="Z5133" t="s">
        <v>63</v>
      </c>
      <c r="AA5133" t="s">
        <v>64</v>
      </c>
    </row>
    <row r="5134" spans="1:27" x14ac:dyDescent="0.3">
      <c r="A5134">
        <v>6</v>
      </c>
      <c r="B5134" t="s">
        <v>10</v>
      </c>
      <c r="C5134">
        <v>6</v>
      </c>
      <c r="D5134" t="s">
        <v>26</v>
      </c>
      <c r="E5134" t="s">
        <v>906</v>
      </c>
      <c r="F5134" t="s">
        <v>13</v>
      </c>
      <c r="G5134" t="s">
        <v>1477</v>
      </c>
      <c r="H5134" s="3">
        <v>0.2</v>
      </c>
      <c r="I5134" s="5">
        <v>43387</v>
      </c>
      <c r="J5134" s="5" t="str">
        <f t="shared" si="160"/>
        <v>September</v>
      </c>
      <c r="K5134" s="7">
        <f t="shared" si="161"/>
        <v>2018</v>
      </c>
      <c r="L5134" t="s">
        <v>2521</v>
      </c>
      <c r="M5134" t="s">
        <v>16</v>
      </c>
      <c r="N5134">
        <v>28540</v>
      </c>
      <c r="O5134">
        <v>1504</v>
      </c>
      <c r="P5134" t="s">
        <v>774</v>
      </c>
      <c r="Q5134">
        <v>1</v>
      </c>
      <c r="R5134">
        <v>2</v>
      </c>
      <c r="S5134" t="s">
        <v>18</v>
      </c>
      <c r="U5134">
        <v>1.44</v>
      </c>
      <c r="V5134">
        <v>13</v>
      </c>
      <c r="W5134" t="s">
        <v>19</v>
      </c>
      <c r="X5134" s="5">
        <v>43393</v>
      </c>
      <c r="Y5134" t="s">
        <v>39</v>
      </c>
      <c r="Z5134" t="s">
        <v>63</v>
      </c>
      <c r="AA5134" t="s">
        <v>356</v>
      </c>
    </row>
    <row r="5135" spans="1:27" x14ac:dyDescent="0.3">
      <c r="A5135">
        <v>6</v>
      </c>
      <c r="B5135" t="s">
        <v>10</v>
      </c>
      <c r="C5135">
        <v>6</v>
      </c>
      <c r="D5135" t="s">
        <v>26</v>
      </c>
      <c r="E5135" t="s">
        <v>906</v>
      </c>
      <c r="F5135" t="s">
        <v>13</v>
      </c>
      <c r="G5135" t="s">
        <v>1477</v>
      </c>
      <c r="H5135" s="3">
        <v>0.2</v>
      </c>
      <c r="I5135" s="5">
        <v>43387</v>
      </c>
      <c r="J5135" s="5" t="str">
        <f t="shared" si="160"/>
        <v>September</v>
      </c>
      <c r="K5135" s="7">
        <f t="shared" si="161"/>
        <v>2018</v>
      </c>
      <c r="L5135" t="s">
        <v>2521</v>
      </c>
      <c r="M5135" t="s">
        <v>16</v>
      </c>
      <c r="N5135">
        <v>28540</v>
      </c>
      <c r="O5135">
        <v>1740</v>
      </c>
      <c r="P5135" t="s">
        <v>4089</v>
      </c>
      <c r="Q5135">
        <v>34</v>
      </c>
      <c r="R5135">
        <v>3</v>
      </c>
      <c r="S5135" t="s">
        <v>18</v>
      </c>
      <c r="U5135">
        <v>33.72</v>
      </c>
      <c r="V5135">
        <v>93</v>
      </c>
      <c r="W5135" t="s">
        <v>19</v>
      </c>
      <c r="X5135" s="5">
        <v>43393</v>
      </c>
      <c r="Y5135" t="s">
        <v>39</v>
      </c>
      <c r="Z5135" t="s">
        <v>63</v>
      </c>
      <c r="AA5135" t="s">
        <v>64</v>
      </c>
    </row>
    <row r="5136" spans="1:27" x14ac:dyDescent="0.3">
      <c r="A5136">
        <v>6</v>
      </c>
      <c r="B5136" t="s">
        <v>10</v>
      </c>
      <c r="C5136">
        <v>6</v>
      </c>
      <c r="D5136" t="s">
        <v>26</v>
      </c>
      <c r="E5136" t="s">
        <v>906</v>
      </c>
      <c r="F5136" t="s">
        <v>13</v>
      </c>
      <c r="G5136" t="s">
        <v>1477</v>
      </c>
      <c r="H5136" s="3">
        <v>0.2</v>
      </c>
      <c r="I5136" s="5">
        <v>43387</v>
      </c>
      <c r="J5136" s="5" t="str">
        <f t="shared" si="160"/>
        <v>September</v>
      </c>
      <c r="K5136" s="7">
        <f t="shared" si="161"/>
        <v>2018</v>
      </c>
      <c r="L5136" t="s">
        <v>2521</v>
      </c>
      <c r="M5136" t="s">
        <v>16</v>
      </c>
      <c r="N5136">
        <v>28540</v>
      </c>
      <c r="O5136">
        <v>1623</v>
      </c>
      <c r="P5136" t="s">
        <v>1073</v>
      </c>
      <c r="Q5136">
        <v>13</v>
      </c>
      <c r="R5136">
        <v>4</v>
      </c>
      <c r="S5136" t="s">
        <v>18</v>
      </c>
      <c r="U5136">
        <v>13.13</v>
      </c>
      <c r="V5136">
        <v>35</v>
      </c>
      <c r="W5136" t="s">
        <v>19</v>
      </c>
      <c r="X5136" s="5">
        <v>43393</v>
      </c>
      <c r="Y5136" t="s">
        <v>39</v>
      </c>
      <c r="Z5136" t="s">
        <v>63</v>
      </c>
      <c r="AA5136" t="s">
        <v>119</v>
      </c>
    </row>
    <row r="5137" spans="1:27" x14ac:dyDescent="0.3">
      <c r="A5137">
        <v>6</v>
      </c>
      <c r="B5137" t="s">
        <v>10</v>
      </c>
      <c r="C5137">
        <v>6</v>
      </c>
      <c r="D5137" t="s">
        <v>50</v>
      </c>
      <c r="E5137" t="s">
        <v>906</v>
      </c>
      <c r="F5137" t="s">
        <v>13</v>
      </c>
      <c r="G5137" t="s">
        <v>1477</v>
      </c>
      <c r="H5137" s="3">
        <v>0.2</v>
      </c>
      <c r="I5137" s="5">
        <v>43387</v>
      </c>
      <c r="J5137" s="5" t="str">
        <f t="shared" si="160"/>
        <v>September</v>
      </c>
      <c r="K5137" s="7">
        <f t="shared" si="161"/>
        <v>2018</v>
      </c>
      <c r="L5137" t="s">
        <v>2521</v>
      </c>
      <c r="M5137" t="s">
        <v>16</v>
      </c>
      <c r="N5137">
        <v>28540</v>
      </c>
      <c r="O5137">
        <v>1058</v>
      </c>
      <c r="P5137" t="s">
        <v>4814</v>
      </c>
      <c r="Q5137">
        <v>6</v>
      </c>
      <c r="R5137">
        <v>1</v>
      </c>
      <c r="S5137" t="s">
        <v>18</v>
      </c>
      <c r="U5137">
        <v>5.96</v>
      </c>
      <c r="V5137">
        <v>23</v>
      </c>
      <c r="W5137" t="s">
        <v>19</v>
      </c>
      <c r="X5137" s="5">
        <v>43393</v>
      </c>
      <c r="Y5137" t="s">
        <v>39</v>
      </c>
      <c r="Z5137" t="s">
        <v>63</v>
      </c>
      <c r="AA5137" t="s">
        <v>113</v>
      </c>
    </row>
    <row r="5138" spans="1:27" x14ac:dyDescent="0.3">
      <c r="A5138">
        <v>4</v>
      </c>
      <c r="B5138" t="s">
        <v>43</v>
      </c>
      <c r="C5138">
        <v>6</v>
      </c>
      <c r="D5138" t="s">
        <v>11</v>
      </c>
      <c r="E5138" t="s">
        <v>2548</v>
      </c>
      <c r="F5138" t="s">
        <v>13</v>
      </c>
      <c r="G5138" t="s">
        <v>929</v>
      </c>
      <c r="H5138" s="3">
        <v>0.2</v>
      </c>
      <c r="I5138" s="5">
        <v>43249</v>
      </c>
      <c r="J5138" s="5" t="str">
        <f t="shared" si="160"/>
        <v>September</v>
      </c>
      <c r="K5138" s="7">
        <f t="shared" si="161"/>
        <v>2018</v>
      </c>
      <c r="L5138" t="s">
        <v>2549</v>
      </c>
      <c r="M5138" t="s">
        <v>16</v>
      </c>
      <c r="N5138">
        <v>37211</v>
      </c>
      <c r="O5138">
        <v>25</v>
      </c>
      <c r="P5138" t="s">
        <v>1685</v>
      </c>
      <c r="Q5138">
        <v>15</v>
      </c>
      <c r="R5138">
        <v>3</v>
      </c>
      <c r="S5138" t="s">
        <v>18</v>
      </c>
      <c r="U5138">
        <v>14.55</v>
      </c>
      <c r="V5138">
        <v>45</v>
      </c>
      <c r="W5138" t="s">
        <v>19</v>
      </c>
      <c r="X5138" s="5">
        <v>43253</v>
      </c>
      <c r="Y5138" t="s">
        <v>39</v>
      </c>
      <c r="Z5138" t="s">
        <v>214</v>
      </c>
      <c r="AA5138" t="s">
        <v>47</v>
      </c>
    </row>
    <row r="5139" spans="1:27" x14ac:dyDescent="0.3">
      <c r="A5139">
        <v>4</v>
      </c>
      <c r="B5139" t="s">
        <v>43</v>
      </c>
      <c r="C5139">
        <v>6</v>
      </c>
      <c r="D5139" t="s">
        <v>26</v>
      </c>
      <c r="E5139" t="s">
        <v>2548</v>
      </c>
      <c r="F5139" t="s">
        <v>13</v>
      </c>
      <c r="G5139" t="s">
        <v>929</v>
      </c>
      <c r="H5139" s="3">
        <v>0.2</v>
      </c>
      <c r="I5139" s="5">
        <v>43249</v>
      </c>
      <c r="J5139" s="5" t="str">
        <f t="shared" si="160"/>
        <v>September</v>
      </c>
      <c r="K5139" s="7">
        <f t="shared" si="161"/>
        <v>2018</v>
      </c>
      <c r="L5139" t="s">
        <v>2549</v>
      </c>
      <c r="M5139" t="s">
        <v>16</v>
      </c>
      <c r="N5139">
        <v>37211</v>
      </c>
      <c r="O5139">
        <v>1149</v>
      </c>
      <c r="P5139" t="s">
        <v>765</v>
      </c>
      <c r="Q5139">
        <v>0</v>
      </c>
      <c r="R5139">
        <v>2</v>
      </c>
      <c r="S5139" t="s">
        <v>18</v>
      </c>
      <c r="U5139">
        <v>0.33</v>
      </c>
      <c r="V5139">
        <v>4</v>
      </c>
      <c r="W5139" t="s">
        <v>19</v>
      </c>
      <c r="X5139" s="5">
        <v>43253</v>
      </c>
      <c r="Y5139" t="s">
        <v>39</v>
      </c>
      <c r="Z5139" t="s">
        <v>214</v>
      </c>
      <c r="AA5139" t="s">
        <v>49</v>
      </c>
    </row>
    <row r="5140" spans="1:27" x14ac:dyDescent="0.3">
      <c r="A5140">
        <v>4</v>
      </c>
      <c r="B5140" t="s">
        <v>43</v>
      </c>
      <c r="C5140">
        <v>6</v>
      </c>
      <c r="D5140" t="s">
        <v>26</v>
      </c>
      <c r="E5140" t="s">
        <v>2548</v>
      </c>
      <c r="F5140" t="s">
        <v>13</v>
      </c>
      <c r="G5140" t="s">
        <v>929</v>
      </c>
      <c r="H5140" s="3">
        <v>0.7</v>
      </c>
      <c r="I5140" s="5">
        <v>43249</v>
      </c>
      <c r="J5140" s="5" t="str">
        <f t="shared" si="160"/>
        <v>September</v>
      </c>
      <c r="K5140" s="7">
        <f t="shared" si="161"/>
        <v>2018</v>
      </c>
      <c r="L5140" t="s">
        <v>2549</v>
      </c>
      <c r="M5140" t="s">
        <v>16</v>
      </c>
      <c r="N5140">
        <v>37211</v>
      </c>
      <c r="O5140">
        <v>705</v>
      </c>
      <c r="P5140" t="s">
        <v>2850</v>
      </c>
      <c r="Q5140">
        <v>-9</v>
      </c>
      <c r="R5140">
        <v>3</v>
      </c>
      <c r="S5140" t="s">
        <v>18</v>
      </c>
      <c r="U5140">
        <v>-8.65</v>
      </c>
      <c r="V5140">
        <v>11</v>
      </c>
      <c r="W5140" t="s">
        <v>19</v>
      </c>
      <c r="X5140" s="5">
        <v>43253</v>
      </c>
      <c r="Y5140" t="s">
        <v>39</v>
      </c>
      <c r="Z5140" t="s">
        <v>214</v>
      </c>
      <c r="AA5140" t="s">
        <v>54</v>
      </c>
    </row>
    <row r="5141" spans="1:27" x14ac:dyDescent="0.3">
      <c r="A5141">
        <v>2</v>
      </c>
      <c r="B5141" t="s">
        <v>43</v>
      </c>
      <c r="C5141">
        <v>3</v>
      </c>
      <c r="D5141" t="s">
        <v>26</v>
      </c>
      <c r="E5141" t="s">
        <v>672</v>
      </c>
      <c r="F5141" t="s">
        <v>13</v>
      </c>
      <c r="G5141" t="s">
        <v>5814</v>
      </c>
      <c r="H5141" s="3">
        <v>0.2</v>
      </c>
      <c r="I5141" s="5">
        <v>43289</v>
      </c>
      <c r="J5141" s="5" t="str">
        <f t="shared" si="160"/>
        <v>September</v>
      </c>
      <c r="K5141" s="7">
        <f t="shared" si="161"/>
        <v>2018</v>
      </c>
      <c r="L5141" t="s">
        <v>6029</v>
      </c>
      <c r="M5141" t="s">
        <v>73</v>
      </c>
      <c r="N5141">
        <v>76017</v>
      </c>
      <c r="O5141">
        <v>1162</v>
      </c>
      <c r="P5141" t="s">
        <v>931</v>
      </c>
      <c r="Q5141">
        <v>4</v>
      </c>
      <c r="R5141">
        <v>3</v>
      </c>
      <c r="S5141" t="s">
        <v>75</v>
      </c>
      <c r="U5141">
        <v>3.57</v>
      </c>
      <c r="V5141">
        <v>48</v>
      </c>
      <c r="W5141" t="s">
        <v>33</v>
      </c>
      <c r="X5141" s="5">
        <v>43291</v>
      </c>
      <c r="Y5141" t="s">
        <v>20</v>
      </c>
      <c r="Z5141" t="s">
        <v>77</v>
      </c>
      <c r="AA5141" t="s">
        <v>49</v>
      </c>
    </row>
    <row r="5142" spans="1:27" x14ac:dyDescent="0.3">
      <c r="A5142">
        <v>2</v>
      </c>
      <c r="B5142" t="s">
        <v>43</v>
      </c>
      <c r="C5142">
        <v>3</v>
      </c>
      <c r="D5142" t="s">
        <v>50</v>
      </c>
      <c r="E5142" t="s">
        <v>672</v>
      </c>
      <c r="F5142" t="s">
        <v>13</v>
      </c>
      <c r="G5142" t="s">
        <v>5814</v>
      </c>
      <c r="H5142" s="3">
        <v>0.2</v>
      </c>
      <c r="I5142" s="5">
        <v>43289</v>
      </c>
      <c r="J5142" s="5" t="str">
        <f t="shared" si="160"/>
        <v>September</v>
      </c>
      <c r="K5142" s="7">
        <f t="shared" si="161"/>
        <v>2018</v>
      </c>
      <c r="L5142" t="s">
        <v>6029</v>
      </c>
      <c r="M5142" t="s">
        <v>73</v>
      </c>
      <c r="N5142">
        <v>76017</v>
      </c>
      <c r="O5142">
        <v>439</v>
      </c>
      <c r="P5142" t="s">
        <v>4703</v>
      </c>
      <c r="Q5142">
        <v>108</v>
      </c>
      <c r="R5142">
        <v>9</v>
      </c>
      <c r="S5142" t="s">
        <v>75</v>
      </c>
      <c r="U5142">
        <v>107.95</v>
      </c>
      <c r="V5142">
        <v>864</v>
      </c>
      <c r="W5142" t="s">
        <v>33</v>
      </c>
      <c r="X5142" s="5">
        <v>43291</v>
      </c>
      <c r="Y5142" t="s">
        <v>20</v>
      </c>
      <c r="Z5142" t="s">
        <v>77</v>
      </c>
      <c r="AA5142" t="s">
        <v>52</v>
      </c>
    </row>
    <row r="5143" spans="1:27" x14ac:dyDescent="0.3">
      <c r="A5143">
        <v>6</v>
      </c>
      <c r="B5143" t="s">
        <v>10</v>
      </c>
      <c r="C5143">
        <v>6</v>
      </c>
      <c r="D5143" t="s">
        <v>11</v>
      </c>
      <c r="E5143" t="s">
        <v>535</v>
      </c>
      <c r="F5143" t="s">
        <v>13</v>
      </c>
      <c r="G5143" t="s">
        <v>494</v>
      </c>
      <c r="H5143" s="3">
        <v>0</v>
      </c>
      <c r="I5143" s="5">
        <v>43434</v>
      </c>
      <c r="J5143" s="5" t="str">
        <f t="shared" si="160"/>
        <v>September</v>
      </c>
      <c r="K5143" s="7">
        <f t="shared" si="161"/>
        <v>2018</v>
      </c>
      <c r="L5143" t="s">
        <v>2128</v>
      </c>
      <c r="M5143" t="s">
        <v>73</v>
      </c>
      <c r="N5143">
        <v>48227</v>
      </c>
      <c r="O5143">
        <v>807</v>
      </c>
      <c r="P5143" t="s">
        <v>8106</v>
      </c>
      <c r="Q5143">
        <v>35</v>
      </c>
      <c r="R5143">
        <v>3</v>
      </c>
      <c r="S5143" t="s">
        <v>75</v>
      </c>
      <c r="U5143">
        <v>35.1</v>
      </c>
      <c r="V5143">
        <v>390</v>
      </c>
      <c r="W5143" t="s">
        <v>19</v>
      </c>
      <c r="X5143" s="5">
        <v>43440</v>
      </c>
      <c r="Y5143" t="s">
        <v>39</v>
      </c>
      <c r="Z5143" t="s">
        <v>156</v>
      </c>
      <c r="AA5143" t="s">
        <v>24</v>
      </c>
    </row>
    <row r="5144" spans="1:27" x14ac:dyDescent="0.3">
      <c r="A5144">
        <v>6</v>
      </c>
      <c r="B5144" t="s">
        <v>10</v>
      </c>
      <c r="C5144">
        <v>6</v>
      </c>
      <c r="D5144" t="s">
        <v>26</v>
      </c>
      <c r="E5144" t="s">
        <v>535</v>
      </c>
      <c r="F5144" t="s">
        <v>13</v>
      </c>
      <c r="G5144" t="s">
        <v>494</v>
      </c>
      <c r="H5144" s="3">
        <v>0</v>
      </c>
      <c r="I5144" s="5">
        <v>43434</v>
      </c>
      <c r="J5144" s="5" t="str">
        <f t="shared" si="160"/>
        <v>September</v>
      </c>
      <c r="K5144" s="7">
        <f t="shared" si="161"/>
        <v>2018</v>
      </c>
      <c r="L5144" t="s">
        <v>2128</v>
      </c>
      <c r="M5144" t="s">
        <v>73</v>
      </c>
      <c r="N5144">
        <v>48227</v>
      </c>
      <c r="O5144">
        <v>93</v>
      </c>
      <c r="P5144" t="s">
        <v>756</v>
      </c>
      <c r="Q5144">
        <v>6</v>
      </c>
      <c r="R5144">
        <v>2</v>
      </c>
      <c r="S5144" t="s">
        <v>75</v>
      </c>
      <c r="U5144">
        <v>6.33</v>
      </c>
      <c r="V5144">
        <v>14</v>
      </c>
      <c r="W5144" t="s">
        <v>19</v>
      </c>
      <c r="X5144" s="5">
        <v>43440</v>
      </c>
      <c r="Y5144" t="s">
        <v>39</v>
      </c>
      <c r="Z5144" t="s">
        <v>156</v>
      </c>
      <c r="AA5144" t="s">
        <v>64</v>
      </c>
    </row>
    <row r="5145" spans="1:27" x14ac:dyDescent="0.3">
      <c r="A5145">
        <v>6</v>
      </c>
      <c r="B5145" t="s">
        <v>10</v>
      </c>
      <c r="C5145">
        <v>6</v>
      </c>
      <c r="D5145" t="s">
        <v>26</v>
      </c>
      <c r="E5145" t="s">
        <v>535</v>
      </c>
      <c r="F5145" t="s">
        <v>13</v>
      </c>
      <c r="G5145" t="s">
        <v>494</v>
      </c>
      <c r="H5145" s="3">
        <v>0</v>
      </c>
      <c r="I5145" s="5">
        <v>43434</v>
      </c>
      <c r="J5145" s="5" t="str">
        <f t="shared" si="160"/>
        <v>September</v>
      </c>
      <c r="K5145" s="7">
        <f t="shared" si="161"/>
        <v>2018</v>
      </c>
      <c r="L5145" t="s">
        <v>2128</v>
      </c>
      <c r="M5145" t="s">
        <v>73</v>
      </c>
      <c r="N5145">
        <v>48227</v>
      </c>
      <c r="O5145">
        <v>1346</v>
      </c>
      <c r="P5145" t="s">
        <v>8241</v>
      </c>
      <c r="Q5145">
        <v>17</v>
      </c>
      <c r="R5145">
        <v>4</v>
      </c>
      <c r="S5145" t="s">
        <v>75</v>
      </c>
      <c r="U5145">
        <v>16.68</v>
      </c>
      <c r="V5145">
        <v>33</v>
      </c>
      <c r="W5145" t="s">
        <v>19</v>
      </c>
      <c r="X5145" s="5">
        <v>43440</v>
      </c>
      <c r="Y5145" t="s">
        <v>39</v>
      </c>
      <c r="Z5145" t="s">
        <v>156</v>
      </c>
      <c r="AA5145" t="s">
        <v>64</v>
      </c>
    </row>
    <row r="5146" spans="1:27" x14ac:dyDescent="0.3">
      <c r="A5146">
        <v>6</v>
      </c>
      <c r="B5146" t="s">
        <v>10</v>
      </c>
      <c r="C5146">
        <v>6</v>
      </c>
      <c r="D5146" t="s">
        <v>26</v>
      </c>
      <c r="E5146" t="s">
        <v>535</v>
      </c>
      <c r="F5146" t="s">
        <v>13</v>
      </c>
      <c r="G5146" t="s">
        <v>494</v>
      </c>
      <c r="H5146" s="3">
        <v>0</v>
      </c>
      <c r="I5146" s="5">
        <v>43434</v>
      </c>
      <c r="J5146" s="5" t="str">
        <f t="shared" si="160"/>
        <v>September</v>
      </c>
      <c r="K5146" s="7">
        <f t="shared" si="161"/>
        <v>2018</v>
      </c>
      <c r="L5146" t="s">
        <v>2128</v>
      </c>
      <c r="M5146" t="s">
        <v>73</v>
      </c>
      <c r="N5146">
        <v>48227</v>
      </c>
      <c r="O5146">
        <v>1444</v>
      </c>
      <c r="P5146" t="s">
        <v>3260</v>
      </c>
      <c r="Q5146">
        <v>25</v>
      </c>
      <c r="R5146">
        <v>7</v>
      </c>
      <c r="S5146" t="s">
        <v>75</v>
      </c>
      <c r="U5146">
        <v>24.84</v>
      </c>
      <c r="V5146">
        <v>497</v>
      </c>
      <c r="W5146" t="s">
        <v>19</v>
      </c>
      <c r="X5146" s="5">
        <v>43440</v>
      </c>
      <c r="Y5146" t="s">
        <v>39</v>
      </c>
      <c r="Z5146" t="s">
        <v>156</v>
      </c>
      <c r="AA5146" t="s">
        <v>42</v>
      </c>
    </row>
    <row r="5147" spans="1:27" x14ac:dyDescent="0.3">
      <c r="A5147">
        <v>6</v>
      </c>
      <c r="B5147" t="s">
        <v>10</v>
      </c>
      <c r="C5147">
        <v>6</v>
      </c>
      <c r="D5147" t="s">
        <v>26</v>
      </c>
      <c r="E5147" t="s">
        <v>88</v>
      </c>
      <c r="F5147" t="s">
        <v>13</v>
      </c>
      <c r="G5147" t="s">
        <v>824</v>
      </c>
      <c r="H5147" s="3">
        <v>0</v>
      </c>
      <c r="I5147" s="5">
        <v>43400</v>
      </c>
      <c r="J5147" s="5" t="str">
        <f t="shared" si="160"/>
        <v>September</v>
      </c>
      <c r="K5147" s="7">
        <f t="shared" si="161"/>
        <v>2018</v>
      </c>
      <c r="L5147" t="s">
        <v>6593</v>
      </c>
      <c r="M5147" t="s">
        <v>30</v>
      </c>
      <c r="N5147">
        <v>94122</v>
      </c>
      <c r="O5147">
        <v>1502</v>
      </c>
      <c r="P5147" t="s">
        <v>851</v>
      </c>
      <c r="Q5147">
        <v>12</v>
      </c>
      <c r="R5147">
        <v>4</v>
      </c>
      <c r="S5147" t="s">
        <v>32</v>
      </c>
      <c r="U5147">
        <v>11.86</v>
      </c>
      <c r="V5147">
        <v>44</v>
      </c>
      <c r="W5147" t="s">
        <v>33</v>
      </c>
      <c r="X5147" s="5">
        <v>43406</v>
      </c>
      <c r="Y5147" t="s">
        <v>39</v>
      </c>
      <c r="Z5147" t="s">
        <v>34</v>
      </c>
      <c r="AA5147" t="s">
        <v>56</v>
      </c>
    </row>
    <row r="5148" spans="1:27" x14ac:dyDescent="0.3">
      <c r="A5148">
        <v>6</v>
      </c>
      <c r="B5148" t="s">
        <v>10</v>
      </c>
      <c r="C5148">
        <v>6</v>
      </c>
      <c r="D5148" t="s">
        <v>26</v>
      </c>
      <c r="E5148" t="s">
        <v>88</v>
      </c>
      <c r="F5148" t="s">
        <v>13</v>
      </c>
      <c r="G5148" t="s">
        <v>824</v>
      </c>
      <c r="H5148" s="3">
        <v>0.2</v>
      </c>
      <c r="I5148" s="5">
        <v>43400</v>
      </c>
      <c r="J5148" s="5" t="str">
        <f t="shared" si="160"/>
        <v>September</v>
      </c>
      <c r="K5148" s="7">
        <f t="shared" si="161"/>
        <v>2018</v>
      </c>
      <c r="L5148" t="s">
        <v>6593</v>
      </c>
      <c r="M5148" t="s">
        <v>30</v>
      </c>
      <c r="N5148">
        <v>94122</v>
      </c>
      <c r="O5148">
        <v>43</v>
      </c>
      <c r="P5148" t="s">
        <v>8232</v>
      </c>
      <c r="Q5148">
        <v>8</v>
      </c>
      <c r="R5148">
        <v>3</v>
      </c>
      <c r="S5148" t="s">
        <v>32</v>
      </c>
      <c r="U5148">
        <v>7.82</v>
      </c>
      <c r="V5148">
        <v>25</v>
      </c>
      <c r="W5148" t="s">
        <v>33</v>
      </c>
      <c r="X5148" s="5">
        <v>43406</v>
      </c>
      <c r="Y5148" t="s">
        <v>39</v>
      </c>
      <c r="Z5148" t="s">
        <v>34</v>
      </c>
      <c r="AA5148" t="s">
        <v>54</v>
      </c>
    </row>
    <row r="5149" spans="1:27" x14ac:dyDescent="0.3">
      <c r="A5149">
        <v>6</v>
      </c>
      <c r="B5149" t="s">
        <v>10</v>
      </c>
      <c r="C5149">
        <v>6</v>
      </c>
      <c r="D5149" t="s">
        <v>26</v>
      </c>
      <c r="E5149" t="s">
        <v>465</v>
      </c>
      <c r="F5149" t="s">
        <v>13</v>
      </c>
      <c r="G5149" t="s">
        <v>466</v>
      </c>
      <c r="H5149" s="3">
        <v>0.2</v>
      </c>
      <c r="I5149" s="5">
        <v>43297</v>
      </c>
      <c r="J5149" s="5" t="str">
        <f t="shared" si="160"/>
        <v>September</v>
      </c>
      <c r="K5149" s="7">
        <f t="shared" si="161"/>
        <v>2018</v>
      </c>
      <c r="L5149" t="s">
        <v>467</v>
      </c>
      <c r="M5149" t="s">
        <v>73</v>
      </c>
      <c r="N5149">
        <v>75051</v>
      </c>
      <c r="O5149">
        <v>1268</v>
      </c>
      <c r="P5149" t="s">
        <v>468</v>
      </c>
      <c r="Q5149">
        <v>4</v>
      </c>
      <c r="R5149">
        <v>3</v>
      </c>
      <c r="S5149" t="s">
        <v>75</v>
      </c>
      <c r="U5149">
        <v>3.72</v>
      </c>
      <c r="V5149">
        <v>37</v>
      </c>
      <c r="W5149" t="s">
        <v>33</v>
      </c>
      <c r="X5149" s="5">
        <v>43303</v>
      </c>
      <c r="Y5149" t="s">
        <v>39</v>
      </c>
      <c r="Z5149" t="s">
        <v>77</v>
      </c>
      <c r="AA5149" t="s">
        <v>42</v>
      </c>
    </row>
    <row r="5150" spans="1:27" x14ac:dyDescent="0.3">
      <c r="A5150">
        <v>6</v>
      </c>
      <c r="B5150" t="s">
        <v>10</v>
      </c>
      <c r="C5150">
        <v>6</v>
      </c>
      <c r="D5150" t="s">
        <v>26</v>
      </c>
      <c r="E5150" t="s">
        <v>465</v>
      </c>
      <c r="F5150" t="s">
        <v>13</v>
      </c>
      <c r="G5150" t="s">
        <v>466</v>
      </c>
      <c r="H5150" s="3">
        <v>0.2</v>
      </c>
      <c r="I5150" s="5">
        <v>43297</v>
      </c>
      <c r="J5150" s="5" t="str">
        <f t="shared" si="160"/>
        <v>September</v>
      </c>
      <c r="K5150" s="7">
        <f t="shared" si="161"/>
        <v>2018</v>
      </c>
      <c r="L5150" t="s">
        <v>467</v>
      </c>
      <c r="M5150" t="s">
        <v>73</v>
      </c>
      <c r="N5150">
        <v>75051</v>
      </c>
      <c r="O5150">
        <v>1477</v>
      </c>
      <c r="P5150" t="s">
        <v>389</v>
      </c>
      <c r="Q5150">
        <v>6</v>
      </c>
      <c r="R5150">
        <v>3</v>
      </c>
      <c r="S5150" t="s">
        <v>75</v>
      </c>
      <c r="U5150">
        <v>6.25</v>
      </c>
      <c r="V5150">
        <v>20</v>
      </c>
      <c r="W5150" t="s">
        <v>33</v>
      </c>
      <c r="X5150" s="5">
        <v>43303</v>
      </c>
      <c r="Y5150" t="s">
        <v>39</v>
      </c>
      <c r="Z5150" t="s">
        <v>77</v>
      </c>
      <c r="AA5150" t="s">
        <v>64</v>
      </c>
    </row>
    <row r="5151" spans="1:27" x14ac:dyDescent="0.3">
      <c r="A5151">
        <v>4</v>
      </c>
      <c r="B5151" t="s">
        <v>25</v>
      </c>
      <c r="C5151">
        <v>3</v>
      </c>
      <c r="D5151" t="s">
        <v>26</v>
      </c>
      <c r="E5151" t="s">
        <v>237</v>
      </c>
      <c r="F5151" t="s">
        <v>13</v>
      </c>
      <c r="G5151" t="s">
        <v>357</v>
      </c>
      <c r="H5151" s="3">
        <v>0</v>
      </c>
      <c r="I5151" s="5">
        <v>43297</v>
      </c>
      <c r="J5151" s="5" t="str">
        <f t="shared" si="160"/>
        <v>September</v>
      </c>
      <c r="K5151" s="7">
        <f t="shared" si="161"/>
        <v>2018</v>
      </c>
      <c r="L5151" t="s">
        <v>6097</v>
      </c>
      <c r="M5151" t="s">
        <v>16</v>
      </c>
      <c r="N5151">
        <v>29203</v>
      </c>
      <c r="O5151">
        <v>1343</v>
      </c>
      <c r="P5151" t="s">
        <v>1170</v>
      </c>
      <c r="Q5151">
        <v>3</v>
      </c>
      <c r="R5151">
        <v>2</v>
      </c>
      <c r="S5151" t="s">
        <v>18</v>
      </c>
      <c r="U5151">
        <v>3.17</v>
      </c>
      <c r="V5151">
        <v>6</v>
      </c>
      <c r="W5151" t="s">
        <v>33</v>
      </c>
      <c r="X5151" s="5">
        <v>43301</v>
      </c>
      <c r="Y5151" t="s">
        <v>20</v>
      </c>
      <c r="Z5151" t="s">
        <v>240</v>
      </c>
      <c r="AA5151" t="s">
        <v>54</v>
      </c>
    </row>
    <row r="5152" spans="1:27" x14ac:dyDescent="0.3">
      <c r="A5152">
        <v>4</v>
      </c>
      <c r="B5152" t="s">
        <v>25</v>
      </c>
      <c r="C5152">
        <v>3</v>
      </c>
      <c r="D5152" t="s">
        <v>26</v>
      </c>
      <c r="E5152" t="s">
        <v>237</v>
      </c>
      <c r="F5152" t="s">
        <v>13</v>
      </c>
      <c r="G5152" t="s">
        <v>357</v>
      </c>
      <c r="H5152" s="3">
        <v>0</v>
      </c>
      <c r="I5152" s="5">
        <v>43297</v>
      </c>
      <c r="J5152" s="5" t="str">
        <f t="shared" si="160"/>
        <v>September</v>
      </c>
      <c r="K5152" s="7">
        <f t="shared" si="161"/>
        <v>2018</v>
      </c>
      <c r="L5152" t="s">
        <v>6097</v>
      </c>
      <c r="M5152" t="s">
        <v>16</v>
      </c>
      <c r="N5152">
        <v>29203</v>
      </c>
      <c r="O5152">
        <v>539</v>
      </c>
      <c r="P5152" t="s">
        <v>8225</v>
      </c>
      <c r="Q5152">
        <v>6</v>
      </c>
      <c r="R5152">
        <v>3</v>
      </c>
      <c r="S5152" t="s">
        <v>18</v>
      </c>
      <c r="U5152">
        <v>5.58</v>
      </c>
      <c r="V5152">
        <v>22</v>
      </c>
      <c r="W5152" t="s">
        <v>33</v>
      </c>
      <c r="X5152" s="5">
        <v>43301</v>
      </c>
      <c r="Y5152" t="s">
        <v>20</v>
      </c>
      <c r="Z5152" t="s">
        <v>240</v>
      </c>
      <c r="AA5152" t="s">
        <v>49</v>
      </c>
    </row>
    <row r="5153" spans="1:27" x14ac:dyDescent="0.3">
      <c r="A5153">
        <v>4</v>
      </c>
      <c r="B5153" t="s">
        <v>25</v>
      </c>
      <c r="C5153">
        <v>3</v>
      </c>
      <c r="D5153" t="s">
        <v>26</v>
      </c>
      <c r="E5153" t="s">
        <v>237</v>
      </c>
      <c r="F5153" t="s">
        <v>13</v>
      </c>
      <c r="G5153" t="s">
        <v>357</v>
      </c>
      <c r="H5153" s="3">
        <v>0</v>
      </c>
      <c r="I5153" s="5">
        <v>43297</v>
      </c>
      <c r="J5153" s="5" t="str">
        <f t="shared" si="160"/>
        <v>September</v>
      </c>
      <c r="K5153" s="7">
        <f t="shared" si="161"/>
        <v>2018</v>
      </c>
      <c r="L5153" t="s">
        <v>6097</v>
      </c>
      <c r="M5153" t="s">
        <v>16</v>
      </c>
      <c r="N5153">
        <v>29203</v>
      </c>
      <c r="O5153">
        <v>1652</v>
      </c>
      <c r="P5153" t="s">
        <v>1251</v>
      </c>
      <c r="Q5153">
        <v>11</v>
      </c>
      <c r="R5153">
        <v>5</v>
      </c>
      <c r="S5153" t="s">
        <v>18</v>
      </c>
      <c r="U5153">
        <v>11.09</v>
      </c>
      <c r="V5153">
        <v>24</v>
      </c>
      <c r="W5153" t="s">
        <v>33</v>
      </c>
      <c r="X5153" s="5">
        <v>43301</v>
      </c>
      <c r="Y5153" t="s">
        <v>20</v>
      </c>
      <c r="Z5153" t="s">
        <v>240</v>
      </c>
      <c r="AA5153" t="s">
        <v>54</v>
      </c>
    </row>
    <row r="5154" spans="1:27" x14ac:dyDescent="0.3">
      <c r="A5154">
        <v>4</v>
      </c>
      <c r="B5154" t="s">
        <v>25</v>
      </c>
      <c r="C5154">
        <v>3</v>
      </c>
      <c r="D5154" t="s">
        <v>26</v>
      </c>
      <c r="E5154" t="s">
        <v>237</v>
      </c>
      <c r="F5154" t="s">
        <v>13</v>
      </c>
      <c r="G5154" t="s">
        <v>357</v>
      </c>
      <c r="H5154" s="3">
        <v>0</v>
      </c>
      <c r="I5154" s="5">
        <v>43297</v>
      </c>
      <c r="J5154" s="5" t="str">
        <f t="shared" si="160"/>
        <v>September</v>
      </c>
      <c r="K5154" s="7">
        <f t="shared" si="161"/>
        <v>2018</v>
      </c>
      <c r="L5154" t="s">
        <v>6097</v>
      </c>
      <c r="M5154" t="s">
        <v>16</v>
      </c>
      <c r="N5154">
        <v>29203</v>
      </c>
      <c r="O5154">
        <v>1292</v>
      </c>
      <c r="P5154" t="s">
        <v>118</v>
      </c>
      <c r="Q5154">
        <v>5</v>
      </c>
      <c r="R5154">
        <v>5</v>
      </c>
      <c r="S5154" t="s">
        <v>18</v>
      </c>
      <c r="U5154">
        <v>4.79</v>
      </c>
      <c r="V5154">
        <v>10</v>
      </c>
      <c r="W5154" t="s">
        <v>33</v>
      </c>
      <c r="X5154" s="5">
        <v>43301</v>
      </c>
      <c r="Y5154" t="s">
        <v>20</v>
      </c>
      <c r="Z5154" t="s">
        <v>240</v>
      </c>
      <c r="AA5154" t="s">
        <v>119</v>
      </c>
    </row>
    <row r="5155" spans="1:27" x14ac:dyDescent="0.3">
      <c r="A5155">
        <v>4</v>
      </c>
      <c r="B5155" t="s">
        <v>25</v>
      </c>
      <c r="C5155">
        <v>3</v>
      </c>
      <c r="D5155" t="s">
        <v>26</v>
      </c>
      <c r="E5155" t="s">
        <v>237</v>
      </c>
      <c r="F5155" t="s">
        <v>13</v>
      </c>
      <c r="G5155" t="s">
        <v>357</v>
      </c>
      <c r="H5155" s="3">
        <v>0</v>
      </c>
      <c r="I5155" s="5">
        <v>43297</v>
      </c>
      <c r="J5155" s="5" t="str">
        <f t="shared" si="160"/>
        <v>September</v>
      </c>
      <c r="K5155" s="7">
        <f t="shared" si="161"/>
        <v>2018</v>
      </c>
      <c r="L5155" t="s">
        <v>6097</v>
      </c>
      <c r="M5155" t="s">
        <v>16</v>
      </c>
      <c r="N5155">
        <v>29203</v>
      </c>
      <c r="O5155">
        <v>880</v>
      </c>
      <c r="P5155" t="s">
        <v>3913</v>
      </c>
      <c r="Q5155">
        <v>29</v>
      </c>
      <c r="R5155">
        <v>9</v>
      </c>
      <c r="S5155" t="s">
        <v>18</v>
      </c>
      <c r="U5155">
        <v>28.86</v>
      </c>
      <c r="V5155">
        <v>60</v>
      </c>
      <c r="W5155" t="s">
        <v>33</v>
      </c>
      <c r="X5155" s="5">
        <v>43301</v>
      </c>
      <c r="Y5155" t="s">
        <v>20</v>
      </c>
      <c r="Z5155" t="s">
        <v>240</v>
      </c>
      <c r="AA5155" t="s">
        <v>64</v>
      </c>
    </row>
    <row r="5156" spans="1:27" x14ac:dyDescent="0.3">
      <c r="A5156">
        <v>4</v>
      </c>
      <c r="B5156" t="s">
        <v>25</v>
      </c>
      <c r="C5156">
        <v>3</v>
      </c>
      <c r="D5156" t="s">
        <v>50</v>
      </c>
      <c r="E5156" t="s">
        <v>237</v>
      </c>
      <c r="F5156" t="s">
        <v>13</v>
      </c>
      <c r="G5156" t="s">
        <v>357</v>
      </c>
      <c r="H5156" s="3">
        <v>0</v>
      </c>
      <c r="I5156" s="5">
        <v>43297</v>
      </c>
      <c r="J5156" s="5" t="str">
        <f t="shared" si="160"/>
        <v>September</v>
      </c>
      <c r="K5156" s="7">
        <f t="shared" si="161"/>
        <v>2018</v>
      </c>
      <c r="L5156" t="s">
        <v>6097</v>
      </c>
      <c r="M5156" t="s">
        <v>16</v>
      </c>
      <c r="N5156">
        <v>29203</v>
      </c>
      <c r="O5156">
        <v>921</v>
      </c>
      <c r="P5156" t="s">
        <v>6720</v>
      </c>
      <c r="Q5156">
        <v>18</v>
      </c>
      <c r="R5156">
        <v>2</v>
      </c>
      <c r="S5156" t="s">
        <v>18</v>
      </c>
      <c r="U5156">
        <v>18.239999999999998</v>
      </c>
      <c r="V5156">
        <v>76</v>
      </c>
      <c r="W5156" t="s">
        <v>33</v>
      </c>
      <c r="X5156" s="5">
        <v>43301</v>
      </c>
      <c r="Y5156" t="s">
        <v>20</v>
      </c>
      <c r="Z5156" t="s">
        <v>240</v>
      </c>
      <c r="AA5156" t="s">
        <v>113</v>
      </c>
    </row>
    <row r="5157" spans="1:27" x14ac:dyDescent="0.3">
      <c r="A5157">
        <v>2</v>
      </c>
      <c r="B5157" t="s">
        <v>25</v>
      </c>
      <c r="C5157">
        <v>1</v>
      </c>
      <c r="D5157" t="s">
        <v>50</v>
      </c>
      <c r="E5157" t="s">
        <v>88</v>
      </c>
      <c r="F5157" t="s">
        <v>13</v>
      </c>
      <c r="G5157" t="s">
        <v>6956</v>
      </c>
      <c r="H5157" s="3">
        <v>0</v>
      </c>
      <c r="I5157" s="5">
        <v>43300</v>
      </c>
      <c r="J5157" s="5" t="str">
        <f t="shared" si="160"/>
        <v>September</v>
      </c>
      <c r="K5157" s="7">
        <f t="shared" si="161"/>
        <v>2018</v>
      </c>
      <c r="L5157" t="s">
        <v>7715</v>
      </c>
      <c r="M5157" t="s">
        <v>30</v>
      </c>
      <c r="N5157">
        <v>94110</v>
      </c>
      <c r="O5157">
        <v>1008</v>
      </c>
      <c r="P5157" t="s">
        <v>5142</v>
      </c>
      <c r="Q5157">
        <v>133</v>
      </c>
      <c r="R5157">
        <v>3</v>
      </c>
      <c r="S5157" t="s">
        <v>32</v>
      </c>
      <c r="U5157">
        <v>132.59</v>
      </c>
      <c r="V5157">
        <v>390</v>
      </c>
      <c r="W5157" t="s">
        <v>76</v>
      </c>
      <c r="X5157" s="5">
        <v>43302</v>
      </c>
      <c r="Y5157" t="s">
        <v>130</v>
      </c>
      <c r="Z5157" t="s">
        <v>34</v>
      </c>
      <c r="AA5157" t="s">
        <v>113</v>
      </c>
    </row>
    <row r="5158" spans="1:27" x14ac:dyDescent="0.3">
      <c r="A5158">
        <v>2</v>
      </c>
      <c r="B5158" t="s">
        <v>25</v>
      </c>
      <c r="C5158">
        <v>1</v>
      </c>
      <c r="D5158" t="s">
        <v>50</v>
      </c>
      <c r="E5158" t="s">
        <v>88</v>
      </c>
      <c r="F5158" t="s">
        <v>13</v>
      </c>
      <c r="G5158" t="s">
        <v>6956</v>
      </c>
      <c r="H5158" s="3">
        <v>0.2</v>
      </c>
      <c r="I5158" s="5">
        <v>43300</v>
      </c>
      <c r="J5158" s="5" t="str">
        <f t="shared" si="160"/>
        <v>September</v>
      </c>
      <c r="K5158" s="7">
        <f t="shared" si="161"/>
        <v>2018</v>
      </c>
      <c r="L5158" t="s">
        <v>7715</v>
      </c>
      <c r="M5158" t="s">
        <v>30</v>
      </c>
      <c r="N5158">
        <v>94110</v>
      </c>
      <c r="O5158">
        <v>784</v>
      </c>
      <c r="P5158" t="s">
        <v>4810</v>
      </c>
      <c r="Q5158">
        <v>4</v>
      </c>
      <c r="R5158">
        <v>2</v>
      </c>
      <c r="S5158" t="s">
        <v>32</v>
      </c>
      <c r="U5158">
        <v>4.5</v>
      </c>
      <c r="V5158">
        <v>36</v>
      </c>
      <c r="W5158" t="s">
        <v>76</v>
      </c>
      <c r="X5158" s="5">
        <v>43302</v>
      </c>
      <c r="Y5158" t="s">
        <v>130</v>
      </c>
      <c r="Z5158" t="s">
        <v>34</v>
      </c>
      <c r="AA5158" t="s">
        <v>52</v>
      </c>
    </row>
    <row r="5159" spans="1:27" x14ac:dyDescent="0.3">
      <c r="A5159">
        <v>5</v>
      </c>
      <c r="B5159" t="s">
        <v>43</v>
      </c>
      <c r="C5159">
        <v>6</v>
      </c>
      <c r="D5159" t="s">
        <v>11</v>
      </c>
      <c r="E5159" t="s">
        <v>672</v>
      </c>
      <c r="F5159" t="s">
        <v>13</v>
      </c>
      <c r="G5159" t="s">
        <v>506</v>
      </c>
      <c r="H5159" s="3">
        <v>0</v>
      </c>
      <c r="I5159" s="5">
        <v>43239</v>
      </c>
      <c r="J5159" s="5" t="str">
        <f t="shared" si="160"/>
        <v>September</v>
      </c>
      <c r="K5159" s="7">
        <f t="shared" si="161"/>
        <v>2018</v>
      </c>
      <c r="L5159" t="s">
        <v>1447</v>
      </c>
      <c r="M5159" t="s">
        <v>16</v>
      </c>
      <c r="N5159">
        <v>22204</v>
      </c>
      <c r="O5159">
        <v>825</v>
      </c>
      <c r="P5159" t="s">
        <v>1448</v>
      </c>
      <c r="Q5159">
        <v>180</v>
      </c>
      <c r="R5159">
        <v>2</v>
      </c>
      <c r="S5159" t="s">
        <v>18</v>
      </c>
      <c r="U5159">
        <v>179.75</v>
      </c>
      <c r="V5159">
        <v>642</v>
      </c>
      <c r="W5159" t="s">
        <v>19</v>
      </c>
      <c r="X5159" s="5">
        <v>43244</v>
      </c>
      <c r="Y5159" t="s">
        <v>39</v>
      </c>
      <c r="Z5159" t="s">
        <v>205</v>
      </c>
      <c r="AA5159" t="s">
        <v>24</v>
      </c>
    </row>
    <row r="5160" spans="1:27" x14ac:dyDescent="0.3">
      <c r="A5160">
        <v>4</v>
      </c>
      <c r="B5160" t="s">
        <v>43</v>
      </c>
      <c r="C5160">
        <v>6</v>
      </c>
      <c r="D5160" t="s">
        <v>11</v>
      </c>
      <c r="E5160" t="s">
        <v>171</v>
      </c>
      <c r="F5160" t="s">
        <v>13</v>
      </c>
      <c r="G5160" t="s">
        <v>1655</v>
      </c>
      <c r="H5160" s="3">
        <v>0</v>
      </c>
      <c r="I5160" s="5">
        <v>43458</v>
      </c>
      <c r="J5160" s="5" t="str">
        <f t="shared" si="160"/>
        <v>September</v>
      </c>
      <c r="K5160" s="7">
        <f t="shared" si="161"/>
        <v>2018</v>
      </c>
      <c r="L5160" t="s">
        <v>2356</v>
      </c>
      <c r="M5160" t="s">
        <v>102</v>
      </c>
      <c r="N5160">
        <v>10035</v>
      </c>
      <c r="O5160">
        <v>1040</v>
      </c>
      <c r="P5160" t="s">
        <v>2053</v>
      </c>
      <c r="Q5160">
        <v>208</v>
      </c>
      <c r="R5160">
        <v>9</v>
      </c>
      <c r="S5160" t="s">
        <v>104</v>
      </c>
      <c r="U5160">
        <v>207.89</v>
      </c>
      <c r="V5160">
        <v>800</v>
      </c>
      <c r="W5160" t="s">
        <v>19</v>
      </c>
      <c r="X5160" s="5">
        <v>43462</v>
      </c>
      <c r="Y5160" t="s">
        <v>39</v>
      </c>
      <c r="Z5160" t="s">
        <v>175</v>
      </c>
      <c r="AA5160" t="s">
        <v>47</v>
      </c>
    </row>
    <row r="5161" spans="1:27" x14ac:dyDescent="0.3">
      <c r="A5161">
        <v>6</v>
      </c>
      <c r="B5161" t="s">
        <v>10</v>
      </c>
      <c r="C5161">
        <v>6</v>
      </c>
      <c r="D5161" t="s">
        <v>11</v>
      </c>
      <c r="E5161" t="s">
        <v>69</v>
      </c>
      <c r="F5161" t="s">
        <v>13</v>
      </c>
      <c r="G5161" t="s">
        <v>2326</v>
      </c>
      <c r="H5161" s="3">
        <v>0</v>
      </c>
      <c r="I5161" s="5">
        <v>43246</v>
      </c>
      <c r="J5161" s="5" t="str">
        <f t="shared" si="160"/>
        <v>September</v>
      </c>
      <c r="K5161" s="7">
        <f t="shared" si="161"/>
        <v>2018</v>
      </c>
      <c r="L5161" t="s">
        <v>2327</v>
      </c>
      <c r="M5161" t="s">
        <v>102</v>
      </c>
      <c r="N5161">
        <v>20016</v>
      </c>
      <c r="O5161">
        <v>32</v>
      </c>
      <c r="P5161" t="s">
        <v>265</v>
      </c>
      <c r="Q5161">
        <v>17</v>
      </c>
      <c r="R5161">
        <v>3</v>
      </c>
      <c r="S5161" t="s">
        <v>104</v>
      </c>
      <c r="U5161">
        <v>17.38</v>
      </c>
      <c r="V5161">
        <v>41</v>
      </c>
      <c r="W5161" t="s">
        <v>19</v>
      </c>
      <c r="X5161" s="5">
        <v>43252</v>
      </c>
      <c r="Y5161" t="s">
        <v>39</v>
      </c>
      <c r="Z5161" t="s">
        <v>2324</v>
      </c>
      <c r="AA5161" t="s">
        <v>47</v>
      </c>
    </row>
    <row r="5162" spans="1:27" x14ac:dyDescent="0.3">
      <c r="A5162">
        <v>6</v>
      </c>
      <c r="B5162" t="s">
        <v>10</v>
      </c>
      <c r="C5162">
        <v>6</v>
      </c>
      <c r="D5162" t="s">
        <v>26</v>
      </c>
      <c r="E5162" t="s">
        <v>69</v>
      </c>
      <c r="F5162" t="s">
        <v>13</v>
      </c>
      <c r="G5162" t="s">
        <v>2326</v>
      </c>
      <c r="H5162" s="3">
        <v>0</v>
      </c>
      <c r="I5162" s="5">
        <v>43246</v>
      </c>
      <c r="J5162" s="5" t="str">
        <f t="shared" si="160"/>
        <v>September</v>
      </c>
      <c r="K5162" s="7">
        <f t="shared" si="161"/>
        <v>2018</v>
      </c>
      <c r="L5162" t="s">
        <v>2327</v>
      </c>
      <c r="M5162" t="s">
        <v>102</v>
      </c>
      <c r="N5162">
        <v>20016</v>
      </c>
      <c r="O5162">
        <v>1652</v>
      </c>
      <c r="P5162" t="s">
        <v>1251</v>
      </c>
      <c r="Q5162">
        <v>4</v>
      </c>
      <c r="R5162">
        <v>2</v>
      </c>
      <c r="S5162" t="s">
        <v>104</v>
      </c>
      <c r="U5162">
        <v>4.43</v>
      </c>
      <c r="V5162">
        <v>10</v>
      </c>
      <c r="W5162" t="s">
        <v>19</v>
      </c>
      <c r="X5162" s="5">
        <v>43252</v>
      </c>
      <c r="Y5162" t="s">
        <v>39</v>
      </c>
      <c r="Z5162" t="s">
        <v>2324</v>
      </c>
      <c r="AA5162" t="s">
        <v>54</v>
      </c>
    </row>
    <row r="5163" spans="1:27" x14ac:dyDescent="0.3">
      <c r="A5163">
        <v>6</v>
      </c>
      <c r="B5163" t="s">
        <v>10</v>
      </c>
      <c r="C5163">
        <v>6</v>
      </c>
      <c r="D5163" t="s">
        <v>26</v>
      </c>
      <c r="E5163" t="s">
        <v>69</v>
      </c>
      <c r="F5163" t="s">
        <v>13</v>
      </c>
      <c r="G5163" t="s">
        <v>2326</v>
      </c>
      <c r="H5163" s="3">
        <v>0</v>
      </c>
      <c r="I5163" s="5">
        <v>43246</v>
      </c>
      <c r="J5163" s="5" t="str">
        <f t="shared" si="160"/>
        <v>September</v>
      </c>
      <c r="K5163" s="7">
        <f t="shared" si="161"/>
        <v>2018</v>
      </c>
      <c r="L5163" t="s">
        <v>2327</v>
      </c>
      <c r="M5163" t="s">
        <v>102</v>
      </c>
      <c r="N5163">
        <v>20016</v>
      </c>
      <c r="O5163">
        <v>1531</v>
      </c>
      <c r="P5163" t="s">
        <v>8149</v>
      </c>
      <c r="Q5163">
        <v>6</v>
      </c>
      <c r="R5163">
        <v>2</v>
      </c>
      <c r="S5163" t="s">
        <v>104</v>
      </c>
      <c r="U5163">
        <v>5.84</v>
      </c>
      <c r="V5163">
        <v>13</v>
      </c>
      <c r="W5163" t="s">
        <v>19</v>
      </c>
      <c r="X5163" s="5">
        <v>43252</v>
      </c>
      <c r="Y5163" t="s">
        <v>39</v>
      </c>
      <c r="Z5163" t="s">
        <v>2324</v>
      </c>
      <c r="AA5163" t="s">
        <v>64</v>
      </c>
    </row>
    <row r="5164" spans="1:27" x14ac:dyDescent="0.3">
      <c r="A5164">
        <v>6</v>
      </c>
      <c r="B5164" t="s">
        <v>10</v>
      </c>
      <c r="C5164">
        <v>6</v>
      </c>
      <c r="D5164" t="s">
        <v>26</v>
      </c>
      <c r="E5164" t="s">
        <v>69</v>
      </c>
      <c r="F5164" t="s">
        <v>13</v>
      </c>
      <c r="G5164" t="s">
        <v>2326</v>
      </c>
      <c r="H5164" s="3">
        <v>0</v>
      </c>
      <c r="I5164" s="5">
        <v>43246</v>
      </c>
      <c r="J5164" s="5" t="str">
        <f t="shared" si="160"/>
        <v>September</v>
      </c>
      <c r="K5164" s="7">
        <f t="shared" si="161"/>
        <v>2018</v>
      </c>
      <c r="L5164" t="s">
        <v>2327</v>
      </c>
      <c r="M5164" t="s">
        <v>102</v>
      </c>
      <c r="N5164">
        <v>20016</v>
      </c>
      <c r="O5164">
        <v>1621</v>
      </c>
      <c r="P5164" t="s">
        <v>3136</v>
      </c>
      <c r="Q5164">
        <v>9</v>
      </c>
      <c r="R5164">
        <v>3</v>
      </c>
      <c r="S5164" t="s">
        <v>104</v>
      </c>
      <c r="U5164">
        <v>9.33</v>
      </c>
      <c r="V5164">
        <v>19</v>
      </c>
      <c r="W5164" t="s">
        <v>19</v>
      </c>
      <c r="X5164" s="5">
        <v>43252</v>
      </c>
      <c r="Y5164" t="s">
        <v>39</v>
      </c>
      <c r="Z5164" t="s">
        <v>2324</v>
      </c>
      <c r="AA5164" t="s">
        <v>64</v>
      </c>
    </row>
    <row r="5165" spans="1:27" x14ac:dyDescent="0.3">
      <c r="A5165">
        <v>2</v>
      </c>
      <c r="B5165" t="s">
        <v>25</v>
      </c>
      <c r="C5165">
        <v>1</v>
      </c>
      <c r="D5165" t="s">
        <v>11</v>
      </c>
      <c r="E5165" t="s">
        <v>2505</v>
      </c>
      <c r="F5165" t="s">
        <v>13</v>
      </c>
      <c r="G5165" t="s">
        <v>2614</v>
      </c>
      <c r="H5165" s="3">
        <v>0</v>
      </c>
      <c r="I5165" s="5">
        <v>43409</v>
      </c>
      <c r="J5165" s="5" t="str">
        <f t="shared" si="160"/>
        <v>September</v>
      </c>
      <c r="K5165" s="7">
        <f t="shared" si="161"/>
        <v>2018</v>
      </c>
      <c r="L5165" t="s">
        <v>7797</v>
      </c>
      <c r="M5165" t="s">
        <v>16</v>
      </c>
      <c r="N5165">
        <v>23464</v>
      </c>
      <c r="O5165">
        <v>26</v>
      </c>
      <c r="P5165" t="s">
        <v>1835</v>
      </c>
      <c r="Q5165">
        <v>71</v>
      </c>
      <c r="R5165">
        <v>2</v>
      </c>
      <c r="S5165" t="s">
        <v>18</v>
      </c>
      <c r="T5165" t="s">
        <v>92</v>
      </c>
      <c r="U5165">
        <v>71.23</v>
      </c>
      <c r="V5165">
        <v>274</v>
      </c>
      <c r="W5165" t="s">
        <v>19</v>
      </c>
      <c r="X5165" s="5">
        <v>43411</v>
      </c>
      <c r="Y5165" t="s">
        <v>130</v>
      </c>
      <c r="Z5165" t="s">
        <v>205</v>
      </c>
      <c r="AA5165" t="s">
        <v>47</v>
      </c>
    </row>
    <row r="5166" spans="1:27" x14ac:dyDescent="0.3">
      <c r="A5166">
        <v>2</v>
      </c>
      <c r="B5166" t="s">
        <v>25</v>
      </c>
      <c r="C5166">
        <v>1</v>
      </c>
      <c r="D5166" t="s">
        <v>11</v>
      </c>
      <c r="E5166" t="s">
        <v>2505</v>
      </c>
      <c r="F5166" t="s">
        <v>13</v>
      </c>
      <c r="G5166" t="s">
        <v>2614</v>
      </c>
      <c r="H5166" s="3">
        <v>0</v>
      </c>
      <c r="I5166" s="5">
        <v>43409</v>
      </c>
      <c r="J5166" s="5" t="str">
        <f t="shared" si="160"/>
        <v>September</v>
      </c>
      <c r="K5166" s="7">
        <f t="shared" si="161"/>
        <v>2018</v>
      </c>
      <c r="L5166" t="s">
        <v>7797</v>
      </c>
      <c r="M5166" t="s">
        <v>16</v>
      </c>
      <c r="N5166">
        <v>23464</v>
      </c>
      <c r="O5166">
        <v>1538</v>
      </c>
      <c r="P5166" t="s">
        <v>8285</v>
      </c>
      <c r="Q5166">
        <v>76</v>
      </c>
      <c r="R5166">
        <v>5</v>
      </c>
      <c r="S5166" t="s">
        <v>18</v>
      </c>
      <c r="T5166" t="s">
        <v>92</v>
      </c>
      <c r="U5166">
        <v>75.680000000000007</v>
      </c>
      <c r="V5166">
        <v>757</v>
      </c>
      <c r="W5166" t="s">
        <v>19</v>
      </c>
      <c r="X5166" s="5">
        <v>43411</v>
      </c>
      <c r="Y5166" t="s">
        <v>130</v>
      </c>
      <c r="Z5166" t="s">
        <v>205</v>
      </c>
      <c r="AA5166" t="s">
        <v>47</v>
      </c>
    </row>
    <row r="5167" spans="1:27" x14ac:dyDescent="0.3">
      <c r="A5167">
        <v>2</v>
      </c>
      <c r="B5167" t="s">
        <v>25</v>
      </c>
      <c r="C5167">
        <v>1</v>
      </c>
      <c r="D5167" t="s">
        <v>50</v>
      </c>
      <c r="E5167" t="s">
        <v>2505</v>
      </c>
      <c r="F5167" t="s">
        <v>13</v>
      </c>
      <c r="G5167" t="s">
        <v>2614</v>
      </c>
      <c r="H5167" s="3">
        <v>0</v>
      </c>
      <c r="I5167" s="5">
        <v>43409</v>
      </c>
      <c r="J5167" s="5" t="str">
        <f t="shared" si="160"/>
        <v>September</v>
      </c>
      <c r="K5167" s="7">
        <f t="shared" si="161"/>
        <v>2018</v>
      </c>
      <c r="L5167" t="s">
        <v>7797</v>
      </c>
      <c r="M5167" t="s">
        <v>16</v>
      </c>
      <c r="N5167">
        <v>23464</v>
      </c>
      <c r="O5167">
        <v>1094</v>
      </c>
      <c r="P5167" t="s">
        <v>4887</v>
      </c>
      <c r="Q5167">
        <v>19</v>
      </c>
      <c r="R5167">
        <v>3</v>
      </c>
      <c r="S5167" t="s">
        <v>18</v>
      </c>
      <c r="T5167" t="s">
        <v>92</v>
      </c>
      <c r="U5167">
        <v>18.89</v>
      </c>
      <c r="V5167">
        <v>90</v>
      </c>
      <c r="W5167" t="s">
        <v>19</v>
      </c>
      <c r="X5167" s="5">
        <v>43411</v>
      </c>
      <c r="Y5167" t="s">
        <v>130</v>
      </c>
      <c r="Z5167" t="s">
        <v>205</v>
      </c>
      <c r="AA5167" t="s">
        <v>113</v>
      </c>
    </row>
    <row r="5168" spans="1:27" x14ac:dyDescent="0.3">
      <c r="A5168">
        <v>4</v>
      </c>
      <c r="B5168" t="s">
        <v>25</v>
      </c>
      <c r="C5168">
        <v>3</v>
      </c>
      <c r="D5168" t="s">
        <v>11</v>
      </c>
      <c r="E5168" t="s">
        <v>457</v>
      </c>
      <c r="F5168" t="s">
        <v>13</v>
      </c>
      <c r="G5168" t="s">
        <v>437</v>
      </c>
      <c r="H5168" s="3">
        <v>0</v>
      </c>
      <c r="I5168" s="5">
        <v>43435</v>
      </c>
      <c r="J5168" s="5" t="str">
        <f t="shared" si="160"/>
        <v>September</v>
      </c>
      <c r="K5168" s="7">
        <f t="shared" si="161"/>
        <v>2018</v>
      </c>
      <c r="L5168" t="s">
        <v>1920</v>
      </c>
      <c r="M5168" t="s">
        <v>102</v>
      </c>
      <c r="N5168">
        <v>6824</v>
      </c>
      <c r="O5168">
        <v>836</v>
      </c>
      <c r="P5168" t="s">
        <v>1150</v>
      </c>
      <c r="Q5168">
        <v>150</v>
      </c>
      <c r="R5168">
        <v>4</v>
      </c>
      <c r="S5168" t="s">
        <v>104</v>
      </c>
      <c r="U5168">
        <v>150.38</v>
      </c>
      <c r="V5168">
        <v>752</v>
      </c>
      <c r="W5168" t="s">
        <v>19</v>
      </c>
      <c r="X5168" s="5">
        <v>43439</v>
      </c>
      <c r="Y5168" t="s">
        <v>20</v>
      </c>
      <c r="Z5168" t="s">
        <v>461</v>
      </c>
      <c r="AA5168" t="s">
        <v>24</v>
      </c>
    </row>
    <row r="5169" spans="1:27" x14ac:dyDescent="0.3">
      <c r="A5169">
        <v>4</v>
      </c>
      <c r="B5169" t="s">
        <v>25</v>
      </c>
      <c r="C5169">
        <v>3</v>
      </c>
      <c r="D5169" t="s">
        <v>26</v>
      </c>
      <c r="E5169" t="s">
        <v>457</v>
      </c>
      <c r="F5169" t="s">
        <v>13</v>
      </c>
      <c r="G5169" t="s">
        <v>437</v>
      </c>
      <c r="H5169" s="3">
        <v>0</v>
      </c>
      <c r="I5169" s="5">
        <v>43435</v>
      </c>
      <c r="J5169" s="5" t="str">
        <f t="shared" si="160"/>
        <v>September</v>
      </c>
      <c r="K5169" s="7">
        <f t="shared" si="161"/>
        <v>2018</v>
      </c>
      <c r="L5169" t="s">
        <v>1920</v>
      </c>
      <c r="M5169" t="s">
        <v>102</v>
      </c>
      <c r="N5169">
        <v>6824</v>
      </c>
      <c r="O5169">
        <v>1843</v>
      </c>
      <c r="P5169" t="s">
        <v>8250</v>
      </c>
      <c r="Q5169">
        <v>41</v>
      </c>
      <c r="R5169">
        <v>6</v>
      </c>
      <c r="S5169" t="s">
        <v>104</v>
      </c>
      <c r="U5169">
        <v>40.520000000000003</v>
      </c>
      <c r="V5169">
        <v>88</v>
      </c>
      <c r="W5169" t="s">
        <v>19</v>
      </c>
      <c r="X5169" s="5">
        <v>43439</v>
      </c>
      <c r="Y5169" t="s">
        <v>20</v>
      </c>
      <c r="Z5169" t="s">
        <v>461</v>
      </c>
      <c r="AA5169" t="s">
        <v>54</v>
      </c>
    </row>
    <row r="5170" spans="1:27" x14ac:dyDescent="0.3">
      <c r="A5170">
        <v>2</v>
      </c>
      <c r="B5170" t="s">
        <v>25</v>
      </c>
      <c r="C5170">
        <v>1</v>
      </c>
      <c r="D5170" t="s">
        <v>26</v>
      </c>
      <c r="E5170" t="s">
        <v>906</v>
      </c>
      <c r="F5170" t="s">
        <v>13</v>
      </c>
      <c r="G5170" t="s">
        <v>2233</v>
      </c>
      <c r="H5170" s="3">
        <v>0.2</v>
      </c>
      <c r="I5170" s="5">
        <v>43423</v>
      </c>
      <c r="J5170" s="5" t="str">
        <f t="shared" si="160"/>
        <v>September</v>
      </c>
      <c r="K5170" s="7">
        <f t="shared" si="161"/>
        <v>2018</v>
      </c>
      <c r="L5170" t="s">
        <v>3035</v>
      </c>
      <c r="M5170" t="s">
        <v>16</v>
      </c>
      <c r="N5170">
        <v>28540</v>
      </c>
      <c r="O5170">
        <v>512</v>
      </c>
      <c r="P5170" t="s">
        <v>3036</v>
      </c>
      <c r="Q5170">
        <v>6</v>
      </c>
      <c r="R5170">
        <v>2</v>
      </c>
      <c r="S5170" t="s">
        <v>18</v>
      </c>
      <c r="U5170">
        <v>6.01</v>
      </c>
      <c r="V5170">
        <v>18</v>
      </c>
      <c r="W5170" t="s">
        <v>19</v>
      </c>
      <c r="X5170" s="5">
        <v>43425</v>
      </c>
      <c r="Y5170" t="s">
        <v>130</v>
      </c>
      <c r="Z5170" t="s">
        <v>63</v>
      </c>
      <c r="AA5170" t="s">
        <v>49</v>
      </c>
    </row>
    <row r="5171" spans="1:27" x14ac:dyDescent="0.3">
      <c r="A5171">
        <v>2</v>
      </c>
      <c r="B5171" t="s">
        <v>25</v>
      </c>
      <c r="C5171">
        <v>1</v>
      </c>
      <c r="D5171" t="s">
        <v>11</v>
      </c>
      <c r="E5171" t="s">
        <v>305</v>
      </c>
      <c r="F5171" t="s">
        <v>13</v>
      </c>
      <c r="G5171" t="s">
        <v>1369</v>
      </c>
      <c r="H5171" s="3">
        <v>0.2</v>
      </c>
      <c r="I5171" s="5">
        <v>43361</v>
      </c>
      <c r="J5171" s="5" t="str">
        <f t="shared" si="160"/>
        <v>September</v>
      </c>
      <c r="K5171" s="7">
        <f t="shared" si="161"/>
        <v>2018</v>
      </c>
      <c r="L5171" t="s">
        <v>1578</v>
      </c>
      <c r="M5171" t="s">
        <v>102</v>
      </c>
      <c r="N5171">
        <v>43229</v>
      </c>
      <c r="O5171">
        <v>582</v>
      </c>
      <c r="P5171" t="s">
        <v>1579</v>
      </c>
      <c r="Q5171">
        <v>2</v>
      </c>
      <c r="R5171">
        <v>3</v>
      </c>
      <c r="S5171" t="s">
        <v>104</v>
      </c>
      <c r="U5171">
        <v>1.61</v>
      </c>
      <c r="V5171">
        <v>5</v>
      </c>
      <c r="W5171" t="s">
        <v>19</v>
      </c>
      <c r="X5171" s="5">
        <v>43363</v>
      </c>
      <c r="Y5171" t="s">
        <v>130</v>
      </c>
      <c r="Z5171" t="s">
        <v>309</v>
      </c>
      <c r="AA5171" t="s">
        <v>47</v>
      </c>
    </row>
    <row r="5172" spans="1:27" x14ac:dyDescent="0.3">
      <c r="A5172">
        <v>2</v>
      </c>
      <c r="B5172" t="s">
        <v>25</v>
      </c>
      <c r="C5172">
        <v>1</v>
      </c>
      <c r="D5172" t="s">
        <v>11</v>
      </c>
      <c r="E5172" t="s">
        <v>305</v>
      </c>
      <c r="F5172" t="s">
        <v>13</v>
      </c>
      <c r="G5172" t="s">
        <v>1369</v>
      </c>
      <c r="H5172" s="3">
        <v>0.3</v>
      </c>
      <c r="I5172" s="5">
        <v>43361</v>
      </c>
      <c r="J5172" s="5" t="str">
        <f t="shared" si="160"/>
        <v>September</v>
      </c>
      <c r="K5172" s="7">
        <f t="shared" si="161"/>
        <v>2018</v>
      </c>
      <c r="L5172" t="s">
        <v>1578</v>
      </c>
      <c r="M5172" t="s">
        <v>102</v>
      </c>
      <c r="N5172">
        <v>43229</v>
      </c>
      <c r="O5172">
        <v>1457</v>
      </c>
      <c r="P5172" t="s">
        <v>1096</v>
      </c>
      <c r="Q5172">
        <v>-7</v>
      </c>
      <c r="R5172">
        <v>2</v>
      </c>
      <c r="S5172" t="s">
        <v>104</v>
      </c>
      <c r="U5172">
        <v>-7.1</v>
      </c>
      <c r="V5172">
        <v>99</v>
      </c>
      <c r="W5172" t="s">
        <v>19</v>
      </c>
      <c r="X5172" s="5">
        <v>43363</v>
      </c>
      <c r="Y5172" t="s">
        <v>130</v>
      </c>
      <c r="Z5172" t="s">
        <v>309</v>
      </c>
      <c r="AA5172" t="s">
        <v>24</v>
      </c>
    </row>
    <row r="5173" spans="1:27" x14ac:dyDescent="0.3">
      <c r="A5173">
        <v>2</v>
      </c>
      <c r="B5173" t="s">
        <v>25</v>
      </c>
      <c r="C5173">
        <v>1</v>
      </c>
      <c r="D5173" t="s">
        <v>26</v>
      </c>
      <c r="E5173" t="s">
        <v>305</v>
      </c>
      <c r="F5173" t="s">
        <v>13</v>
      </c>
      <c r="G5173" t="s">
        <v>1369</v>
      </c>
      <c r="H5173" s="3">
        <v>0.2</v>
      </c>
      <c r="I5173" s="5">
        <v>43361</v>
      </c>
      <c r="J5173" s="5" t="str">
        <f t="shared" si="160"/>
        <v>September</v>
      </c>
      <c r="K5173" s="7">
        <f t="shared" si="161"/>
        <v>2018</v>
      </c>
      <c r="L5173" t="s">
        <v>1578</v>
      </c>
      <c r="M5173" t="s">
        <v>102</v>
      </c>
      <c r="N5173">
        <v>43229</v>
      </c>
      <c r="O5173">
        <v>590</v>
      </c>
      <c r="P5173" t="s">
        <v>2927</v>
      </c>
      <c r="Q5173">
        <v>0</v>
      </c>
      <c r="R5173">
        <v>1</v>
      </c>
      <c r="S5173" t="s">
        <v>104</v>
      </c>
      <c r="U5173">
        <v>0.37</v>
      </c>
      <c r="V5173">
        <v>3</v>
      </c>
      <c r="W5173" t="s">
        <v>19</v>
      </c>
      <c r="X5173" s="5">
        <v>43363</v>
      </c>
      <c r="Y5173" t="s">
        <v>130</v>
      </c>
      <c r="Z5173" t="s">
        <v>309</v>
      </c>
      <c r="AA5173" t="s">
        <v>49</v>
      </c>
    </row>
    <row r="5174" spans="1:27" x14ac:dyDescent="0.3">
      <c r="A5174">
        <v>5</v>
      </c>
      <c r="B5174" t="s">
        <v>43</v>
      </c>
      <c r="C5174">
        <v>6</v>
      </c>
      <c r="D5174" t="s">
        <v>11</v>
      </c>
      <c r="E5174" t="s">
        <v>305</v>
      </c>
      <c r="F5174" t="s">
        <v>13</v>
      </c>
      <c r="G5174" t="s">
        <v>2465</v>
      </c>
      <c r="H5174" s="3">
        <v>0</v>
      </c>
      <c r="I5174" s="5">
        <v>43295</v>
      </c>
      <c r="J5174" s="5" t="str">
        <f t="shared" si="160"/>
        <v>September</v>
      </c>
      <c r="K5174" s="7">
        <f t="shared" si="161"/>
        <v>2018</v>
      </c>
      <c r="L5174" t="s">
        <v>2466</v>
      </c>
      <c r="M5174" t="s">
        <v>16</v>
      </c>
      <c r="N5174">
        <v>31907</v>
      </c>
      <c r="O5174">
        <v>872</v>
      </c>
      <c r="P5174" t="s">
        <v>8145</v>
      </c>
      <c r="Q5174">
        <v>16</v>
      </c>
      <c r="R5174">
        <v>1</v>
      </c>
      <c r="S5174" t="s">
        <v>18</v>
      </c>
      <c r="U5174">
        <v>15.52</v>
      </c>
      <c r="V5174">
        <v>52</v>
      </c>
      <c r="W5174" t="s">
        <v>19</v>
      </c>
      <c r="X5174" s="5">
        <v>43300</v>
      </c>
      <c r="Y5174" t="s">
        <v>39</v>
      </c>
      <c r="Z5174" t="s">
        <v>761</v>
      </c>
      <c r="AA5174" t="s">
        <v>47</v>
      </c>
    </row>
    <row r="5175" spans="1:27" x14ac:dyDescent="0.3">
      <c r="A5175">
        <v>5</v>
      </c>
      <c r="B5175" t="s">
        <v>43</v>
      </c>
      <c r="C5175">
        <v>6</v>
      </c>
      <c r="D5175" t="s">
        <v>26</v>
      </c>
      <c r="E5175" t="s">
        <v>305</v>
      </c>
      <c r="F5175" t="s">
        <v>13</v>
      </c>
      <c r="G5175" t="s">
        <v>2465</v>
      </c>
      <c r="H5175" s="3">
        <v>0</v>
      </c>
      <c r="I5175" s="5">
        <v>43295</v>
      </c>
      <c r="J5175" s="5" t="str">
        <f t="shared" si="160"/>
        <v>September</v>
      </c>
      <c r="K5175" s="7">
        <f t="shared" si="161"/>
        <v>2018</v>
      </c>
      <c r="L5175" t="s">
        <v>2466</v>
      </c>
      <c r="M5175" t="s">
        <v>16</v>
      </c>
      <c r="N5175">
        <v>31907</v>
      </c>
      <c r="O5175">
        <v>411</v>
      </c>
      <c r="P5175" t="s">
        <v>4316</v>
      </c>
      <c r="Q5175">
        <v>17</v>
      </c>
      <c r="R5175">
        <v>5</v>
      </c>
      <c r="S5175" t="s">
        <v>18</v>
      </c>
      <c r="U5175">
        <v>17.11</v>
      </c>
      <c r="V5175">
        <v>36</v>
      </c>
      <c r="W5175" t="s">
        <v>19</v>
      </c>
      <c r="X5175" s="5">
        <v>43300</v>
      </c>
      <c r="Y5175" t="s">
        <v>39</v>
      </c>
      <c r="Z5175" t="s">
        <v>761</v>
      </c>
      <c r="AA5175" t="s">
        <v>54</v>
      </c>
    </row>
    <row r="5176" spans="1:27" x14ac:dyDescent="0.3">
      <c r="A5176">
        <v>1</v>
      </c>
      <c r="B5176" t="s">
        <v>10</v>
      </c>
      <c r="C5176">
        <v>1</v>
      </c>
      <c r="D5176" t="s">
        <v>11</v>
      </c>
      <c r="E5176" t="s">
        <v>88</v>
      </c>
      <c r="F5176" t="s">
        <v>13</v>
      </c>
      <c r="G5176" t="s">
        <v>1712</v>
      </c>
      <c r="H5176" s="3">
        <v>0.2</v>
      </c>
      <c r="I5176" s="5">
        <v>43374</v>
      </c>
      <c r="J5176" s="5" t="str">
        <f t="shared" si="160"/>
        <v>September</v>
      </c>
      <c r="K5176" s="7">
        <f t="shared" si="161"/>
        <v>2018</v>
      </c>
      <c r="L5176" t="s">
        <v>1713</v>
      </c>
      <c r="M5176" t="s">
        <v>30</v>
      </c>
      <c r="N5176">
        <v>94122</v>
      </c>
      <c r="O5176">
        <v>771</v>
      </c>
      <c r="P5176" t="s">
        <v>8105</v>
      </c>
      <c r="Q5176">
        <v>12</v>
      </c>
      <c r="R5176">
        <v>4</v>
      </c>
      <c r="S5176" t="s">
        <v>32</v>
      </c>
      <c r="U5176">
        <v>12.18</v>
      </c>
      <c r="V5176">
        <v>195</v>
      </c>
      <c r="W5176" t="s">
        <v>19</v>
      </c>
      <c r="X5176" s="5">
        <v>43375</v>
      </c>
      <c r="Y5176" t="s">
        <v>130</v>
      </c>
      <c r="Z5176" t="s">
        <v>34</v>
      </c>
      <c r="AA5176" t="s">
        <v>24</v>
      </c>
    </row>
    <row r="5177" spans="1:27" x14ac:dyDescent="0.3">
      <c r="A5177">
        <v>2</v>
      </c>
      <c r="B5177" t="s">
        <v>25</v>
      </c>
      <c r="C5177">
        <v>1</v>
      </c>
      <c r="D5177" t="s">
        <v>11</v>
      </c>
      <c r="E5177" t="s">
        <v>493</v>
      </c>
      <c r="F5177" t="s">
        <v>13</v>
      </c>
      <c r="G5177" t="s">
        <v>5295</v>
      </c>
      <c r="H5177" s="3">
        <v>0.2</v>
      </c>
      <c r="I5177" s="5">
        <v>43383</v>
      </c>
      <c r="J5177" s="5" t="str">
        <f t="shared" si="160"/>
        <v>September</v>
      </c>
      <c r="K5177" s="7">
        <f t="shared" si="161"/>
        <v>2018</v>
      </c>
      <c r="L5177" t="s">
        <v>5296</v>
      </c>
      <c r="M5177" t="s">
        <v>30</v>
      </c>
      <c r="N5177">
        <v>80219</v>
      </c>
      <c r="O5177">
        <v>764</v>
      </c>
      <c r="P5177" t="s">
        <v>8118</v>
      </c>
      <c r="Q5177">
        <v>14</v>
      </c>
      <c r="R5177">
        <v>1</v>
      </c>
      <c r="S5177" t="s">
        <v>32</v>
      </c>
      <c r="U5177">
        <v>13.59</v>
      </c>
      <c r="V5177">
        <v>121</v>
      </c>
      <c r="W5177" t="s">
        <v>33</v>
      </c>
      <c r="X5177" s="5">
        <v>43385</v>
      </c>
      <c r="Y5177" t="s">
        <v>130</v>
      </c>
      <c r="Z5177" t="s">
        <v>285</v>
      </c>
      <c r="AA5177" t="s">
        <v>24</v>
      </c>
    </row>
    <row r="5178" spans="1:27" x14ac:dyDescent="0.3">
      <c r="A5178">
        <v>2</v>
      </c>
      <c r="B5178" t="s">
        <v>25</v>
      </c>
      <c r="C5178">
        <v>1</v>
      </c>
      <c r="D5178" t="s">
        <v>11</v>
      </c>
      <c r="E5178" t="s">
        <v>493</v>
      </c>
      <c r="F5178" t="s">
        <v>13</v>
      </c>
      <c r="G5178" t="s">
        <v>5295</v>
      </c>
      <c r="H5178" s="3">
        <v>0.7</v>
      </c>
      <c r="I5178" s="5">
        <v>43383</v>
      </c>
      <c r="J5178" s="5" t="str">
        <f t="shared" si="160"/>
        <v>September</v>
      </c>
      <c r="K5178" s="7">
        <f t="shared" si="161"/>
        <v>2018</v>
      </c>
      <c r="L5178" t="s">
        <v>5296</v>
      </c>
      <c r="M5178" t="s">
        <v>30</v>
      </c>
      <c r="N5178">
        <v>80219</v>
      </c>
      <c r="O5178">
        <v>389</v>
      </c>
      <c r="P5178" t="s">
        <v>5314</v>
      </c>
      <c r="Q5178">
        <v>-191</v>
      </c>
      <c r="R5178">
        <v>3</v>
      </c>
      <c r="S5178" t="s">
        <v>32</v>
      </c>
      <c r="U5178">
        <v>-190.85</v>
      </c>
      <c r="V5178">
        <v>91</v>
      </c>
      <c r="W5178" t="s">
        <v>33</v>
      </c>
      <c r="X5178" s="5">
        <v>43385</v>
      </c>
      <c r="Y5178" t="s">
        <v>130</v>
      </c>
      <c r="Z5178" t="s">
        <v>285</v>
      </c>
      <c r="AA5178" t="s">
        <v>22</v>
      </c>
    </row>
    <row r="5179" spans="1:27" x14ac:dyDescent="0.3">
      <c r="A5179">
        <v>2</v>
      </c>
      <c r="B5179" t="s">
        <v>25</v>
      </c>
      <c r="C5179">
        <v>1</v>
      </c>
      <c r="D5179" t="s">
        <v>50</v>
      </c>
      <c r="E5179" t="s">
        <v>493</v>
      </c>
      <c r="F5179" t="s">
        <v>13</v>
      </c>
      <c r="G5179" t="s">
        <v>5295</v>
      </c>
      <c r="H5179" s="3">
        <v>0.2</v>
      </c>
      <c r="I5179" s="5">
        <v>43383</v>
      </c>
      <c r="J5179" s="5" t="str">
        <f t="shared" si="160"/>
        <v>September</v>
      </c>
      <c r="K5179" s="7">
        <f t="shared" si="161"/>
        <v>2018</v>
      </c>
      <c r="L5179" t="s">
        <v>5296</v>
      </c>
      <c r="M5179" t="s">
        <v>30</v>
      </c>
      <c r="N5179">
        <v>80219</v>
      </c>
      <c r="O5179">
        <v>932</v>
      </c>
      <c r="P5179" t="s">
        <v>4827</v>
      </c>
      <c r="Q5179">
        <v>-3</v>
      </c>
      <c r="R5179">
        <v>1</v>
      </c>
      <c r="S5179" t="s">
        <v>32</v>
      </c>
      <c r="U5179">
        <v>-3</v>
      </c>
      <c r="V5179">
        <v>16</v>
      </c>
      <c r="W5179" t="s">
        <v>33</v>
      </c>
      <c r="X5179" s="5">
        <v>43385</v>
      </c>
      <c r="Y5179" t="s">
        <v>130</v>
      </c>
      <c r="Z5179" t="s">
        <v>285</v>
      </c>
      <c r="AA5179" t="s">
        <v>52</v>
      </c>
    </row>
    <row r="5180" spans="1:27" x14ac:dyDescent="0.3">
      <c r="A5180">
        <v>5</v>
      </c>
      <c r="B5180" t="s">
        <v>25</v>
      </c>
      <c r="C5180">
        <v>3</v>
      </c>
      <c r="D5180" t="s">
        <v>26</v>
      </c>
      <c r="E5180" t="s">
        <v>6010</v>
      </c>
      <c r="F5180" t="s">
        <v>13</v>
      </c>
      <c r="G5180" t="s">
        <v>5702</v>
      </c>
      <c r="H5180" s="3">
        <v>0</v>
      </c>
      <c r="I5180" s="5">
        <v>43369</v>
      </c>
      <c r="J5180" s="5" t="str">
        <f t="shared" si="160"/>
        <v>September</v>
      </c>
      <c r="K5180" s="7">
        <f t="shared" si="161"/>
        <v>2018</v>
      </c>
      <c r="L5180" t="s">
        <v>6011</v>
      </c>
      <c r="M5180" t="s">
        <v>73</v>
      </c>
      <c r="N5180">
        <v>52240</v>
      </c>
      <c r="O5180">
        <v>787</v>
      </c>
      <c r="P5180" t="s">
        <v>4488</v>
      </c>
      <c r="Q5180">
        <v>4</v>
      </c>
      <c r="R5180">
        <v>1</v>
      </c>
      <c r="S5180" t="s">
        <v>75</v>
      </c>
      <c r="U5180">
        <v>4.5</v>
      </c>
      <c r="V5180">
        <v>10</v>
      </c>
      <c r="W5180" t="s">
        <v>33</v>
      </c>
      <c r="X5180" s="5">
        <v>43374</v>
      </c>
      <c r="Y5180" t="s">
        <v>20</v>
      </c>
      <c r="Z5180" t="s">
        <v>304</v>
      </c>
      <c r="AA5180" t="s">
        <v>64</v>
      </c>
    </row>
    <row r="5181" spans="1:27" x14ac:dyDescent="0.3">
      <c r="A5181">
        <v>2</v>
      </c>
      <c r="B5181" t="s">
        <v>43</v>
      </c>
      <c r="C5181">
        <v>3</v>
      </c>
      <c r="D5181" t="s">
        <v>26</v>
      </c>
      <c r="E5181" t="s">
        <v>201</v>
      </c>
      <c r="F5181" t="s">
        <v>13</v>
      </c>
      <c r="G5181" t="s">
        <v>556</v>
      </c>
      <c r="H5181" s="3">
        <v>0.2</v>
      </c>
      <c r="I5181" s="5">
        <v>43463</v>
      </c>
      <c r="J5181" s="5" t="str">
        <f t="shared" si="160"/>
        <v>September</v>
      </c>
      <c r="K5181" s="7">
        <f t="shared" si="161"/>
        <v>2018</v>
      </c>
      <c r="L5181" t="s">
        <v>3703</v>
      </c>
      <c r="M5181" t="s">
        <v>30</v>
      </c>
      <c r="N5181">
        <v>97477</v>
      </c>
      <c r="O5181">
        <v>1256</v>
      </c>
      <c r="P5181" t="s">
        <v>3704</v>
      </c>
      <c r="Q5181">
        <v>10</v>
      </c>
      <c r="R5181">
        <v>3</v>
      </c>
      <c r="S5181" t="s">
        <v>32</v>
      </c>
      <c r="U5181">
        <v>10.42</v>
      </c>
      <c r="V5181">
        <v>28</v>
      </c>
      <c r="W5181" t="s">
        <v>19</v>
      </c>
      <c r="X5181" s="5">
        <v>43465</v>
      </c>
      <c r="Y5181" t="s">
        <v>20</v>
      </c>
      <c r="Z5181" t="s">
        <v>262</v>
      </c>
      <c r="AA5181" t="s">
        <v>119</v>
      </c>
    </row>
    <row r="5182" spans="1:27" x14ac:dyDescent="0.3">
      <c r="A5182">
        <v>5</v>
      </c>
      <c r="B5182" t="s">
        <v>25</v>
      </c>
      <c r="C5182">
        <v>3</v>
      </c>
      <c r="D5182" t="s">
        <v>26</v>
      </c>
      <c r="E5182" t="s">
        <v>192</v>
      </c>
      <c r="F5182" t="s">
        <v>13</v>
      </c>
      <c r="G5182" t="s">
        <v>556</v>
      </c>
      <c r="H5182" s="3">
        <v>0.2</v>
      </c>
      <c r="I5182" s="5">
        <v>43255</v>
      </c>
      <c r="J5182" s="5" t="str">
        <f t="shared" si="160"/>
        <v>September</v>
      </c>
      <c r="K5182" s="7">
        <f t="shared" si="161"/>
        <v>2018</v>
      </c>
      <c r="L5182" t="s">
        <v>557</v>
      </c>
      <c r="M5182" t="s">
        <v>73</v>
      </c>
      <c r="N5182">
        <v>60610</v>
      </c>
      <c r="O5182">
        <v>1754</v>
      </c>
      <c r="P5182" t="s">
        <v>558</v>
      </c>
      <c r="Q5182">
        <v>9</v>
      </c>
      <c r="R5182">
        <v>5</v>
      </c>
      <c r="S5182" t="s">
        <v>75</v>
      </c>
      <c r="U5182">
        <v>9.4</v>
      </c>
      <c r="V5182">
        <v>26</v>
      </c>
      <c r="W5182" t="s">
        <v>19</v>
      </c>
      <c r="X5182" s="5">
        <v>43260</v>
      </c>
      <c r="Y5182" t="s">
        <v>20</v>
      </c>
      <c r="Z5182" t="s">
        <v>139</v>
      </c>
      <c r="AA5182" t="s">
        <v>64</v>
      </c>
    </row>
    <row r="5183" spans="1:27" x14ac:dyDescent="0.3">
      <c r="A5183">
        <v>5</v>
      </c>
      <c r="B5183" t="s">
        <v>25</v>
      </c>
      <c r="C5183">
        <v>3</v>
      </c>
      <c r="D5183" t="s">
        <v>11</v>
      </c>
      <c r="E5183" t="s">
        <v>192</v>
      </c>
      <c r="F5183" t="s">
        <v>13</v>
      </c>
      <c r="G5183" t="s">
        <v>556</v>
      </c>
      <c r="H5183" s="3">
        <v>0.6</v>
      </c>
      <c r="I5183" s="5">
        <v>43255</v>
      </c>
      <c r="J5183" s="5" t="str">
        <f t="shared" si="160"/>
        <v>September</v>
      </c>
      <c r="K5183" s="7">
        <f t="shared" si="161"/>
        <v>2018</v>
      </c>
      <c r="L5183" t="s">
        <v>557</v>
      </c>
      <c r="M5183" t="s">
        <v>73</v>
      </c>
      <c r="N5183">
        <v>60610</v>
      </c>
      <c r="O5183">
        <v>1043</v>
      </c>
      <c r="P5183" t="s">
        <v>559</v>
      </c>
      <c r="Q5183">
        <v>-357</v>
      </c>
      <c r="R5183">
        <v>5</v>
      </c>
      <c r="S5183" t="s">
        <v>75</v>
      </c>
      <c r="U5183">
        <v>-356.73</v>
      </c>
      <c r="V5183">
        <v>420</v>
      </c>
      <c r="W5183" t="s">
        <v>19</v>
      </c>
      <c r="X5183" s="5">
        <v>43260</v>
      </c>
      <c r="Y5183" t="s">
        <v>20</v>
      </c>
      <c r="Z5183" t="s">
        <v>139</v>
      </c>
      <c r="AA5183" t="s">
        <v>47</v>
      </c>
    </row>
    <row r="5184" spans="1:27" x14ac:dyDescent="0.3">
      <c r="A5184">
        <v>5</v>
      </c>
      <c r="B5184" t="s">
        <v>25</v>
      </c>
      <c r="C5184">
        <v>3</v>
      </c>
      <c r="D5184" t="s">
        <v>11</v>
      </c>
      <c r="E5184" t="s">
        <v>192</v>
      </c>
      <c r="F5184" t="s">
        <v>13</v>
      </c>
      <c r="G5184" t="s">
        <v>556</v>
      </c>
      <c r="H5184" s="3">
        <v>0.6</v>
      </c>
      <c r="I5184" s="5">
        <v>43255</v>
      </c>
      <c r="J5184" s="5" t="str">
        <f t="shared" si="160"/>
        <v>September</v>
      </c>
      <c r="K5184" s="7">
        <f t="shared" si="161"/>
        <v>2018</v>
      </c>
      <c r="L5184" t="s">
        <v>557</v>
      </c>
      <c r="M5184" t="s">
        <v>73</v>
      </c>
      <c r="N5184">
        <v>60610</v>
      </c>
      <c r="O5184">
        <v>1505</v>
      </c>
      <c r="P5184" t="s">
        <v>560</v>
      </c>
      <c r="Q5184">
        <v>-5</v>
      </c>
      <c r="R5184">
        <v>3</v>
      </c>
      <c r="S5184" t="s">
        <v>75</v>
      </c>
      <c r="U5184">
        <v>-4.68</v>
      </c>
      <c r="V5184">
        <v>12</v>
      </c>
      <c r="W5184" t="s">
        <v>19</v>
      </c>
      <c r="X5184" s="5">
        <v>43260</v>
      </c>
      <c r="Y5184" t="s">
        <v>20</v>
      </c>
      <c r="Z5184" t="s">
        <v>139</v>
      </c>
      <c r="AA5184" t="s">
        <v>47</v>
      </c>
    </row>
    <row r="5185" spans="1:27" x14ac:dyDescent="0.3">
      <c r="A5185">
        <v>5</v>
      </c>
      <c r="B5185" t="s">
        <v>25</v>
      </c>
      <c r="C5185">
        <v>3</v>
      </c>
      <c r="D5185" t="s">
        <v>50</v>
      </c>
      <c r="E5185" t="s">
        <v>192</v>
      </c>
      <c r="F5185" t="s">
        <v>13</v>
      </c>
      <c r="G5185" t="s">
        <v>556</v>
      </c>
      <c r="H5185" s="3">
        <v>0.2</v>
      </c>
      <c r="I5185" s="5">
        <v>43255</v>
      </c>
      <c r="J5185" s="5" t="str">
        <f t="shared" si="160"/>
        <v>September</v>
      </c>
      <c r="K5185" s="7">
        <f t="shared" si="161"/>
        <v>2018</v>
      </c>
      <c r="L5185" t="s">
        <v>557</v>
      </c>
      <c r="M5185" t="s">
        <v>73</v>
      </c>
      <c r="N5185">
        <v>60610</v>
      </c>
      <c r="O5185">
        <v>1321</v>
      </c>
      <c r="P5185" t="s">
        <v>561</v>
      </c>
      <c r="Q5185">
        <v>11</v>
      </c>
      <c r="R5185">
        <v>2</v>
      </c>
      <c r="S5185" t="s">
        <v>75</v>
      </c>
      <c r="U5185">
        <v>11.19</v>
      </c>
      <c r="V5185">
        <v>32</v>
      </c>
      <c r="W5185" t="s">
        <v>19</v>
      </c>
      <c r="X5185" s="5">
        <v>43260</v>
      </c>
      <c r="Y5185" t="s">
        <v>20</v>
      </c>
      <c r="Z5185" t="s">
        <v>139</v>
      </c>
      <c r="AA5185" t="s">
        <v>52</v>
      </c>
    </row>
    <row r="5186" spans="1:27" x14ac:dyDescent="0.3">
      <c r="A5186">
        <v>5</v>
      </c>
      <c r="B5186" t="s">
        <v>25</v>
      </c>
      <c r="C5186">
        <v>3</v>
      </c>
      <c r="D5186" t="s">
        <v>11</v>
      </c>
      <c r="E5186" t="s">
        <v>192</v>
      </c>
      <c r="F5186" t="s">
        <v>13</v>
      </c>
      <c r="G5186" t="s">
        <v>556</v>
      </c>
      <c r="H5186" s="3">
        <v>0.5</v>
      </c>
      <c r="I5186" s="5">
        <v>43255</v>
      </c>
      <c r="J5186" s="5" t="str">
        <f t="shared" ref="J5186:J5249" si="162">TEXT($I$2,"mmmm")</f>
        <v>September</v>
      </c>
      <c r="K5186" s="7">
        <f t="shared" si="161"/>
        <v>2018</v>
      </c>
      <c r="L5186" t="s">
        <v>557</v>
      </c>
      <c r="M5186" t="s">
        <v>73</v>
      </c>
      <c r="N5186">
        <v>60610</v>
      </c>
      <c r="O5186">
        <v>965</v>
      </c>
      <c r="P5186" t="s">
        <v>562</v>
      </c>
      <c r="Q5186">
        <v>-121</v>
      </c>
      <c r="R5186">
        <v>5</v>
      </c>
      <c r="S5186" t="s">
        <v>75</v>
      </c>
      <c r="U5186">
        <v>-120.51</v>
      </c>
      <c r="V5186">
        <v>177</v>
      </c>
      <c r="W5186" t="s">
        <v>19</v>
      </c>
      <c r="X5186" s="5">
        <v>43260</v>
      </c>
      <c r="Y5186" t="s">
        <v>20</v>
      </c>
      <c r="Z5186" t="s">
        <v>139</v>
      </c>
      <c r="AA5186" t="s">
        <v>41</v>
      </c>
    </row>
    <row r="5187" spans="1:27" x14ac:dyDescent="0.3">
      <c r="A5187">
        <v>5</v>
      </c>
      <c r="B5187" t="s">
        <v>25</v>
      </c>
      <c r="C5187">
        <v>3</v>
      </c>
      <c r="D5187" t="s">
        <v>11</v>
      </c>
      <c r="E5187" t="s">
        <v>192</v>
      </c>
      <c r="F5187" t="s">
        <v>13</v>
      </c>
      <c r="G5187" t="s">
        <v>556</v>
      </c>
      <c r="H5187" s="3">
        <v>0.6</v>
      </c>
      <c r="I5187" s="5">
        <v>43255</v>
      </c>
      <c r="J5187" s="5" t="str">
        <f t="shared" si="162"/>
        <v>September</v>
      </c>
      <c r="K5187" s="7">
        <f t="shared" ref="K5187:K5250" si="163">YEAR(I5187)</f>
        <v>2018</v>
      </c>
      <c r="L5187" t="s">
        <v>557</v>
      </c>
      <c r="M5187" t="s">
        <v>73</v>
      </c>
      <c r="N5187">
        <v>60610</v>
      </c>
      <c r="O5187">
        <v>546</v>
      </c>
      <c r="P5187" t="s">
        <v>563</v>
      </c>
      <c r="Q5187">
        <v>-3</v>
      </c>
      <c r="R5187">
        <v>3</v>
      </c>
      <c r="S5187" t="s">
        <v>75</v>
      </c>
      <c r="U5187">
        <v>-2.83</v>
      </c>
      <c r="V5187">
        <v>4</v>
      </c>
      <c r="W5187" t="s">
        <v>19</v>
      </c>
      <c r="X5187" s="5">
        <v>43260</v>
      </c>
      <c r="Y5187" t="s">
        <v>20</v>
      </c>
      <c r="Z5187" t="s">
        <v>139</v>
      </c>
      <c r="AA5187" t="s">
        <v>47</v>
      </c>
    </row>
    <row r="5188" spans="1:27" x14ac:dyDescent="0.3">
      <c r="A5188">
        <v>5</v>
      </c>
      <c r="B5188" t="s">
        <v>25</v>
      </c>
      <c r="C5188">
        <v>3</v>
      </c>
      <c r="D5188" t="s">
        <v>26</v>
      </c>
      <c r="E5188" t="s">
        <v>192</v>
      </c>
      <c r="F5188" t="s">
        <v>13</v>
      </c>
      <c r="G5188" t="s">
        <v>556</v>
      </c>
      <c r="H5188" s="3">
        <v>0.2</v>
      </c>
      <c r="I5188" s="5">
        <v>43255</v>
      </c>
      <c r="J5188" s="5" t="str">
        <f t="shared" si="162"/>
        <v>September</v>
      </c>
      <c r="K5188" s="7">
        <f t="shared" si="163"/>
        <v>2018</v>
      </c>
      <c r="L5188" t="s">
        <v>557</v>
      </c>
      <c r="M5188" t="s">
        <v>73</v>
      </c>
      <c r="N5188">
        <v>60610</v>
      </c>
      <c r="O5188">
        <v>329</v>
      </c>
      <c r="P5188" t="s">
        <v>479</v>
      </c>
      <c r="Q5188">
        <v>1</v>
      </c>
      <c r="R5188">
        <v>2</v>
      </c>
      <c r="S5188" t="s">
        <v>75</v>
      </c>
      <c r="U5188">
        <v>1.2</v>
      </c>
      <c r="V5188">
        <v>7</v>
      </c>
      <c r="W5188" t="s">
        <v>19</v>
      </c>
      <c r="X5188" s="5">
        <v>43260</v>
      </c>
      <c r="Y5188" t="s">
        <v>20</v>
      </c>
      <c r="Z5188" t="s">
        <v>139</v>
      </c>
      <c r="AA5188" t="s">
        <v>49</v>
      </c>
    </row>
    <row r="5189" spans="1:27" x14ac:dyDescent="0.3">
      <c r="A5189">
        <v>5</v>
      </c>
      <c r="B5189" t="s">
        <v>43</v>
      </c>
      <c r="C5189">
        <v>6</v>
      </c>
      <c r="D5189" t="s">
        <v>11</v>
      </c>
      <c r="E5189" t="s">
        <v>3500</v>
      </c>
      <c r="F5189" t="s">
        <v>13</v>
      </c>
      <c r="G5189" t="s">
        <v>5383</v>
      </c>
      <c r="H5189" s="3">
        <v>0</v>
      </c>
      <c r="I5189" s="5">
        <v>43299</v>
      </c>
      <c r="J5189" s="5" t="str">
        <f t="shared" si="162"/>
        <v>September</v>
      </c>
      <c r="K5189" s="7">
        <f t="shared" si="163"/>
        <v>2018</v>
      </c>
      <c r="L5189" t="s">
        <v>5659</v>
      </c>
      <c r="M5189" t="s">
        <v>16</v>
      </c>
      <c r="N5189">
        <v>42104</v>
      </c>
      <c r="O5189">
        <v>845</v>
      </c>
      <c r="P5189" t="s">
        <v>2016</v>
      </c>
      <c r="Q5189">
        <v>39</v>
      </c>
      <c r="R5189">
        <v>1</v>
      </c>
      <c r="S5189" t="s">
        <v>18</v>
      </c>
      <c r="U5189">
        <v>39.43</v>
      </c>
      <c r="V5189">
        <v>141</v>
      </c>
      <c r="W5189" t="s">
        <v>33</v>
      </c>
      <c r="X5189" s="5">
        <v>43304</v>
      </c>
      <c r="Y5189" t="s">
        <v>39</v>
      </c>
      <c r="Z5189" t="s">
        <v>21</v>
      </c>
      <c r="AA5189" t="s">
        <v>24</v>
      </c>
    </row>
    <row r="5190" spans="1:27" x14ac:dyDescent="0.3">
      <c r="A5190">
        <v>5</v>
      </c>
      <c r="B5190" t="s">
        <v>25</v>
      </c>
      <c r="C5190">
        <v>3</v>
      </c>
      <c r="D5190" t="s">
        <v>50</v>
      </c>
      <c r="E5190" t="s">
        <v>832</v>
      </c>
      <c r="F5190" t="s">
        <v>13</v>
      </c>
      <c r="G5190" t="s">
        <v>5193</v>
      </c>
      <c r="H5190" s="3">
        <v>0</v>
      </c>
      <c r="I5190" s="5">
        <v>43457</v>
      </c>
      <c r="J5190" s="5" t="str">
        <f t="shared" si="162"/>
        <v>September</v>
      </c>
      <c r="K5190" s="7">
        <f t="shared" si="163"/>
        <v>2018</v>
      </c>
      <c r="L5190" t="s">
        <v>6717</v>
      </c>
      <c r="M5190" t="s">
        <v>102</v>
      </c>
      <c r="N5190">
        <v>2886</v>
      </c>
      <c r="O5190">
        <v>797</v>
      </c>
      <c r="P5190" t="s">
        <v>1421</v>
      </c>
      <c r="Q5190">
        <v>900</v>
      </c>
      <c r="R5190">
        <v>4</v>
      </c>
      <c r="S5190" t="s">
        <v>104</v>
      </c>
      <c r="U5190">
        <v>899.98</v>
      </c>
      <c r="V5190">
        <v>2000</v>
      </c>
      <c r="W5190" t="s">
        <v>33</v>
      </c>
      <c r="X5190" s="5">
        <v>43462</v>
      </c>
      <c r="Y5190" t="s">
        <v>20</v>
      </c>
      <c r="Z5190" t="s">
        <v>836</v>
      </c>
      <c r="AA5190" t="s">
        <v>727</v>
      </c>
    </row>
    <row r="5191" spans="1:27" x14ac:dyDescent="0.3">
      <c r="A5191">
        <v>6</v>
      </c>
      <c r="B5191" t="s">
        <v>10</v>
      </c>
      <c r="C5191">
        <v>6</v>
      </c>
      <c r="D5191" t="s">
        <v>26</v>
      </c>
      <c r="E5191" t="s">
        <v>3786</v>
      </c>
      <c r="F5191" t="s">
        <v>13</v>
      </c>
      <c r="G5191" t="s">
        <v>5364</v>
      </c>
      <c r="H5191" s="3">
        <v>0</v>
      </c>
      <c r="I5191" s="5">
        <v>43457</v>
      </c>
      <c r="J5191" s="5" t="str">
        <f t="shared" si="162"/>
        <v>September</v>
      </c>
      <c r="K5191" s="7">
        <f t="shared" si="163"/>
        <v>2018</v>
      </c>
      <c r="L5191" t="s">
        <v>6217</v>
      </c>
      <c r="M5191" t="s">
        <v>73</v>
      </c>
      <c r="N5191">
        <v>49505</v>
      </c>
      <c r="O5191">
        <v>42</v>
      </c>
      <c r="P5191" t="s">
        <v>2896</v>
      </c>
      <c r="Q5191">
        <v>12</v>
      </c>
      <c r="R5191">
        <v>7</v>
      </c>
      <c r="S5191" t="s">
        <v>75</v>
      </c>
      <c r="U5191">
        <v>11.68</v>
      </c>
      <c r="V5191">
        <v>25</v>
      </c>
      <c r="W5191" t="s">
        <v>33</v>
      </c>
      <c r="X5191" s="5">
        <v>43463</v>
      </c>
      <c r="Y5191" t="s">
        <v>39</v>
      </c>
      <c r="Z5191" t="s">
        <v>156</v>
      </c>
      <c r="AA5191" t="s">
        <v>176</v>
      </c>
    </row>
    <row r="5192" spans="1:27" x14ac:dyDescent="0.3">
      <c r="A5192">
        <v>4</v>
      </c>
      <c r="B5192" t="s">
        <v>43</v>
      </c>
      <c r="C5192">
        <v>6</v>
      </c>
      <c r="D5192" t="s">
        <v>26</v>
      </c>
      <c r="E5192" t="s">
        <v>171</v>
      </c>
      <c r="F5192" t="s">
        <v>13</v>
      </c>
      <c r="G5192" t="s">
        <v>5195</v>
      </c>
      <c r="H5192" s="3">
        <v>0</v>
      </c>
      <c r="I5192" s="5">
        <v>43335</v>
      </c>
      <c r="J5192" s="5" t="str">
        <f t="shared" si="162"/>
        <v>September</v>
      </c>
      <c r="K5192" s="7">
        <f t="shared" si="163"/>
        <v>2018</v>
      </c>
      <c r="L5192" t="s">
        <v>6359</v>
      </c>
      <c r="M5192" t="s">
        <v>102</v>
      </c>
      <c r="N5192">
        <v>10035</v>
      </c>
      <c r="O5192">
        <v>9</v>
      </c>
      <c r="P5192" t="s">
        <v>8152</v>
      </c>
      <c r="Q5192">
        <v>281</v>
      </c>
      <c r="R5192">
        <v>5</v>
      </c>
      <c r="S5192" t="s">
        <v>104</v>
      </c>
      <c r="U5192">
        <v>281.02</v>
      </c>
      <c r="V5192">
        <v>1041</v>
      </c>
      <c r="W5192" t="s">
        <v>33</v>
      </c>
      <c r="X5192" s="5">
        <v>43339</v>
      </c>
      <c r="Y5192" t="s">
        <v>39</v>
      </c>
      <c r="Z5192" t="s">
        <v>175</v>
      </c>
      <c r="AA5192" t="s">
        <v>56</v>
      </c>
    </row>
    <row r="5193" spans="1:27" x14ac:dyDescent="0.3">
      <c r="A5193">
        <v>4</v>
      </c>
      <c r="B5193" t="s">
        <v>43</v>
      </c>
      <c r="C5193">
        <v>6</v>
      </c>
      <c r="D5193" t="s">
        <v>26</v>
      </c>
      <c r="E5193" t="s">
        <v>171</v>
      </c>
      <c r="F5193" t="s">
        <v>13</v>
      </c>
      <c r="G5193" t="s">
        <v>5195</v>
      </c>
      <c r="H5193" s="3">
        <v>0</v>
      </c>
      <c r="I5193" s="5">
        <v>43335</v>
      </c>
      <c r="J5193" s="5" t="str">
        <f t="shared" si="162"/>
        <v>September</v>
      </c>
      <c r="K5193" s="7">
        <f t="shared" si="163"/>
        <v>2018</v>
      </c>
      <c r="L5193" t="s">
        <v>6359</v>
      </c>
      <c r="M5193" t="s">
        <v>102</v>
      </c>
      <c r="N5193">
        <v>10035</v>
      </c>
      <c r="O5193">
        <v>522</v>
      </c>
      <c r="P5193" t="s">
        <v>755</v>
      </c>
      <c r="Q5193">
        <v>9</v>
      </c>
      <c r="R5193">
        <v>5</v>
      </c>
      <c r="S5193" t="s">
        <v>104</v>
      </c>
      <c r="U5193">
        <v>8.73</v>
      </c>
      <c r="V5193">
        <v>21</v>
      </c>
      <c r="W5193" t="s">
        <v>33</v>
      </c>
      <c r="X5193" s="5">
        <v>43339</v>
      </c>
      <c r="Y5193" t="s">
        <v>39</v>
      </c>
      <c r="Z5193" t="s">
        <v>175</v>
      </c>
      <c r="AA5193" t="s">
        <v>49</v>
      </c>
    </row>
    <row r="5194" spans="1:27" x14ac:dyDescent="0.3">
      <c r="A5194">
        <v>4</v>
      </c>
      <c r="B5194" t="s">
        <v>43</v>
      </c>
      <c r="C5194">
        <v>6</v>
      </c>
      <c r="D5194" t="s">
        <v>26</v>
      </c>
      <c r="E5194" t="s">
        <v>171</v>
      </c>
      <c r="F5194" t="s">
        <v>13</v>
      </c>
      <c r="G5194" t="s">
        <v>5195</v>
      </c>
      <c r="H5194" s="3">
        <v>0</v>
      </c>
      <c r="I5194" s="5">
        <v>43335</v>
      </c>
      <c r="J5194" s="5" t="str">
        <f t="shared" si="162"/>
        <v>September</v>
      </c>
      <c r="K5194" s="7">
        <f t="shared" si="163"/>
        <v>2018</v>
      </c>
      <c r="L5194" t="s">
        <v>6359</v>
      </c>
      <c r="M5194" t="s">
        <v>102</v>
      </c>
      <c r="N5194">
        <v>10035</v>
      </c>
      <c r="O5194">
        <v>1147</v>
      </c>
      <c r="P5194" t="s">
        <v>1304</v>
      </c>
      <c r="Q5194">
        <v>8</v>
      </c>
      <c r="R5194">
        <v>6</v>
      </c>
      <c r="S5194" t="s">
        <v>104</v>
      </c>
      <c r="U5194">
        <v>7.92</v>
      </c>
      <c r="V5194">
        <v>29</v>
      </c>
      <c r="W5194" t="s">
        <v>33</v>
      </c>
      <c r="X5194" s="5">
        <v>43339</v>
      </c>
      <c r="Y5194" t="s">
        <v>39</v>
      </c>
      <c r="Z5194" t="s">
        <v>175</v>
      </c>
      <c r="AA5194" t="s">
        <v>49</v>
      </c>
    </row>
    <row r="5195" spans="1:27" x14ac:dyDescent="0.3">
      <c r="A5195">
        <v>4</v>
      </c>
      <c r="B5195" t="s">
        <v>25</v>
      </c>
      <c r="C5195">
        <v>3</v>
      </c>
      <c r="D5195" t="s">
        <v>26</v>
      </c>
      <c r="E5195" t="s">
        <v>6048</v>
      </c>
      <c r="F5195" t="s">
        <v>13</v>
      </c>
      <c r="G5195" t="s">
        <v>6049</v>
      </c>
      <c r="H5195" s="3">
        <v>0</v>
      </c>
      <c r="I5195" s="5">
        <v>43131</v>
      </c>
      <c r="J5195" s="5" t="str">
        <f t="shared" si="162"/>
        <v>September</v>
      </c>
      <c r="K5195" s="7">
        <f t="shared" si="163"/>
        <v>2018</v>
      </c>
      <c r="L5195" t="s">
        <v>6050</v>
      </c>
      <c r="M5195" t="s">
        <v>102</v>
      </c>
      <c r="N5195">
        <v>8401</v>
      </c>
      <c r="O5195">
        <v>1501</v>
      </c>
      <c r="P5195" t="s">
        <v>412</v>
      </c>
      <c r="Q5195">
        <v>12</v>
      </c>
      <c r="R5195">
        <v>2</v>
      </c>
      <c r="S5195" t="s">
        <v>104</v>
      </c>
      <c r="U5195">
        <v>11.68</v>
      </c>
      <c r="V5195">
        <v>23</v>
      </c>
      <c r="W5195" t="s">
        <v>33</v>
      </c>
      <c r="X5195" s="5">
        <v>43135</v>
      </c>
      <c r="Y5195" t="s">
        <v>20</v>
      </c>
      <c r="Z5195" t="s">
        <v>485</v>
      </c>
      <c r="AA5195" t="s">
        <v>119</v>
      </c>
    </row>
    <row r="5196" spans="1:27" x14ac:dyDescent="0.3">
      <c r="A5196">
        <v>2</v>
      </c>
      <c r="B5196" t="s">
        <v>25</v>
      </c>
      <c r="C5196">
        <v>1</v>
      </c>
      <c r="D5196" t="s">
        <v>26</v>
      </c>
      <c r="E5196" t="s">
        <v>99</v>
      </c>
      <c r="F5196" t="s">
        <v>13</v>
      </c>
      <c r="G5196" t="s">
        <v>7246</v>
      </c>
      <c r="H5196" s="3">
        <v>0.7</v>
      </c>
      <c r="I5196" s="5">
        <v>43346</v>
      </c>
      <c r="J5196" s="5" t="str">
        <f t="shared" si="162"/>
        <v>September</v>
      </c>
      <c r="K5196" s="7">
        <f t="shared" si="163"/>
        <v>2018</v>
      </c>
      <c r="L5196" t="s">
        <v>7247</v>
      </c>
      <c r="M5196" t="s">
        <v>102</v>
      </c>
      <c r="N5196">
        <v>19143</v>
      </c>
      <c r="O5196">
        <v>689</v>
      </c>
      <c r="P5196" t="s">
        <v>2936</v>
      </c>
      <c r="Q5196">
        <v>-761</v>
      </c>
      <c r="R5196">
        <v>5</v>
      </c>
      <c r="S5196" t="s">
        <v>104</v>
      </c>
      <c r="U5196">
        <v>-760.98</v>
      </c>
      <c r="V5196">
        <v>1141</v>
      </c>
      <c r="W5196" t="s">
        <v>76</v>
      </c>
      <c r="X5196" s="5">
        <v>43348</v>
      </c>
      <c r="Y5196" t="s">
        <v>130</v>
      </c>
      <c r="Z5196" t="s">
        <v>105</v>
      </c>
      <c r="AA5196" t="s">
        <v>54</v>
      </c>
    </row>
    <row r="5197" spans="1:27" x14ac:dyDescent="0.3">
      <c r="A5197">
        <v>2</v>
      </c>
      <c r="B5197" t="s">
        <v>25</v>
      </c>
      <c r="C5197">
        <v>1</v>
      </c>
      <c r="D5197" t="s">
        <v>50</v>
      </c>
      <c r="E5197" t="s">
        <v>99</v>
      </c>
      <c r="F5197" t="s">
        <v>13</v>
      </c>
      <c r="G5197" t="s">
        <v>7246</v>
      </c>
      <c r="H5197" s="3">
        <v>0.4</v>
      </c>
      <c r="I5197" s="5">
        <v>43346</v>
      </c>
      <c r="J5197" s="5" t="str">
        <f t="shared" si="162"/>
        <v>September</v>
      </c>
      <c r="K5197" s="7">
        <f t="shared" si="163"/>
        <v>2018</v>
      </c>
      <c r="L5197" t="s">
        <v>7247</v>
      </c>
      <c r="M5197" t="s">
        <v>102</v>
      </c>
      <c r="N5197">
        <v>19143</v>
      </c>
      <c r="O5197">
        <v>441</v>
      </c>
      <c r="P5197" t="s">
        <v>1144</v>
      </c>
      <c r="Q5197">
        <v>-47</v>
      </c>
      <c r="R5197">
        <v>3</v>
      </c>
      <c r="S5197" t="s">
        <v>104</v>
      </c>
      <c r="U5197">
        <v>-46.8</v>
      </c>
      <c r="V5197">
        <v>281</v>
      </c>
      <c r="W5197" t="s">
        <v>76</v>
      </c>
      <c r="X5197" s="5">
        <v>43348</v>
      </c>
      <c r="Y5197" t="s">
        <v>130</v>
      </c>
      <c r="Z5197" t="s">
        <v>105</v>
      </c>
      <c r="AA5197" t="s">
        <v>52</v>
      </c>
    </row>
    <row r="5198" spans="1:27" x14ac:dyDescent="0.3">
      <c r="A5198">
        <v>4</v>
      </c>
      <c r="B5198" t="s">
        <v>43</v>
      </c>
      <c r="C5198">
        <v>6</v>
      </c>
      <c r="D5198" t="s">
        <v>11</v>
      </c>
      <c r="E5198" t="s">
        <v>171</v>
      </c>
      <c r="F5198" t="s">
        <v>13</v>
      </c>
      <c r="G5198" t="s">
        <v>5228</v>
      </c>
      <c r="H5198" s="3">
        <v>0</v>
      </c>
      <c r="I5198" s="5">
        <v>43222</v>
      </c>
      <c r="J5198" s="5" t="str">
        <f t="shared" si="162"/>
        <v>September</v>
      </c>
      <c r="K5198" s="7">
        <f t="shared" si="163"/>
        <v>2018</v>
      </c>
      <c r="L5198" t="s">
        <v>5574</v>
      </c>
      <c r="M5198" t="s">
        <v>102</v>
      </c>
      <c r="N5198">
        <v>10009</v>
      </c>
      <c r="O5198">
        <v>547</v>
      </c>
      <c r="P5198" t="s">
        <v>1254</v>
      </c>
      <c r="Q5198">
        <v>4</v>
      </c>
      <c r="R5198">
        <v>2</v>
      </c>
      <c r="S5198" t="s">
        <v>104</v>
      </c>
      <c r="U5198">
        <v>4.0199999999999996</v>
      </c>
      <c r="V5198">
        <v>13</v>
      </c>
      <c r="W5198" t="s">
        <v>33</v>
      </c>
      <c r="X5198" s="5">
        <v>43226</v>
      </c>
      <c r="Y5198" t="s">
        <v>39</v>
      </c>
      <c r="Z5198" t="s">
        <v>175</v>
      </c>
      <c r="AA5198" t="s">
        <v>47</v>
      </c>
    </row>
    <row r="5199" spans="1:27" x14ac:dyDescent="0.3">
      <c r="A5199">
        <v>4</v>
      </c>
      <c r="B5199" t="s">
        <v>43</v>
      </c>
      <c r="C5199">
        <v>6</v>
      </c>
      <c r="D5199" t="s">
        <v>11</v>
      </c>
      <c r="E5199" t="s">
        <v>171</v>
      </c>
      <c r="F5199" t="s">
        <v>13</v>
      </c>
      <c r="G5199" t="s">
        <v>5228</v>
      </c>
      <c r="H5199" s="3">
        <v>0</v>
      </c>
      <c r="I5199" s="5">
        <v>43222</v>
      </c>
      <c r="J5199" s="5" t="str">
        <f t="shared" si="162"/>
        <v>September</v>
      </c>
      <c r="K5199" s="7">
        <f t="shared" si="163"/>
        <v>2018</v>
      </c>
      <c r="L5199" t="s">
        <v>5574</v>
      </c>
      <c r="M5199" t="s">
        <v>102</v>
      </c>
      <c r="N5199">
        <v>10009</v>
      </c>
      <c r="O5199">
        <v>871</v>
      </c>
      <c r="P5199" t="s">
        <v>8186</v>
      </c>
      <c r="Q5199">
        <v>84</v>
      </c>
      <c r="R5199">
        <v>5</v>
      </c>
      <c r="S5199" t="s">
        <v>104</v>
      </c>
      <c r="U5199">
        <v>83.73</v>
      </c>
      <c r="V5199">
        <v>215</v>
      </c>
      <c r="W5199" t="s">
        <v>33</v>
      </c>
      <c r="X5199" s="5">
        <v>43226</v>
      </c>
      <c r="Y5199" t="s">
        <v>39</v>
      </c>
      <c r="Z5199" t="s">
        <v>175</v>
      </c>
      <c r="AA5199" t="s">
        <v>47</v>
      </c>
    </row>
    <row r="5200" spans="1:27" x14ac:dyDescent="0.3">
      <c r="A5200">
        <v>4</v>
      </c>
      <c r="B5200" t="s">
        <v>43</v>
      </c>
      <c r="C5200">
        <v>6</v>
      </c>
      <c r="D5200" t="s">
        <v>26</v>
      </c>
      <c r="E5200" t="s">
        <v>171</v>
      </c>
      <c r="F5200" t="s">
        <v>13</v>
      </c>
      <c r="G5200" t="s">
        <v>5228</v>
      </c>
      <c r="H5200" s="3">
        <v>0</v>
      </c>
      <c r="I5200" s="5">
        <v>43222</v>
      </c>
      <c r="J5200" s="5" t="str">
        <f t="shared" si="162"/>
        <v>September</v>
      </c>
      <c r="K5200" s="7">
        <f t="shared" si="163"/>
        <v>2018</v>
      </c>
      <c r="L5200" t="s">
        <v>5574</v>
      </c>
      <c r="M5200" t="s">
        <v>102</v>
      </c>
      <c r="N5200">
        <v>10009</v>
      </c>
      <c r="O5200">
        <v>1481</v>
      </c>
      <c r="P5200" t="s">
        <v>4154</v>
      </c>
      <c r="Q5200">
        <v>6</v>
      </c>
      <c r="R5200">
        <v>2</v>
      </c>
      <c r="S5200" t="s">
        <v>104</v>
      </c>
      <c r="U5200">
        <v>6.02</v>
      </c>
      <c r="V5200">
        <v>13</v>
      </c>
      <c r="W5200" t="s">
        <v>33</v>
      </c>
      <c r="X5200" s="5">
        <v>43226</v>
      </c>
      <c r="Y5200" t="s">
        <v>39</v>
      </c>
      <c r="Z5200" t="s">
        <v>175</v>
      </c>
      <c r="AA5200" t="s">
        <v>64</v>
      </c>
    </row>
    <row r="5201" spans="1:27" x14ac:dyDescent="0.3">
      <c r="A5201">
        <v>4</v>
      </c>
      <c r="B5201" t="s">
        <v>43</v>
      </c>
      <c r="C5201">
        <v>6</v>
      </c>
      <c r="D5201" t="s">
        <v>26</v>
      </c>
      <c r="E5201" t="s">
        <v>171</v>
      </c>
      <c r="F5201" t="s">
        <v>13</v>
      </c>
      <c r="G5201" t="s">
        <v>5228</v>
      </c>
      <c r="H5201" s="3">
        <v>0.2</v>
      </c>
      <c r="I5201" s="5">
        <v>43222</v>
      </c>
      <c r="J5201" s="5" t="str">
        <f t="shared" si="162"/>
        <v>September</v>
      </c>
      <c r="K5201" s="7">
        <f t="shared" si="163"/>
        <v>2018</v>
      </c>
      <c r="L5201" t="s">
        <v>5574</v>
      </c>
      <c r="M5201" t="s">
        <v>102</v>
      </c>
      <c r="N5201">
        <v>10009</v>
      </c>
      <c r="O5201">
        <v>1609</v>
      </c>
      <c r="P5201" t="s">
        <v>1024</v>
      </c>
      <c r="Q5201">
        <v>34</v>
      </c>
      <c r="R5201">
        <v>3</v>
      </c>
      <c r="S5201" t="s">
        <v>104</v>
      </c>
      <c r="U5201">
        <v>33.93</v>
      </c>
      <c r="V5201">
        <v>90</v>
      </c>
      <c r="W5201" t="s">
        <v>33</v>
      </c>
      <c r="X5201" s="5">
        <v>43226</v>
      </c>
      <c r="Y5201" t="s">
        <v>39</v>
      </c>
      <c r="Z5201" t="s">
        <v>175</v>
      </c>
      <c r="AA5201" t="s">
        <v>54</v>
      </c>
    </row>
    <row r="5202" spans="1:27" x14ac:dyDescent="0.3">
      <c r="A5202">
        <v>4</v>
      </c>
      <c r="B5202" t="s">
        <v>43</v>
      </c>
      <c r="C5202">
        <v>6</v>
      </c>
      <c r="D5202" t="s">
        <v>26</v>
      </c>
      <c r="E5202" t="s">
        <v>99</v>
      </c>
      <c r="F5202" t="s">
        <v>13</v>
      </c>
      <c r="G5202" t="s">
        <v>677</v>
      </c>
      <c r="H5202" s="3">
        <v>0.2</v>
      </c>
      <c r="I5202" s="5">
        <v>43104</v>
      </c>
      <c r="J5202" s="5" t="str">
        <f t="shared" si="162"/>
        <v>September</v>
      </c>
      <c r="K5202" s="7">
        <f t="shared" si="163"/>
        <v>2018</v>
      </c>
      <c r="L5202" t="s">
        <v>6382</v>
      </c>
      <c r="M5202" t="s">
        <v>102</v>
      </c>
      <c r="N5202">
        <v>19143</v>
      </c>
      <c r="O5202">
        <v>1126</v>
      </c>
      <c r="P5202" t="s">
        <v>1183</v>
      </c>
      <c r="Q5202">
        <v>1</v>
      </c>
      <c r="R5202">
        <v>1</v>
      </c>
      <c r="S5202" t="s">
        <v>104</v>
      </c>
      <c r="U5202">
        <v>0.57999999999999996</v>
      </c>
      <c r="V5202">
        <v>5</v>
      </c>
      <c r="W5202" t="s">
        <v>33</v>
      </c>
      <c r="X5202" s="5">
        <v>43108</v>
      </c>
      <c r="Y5202" t="s">
        <v>39</v>
      </c>
      <c r="Z5202" t="s">
        <v>105</v>
      </c>
      <c r="AA5202" t="s">
        <v>49</v>
      </c>
    </row>
    <row r="5203" spans="1:27" x14ac:dyDescent="0.3">
      <c r="A5203">
        <v>4</v>
      </c>
      <c r="B5203" t="s">
        <v>43</v>
      </c>
      <c r="C5203">
        <v>6</v>
      </c>
      <c r="D5203" t="s">
        <v>26</v>
      </c>
      <c r="E5203" t="s">
        <v>99</v>
      </c>
      <c r="F5203" t="s">
        <v>13</v>
      </c>
      <c r="G5203" t="s">
        <v>677</v>
      </c>
      <c r="H5203" s="3">
        <v>0.7</v>
      </c>
      <c r="I5203" s="5">
        <v>43104</v>
      </c>
      <c r="J5203" s="5" t="str">
        <f t="shared" si="162"/>
        <v>September</v>
      </c>
      <c r="K5203" s="7">
        <f t="shared" si="163"/>
        <v>2018</v>
      </c>
      <c r="L5203" t="s">
        <v>6382</v>
      </c>
      <c r="M5203" t="s">
        <v>102</v>
      </c>
      <c r="N5203">
        <v>19143</v>
      </c>
      <c r="O5203">
        <v>234</v>
      </c>
      <c r="P5203" t="s">
        <v>3066</v>
      </c>
      <c r="Q5203">
        <v>-80</v>
      </c>
      <c r="R5203">
        <v>6</v>
      </c>
      <c r="S5203" t="s">
        <v>104</v>
      </c>
      <c r="U5203">
        <v>-80.180000000000007</v>
      </c>
      <c r="V5203">
        <v>105</v>
      </c>
      <c r="W5203" t="s">
        <v>33</v>
      </c>
      <c r="X5203" s="5">
        <v>43108</v>
      </c>
      <c r="Y5203" t="s">
        <v>39</v>
      </c>
      <c r="Z5203" t="s">
        <v>105</v>
      </c>
      <c r="AA5203" t="s">
        <v>54</v>
      </c>
    </row>
    <row r="5204" spans="1:27" x14ac:dyDescent="0.3">
      <c r="A5204">
        <v>4</v>
      </c>
      <c r="B5204" t="s">
        <v>43</v>
      </c>
      <c r="C5204">
        <v>6</v>
      </c>
      <c r="D5204" t="s">
        <v>50</v>
      </c>
      <c r="E5204" t="s">
        <v>572</v>
      </c>
      <c r="F5204" t="s">
        <v>13</v>
      </c>
      <c r="G5204" t="s">
        <v>2231</v>
      </c>
      <c r="H5204" s="3">
        <v>0.2</v>
      </c>
      <c r="I5204" s="5">
        <v>43408</v>
      </c>
      <c r="J5204" s="5" t="str">
        <f t="shared" si="162"/>
        <v>September</v>
      </c>
      <c r="K5204" s="7">
        <f t="shared" si="163"/>
        <v>2018</v>
      </c>
      <c r="L5204" t="s">
        <v>5160</v>
      </c>
      <c r="M5204" t="s">
        <v>30</v>
      </c>
      <c r="N5204">
        <v>92037</v>
      </c>
      <c r="O5204">
        <v>1222</v>
      </c>
      <c r="P5204" t="s">
        <v>5161</v>
      </c>
      <c r="Q5204">
        <v>77</v>
      </c>
      <c r="R5204">
        <v>2</v>
      </c>
      <c r="S5204" t="s">
        <v>32</v>
      </c>
      <c r="U5204">
        <v>77.22</v>
      </c>
      <c r="V5204">
        <v>686</v>
      </c>
      <c r="W5204" t="s">
        <v>19</v>
      </c>
      <c r="X5204" s="5">
        <v>43412</v>
      </c>
      <c r="Y5204" t="s">
        <v>39</v>
      </c>
      <c r="Z5204" t="s">
        <v>34</v>
      </c>
      <c r="AA5204" t="s">
        <v>422</v>
      </c>
    </row>
    <row r="5205" spans="1:27" x14ac:dyDescent="0.3">
      <c r="A5205">
        <v>4</v>
      </c>
      <c r="B5205" t="s">
        <v>25</v>
      </c>
      <c r="C5205">
        <v>3</v>
      </c>
      <c r="D5205" t="s">
        <v>26</v>
      </c>
      <c r="E5205" t="s">
        <v>305</v>
      </c>
      <c r="F5205" t="s">
        <v>13</v>
      </c>
      <c r="G5205" t="s">
        <v>7059</v>
      </c>
      <c r="H5205" s="3">
        <v>0.2</v>
      </c>
      <c r="I5205" s="5">
        <v>43442</v>
      </c>
      <c r="J5205" s="5" t="str">
        <f t="shared" si="162"/>
        <v>September</v>
      </c>
      <c r="K5205" s="7">
        <f t="shared" si="163"/>
        <v>2018</v>
      </c>
      <c r="L5205" t="s">
        <v>7350</v>
      </c>
      <c r="M5205" t="s">
        <v>102</v>
      </c>
      <c r="N5205">
        <v>43229</v>
      </c>
      <c r="O5205">
        <v>129</v>
      </c>
      <c r="P5205" t="s">
        <v>8162</v>
      </c>
      <c r="Q5205">
        <v>3</v>
      </c>
      <c r="R5205">
        <v>3</v>
      </c>
      <c r="S5205" t="s">
        <v>104</v>
      </c>
      <c r="U5205">
        <v>3.44</v>
      </c>
      <c r="V5205">
        <v>11</v>
      </c>
      <c r="W5205" t="s">
        <v>76</v>
      </c>
      <c r="X5205" s="5">
        <v>43446</v>
      </c>
      <c r="Y5205" t="s">
        <v>20</v>
      </c>
      <c r="Z5205" t="s">
        <v>309</v>
      </c>
      <c r="AA5205" t="s">
        <v>64</v>
      </c>
    </row>
    <row r="5206" spans="1:27" x14ac:dyDescent="0.3">
      <c r="A5206">
        <v>4</v>
      </c>
      <c r="B5206" t="s">
        <v>43</v>
      </c>
      <c r="C5206">
        <v>6</v>
      </c>
      <c r="D5206" t="s">
        <v>50</v>
      </c>
      <c r="E5206" t="s">
        <v>157</v>
      </c>
      <c r="F5206" t="s">
        <v>13</v>
      </c>
      <c r="G5206" t="s">
        <v>5339</v>
      </c>
      <c r="H5206" s="3">
        <v>0</v>
      </c>
      <c r="I5206" s="5">
        <v>43163</v>
      </c>
      <c r="J5206" s="5" t="str">
        <f t="shared" si="162"/>
        <v>September</v>
      </c>
      <c r="K5206" s="7">
        <f t="shared" si="163"/>
        <v>2018</v>
      </c>
      <c r="L5206" t="s">
        <v>6753</v>
      </c>
      <c r="M5206" t="s">
        <v>102</v>
      </c>
      <c r="N5206">
        <v>3820</v>
      </c>
      <c r="O5206">
        <v>1012</v>
      </c>
      <c r="P5206" t="s">
        <v>990</v>
      </c>
      <c r="Q5206">
        <v>58</v>
      </c>
      <c r="R5206">
        <v>2</v>
      </c>
      <c r="S5206" t="s">
        <v>104</v>
      </c>
      <c r="U5206">
        <v>57.59</v>
      </c>
      <c r="V5206">
        <v>160</v>
      </c>
      <c r="W5206" t="s">
        <v>33</v>
      </c>
      <c r="X5206" s="5">
        <v>43167</v>
      </c>
      <c r="Y5206" t="s">
        <v>39</v>
      </c>
      <c r="Z5206" t="s">
        <v>1529</v>
      </c>
      <c r="AA5206" t="s">
        <v>113</v>
      </c>
    </row>
    <row r="5207" spans="1:27" x14ac:dyDescent="0.3">
      <c r="A5207">
        <v>1</v>
      </c>
      <c r="B5207" t="s">
        <v>10</v>
      </c>
      <c r="C5207">
        <v>1</v>
      </c>
      <c r="D5207" t="s">
        <v>11</v>
      </c>
      <c r="E5207" t="s">
        <v>1539</v>
      </c>
      <c r="F5207" t="s">
        <v>13</v>
      </c>
      <c r="G5207" t="s">
        <v>782</v>
      </c>
      <c r="H5207" s="3">
        <v>0</v>
      </c>
      <c r="I5207" s="5">
        <v>43237</v>
      </c>
      <c r="J5207" s="5" t="str">
        <f t="shared" si="162"/>
        <v>September</v>
      </c>
      <c r="K5207" s="7">
        <f t="shared" si="163"/>
        <v>2018</v>
      </c>
      <c r="L5207" t="s">
        <v>1540</v>
      </c>
      <c r="M5207" t="s">
        <v>102</v>
      </c>
      <c r="N5207">
        <v>6708</v>
      </c>
      <c r="O5207">
        <v>554</v>
      </c>
      <c r="P5207" t="s">
        <v>1541</v>
      </c>
      <c r="Q5207">
        <v>17</v>
      </c>
      <c r="R5207">
        <v>4</v>
      </c>
      <c r="S5207" t="s">
        <v>104</v>
      </c>
      <c r="U5207">
        <v>17.32</v>
      </c>
      <c r="V5207">
        <v>173</v>
      </c>
      <c r="W5207" t="s">
        <v>19</v>
      </c>
      <c r="X5207" s="5">
        <v>43238</v>
      </c>
      <c r="Y5207" t="s">
        <v>130</v>
      </c>
      <c r="Z5207" t="s">
        <v>461</v>
      </c>
      <c r="AA5207" t="s">
        <v>47</v>
      </c>
    </row>
    <row r="5208" spans="1:27" x14ac:dyDescent="0.3">
      <c r="A5208">
        <v>1</v>
      </c>
      <c r="B5208" t="s">
        <v>10</v>
      </c>
      <c r="C5208">
        <v>1</v>
      </c>
      <c r="D5208" t="s">
        <v>26</v>
      </c>
      <c r="E5208" t="s">
        <v>1539</v>
      </c>
      <c r="F5208" t="s">
        <v>13</v>
      </c>
      <c r="G5208" t="s">
        <v>782</v>
      </c>
      <c r="H5208" s="3">
        <v>0</v>
      </c>
      <c r="I5208" s="5">
        <v>43237</v>
      </c>
      <c r="J5208" s="5" t="str">
        <f t="shared" si="162"/>
        <v>September</v>
      </c>
      <c r="K5208" s="7">
        <f t="shared" si="163"/>
        <v>2018</v>
      </c>
      <c r="L5208" t="s">
        <v>1540</v>
      </c>
      <c r="M5208" t="s">
        <v>102</v>
      </c>
      <c r="N5208">
        <v>6708</v>
      </c>
      <c r="O5208">
        <v>230</v>
      </c>
      <c r="P5208" t="s">
        <v>400</v>
      </c>
      <c r="Q5208">
        <v>7</v>
      </c>
      <c r="R5208">
        <v>2</v>
      </c>
      <c r="S5208" t="s">
        <v>104</v>
      </c>
      <c r="U5208">
        <v>6.87</v>
      </c>
      <c r="V5208">
        <v>15</v>
      </c>
      <c r="W5208" t="s">
        <v>19</v>
      </c>
      <c r="X5208" s="5">
        <v>43238</v>
      </c>
      <c r="Y5208" t="s">
        <v>130</v>
      </c>
      <c r="Z5208" t="s">
        <v>461</v>
      </c>
      <c r="AA5208" t="s">
        <v>35</v>
      </c>
    </row>
    <row r="5209" spans="1:27" x14ac:dyDescent="0.3">
      <c r="A5209">
        <v>1</v>
      </c>
      <c r="B5209" t="s">
        <v>10</v>
      </c>
      <c r="C5209">
        <v>1</v>
      </c>
      <c r="D5209" t="s">
        <v>26</v>
      </c>
      <c r="E5209" t="s">
        <v>1539</v>
      </c>
      <c r="F5209" t="s">
        <v>13</v>
      </c>
      <c r="G5209" t="s">
        <v>782</v>
      </c>
      <c r="H5209" s="3">
        <v>0</v>
      </c>
      <c r="I5209" s="5">
        <v>43237</v>
      </c>
      <c r="J5209" s="5" t="str">
        <f t="shared" si="162"/>
        <v>September</v>
      </c>
      <c r="K5209" s="7">
        <f t="shared" si="163"/>
        <v>2018</v>
      </c>
      <c r="L5209" t="s">
        <v>1540</v>
      </c>
      <c r="M5209" t="s">
        <v>102</v>
      </c>
      <c r="N5209">
        <v>6708</v>
      </c>
      <c r="O5209">
        <v>77</v>
      </c>
      <c r="P5209" t="s">
        <v>2923</v>
      </c>
      <c r="Q5209">
        <v>19</v>
      </c>
      <c r="R5209">
        <v>7</v>
      </c>
      <c r="S5209" t="s">
        <v>104</v>
      </c>
      <c r="U5209">
        <v>18.899999999999999</v>
      </c>
      <c r="V5209">
        <v>65</v>
      </c>
      <c r="W5209" t="s">
        <v>19</v>
      </c>
      <c r="X5209" s="5">
        <v>43238</v>
      </c>
      <c r="Y5209" t="s">
        <v>130</v>
      </c>
      <c r="Z5209" t="s">
        <v>461</v>
      </c>
      <c r="AA5209" t="s">
        <v>356</v>
      </c>
    </row>
    <row r="5210" spans="1:27" x14ac:dyDescent="0.3">
      <c r="A5210">
        <v>5</v>
      </c>
      <c r="B5210" t="s">
        <v>43</v>
      </c>
      <c r="C5210">
        <v>6</v>
      </c>
      <c r="D5210" t="s">
        <v>26</v>
      </c>
      <c r="E5210" t="s">
        <v>477</v>
      </c>
      <c r="F5210" t="s">
        <v>13</v>
      </c>
      <c r="G5210" t="s">
        <v>1531</v>
      </c>
      <c r="H5210" s="3">
        <v>0.2</v>
      </c>
      <c r="I5210" s="5">
        <v>43250</v>
      </c>
      <c r="J5210" s="5" t="str">
        <f t="shared" si="162"/>
        <v>September</v>
      </c>
      <c r="K5210" s="7">
        <f t="shared" si="163"/>
        <v>2018</v>
      </c>
      <c r="L5210" t="s">
        <v>4213</v>
      </c>
      <c r="M5210" t="s">
        <v>102</v>
      </c>
      <c r="N5210">
        <v>45011</v>
      </c>
      <c r="O5210">
        <v>615</v>
      </c>
      <c r="P5210" t="s">
        <v>2858</v>
      </c>
      <c r="Q5210">
        <v>9</v>
      </c>
      <c r="R5210">
        <v>5</v>
      </c>
      <c r="S5210" t="s">
        <v>104</v>
      </c>
      <c r="U5210">
        <v>9.2899999999999991</v>
      </c>
      <c r="V5210">
        <v>124</v>
      </c>
      <c r="W5210" t="s">
        <v>19</v>
      </c>
      <c r="X5210" s="5">
        <v>43255</v>
      </c>
      <c r="Y5210" t="s">
        <v>39</v>
      </c>
      <c r="Z5210" t="s">
        <v>309</v>
      </c>
      <c r="AA5210" t="s">
        <v>56</v>
      </c>
    </row>
    <row r="5211" spans="1:27" x14ac:dyDescent="0.3">
      <c r="A5211">
        <v>4</v>
      </c>
      <c r="B5211" t="s">
        <v>43</v>
      </c>
      <c r="C5211">
        <v>6</v>
      </c>
      <c r="D5211" t="s">
        <v>26</v>
      </c>
      <c r="E5211" t="s">
        <v>192</v>
      </c>
      <c r="F5211" t="s">
        <v>13</v>
      </c>
      <c r="G5211" t="s">
        <v>273</v>
      </c>
      <c r="H5211" s="3">
        <v>0.2</v>
      </c>
      <c r="I5211" s="5">
        <v>43341</v>
      </c>
      <c r="J5211" s="5" t="str">
        <f t="shared" si="162"/>
        <v>September</v>
      </c>
      <c r="K5211" s="7">
        <f t="shared" si="163"/>
        <v>2018</v>
      </c>
      <c r="L5211" t="s">
        <v>274</v>
      </c>
      <c r="M5211" t="s">
        <v>73</v>
      </c>
      <c r="N5211">
        <v>60610</v>
      </c>
      <c r="O5211">
        <v>262</v>
      </c>
      <c r="P5211" t="s">
        <v>275</v>
      </c>
      <c r="Q5211">
        <v>23</v>
      </c>
      <c r="R5211">
        <v>7</v>
      </c>
      <c r="S5211" t="s">
        <v>75</v>
      </c>
      <c r="U5211">
        <v>22.62</v>
      </c>
      <c r="V5211">
        <v>65</v>
      </c>
      <c r="W5211" t="s">
        <v>76</v>
      </c>
      <c r="X5211" s="5">
        <v>43345</v>
      </c>
      <c r="Y5211" t="s">
        <v>39</v>
      </c>
      <c r="Z5211" t="s">
        <v>139</v>
      </c>
      <c r="AA5211" t="s">
        <v>64</v>
      </c>
    </row>
    <row r="5212" spans="1:27" x14ac:dyDescent="0.3">
      <c r="A5212">
        <v>4</v>
      </c>
      <c r="B5212" t="s">
        <v>43</v>
      </c>
      <c r="C5212">
        <v>6</v>
      </c>
      <c r="D5212" t="s">
        <v>50</v>
      </c>
      <c r="E5212" t="s">
        <v>192</v>
      </c>
      <c r="F5212" t="s">
        <v>13</v>
      </c>
      <c r="G5212" t="s">
        <v>273</v>
      </c>
      <c r="H5212" s="3">
        <v>0.2</v>
      </c>
      <c r="I5212" s="5">
        <v>43341</v>
      </c>
      <c r="J5212" s="5" t="str">
        <f t="shared" si="162"/>
        <v>September</v>
      </c>
      <c r="K5212" s="7">
        <f t="shared" si="163"/>
        <v>2018</v>
      </c>
      <c r="L5212" t="s">
        <v>274</v>
      </c>
      <c r="M5212" t="s">
        <v>73</v>
      </c>
      <c r="N5212">
        <v>60610</v>
      </c>
      <c r="O5212">
        <v>1410</v>
      </c>
      <c r="P5212" t="s">
        <v>276</v>
      </c>
      <c r="Q5212">
        <v>-11</v>
      </c>
      <c r="R5212">
        <v>3</v>
      </c>
      <c r="S5212" t="s">
        <v>75</v>
      </c>
      <c r="U5212">
        <v>-10.8</v>
      </c>
      <c r="V5212">
        <v>96</v>
      </c>
      <c r="W5212" t="s">
        <v>76</v>
      </c>
      <c r="X5212" s="5">
        <v>43345</v>
      </c>
      <c r="Y5212" t="s">
        <v>39</v>
      </c>
      <c r="Z5212" t="s">
        <v>139</v>
      </c>
      <c r="AA5212" t="s">
        <v>113</v>
      </c>
    </row>
    <row r="5213" spans="1:27" x14ac:dyDescent="0.3">
      <c r="A5213">
        <v>4</v>
      </c>
      <c r="B5213" t="s">
        <v>43</v>
      </c>
      <c r="C5213">
        <v>6</v>
      </c>
      <c r="D5213" t="s">
        <v>26</v>
      </c>
      <c r="E5213" t="s">
        <v>192</v>
      </c>
      <c r="F5213" t="s">
        <v>13</v>
      </c>
      <c r="G5213" t="s">
        <v>273</v>
      </c>
      <c r="H5213" s="3">
        <v>0.8</v>
      </c>
      <c r="I5213" s="5">
        <v>43341</v>
      </c>
      <c r="J5213" s="5" t="str">
        <f t="shared" si="162"/>
        <v>September</v>
      </c>
      <c r="K5213" s="7">
        <f t="shared" si="163"/>
        <v>2018</v>
      </c>
      <c r="L5213" t="s">
        <v>274</v>
      </c>
      <c r="M5213" t="s">
        <v>73</v>
      </c>
      <c r="N5213">
        <v>60610</v>
      </c>
      <c r="O5213">
        <v>256</v>
      </c>
      <c r="P5213" t="s">
        <v>277</v>
      </c>
      <c r="Q5213">
        <v>-3</v>
      </c>
      <c r="R5213">
        <v>3</v>
      </c>
      <c r="S5213" t="s">
        <v>75</v>
      </c>
      <c r="U5213">
        <v>-3.04</v>
      </c>
      <c r="V5213">
        <v>2</v>
      </c>
      <c r="W5213" t="s">
        <v>76</v>
      </c>
      <c r="X5213" s="5">
        <v>43345</v>
      </c>
      <c r="Y5213" t="s">
        <v>39</v>
      </c>
      <c r="Z5213" t="s">
        <v>139</v>
      </c>
      <c r="AA5213" t="s">
        <v>54</v>
      </c>
    </row>
    <row r="5214" spans="1:27" x14ac:dyDescent="0.3">
      <c r="A5214">
        <v>6</v>
      </c>
      <c r="B5214" t="s">
        <v>10</v>
      </c>
      <c r="C5214">
        <v>6</v>
      </c>
      <c r="D5214" t="s">
        <v>26</v>
      </c>
      <c r="E5214" t="s">
        <v>2602</v>
      </c>
      <c r="F5214" t="s">
        <v>13</v>
      </c>
      <c r="G5214" t="s">
        <v>590</v>
      </c>
      <c r="H5214" s="3">
        <v>0.2</v>
      </c>
      <c r="I5214" s="5">
        <v>43422</v>
      </c>
      <c r="J5214" s="5" t="str">
        <f t="shared" si="162"/>
        <v>September</v>
      </c>
      <c r="K5214" s="7">
        <f t="shared" si="163"/>
        <v>2018</v>
      </c>
      <c r="L5214" t="s">
        <v>6427</v>
      </c>
      <c r="M5214" t="s">
        <v>102</v>
      </c>
      <c r="N5214">
        <v>44240</v>
      </c>
      <c r="O5214">
        <v>808</v>
      </c>
      <c r="P5214" t="s">
        <v>4159</v>
      </c>
      <c r="Q5214">
        <v>17</v>
      </c>
      <c r="R5214">
        <v>6</v>
      </c>
      <c r="S5214" t="s">
        <v>104</v>
      </c>
      <c r="U5214">
        <v>16.89</v>
      </c>
      <c r="V5214">
        <v>104</v>
      </c>
      <c r="W5214" t="s">
        <v>33</v>
      </c>
      <c r="X5214" s="5">
        <v>43428</v>
      </c>
      <c r="Y5214" t="s">
        <v>39</v>
      </c>
      <c r="Z5214" t="s">
        <v>309</v>
      </c>
      <c r="AA5214" t="s">
        <v>56</v>
      </c>
    </row>
    <row r="5215" spans="1:27" x14ac:dyDescent="0.3">
      <c r="A5215">
        <v>3</v>
      </c>
      <c r="B5215" t="s">
        <v>25</v>
      </c>
      <c r="C5215">
        <v>1</v>
      </c>
      <c r="D5215" t="s">
        <v>26</v>
      </c>
      <c r="E5215" t="s">
        <v>2877</v>
      </c>
      <c r="F5215" t="s">
        <v>13</v>
      </c>
      <c r="G5215" t="s">
        <v>1211</v>
      </c>
      <c r="H5215" s="3">
        <v>0</v>
      </c>
      <c r="I5215" s="5">
        <v>43362</v>
      </c>
      <c r="J5215" s="5" t="str">
        <f t="shared" si="162"/>
        <v>September</v>
      </c>
      <c r="K5215" s="7">
        <f t="shared" si="163"/>
        <v>2018</v>
      </c>
      <c r="L5215" t="s">
        <v>2882</v>
      </c>
      <c r="M5215" t="s">
        <v>102</v>
      </c>
      <c r="N5215">
        <v>2908</v>
      </c>
      <c r="O5215">
        <v>817</v>
      </c>
      <c r="P5215" t="s">
        <v>181</v>
      </c>
      <c r="Q5215">
        <v>17</v>
      </c>
      <c r="R5215">
        <v>2</v>
      </c>
      <c r="S5215" t="s">
        <v>104</v>
      </c>
      <c r="U5215">
        <v>17.38</v>
      </c>
      <c r="V5215">
        <v>70</v>
      </c>
      <c r="W5215" t="s">
        <v>19</v>
      </c>
      <c r="X5215" s="5">
        <v>43365</v>
      </c>
      <c r="Y5215" t="s">
        <v>130</v>
      </c>
      <c r="Z5215" t="s">
        <v>836</v>
      </c>
      <c r="AA5215" t="s">
        <v>42</v>
      </c>
    </row>
    <row r="5216" spans="1:27" x14ac:dyDescent="0.3">
      <c r="A5216">
        <v>6</v>
      </c>
      <c r="B5216" t="s">
        <v>10</v>
      </c>
      <c r="C5216">
        <v>6</v>
      </c>
      <c r="D5216" t="s">
        <v>26</v>
      </c>
      <c r="E5216" t="s">
        <v>879</v>
      </c>
      <c r="F5216" t="s">
        <v>13</v>
      </c>
      <c r="G5216" t="s">
        <v>1598</v>
      </c>
      <c r="H5216" s="3">
        <v>0</v>
      </c>
      <c r="I5216" s="5">
        <v>43365</v>
      </c>
      <c r="J5216" s="5" t="str">
        <f t="shared" si="162"/>
        <v>September</v>
      </c>
      <c r="K5216" s="7">
        <f t="shared" si="163"/>
        <v>2018</v>
      </c>
      <c r="L5216" t="s">
        <v>3802</v>
      </c>
      <c r="M5216" t="s">
        <v>73</v>
      </c>
      <c r="N5216">
        <v>46226</v>
      </c>
      <c r="O5216">
        <v>1686</v>
      </c>
      <c r="P5216" t="s">
        <v>3464</v>
      </c>
      <c r="Q5216">
        <v>16</v>
      </c>
      <c r="R5216">
        <v>6</v>
      </c>
      <c r="S5216" t="s">
        <v>75</v>
      </c>
      <c r="U5216">
        <v>16.149999999999999</v>
      </c>
      <c r="V5216">
        <v>36</v>
      </c>
      <c r="W5216" t="s">
        <v>19</v>
      </c>
      <c r="X5216" s="5">
        <v>43371</v>
      </c>
      <c r="Y5216" t="s">
        <v>39</v>
      </c>
      <c r="Z5216" t="s">
        <v>167</v>
      </c>
      <c r="AA5216" t="s">
        <v>64</v>
      </c>
    </row>
    <row r="5217" spans="1:27" x14ac:dyDescent="0.3">
      <c r="A5217">
        <v>3</v>
      </c>
      <c r="B5217" t="s">
        <v>10</v>
      </c>
      <c r="C5217">
        <v>3</v>
      </c>
      <c r="D5217" t="s">
        <v>11</v>
      </c>
      <c r="E5217" t="s">
        <v>27</v>
      </c>
      <c r="F5217" t="s">
        <v>13</v>
      </c>
      <c r="G5217" t="s">
        <v>2067</v>
      </c>
      <c r="H5217" s="3">
        <v>0</v>
      </c>
      <c r="I5217" s="5">
        <v>43414</v>
      </c>
      <c r="J5217" s="5" t="str">
        <f t="shared" si="162"/>
        <v>September</v>
      </c>
      <c r="K5217" s="7">
        <f t="shared" si="163"/>
        <v>2018</v>
      </c>
      <c r="L5217" t="s">
        <v>2068</v>
      </c>
      <c r="M5217" t="s">
        <v>30</v>
      </c>
      <c r="N5217">
        <v>90036</v>
      </c>
      <c r="O5217">
        <v>866</v>
      </c>
      <c r="P5217" t="s">
        <v>8211</v>
      </c>
      <c r="Q5217">
        <v>192</v>
      </c>
      <c r="R5217">
        <v>9</v>
      </c>
      <c r="S5217" t="s">
        <v>32</v>
      </c>
      <c r="U5217">
        <v>191.66</v>
      </c>
      <c r="V5217">
        <v>467</v>
      </c>
      <c r="W5217" t="s">
        <v>19</v>
      </c>
      <c r="X5217" s="5">
        <v>43417</v>
      </c>
      <c r="Y5217" t="s">
        <v>20</v>
      </c>
      <c r="Z5217" t="s">
        <v>34</v>
      </c>
      <c r="AA5217" t="s">
        <v>47</v>
      </c>
    </row>
    <row r="5218" spans="1:27" x14ac:dyDescent="0.3">
      <c r="A5218">
        <v>3</v>
      </c>
      <c r="B5218" t="s">
        <v>10</v>
      </c>
      <c r="C5218">
        <v>3</v>
      </c>
      <c r="D5218" t="s">
        <v>26</v>
      </c>
      <c r="E5218" t="s">
        <v>27</v>
      </c>
      <c r="F5218" t="s">
        <v>13</v>
      </c>
      <c r="G5218" t="s">
        <v>2067</v>
      </c>
      <c r="H5218" s="3">
        <v>0</v>
      </c>
      <c r="I5218" s="5">
        <v>43414</v>
      </c>
      <c r="J5218" s="5" t="str">
        <f t="shared" si="162"/>
        <v>September</v>
      </c>
      <c r="K5218" s="7">
        <f t="shared" si="163"/>
        <v>2018</v>
      </c>
      <c r="L5218" t="s">
        <v>2068</v>
      </c>
      <c r="M5218" t="s">
        <v>30</v>
      </c>
      <c r="N5218">
        <v>90036</v>
      </c>
      <c r="O5218">
        <v>599</v>
      </c>
      <c r="P5218" t="s">
        <v>2981</v>
      </c>
      <c r="Q5218">
        <v>33</v>
      </c>
      <c r="R5218">
        <v>3</v>
      </c>
      <c r="S5218" t="s">
        <v>32</v>
      </c>
      <c r="U5218">
        <v>32.5</v>
      </c>
      <c r="V5218">
        <v>68</v>
      </c>
      <c r="W5218" t="s">
        <v>19</v>
      </c>
      <c r="X5218" s="5">
        <v>43417</v>
      </c>
      <c r="Y5218" t="s">
        <v>20</v>
      </c>
      <c r="Z5218" t="s">
        <v>34</v>
      </c>
      <c r="AA5218" t="s">
        <v>64</v>
      </c>
    </row>
    <row r="5219" spans="1:27" x14ac:dyDescent="0.3">
      <c r="A5219">
        <v>3</v>
      </c>
      <c r="B5219" t="s">
        <v>10</v>
      </c>
      <c r="C5219">
        <v>3</v>
      </c>
      <c r="D5219" t="s">
        <v>26</v>
      </c>
      <c r="E5219" t="s">
        <v>27</v>
      </c>
      <c r="F5219" t="s">
        <v>13</v>
      </c>
      <c r="G5219" t="s">
        <v>2067</v>
      </c>
      <c r="H5219" s="3">
        <v>0</v>
      </c>
      <c r="I5219" s="5">
        <v>43414</v>
      </c>
      <c r="J5219" s="5" t="str">
        <f t="shared" si="162"/>
        <v>September</v>
      </c>
      <c r="K5219" s="7">
        <f t="shared" si="163"/>
        <v>2018</v>
      </c>
      <c r="L5219" t="s">
        <v>2068</v>
      </c>
      <c r="M5219" t="s">
        <v>30</v>
      </c>
      <c r="N5219">
        <v>90036</v>
      </c>
      <c r="O5219">
        <v>300</v>
      </c>
      <c r="P5219" t="s">
        <v>3665</v>
      </c>
      <c r="Q5219">
        <v>39</v>
      </c>
      <c r="R5219">
        <v>4</v>
      </c>
      <c r="S5219" t="s">
        <v>32</v>
      </c>
      <c r="U5219">
        <v>38.979999999999997</v>
      </c>
      <c r="V5219">
        <v>130</v>
      </c>
      <c r="W5219" t="s">
        <v>19</v>
      </c>
      <c r="X5219" s="5">
        <v>43417</v>
      </c>
      <c r="Y5219" t="s">
        <v>20</v>
      </c>
      <c r="Z5219" t="s">
        <v>34</v>
      </c>
      <c r="AA5219" t="s">
        <v>56</v>
      </c>
    </row>
    <row r="5220" spans="1:27" x14ac:dyDescent="0.3">
      <c r="A5220">
        <v>3</v>
      </c>
      <c r="B5220" t="s">
        <v>10</v>
      </c>
      <c r="C5220">
        <v>3</v>
      </c>
      <c r="D5220" t="s">
        <v>26</v>
      </c>
      <c r="E5220" t="s">
        <v>27</v>
      </c>
      <c r="F5220" t="s">
        <v>13</v>
      </c>
      <c r="G5220" t="s">
        <v>2067</v>
      </c>
      <c r="H5220" s="3">
        <v>0</v>
      </c>
      <c r="I5220" s="5">
        <v>43414</v>
      </c>
      <c r="J5220" s="5" t="str">
        <f t="shared" si="162"/>
        <v>September</v>
      </c>
      <c r="K5220" s="7">
        <f t="shared" si="163"/>
        <v>2018</v>
      </c>
      <c r="L5220" t="s">
        <v>2068</v>
      </c>
      <c r="M5220" t="s">
        <v>30</v>
      </c>
      <c r="N5220">
        <v>90036</v>
      </c>
      <c r="O5220">
        <v>1498</v>
      </c>
      <c r="P5220" t="s">
        <v>3674</v>
      </c>
      <c r="Q5220">
        <v>187</v>
      </c>
      <c r="R5220">
        <v>4</v>
      </c>
      <c r="S5220" t="s">
        <v>32</v>
      </c>
      <c r="U5220">
        <v>187.4</v>
      </c>
      <c r="V5220">
        <v>721</v>
      </c>
      <c r="W5220" t="s">
        <v>19</v>
      </c>
      <c r="X5220" s="5">
        <v>43417</v>
      </c>
      <c r="Y5220" t="s">
        <v>20</v>
      </c>
      <c r="Z5220" t="s">
        <v>34</v>
      </c>
      <c r="AA5220" t="s">
        <v>42</v>
      </c>
    </row>
    <row r="5221" spans="1:27" x14ac:dyDescent="0.3">
      <c r="A5221">
        <v>3</v>
      </c>
      <c r="B5221" t="s">
        <v>10</v>
      </c>
      <c r="C5221">
        <v>3</v>
      </c>
      <c r="D5221" t="s">
        <v>26</v>
      </c>
      <c r="E5221" t="s">
        <v>27</v>
      </c>
      <c r="F5221" t="s">
        <v>13</v>
      </c>
      <c r="G5221" t="s">
        <v>2067</v>
      </c>
      <c r="H5221" s="3">
        <v>0</v>
      </c>
      <c r="I5221" s="5">
        <v>43414</v>
      </c>
      <c r="J5221" s="5" t="str">
        <f t="shared" si="162"/>
        <v>September</v>
      </c>
      <c r="K5221" s="7">
        <f t="shared" si="163"/>
        <v>2018</v>
      </c>
      <c r="L5221" t="s">
        <v>2068</v>
      </c>
      <c r="M5221" t="s">
        <v>30</v>
      </c>
      <c r="N5221">
        <v>90036</v>
      </c>
      <c r="O5221">
        <v>1154</v>
      </c>
      <c r="P5221" t="s">
        <v>3678</v>
      </c>
      <c r="Q5221">
        <v>4</v>
      </c>
      <c r="R5221">
        <v>5</v>
      </c>
      <c r="S5221" t="s">
        <v>32</v>
      </c>
      <c r="U5221">
        <v>3.97</v>
      </c>
      <c r="V5221">
        <v>15</v>
      </c>
      <c r="W5221" t="s">
        <v>19</v>
      </c>
      <c r="X5221" s="5">
        <v>43417</v>
      </c>
      <c r="Y5221" t="s">
        <v>20</v>
      </c>
      <c r="Z5221" t="s">
        <v>34</v>
      </c>
      <c r="AA5221" t="s">
        <v>49</v>
      </c>
    </row>
    <row r="5222" spans="1:27" x14ac:dyDescent="0.3">
      <c r="A5222">
        <v>3</v>
      </c>
      <c r="B5222" t="s">
        <v>10</v>
      </c>
      <c r="C5222">
        <v>3</v>
      </c>
      <c r="D5222" t="s">
        <v>26</v>
      </c>
      <c r="E5222" t="s">
        <v>27</v>
      </c>
      <c r="F5222" t="s">
        <v>13</v>
      </c>
      <c r="G5222" t="s">
        <v>2067</v>
      </c>
      <c r="H5222" s="3">
        <v>0</v>
      </c>
      <c r="I5222" s="5">
        <v>43414</v>
      </c>
      <c r="J5222" s="5" t="str">
        <f t="shared" si="162"/>
        <v>September</v>
      </c>
      <c r="K5222" s="7">
        <f t="shared" si="163"/>
        <v>2018</v>
      </c>
      <c r="L5222" t="s">
        <v>2068</v>
      </c>
      <c r="M5222" t="s">
        <v>30</v>
      </c>
      <c r="N5222">
        <v>90036</v>
      </c>
      <c r="O5222">
        <v>1728</v>
      </c>
      <c r="P5222" t="s">
        <v>3543</v>
      </c>
      <c r="Q5222">
        <v>29</v>
      </c>
      <c r="R5222">
        <v>5</v>
      </c>
      <c r="S5222" t="s">
        <v>32</v>
      </c>
      <c r="U5222">
        <v>28.86</v>
      </c>
      <c r="V5222">
        <v>61</v>
      </c>
      <c r="W5222" t="s">
        <v>19</v>
      </c>
      <c r="X5222" s="5">
        <v>43417</v>
      </c>
      <c r="Y5222" t="s">
        <v>20</v>
      </c>
      <c r="Z5222" t="s">
        <v>34</v>
      </c>
      <c r="AA5222" t="s">
        <v>64</v>
      </c>
    </row>
    <row r="5223" spans="1:27" x14ac:dyDescent="0.3">
      <c r="A5223">
        <v>3</v>
      </c>
      <c r="B5223" t="s">
        <v>10</v>
      </c>
      <c r="C5223">
        <v>3</v>
      </c>
      <c r="D5223" t="s">
        <v>26</v>
      </c>
      <c r="E5223" t="s">
        <v>27</v>
      </c>
      <c r="F5223" t="s">
        <v>13</v>
      </c>
      <c r="G5223" t="s">
        <v>2067</v>
      </c>
      <c r="H5223" s="3">
        <v>0.2</v>
      </c>
      <c r="I5223" s="5">
        <v>43414</v>
      </c>
      <c r="J5223" s="5" t="str">
        <f t="shared" si="162"/>
        <v>September</v>
      </c>
      <c r="K5223" s="7">
        <f t="shared" si="163"/>
        <v>2018</v>
      </c>
      <c r="L5223" t="s">
        <v>2068</v>
      </c>
      <c r="M5223" t="s">
        <v>30</v>
      </c>
      <c r="N5223">
        <v>90036</v>
      </c>
      <c r="O5223">
        <v>1257</v>
      </c>
      <c r="P5223" t="s">
        <v>2928</v>
      </c>
      <c r="Q5223">
        <v>2</v>
      </c>
      <c r="R5223">
        <v>3</v>
      </c>
      <c r="S5223" t="s">
        <v>32</v>
      </c>
      <c r="U5223">
        <v>1.81</v>
      </c>
      <c r="V5223">
        <v>5</v>
      </c>
      <c r="W5223" t="s">
        <v>19</v>
      </c>
      <c r="X5223" s="5">
        <v>43417</v>
      </c>
      <c r="Y5223" t="s">
        <v>20</v>
      </c>
      <c r="Z5223" t="s">
        <v>34</v>
      </c>
      <c r="AA5223" t="s">
        <v>54</v>
      </c>
    </row>
    <row r="5224" spans="1:27" x14ac:dyDescent="0.3">
      <c r="A5224">
        <v>4</v>
      </c>
      <c r="B5224" t="s">
        <v>43</v>
      </c>
      <c r="C5224">
        <v>6</v>
      </c>
      <c r="D5224" t="s">
        <v>11</v>
      </c>
      <c r="E5224" t="s">
        <v>99</v>
      </c>
      <c r="F5224" t="s">
        <v>13</v>
      </c>
      <c r="G5224" t="s">
        <v>1054</v>
      </c>
      <c r="H5224" s="3">
        <v>0.2</v>
      </c>
      <c r="I5224" s="5">
        <v>43348</v>
      </c>
      <c r="J5224" s="5" t="str">
        <f t="shared" si="162"/>
        <v>September</v>
      </c>
      <c r="K5224" s="7">
        <f t="shared" si="163"/>
        <v>2018</v>
      </c>
      <c r="L5224" t="s">
        <v>2425</v>
      </c>
      <c r="M5224" t="s">
        <v>102</v>
      </c>
      <c r="N5224">
        <v>19134</v>
      </c>
      <c r="O5224">
        <v>30</v>
      </c>
      <c r="P5224" t="s">
        <v>8151</v>
      </c>
      <c r="Q5224">
        <v>12</v>
      </c>
      <c r="R5224">
        <v>9</v>
      </c>
      <c r="S5224" t="s">
        <v>104</v>
      </c>
      <c r="U5224">
        <v>11.65</v>
      </c>
      <c r="V5224">
        <v>58</v>
      </c>
      <c r="W5224" t="s">
        <v>19</v>
      </c>
      <c r="X5224" s="5">
        <v>43352</v>
      </c>
      <c r="Y5224" t="s">
        <v>39</v>
      </c>
      <c r="Z5224" t="s">
        <v>105</v>
      </c>
      <c r="AA5224" t="s">
        <v>47</v>
      </c>
    </row>
    <row r="5225" spans="1:27" x14ac:dyDescent="0.3">
      <c r="A5225">
        <v>4</v>
      </c>
      <c r="B5225" t="s">
        <v>43</v>
      </c>
      <c r="C5225">
        <v>6</v>
      </c>
      <c r="D5225" t="s">
        <v>11</v>
      </c>
      <c r="E5225" t="s">
        <v>99</v>
      </c>
      <c r="F5225" t="s">
        <v>13</v>
      </c>
      <c r="G5225" t="s">
        <v>1054</v>
      </c>
      <c r="H5225" s="3">
        <v>0.3</v>
      </c>
      <c r="I5225" s="5">
        <v>43348</v>
      </c>
      <c r="J5225" s="5" t="str">
        <f t="shared" si="162"/>
        <v>September</v>
      </c>
      <c r="K5225" s="7">
        <f t="shared" si="163"/>
        <v>2018</v>
      </c>
      <c r="L5225" t="s">
        <v>2425</v>
      </c>
      <c r="M5225" t="s">
        <v>102</v>
      </c>
      <c r="N5225">
        <v>19134</v>
      </c>
      <c r="O5225">
        <v>769</v>
      </c>
      <c r="P5225" t="s">
        <v>340</v>
      </c>
      <c r="Q5225">
        <v>-19</v>
      </c>
      <c r="R5225">
        <v>2</v>
      </c>
      <c r="S5225" t="s">
        <v>104</v>
      </c>
      <c r="U5225">
        <v>-19.34</v>
      </c>
      <c r="V5225">
        <v>71</v>
      </c>
      <c r="W5225" t="s">
        <v>19</v>
      </c>
      <c r="X5225" s="5">
        <v>43352</v>
      </c>
      <c r="Y5225" t="s">
        <v>39</v>
      </c>
      <c r="Z5225" t="s">
        <v>105</v>
      </c>
      <c r="AA5225" t="s">
        <v>24</v>
      </c>
    </row>
    <row r="5226" spans="1:27" x14ac:dyDescent="0.3">
      <c r="A5226">
        <v>4</v>
      </c>
      <c r="B5226" t="s">
        <v>43</v>
      </c>
      <c r="C5226">
        <v>6</v>
      </c>
      <c r="D5226" t="s">
        <v>11</v>
      </c>
      <c r="E5226" t="s">
        <v>99</v>
      </c>
      <c r="F5226" t="s">
        <v>13</v>
      </c>
      <c r="G5226" t="s">
        <v>1054</v>
      </c>
      <c r="H5226" s="3">
        <v>0.3</v>
      </c>
      <c r="I5226" s="5">
        <v>43348</v>
      </c>
      <c r="J5226" s="5" t="str">
        <f t="shared" si="162"/>
        <v>September</v>
      </c>
      <c r="K5226" s="7">
        <f t="shared" si="163"/>
        <v>2018</v>
      </c>
      <c r="L5226" t="s">
        <v>2425</v>
      </c>
      <c r="M5226" t="s">
        <v>102</v>
      </c>
      <c r="N5226">
        <v>19134</v>
      </c>
      <c r="O5226">
        <v>740</v>
      </c>
      <c r="P5226" t="s">
        <v>1965</v>
      </c>
      <c r="Q5226">
        <v>-63</v>
      </c>
      <c r="R5226">
        <v>3</v>
      </c>
      <c r="S5226" t="s">
        <v>104</v>
      </c>
      <c r="U5226">
        <v>-63.38</v>
      </c>
      <c r="V5226">
        <v>887</v>
      </c>
      <c r="W5226" t="s">
        <v>19</v>
      </c>
      <c r="X5226" s="5">
        <v>43352</v>
      </c>
      <c r="Y5226" t="s">
        <v>39</v>
      </c>
      <c r="Z5226" t="s">
        <v>105</v>
      </c>
      <c r="AA5226" t="s">
        <v>24</v>
      </c>
    </row>
    <row r="5227" spans="1:27" x14ac:dyDescent="0.3">
      <c r="A5227">
        <v>4</v>
      </c>
      <c r="B5227" t="s">
        <v>43</v>
      </c>
      <c r="C5227">
        <v>6</v>
      </c>
      <c r="D5227" t="s">
        <v>26</v>
      </c>
      <c r="E5227" t="s">
        <v>99</v>
      </c>
      <c r="F5227" t="s">
        <v>13</v>
      </c>
      <c r="G5227" t="s">
        <v>1054</v>
      </c>
      <c r="H5227" s="3">
        <v>0.2</v>
      </c>
      <c r="I5227" s="5">
        <v>43348</v>
      </c>
      <c r="J5227" s="5" t="str">
        <f t="shared" si="162"/>
        <v>September</v>
      </c>
      <c r="K5227" s="7">
        <f t="shared" si="163"/>
        <v>2018</v>
      </c>
      <c r="L5227" t="s">
        <v>2425</v>
      </c>
      <c r="M5227" t="s">
        <v>102</v>
      </c>
      <c r="N5227">
        <v>19134</v>
      </c>
      <c r="O5227">
        <v>1144</v>
      </c>
      <c r="P5227" t="s">
        <v>4190</v>
      </c>
      <c r="Q5227">
        <v>1</v>
      </c>
      <c r="R5227">
        <v>3</v>
      </c>
      <c r="S5227" t="s">
        <v>104</v>
      </c>
      <c r="U5227">
        <v>0.59</v>
      </c>
      <c r="V5227">
        <v>8</v>
      </c>
      <c r="W5227" t="s">
        <v>19</v>
      </c>
      <c r="X5227" s="5">
        <v>43352</v>
      </c>
      <c r="Y5227" t="s">
        <v>39</v>
      </c>
      <c r="Z5227" t="s">
        <v>105</v>
      </c>
      <c r="AA5227" t="s">
        <v>49</v>
      </c>
    </row>
    <row r="5228" spans="1:27" x14ac:dyDescent="0.3">
      <c r="A5228">
        <v>4</v>
      </c>
      <c r="B5228" t="s">
        <v>43</v>
      </c>
      <c r="C5228">
        <v>6</v>
      </c>
      <c r="D5228" t="s">
        <v>11</v>
      </c>
      <c r="E5228" t="s">
        <v>961</v>
      </c>
      <c r="F5228" t="s">
        <v>13</v>
      </c>
      <c r="G5228" t="s">
        <v>1507</v>
      </c>
      <c r="H5228" s="3">
        <v>0.6</v>
      </c>
      <c r="I5228" s="5">
        <v>43107</v>
      </c>
      <c r="J5228" s="5" t="str">
        <f t="shared" si="162"/>
        <v>September</v>
      </c>
      <c r="K5228" s="7">
        <f t="shared" si="163"/>
        <v>2018</v>
      </c>
      <c r="L5228" t="s">
        <v>2276</v>
      </c>
      <c r="M5228" t="s">
        <v>73</v>
      </c>
      <c r="N5228">
        <v>79109</v>
      </c>
      <c r="O5228">
        <v>617</v>
      </c>
      <c r="P5228" t="s">
        <v>8204</v>
      </c>
      <c r="Q5228">
        <v>-11</v>
      </c>
      <c r="R5228">
        <v>3</v>
      </c>
      <c r="S5228" t="s">
        <v>75</v>
      </c>
      <c r="U5228">
        <v>-10.96</v>
      </c>
      <c r="V5228">
        <v>23</v>
      </c>
      <c r="W5228" t="s">
        <v>19</v>
      </c>
      <c r="X5228" s="5">
        <v>43111</v>
      </c>
      <c r="Y5228" t="s">
        <v>39</v>
      </c>
      <c r="Z5228" t="s">
        <v>77</v>
      </c>
      <c r="AA5228" t="s">
        <v>47</v>
      </c>
    </row>
    <row r="5229" spans="1:27" x14ac:dyDescent="0.3">
      <c r="A5229">
        <v>4</v>
      </c>
      <c r="B5229" t="s">
        <v>43</v>
      </c>
      <c r="C5229">
        <v>6</v>
      </c>
      <c r="D5229" t="s">
        <v>26</v>
      </c>
      <c r="E5229" t="s">
        <v>961</v>
      </c>
      <c r="F5229" t="s">
        <v>13</v>
      </c>
      <c r="G5229" t="s">
        <v>1507</v>
      </c>
      <c r="H5229" s="3">
        <v>0.2</v>
      </c>
      <c r="I5229" s="5">
        <v>43107</v>
      </c>
      <c r="J5229" s="5" t="str">
        <f t="shared" si="162"/>
        <v>September</v>
      </c>
      <c r="K5229" s="7">
        <f t="shared" si="163"/>
        <v>2018</v>
      </c>
      <c r="L5229" t="s">
        <v>2276</v>
      </c>
      <c r="M5229" t="s">
        <v>73</v>
      </c>
      <c r="N5229">
        <v>79109</v>
      </c>
      <c r="O5229">
        <v>1816</v>
      </c>
      <c r="P5229" t="s">
        <v>2830</v>
      </c>
      <c r="Q5229">
        <v>9</v>
      </c>
      <c r="R5229">
        <v>5</v>
      </c>
      <c r="S5229" t="s">
        <v>75</v>
      </c>
      <c r="U5229">
        <v>9.07</v>
      </c>
      <c r="V5229">
        <v>26</v>
      </c>
      <c r="W5229" t="s">
        <v>19</v>
      </c>
      <c r="X5229" s="5">
        <v>43111</v>
      </c>
      <c r="Y5229" t="s">
        <v>39</v>
      </c>
      <c r="Z5229" t="s">
        <v>77</v>
      </c>
      <c r="AA5229" t="s">
        <v>64</v>
      </c>
    </row>
    <row r="5230" spans="1:27" x14ac:dyDescent="0.3">
      <c r="A5230">
        <v>3</v>
      </c>
      <c r="B5230" t="s">
        <v>25</v>
      </c>
      <c r="C5230">
        <v>1</v>
      </c>
      <c r="D5230" t="s">
        <v>26</v>
      </c>
      <c r="E5230" t="s">
        <v>381</v>
      </c>
      <c r="F5230" t="s">
        <v>13</v>
      </c>
      <c r="G5230" t="s">
        <v>382</v>
      </c>
      <c r="H5230" s="3">
        <v>0.2</v>
      </c>
      <c r="I5230" s="5">
        <v>43172</v>
      </c>
      <c r="J5230" s="5" t="str">
        <f t="shared" si="162"/>
        <v>September</v>
      </c>
      <c r="K5230" s="7">
        <f t="shared" si="163"/>
        <v>2018</v>
      </c>
      <c r="L5230" t="s">
        <v>383</v>
      </c>
      <c r="M5230" t="s">
        <v>30</v>
      </c>
      <c r="N5230">
        <v>85254</v>
      </c>
      <c r="O5230">
        <v>289</v>
      </c>
      <c r="P5230" t="s">
        <v>384</v>
      </c>
      <c r="Q5230">
        <v>18</v>
      </c>
      <c r="R5230">
        <v>5</v>
      </c>
      <c r="S5230" t="s">
        <v>32</v>
      </c>
      <c r="U5230">
        <v>17.77</v>
      </c>
      <c r="V5230">
        <v>158</v>
      </c>
      <c r="W5230" t="s">
        <v>76</v>
      </c>
      <c r="X5230" s="5">
        <v>43175</v>
      </c>
      <c r="Y5230" t="s">
        <v>130</v>
      </c>
      <c r="Z5230" t="s">
        <v>199</v>
      </c>
      <c r="AA5230" t="s">
        <v>56</v>
      </c>
    </row>
    <row r="5231" spans="1:27" x14ac:dyDescent="0.3">
      <c r="A5231">
        <v>3</v>
      </c>
      <c r="B5231" t="s">
        <v>25</v>
      </c>
      <c r="C5231">
        <v>1</v>
      </c>
      <c r="D5231" t="s">
        <v>50</v>
      </c>
      <c r="E5231" t="s">
        <v>381</v>
      </c>
      <c r="F5231" t="s">
        <v>13</v>
      </c>
      <c r="G5231" t="s">
        <v>382</v>
      </c>
      <c r="H5231" s="3">
        <v>0.2</v>
      </c>
      <c r="I5231" s="5">
        <v>43172</v>
      </c>
      <c r="J5231" s="5" t="str">
        <f t="shared" si="162"/>
        <v>September</v>
      </c>
      <c r="K5231" s="7">
        <f t="shared" si="163"/>
        <v>2018</v>
      </c>
      <c r="L5231" t="s">
        <v>383</v>
      </c>
      <c r="M5231" t="s">
        <v>30</v>
      </c>
      <c r="N5231">
        <v>85254</v>
      </c>
      <c r="O5231">
        <v>937</v>
      </c>
      <c r="P5231" t="s">
        <v>385</v>
      </c>
      <c r="Q5231">
        <v>15</v>
      </c>
      <c r="R5231">
        <v>2</v>
      </c>
      <c r="S5231" t="s">
        <v>32</v>
      </c>
      <c r="U5231">
        <v>15.24</v>
      </c>
      <c r="V5231">
        <v>203</v>
      </c>
      <c r="W5231" t="s">
        <v>76</v>
      </c>
      <c r="X5231" s="5">
        <v>43175</v>
      </c>
      <c r="Y5231" t="s">
        <v>130</v>
      </c>
      <c r="Z5231" t="s">
        <v>199</v>
      </c>
      <c r="AA5231" t="s">
        <v>52</v>
      </c>
    </row>
    <row r="5232" spans="1:27" x14ac:dyDescent="0.3">
      <c r="A5232">
        <v>2</v>
      </c>
      <c r="B5232" t="s">
        <v>43</v>
      </c>
      <c r="C5232">
        <v>3</v>
      </c>
      <c r="D5232" t="s">
        <v>11</v>
      </c>
      <c r="E5232" t="s">
        <v>672</v>
      </c>
      <c r="F5232" t="s">
        <v>13</v>
      </c>
      <c r="G5232" t="s">
        <v>2007</v>
      </c>
      <c r="H5232" s="3">
        <v>0</v>
      </c>
      <c r="I5232" s="5">
        <v>43133</v>
      </c>
      <c r="J5232" s="5" t="str">
        <f t="shared" si="162"/>
        <v>September</v>
      </c>
      <c r="K5232" s="7">
        <f t="shared" si="163"/>
        <v>2018</v>
      </c>
      <c r="L5232" t="s">
        <v>2008</v>
      </c>
      <c r="M5232" t="s">
        <v>16</v>
      </c>
      <c r="N5232">
        <v>22204</v>
      </c>
      <c r="O5232">
        <v>91</v>
      </c>
      <c r="P5232" t="s">
        <v>1621</v>
      </c>
      <c r="Q5232">
        <v>7</v>
      </c>
      <c r="R5232">
        <v>7</v>
      </c>
      <c r="S5232" t="s">
        <v>18</v>
      </c>
      <c r="U5232">
        <v>7.1</v>
      </c>
      <c r="V5232">
        <v>19</v>
      </c>
      <c r="W5232" t="s">
        <v>19</v>
      </c>
      <c r="X5232" s="5">
        <v>43135</v>
      </c>
      <c r="Y5232" t="s">
        <v>20</v>
      </c>
      <c r="Z5232" t="s">
        <v>205</v>
      </c>
      <c r="AA5232" t="s">
        <v>47</v>
      </c>
    </row>
    <row r="5233" spans="1:27" x14ac:dyDescent="0.3">
      <c r="A5233">
        <v>2</v>
      </c>
      <c r="B5233" t="s">
        <v>43</v>
      </c>
      <c r="C5233">
        <v>3</v>
      </c>
      <c r="D5233" t="s">
        <v>26</v>
      </c>
      <c r="E5233" t="s">
        <v>672</v>
      </c>
      <c r="F5233" t="s">
        <v>13</v>
      </c>
      <c r="G5233" t="s">
        <v>2007</v>
      </c>
      <c r="H5233" s="3">
        <v>0</v>
      </c>
      <c r="I5233" s="5">
        <v>43133</v>
      </c>
      <c r="J5233" s="5" t="str">
        <f t="shared" si="162"/>
        <v>September</v>
      </c>
      <c r="K5233" s="7">
        <f t="shared" si="163"/>
        <v>2018</v>
      </c>
      <c r="L5233" t="s">
        <v>2008</v>
      </c>
      <c r="M5233" t="s">
        <v>16</v>
      </c>
      <c r="N5233">
        <v>22204</v>
      </c>
      <c r="O5233">
        <v>1317</v>
      </c>
      <c r="P5233" t="s">
        <v>618</v>
      </c>
      <c r="Q5233">
        <v>18</v>
      </c>
      <c r="R5233">
        <v>8</v>
      </c>
      <c r="S5233" t="s">
        <v>18</v>
      </c>
      <c r="U5233">
        <v>18.2</v>
      </c>
      <c r="V5233">
        <v>36</v>
      </c>
      <c r="W5233" t="s">
        <v>19</v>
      </c>
      <c r="X5233" s="5">
        <v>43135</v>
      </c>
      <c r="Y5233" t="s">
        <v>20</v>
      </c>
      <c r="Z5233" t="s">
        <v>205</v>
      </c>
      <c r="AA5233" t="s">
        <v>54</v>
      </c>
    </row>
    <row r="5234" spans="1:27" x14ac:dyDescent="0.3">
      <c r="A5234">
        <v>2</v>
      </c>
      <c r="B5234" t="s">
        <v>43</v>
      </c>
      <c r="C5234">
        <v>3</v>
      </c>
      <c r="D5234" t="s">
        <v>50</v>
      </c>
      <c r="E5234" t="s">
        <v>672</v>
      </c>
      <c r="F5234" t="s">
        <v>13</v>
      </c>
      <c r="G5234" t="s">
        <v>2007</v>
      </c>
      <c r="H5234" s="3">
        <v>0</v>
      </c>
      <c r="I5234" s="5">
        <v>43133</v>
      </c>
      <c r="J5234" s="5" t="str">
        <f t="shared" si="162"/>
        <v>September</v>
      </c>
      <c r="K5234" s="7">
        <f t="shared" si="163"/>
        <v>2018</v>
      </c>
      <c r="L5234" t="s">
        <v>2008</v>
      </c>
      <c r="M5234" t="s">
        <v>16</v>
      </c>
      <c r="N5234">
        <v>22204</v>
      </c>
      <c r="O5234">
        <v>878</v>
      </c>
      <c r="P5234" t="s">
        <v>8282</v>
      </c>
      <c r="Q5234">
        <v>2800</v>
      </c>
      <c r="R5234">
        <v>5</v>
      </c>
      <c r="S5234" t="s">
        <v>18</v>
      </c>
      <c r="U5234">
        <v>2799.98</v>
      </c>
      <c r="V5234">
        <v>8750</v>
      </c>
      <c r="W5234" t="s">
        <v>19</v>
      </c>
      <c r="X5234" s="5">
        <v>43135</v>
      </c>
      <c r="Y5234" t="s">
        <v>20</v>
      </c>
      <c r="Z5234" t="s">
        <v>205</v>
      </c>
      <c r="AA5234" t="s">
        <v>422</v>
      </c>
    </row>
    <row r="5235" spans="1:27" x14ac:dyDescent="0.3">
      <c r="A5235">
        <v>1</v>
      </c>
      <c r="B5235" t="s">
        <v>10</v>
      </c>
      <c r="C5235">
        <v>1</v>
      </c>
      <c r="D5235" t="s">
        <v>26</v>
      </c>
      <c r="E5235" t="s">
        <v>171</v>
      </c>
      <c r="F5235" t="s">
        <v>13</v>
      </c>
      <c r="G5235" t="s">
        <v>5551</v>
      </c>
      <c r="H5235" s="3">
        <v>0</v>
      </c>
      <c r="I5235" s="5">
        <v>43318</v>
      </c>
      <c r="J5235" s="5" t="str">
        <f t="shared" si="162"/>
        <v>September</v>
      </c>
      <c r="K5235" s="7">
        <f t="shared" si="163"/>
        <v>2018</v>
      </c>
      <c r="L5235" t="s">
        <v>5868</v>
      </c>
      <c r="M5235" t="s">
        <v>102</v>
      </c>
      <c r="N5235">
        <v>10024</v>
      </c>
      <c r="O5235">
        <v>538</v>
      </c>
      <c r="P5235" t="s">
        <v>125</v>
      </c>
      <c r="Q5235">
        <v>33</v>
      </c>
      <c r="R5235">
        <v>2</v>
      </c>
      <c r="S5235" t="s">
        <v>104</v>
      </c>
      <c r="U5235">
        <v>33.31</v>
      </c>
      <c r="V5235">
        <v>71</v>
      </c>
      <c r="W5235" t="s">
        <v>33</v>
      </c>
      <c r="X5235" s="5">
        <v>43319</v>
      </c>
      <c r="Y5235" t="s">
        <v>130</v>
      </c>
      <c r="Z5235" t="s">
        <v>175</v>
      </c>
      <c r="AA5235" t="s">
        <v>64</v>
      </c>
    </row>
    <row r="5236" spans="1:27" x14ac:dyDescent="0.3">
      <c r="A5236">
        <v>4</v>
      </c>
      <c r="B5236" t="s">
        <v>43</v>
      </c>
      <c r="C5236">
        <v>6</v>
      </c>
      <c r="D5236" t="s">
        <v>26</v>
      </c>
      <c r="E5236" t="s">
        <v>122</v>
      </c>
      <c r="F5236" t="s">
        <v>13</v>
      </c>
      <c r="G5236" t="s">
        <v>5195</v>
      </c>
      <c r="H5236" s="3">
        <v>0.2</v>
      </c>
      <c r="I5236" s="5">
        <v>43397</v>
      </c>
      <c r="J5236" s="5" t="str">
        <f t="shared" si="162"/>
        <v>September</v>
      </c>
      <c r="K5236" s="7">
        <f t="shared" si="163"/>
        <v>2018</v>
      </c>
      <c r="L5236" t="s">
        <v>6260</v>
      </c>
      <c r="M5236" t="s">
        <v>73</v>
      </c>
      <c r="N5236">
        <v>77041</v>
      </c>
      <c r="O5236">
        <v>607</v>
      </c>
      <c r="P5236" t="s">
        <v>8240</v>
      </c>
      <c r="Q5236">
        <v>5</v>
      </c>
      <c r="R5236">
        <v>3</v>
      </c>
      <c r="S5236" t="s">
        <v>75</v>
      </c>
      <c r="U5236">
        <v>5.44</v>
      </c>
      <c r="V5236">
        <v>16</v>
      </c>
      <c r="W5236" t="s">
        <v>33</v>
      </c>
      <c r="X5236" s="5">
        <v>43401</v>
      </c>
      <c r="Y5236" t="s">
        <v>39</v>
      </c>
      <c r="Z5236" t="s">
        <v>77</v>
      </c>
      <c r="AA5236" t="s">
        <v>64</v>
      </c>
    </row>
    <row r="5237" spans="1:27" x14ac:dyDescent="0.3">
      <c r="A5237">
        <v>4</v>
      </c>
      <c r="B5237" t="s">
        <v>43</v>
      </c>
      <c r="C5237">
        <v>6</v>
      </c>
      <c r="D5237" t="s">
        <v>11</v>
      </c>
      <c r="E5237" t="s">
        <v>65</v>
      </c>
      <c r="F5237" t="s">
        <v>13</v>
      </c>
      <c r="G5237" t="s">
        <v>5778</v>
      </c>
      <c r="H5237" s="3">
        <v>0.2</v>
      </c>
      <c r="I5237" s="5">
        <v>43366</v>
      </c>
      <c r="J5237" s="5" t="str">
        <f t="shared" si="162"/>
        <v>September</v>
      </c>
      <c r="K5237" s="7">
        <f t="shared" si="163"/>
        <v>2018</v>
      </c>
      <c r="L5237" t="s">
        <v>5779</v>
      </c>
      <c r="M5237" t="s">
        <v>30</v>
      </c>
      <c r="N5237">
        <v>98115</v>
      </c>
      <c r="O5237">
        <v>748</v>
      </c>
      <c r="P5237" t="s">
        <v>918</v>
      </c>
      <c r="Q5237">
        <v>-21</v>
      </c>
      <c r="R5237">
        <v>3</v>
      </c>
      <c r="S5237" t="s">
        <v>32</v>
      </c>
      <c r="U5237">
        <v>-20.78</v>
      </c>
      <c r="V5237">
        <v>185</v>
      </c>
      <c r="W5237" t="s">
        <v>33</v>
      </c>
      <c r="X5237" s="5">
        <v>43370</v>
      </c>
      <c r="Y5237" t="s">
        <v>39</v>
      </c>
      <c r="Z5237" t="s">
        <v>69</v>
      </c>
      <c r="AA5237" t="s">
        <v>24</v>
      </c>
    </row>
    <row r="5238" spans="1:27" x14ac:dyDescent="0.3">
      <c r="A5238">
        <v>4</v>
      </c>
      <c r="B5238" t="s">
        <v>43</v>
      </c>
      <c r="C5238">
        <v>6</v>
      </c>
      <c r="D5238" t="s">
        <v>26</v>
      </c>
      <c r="E5238" t="s">
        <v>65</v>
      </c>
      <c r="F5238" t="s">
        <v>13</v>
      </c>
      <c r="G5238" t="s">
        <v>5778</v>
      </c>
      <c r="H5238" s="3">
        <v>0.2</v>
      </c>
      <c r="I5238" s="5">
        <v>43366</v>
      </c>
      <c r="J5238" s="5" t="str">
        <f t="shared" si="162"/>
        <v>September</v>
      </c>
      <c r="K5238" s="7">
        <f t="shared" si="163"/>
        <v>2018</v>
      </c>
      <c r="L5238" t="s">
        <v>5779</v>
      </c>
      <c r="M5238" t="s">
        <v>30</v>
      </c>
      <c r="N5238">
        <v>98115</v>
      </c>
      <c r="O5238">
        <v>68</v>
      </c>
      <c r="P5238" t="s">
        <v>8238</v>
      </c>
      <c r="Q5238">
        <v>4</v>
      </c>
      <c r="R5238">
        <v>4</v>
      </c>
      <c r="S5238" t="s">
        <v>32</v>
      </c>
      <c r="U5238">
        <v>4.46</v>
      </c>
      <c r="V5238">
        <v>13</v>
      </c>
      <c r="W5238" t="s">
        <v>33</v>
      </c>
      <c r="X5238" s="5">
        <v>43370</v>
      </c>
      <c r="Y5238" t="s">
        <v>39</v>
      </c>
      <c r="Z5238" t="s">
        <v>69</v>
      </c>
      <c r="AA5238" t="s">
        <v>54</v>
      </c>
    </row>
    <row r="5239" spans="1:27" x14ac:dyDescent="0.3">
      <c r="A5239">
        <v>1</v>
      </c>
      <c r="B5239" t="s">
        <v>10</v>
      </c>
      <c r="C5239">
        <v>1</v>
      </c>
      <c r="D5239" t="s">
        <v>26</v>
      </c>
      <c r="E5239" t="s">
        <v>27</v>
      </c>
      <c r="F5239" t="s">
        <v>13</v>
      </c>
      <c r="G5239" t="s">
        <v>6883</v>
      </c>
      <c r="H5239" s="3">
        <v>0</v>
      </c>
      <c r="I5239" s="5">
        <v>43169</v>
      </c>
      <c r="J5239" s="5" t="str">
        <f t="shared" si="162"/>
        <v>September</v>
      </c>
      <c r="K5239" s="7">
        <f t="shared" si="163"/>
        <v>2018</v>
      </c>
      <c r="L5239" t="s">
        <v>7262</v>
      </c>
      <c r="M5239" t="s">
        <v>30</v>
      </c>
      <c r="N5239">
        <v>90008</v>
      </c>
      <c r="O5239">
        <v>1350</v>
      </c>
      <c r="P5239" t="s">
        <v>3923</v>
      </c>
      <c r="Q5239">
        <v>7</v>
      </c>
      <c r="R5239">
        <v>5</v>
      </c>
      <c r="S5239" t="s">
        <v>32</v>
      </c>
      <c r="U5239">
        <v>7.15</v>
      </c>
      <c r="V5239">
        <v>15</v>
      </c>
      <c r="W5239" t="s">
        <v>76</v>
      </c>
      <c r="X5239" s="5">
        <v>43170</v>
      </c>
      <c r="Y5239" t="s">
        <v>130</v>
      </c>
      <c r="Z5239" t="s">
        <v>34</v>
      </c>
      <c r="AA5239" t="s">
        <v>64</v>
      </c>
    </row>
    <row r="5240" spans="1:27" x14ac:dyDescent="0.3">
      <c r="A5240">
        <v>1</v>
      </c>
      <c r="B5240" t="s">
        <v>10</v>
      </c>
      <c r="C5240">
        <v>1</v>
      </c>
      <c r="D5240" t="s">
        <v>50</v>
      </c>
      <c r="E5240" t="s">
        <v>27</v>
      </c>
      <c r="F5240" t="s">
        <v>13</v>
      </c>
      <c r="G5240" t="s">
        <v>6883</v>
      </c>
      <c r="H5240" s="3">
        <v>0.2</v>
      </c>
      <c r="I5240" s="5">
        <v>43169</v>
      </c>
      <c r="J5240" s="5" t="str">
        <f t="shared" si="162"/>
        <v>September</v>
      </c>
      <c r="K5240" s="7">
        <f t="shared" si="163"/>
        <v>2018</v>
      </c>
      <c r="L5240" t="s">
        <v>7262</v>
      </c>
      <c r="M5240" t="s">
        <v>30</v>
      </c>
      <c r="N5240">
        <v>90008</v>
      </c>
      <c r="O5240">
        <v>144</v>
      </c>
      <c r="P5240" t="s">
        <v>5065</v>
      </c>
      <c r="Q5240">
        <v>364</v>
      </c>
      <c r="R5240">
        <v>8</v>
      </c>
      <c r="S5240" t="s">
        <v>32</v>
      </c>
      <c r="U5240">
        <v>363.9</v>
      </c>
      <c r="V5240">
        <v>4159</v>
      </c>
      <c r="W5240" t="s">
        <v>76</v>
      </c>
      <c r="X5240" s="5">
        <v>43170</v>
      </c>
      <c r="Y5240" t="s">
        <v>130</v>
      </c>
      <c r="Z5240" t="s">
        <v>34</v>
      </c>
      <c r="AA5240" t="s">
        <v>52</v>
      </c>
    </row>
    <row r="5241" spans="1:27" x14ac:dyDescent="0.3">
      <c r="A5241">
        <v>2</v>
      </c>
      <c r="B5241" t="s">
        <v>25</v>
      </c>
      <c r="C5241">
        <v>1</v>
      </c>
      <c r="D5241" t="s">
        <v>26</v>
      </c>
      <c r="E5241" t="s">
        <v>258</v>
      </c>
      <c r="F5241" t="s">
        <v>13</v>
      </c>
      <c r="G5241" t="s">
        <v>2385</v>
      </c>
      <c r="H5241" s="3">
        <v>0.7</v>
      </c>
      <c r="I5241" s="5">
        <v>43407</v>
      </c>
      <c r="J5241" s="5" t="str">
        <f t="shared" si="162"/>
        <v>September</v>
      </c>
      <c r="K5241" s="7">
        <f t="shared" si="163"/>
        <v>2018</v>
      </c>
      <c r="L5241" t="s">
        <v>7882</v>
      </c>
      <c r="M5241" t="s">
        <v>30</v>
      </c>
      <c r="N5241">
        <v>97206</v>
      </c>
      <c r="O5241">
        <v>267</v>
      </c>
      <c r="P5241" t="s">
        <v>3985</v>
      </c>
      <c r="Q5241">
        <v>-3</v>
      </c>
      <c r="R5241">
        <v>7</v>
      </c>
      <c r="S5241" t="s">
        <v>32</v>
      </c>
      <c r="T5241" t="s">
        <v>92</v>
      </c>
      <c r="U5241">
        <v>-3.46</v>
      </c>
      <c r="V5241">
        <v>4</v>
      </c>
      <c r="W5241" t="s">
        <v>19</v>
      </c>
      <c r="X5241" s="5">
        <v>43409</v>
      </c>
      <c r="Y5241" t="s">
        <v>130</v>
      </c>
      <c r="Z5241" t="s">
        <v>262</v>
      </c>
      <c r="AA5241" t="s">
        <v>54</v>
      </c>
    </row>
    <row r="5242" spans="1:27" x14ac:dyDescent="0.3">
      <c r="A5242">
        <v>2</v>
      </c>
      <c r="B5242" t="s">
        <v>25</v>
      </c>
      <c r="C5242">
        <v>1</v>
      </c>
      <c r="D5242" t="s">
        <v>50</v>
      </c>
      <c r="E5242" t="s">
        <v>258</v>
      </c>
      <c r="F5242" t="s">
        <v>13</v>
      </c>
      <c r="G5242" t="s">
        <v>2385</v>
      </c>
      <c r="H5242" s="3">
        <v>0.7</v>
      </c>
      <c r="I5242" s="5">
        <v>43407</v>
      </c>
      <c r="J5242" s="5" t="str">
        <f t="shared" si="162"/>
        <v>September</v>
      </c>
      <c r="K5242" s="7">
        <f t="shared" si="163"/>
        <v>2018</v>
      </c>
      <c r="L5242" t="s">
        <v>7882</v>
      </c>
      <c r="M5242" t="s">
        <v>30</v>
      </c>
      <c r="N5242">
        <v>97206</v>
      </c>
      <c r="O5242">
        <v>1223</v>
      </c>
      <c r="P5242" t="s">
        <v>7938</v>
      </c>
      <c r="Q5242">
        <v>-252</v>
      </c>
      <c r="R5242">
        <v>3</v>
      </c>
      <c r="S5242" t="s">
        <v>32</v>
      </c>
      <c r="T5242" t="s">
        <v>92</v>
      </c>
      <c r="U5242">
        <v>-251.99</v>
      </c>
      <c r="V5242">
        <v>180</v>
      </c>
      <c r="W5242" t="s">
        <v>19</v>
      </c>
      <c r="X5242" s="5">
        <v>43409</v>
      </c>
      <c r="Y5242" t="s">
        <v>130</v>
      </c>
      <c r="Z5242" t="s">
        <v>262</v>
      </c>
      <c r="AA5242" t="s">
        <v>422</v>
      </c>
    </row>
    <row r="5243" spans="1:27" x14ac:dyDescent="0.3">
      <c r="A5243">
        <v>1</v>
      </c>
      <c r="B5243" t="s">
        <v>10</v>
      </c>
      <c r="C5243">
        <v>1</v>
      </c>
      <c r="D5243" t="s">
        <v>26</v>
      </c>
      <c r="E5243" t="s">
        <v>201</v>
      </c>
      <c r="F5243" t="s">
        <v>13</v>
      </c>
      <c r="G5243" t="s">
        <v>6938</v>
      </c>
      <c r="H5243" s="3">
        <v>0</v>
      </c>
      <c r="I5243" s="5">
        <v>43194</v>
      </c>
      <c r="J5243" s="5" t="str">
        <f t="shared" si="162"/>
        <v>September</v>
      </c>
      <c r="K5243" s="7">
        <f t="shared" si="163"/>
        <v>2018</v>
      </c>
      <c r="L5243" t="s">
        <v>7250</v>
      </c>
      <c r="M5243" t="s">
        <v>16</v>
      </c>
      <c r="N5243">
        <v>22153</v>
      </c>
      <c r="O5243">
        <v>1658</v>
      </c>
      <c r="P5243" t="s">
        <v>8234</v>
      </c>
      <c r="Q5243">
        <v>13</v>
      </c>
      <c r="R5243">
        <v>3</v>
      </c>
      <c r="S5243" t="s">
        <v>18</v>
      </c>
      <c r="U5243">
        <v>13.07</v>
      </c>
      <c r="V5243">
        <v>28</v>
      </c>
      <c r="W5243" t="s">
        <v>76</v>
      </c>
      <c r="X5243" s="5">
        <v>43195</v>
      </c>
      <c r="Y5243" t="s">
        <v>130</v>
      </c>
      <c r="Z5243" t="s">
        <v>205</v>
      </c>
      <c r="AA5243" t="s">
        <v>64</v>
      </c>
    </row>
    <row r="5244" spans="1:27" x14ac:dyDescent="0.3">
      <c r="A5244">
        <v>1</v>
      </c>
      <c r="B5244" t="s">
        <v>10</v>
      </c>
      <c r="C5244">
        <v>1</v>
      </c>
      <c r="D5244" t="s">
        <v>50</v>
      </c>
      <c r="E5244" t="s">
        <v>201</v>
      </c>
      <c r="F5244" t="s">
        <v>13</v>
      </c>
      <c r="G5244" t="s">
        <v>6938</v>
      </c>
      <c r="H5244" s="3">
        <v>0</v>
      </c>
      <c r="I5244" s="5">
        <v>43194</v>
      </c>
      <c r="J5244" s="5" t="str">
        <f t="shared" si="162"/>
        <v>September</v>
      </c>
      <c r="K5244" s="7">
        <f t="shared" si="163"/>
        <v>2018</v>
      </c>
      <c r="L5244" t="s">
        <v>7250</v>
      </c>
      <c r="M5244" t="s">
        <v>16</v>
      </c>
      <c r="N5244">
        <v>22153</v>
      </c>
      <c r="O5244">
        <v>138</v>
      </c>
      <c r="P5244" t="s">
        <v>379</v>
      </c>
      <c r="Q5244">
        <v>6</v>
      </c>
      <c r="R5244">
        <v>3</v>
      </c>
      <c r="S5244" t="s">
        <v>18</v>
      </c>
      <c r="U5244">
        <v>6</v>
      </c>
      <c r="V5244">
        <v>150</v>
      </c>
      <c r="W5244" t="s">
        <v>76</v>
      </c>
      <c r="X5244" s="5">
        <v>43195</v>
      </c>
      <c r="Y5244" t="s">
        <v>130</v>
      </c>
      <c r="Z5244" t="s">
        <v>205</v>
      </c>
      <c r="AA5244" t="s">
        <v>52</v>
      </c>
    </row>
    <row r="5245" spans="1:27" x14ac:dyDescent="0.3">
      <c r="A5245">
        <v>4</v>
      </c>
      <c r="B5245" t="s">
        <v>43</v>
      </c>
      <c r="C5245">
        <v>6</v>
      </c>
      <c r="D5245" t="s">
        <v>26</v>
      </c>
      <c r="E5245" t="s">
        <v>1174</v>
      </c>
      <c r="F5245" t="s">
        <v>13</v>
      </c>
      <c r="G5245" t="s">
        <v>7020</v>
      </c>
      <c r="H5245" s="3">
        <v>0</v>
      </c>
      <c r="I5245" s="5">
        <v>43405</v>
      </c>
      <c r="J5245" s="5" t="str">
        <f t="shared" si="162"/>
        <v>September</v>
      </c>
      <c r="K5245" s="7">
        <f t="shared" si="163"/>
        <v>2018</v>
      </c>
      <c r="L5245" t="s">
        <v>8071</v>
      </c>
      <c r="M5245" t="s">
        <v>16</v>
      </c>
      <c r="N5245">
        <v>24153</v>
      </c>
      <c r="O5245">
        <v>116</v>
      </c>
      <c r="P5245" t="s">
        <v>1284</v>
      </c>
      <c r="Q5245">
        <v>118</v>
      </c>
      <c r="R5245">
        <v>3</v>
      </c>
      <c r="S5245" t="s">
        <v>18</v>
      </c>
      <c r="T5245" t="s">
        <v>92</v>
      </c>
      <c r="U5245">
        <v>118.34</v>
      </c>
      <c r="V5245">
        <v>252</v>
      </c>
      <c r="W5245" t="s">
        <v>76</v>
      </c>
      <c r="X5245" s="5">
        <v>43409</v>
      </c>
      <c r="Y5245" t="s">
        <v>39</v>
      </c>
      <c r="Z5245" t="s">
        <v>205</v>
      </c>
      <c r="AA5245" t="s">
        <v>119</v>
      </c>
    </row>
    <row r="5246" spans="1:27" x14ac:dyDescent="0.3">
      <c r="A5246">
        <v>4</v>
      </c>
      <c r="B5246" t="s">
        <v>43</v>
      </c>
      <c r="C5246">
        <v>6</v>
      </c>
      <c r="D5246" t="s">
        <v>50</v>
      </c>
      <c r="E5246" t="s">
        <v>1174</v>
      </c>
      <c r="F5246" t="s">
        <v>13</v>
      </c>
      <c r="G5246" t="s">
        <v>7020</v>
      </c>
      <c r="H5246" s="3">
        <v>0</v>
      </c>
      <c r="I5246" s="5">
        <v>43405</v>
      </c>
      <c r="J5246" s="5" t="str">
        <f t="shared" si="162"/>
        <v>September</v>
      </c>
      <c r="K5246" s="7">
        <f t="shared" si="163"/>
        <v>2018</v>
      </c>
      <c r="L5246" t="s">
        <v>8071</v>
      </c>
      <c r="M5246" t="s">
        <v>16</v>
      </c>
      <c r="N5246">
        <v>24153</v>
      </c>
      <c r="O5246">
        <v>991</v>
      </c>
      <c r="P5246" t="s">
        <v>162</v>
      </c>
      <c r="Q5246">
        <v>6</v>
      </c>
      <c r="R5246">
        <v>2</v>
      </c>
      <c r="S5246" t="s">
        <v>18</v>
      </c>
      <c r="T5246" t="s">
        <v>92</v>
      </c>
      <c r="U5246">
        <v>6.1</v>
      </c>
      <c r="V5246">
        <v>22</v>
      </c>
      <c r="W5246" t="s">
        <v>76</v>
      </c>
      <c r="X5246" s="5">
        <v>43409</v>
      </c>
      <c r="Y5246" t="s">
        <v>39</v>
      </c>
      <c r="Z5246" t="s">
        <v>205</v>
      </c>
      <c r="AA5246" t="s">
        <v>52</v>
      </c>
    </row>
    <row r="5247" spans="1:27" x14ac:dyDescent="0.3">
      <c r="A5247">
        <v>5</v>
      </c>
      <c r="B5247" t="s">
        <v>43</v>
      </c>
      <c r="C5247">
        <v>6</v>
      </c>
      <c r="D5247" t="s">
        <v>26</v>
      </c>
      <c r="E5247" t="s">
        <v>572</v>
      </c>
      <c r="F5247" t="s">
        <v>13</v>
      </c>
      <c r="G5247" t="s">
        <v>3636</v>
      </c>
      <c r="H5247" s="3">
        <v>0</v>
      </c>
      <c r="I5247" s="5">
        <v>43268</v>
      </c>
      <c r="J5247" s="5" t="str">
        <f t="shared" si="162"/>
        <v>September</v>
      </c>
      <c r="K5247" s="7">
        <f t="shared" si="163"/>
        <v>2018</v>
      </c>
      <c r="L5247" t="s">
        <v>7916</v>
      </c>
      <c r="M5247" t="s">
        <v>30</v>
      </c>
      <c r="N5247">
        <v>92024</v>
      </c>
      <c r="O5247">
        <v>1729</v>
      </c>
      <c r="P5247" t="s">
        <v>3795</v>
      </c>
      <c r="Q5247">
        <v>55</v>
      </c>
      <c r="R5247">
        <v>2</v>
      </c>
      <c r="S5247" t="s">
        <v>32</v>
      </c>
      <c r="T5247" t="s">
        <v>92</v>
      </c>
      <c r="U5247">
        <v>54.86</v>
      </c>
      <c r="V5247">
        <v>112</v>
      </c>
      <c r="W5247" t="s">
        <v>19</v>
      </c>
      <c r="X5247" s="5">
        <v>43273</v>
      </c>
      <c r="Y5247" t="s">
        <v>39</v>
      </c>
      <c r="Z5247" t="s">
        <v>34</v>
      </c>
      <c r="AA5247" t="s">
        <v>64</v>
      </c>
    </row>
    <row r="5248" spans="1:27" x14ac:dyDescent="0.3">
      <c r="A5248">
        <v>5</v>
      </c>
      <c r="B5248" t="s">
        <v>43</v>
      </c>
      <c r="C5248">
        <v>6</v>
      </c>
      <c r="D5248" t="s">
        <v>11</v>
      </c>
      <c r="E5248" t="s">
        <v>417</v>
      </c>
      <c r="F5248" t="s">
        <v>13</v>
      </c>
      <c r="G5248" t="s">
        <v>2233</v>
      </c>
      <c r="H5248" s="3">
        <v>0.3</v>
      </c>
      <c r="I5248" s="5">
        <v>43172</v>
      </c>
      <c r="J5248" s="5" t="str">
        <f t="shared" si="162"/>
        <v>September</v>
      </c>
      <c r="K5248" s="7">
        <f t="shared" si="163"/>
        <v>2018</v>
      </c>
      <c r="L5248" t="s">
        <v>2234</v>
      </c>
      <c r="M5248" t="s">
        <v>73</v>
      </c>
      <c r="N5248">
        <v>78207</v>
      </c>
      <c r="O5248">
        <v>843</v>
      </c>
      <c r="P5248" t="s">
        <v>2103</v>
      </c>
      <c r="Q5248">
        <v>0</v>
      </c>
      <c r="R5248">
        <v>5</v>
      </c>
      <c r="S5248" t="s">
        <v>75</v>
      </c>
      <c r="U5248">
        <v>0</v>
      </c>
      <c r="V5248">
        <v>558</v>
      </c>
      <c r="W5248" t="s">
        <v>19</v>
      </c>
      <c r="X5248" s="5">
        <v>43177</v>
      </c>
      <c r="Y5248" t="s">
        <v>39</v>
      </c>
      <c r="Z5248" t="s">
        <v>77</v>
      </c>
      <c r="AA5248" t="s">
        <v>41</v>
      </c>
    </row>
    <row r="5249" spans="1:27" x14ac:dyDescent="0.3">
      <c r="A5249">
        <v>5</v>
      </c>
      <c r="B5249" t="s">
        <v>43</v>
      </c>
      <c r="C5249">
        <v>6</v>
      </c>
      <c r="D5249" t="s">
        <v>26</v>
      </c>
      <c r="E5249" t="s">
        <v>417</v>
      </c>
      <c r="F5249" t="s">
        <v>13</v>
      </c>
      <c r="G5249" t="s">
        <v>2233</v>
      </c>
      <c r="H5249" s="3">
        <v>0.2</v>
      </c>
      <c r="I5249" s="5">
        <v>43172</v>
      </c>
      <c r="J5249" s="5" t="str">
        <f t="shared" si="162"/>
        <v>September</v>
      </c>
      <c r="K5249" s="7">
        <f t="shared" si="163"/>
        <v>2018</v>
      </c>
      <c r="L5249" t="s">
        <v>2234</v>
      </c>
      <c r="M5249" t="s">
        <v>73</v>
      </c>
      <c r="N5249">
        <v>78207</v>
      </c>
      <c r="O5249">
        <v>1571</v>
      </c>
      <c r="P5249" t="s">
        <v>3158</v>
      </c>
      <c r="Q5249">
        <v>25</v>
      </c>
      <c r="R5249">
        <v>5</v>
      </c>
      <c r="S5249" t="s">
        <v>75</v>
      </c>
      <c r="U5249">
        <v>24.53</v>
      </c>
      <c r="V5249">
        <v>70</v>
      </c>
      <c r="W5249" t="s">
        <v>19</v>
      </c>
      <c r="X5249" s="5">
        <v>43177</v>
      </c>
      <c r="Y5249" t="s">
        <v>39</v>
      </c>
      <c r="Z5249" t="s">
        <v>77</v>
      </c>
      <c r="AA5249" t="s">
        <v>64</v>
      </c>
    </row>
    <row r="5250" spans="1:27" x14ac:dyDescent="0.3">
      <c r="A5250">
        <v>5</v>
      </c>
      <c r="B5250" t="s">
        <v>43</v>
      </c>
      <c r="C5250">
        <v>6</v>
      </c>
      <c r="D5250" t="s">
        <v>26</v>
      </c>
      <c r="E5250" t="s">
        <v>417</v>
      </c>
      <c r="F5250" t="s">
        <v>13</v>
      </c>
      <c r="G5250" t="s">
        <v>2233</v>
      </c>
      <c r="H5250" s="3">
        <v>0.8</v>
      </c>
      <c r="I5250" s="5">
        <v>43172</v>
      </c>
      <c r="J5250" s="5" t="str">
        <f t="shared" ref="J5250:J5313" si="164">TEXT($I$2,"mmmm")</f>
        <v>September</v>
      </c>
      <c r="K5250" s="7">
        <f t="shared" si="163"/>
        <v>2018</v>
      </c>
      <c r="L5250" t="s">
        <v>2234</v>
      </c>
      <c r="M5250" t="s">
        <v>73</v>
      </c>
      <c r="N5250">
        <v>78207</v>
      </c>
      <c r="O5250">
        <v>928</v>
      </c>
      <c r="P5250" t="s">
        <v>3961</v>
      </c>
      <c r="Q5250">
        <v>-2</v>
      </c>
      <c r="R5250">
        <v>2</v>
      </c>
      <c r="S5250" t="s">
        <v>75</v>
      </c>
      <c r="U5250">
        <v>-2.16</v>
      </c>
      <c r="V5250">
        <v>1</v>
      </c>
      <c r="W5250" t="s">
        <v>19</v>
      </c>
      <c r="X5250" s="5">
        <v>43177</v>
      </c>
      <c r="Y5250" t="s">
        <v>39</v>
      </c>
      <c r="Z5250" t="s">
        <v>77</v>
      </c>
      <c r="AA5250" t="s">
        <v>54</v>
      </c>
    </row>
    <row r="5251" spans="1:27" x14ac:dyDescent="0.3">
      <c r="A5251">
        <v>5</v>
      </c>
      <c r="B5251" t="s">
        <v>43</v>
      </c>
      <c r="C5251">
        <v>6</v>
      </c>
      <c r="D5251" t="s">
        <v>11</v>
      </c>
      <c r="E5251" t="s">
        <v>481</v>
      </c>
      <c r="F5251" t="s">
        <v>13</v>
      </c>
      <c r="G5251" t="s">
        <v>5406</v>
      </c>
      <c r="H5251" s="3">
        <v>0</v>
      </c>
      <c r="I5251" s="5">
        <v>43431</v>
      </c>
      <c r="J5251" s="5" t="str">
        <f t="shared" si="164"/>
        <v>September</v>
      </c>
      <c r="K5251" s="7">
        <f t="shared" ref="K5251:K5314" si="165">YEAR(I5251)</f>
        <v>2018</v>
      </c>
      <c r="L5251" t="s">
        <v>5589</v>
      </c>
      <c r="M5251" t="s">
        <v>102</v>
      </c>
      <c r="N5251">
        <v>7090</v>
      </c>
      <c r="O5251">
        <v>1594</v>
      </c>
      <c r="P5251" t="s">
        <v>1808</v>
      </c>
      <c r="Q5251">
        <v>10</v>
      </c>
      <c r="R5251">
        <v>3</v>
      </c>
      <c r="S5251" t="s">
        <v>104</v>
      </c>
      <c r="U5251">
        <v>10.41</v>
      </c>
      <c r="V5251">
        <v>32</v>
      </c>
      <c r="W5251" t="s">
        <v>33</v>
      </c>
      <c r="X5251" s="5">
        <v>43436</v>
      </c>
      <c r="Y5251" t="s">
        <v>39</v>
      </c>
      <c r="Z5251" t="s">
        <v>485</v>
      </c>
      <c r="AA5251" t="s">
        <v>47</v>
      </c>
    </row>
    <row r="5252" spans="1:27" x14ac:dyDescent="0.3">
      <c r="A5252">
        <v>0</v>
      </c>
      <c r="B5252" t="s">
        <v>10</v>
      </c>
      <c r="C5252">
        <v>0</v>
      </c>
      <c r="D5252" t="s">
        <v>26</v>
      </c>
      <c r="E5252" t="s">
        <v>2483</v>
      </c>
      <c r="F5252" t="s">
        <v>13</v>
      </c>
      <c r="G5252" t="s">
        <v>1139</v>
      </c>
      <c r="H5252" s="3">
        <v>0</v>
      </c>
      <c r="I5252" s="5">
        <v>43242</v>
      </c>
      <c r="J5252" s="5" t="str">
        <f t="shared" si="164"/>
        <v>September</v>
      </c>
      <c r="K5252" s="7">
        <f t="shared" si="165"/>
        <v>2018</v>
      </c>
      <c r="L5252" t="s">
        <v>3255</v>
      </c>
      <c r="M5252" t="s">
        <v>16</v>
      </c>
      <c r="N5252">
        <v>30605</v>
      </c>
      <c r="O5252">
        <v>202</v>
      </c>
      <c r="P5252" t="s">
        <v>1205</v>
      </c>
      <c r="Q5252">
        <v>7</v>
      </c>
      <c r="R5252">
        <v>3</v>
      </c>
      <c r="S5252" t="s">
        <v>18</v>
      </c>
      <c r="U5252">
        <v>7.22</v>
      </c>
      <c r="V5252">
        <v>15</v>
      </c>
      <c r="W5252" t="s">
        <v>19</v>
      </c>
      <c r="X5252" s="5">
        <v>43242</v>
      </c>
      <c r="Y5252" t="s">
        <v>773</v>
      </c>
      <c r="Z5252" t="s">
        <v>761</v>
      </c>
      <c r="AA5252" t="s">
        <v>35</v>
      </c>
    </row>
    <row r="5253" spans="1:27" x14ac:dyDescent="0.3">
      <c r="A5253">
        <v>5</v>
      </c>
      <c r="B5253" t="s">
        <v>25</v>
      </c>
      <c r="C5253">
        <v>3</v>
      </c>
      <c r="D5253" t="s">
        <v>26</v>
      </c>
      <c r="E5253" t="s">
        <v>122</v>
      </c>
      <c r="F5253" t="s">
        <v>13</v>
      </c>
      <c r="G5253" t="s">
        <v>246</v>
      </c>
      <c r="H5253" s="3">
        <v>0.2</v>
      </c>
      <c r="I5253" s="5">
        <v>43195</v>
      </c>
      <c r="J5253" s="5" t="str">
        <f t="shared" si="164"/>
        <v>September</v>
      </c>
      <c r="K5253" s="7">
        <f t="shared" si="165"/>
        <v>2018</v>
      </c>
      <c r="L5253" t="s">
        <v>247</v>
      </c>
      <c r="M5253" t="s">
        <v>73</v>
      </c>
      <c r="N5253">
        <v>77095</v>
      </c>
      <c r="O5253">
        <v>583</v>
      </c>
      <c r="P5253" t="s">
        <v>248</v>
      </c>
      <c r="Q5253">
        <v>14</v>
      </c>
      <c r="R5253">
        <v>7</v>
      </c>
      <c r="S5253" t="s">
        <v>75</v>
      </c>
      <c r="U5253">
        <v>13.86</v>
      </c>
      <c r="V5253">
        <v>158</v>
      </c>
      <c r="W5253" t="s">
        <v>76</v>
      </c>
      <c r="X5253" s="5">
        <v>43200</v>
      </c>
      <c r="Y5253" t="s">
        <v>20</v>
      </c>
      <c r="Z5253" t="s">
        <v>77</v>
      </c>
      <c r="AA5253" t="s">
        <v>42</v>
      </c>
    </row>
    <row r="5254" spans="1:27" x14ac:dyDescent="0.3">
      <c r="A5254">
        <v>4</v>
      </c>
      <c r="B5254" t="s">
        <v>43</v>
      </c>
      <c r="C5254">
        <v>6</v>
      </c>
      <c r="D5254" t="s">
        <v>11</v>
      </c>
      <c r="E5254" t="s">
        <v>65</v>
      </c>
      <c r="F5254" t="s">
        <v>13</v>
      </c>
      <c r="G5254" t="s">
        <v>6936</v>
      </c>
      <c r="H5254" s="3">
        <v>0.2</v>
      </c>
      <c r="I5254" s="5">
        <v>43360</v>
      </c>
      <c r="J5254" s="5" t="str">
        <f t="shared" si="164"/>
        <v>September</v>
      </c>
      <c r="K5254" s="7">
        <f t="shared" si="165"/>
        <v>2018</v>
      </c>
      <c r="L5254" t="s">
        <v>7181</v>
      </c>
      <c r="M5254" t="s">
        <v>30</v>
      </c>
      <c r="N5254">
        <v>98103</v>
      </c>
      <c r="O5254">
        <v>791</v>
      </c>
      <c r="P5254" t="s">
        <v>1725</v>
      </c>
      <c r="Q5254">
        <v>10</v>
      </c>
      <c r="R5254">
        <v>2</v>
      </c>
      <c r="S5254" t="s">
        <v>32</v>
      </c>
      <c r="U5254">
        <v>9.9700000000000006</v>
      </c>
      <c r="V5254">
        <v>114</v>
      </c>
      <c r="W5254" t="s">
        <v>76</v>
      </c>
      <c r="X5254" s="5">
        <v>43364</v>
      </c>
      <c r="Y5254" t="s">
        <v>39</v>
      </c>
      <c r="Z5254" t="s">
        <v>69</v>
      </c>
      <c r="AA5254" t="s">
        <v>24</v>
      </c>
    </row>
    <row r="5255" spans="1:27" x14ac:dyDescent="0.3">
      <c r="A5255">
        <v>4</v>
      </c>
      <c r="B5255" t="s">
        <v>43</v>
      </c>
      <c r="C5255">
        <v>6</v>
      </c>
      <c r="D5255" t="s">
        <v>50</v>
      </c>
      <c r="E5255" t="s">
        <v>65</v>
      </c>
      <c r="F5255" t="s">
        <v>13</v>
      </c>
      <c r="G5255" t="s">
        <v>6936</v>
      </c>
      <c r="H5255" s="3">
        <v>0.2</v>
      </c>
      <c r="I5255" s="5">
        <v>43360</v>
      </c>
      <c r="J5255" s="5" t="str">
        <f t="shared" si="164"/>
        <v>September</v>
      </c>
      <c r="K5255" s="7">
        <f t="shared" si="165"/>
        <v>2018</v>
      </c>
      <c r="L5255" t="s">
        <v>7181</v>
      </c>
      <c r="M5255" t="s">
        <v>30</v>
      </c>
      <c r="N5255">
        <v>98103</v>
      </c>
      <c r="O5255">
        <v>447</v>
      </c>
      <c r="P5255" t="s">
        <v>4899</v>
      </c>
      <c r="Q5255">
        <v>8</v>
      </c>
      <c r="R5255">
        <v>2</v>
      </c>
      <c r="S5255" t="s">
        <v>32</v>
      </c>
      <c r="U5255">
        <v>7.92</v>
      </c>
      <c r="V5255">
        <v>106</v>
      </c>
      <c r="W5255" t="s">
        <v>76</v>
      </c>
      <c r="X5255" s="5">
        <v>43364</v>
      </c>
      <c r="Y5255" t="s">
        <v>39</v>
      </c>
      <c r="Z5255" t="s">
        <v>69</v>
      </c>
      <c r="AA5255" t="s">
        <v>52</v>
      </c>
    </row>
    <row r="5256" spans="1:27" x14ac:dyDescent="0.3">
      <c r="A5256">
        <v>6</v>
      </c>
      <c r="B5256" t="s">
        <v>10</v>
      </c>
      <c r="C5256">
        <v>6</v>
      </c>
      <c r="D5256" t="s">
        <v>26</v>
      </c>
      <c r="E5256" t="s">
        <v>192</v>
      </c>
      <c r="F5256" t="s">
        <v>13</v>
      </c>
      <c r="G5256" t="s">
        <v>1162</v>
      </c>
      <c r="H5256" s="3">
        <v>0.8</v>
      </c>
      <c r="I5256" s="5">
        <v>43346</v>
      </c>
      <c r="J5256" s="5" t="str">
        <f t="shared" si="164"/>
        <v>September</v>
      </c>
      <c r="K5256" s="7">
        <f t="shared" si="165"/>
        <v>2018</v>
      </c>
      <c r="L5256" t="s">
        <v>3963</v>
      </c>
      <c r="M5256" t="s">
        <v>73</v>
      </c>
      <c r="N5256">
        <v>60610</v>
      </c>
      <c r="O5256">
        <v>1843</v>
      </c>
      <c r="P5256" t="s">
        <v>8250</v>
      </c>
      <c r="Q5256">
        <v>-15</v>
      </c>
      <c r="R5256">
        <v>3</v>
      </c>
      <c r="S5256" t="s">
        <v>75</v>
      </c>
      <c r="U5256">
        <v>-14.97</v>
      </c>
      <c r="V5256">
        <v>9</v>
      </c>
      <c r="W5256" t="s">
        <v>19</v>
      </c>
      <c r="X5256" s="5">
        <v>43352</v>
      </c>
      <c r="Y5256" t="s">
        <v>39</v>
      </c>
      <c r="Z5256" t="s">
        <v>139</v>
      </c>
      <c r="AA5256" t="s">
        <v>54</v>
      </c>
    </row>
    <row r="5257" spans="1:27" x14ac:dyDescent="0.3">
      <c r="A5257">
        <v>3</v>
      </c>
      <c r="B5257" t="s">
        <v>10</v>
      </c>
      <c r="C5257">
        <v>3</v>
      </c>
      <c r="D5257" t="s">
        <v>26</v>
      </c>
      <c r="E5257" t="s">
        <v>1174</v>
      </c>
      <c r="F5257" t="s">
        <v>13</v>
      </c>
      <c r="G5257" t="s">
        <v>2423</v>
      </c>
      <c r="H5257" s="3">
        <v>0</v>
      </c>
      <c r="I5257" s="5">
        <v>43229</v>
      </c>
      <c r="J5257" s="5" t="str">
        <f t="shared" si="164"/>
        <v>September</v>
      </c>
      <c r="K5257" s="7">
        <f t="shared" si="165"/>
        <v>2018</v>
      </c>
      <c r="L5257" t="s">
        <v>3562</v>
      </c>
      <c r="M5257" t="s">
        <v>16</v>
      </c>
      <c r="N5257">
        <v>24153</v>
      </c>
      <c r="O5257">
        <v>29</v>
      </c>
      <c r="P5257" t="s">
        <v>473</v>
      </c>
      <c r="Q5257">
        <v>9</v>
      </c>
      <c r="R5257">
        <v>7</v>
      </c>
      <c r="S5257" t="s">
        <v>18</v>
      </c>
      <c r="U5257">
        <v>9.19</v>
      </c>
      <c r="V5257">
        <v>28</v>
      </c>
      <c r="W5257" t="s">
        <v>19</v>
      </c>
      <c r="X5257" s="5">
        <v>43232</v>
      </c>
      <c r="Y5257" t="s">
        <v>20</v>
      </c>
      <c r="Z5257" t="s">
        <v>205</v>
      </c>
      <c r="AA5257" t="s">
        <v>49</v>
      </c>
    </row>
    <row r="5258" spans="1:27" x14ac:dyDescent="0.3">
      <c r="A5258">
        <v>6</v>
      </c>
      <c r="B5258" t="s">
        <v>10</v>
      </c>
      <c r="C5258">
        <v>6</v>
      </c>
      <c r="D5258" t="s">
        <v>26</v>
      </c>
      <c r="E5258" t="s">
        <v>1030</v>
      </c>
      <c r="F5258" t="s">
        <v>13</v>
      </c>
      <c r="G5258" t="s">
        <v>6975</v>
      </c>
      <c r="H5258" s="3">
        <v>0</v>
      </c>
      <c r="I5258" s="5">
        <v>43131</v>
      </c>
      <c r="J5258" s="5" t="str">
        <f t="shared" si="164"/>
        <v>September</v>
      </c>
      <c r="K5258" s="7">
        <f t="shared" si="165"/>
        <v>2018</v>
      </c>
      <c r="L5258" t="s">
        <v>7552</v>
      </c>
      <c r="M5258" t="s">
        <v>16</v>
      </c>
      <c r="N5258">
        <v>30318</v>
      </c>
      <c r="O5258">
        <v>651</v>
      </c>
      <c r="P5258" t="s">
        <v>1036</v>
      </c>
      <c r="Q5258">
        <v>635</v>
      </c>
      <c r="R5258">
        <v>1</v>
      </c>
      <c r="S5258" t="s">
        <v>18</v>
      </c>
      <c r="U5258">
        <v>635.5</v>
      </c>
      <c r="V5258">
        <v>1271</v>
      </c>
      <c r="W5258" t="s">
        <v>76</v>
      </c>
      <c r="X5258" s="5">
        <v>43137</v>
      </c>
      <c r="Y5258" t="s">
        <v>39</v>
      </c>
      <c r="Z5258" t="s">
        <v>761</v>
      </c>
      <c r="AA5258" t="s">
        <v>54</v>
      </c>
    </row>
    <row r="5259" spans="1:27" x14ac:dyDescent="0.3">
      <c r="A5259">
        <v>6</v>
      </c>
      <c r="B5259" t="s">
        <v>10</v>
      </c>
      <c r="C5259">
        <v>6</v>
      </c>
      <c r="D5259" t="s">
        <v>26</v>
      </c>
      <c r="E5259" t="s">
        <v>1030</v>
      </c>
      <c r="F5259" t="s">
        <v>13</v>
      </c>
      <c r="G5259" t="s">
        <v>6975</v>
      </c>
      <c r="H5259" s="3">
        <v>0</v>
      </c>
      <c r="I5259" s="5">
        <v>43131</v>
      </c>
      <c r="J5259" s="5" t="str">
        <f t="shared" si="164"/>
        <v>September</v>
      </c>
      <c r="K5259" s="7">
        <f t="shared" si="165"/>
        <v>2018</v>
      </c>
      <c r="L5259" t="s">
        <v>7552</v>
      </c>
      <c r="M5259" t="s">
        <v>16</v>
      </c>
      <c r="N5259">
        <v>30318</v>
      </c>
      <c r="O5259">
        <v>4</v>
      </c>
      <c r="P5259" t="s">
        <v>3045</v>
      </c>
      <c r="Q5259">
        <v>59</v>
      </c>
      <c r="R5259">
        <v>8</v>
      </c>
      <c r="S5259" t="s">
        <v>18</v>
      </c>
      <c r="U5259">
        <v>58.92</v>
      </c>
      <c r="V5259">
        <v>125</v>
      </c>
      <c r="W5259" t="s">
        <v>76</v>
      </c>
      <c r="X5259" s="5">
        <v>43137</v>
      </c>
      <c r="Y5259" t="s">
        <v>39</v>
      </c>
      <c r="Z5259" t="s">
        <v>761</v>
      </c>
      <c r="AA5259" t="s">
        <v>119</v>
      </c>
    </row>
    <row r="5260" spans="1:27" x14ac:dyDescent="0.3">
      <c r="A5260">
        <v>5</v>
      </c>
      <c r="B5260" t="s">
        <v>43</v>
      </c>
      <c r="C5260">
        <v>6</v>
      </c>
      <c r="D5260" t="s">
        <v>11</v>
      </c>
      <c r="E5260" t="s">
        <v>99</v>
      </c>
      <c r="F5260" t="s">
        <v>13</v>
      </c>
      <c r="G5260" t="s">
        <v>5251</v>
      </c>
      <c r="H5260" s="3">
        <v>0.4</v>
      </c>
      <c r="I5260" s="5">
        <v>43341</v>
      </c>
      <c r="J5260" s="5" t="str">
        <f t="shared" si="164"/>
        <v>September</v>
      </c>
      <c r="K5260" s="7">
        <f t="shared" si="165"/>
        <v>2018</v>
      </c>
      <c r="L5260" t="s">
        <v>5653</v>
      </c>
      <c r="M5260" t="s">
        <v>102</v>
      </c>
      <c r="N5260">
        <v>19120</v>
      </c>
      <c r="O5260">
        <v>280</v>
      </c>
      <c r="P5260" t="s">
        <v>8284</v>
      </c>
      <c r="Q5260">
        <v>-56</v>
      </c>
      <c r="R5260">
        <v>4</v>
      </c>
      <c r="S5260" t="s">
        <v>104</v>
      </c>
      <c r="U5260">
        <v>-56.45</v>
      </c>
      <c r="V5260">
        <v>242</v>
      </c>
      <c r="W5260" t="s">
        <v>33</v>
      </c>
      <c r="X5260" s="5">
        <v>43346</v>
      </c>
      <c r="Y5260" t="s">
        <v>39</v>
      </c>
      <c r="Z5260" t="s">
        <v>105</v>
      </c>
      <c r="AA5260" t="s">
        <v>41</v>
      </c>
    </row>
    <row r="5261" spans="1:27" x14ac:dyDescent="0.3">
      <c r="A5261">
        <v>5</v>
      </c>
      <c r="B5261" t="s">
        <v>43</v>
      </c>
      <c r="C5261">
        <v>6</v>
      </c>
      <c r="D5261" t="s">
        <v>11</v>
      </c>
      <c r="E5261" t="s">
        <v>99</v>
      </c>
      <c r="F5261" t="s">
        <v>13</v>
      </c>
      <c r="G5261" t="s">
        <v>5251</v>
      </c>
      <c r="H5261" s="3">
        <v>0.5</v>
      </c>
      <c r="I5261" s="5">
        <v>43341</v>
      </c>
      <c r="J5261" s="5" t="str">
        <f t="shared" si="164"/>
        <v>September</v>
      </c>
      <c r="K5261" s="7">
        <f t="shared" si="165"/>
        <v>2018</v>
      </c>
      <c r="L5261" t="s">
        <v>5653</v>
      </c>
      <c r="M5261" t="s">
        <v>102</v>
      </c>
      <c r="N5261">
        <v>19120</v>
      </c>
      <c r="O5261">
        <v>1228</v>
      </c>
      <c r="P5261" t="s">
        <v>8139</v>
      </c>
      <c r="Q5261">
        <v>-82</v>
      </c>
      <c r="R5261">
        <v>4</v>
      </c>
      <c r="S5261" t="s">
        <v>104</v>
      </c>
      <c r="U5261">
        <v>-81.94</v>
      </c>
      <c r="V5261">
        <v>164</v>
      </c>
      <c r="W5261" t="s">
        <v>33</v>
      </c>
      <c r="X5261" s="5">
        <v>43346</v>
      </c>
      <c r="Y5261" t="s">
        <v>39</v>
      </c>
      <c r="Z5261" t="s">
        <v>105</v>
      </c>
      <c r="AA5261" t="s">
        <v>22</v>
      </c>
    </row>
    <row r="5262" spans="1:27" x14ac:dyDescent="0.3">
      <c r="A5262">
        <v>5</v>
      </c>
      <c r="B5262" t="s">
        <v>43</v>
      </c>
      <c r="C5262">
        <v>6</v>
      </c>
      <c r="D5262" t="s">
        <v>26</v>
      </c>
      <c r="E5262" t="s">
        <v>99</v>
      </c>
      <c r="F5262" t="s">
        <v>13</v>
      </c>
      <c r="G5262" t="s">
        <v>5251</v>
      </c>
      <c r="H5262" s="3">
        <v>0.2</v>
      </c>
      <c r="I5262" s="5">
        <v>43341</v>
      </c>
      <c r="J5262" s="5" t="str">
        <f t="shared" si="164"/>
        <v>September</v>
      </c>
      <c r="K5262" s="7">
        <f t="shared" si="165"/>
        <v>2018</v>
      </c>
      <c r="L5262" t="s">
        <v>5653</v>
      </c>
      <c r="M5262" t="s">
        <v>102</v>
      </c>
      <c r="N5262">
        <v>19120</v>
      </c>
      <c r="O5262">
        <v>1353</v>
      </c>
      <c r="P5262" t="s">
        <v>4227</v>
      </c>
      <c r="Q5262">
        <v>-2</v>
      </c>
      <c r="R5262">
        <v>7</v>
      </c>
      <c r="S5262" t="s">
        <v>104</v>
      </c>
      <c r="U5262">
        <v>-2.38</v>
      </c>
      <c r="V5262">
        <v>11</v>
      </c>
      <c r="W5262" t="s">
        <v>33</v>
      </c>
      <c r="X5262" s="5">
        <v>43346</v>
      </c>
      <c r="Y5262" t="s">
        <v>39</v>
      </c>
      <c r="Z5262" t="s">
        <v>105</v>
      </c>
      <c r="AA5262" t="s">
        <v>176</v>
      </c>
    </row>
    <row r="5263" spans="1:27" x14ac:dyDescent="0.3">
      <c r="A5263">
        <v>5</v>
      </c>
      <c r="B5263" t="s">
        <v>43</v>
      </c>
      <c r="C5263">
        <v>6</v>
      </c>
      <c r="D5263" t="s">
        <v>26</v>
      </c>
      <c r="E5263" t="s">
        <v>99</v>
      </c>
      <c r="F5263" t="s">
        <v>13</v>
      </c>
      <c r="G5263" t="s">
        <v>5251</v>
      </c>
      <c r="H5263" s="3">
        <v>0.7</v>
      </c>
      <c r="I5263" s="5">
        <v>43341</v>
      </c>
      <c r="J5263" s="5" t="str">
        <f t="shared" si="164"/>
        <v>September</v>
      </c>
      <c r="K5263" s="7">
        <f t="shared" si="165"/>
        <v>2018</v>
      </c>
      <c r="L5263" t="s">
        <v>5653</v>
      </c>
      <c r="M5263" t="s">
        <v>102</v>
      </c>
      <c r="N5263">
        <v>19120</v>
      </c>
      <c r="O5263">
        <v>640</v>
      </c>
      <c r="P5263" t="s">
        <v>3761</v>
      </c>
      <c r="Q5263">
        <v>-3</v>
      </c>
      <c r="R5263">
        <v>2</v>
      </c>
      <c r="S5263" t="s">
        <v>104</v>
      </c>
      <c r="U5263">
        <v>-2.79</v>
      </c>
      <c r="V5263">
        <v>3</v>
      </c>
      <c r="W5263" t="s">
        <v>33</v>
      </c>
      <c r="X5263" s="5">
        <v>43346</v>
      </c>
      <c r="Y5263" t="s">
        <v>39</v>
      </c>
      <c r="Z5263" t="s">
        <v>105</v>
      </c>
      <c r="AA5263" t="s">
        <v>54</v>
      </c>
    </row>
    <row r="5264" spans="1:27" x14ac:dyDescent="0.3">
      <c r="A5264">
        <v>4</v>
      </c>
      <c r="B5264" t="s">
        <v>25</v>
      </c>
      <c r="C5264">
        <v>3</v>
      </c>
      <c r="D5264" t="s">
        <v>11</v>
      </c>
      <c r="E5264" t="s">
        <v>281</v>
      </c>
      <c r="F5264" t="s">
        <v>13</v>
      </c>
      <c r="G5264" t="s">
        <v>1430</v>
      </c>
      <c r="H5264" s="3">
        <v>0.3</v>
      </c>
      <c r="I5264" s="5">
        <v>43288</v>
      </c>
      <c r="J5264" s="5" t="str">
        <f t="shared" si="164"/>
        <v>September</v>
      </c>
      <c r="K5264" s="7">
        <f t="shared" si="165"/>
        <v>2018</v>
      </c>
      <c r="L5264" t="s">
        <v>5351</v>
      </c>
      <c r="M5264" t="s">
        <v>73</v>
      </c>
      <c r="N5264">
        <v>60505</v>
      </c>
      <c r="O5264">
        <v>751</v>
      </c>
      <c r="P5264" t="s">
        <v>764</v>
      </c>
      <c r="Q5264">
        <v>-14</v>
      </c>
      <c r="R5264">
        <v>2</v>
      </c>
      <c r="S5264" t="s">
        <v>75</v>
      </c>
      <c r="U5264">
        <v>-14.48</v>
      </c>
      <c r="V5264">
        <v>253</v>
      </c>
      <c r="W5264" t="s">
        <v>33</v>
      </c>
      <c r="X5264" s="5">
        <v>43292</v>
      </c>
      <c r="Y5264" t="s">
        <v>20</v>
      </c>
      <c r="Z5264" t="s">
        <v>139</v>
      </c>
      <c r="AA5264" t="s">
        <v>24</v>
      </c>
    </row>
    <row r="5265" spans="1:27" x14ac:dyDescent="0.3">
      <c r="A5265">
        <v>4</v>
      </c>
      <c r="B5265" t="s">
        <v>25</v>
      </c>
      <c r="C5265">
        <v>3</v>
      </c>
      <c r="D5265" t="s">
        <v>11</v>
      </c>
      <c r="E5265" t="s">
        <v>281</v>
      </c>
      <c r="F5265" t="s">
        <v>13</v>
      </c>
      <c r="G5265" t="s">
        <v>1430</v>
      </c>
      <c r="H5265" s="3">
        <v>0.6</v>
      </c>
      <c r="I5265" s="5">
        <v>43288</v>
      </c>
      <c r="J5265" s="5" t="str">
        <f t="shared" si="164"/>
        <v>September</v>
      </c>
      <c r="K5265" s="7">
        <f t="shared" si="165"/>
        <v>2018</v>
      </c>
      <c r="L5265" t="s">
        <v>5351</v>
      </c>
      <c r="M5265" t="s">
        <v>73</v>
      </c>
      <c r="N5265">
        <v>60505</v>
      </c>
      <c r="O5265">
        <v>673</v>
      </c>
      <c r="P5265" t="s">
        <v>1511</v>
      </c>
      <c r="Q5265">
        <v>-27</v>
      </c>
      <c r="R5265">
        <v>8</v>
      </c>
      <c r="S5265" t="s">
        <v>75</v>
      </c>
      <c r="U5265">
        <v>-27.13</v>
      </c>
      <c r="V5265">
        <v>60</v>
      </c>
      <c r="W5265" t="s">
        <v>33</v>
      </c>
      <c r="X5265" s="5">
        <v>43292</v>
      </c>
      <c r="Y5265" t="s">
        <v>20</v>
      </c>
      <c r="Z5265" t="s">
        <v>139</v>
      </c>
      <c r="AA5265" t="s">
        <v>47</v>
      </c>
    </row>
    <row r="5266" spans="1:27" x14ac:dyDescent="0.3">
      <c r="A5266">
        <v>4</v>
      </c>
      <c r="B5266" t="s">
        <v>25</v>
      </c>
      <c r="C5266">
        <v>3</v>
      </c>
      <c r="D5266" t="s">
        <v>26</v>
      </c>
      <c r="E5266" t="s">
        <v>281</v>
      </c>
      <c r="F5266" t="s">
        <v>13</v>
      </c>
      <c r="G5266" t="s">
        <v>1430</v>
      </c>
      <c r="H5266" s="3">
        <v>0.2</v>
      </c>
      <c r="I5266" s="5">
        <v>43288</v>
      </c>
      <c r="J5266" s="5" t="str">
        <f t="shared" si="164"/>
        <v>September</v>
      </c>
      <c r="K5266" s="7">
        <f t="shared" si="165"/>
        <v>2018</v>
      </c>
      <c r="L5266" t="s">
        <v>5351</v>
      </c>
      <c r="M5266" t="s">
        <v>73</v>
      </c>
      <c r="N5266">
        <v>60505</v>
      </c>
      <c r="O5266">
        <v>51</v>
      </c>
      <c r="P5266" t="s">
        <v>2804</v>
      </c>
      <c r="Q5266">
        <v>1</v>
      </c>
      <c r="R5266">
        <v>1</v>
      </c>
      <c r="S5266" t="s">
        <v>75</v>
      </c>
      <c r="U5266">
        <v>0.82</v>
      </c>
      <c r="V5266">
        <v>3</v>
      </c>
      <c r="W5266" t="s">
        <v>33</v>
      </c>
      <c r="X5266" s="5">
        <v>43292</v>
      </c>
      <c r="Y5266" t="s">
        <v>20</v>
      </c>
      <c r="Z5266" t="s">
        <v>139</v>
      </c>
      <c r="AA5266" t="s">
        <v>176</v>
      </c>
    </row>
    <row r="5267" spans="1:27" x14ac:dyDescent="0.3">
      <c r="A5267">
        <v>4</v>
      </c>
      <c r="B5267" t="s">
        <v>25</v>
      </c>
      <c r="C5267">
        <v>3</v>
      </c>
      <c r="D5267" t="s">
        <v>26</v>
      </c>
      <c r="E5267" t="s">
        <v>281</v>
      </c>
      <c r="F5267" t="s">
        <v>13</v>
      </c>
      <c r="G5267" t="s">
        <v>1430</v>
      </c>
      <c r="H5267" s="3">
        <v>0.2</v>
      </c>
      <c r="I5267" s="5">
        <v>43288</v>
      </c>
      <c r="J5267" s="5" t="str">
        <f t="shared" si="164"/>
        <v>September</v>
      </c>
      <c r="K5267" s="7">
        <f t="shared" si="165"/>
        <v>2018</v>
      </c>
      <c r="L5267" t="s">
        <v>5351</v>
      </c>
      <c r="M5267" t="s">
        <v>73</v>
      </c>
      <c r="N5267">
        <v>60505</v>
      </c>
      <c r="O5267">
        <v>1576</v>
      </c>
      <c r="P5267" t="s">
        <v>3652</v>
      </c>
      <c r="Q5267">
        <v>8</v>
      </c>
      <c r="R5267">
        <v>9</v>
      </c>
      <c r="S5267" t="s">
        <v>75</v>
      </c>
      <c r="U5267">
        <v>7.7</v>
      </c>
      <c r="V5267">
        <v>24</v>
      </c>
      <c r="W5267" t="s">
        <v>33</v>
      </c>
      <c r="X5267" s="5">
        <v>43292</v>
      </c>
      <c r="Y5267" t="s">
        <v>20</v>
      </c>
      <c r="Z5267" t="s">
        <v>139</v>
      </c>
      <c r="AA5267" t="s">
        <v>64</v>
      </c>
    </row>
    <row r="5268" spans="1:27" x14ac:dyDescent="0.3">
      <c r="A5268">
        <v>4</v>
      </c>
      <c r="B5268" t="s">
        <v>43</v>
      </c>
      <c r="C5268">
        <v>6</v>
      </c>
      <c r="D5268" t="s">
        <v>50</v>
      </c>
      <c r="E5268" t="s">
        <v>375</v>
      </c>
      <c r="F5268" t="s">
        <v>13</v>
      </c>
      <c r="G5268" t="s">
        <v>107</v>
      </c>
      <c r="H5268" s="3">
        <v>0.2</v>
      </c>
      <c r="I5268" s="5">
        <v>43443</v>
      </c>
      <c r="J5268" s="5" t="str">
        <f t="shared" si="164"/>
        <v>September</v>
      </c>
      <c r="K5268" s="7">
        <f t="shared" si="165"/>
        <v>2018</v>
      </c>
      <c r="L5268" t="s">
        <v>5126</v>
      </c>
      <c r="M5268" t="s">
        <v>16</v>
      </c>
      <c r="N5268">
        <v>37064</v>
      </c>
      <c r="O5268">
        <v>147</v>
      </c>
      <c r="P5268" t="s">
        <v>4719</v>
      </c>
      <c r="Q5268">
        <v>-9</v>
      </c>
      <c r="R5268">
        <v>3</v>
      </c>
      <c r="S5268" t="s">
        <v>18</v>
      </c>
      <c r="U5268">
        <v>-9.15</v>
      </c>
      <c r="V5268">
        <v>41</v>
      </c>
      <c r="W5268" t="s">
        <v>19</v>
      </c>
      <c r="X5268" s="5">
        <v>43447</v>
      </c>
      <c r="Y5268" t="s">
        <v>39</v>
      </c>
      <c r="Z5268" t="s">
        <v>214</v>
      </c>
      <c r="AA5268" t="s">
        <v>52</v>
      </c>
    </row>
    <row r="5269" spans="1:27" x14ac:dyDescent="0.3">
      <c r="A5269">
        <v>4</v>
      </c>
      <c r="B5269" t="s">
        <v>43</v>
      </c>
      <c r="C5269">
        <v>6</v>
      </c>
      <c r="D5269" t="s">
        <v>11</v>
      </c>
      <c r="E5269" t="s">
        <v>2135</v>
      </c>
      <c r="F5269" t="s">
        <v>13</v>
      </c>
      <c r="G5269" t="s">
        <v>782</v>
      </c>
      <c r="H5269" s="3">
        <v>0</v>
      </c>
      <c r="I5269" s="5">
        <v>43442</v>
      </c>
      <c r="J5269" s="5" t="str">
        <f t="shared" si="164"/>
        <v>September</v>
      </c>
      <c r="K5269" s="7">
        <f t="shared" si="165"/>
        <v>2018</v>
      </c>
      <c r="L5269" t="s">
        <v>2136</v>
      </c>
      <c r="M5269" t="s">
        <v>73</v>
      </c>
      <c r="N5269">
        <v>54703</v>
      </c>
      <c r="O5269">
        <v>837</v>
      </c>
      <c r="P5269" t="s">
        <v>1467</v>
      </c>
      <c r="Q5269">
        <v>177</v>
      </c>
      <c r="R5269">
        <v>3</v>
      </c>
      <c r="S5269" t="s">
        <v>75</v>
      </c>
      <c r="U5269">
        <v>176.8</v>
      </c>
      <c r="V5269">
        <v>680</v>
      </c>
      <c r="W5269" t="s">
        <v>19</v>
      </c>
      <c r="X5269" s="5">
        <v>43446</v>
      </c>
      <c r="Y5269" t="s">
        <v>39</v>
      </c>
      <c r="Z5269" t="s">
        <v>82</v>
      </c>
      <c r="AA5269" t="s">
        <v>24</v>
      </c>
    </row>
    <row r="5270" spans="1:27" x14ac:dyDescent="0.3">
      <c r="A5270">
        <v>4</v>
      </c>
      <c r="B5270" t="s">
        <v>43</v>
      </c>
      <c r="C5270">
        <v>6</v>
      </c>
      <c r="D5270" t="s">
        <v>11</v>
      </c>
      <c r="E5270" t="s">
        <v>2135</v>
      </c>
      <c r="F5270" t="s">
        <v>13</v>
      </c>
      <c r="G5270" t="s">
        <v>782</v>
      </c>
      <c r="H5270" s="3">
        <v>0</v>
      </c>
      <c r="I5270" s="5">
        <v>43442</v>
      </c>
      <c r="J5270" s="5" t="str">
        <f t="shared" si="164"/>
        <v>September</v>
      </c>
      <c r="K5270" s="7">
        <f t="shared" si="165"/>
        <v>2018</v>
      </c>
      <c r="L5270" t="s">
        <v>2136</v>
      </c>
      <c r="M5270" t="s">
        <v>73</v>
      </c>
      <c r="N5270">
        <v>54703</v>
      </c>
      <c r="O5270">
        <v>388</v>
      </c>
      <c r="P5270" t="s">
        <v>2167</v>
      </c>
      <c r="Q5270">
        <v>32</v>
      </c>
      <c r="R5270">
        <v>7</v>
      </c>
      <c r="S5270" t="s">
        <v>75</v>
      </c>
      <c r="U5270">
        <v>32.47</v>
      </c>
      <c r="V5270">
        <v>406</v>
      </c>
      <c r="W5270" t="s">
        <v>19</v>
      </c>
      <c r="X5270" s="5">
        <v>43446</v>
      </c>
      <c r="Y5270" t="s">
        <v>39</v>
      </c>
      <c r="Z5270" t="s">
        <v>82</v>
      </c>
      <c r="AA5270" t="s">
        <v>22</v>
      </c>
    </row>
    <row r="5271" spans="1:27" x14ac:dyDescent="0.3">
      <c r="A5271">
        <v>0</v>
      </c>
      <c r="B5271" t="s">
        <v>10</v>
      </c>
      <c r="C5271">
        <v>0</v>
      </c>
      <c r="D5271" t="s">
        <v>11</v>
      </c>
      <c r="E5271" t="s">
        <v>99</v>
      </c>
      <c r="F5271" t="s">
        <v>13</v>
      </c>
      <c r="G5271" t="s">
        <v>5321</v>
      </c>
      <c r="H5271" s="3">
        <v>0.2</v>
      </c>
      <c r="I5271" s="5">
        <v>43427</v>
      </c>
      <c r="J5271" s="5" t="str">
        <f t="shared" si="164"/>
        <v>September</v>
      </c>
      <c r="K5271" s="7">
        <f t="shared" si="165"/>
        <v>2018</v>
      </c>
      <c r="L5271" t="s">
        <v>5322</v>
      </c>
      <c r="M5271" t="s">
        <v>102</v>
      </c>
      <c r="N5271">
        <v>19140</v>
      </c>
      <c r="O5271">
        <v>1185</v>
      </c>
      <c r="P5271" t="s">
        <v>2148</v>
      </c>
      <c r="Q5271">
        <v>4</v>
      </c>
      <c r="R5271">
        <v>2</v>
      </c>
      <c r="S5271" t="s">
        <v>104</v>
      </c>
      <c r="U5271">
        <v>3.95</v>
      </c>
      <c r="V5271">
        <v>14</v>
      </c>
      <c r="W5271" t="s">
        <v>33</v>
      </c>
      <c r="X5271" s="5">
        <v>43427</v>
      </c>
      <c r="Y5271" t="s">
        <v>773</v>
      </c>
      <c r="Z5271" t="s">
        <v>105</v>
      </c>
      <c r="AA5271" t="s">
        <v>47</v>
      </c>
    </row>
    <row r="5272" spans="1:27" x14ac:dyDescent="0.3">
      <c r="A5272">
        <v>0</v>
      </c>
      <c r="B5272" t="s">
        <v>10</v>
      </c>
      <c r="C5272">
        <v>0</v>
      </c>
      <c r="D5272" t="s">
        <v>11</v>
      </c>
      <c r="E5272" t="s">
        <v>99</v>
      </c>
      <c r="F5272" t="s">
        <v>13</v>
      </c>
      <c r="G5272" t="s">
        <v>5321</v>
      </c>
      <c r="H5272" s="3">
        <v>0.2</v>
      </c>
      <c r="I5272" s="5">
        <v>43427</v>
      </c>
      <c r="J5272" s="5" t="str">
        <f t="shared" si="164"/>
        <v>September</v>
      </c>
      <c r="K5272" s="7">
        <f t="shared" si="165"/>
        <v>2018</v>
      </c>
      <c r="L5272" t="s">
        <v>5322</v>
      </c>
      <c r="M5272" t="s">
        <v>102</v>
      </c>
      <c r="N5272">
        <v>19140</v>
      </c>
      <c r="O5272">
        <v>492</v>
      </c>
      <c r="P5272" t="s">
        <v>5222</v>
      </c>
      <c r="Q5272">
        <v>12</v>
      </c>
      <c r="R5272">
        <v>7</v>
      </c>
      <c r="S5272" t="s">
        <v>104</v>
      </c>
      <c r="U5272">
        <v>12.33</v>
      </c>
      <c r="V5272">
        <v>70</v>
      </c>
      <c r="W5272" t="s">
        <v>33</v>
      </c>
      <c r="X5272" s="5">
        <v>43427</v>
      </c>
      <c r="Y5272" t="s">
        <v>773</v>
      </c>
      <c r="Z5272" t="s">
        <v>105</v>
      </c>
      <c r="AA5272" t="s">
        <v>47</v>
      </c>
    </row>
    <row r="5273" spans="1:27" x14ac:dyDescent="0.3">
      <c r="A5273">
        <v>0</v>
      </c>
      <c r="B5273" t="s">
        <v>10</v>
      </c>
      <c r="C5273">
        <v>0</v>
      </c>
      <c r="D5273" t="s">
        <v>26</v>
      </c>
      <c r="E5273" t="s">
        <v>99</v>
      </c>
      <c r="F5273" t="s">
        <v>13</v>
      </c>
      <c r="G5273" t="s">
        <v>5321</v>
      </c>
      <c r="H5273" s="3">
        <v>0.2</v>
      </c>
      <c r="I5273" s="5">
        <v>43427</v>
      </c>
      <c r="J5273" s="5" t="str">
        <f t="shared" si="164"/>
        <v>September</v>
      </c>
      <c r="K5273" s="7">
        <f t="shared" si="165"/>
        <v>2018</v>
      </c>
      <c r="L5273" t="s">
        <v>5322</v>
      </c>
      <c r="M5273" t="s">
        <v>102</v>
      </c>
      <c r="N5273">
        <v>19140</v>
      </c>
      <c r="O5273">
        <v>105</v>
      </c>
      <c r="P5273" t="s">
        <v>3181</v>
      </c>
      <c r="Q5273">
        <v>2</v>
      </c>
      <c r="R5273">
        <v>5</v>
      </c>
      <c r="S5273" t="s">
        <v>104</v>
      </c>
      <c r="U5273">
        <v>2.37</v>
      </c>
      <c r="V5273">
        <v>16</v>
      </c>
      <c r="W5273" t="s">
        <v>33</v>
      </c>
      <c r="X5273" s="5">
        <v>43427</v>
      </c>
      <c r="Y5273" t="s">
        <v>773</v>
      </c>
      <c r="Z5273" t="s">
        <v>105</v>
      </c>
      <c r="AA5273" t="s">
        <v>176</v>
      </c>
    </row>
    <row r="5274" spans="1:27" x14ac:dyDescent="0.3">
      <c r="A5274">
        <v>6</v>
      </c>
      <c r="B5274" t="s">
        <v>10</v>
      </c>
      <c r="C5274">
        <v>6</v>
      </c>
      <c r="D5274" t="s">
        <v>26</v>
      </c>
      <c r="E5274" t="s">
        <v>498</v>
      </c>
      <c r="F5274" t="s">
        <v>13</v>
      </c>
      <c r="G5274" t="s">
        <v>5912</v>
      </c>
      <c r="H5274" s="3">
        <v>0.2</v>
      </c>
      <c r="I5274" s="5">
        <v>43407</v>
      </c>
      <c r="J5274" s="5" t="str">
        <f t="shared" si="164"/>
        <v>September</v>
      </c>
      <c r="K5274" s="7">
        <f t="shared" si="165"/>
        <v>2018</v>
      </c>
      <c r="L5274" t="s">
        <v>6241</v>
      </c>
      <c r="M5274" t="s">
        <v>73</v>
      </c>
      <c r="N5274">
        <v>75217</v>
      </c>
      <c r="O5274">
        <v>1776</v>
      </c>
      <c r="P5274" t="s">
        <v>3766</v>
      </c>
      <c r="Q5274">
        <v>3</v>
      </c>
      <c r="R5274">
        <v>2</v>
      </c>
      <c r="S5274" t="s">
        <v>75</v>
      </c>
      <c r="U5274">
        <v>3.35</v>
      </c>
      <c r="V5274">
        <v>9</v>
      </c>
      <c r="W5274" t="s">
        <v>33</v>
      </c>
      <c r="X5274" s="5">
        <v>43413</v>
      </c>
      <c r="Y5274" t="s">
        <v>39</v>
      </c>
      <c r="Z5274" t="s">
        <v>77</v>
      </c>
      <c r="AA5274" t="s">
        <v>64</v>
      </c>
    </row>
    <row r="5275" spans="1:27" x14ac:dyDescent="0.3">
      <c r="A5275">
        <v>6</v>
      </c>
      <c r="B5275" t="s">
        <v>10</v>
      </c>
      <c r="C5275">
        <v>6</v>
      </c>
      <c r="D5275" t="s">
        <v>26</v>
      </c>
      <c r="E5275" t="s">
        <v>1413</v>
      </c>
      <c r="F5275" t="s">
        <v>13</v>
      </c>
      <c r="G5275" t="s">
        <v>1882</v>
      </c>
      <c r="H5275" s="3">
        <v>0</v>
      </c>
      <c r="I5275" s="5">
        <v>43393</v>
      </c>
      <c r="J5275" s="5" t="str">
        <f t="shared" si="164"/>
        <v>September</v>
      </c>
      <c r="K5275" s="7">
        <f t="shared" si="165"/>
        <v>2018</v>
      </c>
      <c r="L5275" t="s">
        <v>3813</v>
      </c>
      <c r="M5275" t="s">
        <v>73</v>
      </c>
      <c r="N5275">
        <v>48183</v>
      </c>
      <c r="O5275">
        <v>1666</v>
      </c>
      <c r="P5275" t="s">
        <v>903</v>
      </c>
      <c r="Q5275">
        <v>1</v>
      </c>
      <c r="R5275">
        <v>7</v>
      </c>
      <c r="S5275" t="s">
        <v>75</v>
      </c>
      <c r="U5275">
        <v>1.46</v>
      </c>
      <c r="V5275">
        <v>21</v>
      </c>
      <c r="W5275" t="s">
        <v>19</v>
      </c>
      <c r="X5275" s="5">
        <v>43399</v>
      </c>
      <c r="Y5275" t="s">
        <v>39</v>
      </c>
      <c r="Z5275" t="s">
        <v>156</v>
      </c>
      <c r="AA5275" t="s">
        <v>42</v>
      </c>
    </row>
    <row r="5276" spans="1:27" x14ac:dyDescent="0.3">
      <c r="A5276">
        <v>6</v>
      </c>
      <c r="B5276" t="s">
        <v>10</v>
      </c>
      <c r="C5276">
        <v>6</v>
      </c>
      <c r="D5276" t="s">
        <v>50</v>
      </c>
      <c r="E5276" t="s">
        <v>1413</v>
      </c>
      <c r="F5276" t="s">
        <v>13</v>
      </c>
      <c r="G5276" t="s">
        <v>1882</v>
      </c>
      <c r="H5276" s="3">
        <v>0</v>
      </c>
      <c r="I5276" s="5">
        <v>43393</v>
      </c>
      <c r="J5276" s="5" t="str">
        <f t="shared" si="164"/>
        <v>September</v>
      </c>
      <c r="K5276" s="7">
        <f t="shared" si="165"/>
        <v>2018</v>
      </c>
      <c r="L5276" t="s">
        <v>3813</v>
      </c>
      <c r="M5276" t="s">
        <v>73</v>
      </c>
      <c r="N5276">
        <v>48183</v>
      </c>
      <c r="O5276">
        <v>1322</v>
      </c>
      <c r="P5276" t="s">
        <v>4900</v>
      </c>
      <c r="Q5276">
        <v>52</v>
      </c>
      <c r="R5276">
        <v>2</v>
      </c>
      <c r="S5276" t="s">
        <v>75</v>
      </c>
      <c r="U5276">
        <v>51.83</v>
      </c>
      <c r="V5276">
        <v>192</v>
      </c>
      <c r="W5276" t="s">
        <v>19</v>
      </c>
      <c r="X5276" s="5">
        <v>43399</v>
      </c>
      <c r="Y5276" t="s">
        <v>39</v>
      </c>
      <c r="Z5276" t="s">
        <v>156</v>
      </c>
      <c r="AA5276" t="s">
        <v>52</v>
      </c>
    </row>
    <row r="5277" spans="1:27" x14ac:dyDescent="0.3">
      <c r="A5277">
        <v>6</v>
      </c>
      <c r="B5277" t="s">
        <v>10</v>
      </c>
      <c r="C5277">
        <v>6</v>
      </c>
      <c r="D5277" t="s">
        <v>50</v>
      </c>
      <c r="E5277" t="s">
        <v>1413</v>
      </c>
      <c r="F5277" t="s">
        <v>13</v>
      </c>
      <c r="G5277" t="s">
        <v>1882</v>
      </c>
      <c r="H5277" s="3">
        <v>0</v>
      </c>
      <c r="I5277" s="5">
        <v>43393</v>
      </c>
      <c r="J5277" s="5" t="str">
        <f t="shared" si="164"/>
        <v>September</v>
      </c>
      <c r="K5277" s="7">
        <f t="shared" si="165"/>
        <v>2018</v>
      </c>
      <c r="L5277" t="s">
        <v>3813</v>
      </c>
      <c r="M5277" t="s">
        <v>73</v>
      </c>
      <c r="N5277">
        <v>48183</v>
      </c>
      <c r="O5277">
        <v>912</v>
      </c>
      <c r="P5277" t="s">
        <v>4952</v>
      </c>
      <c r="Q5277">
        <v>35</v>
      </c>
      <c r="R5277">
        <v>6</v>
      </c>
      <c r="S5277" t="s">
        <v>75</v>
      </c>
      <c r="U5277">
        <v>35.200000000000003</v>
      </c>
      <c r="V5277">
        <v>126</v>
      </c>
      <c r="W5277" t="s">
        <v>19</v>
      </c>
      <c r="X5277" s="5">
        <v>43399</v>
      </c>
      <c r="Y5277" t="s">
        <v>39</v>
      </c>
      <c r="Z5277" t="s">
        <v>156</v>
      </c>
      <c r="AA5277" t="s">
        <v>52</v>
      </c>
    </row>
    <row r="5278" spans="1:27" x14ac:dyDescent="0.3">
      <c r="A5278">
        <v>7</v>
      </c>
      <c r="B5278" t="s">
        <v>25</v>
      </c>
      <c r="C5278">
        <v>6</v>
      </c>
      <c r="D5278" t="s">
        <v>50</v>
      </c>
      <c r="E5278" t="s">
        <v>1030</v>
      </c>
      <c r="F5278" t="s">
        <v>13</v>
      </c>
      <c r="G5278" t="s">
        <v>1679</v>
      </c>
      <c r="H5278" s="3">
        <v>0</v>
      </c>
      <c r="I5278" s="5">
        <v>43277</v>
      </c>
      <c r="J5278" s="5" t="str">
        <f t="shared" si="164"/>
        <v>September</v>
      </c>
      <c r="K5278" s="7">
        <f t="shared" si="165"/>
        <v>2018</v>
      </c>
      <c r="L5278" t="s">
        <v>5096</v>
      </c>
      <c r="M5278" t="s">
        <v>16</v>
      </c>
      <c r="N5278">
        <v>30318</v>
      </c>
      <c r="O5278">
        <v>435</v>
      </c>
      <c r="P5278" t="s">
        <v>4730</v>
      </c>
      <c r="Q5278">
        <v>39</v>
      </c>
      <c r="R5278">
        <v>1</v>
      </c>
      <c r="S5278" t="s">
        <v>18</v>
      </c>
      <c r="U5278">
        <v>39.43</v>
      </c>
      <c r="V5278">
        <v>136</v>
      </c>
      <c r="W5278" t="s">
        <v>19</v>
      </c>
      <c r="X5278" s="5">
        <v>43284</v>
      </c>
      <c r="Y5278" t="s">
        <v>39</v>
      </c>
      <c r="Z5278" t="s">
        <v>761</v>
      </c>
      <c r="AA5278" t="s">
        <v>52</v>
      </c>
    </row>
    <row r="5279" spans="1:27" x14ac:dyDescent="0.3">
      <c r="A5279">
        <v>5</v>
      </c>
      <c r="B5279" t="s">
        <v>25</v>
      </c>
      <c r="C5279">
        <v>3</v>
      </c>
      <c r="D5279" t="s">
        <v>11</v>
      </c>
      <c r="E5279" t="s">
        <v>281</v>
      </c>
      <c r="F5279" t="s">
        <v>13</v>
      </c>
      <c r="G5279" t="s">
        <v>6944</v>
      </c>
      <c r="H5279" s="3">
        <v>0.6</v>
      </c>
      <c r="I5279" s="5">
        <v>43433</v>
      </c>
      <c r="J5279" s="5" t="str">
        <f t="shared" si="164"/>
        <v>September</v>
      </c>
      <c r="K5279" s="7">
        <f t="shared" si="165"/>
        <v>2018</v>
      </c>
      <c r="L5279" t="s">
        <v>6945</v>
      </c>
      <c r="M5279" t="s">
        <v>73</v>
      </c>
      <c r="N5279">
        <v>60505</v>
      </c>
      <c r="O5279">
        <v>1538</v>
      </c>
      <c r="P5279" t="s">
        <v>8285</v>
      </c>
      <c r="Q5279">
        <v>-303</v>
      </c>
      <c r="R5279">
        <v>4</v>
      </c>
      <c r="S5279" t="s">
        <v>75</v>
      </c>
      <c r="U5279">
        <v>-302.72000000000003</v>
      </c>
      <c r="V5279">
        <v>242</v>
      </c>
      <c r="W5279" t="s">
        <v>76</v>
      </c>
      <c r="X5279" s="5">
        <v>43438</v>
      </c>
      <c r="Y5279" t="s">
        <v>20</v>
      </c>
      <c r="Z5279" t="s">
        <v>139</v>
      </c>
      <c r="AA5279" t="s">
        <v>47</v>
      </c>
    </row>
    <row r="5280" spans="1:27" x14ac:dyDescent="0.3">
      <c r="A5280">
        <v>5</v>
      </c>
      <c r="B5280" t="s">
        <v>43</v>
      </c>
      <c r="C5280">
        <v>6</v>
      </c>
      <c r="D5280" t="s">
        <v>11</v>
      </c>
      <c r="E5280" t="s">
        <v>5580</v>
      </c>
      <c r="F5280" t="s">
        <v>13</v>
      </c>
      <c r="G5280" t="s">
        <v>5395</v>
      </c>
      <c r="H5280" s="3">
        <v>0</v>
      </c>
      <c r="I5280" s="5">
        <v>43102</v>
      </c>
      <c r="J5280" s="5" t="str">
        <f t="shared" si="164"/>
        <v>September</v>
      </c>
      <c r="K5280" s="7">
        <f t="shared" si="165"/>
        <v>2018</v>
      </c>
      <c r="L5280" t="s">
        <v>5581</v>
      </c>
      <c r="M5280" t="s">
        <v>102</v>
      </c>
      <c r="N5280">
        <v>20877</v>
      </c>
      <c r="O5280">
        <v>391</v>
      </c>
      <c r="P5280" t="s">
        <v>645</v>
      </c>
      <c r="Q5280">
        <v>38</v>
      </c>
      <c r="R5280">
        <v>3</v>
      </c>
      <c r="S5280" t="s">
        <v>104</v>
      </c>
      <c r="U5280">
        <v>38.270000000000003</v>
      </c>
      <c r="V5280">
        <v>174</v>
      </c>
      <c r="W5280" t="s">
        <v>33</v>
      </c>
      <c r="X5280" s="5">
        <v>43107</v>
      </c>
      <c r="Y5280" t="s">
        <v>39</v>
      </c>
      <c r="Z5280" t="s">
        <v>1549</v>
      </c>
      <c r="AA5280" t="s">
        <v>22</v>
      </c>
    </row>
    <row r="5281" spans="1:27" x14ac:dyDescent="0.3">
      <c r="A5281">
        <v>5</v>
      </c>
      <c r="B5281" t="s">
        <v>43</v>
      </c>
      <c r="C5281">
        <v>6</v>
      </c>
      <c r="D5281" t="s">
        <v>50</v>
      </c>
      <c r="E5281" t="s">
        <v>5580</v>
      </c>
      <c r="F5281" t="s">
        <v>13</v>
      </c>
      <c r="G5281" t="s">
        <v>5395</v>
      </c>
      <c r="H5281" s="3">
        <v>0</v>
      </c>
      <c r="I5281" s="5">
        <v>43102</v>
      </c>
      <c r="J5281" s="5" t="str">
        <f t="shared" si="164"/>
        <v>September</v>
      </c>
      <c r="K5281" s="7">
        <f t="shared" si="165"/>
        <v>2018</v>
      </c>
      <c r="L5281" t="s">
        <v>5581</v>
      </c>
      <c r="M5281" t="s">
        <v>102</v>
      </c>
      <c r="N5281">
        <v>20877</v>
      </c>
      <c r="O5281">
        <v>725</v>
      </c>
      <c r="P5281" t="s">
        <v>6755</v>
      </c>
      <c r="Q5281">
        <v>67</v>
      </c>
      <c r="R5281">
        <v>2</v>
      </c>
      <c r="S5281" t="s">
        <v>104</v>
      </c>
      <c r="U5281">
        <v>67.27</v>
      </c>
      <c r="V5281">
        <v>232</v>
      </c>
      <c r="W5281" t="s">
        <v>33</v>
      </c>
      <c r="X5281" s="5">
        <v>43107</v>
      </c>
      <c r="Y5281" t="s">
        <v>39</v>
      </c>
      <c r="Z5281" t="s">
        <v>1549</v>
      </c>
      <c r="AA5281" t="s">
        <v>52</v>
      </c>
    </row>
    <row r="5282" spans="1:27" x14ac:dyDescent="0.3">
      <c r="A5282">
        <v>6</v>
      </c>
      <c r="B5282" t="s">
        <v>10</v>
      </c>
      <c r="C5282">
        <v>6</v>
      </c>
      <c r="D5282" t="s">
        <v>26</v>
      </c>
      <c r="E5282" t="s">
        <v>6550</v>
      </c>
      <c r="F5282" t="s">
        <v>13</v>
      </c>
      <c r="G5282" t="s">
        <v>647</v>
      </c>
      <c r="H5282" s="3">
        <v>0</v>
      </c>
      <c r="I5282" s="5">
        <v>43465</v>
      </c>
      <c r="J5282" s="5" t="str">
        <f t="shared" si="164"/>
        <v>September</v>
      </c>
      <c r="K5282" s="7">
        <f t="shared" si="165"/>
        <v>2018</v>
      </c>
      <c r="L5282" t="s">
        <v>6551</v>
      </c>
      <c r="M5282" t="s">
        <v>30</v>
      </c>
      <c r="N5282">
        <v>89502</v>
      </c>
      <c r="O5282">
        <v>474</v>
      </c>
      <c r="P5282" t="s">
        <v>3362</v>
      </c>
      <c r="Q5282">
        <v>2</v>
      </c>
      <c r="R5282">
        <v>2</v>
      </c>
      <c r="S5282" t="s">
        <v>32</v>
      </c>
      <c r="U5282">
        <v>1.64</v>
      </c>
      <c r="V5282">
        <v>4</v>
      </c>
      <c r="W5282" t="s">
        <v>33</v>
      </c>
      <c r="X5282" s="5">
        <v>43471</v>
      </c>
      <c r="Y5282" t="s">
        <v>39</v>
      </c>
      <c r="Z5282" t="s">
        <v>831</v>
      </c>
      <c r="AA5282" t="s">
        <v>49</v>
      </c>
    </row>
    <row r="5283" spans="1:27" x14ac:dyDescent="0.3">
      <c r="A5283">
        <v>6</v>
      </c>
      <c r="B5283" t="s">
        <v>10</v>
      </c>
      <c r="C5283">
        <v>6</v>
      </c>
      <c r="D5283" t="s">
        <v>26</v>
      </c>
      <c r="E5283" t="s">
        <v>6550</v>
      </c>
      <c r="F5283" t="s">
        <v>13</v>
      </c>
      <c r="G5283" t="s">
        <v>647</v>
      </c>
      <c r="H5283" s="3">
        <v>0.2</v>
      </c>
      <c r="I5283" s="5">
        <v>43465</v>
      </c>
      <c r="J5283" s="5" t="str">
        <f t="shared" si="164"/>
        <v>September</v>
      </c>
      <c r="K5283" s="7">
        <f t="shared" si="165"/>
        <v>2018</v>
      </c>
      <c r="L5283" t="s">
        <v>6551</v>
      </c>
      <c r="M5283" t="s">
        <v>30</v>
      </c>
      <c r="N5283">
        <v>89502</v>
      </c>
      <c r="O5283">
        <v>999</v>
      </c>
      <c r="P5283" t="s">
        <v>8138</v>
      </c>
      <c r="Q5283">
        <v>54</v>
      </c>
      <c r="R5283">
        <v>7</v>
      </c>
      <c r="S5283" t="s">
        <v>32</v>
      </c>
      <c r="U5283">
        <v>53.92</v>
      </c>
      <c r="V5283">
        <v>160</v>
      </c>
      <c r="W5283" t="s">
        <v>33</v>
      </c>
      <c r="X5283" s="5">
        <v>43471</v>
      </c>
      <c r="Y5283" t="s">
        <v>39</v>
      </c>
      <c r="Z5283" t="s">
        <v>831</v>
      </c>
      <c r="AA5283" t="s">
        <v>54</v>
      </c>
    </row>
    <row r="5284" spans="1:27" x14ac:dyDescent="0.3">
      <c r="A5284">
        <v>5</v>
      </c>
      <c r="B5284" t="s">
        <v>43</v>
      </c>
      <c r="C5284">
        <v>6</v>
      </c>
      <c r="D5284" t="s">
        <v>26</v>
      </c>
      <c r="E5284" t="s">
        <v>65</v>
      </c>
      <c r="F5284" t="s">
        <v>13</v>
      </c>
      <c r="G5284" t="s">
        <v>1788</v>
      </c>
      <c r="H5284" s="3">
        <v>0</v>
      </c>
      <c r="I5284" s="5">
        <v>43358</v>
      </c>
      <c r="J5284" s="5" t="str">
        <f t="shared" si="164"/>
        <v>September</v>
      </c>
      <c r="K5284" s="7">
        <f t="shared" si="165"/>
        <v>2018</v>
      </c>
      <c r="L5284" t="s">
        <v>4573</v>
      </c>
      <c r="M5284" t="s">
        <v>30</v>
      </c>
      <c r="N5284">
        <v>98105</v>
      </c>
      <c r="O5284">
        <v>1418</v>
      </c>
      <c r="P5284" t="s">
        <v>2894</v>
      </c>
      <c r="Q5284">
        <v>13</v>
      </c>
      <c r="R5284">
        <v>5</v>
      </c>
      <c r="S5284" t="s">
        <v>32</v>
      </c>
      <c r="U5284">
        <v>13.45</v>
      </c>
      <c r="V5284">
        <v>35</v>
      </c>
      <c r="W5284" t="s">
        <v>19</v>
      </c>
      <c r="X5284" s="5">
        <v>43363</v>
      </c>
      <c r="Y5284" t="s">
        <v>39</v>
      </c>
      <c r="Z5284" t="s">
        <v>69</v>
      </c>
      <c r="AA5284" t="s">
        <v>49</v>
      </c>
    </row>
    <row r="5285" spans="1:27" x14ac:dyDescent="0.3">
      <c r="A5285">
        <v>5</v>
      </c>
      <c r="B5285" t="s">
        <v>43</v>
      </c>
      <c r="C5285">
        <v>6</v>
      </c>
      <c r="D5285" t="s">
        <v>26</v>
      </c>
      <c r="E5285" t="s">
        <v>4393</v>
      </c>
      <c r="F5285" t="s">
        <v>13</v>
      </c>
      <c r="G5285" t="s">
        <v>2839</v>
      </c>
      <c r="H5285" s="3">
        <v>0.2</v>
      </c>
      <c r="I5285" s="5">
        <v>43464</v>
      </c>
      <c r="J5285" s="5" t="str">
        <f t="shared" si="164"/>
        <v>September</v>
      </c>
      <c r="K5285" s="7">
        <f t="shared" si="165"/>
        <v>2018</v>
      </c>
      <c r="L5285" t="s">
        <v>4394</v>
      </c>
      <c r="M5285" t="s">
        <v>16</v>
      </c>
      <c r="N5285">
        <v>33407</v>
      </c>
      <c r="O5285">
        <v>599</v>
      </c>
      <c r="P5285" t="s">
        <v>2981</v>
      </c>
      <c r="Q5285">
        <v>25</v>
      </c>
      <c r="R5285">
        <v>4</v>
      </c>
      <c r="S5285" t="s">
        <v>18</v>
      </c>
      <c r="U5285">
        <v>25.28</v>
      </c>
      <c r="V5285">
        <v>72</v>
      </c>
      <c r="W5285" t="s">
        <v>19</v>
      </c>
      <c r="X5285" s="5">
        <v>43469</v>
      </c>
      <c r="Y5285" t="s">
        <v>39</v>
      </c>
      <c r="Z5285" t="s">
        <v>40</v>
      </c>
      <c r="AA5285" t="s">
        <v>64</v>
      </c>
    </row>
    <row r="5286" spans="1:27" x14ac:dyDescent="0.3">
      <c r="A5286">
        <v>3</v>
      </c>
      <c r="B5286" t="s">
        <v>25</v>
      </c>
      <c r="C5286">
        <v>1</v>
      </c>
      <c r="D5286" t="s">
        <v>11</v>
      </c>
      <c r="E5286" t="s">
        <v>1709</v>
      </c>
      <c r="F5286" t="s">
        <v>13</v>
      </c>
      <c r="G5286" t="s">
        <v>1710</v>
      </c>
      <c r="H5286" s="3">
        <v>0.2</v>
      </c>
      <c r="I5286" s="5">
        <v>43225</v>
      </c>
      <c r="J5286" s="5" t="str">
        <f t="shared" si="164"/>
        <v>September</v>
      </c>
      <c r="K5286" s="7">
        <f t="shared" si="165"/>
        <v>2018</v>
      </c>
      <c r="L5286" t="s">
        <v>1711</v>
      </c>
      <c r="M5286" t="s">
        <v>30</v>
      </c>
      <c r="N5286">
        <v>92024</v>
      </c>
      <c r="O5286">
        <v>310</v>
      </c>
      <c r="P5286" t="s">
        <v>539</v>
      </c>
      <c r="Q5286">
        <v>7</v>
      </c>
      <c r="R5286">
        <v>3</v>
      </c>
      <c r="S5286" t="s">
        <v>32</v>
      </c>
      <c r="U5286">
        <v>7.47</v>
      </c>
      <c r="V5286">
        <v>299</v>
      </c>
      <c r="W5286" t="s">
        <v>19</v>
      </c>
      <c r="X5286" s="5">
        <v>43228</v>
      </c>
      <c r="Y5286" t="s">
        <v>130</v>
      </c>
      <c r="Z5286" t="s">
        <v>34</v>
      </c>
      <c r="AA5286" t="s">
        <v>41</v>
      </c>
    </row>
    <row r="5287" spans="1:27" x14ac:dyDescent="0.3">
      <c r="A5287">
        <v>3</v>
      </c>
      <c r="B5287" t="s">
        <v>25</v>
      </c>
      <c r="C5287">
        <v>1</v>
      </c>
      <c r="D5287" t="s">
        <v>26</v>
      </c>
      <c r="E5287" t="s">
        <v>1709</v>
      </c>
      <c r="F5287" t="s">
        <v>13</v>
      </c>
      <c r="G5287" t="s">
        <v>1710</v>
      </c>
      <c r="H5287" s="3">
        <v>0.2</v>
      </c>
      <c r="I5287" s="5">
        <v>43225</v>
      </c>
      <c r="J5287" s="5" t="str">
        <f t="shared" si="164"/>
        <v>September</v>
      </c>
      <c r="K5287" s="7">
        <f t="shared" si="165"/>
        <v>2018</v>
      </c>
      <c r="L5287" t="s">
        <v>1711</v>
      </c>
      <c r="M5287" t="s">
        <v>30</v>
      </c>
      <c r="N5287">
        <v>92024</v>
      </c>
      <c r="O5287">
        <v>463</v>
      </c>
      <c r="P5287" t="s">
        <v>3159</v>
      </c>
      <c r="Q5287">
        <v>2</v>
      </c>
      <c r="R5287">
        <v>5</v>
      </c>
      <c r="S5287" t="s">
        <v>32</v>
      </c>
      <c r="U5287">
        <v>2.35</v>
      </c>
      <c r="V5287">
        <v>7</v>
      </c>
      <c r="W5287" t="s">
        <v>19</v>
      </c>
      <c r="X5287" s="5">
        <v>43228</v>
      </c>
      <c r="Y5287" t="s">
        <v>130</v>
      </c>
      <c r="Z5287" t="s">
        <v>34</v>
      </c>
      <c r="AA5287" t="s">
        <v>54</v>
      </c>
    </row>
    <row r="5288" spans="1:27" x14ac:dyDescent="0.3">
      <c r="A5288">
        <v>5</v>
      </c>
      <c r="B5288" t="s">
        <v>43</v>
      </c>
      <c r="C5288">
        <v>6</v>
      </c>
      <c r="D5288" t="s">
        <v>26</v>
      </c>
      <c r="E5288" t="s">
        <v>1263</v>
      </c>
      <c r="F5288" t="s">
        <v>13</v>
      </c>
      <c r="G5288" t="s">
        <v>5859</v>
      </c>
      <c r="H5288" s="3">
        <v>0</v>
      </c>
      <c r="I5288" s="5">
        <v>43429</v>
      </c>
      <c r="J5288" s="5" t="str">
        <f t="shared" si="164"/>
        <v>September</v>
      </c>
      <c r="K5288" s="7">
        <f t="shared" si="165"/>
        <v>2018</v>
      </c>
      <c r="L5288" t="s">
        <v>6357</v>
      </c>
      <c r="M5288" t="s">
        <v>102</v>
      </c>
      <c r="N5288">
        <v>7060</v>
      </c>
      <c r="O5288">
        <v>660</v>
      </c>
      <c r="P5288" t="s">
        <v>984</v>
      </c>
      <c r="Q5288">
        <v>68</v>
      </c>
      <c r="R5288">
        <v>4</v>
      </c>
      <c r="S5288" t="s">
        <v>104</v>
      </c>
      <c r="U5288">
        <v>67.61</v>
      </c>
      <c r="V5288">
        <v>563</v>
      </c>
      <c r="W5288" t="s">
        <v>33</v>
      </c>
      <c r="X5288" s="5">
        <v>43434</v>
      </c>
      <c r="Y5288" t="s">
        <v>39</v>
      </c>
      <c r="Z5288" t="s">
        <v>485</v>
      </c>
      <c r="AA5288" t="s">
        <v>42</v>
      </c>
    </row>
    <row r="5289" spans="1:27" x14ac:dyDescent="0.3">
      <c r="A5289">
        <v>5</v>
      </c>
      <c r="B5289" t="s">
        <v>43</v>
      </c>
      <c r="C5289">
        <v>6</v>
      </c>
      <c r="D5289" t="s">
        <v>50</v>
      </c>
      <c r="E5289" t="s">
        <v>1263</v>
      </c>
      <c r="F5289" t="s">
        <v>13</v>
      </c>
      <c r="G5289" t="s">
        <v>5859</v>
      </c>
      <c r="H5289" s="3">
        <v>0</v>
      </c>
      <c r="I5289" s="5">
        <v>43429</v>
      </c>
      <c r="J5289" s="5" t="str">
        <f t="shared" si="164"/>
        <v>September</v>
      </c>
      <c r="K5289" s="7">
        <f t="shared" si="165"/>
        <v>2018</v>
      </c>
      <c r="L5289" t="s">
        <v>6357</v>
      </c>
      <c r="M5289" t="s">
        <v>102</v>
      </c>
      <c r="N5289">
        <v>7060</v>
      </c>
      <c r="O5289">
        <v>973</v>
      </c>
      <c r="P5289" t="s">
        <v>6766</v>
      </c>
      <c r="Q5289">
        <v>118</v>
      </c>
      <c r="R5289">
        <v>8</v>
      </c>
      <c r="S5289" t="s">
        <v>104</v>
      </c>
      <c r="U5289">
        <v>118.37</v>
      </c>
      <c r="V5289">
        <v>320</v>
      </c>
      <c r="W5289" t="s">
        <v>33</v>
      </c>
      <c r="X5289" s="5">
        <v>43434</v>
      </c>
      <c r="Y5289" t="s">
        <v>39</v>
      </c>
      <c r="Z5289" t="s">
        <v>485</v>
      </c>
      <c r="AA5289" t="s">
        <v>422</v>
      </c>
    </row>
    <row r="5290" spans="1:27" x14ac:dyDescent="0.3">
      <c r="A5290">
        <v>2</v>
      </c>
      <c r="B5290" t="s">
        <v>25</v>
      </c>
      <c r="C5290">
        <v>1</v>
      </c>
      <c r="D5290" t="s">
        <v>26</v>
      </c>
      <c r="E5290" t="s">
        <v>843</v>
      </c>
      <c r="F5290" t="s">
        <v>13</v>
      </c>
      <c r="G5290" t="s">
        <v>5212</v>
      </c>
      <c r="H5290" s="3">
        <v>0.2</v>
      </c>
      <c r="I5290" s="5">
        <v>43338</v>
      </c>
      <c r="J5290" s="5" t="str">
        <f t="shared" si="164"/>
        <v>September</v>
      </c>
      <c r="K5290" s="7">
        <f t="shared" si="165"/>
        <v>2018</v>
      </c>
      <c r="L5290" t="s">
        <v>5930</v>
      </c>
      <c r="M5290" t="s">
        <v>16</v>
      </c>
      <c r="N5290">
        <v>33142</v>
      </c>
      <c r="O5290">
        <v>1740</v>
      </c>
      <c r="P5290" t="s">
        <v>4089</v>
      </c>
      <c r="Q5290">
        <v>11</v>
      </c>
      <c r="R5290">
        <v>1</v>
      </c>
      <c r="S5290" t="s">
        <v>18</v>
      </c>
      <c r="U5290">
        <v>11.24</v>
      </c>
      <c r="V5290">
        <v>31</v>
      </c>
      <c r="W5290" t="s">
        <v>33</v>
      </c>
      <c r="X5290" s="5">
        <v>43340</v>
      </c>
      <c r="Y5290" t="s">
        <v>130</v>
      </c>
      <c r="Z5290" t="s">
        <v>40</v>
      </c>
      <c r="AA5290" t="s">
        <v>64</v>
      </c>
    </row>
    <row r="5291" spans="1:27" x14ac:dyDescent="0.3">
      <c r="A5291">
        <v>5</v>
      </c>
      <c r="B5291" t="s">
        <v>43</v>
      </c>
      <c r="C5291">
        <v>6</v>
      </c>
      <c r="D5291" t="s">
        <v>50</v>
      </c>
      <c r="E5291" t="s">
        <v>4599</v>
      </c>
      <c r="F5291" t="s">
        <v>13</v>
      </c>
      <c r="G5291" t="s">
        <v>6938</v>
      </c>
      <c r="H5291" s="3">
        <v>0</v>
      </c>
      <c r="I5291" s="5">
        <v>43257</v>
      </c>
      <c r="J5291" s="5" t="str">
        <f t="shared" si="164"/>
        <v>September</v>
      </c>
      <c r="K5291" s="7">
        <f t="shared" si="165"/>
        <v>2018</v>
      </c>
      <c r="L5291" t="s">
        <v>7786</v>
      </c>
      <c r="M5291" t="s">
        <v>30</v>
      </c>
      <c r="N5291">
        <v>93101</v>
      </c>
      <c r="O5291">
        <v>1363</v>
      </c>
      <c r="P5291" t="s">
        <v>4890</v>
      </c>
      <c r="Q5291">
        <v>4</v>
      </c>
      <c r="R5291">
        <v>2</v>
      </c>
      <c r="S5291" t="s">
        <v>32</v>
      </c>
      <c r="U5291">
        <v>3.77</v>
      </c>
      <c r="V5291">
        <v>27</v>
      </c>
      <c r="W5291" t="s">
        <v>76</v>
      </c>
      <c r="X5291" s="5">
        <v>43262</v>
      </c>
      <c r="Y5291" t="s">
        <v>39</v>
      </c>
      <c r="Z5291" t="s">
        <v>34</v>
      </c>
      <c r="AA5291" t="s">
        <v>113</v>
      </c>
    </row>
    <row r="5292" spans="1:27" x14ac:dyDescent="0.3">
      <c r="A5292">
        <v>5</v>
      </c>
      <c r="B5292" t="s">
        <v>43</v>
      </c>
      <c r="C5292">
        <v>6</v>
      </c>
      <c r="D5292" t="s">
        <v>50</v>
      </c>
      <c r="E5292" t="s">
        <v>4599</v>
      </c>
      <c r="F5292" t="s">
        <v>13</v>
      </c>
      <c r="G5292" t="s">
        <v>6938</v>
      </c>
      <c r="H5292" s="3">
        <v>0.2</v>
      </c>
      <c r="I5292" s="5">
        <v>43257</v>
      </c>
      <c r="J5292" s="5" t="str">
        <f t="shared" si="164"/>
        <v>September</v>
      </c>
      <c r="K5292" s="7">
        <f t="shared" si="165"/>
        <v>2018</v>
      </c>
      <c r="L5292" t="s">
        <v>7786</v>
      </c>
      <c r="M5292" t="s">
        <v>30</v>
      </c>
      <c r="N5292">
        <v>93101</v>
      </c>
      <c r="O5292">
        <v>345</v>
      </c>
      <c r="P5292" t="s">
        <v>630</v>
      </c>
      <c r="Q5292">
        <v>161</v>
      </c>
      <c r="R5292">
        <v>3</v>
      </c>
      <c r="S5292" t="s">
        <v>32</v>
      </c>
      <c r="U5292">
        <v>161.19</v>
      </c>
      <c r="V5292">
        <v>478</v>
      </c>
      <c r="W5292" t="s">
        <v>76</v>
      </c>
      <c r="X5292" s="5">
        <v>43262</v>
      </c>
      <c r="Y5292" t="s">
        <v>39</v>
      </c>
      <c r="Z5292" t="s">
        <v>34</v>
      </c>
      <c r="AA5292" t="s">
        <v>52</v>
      </c>
    </row>
    <row r="5293" spans="1:27" x14ac:dyDescent="0.3">
      <c r="A5293">
        <v>5</v>
      </c>
      <c r="B5293" t="s">
        <v>43</v>
      </c>
      <c r="C5293">
        <v>6</v>
      </c>
      <c r="D5293" t="s">
        <v>50</v>
      </c>
      <c r="E5293" t="s">
        <v>4599</v>
      </c>
      <c r="F5293" t="s">
        <v>13</v>
      </c>
      <c r="G5293" t="s">
        <v>6938</v>
      </c>
      <c r="H5293" s="3">
        <v>0.2</v>
      </c>
      <c r="I5293" s="5">
        <v>43257</v>
      </c>
      <c r="J5293" s="5" t="str">
        <f t="shared" si="164"/>
        <v>September</v>
      </c>
      <c r="K5293" s="7">
        <f t="shared" si="165"/>
        <v>2018</v>
      </c>
      <c r="L5293" t="s">
        <v>7786</v>
      </c>
      <c r="M5293" t="s">
        <v>30</v>
      </c>
      <c r="N5293">
        <v>93101</v>
      </c>
      <c r="O5293">
        <v>1393</v>
      </c>
      <c r="P5293" t="s">
        <v>4807</v>
      </c>
      <c r="Q5293">
        <v>227</v>
      </c>
      <c r="R5293">
        <v>9</v>
      </c>
      <c r="S5293" t="s">
        <v>32</v>
      </c>
      <c r="U5293">
        <v>226.79</v>
      </c>
      <c r="V5293">
        <v>3024</v>
      </c>
      <c r="W5293" t="s">
        <v>76</v>
      </c>
      <c r="X5293" s="5">
        <v>43262</v>
      </c>
      <c r="Y5293" t="s">
        <v>39</v>
      </c>
      <c r="Z5293" t="s">
        <v>34</v>
      </c>
      <c r="AA5293" t="s">
        <v>52</v>
      </c>
    </row>
    <row r="5294" spans="1:27" x14ac:dyDescent="0.3">
      <c r="A5294">
        <v>5</v>
      </c>
      <c r="B5294" t="s">
        <v>25</v>
      </c>
      <c r="C5294">
        <v>3</v>
      </c>
      <c r="D5294" t="s">
        <v>11</v>
      </c>
      <c r="E5294" t="s">
        <v>1272</v>
      </c>
      <c r="F5294" t="s">
        <v>13</v>
      </c>
      <c r="G5294" t="s">
        <v>1273</v>
      </c>
      <c r="H5294" s="3">
        <v>0</v>
      </c>
      <c r="I5294" s="5">
        <v>43445</v>
      </c>
      <c r="J5294" s="5" t="str">
        <f t="shared" si="164"/>
        <v>September</v>
      </c>
      <c r="K5294" s="7">
        <f t="shared" si="165"/>
        <v>2018</v>
      </c>
      <c r="L5294" t="s">
        <v>1274</v>
      </c>
      <c r="M5294" t="s">
        <v>30</v>
      </c>
      <c r="N5294">
        <v>98661</v>
      </c>
      <c r="O5294">
        <v>22</v>
      </c>
      <c r="P5294" t="s">
        <v>811</v>
      </c>
      <c r="Q5294">
        <v>6</v>
      </c>
      <c r="R5294">
        <v>4</v>
      </c>
      <c r="S5294" t="s">
        <v>32</v>
      </c>
      <c r="U5294">
        <v>6.07</v>
      </c>
      <c r="V5294">
        <v>15</v>
      </c>
      <c r="W5294" t="s">
        <v>33</v>
      </c>
      <c r="X5294" s="5">
        <v>43450</v>
      </c>
      <c r="Y5294" t="s">
        <v>20</v>
      </c>
      <c r="Z5294" t="s">
        <v>69</v>
      </c>
      <c r="AA5294" t="s">
        <v>47</v>
      </c>
    </row>
    <row r="5295" spans="1:27" x14ac:dyDescent="0.3">
      <c r="A5295">
        <v>5</v>
      </c>
      <c r="B5295" t="s">
        <v>25</v>
      </c>
      <c r="C5295">
        <v>3</v>
      </c>
      <c r="D5295" t="s">
        <v>50</v>
      </c>
      <c r="E5295" t="s">
        <v>1272</v>
      </c>
      <c r="F5295" t="s">
        <v>13</v>
      </c>
      <c r="G5295" t="s">
        <v>1273</v>
      </c>
      <c r="H5295" s="3">
        <v>0.2</v>
      </c>
      <c r="I5295" s="5">
        <v>43445</v>
      </c>
      <c r="J5295" s="5" t="str">
        <f t="shared" si="164"/>
        <v>September</v>
      </c>
      <c r="K5295" s="7">
        <f t="shared" si="165"/>
        <v>2018</v>
      </c>
      <c r="L5295" t="s">
        <v>1274</v>
      </c>
      <c r="M5295" t="s">
        <v>30</v>
      </c>
      <c r="N5295">
        <v>98661</v>
      </c>
      <c r="O5295">
        <v>163</v>
      </c>
      <c r="P5295" t="s">
        <v>453</v>
      </c>
      <c r="Q5295">
        <v>23</v>
      </c>
      <c r="R5295">
        <v>3</v>
      </c>
      <c r="S5295" t="s">
        <v>32</v>
      </c>
      <c r="U5295">
        <v>22.68</v>
      </c>
      <c r="V5295">
        <v>302</v>
      </c>
      <c r="W5295" t="s">
        <v>33</v>
      </c>
      <c r="X5295" s="5">
        <v>43450</v>
      </c>
      <c r="Y5295" t="s">
        <v>20</v>
      </c>
      <c r="Z5295" t="s">
        <v>69</v>
      </c>
      <c r="AA5295" t="s">
        <v>52</v>
      </c>
    </row>
    <row r="5296" spans="1:27" x14ac:dyDescent="0.3">
      <c r="A5296">
        <v>5</v>
      </c>
      <c r="B5296" t="s">
        <v>25</v>
      </c>
      <c r="C5296">
        <v>3</v>
      </c>
      <c r="D5296" t="s">
        <v>50</v>
      </c>
      <c r="E5296" t="s">
        <v>1272</v>
      </c>
      <c r="F5296" t="s">
        <v>13</v>
      </c>
      <c r="G5296" t="s">
        <v>1273</v>
      </c>
      <c r="H5296" s="3">
        <v>0</v>
      </c>
      <c r="I5296" s="5">
        <v>43445</v>
      </c>
      <c r="J5296" s="5" t="str">
        <f t="shared" si="164"/>
        <v>September</v>
      </c>
      <c r="K5296" s="7">
        <f t="shared" si="165"/>
        <v>2018</v>
      </c>
      <c r="L5296" t="s">
        <v>1274</v>
      </c>
      <c r="M5296" t="s">
        <v>30</v>
      </c>
      <c r="N5296">
        <v>98661</v>
      </c>
      <c r="O5296">
        <v>667</v>
      </c>
      <c r="P5296" t="s">
        <v>1275</v>
      </c>
      <c r="Q5296">
        <v>32</v>
      </c>
      <c r="R5296">
        <v>4</v>
      </c>
      <c r="S5296" t="s">
        <v>32</v>
      </c>
      <c r="U5296">
        <v>31.6</v>
      </c>
      <c r="V5296">
        <v>316</v>
      </c>
      <c r="W5296" t="s">
        <v>33</v>
      </c>
      <c r="X5296" s="5">
        <v>43450</v>
      </c>
      <c r="Y5296" t="s">
        <v>20</v>
      </c>
      <c r="Z5296" t="s">
        <v>69</v>
      </c>
      <c r="AA5296" t="s">
        <v>113</v>
      </c>
    </row>
    <row r="5297" spans="1:27" x14ac:dyDescent="0.3">
      <c r="A5297">
        <v>1</v>
      </c>
      <c r="B5297" t="s">
        <v>10</v>
      </c>
      <c r="C5297">
        <v>1</v>
      </c>
      <c r="D5297" t="s">
        <v>50</v>
      </c>
      <c r="E5297" t="s">
        <v>4705</v>
      </c>
      <c r="F5297" t="s">
        <v>13</v>
      </c>
      <c r="G5297" t="s">
        <v>2582</v>
      </c>
      <c r="H5297" s="3">
        <v>0</v>
      </c>
      <c r="I5297" s="5">
        <v>43348</v>
      </c>
      <c r="J5297" s="5" t="str">
        <f t="shared" si="164"/>
        <v>September</v>
      </c>
      <c r="K5297" s="7">
        <f t="shared" si="165"/>
        <v>2018</v>
      </c>
      <c r="L5297" t="s">
        <v>4706</v>
      </c>
      <c r="M5297" t="s">
        <v>73</v>
      </c>
      <c r="N5297">
        <v>52402</v>
      </c>
      <c r="O5297">
        <v>733</v>
      </c>
      <c r="P5297" t="s">
        <v>4707</v>
      </c>
      <c r="Q5297">
        <v>81</v>
      </c>
      <c r="R5297">
        <v>3</v>
      </c>
      <c r="S5297" t="s">
        <v>75</v>
      </c>
      <c r="U5297">
        <v>80.739999999999995</v>
      </c>
      <c r="V5297">
        <v>278</v>
      </c>
      <c r="W5297" t="s">
        <v>19</v>
      </c>
      <c r="X5297" s="5">
        <v>43349</v>
      </c>
      <c r="Y5297" t="s">
        <v>130</v>
      </c>
      <c r="Z5297" t="s">
        <v>304</v>
      </c>
      <c r="AA5297" t="s">
        <v>52</v>
      </c>
    </row>
    <row r="5298" spans="1:27" x14ac:dyDescent="0.3">
      <c r="A5298">
        <v>5</v>
      </c>
      <c r="B5298" t="s">
        <v>43</v>
      </c>
      <c r="C5298">
        <v>6</v>
      </c>
      <c r="D5298" t="s">
        <v>26</v>
      </c>
      <c r="E5298" t="s">
        <v>347</v>
      </c>
      <c r="F5298" t="s">
        <v>13</v>
      </c>
      <c r="G5298" t="s">
        <v>5300</v>
      </c>
      <c r="H5298" s="3">
        <v>0</v>
      </c>
      <c r="I5298" s="5">
        <v>43302</v>
      </c>
      <c r="J5298" s="5" t="str">
        <f t="shared" si="164"/>
        <v>September</v>
      </c>
      <c r="K5298" s="7">
        <f t="shared" si="165"/>
        <v>2018</v>
      </c>
      <c r="L5298" t="s">
        <v>6537</v>
      </c>
      <c r="M5298" t="s">
        <v>30</v>
      </c>
      <c r="N5298">
        <v>95661</v>
      </c>
      <c r="O5298">
        <v>1442</v>
      </c>
      <c r="P5298" t="s">
        <v>857</v>
      </c>
      <c r="Q5298">
        <v>2</v>
      </c>
      <c r="R5298">
        <v>1</v>
      </c>
      <c r="S5298" t="s">
        <v>32</v>
      </c>
      <c r="U5298">
        <v>1.51</v>
      </c>
      <c r="V5298">
        <v>3</v>
      </c>
      <c r="W5298" t="s">
        <v>33</v>
      </c>
      <c r="X5298" s="5">
        <v>43307</v>
      </c>
      <c r="Y5298" t="s">
        <v>39</v>
      </c>
      <c r="Z5298" t="s">
        <v>34</v>
      </c>
      <c r="AA5298" t="s">
        <v>35</v>
      </c>
    </row>
    <row r="5299" spans="1:27" x14ac:dyDescent="0.3">
      <c r="A5299">
        <v>5</v>
      </c>
      <c r="B5299" t="s">
        <v>43</v>
      </c>
      <c r="C5299">
        <v>6</v>
      </c>
      <c r="D5299" t="s">
        <v>26</v>
      </c>
      <c r="E5299" t="s">
        <v>347</v>
      </c>
      <c r="F5299" t="s">
        <v>13</v>
      </c>
      <c r="G5299" t="s">
        <v>5300</v>
      </c>
      <c r="H5299" s="3">
        <v>0</v>
      </c>
      <c r="I5299" s="5">
        <v>43302</v>
      </c>
      <c r="J5299" s="5" t="str">
        <f t="shared" si="164"/>
        <v>September</v>
      </c>
      <c r="K5299" s="7">
        <f t="shared" si="165"/>
        <v>2018</v>
      </c>
      <c r="L5299" t="s">
        <v>6537</v>
      </c>
      <c r="M5299" t="s">
        <v>30</v>
      </c>
      <c r="N5299">
        <v>95661</v>
      </c>
      <c r="O5299">
        <v>127</v>
      </c>
      <c r="P5299" t="s">
        <v>3937</v>
      </c>
      <c r="Q5299">
        <v>197</v>
      </c>
      <c r="R5299">
        <v>5</v>
      </c>
      <c r="S5299" t="s">
        <v>32</v>
      </c>
      <c r="U5299">
        <v>197.35</v>
      </c>
      <c r="V5299">
        <v>420</v>
      </c>
      <c r="W5299" t="s">
        <v>33</v>
      </c>
      <c r="X5299" s="5">
        <v>43307</v>
      </c>
      <c r="Y5299" t="s">
        <v>39</v>
      </c>
      <c r="Z5299" t="s">
        <v>34</v>
      </c>
      <c r="AA5299" t="s">
        <v>119</v>
      </c>
    </row>
    <row r="5300" spans="1:27" x14ac:dyDescent="0.3">
      <c r="A5300">
        <v>6</v>
      </c>
      <c r="B5300" t="s">
        <v>10</v>
      </c>
      <c r="C5300">
        <v>6</v>
      </c>
      <c r="D5300" t="s">
        <v>26</v>
      </c>
      <c r="E5300" t="s">
        <v>27</v>
      </c>
      <c r="F5300" t="s">
        <v>13</v>
      </c>
      <c r="G5300" t="s">
        <v>1567</v>
      </c>
      <c r="H5300" s="3">
        <v>0</v>
      </c>
      <c r="I5300" s="5">
        <v>43437</v>
      </c>
      <c r="J5300" s="5" t="str">
        <f t="shared" si="164"/>
        <v>September</v>
      </c>
      <c r="K5300" s="7">
        <f t="shared" si="165"/>
        <v>2018</v>
      </c>
      <c r="L5300" t="s">
        <v>4565</v>
      </c>
      <c r="M5300" t="s">
        <v>30</v>
      </c>
      <c r="N5300">
        <v>90049</v>
      </c>
      <c r="O5300">
        <v>658</v>
      </c>
      <c r="P5300" t="s">
        <v>3796</v>
      </c>
      <c r="Q5300">
        <v>108</v>
      </c>
      <c r="R5300">
        <v>4</v>
      </c>
      <c r="S5300" t="s">
        <v>32</v>
      </c>
      <c r="U5300">
        <v>108.18</v>
      </c>
      <c r="V5300">
        <v>773</v>
      </c>
      <c r="W5300" t="s">
        <v>19</v>
      </c>
      <c r="X5300" s="5">
        <v>43443</v>
      </c>
      <c r="Y5300" t="s">
        <v>39</v>
      </c>
      <c r="Z5300" t="s">
        <v>34</v>
      </c>
      <c r="AA5300" t="s">
        <v>42</v>
      </c>
    </row>
    <row r="5301" spans="1:27" x14ac:dyDescent="0.3">
      <c r="A5301">
        <v>0</v>
      </c>
      <c r="B5301" t="s">
        <v>10</v>
      </c>
      <c r="C5301">
        <v>0</v>
      </c>
      <c r="D5301" t="s">
        <v>26</v>
      </c>
      <c r="E5301" t="s">
        <v>27</v>
      </c>
      <c r="F5301" t="s">
        <v>13</v>
      </c>
      <c r="G5301" t="s">
        <v>1438</v>
      </c>
      <c r="H5301" s="3">
        <v>0.2</v>
      </c>
      <c r="I5301" s="5">
        <v>43279</v>
      </c>
      <c r="J5301" s="5" t="str">
        <f t="shared" si="164"/>
        <v>September</v>
      </c>
      <c r="K5301" s="7">
        <f t="shared" si="165"/>
        <v>2018</v>
      </c>
      <c r="L5301" t="s">
        <v>6007</v>
      </c>
      <c r="M5301" t="s">
        <v>30</v>
      </c>
      <c r="N5301">
        <v>90032</v>
      </c>
      <c r="O5301">
        <v>700</v>
      </c>
      <c r="P5301" t="s">
        <v>717</v>
      </c>
      <c r="Q5301">
        <v>12</v>
      </c>
      <c r="R5301">
        <v>2</v>
      </c>
      <c r="S5301" t="s">
        <v>32</v>
      </c>
      <c r="U5301">
        <v>11.75</v>
      </c>
      <c r="V5301">
        <v>34</v>
      </c>
      <c r="W5301" t="s">
        <v>33</v>
      </c>
      <c r="X5301" s="5">
        <v>43279</v>
      </c>
      <c r="Y5301" t="s">
        <v>773</v>
      </c>
      <c r="Z5301" t="s">
        <v>34</v>
      </c>
      <c r="AA5301" t="s">
        <v>54</v>
      </c>
    </row>
    <row r="5302" spans="1:27" x14ac:dyDescent="0.3">
      <c r="A5302">
        <v>0</v>
      </c>
      <c r="B5302" t="s">
        <v>10</v>
      </c>
      <c r="C5302">
        <v>0</v>
      </c>
      <c r="D5302" t="s">
        <v>26</v>
      </c>
      <c r="E5302" t="s">
        <v>27</v>
      </c>
      <c r="F5302" t="s">
        <v>13</v>
      </c>
      <c r="G5302" t="s">
        <v>1438</v>
      </c>
      <c r="H5302" s="3">
        <v>0.2</v>
      </c>
      <c r="I5302" s="5">
        <v>43279</v>
      </c>
      <c r="J5302" s="5" t="str">
        <f t="shared" si="164"/>
        <v>September</v>
      </c>
      <c r="K5302" s="7">
        <f t="shared" si="165"/>
        <v>2018</v>
      </c>
      <c r="L5302" t="s">
        <v>6007</v>
      </c>
      <c r="M5302" t="s">
        <v>30</v>
      </c>
      <c r="N5302">
        <v>90032</v>
      </c>
      <c r="O5302">
        <v>1343</v>
      </c>
      <c r="P5302" t="s">
        <v>1170</v>
      </c>
      <c r="Q5302">
        <v>3</v>
      </c>
      <c r="R5302">
        <v>3</v>
      </c>
      <c r="S5302" t="s">
        <v>32</v>
      </c>
      <c r="U5302">
        <v>2.81</v>
      </c>
      <c r="V5302">
        <v>8</v>
      </c>
      <c r="W5302" t="s">
        <v>33</v>
      </c>
      <c r="X5302" s="5">
        <v>43279</v>
      </c>
      <c r="Y5302" t="s">
        <v>773</v>
      </c>
      <c r="Z5302" t="s">
        <v>34</v>
      </c>
      <c r="AA5302" t="s">
        <v>54</v>
      </c>
    </row>
    <row r="5303" spans="1:27" x14ac:dyDescent="0.3">
      <c r="A5303">
        <v>4</v>
      </c>
      <c r="B5303" t="s">
        <v>43</v>
      </c>
      <c r="C5303">
        <v>6</v>
      </c>
      <c r="D5303" t="s">
        <v>26</v>
      </c>
      <c r="E5303" t="s">
        <v>171</v>
      </c>
      <c r="F5303" t="s">
        <v>13</v>
      </c>
      <c r="G5303" t="s">
        <v>193</v>
      </c>
      <c r="H5303" s="3">
        <v>0</v>
      </c>
      <c r="I5303" s="5">
        <v>43229</v>
      </c>
      <c r="J5303" s="5" t="str">
        <f t="shared" si="164"/>
        <v>September</v>
      </c>
      <c r="K5303" s="7">
        <f t="shared" si="165"/>
        <v>2018</v>
      </c>
      <c r="L5303" t="s">
        <v>7498</v>
      </c>
      <c r="M5303" t="s">
        <v>102</v>
      </c>
      <c r="N5303">
        <v>10024</v>
      </c>
      <c r="O5303">
        <v>1419</v>
      </c>
      <c r="P5303" t="s">
        <v>4030</v>
      </c>
      <c r="Q5303">
        <v>3</v>
      </c>
      <c r="R5303">
        <v>5</v>
      </c>
      <c r="S5303" t="s">
        <v>104</v>
      </c>
      <c r="U5303">
        <v>3.44</v>
      </c>
      <c r="V5303">
        <v>8</v>
      </c>
      <c r="W5303" t="s">
        <v>76</v>
      </c>
      <c r="X5303" s="5">
        <v>43233</v>
      </c>
      <c r="Y5303" t="s">
        <v>39</v>
      </c>
      <c r="Z5303" t="s">
        <v>175</v>
      </c>
      <c r="AA5303" t="s">
        <v>49</v>
      </c>
    </row>
    <row r="5304" spans="1:27" x14ac:dyDescent="0.3">
      <c r="A5304">
        <v>5</v>
      </c>
      <c r="B5304" t="s">
        <v>43</v>
      </c>
      <c r="C5304">
        <v>6</v>
      </c>
      <c r="D5304" t="s">
        <v>26</v>
      </c>
      <c r="E5304" t="s">
        <v>59</v>
      </c>
      <c r="F5304" t="s">
        <v>13</v>
      </c>
      <c r="G5304" t="s">
        <v>746</v>
      </c>
      <c r="H5304" s="3">
        <v>0</v>
      </c>
      <c r="I5304" s="5">
        <v>43341</v>
      </c>
      <c r="J5304" s="5" t="str">
        <f t="shared" si="164"/>
        <v>September</v>
      </c>
      <c r="K5304" s="7">
        <f t="shared" si="165"/>
        <v>2018</v>
      </c>
      <c r="L5304" t="s">
        <v>7490</v>
      </c>
      <c r="M5304" t="s">
        <v>102</v>
      </c>
      <c r="N5304">
        <v>3301</v>
      </c>
      <c r="O5304">
        <v>77</v>
      </c>
      <c r="P5304" t="s">
        <v>2923</v>
      </c>
      <c r="Q5304">
        <v>8</v>
      </c>
      <c r="R5304">
        <v>3</v>
      </c>
      <c r="S5304" t="s">
        <v>104</v>
      </c>
      <c r="U5304">
        <v>8.1</v>
      </c>
      <c r="V5304">
        <v>28</v>
      </c>
      <c r="W5304" t="s">
        <v>76</v>
      </c>
      <c r="X5304" s="5">
        <v>43346</v>
      </c>
      <c r="Y5304" t="s">
        <v>39</v>
      </c>
      <c r="Z5304" t="s">
        <v>1529</v>
      </c>
      <c r="AA5304" t="s">
        <v>356</v>
      </c>
    </row>
    <row r="5305" spans="1:27" x14ac:dyDescent="0.3">
      <c r="A5305">
        <v>2</v>
      </c>
      <c r="B5305" t="s">
        <v>43</v>
      </c>
      <c r="C5305">
        <v>3</v>
      </c>
      <c r="D5305" t="s">
        <v>26</v>
      </c>
      <c r="E5305" t="s">
        <v>1675</v>
      </c>
      <c r="F5305" t="s">
        <v>13</v>
      </c>
      <c r="G5305" t="s">
        <v>1520</v>
      </c>
      <c r="H5305" s="3">
        <v>0</v>
      </c>
      <c r="I5305" s="5">
        <v>43185</v>
      </c>
      <c r="J5305" s="5" t="str">
        <f t="shared" si="164"/>
        <v>September</v>
      </c>
      <c r="K5305" s="7">
        <f t="shared" si="165"/>
        <v>2018</v>
      </c>
      <c r="L5305" t="s">
        <v>3653</v>
      </c>
      <c r="M5305" t="s">
        <v>30</v>
      </c>
      <c r="N5305">
        <v>83201</v>
      </c>
      <c r="O5305">
        <v>96</v>
      </c>
      <c r="P5305" t="s">
        <v>8224</v>
      </c>
      <c r="Q5305">
        <v>9</v>
      </c>
      <c r="R5305">
        <v>3</v>
      </c>
      <c r="S5305" t="s">
        <v>32</v>
      </c>
      <c r="U5305">
        <v>8.64</v>
      </c>
      <c r="V5305">
        <v>18</v>
      </c>
      <c r="W5305" t="s">
        <v>19</v>
      </c>
      <c r="X5305" s="5">
        <v>43187</v>
      </c>
      <c r="Y5305" t="s">
        <v>20</v>
      </c>
      <c r="Z5305" t="s">
        <v>1677</v>
      </c>
      <c r="AA5305" t="s">
        <v>64</v>
      </c>
    </row>
    <row r="5306" spans="1:27" x14ac:dyDescent="0.3">
      <c r="A5306">
        <v>2</v>
      </c>
      <c r="B5306" t="s">
        <v>43</v>
      </c>
      <c r="C5306">
        <v>3</v>
      </c>
      <c r="D5306" t="s">
        <v>26</v>
      </c>
      <c r="E5306" t="s">
        <v>1675</v>
      </c>
      <c r="F5306" t="s">
        <v>13</v>
      </c>
      <c r="G5306" t="s">
        <v>1520</v>
      </c>
      <c r="H5306" s="3">
        <v>0.2</v>
      </c>
      <c r="I5306" s="5">
        <v>43185</v>
      </c>
      <c r="J5306" s="5" t="str">
        <f t="shared" si="164"/>
        <v>September</v>
      </c>
      <c r="K5306" s="7">
        <f t="shared" si="165"/>
        <v>2018</v>
      </c>
      <c r="L5306" t="s">
        <v>3653</v>
      </c>
      <c r="M5306" t="s">
        <v>30</v>
      </c>
      <c r="N5306">
        <v>83201</v>
      </c>
      <c r="O5306">
        <v>1642</v>
      </c>
      <c r="P5306" t="s">
        <v>8144</v>
      </c>
      <c r="Q5306">
        <v>6</v>
      </c>
      <c r="R5306">
        <v>3</v>
      </c>
      <c r="S5306" t="s">
        <v>32</v>
      </c>
      <c r="U5306">
        <v>5.54</v>
      </c>
      <c r="V5306">
        <v>17</v>
      </c>
      <c r="W5306" t="s">
        <v>19</v>
      </c>
      <c r="X5306" s="5">
        <v>43187</v>
      </c>
      <c r="Y5306" t="s">
        <v>20</v>
      </c>
      <c r="Z5306" t="s">
        <v>1677</v>
      </c>
      <c r="AA5306" t="s">
        <v>54</v>
      </c>
    </row>
    <row r="5307" spans="1:27" x14ac:dyDescent="0.3">
      <c r="A5307">
        <v>5</v>
      </c>
      <c r="B5307" t="s">
        <v>43</v>
      </c>
      <c r="C5307">
        <v>6</v>
      </c>
      <c r="D5307" t="s">
        <v>26</v>
      </c>
      <c r="E5307" t="s">
        <v>65</v>
      </c>
      <c r="F5307" t="s">
        <v>13</v>
      </c>
      <c r="G5307" t="s">
        <v>66</v>
      </c>
      <c r="H5307" s="3">
        <v>0.2</v>
      </c>
      <c r="I5307" s="5">
        <v>43439</v>
      </c>
      <c r="J5307" s="5" t="str">
        <f t="shared" si="164"/>
        <v>September</v>
      </c>
      <c r="K5307" s="7">
        <f t="shared" si="165"/>
        <v>2018</v>
      </c>
      <c r="L5307" t="s">
        <v>67</v>
      </c>
      <c r="M5307" t="s">
        <v>30</v>
      </c>
      <c r="N5307">
        <v>98103</v>
      </c>
      <c r="O5307">
        <v>649</v>
      </c>
      <c r="P5307" t="s">
        <v>68</v>
      </c>
      <c r="Q5307">
        <v>133</v>
      </c>
      <c r="R5307">
        <v>3</v>
      </c>
      <c r="S5307" t="s">
        <v>32</v>
      </c>
      <c r="U5307">
        <v>132.59</v>
      </c>
      <c r="V5307">
        <v>408</v>
      </c>
      <c r="W5307" t="s">
        <v>19</v>
      </c>
      <c r="X5307" s="5">
        <v>43444</v>
      </c>
      <c r="Y5307" t="s">
        <v>39</v>
      </c>
      <c r="Z5307" t="s">
        <v>69</v>
      </c>
      <c r="AA5307" t="s">
        <v>54</v>
      </c>
    </row>
    <row r="5308" spans="1:27" x14ac:dyDescent="0.3">
      <c r="A5308">
        <v>4</v>
      </c>
      <c r="B5308" t="s">
        <v>43</v>
      </c>
      <c r="C5308">
        <v>6</v>
      </c>
      <c r="D5308" t="s">
        <v>26</v>
      </c>
      <c r="E5308" t="s">
        <v>171</v>
      </c>
      <c r="F5308" t="s">
        <v>13</v>
      </c>
      <c r="G5308" t="s">
        <v>5421</v>
      </c>
      <c r="H5308" s="3">
        <v>0</v>
      </c>
      <c r="I5308" s="5">
        <v>43191</v>
      </c>
      <c r="J5308" s="5" t="str">
        <f t="shared" si="164"/>
        <v>September</v>
      </c>
      <c r="K5308" s="7">
        <f t="shared" si="165"/>
        <v>2018</v>
      </c>
      <c r="L5308" t="s">
        <v>6324</v>
      </c>
      <c r="M5308" t="s">
        <v>102</v>
      </c>
      <c r="N5308">
        <v>10035</v>
      </c>
      <c r="O5308">
        <v>180</v>
      </c>
      <c r="P5308" t="s">
        <v>1129</v>
      </c>
      <c r="Q5308">
        <v>10</v>
      </c>
      <c r="R5308">
        <v>2</v>
      </c>
      <c r="S5308" t="s">
        <v>104</v>
      </c>
      <c r="U5308">
        <v>9.94</v>
      </c>
      <c r="V5308">
        <v>21</v>
      </c>
      <c r="W5308" t="s">
        <v>33</v>
      </c>
      <c r="X5308" s="5">
        <v>43195</v>
      </c>
      <c r="Y5308" t="s">
        <v>39</v>
      </c>
      <c r="Z5308" t="s">
        <v>175</v>
      </c>
      <c r="AA5308" t="s">
        <v>35</v>
      </c>
    </row>
    <row r="5309" spans="1:27" x14ac:dyDescent="0.3">
      <c r="A5309">
        <v>4</v>
      </c>
      <c r="B5309" t="s">
        <v>43</v>
      </c>
      <c r="C5309">
        <v>6</v>
      </c>
      <c r="D5309" t="s">
        <v>26</v>
      </c>
      <c r="E5309" t="s">
        <v>171</v>
      </c>
      <c r="F5309" t="s">
        <v>13</v>
      </c>
      <c r="G5309" t="s">
        <v>5421</v>
      </c>
      <c r="H5309" s="3">
        <v>0</v>
      </c>
      <c r="I5309" s="5">
        <v>43191</v>
      </c>
      <c r="J5309" s="5" t="str">
        <f t="shared" si="164"/>
        <v>September</v>
      </c>
      <c r="K5309" s="7">
        <f t="shared" si="165"/>
        <v>2018</v>
      </c>
      <c r="L5309" t="s">
        <v>6324</v>
      </c>
      <c r="M5309" t="s">
        <v>102</v>
      </c>
      <c r="N5309">
        <v>10035</v>
      </c>
      <c r="O5309">
        <v>90</v>
      </c>
      <c r="P5309" t="s">
        <v>1161</v>
      </c>
      <c r="Q5309">
        <v>3</v>
      </c>
      <c r="R5309">
        <v>3</v>
      </c>
      <c r="S5309" t="s">
        <v>104</v>
      </c>
      <c r="U5309">
        <v>3.28</v>
      </c>
      <c r="V5309">
        <v>11</v>
      </c>
      <c r="W5309" t="s">
        <v>33</v>
      </c>
      <c r="X5309" s="5">
        <v>43195</v>
      </c>
      <c r="Y5309" t="s">
        <v>39</v>
      </c>
      <c r="Z5309" t="s">
        <v>175</v>
      </c>
      <c r="AA5309" t="s">
        <v>356</v>
      </c>
    </row>
    <row r="5310" spans="1:27" x14ac:dyDescent="0.3">
      <c r="A5310">
        <v>4</v>
      </c>
      <c r="B5310" t="s">
        <v>43</v>
      </c>
      <c r="C5310">
        <v>6</v>
      </c>
      <c r="D5310" t="s">
        <v>26</v>
      </c>
      <c r="E5310" t="s">
        <v>171</v>
      </c>
      <c r="F5310" t="s">
        <v>13</v>
      </c>
      <c r="G5310" t="s">
        <v>5421</v>
      </c>
      <c r="H5310" s="3">
        <v>0.2</v>
      </c>
      <c r="I5310" s="5">
        <v>43191</v>
      </c>
      <c r="J5310" s="5" t="str">
        <f t="shared" si="164"/>
        <v>September</v>
      </c>
      <c r="K5310" s="7">
        <f t="shared" si="165"/>
        <v>2018</v>
      </c>
      <c r="L5310" t="s">
        <v>6324</v>
      </c>
      <c r="M5310" t="s">
        <v>102</v>
      </c>
      <c r="N5310">
        <v>10035</v>
      </c>
      <c r="O5310">
        <v>247</v>
      </c>
      <c r="P5310" t="s">
        <v>1317</v>
      </c>
      <c r="Q5310">
        <v>5</v>
      </c>
      <c r="R5310">
        <v>3</v>
      </c>
      <c r="S5310" t="s">
        <v>104</v>
      </c>
      <c r="U5310">
        <v>4.66</v>
      </c>
      <c r="V5310">
        <v>14</v>
      </c>
      <c r="W5310" t="s">
        <v>33</v>
      </c>
      <c r="X5310" s="5">
        <v>43195</v>
      </c>
      <c r="Y5310" t="s">
        <v>39</v>
      </c>
      <c r="Z5310" t="s">
        <v>175</v>
      </c>
      <c r="AA5310" t="s">
        <v>54</v>
      </c>
    </row>
    <row r="5311" spans="1:27" x14ac:dyDescent="0.3">
      <c r="A5311">
        <v>6</v>
      </c>
      <c r="B5311" t="s">
        <v>10</v>
      </c>
      <c r="C5311">
        <v>6</v>
      </c>
      <c r="D5311" t="s">
        <v>26</v>
      </c>
      <c r="E5311" t="s">
        <v>65</v>
      </c>
      <c r="F5311" t="s">
        <v>13</v>
      </c>
      <c r="G5311" t="s">
        <v>2350</v>
      </c>
      <c r="H5311" s="3">
        <v>0</v>
      </c>
      <c r="I5311" s="5">
        <v>43230</v>
      </c>
      <c r="J5311" s="5" t="str">
        <f t="shared" si="164"/>
        <v>September</v>
      </c>
      <c r="K5311" s="7">
        <f t="shared" si="165"/>
        <v>2018</v>
      </c>
      <c r="L5311" t="s">
        <v>4497</v>
      </c>
      <c r="M5311" t="s">
        <v>30</v>
      </c>
      <c r="N5311">
        <v>98105</v>
      </c>
      <c r="O5311">
        <v>1762</v>
      </c>
      <c r="P5311" t="s">
        <v>3550</v>
      </c>
      <c r="Q5311">
        <v>6</v>
      </c>
      <c r="R5311">
        <v>2</v>
      </c>
      <c r="S5311" t="s">
        <v>32</v>
      </c>
      <c r="U5311">
        <v>5.86</v>
      </c>
      <c r="V5311">
        <v>12</v>
      </c>
      <c r="W5311" t="s">
        <v>19</v>
      </c>
      <c r="X5311" s="5">
        <v>43236</v>
      </c>
      <c r="Y5311" t="s">
        <v>39</v>
      </c>
      <c r="Z5311" t="s">
        <v>69</v>
      </c>
      <c r="AA5311" t="s">
        <v>64</v>
      </c>
    </row>
    <row r="5312" spans="1:27" x14ac:dyDescent="0.3">
      <c r="A5312">
        <v>2</v>
      </c>
      <c r="B5312" t="s">
        <v>25</v>
      </c>
      <c r="C5312">
        <v>1</v>
      </c>
      <c r="D5312" t="s">
        <v>26</v>
      </c>
      <c r="E5312" t="s">
        <v>1595</v>
      </c>
      <c r="F5312" t="s">
        <v>13</v>
      </c>
      <c r="G5312" t="s">
        <v>2939</v>
      </c>
      <c r="H5312" s="3">
        <v>0.2</v>
      </c>
      <c r="I5312" s="5">
        <v>43138</v>
      </c>
      <c r="J5312" s="5" t="str">
        <f t="shared" si="164"/>
        <v>September</v>
      </c>
      <c r="K5312" s="7">
        <f t="shared" si="165"/>
        <v>2018</v>
      </c>
      <c r="L5312" t="s">
        <v>2940</v>
      </c>
      <c r="M5312" t="s">
        <v>102</v>
      </c>
      <c r="N5312">
        <v>43130</v>
      </c>
      <c r="O5312">
        <v>1705</v>
      </c>
      <c r="P5312" t="s">
        <v>976</v>
      </c>
      <c r="Q5312">
        <v>11</v>
      </c>
      <c r="R5312">
        <v>2</v>
      </c>
      <c r="S5312" t="s">
        <v>104</v>
      </c>
      <c r="U5312">
        <v>10.62</v>
      </c>
      <c r="V5312">
        <v>30</v>
      </c>
      <c r="W5312" t="s">
        <v>19</v>
      </c>
      <c r="X5312" s="5">
        <v>43140</v>
      </c>
      <c r="Y5312" t="s">
        <v>130</v>
      </c>
      <c r="Z5312" t="s">
        <v>309</v>
      </c>
      <c r="AA5312" t="s">
        <v>64</v>
      </c>
    </row>
    <row r="5313" spans="1:27" x14ac:dyDescent="0.3">
      <c r="A5313">
        <v>2</v>
      </c>
      <c r="B5313" t="s">
        <v>25</v>
      </c>
      <c r="C5313">
        <v>1</v>
      </c>
      <c r="D5313" t="s">
        <v>26</v>
      </c>
      <c r="E5313" t="s">
        <v>27</v>
      </c>
      <c r="F5313" t="s">
        <v>13</v>
      </c>
      <c r="G5313" t="s">
        <v>5947</v>
      </c>
      <c r="H5313" s="3">
        <v>0</v>
      </c>
      <c r="I5313" s="5">
        <v>43411</v>
      </c>
      <c r="J5313" s="5" t="str">
        <f t="shared" si="164"/>
        <v>September</v>
      </c>
      <c r="K5313" s="7">
        <f t="shared" si="165"/>
        <v>2018</v>
      </c>
      <c r="L5313" t="s">
        <v>5948</v>
      </c>
      <c r="M5313" t="s">
        <v>30</v>
      </c>
      <c r="N5313">
        <v>90036</v>
      </c>
      <c r="O5313">
        <v>194</v>
      </c>
      <c r="P5313" t="s">
        <v>3426</v>
      </c>
      <c r="Q5313">
        <v>7</v>
      </c>
      <c r="R5313">
        <v>2</v>
      </c>
      <c r="S5313" t="s">
        <v>32</v>
      </c>
      <c r="U5313">
        <v>6.87</v>
      </c>
      <c r="V5313">
        <v>15</v>
      </c>
      <c r="W5313" t="s">
        <v>33</v>
      </c>
      <c r="X5313" s="5">
        <v>43413</v>
      </c>
      <c r="Y5313" t="s">
        <v>130</v>
      </c>
      <c r="Z5313" t="s">
        <v>34</v>
      </c>
      <c r="AA5313" t="s">
        <v>35</v>
      </c>
    </row>
    <row r="5314" spans="1:27" x14ac:dyDescent="0.3">
      <c r="A5314">
        <v>2</v>
      </c>
      <c r="B5314" t="s">
        <v>25</v>
      </c>
      <c r="C5314">
        <v>1</v>
      </c>
      <c r="D5314" t="s">
        <v>26</v>
      </c>
      <c r="E5314" t="s">
        <v>27</v>
      </c>
      <c r="F5314" t="s">
        <v>13</v>
      </c>
      <c r="G5314" t="s">
        <v>5947</v>
      </c>
      <c r="H5314" s="3">
        <v>0</v>
      </c>
      <c r="I5314" s="5">
        <v>43411</v>
      </c>
      <c r="J5314" s="5" t="str">
        <f t="shared" ref="J5314:J5377" si="166">TEXT($I$2,"mmmm")</f>
        <v>September</v>
      </c>
      <c r="K5314" s="7">
        <f t="shared" si="165"/>
        <v>2018</v>
      </c>
      <c r="L5314" t="s">
        <v>5948</v>
      </c>
      <c r="M5314" t="s">
        <v>30</v>
      </c>
      <c r="N5314">
        <v>90036</v>
      </c>
      <c r="O5314">
        <v>83</v>
      </c>
      <c r="P5314" t="s">
        <v>4121</v>
      </c>
      <c r="Q5314">
        <v>3</v>
      </c>
      <c r="R5314">
        <v>2</v>
      </c>
      <c r="S5314" t="s">
        <v>32</v>
      </c>
      <c r="U5314">
        <v>3.29</v>
      </c>
      <c r="V5314">
        <v>11</v>
      </c>
      <c r="W5314" t="s">
        <v>33</v>
      </c>
      <c r="X5314" s="5">
        <v>43413</v>
      </c>
      <c r="Y5314" t="s">
        <v>130</v>
      </c>
      <c r="Z5314" t="s">
        <v>34</v>
      </c>
      <c r="AA5314" t="s">
        <v>356</v>
      </c>
    </row>
    <row r="5315" spans="1:27" x14ac:dyDescent="0.3">
      <c r="A5315">
        <v>2</v>
      </c>
      <c r="B5315" t="s">
        <v>25</v>
      </c>
      <c r="C5315">
        <v>1</v>
      </c>
      <c r="D5315" t="s">
        <v>26</v>
      </c>
      <c r="E5315" t="s">
        <v>27</v>
      </c>
      <c r="F5315" t="s">
        <v>13</v>
      </c>
      <c r="G5315" t="s">
        <v>5947</v>
      </c>
      <c r="H5315" s="3">
        <v>0.2</v>
      </c>
      <c r="I5315" s="5">
        <v>43411</v>
      </c>
      <c r="J5315" s="5" t="str">
        <f t="shared" si="166"/>
        <v>September</v>
      </c>
      <c r="K5315" s="7">
        <f t="shared" ref="K5315:K5378" si="167">YEAR(I5315)</f>
        <v>2018</v>
      </c>
      <c r="L5315" t="s">
        <v>5948</v>
      </c>
      <c r="M5315" t="s">
        <v>30</v>
      </c>
      <c r="N5315">
        <v>90036</v>
      </c>
      <c r="O5315">
        <v>639</v>
      </c>
      <c r="P5315" t="s">
        <v>3776</v>
      </c>
      <c r="Q5315">
        <v>12</v>
      </c>
      <c r="R5315">
        <v>4</v>
      </c>
      <c r="S5315" t="s">
        <v>32</v>
      </c>
      <c r="U5315">
        <v>11.7</v>
      </c>
      <c r="V5315">
        <v>37</v>
      </c>
      <c r="W5315" t="s">
        <v>33</v>
      </c>
      <c r="X5315" s="5">
        <v>43413</v>
      </c>
      <c r="Y5315" t="s">
        <v>130</v>
      </c>
      <c r="Z5315" t="s">
        <v>34</v>
      </c>
      <c r="AA5315" t="s">
        <v>54</v>
      </c>
    </row>
    <row r="5316" spans="1:27" x14ac:dyDescent="0.3">
      <c r="A5316">
        <v>2</v>
      </c>
      <c r="B5316" t="s">
        <v>25</v>
      </c>
      <c r="C5316">
        <v>1</v>
      </c>
      <c r="D5316" t="s">
        <v>26</v>
      </c>
      <c r="E5316" t="s">
        <v>27</v>
      </c>
      <c r="F5316" t="s">
        <v>13</v>
      </c>
      <c r="G5316" t="s">
        <v>5947</v>
      </c>
      <c r="H5316" s="3">
        <v>0.2</v>
      </c>
      <c r="I5316" s="5">
        <v>43411</v>
      </c>
      <c r="J5316" s="5" t="str">
        <f t="shared" si="166"/>
        <v>September</v>
      </c>
      <c r="K5316" s="7">
        <f t="shared" si="167"/>
        <v>2018</v>
      </c>
      <c r="L5316" t="s">
        <v>5948</v>
      </c>
      <c r="M5316" t="s">
        <v>30</v>
      </c>
      <c r="N5316">
        <v>90036</v>
      </c>
      <c r="O5316">
        <v>900</v>
      </c>
      <c r="P5316" t="s">
        <v>3279</v>
      </c>
      <c r="Q5316">
        <v>9</v>
      </c>
      <c r="R5316">
        <v>4</v>
      </c>
      <c r="S5316" t="s">
        <v>32</v>
      </c>
      <c r="U5316">
        <v>8.77</v>
      </c>
      <c r="V5316">
        <v>27</v>
      </c>
      <c r="W5316" t="s">
        <v>33</v>
      </c>
      <c r="X5316" s="5">
        <v>43413</v>
      </c>
      <c r="Y5316" t="s">
        <v>130</v>
      </c>
      <c r="Z5316" t="s">
        <v>34</v>
      </c>
      <c r="AA5316" t="s">
        <v>54</v>
      </c>
    </row>
    <row r="5317" spans="1:27" x14ac:dyDescent="0.3">
      <c r="A5317">
        <v>5</v>
      </c>
      <c r="B5317" t="s">
        <v>43</v>
      </c>
      <c r="C5317">
        <v>6</v>
      </c>
      <c r="D5317" t="s">
        <v>26</v>
      </c>
      <c r="E5317" t="s">
        <v>1822</v>
      </c>
      <c r="F5317" t="s">
        <v>13</v>
      </c>
      <c r="G5317" t="s">
        <v>5195</v>
      </c>
      <c r="H5317" s="3">
        <v>0.2</v>
      </c>
      <c r="I5317" s="5">
        <v>43299</v>
      </c>
      <c r="J5317" s="5" t="str">
        <f t="shared" si="166"/>
        <v>September</v>
      </c>
      <c r="K5317" s="7">
        <f t="shared" si="167"/>
        <v>2018</v>
      </c>
      <c r="L5317" t="s">
        <v>6657</v>
      </c>
      <c r="M5317" t="s">
        <v>30</v>
      </c>
      <c r="N5317">
        <v>85301</v>
      </c>
      <c r="O5317">
        <v>597</v>
      </c>
      <c r="P5317" t="s">
        <v>8264</v>
      </c>
      <c r="Q5317">
        <v>4</v>
      </c>
      <c r="R5317">
        <v>5</v>
      </c>
      <c r="S5317" t="s">
        <v>32</v>
      </c>
      <c r="U5317">
        <v>4.22</v>
      </c>
      <c r="V5317">
        <v>34</v>
      </c>
      <c r="W5317" t="s">
        <v>33</v>
      </c>
      <c r="X5317" s="5">
        <v>43304</v>
      </c>
      <c r="Y5317" t="s">
        <v>39</v>
      </c>
      <c r="Z5317" t="s">
        <v>199</v>
      </c>
      <c r="AA5317" t="s">
        <v>356</v>
      </c>
    </row>
    <row r="5318" spans="1:27" x14ac:dyDescent="0.3">
      <c r="A5318">
        <v>6</v>
      </c>
      <c r="B5318" t="s">
        <v>10</v>
      </c>
      <c r="C5318">
        <v>6</v>
      </c>
      <c r="D5318" t="s">
        <v>11</v>
      </c>
      <c r="E5318" t="s">
        <v>27</v>
      </c>
      <c r="F5318" t="s">
        <v>13</v>
      </c>
      <c r="G5318" t="s">
        <v>1162</v>
      </c>
      <c r="H5318" s="3">
        <v>0</v>
      </c>
      <c r="I5318" s="5">
        <v>43394</v>
      </c>
      <c r="J5318" s="5" t="str">
        <f t="shared" si="166"/>
        <v>September</v>
      </c>
      <c r="K5318" s="7">
        <f t="shared" si="167"/>
        <v>2018</v>
      </c>
      <c r="L5318" t="s">
        <v>7841</v>
      </c>
      <c r="M5318" t="s">
        <v>30</v>
      </c>
      <c r="N5318">
        <v>90045</v>
      </c>
      <c r="O5318">
        <v>571</v>
      </c>
      <c r="P5318" t="s">
        <v>1624</v>
      </c>
      <c r="Q5318">
        <v>6</v>
      </c>
      <c r="R5318">
        <v>2</v>
      </c>
      <c r="S5318" t="s">
        <v>32</v>
      </c>
      <c r="T5318" t="s">
        <v>92</v>
      </c>
      <c r="U5318">
        <v>5.59</v>
      </c>
      <c r="V5318">
        <v>20</v>
      </c>
      <c r="W5318" t="s">
        <v>19</v>
      </c>
      <c r="X5318" s="5">
        <v>43400</v>
      </c>
      <c r="Y5318" t="s">
        <v>39</v>
      </c>
      <c r="Z5318" t="s">
        <v>34</v>
      </c>
      <c r="AA5318" t="s">
        <v>47</v>
      </c>
    </row>
    <row r="5319" spans="1:27" x14ac:dyDescent="0.3">
      <c r="A5319">
        <v>6</v>
      </c>
      <c r="B5319" t="s">
        <v>10</v>
      </c>
      <c r="C5319">
        <v>6</v>
      </c>
      <c r="D5319" t="s">
        <v>11</v>
      </c>
      <c r="E5319" t="s">
        <v>27</v>
      </c>
      <c r="F5319" t="s">
        <v>13</v>
      </c>
      <c r="G5319" t="s">
        <v>1162</v>
      </c>
      <c r="H5319" s="3">
        <v>0.2</v>
      </c>
      <c r="I5319" s="5">
        <v>43394</v>
      </c>
      <c r="J5319" s="5" t="str">
        <f t="shared" si="166"/>
        <v>September</v>
      </c>
      <c r="K5319" s="7">
        <f t="shared" si="167"/>
        <v>2018</v>
      </c>
      <c r="L5319" t="s">
        <v>7841</v>
      </c>
      <c r="M5319" t="s">
        <v>30</v>
      </c>
      <c r="N5319">
        <v>90045</v>
      </c>
      <c r="O5319">
        <v>1213</v>
      </c>
      <c r="P5319" t="s">
        <v>1829</v>
      </c>
      <c r="Q5319">
        <v>12</v>
      </c>
      <c r="R5319">
        <v>3</v>
      </c>
      <c r="S5319" t="s">
        <v>32</v>
      </c>
      <c r="T5319" t="s">
        <v>92</v>
      </c>
      <c r="U5319">
        <v>12.11</v>
      </c>
      <c r="V5319">
        <v>242</v>
      </c>
      <c r="W5319" t="s">
        <v>19</v>
      </c>
      <c r="X5319" s="5">
        <v>43400</v>
      </c>
      <c r="Y5319" t="s">
        <v>39</v>
      </c>
      <c r="Z5319" t="s">
        <v>34</v>
      </c>
      <c r="AA5319" t="s">
        <v>24</v>
      </c>
    </row>
    <row r="5320" spans="1:27" x14ac:dyDescent="0.3">
      <c r="A5320">
        <v>6</v>
      </c>
      <c r="B5320" t="s">
        <v>10</v>
      </c>
      <c r="C5320">
        <v>6</v>
      </c>
      <c r="D5320" t="s">
        <v>26</v>
      </c>
      <c r="E5320" t="s">
        <v>27</v>
      </c>
      <c r="F5320" t="s">
        <v>13</v>
      </c>
      <c r="G5320" t="s">
        <v>1162</v>
      </c>
      <c r="H5320" s="3">
        <v>0</v>
      </c>
      <c r="I5320" s="5">
        <v>43394</v>
      </c>
      <c r="J5320" s="5" t="str">
        <f t="shared" si="166"/>
        <v>September</v>
      </c>
      <c r="K5320" s="7">
        <f t="shared" si="167"/>
        <v>2018</v>
      </c>
      <c r="L5320" t="s">
        <v>7841</v>
      </c>
      <c r="M5320" t="s">
        <v>30</v>
      </c>
      <c r="N5320">
        <v>90045</v>
      </c>
      <c r="O5320">
        <v>1170</v>
      </c>
      <c r="P5320" t="s">
        <v>292</v>
      </c>
      <c r="Q5320">
        <v>6</v>
      </c>
      <c r="R5320">
        <v>3</v>
      </c>
      <c r="S5320" t="s">
        <v>32</v>
      </c>
      <c r="T5320" t="s">
        <v>92</v>
      </c>
      <c r="U5320">
        <v>5.7</v>
      </c>
      <c r="V5320">
        <v>12</v>
      </c>
      <c r="W5320" t="s">
        <v>19</v>
      </c>
      <c r="X5320" s="5">
        <v>43400</v>
      </c>
      <c r="Y5320" t="s">
        <v>39</v>
      </c>
      <c r="Z5320" t="s">
        <v>34</v>
      </c>
      <c r="AA5320" t="s">
        <v>49</v>
      </c>
    </row>
    <row r="5321" spans="1:27" x14ac:dyDescent="0.3">
      <c r="A5321">
        <v>6</v>
      </c>
      <c r="B5321" t="s">
        <v>10</v>
      </c>
      <c r="C5321">
        <v>6</v>
      </c>
      <c r="D5321" t="s">
        <v>26</v>
      </c>
      <c r="E5321" t="s">
        <v>27</v>
      </c>
      <c r="F5321" t="s">
        <v>13</v>
      </c>
      <c r="G5321" t="s">
        <v>1162</v>
      </c>
      <c r="H5321" s="3">
        <v>0</v>
      </c>
      <c r="I5321" s="5">
        <v>43394</v>
      </c>
      <c r="J5321" s="5" t="str">
        <f t="shared" si="166"/>
        <v>September</v>
      </c>
      <c r="K5321" s="7">
        <f t="shared" si="167"/>
        <v>2018</v>
      </c>
      <c r="L5321" t="s">
        <v>7841</v>
      </c>
      <c r="M5321" t="s">
        <v>30</v>
      </c>
      <c r="N5321">
        <v>90045</v>
      </c>
      <c r="O5321">
        <v>1373</v>
      </c>
      <c r="P5321" t="s">
        <v>972</v>
      </c>
      <c r="Q5321">
        <v>3</v>
      </c>
      <c r="R5321">
        <v>3</v>
      </c>
      <c r="S5321" t="s">
        <v>32</v>
      </c>
      <c r="T5321" t="s">
        <v>92</v>
      </c>
      <c r="U5321">
        <v>3.41</v>
      </c>
      <c r="V5321">
        <v>341</v>
      </c>
      <c r="W5321" t="s">
        <v>19</v>
      </c>
      <c r="X5321" s="5">
        <v>43400</v>
      </c>
      <c r="Y5321" t="s">
        <v>39</v>
      </c>
      <c r="Z5321" t="s">
        <v>34</v>
      </c>
      <c r="AA5321" t="s">
        <v>42</v>
      </c>
    </row>
    <row r="5322" spans="1:27" x14ac:dyDescent="0.3">
      <c r="A5322">
        <v>1</v>
      </c>
      <c r="B5322" t="s">
        <v>10</v>
      </c>
      <c r="C5322">
        <v>1</v>
      </c>
      <c r="D5322" t="s">
        <v>26</v>
      </c>
      <c r="E5322" t="s">
        <v>305</v>
      </c>
      <c r="F5322" t="s">
        <v>13</v>
      </c>
      <c r="G5322" t="s">
        <v>6867</v>
      </c>
      <c r="H5322" s="3">
        <v>0</v>
      </c>
      <c r="I5322" s="5">
        <v>43372</v>
      </c>
      <c r="J5322" s="5" t="str">
        <f t="shared" si="166"/>
        <v>September</v>
      </c>
      <c r="K5322" s="7">
        <f t="shared" si="167"/>
        <v>2018</v>
      </c>
      <c r="L5322" t="s">
        <v>7211</v>
      </c>
      <c r="M5322" t="s">
        <v>73</v>
      </c>
      <c r="N5322">
        <v>47201</v>
      </c>
      <c r="O5322">
        <v>1143</v>
      </c>
      <c r="P5322" t="s">
        <v>3084</v>
      </c>
      <c r="Q5322">
        <v>11</v>
      </c>
      <c r="R5322">
        <v>7</v>
      </c>
      <c r="S5322" t="s">
        <v>75</v>
      </c>
      <c r="U5322">
        <v>10.63</v>
      </c>
      <c r="V5322">
        <v>41</v>
      </c>
      <c r="W5322" t="s">
        <v>76</v>
      </c>
      <c r="X5322" s="5">
        <v>43373</v>
      </c>
      <c r="Y5322" t="s">
        <v>130</v>
      </c>
      <c r="Z5322" t="s">
        <v>167</v>
      </c>
      <c r="AA5322" t="s">
        <v>49</v>
      </c>
    </row>
    <row r="5323" spans="1:27" x14ac:dyDescent="0.3">
      <c r="A5323">
        <v>3</v>
      </c>
      <c r="B5323" t="s">
        <v>25</v>
      </c>
      <c r="C5323">
        <v>1</v>
      </c>
      <c r="D5323" t="s">
        <v>50</v>
      </c>
      <c r="E5323" t="s">
        <v>498</v>
      </c>
      <c r="F5323" t="s">
        <v>13</v>
      </c>
      <c r="G5323" t="s">
        <v>1203</v>
      </c>
      <c r="H5323" s="3">
        <v>0.2</v>
      </c>
      <c r="I5323" s="5">
        <v>43218</v>
      </c>
      <c r="J5323" s="5" t="str">
        <f t="shared" si="166"/>
        <v>September</v>
      </c>
      <c r="K5323" s="7">
        <f t="shared" si="167"/>
        <v>2018</v>
      </c>
      <c r="L5323" t="s">
        <v>1204</v>
      </c>
      <c r="M5323" t="s">
        <v>73</v>
      </c>
      <c r="N5323">
        <v>75217</v>
      </c>
      <c r="O5323">
        <v>1176</v>
      </c>
      <c r="P5323" t="s">
        <v>821</v>
      </c>
      <c r="Q5323">
        <v>42</v>
      </c>
      <c r="R5323">
        <v>3</v>
      </c>
      <c r="S5323" t="s">
        <v>75</v>
      </c>
      <c r="U5323">
        <v>41.58</v>
      </c>
      <c r="V5323">
        <v>370</v>
      </c>
      <c r="W5323" t="s">
        <v>33</v>
      </c>
      <c r="X5323" s="5">
        <v>43221</v>
      </c>
      <c r="Y5323" t="s">
        <v>130</v>
      </c>
      <c r="Z5323" t="s">
        <v>77</v>
      </c>
      <c r="AA5323" t="s">
        <v>52</v>
      </c>
    </row>
    <row r="5324" spans="1:27" x14ac:dyDescent="0.3">
      <c r="A5324">
        <v>3</v>
      </c>
      <c r="B5324" t="s">
        <v>25</v>
      </c>
      <c r="C5324">
        <v>1</v>
      </c>
      <c r="D5324" t="s">
        <v>26</v>
      </c>
      <c r="E5324" t="s">
        <v>498</v>
      </c>
      <c r="F5324" t="s">
        <v>13</v>
      </c>
      <c r="G5324" t="s">
        <v>1203</v>
      </c>
      <c r="H5324" s="3">
        <v>0.2</v>
      </c>
      <c r="I5324" s="5">
        <v>43218</v>
      </c>
      <c r="J5324" s="5" t="str">
        <f t="shared" si="166"/>
        <v>September</v>
      </c>
      <c r="K5324" s="7">
        <f t="shared" si="167"/>
        <v>2018</v>
      </c>
      <c r="L5324" t="s">
        <v>1204</v>
      </c>
      <c r="M5324" t="s">
        <v>73</v>
      </c>
      <c r="N5324">
        <v>75217</v>
      </c>
      <c r="O5324">
        <v>202</v>
      </c>
      <c r="P5324" t="s">
        <v>1205</v>
      </c>
      <c r="Q5324">
        <v>6</v>
      </c>
      <c r="R5324">
        <v>4</v>
      </c>
      <c r="S5324" t="s">
        <v>75</v>
      </c>
      <c r="U5324">
        <v>5.7</v>
      </c>
      <c r="V5324">
        <v>16</v>
      </c>
      <c r="W5324" t="s">
        <v>33</v>
      </c>
      <c r="X5324" s="5">
        <v>43221</v>
      </c>
      <c r="Y5324" t="s">
        <v>130</v>
      </c>
      <c r="Z5324" t="s">
        <v>77</v>
      </c>
      <c r="AA5324" t="s">
        <v>35</v>
      </c>
    </row>
    <row r="5325" spans="1:27" x14ac:dyDescent="0.3">
      <c r="A5325">
        <v>4</v>
      </c>
      <c r="B5325" t="s">
        <v>43</v>
      </c>
      <c r="C5325">
        <v>6</v>
      </c>
      <c r="D5325" t="s">
        <v>26</v>
      </c>
      <c r="E5325" t="s">
        <v>99</v>
      </c>
      <c r="F5325" t="s">
        <v>13</v>
      </c>
      <c r="G5325" t="s">
        <v>1933</v>
      </c>
      <c r="H5325" s="3">
        <v>0.2</v>
      </c>
      <c r="I5325" s="5">
        <v>43195</v>
      </c>
      <c r="J5325" s="5" t="str">
        <f t="shared" si="166"/>
        <v>September</v>
      </c>
      <c r="K5325" s="7">
        <f t="shared" si="167"/>
        <v>2018</v>
      </c>
      <c r="L5325" t="s">
        <v>4212</v>
      </c>
      <c r="M5325" t="s">
        <v>102</v>
      </c>
      <c r="N5325">
        <v>19140</v>
      </c>
      <c r="O5325">
        <v>1307</v>
      </c>
      <c r="P5325" t="s">
        <v>639</v>
      </c>
      <c r="Q5325">
        <v>-163</v>
      </c>
      <c r="R5325">
        <v>4</v>
      </c>
      <c r="S5325" t="s">
        <v>104</v>
      </c>
      <c r="U5325">
        <v>-163.44999999999999</v>
      </c>
      <c r="V5325">
        <v>769</v>
      </c>
      <c r="W5325" t="s">
        <v>19</v>
      </c>
      <c r="X5325" s="5">
        <v>43199</v>
      </c>
      <c r="Y5325" t="s">
        <v>39</v>
      </c>
      <c r="Z5325" t="s">
        <v>105</v>
      </c>
      <c r="AA5325" t="s">
        <v>356</v>
      </c>
    </row>
    <row r="5326" spans="1:27" x14ac:dyDescent="0.3">
      <c r="A5326">
        <v>4</v>
      </c>
      <c r="B5326" t="s">
        <v>43</v>
      </c>
      <c r="C5326">
        <v>6</v>
      </c>
      <c r="D5326" t="s">
        <v>50</v>
      </c>
      <c r="E5326" t="s">
        <v>99</v>
      </c>
      <c r="F5326" t="s">
        <v>13</v>
      </c>
      <c r="G5326" t="s">
        <v>1933</v>
      </c>
      <c r="H5326" s="3">
        <v>0.4</v>
      </c>
      <c r="I5326" s="5">
        <v>43195</v>
      </c>
      <c r="J5326" s="5" t="str">
        <f t="shared" si="166"/>
        <v>September</v>
      </c>
      <c r="K5326" s="7">
        <f t="shared" si="167"/>
        <v>2018</v>
      </c>
      <c r="L5326" t="s">
        <v>4212</v>
      </c>
      <c r="M5326" t="s">
        <v>102</v>
      </c>
      <c r="N5326">
        <v>19140</v>
      </c>
      <c r="O5326">
        <v>452</v>
      </c>
      <c r="P5326" t="s">
        <v>4802</v>
      </c>
      <c r="Q5326">
        <v>-28</v>
      </c>
      <c r="R5326">
        <v>3</v>
      </c>
      <c r="S5326" t="s">
        <v>104</v>
      </c>
      <c r="U5326">
        <v>-27.72</v>
      </c>
      <c r="V5326">
        <v>119</v>
      </c>
      <c r="W5326" t="s">
        <v>19</v>
      </c>
      <c r="X5326" s="5">
        <v>43199</v>
      </c>
      <c r="Y5326" t="s">
        <v>39</v>
      </c>
      <c r="Z5326" t="s">
        <v>105</v>
      </c>
      <c r="AA5326" t="s">
        <v>52</v>
      </c>
    </row>
    <row r="5327" spans="1:27" x14ac:dyDescent="0.3">
      <c r="A5327">
        <v>2</v>
      </c>
      <c r="B5327" t="s">
        <v>43</v>
      </c>
      <c r="C5327">
        <v>3</v>
      </c>
      <c r="D5327" t="s">
        <v>50</v>
      </c>
      <c r="E5327" t="s">
        <v>88</v>
      </c>
      <c r="F5327" t="s">
        <v>13</v>
      </c>
      <c r="G5327" t="s">
        <v>1598</v>
      </c>
      <c r="H5327" s="3">
        <v>0.2</v>
      </c>
      <c r="I5327" s="5">
        <v>43278</v>
      </c>
      <c r="J5327" s="5" t="str">
        <f t="shared" si="166"/>
        <v>September</v>
      </c>
      <c r="K5327" s="7">
        <f t="shared" si="167"/>
        <v>2018</v>
      </c>
      <c r="L5327" t="s">
        <v>4937</v>
      </c>
      <c r="M5327" t="s">
        <v>30</v>
      </c>
      <c r="N5327">
        <v>94109</v>
      </c>
      <c r="O5327">
        <v>1228</v>
      </c>
      <c r="P5327" t="s">
        <v>4739</v>
      </c>
      <c r="Q5327">
        <v>13</v>
      </c>
      <c r="R5327">
        <v>2</v>
      </c>
      <c r="S5327" t="s">
        <v>32</v>
      </c>
      <c r="U5327">
        <v>12.6</v>
      </c>
      <c r="V5327">
        <v>202</v>
      </c>
      <c r="W5327" t="s">
        <v>19</v>
      </c>
      <c r="X5327" s="5">
        <v>43280</v>
      </c>
      <c r="Y5327" t="s">
        <v>20</v>
      </c>
      <c r="Z5327" t="s">
        <v>34</v>
      </c>
      <c r="AA5327" t="s">
        <v>52</v>
      </c>
    </row>
    <row r="5328" spans="1:27" x14ac:dyDescent="0.3">
      <c r="A5328">
        <v>3</v>
      </c>
      <c r="B5328" t="s">
        <v>25</v>
      </c>
      <c r="C5328">
        <v>1</v>
      </c>
      <c r="D5328" t="s">
        <v>11</v>
      </c>
      <c r="E5328" t="s">
        <v>776</v>
      </c>
      <c r="F5328" t="s">
        <v>13</v>
      </c>
      <c r="G5328" t="s">
        <v>1501</v>
      </c>
      <c r="H5328" s="3">
        <v>0.32</v>
      </c>
      <c r="I5328" s="5">
        <v>43173</v>
      </c>
      <c r="J5328" s="5" t="str">
        <f t="shared" si="166"/>
        <v>September</v>
      </c>
      <c r="K5328" s="7">
        <f t="shared" si="167"/>
        <v>2018</v>
      </c>
      <c r="L5328" t="s">
        <v>1502</v>
      </c>
      <c r="M5328" t="s">
        <v>73</v>
      </c>
      <c r="N5328">
        <v>78550</v>
      </c>
      <c r="O5328">
        <v>1389</v>
      </c>
      <c r="P5328" t="s">
        <v>1503</v>
      </c>
      <c r="Q5328">
        <v>-14</v>
      </c>
      <c r="R5328">
        <v>5</v>
      </c>
      <c r="S5328" t="s">
        <v>75</v>
      </c>
      <c r="U5328">
        <v>-14.2</v>
      </c>
      <c r="V5328">
        <v>241</v>
      </c>
      <c r="W5328" t="s">
        <v>19</v>
      </c>
      <c r="X5328" s="5">
        <v>43176</v>
      </c>
      <c r="Y5328" t="s">
        <v>130</v>
      </c>
      <c r="Z5328" t="s">
        <v>77</v>
      </c>
      <c r="AA5328" t="s">
        <v>22</v>
      </c>
    </row>
    <row r="5329" spans="1:27" x14ac:dyDescent="0.3">
      <c r="A5329">
        <v>3</v>
      </c>
      <c r="B5329" t="s">
        <v>25</v>
      </c>
      <c r="C5329">
        <v>1</v>
      </c>
      <c r="D5329" t="s">
        <v>26</v>
      </c>
      <c r="E5329" t="s">
        <v>776</v>
      </c>
      <c r="F5329" t="s">
        <v>13</v>
      </c>
      <c r="G5329" t="s">
        <v>1501</v>
      </c>
      <c r="H5329" s="3">
        <v>0.2</v>
      </c>
      <c r="I5329" s="5">
        <v>43173</v>
      </c>
      <c r="J5329" s="5" t="str">
        <f t="shared" si="166"/>
        <v>September</v>
      </c>
      <c r="K5329" s="7">
        <f t="shared" si="167"/>
        <v>2018</v>
      </c>
      <c r="L5329" t="s">
        <v>1502</v>
      </c>
      <c r="M5329" t="s">
        <v>73</v>
      </c>
      <c r="N5329">
        <v>78550</v>
      </c>
      <c r="O5329">
        <v>1793</v>
      </c>
      <c r="P5329" t="s">
        <v>1265</v>
      </c>
      <c r="Q5329">
        <v>2</v>
      </c>
      <c r="R5329">
        <v>1</v>
      </c>
      <c r="S5329" t="s">
        <v>75</v>
      </c>
      <c r="U5329">
        <v>1.88</v>
      </c>
      <c r="V5329">
        <v>5</v>
      </c>
      <c r="W5329" t="s">
        <v>19</v>
      </c>
      <c r="X5329" s="5">
        <v>43176</v>
      </c>
      <c r="Y5329" t="s">
        <v>130</v>
      </c>
      <c r="Z5329" t="s">
        <v>77</v>
      </c>
      <c r="AA5329" t="s">
        <v>64</v>
      </c>
    </row>
    <row r="5330" spans="1:27" x14ac:dyDescent="0.3">
      <c r="A5330">
        <v>3</v>
      </c>
      <c r="B5330" t="s">
        <v>25</v>
      </c>
      <c r="C5330">
        <v>1</v>
      </c>
      <c r="D5330" t="s">
        <v>26</v>
      </c>
      <c r="E5330" t="s">
        <v>776</v>
      </c>
      <c r="F5330" t="s">
        <v>13</v>
      </c>
      <c r="G5330" t="s">
        <v>1501</v>
      </c>
      <c r="H5330" s="3">
        <v>0.2</v>
      </c>
      <c r="I5330" s="5">
        <v>43173</v>
      </c>
      <c r="J5330" s="5" t="str">
        <f t="shared" si="166"/>
        <v>September</v>
      </c>
      <c r="K5330" s="7">
        <f t="shared" si="167"/>
        <v>2018</v>
      </c>
      <c r="L5330" t="s">
        <v>1502</v>
      </c>
      <c r="M5330" t="s">
        <v>73</v>
      </c>
      <c r="N5330">
        <v>78550</v>
      </c>
      <c r="O5330">
        <v>362</v>
      </c>
      <c r="P5330" t="s">
        <v>2826</v>
      </c>
      <c r="Q5330">
        <v>16</v>
      </c>
      <c r="R5330">
        <v>7</v>
      </c>
      <c r="S5330" t="s">
        <v>75</v>
      </c>
      <c r="U5330">
        <v>16.37</v>
      </c>
      <c r="V5330">
        <v>146</v>
      </c>
      <c r="W5330" t="s">
        <v>19</v>
      </c>
      <c r="X5330" s="5">
        <v>43176</v>
      </c>
      <c r="Y5330" t="s">
        <v>130</v>
      </c>
      <c r="Z5330" t="s">
        <v>77</v>
      </c>
      <c r="AA5330" t="s">
        <v>49</v>
      </c>
    </row>
    <row r="5331" spans="1:27" x14ac:dyDescent="0.3">
      <c r="A5331">
        <v>4</v>
      </c>
      <c r="B5331" t="s">
        <v>43</v>
      </c>
      <c r="C5331">
        <v>6</v>
      </c>
      <c r="D5331" t="s">
        <v>50</v>
      </c>
      <c r="E5331" t="s">
        <v>333</v>
      </c>
      <c r="F5331" t="s">
        <v>13</v>
      </c>
      <c r="G5331" t="s">
        <v>398</v>
      </c>
      <c r="H5331" s="3">
        <v>0.2</v>
      </c>
      <c r="I5331" s="5">
        <v>43299</v>
      </c>
      <c r="J5331" s="5" t="str">
        <f t="shared" si="166"/>
        <v>September</v>
      </c>
      <c r="K5331" s="7">
        <f t="shared" si="167"/>
        <v>2018</v>
      </c>
      <c r="L5331" t="s">
        <v>5158</v>
      </c>
      <c r="M5331" t="s">
        <v>30</v>
      </c>
      <c r="N5331">
        <v>85023</v>
      </c>
      <c r="O5331">
        <v>911</v>
      </c>
      <c r="P5331" t="s">
        <v>994</v>
      </c>
      <c r="Q5331">
        <v>3</v>
      </c>
      <c r="R5331">
        <v>1</v>
      </c>
      <c r="S5331" t="s">
        <v>32</v>
      </c>
      <c r="U5331">
        <v>3.5</v>
      </c>
      <c r="V5331">
        <v>56</v>
      </c>
      <c r="W5331" t="s">
        <v>19</v>
      </c>
      <c r="X5331" s="5">
        <v>43303</v>
      </c>
      <c r="Y5331" t="s">
        <v>39</v>
      </c>
      <c r="Z5331" t="s">
        <v>199</v>
      </c>
      <c r="AA5331" t="s">
        <v>52</v>
      </c>
    </row>
    <row r="5332" spans="1:27" x14ac:dyDescent="0.3">
      <c r="A5332">
        <v>4</v>
      </c>
      <c r="B5332" t="s">
        <v>43</v>
      </c>
      <c r="C5332">
        <v>6</v>
      </c>
      <c r="D5332" t="s">
        <v>26</v>
      </c>
      <c r="E5332" t="s">
        <v>704</v>
      </c>
      <c r="F5332" t="s">
        <v>13</v>
      </c>
      <c r="G5332" t="s">
        <v>705</v>
      </c>
      <c r="H5332" s="3">
        <v>0.2</v>
      </c>
      <c r="I5332" s="5">
        <v>43213</v>
      </c>
      <c r="J5332" s="5" t="str">
        <f t="shared" si="166"/>
        <v>September</v>
      </c>
      <c r="K5332" s="7">
        <f t="shared" si="167"/>
        <v>2018</v>
      </c>
      <c r="L5332" t="s">
        <v>706</v>
      </c>
      <c r="M5332" t="s">
        <v>30</v>
      </c>
      <c r="N5332">
        <v>92345</v>
      </c>
      <c r="O5332">
        <v>899</v>
      </c>
      <c r="P5332" t="s">
        <v>651</v>
      </c>
      <c r="Q5332">
        <v>82</v>
      </c>
      <c r="R5332">
        <v>6</v>
      </c>
      <c r="S5332" t="s">
        <v>32</v>
      </c>
      <c r="T5332" t="s">
        <v>92</v>
      </c>
      <c r="U5332">
        <v>81.739999999999995</v>
      </c>
      <c r="V5332">
        <v>252</v>
      </c>
      <c r="W5332" t="s">
        <v>33</v>
      </c>
      <c r="X5332" s="5">
        <v>43217</v>
      </c>
      <c r="Y5332" t="s">
        <v>39</v>
      </c>
      <c r="Z5332" t="s">
        <v>34</v>
      </c>
      <c r="AA5332" t="s">
        <v>54</v>
      </c>
    </row>
    <row r="5333" spans="1:27" x14ac:dyDescent="0.3">
      <c r="A5333">
        <v>4</v>
      </c>
      <c r="B5333" t="s">
        <v>43</v>
      </c>
      <c r="C5333">
        <v>6</v>
      </c>
      <c r="D5333" t="s">
        <v>50</v>
      </c>
      <c r="E5333" t="s">
        <v>704</v>
      </c>
      <c r="F5333" t="s">
        <v>13</v>
      </c>
      <c r="G5333" t="s">
        <v>705</v>
      </c>
      <c r="H5333" s="3">
        <v>0</v>
      </c>
      <c r="I5333" s="5">
        <v>43213</v>
      </c>
      <c r="J5333" s="5" t="str">
        <f t="shared" si="166"/>
        <v>September</v>
      </c>
      <c r="K5333" s="7">
        <f t="shared" si="167"/>
        <v>2018</v>
      </c>
      <c r="L5333" t="s">
        <v>706</v>
      </c>
      <c r="M5333" t="s">
        <v>30</v>
      </c>
      <c r="N5333">
        <v>92345</v>
      </c>
      <c r="O5333">
        <v>1031</v>
      </c>
      <c r="P5333" t="s">
        <v>707</v>
      </c>
      <c r="Q5333">
        <v>35</v>
      </c>
      <c r="R5333">
        <v>1</v>
      </c>
      <c r="S5333" t="s">
        <v>32</v>
      </c>
      <c r="T5333" t="s">
        <v>92</v>
      </c>
      <c r="U5333">
        <v>35</v>
      </c>
      <c r="V5333">
        <v>100</v>
      </c>
      <c r="W5333" t="s">
        <v>33</v>
      </c>
      <c r="X5333" s="5">
        <v>43217</v>
      </c>
      <c r="Y5333" t="s">
        <v>39</v>
      </c>
      <c r="Z5333" t="s">
        <v>34</v>
      </c>
      <c r="AA5333" t="s">
        <v>113</v>
      </c>
    </row>
    <row r="5334" spans="1:27" x14ac:dyDescent="0.3">
      <c r="A5334">
        <v>2</v>
      </c>
      <c r="B5334" t="s">
        <v>25</v>
      </c>
      <c r="C5334">
        <v>1</v>
      </c>
      <c r="D5334" t="s">
        <v>11</v>
      </c>
      <c r="E5334" t="s">
        <v>305</v>
      </c>
      <c r="F5334" t="s">
        <v>13</v>
      </c>
      <c r="G5334" t="s">
        <v>668</v>
      </c>
      <c r="H5334" s="3">
        <v>0</v>
      </c>
      <c r="I5334" s="5">
        <v>43359</v>
      </c>
      <c r="J5334" s="5" t="str">
        <f t="shared" si="166"/>
        <v>September</v>
      </c>
      <c r="K5334" s="7">
        <f t="shared" si="167"/>
        <v>2018</v>
      </c>
      <c r="L5334" t="s">
        <v>8039</v>
      </c>
      <c r="M5334" t="s">
        <v>16</v>
      </c>
      <c r="N5334">
        <v>31907</v>
      </c>
      <c r="O5334">
        <v>771</v>
      </c>
      <c r="P5334" t="s">
        <v>8105</v>
      </c>
      <c r="Q5334">
        <v>30</v>
      </c>
      <c r="R5334">
        <v>2</v>
      </c>
      <c r="S5334" t="s">
        <v>18</v>
      </c>
      <c r="T5334" t="s">
        <v>92</v>
      </c>
      <c r="U5334">
        <v>30.44</v>
      </c>
      <c r="V5334">
        <v>122</v>
      </c>
      <c r="W5334" t="s">
        <v>76</v>
      </c>
      <c r="X5334" s="5">
        <v>43361</v>
      </c>
      <c r="Y5334" t="s">
        <v>130</v>
      </c>
      <c r="Z5334" t="s">
        <v>761</v>
      </c>
      <c r="AA5334" t="s">
        <v>24</v>
      </c>
    </row>
    <row r="5335" spans="1:27" x14ac:dyDescent="0.3">
      <c r="A5335">
        <v>0</v>
      </c>
      <c r="B5335" t="s">
        <v>10</v>
      </c>
      <c r="C5335">
        <v>0</v>
      </c>
      <c r="D5335" t="s">
        <v>11</v>
      </c>
      <c r="E5335" t="s">
        <v>305</v>
      </c>
      <c r="F5335" t="s">
        <v>13</v>
      </c>
      <c r="G5335" t="s">
        <v>5325</v>
      </c>
      <c r="H5335" s="3">
        <v>0.3</v>
      </c>
      <c r="I5335" s="5">
        <v>43445</v>
      </c>
      <c r="J5335" s="5" t="str">
        <f t="shared" si="166"/>
        <v>September</v>
      </c>
      <c r="K5335" s="7">
        <f t="shared" si="167"/>
        <v>2018</v>
      </c>
      <c r="L5335" t="s">
        <v>5326</v>
      </c>
      <c r="M5335" t="s">
        <v>102</v>
      </c>
      <c r="N5335">
        <v>43229</v>
      </c>
      <c r="O5335">
        <v>1206</v>
      </c>
      <c r="P5335" t="s">
        <v>1566</v>
      </c>
      <c r="Q5335">
        <v>-138</v>
      </c>
      <c r="R5335">
        <v>5</v>
      </c>
      <c r="S5335" t="s">
        <v>104</v>
      </c>
      <c r="U5335">
        <v>-137.53</v>
      </c>
      <c r="V5335">
        <v>458</v>
      </c>
      <c r="W5335" t="s">
        <v>33</v>
      </c>
      <c r="X5335" s="5">
        <v>43445</v>
      </c>
      <c r="Y5335" t="s">
        <v>773</v>
      </c>
      <c r="Z5335" t="s">
        <v>309</v>
      </c>
      <c r="AA5335" t="s">
        <v>24</v>
      </c>
    </row>
    <row r="5336" spans="1:27" x14ac:dyDescent="0.3">
      <c r="A5336">
        <v>0</v>
      </c>
      <c r="B5336" t="s">
        <v>10</v>
      </c>
      <c r="C5336">
        <v>0</v>
      </c>
      <c r="D5336" t="s">
        <v>11</v>
      </c>
      <c r="E5336" t="s">
        <v>305</v>
      </c>
      <c r="F5336" t="s">
        <v>13</v>
      </c>
      <c r="G5336" t="s">
        <v>5325</v>
      </c>
      <c r="H5336" s="3">
        <v>0.4</v>
      </c>
      <c r="I5336" s="5">
        <v>43445</v>
      </c>
      <c r="J5336" s="5" t="str">
        <f t="shared" si="166"/>
        <v>September</v>
      </c>
      <c r="K5336" s="7">
        <f t="shared" si="167"/>
        <v>2018</v>
      </c>
      <c r="L5336" t="s">
        <v>5326</v>
      </c>
      <c r="M5336" t="s">
        <v>102</v>
      </c>
      <c r="N5336">
        <v>43229</v>
      </c>
      <c r="O5336">
        <v>979</v>
      </c>
      <c r="P5336" t="s">
        <v>1816</v>
      </c>
      <c r="Q5336">
        <v>-148</v>
      </c>
      <c r="R5336">
        <v>3</v>
      </c>
      <c r="S5336" t="s">
        <v>104</v>
      </c>
      <c r="U5336">
        <v>-147.87</v>
      </c>
      <c r="V5336">
        <v>329</v>
      </c>
      <c r="W5336" t="s">
        <v>33</v>
      </c>
      <c r="X5336" s="5">
        <v>43445</v>
      </c>
      <c r="Y5336" t="s">
        <v>773</v>
      </c>
      <c r="Z5336" t="s">
        <v>309</v>
      </c>
      <c r="AA5336" t="s">
        <v>41</v>
      </c>
    </row>
    <row r="5337" spans="1:27" x14ac:dyDescent="0.3">
      <c r="A5337">
        <v>0</v>
      </c>
      <c r="B5337" t="s">
        <v>10</v>
      </c>
      <c r="C5337">
        <v>0</v>
      </c>
      <c r="D5337" t="s">
        <v>26</v>
      </c>
      <c r="E5337" t="s">
        <v>305</v>
      </c>
      <c r="F5337" t="s">
        <v>13</v>
      </c>
      <c r="G5337" t="s">
        <v>5325</v>
      </c>
      <c r="H5337" s="3">
        <v>0.2</v>
      </c>
      <c r="I5337" s="5">
        <v>43445</v>
      </c>
      <c r="J5337" s="5" t="str">
        <f t="shared" si="166"/>
        <v>September</v>
      </c>
      <c r="K5337" s="7">
        <f t="shared" si="167"/>
        <v>2018</v>
      </c>
      <c r="L5337" t="s">
        <v>5326</v>
      </c>
      <c r="M5337" t="s">
        <v>102</v>
      </c>
      <c r="N5337">
        <v>43229</v>
      </c>
      <c r="O5337">
        <v>597</v>
      </c>
      <c r="P5337" t="s">
        <v>8264</v>
      </c>
      <c r="Q5337">
        <v>2</v>
      </c>
      <c r="R5337">
        <v>2</v>
      </c>
      <c r="S5337" t="s">
        <v>104</v>
      </c>
      <c r="U5337">
        <v>1.69</v>
      </c>
      <c r="V5337">
        <v>14</v>
      </c>
      <c r="W5337" t="s">
        <v>33</v>
      </c>
      <c r="X5337" s="5">
        <v>43445</v>
      </c>
      <c r="Y5337" t="s">
        <v>773</v>
      </c>
      <c r="Z5337" t="s">
        <v>309</v>
      </c>
      <c r="AA5337" t="s">
        <v>356</v>
      </c>
    </row>
    <row r="5338" spans="1:27" x14ac:dyDescent="0.3">
      <c r="A5338">
        <v>0</v>
      </c>
      <c r="B5338" t="s">
        <v>10</v>
      </c>
      <c r="C5338">
        <v>0</v>
      </c>
      <c r="D5338" t="s">
        <v>26</v>
      </c>
      <c r="E5338" t="s">
        <v>305</v>
      </c>
      <c r="F5338" t="s">
        <v>13</v>
      </c>
      <c r="G5338" t="s">
        <v>5325</v>
      </c>
      <c r="H5338" s="3">
        <v>0.2</v>
      </c>
      <c r="I5338" s="5">
        <v>43445</v>
      </c>
      <c r="J5338" s="5" t="str">
        <f t="shared" si="166"/>
        <v>September</v>
      </c>
      <c r="K5338" s="7">
        <f t="shared" si="167"/>
        <v>2018</v>
      </c>
      <c r="L5338" t="s">
        <v>5326</v>
      </c>
      <c r="M5338" t="s">
        <v>102</v>
      </c>
      <c r="N5338">
        <v>43229</v>
      </c>
      <c r="O5338">
        <v>284</v>
      </c>
      <c r="P5338" t="s">
        <v>8135</v>
      </c>
      <c r="Q5338">
        <v>24</v>
      </c>
      <c r="R5338">
        <v>4</v>
      </c>
      <c r="S5338" t="s">
        <v>104</v>
      </c>
      <c r="U5338">
        <v>24.2</v>
      </c>
      <c r="V5338">
        <v>387</v>
      </c>
      <c r="W5338" t="s">
        <v>33</v>
      </c>
      <c r="X5338" s="5">
        <v>43445</v>
      </c>
      <c r="Y5338" t="s">
        <v>773</v>
      </c>
      <c r="Z5338" t="s">
        <v>309</v>
      </c>
      <c r="AA5338" t="s">
        <v>56</v>
      </c>
    </row>
    <row r="5339" spans="1:27" x14ac:dyDescent="0.3">
      <c r="A5339">
        <v>0</v>
      </c>
      <c r="B5339" t="s">
        <v>10</v>
      </c>
      <c r="C5339">
        <v>0</v>
      </c>
      <c r="D5339" t="s">
        <v>26</v>
      </c>
      <c r="E5339" t="s">
        <v>305</v>
      </c>
      <c r="F5339" t="s">
        <v>13</v>
      </c>
      <c r="G5339" t="s">
        <v>5325</v>
      </c>
      <c r="H5339" s="3">
        <v>0.2</v>
      </c>
      <c r="I5339" s="5">
        <v>43445</v>
      </c>
      <c r="J5339" s="5" t="str">
        <f t="shared" si="166"/>
        <v>September</v>
      </c>
      <c r="K5339" s="7">
        <f t="shared" si="167"/>
        <v>2018</v>
      </c>
      <c r="L5339" t="s">
        <v>5326</v>
      </c>
      <c r="M5339" t="s">
        <v>102</v>
      </c>
      <c r="N5339">
        <v>43229</v>
      </c>
      <c r="O5339">
        <v>54</v>
      </c>
      <c r="P5339" t="s">
        <v>3505</v>
      </c>
      <c r="Q5339">
        <v>-4</v>
      </c>
      <c r="R5339">
        <v>5</v>
      </c>
      <c r="S5339" t="s">
        <v>104</v>
      </c>
      <c r="U5339">
        <v>-4.0599999999999996</v>
      </c>
      <c r="V5339">
        <v>65</v>
      </c>
      <c r="W5339" t="s">
        <v>33</v>
      </c>
      <c r="X5339" s="5">
        <v>43445</v>
      </c>
      <c r="Y5339" t="s">
        <v>773</v>
      </c>
      <c r="Z5339" t="s">
        <v>309</v>
      </c>
      <c r="AA5339" t="s">
        <v>42</v>
      </c>
    </row>
    <row r="5340" spans="1:27" x14ac:dyDescent="0.3">
      <c r="A5340">
        <v>0</v>
      </c>
      <c r="B5340" t="s">
        <v>10</v>
      </c>
      <c r="C5340">
        <v>0</v>
      </c>
      <c r="D5340" t="s">
        <v>26</v>
      </c>
      <c r="E5340" t="s">
        <v>498</v>
      </c>
      <c r="F5340" t="s">
        <v>13</v>
      </c>
      <c r="G5340" t="s">
        <v>1276</v>
      </c>
      <c r="H5340" s="3">
        <v>0.2</v>
      </c>
      <c r="I5340" s="5">
        <v>43193</v>
      </c>
      <c r="J5340" s="5" t="str">
        <f t="shared" si="166"/>
        <v>September</v>
      </c>
      <c r="K5340" s="7">
        <f t="shared" si="167"/>
        <v>2018</v>
      </c>
      <c r="L5340" t="s">
        <v>7281</v>
      </c>
      <c r="M5340" t="s">
        <v>73</v>
      </c>
      <c r="N5340">
        <v>75081</v>
      </c>
      <c r="O5340">
        <v>1759</v>
      </c>
      <c r="P5340" t="s">
        <v>4319</v>
      </c>
      <c r="Q5340">
        <v>3</v>
      </c>
      <c r="R5340">
        <v>3</v>
      </c>
      <c r="S5340" t="s">
        <v>75</v>
      </c>
      <c r="U5340">
        <v>3.21</v>
      </c>
      <c r="V5340">
        <v>10</v>
      </c>
      <c r="W5340" t="s">
        <v>76</v>
      </c>
      <c r="X5340" s="5">
        <v>43193</v>
      </c>
      <c r="Y5340" t="s">
        <v>773</v>
      </c>
      <c r="Z5340" t="s">
        <v>77</v>
      </c>
      <c r="AA5340" t="s">
        <v>64</v>
      </c>
    </row>
    <row r="5341" spans="1:27" x14ac:dyDescent="0.3">
      <c r="A5341">
        <v>2</v>
      </c>
      <c r="B5341" t="s">
        <v>43</v>
      </c>
      <c r="C5341">
        <v>3</v>
      </c>
      <c r="D5341" t="s">
        <v>11</v>
      </c>
      <c r="E5341" t="s">
        <v>287</v>
      </c>
      <c r="F5341" t="s">
        <v>13</v>
      </c>
      <c r="G5341" t="s">
        <v>270</v>
      </c>
      <c r="H5341" s="3">
        <v>0.4</v>
      </c>
      <c r="I5341" s="5">
        <v>43408</v>
      </c>
      <c r="J5341" s="5" t="str">
        <f t="shared" si="166"/>
        <v>September</v>
      </c>
      <c r="K5341" s="7">
        <f t="shared" si="167"/>
        <v>2018</v>
      </c>
      <c r="L5341" t="s">
        <v>5436</v>
      </c>
      <c r="M5341" t="s">
        <v>16</v>
      </c>
      <c r="N5341">
        <v>28205</v>
      </c>
      <c r="O5341">
        <v>365</v>
      </c>
      <c r="P5341" t="s">
        <v>660</v>
      </c>
      <c r="Q5341">
        <v>-292</v>
      </c>
      <c r="R5341">
        <v>10</v>
      </c>
      <c r="S5341" t="s">
        <v>18</v>
      </c>
      <c r="U5341">
        <v>-292.10000000000002</v>
      </c>
      <c r="V5341">
        <v>876</v>
      </c>
      <c r="W5341" t="s">
        <v>33</v>
      </c>
      <c r="X5341" s="5">
        <v>43410</v>
      </c>
      <c r="Y5341" t="s">
        <v>20</v>
      </c>
      <c r="Z5341" t="s">
        <v>63</v>
      </c>
      <c r="AA5341" t="s">
        <v>41</v>
      </c>
    </row>
    <row r="5342" spans="1:27" x14ac:dyDescent="0.3">
      <c r="A5342">
        <v>2</v>
      </c>
      <c r="B5342" t="s">
        <v>43</v>
      </c>
      <c r="C5342">
        <v>3</v>
      </c>
      <c r="D5342" t="s">
        <v>26</v>
      </c>
      <c r="E5342" t="s">
        <v>287</v>
      </c>
      <c r="F5342" t="s">
        <v>13</v>
      </c>
      <c r="G5342" t="s">
        <v>270</v>
      </c>
      <c r="H5342" s="3">
        <v>0.2</v>
      </c>
      <c r="I5342" s="5">
        <v>43408</v>
      </c>
      <c r="J5342" s="5" t="str">
        <f t="shared" si="166"/>
        <v>September</v>
      </c>
      <c r="K5342" s="7">
        <f t="shared" si="167"/>
        <v>2018</v>
      </c>
      <c r="L5342" t="s">
        <v>5436</v>
      </c>
      <c r="M5342" t="s">
        <v>16</v>
      </c>
      <c r="N5342">
        <v>28205</v>
      </c>
      <c r="O5342">
        <v>583</v>
      </c>
      <c r="P5342" t="s">
        <v>248</v>
      </c>
      <c r="Q5342">
        <v>4</v>
      </c>
      <c r="R5342">
        <v>2</v>
      </c>
      <c r="S5342" t="s">
        <v>18</v>
      </c>
      <c r="U5342">
        <v>3.96</v>
      </c>
      <c r="V5342">
        <v>45</v>
      </c>
      <c r="W5342" t="s">
        <v>33</v>
      </c>
      <c r="X5342" s="5">
        <v>43410</v>
      </c>
      <c r="Y5342" t="s">
        <v>20</v>
      </c>
      <c r="Z5342" t="s">
        <v>63</v>
      </c>
      <c r="AA5342" t="s">
        <v>42</v>
      </c>
    </row>
    <row r="5343" spans="1:27" x14ac:dyDescent="0.3">
      <c r="A5343">
        <v>2</v>
      </c>
      <c r="B5343" t="s">
        <v>43</v>
      </c>
      <c r="C5343">
        <v>3</v>
      </c>
      <c r="D5343" t="s">
        <v>26</v>
      </c>
      <c r="E5343" t="s">
        <v>287</v>
      </c>
      <c r="F5343" t="s">
        <v>13</v>
      </c>
      <c r="G5343" t="s">
        <v>270</v>
      </c>
      <c r="H5343" s="3">
        <v>0.2</v>
      </c>
      <c r="I5343" s="5">
        <v>43408</v>
      </c>
      <c r="J5343" s="5" t="str">
        <f t="shared" si="166"/>
        <v>September</v>
      </c>
      <c r="K5343" s="7">
        <f t="shared" si="167"/>
        <v>2018</v>
      </c>
      <c r="L5343" t="s">
        <v>5436</v>
      </c>
      <c r="M5343" t="s">
        <v>16</v>
      </c>
      <c r="N5343">
        <v>28205</v>
      </c>
      <c r="O5343">
        <v>1308</v>
      </c>
      <c r="P5343" t="s">
        <v>956</v>
      </c>
      <c r="Q5343">
        <v>-35</v>
      </c>
      <c r="R5343">
        <v>2</v>
      </c>
      <c r="S5343" t="s">
        <v>18</v>
      </c>
      <c r="U5343">
        <v>-34.76</v>
      </c>
      <c r="V5343">
        <v>185</v>
      </c>
      <c r="W5343" t="s">
        <v>33</v>
      </c>
      <c r="X5343" s="5">
        <v>43410</v>
      </c>
      <c r="Y5343" t="s">
        <v>20</v>
      </c>
      <c r="Z5343" t="s">
        <v>63</v>
      </c>
      <c r="AA5343" t="s">
        <v>356</v>
      </c>
    </row>
    <row r="5344" spans="1:27" x14ac:dyDescent="0.3">
      <c r="A5344">
        <v>3</v>
      </c>
      <c r="B5344" t="s">
        <v>25</v>
      </c>
      <c r="C5344">
        <v>1</v>
      </c>
      <c r="D5344" t="s">
        <v>26</v>
      </c>
      <c r="E5344" t="s">
        <v>5831</v>
      </c>
      <c r="F5344" t="s">
        <v>13</v>
      </c>
      <c r="G5344" t="s">
        <v>758</v>
      </c>
      <c r="H5344" s="3">
        <v>0.1</v>
      </c>
      <c r="I5344" s="5">
        <v>43431</v>
      </c>
      <c r="J5344" s="5" t="str">
        <f t="shared" si="166"/>
        <v>September</v>
      </c>
      <c r="K5344" s="7">
        <f t="shared" si="167"/>
        <v>2018</v>
      </c>
      <c r="L5344" t="s">
        <v>5832</v>
      </c>
      <c r="M5344" t="s">
        <v>73</v>
      </c>
      <c r="N5344">
        <v>48146</v>
      </c>
      <c r="O5344">
        <v>615</v>
      </c>
      <c r="P5344" t="s">
        <v>2858</v>
      </c>
      <c r="Q5344">
        <v>30</v>
      </c>
      <c r="R5344">
        <v>6</v>
      </c>
      <c r="S5344" t="s">
        <v>75</v>
      </c>
      <c r="U5344">
        <v>29.74</v>
      </c>
      <c r="V5344">
        <v>167</v>
      </c>
      <c r="W5344" t="s">
        <v>33</v>
      </c>
      <c r="X5344" s="5">
        <v>43434</v>
      </c>
      <c r="Y5344" t="s">
        <v>130</v>
      </c>
      <c r="Z5344" t="s">
        <v>156</v>
      </c>
      <c r="AA5344" t="s">
        <v>56</v>
      </c>
    </row>
    <row r="5345" spans="1:27" x14ac:dyDescent="0.3">
      <c r="A5345">
        <v>5</v>
      </c>
      <c r="B5345" t="s">
        <v>43</v>
      </c>
      <c r="C5345">
        <v>6</v>
      </c>
      <c r="D5345" t="s">
        <v>11</v>
      </c>
      <c r="E5345" t="s">
        <v>2078</v>
      </c>
      <c r="F5345" t="s">
        <v>13</v>
      </c>
      <c r="G5345" t="s">
        <v>6975</v>
      </c>
      <c r="H5345" s="3">
        <v>0</v>
      </c>
      <c r="I5345" s="5">
        <v>43414</v>
      </c>
      <c r="J5345" s="5" t="str">
        <f t="shared" si="166"/>
        <v>September</v>
      </c>
      <c r="K5345" s="7">
        <f t="shared" si="167"/>
        <v>2018</v>
      </c>
      <c r="L5345" t="s">
        <v>7138</v>
      </c>
      <c r="M5345" t="s">
        <v>30</v>
      </c>
      <c r="N5345">
        <v>95823</v>
      </c>
      <c r="O5345">
        <v>571</v>
      </c>
      <c r="P5345" t="s">
        <v>1624</v>
      </c>
      <c r="Q5345">
        <v>3</v>
      </c>
      <c r="R5345">
        <v>1</v>
      </c>
      <c r="S5345" t="s">
        <v>32</v>
      </c>
      <c r="U5345">
        <v>2.79</v>
      </c>
      <c r="V5345">
        <v>10</v>
      </c>
      <c r="W5345" t="s">
        <v>76</v>
      </c>
      <c r="X5345" s="5">
        <v>43419</v>
      </c>
      <c r="Y5345" t="s">
        <v>39</v>
      </c>
      <c r="Z5345" t="s">
        <v>34</v>
      </c>
      <c r="AA5345" t="s">
        <v>47</v>
      </c>
    </row>
    <row r="5346" spans="1:27" x14ac:dyDescent="0.3">
      <c r="A5346">
        <v>2</v>
      </c>
      <c r="B5346" t="s">
        <v>43</v>
      </c>
      <c r="C5346">
        <v>3</v>
      </c>
      <c r="D5346" t="s">
        <v>11</v>
      </c>
      <c r="E5346" t="s">
        <v>2005</v>
      </c>
      <c r="F5346" t="s">
        <v>13</v>
      </c>
      <c r="G5346" t="s">
        <v>330</v>
      </c>
      <c r="H5346" s="3">
        <v>0</v>
      </c>
      <c r="I5346" s="5">
        <v>43281</v>
      </c>
      <c r="J5346" s="5" t="str">
        <f t="shared" si="166"/>
        <v>September</v>
      </c>
      <c r="K5346" s="7">
        <f t="shared" si="167"/>
        <v>2018</v>
      </c>
      <c r="L5346" t="s">
        <v>2006</v>
      </c>
      <c r="M5346" t="s">
        <v>16</v>
      </c>
      <c r="N5346">
        <v>30328</v>
      </c>
      <c r="O5346">
        <v>1228</v>
      </c>
      <c r="P5346" t="s">
        <v>8110</v>
      </c>
      <c r="Q5346">
        <v>291</v>
      </c>
      <c r="R5346">
        <v>7</v>
      </c>
      <c r="S5346" t="s">
        <v>18</v>
      </c>
      <c r="U5346">
        <v>291.38</v>
      </c>
      <c r="V5346">
        <v>1267</v>
      </c>
      <c r="W5346" t="s">
        <v>19</v>
      </c>
      <c r="X5346" s="5">
        <v>43283</v>
      </c>
      <c r="Y5346" t="s">
        <v>20</v>
      </c>
      <c r="Z5346" t="s">
        <v>761</v>
      </c>
      <c r="AA5346" t="s">
        <v>22</v>
      </c>
    </row>
    <row r="5347" spans="1:27" x14ac:dyDescent="0.3">
      <c r="A5347">
        <v>2</v>
      </c>
      <c r="B5347" t="s">
        <v>43</v>
      </c>
      <c r="C5347">
        <v>3</v>
      </c>
      <c r="D5347" t="s">
        <v>26</v>
      </c>
      <c r="E5347" t="s">
        <v>2005</v>
      </c>
      <c r="F5347" t="s">
        <v>13</v>
      </c>
      <c r="G5347" t="s">
        <v>330</v>
      </c>
      <c r="H5347" s="3">
        <v>0</v>
      </c>
      <c r="I5347" s="5">
        <v>43281</v>
      </c>
      <c r="J5347" s="5" t="str">
        <f t="shared" si="166"/>
        <v>September</v>
      </c>
      <c r="K5347" s="7">
        <f t="shared" si="167"/>
        <v>2018</v>
      </c>
      <c r="L5347" t="s">
        <v>2006</v>
      </c>
      <c r="M5347" t="s">
        <v>16</v>
      </c>
      <c r="N5347">
        <v>30328</v>
      </c>
      <c r="O5347">
        <v>376</v>
      </c>
      <c r="P5347" t="s">
        <v>866</v>
      </c>
      <c r="Q5347">
        <v>10</v>
      </c>
      <c r="R5347">
        <v>3</v>
      </c>
      <c r="S5347" t="s">
        <v>18</v>
      </c>
      <c r="U5347">
        <v>9.7100000000000009</v>
      </c>
      <c r="V5347">
        <v>36</v>
      </c>
      <c r="W5347" t="s">
        <v>19</v>
      </c>
      <c r="X5347" s="5">
        <v>43283</v>
      </c>
      <c r="Y5347" t="s">
        <v>20</v>
      </c>
      <c r="Z5347" t="s">
        <v>761</v>
      </c>
      <c r="AA5347" t="s">
        <v>49</v>
      </c>
    </row>
    <row r="5348" spans="1:27" x14ac:dyDescent="0.3">
      <c r="A5348">
        <v>6</v>
      </c>
      <c r="B5348" t="s">
        <v>10</v>
      </c>
      <c r="C5348">
        <v>6</v>
      </c>
      <c r="D5348" t="s">
        <v>11</v>
      </c>
      <c r="E5348" t="s">
        <v>1595</v>
      </c>
      <c r="F5348" t="s">
        <v>13</v>
      </c>
      <c r="G5348" t="s">
        <v>1013</v>
      </c>
      <c r="H5348" s="3">
        <v>0.3</v>
      </c>
      <c r="I5348" s="5">
        <v>43348</v>
      </c>
      <c r="J5348" s="5" t="str">
        <f t="shared" si="166"/>
        <v>September</v>
      </c>
      <c r="K5348" s="7">
        <f t="shared" si="167"/>
        <v>2018</v>
      </c>
      <c r="L5348" t="s">
        <v>2431</v>
      </c>
      <c r="M5348" t="s">
        <v>102</v>
      </c>
      <c r="N5348">
        <v>43130</v>
      </c>
      <c r="O5348">
        <v>765</v>
      </c>
      <c r="P5348" t="s">
        <v>8111</v>
      </c>
      <c r="Q5348">
        <v>-1</v>
      </c>
      <c r="R5348">
        <v>2</v>
      </c>
      <c r="S5348" t="s">
        <v>104</v>
      </c>
      <c r="U5348">
        <v>-1.22</v>
      </c>
      <c r="V5348">
        <v>85</v>
      </c>
      <c r="W5348" t="s">
        <v>19</v>
      </c>
      <c r="X5348" s="5">
        <v>43354</v>
      </c>
      <c r="Y5348" t="s">
        <v>39</v>
      </c>
      <c r="Z5348" t="s">
        <v>309</v>
      </c>
      <c r="AA5348" t="s">
        <v>24</v>
      </c>
    </row>
    <row r="5349" spans="1:27" x14ac:dyDescent="0.3">
      <c r="A5349">
        <v>6</v>
      </c>
      <c r="B5349" t="s">
        <v>10</v>
      </c>
      <c r="C5349">
        <v>6</v>
      </c>
      <c r="D5349" t="s">
        <v>26</v>
      </c>
      <c r="E5349" t="s">
        <v>1595</v>
      </c>
      <c r="F5349" t="s">
        <v>13</v>
      </c>
      <c r="G5349" t="s">
        <v>1013</v>
      </c>
      <c r="H5349" s="3">
        <v>0.7</v>
      </c>
      <c r="I5349" s="5">
        <v>43348</v>
      </c>
      <c r="J5349" s="5" t="str">
        <f t="shared" si="166"/>
        <v>September</v>
      </c>
      <c r="K5349" s="7">
        <f t="shared" si="167"/>
        <v>2018</v>
      </c>
      <c r="L5349" t="s">
        <v>2431</v>
      </c>
      <c r="M5349" t="s">
        <v>102</v>
      </c>
      <c r="N5349">
        <v>43130</v>
      </c>
      <c r="O5349">
        <v>1338</v>
      </c>
      <c r="P5349" t="s">
        <v>1218</v>
      </c>
      <c r="Q5349">
        <v>-7</v>
      </c>
      <c r="R5349">
        <v>2</v>
      </c>
      <c r="S5349" t="s">
        <v>104</v>
      </c>
      <c r="U5349">
        <v>-7.46</v>
      </c>
      <c r="V5349">
        <v>9</v>
      </c>
      <c r="W5349" t="s">
        <v>19</v>
      </c>
      <c r="X5349" s="5">
        <v>43354</v>
      </c>
      <c r="Y5349" t="s">
        <v>39</v>
      </c>
      <c r="Z5349" t="s">
        <v>309</v>
      </c>
      <c r="AA5349" t="s">
        <v>54</v>
      </c>
    </row>
    <row r="5350" spans="1:27" x14ac:dyDescent="0.3">
      <c r="A5350">
        <v>6</v>
      </c>
      <c r="B5350" t="s">
        <v>10</v>
      </c>
      <c r="C5350">
        <v>6</v>
      </c>
      <c r="D5350" t="s">
        <v>26</v>
      </c>
      <c r="E5350" t="s">
        <v>1595</v>
      </c>
      <c r="F5350" t="s">
        <v>13</v>
      </c>
      <c r="G5350" t="s">
        <v>1013</v>
      </c>
      <c r="H5350" s="3">
        <v>0.7</v>
      </c>
      <c r="I5350" s="5">
        <v>43348</v>
      </c>
      <c r="J5350" s="5" t="str">
        <f t="shared" si="166"/>
        <v>September</v>
      </c>
      <c r="K5350" s="7">
        <f t="shared" si="167"/>
        <v>2018</v>
      </c>
      <c r="L5350" t="s">
        <v>2431</v>
      </c>
      <c r="M5350" t="s">
        <v>102</v>
      </c>
      <c r="N5350">
        <v>43130</v>
      </c>
      <c r="O5350">
        <v>1316</v>
      </c>
      <c r="P5350" t="s">
        <v>3150</v>
      </c>
      <c r="Q5350">
        <v>-6</v>
      </c>
      <c r="R5350">
        <v>6</v>
      </c>
      <c r="S5350" t="s">
        <v>104</v>
      </c>
      <c r="U5350">
        <v>-6.49</v>
      </c>
      <c r="V5350">
        <v>9</v>
      </c>
      <c r="W5350" t="s">
        <v>19</v>
      </c>
      <c r="X5350" s="5">
        <v>43354</v>
      </c>
      <c r="Y5350" t="s">
        <v>39</v>
      </c>
      <c r="Z5350" t="s">
        <v>309</v>
      </c>
      <c r="AA5350" t="s">
        <v>54</v>
      </c>
    </row>
    <row r="5351" spans="1:27" x14ac:dyDescent="0.3">
      <c r="A5351">
        <v>6</v>
      </c>
      <c r="B5351" t="s">
        <v>10</v>
      </c>
      <c r="C5351">
        <v>6</v>
      </c>
      <c r="D5351" t="s">
        <v>26</v>
      </c>
      <c r="E5351" t="s">
        <v>2332</v>
      </c>
      <c r="F5351" t="s">
        <v>13</v>
      </c>
      <c r="G5351" t="s">
        <v>5778</v>
      </c>
      <c r="H5351" s="3">
        <v>0.2</v>
      </c>
      <c r="I5351" s="5">
        <v>43440</v>
      </c>
      <c r="J5351" s="5" t="str">
        <f t="shared" si="166"/>
        <v>September</v>
      </c>
      <c r="K5351" s="7">
        <f t="shared" si="167"/>
        <v>2018</v>
      </c>
      <c r="L5351" t="s">
        <v>6435</v>
      </c>
      <c r="M5351" t="s">
        <v>102</v>
      </c>
      <c r="N5351">
        <v>11550</v>
      </c>
      <c r="O5351">
        <v>895</v>
      </c>
      <c r="P5351" t="s">
        <v>2933</v>
      </c>
      <c r="Q5351">
        <v>315</v>
      </c>
      <c r="R5351">
        <v>7</v>
      </c>
      <c r="S5351" t="s">
        <v>104</v>
      </c>
      <c r="U5351">
        <v>314.83999999999997</v>
      </c>
      <c r="V5351">
        <v>969</v>
      </c>
      <c r="W5351" t="s">
        <v>33</v>
      </c>
      <c r="X5351" s="5">
        <v>43446</v>
      </c>
      <c r="Y5351" t="s">
        <v>39</v>
      </c>
      <c r="Z5351" t="s">
        <v>175</v>
      </c>
      <c r="AA5351" t="s">
        <v>54</v>
      </c>
    </row>
    <row r="5352" spans="1:27" x14ac:dyDescent="0.3">
      <c r="A5352">
        <v>6</v>
      </c>
      <c r="B5352" t="s">
        <v>10</v>
      </c>
      <c r="C5352">
        <v>6</v>
      </c>
      <c r="D5352" t="s">
        <v>26</v>
      </c>
      <c r="E5352" t="s">
        <v>2332</v>
      </c>
      <c r="F5352" t="s">
        <v>13</v>
      </c>
      <c r="G5352" t="s">
        <v>5778</v>
      </c>
      <c r="H5352" s="3">
        <v>0.2</v>
      </c>
      <c r="I5352" s="5">
        <v>43440</v>
      </c>
      <c r="J5352" s="5" t="str">
        <f t="shared" si="166"/>
        <v>September</v>
      </c>
      <c r="K5352" s="7">
        <f t="shared" si="167"/>
        <v>2018</v>
      </c>
      <c r="L5352" t="s">
        <v>6435</v>
      </c>
      <c r="M5352" t="s">
        <v>102</v>
      </c>
      <c r="N5352">
        <v>11550</v>
      </c>
      <c r="O5352">
        <v>1581</v>
      </c>
      <c r="P5352" t="s">
        <v>268</v>
      </c>
      <c r="Q5352">
        <v>78</v>
      </c>
      <c r="R5352">
        <v>13</v>
      </c>
      <c r="S5352" t="s">
        <v>104</v>
      </c>
      <c r="U5352">
        <v>77.819999999999993</v>
      </c>
      <c r="V5352">
        <v>222</v>
      </c>
      <c r="W5352" t="s">
        <v>33</v>
      </c>
      <c r="X5352" s="5">
        <v>43446</v>
      </c>
      <c r="Y5352" t="s">
        <v>39</v>
      </c>
      <c r="Z5352" t="s">
        <v>175</v>
      </c>
      <c r="AA5352" t="s">
        <v>54</v>
      </c>
    </row>
    <row r="5353" spans="1:27" x14ac:dyDescent="0.3">
      <c r="A5353">
        <v>6</v>
      </c>
      <c r="B5353" t="s">
        <v>10</v>
      </c>
      <c r="C5353">
        <v>6</v>
      </c>
      <c r="D5353" t="s">
        <v>50</v>
      </c>
      <c r="E5353" t="s">
        <v>2332</v>
      </c>
      <c r="F5353" t="s">
        <v>13</v>
      </c>
      <c r="G5353" t="s">
        <v>5778</v>
      </c>
      <c r="H5353" s="3">
        <v>0.2</v>
      </c>
      <c r="I5353" s="5">
        <v>43440</v>
      </c>
      <c r="J5353" s="5" t="str">
        <f t="shared" si="166"/>
        <v>September</v>
      </c>
      <c r="K5353" s="7">
        <f t="shared" si="167"/>
        <v>2018</v>
      </c>
      <c r="L5353" t="s">
        <v>6435</v>
      </c>
      <c r="M5353" t="s">
        <v>102</v>
      </c>
      <c r="N5353">
        <v>11550</v>
      </c>
      <c r="O5353">
        <v>372</v>
      </c>
      <c r="P5353" t="s">
        <v>4813</v>
      </c>
      <c r="Q5353">
        <v>90</v>
      </c>
      <c r="R5353">
        <v>2</v>
      </c>
      <c r="S5353" t="s">
        <v>104</v>
      </c>
      <c r="U5353">
        <v>90</v>
      </c>
      <c r="V5353">
        <v>480</v>
      </c>
      <c r="W5353" t="s">
        <v>33</v>
      </c>
      <c r="X5353" s="5">
        <v>43446</v>
      </c>
      <c r="Y5353" t="s">
        <v>39</v>
      </c>
      <c r="Z5353" t="s">
        <v>175</v>
      </c>
      <c r="AA5353" t="s">
        <v>727</v>
      </c>
    </row>
    <row r="5354" spans="1:27" x14ac:dyDescent="0.3">
      <c r="A5354">
        <v>4</v>
      </c>
      <c r="B5354" t="s">
        <v>43</v>
      </c>
      <c r="C5354">
        <v>6</v>
      </c>
      <c r="D5354" t="s">
        <v>26</v>
      </c>
      <c r="E5354" t="s">
        <v>2250</v>
      </c>
      <c r="F5354" t="s">
        <v>13</v>
      </c>
      <c r="G5354" t="s">
        <v>7452</v>
      </c>
      <c r="H5354" s="3">
        <v>0.8</v>
      </c>
      <c r="I5354" s="5">
        <v>43304</v>
      </c>
      <c r="J5354" s="5" t="str">
        <f t="shared" si="166"/>
        <v>September</v>
      </c>
      <c r="K5354" s="7">
        <f t="shared" si="167"/>
        <v>2018</v>
      </c>
      <c r="L5354" t="s">
        <v>7453</v>
      </c>
      <c r="M5354" t="s">
        <v>73</v>
      </c>
      <c r="N5354">
        <v>61107</v>
      </c>
      <c r="O5354">
        <v>693</v>
      </c>
      <c r="P5354" t="s">
        <v>3343</v>
      </c>
      <c r="Q5354">
        <v>-19</v>
      </c>
      <c r="R5354">
        <v>4</v>
      </c>
      <c r="S5354" t="s">
        <v>75</v>
      </c>
      <c r="U5354">
        <v>-18.84</v>
      </c>
      <c r="V5354">
        <v>11</v>
      </c>
      <c r="W5354" t="s">
        <v>76</v>
      </c>
      <c r="X5354" s="5">
        <v>43308</v>
      </c>
      <c r="Y5354" t="s">
        <v>39</v>
      </c>
      <c r="Z5354" t="s">
        <v>139</v>
      </c>
      <c r="AA5354" t="s">
        <v>54</v>
      </c>
    </row>
    <row r="5355" spans="1:27" x14ac:dyDescent="0.3">
      <c r="A5355">
        <v>6</v>
      </c>
      <c r="B5355" t="s">
        <v>10</v>
      </c>
      <c r="C5355">
        <v>6</v>
      </c>
      <c r="D5355" t="s">
        <v>26</v>
      </c>
      <c r="E5355" t="s">
        <v>27</v>
      </c>
      <c r="F5355" t="s">
        <v>13</v>
      </c>
      <c r="G5355" t="s">
        <v>2030</v>
      </c>
      <c r="H5355" s="3">
        <v>0.2</v>
      </c>
      <c r="I5355" s="5">
        <v>43380</v>
      </c>
      <c r="J5355" s="5" t="str">
        <f t="shared" si="166"/>
        <v>September</v>
      </c>
      <c r="K5355" s="7">
        <f t="shared" si="167"/>
        <v>2018</v>
      </c>
      <c r="L5355" t="s">
        <v>4634</v>
      </c>
      <c r="M5355" t="s">
        <v>30</v>
      </c>
      <c r="N5355">
        <v>90049</v>
      </c>
      <c r="O5355">
        <v>708</v>
      </c>
      <c r="P5355" t="s">
        <v>3435</v>
      </c>
      <c r="Q5355">
        <v>9</v>
      </c>
      <c r="R5355">
        <v>2</v>
      </c>
      <c r="S5355" t="s">
        <v>32</v>
      </c>
      <c r="U5355">
        <v>8.86</v>
      </c>
      <c r="V5355">
        <v>27</v>
      </c>
      <c r="W5355" t="s">
        <v>19</v>
      </c>
      <c r="X5355" s="5">
        <v>43386</v>
      </c>
      <c r="Y5355" t="s">
        <v>39</v>
      </c>
      <c r="Z5355" t="s">
        <v>34</v>
      </c>
      <c r="AA5355" t="s">
        <v>54</v>
      </c>
    </row>
    <row r="5356" spans="1:27" x14ac:dyDescent="0.3">
      <c r="A5356">
        <v>6</v>
      </c>
      <c r="B5356" t="s">
        <v>10</v>
      </c>
      <c r="C5356">
        <v>6</v>
      </c>
      <c r="D5356" t="s">
        <v>26</v>
      </c>
      <c r="E5356" t="s">
        <v>3864</v>
      </c>
      <c r="F5356" t="s">
        <v>13</v>
      </c>
      <c r="G5356" t="s">
        <v>2516</v>
      </c>
      <c r="H5356" s="3">
        <v>0.2</v>
      </c>
      <c r="I5356" s="5">
        <v>43461</v>
      </c>
      <c r="J5356" s="5" t="str">
        <f t="shared" si="166"/>
        <v>September</v>
      </c>
      <c r="K5356" s="7">
        <f t="shared" si="167"/>
        <v>2018</v>
      </c>
      <c r="L5356" t="s">
        <v>3865</v>
      </c>
      <c r="M5356" t="s">
        <v>73</v>
      </c>
      <c r="N5356">
        <v>77642</v>
      </c>
      <c r="O5356">
        <v>1818</v>
      </c>
      <c r="P5356" t="s">
        <v>3521</v>
      </c>
      <c r="Q5356">
        <v>4</v>
      </c>
      <c r="R5356">
        <v>2</v>
      </c>
      <c r="S5356" t="s">
        <v>75</v>
      </c>
      <c r="U5356">
        <v>3.63</v>
      </c>
      <c r="V5356">
        <v>10</v>
      </c>
      <c r="W5356" t="s">
        <v>19</v>
      </c>
      <c r="X5356" s="5">
        <v>43467</v>
      </c>
      <c r="Y5356" t="s">
        <v>39</v>
      </c>
      <c r="Z5356" t="s">
        <v>77</v>
      </c>
      <c r="AA5356" t="s">
        <v>64</v>
      </c>
    </row>
    <row r="5357" spans="1:27" x14ac:dyDescent="0.3">
      <c r="A5357">
        <v>6</v>
      </c>
      <c r="B5357" t="s">
        <v>10</v>
      </c>
      <c r="C5357">
        <v>6</v>
      </c>
      <c r="D5357" t="s">
        <v>26</v>
      </c>
      <c r="E5357" t="s">
        <v>3864</v>
      </c>
      <c r="F5357" t="s">
        <v>13</v>
      </c>
      <c r="G5357" t="s">
        <v>2516</v>
      </c>
      <c r="H5357" s="3">
        <v>0.2</v>
      </c>
      <c r="I5357" s="5">
        <v>43461</v>
      </c>
      <c r="J5357" s="5" t="str">
        <f t="shared" si="166"/>
        <v>September</v>
      </c>
      <c r="K5357" s="7">
        <f t="shared" si="167"/>
        <v>2018</v>
      </c>
      <c r="L5357" t="s">
        <v>3865</v>
      </c>
      <c r="M5357" t="s">
        <v>73</v>
      </c>
      <c r="N5357">
        <v>77642</v>
      </c>
      <c r="O5357">
        <v>936</v>
      </c>
      <c r="P5357" t="s">
        <v>8268</v>
      </c>
      <c r="Q5357">
        <v>7</v>
      </c>
      <c r="R5357">
        <v>4</v>
      </c>
      <c r="S5357" t="s">
        <v>75</v>
      </c>
      <c r="U5357">
        <v>7.4</v>
      </c>
      <c r="V5357">
        <v>24</v>
      </c>
      <c r="W5357" t="s">
        <v>19</v>
      </c>
      <c r="X5357" s="5">
        <v>43467</v>
      </c>
      <c r="Y5357" t="s">
        <v>39</v>
      </c>
      <c r="Z5357" t="s">
        <v>77</v>
      </c>
      <c r="AA5357" t="s">
        <v>64</v>
      </c>
    </row>
    <row r="5358" spans="1:27" x14ac:dyDescent="0.3">
      <c r="A5358">
        <v>1</v>
      </c>
      <c r="B5358" t="s">
        <v>10</v>
      </c>
      <c r="C5358">
        <v>1</v>
      </c>
      <c r="D5358" t="s">
        <v>26</v>
      </c>
      <c r="E5358" t="s">
        <v>27</v>
      </c>
      <c r="F5358" t="s">
        <v>13</v>
      </c>
      <c r="G5358" t="s">
        <v>403</v>
      </c>
      <c r="H5358" s="3">
        <v>0</v>
      </c>
      <c r="I5358" s="5">
        <v>43231</v>
      </c>
      <c r="J5358" s="5" t="str">
        <f t="shared" si="166"/>
        <v>September</v>
      </c>
      <c r="K5358" s="7">
        <f t="shared" si="167"/>
        <v>2018</v>
      </c>
      <c r="L5358" t="s">
        <v>404</v>
      </c>
      <c r="M5358" t="s">
        <v>30</v>
      </c>
      <c r="N5358">
        <v>90045</v>
      </c>
      <c r="O5358">
        <v>1714</v>
      </c>
      <c r="P5358" t="s">
        <v>405</v>
      </c>
      <c r="Q5358">
        <v>3</v>
      </c>
      <c r="R5358">
        <v>1</v>
      </c>
      <c r="S5358" t="s">
        <v>32</v>
      </c>
      <c r="U5358">
        <v>2.69</v>
      </c>
      <c r="V5358">
        <v>6</v>
      </c>
      <c r="W5358" t="s">
        <v>19</v>
      </c>
      <c r="X5358" s="5">
        <v>43232</v>
      </c>
      <c r="Y5358" t="s">
        <v>130</v>
      </c>
      <c r="Z5358" t="s">
        <v>34</v>
      </c>
      <c r="AA5358" t="s">
        <v>64</v>
      </c>
    </row>
    <row r="5359" spans="1:27" x14ac:dyDescent="0.3">
      <c r="A5359">
        <v>5</v>
      </c>
      <c r="B5359" t="s">
        <v>25</v>
      </c>
      <c r="C5359">
        <v>3</v>
      </c>
      <c r="D5359" t="s">
        <v>11</v>
      </c>
      <c r="E5359" t="s">
        <v>4338</v>
      </c>
      <c r="F5359" t="s">
        <v>13</v>
      </c>
      <c r="G5359" t="s">
        <v>5425</v>
      </c>
      <c r="H5359" s="3">
        <v>0</v>
      </c>
      <c r="I5359" s="5">
        <v>43179</v>
      </c>
      <c r="J5359" s="5" t="str">
        <f t="shared" si="166"/>
        <v>September</v>
      </c>
      <c r="K5359" s="7">
        <f t="shared" si="167"/>
        <v>2018</v>
      </c>
      <c r="L5359" t="s">
        <v>5426</v>
      </c>
      <c r="M5359" t="s">
        <v>16</v>
      </c>
      <c r="N5359">
        <v>39503</v>
      </c>
      <c r="O5359">
        <v>579</v>
      </c>
      <c r="P5359" t="s">
        <v>2622</v>
      </c>
      <c r="Q5359">
        <v>38</v>
      </c>
      <c r="R5359">
        <v>7</v>
      </c>
      <c r="S5359" t="s">
        <v>18</v>
      </c>
      <c r="U5359">
        <v>38.04</v>
      </c>
      <c r="V5359">
        <v>86</v>
      </c>
      <c r="W5359" t="s">
        <v>33</v>
      </c>
      <c r="X5359" s="5">
        <v>43184</v>
      </c>
      <c r="Y5359" t="s">
        <v>20</v>
      </c>
      <c r="Z5359" t="s">
        <v>887</v>
      </c>
      <c r="AA5359" t="s">
        <v>47</v>
      </c>
    </row>
    <row r="5360" spans="1:27" x14ac:dyDescent="0.3">
      <c r="A5360">
        <v>3</v>
      </c>
      <c r="B5360" t="s">
        <v>25</v>
      </c>
      <c r="C5360">
        <v>1</v>
      </c>
      <c r="D5360" t="s">
        <v>26</v>
      </c>
      <c r="E5360" t="s">
        <v>672</v>
      </c>
      <c r="F5360" t="s">
        <v>13</v>
      </c>
      <c r="G5360" t="s">
        <v>5286</v>
      </c>
      <c r="H5360" s="3">
        <v>0</v>
      </c>
      <c r="I5360" s="5">
        <v>43187</v>
      </c>
      <c r="J5360" s="5" t="str">
        <f t="shared" si="166"/>
        <v>September</v>
      </c>
      <c r="K5360" s="7">
        <f t="shared" si="167"/>
        <v>2018</v>
      </c>
      <c r="L5360" t="s">
        <v>5917</v>
      </c>
      <c r="M5360" t="s">
        <v>16</v>
      </c>
      <c r="N5360">
        <v>22204</v>
      </c>
      <c r="O5360">
        <v>790</v>
      </c>
      <c r="P5360" t="s">
        <v>3236</v>
      </c>
      <c r="Q5360">
        <v>8</v>
      </c>
      <c r="R5360">
        <v>2</v>
      </c>
      <c r="S5360" t="s">
        <v>18</v>
      </c>
      <c r="U5360">
        <v>7.85</v>
      </c>
      <c r="V5360">
        <v>31</v>
      </c>
      <c r="W5360" t="s">
        <v>33</v>
      </c>
      <c r="X5360" s="5">
        <v>43190</v>
      </c>
      <c r="Y5360" t="s">
        <v>130</v>
      </c>
      <c r="Z5360" t="s">
        <v>205</v>
      </c>
      <c r="AA5360" t="s">
        <v>42</v>
      </c>
    </row>
    <row r="5361" spans="1:27" x14ac:dyDescent="0.3">
      <c r="A5361">
        <v>2</v>
      </c>
      <c r="B5361" t="s">
        <v>43</v>
      </c>
      <c r="C5361">
        <v>3</v>
      </c>
      <c r="D5361" t="s">
        <v>11</v>
      </c>
      <c r="E5361" t="s">
        <v>171</v>
      </c>
      <c r="F5361" t="s">
        <v>13</v>
      </c>
      <c r="G5361" t="s">
        <v>5391</v>
      </c>
      <c r="H5361" s="3">
        <v>0.1</v>
      </c>
      <c r="I5361" s="5">
        <v>43305</v>
      </c>
      <c r="J5361" s="5" t="str">
        <f t="shared" si="166"/>
        <v>September</v>
      </c>
      <c r="K5361" s="7">
        <f t="shared" si="167"/>
        <v>2018</v>
      </c>
      <c r="L5361" t="s">
        <v>5392</v>
      </c>
      <c r="M5361" t="s">
        <v>102</v>
      </c>
      <c r="N5361">
        <v>10035</v>
      </c>
      <c r="O5361">
        <v>1203</v>
      </c>
      <c r="P5361" t="s">
        <v>2187</v>
      </c>
      <c r="Q5361">
        <v>31</v>
      </c>
      <c r="R5361">
        <v>2</v>
      </c>
      <c r="S5361" t="s">
        <v>104</v>
      </c>
      <c r="U5361">
        <v>31.02</v>
      </c>
      <c r="V5361">
        <v>254</v>
      </c>
      <c r="W5361" t="s">
        <v>33</v>
      </c>
      <c r="X5361" s="5">
        <v>43307</v>
      </c>
      <c r="Y5361" t="s">
        <v>20</v>
      </c>
      <c r="Z5361" t="s">
        <v>175</v>
      </c>
      <c r="AA5361" t="s">
        <v>24</v>
      </c>
    </row>
    <row r="5362" spans="1:27" x14ac:dyDescent="0.3">
      <c r="A5362">
        <v>7</v>
      </c>
      <c r="B5362" t="s">
        <v>25</v>
      </c>
      <c r="C5362">
        <v>6</v>
      </c>
      <c r="D5362" t="s">
        <v>11</v>
      </c>
      <c r="E5362" t="s">
        <v>122</v>
      </c>
      <c r="F5362" t="s">
        <v>13</v>
      </c>
      <c r="G5362" t="s">
        <v>5513</v>
      </c>
      <c r="H5362" s="3">
        <v>0.3</v>
      </c>
      <c r="I5362" s="5">
        <v>43139</v>
      </c>
      <c r="J5362" s="5" t="str">
        <f t="shared" si="166"/>
        <v>September</v>
      </c>
      <c r="K5362" s="7">
        <f t="shared" si="167"/>
        <v>2018</v>
      </c>
      <c r="L5362" t="s">
        <v>5514</v>
      </c>
      <c r="M5362" t="s">
        <v>73</v>
      </c>
      <c r="N5362">
        <v>77036</v>
      </c>
      <c r="O5362">
        <v>792</v>
      </c>
      <c r="P5362" t="s">
        <v>1993</v>
      </c>
      <c r="Q5362">
        <v>0</v>
      </c>
      <c r="R5362">
        <v>4</v>
      </c>
      <c r="S5362" t="s">
        <v>75</v>
      </c>
      <c r="U5362">
        <v>0</v>
      </c>
      <c r="V5362">
        <v>242</v>
      </c>
      <c r="W5362" t="s">
        <v>33</v>
      </c>
      <c r="X5362" s="5">
        <v>43146</v>
      </c>
      <c r="Y5362" t="s">
        <v>39</v>
      </c>
      <c r="Z5362" t="s">
        <v>77</v>
      </c>
      <c r="AA5362" t="s">
        <v>24</v>
      </c>
    </row>
    <row r="5363" spans="1:27" x14ac:dyDescent="0.3">
      <c r="A5363">
        <v>4</v>
      </c>
      <c r="B5363" t="s">
        <v>43</v>
      </c>
      <c r="C5363">
        <v>6</v>
      </c>
      <c r="D5363" t="s">
        <v>11</v>
      </c>
      <c r="E5363" t="s">
        <v>122</v>
      </c>
      <c r="F5363" t="s">
        <v>13</v>
      </c>
      <c r="G5363" t="s">
        <v>5508</v>
      </c>
      <c r="H5363" s="3">
        <v>0.3</v>
      </c>
      <c r="I5363" s="5">
        <v>43180</v>
      </c>
      <c r="J5363" s="5" t="str">
        <f t="shared" si="166"/>
        <v>September</v>
      </c>
      <c r="K5363" s="7">
        <f t="shared" si="167"/>
        <v>2018</v>
      </c>
      <c r="L5363" t="s">
        <v>5509</v>
      </c>
      <c r="M5363" t="s">
        <v>73</v>
      </c>
      <c r="N5363">
        <v>77036</v>
      </c>
      <c r="O5363">
        <v>1379</v>
      </c>
      <c r="P5363" t="s">
        <v>2095</v>
      </c>
      <c r="Q5363">
        <v>-1</v>
      </c>
      <c r="R5363">
        <v>2</v>
      </c>
      <c r="S5363" t="s">
        <v>75</v>
      </c>
      <c r="U5363">
        <v>-1.42</v>
      </c>
      <c r="V5363">
        <v>99</v>
      </c>
      <c r="W5363" t="s">
        <v>33</v>
      </c>
      <c r="X5363" s="5">
        <v>43184</v>
      </c>
      <c r="Y5363" t="s">
        <v>39</v>
      </c>
      <c r="Z5363" t="s">
        <v>77</v>
      </c>
      <c r="AA5363" t="s">
        <v>41</v>
      </c>
    </row>
    <row r="5364" spans="1:27" x14ac:dyDescent="0.3">
      <c r="A5364">
        <v>4</v>
      </c>
      <c r="B5364" t="s">
        <v>43</v>
      </c>
      <c r="C5364">
        <v>6</v>
      </c>
      <c r="D5364" t="s">
        <v>26</v>
      </c>
      <c r="E5364" t="s">
        <v>122</v>
      </c>
      <c r="F5364" t="s">
        <v>13</v>
      </c>
      <c r="G5364" t="s">
        <v>5508</v>
      </c>
      <c r="H5364" s="3">
        <v>0.2</v>
      </c>
      <c r="I5364" s="5">
        <v>43180</v>
      </c>
      <c r="J5364" s="5" t="str">
        <f t="shared" si="166"/>
        <v>September</v>
      </c>
      <c r="K5364" s="7">
        <f t="shared" si="167"/>
        <v>2018</v>
      </c>
      <c r="L5364" t="s">
        <v>5509</v>
      </c>
      <c r="M5364" t="s">
        <v>73</v>
      </c>
      <c r="N5364">
        <v>77036</v>
      </c>
      <c r="O5364">
        <v>1306</v>
      </c>
      <c r="P5364" t="s">
        <v>186</v>
      </c>
      <c r="Q5364">
        <v>1</v>
      </c>
      <c r="R5364">
        <v>1</v>
      </c>
      <c r="S5364" t="s">
        <v>75</v>
      </c>
      <c r="U5364">
        <v>0.5</v>
      </c>
      <c r="V5364">
        <v>1</v>
      </c>
      <c r="W5364" t="s">
        <v>33</v>
      </c>
      <c r="X5364" s="5">
        <v>43184</v>
      </c>
      <c r="Y5364" t="s">
        <v>39</v>
      </c>
      <c r="Z5364" t="s">
        <v>77</v>
      </c>
      <c r="AA5364" t="s">
        <v>49</v>
      </c>
    </row>
    <row r="5365" spans="1:27" x14ac:dyDescent="0.3">
      <c r="A5365">
        <v>3</v>
      </c>
      <c r="B5365" t="s">
        <v>10</v>
      </c>
      <c r="C5365">
        <v>3</v>
      </c>
      <c r="D5365" t="s">
        <v>11</v>
      </c>
      <c r="E5365" t="s">
        <v>4295</v>
      </c>
      <c r="F5365" t="s">
        <v>13</v>
      </c>
      <c r="G5365" t="s">
        <v>5387</v>
      </c>
      <c r="H5365" s="3">
        <v>0</v>
      </c>
      <c r="I5365" s="5">
        <v>43432</v>
      </c>
      <c r="J5365" s="5" t="str">
        <f t="shared" si="166"/>
        <v>September</v>
      </c>
      <c r="K5365" s="7">
        <f t="shared" si="167"/>
        <v>2018</v>
      </c>
      <c r="L5365" t="s">
        <v>5420</v>
      </c>
      <c r="M5365" t="s">
        <v>16</v>
      </c>
      <c r="N5365">
        <v>30062</v>
      </c>
      <c r="O5365">
        <v>765</v>
      </c>
      <c r="P5365" t="s">
        <v>8111</v>
      </c>
      <c r="Q5365">
        <v>53</v>
      </c>
      <c r="R5365">
        <v>3</v>
      </c>
      <c r="S5365" t="s">
        <v>18</v>
      </c>
      <c r="U5365">
        <v>52.97</v>
      </c>
      <c r="V5365">
        <v>183</v>
      </c>
      <c r="W5365" t="s">
        <v>33</v>
      </c>
      <c r="X5365" s="5">
        <v>43435</v>
      </c>
      <c r="Y5365" t="s">
        <v>20</v>
      </c>
      <c r="Z5365" t="s">
        <v>761</v>
      </c>
      <c r="AA5365" t="s">
        <v>24</v>
      </c>
    </row>
    <row r="5366" spans="1:27" x14ac:dyDescent="0.3">
      <c r="A5366">
        <v>3</v>
      </c>
      <c r="B5366" t="s">
        <v>10</v>
      </c>
      <c r="C5366">
        <v>3</v>
      </c>
      <c r="D5366" t="s">
        <v>26</v>
      </c>
      <c r="E5366" t="s">
        <v>4295</v>
      </c>
      <c r="F5366" t="s">
        <v>13</v>
      </c>
      <c r="G5366" t="s">
        <v>5387</v>
      </c>
      <c r="H5366" s="3">
        <v>0</v>
      </c>
      <c r="I5366" s="5">
        <v>43432</v>
      </c>
      <c r="J5366" s="5" t="str">
        <f t="shared" si="166"/>
        <v>September</v>
      </c>
      <c r="K5366" s="7">
        <f t="shared" si="167"/>
        <v>2018</v>
      </c>
      <c r="L5366" t="s">
        <v>5420</v>
      </c>
      <c r="M5366" t="s">
        <v>16</v>
      </c>
      <c r="N5366">
        <v>30062</v>
      </c>
      <c r="O5366">
        <v>1558</v>
      </c>
      <c r="P5366" t="s">
        <v>1053</v>
      </c>
      <c r="Q5366">
        <v>56</v>
      </c>
      <c r="R5366">
        <v>3</v>
      </c>
      <c r="S5366" t="s">
        <v>18</v>
      </c>
      <c r="U5366">
        <v>56.3</v>
      </c>
      <c r="V5366">
        <v>1126</v>
      </c>
      <c r="W5366" t="s">
        <v>33</v>
      </c>
      <c r="X5366" s="5">
        <v>43435</v>
      </c>
      <c r="Y5366" t="s">
        <v>20</v>
      </c>
      <c r="Z5366" t="s">
        <v>761</v>
      </c>
      <c r="AA5366" t="s">
        <v>42</v>
      </c>
    </row>
    <row r="5367" spans="1:27" x14ac:dyDescent="0.3">
      <c r="A5367">
        <v>3</v>
      </c>
      <c r="B5367" t="s">
        <v>10</v>
      </c>
      <c r="C5367">
        <v>3</v>
      </c>
      <c r="D5367" t="s">
        <v>26</v>
      </c>
      <c r="E5367" t="s">
        <v>4295</v>
      </c>
      <c r="F5367" t="s">
        <v>13</v>
      </c>
      <c r="G5367" t="s">
        <v>5387</v>
      </c>
      <c r="H5367" s="3">
        <v>0</v>
      </c>
      <c r="I5367" s="5">
        <v>43432</v>
      </c>
      <c r="J5367" s="5" t="str">
        <f t="shared" si="166"/>
        <v>September</v>
      </c>
      <c r="K5367" s="7">
        <f t="shared" si="167"/>
        <v>2018</v>
      </c>
      <c r="L5367" t="s">
        <v>5420</v>
      </c>
      <c r="M5367" t="s">
        <v>16</v>
      </c>
      <c r="N5367">
        <v>30062</v>
      </c>
      <c r="O5367">
        <v>15</v>
      </c>
      <c r="P5367" t="s">
        <v>4502</v>
      </c>
      <c r="Q5367">
        <v>316</v>
      </c>
      <c r="R5367">
        <v>6</v>
      </c>
      <c r="S5367" t="s">
        <v>18</v>
      </c>
      <c r="U5367">
        <v>315.82</v>
      </c>
      <c r="V5367">
        <v>1263</v>
      </c>
      <c r="W5367" t="s">
        <v>33</v>
      </c>
      <c r="X5367" s="5">
        <v>43435</v>
      </c>
      <c r="Y5367" t="s">
        <v>20</v>
      </c>
      <c r="Z5367" t="s">
        <v>761</v>
      </c>
      <c r="AA5367" t="s">
        <v>42</v>
      </c>
    </row>
    <row r="5368" spans="1:27" x14ac:dyDescent="0.3">
      <c r="A5368">
        <v>3</v>
      </c>
      <c r="B5368" t="s">
        <v>10</v>
      </c>
      <c r="C5368">
        <v>3</v>
      </c>
      <c r="D5368" t="s">
        <v>50</v>
      </c>
      <c r="E5368" t="s">
        <v>4295</v>
      </c>
      <c r="F5368" t="s">
        <v>13</v>
      </c>
      <c r="G5368" t="s">
        <v>5387</v>
      </c>
      <c r="H5368" s="3">
        <v>0</v>
      </c>
      <c r="I5368" s="5">
        <v>43432</v>
      </c>
      <c r="J5368" s="5" t="str">
        <f t="shared" si="166"/>
        <v>September</v>
      </c>
      <c r="K5368" s="7">
        <f t="shared" si="167"/>
        <v>2018</v>
      </c>
      <c r="L5368" t="s">
        <v>5420</v>
      </c>
      <c r="M5368" t="s">
        <v>16</v>
      </c>
      <c r="N5368">
        <v>30062</v>
      </c>
      <c r="O5368">
        <v>967</v>
      </c>
      <c r="P5368" t="s">
        <v>4989</v>
      </c>
      <c r="Q5368">
        <v>6</v>
      </c>
      <c r="R5368">
        <v>6</v>
      </c>
      <c r="S5368" t="s">
        <v>18</v>
      </c>
      <c r="U5368">
        <v>6.1</v>
      </c>
      <c r="V5368">
        <v>102</v>
      </c>
      <c r="W5368" t="s">
        <v>33</v>
      </c>
      <c r="X5368" s="5">
        <v>43435</v>
      </c>
      <c r="Y5368" t="s">
        <v>20</v>
      </c>
      <c r="Z5368" t="s">
        <v>761</v>
      </c>
      <c r="AA5368" t="s">
        <v>113</v>
      </c>
    </row>
    <row r="5369" spans="1:27" x14ac:dyDescent="0.3">
      <c r="A5369">
        <v>4</v>
      </c>
      <c r="B5369" t="s">
        <v>43</v>
      </c>
      <c r="C5369">
        <v>6</v>
      </c>
      <c r="D5369" t="s">
        <v>11</v>
      </c>
      <c r="E5369" t="s">
        <v>2483</v>
      </c>
      <c r="F5369" t="s">
        <v>13</v>
      </c>
      <c r="G5369" t="s">
        <v>985</v>
      </c>
      <c r="H5369" s="3">
        <v>0</v>
      </c>
      <c r="I5369" s="5">
        <v>43338</v>
      </c>
      <c r="J5369" s="5" t="str">
        <f t="shared" si="166"/>
        <v>September</v>
      </c>
      <c r="K5369" s="7">
        <f t="shared" si="167"/>
        <v>2018</v>
      </c>
      <c r="L5369" t="s">
        <v>2484</v>
      </c>
      <c r="M5369" t="s">
        <v>16</v>
      </c>
      <c r="N5369">
        <v>30605</v>
      </c>
      <c r="O5369">
        <v>507</v>
      </c>
      <c r="P5369" t="s">
        <v>1949</v>
      </c>
      <c r="Q5369">
        <v>41</v>
      </c>
      <c r="R5369">
        <v>3</v>
      </c>
      <c r="S5369" t="s">
        <v>18</v>
      </c>
      <c r="U5369">
        <v>41.04</v>
      </c>
      <c r="V5369">
        <v>187</v>
      </c>
      <c r="W5369" t="s">
        <v>19</v>
      </c>
      <c r="X5369" s="5">
        <v>43342</v>
      </c>
      <c r="Y5369" t="s">
        <v>39</v>
      </c>
      <c r="Z5369" t="s">
        <v>761</v>
      </c>
      <c r="AA5369" t="s">
        <v>47</v>
      </c>
    </row>
    <row r="5370" spans="1:27" x14ac:dyDescent="0.3">
      <c r="A5370">
        <v>5</v>
      </c>
      <c r="B5370" t="s">
        <v>43</v>
      </c>
      <c r="C5370">
        <v>6</v>
      </c>
      <c r="D5370" t="s">
        <v>26</v>
      </c>
      <c r="E5370" t="s">
        <v>1595</v>
      </c>
      <c r="F5370" t="s">
        <v>13</v>
      </c>
      <c r="G5370" t="s">
        <v>5633</v>
      </c>
      <c r="H5370" s="3">
        <v>0.7</v>
      </c>
      <c r="I5370" s="5">
        <v>43370</v>
      </c>
      <c r="J5370" s="5" t="str">
        <f t="shared" si="166"/>
        <v>September</v>
      </c>
      <c r="K5370" s="7">
        <f t="shared" si="167"/>
        <v>2018</v>
      </c>
      <c r="L5370" t="s">
        <v>6444</v>
      </c>
      <c r="M5370" t="s">
        <v>102</v>
      </c>
      <c r="N5370">
        <v>43130</v>
      </c>
      <c r="O5370">
        <v>1343</v>
      </c>
      <c r="P5370" t="s">
        <v>1170</v>
      </c>
      <c r="Q5370">
        <v>-2</v>
      </c>
      <c r="R5370">
        <v>3</v>
      </c>
      <c r="S5370" t="s">
        <v>104</v>
      </c>
      <c r="U5370">
        <v>-2.0299999999999998</v>
      </c>
      <c r="V5370">
        <v>3</v>
      </c>
      <c r="W5370" t="s">
        <v>33</v>
      </c>
      <c r="X5370" s="5">
        <v>43375</v>
      </c>
      <c r="Y5370" t="s">
        <v>39</v>
      </c>
      <c r="Z5370" t="s">
        <v>309</v>
      </c>
      <c r="AA5370" t="s">
        <v>54</v>
      </c>
    </row>
    <row r="5371" spans="1:27" x14ac:dyDescent="0.3">
      <c r="A5371">
        <v>3</v>
      </c>
      <c r="B5371" t="s">
        <v>25</v>
      </c>
      <c r="C5371">
        <v>1</v>
      </c>
      <c r="D5371" t="s">
        <v>26</v>
      </c>
      <c r="E5371" t="s">
        <v>99</v>
      </c>
      <c r="F5371" t="s">
        <v>13</v>
      </c>
      <c r="G5371" t="s">
        <v>6933</v>
      </c>
      <c r="H5371" s="3">
        <v>0.2</v>
      </c>
      <c r="I5371" s="5">
        <v>43380</v>
      </c>
      <c r="J5371" s="5" t="str">
        <f t="shared" si="166"/>
        <v>September</v>
      </c>
      <c r="K5371" s="7">
        <f t="shared" si="167"/>
        <v>2018</v>
      </c>
      <c r="L5371" t="s">
        <v>7237</v>
      </c>
      <c r="M5371" t="s">
        <v>102</v>
      </c>
      <c r="N5371">
        <v>19143</v>
      </c>
      <c r="O5371">
        <v>222</v>
      </c>
      <c r="P5371" t="s">
        <v>245</v>
      </c>
      <c r="Q5371">
        <v>2</v>
      </c>
      <c r="R5371">
        <v>2</v>
      </c>
      <c r="S5371" t="s">
        <v>104</v>
      </c>
      <c r="U5371">
        <v>1.72</v>
      </c>
      <c r="V5371">
        <v>5</v>
      </c>
      <c r="W5371" t="s">
        <v>76</v>
      </c>
      <c r="X5371" s="5">
        <v>43383</v>
      </c>
      <c r="Y5371" t="s">
        <v>130</v>
      </c>
      <c r="Z5371" t="s">
        <v>105</v>
      </c>
      <c r="AA5371" t="s">
        <v>35</v>
      </c>
    </row>
    <row r="5372" spans="1:27" x14ac:dyDescent="0.3">
      <c r="A5372">
        <v>2</v>
      </c>
      <c r="B5372" t="s">
        <v>43</v>
      </c>
      <c r="C5372">
        <v>3</v>
      </c>
      <c r="D5372" t="s">
        <v>11</v>
      </c>
      <c r="E5372" t="s">
        <v>5452</v>
      </c>
      <c r="F5372" t="s">
        <v>13</v>
      </c>
      <c r="G5372" t="s">
        <v>5453</v>
      </c>
      <c r="H5372" s="3">
        <v>0.2</v>
      </c>
      <c r="I5372" s="5">
        <v>43408</v>
      </c>
      <c r="J5372" s="5" t="str">
        <f t="shared" si="166"/>
        <v>September</v>
      </c>
      <c r="K5372" s="7">
        <f t="shared" si="167"/>
        <v>2018</v>
      </c>
      <c r="L5372" t="s">
        <v>5454</v>
      </c>
      <c r="M5372" t="s">
        <v>30</v>
      </c>
      <c r="N5372">
        <v>97405</v>
      </c>
      <c r="O5372">
        <v>1206</v>
      </c>
      <c r="P5372" t="s">
        <v>1566</v>
      </c>
      <c r="Q5372">
        <v>-14</v>
      </c>
      <c r="R5372">
        <v>1</v>
      </c>
      <c r="S5372" t="s">
        <v>32</v>
      </c>
      <c r="U5372">
        <v>-14.41</v>
      </c>
      <c r="V5372">
        <v>105</v>
      </c>
      <c r="W5372" t="s">
        <v>33</v>
      </c>
      <c r="X5372" s="5">
        <v>43410</v>
      </c>
      <c r="Y5372" t="s">
        <v>20</v>
      </c>
      <c r="Z5372" t="s">
        <v>262</v>
      </c>
      <c r="AA5372" t="s">
        <v>24</v>
      </c>
    </row>
    <row r="5373" spans="1:27" x14ac:dyDescent="0.3">
      <c r="A5373">
        <v>2</v>
      </c>
      <c r="B5373" t="s">
        <v>43</v>
      </c>
      <c r="C5373">
        <v>3</v>
      </c>
      <c r="D5373" t="s">
        <v>11</v>
      </c>
      <c r="E5373" t="s">
        <v>5452</v>
      </c>
      <c r="F5373" t="s">
        <v>13</v>
      </c>
      <c r="G5373" t="s">
        <v>5453</v>
      </c>
      <c r="H5373" s="3">
        <v>0.2</v>
      </c>
      <c r="I5373" s="5">
        <v>43408</v>
      </c>
      <c r="J5373" s="5" t="str">
        <f t="shared" si="166"/>
        <v>September</v>
      </c>
      <c r="K5373" s="7">
        <f t="shared" si="167"/>
        <v>2018</v>
      </c>
      <c r="L5373" t="s">
        <v>5454</v>
      </c>
      <c r="M5373" t="s">
        <v>30</v>
      </c>
      <c r="N5373">
        <v>97405</v>
      </c>
      <c r="O5373">
        <v>749</v>
      </c>
      <c r="P5373" t="s">
        <v>5462</v>
      </c>
      <c r="Q5373">
        <v>-98</v>
      </c>
      <c r="R5373">
        <v>3</v>
      </c>
      <c r="S5373" t="s">
        <v>32</v>
      </c>
      <c r="U5373">
        <v>-97.55</v>
      </c>
      <c r="V5373">
        <v>650</v>
      </c>
      <c r="W5373" t="s">
        <v>33</v>
      </c>
      <c r="X5373" s="5">
        <v>43410</v>
      </c>
      <c r="Y5373" t="s">
        <v>20</v>
      </c>
      <c r="Z5373" t="s">
        <v>262</v>
      </c>
      <c r="AA5373" t="s">
        <v>24</v>
      </c>
    </row>
    <row r="5374" spans="1:27" x14ac:dyDescent="0.3">
      <c r="A5374">
        <v>2</v>
      </c>
      <c r="B5374" t="s">
        <v>43</v>
      </c>
      <c r="C5374">
        <v>3</v>
      </c>
      <c r="D5374" t="s">
        <v>26</v>
      </c>
      <c r="E5374" t="s">
        <v>5452</v>
      </c>
      <c r="F5374" t="s">
        <v>13</v>
      </c>
      <c r="G5374" t="s">
        <v>5453</v>
      </c>
      <c r="H5374" s="3">
        <v>0.2</v>
      </c>
      <c r="I5374" s="5">
        <v>43408</v>
      </c>
      <c r="J5374" s="5" t="str">
        <f t="shared" si="166"/>
        <v>September</v>
      </c>
      <c r="K5374" s="7">
        <f t="shared" si="167"/>
        <v>2018</v>
      </c>
      <c r="L5374" t="s">
        <v>5454</v>
      </c>
      <c r="M5374" t="s">
        <v>30</v>
      </c>
      <c r="N5374">
        <v>97405</v>
      </c>
      <c r="O5374">
        <v>1677</v>
      </c>
      <c r="P5374" t="s">
        <v>3357</v>
      </c>
      <c r="Q5374">
        <v>5</v>
      </c>
      <c r="R5374">
        <v>1</v>
      </c>
      <c r="S5374" t="s">
        <v>32</v>
      </c>
      <c r="U5374">
        <v>5.31</v>
      </c>
      <c r="V5374">
        <v>15</v>
      </c>
      <c r="W5374" t="s">
        <v>33</v>
      </c>
      <c r="X5374" s="5">
        <v>43410</v>
      </c>
      <c r="Y5374" t="s">
        <v>20</v>
      </c>
      <c r="Z5374" t="s">
        <v>262</v>
      </c>
      <c r="AA5374" t="s">
        <v>64</v>
      </c>
    </row>
    <row r="5375" spans="1:27" x14ac:dyDescent="0.3">
      <c r="A5375">
        <v>2</v>
      </c>
      <c r="B5375" t="s">
        <v>43</v>
      </c>
      <c r="C5375">
        <v>3</v>
      </c>
      <c r="D5375" t="s">
        <v>26</v>
      </c>
      <c r="E5375" t="s">
        <v>5452</v>
      </c>
      <c r="F5375" t="s">
        <v>13</v>
      </c>
      <c r="G5375" t="s">
        <v>5453</v>
      </c>
      <c r="H5375" s="3">
        <v>0.2</v>
      </c>
      <c r="I5375" s="5">
        <v>43408</v>
      </c>
      <c r="J5375" s="5" t="str">
        <f t="shared" si="166"/>
        <v>September</v>
      </c>
      <c r="K5375" s="7">
        <f t="shared" si="167"/>
        <v>2018</v>
      </c>
      <c r="L5375" t="s">
        <v>5454</v>
      </c>
      <c r="M5375" t="s">
        <v>30</v>
      </c>
      <c r="N5375">
        <v>97405</v>
      </c>
      <c r="O5375">
        <v>1480</v>
      </c>
      <c r="P5375" t="s">
        <v>4493</v>
      </c>
      <c r="Q5375">
        <v>17</v>
      </c>
      <c r="R5375">
        <v>3</v>
      </c>
      <c r="S5375" t="s">
        <v>32</v>
      </c>
      <c r="U5375">
        <v>16.78</v>
      </c>
      <c r="V5375">
        <v>48</v>
      </c>
      <c r="W5375" t="s">
        <v>33</v>
      </c>
      <c r="X5375" s="5">
        <v>43410</v>
      </c>
      <c r="Y5375" t="s">
        <v>20</v>
      </c>
      <c r="Z5375" t="s">
        <v>262</v>
      </c>
      <c r="AA5375" t="s">
        <v>64</v>
      </c>
    </row>
    <row r="5376" spans="1:27" x14ac:dyDescent="0.3">
      <c r="A5376">
        <v>2</v>
      </c>
      <c r="B5376" t="s">
        <v>43</v>
      </c>
      <c r="C5376">
        <v>3</v>
      </c>
      <c r="D5376" t="s">
        <v>26</v>
      </c>
      <c r="E5376" t="s">
        <v>5452</v>
      </c>
      <c r="F5376" t="s">
        <v>13</v>
      </c>
      <c r="G5376" t="s">
        <v>5453</v>
      </c>
      <c r="H5376" s="3">
        <v>0.2</v>
      </c>
      <c r="I5376" s="5">
        <v>43408</v>
      </c>
      <c r="J5376" s="5" t="str">
        <f t="shared" si="166"/>
        <v>September</v>
      </c>
      <c r="K5376" s="7">
        <f t="shared" si="167"/>
        <v>2018</v>
      </c>
      <c r="L5376" t="s">
        <v>5454</v>
      </c>
      <c r="M5376" t="s">
        <v>30</v>
      </c>
      <c r="N5376">
        <v>97405</v>
      </c>
      <c r="O5376">
        <v>1445</v>
      </c>
      <c r="P5376" t="s">
        <v>5955</v>
      </c>
      <c r="Q5376">
        <v>-4</v>
      </c>
      <c r="R5376">
        <v>7</v>
      </c>
      <c r="S5376" t="s">
        <v>32</v>
      </c>
      <c r="U5376">
        <v>-4.18</v>
      </c>
      <c r="V5376">
        <v>18</v>
      </c>
      <c r="W5376" t="s">
        <v>33</v>
      </c>
      <c r="X5376" s="5">
        <v>43410</v>
      </c>
      <c r="Y5376" t="s">
        <v>20</v>
      </c>
      <c r="Z5376" t="s">
        <v>262</v>
      </c>
      <c r="AA5376" t="s">
        <v>356</v>
      </c>
    </row>
    <row r="5377" spans="1:27" x14ac:dyDescent="0.3">
      <c r="A5377">
        <v>2</v>
      </c>
      <c r="B5377" t="s">
        <v>43</v>
      </c>
      <c r="C5377">
        <v>3</v>
      </c>
      <c r="D5377" t="s">
        <v>26</v>
      </c>
      <c r="E5377" t="s">
        <v>5452</v>
      </c>
      <c r="F5377" t="s">
        <v>13</v>
      </c>
      <c r="G5377" t="s">
        <v>5453</v>
      </c>
      <c r="H5377" s="3">
        <v>0.2</v>
      </c>
      <c r="I5377" s="5">
        <v>43408</v>
      </c>
      <c r="J5377" s="5" t="str">
        <f t="shared" si="166"/>
        <v>September</v>
      </c>
      <c r="K5377" s="7">
        <f t="shared" si="167"/>
        <v>2018</v>
      </c>
      <c r="L5377" t="s">
        <v>5454</v>
      </c>
      <c r="M5377" t="s">
        <v>30</v>
      </c>
      <c r="N5377">
        <v>97405</v>
      </c>
      <c r="O5377">
        <v>532</v>
      </c>
      <c r="P5377" t="s">
        <v>1173</v>
      </c>
      <c r="Q5377">
        <v>228</v>
      </c>
      <c r="R5377">
        <v>8</v>
      </c>
      <c r="S5377" t="s">
        <v>32</v>
      </c>
      <c r="U5377">
        <v>228.08</v>
      </c>
      <c r="V5377">
        <v>629</v>
      </c>
      <c r="W5377" t="s">
        <v>33</v>
      </c>
      <c r="X5377" s="5">
        <v>43410</v>
      </c>
      <c r="Y5377" t="s">
        <v>20</v>
      </c>
      <c r="Z5377" t="s">
        <v>262</v>
      </c>
      <c r="AA5377" t="s">
        <v>35</v>
      </c>
    </row>
    <row r="5378" spans="1:27" x14ac:dyDescent="0.3">
      <c r="A5378">
        <v>2</v>
      </c>
      <c r="B5378" t="s">
        <v>25</v>
      </c>
      <c r="C5378">
        <v>1</v>
      </c>
      <c r="D5378" t="s">
        <v>26</v>
      </c>
      <c r="E5378" t="s">
        <v>88</v>
      </c>
      <c r="F5378" t="s">
        <v>13</v>
      </c>
      <c r="G5378" t="s">
        <v>1266</v>
      </c>
      <c r="H5378" s="3">
        <v>0</v>
      </c>
      <c r="I5378" s="5">
        <v>43414</v>
      </c>
      <c r="J5378" s="5" t="str">
        <f t="shared" ref="J5378:J5441" si="168">TEXT($I$2,"mmmm")</f>
        <v>September</v>
      </c>
      <c r="K5378" s="7">
        <f t="shared" si="167"/>
        <v>2018</v>
      </c>
      <c r="L5378" t="s">
        <v>7263</v>
      </c>
      <c r="M5378" t="s">
        <v>30</v>
      </c>
      <c r="N5378">
        <v>94122</v>
      </c>
      <c r="O5378">
        <v>1796</v>
      </c>
      <c r="P5378" t="s">
        <v>3091</v>
      </c>
      <c r="Q5378">
        <v>16</v>
      </c>
      <c r="R5378">
        <v>5</v>
      </c>
      <c r="S5378" t="s">
        <v>32</v>
      </c>
      <c r="U5378">
        <v>15.55</v>
      </c>
      <c r="V5378">
        <v>32</v>
      </c>
      <c r="W5378" t="s">
        <v>76</v>
      </c>
      <c r="X5378" s="5">
        <v>43416</v>
      </c>
      <c r="Y5378" t="s">
        <v>130</v>
      </c>
      <c r="Z5378" t="s">
        <v>34</v>
      </c>
      <c r="AA5378" t="s">
        <v>64</v>
      </c>
    </row>
    <row r="5379" spans="1:27" x14ac:dyDescent="0.3">
      <c r="A5379">
        <v>2</v>
      </c>
      <c r="B5379" t="s">
        <v>25</v>
      </c>
      <c r="C5379">
        <v>1</v>
      </c>
      <c r="D5379" t="s">
        <v>26</v>
      </c>
      <c r="E5379" t="s">
        <v>88</v>
      </c>
      <c r="F5379" t="s">
        <v>13</v>
      </c>
      <c r="G5379" t="s">
        <v>1266</v>
      </c>
      <c r="H5379" s="3">
        <v>0.2</v>
      </c>
      <c r="I5379" s="5">
        <v>43414</v>
      </c>
      <c r="J5379" s="5" t="str">
        <f t="shared" si="168"/>
        <v>September</v>
      </c>
      <c r="K5379" s="7">
        <f t="shared" ref="K5379:K5442" si="169">YEAR(I5379)</f>
        <v>2018</v>
      </c>
      <c r="L5379" t="s">
        <v>7263</v>
      </c>
      <c r="M5379" t="s">
        <v>30</v>
      </c>
      <c r="N5379">
        <v>94122</v>
      </c>
      <c r="O5379">
        <v>68</v>
      </c>
      <c r="P5379" t="s">
        <v>8238</v>
      </c>
      <c r="Q5379">
        <v>4</v>
      </c>
      <c r="R5379">
        <v>4</v>
      </c>
      <c r="S5379" t="s">
        <v>32</v>
      </c>
      <c r="U5379">
        <v>4.46</v>
      </c>
      <c r="V5379">
        <v>13</v>
      </c>
      <c r="W5379" t="s">
        <v>76</v>
      </c>
      <c r="X5379" s="5">
        <v>43416</v>
      </c>
      <c r="Y5379" t="s">
        <v>130</v>
      </c>
      <c r="Z5379" t="s">
        <v>34</v>
      </c>
      <c r="AA5379" t="s">
        <v>54</v>
      </c>
    </row>
    <row r="5380" spans="1:27" x14ac:dyDescent="0.3">
      <c r="A5380">
        <v>5</v>
      </c>
      <c r="B5380" t="s">
        <v>43</v>
      </c>
      <c r="C5380">
        <v>6</v>
      </c>
      <c r="D5380" t="s">
        <v>26</v>
      </c>
      <c r="E5380" t="s">
        <v>192</v>
      </c>
      <c r="F5380" t="s">
        <v>13</v>
      </c>
      <c r="G5380" t="s">
        <v>2655</v>
      </c>
      <c r="H5380" s="3">
        <v>0.2</v>
      </c>
      <c r="I5380" s="5">
        <v>43223</v>
      </c>
      <c r="J5380" s="5" t="str">
        <f t="shared" si="168"/>
        <v>September</v>
      </c>
      <c r="K5380" s="7">
        <f t="shared" si="169"/>
        <v>2018</v>
      </c>
      <c r="L5380" t="s">
        <v>3924</v>
      </c>
      <c r="M5380" t="s">
        <v>73</v>
      </c>
      <c r="N5380">
        <v>60653</v>
      </c>
      <c r="O5380">
        <v>1130</v>
      </c>
      <c r="P5380" t="s">
        <v>3925</v>
      </c>
      <c r="Q5380">
        <v>3</v>
      </c>
      <c r="R5380">
        <v>7</v>
      </c>
      <c r="S5380" t="s">
        <v>75</v>
      </c>
      <c r="U5380">
        <v>2.74</v>
      </c>
      <c r="V5380">
        <v>27</v>
      </c>
      <c r="W5380" t="s">
        <v>19</v>
      </c>
      <c r="X5380" s="5">
        <v>43228</v>
      </c>
      <c r="Y5380" t="s">
        <v>39</v>
      </c>
      <c r="Z5380" t="s">
        <v>139</v>
      </c>
      <c r="AA5380" t="s">
        <v>49</v>
      </c>
    </row>
    <row r="5381" spans="1:27" x14ac:dyDescent="0.3">
      <c r="A5381">
        <v>5</v>
      </c>
      <c r="B5381" t="s">
        <v>43</v>
      </c>
      <c r="C5381">
        <v>6</v>
      </c>
      <c r="D5381" t="s">
        <v>26</v>
      </c>
      <c r="E5381" t="s">
        <v>192</v>
      </c>
      <c r="F5381" t="s">
        <v>13</v>
      </c>
      <c r="G5381" t="s">
        <v>2655</v>
      </c>
      <c r="H5381" s="3">
        <v>0.8</v>
      </c>
      <c r="I5381" s="5">
        <v>43223</v>
      </c>
      <c r="J5381" s="5" t="str">
        <f t="shared" si="168"/>
        <v>September</v>
      </c>
      <c r="K5381" s="7">
        <f t="shared" si="169"/>
        <v>2018</v>
      </c>
      <c r="L5381" t="s">
        <v>3924</v>
      </c>
      <c r="M5381" t="s">
        <v>73</v>
      </c>
      <c r="N5381">
        <v>60653</v>
      </c>
      <c r="O5381">
        <v>795</v>
      </c>
      <c r="P5381" t="s">
        <v>2986</v>
      </c>
      <c r="Q5381">
        <v>-4</v>
      </c>
      <c r="R5381">
        <v>1</v>
      </c>
      <c r="S5381" t="s">
        <v>75</v>
      </c>
      <c r="U5381">
        <v>-3.6</v>
      </c>
      <c r="V5381">
        <v>2</v>
      </c>
      <c r="W5381" t="s">
        <v>19</v>
      </c>
      <c r="X5381" s="5">
        <v>43228</v>
      </c>
      <c r="Y5381" t="s">
        <v>39</v>
      </c>
      <c r="Z5381" t="s">
        <v>139</v>
      </c>
      <c r="AA5381" t="s">
        <v>54</v>
      </c>
    </row>
    <row r="5382" spans="1:27" x14ac:dyDescent="0.3">
      <c r="A5382">
        <v>5</v>
      </c>
      <c r="B5382" t="s">
        <v>43</v>
      </c>
      <c r="C5382">
        <v>6</v>
      </c>
      <c r="D5382" t="s">
        <v>26</v>
      </c>
      <c r="E5382" t="s">
        <v>192</v>
      </c>
      <c r="F5382" t="s">
        <v>13</v>
      </c>
      <c r="G5382" t="s">
        <v>2655</v>
      </c>
      <c r="H5382" s="3">
        <v>0.8</v>
      </c>
      <c r="I5382" s="5">
        <v>43223</v>
      </c>
      <c r="J5382" s="5" t="str">
        <f t="shared" si="168"/>
        <v>September</v>
      </c>
      <c r="K5382" s="7">
        <f t="shared" si="169"/>
        <v>2018</v>
      </c>
      <c r="L5382" t="s">
        <v>3924</v>
      </c>
      <c r="M5382" t="s">
        <v>73</v>
      </c>
      <c r="N5382">
        <v>60653</v>
      </c>
      <c r="O5382">
        <v>65</v>
      </c>
      <c r="P5382" t="s">
        <v>3113</v>
      </c>
      <c r="Q5382">
        <v>-71</v>
      </c>
      <c r="R5382">
        <v>3</v>
      </c>
      <c r="S5382" t="s">
        <v>75</v>
      </c>
      <c r="U5382">
        <v>-71.3</v>
      </c>
      <c r="V5382">
        <v>26</v>
      </c>
      <c r="W5382" t="s">
        <v>19</v>
      </c>
      <c r="X5382" s="5">
        <v>43228</v>
      </c>
      <c r="Y5382" t="s">
        <v>39</v>
      </c>
      <c r="Z5382" t="s">
        <v>139</v>
      </c>
      <c r="AA5382" t="s">
        <v>56</v>
      </c>
    </row>
    <row r="5383" spans="1:27" x14ac:dyDescent="0.3">
      <c r="A5383">
        <v>3</v>
      </c>
      <c r="B5383" t="s">
        <v>25</v>
      </c>
      <c r="C5383">
        <v>1</v>
      </c>
      <c r="D5383" t="s">
        <v>26</v>
      </c>
      <c r="E5383" t="s">
        <v>65</v>
      </c>
      <c r="F5383" t="s">
        <v>13</v>
      </c>
      <c r="G5383" t="s">
        <v>2767</v>
      </c>
      <c r="H5383" s="3">
        <v>0.2</v>
      </c>
      <c r="I5383" s="5">
        <v>43428</v>
      </c>
      <c r="J5383" s="5" t="str">
        <f t="shared" si="168"/>
        <v>September</v>
      </c>
      <c r="K5383" s="7">
        <f t="shared" si="169"/>
        <v>2018</v>
      </c>
      <c r="L5383" t="s">
        <v>3161</v>
      </c>
      <c r="M5383" t="s">
        <v>30</v>
      </c>
      <c r="N5383">
        <v>98105</v>
      </c>
      <c r="O5383">
        <v>897</v>
      </c>
      <c r="P5383" t="s">
        <v>1314</v>
      </c>
      <c r="Q5383">
        <v>381</v>
      </c>
      <c r="R5383">
        <v>5</v>
      </c>
      <c r="S5383" t="s">
        <v>32</v>
      </c>
      <c r="U5383">
        <v>381.24</v>
      </c>
      <c r="V5383">
        <v>1220</v>
      </c>
      <c r="W5383" t="s">
        <v>19</v>
      </c>
      <c r="X5383" s="5">
        <v>43431</v>
      </c>
      <c r="Y5383" t="s">
        <v>130</v>
      </c>
      <c r="Z5383" t="s">
        <v>69</v>
      </c>
      <c r="AA5383" t="s">
        <v>54</v>
      </c>
    </row>
    <row r="5384" spans="1:27" x14ac:dyDescent="0.3">
      <c r="A5384">
        <v>2</v>
      </c>
      <c r="B5384" t="s">
        <v>25</v>
      </c>
      <c r="C5384">
        <v>1</v>
      </c>
      <c r="D5384" t="s">
        <v>11</v>
      </c>
      <c r="E5384" t="s">
        <v>27</v>
      </c>
      <c r="F5384" t="s">
        <v>13</v>
      </c>
      <c r="G5384" t="s">
        <v>1705</v>
      </c>
      <c r="H5384" s="3">
        <v>0.2</v>
      </c>
      <c r="I5384" s="5">
        <v>43202</v>
      </c>
      <c r="J5384" s="5" t="str">
        <f t="shared" si="168"/>
        <v>September</v>
      </c>
      <c r="K5384" s="7">
        <f t="shared" si="169"/>
        <v>2018</v>
      </c>
      <c r="L5384" t="s">
        <v>1706</v>
      </c>
      <c r="M5384" t="s">
        <v>30</v>
      </c>
      <c r="N5384">
        <v>90036</v>
      </c>
      <c r="O5384">
        <v>754</v>
      </c>
      <c r="P5384" t="s">
        <v>945</v>
      </c>
      <c r="Q5384">
        <v>-36</v>
      </c>
      <c r="R5384">
        <v>3</v>
      </c>
      <c r="S5384" t="s">
        <v>32</v>
      </c>
      <c r="U5384">
        <v>-36.44</v>
      </c>
      <c r="V5384">
        <v>194</v>
      </c>
      <c r="W5384" t="s">
        <v>19</v>
      </c>
      <c r="X5384" s="5">
        <v>43204</v>
      </c>
      <c r="Y5384" t="s">
        <v>130</v>
      </c>
      <c r="Z5384" t="s">
        <v>34</v>
      </c>
      <c r="AA5384" t="s">
        <v>24</v>
      </c>
    </row>
    <row r="5385" spans="1:27" x14ac:dyDescent="0.3">
      <c r="A5385">
        <v>2</v>
      </c>
      <c r="B5385" t="s">
        <v>25</v>
      </c>
      <c r="C5385">
        <v>1</v>
      </c>
      <c r="D5385" t="s">
        <v>26</v>
      </c>
      <c r="E5385" t="s">
        <v>27</v>
      </c>
      <c r="F5385" t="s">
        <v>13</v>
      </c>
      <c r="G5385" t="s">
        <v>1705</v>
      </c>
      <c r="H5385" s="3">
        <v>0</v>
      </c>
      <c r="I5385" s="5">
        <v>43202</v>
      </c>
      <c r="J5385" s="5" t="str">
        <f t="shared" si="168"/>
        <v>September</v>
      </c>
      <c r="K5385" s="7">
        <f t="shared" si="169"/>
        <v>2018</v>
      </c>
      <c r="L5385" t="s">
        <v>1706</v>
      </c>
      <c r="M5385" t="s">
        <v>30</v>
      </c>
      <c r="N5385">
        <v>90036</v>
      </c>
      <c r="O5385">
        <v>1809</v>
      </c>
      <c r="P5385" t="s">
        <v>3105</v>
      </c>
      <c r="Q5385">
        <v>9</v>
      </c>
      <c r="R5385">
        <v>3</v>
      </c>
      <c r="S5385" t="s">
        <v>32</v>
      </c>
      <c r="U5385">
        <v>9.33</v>
      </c>
      <c r="V5385">
        <v>19</v>
      </c>
      <c r="W5385" t="s">
        <v>19</v>
      </c>
      <c r="X5385" s="5">
        <v>43204</v>
      </c>
      <c r="Y5385" t="s">
        <v>130</v>
      </c>
      <c r="Z5385" t="s">
        <v>34</v>
      </c>
      <c r="AA5385" t="s">
        <v>64</v>
      </c>
    </row>
    <row r="5386" spans="1:27" x14ac:dyDescent="0.3">
      <c r="A5386">
        <v>2</v>
      </c>
      <c r="B5386" t="s">
        <v>25</v>
      </c>
      <c r="C5386">
        <v>1</v>
      </c>
      <c r="D5386" t="s">
        <v>26</v>
      </c>
      <c r="E5386" t="s">
        <v>27</v>
      </c>
      <c r="F5386" t="s">
        <v>13</v>
      </c>
      <c r="G5386" t="s">
        <v>1705</v>
      </c>
      <c r="H5386" s="3">
        <v>0.2</v>
      </c>
      <c r="I5386" s="5">
        <v>43202</v>
      </c>
      <c r="J5386" s="5" t="str">
        <f t="shared" si="168"/>
        <v>September</v>
      </c>
      <c r="K5386" s="7">
        <f t="shared" si="169"/>
        <v>2018</v>
      </c>
      <c r="L5386" t="s">
        <v>1706</v>
      </c>
      <c r="M5386" t="s">
        <v>30</v>
      </c>
      <c r="N5386">
        <v>90036</v>
      </c>
      <c r="O5386">
        <v>124</v>
      </c>
      <c r="P5386" t="s">
        <v>2993</v>
      </c>
      <c r="Q5386">
        <v>14</v>
      </c>
      <c r="R5386">
        <v>3</v>
      </c>
      <c r="S5386" t="s">
        <v>32</v>
      </c>
      <c r="U5386">
        <v>13.73</v>
      </c>
      <c r="V5386">
        <v>37</v>
      </c>
      <c r="W5386" t="s">
        <v>19</v>
      </c>
      <c r="X5386" s="5">
        <v>43204</v>
      </c>
      <c r="Y5386" t="s">
        <v>130</v>
      </c>
      <c r="Z5386" t="s">
        <v>34</v>
      </c>
      <c r="AA5386" t="s">
        <v>54</v>
      </c>
    </row>
    <row r="5387" spans="1:27" x14ac:dyDescent="0.3">
      <c r="A5387">
        <v>4</v>
      </c>
      <c r="B5387" t="s">
        <v>25</v>
      </c>
      <c r="C5387">
        <v>3</v>
      </c>
      <c r="D5387" t="s">
        <v>26</v>
      </c>
      <c r="E5387" t="s">
        <v>192</v>
      </c>
      <c r="F5387" t="s">
        <v>13</v>
      </c>
      <c r="G5387" t="s">
        <v>6928</v>
      </c>
      <c r="H5387" s="3">
        <v>0.2</v>
      </c>
      <c r="I5387" s="5">
        <v>43439</v>
      </c>
      <c r="J5387" s="5" t="str">
        <f t="shared" si="168"/>
        <v>September</v>
      </c>
      <c r="K5387" s="7">
        <f t="shared" si="169"/>
        <v>2018</v>
      </c>
      <c r="L5387" t="s">
        <v>7320</v>
      </c>
      <c r="M5387" t="s">
        <v>73</v>
      </c>
      <c r="N5387">
        <v>60623</v>
      </c>
      <c r="O5387">
        <v>1125</v>
      </c>
      <c r="P5387" t="s">
        <v>394</v>
      </c>
      <c r="Q5387">
        <v>0</v>
      </c>
      <c r="R5387">
        <v>2</v>
      </c>
      <c r="S5387" t="s">
        <v>75</v>
      </c>
      <c r="U5387">
        <v>0.31</v>
      </c>
      <c r="V5387">
        <v>4</v>
      </c>
      <c r="W5387" t="s">
        <v>76</v>
      </c>
      <c r="X5387" s="5">
        <v>43443</v>
      </c>
      <c r="Y5387" t="s">
        <v>20</v>
      </c>
      <c r="Z5387" t="s">
        <v>139</v>
      </c>
      <c r="AA5387" t="s">
        <v>49</v>
      </c>
    </row>
    <row r="5388" spans="1:27" x14ac:dyDescent="0.3">
      <c r="A5388">
        <v>4</v>
      </c>
      <c r="B5388" t="s">
        <v>25</v>
      </c>
      <c r="C5388">
        <v>3</v>
      </c>
      <c r="D5388" t="s">
        <v>11</v>
      </c>
      <c r="E5388" t="s">
        <v>65</v>
      </c>
      <c r="F5388" t="s">
        <v>13</v>
      </c>
      <c r="G5388" t="s">
        <v>797</v>
      </c>
      <c r="H5388" s="3">
        <v>0</v>
      </c>
      <c r="I5388" s="5">
        <v>43408</v>
      </c>
      <c r="J5388" s="5" t="str">
        <f t="shared" si="168"/>
        <v>September</v>
      </c>
      <c r="K5388" s="7">
        <f t="shared" si="169"/>
        <v>2018</v>
      </c>
      <c r="L5388" t="s">
        <v>1346</v>
      </c>
      <c r="M5388" t="s">
        <v>30</v>
      </c>
      <c r="N5388">
        <v>98103</v>
      </c>
      <c r="O5388">
        <v>1546</v>
      </c>
      <c r="P5388" t="s">
        <v>8184</v>
      </c>
      <c r="Q5388">
        <v>36</v>
      </c>
      <c r="R5388">
        <v>3</v>
      </c>
      <c r="S5388" t="s">
        <v>32</v>
      </c>
      <c r="U5388">
        <v>35.68</v>
      </c>
      <c r="V5388">
        <v>210</v>
      </c>
      <c r="W5388" t="s">
        <v>33</v>
      </c>
      <c r="X5388" s="5">
        <v>43412</v>
      </c>
      <c r="Y5388" t="s">
        <v>20</v>
      </c>
      <c r="Z5388" t="s">
        <v>69</v>
      </c>
      <c r="AA5388" t="s">
        <v>47</v>
      </c>
    </row>
    <row r="5389" spans="1:27" x14ac:dyDescent="0.3">
      <c r="A5389">
        <v>6</v>
      </c>
      <c r="B5389" t="s">
        <v>10</v>
      </c>
      <c r="C5389">
        <v>6</v>
      </c>
      <c r="D5389" t="s">
        <v>11</v>
      </c>
      <c r="E5389" t="s">
        <v>2497</v>
      </c>
      <c r="F5389" t="s">
        <v>13</v>
      </c>
      <c r="G5389" t="s">
        <v>1882</v>
      </c>
      <c r="H5389" s="3">
        <v>0</v>
      </c>
      <c r="I5389" s="5">
        <v>43300</v>
      </c>
      <c r="J5389" s="5" t="str">
        <f t="shared" si="168"/>
        <v>September</v>
      </c>
      <c r="K5389" s="7">
        <f t="shared" si="169"/>
        <v>2018</v>
      </c>
      <c r="L5389" t="s">
        <v>2498</v>
      </c>
      <c r="M5389" t="s">
        <v>16</v>
      </c>
      <c r="N5389">
        <v>39401</v>
      </c>
      <c r="O5389">
        <v>822</v>
      </c>
      <c r="P5389" t="s">
        <v>1497</v>
      </c>
      <c r="Q5389">
        <v>126</v>
      </c>
      <c r="R5389">
        <v>5</v>
      </c>
      <c r="S5389" t="s">
        <v>18</v>
      </c>
      <c r="U5389">
        <v>126.23</v>
      </c>
      <c r="V5389">
        <v>505</v>
      </c>
      <c r="W5389" t="s">
        <v>19</v>
      </c>
      <c r="X5389" s="5">
        <v>43306</v>
      </c>
      <c r="Y5389" t="s">
        <v>39</v>
      </c>
      <c r="Z5389" t="s">
        <v>887</v>
      </c>
      <c r="AA5389" t="s">
        <v>22</v>
      </c>
    </row>
    <row r="5390" spans="1:27" x14ac:dyDescent="0.3">
      <c r="A5390">
        <v>6</v>
      </c>
      <c r="B5390" t="s">
        <v>10</v>
      </c>
      <c r="C5390">
        <v>6</v>
      </c>
      <c r="D5390" t="s">
        <v>11</v>
      </c>
      <c r="E5390" t="s">
        <v>2497</v>
      </c>
      <c r="F5390" t="s">
        <v>13</v>
      </c>
      <c r="G5390" t="s">
        <v>1882</v>
      </c>
      <c r="H5390" s="3">
        <v>0</v>
      </c>
      <c r="I5390" s="5">
        <v>43300</v>
      </c>
      <c r="J5390" s="5" t="str">
        <f t="shared" si="168"/>
        <v>September</v>
      </c>
      <c r="K5390" s="7">
        <f t="shared" si="169"/>
        <v>2018</v>
      </c>
      <c r="L5390" t="s">
        <v>2498</v>
      </c>
      <c r="M5390" t="s">
        <v>16</v>
      </c>
      <c r="N5390">
        <v>39401</v>
      </c>
      <c r="O5390">
        <v>104</v>
      </c>
      <c r="P5390" t="s">
        <v>2034</v>
      </c>
      <c r="Q5390">
        <v>76</v>
      </c>
      <c r="R5390">
        <v>6</v>
      </c>
      <c r="S5390" t="s">
        <v>18</v>
      </c>
      <c r="U5390">
        <v>76.09</v>
      </c>
      <c r="V5390">
        <v>186</v>
      </c>
      <c r="W5390" t="s">
        <v>19</v>
      </c>
      <c r="X5390" s="5">
        <v>43306</v>
      </c>
      <c r="Y5390" t="s">
        <v>39</v>
      </c>
      <c r="Z5390" t="s">
        <v>887</v>
      </c>
      <c r="AA5390" t="s">
        <v>47</v>
      </c>
    </row>
    <row r="5391" spans="1:27" x14ac:dyDescent="0.3">
      <c r="A5391">
        <v>6</v>
      </c>
      <c r="B5391" t="s">
        <v>10</v>
      </c>
      <c r="C5391">
        <v>6</v>
      </c>
      <c r="D5391" t="s">
        <v>26</v>
      </c>
      <c r="E5391" t="s">
        <v>2497</v>
      </c>
      <c r="F5391" t="s">
        <v>13</v>
      </c>
      <c r="G5391" t="s">
        <v>1882</v>
      </c>
      <c r="H5391" s="3">
        <v>0</v>
      </c>
      <c r="I5391" s="5">
        <v>43300</v>
      </c>
      <c r="J5391" s="5" t="str">
        <f t="shared" si="168"/>
        <v>September</v>
      </c>
      <c r="K5391" s="7">
        <f t="shared" si="169"/>
        <v>2018</v>
      </c>
      <c r="L5391" t="s">
        <v>2498</v>
      </c>
      <c r="M5391" t="s">
        <v>16</v>
      </c>
      <c r="N5391">
        <v>39401</v>
      </c>
      <c r="O5391">
        <v>265</v>
      </c>
      <c r="P5391" t="s">
        <v>1111</v>
      </c>
      <c r="Q5391">
        <v>4</v>
      </c>
      <c r="R5391">
        <v>1</v>
      </c>
      <c r="S5391" t="s">
        <v>18</v>
      </c>
      <c r="U5391">
        <v>4.04</v>
      </c>
      <c r="V5391">
        <v>9</v>
      </c>
      <c r="W5391" t="s">
        <v>19</v>
      </c>
      <c r="X5391" s="5">
        <v>43306</v>
      </c>
      <c r="Y5391" t="s">
        <v>39</v>
      </c>
      <c r="Z5391" t="s">
        <v>887</v>
      </c>
      <c r="AA5391" t="s">
        <v>54</v>
      </c>
    </row>
    <row r="5392" spans="1:27" x14ac:dyDescent="0.3">
      <c r="A5392">
        <v>6</v>
      </c>
      <c r="B5392" t="s">
        <v>10</v>
      </c>
      <c r="C5392">
        <v>6</v>
      </c>
      <c r="D5392" t="s">
        <v>26</v>
      </c>
      <c r="E5392" t="s">
        <v>2497</v>
      </c>
      <c r="F5392" t="s">
        <v>13</v>
      </c>
      <c r="G5392" t="s">
        <v>1882</v>
      </c>
      <c r="H5392" s="3">
        <v>0</v>
      </c>
      <c r="I5392" s="5">
        <v>43300</v>
      </c>
      <c r="J5392" s="5" t="str">
        <f t="shared" si="168"/>
        <v>September</v>
      </c>
      <c r="K5392" s="7">
        <f t="shared" si="169"/>
        <v>2018</v>
      </c>
      <c r="L5392" t="s">
        <v>2498</v>
      </c>
      <c r="M5392" t="s">
        <v>16</v>
      </c>
      <c r="N5392">
        <v>39401</v>
      </c>
      <c r="O5392">
        <v>1310</v>
      </c>
      <c r="P5392" t="s">
        <v>8262</v>
      </c>
      <c r="Q5392">
        <v>36</v>
      </c>
      <c r="R5392">
        <v>2</v>
      </c>
      <c r="S5392" t="s">
        <v>18</v>
      </c>
      <c r="U5392">
        <v>35.68</v>
      </c>
      <c r="V5392">
        <v>78</v>
      </c>
      <c r="W5392" t="s">
        <v>19</v>
      </c>
      <c r="X5392" s="5">
        <v>43306</v>
      </c>
      <c r="Y5392" t="s">
        <v>39</v>
      </c>
      <c r="Z5392" t="s">
        <v>887</v>
      </c>
      <c r="AA5392" t="s">
        <v>54</v>
      </c>
    </row>
    <row r="5393" spans="1:27" x14ac:dyDescent="0.3">
      <c r="A5393">
        <v>6</v>
      </c>
      <c r="B5393" t="s">
        <v>10</v>
      </c>
      <c r="C5393">
        <v>6</v>
      </c>
      <c r="D5393" t="s">
        <v>26</v>
      </c>
      <c r="E5393" t="s">
        <v>2497</v>
      </c>
      <c r="F5393" t="s">
        <v>13</v>
      </c>
      <c r="G5393" t="s">
        <v>1882</v>
      </c>
      <c r="H5393" s="3">
        <v>0</v>
      </c>
      <c r="I5393" s="5">
        <v>43300</v>
      </c>
      <c r="J5393" s="5" t="str">
        <f t="shared" si="168"/>
        <v>September</v>
      </c>
      <c r="K5393" s="7">
        <f t="shared" si="169"/>
        <v>2018</v>
      </c>
      <c r="L5393" t="s">
        <v>2498</v>
      </c>
      <c r="M5393" t="s">
        <v>16</v>
      </c>
      <c r="N5393">
        <v>39401</v>
      </c>
      <c r="O5393">
        <v>1359</v>
      </c>
      <c r="P5393" t="s">
        <v>540</v>
      </c>
      <c r="Q5393">
        <v>1</v>
      </c>
      <c r="R5393">
        <v>4</v>
      </c>
      <c r="S5393" t="s">
        <v>18</v>
      </c>
      <c r="U5393">
        <v>0.88</v>
      </c>
      <c r="V5393">
        <v>88</v>
      </c>
      <c r="W5393" t="s">
        <v>19</v>
      </c>
      <c r="X5393" s="5">
        <v>43306</v>
      </c>
      <c r="Y5393" t="s">
        <v>39</v>
      </c>
      <c r="Z5393" t="s">
        <v>887</v>
      </c>
      <c r="AA5393" t="s">
        <v>42</v>
      </c>
    </row>
    <row r="5394" spans="1:27" x14ac:dyDescent="0.3">
      <c r="A5394">
        <v>6</v>
      </c>
      <c r="B5394" t="s">
        <v>10</v>
      </c>
      <c r="C5394">
        <v>6</v>
      </c>
      <c r="D5394" t="s">
        <v>26</v>
      </c>
      <c r="E5394" t="s">
        <v>2497</v>
      </c>
      <c r="F5394" t="s">
        <v>13</v>
      </c>
      <c r="G5394" t="s">
        <v>1882</v>
      </c>
      <c r="H5394" s="3">
        <v>0</v>
      </c>
      <c r="I5394" s="5">
        <v>43300</v>
      </c>
      <c r="J5394" s="5" t="str">
        <f t="shared" si="168"/>
        <v>September</v>
      </c>
      <c r="K5394" s="7">
        <f t="shared" si="169"/>
        <v>2018</v>
      </c>
      <c r="L5394" t="s">
        <v>2498</v>
      </c>
      <c r="M5394" t="s">
        <v>16</v>
      </c>
      <c r="N5394">
        <v>39401</v>
      </c>
      <c r="O5394">
        <v>1684</v>
      </c>
      <c r="P5394" t="s">
        <v>3428</v>
      </c>
      <c r="Q5394">
        <v>121</v>
      </c>
      <c r="R5394">
        <v>6</v>
      </c>
      <c r="S5394" t="s">
        <v>18</v>
      </c>
      <c r="U5394">
        <v>120.51</v>
      </c>
      <c r="V5394">
        <v>246</v>
      </c>
      <c r="W5394" t="s">
        <v>19</v>
      </c>
      <c r="X5394" s="5">
        <v>43306</v>
      </c>
      <c r="Y5394" t="s">
        <v>39</v>
      </c>
      <c r="Z5394" t="s">
        <v>887</v>
      </c>
      <c r="AA5394" t="s">
        <v>64</v>
      </c>
    </row>
    <row r="5395" spans="1:27" x14ac:dyDescent="0.3">
      <c r="A5395">
        <v>6</v>
      </c>
      <c r="B5395" t="s">
        <v>10</v>
      </c>
      <c r="C5395">
        <v>6</v>
      </c>
      <c r="D5395" t="s">
        <v>11</v>
      </c>
      <c r="E5395" t="s">
        <v>2877</v>
      </c>
      <c r="F5395" t="s">
        <v>13</v>
      </c>
      <c r="G5395" t="s">
        <v>6889</v>
      </c>
      <c r="H5395" s="3">
        <v>0</v>
      </c>
      <c r="I5395" s="5">
        <v>43436</v>
      </c>
      <c r="J5395" s="5" t="str">
        <f t="shared" si="168"/>
        <v>September</v>
      </c>
      <c r="K5395" s="7">
        <f t="shared" si="169"/>
        <v>2018</v>
      </c>
      <c r="L5395" t="s">
        <v>7072</v>
      </c>
      <c r="M5395" t="s">
        <v>102</v>
      </c>
      <c r="N5395">
        <v>2908</v>
      </c>
      <c r="O5395">
        <v>553</v>
      </c>
      <c r="P5395" t="s">
        <v>1892</v>
      </c>
      <c r="Q5395">
        <v>24</v>
      </c>
      <c r="R5395">
        <v>6</v>
      </c>
      <c r="S5395" t="s">
        <v>104</v>
      </c>
      <c r="U5395">
        <v>23.9</v>
      </c>
      <c r="V5395">
        <v>72</v>
      </c>
      <c r="W5395" t="s">
        <v>76</v>
      </c>
      <c r="X5395" s="5">
        <v>43442</v>
      </c>
      <c r="Y5395" t="s">
        <v>39</v>
      </c>
      <c r="Z5395" t="s">
        <v>836</v>
      </c>
      <c r="AA5395" t="s">
        <v>47</v>
      </c>
    </row>
    <row r="5396" spans="1:27" x14ac:dyDescent="0.3">
      <c r="A5396">
        <v>6</v>
      </c>
      <c r="B5396" t="s">
        <v>10</v>
      </c>
      <c r="C5396">
        <v>6</v>
      </c>
      <c r="D5396" t="s">
        <v>26</v>
      </c>
      <c r="E5396" t="s">
        <v>2877</v>
      </c>
      <c r="F5396" t="s">
        <v>13</v>
      </c>
      <c r="G5396" t="s">
        <v>6889</v>
      </c>
      <c r="H5396" s="3">
        <v>0</v>
      </c>
      <c r="I5396" s="5">
        <v>43436</v>
      </c>
      <c r="J5396" s="5" t="str">
        <f t="shared" si="168"/>
        <v>September</v>
      </c>
      <c r="K5396" s="7">
        <f t="shared" si="169"/>
        <v>2018</v>
      </c>
      <c r="L5396" t="s">
        <v>7072</v>
      </c>
      <c r="M5396" t="s">
        <v>102</v>
      </c>
      <c r="N5396">
        <v>2908</v>
      </c>
      <c r="O5396">
        <v>514</v>
      </c>
      <c r="P5396" t="s">
        <v>939</v>
      </c>
      <c r="Q5396">
        <v>582</v>
      </c>
      <c r="R5396">
        <v>5</v>
      </c>
      <c r="S5396" t="s">
        <v>104</v>
      </c>
      <c r="U5396">
        <v>582.23</v>
      </c>
      <c r="V5396">
        <v>2079</v>
      </c>
      <c r="W5396" t="s">
        <v>76</v>
      </c>
      <c r="X5396" s="5">
        <v>43442</v>
      </c>
      <c r="Y5396" t="s">
        <v>39</v>
      </c>
      <c r="Z5396" t="s">
        <v>836</v>
      </c>
      <c r="AA5396" t="s">
        <v>42</v>
      </c>
    </row>
    <row r="5397" spans="1:27" x14ac:dyDescent="0.3">
      <c r="A5397">
        <v>6</v>
      </c>
      <c r="B5397" t="s">
        <v>10</v>
      </c>
      <c r="C5397">
        <v>6</v>
      </c>
      <c r="D5397" t="s">
        <v>50</v>
      </c>
      <c r="E5397" t="s">
        <v>2877</v>
      </c>
      <c r="F5397" t="s">
        <v>13</v>
      </c>
      <c r="G5397" t="s">
        <v>6889</v>
      </c>
      <c r="H5397" s="3">
        <v>0</v>
      </c>
      <c r="I5397" s="5">
        <v>43436</v>
      </c>
      <c r="J5397" s="5" t="str">
        <f t="shared" si="168"/>
        <v>September</v>
      </c>
      <c r="K5397" s="7">
        <f t="shared" si="169"/>
        <v>2018</v>
      </c>
      <c r="L5397" t="s">
        <v>7072</v>
      </c>
      <c r="M5397" t="s">
        <v>102</v>
      </c>
      <c r="N5397">
        <v>2908</v>
      </c>
      <c r="O5397">
        <v>1612</v>
      </c>
      <c r="P5397" t="s">
        <v>4957</v>
      </c>
      <c r="Q5397">
        <v>176</v>
      </c>
      <c r="R5397">
        <v>5</v>
      </c>
      <c r="S5397" t="s">
        <v>104</v>
      </c>
      <c r="U5397">
        <v>176.39</v>
      </c>
      <c r="V5397">
        <v>630</v>
      </c>
      <c r="W5397" t="s">
        <v>76</v>
      </c>
      <c r="X5397" s="5">
        <v>43442</v>
      </c>
      <c r="Y5397" t="s">
        <v>39</v>
      </c>
      <c r="Z5397" t="s">
        <v>836</v>
      </c>
      <c r="AA5397" t="s">
        <v>52</v>
      </c>
    </row>
    <row r="5398" spans="1:27" x14ac:dyDescent="0.3">
      <c r="A5398">
        <v>3</v>
      </c>
      <c r="B5398" t="s">
        <v>10</v>
      </c>
      <c r="C5398">
        <v>3</v>
      </c>
      <c r="D5398" t="s">
        <v>11</v>
      </c>
      <c r="E5398" t="s">
        <v>2062</v>
      </c>
      <c r="F5398" t="s">
        <v>13</v>
      </c>
      <c r="G5398" t="s">
        <v>2063</v>
      </c>
      <c r="H5398" s="3">
        <v>0</v>
      </c>
      <c r="I5398" s="5">
        <v>43110</v>
      </c>
      <c r="J5398" s="5" t="str">
        <f t="shared" si="168"/>
        <v>September</v>
      </c>
      <c r="K5398" s="7">
        <f t="shared" si="169"/>
        <v>2018</v>
      </c>
      <c r="L5398" t="s">
        <v>2064</v>
      </c>
      <c r="M5398" t="s">
        <v>30</v>
      </c>
      <c r="N5398">
        <v>98632</v>
      </c>
      <c r="O5398">
        <v>498</v>
      </c>
      <c r="P5398" t="s">
        <v>1217</v>
      </c>
      <c r="Q5398">
        <v>8</v>
      </c>
      <c r="R5398">
        <v>5</v>
      </c>
      <c r="S5398" t="s">
        <v>32</v>
      </c>
      <c r="U5398">
        <v>7.7</v>
      </c>
      <c r="V5398">
        <v>25</v>
      </c>
      <c r="W5398" t="s">
        <v>19</v>
      </c>
      <c r="X5398" s="5">
        <v>43113</v>
      </c>
      <c r="Y5398" t="s">
        <v>20</v>
      </c>
      <c r="Z5398" t="s">
        <v>69</v>
      </c>
      <c r="AA5398" t="s">
        <v>47</v>
      </c>
    </row>
    <row r="5399" spans="1:27" x14ac:dyDescent="0.3">
      <c r="A5399">
        <v>3</v>
      </c>
      <c r="B5399" t="s">
        <v>25</v>
      </c>
      <c r="C5399">
        <v>1</v>
      </c>
      <c r="D5399" t="s">
        <v>26</v>
      </c>
      <c r="E5399" t="s">
        <v>99</v>
      </c>
      <c r="F5399" t="s">
        <v>13</v>
      </c>
      <c r="G5399" t="s">
        <v>5897</v>
      </c>
      <c r="H5399" s="3">
        <v>0.2</v>
      </c>
      <c r="I5399" s="5">
        <v>43464</v>
      </c>
      <c r="J5399" s="5" t="str">
        <f t="shared" si="168"/>
        <v>September</v>
      </c>
      <c r="K5399" s="7">
        <f t="shared" si="169"/>
        <v>2018</v>
      </c>
      <c r="L5399" t="s">
        <v>5898</v>
      </c>
      <c r="M5399" t="s">
        <v>102</v>
      </c>
      <c r="N5399">
        <v>19140</v>
      </c>
      <c r="O5399">
        <v>1123</v>
      </c>
      <c r="P5399" t="s">
        <v>3607</v>
      </c>
      <c r="Q5399">
        <v>2</v>
      </c>
      <c r="R5399">
        <v>5</v>
      </c>
      <c r="S5399" t="s">
        <v>104</v>
      </c>
      <c r="U5399">
        <v>1.65</v>
      </c>
      <c r="V5399">
        <v>17</v>
      </c>
      <c r="W5399" t="s">
        <v>33</v>
      </c>
      <c r="X5399" s="5">
        <v>43467</v>
      </c>
      <c r="Y5399" t="s">
        <v>130</v>
      </c>
      <c r="Z5399" t="s">
        <v>105</v>
      </c>
      <c r="AA5399" t="s">
        <v>49</v>
      </c>
    </row>
    <row r="5400" spans="1:27" x14ac:dyDescent="0.3">
      <c r="A5400">
        <v>4</v>
      </c>
      <c r="B5400" t="s">
        <v>43</v>
      </c>
      <c r="C5400">
        <v>6</v>
      </c>
      <c r="D5400" t="s">
        <v>11</v>
      </c>
      <c r="E5400" t="s">
        <v>2032</v>
      </c>
      <c r="F5400" t="s">
        <v>13</v>
      </c>
      <c r="G5400" t="s">
        <v>7041</v>
      </c>
      <c r="H5400" s="3">
        <v>0.15</v>
      </c>
      <c r="I5400" s="5">
        <v>43390</v>
      </c>
      <c r="J5400" s="5" t="str">
        <f t="shared" si="168"/>
        <v>September</v>
      </c>
      <c r="K5400" s="7">
        <f t="shared" si="169"/>
        <v>2018</v>
      </c>
      <c r="L5400" t="s">
        <v>7172</v>
      </c>
      <c r="M5400" t="s">
        <v>30</v>
      </c>
      <c r="N5400">
        <v>93727</v>
      </c>
      <c r="O5400">
        <v>1390</v>
      </c>
      <c r="P5400" t="s">
        <v>2215</v>
      </c>
      <c r="Q5400">
        <v>21</v>
      </c>
      <c r="R5400">
        <v>2</v>
      </c>
      <c r="S5400" t="s">
        <v>32</v>
      </c>
      <c r="U5400">
        <v>21.29</v>
      </c>
      <c r="V5400">
        <v>121</v>
      </c>
      <c r="W5400" t="s">
        <v>76</v>
      </c>
      <c r="X5400" s="5">
        <v>43394</v>
      </c>
      <c r="Y5400" t="s">
        <v>39</v>
      </c>
      <c r="Z5400" t="s">
        <v>34</v>
      </c>
      <c r="AA5400" t="s">
        <v>22</v>
      </c>
    </row>
    <row r="5401" spans="1:27" x14ac:dyDescent="0.3">
      <c r="A5401">
        <v>7</v>
      </c>
      <c r="B5401" t="s">
        <v>25</v>
      </c>
      <c r="C5401">
        <v>6</v>
      </c>
      <c r="D5401" t="s">
        <v>26</v>
      </c>
      <c r="E5401" t="s">
        <v>3797</v>
      </c>
      <c r="F5401" t="s">
        <v>13</v>
      </c>
      <c r="G5401" t="s">
        <v>3147</v>
      </c>
      <c r="H5401" s="3">
        <v>0</v>
      </c>
      <c r="I5401" s="5">
        <v>43346</v>
      </c>
      <c r="J5401" s="5" t="str">
        <f t="shared" si="168"/>
        <v>September</v>
      </c>
      <c r="K5401" s="7">
        <f t="shared" si="169"/>
        <v>2018</v>
      </c>
      <c r="L5401" t="s">
        <v>3798</v>
      </c>
      <c r="M5401" t="s">
        <v>73</v>
      </c>
      <c r="N5401">
        <v>53186</v>
      </c>
      <c r="O5401">
        <v>473</v>
      </c>
      <c r="P5401" t="s">
        <v>883</v>
      </c>
      <c r="Q5401">
        <v>14</v>
      </c>
      <c r="R5401">
        <v>5</v>
      </c>
      <c r="S5401" t="s">
        <v>75</v>
      </c>
      <c r="U5401">
        <v>14.17</v>
      </c>
      <c r="V5401">
        <v>55</v>
      </c>
      <c r="W5401" t="s">
        <v>19</v>
      </c>
      <c r="X5401" s="5">
        <v>43353</v>
      </c>
      <c r="Y5401" t="s">
        <v>39</v>
      </c>
      <c r="Z5401" t="s">
        <v>82</v>
      </c>
      <c r="AA5401" t="s">
        <v>42</v>
      </c>
    </row>
    <row r="5402" spans="1:27" x14ac:dyDescent="0.3">
      <c r="A5402">
        <v>5</v>
      </c>
      <c r="B5402" t="s">
        <v>43</v>
      </c>
      <c r="C5402">
        <v>6</v>
      </c>
      <c r="D5402" t="s">
        <v>26</v>
      </c>
      <c r="E5402" t="s">
        <v>192</v>
      </c>
      <c r="F5402" t="s">
        <v>13</v>
      </c>
      <c r="G5402" t="s">
        <v>1280</v>
      </c>
      <c r="H5402" s="3">
        <v>0.2</v>
      </c>
      <c r="I5402" s="5">
        <v>43263</v>
      </c>
      <c r="J5402" s="5" t="str">
        <f t="shared" si="168"/>
        <v>September</v>
      </c>
      <c r="K5402" s="7">
        <f t="shared" si="169"/>
        <v>2018</v>
      </c>
      <c r="L5402" t="s">
        <v>3911</v>
      </c>
      <c r="M5402" t="s">
        <v>73</v>
      </c>
      <c r="N5402">
        <v>60610</v>
      </c>
      <c r="O5402">
        <v>1776</v>
      </c>
      <c r="P5402" t="s">
        <v>3766</v>
      </c>
      <c r="Q5402">
        <v>8</v>
      </c>
      <c r="R5402">
        <v>5</v>
      </c>
      <c r="S5402" t="s">
        <v>75</v>
      </c>
      <c r="U5402">
        <v>8.3800000000000008</v>
      </c>
      <c r="V5402">
        <v>23</v>
      </c>
      <c r="W5402" t="s">
        <v>19</v>
      </c>
      <c r="X5402" s="5">
        <v>43268</v>
      </c>
      <c r="Y5402" t="s">
        <v>39</v>
      </c>
      <c r="Z5402" t="s">
        <v>139</v>
      </c>
      <c r="AA5402" t="s">
        <v>64</v>
      </c>
    </row>
    <row r="5403" spans="1:27" x14ac:dyDescent="0.3">
      <c r="A5403">
        <v>5</v>
      </c>
      <c r="B5403" t="s">
        <v>43</v>
      </c>
      <c r="C5403">
        <v>6</v>
      </c>
      <c r="D5403" t="s">
        <v>11</v>
      </c>
      <c r="E5403" t="s">
        <v>5567</v>
      </c>
      <c r="F5403" t="s">
        <v>13</v>
      </c>
      <c r="G5403" t="s">
        <v>800</v>
      </c>
      <c r="H5403" s="3">
        <v>0</v>
      </c>
      <c r="I5403" s="5">
        <v>43360</v>
      </c>
      <c r="J5403" s="5" t="str">
        <f t="shared" si="168"/>
        <v>September</v>
      </c>
      <c r="K5403" s="7">
        <f t="shared" si="169"/>
        <v>2018</v>
      </c>
      <c r="L5403" t="s">
        <v>5568</v>
      </c>
      <c r="M5403" t="s">
        <v>102</v>
      </c>
      <c r="N5403">
        <v>4401</v>
      </c>
      <c r="O5403">
        <v>392</v>
      </c>
      <c r="P5403" t="s">
        <v>1754</v>
      </c>
      <c r="Q5403">
        <v>34</v>
      </c>
      <c r="R5403">
        <v>2</v>
      </c>
      <c r="S5403" t="s">
        <v>104</v>
      </c>
      <c r="U5403">
        <v>33.94</v>
      </c>
      <c r="V5403">
        <v>109</v>
      </c>
      <c r="W5403" t="s">
        <v>33</v>
      </c>
      <c r="X5403" s="5">
        <v>43365</v>
      </c>
      <c r="Y5403" t="s">
        <v>39</v>
      </c>
      <c r="Z5403" t="s">
        <v>5569</v>
      </c>
      <c r="AA5403" t="s">
        <v>47</v>
      </c>
    </row>
    <row r="5404" spans="1:27" x14ac:dyDescent="0.3">
      <c r="A5404">
        <v>5</v>
      </c>
      <c r="B5404" t="s">
        <v>43</v>
      </c>
      <c r="C5404">
        <v>6</v>
      </c>
      <c r="D5404" t="s">
        <v>50</v>
      </c>
      <c r="E5404" t="s">
        <v>5567</v>
      </c>
      <c r="F5404" t="s">
        <v>13</v>
      </c>
      <c r="G5404" t="s">
        <v>800</v>
      </c>
      <c r="H5404" s="3">
        <v>0</v>
      </c>
      <c r="I5404" s="5">
        <v>43360</v>
      </c>
      <c r="J5404" s="5" t="str">
        <f t="shared" si="168"/>
        <v>September</v>
      </c>
      <c r="K5404" s="7">
        <f t="shared" si="169"/>
        <v>2018</v>
      </c>
      <c r="L5404" t="s">
        <v>5568</v>
      </c>
      <c r="M5404" t="s">
        <v>102</v>
      </c>
      <c r="N5404">
        <v>4401</v>
      </c>
      <c r="O5404">
        <v>1628</v>
      </c>
      <c r="P5404" t="s">
        <v>5046</v>
      </c>
      <c r="Q5404">
        <v>131</v>
      </c>
      <c r="R5404">
        <v>3</v>
      </c>
      <c r="S5404" t="s">
        <v>104</v>
      </c>
      <c r="U5404">
        <v>131.35</v>
      </c>
      <c r="V5404">
        <v>438</v>
      </c>
      <c r="W5404" t="s">
        <v>33</v>
      </c>
      <c r="X5404" s="5">
        <v>43365</v>
      </c>
      <c r="Y5404" t="s">
        <v>39</v>
      </c>
      <c r="Z5404" t="s">
        <v>5569</v>
      </c>
      <c r="AA5404" t="s">
        <v>52</v>
      </c>
    </row>
    <row r="5405" spans="1:27" x14ac:dyDescent="0.3">
      <c r="A5405">
        <v>6</v>
      </c>
      <c r="B5405" t="s">
        <v>10</v>
      </c>
      <c r="C5405">
        <v>6</v>
      </c>
      <c r="D5405" t="s">
        <v>26</v>
      </c>
      <c r="E5405" t="s">
        <v>2422</v>
      </c>
      <c r="F5405" t="s">
        <v>13</v>
      </c>
      <c r="G5405" t="s">
        <v>640</v>
      </c>
      <c r="H5405" s="3">
        <v>0.2</v>
      </c>
      <c r="I5405" s="5">
        <v>43354</v>
      </c>
      <c r="J5405" s="5" t="str">
        <f t="shared" si="168"/>
        <v>September</v>
      </c>
      <c r="K5405" s="7">
        <f t="shared" si="169"/>
        <v>2018</v>
      </c>
      <c r="L5405" t="s">
        <v>7538</v>
      </c>
      <c r="M5405" t="s">
        <v>102</v>
      </c>
      <c r="N5405">
        <v>43615</v>
      </c>
      <c r="O5405">
        <v>1503</v>
      </c>
      <c r="P5405" t="s">
        <v>3908</v>
      </c>
      <c r="Q5405">
        <v>4</v>
      </c>
      <c r="R5405">
        <v>5</v>
      </c>
      <c r="S5405" t="s">
        <v>104</v>
      </c>
      <c r="U5405">
        <v>3.75</v>
      </c>
      <c r="V5405">
        <v>38</v>
      </c>
      <c r="W5405" t="s">
        <v>76</v>
      </c>
      <c r="X5405" s="5">
        <v>43360</v>
      </c>
      <c r="Y5405" t="s">
        <v>39</v>
      </c>
      <c r="Z5405" t="s">
        <v>309</v>
      </c>
      <c r="AA5405" t="s">
        <v>42</v>
      </c>
    </row>
    <row r="5406" spans="1:27" x14ac:dyDescent="0.3">
      <c r="A5406">
        <v>6</v>
      </c>
      <c r="B5406" t="s">
        <v>10</v>
      </c>
      <c r="C5406">
        <v>6</v>
      </c>
      <c r="D5406" t="s">
        <v>26</v>
      </c>
      <c r="E5406" t="s">
        <v>2422</v>
      </c>
      <c r="F5406" t="s">
        <v>13</v>
      </c>
      <c r="G5406" t="s">
        <v>640</v>
      </c>
      <c r="H5406" s="3">
        <v>0.7</v>
      </c>
      <c r="I5406" s="5">
        <v>43354</v>
      </c>
      <c r="J5406" s="5" t="str">
        <f t="shared" si="168"/>
        <v>September</v>
      </c>
      <c r="K5406" s="7">
        <f t="shared" si="169"/>
        <v>2018</v>
      </c>
      <c r="L5406" t="s">
        <v>7538</v>
      </c>
      <c r="M5406" t="s">
        <v>102</v>
      </c>
      <c r="N5406">
        <v>43615</v>
      </c>
      <c r="O5406">
        <v>712</v>
      </c>
      <c r="P5406" t="s">
        <v>1025</v>
      </c>
      <c r="Q5406">
        <v>-18</v>
      </c>
      <c r="R5406">
        <v>3</v>
      </c>
      <c r="S5406" t="s">
        <v>104</v>
      </c>
      <c r="U5406">
        <v>-17.940000000000001</v>
      </c>
      <c r="V5406">
        <v>22</v>
      </c>
      <c r="W5406" t="s">
        <v>76</v>
      </c>
      <c r="X5406" s="5">
        <v>43360</v>
      </c>
      <c r="Y5406" t="s">
        <v>39</v>
      </c>
      <c r="Z5406" t="s">
        <v>309</v>
      </c>
      <c r="AA5406" t="s">
        <v>54</v>
      </c>
    </row>
    <row r="5407" spans="1:27" x14ac:dyDescent="0.3">
      <c r="A5407">
        <v>2</v>
      </c>
      <c r="B5407" t="s">
        <v>43</v>
      </c>
      <c r="C5407">
        <v>3</v>
      </c>
      <c r="D5407" t="s">
        <v>26</v>
      </c>
      <c r="E5407" t="s">
        <v>316</v>
      </c>
      <c r="F5407" t="s">
        <v>13</v>
      </c>
      <c r="G5407" t="s">
        <v>7358</v>
      </c>
      <c r="H5407" s="3">
        <v>0.2</v>
      </c>
      <c r="I5407" s="5">
        <v>43353</v>
      </c>
      <c r="J5407" s="5" t="str">
        <f t="shared" si="168"/>
        <v>September</v>
      </c>
      <c r="K5407" s="7">
        <f t="shared" si="169"/>
        <v>2018</v>
      </c>
      <c r="L5407" t="s">
        <v>7359</v>
      </c>
      <c r="M5407" t="s">
        <v>16</v>
      </c>
      <c r="N5407">
        <v>37620</v>
      </c>
      <c r="O5407">
        <v>360</v>
      </c>
      <c r="P5407" t="s">
        <v>6483</v>
      </c>
      <c r="Q5407">
        <v>8</v>
      </c>
      <c r="R5407">
        <v>3</v>
      </c>
      <c r="S5407" t="s">
        <v>18</v>
      </c>
      <c r="U5407">
        <v>8.44</v>
      </c>
      <c r="V5407">
        <v>68</v>
      </c>
      <c r="W5407" t="s">
        <v>76</v>
      </c>
      <c r="X5407" s="5">
        <v>43355</v>
      </c>
      <c r="Y5407" t="s">
        <v>20</v>
      </c>
      <c r="Z5407" t="s">
        <v>214</v>
      </c>
      <c r="AA5407" t="s">
        <v>49</v>
      </c>
    </row>
    <row r="5408" spans="1:27" x14ac:dyDescent="0.3">
      <c r="A5408">
        <v>3</v>
      </c>
      <c r="B5408" t="s">
        <v>25</v>
      </c>
      <c r="C5408">
        <v>1</v>
      </c>
      <c r="D5408" t="s">
        <v>11</v>
      </c>
      <c r="E5408" t="s">
        <v>572</v>
      </c>
      <c r="F5408" t="s">
        <v>13</v>
      </c>
      <c r="G5408" t="s">
        <v>565</v>
      </c>
      <c r="H5408" s="3">
        <v>0.2</v>
      </c>
      <c r="I5408" s="5">
        <v>43416</v>
      </c>
      <c r="J5408" s="5" t="str">
        <f t="shared" si="168"/>
        <v>September</v>
      </c>
      <c r="K5408" s="7">
        <f t="shared" si="169"/>
        <v>2018</v>
      </c>
      <c r="L5408" t="s">
        <v>6886</v>
      </c>
      <c r="M5408" t="s">
        <v>30</v>
      </c>
      <c r="N5408">
        <v>92024</v>
      </c>
      <c r="O5408">
        <v>736</v>
      </c>
      <c r="P5408" t="s">
        <v>2000</v>
      </c>
      <c r="Q5408">
        <v>-8</v>
      </c>
      <c r="R5408">
        <v>3</v>
      </c>
      <c r="S5408" t="s">
        <v>32</v>
      </c>
      <c r="U5408">
        <v>-8.43</v>
      </c>
      <c r="V5408">
        <v>674</v>
      </c>
      <c r="W5408" t="s">
        <v>76</v>
      </c>
      <c r="X5408" s="5">
        <v>43419</v>
      </c>
      <c r="Y5408" t="s">
        <v>130</v>
      </c>
      <c r="Z5408" t="s">
        <v>34</v>
      </c>
      <c r="AA5408" t="s">
        <v>41</v>
      </c>
    </row>
    <row r="5409" spans="1:27" x14ac:dyDescent="0.3">
      <c r="A5409">
        <v>3</v>
      </c>
      <c r="B5409" t="s">
        <v>25</v>
      </c>
      <c r="C5409">
        <v>1</v>
      </c>
      <c r="D5409" t="s">
        <v>50</v>
      </c>
      <c r="E5409" t="s">
        <v>572</v>
      </c>
      <c r="F5409" t="s">
        <v>13</v>
      </c>
      <c r="G5409" t="s">
        <v>565</v>
      </c>
      <c r="H5409" s="3">
        <v>0.2</v>
      </c>
      <c r="I5409" s="5">
        <v>43416</v>
      </c>
      <c r="J5409" s="5" t="str">
        <f t="shared" si="168"/>
        <v>September</v>
      </c>
      <c r="K5409" s="7">
        <f t="shared" si="169"/>
        <v>2018</v>
      </c>
      <c r="L5409" t="s">
        <v>6886</v>
      </c>
      <c r="M5409" t="s">
        <v>30</v>
      </c>
      <c r="N5409">
        <v>92024</v>
      </c>
      <c r="O5409">
        <v>1247</v>
      </c>
      <c r="P5409" t="s">
        <v>4756</v>
      </c>
      <c r="Q5409">
        <v>25</v>
      </c>
      <c r="R5409">
        <v>3</v>
      </c>
      <c r="S5409" t="s">
        <v>32</v>
      </c>
      <c r="U5409">
        <v>25.5</v>
      </c>
      <c r="V5409">
        <v>204</v>
      </c>
      <c r="W5409" t="s">
        <v>76</v>
      </c>
      <c r="X5409" s="5">
        <v>43419</v>
      </c>
      <c r="Y5409" t="s">
        <v>130</v>
      </c>
      <c r="Z5409" t="s">
        <v>34</v>
      </c>
      <c r="AA5409" t="s">
        <v>52</v>
      </c>
    </row>
    <row r="5410" spans="1:27" x14ac:dyDescent="0.3">
      <c r="A5410">
        <v>4</v>
      </c>
      <c r="B5410" t="s">
        <v>43</v>
      </c>
      <c r="C5410">
        <v>6</v>
      </c>
      <c r="D5410" t="s">
        <v>26</v>
      </c>
      <c r="E5410" t="s">
        <v>88</v>
      </c>
      <c r="F5410" t="s">
        <v>13</v>
      </c>
      <c r="G5410" t="s">
        <v>1139</v>
      </c>
      <c r="H5410" s="3">
        <v>0.2</v>
      </c>
      <c r="I5410" s="5">
        <v>43130</v>
      </c>
      <c r="J5410" s="5" t="str">
        <f t="shared" si="168"/>
        <v>September</v>
      </c>
      <c r="K5410" s="7">
        <f t="shared" si="169"/>
        <v>2018</v>
      </c>
      <c r="L5410" t="s">
        <v>4638</v>
      </c>
      <c r="M5410" t="s">
        <v>30</v>
      </c>
      <c r="N5410">
        <v>94122</v>
      </c>
      <c r="O5410">
        <v>795</v>
      </c>
      <c r="P5410" t="s">
        <v>2986</v>
      </c>
      <c r="Q5410">
        <v>6</v>
      </c>
      <c r="R5410">
        <v>2</v>
      </c>
      <c r="S5410" t="s">
        <v>32</v>
      </c>
      <c r="U5410">
        <v>5.89</v>
      </c>
      <c r="V5410">
        <v>17</v>
      </c>
      <c r="W5410" t="s">
        <v>19</v>
      </c>
      <c r="X5410" s="5">
        <v>43134</v>
      </c>
      <c r="Y5410" t="s">
        <v>39</v>
      </c>
      <c r="Z5410" t="s">
        <v>34</v>
      </c>
      <c r="AA5410" t="s">
        <v>54</v>
      </c>
    </row>
    <row r="5411" spans="1:27" x14ac:dyDescent="0.3">
      <c r="A5411">
        <v>5</v>
      </c>
      <c r="B5411" t="s">
        <v>25</v>
      </c>
      <c r="C5411">
        <v>3</v>
      </c>
      <c r="D5411" t="s">
        <v>26</v>
      </c>
      <c r="E5411" t="s">
        <v>192</v>
      </c>
      <c r="F5411" t="s">
        <v>13</v>
      </c>
      <c r="G5411" t="s">
        <v>6897</v>
      </c>
      <c r="H5411" s="3">
        <v>0.2</v>
      </c>
      <c r="I5411" s="5">
        <v>43348</v>
      </c>
      <c r="J5411" s="5" t="str">
        <f t="shared" si="168"/>
        <v>September</v>
      </c>
      <c r="K5411" s="7">
        <f t="shared" si="169"/>
        <v>2018</v>
      </c>
      <c r="L5411" t="s">
        <v>7321</v>
      </c>
      <c r="M5411" t="s">
        <v>73</v>
      </c>
      <c r="N5411">
        <v>60653</v>
      </c>
      <c r="O5411">
        <v>1757</v>
      </c>
      <c r="P5411" t="s">
        <v>1407</v>
      </c>
      <c r="Q5411">
        <v>3</v>
      </c>
      <c r="R5411">
        <v>2</v>
      </c>
      <c r="S5411" t="s">
        <v>75</v>
      </c>
      <c r="U5411">
        <v>3.35</v>
      </c>
      <c r="V5411">
        <v>9</v>
      </c>
      <c r="W5411" t="s">
        <v>76</v>
      </c>
      <c r="X5411" s="5">
        <v>43353</v>
      </c>
      <c r="Y5411" t="s">
        <v>20</v>
      </c>
      <c r="Z5411" t="s">
        <v>139</v>
      </c>
      <c r="AA5411" t="s">
        <v>64</v>
      </c>
    </row>
    <row r="5412" spans="1:27" x14ac:dyDescent="0.3">
      <c r="A5412">
        <v>5</v>
      </c>
      <c r="B5412" t="s">
        <v>43</v>
      </c>
      <c r="C5412">
        <v>6</v>
      </c>
      <c r="D5412" t="s">
        <v>26</v>
      </c>
      <c r="E5412" t="s">
        <v>171</v>
      </c>
      <c r="F5412" t="s">
        <v>13</v>
      </c>
      <c r="G5412" t="s">
        <v>1315</v>
      </c>
      <c r="H5412" s="3">
        <v>0.2</v>
      </c>
      <c r="I5412" s="5">
        <v>43423</v>
      </c>
      <c r="J5412" s="5" t="str">
        <f t="shared" si="168"/>
        <v>September</v>
      </c>
      <c r="K5412" s="7">
        <f t="shared" si="169"/>
        <v>2018</v>
      </c>
      <c r="L5412" t="s">
        <v>1316</v>
      </c>
      <c r="M5412" t="s">
        <v>102</v>
      </c>
      <c r="N5412">
        <v>10024</v>
      </c>
      <c r="O5412">
        <v>247</v>
      </c>
      <c r="P5412" t="s">
        <v>1317</v>
      </c>
      <c r="Q5412">
        <v>5</v>
      </c>
      <c r="R5412">
        <v>3</v>
      </c>
      <c r="S5412" t="s">
        <v>104</v>
      </c>
      <c r="U5412">
        <v>4.66</v>
      </c>
      <c r="V5412">
        <v>14</v>
      </c>
      <c r="W5412" t="s">
        <v>19</v>
      </c>
      <c r="X5412" s="5">
        <v>43428</v>
      </c>
      <c r="Y5412" t="s">
        <v>39</v>
      </c>
      <c r="Z5412" t="s">
        <v>175</v>
      </c>
      <c r="AA5412" t="s">
        <v>54</v>
      </c>
    </row>
    <row r="5413" spans="1:27" x14ac:dyDescent="0.3">
      <c r="A5413">
        <v>5</v>
      </c>
      <c r="B5413" t="s">
        <v>43</v>
      </c>
      <c r="C5413">
        <v>6</v>
      </c>
      <c r="D5413" t="s">
        <v>26</v>
      </c>
      <c r="E5413" t="s">
        <v>171</v>
      </c>
      <c r="F5413" t="s">
        <v>13</v>
      </c>
      <c r="G5413" t="s">
        <v>1315</v>
      </c>
      <c r="H5413" s="3">
        <v>0</v>
      </c>
      <c r="I5413" s="5">
        <v>43423</v>
      </c>
      <c r="J5413" s="5" t="str">
        <f t="shared" si="168"/>
        <v>September</v>
      </c>
      <c r="K5413" s="7">
        <f t="shared" si="169"/>
        <v>2018</v>
      </c>
      <c r="L5413" t="s">
        <v>1316</v>
      </c>
      <c r="M5413" t="s">
        <v>102</v>
      </c>
      <c r="N5413">
        <v>10024</v>
      </c>
      <c r="O5413">
        <v>647</v>
      </c>
      <c r="P5413" t="s">
        <v>1318</v>
      </c>
      <c r="Q5413">
        <v>3</v>
      </c>
      <c r="R5413">
        <v>2</v>
      </c>
      <c r="S5413" t="s">
        <v>104</v>
      </c>
      <c r="U5413">
        <v>2.6</v>
      </c>
      <c r="V5413">
        <v>65</v>
      </c>
      <c r="W5413" t="s">
        <v>19</v>
      </c>
      <c r="X5413" s="5">
        <v>43428</v>
      </c>
      <c r="Y5413" t="s">
        <v>39</v>
      </c>
      <c r="Z5413" t="s">
        <v>175</v>
      </c>
      <c r="AA5413" t="s">
        <v>42</v>
      </c>
    </row>
    <row r="5414" spans="1:27" x14ac:dyDescent="0.3">
      <c r="A5414">
        <v>5</v>
      </c>
      <c r="B5414" t="s">
        <v>43</v>
      </c>
      <c r="C5414">
        <v>6</v>
      </c>
      <c r="D5414" t="s">
        <v>26</v>
      </c>
      <c r="E5414" t="s">
        <v>171</v>
      </c>
      <c r="F5414" t="s">
        <v>13</v>
      </c>
      <c r="G5414" t="s">
        <v>1315</v>
      </c>
      <c r="H5414" s="3">
        <v>0</v>
      </c>
      <c r="I5414" s="5">
        <v>43423</v>
      </c>
      <c r="J5414" s="5" t="str">
        <f t="shared" si="168"/>
        <v>September</v>
      </c>
      <c r="K5414" s="7">
        <f t="shared" si="169"/>
        <v>2018</v>
      </c>
      <c r="L5414" t="s">
        <v>1316</v>
      </c>
      <c r="M5414" t="s">
        <v>102</v>
      </c>
      <c r="N5414">
        <v>10024</v>
      </c>
      <c r="O5414">
        <v>113</v>
      </c>
      <c r="P5414" t="s">
        <v>1051</v>
      </c>
      <c r="Q5414">
        <v>19</v>
      </c>
      <c r="R5414">
        <v>4</v>
      </c>
      <c r="S5414" t="s">
        <v>104</v>
      </c>
      <c r="U5414">
        <v>18.52</v>
      </c>
      <c r="V5414">
        <v>69</v>
      </c>
      <c r="W5414" t="s">
        <v>19</v>
      </c>
      <c r="X5414" s="5">
        <v>43428</v>
      </c>
      <c r="Y5414" t="s">
        <v>39</v>
      </c>
      <c r="Z5414" t="s">
        <v>175</v>
      </c>
      <c r="AA5414" t="s">
        <v>42</v>
      </c>
    </row>
    <row r="5415" spans="1:27" x14ac:dyDescent="0.3">
      <c r="A5415">
        <v>5</v>
      </c>
      <c r="B5415" t="s">
        <v>43</v>
      </c>
      <c r="C5415">
        <v>6</v>
      </c>
      <c r="D5415" t="s">
        <v>26</v>
      </c>
      <c r="E5415" t="s">
        <v>287</v>
      </c>
      <c r="F5415" t="s">
        <v>13</v>
      </c>
      <c r="G5415" t="s">
        <v>4404</v>
      </c>
      <c r="H5415" s="3">
        <v>0.2</v>
      </c>
      <c r="I5415" s="5">
        <v>43310</v>
      </c>
      <c r="J5415" s="5" t="str">
        <f t="shared" si="168"/>
        <v>September</v>
      </c>
      <c r="K5415" s="7">
        <f t="shared" si="169"/>
        <v>2018</v>
      </c>
      <c r="L5415" t="s">
        <v>4405</v>
      </c>
      <c r="M5415" t="s">
        <v>16</v>
      </c>
      <c r="N5415">
        <v>28205</v>
      </c>
      <c r="O5415">
        <v>644</v>
      </c>
      <c r="P5415" t="s">
        <v>2961</v>
      </c>
      <c r="Q5415">
        <v>26</v>
      </c>
      <c r="R5415">
        <v>5</v>
      </c>
      <c r="S5415" t="s">
        <v>18</v>
      </c>
      <c r="U5415">
        <v>26.43</v>
      </c>
      <c r="V5415">
        <v>705</v>
      </c>
      <c r="W5415" t="s">
        <v>19</v>
      </c>
      <c r="X5415" s="5">
        <v>43315</v>
      </c>
      <c r="Y5415" t="s">
        <v>39</v>
      </c>
      <c r="Z5415" t="s">
        <v>63</v>
      </c>
      <c r="AA5415" t="s">
        <v>42</v>
      </c>
    </row>
    <row r="5416" spans="1:27" x14ac:dyDescent="0.3">
      <c r="A5416">
        <v>5</v>
      </c>
      <c r="B5416" t="s">
        <v>43</v>
      </c>
      <c r="C5416">
        <v>6</v>
      </c>
      <c r="D5416" t="s">
        <v>26</v>
      </c>
      <c r="E5416" t="s">
        <v>287</v>
      </c>
      <c r="F5416" t="s">
        <v>13</v>
      </c>
      <c r="G5416" t="s">
        <v>4404</v>
      </c>
      <c r="H5416" s="3">
        <v>0.7</v>
      </c>
      <c r="I5416" s="5">
        <v>43310</v>
      </c>
      <c r="J5416" s="5" t="str">
        <f t="shared" si="168"/>
        <v>September</v>
      </c>
      <c r="K5416" s="7">
        <f t="shared" si="169"/>
        <v>2018</v>
      </c>
      <c r="L5416" t="s">
        <v>4405</v>
      </c>
      <c r="M5416" t="s">
        <v>16</v>
      </c>
      <c r="N5416">
        <v>28205</v>
      </c>
      <c r="O5416">
        <v>1309</v>
      </c>
      <c r="P5416" t="s">
        <v>1090</v>
      </c>
      <c r="Q5416">
        <v>-20</v>
      </c>
      <c r="R5416">
        <v>3</v>
      </c>
      <c r="S5416" t="s">
        <v>18</v>
      </c>
      <c r="U5416">
        <v>-20.09</v>
      </c>
      <c r="V5416">
        <v>27</v>
      </c>
      <c r="W5416" t="s">
        <v>19</v>
      </c>
      <c r="X5416" s="5">
        <v>43315</v>
      </c>
      <c r="Y5416" t="s">
        <v>39</v>
      </c>
      <c r="Z5416" t="s">
        <v>63</v>
      </c>
      <c r="AA5416" t="s">
        <v>54</v>
      </c>
    </row>
    <row r="5417" spans="1:27" x14ac:dyDescent="0.3">
      <c r="A5417">
        <v>4</v>
      </c>
      <c r="B5417" t="s">
        <v>43</v>
      </c>
      <c r="C5417">
        <v>6</v>
      </c>
      <c r="D5417" t="s">
        <v>26</v>
      </c>
      <c r="E5417" t="s">
        <v>2170</v>
      </c>
      <c r="F5417" t="s">
        <v>13</v>
      </c>
      <c r="G5417" t="s">
        <v>2140</v>
      </c>
      <c r="H5417" s="3">
        <v>0</v>
      </c>
      <c r="I5417" s="5">
        <v>43163</v>
      </c>
      <c r="J5417" s="5" t="str">
        <f t="shared" si="168"/>
        <v>September</v>
      </c>
      <c r="K5417" s="7">
        <f t="shared" si="169"/>
        <v>2018</v>
      </c>
      <c r="L5417" t="s">
        <v>3755</v>
      </c>
      <c r="M5417" t="s">
        <v>73</v>
      </c>
      <c r="N5417">
        <v>46544</v>
      </c>
      <c r="O5417">
        <v>781</v>
      </c>
      <c r="P5417" t="s">
        <v>8266</v>
      </c>
      <c r="Q5417">
        <v>64</v>
      </c>
      <c r="R5417">
        <v>3</v>
      </c>
      <c r="S5417" t="s">
        <v>75</v>
      </c>
      <c r="U5417">
        <v>64.2</v>
      </c>
      <c r="V5417">
        <v>128</v>
      </c>
      <c r="W5417" t="s">
        <v>19</v>
      </c>
      <c r="X5417" s="5">
        <v>43167</v>
      </c>
      <c r="Y5417" t="s">
        <v>39</v>
      </c>
      <c r="Z5417" t="s">
        <v>167</v>
      </c>
      <c r="AA5417" t="s">
        <v>54</v>
      </c>
    </row>
    <row r="5418" spans="1:27" x14ac:dyDescent="0.3">
      <c r="A5418">
        <v>5</v>
      </c>
      <c r="B5418" t="s">
        <v>25</v>
      </c>
      <c r="C5418">
        <v>3</v>
      </c>
      <c r="D5418" t="s">
        <v>11</v>
      </c>
      <c r="E5418" t="s">
        <v>157</v>
      </c>
      <c r="F5418" t="s">
        <v>13</v>
      </c>
      <c r="G5418" t="s">
        <v>5251</v>
      </c>
      <c r="H5418" s="3">
        <v>0</v>
      </c>
      <c r="I5418" s="5">
        <v>43228</v>
      </c>
      <c r="J5418" s="5" t="str">
        <f t="shared" si="168"/>
        <v>September</v>
      </c>
      <c r="K5418" s="7">
        <f t="shared" si="169"/>
        <v>2018</v>
      </c>
      <c r="L5418" t="s">
        <v>5377</v>
      </c>
      <c r="M5418" t="s">
        <v>102</v>
      </c>
      <c r="N5418">
        <v>19901</v>
      </c>
      <c r="O5418">
        <v>1534</v>
      </c>
      <c r="P5418" t="s">
        <v>8220</v>
      </c>
      <c r="Q5418">
        <v>42</v>
      </c>
      <c r="R5418">
        <v>2</v>
      </c>
      <c r="S5418" t="s">
        <v>104</v>
      </c>
      <c r="U5418">
        <v>42.39</v>
      </c>
      <c r="V5418">
        <v>212</v>
      </c>
      <c r="W5418" t="s">
        <v>33</v>
      </c>
      <c r="X5418" s="5">
        <v>43233</v>
      </c>
      <c r="Y5418" t="s">
        <v>20</v>
      </c>
      <c r="Z5418" t="s">
        <v>161</v>
      </c>
      <c r="AA5418" t="s">
        <v>47</v>
      </c>
    </row>
    <row r="5419" spans="1:27" x14ac:dyDescent="0.3">
      <c r="A5419">
        <v>5</v>
      </c>
      <c r="B5419" t="s">
        <v>25</v>
      </c>
      <c r="C5419">
        <v>3</v>
      </c>
      <c r="D5419" t="s">
        <v>26</v>
      </c>
      <c r="E5419" t="s">
        <v>3557</v>
      </c>
      <c r="F5419" t="s">
        <v>13</v>
      </c>
      <c r="G5419" t="s">
        <v>1833</v>
      </c>
      <c r="H5419" s="3">
        <v>0</v>
      </c>
      <c r="I5419" s="5">
        <v>43204</v>
      </c>
      <c r="J5419" s="5" t="str">
        <f t="shared" si="168"/>
        <v>September</v>
      </c>
      <c r="K5419" s="7">
        <f t="shared" si="169"/>
        <v>2018</v>
      </c>
      <c r="L5419" t="s">
        <v>3558</v>
      </c>
      <c r="M5419" t="s">
        <v>16</v>
      </c>
      <c r="N5419">
        <v>22304</v>
      </c>
      <c r="O5419">
        <v>54</v>
      </c>
      <c r="P5419" t="s">
        <v>3505</v>
      </c>
      <c r="Q5419">
        <v>12</v>
      </c>
      <c r="R5419">
        <v>5</v>
      </c>
      <c r="S5419" t="s">
        <v>18</v>
      </c>
      <c r="U5419">
        <v>12.18</v>
      </c>
      <c r="V5419">
        <v>81</v>
      </c>
      <c r="W5419" t="s">
        <v>19</v>
      </c>
      <c r="X5419" s="5">
        <v>43209</v>
      </c>
      <c r="Y5419" t="s">
        <v>20</v>
      </c>
      <c r="Z5419" t="s">
        <v>205</v>
      </c>
      <c r="AA5419" t="s">
        <v>42</v>
      </c>
    </row>
    <row r="5420" spans="1:27" x14ac:dyDescent="0.3">
      <c r="A5420">
        <v>2</v>
      </c>
      <c r="B5420" t="s">
        <v>43</v>
      </c>
      <c r="C5420">
        <v>3</v>
      </c>
      <c r="D5420" t="s">
        <v>11</v>
      </c>
      <c r="E5420" t="s">
        <v>122</v>
      </c>
      <c r="F5420" t="s">
        <v>13</v>
      </c>
      <c r="G5420" t="s">
        <v>5323</v>
      </c>
      <c r="H5420" s="3">
        <v>0.32</v>
      </c>
      <c r="I5420" s="5">
        <v>43436</v>
      </c>
      <c r="J5420" s="5" t="str">
        <f t="shared" si="168"/>
        <v>September</v>
      </c>
      <c r="K5420" s="7">
        <f t="shared" si="169"/>
        <v>2018</v>
      </c>
      <c r="L5420" t="s">
        <v>5356</v>
      </c>
      <c r="M5420" t="s">
        <v>73</v>
      </c>
      <c r="N5420">
        <v>77036</v>
      </c>
      <c r="O5420">
        <v>1430</v>
      </c>
      <c r="P5420" t="s">
        <v>5357</v>
      </c>
      <c r="Q5420">
        <v>-138</v>
      </c>
      <c r="R5420">
        <v>10</v>
      </c>
      <c r="S5420" t="s">
        <v>75</v>
      </c>
      <c r="U5420">
        <v>-137.97999999999999</v>
      </c>
      <c r="V5420">
        <v>782</v>
      </c>
      <c r="W5420" t="s">
        <v>33</v>
      </c>
      <c r="X5420" s="5">
        <v>43438</v>
      </c>
      <c r="Y5420" t="s">
        <v>20</v>
      </c>
      <c r="Z5420" t="s">
        <v>77</v>
      </c>
      <c r="AA5420" t="s">
        <v>22</v>
      </c>
    </row>
    <row r="5421" spans="1:27" x14ac:dyDescent="0.3">
      <c r="A5421">
        <v>2</v>
      </c>
      <c r="B5421" t="s">
        <v>43</v>
      </c>
      <c r="C5421">
        <v>3</v>
      </c>
      <c r="D5421" t="s">
        <v>26</v>
      </c>
      <c r="E5421" t="s">
        <v>122</v>
      </c>
      <c r="F5421" t="s">
        <v>13</v>
      </c>
      <c r="G5421" t="s">
        <v>5323</v>
      </c>
      <c r="H5421" s="3">
        <v>0.2</v>
      </c>
      <c r="I5421" s="5">
        <v>43436</v>
      </c>
      <c r="J5421" s="5" t="str">
        <f t="shared" si="168"/>
        <v>September</v>
      </c>
      <c r="K5421" s="7">
        <f t="shared" si="169"/>
        <v>2018</v>
      </c>
      <c r="L5421" t="s">
        <v>5356</v>
      </c>
      <c r="M5421" t="s">
        <v>73</v>
      </c>
      <c r="N5421">
        <v>77036</v>
      </c>
      <c r="O5421">
        <v>1759</v>
      </c>
      <c r="P5421" t="s">
        <v>4319</v>
      </c>
      <c r="Q5421">
        <v>10</v>
      </c>
      <c r="R5421">
        <v>9</v>
      </c>
      <c r="S5421" t="s">
        <v>75</v>
      </c>
      <c r="U5421">
        <v>9.6300000000000008</v>
      </c>
      <c r="V5421">
        <v>31</v>
      </c>
      <c r="W5421" t="s">
        <v>33</v>
      </c>
      <c r="X5421" s="5">
        <v>43438</v>
      </c>
      <c r="Y5421" t="s">
        <v>20</v>
      </c>
      <c r="Z5421" t="s">
        <v>77</v>
      </c>
      <c r="AA5421" t="s">
        <v>64</v>
      </c>
    </row>
    <row r="5422" spans="1:27" x14ac:dyDescent="0.3">
      <c r="A5422">
        <v>3</v>
      </c>
      <c r="B5422" t="s">
        <v>25</v>
      </c>
      <c r="C5422">
        <v>1</v>
      </c>
      <c r="D5422" t="s">
        <v>11</v>
      </c>
      <c r="E5422" t="s">
        <v>211</v>
      </c>
      <c r="F5422" t="s">
        <v>13</v>
      </c>
      <c r="G5422" t="s">
        <v>1647</v>
      </c>
      <c r="H5422" s="3">
        <v>0.4</v>
      </c>
      <c r="I5422" s="5">
        <v>43221</v>
      </c>
      <c r="J5422" s="5" t="str">
        <f t="shared" si="168"/>
        <v>September</v>
      </c>
      <c r="K5422" s="7">
        <f t="shared" si="169"/>
        <v>2018</v>
      </c>
      <c r="L5422" t="s">
        <v>1648</v>
      </c>
      <c r="M5422" t="s">
        <v>16</v>
      </c>
      <c r="N5422">
        <v>38109</v>
      </c>
      <c r="O5422">
        <v>311</v>
      </c>
      <c r="P5422" t="s">
        <v>332</v>
      </c>
      <c r="Q5422">
        <v>-142</v>
      </c>
      <c r="R5422">
        <v>3</v>
      </c>
      <c r="S5422" t="s">
        <v>18</v>
      </c>
      <c r="U5422">
        <v>-142.07</v>
      </c>
      <c r="V5422">
        <v>371</v>
      </c>
      <c r="W5422" t="s">
        <v>19</v>
      </c>
      <c r="X5422" s="5">
        <v>43224</v>
      </c>
      <c r="Y5422" t="s">
        <v>130</v>
      </c>
      <c r="Z5422" t="s">
        <v>214</v>
      </c>
      <c r="AA5422" t="s">
        <v>41</v>
      </c>
    </row>
    <row r="5423" spans="1:27" x14ac:dyDescent="0.3">
      <c r="A5423">
        <v>3</v>
      </c>
      <c r="B5423" t="s">
        <v>25</v>
      </c>
      <c r="C5423">
        <v>1</v>
      </c>
      <c r="D5423" t="s">
        <v>26</v>
      </c>
      <c r="E5423" t="s">
        <v>211</v>
      </c>
      <c r="F5423" t="s">
        <v>13</v>
      </c>
      <c r="G5423" t="s">
        <v>1647</v>
      </c>
      <c r="H5423" s="3">
        <v>0.2</v>
      </c>
      <c r="I5423" s="5">
        <v>43221</v>
      </c>
      <c r="J5423" s="5" t="str">
        <f t="shared" si="168"/>
        <v>September</v>
      </c>
      <c r="K5423" s="7">
        <f t="shared" si="169"/>
        <v>2018</v>
      </c>
      <c r="L5423" t="s">
        <v>1648</v>
      </c>
      <c r="M5423" t="s">
        <v>16</v>
      </c>
      <c r="N5423">
        <v>38109</v>
      </c>
      <c r="O5423">
        <v>208</v>
      </c>
      <c r="P5423" t="s">
        <v>2978</v>
      </c>
      <c r="Q5423">
        <v>1</v>
      </c>
      <c r="R5423">
        <v>1</v>
      </c>
      <c r="S5423" t="s">
        <v>18</v>
      </c>
      <c r="U5423">
        <v>1.29</v>
      </c>
      <c r="V5423">
        <v>4</v>
      </c>
      <c r="W5423" t="s">
        <v>19</v>
      </c>
      <c r="X5423" s="5">
        <v>43224</v>
      </c>
      <c r="Y5423" t="s">
        <v>130</v>
      </c>
      <c r="Z5423" t="s">
        <v>214</v>
      </c>
      <c r="AA5423" t="s">
        <v>35</v>
      </c>
    </row>
    <row r="5424" spans="1:27" x14ac:dyDescent="0.3">
      <c r="A5424">
        <v>3</v>
      </c>
      <c r="B5424" t="s">
        <v>25</v>
      </c>
      <c r="C5424">
        <v>1</v>
      </c>
      <c r="D5424" t="s">
        <v>26</v>
      </c>
      <c r="E5424" t="s">
        <v>211</v>
      </c>
      <c r="F5424" t="s">
        <v>13</v>
      </c>
      <c r="G5424" t="s">
        <v>1647</v>
      </c>
      <c r="H5424" s="3">
        <v>0.7</v>
      </c>
      <c r="I5424" s="5">
        <v>43221</v>
      </c>
      <c r="J5424" s="5" t="str">
        <f t="shared" si="168"/>
        <v>September</v>
      </c>
      <c r="K5424" s="7">
        <f t="shared" si="169"/>
        <v>2018</v>
      </c>
      <c r="L5424" t="s">
        <v>1648</v>
      </c>
      <c r="M5424" t="s">
        <v>16</v>
      </c>
      <c r="N5424">
        <v>38109</v>
      </c>
      <c r="O5424">
        <v>1119</v>
      </c>
      <c r="P5424" t="s">
        <v>3068</v>
      </c>
      <c r="Q5424">
        <v>-2</v>
      </c>
      <c r="R5424">
        <v>2</v>
      </c>
      <c r="S5424" t="s">
        <v>18</v>
      </c>
      <c r="U5424">
        <v>-2.0099999999999998</v>
      </c>
      <c r="V5424">
        <v>3</v>
      </c>
      <c r="W5424" t="s">
        <v>19</v>
      </c>
      <c r="X5424" s="5">
        <v>43224</v>
      </c>
      <c r="Y5424" t="s">
        <v>130</v>
      </c>
      <c r="Z5424" t="s">
        <v>214</v>
      </c>
      <c r="AA5424" t="s">
        <v>54</v>
      </c>
    </row>
    <row r="5425" spans="1:27" x14ac:dyDescent="0.3">
      <c r="A5425">
        <v>3</v>
      </c>
      <c r="B5425" t="s">
        <v>10</v>
      </c>
      <c r="C5425">
        <v>3</v>
      </c>
      <c r="D5425" t="s">
        <v>11</v>
      </c>
      <c r="E5425" t="s">
        <v>27</v>
      </c>
      <c r="F5425" t="s">
        <v>13</v>
      </c>
      <c r="G5425" t="s">
        <v>1428</v>
      </c>
      <c r="H5425" s="3">
        <v>0.2</v>
      </c>
      <c r="I5425" s="5">
        <v>43254</v>
      </c>
      <c r="J5425" s="5" t="str">
        <f t="shared" si="168"/>
        <v>September</v>
      </c>
      <c r="K5425" s="7">
        <f t="shared" si="169"/>
        <v>2018</v>
      </c>
      <c r="L5425" t="s">
        <v>5458</v>
      </c>
      <c r="M5425" t="s">
        <v>30</v>
      </c>
      <c r="N5425">
        <v>90049</v>
      </c>
      <c r="O5425">
        <v>829</v>
      </c>
      <c r="P5425" t="s">
        <v>1821</v>
      </c>
      <c r="Q5425">
        <v>-2</v>
      </c>
      <c r="R5425">
        <v>2</v>
      </c>
      <c r="S5425" t="s">
        <v>32</v>
      </c>
      <c r="U5425">
        <v>-1.78</v>
      </c>
      <c r="V5425">
        <v>71</v>
      </c>
      <c r="W5425" t="s">
        <v>33</v>
      </c>
      <c r="X5425" s="5">
        <v>43257</v>
      </c>
      <c r="Y5425" t="s">
        <v>20</v>
      </c>
      <c r="Z5425" t="s">
        <v>34</v>
      </c>
      <c r="AA5425" t="s">
        <v>41</v>
      </c>
    </row>
    <row r="5426" spans="1:27" x14ac:dyDescent="0.3">
      <c r="A5426">
        <v>5</v>
      </c>
      <c r="B5426" t="s">
        <v>43</v>
      </c>
      <c r="C5426">
        <v>6</v>
      </c>
      <c r="D5426" t="s">
        <v>26</v>
      </c>
      <c r="E5426" t="s">
        <v>1389</v>
      </c>
      <c r="F5426" t="s">
        <v>13</v>
      </c>
      <c r="G5426" t="s">
        <v>6862</v>
      </c>
      <c r="H5426" s="3">
        <v>0</v>
      </c>
      <c r="I5426" s="5">
        <v>43411</v>
      </c>
      <c r="J5426" s="5" t="str">
        <f t="shared" si="168"/>
        <v>September</v>
      </c>
      <c r="K5426" s="7">
        <f t="shared" si="169"/>
        <v>2018</v>
      </c>
      <c r="L5426" t="s">
        <v>7632</v>
      </c>
      <c r="M5426" t="s">
        <v>30</v>
      </c>
      <c r="N5426">
        <v>92054</v>
      </c>
      <c r="O5426">
        <v>1654</v>
      </c>
      <c r="P5426" t="s">
        <v>3702</v>
      </c>
      <c r="Q5426">
        <v>6</v>
      </c>
      <c r="R5426">
        <v>2</v>
      </c>
      <c r="S5426" t="s">
        <v>32</v>
      </c>
      <c r="U5426">
        <v>6.32</v>
      </c>
      <c r="V5426">
        <v>13</v>
      </c>
      <c r="W5426" t="s">
        <v>76</v>
      </c>
      <c r="X5426" s="5">
        <v>43416</v>
      </c>
      <c r="Y5426" t="s">
        <v>39</v>
      </c>
      <c r="Z5426" t="s">
        <v>34</v>
      </c>
      <c r="AA5426" t="s">
        <v>64</v>
      </c>
    </row>
    <row r="5427" spans="1:27" x14ac:dyDescent="0.3">
      <c r="A5427">
        <v>0</v>
      </c>
      <c r="B5427" t="s">
        <v>10</v>
      </c>
      <c r="C5427">
        <v>0</v>
      </c>
      <c r="D5427" t="s">
        <v>50</v>
      </c>
      <c r="E5427" t="s">
        <v>99</v>
      </c>
      <c r="F5427" t="s">
        <v>13</v>
      </c>
      <c r="G5427" t="s">
        <v>544</v>
      </c>
      <c r="H5427" s="3">
        <v>0.7</v>
      </c>
      <c r="I5427" s="5">
        <v>43291</v>
      </c>
      <c r="J5427" s="5" t="str">
        <f t="shared" si="168"/>
        <v>September</v>
      </c>
      <c r="K5427" s="7">
        <f t="shared" si="169"/>
        <v>2018</v>
      </c>
      <c r="L5427" t="s">
        <v>6699</v>
      </c>
      <c r="M5427" t="s">
        <v>102</v>
      </c>
      <c r="N5427">
        <v>19143</v>
      </c>
      <c r="O5427">
        <v>373</v>
      </c>
      <c r="P5427" t="s">
        <v>6700</v>
      </c>
      <c r="Q5427">
        <v>-319</v>
      </c>
      <c r="R5427">
        <v>3</v>
      </c>
      <c r="S5427" t="s">
        <v>104</v>
      </c>
      <c r="U5427">
        <v>-319.19</v>
      </c>
      <c r="V5427">
        <v>342</v>
      </c>
      <c r="W5427" t="s">
        <v>33</v>
      </c>
      <c r="X5427" s="5">
        <v>43291</v>
      </c>
      <c r="Y5427" t="s">
        <v>773</v>
      </c>
      <c r="Z5427" t="s">
        <v>105</v>
      </c>
      <c r="AA5427" t="s">
        <v>422</v>
      </c>
    </row>
    <row r="5428" spans="1:27" x14ac:dyDescent="0.3">
      <c r="A5428">
        <v>2</v>
      </c>
      <c r="B5428" t="s">
        <v>25</v>
      </c>
      <c r="C5428">
        <v>1</v>
      </c>
      <c r="D5428" t="s">
        <v>50</v>
      </c>
      <c r="E5428" t="s">
        <v>1832</v>
      </c>
      <c r="F5428" t="s">
        <v>13</v>
      </c>
      <c r="G5428" t="s">
        <v>6412</v>
      </c>
      <c r="H5428" s="3">
        <v>0</v>
      </c>
      <c r="I5428" s="5">
        <v>43142</v>
      </c>
      <c r="J5428" s="5" t="str">
        <f t="shared" si="168"/>
        <v>September</v>
      </c>
      <c r="K5428" s="7">
        <f t="shared" si="169"/>
        <v>2018</v>
      </c>
      <c r="L5428" t="s">
        <v>6667</v>
      </c>
      <c r="M5428" t="s">
        <v>73</v>
      </c>
      <c r="N5428">
        <v>74133</v>
      </c>
      <c r="O5428">
        <v>1071</v>
      </c>
      <c r="P5428" t="s">
        <v>4837</v>
      </c>
      <c r="Q5428">
        <v>1</v>
      </c>
      <c r="R5428">
        <v>7</v>
      </c>
      <c r="S5428" t="s">
        <v>75</v>
      </c>
      <c r="U5428">
        <v>0.7</v>
      </c>
      <c r="V5428">
        <v>70</v>
      </c>
      <c r="W5428" t="s">
        <v>33</v>
      </c>
      <c r="X5428" s="5">
        <v>43144</v>
      </c>
      <c r="Y5428" t="s">
        <v>130</v>
      </c>
      <c r="Z5428" t="s">
        <v>401</v>
      </c>
      <c r="AA5428" t="s">
        <v>52</v>
      </c>
    </row>
    <row r="5429" spans="1:27" x14ac:dyDescent="0.3">
      <c r="A5429">
        <v>2</v>
      </c>
      <c r="B5429" t="s">
        <v>43</v>
      </c>
      <c r="C5429">
        <v>3</v>
      </c>
      <c r="D5429" t="s">
        <v>26</v>
      </c>
      <c r="E5429" t="s">
        <v>372</v>
      </c>
      <c r="F5429" t="s">
        <v>13</v>
      </c>
      <c r="G5429" t="s">
        <v>1171</v>
      </c>
      <c r="H5429" s="3">
        <v>0.2</v>
      </c>
      <c r="I5429" s="5">
        <v>43156</v>
      </c>
      <c r="J5429" s="5" t="str">
        <f t="shared" si="168"/>
        <v>September</v>
      </c>
      <c r="K5429" s="7">
        <f t="shared" si="169"/>
        <v>2018</v>
      </c>
      <c r="L5429" t="s">
        <v>3516</v>
      </c>
      <c r="M5429" t="s">
        <v>102</v>
      </c>
      <c r="N5429">
        <v>43055</v>
      </c>
      <c r="O5429">
        <v>1501</v>
      </c>
      <c r="P5429" t="s">
        <v>412</v>
      </c>
      <c r="Q5429">
        <v>18</v>
      </c>
      <c r="R5429">
        <v>5</v>
      </c>
      <c r="S5429" t="s">
        <v>104</v>
      </c>
      <c r="U5429">
        <v>17.52</v>
      </c>
      <c r="V5429">
        <v>47</v>
      </c>
      <c r="W5429" t="s">
        <v>19</v>
      </c>
      <c r="X5429" s="5">
        <v>43158</v>
      </c>
      <c r="Y5429" t="s">
        <v>20</v>
      </c>
      <c r="Z5429" t="s">
        <v>309</v>
      </c>
      <c r="AA5429" t="s">
        <v>119</v>
      </c>
    </row>
    <row r="5430" spans="1:27" x14ac:dyDescent="0.3">
      <c r="A5430">
        <v>2</v>
      </c>
      <c r="B5430" t="s">
        <v>25</v>
      </c>
      <c r="C5430">
        <v>1</v>
      </c>
      <c r="D5430" t="s">
        <v>11</v>
      </c>
      <c r="E5430" t="s">
        <v>535</v>
      </c>
      <c r="F5430" t="s">
        <v>13</v>
      </c>
      <c r="G5430" t="s">
        <v>6823</v>
      </c>
      <c r="H5430" s="3">
        <v>0</v>
      </c>
      <c r="I5430" s="5">
        <v>43395</v>
      </c>
      <c r="J5430" s="5" t="str">
        <f t="shared" si="168"/>
        <v>September</v>
      </c>
      <c r="K5430" s="7">
        <f t="shared" si="169"/>
        <v>2018</v>
      </c>
      <c r="L5430" t="s">
        <v>6824</v>
      </c>
      <c r="M5430" t="s">
        <v>73</v>
      </c>
      <c r="N5430">
        <v>48227</v>
      </c>
      <c r="O5430">
        <v>547</v>
      </c>
      <c r="P5430" t="s">
        <v>1254</v>
      </c>
      <c r="Q5430">
        <v>10</v>
      </c>
      <c r="R5430">
        <v>5</v>
      </c>
      <c r="S5430" t="s">
        <v>75</v>
      </c>
      <c r="U5430">
        <v>10.050000000000001</v>
      </c>
      <c r="V5430">
        <v>31</v>
      </c>
      <c r="W5430" t="s">
        <v>76</v>
      </c>
      <c r="X5430" s="5">
        <v>43397</v>
      </c>
      <c r="Y5430" t="s">
        <v>130</v>
      </c>
      <c r="Z5430" t="s">
        <v>156</v>
      </c>
      <c r="AA5430" t="s">
        <v>47</v>
      </c>
    </row>
    <row r="5431" spans="1:27" x14ac:dyDescent="0.3">
      <c r="A5431">
        <v>6</v>
      </c>
      <c r="B5431" t="s">
        <v>10</v>
      </c>
      <c r="C5431">
        <v>6</v>
      </c>
      <c r="D5431" t="s">
        <v>26</v>
      </c>
      <c r="E5431" t="s">
        <v>372</v>
      </c>
      <c r="F5431" t="s">
        <v>13</v>
      </c>
      <c r="G5431" t="s">
        <v>2261</v>
      </c>
      <c r="H5431" s="3">
        <v>0</v>
      </c>
      <c r="I5431" s="5">
        <v>43256</v>
      </c>
      <c r="J5431" s="5" t="str">
        <f t="shared" si="168"/>
        <v>September</v>
      </c>
      <c r="K5431" s="7">
        <f t="shared" si="169"/>
        <v>2018</v>
      </c>
      <c r="L5431" t="s">
        <v>4023</v>
      </c>
      <c r="M5431" t="s">
        <v>102</v>
      </c>
      <c r="N5431">
        <v>19711</v>
      </c>
      <c r="O5431">
        <v>1128</v>
      </c>
      <c r="P5431" t="s">
        <v>736</v>
      </c>
      <c r="Q5431">
        <v>3</v>
      </c>
      <c r="R5431">
        <v>2</v>
      </c>
      <c r="S5431" t="s">
        <v>104</v>
      </c>
      <c r="U5431">
        <v>2.79</v>
      </c>
      <c r="V5431">
        <v>11</v>
      </c>
      <c r="W5431" t="s">
        <v>19</v>
      </c>
      <c r="X5431" s="5">
        <v>43262</v>
      </c>
      <c r="Y5431" t="s">
        <v>39</v>
      </c>
      <c r="Z5431" t="s">
        <v>161</v>
      </c>
      <c r="AA5431" t="s">
        <v>49</v>
      </c>
    </row>
    <row r="5432" spans="1:27" x14ac:dyDescent="0.3">
      <c r="A5432">
        <v>6</v>
      </c>
      <c r="B5432" t="s">
        <v>10</v>
      </c>
      <c r="C5432">
        <v>6</v>
      </c>
      <c r="D5432" t="s">
        <v>26</v>
      </c>
      <c r="E5432" t="s">
        <v>372</v>
      </c>
      <c r="F5432" t="s">
        <v>13</v>
      </c>
      <c r="G5432" t="s">
        <v>2261</v>
      </c>
      <c r="H5432" s="3">
        <v>0</v>
      </c>
      <c r="I5432" s="5">
        <v>43256</v>
      </c>
      <c r="J5432" s="5" t="str">
        <f t="shared" si="168"/>
        <v>September</v>
      </c>
      <c r="K5432" s="7">
        <f t="shared" si="169"/>
        <v>2018</v>
      </c>
      <c r="L5432" t="s">
        <v>4023</v>
      </c>
      <c r="M5432" t="s">
        <v>102</v>
      </c>
      <c r="N5432">
        <v>19711</v>
      </c>
      <c r="O5432">
        <v>1498</v>
      </c>
      <c r="P5432" t="s">
        <v>3674</v>
      </c>
      <c r="Q5432">
        <v>94</v>
      </c>
      <c r="R5432">
        <v>2</v>
      </c>
      <c r="S5432" t="s">
        <v>104</v>
      </c>
      <c r="U5432">
        <v>93.7</v>
      </c>
      <c r="V5432">
        <v>360</v>
      </c>
      <c r="W5432" t="s">
        <v>19</v>
      </c>
      <c r="X5432" s="5">
        <v>43262</v>
      </c>
      <c r="Y5432" t="s">
        <v>39</v>
      </c>
      <c r="Z5432" t="s">
        <v>161</v>
      </c>
      <c r="AA5432" t="s">
        <v>42</v>
      </c>
    </row>
    <row r="5433" spans="1:27" x14ac:dyDescent="0.3">
      <c r="A5433">
        <v>6</v>
      </c>
      <c r="B5433" t="s">
        <v>10</v>
      </c>
      <c r="C5433">
        <v>6</v>
      </c>
      <c r="D5433" t="s">
        <v>26</v>
      </c>
      <c r="E5433" t="s">
        <v>372</v>
      </c>
      <c r="F5433" t="s">
        <v>13</v>
      </c>
      <c r="G5433" t="s">
        <v>2261</v>
      </c>
      <c r="H5433" s="3">
        <v>0</v>
      </c>
      <c r="I5433" s="5">
        <v>43256</v>
      </c>
      <c r="J5433" s="5" t="str">
        <f t="shared" si="168"/>
        <v>September</v>
      </c>
      <c r="K5433" s="7">
        <f t="shared" si="169"/>
        <v>2018</v>
      </c>
      <c r="L5433" t="s">
        <v>4023</v>
      </c>
      <c r="M5433" t="s">
        <v>102</v>
      </c>
      <c r="N5433">
        <v>19711</v>
      </c>
      <c r="O5433">
        <v>273</v>
      </c>
      <c r="P5433" t="s">
        <v>4085</v>
      </c>
      <c r="Q5433">
        <v>7</v>
      </c>
      <c r="R5433">
        <v>3</v>
      </c>
      <c r="S5433" t="s">
        <v>104</v>
      </c>
      <c r="U5433">
        <v>6.87</v>
      </c>
      <c r="V5433">
        <v>15</v>
      </c>
      <c r="W5433" t="s">
        <v>19</v>
      </c>
      <c r="X5433" s="5">
        <v>43262</v>
      </c>
      <c r="Y5433" t="s">
        <v>39</v>
      </c>
      <c r="Z5433" t="s">
        <v>161</v>
      </c>
      <c r="AA5433" t="s">
        <v>35</v>
      </c>
    </row>
    <row r="5434" spans="1:27" x14ac:dyDescent="0.3">
      <c r="A5434">
        <v>6</v>
      </c>
      <c r="B5434" t="s">
        <v>10</v>
      </c>
      <c r="C5434">
        <v>6</v>
      </c>
      <c r="D5434" t="s">
        <v>26</v>
      </c>
      <c r="E5434" t="s">
        <v>498</v>
      </c>
      <c r="F5434" t="s">
        <v>13</v>
      </c>
      <c r="G5434" t="s">
        <v>5794</v>
      </c>
      <c r="H5434" s="3">
        <v>0.2</v>
      </c>
      <c r="I5434" s="5">
        <v>43164</v>
      </c>
      <c r="J5434" s="5" t="str">
        <f t="shared" si="168"/>
        <v>September</v>
      </c>
      <c r="K5434" s="7">
        <f t="shared" si="169"/>
        <v>2018</v>
      </c>
      <c r="L5434" t="s">
        <v>6225</v>
      </c>
      <c r="M5434" t="s">
        <v>73</v>
      </c>
      <c r="N5434">
        <v>75220</v>
      </c>
      <c r="O5434">
        <v>54</v>
      </c>
      <c r="P5434" t="s">
        <v>3505</v>
      </c>
      <c r="Q5434">
        <v>-1</v>
      </c>
      <c r="R5434">
        <v>1</v>
      </c>
      <c r="S5434" t="s">
        <v>75</v>
      </c>
      <c r="U5434">
        <v>-0.81</v>
      </c>
      <c r="V5434">
        <v>13</v>
      </c>
      <c r="W5434" t="s">
        <v>33</v>
      </c>
      <c r="X5434" s="5">
        <v>43170</v>
      </c>
      <c r="Y5434" t="s">
        <v>39</v>
      </c>
      <c r="Z5434" t="s">
        <v>77</v>
      </c>
      <c r="AA5434" t="s">
        <v>42</v>
      </c>
    </row>
    <row r="5435" spans="1:27" x14ac:dyDescent="0.3">
      <c r="A5435">
        <v>6</v>
      </c>
      <c r="B5435" t="s">
        <v>10</v>
      </c>
      <c r="C5435">
        <v>6</v>
      </c>
      <c r="D5435" t="s">
        <v>26</v>
      </c>
      <c r="E5435" t="s">
        <v>498</v>
      </c>
      <c r="F5435" t="s">
        <v>13</v>
      </c>
      <c r="G5435" t="s">
        <v>5794</v>
      </c>
      <c r="H5435" s="3">
        <v>0.2</v>
      </c>
      <c r="I5435" s="5">
        <v>43164</v>
      </c>
      <c r="J5435" s="5" t="str">
        <f t="shared" si="168"/>
        <v>September</v>
      </c>
      <c r="K5435" s="7">
        <f t="shared" si="169"/>
        <v>2018</v>
      </c>
      <c r="L5435" t="s">
        <v>6225</v>
      </c>
      <c r="M5435" t="s">
        <v>73</v>
      </c>
      <c r="N5435">
        <v>75220</v>
      </c>
      <c r="O5435">
        <v>396</v>
      </c>
      <c r="P5435" t="s">
        <v>3846</v>
      </c>
      <c r="Q5435">
        <v>50</v>
      </c>
      <c r="R5435">
        <v>3</v>
      </c>
      <c r="S5435" t="s">
        <v>75</v>
      </c>
      <c r="U5435">
        <v>50.41</v>
      </c>
      <c r="V5435">
        <v>149</v>
      </c>
      <c r="W5435" t="s">
        <v>33</v>
      </c>
      <c r="X5435" s="5">
        <v>43170</v>
      </c>
      <c r="Y5435" t="s">
        <v>39</v>
      </c>
      <c r="Z5435" t="s">
        <v>77</v>
      </c>
      <c r="AA5435" t="s">
        <v>119</v>
      </c>
    </row>
    <row r="5436" spans="1:27" x14ac:dyDescent="0.3">
      <c r="A5436">
        <v>4</v>
      </c>
      <c r="B5436" t="s">
        <v>43</v>
      </c>
      <c r="C5436">
        <v>6</v>
      </c>
      <c r="D5436" t="s">
        <v>26</v>
      </c>
      <c r="E5436" t="s">
        <v>547</v>
      </c>
      <c r="F5436" t="s">
        <v>13</v>
      </c>
      <c r="G5436" t="s">
        <v>433</v>
      </c>
      <c r="H5436" s="3">
        <v>0.2</v>
      </c>
      <c r="I5436" s="5">
        <v>43304</v>
      </c>
      <c r="J5436" s="5" t="str">
        <f t="shared" si="168"/>
        <v>September</v>
      </c>
      <c r="K5436" s="7">
        <f t="shared" si="169"/>
        <v>2018</v>
      </c>
      <c r="L5436" t="s">
        <v>6495</v>
      </c>
      <c r="M5436" t="s">
        <v>16</v>
      </c>
      <c r="N5436">
        <v>33614</v>
      </c>
      <c r="O5436">
        <v>813</v>
      </c>
      <c r="P5436" t="s">
        <v>3546</v>
      </c>
      <c r="Q5436">
        <v>7</v>
      </c>
      <c r="R5436">
        <v>2</v>
      </c>
      <c r="S5436" t="s">
        <v>18</v>
      </c>
      <c r="U5436">
        <v>6.52</v>
      </c>
      <c r="V5436">
        <v>24</v>
      </c>
      <c r="W5436" t="s">
        <v>33</v>
      </c>
      <c r="X5436" s="5">
        <v>43308</v>
      </c>
      <c r="Y5436" t="s">
        <v>39</v>
      </c>
      <c r="Z5436" t="s">
        <v>40</v>
      </c>
      <c r="AA5436" t="s">
        <v>56</v>
      </c>
    </row>
    <row r="5437" spans="1:27" x14ac:dyDescent="0.3">
      <c r="A5437">
        <v>4</v>
      </c>
      <c r="B5437" t="s">
        <v>43</v>
      </c>
      <c r="C5437">
        <v>6</v>
      </c>
      <c r="D5437" t="s">
        <v>26</v>
      </c>
      <c r="E5437" t="s">
        <v>547</v>
      </c>
      <c r="F5437" t="s">
        <v>13</v>
      </c>
      <c r="G5437" t="s">
        <v>433</v>
      </c>
      <c r="H5437" s="3">
        <v>0.2</v>
      </c>
      <c r="I5437" s="5">
        <v>43304</v>
      </c>
      <c r="J5437" s="5" t="str">
        <f t="shared" si="168"/>
        <v>September</v>
      </c>
      <c r="K5437" s="7">
        <f t="shared" si="169"/>
        <v>2018</v>
      </c>
      <c r="L5437" t="s">
        <v>6495</v>
      </c>
      <c r="M5437" t="s">
        <v>16</v>
      </c>
      <c r="N5437">
        <v>33614</v>
      </c>
      <c r="O5437">
        <v>350</v>
      </c>
      <c r="P5437" t="s">
        <v>4106</v>
      </c>
      <c r="Q5437">
        <v>3</v>
      </c>
      <c r="R5437">
        <v>2</v>
      </c>
      <c r="S5437" t="s">
        <v>18</v>
      </c>
      <c r="U5437">
        <v>2.64</v>
      </c>
      <c r="V5437">
        <v>35</v>
      </c>
      <c r="W5437" t="s">
        <v>33</v>
      </c>
      <c r="X5437" s="5">
        <v>43308</v>
      </c>
      <c r="Y5437" t="s">
        <v>39</v>
      </c>
      <c r="Z5437" t="s">
        <v>40</v>
      </c>
      <c r="AA5437" t="s">
        <v>49</v>
      </c>
    </row>
    <row r="5438" spans="1:27" x14ac:dyDescent="0.3">
      <c r="A5438">
        <v>4</v>
      </c>
      <c r="B5438" t="s">
        <v>43</v>
      </c>
      <c r="C5438">
        <v>6</v>
      </c>
      <c r="D5438" t="s">
        <v>50</v>
      </c>
      <c r="E5438" t="s">
        <v>547</v>
      </c>
      <c r="F5438" t="s">
        <v>13</v>
      </c>
      <c r="G5438" t="s">
        <v>433</v>
      </c>
      <c r="H5438" s="3">
        <v>0.5</v>
      </c>
      <c r="I5438" s="5">
        <v>43304</v>
      </c>
      <c r="J5438" s="5" t="str">
        <f t="shared" si="168"/>
        <v>September</v>
      </c>
      <c r="K5438" s="7">
        <f t="shared" si="169"/>
        <v>2018</v>
      </c>
      <c r="L5438" t="s">
        <v>6495</v>
      </c>
      <c r="M5438" t="s">
        <v>16</v>
      </c>
      <c r="N5438">
        <v>33614</v>
      </c>
      <c r="O5438">
        <v>1847</v>
      </c>
      <c r="P5438" t="s">
        <v>5186</v>
      </c>
      <c r="Q5438">
        <v>-111</v>
      </c>
      <c r="R5438">
        <v>1</v>
      </c>
      <c r="S5438" t="s">
        <v>18</v>
      </c>
      <c r="U5438">
        <v>-111.5</v>
      </c>
      <c r="V5438">
        <v>265</v>
      </c>
      <c r="W5438" t="s">
        <v>33</v>
      </c>
      <c r="X5438" s="5">
        <v>43308</v>
      </c>
      <c r="Y5438" t="s">
        <v>39</v>
      </c>
      <c r="Z5438" t="s">
        <v>40</v>
      </c>
      <c r="AA5438" t="s">
        <v>422</v>
      </c>
    </row>
    <row r="5439" spans="1:27" x14ac:dyDescent="0.3">
      <c r="A5439">
        <v>0</v>
      </c>
      <c r="B5439" t="s">
        <v>10</v>
      </c>
      <c r="C5439">
        <v>0</v>
      </c>
      <c r="D5439" t="s">
        <v>11</v>
      </c>
      <c r="E5439" t="s">
        <v>1121</v>
      </c>
      <c r="F5439" t="s">
        <v>13</v>
      </c>
      <c r="G5439" t="s">
        <v>1515</v>
      </c>
      <c r="H5439" s="3">
        <v>0.2</v>
      </c>
      <c r="I5439" s="5">
        <v>43445</v>
      </c>
      <c r="J5439" s="5" t="str">
        <f t="shared" si="168"/>
        <v>September</v>
      </c>
      <c r="K5439" s="7">
        <f t="shared" si="169"/>
        <v>2018</v>
      </c>
      <c r="L5439" t="s">
        <v>7810</v>
      </c>
      <c r="M5439" t="s">
        <v>30</v>
      </c>
      <c r="N5439">
        <v>92804</v>
      </c>
      <c r="O5439">
        <v>773</v>
      </c>
      <c r="P5439" t="s">
        <v>8123</v>
      </c>
      <c r="Q5439">
        <v>-32</v>
      </c>
      <c r="R5439">
        <v>5</v>
      </c>
      <c r="S5439" t="s">
        <v>32</v>
      </c>
      <c r="T5439" t="s">
        <v>92</v>
      </c>
      <c r="U5439">
        <v>-31.84</v>
      </c>
      <c r="V5439">
        <v>364</v>
      </c>
      <c r="W5439" t="s">
        <v>19</v>
      </c>
      <c r="X5439" s="5">
        <v>43445</v>
      </c>
      <c r="Y5439" t="s">
        <v>773</v>
      </c>
      <c r="Z5439" t="s">
        <v>34</v>
      </c>
      <c r="AA5439" t="s">
        <v>24</v>
      </c>
    </row>
    <row r="5440" spans="1:27" x14ac:dyDescent="0.3">
      <c r="A5440">
        <v>0</v>
      </c>
      <c r="B5440" t="s">
        <v>10</v>
      </c>
      <c r="C5440">
        <v>0</v>
      </c>
      <c r="D5440" t="s">
        <v>11</v>
      </c>
      <c r="E5440" t="s">
        <v>1121</v>
      </c>
      <c r="F5440" t="s">
        <v>13</v>
      </c>
      <c r="G5440" t="s">
        <v>1515</v>
      </c>
      <c r="H5440" s="3">
        <v>0.2</v>
      </c>
      <c r="I5440" s="5">
        <v>43445</v>
      </c>
      <c r="J5440" s="5" t="str">
        <f t="shared" si="168"/>
        <v>September</v>
      </c>
      <c r="K5440" s="7">
        <f t="shared" si="169"/>
        <v>2018</v>
      </c>
      <c r="L5440" t="s">
        <v>7810</v>
      </c>
      <c r="M5440" t="s">
        <v>30</v>
      </c>
      <c r="N5440">
        <v>92804</v>
      </c>
      <c r="O5440">
        <v>843</v>
      </c>
      <c r="P5440" t="s">
        <v>2103</v>
      </c>
      <c r="Q5440">
        <v>112</v>
      </c>
      <c r="R5440">
        <v>7</v>
      </c>
      <c r="S5440" t="s">
        <v>32</v>
      </c>
      <c r="T5440" t="s">
        <v>92</v>
      </c>
      <c r="U5440">
        <v>111.52</v>
      </c>
      <c r="V5440">
        <v>892</v>
      </c>
      <c r="W5440" t="s">
        <v>19</v>
      </c>
      <c r="X5440" s="5">
        <v>43445</v>
      </c>
      <c r="Y5440" t="s">
        <v>773</v>
      </c>
      <c r="Z5440" t="s">
        <v>34</v>
      </c>
      <c r="AA5440" t="s">
        <v>41</v>
      </c>
    </row>
    <row r="5441" spans="1:27" x14ac:dyDescent="0.3">
      <c r="A5441">
        <v>0</v>
      </c>
      <c r="B5441" t="s">
        <v>10</v>
      </c>
      <c r="C5441">
        <v>0</v>
      </c>
      <c r="D5441" t="s">
        <v>26</v>
      </c>
      <c r="E5441" t="s">
        <v>1121</v>
      </c>
      <c r="F5441" t="s">
        <v>13</v>
      </c>
      <c r="G5441" t="s">
        <v>1515</v>
      </c>
      <c r="H5441" s="3">
        <v>0</v>
      </c>
      <c r="I5441" s="5">
        <v>43445</v>
      </c>
      <c r="J5441" s="5" t="str">
        <f t="shared" si="168"/>
        <v>September</v>
      </c>
      <c r="K5441" s="7">
        <f t="shared" si="169"/>
        <v>2018</v>
      </c>
      <c r="L5441" t="s">
        <v>7810</v>
      </c>
      <c r="M5441" t="s">
        <v>30</v>
      </c>
      <c r="N5441">
        <v>92804</v>
      </c>
      <c r="O5441">
        <v>905</v>
      </c>
      <c r="P5441" t="s">
        <v>8253</v>
      </c>
      <c r="Q5441">
        <v>14</v>
      </c>
      <c r="R5441">
        <v>1</v>
      </c>
      <c r="S5441" t="s">
        <v>32</v>
      </c>
      <c r="T5441" t="s">
        <v>92</v>
      </c>
      <c r="U5441">
        <v>13.94</v>
      </c>
      <c r="V5441">
        <v>31</v>
      </c>
      <c r="W5441" t="s">
        <v>19</v>
      </c>
      <c r="X5441" s="5">
        <v>43445</v>
      </c>
      <c r="Y5441" t="s">
        <v>773</v>
      </c>
      <c r="Z5441" t="s">
        <v>34</v>
      </c>
      <c r="AA5441" t="s">
        <v>64</v>
      </c>
    </row>
    <row r="5442" spans="1:27" x14ac:dyDescent="0.3">
      <c r="A5442">
        <v>0</v>
      </c>
      <c r="B5442" t="s">
        <v>10</v>
      </c>
      <c r="C5442">
        <v>0</v>
      </c>
      <c r="D5442" t="s">
        <v>26</v>
      </c>
      <c r="E5442" t="s">
        <v>1121</v>
      </c>
      <c r="F5442" t="s">
        <v>13</v>
      </c>
      <c r="G5442" t="s">
        <v>1515</v>
      </c>
      <c r="H5442" s="3">
        <v>0</v>
      </c>
      <c r="I5442" s="5">
        <v>43445</v>
      </c>
      <c r="J5442" s="5" t="str">
        <f t="shared" ref="J5442:J5505" si="170">TEXT($I$2,"mmmm")</f>
        <v>September</v>
      </c>
      <c r="K5442" s="7">
        <f t="shared" si="169"/>
        <v>2018</v>
      </c>
      <c r="L5442" t="s">
        <v>7810</v>
      </c>
      <c r="M5442" t="s">
        <v>30</v>
      </c>
      <c r="N5442">
        <v>92804</v>
      </c>
      <c r="O5442">
        <v>630</v>
      </c>
      <c r="P5442" t="s">
        <v>1354</v>
      </c>
      <c r="Q5442">
        <v>24</v>
      </c>
      <c r="R5442">
        <v>2</v>
      </c>
      <c r="S5442" t="s">
        <v>32</v>
      </c>
      <c r="T5442" t="s">
        <v>92</v>
      </c>
      <c r="U5442">
        <v>24.19</v>
      </c>
      <c r="V5442">
        <v>83</v>
      </c>
      <c r="W5442" t="s">
        <v>19</v>
      </c>
      <c r="X5442" s="5">
        <v>43445</v>
      </c>
      <c r="Y5442" t="s">
        <v>773</v>
      </c>
      <c r="Z5442" t="s">
        <v>34</v>
      </c>
      <c r="AA5442" t="s">
        <v>56</v>
      </c>
    </row>
    <row r="5443" spans="1:27" x14ac:dyDescent="0.3">
      <c r="A5443">
        <v>0</v>
      </c>
      <c r="B5443" t="s">
        <v>10</v>
      </c>
      <c r="C5443">
        <v>0</v>
      </c>
      <c r="D5443" t="s">
        <v>26</v>
      </c>
      <c r="E5443" t="s">
        <v>1121</v>
      </c>
      <c r="F5443" t="s">
        <v>13</v>
      </c>
      <c r="G5443" t="s">
        <v>1515</v>
      </c>
      <c r="H5443" s="3">
        <v>0</v>
      </c>
      <c r="I5443" s="5">
        <v>43445</v>
      </c>
      <c r="J5443" s="5" t="str">
        <f t="shared" si="170"/>
        <v>September</v>
      </c>
      <c r="K5443" s="7">
        <f t="shared" ref="K5443:K5506" si="171">YEAR(I5443)</f>
        <v>2018</v>
      </c>
      <c r="L5443" t="s">
        <v>7810</v>
      </c>
      <c r="M5443" t="s">
        <v>30</v>
      </c>
      <c r="N5443">
        <v>92804</v>
      </c>
      <c r="O5443">
        <v>349</v>
      </c>
      <c r="P5443" t="s">
        <v>5991</v>
      </c>
      <c r="Q5443">
        <v>6</v>
      </c>
      <c r="R5443">
        <v>2</v>
      </c>
      <c r="S5443" t="s">
        <v>32</v>
      </c>
      <c r="T5443" t="s">
        <v>92</v>
      </c>
      <c r="U5443">
        <v>6.06</v>
      </c>
      <c r="V5443">
        <v>23</v>
      </c>
      <c r="W5443" t="s">
        <v>19</v>
      </c>
      <c r="X5443" s="5">
        <v>43445</v>
      </c>
      <c r="Y5443" t="s">
        <v>773</v>
      </c>
      <c r="Z5443" t="s">
        <v>34</v>
      </c>
      <c r="AA5443" t="s">
        <v>49</v>
      </c>
    </row>
    <row r="5444" spans="1:27" x14ac:dyDescent="0.3">
      <c r="A5444">
        <v>0</v>
      </c>
      <c r="B5444" t="s">
        <v>10</v>
      </c>
      <c r="C5444">
        <v>0</v>
      </c>
      <c r="D5444" t="s">
        <v>26</v>
      </c>
      <c r="E5444" t="s">
        <v>1121</v>
      </c>
      <c r="F5444" t="s">
        <v>13</v>
      </c>
      <c r="G5444" t="s">
        <v>1515</v>
      </c>
      <c r="H5444" s="3">
        <v>0</v>
      </c>
      <c r="I5444" s="5">
        <v>43445</v>
      </c>
      <c r="J5444" s="5" t="str">
        <f t="shared" si="170"/>
        <v>September</v>
      </c>
      <c r="K5444" s="7">
        <f t="shared" si="171"/>
        <v>2018</v>
      </c>
      <c r="L5444" t="s">
        <v>7810</v>
      </c>
      <c r="M5444" t="s">
        <v>30</v>
      </c>
      <c r="N5444">
        <v>92804</v>
      </c>
      <c r="O5444">
        <v>1362</v>
      </c>
      <c r="P5444" t="s">
        <v>4058</v>
      </c>
      <c r="Q5444">
        <v>2</v>
      </c>
      <c r="R5444">
        <v>3</v>
      </c>
      <c r="S5444" t="s">
        <v>32</v>
      </c>
      <c r="T5444" t="s">
        <v>92</v>
      </c>
      <c r="U5444">
        <v>2.0099999999999998</v>
      </c>
      <c r="V5444">
        <v>50</v>
      </c>
      <c r="W5444" t="s">
        <v>19</v>
      </c>
      <c r="X5444" s="5">
        <v>43445</v>
      </c>
      <c r="Y5444" t="s">
        <v>773</v>
      </c>
      <c r="Z5444" t="s">
        <v>34</v>
      </c>
      <c r="AA5444" t="s">
        <v>42</v>
      </c>
    </row>
    <row r="5445" spans="1:27" x14ac:dyDescent="0.3">
      <c r="A5445">
        <v>0</v>
      </c>
      <c r="B5445" t="s">
        <v>10</v>
      </c>
      <c r="C5445">
        <v>0</v>
      </c>
      <c r="D5445" t="s">
        <v>26</v>
      </c>
      <c r="E5445" t="s">
        <v>1121</v>
      </c>
      <c r="F5445" t="s">
        <v>13</v>
      </c>
      <c r="G5445" t="s">
        <v>1515</v>
      </c>
      <c r="H5445" s="3">
        <v>0.2</v>
      </c>
      <c r="I5445" s="5">
        <v>43445</v>
      </c>
      <c r="J5445" s="5" t="str">
        <f t="shared" si="170"/>
        <v>September</v>
      </c>
      <c r="K5445" s="7">
        <f t="shared" si="171"/>
        <v>2018</v>
      </c>
      <c r="L5445" t="s">
        <v>7810</v>
      </c>
      <c r="M5445" t="s">
        <v>30</v>
      </c>
      <c r="N5445">
        <v>92804</v>
      </c>
      <c r="O5445">
        <v>336</v>
      </c>
      <c r="P5445" t="s">
        <v>8274</v>
      </c>
      <c r="Q5445">
        <v>2</v>
      </c>
      <c r="R5445">
        <v>2</v>
      </c>
      <c r="S5445" t="s">
        <v>32</v>
      </c>
      <c r="T5445" t="s">
        <v>92</v>
      </c>
      <c r="U5445">
        <v>2.13</v>
      </c>
      <c r="V5445">
        <v>6</v>
      </c>
      <c r="W5445" t="s">
        <v>19</v>
      </c>
      <c r="X5445" s="5">
        <v>43445</v>
      </c>
      <c r="Y5445" t="s">
        <v>773</v>
      </c>
      <c r="Z5445" t="s">
        <v>34</v>
      </c>
      <c r="AA5445" t="s">
        <v>54</v>
      </c>
    </row>
    <row r="5446" spans="1:27" x14ac:dyDescent="0.3">
      <c r="A5446">
        <v>0</v>
      </c>
      <c r="B5446" t="s">
        <v>10</v>
      </c>
      <c r="C5446">
        <v>0</v>
      </c>
      <c r="D5446" t="s">
        <v>26</v>
      </c>
      <c r="E5446" t="s">
        <v>1121</v>
      </c>
      <c r="F5446" t="s">
        <v>13</v>
      </c>
      <c r="G5446" t="s">
        <v>1515</v>
      </c>
      <c r="H5446" s="3">
        <v>0.2</v>
      </c>
      <c r="I5446" s="5">
        <v>43445</v>
      </c>
      <c r="J5446" s="5" t="str">
        <f t="shared" si="170"/>
        <v>September</v>
      </c>
      <c r="K5446" s="7">
        <f t="shared" si="171"/>
        <v>2018</v>
      </c>
      <c r="L5446" t="s">
        <v>7810</v>
      </c>
      <c r="M5446" t="s">
        <v>30</v>
      </c>
      <c r="N5446">
        <v>92804</v>
      </c>
      <c r="O5446">
        <v>1338</v>
      </c>
      <c r="P5446" t="s">
        <v>1218</v>
      </c>
      <c r="Q5446">
        <v>11</v>
      </c>
      <c r="R5446">
        <v>3</v>
      </c>
      <c r="S5446" t="s">
        <v>32</v>
      </c>
      <c r="T5446" t="s">
        <v>92</v>
      </c>
      <c r="U5446">
        <v>11.19</v>
      </c>
      <c r="V5446">
        <v>36</v>
      </c>
      <c r="W5446" t="s">
        <v>19</v>
      </c>
      <c r="X5446" s="5">
        <v>43445</v>
      </c>
      <c r="Y5446" t="s">
        <v>773</v>
      </c>
      <c r="Z5446" t="s">
        <v>34</v>
      </c>
      <c r="AA5446" t="s">
        <v>54</v>
      </c>
    </row>
    <row r="5447" spans="1:27" x14ac:dyDescent="0.3">
      <c r="A5447">
        <v>0</v>
      </c>
      <c r="B5447" t="s">
        <v>10</v>
      </c>
      <c r="C5447">
        <v>0</v>
      </c>
      <c r="D5447" t="s">
        <v>26</v>
      </c>
      <c r="E5447" t="s">
        <v>1121</v>
      </c>
      <c r="F5447" t="s">
        <v>13</v>
      </c>
      <c r="G5447" t="s">
        <v>1515</v>
      </c>
      <c r="H5447" s="3">
        <v>0.2</v>
      </c>
      <c r="I5447" s="5">
        <v>43445</v>
      </c>
      <c r="J5447" s="5" t="str">
        <f t="shared" si="170"/>
        <v>September</v>
      </c>
      <c r="K5447" s="7">
        <f t="shared" si="171"/>
        <v>2018</v>
      </c>
      <c r="L5447" t="s">
        <v>7810</v>
      </c>
      <c r="M5447" t="s">
        <v>30</v>
      </c>
      <c r="N5447">
        <v>92804</v>
      </c>
      <c r="O5447">
        <v>899</v>
      </c>
      <c r="P5447" t="s">
        <v>651</v>
      </c>
      <c r="Q5447">
        <v>68</v>
      </c>
      <c r="R5447">
        <v>5</v>
      </c>
      <c r="S5447" t="s">
        <v>32</v>
      </c>
      <c r="T5447" t="s">
        <v>92</v>
      </c>
      <c r="U5447">
        <v>68.12</v>
      </c>
      <c r="V5447">
        <v>210</v>
      </c>
      <c r="W5447" t="s">
        <v>19</v>
      </c>
      <c r="X5447" s="5">
        <v>43445</v>
      </c>
      <c r="Y5447" t="s">
        <v>773</v>
      </c>
      <c r="Z5447" t="s">
        <v>34</v>
      </c>
      <c r="AA5447" t="s">
        <v>54</v>
      </c>
    </row>
    <row r="5448" spans="1:27" x14ac:dyDescent="0.3">
      <c r="A5448">
        <v>0</v>
      </c>
      <c r="B5448" t="s">
        <v>10</v>
      </c>
      <c r="C5448">
        <v>0</v>
      </c>
      <c r="D5448" t="s">
        <v>26</v>
      </c>
      <c r="E5448" t="s">
        <v>1121</v>
      </c>
      <c r="F5448" t="s">
        <v>13</v>
      </c>
      <c r="G5448" t="s">
        <v>1515</v>
      </c>
      <c r="H5448" s="3">
        <v>0.2</v>
      </c>
      <c r="I5448" s="5">
        <v>43445</v>
      </c>
      <c r="J5448" s="5" t="str">
        <f t="shared" si="170"/>
        <v>September</v>
      </c>
      <c r="K5448" s="7">
        <f t="shared" si="171"/>
        <v>2018</v>
      </c>
      <c r="L5448" t="s">
        <v>7810</v>
      </c>
      <c r="M5448" t="s">
        <v>30</v>
      </c>
      <c r="N5448">
        <v>92804</v>
      </c>
      <c r="O5448">
        <v>708</v>
      </c>
      <c r="P5448" t="s">
        <v>3435</v>
      </c>
      <c r="Q5448">
        <v>40</v>
      </c>
      <c r="R5448">
        <v>9</v>
      </c>
      <c r="S5448" t="s">
        <v>32</v>
      </c>
      <c r="T5448" t="s">
        <v>92</v>
      </c>
      <c r="U5448">
        <v>39.869999999999997</v>
      </c>
      <c r="V5448">
        <v>123</v>
      </c>
      <c r="W5448" t="s">
        <v>19</v>
      </c>
      <c r="X5448" s="5">
        <v>43445</v>
      </c>
      <c r="Y5448" t="s">
        <v>773</v>
      </c>
      <c r="Z5448" t="s">
        <v>34</v>
      </c>
      <c r="AA5448" t="s">
        <v>54</v>
      </c>
    </row>
    <row r="5449" spans="1:27" x14ac:dyDescent="0.3">
      <c r="A5449">
        <v>0</v>
      </c>
      <c r="B5449" t="s">
        <v>10</v>
      </c>
      <c r="C5449">
        <v>0</v>
      </c>
      <c r="D5449" t="s">
        <v>50</v>
      </c>
      <c r="E5449" t="s">
        <v>1121</v>
      </c>
      <c r="F5449" t="s">
        <v>13</v>
      </c>
      <c r="G5449" t="s">
        <v>1515</v>
      </c>
      <c r="H5449" s="3">
        <v>0</v>
      </c>
      <c r="I5449" s="5">
        <v>43445</v>
      </c>
      <c r="J5449" s="5" t="str">
        <f t="shared" si="170"/>
        <v>September</v>
      </c>
      <c r="K5449" s="7">
        <f t="shared" si="171"/>
        <v>2018</v>
      </c>
      <c r="L5449" t="s">
        <v>7810</v>
      </c>
      <c r="M5449" t="s">
        <v>30</v>
      </c>
      <c r="N5449">
        <v>92804</v>
      </c>
      <c r="O5449">
        <v>1094</v>
      </c>
      <c r="P5449" t="s">
        <v>4887</v>
      </c>
      <c r="Q5449">
        <v>25</v>
      </c>
      <c r="R5449">
        <v>4</v>
      </c>
      <c r="S5449" t="s">
        <v>32</v>
      </c>
      <c r="T5449" t="s">
        <v>92</v>
      </c>
      <c r="U5449">
        <v>25.19</v>
      </c>
      <c r="V5449">
        <v>120</v>
      </c>
      <c r="W5449" t="s">
        <v>19</v>
      </c>
      <c r="X5449" s="5">
        <v>43445</v>
      </c>
      <c r="Y5449" t="s">
        <v>773</v>
      </c>
      <c r="Z5449" t="s">
        <v>34</v>
      </c>
      <c r="AA5449" t="s">
        <v>113</v>
      </c>
    </row>
    <row r="5450" spans="1:27" x14ac:dyDescent="0.3">
      <c r="A5450">
        <v>5</v>
      </c>
      <c r="B5450" t="s">
        <v>43</v>
      </c>
      <c r="C5450">
        <v>6</v>
      </c>
      <c r="D5450" t="s">
        <v>26</v>
      </c>
      <c r="E5450" t="s">
        <v>906</v>
      </c>
      <c r="F5450" t="s">
        <v>13</v>
      </c>
      <c r="G5450" t="s">
        <v>7141</v>
      </c>
      <c r="H5450" s="3">
        <v>0.2</v>
      </c>
      <c r="I5450" s="5">
        <v>43429</v>
      </c>
      <c r="J5450" s="5" t="str">
        <f t="shared" si="170"/>
        <v>September</v>
      </c>
      <c r="K5450" s="7">
        <f t="shared" si="171"/>
        <v>2018</v>
      </c>
      <c r="L5450" t="s">
        <v>7579</v>
      </c>
      <c r="M5450" t="s">
        <v>16</v>
      </c>
      <c r="N5450">
        <v>32216</v>
      </c>
      <c r="O5450">
        <v>1531</v>
      </c>
      <c r="P5450" t="s">
        <v>8149</v>
      </c>
      <c r="Q5450">
        <v>2</v>
      </c>
      <c r="R5450">
        <v>1</v>
      </c>
      <c r="S5450" t="s">
        <v>18</v>
      </c>
      <c r="U5450">
        <v>1.65</v>
      </c>
      <c r="V5450">
        <v>5</v>
      </c>
      <c r="W5450" t="s">
        <v>76</v>
      </c>
      <c r="X5450" s="5">
        <v>43434</v>
      </c>
      <c r="Y5450" t="s">
        <v>39</v>
      </c>
      <c r="Z5450" t="s">
        <v>40</v>
      </c>
      <c r="AA5450" t="s">
        <v>64</v>
      </c>
    </row>
    <row r="5451" spans="1:27" x14ac:dyDescent="0.3">
      <c r="A5451">
        <v>6</v>
      </c>
      <c r="B5451" t="s">
        <v>10</v>
      </c>
      <c r="C5451">
        <v>6</v>
      </c>
      <c r="D5451" t="s">
        <v>11</v>
      </c>
      <c r="E5451" t="s">
        <v>192</v>
      </c>
      <c r="F5451" t="s">
        <v>13</v>
      </c>
      <c r="G5451" t="s">
        <v>502</v>
      </c>
      <c r="H5451" s="3">
        <v>0.6</v>
      </c>
      <c r="I5451" s="5">
        <v>43396</v>
      </c>
      <c r="J5451" s="5" t="str">
        <f t="shared" si="170"/>
        <v>September</v>
      </c>
      <c r="K5451" s="7">
        <f t="shared" si="171"/>
        <v>2018</v>
      </c>
      <c r="L5451" t="s">
        <v>5554</v>
      </c>
      <c r="M5451" t="s">
        <v>73</v>
      </c>
      <c r="N5451">
        <v>60610</v>
      </c>
      <c r="O5451">
        <v>490</v>
      </c>
      <c r="P5451" t="s">
        <v>2142</v>
      </c>
      <c r="Q5451">
        <v>-12</v>
      </c>
      <c r="R5451">
        <v>7</v>
      </c>
      <c r="S5451" t="s">
        <v>75</v>
      </c>
      <c r="U5451">
        <v>-12.12</v>
      </c>
      <c r="V5451">
        <v>16</v>
      </c>
      <c r="W5451" t="s">
        <v>33</v>
      </c>
      <c r="X5451" s="5">
        <v>43402</v>
      </c>
      <c r="Y5451" t="s">
        <v>39</v>
      </c>
      <c r="Z5451" t="s">
        <v>139</v>
      </c>
      <c r="AA5451" t="s">
        <v>47</v>
      </c>
    </row>
    <row r="5452" spans="1:27" x14ac:dyDescent="0.3">
      <c r="A5452">
        <v>6</v>
      </c>
      <c r="B5452" t="s">
        <v>10</v>
      </c>
      <c r="C5452">
        <v>6</v>
      </c>
      <c r="D5452" t="s">
        <v>26</v>
      </c>
      <c r="E5452" t="s">
        <v>192</v>
      </c>
      <c r="F5452" t="s">
        <v>13</v>
      </c>
      <c r="G5452" t="s">
        <v>502</v>
      </c>
      <c r="H5452" s="3">
        <v>0.2</v>
      </c>
      <c r="I5452" s="5">
        <v>43396</v>
      </c>
      <c r="J5452" s="5" t="str">
        <f t="shared" si="170"/>
        <v>September</v>
      </c>
      <c r="K5452" s="7">
        <f t="shared" si="171"/>
        <v>2018</v>
      </c>
      <c r="L5452" t="s">
        <v>5554</v>
      </c>
      <c r="M5452" t="s">
        <v>73</v>
      </c>
      <c r="N5452">
        <v>60610</v>
      </c>
      <c r="O5452">
        <v>1723</v>
      </c>
      <c r="P5452" t="s">
        <v>6212</v>
      </c>
      <c r="Q5452">
        <v>18</v>
      </c>
      <c r="R5452">
        <v>3</v>
      </c>
      <c r="S5452" t="s">
        <v>75</v>
      </c>
      <c r="U5452">
        <v>17.82</v>
      </c>
      <c r="V5452">
        <v>55</v>
      </c>
      <c r="W5452" t="s">
        <v>33</v>
      </c>
      <c r="X5452" s="5">
        <v>43402</v>
      </c>
      <c r="Y5452" t="s">
        <v>39</v>
      </c>
      <c r="Z5452" t="s">
        <v>139</v>
      </c>
      <c r="AA5452" t="s">
        <v>64</v>
      </c>
    </row>
    <row r="5453" spans="1:27" x14ac:dyDescent="0.3">
      <c r="A5453">
        <v>4</v>
      </c>
      <c r="B5453" t="s">
        <v>43</v>
      </c>
      <c r="C5453">
        <v>6</v>
      </c>
      <c r="D5453" t="s">
        <v>26</v>
      </c>
      <c r="E5453" t="s">
        <v>2580</v>
      </c>
      <c r="F5453" t="s">
        <v>13</v>
      </c>
      <c r="G5453" t="s">
        <v>6891</v>
      </c>
      <c r="H5453" s="3">
        <v>0</v>
      </c>
      <c r="I5453" s="5">
        <v>43428</v>
      </c>
      <c r="J5453" s="5" t="str">
        <f t="shared" si="170"/>
        <v>September</v>
      </c>
      <c r="K5453" s="7">
        <f t="shared" si="171"/>
        <v>2018</v>
      </c>
      <c r="L5453" t="s">
        <v>7651</v>
      </c>
      <c r="M5453" t="s">
        <v>30</v>
      </c>
      <c r="N5453">
        <v>98006</v>
      </c>
      <c r="O5453">
        <v>597</v>
      </c>
      <c r="P5453" t="s">
        <v>8264</v>
      </c>
      <c r="Q5453">
        <v>8</v>
      </c>
      <c r="R5453">
        <v>3</v>
      </c>
      <c r="S5453" t="s">
        <v>32</v>
      </c>
      <c r="U5453">
        <v>7.6</v>
      </c>
      <c r="V5453">
        <v>25</v>
      </c>
      <c r="W5453" t="s">
        <v>76</v>
      </c>
      <c r="X5453" s="5">
        <v>43432</v>
      </c>
      <c r="Y5453" t="s">
        <v>39</v>
      </c>
      <c r="Z5453" t="s">
        <v>69</v>
      </c>
      <c r="AA5453" t="s">
        <v>356</v>
      </c>
    </row>
    <row r="5454" spans="1:27" x14ac:dyDescent="0.3">
      <c r="A5454">
        <v>4</v>
      </c>
      <c r="B5454" t="s">
        <v>25</v>
      </c>
      <c r="C5454">
        <v>3</v>
      </c>
      <c r="D5454" t="s">
        <v>26</v>
      </c>
      <c r="E5454" t="s">
        <v>201</v>
      </c>
      <c r="F5454" t="s">
        <v>13</v>
      </c>
      <c r="G5454" t="s">
        <v>1929</v>
      </c>
      <c r="H5454" s="3">
        <v>0.2</v>
      </c>
      <c r="I5454" s="5">
        <v>43235</v>
      </c>
      <c r="J5454" s="5" t="str">
        <f t="shared" si="170"/>
        <v>September</v>
      </c>
      <c r="K5454" s="7">
        <f t="shared" si="171"/>
        <v>2018</v>
      </c>
      <c r="L5454" t="s">
        <v>3509</v>
      </c>
      <c r="M5454" t="s">
        <v>102</v>
      </c>
      <c r="N5454">
        <v>45503</v>
      </c>
      <c r="O5454">
        <v>1574</v>
      </c>
      <c r="P5454" t="s">
        <v>2814</v>
      </c>
      <c r="Q5454">
        <v>6</v>
      </c>
      <c r="R5454">
        <v>4</v>
      </c>
      <c r="S5454" t="s">
        <v>104</v>
      </c>
      <c r="U5454">
        <v>5.52</v>
      </c>
      <c r="V5454">
        <v>15</v>
      </c>
      <c r="W5454" t="s">
        <v>19</v>
      </c>
      <c r="X5454" s="5">
        <v>43239</v>
      </c>
      <c r="Y5454" t="s">
        <v>20</v>
      </c>
      <c r="Z5454" t="s">
        <v>309</v>
      </c>
      <c r="AA5454" t="s">
        <v>64</v>
      </c>
    </row>
    <row r="5455" spans="1:27" x14ac:dyDescent="0.3">
      <c r="A5455">
        <v>4</v>
      </c>
      <c r="B5455" t="s">
        <v>43</v>
      </c>
      <c r="C5455">
        <v>6</v>
      </c>
      <c r="D5455" t="s">
        <v>26</v>
      </c>
      <c r="E5455" t="s">
        <v>88</v>
      </c>
      <c r="F5455" t="s">
        <v>13</v>
      </c>
      <c r="G5455" t="s">
        <v>342</v>
      </c>
      <c r="H5455" s="3">
        <v>0</v>
      </c>
      <c r="I5455" s="5">
        <v>43369</v>
      </c>
      <c r="J5455" s="5" t="str">
        <f t="shared" si="170"/>
        <v>September</v>
      </c>
      <c r="K5455" s="7">
        <f t="shared" si="171"/>
        <v>2018</v>
      </c>
      <c r="L5455" t="s">
        <v>6565</v>
      </c>
      <c r="M5455" t="s">
        <v>30</v>
      </c>
      <c r="N5455">
        <v>94109</v>
      </c>
      <c r="O5455">
        <v>1697</v>
      </c>
      <c r="P5455" t="s">
        <v>3859</v>
      </c>
      <c r="Q5455">
        <v>6</v>
      </c>
      <c r="R5455">
        <v>2</v>
      </c>
      <c r="S5455" t="s">
        <v>32</v>
      </c>
      <c r="U5455">
        <v>6.22</v>
      </c>
      <c r="V5455">
        <v>13</v>
      </c>
      <c r="W5455" t="s">
        <v>33</v>
      </c>
      <c r="X5455" s="5">
        <v>43373</v>
      </c>
      <c r="Y5455" t="s">
        <v>39</v>
      </c>
      <c r="Z5455" t="s">
        <v>34</v>
      </c>
      <c r="AA5455" t="s">
        <v>64</v>
      </c>
    </row>
    <row r="5456" spans="1:27" x14ac:dyDescent="0.3">
      <c r="A5456">
        <v>5</v>
      </c>
      <c r="B5456" t="s">
        <v>43</v>
      </c>
      <c r="C5456">
        <v>6</v>
      </c>
      <c r="D5456" t="s">
        <v>11</v>
      </c>
      <c r="E5456" t="s">
        <v>843</v>
      </c>
      <c r="F5456" t="s">
        <v>13</v>
      </c>
      <c r="G5456" t="s">
        <v>5397</v>
      </c>
      <c r="H5456" s="3">
        <v>0.2</v>
      </c>
      <c r="I5456" s="5">
        <v>43408</v>
      </c>
      <c r="J5456" s="5" t="str">
        <f t="shared" si="170"/>
        <v>September</v>
      </c>
      <c r="K5456" s="7">
        <f t="shared" si="171"/>
        <v>2018</v>
      </c>
      <c r="L5456" t="s">
        <v>5706</v>
      </c>
      <c r="M5456" t="s">
        <v>16</v>
      </c>
      <c r="N5456">
        <v>33180</v>
      </c>
      <c r="O5456">
        <v>1594</v>
      </c>
      <c r="P5456" t="s">
        <v>1808</v>
      </c>
      <c r="Q5456">
        <v>8</v>
      </c>
      <c r="R5456">
        <v>6</v>
      </c>
      <c r="S5456" t="s">
        <v>18</v>
      </c>
      <c r="U5456">
        <v>8.2100000000000009</v>
      </c>
      <c r="V5456">
        <v>50</v>
      </c>
      <c r="W5456" t="s">
        <v>33</v>
      </c>
      <c r="X5456" s="5">
        <v>43413</v>
      </c>
      <c r="Y5456" t="s">
        <v>39</v>
      </c>
      <c r="Z5456" t="s">
        <v>40</v>
      </c>
      <c r="AA5456" t="s">
        <v>47</v>
      </c>
    </row>
    <row r="5457" spans="1:27" x14ac:dyDescent="0.3">
      <c r="A5457">
        <v>0</v>
      </c>
      <c r="B5457" t="s">
        <v>10</v>
      </c>
      <c r="C5457">
        <v>0</v>
      </c>
      <c r="D5457" t="s">
        <v>11</v>
      </c>
      <c r="E5457" t="s">
        <v>171</v>
      </c>
      <c r="F5457" t="s">
        <v>13</v>
      </c>
      <c r="G5457" t="s">
        <v>1761</v>
      </c>
      <c r="H5457" s="3">
        <v>0</v>
      </c>
      <c r="I5457" s="5">
        <v>43255</v>
      </c>
      <c r="J5457" s="5" t="str">
        <f t="shared" si="170"/>
        <v>September</v>
      </c>
      <c r="K5457" s="7">
        <f t="shared" si="171"/>
        <v>2018</v>
      </c>
      <c r="L5457" t="s">
        <v>1762</v>
      </c>
      <c r="M5457" t="s">
        <v>102</v>
      </c>
      <c r="N5457">
        <v>10035</v>
      </c>
      <c r="O5457">
        <v>996</v>
      </c>
      <c r="P5457" t="s">
        <v>8191</v>
      </c>
      <c r="Q5457">
        <v>21</v>
      </c>
      <c r="R5457">
        <v>4</v>
      </c>
      <c r="S5457" t="s">
        <v>104</v>
      </c>
      <c r="U5457">
        <v>20.78</v>
      </c>
      <c r="V5457">
        <v>61</v>
      </c>
      <c r="W5457" t="s">
        <v>19</v>
      </c>
      <c r="X5457" s="5">
        <v>43255</v>
      </c>
      <c r="Y5457" t="s">
        <v>773</v>
      </c>
      <c r="Z5457" t="s">
        <v>175</v>
      </c>
      <c r="AA5457" t="s">
        <v>47</v>
      </c>
    </row>
    <row r="5458" spans="1:27" x14ac:dyDescent="0.3">
      <c r="A5458">
        <v>0</v>
      </c>
      <c r="B5458" t="s">
        <v>10</v>
      </c>
      <c r="C5458">
        <v>0</v>
      </c>
      <c r="D5458" t="s">
        <v>11</v>
      </c>
      <c r="E5458" t="s">
        <v>171</v>
      </c>
      <c r="F5458" t="s">
        <v>13</v>
      </c>
      <c r="G5458" t="s">
        <v>1761</v>
      </c>
      <c r="H5458" s="3">
        <v>0.2</v>
      </c>
      <c r="I5458" s="5">
        <v>43255</v>
      </c>
      <c r="J5458" s="5" t="str">
        <f t="shared" si="170"/>
        <v>September</v>
      </c>
      <c r="K5458" s="7">
        <f t="shared" si="171"/>
        <v>2018</v>
      </c>
      <c r="L5458" t="s">
        <v>1762</v>
      </c>
      <c r="M5458" t="s">
        <v>102</v>
      </c>
      <c r="N5458">
        <v>10035</v>
      </c>
      <c r="O5458">
        <v>1436</v>
      </c>
      <c r="P5458" t="s">
        <v>1767</v>
      </c>
      <c r="Q5458">
        <v>5</v>
      </c>
      <c r="R5458">
        <v>1</v>
      </c>
      <c r="S5458" t="s">
        <v>104</v>
      </c>
      <c r="U5458">
        <v>5.13</v>
      </c>
      <c r="V5458">
        <v>137</v>
      </c>
      <c r="W5458" t="s">
        <v>19</v>
      </c>
      <c r="X5458" s="5">
        <v>43255</v>
      </c>
      <c r="Y5458" t="s">
        <v>773</v>
      </c>
      <c r="Z5458" t="s">
        <v>175</v>
      </c>
      <c r="AA5458" t="s">
        <v>22</v>
      </c>
    </row>
    <row r="5459" spans="1:27" x14ac:dyDescent="0.3">
      <c r="A5459">
        <v>0</v>
      </c>
      <c r="B5459" t="s">
        <v>10</v>
      </c>
      <c r="C5459">
        <v>0</v>
      </c>
      <c r="D5459" t="s">
        <v>26</v>
      </c>
      <c r="E5459" t="s">
        <v>171</v>
      </c>
      <c r="F5459" t="s">
        <v>13</v>
      </c>
      <c r="G5459" t="s">
        <v>1761</v>
      </c>
      <c r="H5459" s="3">
        <v>0</v>
      </c>
      <c r="I5459" s="5">
        <v>43255</v>
      </c>
      <c r="J5459" s="5" t="str">
        <f t="shared" si="170"/>
        <v>September</v>
      </c>
      <c r="K5459" s="7">
        <f t="shared" si="171"/>
        <v>2018</v>
      </c>
      <c r="L5459" t="s">
        <v>1762</v>
      </c>
      <c r="M5459" t="s">
        <v>102</v>
      </c>
      <c r="N5459">
        <v>10035</v>
      </c>
      <c r="O5459">
        <v>538</v>
      </c>
      <c r="P5459" t="s">
        <v>125</v>
      </c>
      <c r="Q5459">
        <v>7</v>
      </c>
      <c r="R5459">
        <v>3</v>
      </c>
      <c r="S5459" t="s">
        <v>104</v>
      </c>
      <c r="U5459">
        <v>7.02</v>
      </c>
      <c r="V5459">
        <v>15</v>
      </c>
      <c r="W5459" t="s">
        <v>19</v>
      </c>
      <c r="X5459" s="5">
        <v>43255</v>
      </c>
      <c r="Y5459" t="s">
        <v>773</v>
      </c>
      <c r="Z5459" t="s">
        <v>175</v>
      </c>
      <c r="AA5459" t="s">
        <v>64</v>
      </c>
    </row>
    <row r="5460" spans="1:27" x14ac:dyDescent="0.3">
      <c r="A5460">
        <v>0</v>
      </c>
      <c r="B5460" t="s">
        <v>10</v>
      </c>
      <c r="C5460">
        <v>0</v>
      </c>
      <c r="D5460" t="s">
        <v>50</v>
      </c>
      <c r="E5460" t="s">
        <v>171</v>
      </c>
      <c r="F5460" t="s">
        <v>13</v>
      </c>
      <c r="G5460" t="s">
        <v>1761</v>
      </c>
      <c r="H5460" s="3">
        <v>0</v>
      </c>
      <c r="I5460" s="5">
        <v>43255</v>
      </c>
      <c r="J5460" s="5" t="str">
        <f t="shared" si="170"/>
        <v>September</v>
      </c>
      <c r="K5460" s="7">
        <f t="shared" si="171"/>
        <v>2018</v>
      </c>
      <c r="L5460" t="s">
        <v>1762</v>
      </c>
      <c r="M5460" t="s">
        <v>102</v>
      </c>
      <c r="N5460">
        <v>10035</v>
      </c>
      <c r="O5460">
        <v>1242</v>
      </c>
      <c r="P5460" t="s">
        <v>4823</v>
      </c>
      <c r="Q5460">
        <v>364</v>
      </c>
      <c r="R5460">
        <v>3</v>
      </c>
      <c r="S5460" t="s">
        <v>104</v>
      </c>
      <c r="U5460">
        <v>364.46</v>
      </c>
      <c r="V5460">
        <v>1350</v>
      </c>
      <c r="W5460" t="s">
        <v>19</v>
      </c>
      <c r="X5460" s="5">
        <v>43255</v>
      </c>
      <c r="Y5460" t="s">
        <v>773</v>
      </c>
      <c r="Z5460" t="s">
        <v>175</v>
      </c>
      <c r="AA5460" t="s">
        <v>422</v>
      </c>
    </row>
    <row r="5461" spans="1:27" x14ac:dyDescent="0.3">
      <c r="A5461">
        <v>4</v>
      </c>
      <c r="B5461" t="s">
        <v>43</v>
      </c>
      <c r="C5461">
        <v>6</v>
      </c>
      <c r="D5461" t="s">
        <v>26</v>
      </c>
      <c r="E5461" t="s">
        <v>1678</v>
      </c>
      <c r="F5461" t="s">
        <v>13</v>
      </c>
      <c r="G5461" t="s">
        <v>2382</v>
      </c>
      <c r="H5461" s="3">
        <v>0</v>
      </c>
      <c r="I5461" s="5">
        <v>43353</v>
      </c>
      <c r="J5461" s="5" t="str">
        <f t="shared" si="170"/>
        <v>September</v>
      </c>
      <c r="K5461" s="7">
        <f t="shared" si="171"/>
        <v>2018</v>
      </c>
      <c r="L5461" t="s">
        <v>4483</v>
      </c>
      <c r="M5461" t="s">
        <v>30</v>
      </c>
      <c r="N5461">
        <v>98026</v>
      </c>
      <c r="O5461">
        <v>195</v>
      </c>
      <c r="P5461" t="s">
        <v>2764</v>
      </c>
      <c r="Q5461">
        <v>3</v>
      </c>
      <c r="R5461">
        <v>2</v>
      </c>
      <c r="S5461" t="s">
        <v>32</v>
      </c>
      <c r="U5461">
        <v>3.47</v>
      </c>
      <c r="V5461">
        <v>7</v>
      </c>
      <c r="W5461" t="s">
        <v>19</v>
      </c>
      <c r="X5461" s="5">
        <v>43357</v>
      </c>
      <c r="Y5461" t="s">
        <v>39</v>
      </c>
      <c r="Z5461" t="s">
        <v>69</v>
      </c>
      <c r="AA5461" t="s">
        <v>35</v>
      </c>
    </row>
    <row r="5462" spans="1:27" x14ac:dyDescent="0.3">
      <c r="A5462">
        <v>4</v>
      </c>
      <c r="B5462" t="s">
        <v>43</v>
      </c>
      <c r="C5462">
        <v>6</v>
      </c>
      <c r="D5462" t="s">
        <v>26</v>
      </c>
      <c r="E5462" t="s">
        <v>1678</v>
      </c>
      <c r="F5462" t="s">
        <v>13</v>
      </c>
      <c r="G5462" t="s">
        <v>2382</v>
      </c>
      <c r="H5462" s="3">
        <v>0</v>
      </c>
      <c r="I5462" s="5">
        <v>43353</v>
      </c>
      <c r="J5462" s="5" t="str">
        <f t="shared" si="170"/>
        <v>September</v>
      </c>
      <c r="K5462" s="7">
        <f t="shared" si="171"/>
        <v>2018</v>
      </c>
      <c r="L5462" t="s">
        <v>4483</v>
      </c>
      <c r="M5462" t="s">
        <v>30</v>
      </c>
      <c r="N5462">
        <v>98026</v>
      </c>
      <c r="O5462">
        <v>1741</v>
      </c>
      <c r="P5462" t="s">
        <v>2919</v>
      </c>
      <c r="Q5462">
        <v>40</v>
      </c>
      <c r="R5462">
        <v>2</v>
      </c>
      <c r="S5462" t="s">
        <v>32</v>
      </c>
      <c r="U5462">
        <v>40.17</v>
      </c>
      <c r="V5462">
        <v>82</v>
      </c>
      <c r="W5462" t="s">
        <v>19</v>
      </c>
      <c r="X5462" s="5">
        <v>43357</v>
      </c>
      <c r="Y5462" t="s">
        <v>39</v>
      </c>
      <c r="Z5462" t="s">
        <v>69</v>
      </c>
      <c r="AA5462" t="s">
        <v>64</v>
      </c>
    </row>
    <row r="5463" spans="1:27" x14ac:dyDescent="0.3">
      <c r="A5463">
        <v>4</v>
      </c>
      <c r="B5463" t="s">
        <v>43</v>
      </c>
      <c r="C5463">
        <v>6</v>
      </c>
      <c r="D5463" t="s">
        <v>26</v>
      </c>
      <c r="E5463" t="s">
        <v>1678</v>
      </c>
      <c r="F5463" t="s">
        <v>13</v>
      </c>
      <c r="G5463" t="s">
        <v>2382</v>
      </c>
      <c r="H5463" s="3">
        <v>0.2</v>
      </c>
      <c r="I5463" s="5">
        <v>43353</v>
      </c>
      <c r="J5463" s="5" t="str">
        <f t="shared" si="170"/>
        <v>September</v>
      </c>
      <c r="K5463" s="7">
        <f t="shared" si="171"/>
        <v>2018</v>
      </c>
      <c r="L5463" t="s">
        <v>4483</v>
      </c>
      <c r="M5463" t="s">
        <v>30</v>
      </c>
      <c r="N5463">
        <v>98026</v>
      </c>
      <c r="O5463">
        <v>948</v>
      </c>
      <c r="P5463" t="s">
        <v>4278</v>
      </c>
      <c r="Q5463">
        <v>14</v>
      </c>
      <c r="R5463">
        <v>3</v>
      </c>
      <c r="S5463" t="s">
        <v>32</v>
      </c>
      <c r="U5463">
        <v>13.87</v>
      </c>
      <c r="V5463">
        <v>40</v>
      </c>
      <c r="W5463" t="s">
        <v>19</v>
      </c>
      <c r="X5463" s="5">
        <v>43357</v>
      </c>
      <c r="Y5463" t="s">
        <v>39</v>
      </c>
      <c r="Z5463" t="s">
        <v>69</v>
      </c>
      <c r="AA5463" t="s">
        <v>54</v>
      </c>
    </row>
    <row r="5464" spans="1:27" x14ac:dyDescent="0.3">
      <c r="A5464">
        <v>4</v>
      </c>
      <c r="B5464" t="s">
        <v>43</v>
      </c>
      <c r="C5464">
        <v>6</v>
      </c>
      <c r="D5464" t="s">
        <v>26</v>
      </c>
      <c r="E5464" t="s">
        <v>1678</v>
      </c>
      <c r="F5464" t="s">
        <v>13</v>
      </c>
      <c r="G5464" t="s">
        <v>2382</v>
      </c>
      <c r="H5464" s="3">
        <v>0.2</v>
      </c>
      <c r="I5464" s="5">
        <v>43353</v>
      </c>
      <c r="J5464" s="5" t="str">
        <f t="shared" si="170"/>
        <v>September</v>
      </c>
      <c r="K5464" s="7">
        <f t="shared" si="171"/>
        <v>2018</v>
      </c>
      <c r="L5464" t="s">
        <v>4483</v>
      </c>
      <c r="M5464" t="s">
        <v>30</v>
      </c>
      <c r="N5464">
        <v>98026</v>
      </c>
      <c r="O5464">
        <v>1519</v>
      </c>
      <c r="P5464" t="s">
        <v>725</v>
      </c>
      <c r="Q5464">
        <v>4</v>
      </c>
      <c r="R5464">
        <v>3</v>
      </c>
      <c r="S5464" t="s">
        <v>32</v>
      </c>
      <c r="U5464">
        <v>4.46</v>
      </c>
      <c r="V5464">
        <v>14</v>
      </c>
      <c r="W5464" t="s">
        <v>19</v>
      </c>
      <c r="X5464" s="5">
        <v>43357</v>
      </c>
      <c r="Y5464" t="s">
        <v>39</v>
      </c>
      <c r="Z5464" t="s">
        <v>69</v>
      </c>
      <c r="AA5464" t="s">
        <v>54</v>
      </c>
    </row>
    <row r="5465" spans="1:27" x14ac:dyDescent="0.3">
      <c r="A5465">
        <v>7</v>
      </c>
      <c r="B5465" t="s">
        <v>25</v>
      </c>
      <c r="C5465">
        <v>6</v>
      </c>
      <c r="D5465" t="s">
        <v>11</v>
      </c>
      <c r="E5465" t="s">
        <v>27</v>
      </c>
      <c r="F5465" t="s">
        <v>13</v>
      </c>
      <c r="G5465" t="s">
        <v>1580</v>
      </c>
      <c r="H5465" s="3">
        <v>0</v>
      </c>
      <c r="I5465" s="5">
        <v>43342</v>
      </c>
      <c r="J5465" s="5" t="str">
        <f t="shared" si="170"/>
        <v>September</v>
      </c>
      <c r="K5465" s="7">
        <f t="shared" si="171"/>
        <v>2018</v>
      </c>
      <c r="L5465" t="s">
        <v>2637</v>
      </c>
      <c r="M5465" t="s">
        <v>30</v>
      </c>
      <c r="N5465">
        <v>90008</v>
      </c>
      <c r="O5465">
        <v>615</v>
      </c>
      <c r="P5465" t="s">
        <v>8213</v>
      </c>
      <c r="Q5465">
        <v>16</v>
      </c>
      <c r="R5465">
        <v>4</v>
      </c>
      <c r="S5465" t="s">
        <v>32</v>
      </c>
      <c r="U5465">
        <v>15.99</v>
      </c>
      <c r="V5465">
        <v>47</v>
      </c>
      <c r="W5465" t="s">
        <v>19</v>
      </c>
      <c r="X5465" s="5">
        <v>43349</v>
      </c>
      <c r="Y5465" t="s">
        <v>39</v>
      </c>
      <c r="Z5465" t="s">
        <v>34</v>
      </c>
      <c r="AA5465" t="s">
        <v>47</v>
      </c>
    </row>
    <row r="5466" spans="1:27" x14ac:dyDescent="0.3">
      <c r="A5466">
        <v>7</v>
      </c>
      <c r="B5466" t="s">
        <v>25</v>
      </c>
      <c r="C5466">
        <v>6</v>
      </c>
      <c r="D5466" t="s">
        <v>50</v>
      </c>
      <c r="E5466" t="s">
        <v>27</v>
      </c>
      <c r="F5466" t="s">
        <v>13</v>
      </c>
      <c r="G5466" t="s">
        <v>1580</v>
      </c>
      <c r="H5466" s="3">
        <v>0.2</v>
      </c>
      <c r="I5466" s="5">
        <v>43342</v>
      </c>
      <c r="J5466" s="5" t="str">
        <f t="shared" si="170"/>
        <v>September</v>
      </c>
      <c r="K5466" s="7">
        <f t="shared" si="171"/>
        <v>2018</v>
      </c>
      <c r="L5466" t="s">
        <v>2637</v>
      </c>
      <c r="M5466" t="s">
        <v>30</v>
      </c>
      <c r="N5466">
        <v>90008</v>
      </c>
      <c r="O5466">
        <v>1247</v>
      </c>
      <c r="P5466" t="s">
        <v>4756</v>
      </c>
      <c r="Q5466">
        <v>42</v>
      </c>
      <c r="R5466">
        <v>5</v>
      </c>
      <c r="S5466" t="s">
        <v>32</v>
      </c>
      <c r="U5466">
        <v>42.49</v>
      </c>
      <c r="V5466">
        <v>340</v>
      </c>
      <c r="W5466" t="s">
        <v>19</v>
      </c>
      <c r="X5466" s="5">
        <v>43349</v>
      </c>
      <c r="Y5466" t="s">
        <v>39</v>
      </c>
      <c r="Z5466" t="s">
        <v>34</v>
      </c>
      <c r="AA5466" t="s">
        <v>52</v>
      </c>
    </row>
    <row r="5467" spans="1:27" x14ac:dyDescent="0.3">
      <c r="A5467">
        <v>5</v>
      </c>
      <c r="B5467" t="s">
        <v>25</v>
      </c>
      <c r="C5467">
        <v>3</v>
      </c>
      <c r="D5467" t="s">
        <v>26</v>
      </c>
      <c r="E5467" t="s">
        <v>1658</v>
      </c>
      <c r="F5467" t="s">
        <v>13</v>
      </c>
      <c r="G5467" t="s">
        <v>5927</v>
      </c>
      <c r="H5467" s="3">
        <v>0</v>
      </c>
      <c r="I5467" s="5">
        <v>43327</v>
      </c>
      <c r="J5467" s="5" t="str">
        <f t="shared" si="170"/>
        <v>September</v>
      </c>
      <c r="K5467" s="7">
        <f t="shared" si="171"/>
        <v>2018</v>
      </c>
      <c r="L5467" t="s">
        <v>6127</v>
      </c>
      <c r="M5467" t="s">
        <v>30</v>
      </c>
      <c r="N5467">
        <v>94601</v>
      </c>
      <c r="O5467">
        <v>196</v>
      </c>
      <c r="P5467" t="s">
        <v>4180</v>
      </c>
      <c r="Q5467">
        <v>2</v>
      </c>
      <c r="R5467">
        <v>1</v>
      </c>
      <c r="S5467" t="s">
        <v>32</v>
      </c>
      <c r="U5467">
        <v>1.51</v>
      </c>
      <c r="V5467">
        <v>3</v>
      </c>
      <c r="W5467" t="s">
        <v>33</v>
      </c>
      <c r="X5467" s="5">
        <v>43332</v>
      </c>
      <c r="Y5467" t="s">
        <v>20</v>
      </c>
      <c r="Z5467" t="s">
        <v>34</v>
      </c>
      <c r="AA5467" t="s">
        <v>35</v>
      </c>
    </row>
    <row r="5468" spans="1:27" x14ac:dyDescent="0.3">
      <c r="A5468">
        <v>5</v>
      </c>
      <c r="B5468" t="s">
        <v>25</v>
      </c>
      <c r="C5468">
        <v>3</v>
      </c>
      <c r="D5468" t="s">
        <v>50</v>
      </c>
      <c r="E5468" t="s">
        <v>1658</v>
      </c>
      <c r="F5468" t="s">
        <v>13</v>
      </c>
      <c r="G5468" t="s">
        <v>5927</v>
      </c>
      <c r="H5468" s="3">
        <v>0.2</v>
      </c>
      <c r="I5468" s="5">
        <v>43327</v>
      </c>
      <c r="J5468" s="5" t="str">
        <f t="shared" si="170"/>
        <v>September</v>
      </c>
      <c r="K5468" s="7">
        <f t="shared" si="171"/>
        <v>2018</v>
      </c>
      <c r="L5468" t="s">
        <v>6127</v>
      </c>
      <c r="M5468" t="s">
        <v>30</v>
      </c>
      <c r="N5468">
        <v>94601</v>
      </c>
      <c r="O5468">
        <v>1172</v>
      </c>
      <c r="P5468" t="s">
        <v>455</v>
      </c>
      <c r="Q5468">
        <v>7</v>
      </c>
      <c r="R5468">
        <v>3</v>
      </c>
      <c r="S5468" t="s">
        <v>32</v>
      </c>
      <c r="U5468">
        <v>7.2</v>
      </c>
      <c r="V5468">
        <v>72</v>
      </c>
      <c r="W5468" t="s">
        <v>33</v>
      </c>
      <c r="X5468" s="5">
        <v>43332</v>
      </c>
      <c r="Y5468" t="s">
        <v>20</v>
      </c>
      <c r="Z5468" t="s">
        <v>34</v>
      </c>
      <c r="AA5468" t="s">
        <v>52</v>
      </c>
    </row>
    <row r="5469" spans="1:27" x14ac:dyDescent="0.3">
      <c r="A5469">
        <v>4</v>
      </c>
      <c r="B5469" t="s">
        <v>43</v>
      </c>
      <c r="C5469">
        <v>6</v>
      </c>
      <c r="D5469" t="s">
        <v>26</v>
      </c>
      <c r="E5469" t="s">
        <v>27</v>
      </c>
      <c r="F5469" t="s">
        <v>13</v>
      </c>
      <c r="G5469" t="s">
        <v>6956</v>
      </c>
      <c r="H5469" s="3">
        <v>0</v>
      </c>
      <c r="I5469" s="5">
        <v>43422</v>
      </c>
      <c r="J5469" s="5" t="str">
        <f t="shared" si="170"/>
        <v>September</v>
      </c>
      <c r="K5469" s="7">
        <f t="shared" si="171"/>
        <v>2018</v>
      </c>
      <c r="L5469" t="s">
        <v>7606</v>
      </c>
      <c r="M5469" t="s">
        <v>30</v>
      </c>
      <c r="N5469">
        <v>90008</v>
      </c>
      <c r="O5469">
        <v>641</v>
      </c>
      <c r="P5469" t="s">
        <v>3976</v>
      </c>
      <c r="Q5469">
        <v>18</v>
      </c>
      <c r="R5469">
        <v>1</v>
      </c>
      <c r="S5469" t="s">
        <v>32</v>
      </c>
      <c r="U5469">
        <v>18.32</v>
      </c>
      <c r="V5469">
        <v>68</v>
      </c>
      <c r="W5469" t="s">
        <v>76</v>
      </c>
      <c r="X5469" s="5">
        <v>43426</v>
      </c>
      <c r="Y5469" t="s">
        <v>39</v>
      </c>
      <c r="Z5469" t="s">
        <v>34</v>
      </c>
      <c r="AA5469" t="s">
        <v>56</v>
      </c>
    </row>
    <row r="5470" spans="1:27" x14ac:dyDescent="0.3">
      <c r="A5470">
        <v>4</v>
      </c>
      <c r="B5470" t="s">
        <v>43</v>
      </c>
      <c r="C5470">
        <v>6</v>
      </c>
      <c r="D5470" t="s">
        <v>50</v>
      </c>
      <c r="E5470" t="s">
        <v>27</v>
      </c>
      <c r="F5470" t="s">
        <v>13</v>
      </c>
      <c r="G5470" t="s">
        <v>6956</v>
      </c>
      <c r="H5470" s="3">
        <v>0.2</v>
      </c>
      <c r="I5470" s="5">
        <v>43422</v>
      </c>
      <c r="J5470" s="5" t="str">
        <f t="shared" si="170"/>
        <v>September</v>
      </c>
      <c r="K5470" s="7">
        <f t="shared" si="171"/>
        <v>2018</v>
      </c>
      <c r="L5470" t="s">
        <v>7606</v>
      </c>
      <c r="M5470" t="s">
        <v>30</v>
      </c>
      <c r="N5470">
        <v>90008</v>
      </c>
      <c r="O5470">
        <v>779</v>
      </c>
      <c r="P5470" t="s">
        <v>4893</v>
      </c>
      <c r="Q5470">
        <v>6</v>
      </c>
      <c r="R5470">
        <v>1</v>
      </c>
      <c r="S5470" t="s">
        <v>32</v>
      </c>
      <c r="U5470">
        <v>6.12</v>
      </c>
      <c r="V5470">
        <v>61</v>
      </c>
      <c r="W5470" t="s">
        <v>76</v>
      </c>
      <c r="X5470" s="5">
        <v>43426</v>
      </c>
      <c r="Y5470" t="s">
        <v>39</v>
      </c>
      <c r="Z5470" t="s">
        <v>34</v>
      </c>
      <c r="AA5470" t="s">
        <v>52</v>
      </c>
    </row>
    <row r="5471" spans="1:27" x14ac:dyDescent="0.3">
      <c r="A5471">
        <v>4</v>
      </c>
      <c r="B5471" t="s">
        <v>43</v>
      </c>
      <c r="C5471">
        <v>6</v>
      </c>
      <c r="D5471" t="s">
        <v>26</v>
      </c>
      <c r="E5471" t="s">
        <v>122</v>
      </c>
      <c r="F5471" t="s">
        <v>13</v>
      </c>
      <c r="G5471" t="s">
        <v>5459</v>
      </c>
      <c r="H5471" s="3">
        <v>0.8</v>
      </c>
      <c r="I5471" s="5">
        <v>43275</v>
      </c>
      <c r="J5471" s="5" t="str">
        <f t="shared" si="170"/>
        <v>September</v>
      </c>
      <c r="K5471" s="7">
        <f t="shared" si="171"/>
        <v>2018</v>
      </c>
      <c r="L5471" t="s">
        <v>6293</v>
      </c>
      <c r="M5471" t="s">
        <v>73</v>
      </c>
      <c r="N5471">
        <v>77095</v>
      </c>
      <c r="O5471">
        <v>811</v>
      </c>
      <c r="P5471" t="s">
        <v>3573</v>
      </c>
      <c r="Q5471">
        <v>-20</v>
      </c>
      <c r="R5471">
        <v>2</v>
      </c>
      <c r="S5471" t="s">
        <v>75</v>
      </c>
      <c r="U5471">
        <v>-19.600000000000001</v>
      </c>
      <c r="V5471">
        <v>9</v>
      </c>
      <c r="W5471" t="s">
        <v>33</v>
      </c>
      <c r="X5471" s="5">
        <v>43279</v>
      </c>
      <c r="Y5471" t="s">
        <v>39</v>
      </c>
      <c r="Z5471" t="s">
        <v>77</v>
      </c>
      <c r="AA5471" t="s">
        <v>56</v>
      </c>
    </row>
    <row r="5472" spans="1:27" x14ac:dyDescent="0.3">
      <c r="A5472">
        <v>0</v>
      </c>
      <c r="B5472" t="s">
        <v>10</v>
      </c>
      <c r="C5472">
        <v>0</v>
      </c>
      <c r="D5472" t="s">
        <v>50</v>
      </c>
      <c r="E5472" t="s">
        <v>88</v>
      </c>
      <c r="F5472" t="s">
        <v>13</v>
      </c>
      <c r="G5472" t="s">
        <v>1007</v>
      </c>
      <c r="H5472" s="3">
        <v>0</v>
      </c>
      <c r="I5472" s="5">
        <v>43397</v>
      </c>
      <c r="J5472" s="5" t="str">
        <f t="shared" si="170"/>
        <v>September</v>
      </c>
      <c r="K5472" s="7">
        <f t="shared" si="171"/>
        <v>2018</v>
      </c>
      <c r="L5472" t="s">
        <v>7940</v>
      </c>
      <c r="M5472" t="s">
        <v>30</v>
      </c>
      <c r="N5472">
        <v>94109</v>
      </c>
      <c r="O5472">
        <v>1330</v>
      </c>
      <c r="P5472" t="s">
        <v>4839</v>
      </c>
      <c r="Q5472">
        <v>86</v>
      </c>
      <c r="R5472">
        <v>1</v>
      </c>
      <c r="S5472" t="s">
        <v>32</v>
      </c>
      <c r="T5472" t="s">
        <v>92</v>
      </c>
      <c r="U5472">
        <v>86</v>
      </c>
      <c r="V5472">
        <v>200</v>
      </c>
      <c r="W5472" t="s">
        <v>19</v>
      </c>
      <c r="X5472" s="5">
        <v>43397</v>
      </c>
      <c r="Y5472" t="s">
        <v>773</v>
      </c>
      <c r="Z5472" t="s">
        <v>34</v>
      </c>
      <c r="AA5472" t="s">
        <v>113</v>
      </c>
    </row>
    <row r="5473" spans="1:27" x14ac:dyDescent="0.3">
      <c r="A5473">
        <v>6</v>
      </c>
      <c r="B5473" t="s">
        <v>10</v>
      </c>
      <c r="C5473">
        <v>6</v>
      </c>
      <c r="D5473" t="s">
        <v>26</v>
      </c>
      <c r="E5473" t="s">
        <v>2548</v>
      </c>
      <c r="F5473" t="s">
        <v>13</v>
      </c>
      <c r="G5473" t="s">
        <v>80</v>
      </c>
      <c r="H5473" s="3">
        <v>0.2</v>
      </c>
      <c r="I5473" s="5">
        <v>43206</v>
      </c>
      <c r="J5473" s="5" t="str">
        <f t="shared" si="170"/>
        <v>September</v>
      </c>
      <c r="K5473" s="7">
        <f t="shared" si="171"/>
        <v>2018</v>
      </c>
      <c r="L5473" t="s">
        <v>4416</v>
      </c>
      <c r="M5473" t="s">
        <v>16</v>
      </c>
      <c r="N5473">
        <v>37211</v>
      </c>
      <c r="O5473">
        <v>1497</v>
      </c>
      <c r="P5473" t="s">
        <v>4417</v>
      </c>
      <c r="Q5473">
        <v>40</v>
      </c>
      <c r="R5473">
        <v>7</v>
      </c>
      <c r="S5473" t="s">
        <v>18</v>
      </c>
      <c r="U5473">
        <v>40</v>
      </c>
      <c r="V5473">
        <v>123</v>
      </c>
      <c r="W5473" t="s">
        <v>19</v>
      </c>
      <c r="X5473" s="5">
        <v>43212</v>
      </c>
      <c r="Y5473" t="s">
        <v>39</v>
      </c>
      <c r="Z5473" t="s">
        <v>214</v>
      </c>
      <c r="AA5473" t="s">
        <v>64</v>
      </c>
    </row>
    <row r="5474" spans="1:27" x14ac:dyDescent="0.3">
      <c r="A5474">
        <v>6</v>
      </c>
      <c r="B5474" t="s">
        <v>10</v>
      </c>
      <c r="C5474">
        <v>6</v>
      </c>
      <c r="D5474" t="s">
        <v>50</v>
      </c>
      <c r="E5474" t="s">
        <v>2548</v>
      </c>
      <c r="F5474" t="s">
        <v>13</v>
      </c>
      <c r="G5474" t="s">
        <v>80</v>
      </c>
      <c r="H5474" s="3">
        <v>0.2</v>
      </c>
      <c r="I5474" s="5">
        <v>43206</v>
      </c>
      <c r="J5474" s="5" t="str">
        <f t="shared" si="170"/>
        <v>September</v>
      </c>
      <c r="K5474" s="7">
        <f t="shared" si="171"/>
        <v>2018</v>
      </c>
      <c r="L5474" t="s">
        <v>4416</v>
      </c>
      <c r="M5474" t="s">
        <v>16</v>
      </c>
      <c r="N5474">
        <v>37211</v>
      </c>
      <c r="O5474">
        <v>1075</v>
      </c>
      <c r="P5474" t="s">
        <v>4921</v>
      </c>
      <c r="Q5474">
        <v>8</v>
      </c>
      <c r="R5474">
        <v>4</v>
      </c>
      <c r="S5474" t="s">
        <v>18</v>
      </c>
      <c r="U5474">
        <v>8.35</v>
      </c>
      <c r="V5474">
        <v>35</v>
      </c>
      <c r="W5474" t="s">
        <v>19</v>
      </c>
      <c r="X5474" s="5">
        <v>43212</v>
      </c>
      <c r="Y5474" t="s">
        <v>39</v>
      </c>
      <c r="Z5474" t="s">
        <v>214</v>
      </c>
      <c r="AA5474" t="s">
        <v>113</v>
      </c>
    </row>
    <row r="5475" spans="1:27" x14ac:dyDescent="0.3">
      <c r="A5475">
        <v>4</v>
      </c>
      <c r="B5475" t="s">
        <v>43</v>
      </c>
      <c r="C5475">
        <v>6</v>
      </c>
      <c r="D5475" t="s">
        <v>50</v>
      </c>
      <c r="E5475" t="s">
        <v>417</v>
      </c>
      <c r="F5475" t="s">
        <v>13</v>
      </c>
      <c r="G5475" t="s">
        <v>2020</v>
      </c>
      <c r="H5475" s="3">
        <v>0.2</v>
      </c>
      <c r="I5475" s="5">
        <v>43394</v>
      </c>
      <c r="J5475" s="5" t="str">
        <f t="shared" si="170"/>
        <v>September</v>
      </c>
      <c r="K5475" s="7">
        <f t="shared" si="171"/>
        <v>2018</v>
      </c>
      <c r="L5475" t="s">
        <v>5012</v>
      </c>
      <c r="M5475" t="s">
        <v>73</v>
      </c>
      <c r="N5475">
        <v>78207</v>
      </c>
      <c r="O5475">
        <v>1409</v>
      </c>
      <c r="P5475" t="s">
        <v>464</v>
      </c>
      <c r="Q5475">
        <v>-9</v>
      </c>
      <c r="R5475">
        <v>6</v>
      </c>
      <c r="S5475" t="s">
        <v>75</v>
      </c>
      <c r="U5475">
        <v>-9.2799999999999994</v>
      </c>
      <c r="V5475">
        <v>106</v>
      </c>
      <c r="W5475" t="s">
        <v>19</v>
      </c>
      <c r="X5475" s="5">
        <v>43398</v>
      </c>
      <c r="Y5475" t="s">
        <v>39</v>
      </c>
      <c r="Z5475" t="s">
        <v>77</v>
      </c>
      <c r="AA5475" t="s">
        <v>113</v>
      </c>
    </row>
    <row r="5476" spans="1:27" x14ac:dyDescent="0.3">
      <c r="A5476">
        <v>4</v>
      </c>
      <c r="B5476" t="s">
        <v>43</v>
      </c>
      <c r="C5476">
        <v>6</v>
      </c>
      <c r="D5476" t="s">
        <v>26</v>
      </c>
      <c r="E5476" t="s">
        <v>672</v>
      </c>
      <c r="F5476" t="s">
        <v>13</v>
      </c>
      <c r="G5476" t="s">
        <v>5335</v>
      </c>
      <c r="H5476" s="3">
        <v>0</v>
      </c>
      <c r="I5476" s="5">
        <v>43250</v>
      </c>
      <c r="J5476" s="5" t="str">
        <f t="shared" si="170"/>
        <v>September</v>
      </c>
      <c r="K5476" s="7">
        <f t="shared" si="171"/>
        <v>2018</v>
      </c>
      <c r="L5476" t="s">
        <v>6488</v>
      </c>
      <c r="M5476" t="s">
        <v>16</v>
      </c>
      <c r="N5476">
        <v>22204</v>
      </c>
      <c r="O5476">
        <v>1346</v>
      </c>
      <c r="P5476" t="s">
        <v>310</v>
      </c>
      <c r="Q5476">
        <v>13</v>
      </c>
      <c r="R5476">
        <v>9</v>
      </c>
      <c r="S5476" t="s">
        <v>18</v>
      </c>
      <c r="U5476">
        <v>12.74</v>
      </c>
      <c r="V5476">
        <v>27</v>
      </c>
      <c r="W5476" t="s">
        <v>33</v>
      </c>
      <c r="X5476" s="5">
        <v>43254</v>
      </c>
      <c r="Y5476" t="s">
        <v>39</v>
      </c>
      <c r="Z5476" t="s">
        <v>205</v>
      </c>
      <c r="AA5476" t="s">
        <v>119</v>
      </c>
    </row>
    <row r="5477" spans="1:27" x14ac:dyDescent="0.3">
      <c r="A5477">
        <v>4</v>
      </c>
      <c r="B5477" t="s">
        <v>43</v>
      </c>
      <c r="C5477">
        <v>6</v>
      </c>
      <c r="D5477" t="s">
        <v>50</v>
      </c>
      <c r="E5477" t="s">
        <v>672</v>
      </c>
      <c r="F5477" t="s">
        <v>13</v>
      </c>
      <c r="G5477" t="s">
        <v>5335</v>
      </c>
      <c r="H5477" s="3">
        <v>0</v>
      </c>
      <c r="I5477" s="5">
        <v>43250</v>
      </c>
      <c r="J5477" s="5" t="str">
        <f t="shared" si="170"/>
        <v>September</v>
      </c>
      <c r="K5477" s="7">
        <f t="shared" si="171"/>
        <v>2018</v>
      </c>
      <c r="L5477" t="s">
        <v>6488</v>
      </c>
      <c r="M5477" t="s">
        <v>16</v>
      </c>
      <c r="N5477">
        <v>22204</v>
      </c>
      <c r="O5477">
        <v>1471</v>
      </c>
      <c r="P5477" t="s">
        <v>524</v>
      </c>
      <c r="Q5477">
        <v>27</v>
      </c>
      <c r="R5477">
        <v>2</v>
      </c>
      <c r="S5477" t="s">
        <v>18</v>
      </c>
      <c r="U5477">
        <v>26.88</v>
      </c>
      <c r="V5477">
        <v>112</v>
      </c>
      <c r="W5477" t="s">
        <v>33</v>
      </c>
      <c r="X5477" s="5">
        <v>43254</v>
      </c>
      <c r="Y5477" t="s">
        <v>39</v>
      </c>
      <c r="Z5477" t="s">
        <v>205</v>
      </c>
      <c r="AA5477" t="s">
        <v>113</v>
      </c>
    </row>
    <row r="5478" spans="1:27" x14ac:dyDescent="0.3">
      <c r="A5478">
        <v>6</v>
      </c>
      <c r="B5478" t="s">
        <v>10</v>
      </c>
      <c r="C5478">
        <v>6</v>
      </c>
      <c r="D5478" t="s">
        <v>50</v>
      </c>
      <c r="E5478" t="s">
        <v>818</v>
      </c>
      <c r="F5478" t="s">
        <v>13</v>
      </c>
      <c r="G5478" t="s">
        <v>2085</v>
      </c>
      <c r="H5478" s="3">
        <v>0</v>
      </c>
      <c r="I5478" s="5">
        <v>43345</v>
      </c>
      <c r="J5478" s="5" t="str">
        <f t="shared" si="170"/>
        <v>September</v>
      </c>
      <c r="K5478" s="7">
        <f t="shared" si="171"/>
        <v>2018</v>
      </c>
      <c r="L5478" t="s">
        <v>5134</v>
      </c>
      <c r="M5478" t="s">
        <v>30</v>
      </c>
      <c r="N5478">
        <v>98198</v>
      </c>
      <c r="O5478">
        <v>797</v>
      </c>
      <c r="P5478" t="s">
        <v>1421</v>
      </c>
      <c r="Q5478">
        <v>450</v>
      </c>
      <c r="R5478">
        <v>2</v>
      </c>
      <c r="S5478" t="s">
        <v>32</v>
      </c>
      <c r="U5478">
        <v>449.99</v>
      </c>
      <c r="V5478">
        <v>1000</v>
      </c>
      <c r="W5478" t="s">
        <v>19</v>
      </c>
      <c r="X5478" s="5">
        <v>43351</v>
      </c>
      <c r="Y5478" t="s">
        <v>39</v>
      </c>
      <c r="Z5478" t="s">
        <v>69</v>
      </c>
      <c r="AA5478" t="s">
        <v>727</v>
      </c>
    </row>
    <row r="5479" spans="1:27" x14ac:dyDescent="0.3">
      <c r="A5479">
        <v>1</v>
      </c>
      <c r="B5479" t="s">
        <v>10</v>
      </c>
      <c r="C5479">
        <v>1</v>
      </c>
      <c r="D5479" t="s">
        <v>11</v>
      </c>
      <c r="E5479" t="s">
        <v>88</v>
      </c>
      <c r="F5479" t="s">
        <v>13</v>
      </c>
      <c r="G5479" t="s">
        <v>1435</v>
      </c>
      <c r="H5479" s="3">
        <v>0</v>
      </c>
      <c r="I5479" s="5">
        <v>43408</v>
      </c>
      <c r="J5479" s="5" t="str">
        <f t="shared" si="170"/>
        <v>September</v>
      </c>
      <c r="K5479" s="7">
        <f t="shared" si="171"/>
        <v>2018</v>
      </c>
      <c r="L5479" t="s">
        <v>1688</v>
      </c>
      <c r="M5479" t="s">
        <v>30</v>
      </c>
      <c r="N5479">
        <v>94122</v>
      </c>
      <c r="O5479">
        <v>107</v>
      </c>
      <c r="P5479" t="s">
        <v>1138</v>
      </c>
      <c r="Q5479">
        <v>16</v>
      </c>
      <c r="R5479">
        <v>7</v>
      </c>
      <c r="S5479" t="s">
        <v>32</v>
      </c>
      <c r="U5479">
        <v>16.46</v>
      </c>
      <c r="V5479">
        <v>38</v>
      </c>
      <c r="W5479" t="s">
        <v>19</v>
      </c>
      <c r="X5479" s="5">
        <v>43409</v>
      </c>
      <c r="Y5479" t="s">
        <v>130</v>
      </c>
      <c r="Z5479" t="s">
        <v>34</v>
      </c>
      <c r="AA5479" t="s">
        <v>47</v>
      </c>
    </row>
    <row r="5480" spans="1:27" x14ac:dyDescent="0.3">
      <c r="A5480">
        <v>7</v>
      </c>
      <c r="B5480" t="s">
        <v>25</v>
      </c>
      <c r="C5480">
        <v>6</v>
      </c>
      <c r="D5480" t="s">
        <v>26</v>
      </c>
      <c r="E5480" t="s">
        <v>2548</v>
      </c>
      <c r="F5480" t="s">
        <v>13</v>
      </c>
      <c r="G5480" t="s">
        <v>597</v>
      </c>
      <c r="H5480" s="3">
        <v>0.2</v>
      </c>
      <c r="I5480" s="5">
        <v>43151</v>
      </c>
      <c r="J5480" s="5" t="str">
        <f t="shared" si="170"/>
        <v>September</v>
      </c>
      <c r="K5480" s="7">
        <f t="shared" si="171"/>
        <v>2018</v>
      </c>
      <c r="L5480" t="s">
        <v>4362</v>
      </c>
      <c r="M5480" t="s">
        <v>16</v>
      </c>
      <c r="N5480">
        <v>37211</v>
      </c>
      <c r="O5480">
        <v>1486</v>
      </c>
      <c r="P5480" t="s">
        <v>8273</v>
      </c>
      <c r="Q5480">
        <v>6</v>
      </c>
      <c r="R5480">
        <v>2</v>
      </c>
      <c r="S5480" t="s">
        <v>18</v>
      </c>
      <c r="U5480">
        <v>5.57</v>
      </c>
      <c r="V5480">
        <v>16</v>
      </c>
      <c r="W5480" t="s">
        <v>19</v>
      </c>
      <c r="X5480" s="5">
        <v>43158</v>
      </c>
      <c r="Y5480" t="s">
        <v>39</v>
      </c>
      <c r="Z5480" t="s">
        <v>214</v>
      </c>
      <c r="AA5480" t="s">
        <v>64</v>
      </c>
    </row>
    <row r="5481" spans="1:27" x14ac:dyDescent="0.3">
      <c r="A5481">
        <v>4</v>
      </c>
      <c r="B5481" t="s">
        <v>43</v>
      </c>
      <c r="C5481">
        <v>6</v>
      </c>
      <c r="D5481" t="s">
        <v>26</v>
      </c>
      <c r="E5481" t="s">
        <v>171</v>
      </c>
      <c r="F5481" t="s">
        <v>13</v>
      </c>
      <c r="G5481" t="s">
        <v>164</v>
      </c>
      <c r="H5481" s="3">
        <v>0</v>
      </c>
      <c r="I5481" s="5">
        <v>43418</v>
      </c>
      <c r="J5481" s="5" t="str">
        <f t="shared" si="170"/>
        <v>September</v>
      </c>
      <c r="K5481" s="7">
        <f t="shared" si="171"/>
        <v>2018</v>
      </c>
      <c r="L5481" t="s">
        <v>3992</v>
      </c>
      <c r="M5481" t="s">
        <v>102</v>
      </c>
      <c r="N5481">
        <v>10035</v>
      </c>
      <c r="O5481">
        <v>358</v>
      </c>
      <c r="P5481" t="s">
        <v>2792</v>
      </c>
      <c r="Q5481">
        <v>6</v>
      </c>
      <c r="R5481">
        <v>1</v>
      </c>
      <c r="S5481" t="s">
        <v>104</v>
      </c>
      <c r="U5481">
        <v>6.15</v>
      </c>
      <c r="V5481">
        <v>24</v>
      </c>
      <c r="W5481" t="s">
        <v>19</v>
      </c>
      <c r="X5481" s="5">
        <v>43422</v>
      </c>
      <c r="Y5481" t="s">
        <v>39</v>
      </c>
      <c r="Z5481" t="s">
        <v>175</v>
      </c>
      <c r="AA5481" t="s">
        <v>49</v>
      </c>
    </row>
    <row r="5482" spans="1:27" x14ac:dyDescent="0.3">
      <c r="A5482">
        <v>4</v>
      </c>
      <c r="B5482" t="s">
        <v>43</v>
      </c>
      <c r="C5482">
        <v>6</v>
      </c>
      <c r="D5482" t="s">
        <v>50</v>
      </c>
      <c r="E5482" t="s">
        <v>171</v>
      </c>
      <c r="F5482" t="s">
        <v>13</v>
      </c>
      <c r="G5482" t="s">
        <v>164</v>
      </c>
      <c r="H5482" s="3">
        <v>0</v>
      </c>
      <c r="I5482" s="5">
        <v>43418</v>
      </c>
      <c r="J5482" s="5" t="str">
        <f t="shared" si="170"/>
        <v>September</v>
      </c>
      <c r="K5482" s="7">
        <f t="shared" si="171"/>
        <v>2018</v>
      </c>
      <c r="L5482" t="s">
        <v>3992</v>
      </c>
      <c r="M5482" t="s">
        <v>102</v>
      </c>
      <c r="N5482">
        <v>10035</v>
      </c>
      <c r="O5482">
        <v>1460</v>
      </c>
      <c r="P5482" t="s">
        <v>5036</v>
      </c>
      <c r="Q5482">
        <v>4</v>
      </c>
      <c r="R5482">
        <v>2</v>
      </c>
      <c r="S5482" t="s">
        <v>104</v>
      </c>
      <c r="U5482">
        <v>3.91</v>
      </c>
      <c r="V5482">
        <v>14</v>
      </c>
      <c r="W5482" t="s">
        <v>19</v>
      </c>
      <c r="X5482" s="5">
        <v>43422</v>
      </c>
      <c r="Y5482" t="s">
        <v>39</v>
      </c>
      <c r="Z5482" t="s">
        <v>175</v>
      </c>
      <c r="AA5482" t="s">
        <v>52</v>
      </c>
    </row>
    <row r="5483" spans="1:27" x14ac:dyDescent="0.3">
      <c r="A5483">
        <v>3</v>
      </c>
      <c r="B5483" t="s">
        <v>25</v>
      </c>
      <c r="C5483">
        <v>1</v>
      </c>
      <c r="D5483" t="s">
        <v>26</v>
      </c>
      <c r="E5483" t="s">
        <v>1550</v>
      </c>
      <c r="F5483" t="s">
        <v>13</v>
      </c>
      <c r="G5483" t="s">
        <v>2868</v>
      </c>
      <c r="H5483" s="3">
        <v>0</v>
      </c>
      <c r="I5483" s="5">
        <v>43204</v>
      </c>
      <c r="J5483" s="5" t="str">
        <f t="shared" si="170"/>
        <v>September</v>
      </c>
      <c r="K5483" s="7">
        <f t="shared" si="171"/>
        <v>2018</v>
      </c>
      <c r="L5483" t="s">
        <v>2869</v>
      </c>
      <c r="M5483" t="s">
        <v>102</v>
      </c>
      <c r="N5483">
        <v>21215</v>
      </c>
      <c r="O5483">
        <v>705</v>
      </c>
      <c r="P5483" t="s">
        <v>2850</v>
      </c>
      <c r="Q5483">
        <v>12</v>
      </c>
      <c r="R5483">
        <v>2</v>
      </c>
      <c r="S5483" t="s">
        <v>104</v>
      </c>
      <c r="U5483">
        <v>11.78</v>
      </c>
      <c r="V5483">
        <v>25</v>
      </c>
      <c r="W5483" t="s">
        <v>19</v>
      </c>
      <c r="X5483" s="5">
        <v>43207</v>
      </c>
      <c r="Y5483" t="s">
        <v>130</v>
      </c>
      <c r="Z5483" t="s">
        <v>1549</v>
      </c>
      <c r="AA5483" t="s">
        <v>54</v>
      </c>
    </row>
    <row r="5484" spans="1:27" x14ac:dyDescent="0.3">
      <c r="A5484">
        <v>2</v>
      </c>
      <c r="B5484" t="s">
        <v>43</v>
      </c>
      <c r="C5484">
        <v>3</v>
      </c>
      <c r="D5484" t="s">
        <v>26</v>
      </c>
      <c r="E5484" t="s">
        <v>1597</v>
      </c>
      <c r="F5484" t="s">
        <v>13</v>
      </c>
      <c r="G5484" t="s">
        <v>6983</v>
      </c>
      <c r="H5484" s="3">
        <v>0.2</v>
      </c>
      <c r="I5484" s="5">
        <v>43365</v>
      </c>
      <c r="J5484" s="5" t="str">
        <f t="shared" si="170"/>
        <v>September</v>
      </c>
      <c r="K5484" s="7">
        <f t="shared" si="171"/>
        <v>2018</v>
      </c>
      <c r="L5484" t="s">
        <v>7348</v>
      </c>
      <c r="M5484" t="s">
        <v>102</v>
      </c>
      <c r="N5484">
        <v>44134</v>
      </c>
      <c r="O5484">
        <v>343</v>
      </c>
      <c r="P5484" t="s">
        <v>3226</v>
      </c>
      <c r="Q5484">
        <v>20</v>
      </c>
      <c r="R5484">
        <v>2</v>
      </c>
      <c r="S5484" t="s">
        <v>104</v>
      </c>
      <c r="U5484">
        <v>19.989999999999998</v>
      </c>
      <c r="V5484">
        <v>64</v>
      </c>
      <c r="W5484" t="s">
        <v>76</v>
      </c>
      <c r="X5484" s="5">
        <v>43367</v>
      </c>
      <c r="Y5484" t="s">
        <v>20</v>
      </c>
      <c r="Z5484" t="s">
        <v>309</v>
      </c>
      <c r="AA5484" t="s">
        <v>119</v>
      </c>
    </row>
    <row r="5485" spans="1:27" x14ac:dyDescent="0.3">
      <c r="A5485">
        <v>2</v>
      </c>
      <c r="B5485" t="s">
        <v>43</v>
      </c>
      <c r="C5485">
        <v>3</v>
      </c>
      <c r="D5485" t="s">
        <v>26</v>
      </c>
      <c r="E5485" t="s">
        <v>928</v>
      </c>
      <c r="F5485" t="s">
        <v>13</v>
      </c>
      <c r="G5485" t="s">
        <v>929</v>
      </c>
      <c r="H5485" s="3">
        <v>0</v>
      </c>
      <c r="I5485" s="5">
        <v>43191</v>
      </c>
      <c r="J5485" s="5" t="str">
        <f t="shared" si="170"/>
        <v>September</v>
      </c>
      <c r="K5485" s="7">
        <f t="shared" si="171"/>
        <v>2018</v>
      </c>
      <c r="L5485" t="s">
        <v>930</v>
      </c>
      <c r="M5485" t="s">
        <v>102</v>
      </c>
      <c r="N5485">
        <v>13021</v>
      </c>
      <c r="O5485">
        <v>1162</v>
      </c>
      <c r="P5485" t="s">
        <v>931</v>
      </c>
      <c r="Q5485">
        <v>15</v>
      </c>
      <c r="R5485">
        <v>3</v>
      </c>
      <c r="S5485" t="s">
        <v>104</v>
      </c>
      <c r="U5485">
        <v>15.48</v>
      </c>
      <c r="V5485">
        <v>60</v>
      </c>
      <c r="W5485" t="s">
        <v>19</v>
      </c>
      <c r="X5485" s="5">
        <v>43193</v>
      </c>
      <c r="Y5485" t="s">
        <v>20</v>
      </c>
      <c r="Z5485" t="s">
        <v>175</v>
      </c>
      <c r="AA5485" t="s">
        <v>49</v>
      </c>
    </row>
    <row r="5486" spans="1:27" x14ac:dyDescent="0.3">
      <c r="A5486">
        <v>2</v>
      </c>
      <c r="B5486" t="s">
        <v>43</v>
      </c>
      <c r="C5486">
        <v>3</v>
      </c>
      <c r="D5486" t="s">
        <v>26</v>
      </c>
      <c r="E5486" t="s">
        <v>928</v>
      </c>
      <c r="F5486" t="s">
        <v>13</v>
      </c>
      <c r="G5486" t="s">
        <v>929</v>
      </c>
      <c r="H5486" s="3">
        <v>0</v>
      </c>
      <c r="I5486" s="5">
        <v>43191</v>
      </c>
      <c r="J5486" s="5" t="str">
        <f t="shared" si="170"/>
        <v>September</v>
      </c>
      <c r="K5486" s="7">
        <f t="shared" si="171"/>
        <v>2018</v>
      </c>
      <c r="L5486" t="s">
        <v>930</v>
      </c>
      <c r="M5486" t="s">
        <v>102</v>
      </c>
      <c r="N5486">
        <v>13021</v>
      </c>
      <c r="O5486">
        <v>634</v>
      </c>
      <c r="P5486" t="s">
        <v>932</v>
      </c>
      <c r="Q5486">
        <v>10</v>
      </c>
      <c r="R5486">
        <v>3</v>
      </c>
      <c r="S5486" t="s">
        <v>104</v>
      </c>
      <c r="U5486">
        <v>9.7200000000000006</v>
      </c>
      <c r="V5486">
        <v>162</v>
      </c>
      <c r="W5486" t="s">
        <v>19</v>
      </c>
      <c r="X5486" s="5">
        <v>43193</v>
      </c>
      <c r="Y5486" t="s">
        <v>20</v>
      </c>
      <c r="Z5486" t="s">
        <v>175</v>
      </c>
      <c r="AA5486" t="s">
        <v>42</v>
      </c>
    </row>
    <row r="5487" spans="1:27" x14ac:dyDescent="0.3">
      <c r="A5487">
        <v>2</v>
      </c>
      <c r="B5487" t="s">
        <v>43</v>
      </c>
      <c r="C5487">
        <v>3</v>
      </c>
      <c r="D5487" t="s">
        <v>26</v>
      </c>
      <c r="E5487" t="s">
        <v>928</v>
      </c>
      <c r="F5487" t="s">
        <v>13</v>
      </c>
      <c r="G5487" t="s">
        <v>929</v>
      </c>
      <c r="H5487" s="3">
        <v>0</v>
      </c>
      <c r="I5487" s="5">
        <v>43191</v>
      </c>
      <c r="J5487" s="5" t="str">
        <f t="shared" si="170"/>
        <v>September</v>
      </c>
      <c r="K5487" s="7">
        <f t="shared" si="171"/>
        <v>2018</v>
      </c>
      <c r="L5487" t="s">
        <v>930</v>
      </c>
      <c r="M5487" t="s">
        <v>102</v>
      </c>
      <c r="N5487">
        <v>13021</v>
      </c>
      <c r="O5487">
        <v>346</v>
      </c>
      <c r="P5487" t="s">
        <v>933</v>
      </c>
      <c r="Q5487">
        <v>71</v>
      </c>
      <c r="R5487">
        <v>6</v>
      </c>
      <c r="S5487" t="s">
        <v>104</v>
      </c>
      <c r="U5487">
        <v>71.25</v>
      </c>
      <c r="V5487">
        <v>264</v>
      </c>
      <c r="W5487" t="s">
        <v>19</v>
      </c>
      <c r="X5487" s="5">
        <v>43193</v>
      </c>
      <c r="Y5487" t="s">
        <v>20</v>
      </c>
      <c r="Z5487" t="s">
        <v>175</v>
      </c>
      <c r="AA5487" t="s">
        <v>49</v>
      </c>
    </row>
    <row r="5488" spans="1:27" x14ac:dyDescent="0.3">
      <c r="A5488">
        <v>2</v>
      </c>
      <c r="B5488" t="s">
        <v>43</v>
      </c>
      <c r="C5488">
        <v>3</v>
      </c>
      <c r="D5488" t="s">
        <v>26</v>
      </c>
      <c r="E5488" t="s">
        <v>928</v>
      </c>
      <c r="F5488" t="s">
        <v>13</v>
      </c>
      <c r="G5488" t="s">
        <v>929</v>
      </c>
      <c r="H5488" s="3">
        <v>0</v>
      </c>
      <c r="I5488" s="5">
        <v>43191</v>
      </c>
      <c r="J5488" s="5" t="str">
        <f t="shared" si="170"/>
        <v>September</v>
      </c>
      <c r="K5488" s="7">
        <f t="shared" si="171"/>
        <v>2018</v>
      </c>
      <c r="L5488" t="s">
        <v>930</v>
      </c>
      <c r="M5488" t="s">
        <v>102</v>
      </c>
      <c r="N5488">
        <v>13021</v>
      </c>
      <c r="O5488">
        <v>30</v>
      </c>
      <c r="P5488" t="s">
        <v>934</v>
      </c>
      <c r="Q5488">
        <v>8</v>
      </c>
      <c r="R5488">
        <v>3</v>
      </c>
      <c r="S5488" t="s">
        <v>104</v>
      </c>
      <c r="U5488">
        <v>7.92</v>
      </c>
      <c r="V5488">
        <v>30</v>
      </c>
      <c r="W5488" t="s">
        <v>19</v>
      </c>
      <c r="X5488" s="5">
        <v>43193</v>
      </c>
      <c r="Y5488" t="s">
        <v>20</v>
      </c>
      <c r="Z5488" t="s">
        <v>175</v>
      </c>
      <c r="AA5488" t="s">
        <v>49</v>
      </c>
    </row>
    <row r="5489" spans="1:27" x14ac:dyDescent="0.3">
      <c r="A5489">
        <v>2</v>
      </c>
      <c r="B5489" t="s">
        <v>43</v>
      </c>
      <c r="C5489">
        <v>3</v>
      </c>
      <c r="D5489" t="s">
        <v>26</v>
      </c>
      <c r="E5489" t="s">
        <v>928</v>
      </c>
      <c r="F5489" t="s">
        <v>13</v>
      </c>
      <c r="G5489" t="s">
        <v>929</v>
      </c>
      <c r="H5489" s="3">
        <v>0</v>
      </c>
      <c r="I5489" s="5">
        <v>43191</v>
      </c>
      <c r="J5489" s="5" t="str">
        <f t="shared" si="170"/>
        <v>September</v>
      </c>
      <c r="K5489" s="7">
        <f t="shared" si="171"/>
        <v>2018</v>
      </c>
      <c r="L5489" t="s">
        <v>930</v>
      </c>
      <c r="M5489" t="s">
        <v>102</v>
      </c>
      <c r="N5489">
        <v>13021</v>
      </c>
      <c r="O5489">
        <v>1159</v>
      </c>
      <c r="P5489" t="s">
        <v>935</v>
      </c>
      <c r="Q5489">
        <v>3</v>
      </c>
      <c r="R5489">
        <v>3</v>
      </c>
      <c r="S5489" t="s">
        <v>104</v>
      </c>
      <c r="U5489">
        <v>2.85</v>
      </c>
      <c r="V5489">
        <v>10</v>
      </c>
      <c r="W5489" t="s">
        <v>19</v>
      </c>
      <c r="X5489" s="5">
        <v>43193</v>
      </c>
      <c r="Y5489" t="s">
        <v>20</v>
      </c>
      <c r="Z5489" t="s">
        <v>175</v>
      </c>
      <c r="AA5489" t="s">
        <v>49</v>
      </c>
    </row>
    <row r="5490" spans="1:27" x14ac:dyDescent="0.3">
      <c r="A5490">
        <v>2</v>
      </c>
      <c r="B5490" t="s">
        <v>43</v>
      </c>
      <c r="C5490">
        <v>3</v>
      </c>
      <c r="D5490" t="s">
        <v>50</v>
      </c>
      <c r="E5490" t="s">
        <v>928</v>
      </c>
      <c r="F5490" t="s">
        <v>13</v>
      </c>
      <c r="G5490" t="s">
        <v>929</v>
      </c>
      <c r="H5490" s="3">
        <v>0</v>
      </c>
      <c r="I5490" s="5">
        <v>43191</v>
      </c>
      <c r="J5490" s="5" t="str">
        <f t="shared" si="170"/>
        <v>September</v>
      </c>
      <c r="K5490" s="7">
        <f t="shared" si="171"/>
        <v>2018</v>
      </c>
      <c r="L5490" t="s">
        <v>930</v>
      </c>
      <c r="M5490" t="s">
        <v>102</v>
      </c>
      <c r="N5490">
        <v>13021</v>
      </c>
      <c r="O5490">
        <v>301</v>
      </c>
      <c r="P5490" t="s">
        <v>936</v>
      </c>
      <c r="Q5490">
        <v>9</v>
      </c>
      <c r="R5490">
        <v>4</v>
      </c>
      <c r="S5490" t="s">
        <v>104</v>
      </c>
      <c r="U5490">
        <v>9.1300000000000008</v>
      </c>
      <c r="V5490">
        <v>35</v>
      </c>
      <c r="W5490" t="s">
        <v>19</v>
      </c>
      <c r="X5490" s="5">
        <v>43193</v>
      </c>
      <c r="Y5490" t="s">
        <v>20</v>
      </c>
      <c r="Z5490" t="s">
        <v>175</v>
      </c>
      <c r="AA5490" t="s">
        <v>52</v>
      </c>
    </row>
    <row r="5491" spans="1:27" x14ac:dyDescent="0.3">
      <c r="A5491">
        <v>4</v>
      </c>
      <c r="B5491" t="s">
        <v>43</v>
      </c>
      <c r="C5491">
        <v>6</v>
      </c>
      <c r="D5491" t="s">
        <v>11</v>
      </c>
      <c r="E5491" t="s">
        <v>65</v>
      </c>
      <c r="F5491" t="s">
        <v>13</v>
      </c>
      <c r="G5491" t="s">
        <v>7141</v>
      </c>
      <c r="H5491" s="3">
        <v>0</v>
      </c>
      <c r="I5491" s="5">
        <v>43363</v>
      </c>
      <c r="J5491" s="5" t="str">
        <f t="shared" si="170"/>
        <v>September</v>
      </c>
      <c r="K5491" s="7">
        <f t="shared" si="171"/>
        <v>2018</v>
      </c>
      <c r="L5491" t="s">
        <v>7142</v>
      </c>
      <c r="M5491" t="s">
        <v>30</v>
      </c>
      <c r="N5491">
        <v>98105</v>
      </c>
      <c r="O5491">
        <v>1228</v>
      </c>
      <c r="P5491" t="s">
        <v>8139</v>
      </c>
      <c r="Q5491">
        <v>41</v>
      </c>
      <c r="R5491">
        <v>2</v>
      </c>
      <c r="S5491" t="s">
        <v>32</v>
      </c>
      <c r="U5491">
        <v>40.97</v>
      </c>
      <c r="V5491">
        <v>164</v>
      </c>
      <c r="W5491" t="s">
        <v>76</v>
      </c>
      <c r="X5491" s="5">
        <v>43367</v>
      </c>
      <c r="Y5491" t="s">
        <v>39</v>
      </c>
      <c r="Z5491" t="s">
        <v>69</v>
      </c>
      <c r="AA5491" t="s">
        <v>22</v>
      </c>
    </row>
    <row r="5492" spans="1:27" x14ac:dyDescent="0.3">
      <c r="A5492">
        <v>2</v>
      </c>
      <c r="B5492" t="s">
        <v>25</v>
      </c>
      <c r="C5492">
        <v>1</v>
      </c>
      <c r="D5492" t="s">
        <v>26</v>
      </c>
      <c r="E5492" t="s">
        <v>171</v>
      </c>
      <c r="F5492" t="s">
        <v>13</v>
      </c>
      <c r="G5492" t="s">
        <v>6877</v>
      </c>
      <c r="H5492" s="3">
        <v>0</v>
      </c>
      <c r="I5492" s="5">
        <v>43115</v>
      </c>
      <c r="J5492" s="5" t="str">
        <f t="shared" si="170"/>
        <v>September</v>
      </c>
      <c r="K5492" s="7">
        <f t="shared" si="171"/>
        <v>2018</v>
      </c>
      <c r="L5492" t="s">
        <v>7227</v>
      </c>
      <c r="M5492" t="s">
        <v>102</v>
      </c>
      <c r="N5492">
        <v>10009</v>
      </c>
      <c r="O5492">
        <v>1684</v>
      </c>
      <c r="P5492" t="s">
        <v>3428</v>
      </c>
      <c r="Q5492">
        <v>40</v>
      </c>
      <c r="R5492">
        <v>2</v>
      </c>
      <c r="S5492" t="s">
        <v>104</v>
      </c>
      <c r="U5492">
        <v>40.17</v>
      </c>
      <c r="V5492">
        <v>82</v>
      </c>
      <c r="W5492" t="s">
        <v>76</v>
      </c>
      <c r="X5492" s="5">
        <v>43117</v>
      </c>
      <c r="Y5492" t="s">
        <v>130</v>
      </c>
      <c r="Z5492" t="s">
        <v>175</v>
      </c>
      <c r="AA5492" t="s">
        <v>64</v>
      </c>
    </row>
    <row r="5493" spans="1:27" x14ac:dyDescent="0.3">
      <c r="A5493">
        <v>5</v>
      </c>
      <c r="B5493" t="s">
        <v>43</v>
      </c>
      <c r="C5493">
        <v>6</v>
      </c>
      <c r="D5493" t="s">
        <v>26</v>
      </c>
      <c r="E5493" t="s">
        <v>171</v>
      </c>
      <c r="F5493" t="s">
        <v>13</v>
      </c>
      <c r="G5493" t="s">
        <v>2839</v>
      </c>
      <c r="H5493" s="3">
        <v>0.2</v>
      </c>
      <c r="I5493" s="5">
        <v>43194</v>
      </c>
      <c r="J5493" s="5" t="str">
        <f t="shared" si="170"/>
        <v>September</v>
      </c>
      <c r="K5493" s="7">
        <f t="shared" si="171"/>
        <v>2018</v>
      </c>
      <c r="L5493" t="s">
        <v>4169</v>
      </c>
      <c r="M5493" t="s">
        <v>102</v>
      </c>
      <c r="N5493">
        <v>10035</v>
      </c>
      <c r="O5493">
        <v>898</v>
      </c>
      <c r="P5493" t="s">
        <v>2778</v>
      </c>
      <c r="Q5493">
        <v>184</v>
      </c>
      <c r="R5493">
        <v>2</v>
      </c>
      <c r="S5493" t="s">
        <v>104</v>
      </c>
      <c r="U5493">
        <v>183.99</v>
      </c>
      <c r="V5493">
        <v>589</v>
      </c>
      <c r="W5493" t="s">
        <v>19</v>
      </c>
      <c r="X5493" s="5">
        <v>43199</v>
      </c>
      <c r="Y5493" t="s">
        <v>39</v>
      </c>
      <c r="Z5493" t="s">
        <v>175</v>
      </c>
      <c r="AA5493" t="s">
        <v>54</v>
      </c>
    </row>
    <row r="5494" spans="1:27" x14ac:dyDescent="0.3">
      <c r="A5494">
        <v>7</v>
      </c>
      <c r="B5494" t="s">
        <v>25</v>
      </c>
      <c r="C5494">
        <v>6</v>
      </c>
      <c r="D5494" t="s">
        <v>11</v>
      </c>
      <c r="E5494" t="s">
        <v>27</v>
      </c>
      <c r="F5494" t="s">
        <v>13</v>
      </c>
      <c r="G5494" t="s">
        <v>1114</v>
      </c>
      <c r="H5494" s="3">
        <v>0</v>
      </c>
      <c r="I5494" s="5">
        <v>43327</v>
      </c>
      <c r="J5494" s="5" t="str">
        <f t="shared" si="170"/>
        <v>September</v>
      </c>
      <c r="K5494" s="7">
        <f t="shared" si="171"/>
        <v>2018</v>
      </c>
      <c r="L5494" t="s">
        <v>2608</v>
      </c>
      <c r="M5494" t="s">
        <v>30</v>
      </c>
      <c r="N5494">
        <v>90004</v>
      </c>
      <c r="O5494">
        <v>1044</v>
      </c>
      <c r="P5494" t="s">
        <v>1332</v>
      </c>
      <c r="Q5494">
        <v>44</v>
      </c>
      <c r="R5494">
        <v>3</v>
      </c>
      <c r="S5494" t="s">
        <v>32</v>
      </c>
      <c r="U5494">
        <v>43.68</v>
      </c>
      <c r="V5494">
        <v>312</v>
      </c>
      <c r="W5494" t="s">
        <v>19</v>
      </c>
      <c r="X5494" s="5">
        <v>43334</v>
      </c>
      <c r="Y5494" t="s">
        <v>39</v>
      </c>
      <c r="Z5494" t="s">
        <v>34</v>
      </c>
      <c r="AA5494" t="s">
        <v>47</v>
      </c>
    </row>
    <row r="5495" spans="1:27" x14ac:dyDescent="0.3">
      <c r="A5495">
        <v>7</v>
      </c>
      <c r="B5495" t="s">
        <v>25</v>
      </c>
      <c r="C5495">
        <v>6</v>
      </c>
      <c r="D5495" t="s">
        <v>26</v>
      </c>
      <c r="E5495" t="s">
        <v>27</v>
      </c>
      <c r="F5495" t="s">
        <v>13</v>
      </c>
      <c r="G5495" t="s">
        <v>1114</v>
      </c>
      <c r="H5495" s="3">
        <v>0</v>
      </c>
      <c r="I5495" s="5">
        <v>43327</v>
      </c>
      <c r="J5495" s="5" t="str">
        <f t="shared" si="170"/>
        <v>September</v>
      </c>
      <c r="K5495" s="7">
        <f t="shared" si="171"/>
        <v>2018</v>
      </c>
      <c r="L5495" t="s">
        <v>2608</v>
      </c>
      <c r="M5495" t="s">
        <v>30</v>
      </c>
      <c r="N5495">
        <v>90004</v>
      </c>
      <c r="O5495">
        <v>1263</v>
      </c>
      <c r="P5495" t="s">
        <v>8272</v>
      </c>
      <c r="Q5495">
        <v>3</v>
      </c>
      <c r="R5495">
        <v>3</v>
      </c>
      <c r="S5495" t="s">
        <v>32</v>
      </c>
      <c r="U5495">
        <v>3.05</v>
      </c>
      <c r="V5495">
        <v>18</v>
      </c>
      <c r="W5495" t="s">
        <v>19</v>
      </c>
      <c r="X5495" s="5">
        <v>43334</v>
      </c>
      <c r="Y5495" t="s">
        <v>39</v>
      </c>
      <c r="Z5495" t="s">
        <v>34</v>
      </c>
      <c r="AA5495" t="s">
        <v>42</v>
      </c>
    </row>
    <row r="5496" spans="1:27" x14ac:dyDescent="0.3">
      <c r="A5496">
        <v>7</v>
      </c>
      <c r="B5496" t="s">
        <v>25</v>
      </c>
      <c r="C5496">
        <v>6</v>
      </c>
      <c r="D5496" t="s">
        <v>26</v>
      </c>
      <c r="E5496" t="s">
        <v>27</v>
      </c>
      <c r="F5496" t="s">
        <v>13</v>
      </c>
      <c r="G5496" t="s">
        <v>1114</v>
      </c>
      <c r="H5496" s="3">
        <v>0</v>
      </c>
      <c r="I5496" s="5">
        <v>43327</v>
      </c>
      <c r="J5496" s="5" t="str">
        <f t="shared" si="170"/>
        <v>September</v>
      </c>
      <c r="K5496" s="7">
        <f t="shared" si="171"/>
        <v>2018</v>
      </c>
      <c r="L5496" t="s">
        <v>2608</v>
      </c>
      <c r="M5496" t="s">
        <v>30</v>
      </c>
      <c r="N5496">
        <v>90004</v>
      </c>
      <c r="O5496">
        <v>1348</v>
      </c>
      <c r="P5496" t="s">
        <v>3213</v>
      </c>
      <c r="Q5496">
        <v>18</v>
      </c>
      <c r="R5496">
        <v>4</v>
      </c>
      <c r="S5496" t="s">
        <v>32</v>
      </c>
      <c r="U5496">
        <v>18.010000000000002</v>
      </c>
      <c r="V5496">
        <v>38</v>
      </c>
      <c r="W5496" t="s">
        <v>19</v>
      </c>
      <c r="X5496" s="5">
        <v>43334</v>
      </c>
      <c r="Y5496" t="s">
        <v>39</v>
      </c>
      <c r="Z5496" t="s">
        <v>34</v>
      </c>
      <c r="AA5496" t="s">
        <v>64</v>
      </c>
    </row>
    <row r="5497" spans="1:27" x14ac:dyDescent="0.3">
      <c r="A5497">
        <v>7</v>
      </c>
      <c r="B5497" t="s">
        <v>25</v>
      </c>
      <c r="C5497">
        <v>6</v>
      </c>
      <c r="D5497" t="s">
        <v>50</v>
      </c>
      <c r="E5497" t="s">
        <v>27</v>
      </c>
      <c r="F5497" t="s">
        <v>13</v>
      </c>
      <c r="G5497" t="s">
        <v>1114</v>
      </c>
      <c r="H5497" s="3">
        <v>0.2</v>
      </c>
      <c r="I5497" s="5">
        <v>43327</v>
      </c>
      <c r="J5497" s="5" t="str">
        <f t="shared" si="170"/>
        <v>September</v>
      </c>
      <c r="K5497" s="7">
        <f t="shared" si="171"/>
        <v>2018</v>
      </c>
      <c r="L5497" t="s">
        <v>2608</v>
      </c>
      <c r="M5497" t="s">
        <v>30</v>
      </c>
      <c r="N5497">
        <v>90004</v>
      </c>
      <c r="O5497">
        <v>157</v>
      </c>
      <c r="P5497" t="s">
        <v>720</v>
      </c>
      <c r="Q5497">
        <v>10</v>
      </c>
      <c r="R5497">
        <v>3</v>
      </c>
      <c r="S5497" t="s">
        <v>32</v>
      </c>
      <c r="U5497">
        <v>10.35</v>
      </c>
      <c r="V5497">
        <v>166</v>
      </c>
      <c r="W5497" t="s">
        <v>19</v>
      </c>
      <c r="X5497" s="5">
        <v>43334</v>
      </c>
      <c r="Y5497" t="s">
        <v>39</v>
      </c>
      <c r="Z5497" t="s">
        <v>34</v>
      </c>
      <c r="AA5497" t="s">
        <v>52</v>
      </c>
    </row>
    <row r="5498" spans="1:27" x14ac:dyDescent="0.3">
      <c r="A5498">
        <v>5</v>
      </c>
      <c r="B5498" t="s">
        <v>43</v>
      </c>
      <c r="C5498">
        <v>6</v>
      </c>
      <c r="D5498" t="s">
        <v>26</v>
      </c>
      <c r="E5498" t="s">
        <v>3727</v>
      </c>
      <c r="F5498" t="s">
        <v>13</v>
      </c>
      <c r="G5498" t="s">
        <v>1705</v>
      </c>
      <c r="H5498" s="3">
        <v>0</v>
      </c>
      <c r="I5498" s="5">
        <v>43403</v>
      </c>
      <c r="J5498" s="5" t="str">
        <f t="shared" si="170"/>
        <v>September</v>
      </c>
      <c r="K5498" s="7">
        <f t="shared" si="171"/>
        <v>2018</v>
      </c>
      <c r="L5498" t="s">
        <v>3728</v>
      </c>
      <c r="M5498" t="s">
        <v>73</v>
      </c>
      <c r="N5498">
        <v>48310</v>
      </c>
      <c r="O5498">
        <v>1126</v>
      </c>
      <c r="P5498" t="s">
        <v>1183</v>
      </c>
      <c r="Q5498">
        <v>4</v>
      </c>
      <c r="R5498">
        <v>2</v>
      </c>
      <c r="S5498" t="s">
        <v>75</v>
      </c>
      <c r="U5498">
        <v>3.5</v>
      </c>
      <c r="V5498">
        <v>12</v>
      </c>
      <c r="W5498" t="s">
        <v>19</v>
      </c>
      <c r="X5498" s="5">
        <v>43408</v>
      </c>
      <c r="Y5498" t="s">
        <v>39</v>
      </c>
      <c r="Z5498" t="s">
        <v>156</v>
      </c>
      <c r="AA5498" t="s">
        <v>49</v>
      </c>
    </row>
    <row r="5499" spans="1:27" x14ac:dyDescent="0.3">
      <c r="A5499">
        <v>5</v>
      </c>
      <c r="B5499" t="s">
        <v>43</v>
      </c>
      <c r="C5499">
        <v>6</v>
      </c>
      <c r="D5499" t="s">
        <v>26</v>
      </c>
      <c r="E5499" t="s">
        <v>65</v>
      </c>
      <c r="F5499" t="s">
        <v>13</v>
      </c>
      <c r="G5499" t="s">
        <v>2868</v>
      </c>
      <c r="H5499" s="3">
        <v>0</v>
      </c>
      <c r="I5499" s="5">
        <v>43232</v>
      </c>
      <c r="J5499" s="5" t="str">
        <f t="shared" si="170"/>
        <v>September</v>
      </c>
      <c r="K5499" s="7">
        <f t="shared" si="171"/>
        <v>2018</v>
      </c>
      <c r="L5499" t="s">
        <v>4574</v>
      </c>
      <c r="M5499" t="s">
        <v>30</v>
      </c>
      <c r="N5499">
        <v>98105</v>
      </c>
      <c r="O5499">
        <v>1048</v>
      </c>
      <c r="P5499" t="s">
        <v>8188</v>
      </c>
      <c r="Q5499">
        <v>27</v>
      </c>
      <c r="R5499">
        <v>5</v>
      </c>
      <c r="S5499" t="s">
        <v>32</v>
      </c>
      <c r="U5499">
        <v>26.9</v>
      </c>
      <c r="V5499">
        <v>55</v>
      </c>
      <c r="W5499" t="s">
        <v>19</v>
      </c>
      <c r="X5499" s="5">
        <v>43237</v>
      </c>
      <c r="Y5499" t="s">
        <v>39</v>
      </c>
      <c r="Z5499" t="s">
        <v>69</v>
      </c>
      <c r="AA5499" t="s">
        <v>119</v>
      </c>
    </row>
    <row r="5500" spans="1:27" x14ac:dyDescent="0.3">
      <c r="A5500">
        <v>6</v>
      </c>
      <c r="B5500" t="s">
        <v>10</v>
      </c>
      <c r="C5500">
        <v>6</v>
      </c>
      <c r="D5500" t="s">
        <v>11</v>
      </c>
      <c r="E5500" t="s">
        <v>2682</v>
      </c>
      <c r="F5500" t="s">
        <v>13</v>
      </c>
      <c r="G5500" t="s">
        <v>995</v>
      </c>
      <c r="H5500" s="3">
        <v>0.2</v>
      </c>
      <c r="I5500" s="5">
        <v>43456</v>
      </c>
      <c r="J5500" s="5" t="str">
        <f t="shared" si="170"/>
        <v>September</v>
      </c>
      <c r="K5500" s="7">
        <f t="shared" si="171"/>
        <v>2018</v>
      </c>
      <c r="L5500" t="s">
        <v>2683</v>
      </c>
      <c r="M5500" t="s">
        <v>30</v>
      </c>
      <c r="N5500">
        <v>97756</v>
      </c>
      <c r="O5500">
        <v>1447</v>
      </c>
      <c r="P5500" t="s">
        <v>8217</v>
      </c>
      <c r="Q5500">
        <v>5</v>
      </c>
      <c r="R5500">
        <v>1</v>
      </c>
      <c r="S5500" t="s">
        <v>32</v>
      </c>
      <c r="U5500">
        <v>4.84</v>
      </c>
      <c r="V5500">
        <v>23</v>
      </c>
      <c r="W5500" t="s">
        <v>19</v>
      </c>
      <c r="X5500" s="5">
        <v>43462</v>
      </c>
      <c r="Y5500" t="s">
        <v>39</v>
      </c>
      <c r="Z5500" t="s">
        <v>262</v>
      </c>
      <c r="AA5500" t="s">
        <v>47</v>
      </c>
    </row>
    <row r="5501" spans="1:27" x14ac:dyDescent="0.3">
      <c r="A5501">
        <v>6</v>
      </c>
      <c r="B5501" t="s">
        <v>10</v>
      </c>
      <c r="C5501">
        <v>6</v>
      </c>
      <c r="D5501" t="s">
        <v>11</v>
      </c>
      <c r="E5501" t="s">
        <v>2682</v>
      </c>
      <c r="F5501" t="s">
        <v>13</v>
      </c>
      <c r="G5501" t="s">
        <v>995</v>
      </c>
      <c r="H5501" s="3">
        <v>0.2</v>
      </c>
      <c r="I5501" s="5">
        <v>43456</v>
      </c>
      <c r="J5501" s="5" t="str">
        <f t="shared" si="170"/>
        <v>September</v>
      </c>
      <c r="K5501" s="7">
        <f t="shared" si="171"/>
        <v>2018</v>
      </c>
      <c r="L5501" t="s">
        <v>2683</v>
      </c>
      <c r="M5501" t="s">
        <v>30</v>
      </c>
      <c r="N5501">
        <v>97756</v>
      </c>
      <c r="O5501">
        <v>22</v>
      </c>
      <c r="P5501" t="s">
        <v>811</v>
      </c>
      <c r="Q5501">
        <v>3</v>
      </c>
      <c r="R5501">
        <v>4</v>
      </c>
      <c r="S5501" t="s">
        <v>32</v>
      </c>
      <c r="U5501">
        <v>3.11</v>
      </c>
      <c r="V5501">
        <v>12</v>
      </c>
      <c r="W5501" t="s">
        <v>19</v>
      </c>
      <c r="X5501" s="5">
        <v>43462</v>
      </c>
      <c r="Y5501" t="s">
        <v>39</v>
      </c>
      <c r="Z5501" t="s">
        <v>262</v>
      </c>
      <c r="AA5501" t="s">
        <v>47</v>
      </c>
    </row>
    <row r="5502" spans="1:27" x14ac:dyDescent="0.3">
      <c r="A5502">
        <v>6</v>
      </c>
      <c r="B5502" t="s">
        <v>10</v>
      </c>
      <c r="C5502">
        <v>6</v>
      </c>
      <c r="D5502" t="s">
        <v>26</v>
      </c>
      <c r="E5502" t="s">
        <v>2682</v>
      </c>
      <c r="F5502" t="s">
        <v>13</v>
      </c>
      <c r="G5502" t="s">
        <v>995</v>
      </c>
      <c r="H5502" s="3">
        <v>0.7</v>
      </c>
      <c r="I5502" s="5">
        <v>43456</v>
      </c>
      <c r="J5502" s="5" t="str">
        <f t="shared" si="170"/>
        <v>September</v>
      </c>
      <c r="K5502" s="7">
        <f t="shared" si="171"/>
        <v>2018</v>
      </c>
      <c r="L5502" t="s">
        <v>2683</v>
      </c>
      <c r="M5502" t="s">
        <v>30</v>
      </c>
      <c r="N5502">
        <v>97756</v>
      </c>
      <c r="O5502">
        <v>177</v>
      </c>
      <c r="P5502" t="s">
        <v>8280</v>
      </c>
      <c r="Q5502">
        <v>-25</v>
      </c>
      <c r="R5502">
        <v>10</v>
      </c>
      <c r="S5502" t="s">
        <v>32</v>
      </c>
      <c r="U5502">
        <v>-25.06</v>
      </c>
      <c r="V5502">
        <v>31</v>
      </c>
      <c r="W5502" t="s">
        <v>19</v>
      </c>
      <c r="X5502" s="5">
        <v>43462</v>
      </c>
      <c r="Y5502" t="s">
        <v>39</v>
      </c>
      <c r="Z5502" t="s">
        <v>262</v>
      </c>
      <c r="AA5502" t="s">
        <v>54</v>
      </c>
    </row>
    <row r="5503" spans="1:27" x14ac:dyDescent="0.3">
      <c r="A5503">
        <v>4</v>
      </c>
      <c r="B5503" t="s">
        <v>43</v>
      </c>
      <c r="C5503">
        <v>6</v>
      </c>
      <c r="D5503" t="s">
        <v>11</v>
      </c>
      <c r="E5503" t="s">
        <v>171</v>
      </c>
      <c r="F5503" t="s">
        <v>13</v>
      </c>
      <c r="G5503" t="s">
        <v>288</v>
      </c>
      <c r="H5503" s="3">
        <v>0</v>
      </c>
      <c r="I5503" s="5">
        <v>43188</v>
      </c>
      <c r="J5503" s="5" t="str">
        <f t="shared" si="170"/>
        <v>September</v>
      </c>
      <c r="K5503" s="7">
        <f t="shared" si="171"/>
        <v>2018</v>
      </c>
      <c r="L5503" t="s">
        <v>2353</v>
      </c>
      <c r="M5503" t="s">
        <v>102</v>
      </c>
      <c r="N5503">
        <v>10009</v>
      </c>
      <c r="O5503">
        <v>872</v>
      </c>
      <c r="P5503" t="s">
        <v>8145</v>
      </c>
      <c r="Q5503">
        <v>124</v>
      </c>
      <c r="R5503">
        <v>8</v>
      </c>
      <c r="S5503" t="s">
        <v>104</v>
      </c>
      <c r="U5503">
        <v>124.2</v>
      </c>
      <c r="V5503">
        <v>414</v>
      </c>
      <c r="W5503" t="s">
        <v>19</v>
      </c>
      <c r="X5503" s="5">
        <v>43192</v>
      </c>
      <c r="Y5503" t="s">
        <v>39</v>
      </c>
      <c r="Z5503" t="s">
        <v>175</v>
      </c>
      <c r="AA5503" t="s">
        <v>47</v>
      </c>
    </row>
    <row r="5504" spans="1:27" x14ac:dyDescent="0.3">
      <c r="A5504">
        <v>4</v>
      </c>
      <c r="B5504" t="s">
        <v>43</v>
      </c>
      <c r="C5504">
        <v>6</v>
      </c>
      <c r="D5504" t="s">
        <v>26</v>
      </c>
      <c r="E5504" t="s">
        <v>171</v>
      </c>
      <c r="F5504" t="s">
        <v>13</v>
      </c>
      <c r="G5504" t="s">
        <v>288</v>
      </c>
      <c r="H5504" s="3">
        <v>0</v>
      </c>
      <c r="I5504" s="5">
        <v>43188</v>
      </c>
      <c r="J5504" s="5" t="str">
        <f t="shared" si="170"/>
        <v>September</v>
      </c>
      <c r="K5504" s="7">
        <f t="shared" si="171"/>
        <v>2018</v>
      </c>
      <c r="L5504" t="s">
        <v>2353</v>
      </c>
      <c r="M5504" t="s">
        <v>102</v>
      </c>
      <c r="N5504">
        <v>10009</v>
      </c>
      <c r="O5504">
        <v>1072</v>
      </c>
      <c r="P5504" t="s">
        <v>3393</v>
      </c>
      <c r="Q5504">
        <v>7</v>
      </c>
      <c r="R5504">
        <v>2</v>
      </c>
      <c r="S5504" t="s">
        <v>104</v>
      </c>
      <c r="U5504">
        <v>6.74</v>
      </c>
      <c r="V5504">
        <v>13</v>
      </c>
      <c r="W5504" t="s">
        <v>19</v>
      </c>
      <c r="X5504" s="5">
        <v>43192</v>
      </c>
      <c r="Y5504" t="s">
        <v>39</v>
      </c>
      <c r="Z5504" t="s">
        <v>175</v>
      </c>
      <c r="AA5504" t="s">
        <v>64</v>
      </c>
    </row>
    <row r="5505" spans="1:27" x14ac:dyDescent="0.3">
      <c r="A5505">
        <v>4</v>
      </c>
      <c r="B5505" t="s">
        <v>43</v>
      </c>
      <c r="C5505">
        <v>6</v>
      </c>
      <c r="D5505" t="s">
        <v>26</v>
      </c>
      <c r="E5505" t="s">
        <v>171</v>
      </c>
      <c r="F5505" t="s">
        <v>13</v>
      </c>
      <c r="G5505" t="s">
        <v>288</v>
      </c>
      <c r="H5505" s="3">
        <v>0.2</v>
      </c>
      <c r="I5505" s="5">
        <v>43188</v>
      </c>
      <c r="J5505" s="5" t="str">
        <f t="shared" si="170"/>
        <v>September</v>
      </c>
      <c r="K5505" s="7">
        <f t="shared" si="171"/>
        <v>2018</v>
      </c>
      <c r="L5505" t="s">
        <v>2353</v>
      </c>
      <c r="M5505" t="s">
        <v>102</v>
      </c>
      <c r="N5505">
        <v>10009</v>
      </c>
      <c r="O5505">
        <v>47</v>
      </c>
      <c r="P5505" t="s">
        <v>8270</v>
      </c>
      <c r="Q5505">
        <v>9</v>
      </c>
      <c r="R5505">
        <v>5</v>
      </c>
      <c r="S5505" t="s">
        <v>104</v>
      </c>
      <c r="U5505">
        <v>9.31</v>
      </c>
      <c r="V5505">
        <v>30</v>
      </c>
      <c r="W5505" t="s">
        <v>19</v>
      </c>
      <c r="X5505" s="5">
        <v>43192</v>
      </c>
      <c r="Y5505" t="s">
        <v>39</v>
      </c>
      <c r="Z5505" t="s">
        <v>175</v>
      </c>
      <c r="AA5505" t="s">
        <v>54</v>
      </c>
    </row>
    <row r="5506" spans="1:27" x14ac:dyDescent="0.3">
      <c r="A5506">
        <v>4</v>
      </c>
      <c r="B5506" t="s">
        <v>43</v>
      </c>
      <c r="C5506">
        <v>6</v>
      </c>
      <c r="D5506" t="s">
        <v>26</v>
      </c>
      <c r="E5506" t="s">
        <v>171</v>
      </c>
      <c r="F5506" t="s">
        <v>13</v>
      </c>
      <c r="G5506" t="s">
        <v>288</v>
      </c>
      <c r="H5506" s="3">
        <v>0.2</v>
      </c>
      <c r="I5506" s="5">
        <v>43188</v>
      </c>
      <c r="J5506" s="5" t="str">
        <f t="shared" ref="J5506:J5569" si="172">TEXT($I$2,"mmmm")</f>
        <v>September</v>
      </c>
      <c r="K5506" s="7">
        <f t="shared" si="171"/>
        <v>2018</v>
      </c>
      <c r="L5506" t="s">
        <v>2353</v>
      </c>
      <c r="M5506" t="s">
        <v>102</v>
      </c>
      <c r="N5506">
        <v>10009</v>
      </c>
      <c r="O5506">
        <v>696</v>
      </c>
      <c r="P5506" t="s">
        <v>3151</v>
      </c>
      <c r="Q5506">
        <v>15</v>
      </c>
      <c r="R5506">
        <v>7</v>
      </c>
      <c r="S5506" t="s">
        <v>104</v>
      </c>
      <c r="U5506">
        <v>14.98</v>
      </c>
      <c r="V5506">
        <v>41</v>
      </c>
      <c r="W5506" t="s">
        <v>19</v>
      </c>
      <c r="X5506" s="5">
        <v>43192</v>
      </c>
      <c r="Y5506" t="s">
        <v>39</v>
      </c>
      <c r="Z5506" t="s">
        <v>175</v>
      </c>
      <c r="AA5506" t="s">
        <v>54</v>
      </c>
    </row>
    <row r="5507" spans="1:27" x14ac:dyDescent="0.3">
      <c r="A5507">
        <v>0</v>
      </c>
      <c r="B5507" t="s">
        <v>10</v>
      </c>
      <c r="C5507">
        <v>0</v>
      </c>
      <c r="D5507" t="s">
        <v>26</v>
      </c>
      <c r="E5507" t="s">
        <v>818</v>
      </c>
      <c r="F5507" t="s">
        <v>13</v>
      </c>
      <c r="G5507" t="s">
        <v>282</v>
      </c>
      <c r="H5507" s="3">
        <v>0</v>
      </c>
      <c r="I5507" s="5">
        <v>43324</v>
      </c>
      <c r="J5507" s="5" t="str">
        <f t="shared" si="172"/>
        <v>September</v>
      </c>
      <c r="K5507" s="7">
        <f t="shared" ref="K5507:K5570" si="173">YEAR(I5507)</f>
        <v>2018</v>
      </c>
      <c r="L5507" t="s">
        <v>3173</v>
      </c>
      <c r="M5507" t="s">
        <v>73</v>
      </c>
      <c r="N5507">
        <v>50315</v>
      </c>
      <c r="O5507">
        <v>1829</v>
      </c>
      <c r="P5507" t="s">
        <v>3174</v>
      </c>
      <c r="Q5507">
        <v>3</v>
      </c>
      <c r="R5507">
        <v>1</v>
      </c>
      <c r="S5507" t="s">
        <v>75</v>
      </c>
      <c r="U5507">
        <v>3.11</v>
      </c>
      <c r="V5507">
        <v>6</v>
      </c>
      <c r="W5507" t="s">
        <v>19</v>
      </c>
      <c r="X5507" s="5">
        <v>43324</v>
      </c>
      <c r="Y5507" t="s">
        <v>773</v>
      </c>
      <c r="Z5507" t="s">
        <v>304</v>
      </c>
      <c r="AA5507" t="s">
        <v>64</v>
      </c>
    </row>
    <row r="5508" spans="1:27" x14ac:dyDescent="0.3">
      <c r="A5508">
        <v>2</v>
      </c>
      <c r="B5508" t="s">
        <v>43</v>
      </c>
      <c r="C5508">
        <v>3</v>
      </c>
      <c r="D5508" t="s">
        <v>11</v>
      </c>
      <c r="E5508" t="s">
        <v>1735</v>
      </c>
      <c r="F5508" t="s">
        <v>13</v>
      </c>
      <c r="G5508" t="s">
        <v>1305</v>
      </c>
      <c r="H5508" s="3">
        <v>0.6</v>
      </c>
      <c r="I5508" s="5">
        <v>43218</v>
      </c>
      <c r="J5508" s="5" t="str">
        <f t="shared" si="172"/>
        <v>September</v>
      </c>
      <c r="K5508" s="7">
        <f t="shared" si="173"/>
        <v>2018</v>
      </c>
      <c r="L5508" t="s">
        <v>1871</v>
      </c>
      <c r="M5508" t="s">
        <v>73</v>
      </c>
      <c r="N5508">
        <v>60174</v>
      </c>
      <c r="O5508">
        <v>560</v>
      </c>
      <c r="P5508" t="s">
        <v>8192</v>
      </c>
      <c r="Q5508">
        <v>-32</v>
      </c>
      <c r="R5508">
        <v>2</v>
      </c>
      <c r="S5508" t="s">
        <v>75</v>
      </c>
      <c r="U5508">
        <v>-31.86</v>
      </c>
      <c r="V5508">
        <v>30</v>
      </c>
      <c r="W5508" t="s">
        <v>19</v>
      </c>
      <c r="X5508" s="5">
        <v>43220</v>
      </c>
      <c r="Y5508" t="s">
        <v>20</v>
      </c>
      <c r="Z5508" t="s">
        <v>139</v>
      </c>
      <c r="AA5508" t="s">
        <v>47</v>
      </c>
    </row>
    <row r="5509" spans="1:27" x14ac:dyDescent="0.3">
      <c r="A5509">
        <v>6</v>
      </c>
      <c r="B5509" t="s">
        <v>10</v>
      </c>
      <c r="C5509">
        <v>6</v>
      </c>
      <c r="D5509" t="s">
        <v>11</v>
      </c>
      <c r="E5509" t="s">
        <v>870</v>
      </c>
      <c r="F5509" t="s">
        <v>13</v>
      </c>
      <c r="G5509" t="s">
        <v>89</v>
      </c>
      <c r="H5509" s="3">
        <v>0</v>
      </c>
      <c r="I5509" s="5">
        <v>43193</v>
      </c>
      <c r="J5509" s="5" t="str">
        <f t="shared" si="172"/>
        <v>September</v>
      </c>
      <c r="K5509" s="7">
        <f t="shared" si="173"/>
        <v>2018</v>
      </c>
      <c r="L5509" t="s">
        <v>2150</v>
      </c>
      <c r="M5509" t="s">
        <v>73</v>
      </c>
      <c r="N5509">
        <v>47374</v>
      </c>
      <c r="O5509">
        <v>1446</v>
      </c>
      <c r="P5509" t="s">
        <v>8153</v>
      </c>
      <c r="Q5509">
        <v>22</v>
      </c>
      <c r="R5509">
        <v>4</v>
      </c>
      <c r="S5509" t="s">
        <v>75</v>
      </c>
      <c r="U5509">
        <v>22.05</v>
      </c>
      <c r="V5509">
        <v>71</v>
      </c>
      <c r="W5509" t="s">
        <v>19</v>
      </c>
      <c r="X5509" s="5">
        <v>43199</v>
      </c>
      <c r="Y5509" t="s">
        <v>39</v>
      </c>
      <c r="Z5509" t="s">
        <v>167</v>
      </c>
      <c r="AA5509" t="s">
        <v>47</v>
      </c>
    </row>
    <row r="5510" spans="1:27" x14ac:dyDescent="0.3">
      <c r="A5510">
        <v>6</v>
      </c>
      <c r="B5510" t="s">
        <v>10</v>
      </c>
      <c r="C5510">
        <v>6</v>
      </c>
      <c r="D5510" t="s">
        <v>50</v>
      </c>
      <c r="E5510" t="s">
        <v>870</v>
      </c>
      <c r="F5510" t="s">
        <v>13</v>
      </c>
      <c r="G5510" t="s">
        <v>89</v>
      </c>
      <c r="H5510" s="3">
        <v>0</v>
      </c>
      <c r="I5510" s="5">
        <v>43193</v>
      </c>
      <c r="J5510" s="5" t="str">
        <f t="shared" si="172"/>
        <v>September</v>
      </c>
      <c r="K5510" s="7">
        <f t="shared" si="173"/>
        <v>2018</v>
      </c>
      <c r="L5510" t="s">
        <v>2150</v>
      </c>
      <c r="M5510" t="s">
        <v>73</v>
      </c>
      <c r="N5510">
        <v>47374</v>
      </c>
      <c r="O5510">
        <v>1285</v>
      </c>
      <c r="P5510" t="s">
        <v>4822</v>
      </c>
      <c r="Q5510">
        <v>125</v>
      </c>
      <c r="R5510">
        <v>4</v>
      </c>
      <c r="S5510" t="s">
        <v>75</v>
      </c>
      <c r="U5510">
        <v>124.78</v>
      </c>
      <c r="V5510">
        <v>260</v>
      </c>
      <c r="W5510" t="s">
        <v>19</v>
      </c>
      <c r="X5510" s="5">
        <v>43199</v>
      </c>
      <c r="Y5510" t="s">
        <v>39</v>
      </c>
      <c r="Z5510" t="s">
        <v>167</v>
      </c>
      <c r="AA5510" t="s">
        <v>52</v>
      </c>
    </row>
    <row r="5511" spans="1:27" x14ac:dyDescent="0.3">
      <c r="A5511">
        <v>5</v>
      </c>
      <c r="B5511" t="s">
        <v>25</v>
      </c>
      <c r="C5511">
        <v>3</v>
      </c>
      <c r="D5511" t="s">
        <v>50</v>
      </c>
      <c r="E5511" t="s">
        <v>329</v>
      </c>
      <c r="F5511" t="s">
        <v>13</v>
      </c>
      <c r="G5511" t="s">
        <v>582</v>
      </c>
      <c r="H5511" s="3">
        <v>0</v>
      </c>
      <c r="I5511" s="5">
        <v>43162</v>
      </c>
      <c r="J5511" s="5" t="str">
        <f t="shared" si="172"/>
        <v>September</v>
      </c>
      <c r="K5511" s="7">
        <f t="shared" si="173"/>
        <v>2018</v>
      </c>
      <c r="L5511" t="s">
        <v>7942</v>
      </c>
      <c r="M5511" t="s">
        <v>73</v>
      </c>
      <c r="N5511">
        <v>47401</v>
      </c>
      <c r="O5511">
        <v>1279</v>
      </c>
      <c r="P5511" t="s">
        <v>4710</v>
      </c>
      <c r="Q5511">
        <v>38</v>
      </c>
      <c r="R5511">
        <v>3</v>
      </c>
      <c r="S5511" t="s">
        <v>75</v>
      </c>
      <c r="T5511" t="s">
        <v>92</v>
      </c>
      <c r="U5511">
        <v>37.76</v>
      </c>
      <c r="V5511">
        <v>135</v>
      </c>
      <c r="W5511" t="s">
        <v>19</v>
      </c>
      <c r="X5511" s="5">
        <v>43167</v>
      </c>
      <c r="Y5511" t="s">
        <v>20</v>
      </c>
      <c r="Z5511" t="s">
        <v>167</v>
      </c>
      <c r="AA5511" t="s">
        <v>52</v>
      </c>
    </row>
    <row r="5512" spans="1:27" x14ac:dyDescent="0.3">
      <c r="A5512">
        <v>3</v>
      </c>
      <c r="B5512" t="s">
        <v>10</v>
      </c>
      <c r="C5512">
        <v>3</v>
      </c>
      <c r="D5512" t="s">
        <v>26</v>
      </c>
      <c r="E5512" t="s">
        <v>65</v>
      </c>
      <c r="F5512" t="s">
        <v>13</v>
      </c>
      <c r="G5512" t="s">
        <v>5531</v>
      </c>
      <c r="H5512" s="3">
        <v>0.2</v>
      </c>
      <c r="I5512" s="5">
        <v>43333</v>
      </c>
      <c r="J5512" s="5" t="str">
        <f t="shared" si="172"/>
        <v>September</v>
      </c>
      <c r="K5512" s="7">
        <f t="shared" si="173"/>
        <v>2018</v>
      </c>
      <c r="L5512" t="s">
        <v>6180</v>
      </c>
      <c r="M5512" t="s">
        <v>30</v>
      </c>
      <c r="N5512">
        <v>98115</v>
      </c>
      <c r="O5512">
        <v>241</v>
      </c>
      <c r="P5512" t="s">
        <v>2935</v>
      </c>
      <c r="Q5512">
        <v>12</v>
      </c>
      <c r="R5512">
        <v>10</v>
      </c>
      <c r="S5512" t="s">
        <v>32</v>
      </c>
      <c r="U5512">
        <v>11.7</v>
      </c>
      <c r="V5512">
        <v>33</v>
      </c>
      <c r="W5512" t="s">
        <v>33</v>
      </c>
      <c r="X5512" s="5">
        <v>43336</v>
      </c>
      <c r="Y5512" t="s">
        <v>20</v>
      </c>
      <c r="Z5512" t="s">
        <v>69</v>
      </c>
      <c r="AA5512" t="s">
        <v>54</v>
      </c>
    </row>
    <row r="5513" spans="1:27" x14ac:dyDescent="0.3">
      <c r="A5513">
        <v>4</v>
      </c>
      <c r="B5513" t="s">
        <v>43</v>
      </c>
      <c r="C5513">
        <v>6</v>
      </c>
      <c r="D5513" t="s">
        <v>11</v>
      </c>
      <c r="E5513" t="s">
        <v>2250</v>
      </c>
      <c r="F5513" t="s">
        <v>13</v>
      </c>
      <c r="G5513" t="s">
        <v>2251</v>
      </c>
      <c r="H5513" s="3">
        <v>0.5</v>
      </c>
      <c r="I5513" s="5">
        <v>43130</v>
      </c>
      <c r="J5513" s="5" t="str">
        <f t="shared" si="172"/>
        <v>September</v>
      </c>
      <c r="K5513" s="7">
        <f t="shared" si="173"/>
        <v>2018</v>
      </c>
      <c r="L5513" t="s">
        <v>2252</v>
      </c>
      <c r="M5513" t="s">
        <v>73</v>
      </c>
      <c r="N5513">
        <v>61107</v>
      </c>
      <c r="O5513">
        <v>367</v>
      </c>
      <c r="P5513" t="s">
        <v>1130</v>
      </c>
      <c r="Q5513">
        <v>-538</v>
      </c>
      <c r="R5513">
        <v>3</v>
      </c>
      <c r="S5513" t="s">
        <v>75</v>
      </c>
      <c r="U5513">
        <v>-538.45000000000005</v>
      </c>
      <c r="V5513">
        <v>626</v>
      </c>
      <c r="W5513" t="s">
        <v>19</v>
      </c>
      <c r="X5513" s="5">
        <v>43134</v>
      </c>
      <c r="Y5513" t="s">
        <v>39</v>
      </c>
      <c r="Z5513" t="s">
        <v>139</v>
      </c>
      <c r="AA5513" t="s">
        <v>41</v>
      </c>
    </row>
    <row r="5514" spans="1:27" x14ac:dyDescent="0.3">
      <c r="A5514">
        <v>4</v>
      </c>
      <c r="B5514" t="s">
        <v>43</v>
      </c>
      <c r="C5514">
        <v>6</v>
      </c>
      <c r="D5514" t="s">
        <v>26</v>
      </c>
      <c r="E5514" t="s">
        <v>2250</v>
      </c>
      <c r="F5514" t="s">
        <v>13</v>
      </c>
      <c r="G5514" t="s">
        <v>2251</v>
      </c>
      <c r="H5514" s="3">
        <v>0.8</v>
      </c>
      <c r="I5514" s="5">
        <v>43130</v>
      </c>
      <c r="J5514" s="5" t="str">
        <f t="shared" si="172"/>
        <v>September</v>
      </c>
      <c r="K5514" s="7">
        <f t="shared" si="173"/>
        <v>2018</v>
      </c>
      <c r="L5514" t="s">
        <v>2252</v>
      </c>
      <c r="M5514" t="s">
        <v>73</v>
      </c>
      <c r="N5514">
        <v>61107</v>
      </c>
      <c r="O5514">
        <v>237</v>
      </c>
      <c r="P5514" t="s">
        <v>1418</v>
      </c>
      <c r="Q5514">
        <v>-3</v>
      </c>
      <c r="R5514">
        <v>3</v>
      </c>
      <c r="S5514" t="s">
        <v>75</v>
      </c>
      <c r="U5514">
        <v>-2.68</v>
      </c>
      <c r="V5514">
        <v>2</v>
      </c>
      <c r="W5514" t="s">
        <v>19</v>
      </c>
      <c r="X5514" s="5">
        <v>43134</v>
      </c>
      <c r="Y5514" t="s">
        <v>39</v>
      </c>
      <c r="Z5514" t="s">
        <v>139</v>
      </c>
      <c r="AA5514" t="s">
        <v>54</v>
      </c>
    </row>
    <row r="5515" spans="1:27" x14ac:dyDescent="0.3">
      <c r="A5515">
        <v>4</v>
      </c>
      <c r="B5515" t="s">
        <v>43</v>
      </c>
      <c r="C5515">
        <v>6</v>
      </c>
      <c r="D5515" t="s">
        <v>50</v>
      </c>
      <c r="E5515" t="s">
        <v>2250</v>
      </c>
      <c r="F5515" t="s">
        <v>13</v>
      </c>
      <c r="G5515" t="s">
        <v>2251</v>
      </c>
      <c r="H5515" s="3">
        <v>0.2</v>
      </c>
      <c r="I5515" s="5">
        <v>43130</v>
      </c>
      <c r="J5515" s="5" t="str">
        <f t="shared" si="172"/>
        <v>September</v>
      </c>
      <c r="K5515" s="7">
        <f t="shared" si="173"/>
        <v>2018</v>
      </c>
      <c r="L5515" t="s">
        <v>2252</v>
      </c>
      <c r="M5515" t="s">
        <v>73</v>
      </c>
      <c r="N5515">
        <v>61107</v>
      </c>
      <c r="O5515">
        <v>1171</v>
      </c>
      <c r="P5515" t="s">
        <v>5006</v>
      </c>
      <c r="Q5515">
        <v>144</v>
      </c>
      <c r="R5515">
        <v>4</v>
      </c>
      <c r="S5515" t="s">
        <v>75</v>
      </c>
      <c r="U5515">
        <v>144</v>
      </c>
      <c r="V5515">
        <v>1440</v>
      </c>
      <c r="W5515" t="s">
        <v>19</v>
      </c>
      <c r="X5515" s="5">
        <v>43134</v>
      </c>
      <c r="Y5515" t="s">
        <v>39</v>
      </c>
      <c r="Z5515" t="s">
        <v>139</v>
      </c>
      <c r="AA5515" t="s">
        <v>52</v>
      </c>
    </row>
    <row r="5516" spans="1:27" x14ac:dyDescent="0.3">
      <c r="A5516">
        <v>3</v>
      </c>
      <c r="B5516" t="s">
        <v>10</v>
      </c>
      <c r="C5516">
        <v>3</v>
      </c>
      <c r="D5516" t="s">
        <v>11</v>
      </c>
      <c r="E5516" t="s">
        <v>171</v>
      </c>
      <c r="F5516" t="s">
        <v>13</v>
      </c>
      <c r="G5516" t="s">
        <v>357</v>
      </c>
      <c r="H5516" s="3">
        <v>0</v>
      </c>
      <c r="I5516" s="5">
        <v>43125</v>
      </c>
      <c r="J5516" s="5" t="str">
        <f t="shared" si="172"/>
        <v>September</v>
      </c>
      <c r="K5516" s="7">
        <f t="shared" si="173"/>
        <v>2018</v>
      </c>
      <c r="L5516" t="s">
        <v>5373</v>
      </c>
      <c r="M5516" t="s">
        <v>102</v>
      </c>
      <c r="N5516">
        <v>10024</v>
      </c>
      <c r="O5516">
        <v>1537</v>
      </c>
      <c r="P5516" t="s">
        <v>5374</v>
      </c>
      <c r="Q5516">
        <v>8</v>
      </c>
      <c r="R5516">
        <v>1</v>
      </c>
      <c r="S5516" t="s">
        <v>104</v>
      </c>
      <c r="U5516">
        <v>7.82</v>
      </c>
      <c r="V5516">
        <v>46</v>
      </c>
      <c r="W5516" t="s">
        <v>33</v>
      </c>
      <c r="X5516" s="5">
        <v>43128</v>
      </c>
      <c r="Y5516" t="s">
        <v>20</v>
      </c>
      <c r="Z5516" t="s">
        <v>175</v>
      </c>
      <c r="AA5516" t="s">
        <v>47</v>
      </c>
    </row>
    <row r="5517" spans="1:27" x14ac:dyDescent="0.3">
      <c r="A5517">
        <v>3</v>
      </c>
      <c r="B5517" t="s">
        <v>10</v>
      </c>
      <c r="C5517">
        <v>3</v>
      </c>
      <c r="D5517" t="s">
        <v>11</v>
      </c>
      <c r="E5517" t="s">
        <v>171</v>
      </c>
      <c r="F5517" t="s">
        <v>13</v>
      </c>
      <c r="G5517" t="s">
        <v>357</v>
      </c>
      <c r="H5517" s="3">
        <v>0.4</v>
      </c>
      <c r="I5517" s="5">
        <v>43125</v>
      </c>
      <c r="J5517" s="5" t="str">
        <f t="shared" si="172"/>
        <v>September</v>
      </c>
      <c r="K5517" s="7">
        <f t="shared" si="173"/>
        <v>2018</v>
      </c>
      <c r="L5517" t="s">
        <v>5373</v>
      </c>
      <c r="M5517" t="s">
        <v>102</v>
      </c>
      <c r="N5517">
        <v>10024</v>
      </c>
      <c r="O5517">
        <v>429</v>
      </c>
      <c r="P5517" t="s">
        <v>1424</v>
      </c>
      <c r="Q5517">
        <v>-99</v>
      </c>
      <c r="R5517">
        <v>3</v>
      </c>
      <c r="S5517" t="s">
        <v>104</v>
      </c>
      <c r="U5517">
        <v>-99.35</v>
      </c>
      <c r="V5517">
        <v>314</v>
      </c>
      <c r="W5517" t="s">
        <v>33</v>
      </c>
      <c r="X5517" s="5">
        <v>43128</v>
      </c>
      <c r="Y5517" t="s">
        <v>20</v>
      </c>
      <c r="Z5517" t="s">
        <v>175</v>
      </c>
      <c r="AA5517" t="s">
        <v>41</v>
      </c>
    </row>
    <row r="5518" spans="1:27" x14ac:dyDescent="0.3">
      <c r="A5518">
        <v>3</v>
      </c>
      <c r="B5518" t="s">
        <v>10</v>
      </c>
      <c r="C5518">
        <v>3</v>
      </c>
      <c r="D5518" t="s">
        <v>26</v>
      </c>
      <c r="E5518" t="s">
        <v>171</v>
      </c>
      <c r="F5518" t="s">
        <v>13</v>
      </c>
      <c r="G5518" t="s">
        <v>357</v>
      </c>
      <c r="H5518" s="3">
        <v>0</v>
      </c>
      <c r="I5518" s="5">
        <v>43125</v>
      </c>
      <c r="J5518" s="5" t="str">
        <f t="shared" si="172"/>
        <v>September</v>
      </c>
      <c r="K5518" s="7">
        <f t="shared" si="173"/>
        <v>2018</v>
      </c>
      <c r="L5518" t="s">
        <v>5373</v>
      </c>
      <c r="M5518" t="s">
        <v>102</v>
      </c>
      <c r="N5518">
        <v>10024</v>
      </c>
      <c r="O5518">
        <v>1376</v>
      </c>
      <c r="P5518" t="s">
        <v>4324</v>
      </c>
      <c r="Q5518">
        <v>0</v>
      </c>
      <c r="R5518">
        <v>7</v>
      </c>
      <c r="S5518" t="s">
        <v>104</v>
      </c>
      <c r="U5518">
        <v>0</v>
      </c>
      <c r="V5518">
        <v>429</v>
      </c>
      <c r="W5518" t="s">
        <v>33</v>
      </c>
      <c r="X5518" s="5">
        <v>43128</v>
      </c>
      <c r="Y5518" t="s">
        <v>20</v>
      </c>
      <c r="Z5518" t="s">
        <v>175</v>
      </c>
      <c r="AA5518" t="s">
        <v>42</v>
      </c>
    </row>
    <row r="5519" spans="1:27" x14ac:dyDescent="0.3">
      <c r="A5519">
        <v>3</v>
      </c>
      <c r="B5519" t="s">
        <v>10</v>
      </c>
      <c r="C5519">
        <v>3</v>
      </c>
      <c r="D5519" t="s">
        <v>26</v>
      </c>
      <c r="E5519" t="s">
        <v>171</v>
      </c>
      <c r="F5519" t="s">
        <v>13</v>
      </c>
      <c r="G5519" t="s">
        <v>357</v>
      </c>
      <c r="H5519" s="3">
        <v>0.2</v>
      </c>
      <c r="I5519" s="5">
        <v>43125</v>
      </c>
      <c r="J5519" s="5" t="str">
        <f t="shared" si="172"/>
        <v>September</v>
      </c>
      <c r="K5519" s="7">
        <f t="shared" si="173"/>
        <v>2018</v>
      </c>
      <c r="L5519" t="s">
        <v>5373</v>
      </c>
      <c r="M5519" t="s">
        <v>102</v>
      </c>
      <c r="N5519">
        <v>10024</v>
      </c>
      <c r="O5519">
        <v>711</v>
      </c>
      <c r="P5519" t="s">
        <v>3170</v>
      </c>
      <c r="Q5519">
        <v>15</v>
      </c>
      <c r="R5519">
        <v>5</v>
      </c>
      <c r="S5519" t="s">
        <v>104</v>
      </c>
      <c r="U5519">
        <v>15.09</v>
      </c>
      <c r="V5519">
        <v>43</v>
      </c>
      <c r="W5519" t="s">
        <v>33</v>
      </c>
      <c r="X5519" s="5">
        <v>43128</v>
      </c>
      <c r="Y5519" t="s">
        <v>20</v>
      </c>
      <c r="Z5519" t="s">
        <v>175</v>
      </c>
      <c r="AA5519" t="s">
        <v>54</v>
      </c>
    </row>
    <row r="5520" spans="1:27" x14ac:dyDescent="0.3">
      <c r="A5520">
        <v>3</v>
      </c>
      <c r="B5520" t="s">
        <v>10</v>
      </c>
      <c r="C5520">
        <v>3</v>
      </c>
      <c r="D5520" t="s">
        <v>50</v>
      </c>
      <c r="E5520" t="s">
        <v>122</v>
      </c>
      <c r="F5520" t="s">
        <v>13</v>
      </c>
      <c r="G5520" t="s">
        <v>7186</v>
      </c>
      <c r="H5520" s="3">
        <v>0.2</v>
      </c>
      <c r="I5520" s="5">
        <v>43214</v>
      </c>
      <c r="J5520" s="5" t="str">
        <f t="shared" si="172"/>
        <v>September</v>
      </c>
      <c r="K5520" s="7">
        <f t="shared" si="173"/>
        <v>2018</v>
      </c>
      <c r="L5520" t="s">
        <v>7727</v>
      </c>
      <c r="M5520" t="s">
        <v>73</v>
      </c>
      <c r="N5520">
        <v>77070</v>
      </c>
      <c r="O5520">
        <v>1282</v>
      </c>
      <c r="P5520" t="s">
        <v>1441</v>
      </c>
      <c r="Q5520">
        <v>65</v>
      </c>
      <c r="R5520">
        <v>3</v>
      </c>
      <c r="S5520" t="s">
        <v>75</v>
      </c>
      <c r="U5520">
        <v>64.67</v>
      </c>
      <c r="V5520">
        <v>259</v>
      </c>
      <c r="W5520" t="s">
        <v>76</v>
      </c>
      <c r="X5520" s="5">
        <v>43217</v>
      </c>
      <c r="Y5520" t="s">
        <v>20</v>
      </c>
      <c r="Z5520" t="s">
        <v>77</v>
      </c>
      <c r="AA5520" t="s">
        <v>113</v>
      </c>
    </row>
    <row r="5521" spans="1:27" x14ac:dyDescent="0.3">
      <c r="A5521">
        <v>2</v>
      </c>
      <c r="B5521" t="s">
        <v>25</v>
      </c>
      <c r="C5521">
        <v>1</v>
      </c>
      <c r="D5521" t="s">
        <v>11</v>
      </c>
      <c r="E5521" t="s">
        <v>2877</v>
      </c>
      <c r="F5521" t="s">
        <v>13</v>
      </c>
      <c r="G5521" t="s">
        <v>6844</v>
      </c>
      <c r="H5521" s="3">
        <v>0</v>
      </c>
      <c r="I5521" s="5">
        <v>43362</v>
      </c>
      <c r="J5521" s="5" t="str">
        <f t="shared" si="172"/>
        <v>September</v>
      </c>
      <c r="K5521" s="7">
        <f t="shared" si="173"/>
        <v>2018</v>
      </c>
      <c r="L5521" t="s">
        <v>6845</v>
      </c>
      <c r="M5521" t="s">
        <v>102</v>
      </c>
      <c r="N5521">
        <v>2908</v>
      </c>
      <c r="O5521">
        <v>996</v>
      </c>
      <c r="P5521" t="s">
        <v>1488</v>
      </c>
      <c r="Q5521">
        <v>244</v>
      </c>
      <c r="R5521">
        <v>4</v>
      </c>
      <c r="S5521" t="s">
        <v>104</v>
      </c>
      <c r="U5521">
        <v>244.25</v>
      </c>
      <c r="V5521">
        <v>872</v>
      </c>
      <c r="W5521" t="s">
        <v>76</v>
      </c>
      <c r="X5521" s="5">
        <v>43364</v>
      </c>
      <c r="Y5521" t="s">
        <v>130</v>
      </c>
      <c r="Z5521" t="s">
        <v>836</v>
      </c>
      <c r="AA5521" t="s">
        <v>24</v>
      </c>
    </row>
    <row r="5522" spans="1:27" x14ac:dyDescent="0.3">
      <c r="A5522">
        <v>2</v>
      </c>
      <c r="B5522" t="s">
        <v>25</v>
      </c>
      <c r="C5522">
        <v>1</v>
      </c>
      <c r="D5522" t="s">
        <v>26</v>
      </c>
      <c r="E5522" t="s">
        <v>2877</v>
      </c>
      <c r="F5522" t="s">
        <v>13</v>
      </c>
      <c r="G5522" t="s">
        <v>6844</v>
      </c>
      <c r="H5522" s="3">
        <v>0</v>
      </c>
      <c r="I5522" s="5">
        <v>43362</v>
      </c>
      <c r="J5522" s="5" t="str">
        <f t="shared" si="172"/>
        <v>September</v>
      </c>
      <c r="K5522" s="7">
        <f t="shared" si="173"/>
        <v>2018</v>
      </c>
      <c r="L5522" t="s">
        <v>6845</v>
      </c>
      <c r="M5522" t="s">
        <v>102</v>
      </c>
      <c r="N5522">
        <v>2908</v>
      </c>
      <c r="O5522">
        <v>948</v>
      </c>
      <c r="P5522" t="s">
        <v>4278</v>
      </c>
      <c r="Q5522">
        <v>24</v>
      </c>
      <c r="R5522">
        <v>3</v>
      </c>
      <c r="S5522" t="s">
        <v>104</v>
      </c>
      <c r="U5522">
        <v>23.77</v>
      </c>
      <c r="V5522">
        <v>50</v>
      </c>
      <c r="W5522" t="s">
        <v>76</v>
      </c>
      <c r="X5522" s="5">
        <v>43364</v>
      </c>
      <c r="Y5522" t="s">
        <v>130</v>
      </c>
      <c r="Z5522" t="s">
        <v>836</v>
      </c>
      <c r="AA5522" t="s">
        <v>54</v>
      </c>
    </row>
    <row r="5523" spans="1:27" x14ac:dyDescent="0.3">
      <c r="A5523">
        <v>2</v>
      </c>
      <c r="B5523" t="s">
        <v>25</v>
      </c>
      <c r="C5523">
        <v>1</v>
      </c>
      <c r="D5523" t="s">
        <v>26</v>
      </c>
      <c r="E5523" t="s">
        <v>2877</v>
      </c>
      <c r="F5523" t="s">
        <v>13</v>
      </c>
      <c r="G5523" t="s">
        <v>6844</v>
      </c>
      <c r="H5523" s="3">
        <v>0</v>
      </c>
      <c r="I5523" s="5">
        <v>43362</v>
      </c>
      <c r="J5523" s="5" t="str">
        <f t="shared" si="172"/>
        <v>September</v>
      </c>
      <c r="K5523" s="7">
        <f t="shared" si="173"/>
        <v>2018</v>
      </c>
      <c r="L5523" t="s">
        <v>6845</v>
      </c>
      <c r="M5523" t="s">
        <v>102</v>
      </c>
      <c r="N5523">
        <v>2908</v>
      </c>
      <c r="O5523">
        <v>96</v>
      </c>
      <c r="P5523" t="s">
        <v>8182</v>
      </c>
      <c r="Q5523">
        <v>8</v>
      </c>
      <c r="R5523">
        <v>3</v>
      </c>
      <c r="S5523" t="s">
        <v>104</v>
      </c>
      <c r="U5523">
        <v>7.67</v>
      </c>
      <c r="V5523">
        <v>17</v>
      </c>
      <c r="W5523" t="s">
        <v>76</v>
      </c>
      <c r="X5523" s="5">
        <v>43364</v>
      </c>
      <c r="Y5523" t="s">
        <v>130</v>
      </c>
      <c r="Z5523" t="s">
        <v>836</v>
      </c>
      <c r="AA5523" t="s">
        <v>64</v>
      </c>
    </row>
    <row r="5524" spans="1:27" x14ac:dyDescent="0.3">
      <c r="A5524">
        <v>2</v>
      </c>
      <c r="B5524" t="s">
        <v>25</v>
      </c>
      <c r="C5524">
        <v>1</v>
      </c>
      <c r="D5524" t="s">
        <v>26</v>
      </c>
      <c r="E5524" t="s">
        <v>2877</v>
      </c>
      <c r="F5524" t="s">
        <v>13</v>
      </c>
      <c r="G5524" t="s">
        <v>6844</v>
      </c>
      <c r="H5524" s="3">
        <v>0</v>
      </c>
      <c r="I5524" s="5">
        <v>43362</v>
      </c>
      <c r="J5524" s="5" t="str">
        <f t="shared" si="172"/>
        <v>September</v>
      </c>
      <c r="K5524" s="7">
        <f t="shared" si="173"/>
        <v>2018</v>
      </c>
      <c r="L5524" t="s">
        <v>6845</v>
      </c>
      <c r="M5524" t="s">
        <v>102</v>
      </c>
      <c r="N5524">
        <v>2908</v>
      </c>
      <c r="O5524">
        <v>866</v>
      </c>
      <c r="P5524" t="s">
        <v>1197</v>
      </c>
      <c r="Q5524">
        <v>482</v>
      </c>
      <c r="R5524">
        <v>9</v>
      </c>
      <c r="S5524" t="s">
        <v>104</v>
      </c>
      <c r="U5524">
        <v>481.87</v>
      </c>
      <c r="V5524">
        <v>1606</v>
      </c>
      <c r="W5524" t="s">
        <v>76</v>
      </c>
      <c r="X5524" s="5">
        <v>43364</v>
      </c>
      <c r="Y5524" t="s">
        <v>130</v>
      </c>
      <c r="Z5524" t="s">
        <v>836</v>
      </c>
      <c r="AA5524" t="s">
        <v>42</v>
      </c>
    </row>
    <row r="5525" spans="1:27" x14ac:dyDescent="0.3">
      <c r="A5525">
        <v>4</v>
      </c>
      <c r="B5525" t="s">
        <v>43</v>
      </c>
      <c r="C5525">
        <v>6</v>
      </c>
      <c r="D5525" t="s">
        <v>26</v>
      </c>
      <c r="E5525" t="s">
        <v>192</v>
      </c>
      <c r="F5525" t="s">
        <v>13</v>
      </c>
      <c r="G5525" t="s">
        <v>216</v>
      </c>
      <c r="H5525" s="3">
        <v>0.8</v>
      </c>
      <c r="I5525" s="5">
        <v>43272</v>
      </c>
      <c r="J5525" s="5" t="str">
        <f t="shared" si="172"/>
        <v>September</v>
      </c>
      <c r="K5525" s="7">
        <f t="shared" si="173"/>
        <v>2018</v>
      </c>
      <c r="L5525" t="s">
        <v>6290</v>
      </c>
      <c r="M5525" t="s">
        <v>73</v>
      </c>
      <c r="N5525">
        <v>60623</v>
      </c>
      <c r="O5525">
        <v>241</v>
      </c>
      <c r="P5525" t="s">
        <v>2935</v>
      </c>
      <c r="Q5525">
        <v>-1</v>
      </c>
      <c r="R5525">
        <v>1</v>
      </c>
      <c r="S5525" t="s">
        <v>75</v>
      </c>
      <c r="U5525">
        <v>-1.34</v>
      </c>
      <c r="V5525">
        <v>1</v>
      </c>
      <c r="W5525" t="s">
        <v>33</v>
      </c>
      <c r="X5525" s="5">
        <v>43276</v>
      </c>
      <c r="Y5525" t="s">
        <v>39</v>
      </c>
      <c r="Z5525" t="s">
        <v>139</v>
      </c>
      <c r="AA5525" t="s">
        <v>54</v>
      </c>
    </row>
    <row r="5526" spans="1:27" x14ac:dyDescent="0.3">
      <c r="A5526">
        <v>4</v>
      </c>
      <c r="B5526" t="s">
        <v>43</v>
      </c>
      <c r="C5526">
        <v>6</v>
      </c>
      <c r="D5526" t="s">
        <v>50</v>
      </c>
      <c r="E5526" t="s">
        <v>209</v>
      </c>
      <c r="F5526" t="s">
        <v>13</v>
      </c>
      <c r="G5526" t="s">
        <v>3848</v>
      </c>
      <c r="H5526" s="3">
        <v>0</v>
      </c>
      <c r="I5526" s="5">
        <v>43454</v>
      </c>
      <c r="J5526" s="5" t="str">
        <f t="shared" si="172"/>
        <v>September</v>
      </c>
      <c r="K5526" s="7">
        <f t="shared" si="173"/>
        <v>2018</v>
      </c>
      <c r="L5526" t="s">
        <v>5100</v>
      </c>
      <c r="M5526" t="s">
        <v>16</v>
      </c>
      <c r="N5526">
        <v>39212</v>
      </c>
      <c r="O5526">
        <v>1409</v>
      </c>
      <c r="P5526" t="s">
        <v>464</v>
      </c>
      <c r="Q5526">
        <v>9</v>
      </c>
      <c r="R5526">
        <v>3</v>
      </c>
      <c r="S5526" t="s">
        <v>18</v>
      </c>
      <c r="U5526">
        <v>8.6199999999999992</v>
      </c>
      <c r="V5526">
        <v>66</v>
      </c>
      <c r="W5526" t="s">
        <v>19</v>
      </c>
      <c r="X5526" s="5">
        <v>43458</v>
      </c>
      <c r="Y5526" t="s">
        <v>39</v>
      </c>
      <c r="Z5526" t="s">
        <v>887</v>
      </c>
      <c r="AA5526" t="s">
        <v>113</v>
      </c>
    </row>
    <row r="5527" spans="1:27" x14ac:dyDescent="0.3">
      <c r="A5527">
        <v>4</v>
      </c>
      <c r="B5527" t="s">
        <v>43</v>
      </c>
      <c r="C5527">
        <v>6</v>
      </c>
      <c r="D5527" t="s">
        <v>26</v>
      </c>
      <c r="E5527" t="s">
        <v>171</v>
      </c>
      <c r="F5527" t="s">
        <v>13</v>
      </c>
      <c r="G5527" t="s">
        <v>808</v>
      </c>
      <c r="H5527" s="3">
        <v>0</v>
      </c>
      <c r="I5527" s="5">
        <v>43284</v>
      </c>
      <c r="J5527" s="5" t="str">
        <f t="shared" si="172"/>
        <v>September</v>
      </c>
      <c r="K5527" s="7">
        <f t="shared" si="173"/>
        <v>2018</v>
      </c>
      <c r="L5527" t="s">
        <v>6370</v>
      </c>
      <c r="M5527" t="s">
        <v>102</v>
      </c>
      <c r="N5527">
        <v>10035</v>
      </c>
      <c r="O5527">
        <v>171</v>
      </c>
      <c r="P5527" t="s">
        <v>3523</v>
      </c>
      <c r="Q5527">
        <v>198</v>
      </c>
      <c r="R5527">
        <v>7</v>
      </c>
      <c r="S5527" t="s">
        <v>104</v>
      </c>
      <c r="U5527">
        <v>197.92</v>
      </c>
      <c r="V5527">
        <v>707</v>
      </c>
      <c r="W5527" t="s">
        <v>33</v>
      </c>
      <c r="X5527" s="5">
        <v>43288</v>
      </c>
      <c r="Y5527" t="s">
        <v>39</v>
      </c>
      <c r="Z5527" t="s">
        <v>175</v>
      </c>
      <c r="AA5527" t="s">
        <v>56</v>
      </c>
    </row>
    <row r="5528" spans="1:27" x14ac:dyDescent="0.3">
      <c r="A5528">
        <v>4</v>
      </c>
      <c r="B5528" t="s">
        <v>43</v>
      </c>
      <c r="C5528">
        <v>6</v>
      </c>
      <c r="D5528" t="s">
        <v>26</v>
      </c>
      <c r="E5528" t="s">
        <v>88</v>
      </c>
      <c r="F5528" t="s">
        <v>13</v>
      </c>
      <c r="G5528" t="s">
        <v>5337</v>
      </c>
      <c r="H5528" s="3">
        <v>0.2</v>
      </c>
      <c r="I5528" s="5">
        <v>43362</v>
      </c>
      <c r="J5528" s="5" t="str">
        <f t="shared" si="172"/>
        <v>September</v>
      </c>
      <c r="K5528" s="7">
        <f t="shared" si="173"/>
        <v>2018</v>
      </c>
      <c r="L5528" t="s">
        <v>6635</v>
      </c>
      <c r="M5528" t="s">
        <v>30</v>
      </c>
      <c r="N5528">
        <v>94122</v>
      </c>
      <c r="O5528">
        <v>248</v>
      </c>
      <c r="P5528" t="s">
        <v>226</v>
      </c>
      <c r="Q5528">
        <v>3</v>
      </c>
      <c r="R5528">
        <v>2</v>
      </c>
      <c r="S5528" t="s">
        <v>32</v>
      </c>
      <c r="U5528">
        <v>3.12</v>
      </c>
      <c r="V5528">
        <v>9</v>
      </c>
      <c r="W5528" t="s">
        <v>33</v>
      </c>
      <c r="X5528" s="5">
        <v>43366</v>
      </c>
      <c r="Y5528" t="s">
        <v>39</v>
      </c>
      <c r="Z5528" t="s">
        <v>34</v>
      </c>
      <c r="AA5528" t="s">
        <v>54</v>
      </c>
    </row>
    <row r="5529" spans="1:27" x14ac:dyDescent="0.3">
      <c r="A5529">
        <v>3</v>
      </c>
      <c r="B5529" t="s">
        <v>10</v>
      </c>
      <c r="C5529">
        <v>3</v>
      </c>
      <c r="D5529" t="s">
        <v>50</v>
      </c>
      <c r="E5529" t="s">
        <v>1080</v>
      </c>
      <c r="F5529" t="s">
        <v>13</v>
      </c>
      <c r="G5529" t="s">
        <v>1081</v>
      </c>
      <c r="H5529" s="3">
        <v>0</v>
      </c>
      <c r="I5529" s="5">
        <v>43249</v>
      </c>
      <c r="J5529" s="5" t="str">
        <f t="shared" si="172"/>
        <v>September</v>
      </c>
      <c r="K5529" s="7">
        <f t="shared" si="173"/>
        <v>2018</v>
      </c>
      <c r="L5529" t="s">
        <v>1082</v>
      </c>
      <c r="M5529" t="s">
        <v>16</v>
      </c>
      <c r="N5529">
        <v>36116</v>
      </c>
      <c r="O5529">
        <v>1249</v>
      </c>
      <c r="P5529" t="s">
        <v>1083</v>
      </c>
      <c r="Q5529">
        <v>274</v>
      </c>
      <c r="R5529">
        <v>5</v>
      </c>
      <c r="S5529" t="s">
        <v>18</v>
      </c>
      <c r="U5529">
        <v>274.39</v>
      </c>
      <c r="V5529">
        <v>980</v>
      </c>
      <c r="W5529" t="s">
        <v>19</v>
      </c>
      <c r="X5529" s="5">
        <v>43252</v>
      </c>
      <c r="Y5529" t="s">
        <v>20</v>
      </c>
      <c r="Z5529" t="s">
        <v>225</v>
      </c>
      <c r="AA5529" t="s">
        <v>52</v>
      </c>
    </row>
    <row r="5530" spans="1:27" x14ac:dyDescent="0.3">
      <c r="A5530">
        <v>3</v>
      </c>
      <c r="B5530" t="s">
        <v>10</v>
      </c>
      <c r="C5530">
        <v>3</v>
      </c>
      <c r="D5530" t="s">
        <v>26</v>
      </c>
      <c r="E5530" t="s">
        <v>1080</v>
      </c>
      <c r="F5530" t="s">
        <v>13</v>
      </c>
      <c r="G5530" t="s">
        <v>1081</v>
      </c>
      <c r="H5530" s="3">
        <v>0</v>
      </c>
      <c r="I5530" s="5">
        <v>43249</v>
      </c>
      <c r="J5530" s="5" t="str">
        <f t="shared" si="172"/>
        <v>September</v>
      </c>
      <c r="K5530" s="7">
        <f t="shared" si="173"/>
        <v>2018</v>
      </c>
      <c r="L5530" t="s">
        <v>1082</v>
      </c>
      <c r="M5530" t="s">
        <v>16</v>
      </c>
      <c r="N5530">
        <v>36116</v>
      </c>
      <c r="O5530">
        <v>1317</v>
      </c>
      <c r="P5530" t="s">
        <v>618</v>
      </c>
      <c r="Q5530">
        <v>11</v>
      </c>
      <c r="R5530">
        <v>5</v>
      </c>
      <c r="S5530" t="s">
        <v>18</v>
      </c>
      <c r="U5530">
        <v>11.38</v>
      </c>
      <c r="V5530">
        <v>23</v>
      </c>
      <c r="W5530" t="s">
        <v>19</v>
      </c>
      <c r="X5530" s="5">
        <v>43252</v>
      </c>
      <c r="Y5530" t="s">
        <v>20</v>
      </c>
      <c r="Z5530" t="s">
        <v>225</v>
      </c>
      <c r="AA5530" t="s">
        <v>54</v>
      </c>
    </row>
    <row r="5531" spans="1:27" x14ac:dyDescent="0.3">
      <c r="A5531">
        <v>5</v>
      </c>
      <c r="B5531" t="s">
        <v>43</v>
      </c>
      <c r="C5531">
        <v>6</v>
      </c>
      <c r="D5531" t="s">
        <v>26</v>
      </c>
      <c r="E5531" t="s">
        <v>6195</v>
      </c>
      <c r="F5531" t="s">
        <v>13</v>
      </c>
      <c r="G5531" t="s">
        <v>6201</v>
      </c>
      <c r="H5531" s="3">
        <v>0</v>
      </c>
      <c r="I5531" s="5">
        <v>43347</v>
      </c>
      <c r="J5531" s="5" t="str">
        <f t="shared" si="172"/>
        <v>September</v>
      </c>
      <c r="K5531" s="7">
        <f t="shared" si="173"/>
        <v>2018</v>
      </c>
      <c r="L5531" t="s">
        <v>6202</v>
      </c>
      <c r="M5531" t="s">
        <v>73</v>
      </c>
      <c r="N5531">
        <v>55125</v>
      </c>
      <c r="O5531">
        <v>866</v>
      </c>
      <c r="P5531" t="s">
        <v>1197</v>
      </c>
      <c r="Q5531">
        <v>161</v>
      </c>
      <c r="R5531">
        <v>3</v>
      </c>
      <c r="S5531" t="s">
        <v>75</v>
      </c>
      <c r="U5531">
        <v>160.62</v>
      </c>
      <c r="V5531">
        <v>535</v>
      </c>
      <c r="W5531" t="s">
        <v>33</v>
      </c>
      <c r="X5531" s="5">
        <v>43352</v>
      </c>
      <c r="Y5531" t="s">
        <v>39</v>
      </c>
      <c r="Z5531" t="s">
        <v>151</v>
      </c>
      <c r="AA5531" t="s">
        <v>42</v>
      </c>
    </row>
    <row r="5532" spans="1:27" x14ac:dyDescent="0.3">
      <c r="A5532">
        <v>6</v>
      </c>
      <c r="B5532" t="s">
        <v>10</v>
      </c>
      <c r="C5532">
        <v>6</v>
      </c>
      <c r="D5532" t="s">
        <v>50</v>
      </c>
      <c r="E5532" t="s">
        <v>88</v>
      </c>
      <c r="F5532" t="s">
        <v>13</v>
      </c>
      <c r="G5532" t="s">
        <v>5375</v>
      </c>
      <c r="H5532" s="3">
        <v>0</v>
      </c>
      <c r="I5532" s="5">
        <v>43411</v>
      </c>
      <c r="J5532" s="5" t="str">
        <f t="shared" si="172"/>
        <v>September</v>
      </c>
      <c r="K5532" s="7">
        <f t="shared" si="173"/>
        <v>2018</v>
      </c>
      <c r="L5532" t="s">
        <v>6794</v>
      </c>
      <c r="M5532" t="s">
        <v>30</v>
      </c>
      <c r="N5532">
        <v>94122</v>
      </c>
      <c r="O5532">
        <v>1115</v>
      </c>
      <c r="P5532" t="s">
        <v>784</v>
      </c>
      <c r="Q5532">
        <v>163</v>
      </c>
      <c r="R5532">
        <v>3</v>
      </c>
      <c r="S5532" t="s">
        <v>32</v>
      </c>
      <c r="U5532">
        <v>163.19</v>
      </c>
      <c r="V5532">
        <v>480</v>
      </c>
      <c r="W5532" t="s">
        <v>33</v>
      </c>
      <c r="X5532" s="5">
        <v>43417</v>
      </c>
      <c r="Y5532" t="s">
        <v>39</v>
      </c>
      <c r="Z5532" t="s">
        <v>34</v>
      </c>
      <c r="AA5532" t="s">
        <v>113</v>
      </c>
    </row>
    <row r="5533" spans="1:27" x14ac:dyDescent="0.3">
      <c r="A5533">
        <v>6</v>
      </c>
      <c r="B5533" t="s">
        <v>10</v>
      </c>
      <c r="C5533">
        <v>6</v>
      </c>
      <c r="D5533" t="s">
        <v>26</v>
      </c>
      <c r="E5533" t="s">
        <v>171</v>
      </c>
      <c r="F5533" t="s">
        <v>13</v>
      </c>
      <c r="G5533" t="s">
        <v>1507</v>
      </c>
      <c r="H5533" s="3">
        <v>0.2</v>
      </c>
      <c r="I5533" s="5">
        <v>43251</v>
      </c>
      <c r="J5533" s="5" t="str">
        <f t="shared" si="172"/>
        <v>September</v>
      </c>
      <c r="K5533" s="7">
        <f t="shared" si="173"/>
        <v>2018</v>
      </c>
      <c r="L5533" t="s">
        <v>4195</v>
      </c>
      <c r="M5533" t="s">
        <v>102</v>
      </c>
      <c r="N5533">
        <v>10011</v>
      </c>
      <c r="O5533">
        <v>256</v>
      </c>
      <c r="P5533" t="s">
        <v>277</v>
      </c>
      <c r="Q5533">
        <v>2</v>
      </c>
      <c r="R5533">
        <v>3</v>
      </c>
      <c r="S5533" t="s">
        <v>104</v>
      </c>
      <c r="U5533">
        <v>2.3199999999999998</v>
      </c>
      <c r="V5533">
        <v>7</v>
      </c>
      <c r="W5533" t="s">
        <v>19</v>
      </c>
      <c r="X5533" s="5">
        <v>43257</v>
      </c>
      <c r="Y5533" t="s">
        <v>39</v>
      </c>
      <c r="Z5533" t="s">
        <v>175</v>
      </c>
      <c r="AA5533" t="s">
        <v>54</v>
      </c>
    </row>
    <row r="5534" spans="1:27" x14ac:dyDescent="0.3">
      <c r="A5534">
        <v>6</v>
      </c>
      <c r="B5534" t="s">
        <v>10</v>
      </c>
      <c r="C5534">
        <v>6</v>
      </c>
      <c r="D5534" t="s">
        <v>50</v>
      </c>
      <c r="E5534" t="s">
        <v>171</v>
      </c>
      <c r="F5534" t="s">
        <v>13</v>
      </c>
      <c r="G5534" t="s">
        <v>1507</v>
      </c>
      <c r="H5534" s="3">
        <v>0</v>
      </c>
      <c r="I5534" s="5">
        <v>43251</v>
      </c>
      <c r="J5534" s="5" t="str">
        <f t="shared" si="172"/>
        <v>September</v>
      </c>
      <c r="K5534" s="7">
        <f t="shared" si="173"/>
        <v>2018</v>
      </c>
      <c r="L5534" t="s">
        <v>4195</v>
      </c>
      <c r="M5534" t="s">
        <v>102</v>
      </c>
      <c r="N5534">
        <v>10011</v>
      </c>
      <c r="O5534">
        <v>941</v>
      </c>
      <c r="P5534" t="s">
        <v>4941</v>
      </c>
      <c r="Q5534">
        <v>88</v>
      </c>
      <c r="R5534">
        <v>6</v>
      </c>
      <c r="S5534" t="s">
        <v>104</v>
      </c>
      <c r="U5534">
        <v>88.05</v>
      </c>
      <c r="V5534">
        <v>180</v>
      </c>
      <c r="W5534" t="s">
        <v>19</v>
      </c>
      <c r="X5534" s="5">
        <v>43257</v>
      </c>
      <c r="Y5534" t="s">
        <v>39</v>
      </c>
      <c r="Z5534" t="s">
        <v>175</v>
      </c>
      <c r="AA5534" t="s">
        <v>52</v>
      </c>
    </row>
    <row r="5535" spans="1:27" x14ac:dyDescent="0.3">
      <c r="A5535">
        <v>5</v>
      </c>
      <c r="B5535" t="s">
        <v>25</v>
      </c>
      <c r="C5535">
        <v>3</v>
      </c>
      <c r="D5535" t="s">
        <v>11</v>
      </c>
      <c r="E5535" t="s">
        <v>12</v>
      </c>
      <c r="F5535" t="s">
        <v>13</v>
      </c>
      <c r="G5535" t="s">
        <v>1360</v>
      </c>
      <c r="H5535" s="3">
        <v>0</v>
      </c>
      <c r="I5535" s="5">
        <v>43407</v>
      </c>
      <c r="J5535" s="5" t="str">
        <f t="shared" si="172"/>
        <v>September</v>
      </c>
      <c r="K5535" s="7">
        <f t="shared" si="173"/>
        <v>2018</v>
      </c>
      <c r="L5535" t="s">
        <v>1999</v>
      </c>
      <c r="M5535" t="s">
        <v>16</v>
      </c>
      <c r="N5535">
        <v>42420</v>
      </c>
      <c r="O5535">
        <v>736</v>
      </c>
      <c r="P5535" t="s">
        <v>2000</v>
      </c>
      <c r="Q5535">
        <v>160</v>
      </c>
      <c r="R5535">
        <v>3</v>
      </c>
      <c r="S5535" t="s">
        <v>18</v>
      </c>
      <c r="U5535">
        <v>160.16</v>
      </c>
      <c r="V5535">
        <v>843</v>
      </c>
      <c r="W5535" t="s">
        <v>19</v>
      </c>
      <c r="X5535" s="5">
        <v>43412</v>
      </c>
      <c r="Y5535" t="s">
        <v>20</v>
      </c>
      <c r="Z5535" t="s">
        <v>21</v>
      </c>
      <c r="AA5535" t="s">
        <v>41</v>
      </c>
    </row>
    <row r="5536" spans="1:27" x14ac:dyDescent="0.3">
      <c r="A5536">
        <v>5</v>
      </c>
      <c r="B5536" t="s">
        <v>25</v>
      </c>
      <c r="C5536">
        <v>3</v>
      </c>
      <c r="D5536" t="s">
        <v>11</v>
      </c>
      <c r="E5536" t="s">
        <v>12</v>
      </c>
      <c r="F5536" t="s">
        <v>13</v>
      </c>
      <c r="G5536" t="s">
        <v>1360</v>
      </c>
      <c r="H5536" s="3">
        <v>0</v>
      </c>
      <c r="I5536" s="5">
        <v>43407</v>
      </c>
      <c r="J5536" s="5" t="str">
        <f t="shared" si="172"/>
        <v>September</v>
      </c>
      <c r="K5536" s="7">
        <f t="shared" si="173"/>
        <v>2018</v>
      </c>
      <c r="L5536" t="s">
        <v>1999</v>
      </c>
      <c r="M5536" t="s">
        <v>16</v>
      </c>
      <c r="N5536">
        <v>42420</v>
      </c>
      <c r="O5536">
        <v>1046</v>
      </c>
      <c r="P5536" t="s">
        <v>2002</v>
      </c>
      <c r="Q5536">
        <v>9</v>
      </c>
      <c r="R5536">
        <v>5</v>
      </c>
      <c r="S5536" t="s">
        <v>18</v>
      </c>
      <c r="U5536">
        <v>9.16</v>
      </c>
      <c r="V5536">
        <v>24</v>
      </c>
      <c r="W5536" t="s">
        <v>19</v>
      </c>
      <c r="X5536" s="5">
        <v>43412</v>
      </c>
      <c r="Y5536" t="s">
        <v>20</v>
      </c>
      <c r="Z5536" t="s">
        <v>21</v>
      </c>
      <c r="AA5536" t="s">
        <v>47</v>
      </c>
    </row>
    <row r="5537" spans="1:27" x14ac:dyDescent="0.3">
      <c r="A5537">
        <v>5</v>
      </c>
      <c r="B5537" t="s">
        <v>25</v>
      </c>
      <c r="C5537">
        <v>3</v>
      </c>
      <c r="D5537" t="s">
        <v>26</v>
      </c>
      <c r="E5537" t="s">
        <v>12</v>
      </c>
      <c r="F5537" t="s">
        <v>13</v>
      </c>
      <c r="G5537" t="s">
        <v>1360</v>
      </c>
      <c r="H5537" s="3">
        <v>0</v>
      </c>
      <c r="I5537" s="5">
        <v>43407</v>
      </c>
      <c r="J5537" s="5" t="str">
        <f t="shared" si="172"/>
        <v>September</v>
      </c>
      <c r="K5537" s="7">
        <f t="shared" si="173"/>
        <v>2018</v>
      </c>
      <c r="L5537" t="s">
        <v>1999</v>
      </c>
      <c r="M5537" t="s">
        <v>16</v>
      </c>
      <c r="N5537">
        <v>42420</v>
      </c>
      <c r="O5537">
        <v>348</v>
      </c>
      <c r="P5537" t="s">
        <v>3532</v>
      </c>
      <c r="Q5537">
        <v>3</v>
      </c>
      <c r="R5537">
        <v>1</v>
      </c>
      <c r="S5537" t="s">
        <v>18</v>
      </c>
      <c r="U5537">
        <v>2.62</v>
      </c>
      <c r="V5537">
        <v>9</v>
      </c>
      <c r="W5537" t="s">
        <v>19</v>
      </c>
      <c r="X5537" s="5">
        <v>43412</v>
      </c>
      <c r="Y5537" t="s">
        <v>20</v>
      </c>
      <c r="Z5537" t="s">
        <v>21</v>
      </c>
      <c r="AA5537" t="s">
        <v>49</v>
      </c>
    </row>
    <row r="5538" spans="1:27" x14ac:dyDescent="0.3">
      <c r="A5538">
        <v>5</v>
      </c>
      <c r="B5538" t="s">
        <v>25</v>
      </c>
      <c r="C5538">
        <v>3</v>
      </c>
      <c r="D5538" t="s">
        <v>26</v>
      </c>
      <c r="E5538" t="s">
        <v>12</v>
      </c>
      <c r="F5538" t="s">
        <v>13</v>
      </c>
      <c r="G5538" t="s">
        <v>1360</v>
      </c>
      <c r="H5538" s="3">
        <v>0</v>
      </c>
      <c r="I5538" s="5">
        <v>43407</v>
      </c>
      <c r="J5538" s="5" t="str">
        <f t="shared" si="172"/>
        <v>September</v>
      </c>
      <c r="K5538" s="7">
        <f t="shared" si="173"/>
        <v>2018</v>
      </c>
      <c r="L5538" t="s">
        <v>1999</v>
      </c>
      <c r="M5538" t="s">
        <v>16</v>
      </c>
      <c r="N5538">
        <v>42420</v>
      </c>
      <c r="O5538">
        <v>541</v>
      </c>
      <c r="P5538" t="s">
        <v>2890</v>
      </c>
      <c r="Q5538">
        <v>2</v>
      </c>
      <c r="R5538">
        <v>3</v>
      </c>
      <c r="S5538" t="s">
        <v>18</v>
      </c>
      <c r="U5538">
        <v>2.0699999999999998</v>
      </c>
      <c r="V5538">
        <v>8</v>
      </c>
      <c r="W5538" t="s">
        <v>19</v>
      </c>
      <c r="X5538" s="5">
        <v>43412</v>
      </c>
      <c r="Y5538" t="s">
        <v>20</v>
      </c>
      <c r="Z5538" t="s">
        <v>21</v>
      </c>
      <c r="AA5538" t="s">
        <v>49</v>
      </c>
    </row>
    <row r="5539" spans="1:27" x14ac:dyDescent="0.3">
      <c r="A5539">
        <v>5</v>
      </c>
      <c r="B5539" t="s">
        <v>25</v>
      </c>
      <c r="C5539">
        <v>3</v>
      </c>
      <c r="D5539" t="s">
        <v>26</v>
      </c>
      <c r="E5539" t="s">
        <v>12</v>
      </c>
      <c r="F5539" t="s">
        <v>13</v>
      </c>
      <c r="G5539" t="s">
        <v>1360</v>
      </c>
      <c r="H5539" s="3">
        <v>0</v>
      </c>
      <c r="I5539" s="5">
        <v>43407</v>
      </c>
      <c r="J5539" s="5" t="str">
        <f t="shared" si="172"/>
        <v>September</v>
      </c>
      <c r="K5539" s="7">
        <f t="shared" si="173"/>
        <v>2018</v>
      </c>
      <c r="L5539" t="s">
        <v>1999</v>
      </c>
      <c r="M5539" t="s">
        <v>16</v>
      </c>
      <c r="N5539">
        <v>42420</v>
      </c>
      <c r="O5539">
        <v>109</v>
      </c>
      <c r="P5539" t="s">
        <v>3556</v>
      </c>
      <c r="Q5539">
        <v>10</v>
      </c>
      <c r="R5539">
        <v>4</v>
      </c>
      <c r="S5539" t="s">
        <v>18</v>
      </c>
      <c r="U5539">
        <v>9.6</v>
      </c>
      <c r="V5539">
        <v>20</v>
      </c>
      <c r="W5539" t="s">
        <v>19</v>
      </c>
      <c r="X5539" s="5">
        <v>43412</v>
      </c>
      <c r="Y5539" t="s">
        <v>20</v>
      </c>
      <c r="Z5539" t="s">
        <v>21</v>
      </c>
      <c r="AA5539" t="s">
        <v>176</v>
      </c>
    </row>
    <row r="5540" spans="1:27" x14ac:dyDescent="0.3">
      <c r="A5540">
        <v>2</v>
      </c>
      <c r="B5540" t="s">
        <v>25</v>
      </c>
      <c r="C5540">
        <v>1</v>
      </c>
      <c r="D5540" t="s">
        <v>26</v>
      </c>
      <c r="E5540" t="s">
        <v>27</v>
      </c>
      <c r="F5540" t="s">
        <v>13</v>
      </c>
      <c r="G5540" t="s">
        <v>623</v>
      </c>
      <c r="H5540" s="3">
        <v>0.2</v>
      </c>
      <c r="I5540" s="5">
        <v>43393</v>
      </c>
      <c r="J5540" s="5" t="str">
        <f t="shared" si="172"/>
        <v>September</v>
      </c>
      <c r="K5540" s="7">
        <f t="shared" si="173"/>
        <v>2018</v>
      </c>
      <c r="L5540" t="s">
        <v>7997</v>
      </c>
      <c r="M5540" t="s">
        <v>30</v>
      </c>
      <c r="N5540">
        <v>90049</v>
      </c>
      <c r="O5540">
        <v>664</v>
      </c>
      <c r="P5540" t="s">
        <v>3354</v>
      </c>
      <c r="Q5540">
        <v>6</v>
      </c>
      <c r="R5540">
        <v>3</v>
      </c>
      <c r="S5540" t="s">
        <v>32</v>
      </c>
      <c r="T5540" t="s">
        <v>92</v>
      </c>
      <c r="U5540">
        <v>6.03</v>
      </c>
      <c r="V5540">
        <v>19</v>
      </c>
      <c r="W5540" t="s">
        <v>33</v>
      </c>
      <c r="X5540" s="5">
        <v>43395</v>
      </c>
      <c r="Y5540" t="s">
        <v>130</v>
      </c>
      <c r="Z5540" t="s">
        <v>34</v>
      </c>
      <c r="AA5540" t="s">
        <v>54</v>
      </c>
    </row>
    <row r="5541" spans="1:27" x14ac:dyDescent="0.3">
      <c r="A5541">
        <v>4</v>
      </c>
      <c r="B5541" t="s">
        <v>43</v>
      </c>
      <c r="C5541">
        <v>6</v>
      </c>
      <c r="D5541" t="s">
        <v>11</v>
      </c>
      <c r="E5541" t="s">
        <v>192</v>
      </c>
      <c r="F5541" t="s">
        <v>13</v>
      </c>
      <c r="G5541" t="s">
        <v>544</v>
      </c>
      <c r="H5541" s="3">
        <v>0.3</v>
      </c>
      <c r="I5541" s="5">
        <v>43147</v>
      </c>
      <c r="J5541" s="5" t="str">
        <f t="shared" si="172"/>
        <v>September</v>
      </c>
      <c r="K5541" s="7">
        <f t="shared" si="173"/>
        <v>2018</v>
      </c>
      <c r="L5541" t="s">
        <v>5511</v>
      </c>
      <c r="M5541" t="s">
        <v>73</v>
      </c>
      <c r="N5541">
        <v>60623</v>
      </c>
      <c r="O5541">
        <v>766</v>
      </c>
      <c r="P5541" t="s">
        <v>1787</v>
      </c>
      <c r="Q5541">
        <v>-3</v>
      </c>
      <c r="R5541">
        <v>3</v>
      </c>
      <c r="S5541" t="s">
        <v>75</v>
      </c>
      <c r="U5541">
        <v>-2.7</v>
      </c>
      <c r="V5541">
        <v>63</v>
      </c>
      <c r="W5541" t="s">
        <v>33</v>
      </c>
      <c r="X5541" s="5">
        <v>43151</v>
      </c>
      <c r="Y5541" t="s">
        <v>39</v>
      </c>
      <c r="Z5541" t="s">
        <v>139</v>
      </c>
      <c r="AA5541" t="s">
        <v>24</v>
      </c>
    </row>
    <row r="5542" spans="1:27" x14ac:dyDescent="0.3">
      <c r="A5542">
        <v>4</v>
      </c>
      <c r="B5542" t="s">
        <v>43</v>
      </c>
      <c r="C5542">
        <v>6</v>
      </c>
      <c r="D5542" t="s">
        <v>26</v>
      </c>
      <c r="E5542" t="s">
        <v>192</v>
      </c>
      <c r="F5542" t="s">
        <v>13</v>
      </c>
      <c r="G5542" t="s">
        <v>544</v>
      </c>
      <c r="H5542" s="3">
        <v>0.2</v>
      </c>
      <c r="I5542" s="5">
        <v>43147</v>
      </c>
      <c r="J5542" s="5" t="str">
        <f t="shared" si="172"/>
        <v>September</v>
      </c>
      <c r="K5542" s="7">
        <f t="shared" si="173"/>
        <v>2018</v>
      </c>
      <c r="L5542" t="s">
        <v>5511</v>
      </c>
      <c r="M5542" t="s">
        <v>73</v>
      </c>
      <c r="N5542">
        <v>60623</v>
      </c>
      <c r="O5542">
        <v>1809</v>
      </c>
      <c r="P5542" t="s">
        <v>3105</v>
      </c>
      <c r="Q5542">
        <v>2</v>
      </c>
      <c r="R5542">
        <v>1</v>
      </c>
      <c r="S5542" t="s">
        <v>75</v>
      </c>
      <c r="U5542">
        <v>1.81</v>
      </c>
      <c r="V5542">
        <v>5</v>
      </c>
      <c r="W5542" t="s">
        <v>33</v>
      </c>
      <c r="X5542" s="5">
        <v>43151</v>
      </c>
      <c r="Y5542" t="s">
        <v>39</v>
      </c>
      <c r="Z5542" t="s">
        <v>139</v>
      </c>
      <c r="AA5542" t="s">
        <v>64</v>
      </c>
    </row>
    <row r="5543" spans="1:27" x14ac:dyDescent="0.3">
      <c r="A5543">
        <v>4</v>
      </c>
      <c r="B5543" t="s">
        <v>43</v>
      </c>
      <c r="C5543">
        <v>6</v>
      </c>
      <c r="D5543" t="s">
        <v>26</v>
      </c>
      <c r="E5543" t="s">
        <v>192</v>
      </c>
      <c r="F5543" t="s">
        <v>13</v>
      </c>
      <c r="G5543" t="s">
        <v>544</v>
      </c>
      <c r="H5543" s="3">
        <v>0.2</v>
      </c>
      <c r="I5543" s="5">
        <v>43147</v>
      </c>
      <c r="J5543" s="5" t="str">
        <f t="shared" si="172"/>
        <v>September</v>
      </c>
      <c r="K5543" s="7">
        <f t="shared" si="173"/>
        <v>2018</v>
      </c>
      <c r="L5543" t="s">
        <v>5511</v>
      </c>
      <c r="M5543" t="s">
        <v>73</v>
      </c>
      <c r="N5543">
        <v>60623</v>
      </c>
      <c r="O5543">
        <v>110</v>
      </c>
      <c r="P5543" t="s">
        <v>174</v>
      </c>
      <c r="Q5543">
        <v>2</v>
      </c>
      <c r="R5543">
        <v>4</v>
      </c>
      <c r="S5543" t="s">
        <v>75</v>
      </c>
      <c r="U5543">
        <v>1.83</v>
      </c>
      <c r="V5543">
        <v>7</v>
      </c>
      <c r="W5543" t="s">
        <v>33</v>
      </c>
      <c r="X5543" s="5">
        <v>43151</v>
      </c>
      <c r="Y5543" t="s">
        <v>39</v>
      </c>
      <c r="Z5543" t="s">
        <v>139</v>
      </c>
      <c r="AA5543" t="s">
        <v>176</v>
      </c>
    </row>
    <row r="5544" spans="1:27" x14ac:dyDescent="0.3">
      <c r="A5544">
        <v>4</v>
      </c>
      <c r="B5544" t="s">
        <v>43</v>
      </c>
      <c r="C5544">
        <v>6</v>
      </c>
      <c r="D5544" t="s">
        <v>26</v>
      </c>
      <c r="E5544" t="s">
        <v>192</v>
      </c>
      <c r="F5544" t="s">
        <v>13</v>
      </c>
      <c r="G5544" t="s">
        <v>544</v>
      </c>
      <c r="H5544" s="3">
        <v>0.8</v>
      </c>
      <c r="I5544" s="5">
        <v>43147</v>
      </c>
      <c r="J5544" s="5" t="str">
        <f t="shared" si="172"/>
        <v>September</v>
      </c>
      <c r="K5544" s="7">
        <f t="shared" si="173"/>
        <v>2018</v>
      </c>
      <c r="L5544" t="s">
        <v>5511</v>
      </c>
      <c r="M5544" t="s">
        <v>73</v>
      </c>
      <c r="N5544">
        <v>60623</v>
      </c>
      <c r="O5544">
        <v>851</v>
      </c>
      <c r="P5544" t="s">
        <v>6301</v>
      </c>
      <c r="Q5544">
        <v>-226</v>
      </c>
      <c r="R5544">
        <v>6</v>
      </c>
      <c r="S5544" t="s">
        <v>75</v>
      </c>
      <c r="U5544">
        <v>-225.56</v>
      </c>
      <c r="V5544">
        <v>92</v>
      </c>
      <c r="W5544" t="s">
        <v>33</v>
      </c>
      <c r="X5544" s="5">
        <v>43151</v>
      </c>
      <c r="Y5544" t="s">
        <v>39</v>
      </c>
      <c r="Z5544" t="s">
        <v>139</v>
      </c>
      <c r="AA5544" t="s">
        <v>56</v>
      </c>
    </row>
    <row r="5545" spans="1:27" x14ac:dyDescent="0.3">
      <c r="A5545">
        <v>5</v>
      </c>
      <c r="B5545" t="s">
        <v>43</v>
      </c>
      <c r="C5545">
        <v>6</v>
      </c>
      <c r="D5545" t="s">
        <v>26</v>
      </c>
      <c r="E5545" t="s">
        <v>209</v>
      </c>
      <c r="F5545" t="s">
        <v>13</v>
      </c>
      <c r="G5545" t="s">
        <v>6837</v>
      </c>
      <c r="H5545" s="3">
        <v>0</v>
      </c>
      <c r="I5545" s="5">
        <v>43320</v>
      </c>
      <c r="J5545" s="5" t="str">
        <f t="shared" si="172"/>
        <v>September</v>
      </c>
      <c r="K5545" s="7">
        <f t="shared" si="173"/>
        <v>2018</v>
      </c>
      <c r="L5545" t="s">
        <v>7572</v>
      </c>
      <c r="M5545" t="s">
        <v>16</v>
      </c>
      <c r="N5545">
        <v>39212</v>
      </c>
      <c r="O5545">
        <v>121</v>
      </c>
      <c r="P5545" t="s">
        <v>4619</v>
      </c>
      <c r="Q5545">
        <v>0</v>
      </c>
      <c r="R5545">
        <v>3</v>
      </c>
      <c r="S5545" t="s">
        <v>18</v>
      </c>
      <c r="U5545">
        <v>0.23</v>
      </c>
      <c r="V5545">
        <v>23</v>
      </c>
      <c r="W5545" t="s">
        <v>76</v>
      </c>
      <c r="X5545" s="5">
        <v>43325</v>
      </c>
      <c r="Y5545" t="s">
        <v>39</v>
      </c>
      <c r="Z5545" t="s">
        <v>887</v>
      </c>
      <c r="AA5545" t="s">
        <v>176</v>
      </c>
    </row>
    <row r="5546" spans="1:27" x14ac:dyDescent="0.3">
      <c r="A5546">
        <v>5</v>
      </c>
      <c r="B5546" t="s">
        <v>43</v>
      </c>
      <c r="C5546">
        <v>6</v>
      </c>
      <c r="D5546" t="s">
        <v>11</v>
      </c>
      <c r="E5546" t="s">
        <v>843</v>
      </c>
      <c r="F5546" t="s">
        <v>13</v>
      </c>
      <c r="G5546" t="s">
        <v>1175</v>
      </c>
      <c r="H5546" s="3">
        <v>0.2</v>
      </c>
      <c r="I5546" s="5">
        <v>43167</v>
      </c>
      <c r="J5546" s="5" t="str">
        <f t="shared" si="172"/>
        <v>September</v>
      </c>
      <c r="K5546" s="7">
        <f t="shared" si="173"/>
        <v>2018</v>
      </c>
      <c r="L5546" t="s">
        <v>2542</v>
      </c>
      <c r="M5546" t="s">
        <v>16</v>
      </c>
      <c r="N5546">
        <v>33142</v>
      </c>
      <c r="O5546">
        <v>504</v>
      </c>
      <c r="P5546" t="s">
        <v>286</v>
      </c>
      <c r="Q5546">
        <v>-4</v>
      </c>
      <c r="R5546">
        <v>3</v>
      </c>
      <c r="S5546" t="s">
        <v>18</v>
      </c>
      <c r="U5546">
        <v>-3.84</v>
      </c>
      <c r="V5546">
        <v>102</v>
      </c>
      <c r="W5546" t="s">
        <v>19</v>
      </c>
      <c r="X5546" s="5">
        <v>43172</v>
      </c>
      <c r="Y5546" t="s">
        <v>39</v>
      </c>
      <c r="Z5546" t="s">
        <v>40</v>
      </c>
      <c r="AA5546" t="s">
        <v>47</v>
      </c>
    </row>
    <row r="5547" spans="1:27" x14ac:dyDescent="0.3">
      <c r="A5547">
        <v>5</v>
      </c>
      <c r="B5547" t="s">
        <v>43</v>
      </c>
      <c r="C5547">
        <v>6</v>
      </c>
      <c r="D5547" t="s">
        <v>50</v>
      </c>
      <c r="E5547" t="s">
        <v>843</v>
      </c>
      <c r="F5547" t="s">
        <v>13</v>
      </c>
      <c r="G5547" t="s">
        <v>1175</v>
      </c>
      <c r="H5547" s="3">
        <v>0.2</v>
      </c>
      <c r="I5547" s="5">
        <v>43167</v>
      </c>
      <c r="J5547" s="5" t="str">
        <f t="shared" si="172"/>
        <v>September</v>
      </c>
      <c r="K5547" s="7">
        <f t="shared" si="173"/>
        <v>2018</v>
      </c>
      <c r="L5547" t="s">
        <v>2542</v>
      </c>
      <c r="M5547" t="s">
        <v>16</v>
      </c>
      <c r="N5547">
        <v>33142</v>
      </c>
      <c r="O5547">
        <v>446</v>
      </c>
      <c r="P5547" t="s">
        <v>4836</v>
      </c>
      <c r="Q5547">
        <v>85</v>
      </c>
      <c r="R5547">
        <v>5</v>
      </c>
      <c r="S5547" t="s">
        <v>18</v>
      </c>
      <c r="U5547">
        <v>85.25</v>
      </c>
      <c r="V5547">
        <v>1364</v>
      </c>
      <c r="W5547" t="s">
        <v>19</v>
      </c>
      <c r="X5547" s="5">
        <v>43172</v>
      </c>
      <c r="Y5547" t="s">
        <v>39</v>
      </c>
      <c r="Z5547" t="s">
        <v>40</v>
      </c>
      <c r="AA5547" t="s">
        <v>52</v>
      </c>
    </row>
    <row r="5548" spans="1:27" x14ac:dyDescent="0.3">
      <c r="A5548">
        <v>5</v>
      </c>
      <c r="B5548" t="s">
        <v>43</v>
      </c>
      <c r="C5548">
        <v>6</v>
      </c>
      <c r="D5548" t="s">
        <v>50</v>
      </c>
      <c r="E5548" t="s">
        <v>65</v>
      </c>
      <c r="F5548" t="s">
        <v>13</v>
      </c>
      <c r="G5548" t="s">
        <v>1007</v>
      </c>
      <c r="H5548" s="3">
        <v>0</v>
      </c>
      <c r="I5548" s="5">
        <v>43229</v>
      </c>
      <c r="J5548" s="5" t="str">
        <f t="shared" si="172"/>
        <v>September</v>
      </c>
      <c r="K5548" s="7">
        <f t="shared" si="173"/>
        <v>2018</v>
      </c>
      <c r="L5548" t="s">
        <v>1008</v>
      </c>
      <c r="M5548" t="s">
        <v>30</v>
      </c>
      <c r="N5548">
        <v>98115</v>
      </c>
      <c r="O5548">
        <v>1473</v>
      </c>
      <c r="P5548" t="s">
        <v>1009</v>
      </c>
      <c r="Q5548">
        <v>13</v>
      </c>
      <c r="R5548">
        <v>2</v>
      </c>
      <c r="S5548" t="s">
        <v>32</v>
      </c>
      <c r="U5548">
        <v>13.16</v>
      </c>
      <c r="V5548">
        <v>94</v>
      </c>
      <c r="W5548" t="s">
        <v>19</v>
      </c>
      <c r="X5548" s="5">
        <v>43234</v>
      </c>
      <c r="Y5548" t="s">
        <v>39</v>
      </c>
      <c r="Z5548" t="s">
        <v>69</v>
      </c>
      <c r="AA5548" t="s">
        <v>113</v>
      </c>
    </row>
    <row r="5549" spans="1:27" x14ac:dyDescent="0.3">
      <c r="A5549">
        <v>5</v>
      </c>
      <c r="B5549" t="s">
        <v>43</v>
      </c>
      <c r="C5549">
        <v>6</v>
      </c>
      <c r="D5549" t="s">
        <v>50</v>
      </c>
      <c r="E5549" t="s">
        <v>157</v>
      </c>
      <c r="F5549" t="s">
        <v>13</v>
      </c>
      <c r="G5549" t="s">
        <v>158</v>
      </c>
      <c r="H5549" s="3">
        <v>0</v>
      </c>
      <c r="I5549" s="5">
        <v>43271</v>
      </c>
      <c r="J5549" s="5" t="str">
        <f t="shared" si="172"/>
        <v>September</v>
      </c>
      <c r="K5549" s="7">
        <f t="shared" si="173"/>
        <v>2018</v>
      </c>
      <c r="L5549" t="s">
        <v>159</v>
      </c>
      <c r="M5549" t="s">
        <v>102</v>
      </c>
      <c r="N5549">
        <v>19901</v>
      </c>
      <c r="O5549">
        <v>916</v>
      </c>
      <c r="P5549" t="s">
        <v>160</v>
      </c>
      <c r="Q5549">
        <v>5</v>
      </c>
      <c r="R5549">
        <v>3</v>
      </c>
      <c r="S5549" t="s">
        <v>104</v>
      </c>
      <c r="U5549">
        <v>4.95</v>
      </c>
      <c r="V5549">
        <v>45</v>
      </c>
      <c r="W5549" t="s">
        <v>19</v>
      </c>
      <c r="X5549" s="5">
        <v>43276</v>
      </c>
      <c r="Y5549" t="s">
        <v>39</v>
      </c>
      <c r="Z5549" t="s">
        <v>161</v>
      </c>
      <c r="AA5549" t="s">
        <v>113</v>
      </c>
    </row>
    <row r="5550" spans="1:27" x14ac:dyDescent="0.3">
      <c r="A5550">
        <v>5</v>
      </c>
      <c r="B5550" t="s">
        <v>43</v>
      </c>
      <c r="C5550">
        <v>6</v>
      </c>
      <c r="D5550" t="s">
        <v>50</v>
      </c>
      <c r="E5550" t="s">
        <v>157</v>
      </c>
      <c r="F5550" t="s">
        <v>13</v>
      </c>
      <c r="G5550" t="s">
        <v>158</v>
      </c>
      <c r="H5550" s="3">
        <v>0</v>
      </c>
      <c r="I5550" s="5">
        <v>43271</v>
      </c>
      <c r="J5550" s="5" t="str">
        <f t="shared" si="172"/>
        <v>September</v>
      </c>
      <c r="K5550" s="7">
        <f t="shared" si="173"/>
        <v>2018</v>
      </c>
      <c r="L5550" t="s">
        <v>159</v>
      </c>
      <c r="M5550" t="s">
        <v>102</v>
      </c>
      <c r="N5550">
        <v>19901</v>
      </c>
      <c r="O5550">
        <v>991</v>
      </c>
      <c r="P5550" t="s">
        <v>162</v>
      </c>
      <c r="Q5550">
        <v>6</v>
      </c>
      <c r="R5550">
        <v>2</v>
      </c>
      <c r="S5550" t="s">
        <v>104</v>
      </c>
      <c r="U5550">
        <v>6.1</v>
      </c>
      <c r="V5550">
        <v>22</v>
      </c>
      <c r="W5550" t="s">
        <v>19</v>
      </c>
      <c r="X5550" s="5">
        <v>43276</v>
      </c>
      <c r="Y5550" t="s">
        <v>39</v>
      </c>
      <c r="Z5550" t="s">
        <v>161</v>
      </c>
      <c r="AA5550" t="s">
        <v>52</v>
      </c>
    </row>
    <row r="5551" spans="1:27" x14ac:dyDescent="0.3">
      <c r="A5551">
        <v>4</v>
      </c>
      <c r="B5551" t="s">
        <v>25</v>
      </c>
      <c r="C5551">
        <v>3</v>
      </c>
      <c r="D5551" t="s">
        <v>26</v>
      </c>
      <c r="E5551" t="s">
        <v>928</v>
      </c>
      <c r="F5551" t="s">
        <v>13</v>
      </c>
      <c r="G5551" t="s">
        <v>1518</v>
      </c>
      <c r="H5551" s="3">
        <v>0</v>
      </c>
      <c r="I5551" s="5">
        <v>43295</v>
      </c>
      <c r="J5551" s="5" t="str">
        <f t="shared" si="172"/>
        <v>September</v>
      </c>
      <c r="K5551" s="7">
        <f t="shared" si="173"/>
        <v>2018</v>
      </c>
      <c r="L5551" t="s">
        <v>3483</v>
      </c>
      <c r="M5551" t="s">
        <v>102</v>
      </c>
      <c r="N5551">
        <v>13021</v>
      </c>
      <c r="O5551">
        <v>51</v>
      </c>
      <c r="P5551" t="s">
        <v>2804</v>
      </c>
      <c r="Q5551">
        <v>13</v>
      </c>
      <c r="R5551">
        <v>9</v>
      </c>
      <c r="S5551" t="s">
        <v>104</v>
      </c>
      <c r="U5551">
        <v>13.32</v>
      </c>
      <c r="V5551">
        <v>30</v>
      </c>
      <c r="W5551" t="s">
        <v>19</v>
      </c>
      <c r="X5551" s="5">
        <v>43299</v>
      </c>
      <c r="Y5551" t="s">
        <v>20</v>
      </c>
      <c r="Z5551" t="s">
        <v>175</v>
      </c>
      <c r="AA5551" t="s">
        <v>176</v>
      </c>
    </row>
    <row r="5552" spans="1:27" x14ac:dyDescent="0.3">
      <c r="A5552">
        <v>3</v>
      </c>
      <c r="B5552" t="s">
        <v>10</v>
      </c>
      <c r="C5552">
        <v>3</v>
      </c>
      <c r="D5552" t="s">
        <v>26</v>
      </c>
      <c r="E5552" t="s">
        <v>209</v>
      </c>
      <c r="F5552" t="s">
        <v>13</v>
      </c>
      <c r="G5552" t="s">
        <v>2208</v>
      </c>
      <c r="H5552" s="3">
        <v>0.2</v>
      </c>
      <c r="I5552" s="5">
        <v>43394</v>
      </c>
      <c r="J5552" s="5" t="str">
        <f t="shared" si="172"/>
        <v>September</v>
      </c>
      <c r="K5552" s="7">
        <f t="shared" si="173"/>
        <v>2018</v>
      </c>
      <c r="L5552" t="s">
        <v>3600</v>
      </c>
      <c r="M5552" t="s">
        <v>16</v>
      </c>
      <c r="N5552">
        <v>38301</v>
      </c>
      <c r="O5552">
        <v>1544</v>
      </c>
      <c r="P5552" t="s">
        <v>3601</v>
      </c>
      <c r="Q5552">
        <v>7</v>
      </c>
      <c r="R5552">
        <v>9</v>
      </c>
      <c r="S5552" t="s">
        <v>18</v>
      </c>
      <c r="U5552">
        <v>6.98</v>
      </c>
      <c r="V5552">
        <v>112</v>
      </c>
      <c r="W5552" t="s">
        <v>19</v>
      </c>
      <c r="X5552" s="5">
        <v>43397</v>
      </c>
      <c r="Y5552" t="s">
        <v>20</v>
      </c>
      <c r="Z5552" t="s">
        <v>214</v>
      </c>
      <c r="AA5552" t="s">
        <v>42</v>
      </c>
    </row>
    <row r="5553" spans="1:27" x14ac:dyDescent="0.3">
      <c r="A5553">
        <v>3</v>
      </c>
      <c r="B5553" t="s">
        <v>25</v>
      </c>
      <c r="C5553">
        <v>1</v>
      </c>
      <c r="D5553" t="s">
        <v>50</v>
      </c>
      <c r="E5553" t="s">
        <v>27</v>
      </c>
      <c r="F5553" t="s">
        <v>13</v>
      </c>
      <c r="G5553" t="s">
        <v>6844</v>
      </c>
      <c r="H5553" s="3">
        <v>0</v>
      </c>
      <c r="I5553" s="5">
        <v>43169</v>
      </c>
      <c r="J5553" s="5" t="str">
        <f t="shared" si="172"/>
        <v>September</v>
      </c>
      <c r="K5553" s="7">
        <f t="shared" si="173"/>
        <v>2018</v>
      </c>
      <c r="L5553" t="s">
        <v>7714</v>
      </c>
      <c r="M5553" t="s">
        <v>30</v>
      </c>
      <c r="N5553">
        <v>90045</v>
      </c>
      <c r="O5553">
        <v>966</v>
      </c>
      <c r="P5553" t="s">
        <v>4717</v>
      </c>
      <c r="Q5553">
        <v>5</v>
      </c>
      <c r="R5553">
        <v>3</v>
      </c>
      <c r="S5553" t="s">
        <v>32</v>
      </c>
      <c r="U5553">
        <v>5.0999999999999996</v>
      </c>
      <c r="V5553">
        <v>27</v>
      </c>
      <c r="W5553" t="s">
        <v>76</v>
      </c>
      <c r="X5553" s="5">
        <v>43172</v>
      </c>
      <c r="Y5553" t="s">
        <v>130</v>
      </c>
      <c r="Z5553" t="s">
        <v>34</v>
      </c>
      <c r="AA5553" t="s">
        <v>113</v>
      </c>
    </row>
    <row r="5554" spans="1:27" x14ac:dyDescent="0.3">
      <c r="A5554">
        <v>3</v>
      </c>
      <c r="B5554" t="s">
        <v>25</v>
      </c>
      <c r="C5554">
        <v>1</v>
      </c>
      <c r="D5554" t="s">
        <v>50</v>
      </c>
      <c r="E5554" t="s">
        <v>27</v>
      </c>
      <c r="F5554" t="s">
        <v>13</v>
      </c>
      <c r="G5554" t="s">
        <v>6844</v>
      </c>
      <c r="H5554" s="3">
        <v>0.2</v>
      </c>
      <c r="I5554" s="5">
        <v>43169</v>
      </c>
      <c r="J5554" s="5" t="str">
        <f t="shared" si="172"/>
        <v>September</v>
      </c>
      <c r="K5554" s="7">
        <f t="shared" si="173"/>
        <v>2018</v>
      </c>
      <c r="L5554" t="s">
        <v>7714</v>
      </c>
      <c r="M5554" t="s">
        <v>30</v>
      </c>
      <c r="N5554">
        <v>90045</v>
      </c>
      <c r="O5554">
        <v>1227</v>
      </c>
      <c r="P5554" t="s">
        <v>4940</v>
      </c>
      <c r="Q5554">
        <v>378</v>
      </c>
      <c r="R5554">
        <v>3</v>
      </c>
      <c r="S5554" t="s">
        <v>32</v>
      </c>
      <c r="U5554">
        <v>377.73</v>
      </c>
      <c r="V5554">
        <v>3358</v>
      </c>
      <c r="W5554" t="s">
        <v>76</v>
      </c>
      <c r="X5554" s="5">
        <v>43172</v>
      </c>
      <c r="Y5554" t="s">
        <v>130</v>
      </c>
      <c r="Z5554" t="s">
        <v>34</v>
      </c>
      <c r="AA5554" t="s">
        <v>422</v>
      </c>
    </row>
    <row r="5555" spans="1:27" x14ac:dyDescent="0.3">
      <c r="A5555">
        <v>6</v>
      </c>
      <c r="B5555" t="s">
        <v>10</v>
      </c>
      <c r="C5555">
        <v>6</v>
      </c>
      <c r="D5555" t="s">
        <v>11</v>
      </c>
      <c r="E5555" t="s">
        <v>171</v>
      </c>
      <c r="F5555" t="s">
        <v>13</v>
      </c>
      <c r="G5555" t="s">
        <v>2376</v>
      </c>
      <c r="H5555" s="3">
        <v>0.1</v>
      </c>
      <c r="I5555" s="5">
        <v>43459</v>
      </c>
      <c r="J5555" s="5" t="str">
        <f t="shared" si="172"/>
        <v>September</v>
      </c>
      <c r="K5555" s="7">
        <f t="shared" si="173"/>
        <v>2018</v>
      </c>
      <c r="L5555" t="s">
        <v>2377</v>
      </c>
      <c r="M5555" t="s">
        <v>102</v>
      </c>
      <c r="N5555">
        <v>10009</v>
      </c>
      <c r="O5555">
        <v>826</v>
      </c>
      <c r="P5555" t="s">
        <v>947</v>
      </c>
      <c r="Q5555">
        <v>313</v>
      </c>
      <c r="R5555">
        <v>8</v>
      </c>
      <c r="S5555" t="s">
        <v>104</v>
      </c>
      <c r="U5555">
        <v>313.26</v>
      </c>
      <c r="V5555">
        <v>2563</v>
      </c>
      <c r="W5555" t="s">
        <v>19</v>
      </c>
      <c r="X5555" s="5">
        <v>43465</v>
      </c>
      <c r="Y5555" t="s">
        <v>39</v>
      </c>
      <c r="Z5555" t="s">
        <v>175</v>
      </c>
      <c r="AA5555" t="s">
        <v>24</v>
      </c>
    </row>
    <row r="5556" spans="1:27" x14ac:dyDescent="0.3">
      <c r="A5556">
        <v>5</v>
      </c>
      <c r="B5556" t="s">
        <v>43</v>
      </c>
      <c r="C5556">
        <v>6</v>
      </c>
      <c r="D5556" t="s">
        <v>11</v>
      </c>
      <c r="E5556" t="s">
        <v>171</v>
      </c>
      <c r="F5556" t="s">
        <v>13</v>
      </c>
      <c r="G5556" t="s">
        <v>5325</v>
      </c>
      <c r="H5556" s="3">
        <v>0</v>
      </c>
      <c r="I5556" s="5">
        <v>43446</v>
      </c>
      <c r="J5556" s="5" t="str">
        <f t="shared" si="172"/>
        <v>September</v>
      </c>
      <c r="K5556" s="7">
        <f t="shared" si="173"/>
        <v>2018</v>
      </c>
      <c r="L5556" t="s">
        <v>5608</v>
      </c>
      <c r="M5556" t="s">
        <v>102</v>
      </c>
      <c r="N5556">
        <v>10009</v>
      </c>
      <c r="O5556">
        <v>553</v>
      </c>
      <c r="P5556" t="s">
        <v>1892</v>
      </c>
      <c r="Q5556">
        <v>20</v>
      </c>
      <c r="R5556">
        <v>5</v>
      </c>
      <c r="S5556" t="s">
        <v>104</v>
      </c>
      <c r="U5556">
        <v>19.920000000000002</v>
      </c>
      <c r="V5556">
        <v>60</v>
      </c>
      <c r="W5556" t="s">
        <v>33</v>
      </c>
      <c r="X5556" s="5">
        <v>43451</v>
      </c>
      <c r="Y5556" t="s">
        <v>39</v>
      </c>
      <c r="Z5556" t="s">
        <v>175</v>
      </c>
      <c r="AA5556" t="s">
        <v>47</v>
      </c>
    </row>
    <row r="5557" spans="1:27" x14ac:dyDescent="0.3">
      <c r="A5557">
        <v>5</v>
      </c>
      <c r="B5557" t="s">
        <v>43</v>
      </c>
      <c r="C5557">
        <v>6</v>
      </c>
      <c r="D5557" t="s">
        <v>26</v>
      </c>
      <c r="E5557" t="s">
        <v>171</v>
      </c>
      <c r="F5557" t="s">
        <v>13</v>
      </c>
      <c r="G5557" t="s">
        <v>5325</v>
      </c>
      <c r="H5557" s="3">
        <v>0</v>
      </c>
      <c r="I5557" s="5">
        <v>43446</v>
      </c>
      <c r="J5557" s="5" t="str">
        <f t="shared" si="172"/>
        <v>September</v>
      </c>
      <c r="K5557" s="7">
        <f t="shared" si="173"/>
        <v>2018</v>
      </c>
      <c r="L5557" t="s">
        <v>5608</v>
      </c>
      <c r="M5557" t="s">
        <v>102</v>
      </c>
      <c r="N5557">
        <v>10009</v>
      </c>
      <c r="O5557">
        <v>670</v>
      </c>
      <c r="P5557" t="s">
        <v>6358</v>
      </c>
      <c r="Q5557">
        <v>10</v>
      </c>
      <c r="R5557">
        <v>4</v>
      </c>
      <c r="S5557" t="s">
        <v>104</v>
      </c>
      <c r="U5557">
        <v>9.9499999999999993</v>
      </c>
      <c r="V5557">
        <v>36</v>
      </c>
      <c r="W5557" t="s">
        <v>33</v>
      </c>
      <c r="X5557" s="5">
        <v>43451</v>
      </c>
      <c r="Y5557" t="s">
        <v>39</v>
      </c>
      <c r="Z5557" t="s">
        <v>175</v>
      </c>
      <c r="AA5557" t="s">
        <v>356</v>
      </c>
    </row>
    <row r="5558" spans="1:27" x14ac:dyDescent="0.3">
      <c r="A5558">
        <v>5</v>
      </c>
      <c r="B5558" t="s">
        <v>43</v>
      </c>
      <c r="C5558">
        <v>6</v>
      </c>
      <c r="D5558" t="s">
        <v>26</v>
      </c>
      <c r="E5558" t="s">
        <v>171</v>
      </c>
      <c r="F5558" t="s">
        <v>13</v>
      </c>
      <c r="G5558" t="s">
        <v>5325</v>
      </c>
      <c r="H5558" s="3">
        <v>0</v>
      </c>
      <c r="I5558" s="5">
        <v>43446</v>
      </c>
      <c r="J5558" s="5" t="str">
        <f t="shared" si="172"/>
        <v>September</v>
      </c>
      <c r="K5558" s="7">
        <f t="shared" si="173"/>
        <v>2018</v>
      </c>
      <c r="L5558" t="s">
        <v>5608</v>
      </c>
      <c r="M5558" t="s">
        <v>102</v>
      </c>
      <c r="N5558">
        <v>10009</v>
      </c>
      <c r="O5558">
        <v>1419</v>
      </c>
      <c r="P5558" t="s">
        <v>4030</v>
      </c>
      <c r="Q5558">
        <v>5</v>
      </c>
      <c r="R5558">
        <v>7</v>
      </c>
      <c r="S5558" t="s">
        <v>104</v>
      </c>
      <c r="U5558">
        <v>4.82</v>
      </c>
      <c r="V5558">
        <v>11</v>
      </c>
      <c r="W5558" t="s">
        <v>33</v>
      </c>
      <c r="X5558" s="5">
        <v>43451</v>
      </c>
      <c r="Y5558" t="s">
        <v>39</v>
      </c>
      <c r="Z5558" t="s">
        <v>175</v>
      </c>
      <c r="AA5558" t="s">
        <v>49</v>
      </c>
    </row>
    <row r="5559" spans="1:27" x14ac:dyDescent="0.3">
      <c r="A5559">
        <v>4</v>
      </c>
      <c r="B5559" t="s">
        <v>43</v>
      </c>
      <c r="C5559">
        <v>6</v>
      </c>
      <c r="D5559" t="s">
        <v>11</v>
      </c>
      <c r="E5559" t="s">
        <v>209</v>
      </c>
      <c r="F5559" t="s">
        <v>13</v>
      </c>
      <c r="G5559" t="s">
        <v>914</v>
      </c>
      <c r="H5559" s="3">
        <v>0</v>
      </c>
      <c r="I5559" s="5">
        <v>43429</v>
      </c>
      <c r="J5559" s="5" t="str">
        <f t="shared" si="172"/>
        <v>September</v>
      </c>
      <c r="K5559" s="7">
        <f t="shared" si="173"/>
        <v>2018</v>
      </c>
      <c r="L5559" t="s">
        <v>5501</v>
      </c>
      <c r="M5559" t="s">
        <v>73</v>
      </c>
      <c r="N5559">
        <v>49201</v>
      </c>
      <c r="O5559">
        <v>429</v>
      </c>
      <c r="P5559" t="s">
        <v>1424</v>
      </c>
      <c r="Q5559">
        <v>329</v>
      </c>
      <c r="R5559">
        <v>9</v>
      </c>
      <c r="S5559" t="s">
        <v>75</v>
      </c>
      <c r="U5559">
        <v>329.41</v>
      </c>
      <c r="V5559">
        <v>1569</v>
      </c>
      <c r="W5559" t="s">
        <v>33</v>
      </c>
      <c r="X5559" s="5">
        <v>43433</v>
      </c>
      <c r="Y5559" t="s">
        <v>39</v>
      </c>
      <c r="Z5559" t="s">
        <v>156</v>
      </c>
      <c r="AA5559" t="s">
        <v>41</v>
      </c>
    </row>
    <row r="5560" spans="1:27" x14ac:dyDescent="0.3">
      <c r="A5560">
        <v>4</v>
      </c>
      <c r="B5560" t="s">
        <v>43</v>
      </c>
      <c r="C5560">
        <v>6</v>
      </c>
      <c r="D5560" t="s">
        <v>26</v>
      </c>
      <c r="E5560" t="s">
        <v>209</v>
      </c>
      <c r="F5560" t="s">
        <v>13</v>
      </c>
      <c r="G5560" t="s">
        <v>914</v>
      </c>
      <c r="H5560" s="3">
        <v>0</v>
      </c>
      <c r="I5560" s="5">
        <v>43429</v>
      </c>
      <c r="J5560" s="5" t="str">
        <f t="shared" si="172"/>
        <v>September</v>
      </c>
      <c r="K5560" s="7">
        <f t="shared" si="173"/>
        <v>2018</v>
      </c>
      <c r="L5560" t="s">
        <v>5501</v>
      </c>
      <c r="M5560" t="s">
        <v>73</v>
      </c>
      <c r="N5560">
        <v>49201</v>
      </c>
      <c r="O5560">
        <v>1646</v>
      </c>
      <c r="P5560" t="s">
        <v>416</v>
      </c>
      <c r="Q5560">
        <v>8</v>
      </c>
      <c r="R5560">
        <v>1</v>
      </c>
      <c r="S5560" t="s">
        <v>75</v>
      </c>
      <c r="U5560">
        <v>8.3000000000000007</v>
      </c>
      <c r="V5560">
        <v>17</v>
      </c>
      <c r="W5560" t="s">
        <v>33</v>
      </c>
      <c r="X5560" s="5">
        <v>43433</v>
      </c>
      <c r="Y5560" t="s">
        <v>39</v>
      </c>
      <c r="Z5560" t="s">
        <v>156</v>
      </c>
      <c r="AA5560" t="s">
        <v>54</v>
      </c>
    </row>
    <row r="5561" spans="1:27" x14ac:dyDescent="0.3">
      <c r="A5561">
        <v>4</v>
      </c>
      <c r="B5561" t="s">
        <v>43</v>
      </c>
      <c r="C5561">
        <v>6</v>
      </c>
      <c r="D5561" t="s">
        <v>50</v>
      </c>
      <c r="E5561" t="s">
        <v>209</v>
      </c>
      <c r="F5561" t="s">
        <v>13</v>
      </c>
      <c r="G5561" t="s">
        <v>914</v>
      </c>
      <c r="H5561" s="3">
        <v>0</v>
      </c>
      <c r="I5561" s="5">
        <v>43429</v>
      </c>
      <c r="J5561" s="5" t="str">
        <f t="shared" si="172"/>
        <v>September</v>
      </c>
      <c r="K5561" s="7">
        <f t="shared" si="173"/>
        <v>2018</v>
      </c>
      <c r="L5561" t="s">
        <v>5501</v>
      </c>
      <c r="M5561" t="s">
        <v>73</v>
      </c>
      <c r="N5561">
        <v>49201</v>
      </c>
      <c r="O5561">
        <v>1082</v>
      </c>
      <c r="P5561" t="s">
        <v>5151</v>
      </c>
      <c r="Q5561">
        <v>62</v>
      </c>
      <c r="R5561">
        <v>8</v>
      </c>
      <c r="S5561" t="s">
        <v>75</v>
      </c>
      <c r="U5561">
        <v>62.4</v>
      </c>
      <c r="V5561">
        <v>160</v>
      </c>
      <c r="W5561" t="s">
        <v>33</v>
      </c>
      <c r="X5561" s="5">
        <v>43433</v>
      </c>
      <c r="Y5561" t="s">
        <v>39</v>
      </c>
      <c r="Z5561" t="s">
        <v>156</v>
      </c>
      <c r="AA5561" t="s">
        <v>113</v>
      </c>
    </row>
    <row r="5562" spans="1:27" x14ac:dyDescent="0.3">
      <c r="A5562">
        <v>0</v>
      </c>
      <c r="B5562" t="s">
        <v>10</v>
      </c>
      <c r="C5562">
        <v>0</v>
      </c>
      <c r="D5562" t="s">
        <v>11</v>
      </c>
      <c r="E5562" t="s">
        <v>65</v>
      </c>
      <c r="F5562" t="s">
        <v>13</v>
      </c>
      <c r="G5562" t="s">
        <v>1811</v>
      </c>
      <c r="H5562" s="3">
        <v>0</v>
      </c>
      <c r="I5562" s="5">
        <v>43395</v>
      </c>
      <c r="J5562" s="5" t="str">
        <f t="shared" si="172"/>
        <v>September</v>
      </c>
      <c r="K5562" s="7">
        <f t="shared" si="173"/>
        <v>2018</v>
      </c>
      <c r="L5562" t="s">
        <v>1812</v>
      </c>
      <c r="M5562" t="s">
        <v>30</v>
      </c>
      <c r="N5562">
        <v>98105</v>
      </c>
      <c r="O5562">
        <v>997</v>
      </c>
      <c r="P5562" t="s">
        <v>8203</v>
      </c>
      <c r="Q5562">
        <v>31</v>
      </c>
      <c r="R5562">
        <v>3</v>
      </c>
      <c r="S5562" t="s">
        <v>32</v>
      </c>
      <c r="U5562">
        <v>30.58</v>
      </c>
      <c r="V5562">
        <v>102</v>
      </c>
      <c r="W5562" t="s">
        <v>19</v>
      </c>
      <c r="X5562" s="5">
        <v>43395</v>
      </c>
      <c r="Y5562" t="s">
        <v>773</v>
      </c>
      <c r="Z5562" t="s">
        <v>69</v>
      </c>
      <c r="AA5562" t="s">
        <v>47</v>
      </c>
    </row>
    <row r="5563" spans="1:27" x14ac:dyDescent="0.3">
      <c r="A5563">
        <v>0</v>
      </c>
      <c r="B5563" t="s">
        <v>10</v>
      </c>
      <c r="C5563">
        <v>0</v>
      </c>
      <c r="D5563" t="s">
        <v>26</v>
      </c>
      <c r="E5563" t="s">
        <v>65</v>
      </c>
      <c r="F5563" t="s">
        <v>13</v>
      </c>
      <c r="G5563" t="s">
        <v>1811</v>
      </c>
      <c r="H5563" s="3">
        <v>0</v>
      </c>
      <c r="I5563" s="5">
        <v>43395</v>
      </c>
      <c r="J5563" s="5" t="str">
        <f t="shared" si="172"/>
        <v>September</v>
      </c>
      <c r="K5563" s="7">
        <f t="shared" si="173"/>
        <v>2018</v>
      </c>
      <c r="L5563" t="s">
        <v>1812</v>
      </c>
      <c r="M5563" t="s">
        <v>30</v>
      </c>
      <c r="N5563">
        <v>98105</v>
      </c>
      <c r="O5563">
        <v>1785</v>
      </c>
      <c r="P5563" t="s">
        <v>3192</v>
      </c>
      <c r="Q5563">
        <v>3</v>
      </c>
      <c r="R5563">
        <v>1</v>
      </c>
      <c r="S5563" t="s">
        <v>32</v>
      </c>
      <c r="U5563">
        <v>3.21</v>
      </c>
      <c r="V5563">
        <v>7</v>
      </c>
      <c r="W5563" t="s">
        <v>19</v>
      </c>
      <c r="X5563" s="5">
        <v>43395</v>
      </c>
      <c r="Y5563" t="s">
        <v>773</v>
      </c>
      <c r="Z5563" t="s">
        <v>69</v>
      </c>
      <c r="AA5563" t="s">
        <v>64</v>
      </c>
    </row>
    <row r="5564" spans="1:27" x14ac:dyDescent="0.3">
      <c r="A5564">
        <v>0</v>
      </c>
      <c r="B5564" t="s">
        <v>10</v>
      </c>
      <c r="C5564">
        <v>0</v>
      </c>
      <c r="D5564" t="s">
        <v>26</v>
      </c>
      <c r="E5564" t="s">
        <v>65</v>
      </c>
      <c r="F5564" t="s">
        <v>13</v>
      </c>
      <c r="G5564" t="s">
        <v>1811</v>
      </c>
      <c r="H5564" s="3">
        <v>0</v>
      </c>
      <c r="I5564" s="5">
        <v>43395</v>
      </c>
      <c r="J5564" s="5" t="str">
        <f t="shared" si="172"/>
        <v>September</v>
      </c>
      <c r="K5564" s="7">
        <f t="shared" si="173"/>
        <v>2018</v>
      </c>
      <c r="L5564" t="s">
        <v>1812</v>
      </c>
      <c r="M5564" t="s">
        <v>30</v>
      </c>
      <c r="N5564">
        <v>98105</v>
      </c>
      <c r="O5564">
        <v>1305</v>
      </c>
      <c r="P5564" t="s">
        <v>3064</v>
      </c>
      <c r="Q5564">
        <v>2</v>
      </c>
      <c r="R5564">
        <v>3</v>
      </c>
      <c r="S5564" t="s">
        <v>32</v>
      </c>
      <c r="U5564">
        <v>2.25</v>
      </c>
      <c r="V5564">
        <v>8</v>
      </c>
      <c r="W5564" t="s">
        <v>19</v>
      </c>
      <c r="X5564" s="5">
        <v>43395</v>
      </c>
      <c r="Y5564" t="s">
        <v>773</v>
      </c>
      <c r="Z5564" t="s">
        <v>69</v>
      </c>
      <c r="AA5564" t="s">
        <v>49</v>
      </c>
    </row>
    <row r="5565" spans="1:27" x14ac:dyDescent="0.3">
      <c r="A5565">
        <v>6</v>
      </c>
      <c r="B5565" t="s">
        <v>10</v>
      </c>
      <c r="C5565">
        <v>6</v>
      </c>
      <c r="D5565" t="s">
        <v>11</v>
      </c>
      <c r="E5565" t="s">
        <v>672</v>
      </c>
      <c r="F5565" t="s">
        <v>13</v>
      </c>
      <c r="G5565" t="s">
        <v>475</v>
      </c>
      <c r="H5565" s="3">
        <v>0.6</v>
      </c>
      <c r="I5565" s="5">
        <v>43262</v>
      </c>
      <c r="J5565" s="5" t="str">
        <f t="shared" si="172"/>
        <v>September</v>
      </c>
      <c r="K5565" s="7">
        <f t="shared" si="173"/>
        <v>2018</v>
      </c>
      <c r="L5565" t="s">
        <v>5555</v>
      </c>
      <c r="M5565" t="s">
        <v>73</v>
      </c>
      <c r="N5565">
        <v>76017</v>
      </c>
      <c r="O5565">
        <v>1495</v>
      </c>
      <c r="P5565" t="s">
        <v>1616</v>
      </c>
      <c r="Q5565">
        <v>-9</v>
      </c>
      <c r="R5565">
        <v>7</v>
      </c>
      <c r="S5565" t="s">
        <v>75</v>
      </c>
      <c r="U5565">
        <v>-9.09</v>
      </c>
      <c r="V5565">
        <v>13</v>
      </c>
      <c r="W5565" t="s">
        <v>33</v>
      </c>
      <c r="X5565" s="5">
        <v>43268</v>
      </c>
      <c r="Y5565" t="s">
        <v>39</v>
      </c>
      <c r="Z5565" t="s">
        <v>77</v>
      </c>
      <c r="AA5565" t="s">
        <v>47</v>
      </c>
    </row>
    <row r="5566" spans="1:27" x14ac:dyDescent="0.3">
      <c r="A5566">
        <v>6</v>
      </c>
      <c r="B5566" t="s">
        <v>10</v>
      </c>
      <c r="C5566">
        <v>6</v>
      </c>
      <c r="D5566" t="s">
        <v>26</v>
      </c>
      <c r="E5566" t="s">
        <v>672</v>
      </c>
      <c r="F5566" t="s">
        <v>13</v>
      </c>
      <c r="G5566" t="s">
        <v>475</v>
      </c>
      <c r="H5566" s="3">
        <v>0.8</v>
      </c>
      <c r="I5566" s="5">
        <v>43262</v>
      </c>
      <c r="J5566" s="5" t="str">
        <f t="shared" si="172"/>
        <v>September</v>
      </c>
      <c r="K5566" s="7">
        <f t="shared" si="173"/>
        <v>2018</v>
      </c>
      <c r="L5566" t="s">
        <v>5555</v>
      </c>
      <c r="M5566" t="s">
        <v>73</v>
      </c>
      <c r="N5566">
        <v>76017</v>
      </c>
      <c r="O5566">
        <v>463</v>
      </c>
      <c r="P5566" t="s">
        <v>3159</v>
      </c>
      <c r="Q5566">
        <v>-2</v>
      </c>
      <c r="R5566">
        <v>4</v>
      </c>
      <c r="S5566" t="s">
        <v>75</v>
      </c>
      <c r="U5566">
        <v>-2.15</v>
      </c>
      <c r="V5566">
        <v>1</v>
      </c>
      <c r="W5566" t="s">
        <v>33</v>
      </c>
      <c r="X5566" s="5">
        <v>43268</v>
      </c>
      <c r="Y5566" t="s">
        <v>39</v>
      </c>
      <c r="Z5566" t="s">
        <v>77</v>
      </c>
      <c r="AA5566" t="s">
        <v>54</v>
      </c>
    </row>
    <row r="5567" spans="1:27" x14ac:dyDescent="0.3">
      <c r="A5567">
        <v>6</v>
      </c>
      <c r="B5567" t="s">
        <v>10</v>
      </c>
      <c r="C5567">
        <v>6</v>
      </c>
      <c r="D5567" t="s">
        <v>26</v>
      </c>
      <c r="E5567" t="s">
        <v>672</v>
      </c>
      <c r="F5567" t="s">
        <v>13</v>
      </c>
      <c r="G5567" t="s">
        <v>475</v>
      </c>
      <c r="H5567" s="3">
        <v>0.8</v>
      </c>
      <c r="I5567" s="5">
        <v>43262</v>
      </c>
      <c r="J5567" s="5" t="str">
        <f t="shared" si="172"/>
        <v>September</v>
      </c>
      <c r="K5567" s="7">
        <f t="shared" si="173"/>
        <v>2018</v>
      </c>
      <c r="L5567" t="s">
        <v>5555</v>
      </c>
      <c r="M5567" t="s">
        <v>73</v>
      </c>
      <c r="N5567">
        <v>76017</v>
      </c>
      <c r="O5567">
        <v>722</v>
      </c>
      <c r="P5567" t="s">
        <v>2837</v>
      </c>
      <c r="Q5567">
        <v>-14</v>
      </c>
      <c r="R5567">
        <v>4</v>
      </c>
      <c r="S5567" t="s">
        <v>75</v>
      </c>
      <c r="U5567">
        <v>-13.65</v>
      </c>
      <c r="V5567">
        <v>8</v>
      </c>
      <c r="W5567" t="s">
        <v>33</v>
      </c>
      <c r="X5567" s="5">
        <v>43268</v>
      </c>
      <c r="Y5567" t="s">
        <v>39</v>
      </c>
      <c r="Z5567" t="s">
        <v>77</v>
      </c>
      <c r="AA5567" t="s">
        <v>54</v>
      </c>
    </row>
    <row r="5568" spans="1:27" x14ac:dyDescent="0.3">
      <c r="A5568">
        <v>5</v>
      </c>
      <c r="B5568" t="s">
        <v>43</v>
      </c>
      <c r="C5568">
        <v>6</v>
      </c>
      <c r="D5568" t="s">
        <v>11</v>
      </c>
      <c r="E5568" t="s">
        <v>171</v>
      </c>
      <c r="F5568" t="s">
        <v>13</v>
      </c>
      <c r="G5568" t="s">
        <v>1043</v>
      </c>
      <c r="H5568" s="3">
        <v>0</v>
      </c>
      <c r="I5568" s="5">
        <v>43239</v>
      </c>
      <c r="J5568" s="5" t="str">
        <f t="shared" si="172"/>
        <v>September</v>
      </c>
      <c r="K5568" s="7">
        <f t="shared" si="173"/>
        <v>2018</v>
      </c>
      <c r="L5568" t="s">
        <v>2344</v>
      </c>
      <c r="M5568" t="s">
        <v>102</v>
      </c>
      <c r="N5568">
        <v>10011</v>
      </c>
      <c r="O5568">
        <v>1185</v>
      </c>
      <c r="P5568" t="s">
        <v>2148</v>
      </c>
      <c r="Q5568">
        <v>15</v>
      </c>
      <c r="R5568">
        <v>4</v>
      </c>
      <c r="S5568" t="s">
        <v>104</v>
      </c>
      <c r="U5568">
        <v>15.09</v>
      </c>
      <c r="V5568">
        <v>36</v>
      </c>
      <c r="W5568" t="s">
        <v>19</v>
      </c>
      <c r="X5568" s="5">
        <v>43244</v>
      </c>
      <c r="Y5568" t="s">
        <v>39</v>
      </c>
      <c r="Z5568" t="s">
        <v>175</v>
      </c>
      <c r="AA5568" t="s">
        <v>47</v>
      </c>
    </row>
    <row r="5569" spans="1:27" x14ac:dyDescent="0.3">
      <c r="A5569">
        <v>5</v>
      </c>
      <c r="B5569" t="s">
        <v>43</v>
      </c>
      <c r="C5569">
        <v>6</v>
      </c>
      <c r="D5569" t="s">
        <v>11</v>
      </c>
      <c r="E5569" t="s">
        <v>171</v>
      </c>
      <c r="F5569" t="s">
        <v>13</v>
      </c>
      <c r="G5569" t="s">
        <v>1043</v>
      </c>
      <c r="H5569" s="3">
        <v>0</v>
      </c>
      <c r="I5569" s="5">
        <v>43239</v>
      </c>
      <c r="J5569" s="5" t="str">
        <f t="shared" si="172"/>
        <v>September</v>
      </c>
      <c r="K5569" s="7">
        <f t="shared" si="173"/>
        <v>2018</v>
      </c>
      <c r="L5569" t="s">
        <v>2344</v>
      </c>
      <c r="M5569" t="s">
        <v>102</v>
      </c>
      <c r="N5569">
        <v>10011</v>
      </c>
      <c r="O5569">
        <v>498</v>
      </c>
      <c r="P5569" t="s">
        <v>1217</v>
      </c>
      <c r="Q5569">
        <v>12</v>
      </c>
      <c r="R5569">
        <v>8</v>
      </c>
      <c r="S5569" t="s">
        <v>104</v>
      </c>
      <c r="U5569">
        <v>12.33</v>
      </c>
      <c r="V5569">
        <v>40</v>
      </c>
      <c r="W5569" t="s">
        <v>19</v>
      </c>
      <c r="X5569" s="5">
        <v>43244</v>
      </c>
      <c r="Y5569" t="s">
        <v>39</v>
      </c>
      <c r="Z5569" t="s">
        <v>175</v>
      </c>
      <c r="AA5569" t="s">
        <v>47</v>
      </c>
    </row>
    <row r="5570" spans="1:27" x14ac:dyDescent="0.3">
      <c r="A5570">
        <v>5</v>
      </c>
      <c r="B5570" t="s">
        <v>43</v>
      </c>
      <c r="C5570">
        <v>6</v>
      </c>
      <c r="D5570" t="s">
        <v>26</v>
      </c>
      <c r="E5570" t="s">
        <v>171</v>
      </c>
      <c r="F5570" t="s">
        <v>13</v>
      </c>
      <c r="G5570" t="s">
        <v>1043</v>
      </c>
      <c r="H5570" s="3">
        <v>0</v>
      </c>
      <c r="I5570" s="5">
        <v>43239</v>
      </c>
      <c r="J5570" s="5" t="str">
        <f t="shared" ref="J5570:J5633" si="174">TEXT($I$2,"mmmm")</f>
        <v>September</v>
      </c>
      <c r="K5570" s="7">
        <f t="shared" si="173"/>
        <v>2018</v>
      </c>
      <c r="L5570" t="s">
        <v>2344</v>
      </c>
      <c r="M5570" t="s">
        <v>102</v>
      </c>
      <c r="N5570">
        <v>10011</v>
      </c>
      <c r="O5570">
        <v>304</v>
      </c>
      <c r="P5570" t="s">
        <v>1232</v>
      </c>
      <c r="Q5570">
        <v>70</v>
      </c>
      <c r="R5570">
        <v>5</v>
      </c>
      <c r="S5570" t="s">
        <v>104</v>
      </c>
      <c r="U5570">
        <v>70.44</v>
      </c>
      <c r="V5570">
        <v>243</v>
      </c>
      <c r="W5570" t="s">
        <v>19</v>
      </c>
      <c r="X5570" s="5">
        <v>43244</v>
      </c>
      <c r="Y5570" t="s">
        <v>39</v>
      </c>
      <c r="Z5570" t="s">
        <v>175</v>
      </c>
      <c r="AA5570" t="s">
        <v>56</v>
      </c>
    </row>
    <row r="5571" spans="1:27" x14ac:dyDescent="0.3">
      <c r="A5571">
        <v>5</v>
      </c>
      <c r="B5571" t="s">
        <v>43</v>
      </c>
      <c r="C5571">
        <v>6</v>
      </c>
      <c r="D5571" t="s">
        <v>26</v>
      </c>
      <c r="E5571" t="s">
        <v>171</v>
      </c>
      <c r="F5571" t="s">
        <v>13</v>
      </c>
      <c r="G5571" t="s">
        <v>1043</v>
      </c>
      <c r="H5571" s="3">
        <v>0</v>
      </c>
      <c r="I5571" s="5">
        <v>43239</v>
      </c>
      <c r="J5571" s="5" t="str">
        <f t="shared" si="174"/>
        <v>September</v>
      </c>
      <c r="K5571" s="7">
        <f t="shared" ref="K5571:K5634" si="175">YEAR(I5571)</f>
        <v>2018</v>
      </c>
      <c r="L5571" t="s">
        <v>2344</v>
      </c>
      <c r="M5571" t="s">
        <v>102</v>
      </c>
      <c r="N5571">
        <v>10011</v>
      </c>
      <c r="O5571">
        <v>1383</v>
      </c>
      <c r="P5571" t="s">
        <v>215</v>
      </c>
      <c r="Q5571">
        <v>0</v>
      </c>
      <c r="R5571">
        <v>5</v>
      </c>
      <c r="S5571" t="s">
        <v>104</v>
      </c>
      <c r="U5571">
        <v>0</v>
      </c>
      <c r="V5571">
        <v>455</v>
      </c>
      <c r="W5571" t="s">
        <v>19</v>
      </c>
      <c r="X5571" s="5">
        <v>43244</v>
      </c>
      <c r="Y5571" t="s">
        <v>39</v>
      </c>
      <c r="Z5571" t="s">
        <v>175</v>
      </c>
      <c r="AA5571" t="s">
        <v>42</v>
      </c>
    </row>
    <row r="5572" spans="1:27" x14ac:dyDescent="0.3">
      <c r="A5572">
        <v>5</v>
      </c>
      <c r="B5572" t="s">
        <v>43</v>
      </c>
      <c r="C5572">
        <v>6</v>
      </c>
      <c r="D5572" t="s">
        <v>26</v>
      </c>
      <c r="E5572" t="s">
        <v>171</v>
      </c>
      <c r="F5572" t="s">
        <v>13</v>
      </c>
      <c r="G5572" t="s">
        <v>1043</v>
      </c>
      <c r="H5572" s="3">
        <v>0.2</v>
      </c>
      <c r="I5572" s="5">
        <v>43239</v>
      </c>
      <c r="J5572" s="5" t="str">
        <f t="shared" si="174"/>
        <v>September</v>
      </c>
      <c r="K5572" s="7">
        <f t="shared" si="175"/>
        <v>2018</v>
      </c>
      <c r="L5572" t="s">
        <v>2344</v>
      </c>
      <c r="M5572" t="s">
        <v>102</v>
      </c>
      <c r="N5572">
        <v>10011</v>
      </c>
      <c r="O5572">
        <v>1338</v>
      </c>
      <c r="P5572" t="s">
        <v>1218</v>
      </c>
      <c r="Q5572">
        <v>15</v>
      </c>
      <c r="R5572">
        <v>4</v>
      </c>
      <c r="S5572" t="s">
        <v>104</v>
      </c>
      <c r="U5572">
        <v>14.92</v>
      </c>
      <c r="V5572">
        <v>48</v>
      </c>
      <c r="W5572" t="s">
        <v>19</v>
      </c>
      <c r="X5572" s="5">
        <v>43244</v>
      </c>
      <c r="Y5572" t="s">
        <v>39</v>
      </c>
      <c r="Z5572" t="s">
        <v>175</v>
      </c>
      <c r="AA5572" t="s">
        <v>54</v>
      </c>
    </row>
    <row r="5573" spans="1:27" x14ac:dyDescent="0.3">
      <c r="A5573">
        <v>4</v>
      </c>
      <c r="B5573" t="s">
        <v>43</v>
      </c>
      <c r="C5573">
        <v>6</v>
      </c>
      <c r="D5573" t="s">
        <v>26</v>
      </c>
      <c r="E5573" t="s">
        <v>5446</v>
      </c>
      <c r="F5573" t="s">
        <v>13</v>
      </c>
      <c r="G5573" t="s">
        <v>131</v>
      </c>
      <c r="H5573" s="3">
        <v>0</v>
      </c>
      <c r="I5573" s="5">
        <v>43369</v>
      </c>
      <c r="J5573" s="5" t="str">
        <f t="shared" si="174"/>
        <v>September</v>
      </c>
      <c r="K5573" s="7">
        <f t="shared" si="175"/>
        <v>2018</v>
      </c>
      <c r="L5573" t="s">
        <v>7668</v>
      </c>
      <c r="M5573" t="s">
        <v>30</v>
      </c>
      <c r="N5573">
        <v>98042</v>
      </c>
      <c r="O5573">
        <v>1597</v>
      </c>
      <c r="P5573" t="s">
        <v>280</v>
      </c>
      <c r="Q5573">
        <v>15</v>
      </c>
      <c r="R5573">
        <v>5</v>
      </c>
      <c r="S5573" t="s">
        <v>32</v>
      </c>
      <c r="U5573">
        <v>14.65</v>
      </c>
      <c r="V5573">
        <v>30</v>
      </c>
      <c r="W5573" t="s">
        <v>76</v>
      </c>
      <c r="X5573" s="5">
        <v>43373</v>
      </c>
      <c r="Y5573" t="s">
        <v>39</v>
      </c>
      <c r="Z5573" t="s">
        <v>69</v>
      </c>
      <c r="AA5573" t="s">
        <v>64</v>
      </c>
    </row>
    <row r="5574" spans="1:27" x14ac:dyDescent="0.3">
      <c r="A5574">
        <v>4</v>
      </c>
      <c r="B5574" t="s">
        <v>43</v>
      </c>
      <c r="C5574">
        <v>6</v>
      </c>
      <c r="D5574" t="s">
        <v>26</v>
      </c>
      <c r="E5574" t="s">
        <v>5446</v>
      </c>
      <c r="F5574" t="s">
        <v>13</v>
      </c>
      <c r="G5574" t="s">
        <v>131</v>
      </c>
      <c r="H5574" s="3">
        <v>0</v>
      </c>
      <c r="I5574" s="5">
        <v>43369</v>
      </c>
      <c r="J5574" s="5" t="str">
        <f t="shared" si="174"/>
        <v>September</v>
      </c>
      <c r="K5574" s="7">
        <f t="shared" si="175"/>
        <v>2018</v>
      </c>
      <c r="L5574" t="s">
        <v>7668</v>
      </c>
      <c r="M5574" t="s">
        <v>30</v>
      </c>
      <c r="N5574">
        <v>98042</v>
      </c>
      <c r="O5574">
        <v>288</v>
      </c>
      <c r="P5574" t="s">
        <v>6078</v>
      </c>
      <c r="Q5574">
        <v>66</v>
      </c>
      <c r="R5574">
        <v>6</v>
      </c>
      <c r="S5574" t="s">
        <v>32</v>
      </c>
      <c r="U5574">
        <v>66.33</v>
      </c>
      <c r="V5574">
        <v>237</v>
      </c>
      <c r="W5574" t="s">
        <v>76</v>
      </c>
      <c r="X5574" s="5">
        <v>43373</v>
      </c>
      <c r="Y5574" t="s">
        <v>39</v>
      </c>
      <c r="Z5574" t="s">
        <v>69</v>
      </c>
      <c r="AA5574" t="s">
        <v>56</v>
      </c>
    </row>
    <row r="5575" spans="1:27" x14ac:dyDescent="0.3">
      <c r="A5575">
        <v>4</v>
      </c>
      <c r="B5575" t="s">
        <v>43</v>
      </c>
      <c r="C5575">
        <v>6</v>
      </c>
      <c r="D5575" t="s">
        <v>50</v>
      </c>
      <c r="E5575" t="s">
        <v>5446</v>
      </c>
      <c r="F5575" t="s">
        <v>13</v>
      </c>
      <c r="G5575" t="s">
        <v>131</v>
      </c>
      <c r="H5575" s="3">
        <v>0</v>
      </c>
      <c r="I5575" s="5">
        <v>43369</v>
      </c>
      <c r="J5575" s="5" t="str">
        <f t="shared" si="174"/>
        <v>September</v>
      </c>
      <c r="K5575" s="7">
        <f t="shared" si="175"/>
        <v>2018</v>
      </c>
      <c r="L5575" t="s">
        <v>7668</v>
      </c>
      <c r="M5575" t="s">
        <v>30</v>
      </c>
      <c r="N5575">
        <v>98042</v>
      </c>
      <c r="O5575">
        <v>1090</v>
      </c>
      <c r="P5575" t="s">
        <v>4830</v>
      </c>
      <c r="Q5575">
        <v>21</v>
      </c>
      <c r="R5575">
        <v>4</v>
      </c>
      <c r="S5575" t="s">
        <v>32</v>
      </c>
      <c r="U5575">
        <v>21</v>
      </c>
      <c r="V5575">
        <v>100</v>
      </c>
      <c r="W5575" t="s">
        <v>76</v>
      </c>
      <c r="X5575" s="5">
        <v>43373</v>
      </c>
      <c r="Y5575" t="s">
        <v>39</v>
      </c>
      <c r="Z5575" t="s">
        <v>69</v>
      </c>
      <c r="AA5575" t="s">
        <v>113</v>
      </c>
    </row>
    <row r="5576" spans="1:27" x14ac:dyDescent="0.3">
      <c r="A5576">
        <v>5</v>
      </c>
      <c r="B5576" t="s">
        <v>43</v>
      </c>
      <c r="C5576">
        <v>6</v>
      </c>
      <c r="D5576" t="s">
        <v>26</v>
      </c>
      <c r="E5576" t="s">
        <v>122</v>
      </c>
      <c r="F5576" t="s">
        <v>13</v>
      </c>
      <c r="G5576" t="s">
        <v>2122</v>
      </c>
      <c r="H5576" s="3">
        <v>0.2</v>
      </c>
      <c r="I5576" s="5">
        <v>43347</v>
      </c>
      <c r="J5576" s="5" t="str">
        <f t="shared" si="174"/>
        <v>September</v>
      </c>
      <c r="K5576" s="7">
        <f t="shared" si="175"/>
        <v>2018</v>
      </c>
      <c r="L5576" t="s">
        <v>3822</v>
      </c>
      <c r="M5576" t="s">
        <v>73</v>
      </c>
      <c r="N5576">
        <v>77041</v>
      </c>
      <c r="O5576">
        <v>628</v>
      </c>
      <c r="P5576" t="s">
        <v>675</v>
      </c>
      <c r="Q5576">
        <v>1</v>
      </c>
      <c r="R5576">
        <v>1</v>
      </c>
      <c r="S5576" t="s">
        <v>75</v>
      </c>
      <c r="U5576">
        <v>1.03</v>
      </c>
      <c r="V5576">
        <v>4</v>
      </c>
      <c r="W5576" t="s">
        <v>19</v>
      </c>
      <c r="X5576" s="5">
        <v>43352</v>
      </c>
      <c r="Y5576" t="s">
        <v>39</v>
      </c>
      <c r="Z5576" t="s">
        <v>77</v>
      </c>
      <c r="AA5576" t="s">
        <v>49</v>
      </c>
    </row>
    <row r="5577" spans="1:27" x14ac:dyDescent="0.3">
      <c r="A5577">
        <v>5</v>
      </c>
      <c r="B5577" t="s">
        <v>43</v>
      </c>
      <c r="C5577">
        <v>6</v>
      </c>
      <c r="D5577" t="s">
        <v>26</v>
      </c>
      <c r="E5577" t="s">
        <v>122</v>
      </c>
      <c r="F5577" t="s">
        <v>13</v>
      </c>
      <c r="G5577" t="s">
        <v>2122</v>
      </c>
      <c r="H5577" s="3">
        <v>0.2</v>
      </c>
      <c r="I5577" s="5">
        <v>43347</v>
      </c>
      <c r="J5577" s="5" t="str">
        <f t="shared" si="174"/>
        <v>September</v>
      </c>
      <c r="K5577" s="7">
        <f t="shared" si="175"/>
        <v>2018</v>
      </c>
      <c r="L5577" t="s">
        <v>3822</v>
      </c>
      <c r="M5577" t="s">
        <v>73</v>
      </c>
      <c r="N5577">
        <v>77041</v>
      </c>
      <c r="O5577">
        <v>362</v>
      </c>
      <c r="P5577" t="s">
        <v>2826</v>
      </c>
      <c r="Q5577">
        <v>7</v>
      </c>
      <c r="R5577">
        <v>3</v>
      </c>
      <c r="S5577" t="s">
        <v>75</v>
      </c>
      <c r="U5577">
        <v>7.02</v>
      </c>
      <c r="V5577">
        <v>62</v>
      </c>
      <c r="W5577" t="s">
        <v>19</v>
      </c>
      <c r="X5577" s="5">
        <v>43352</v>
      </c>
      <c r="Y5577" t="s">
        <v>39</v>
      </c>
      <c r="Z5577" t="s">
        <v>77</v>
      </c>
      <c r="AA5577" t="s">
        <v>49</v>
      </c>
    </row>
    <row r="5578" spans="1:27" x14ac:dyDescent="0.3">
      <c r="A5578">
        <v>5</v>
      </c>
      <c r="B5578" t="s">
        <v>43</v>
      </c>
      <c r="C5578">
        <v>6</v>
      </c>
      <c r="D5578" t="s">
        <v>11</v>
      </c>
      <c r="E5578" t="s">
        <v>27</v>
      </c>
      <c r="F5578" t="s">
        <v>13</v>
      </c>
      <c r="G5578" t="s">
        <v>1175</v>
      </c>
      <c r="H5578" s="3">
        <v>0</v>
      </c>
      <c r="I5578" s="5">
        <v>43775</v>
      </c>
      <c r="J5578" s="5" t="str">
        <f t="shared" si="174"/>
        <v>September</v>
      </c>
      <c r="K5578" s="7">
        <f t="shared" si="175"/>
        <v>2019</v>
      </c>
      <c r="L5578" t="s">
        <v>2576</v>
      </c>
      <c r="M5578" t="s">
        <v>30</v>
      </c>
      <c r="N5578">
        <v>90045</v>
      </c>
      <c r="O5578">
        <v>486</v>
      </c>
      <c r="P5578" t="s">
        <v>1514</v>
      </c>
      <c r="Q5578">
        <v>3</v>
      </c>
      <c r="R5578">
        <v>1</v>
      </c>
      <c r="S5578" t="s">
        <v>32</v>
      </c>
      <c r="U5578">
        <v>2.97</v>
      </c>
      <c r="V5578">
        <v>9</v>
      </c>
      <c r="W5578" t="s">
        <v>19</v>
      </c>
      <c r="X5578" s="5">
        <v>43780</v>
      </c>
      <c r="Y5578" t="s">
        <v>39</v>
      </c>
      <c r="Z5578" t="s">
        <v>34</v>
      </c>
      <c r="AA5578" t="s">
        <v>47</v>
      </c>
    </row>
    <row r="5579" spans="1:27" x14ac:dyDescent="0.3">
      <c r="A5579">
        <v>5</v>
      </c>
      <c r="B5579" t="s">
        <v>43</v>
      </c>
      <c r="C5579">
        <v>6</v>
      </c>
      <c r="D5579" t="s">
        <v>26</v>
      </c>
      <c r="E5579" t="s">
        <v>27</v>
      </c>
      <c r="F5579" t="s">
        <v>13</v>
      </c>
      <c r="G5579" t="s">
        <v>1175</v>
      </c>
      <c r="H5579" s="3">
        <v>0</v>
      </c>
      <c r="I5579" s="5">
        <v>43775</v>
      </c>
      <c r="J5579" s="5" t="str">
        <f t="shared" si="174"/>
        <v>September</v>
      </c>
      <c r="K5579" s="7">
        <f t="shared" si="175"/>
        <v>2019</v>
      </c>
      <c r="L5579" t="s">
        <v>2576</v>
      </c>
      <c r="M5579" t="s">
        <v>30</v>
      </c>
      <c r="N5579">
        <v>90045</v>
      </c>
      <c r="O5579">
        <v>1417</v>
      </c>
      <c r="P5579" t="s">
        <v>4024</v>
      </c>
      <c r="Q5579">
        <v>2</v>
      </c>
      <c r="R5579">
        <v>2</v>
      </c>
      <c r="S5579" t="s">
        <v>32</v>
      </c>
      <c r="U5579">
        <v>1.76</v>
      </c>
      <c r="V5579">
        <v>6</v>
      </c>
      <c r="W5579" t="s">
        <v>19</v>
      </c>
      <c r="X5579" s="5">
        <v>43780</v>
      </c>
      <c r="Y5579" t="s">
        <v>39</v>
      </c>
      <c r="Z5579" t="s">
        <v>34</v>
      </c>
      <c r="AA5579" t="s">
        <v>49</v>
      </c>
    </row>
    <row r="5580" spans="1:27" x14ac:dyDescent="0.3">
      <c r="A5580">
        <v>5</v>
      </c>
      <c r="B5580" t="s">
        <v>43</v>
      </c>
      <c r="C5580">
        <v>6</v>
      </c>
      <c r="D5580" t="s">
        <v>26</v>
      </c>
      <c r="E5580" t="s">
        <v>27</v>
      </c>
      <c r="F5580" t="s">
        <v>13</v>
      </c>
      <c r="G5580" t="s">
        <v>1175</v>
      </c>
      <c r="H5580" s="3">
        <v>0</v>
      </c>
      <c r="I5580" s="5">
        <v>43775</v>
      </c>
      <c r="J5580" s="5" t="str">
        <f t="shared" si="174"/>
        <v>September</v>
      </c>
      <c r="K5580" s="7">
        <f t="shared" si="175"/>
        <v>2019</v>
      </c>
      <c r="L5580" t="s">
        <v>2576</v>
      </c>
      <c r="M5580" t="s">
        <v>30</v>
      </c>
      <c r="N5580">
        <v>90045</v>
      </c>
      <c r="O5580">
        <v>4</v>
      </c>
      <c r="P5580" t="s">
        <v>8185</v>
      </c>
      <c r="Q5580">
        <v>7</v>
      </c>
      <c r="R5580">
        <v>2</v>
      </c>
      <c r="S5580" t="s">
        <v>32</v>
      </c>
      <c r="U5580">
        <v>7.49</v>
      </c>
      <c r="V5580">
        <v>15</v>
      </c>
      <c r="W5580" t="s">
        <v>19</v>
      </c>
      <c r="X5580" s="5">
        <v>43780</v>
      </c>
      <c r="Y5580" t="s">
        <v>39</v>
      </c>
      <c r="Z5580" t="s">
        <v>34</v>
      </c>
      <c r="AA5580" t="s">
        <v>119</v>
      </c>
    </row>
    <row r="5581" spans="1:27" x14ac:dyDescent="0.3">
      <c r="A5581">
        <v>4</v>
      </c>
      <c r="B5581" t="s">
        <v>43</v>
      </c>
      <c r="C5581">
        <v>6</v>
      </c>
      <c r="D5581" t="s">
        <v>11</v>
      </c>
      <c r="E5581" t="s">
        <v>5570</v>
      </c>
      <c r="F5581" t="s">
        <v>13</v>
      </c>
      <c r="G5581" t="s">
        <v>5549</v>
      </c>
      <c r="H5581" s="3">
        <v>0</v>
      </c>
      <c r="I5581" s="5">
        <v>43613</v>
      </c>
      <c r="J5581" s="5" t="str">
        <f t="shared" si="174"/>
        <v>September</v>
      </c>
      <c r="K5581" s="7">
        <f t="shared" si="175"/>
        <v>2019</v>
      </c>
      <c r="L5581" t="s">
        <v>5571</v>
      </c>
      <c r="M5581" t="s">
        <v>102</v>
      </c>
      <c r="N5581">
        <v>20707</v>
      </c>
      <c r="O5581">
        <v>499</v>
      </c>
      <c r="P5581" t="s">
        <v>1672</v>
      </c>
      <c r="Q5581">
        <v>10</v>
      </c>
      <c r="R5581">
        <v>2</v>
      </c>
      <c r="S5581" t="s">
        <v>104</v>
      </c>
      <c r="U5581">
        <v>9.89</v>
      </c>
      <c r="V5581">
        <v>27</v>
      </c>
      <c r="W5581" t="s">
        <v>33</v>
      </c>
      <c r="X5581" s="5">
        <v>43617</v>
      </c>
      <c r="Y5581" t="s">
        <v>39</v>
      </c>
      <c r="Z5581" t="s">
        <v>1549</v>
      </c>
      <c r="AA5581" t="s">
        <v>47</v>
      </c>
    </row>
    <row r="5582" spans="1:27" x14ac:dyDescent="0.3">
      <c r="A5582">
        <v>4</v>
      </c>
      <c r="B5582" t="s">
        <v>43</v>
      </c>
      <c r="C5582">
        <v>6</v>
      </c>
      <c r="D5582" t="s">
        <v>26</v>
      </c>
      <c r="E5582" t="s">
        <v>5570</v>
      </c>
      <c r="F5582" t="s">
        <v>13</v>
      </c>
      <c r="G5582" t="s">
        <v>5549</v>
      </c>
      <c r="H5582" s="3">
        <v>0</v>
      </c>
      <c r="I5582" s="5">
        <v>43613</v>
      </c>
      <c r="J5582" s="5" t="str">
        <f t="shared" si="174"/>
        <v>September</v>
      </c>
      <c r="K5582" s="7">
        <f t="shared" si="175"/>
        <v>2019</v>
      </c>
      <c r="L5582" t="s">
        <v>5571</v>
      </c>
      <c r="M5582" t="s">
        <v>102</v>
      </c>
      <c r="N5582">
        <v>20707</v>
      </c>
      <c r="O5582">
        <v>630</v>
      </c>
      <c r="P5582" t="s">
        <v>1354</v>
      </c>
      <c r="Q5582">
        <v>36</v>
      </c>
      <c r="R5582">
        <v>3</v>
      </c>
      <c r="S5582" t="s">
        <v>104</v>
      </c>
      <c r="U5582">
        <v>36.29</v>
      </c>
      <c r="V5582">
        <v>125</v>
      </c>
      <c r="W5582" t="s">
        <v>33</v>
      </c>
      <c r="X5582" s="5">
        <v>43617</v>
      </c>
      <c r="Y5582" t="s">
        <v>39</v>
      </c>
      <c r="Z5582" t="s">
        <v>1549</v>
      </c>
      <c r="AA5582" t="s">
        <v>56</v>
      </c>
    </row>
    <row r="5583" spans="1:27" x14ac:dyDescent="0.3">
      <c r="A5583">
        <v>3</v>
      </c>
      <c r="B5583" t="s">
        <v>10</v>
      </c>
      <c r="C5583">
        <v>3</v>
      </c>
      <c r="D5583" t="s">
        <v>11</v>
      </c>
      <c r="E5583" t="s">
        <v>171</v>
      </c>
      <c r="F5583" t="s">
        <v>13</v>
      </c>
      <c r="G5583" t="s">
        <v>1929</v>
      </c>
      <c r="H5583" s="3">
        <v>0</v>
      </c>
      <c r="I5583" s="5">
        <v>43795</v>
      </c>
      <c r="J5583" s="5" t="str">
        <f t="shared" si="174"/>
        <v>September</v>
      </c>
      <c r="K5583" s="7">
        <f t="shared" si="175"/>
        <v>2019</v>
      </c>
      <c r="L5583" t="s">
        <v>1930</v>
      </c>
      <c r="M5583" t="s">
        <v>102</v>
      </c>
      <c r="N5583">
        <v>10009</v>
      </c>
      <c r="O5583">
        <v>483</v>
      </c>
      <c r="P5583" t="s">
        <v>1737</v>
      </c>
      <c r="Q5583">
        <v>38</v>
      </c>
      <c r="R5583">
        <v>5</v>
      </c>
      <c r="S5583" t="s">
        <v>104</v>
      </c>
      <c r="U5583">
        <v>37.880000000000003</v>
      </c>
      <c r="V5583">
        <v>135</v>
      </c>
      <c r="W5583" t="s">
        <v>19</v>
      </c>
      <c r="X5583" s="5">
        <v>43798</v>
      </c>
      <c r="Y5583" t="s">
        <v>20</v>
      </c>
      <c r="Z5583" t="s">
        <v>175</v>
      </c>
      <c r="AA5583" t="s">
        <v>47</v>
      </c>
    </row>
    <row r="5584" spans="1:27" x14ac:dyDescent="0.3">
      <c r="A5584">
        <v>3</v>
      </c>
      <c r="B5584" t="s">
        <v>10</v>
      </c>
      <c r="C5584">
        <v>3</v>
      </c>
      <c r="D5584" t="s">
        <v>50</v>
      </c>
      <c r="E5584" t="s">
        <v>171</v>
      </c>
      <c r="F5584" t="s">
        <v>13</v>
      </c>
      <c r="G5584" t="s">
        <v>1929</v>
      </c>
      <c r="H5584" s="3">
        <v>0</v>
      </c>
      <c r="I5584" s="5">
        <v>43795</v>
      </c>
      <c r="J5584" s="5" t="str">
        <f t="shared" si="174"/>
        <v>September</v>
      </c>
      <c r="K5584" s="7">
        <f t="shared" si="175"/>
        <v>2019</v>
      </c>
      <c r="L5584" t="s">
        <v>1930</v>
      </c>
      <c r="M5584" t="s">
        <v>102</v>
      </c>
      <c r="N5584">
        <v>10009</v>
      </c>
      <c r="O5584">
        <v>1275</v>
      </c>
      <c r="P5584" t="s">
        <v>4881</v>
      </c>
      <c r="Q5584">
        <v>265</v>
      </c>
      <c r="R5584">
        <v>5</v>
      </c>
      <c r="S5584" t="s">
        <v>104</v>
      </c>
      <c r="U5584">
        <v>264.58999999999997</v>
      </c>
      <c r="V5584">
        <v>980</v>
      </c>
      <c r="W5584" t="s">
        <v>19</v>
      </c>
      <c r="X5584" s="5">
        <v>43798</v>
      </c>
      <c r="Y5584" t="s">
        <v>20</v>
      </c>
      <c r="Z5584" t="s">
        <v>175</v>
      </c>
      <c r="AA5584" t="s">
        <v>52</v>
      </c>
    </row>
    <row r="5585" spans="1:27" x14ac:dyDescent="0.3">
      <c r="A5585">
        <v>6</v>
      </c>
      <c r="B5585" t="s">
        <v>10</v>
      </c>
      <c r="C5585">
        <v>6</v>
      </c>
      <c r="D5585" t="s">
        <v>11</v>
      </c>
      <c r="E5585" t="s">
        <v>171</v>
      </c>
      <c r="F5585" t="s">
        <v>13</v>
      </c>
      <c r="G5585" t="s">
        <v>1369</v>
      </c>
      <c r="H5585" s="3">
        <v>0.1</v>
      </c>
      <c r="I5585" s="5">
        <v>43728</v>
      </c>
      <c r="J5585" s="5" t="str">
        <f t="shared" si="174"/>
        <v>September</v>
      </c>
      <c r="K5585" s="7">
        <f t="shared" si="175"/>
        <v>2019</v>
      </c>
      <c r="L5585" t="s">
        <v>7831</v>
      </c>
      <c r="M5585" t="s">
        <v>102</v>
      </c>
      <c r="N5585">
        <v>10035</v>
      </c>
      <c r="O5585">
        <v>762</v>
      </c>
      <c r="P5585" t="s">
        <v>170</v>
      </c>
      <c r="Q5585">
        <v>8</v>
      </c>
      <c r="R5585">
        <v>1</v>
      </c>
      <c r="S5585" t="s">
        <v>104</v>
      </c>
      <c r="T5585" t="s">
        <v>92</v>
      </c>
      <c r="U5585">
        <v>8.1</v>
      </c>
      <c r="V5585">
        <v>81</v>
      </c>
      <c r="W5585" t="s">
        <v>19</v>
      </c>
      <c r="X5585" s="5">
        <v>43734</v>
      </c>
      <c r="Y5585" t="s">
        <v>39</v>
      </c>
      <c r="Z5585" t="s">
        <v>175</v>
      </c>
      <c r="AA5585" t="s">
        <v>24</v>
      </c>
    </row>
    <row r="5586" spans="1:27" x14ac:dyDescent="0.3">
      <c r="A5586">
        <v>6</v>
      </c>
      <c r="B5586" t="s">
        <v>10</v>
      </c>
      <c r="C5586">
        <v>6</v>
      </c>
      <c r="D5586" t="s">
        <v>11</v>
      </c>
      <c r="E5586" t="s">
        <v>171</v>
      </c>
      <c r="F5586" t="s">
        <v>13</v>
      </c>
      <c r="G5586" t="s">
        <v>1369</v>
      </c>
      <c r="H5586" s="3">
        <v>0.1</v>
      </c>
      <c r="I5586" s="5">
        <v>43728</v>
      </c>
      <c r="J5586" s="5" t="str">
        <f t="shared" si="174"/>
        <v>September</v>
      </c>
      <c r="K5586" s="7">
        <f t="shared" si="175"/>
        <v>2019</v>
      </c>
      <c r="L5586" t="s">
        <v>7831</v>
      </c>
      <c r="M5586" t="s">
        <v>102</v>
      </c>
      <c r="N5586">
        <v>10035</v>
      </c>
      <c r="O5586">
        <v>850</v>
      </c>
      <c r="P5586" t="s">
        <v>1702</v>
      </c>
      <c r="Q5586">
        <v>18</v>
      </c>
      <c r="R5586">
        <v>3</v>
      </c>
      <c r="S5586" t="s">
        <v>104</v>
      </c>
      <c r="T5586" t="s">
        <v>92</v>
      </c>
      <c r="U5586">
        <v>18.18</v>
      </c>
      <c r="V5586">
        <v>273</v>
      </c>
      <c r="W5586" t="s">
        <v>19</v>
      </c>
      <c r="X5586" s="5">
        <v>43734</v>
      </c>
      <c r="Y5586" t="s">
        <v>39</v>
      </c>
      <c r="Z5586" t="s">
        <v>175</v>
      </c>
      <c r="AA5586" t="s">
        <v>24</v>
      </c>
    </row>
    <row r="5587" spans="1:27" x14ac:dyDescent="0.3">
      <c r="A5587">
        <v>6</v>
      </c>
      <c r="B5587" t="s">
        <v>10</v>
      </c>
      <c r="C5587">
        <v>6</v>
      </c>
      <c r="D5587" t="s">
        <v>11</v>
      </c>
      <c r="E5587" t="s">
        <v>171</v>
      </c>
      <c r="F5587" t="s">
        <v>13</v>
      </c>
      <c r="G5587" t="s">
        <v>1369</v>
      </c>
      <c r="H5587" s="3">
        <v>0.1</v>
      </c>
      <c r="I5587" s="5">
        <v>43728</v>
      </c>
      <c r="J5587" s="5" t="str">
        <f t="shared" si="174"/>
        <v>September</v>
      </c>
      <c r="K5587" s="7">
        <f t="shared" si="175"/>
        <v>2019</v>
      </c>
      <c r="L5587" t="s">
        <v>7831</v>
      </c>
      <c r="M5587" t="s">
        <v>102</v>
      </c>
      <c r="N5587">
        <v>10035</v>
      </c>
      <c r="O5587">
        <v>770</v>
      </c>
      <c r="P5587" t="s">
        <v>1026</v>
      </c>
      <c r="Q5587">
        <v>376</v>
      </c>
      <c r="R5587">
        <v>5</v>
      </c>
      <c r="S5587" t="s">
        <v>104</v>
      </c>
      <c r="T5587" t="s">
        <v>92</v>
      </c>
      <c r="U5587">
        <v>375.74</v>
      </c>
      <c r="V5587">
        <v>2254</v>
      </c>
      <c r="W5587" t="s">
        <v>19</v>
      </c>
      <c r="X5587" s="5">
        <v>43734</v>
      </c>
      <c r="Y5587" t="s">
        <v>39</v>
      </c>
      <c r="Z5587" t="s">
        <v>175</v>
      </c>
      <c r="AA5587" t="s">
        <v>24</v>
      </c>
    </row>
    <row r="5588" spans="1:27" x14ac:dyDescent="0.3">
      <c r="A5588">
        <v>6</v>
      </c>
      <c r="B5588" t="s">
        <v>10</v>
      </c>
      <c r="C5588">
        <v>6</v>
      </c>
      <c r="D5588" t="s">
        <v>11</v>
      </c>
      <c r="E5588" t="s">
        <v>171</v>
      </c>
      <c r="F5588" t="s">
        <v>13</v>
      </c>
      <c r="G5588" t="s">
        <v>1369</v>
      </c>
      <c r="H5588" s="3">
        <v>0.1</v>
      </c>
      <c r="I5588" s="5">
        <v>43728</v>
      </c>
      <c r="J5588" s="5" t="str">
        <f t="shared" si="174"/>
        <v>September</v>
      </c>
      <c r="K5588" s="7">
        <f t="shared" si="175"/>
        <v>2019</v>
      </c>
      <c r="L5588" t="s">
        <v>7831</v>
      </c>
      <c r="M5588" t="s">
        <v>102</v>
      </c>
      <c r="N5588">
        <v>10035</v>
      </c>
      <c r="O5588">
        <v>824</v>
      </c>
      <c r="P5588" t="s">
        <v>680</v>
      </c>
      <c r="Q5588">
        <v>610</v>
      </c>
      <c r="R5588">
        <v>11</v>
      </c>
      <c r="S5588" t="s">
        <v>104</v>
      </c>
      <c r="T5588" t="s">
        <v>92</v>
      </c>
      <c r="U5588">
        <v>609.72</v>
      </c>
      <c r="V5588">
        <v>2888</v>
      </c>
      <c r="W5588" t="s">
        <v>19</v>
      </c>
      <c r="X5588" s="5">
        <v>43734</v>
      </c>
      <c r="Y5588" t="s">
        <v>39</v>
      </c>
      <c r="Z5588" t="s">
        <v>175</v>
      </c>
      <c r="AA5588" t="s">
        <v>24</v>
      </c>
    </row>
    <row r="5589" spans="1:27" x14ac:dyDescent="0.3">
      <c r="A5589">
        <v>6</v>
      </c>
      <c r="B5589" t="s">
        <v>10</v>
      </c>
      <c r="C5589">
        <v>6</v>
      </c>
      <c r="D5589" t="s">
        <v>26</v>
      </c>
      <c r="E5589" t="s">
        <v>171</v>
      </c>
      <c r="F5589" t="s">
        <v>13</v>
      </c>
      <c r="G5589" t="s">
        <v>1369</v>
      </c>
      <c r="H5589" s="3">
        <v>0</v>
      </c>
      <c r="I5589" s="5">
        <v>43728</v>
      </c>
      <c r="J5589" s="5" t="str">
        <f t="shared" si="174"/>
        <v>September</v>
      </c>
      <c r="K5589" s="7">
        <f t="shared" si="175"/>
        <v>2019</v>
      </c>
      <c r="L5589" t="s">
        <v>7831</v>
      </c>
      <c r="M5589" t="s">
        <v>102</v>
      </c>
      <c r="N5589">
        <v>10035</v>
      </c>
      <c r="O5589">
        <v>110</v>
      </c>
      <c r="P5589" t="s">
        <v>174</v>
      </c>
      <c r="Q5589">
        <v>2</v>
      </c>
      <c r="R5589">
        <v>2</v>
      </c>
      <c r="S5589" t="s">
        <v>104</v>
      </c>
      <c r="T5589" t="s">
        <v>92</v>
      </c>
      <c r="U5589">
        <v>1.79</v>
      </c>
      <c r="V5589">
        <v>4</v>
      </c>
      <c r="W5589" t="s">
        <v>19</v>
      </c>
      <c r="X5589" s="5">
        <v>43734</v>
      </c>
      <c r="Y5589" t="s">
        <v>39</v>
      </c>
      <c r="Z5589" t="s">
        <v>175</v>
      </c>
      <c r="AA5589" t="s">
        <v>176</v>
      </c>
    </row>
    <row r="5590" spans="1:27" x14ac:dyDescent="0.3">
      <c r="A5590">
        <v>6</v>
      </c>
      <c r="B5590" t="s">
        <v>10</v>
      </c>
      <c r="C5590">
        <v>6</v>
      </c>
      <c r="D5590" t="s">
        <v>26</v>
      </c>
      <c r="E5590" t="s">
        <v>171</v>
      </c>
      <c r="F5590" t="s">
        <v>13</v>
      </c>
      <c r="G5590" t="s">
        <v>1369</v>
      </c>
      <c r="H5590" s="3">
        <v>0</v>
      </c>
      <c r="I5590" s="5">
        <v>43728</v>
      </c>
      <c r="J5590" s="5" t="str">
        <f t="shared" si="174"/>
        <v>September</v>
      </c>
      <c r="K5590" s="7">
        <f t="shared" si="175"/>
        <v>2019</v>
      </c>
      <c r="L5590" t="s">
        <v>7831</v>
      </c>
      <c r="M5590" t="s">
        <v>102</v>
      </c>
      <c r="N5590">
        <v>10035</v>
      </c>
      <c r="O5590">
        <v>93</v>
      </c>
      <c r="P5590" t="s">
        <v>756</v>
      </c>
      <c r="Q5590">
        <v>6</v>
      </c>
      <c r="R5590">
        <v>2</v>
      </c>
      <c r="S5590" t="s">
        <v>104</v>
      </c>
      <c r="T5590" t="s">
        <v>92</v>
      </c>
      <c r="U5590">
        <v>6.33</v>
      </c>
      <c r="V5590">
        <v>14</v>
      </c>
      <c r="W5590" t="s">
        <v>19</v>
      </c>
      <c r="X5590" s="5">
        <v>43734</v>
      </c>
      <c r="Y5590" t="s">
        <v>39</v>
      </c>
      <c r="Z5590" t="s">
        <v>175</v>
      </c>
      <c r="AA5590" t="s">
        <v>64</v>
      </c>
    </row>
    <row r="5591" spans="1:27" x14ac:dyDescent="0.3">
      <c r="A5591">
        <v>6</v>
      </c>
      <c r="B5591" t="s">
        <v>10</v>
      </c>
      <c r="C5591">
        <v>6</v>
      </c>
      <c r="D5591" t="s">
        <v>26</v>
      </c>
      <c r="E5591" t="s">
        <v>171</v>
      </c>
      <c r="F5591" t="s">
        <v>13</v>
      </c>
      <c r="G5591" t="s">
        <v>1369</v>
      </c>
      <c r="H5591" s="3">
        <v>0</v>
      </c>
      <c r="I5591" s="5">
        <v>43728</v>
      </c>
      <c r="J5591" s="5" t="str">
        <f t="shared" si="174"/>
        <v>September</v>
      </c>
      <c r="K5591" s="7">
        <f t="shared" si="175"/>
        <v>2019</v>
      </c>
      <c r="L5591" t="s">
        <v>7831</v>
      </c>
      <c r="M5591" t="s">
        <v>102</v>
      </c>
      <c r="N5591">
        <v>10035</v>
      </c>
      <c r="O5591">
        <v>1456</v>
      </c>
      <c r="P5591" t="s">
        <v>219</v>
      </c>
      <c r="Q5591">
        <v>13</v>
      </c>
      <c r="R5591">
        <v>4</v>
      </c>
      <c r="S5591" t="s">
        <v>104</v>
      </c>
      <c r="T5591" t="s">
        <v>92</v>
      </c>
      <c r="U5591">
        <v>12.71</v>
      </c>
      <c r="V5591">
        <v>45</v>
      </c>
      <c r="W5591" t="s">
        <v>19</v>
      </c>
      <c r="X5591" s="5">
        <v>43734</v>
      </c>
      <c r="Y5591" t="s">
        <v>39</v>
      </c>
      <c r="Z5591" t="s">
        <v>175</v>
      </c>
      <c r="AA5591" t="s">
        <v>42</v>
      </c>
    </row>
    <row r="5592" spans="1:27" x14ac:dyDescent="0.3">
      <c r="A5592">
        <v>6</v>
      </c>
      <c r="B5592" t="s">
        <v>10</v>
      </c>
      <c r="C5592">
        <v>6</v>
      </c>
      <c r="D5592" t="s">
        <v>26</v>
      </c>
      <c r="E5592" t="s">
        <v>171</v>
      </c>
      <c r="F5592" t="s">
        <v>13</v>
      </c>
      <c r="G5592" t="s">
        <v>1369</v>
      </c>
      <c r="H5592" s="3">
        <v>0</v>
      </c>
      <c r="I5592" s="5">
        <v>43728</v>
      </c>
      <c r="J5592" s="5" t="str">
        <f t="shared" si="174"/>
        <v>September</v>
      </c>
      <c r="K5592" s="7">
        <f t="shared" si="175"/>
        <v>2019</v>
      </c>
      <c r="L5592" t="s">
        <v>7831</v>
      </c>
      <c r="M5592" t="s">
        <v>102</v>
      </c>
      <c r="N5592">
        <v>10035</v>
      </c>
      <c r="O5592">
        <v>1572</v>
      </c>
      <c r="P5592" t="s">
        <v>8278</v>
      </c>
      <c r="Q5592">
        <v>18</v>
      </c>
      <c r="R5592">
        <v>9</v>
      </c>
      <c r="S5592" t="s">
        <v>104</v>
      </c>
      <c r="T5592" t="s">
        <v>92</v>
      </c>
      <c r="U5592">
        <v>18.100000000000001</v>
      </c>
      <c r="V5592">
        <v>39</v>
      </c>
      <c r="W5592" t="s">
        <v>19</v>
      </c>
      <c r="X5592" s="5">
        <v>43734</v>
      </c>
      <c r="Y5592" t="s">
        <v>39</v>
      </c>
      <c r="Z5592" t="s">
        <v>175</v>
      </c>
      <c r="AA5592" t="s">
        <v>64</v>
      </c>
    </row>
    <row r="5593" spans="1:27" x14ac:dyDescent="0.3">
      <c r="A5593">
        <v>6</v>
      </c>
      <c r="B5593" t="s">
        <v>10</v>
      </c>
      <c r="C5593">
        <v>6</v>
      </c>
      <c r="D5593" t="s">
        <v>26</v>
      </c>
      <c r="E5593" t="s">
        <v>171</v>
      </c>
      <c r="F5593" t="s">
        <v>13</v>
      </c>
      <c r="G5593" t="s">
        <v>1369</v>
      </c>
      <c r="H5593" s="3">
        <v>0.2</v>
      </c>
      <c r="I5593" s="5">
        <v>43728</v>
      </c>
      <c r="J5593" s="5" t="str">
        <f t="shared" si="174"/>
        <v>September</v>
      </c>
      <c r="K5593" s="7">
        <f t="shared" si="175"/>
        <v>2019</v>
      </c>
      <c r="L5593" t="s">
        <v>7831</v>
      </c>
      <c r="M5593" t="s">
        <v>102</v>
      </c>
      <c r="N5593">
        <v>10035</v>
      </c>
      <c r="O5593">
        <v>1312</v>
      </c>
      <c r="P5593" t="s">
        <v>8157</v>
      </c>
      <c r="Q5593">
        <v>4</v>
      </c>
      <c r="R5593">
        <v>3</v>
      </c>
      <c r="S5593" t="s">
        <v>104</v>
      </c>
      <c r="T5593" t="s">
        <v>92</v>
      </c>
      <c r="U5593">
        <v>3.98</v>
      </c>
      <c r="V5593">
        <v>12</v>
      </c>
      <c r="W5593" t="s">
        <v>19</v>
      </c>
      <c r="X5593" s="5">
        <v>43734</v>
      </c>
      <c r="Y5593" t="s">
        <v>39</v>
      </c>
      <c r="Z5593" t="s">
        <v>175</v>
      </c>
      <c r="AA5593" t="s">
        <v>54</v>
      </c>
    </row>
    <row r="5594" spans="1:27" x14ac:dyDescent="0.3">
      <c r="A5594">
        <v>6</v>
      </c>
      <c r="B5594" t="s">
        <v>10</v>
      </c>
      <c r="C5594">
        <v>6</v>
      </c>
      <c r="D5594" t="s">
        <v>50</v>
      </c>
      <c r="E5594" t="s">
        <v>171</v>
      </c>
      <c r="F5594" t="s">
        <v>13</v>
      </c>
      <c r="G5594" t="s">
        <v>1369</v>
      </c>
      <c r="H5594" s="3">
        <v>0</v>
      </c>
      <c r="I5594" s="5">
        <v>43728</v>
      </c>
      <c r="J5594" s="5" t="str">
        <f t="shared" si="174"/>
        <v>September</v>
      </c>
      <c r="K5594" s="7">
        <f t="shared" si="175"/>
        <v>2019</v>
      </c>
      <c r="L5594" t="s">
        <v>7831</v>
      </c>
      <c r="M5594" t="s">
        <v>102</v>
      </c>
      <c r="N5594">
        <v>10035</v>
      </c>
      <c r="O5594">
        <v>1028</v>
      </c>
      <c r="P5594" t="s">
        <v>6686</v>
      </c>
      <c r="Q5594">
        <v>96</v>
      </c>
      <c r="R5594">
        <v>2</v>
      </c>
      <c r="S5594" t="s">
        <v>104</v>
      </c>
      <c r="T5594" t="s">
        <v>92</v>
      </c>
      <c r="U5594">
        <v>95.76</v>
      </c>
      <c r="V5594">
        <v>213</v>
      </c>
      <c r="W5594" t="s">
        <v>19</v>
      </c>
      <c r="X5594" s="5">
        <v>43734</v>
      </c>
      <c r="Y5594" t="s">
        <v>39</v>
      </c>
      <c r="Z5594" t="s">
        <v>175</v>
      </c>
      <c r="AA5594" t="s">
        <v>113</v>
      </c>
    </row>
    <row r="5595" spans="1:27" x14ac:dyDescent="0.3">
      <c r="A5595">
        <v>6</v>
      </c>
      <c r="B5595" t="s">
        <v>10</v>
      </c>
      <c r="C5595">
        <v>6</v>
      </c>
      <c r="D5595" t="s">
        <v>50</v>
      </c>
      <c r="E5595" t="s">
        <v>171</v>
      </c>
      <c r="F5595" t="s">
        <v>13</v>
      </c>
      <c r="G5595" t="s">
        <v>1369</v>
      </c>
      <c r="H5595" s="3">
        <v>0</v>
      </c>
      <c r="I5595" s="5">
        <v>43728</v>
      </c>
      <c r="J5595" s="5" t="str">
        <f t="shared" si="174"/>
        <v>September</v>
      </c>
      <c r="K5595" s="7">
        <f t="shared" si="175"/>
        <v>2019</v>
      </c>
      <c r="L5595" t="s">
        <v>7831</v>
      </c>
      <c r="M5595" t="s">
        <v>102</v>
      </c>
      <c r="N5595">
        <v>10035</v>
      </c>
      <c r="O5595">
        <v>1406</v>
      </c>
      <c r="P5595" t="s">
        <v>1106</v>
      </c>
      <c r="Q5595">
        <v>22</v>
      </c>
      <c r="R5595">
        <v>2</v>
      </c>
      <c r="S5595" t="s">
        <v>104</v>
      </c>
      <c r="T5595" t="s">
        <v>92</v>
      </c>
      <c r="U5595">
        <v>21.79</v>
      </c>
      <c r="V5595">
        <v>73</v>
      </c>
      <c r="W5595" t="s">
        <v>19</v>
      </c>
      <c r="X5595" s="5">
        <v>43734</v>
      </c>
      <c r="Y5595" t="s">
        <v>39</v>
      </c>
      <c r="Z5595" t="s">
        <v>175</v>
      </c>
      <c r="AA5595" t="s">
        <v>113</v>
      </c>
    </row>
    <row r="5596" spans="1:27" x14ac:dyDescent="0.3">
      <c r="A5596">
        <v>6</v>
      </c>
      <c r="B5596" t="s">
        <v>10</v>
      </c>
      <c r="C5596">
        <v>6</v>
      </c>
      <c r="D5596" t="s">
        <v>50</v>
      </c>
      <c r="E5596" t="s">
        <v>171</v>
      </c>
      <c r="F5596" t="s">
        <v>13</v>
      </c>
      <c r="G5596" t="s">
        <v>1369</v>
      </c>
      <c r="H5596" s="3">
        <v>0</v>
      </c>
      <c r="I5596" s="5">
        <v>43728</v>
      </c>
      <c r="J5596" s="5" t="str">
        <f t="shared" si="174"/>
        <v>September</v>
      </c>
      <c r="K5596" s="7">
        <f t="shared" si="175"/>
        <v>2019</v>
      </c>
      <c r="L5596" t="s">
        <v>7831</v>
      </c>
      <c r="M5596" t="s">
        <v>102</v>
      </c>
      <c r="N5596">
        <v>10035</v>
      </c>
      <c r="O5596">
        <v>144</v>
      </c>
      <c r="P5596" t="s">
        <v>5065</v>
      </c>
      <c r="Q5596">
        <v>351</v>
      </c>
      <c r="R5596">
        <v>2</v>
      </c>
      <c r="S5596" t="s">
        <v>104</v>
      </c>
      <c r="T5596" t="s">
        <v>92</v>
      </c>
      <c r="U5596">
        <v>350.91</v>
      </c>
      <c r="V5596">
        <v>1300</v>
      </c>
      <c r="W5596" t="s">
        <v>19</v>
      </c>
      <c r="X5596" s="5">
        <v>43734</v>
      </c>
      <c r="Y5596" t="s">
        <v>39</v>
      </c>
      <c r="Z5596" t="s">
        <v>175</v>
      </c>
      <c r="AA5596" t="s">
        <v>52</v>
      </c>
    </row>
    <row r="5597" spans="1:27" x14ac:dyDescent="0.3">
      <c r="A5597">
        <v>6</v>
      </c>
      <c r="B5597" t="s">
        <v>10</v>
      </c>
      <c r="C5597">
        <v>6</v>
      </c>
      <c r="D5597" t="s">
        <v>50</v>
      </c>
      <c r="E5597" t="s">
        <v>171</v>
      </c>
      <c r="F5597" t="s">
        <v>13</v>
      </c>
      <c r="G5597" t="s">
        <v>1369</v>
      </c>
      <c r="H5597" s="3">
        <v>0</v>
      </c>
      <c r="I5597" s="5">
        <v>43728</v>
      </c>
      <c r="J5597" s="5" t="str">
        <f t="shared" si="174"/>
        <v>September</v>
      </c>
      <c r="K5597" s="7">
        <f t="shared" si="175"/>
        <v>2019</v>
      </c>
      <c r="L5597" t="s">
        <v>7831</v>
      </c>
      <c r="M5597" t="s">
        <v>102</v>
      </c>
      <c r="N5597">
        <v>10035</v>
      </c>
      <c r="O5597">
        <v>1019</v>
      </c>
      <c r="P5597" t="s">
        <v>244</v>
      </c>
      <c r="Q5597">
        <v>20</v>
      </c>
      <c r="R5597">
        <v>3</v>
      </c>
      <c r="S5597" t="s">
        <v>104</v>
      </c>
      <c r="T5597" t="s">
        <v>92</v>
      </c>
      <c r="U5597">
        <v>20.39</v>
      </c>
      <c r="V5597">
        <v>60</v>
      </c>
      <c r="W5597" t="s">
        <v>19</v>
      </c>
      <c r="X5597" s="5">
        <v>43734</v>
      </c>
      <c r="Y5597" t="s">
        <v>39</v>
      </c>
      <c r="Z5597" t="s">
        <v>175</v>
      </c>
      <c r="AA5597" t="s">
        <v>113</v>
      </c>
    </row>
    <row r="5598" spans="1:27" x14ac:dyDescent="0.3">
      <c r="A5598">
        <v>6</v>
      </c>
      <c r="B5598" t="s">
        <v>10</v>
      </c>
      <c r="C5598">
        <v>6</v>
      </c>
      <c r="D5598" t="s">
        <v>50</v>
      </c>
      <c r="E5598" t="s">
        <v>171</v>
      </c>
      <c r="F5598" t="s">
        <v>13</v>
      </c>
      <c r="G5598" t="s">
        <v>1369</v>
      </c>
      <c r="H5598" s="3">
        <v>0</v>
      </c>
      <c r="I5598" s="5">
        <v>43728</v>
      </c>
      <c r="J5598" s="5" t="str">
        <f t="shared" si="174"/>
        <v>September</v>
      </c>
      <c r="K5598" s="7">
        <f t="shared" si="175"/>
        <v>2019</v>
      </c>
      <c r="L5598" t="s">
        <v>7831</v>
      </c>
      <c r="M5598" t="s">
        <v>102</v>
      </c>
      <c r="N5598">
        <v>10035</v>
      </c>
      <c r="O5598">
        <v>1276</v>
      </c>
      <c r="P5598" t="s">
        <v>378</v>
      </c>
      <c r="Q5598">
        <v>28</v>
      </c>
      <c r="R5598">
        <v>3</v>
      </c>
      <c r="S5598" t="s">
        <v>104</v>
      </c>
      <c r="T5598" t="s">
        <v>92</v>
      </c>
      <c r="U5598">
        <v>28.31</v>
      </c>
      <c r="V5598">
        <v>105</v>
      </c>
      <c r="W5598" t="s">
        <v>19</v>
      </c>
      <c r="X5598" s="5">
        <v>43734</v>
      </c>
      <c r="Y5598" t="s">
        <v>39</v>
      </c>
      <c r="Z5598" t="s">
        <v>175</v>
      </c>
      <c r="AA5598" t="s">
        <v>52</v>
      </c>
    </row>
    <row r="5599" spans="1:27" x14ac:dyDescent="0.3">
      <c r="A5599">
        <v>4</v>
      </c>
      <c r="B5599" t="s">
        <v>43</v>
      </c>
      <c r="C5599">
        <v>6</v>
      </c>
      <c r="D5599" t="s">
        <v>26</v>
      </c>
      <c r="E5599" t="s">
        <v>99</v>
      </c>
      <c r="F5599" t="s">
        <v>13</v>
      </c>
      <c r="G5599" t="s">
        <v>16</v>
      </c>
      <c r="H5599" s="3">
        <v>0.2</v>
      </c>
      <c r="I5599" s="5">
        <v>43715</v>
      </c>
      <c r="J5599" s="5" t="str">
        <f t="shared" si="174"/>
        <v>September</v>
      </c>
      <c r="K5599" s="7">
        <f t="shared" si="175"/>
        <v>2019</v>
      </c>
      <c r="L5599" t="s">
        <v>4201</v>
      </c>
      <c r="M5599" t="s">
        <v>102</v>
      </c>
      <c r="N5599">
        <v>19134</v>
      </c>
      <c r="O5599">
        <v>1292</v>
      </c>
      <c r="P5599" t="s">
        <v>118</v>
      </c>
      <c r="Q5599">
        <v>2</v>
      </c>
      <c r="R5599">
        <v>3</v>
      </c>
      <c r="S5599" t="s">
        <v>104</v>
      </c>
      <c r="U5599">
        <v>1.65</v>
      </c>
      <c r="V5599">
        <v>5</v>
      </c>
      <c r="W5599" t="s">
        <v>19</v>
      </c>
      <c r="X5599" s="5">
        <v>43719</v>
      </c>
      <c r="Y5599" t="s">
        <v>39</v>
      </c>
      <c r="Z5599" t="s">
        <v>105</v>
      </c>
      <c r="AA5599" t="s">
        <v>119</v>
      </c>
    </row>
    <row r="5600" spans="1:27" x14ac:dyDescent="0.3">
      <c r="A5600">
        <v>4</v>
      </c>
      <c r="B5600" t="s">
        <v>43</v>
      </c>
      <c r="C5600">
        <v>6</v>
      </c>
      <c r="D5600" t="s">
        <v>26</v>
      </c>
      <c r="E5600" t="s">
        <v>99</v>
      </c>
      <c r="F5600" t="s">
        <v>13</v>
      </c>
      <c r="G5600" t="s">
        <v>16</v>
      </c>
      <c r="H5600" s="3">
        <v>0.2</v>
      </c>
      <c r="I5600" s="5">
        <v>43715</v>
      </c>
      <c r="J5600" s="5" t="str">
        <f t="shared" si="174"/>
        <v>September</v>
      </c>
      <c r="K5600" s="7">
        <f t="shared" si="175"/>
        <v>2019</v>
      </c>
      <c r="L5600" t="s">
        <v>4201</v>
      </c>
      <c r="M5600" t="s">
        <v>102</v>
      </c>
      <c r="N5600">
        <v>19134</v>
      </c>
      <c r="O5600">
        <v>607</v>
      </c>
      <c r="P5600" t="s">
        <v>8240</v>
      </c>
      <c r="Q5600">
        <v>5</v>
      </c>
      <c r="R5600">
        <v>3</v>
      </c>
      <c r="S5600" t="s">
        <v>104</v>
      </c>
      <c r="U5600">
        <v>5.44</v>
      </c>
      <c r="V5600">
        <v>16</v>
      </c>
      <c r="W5600" t="s">
        <v>19</v>
      </c>
      <c r="X5600" s="5">
        <v>43719</v>
      </c>
      <c r="Y5600" t="s">
        <v>39</v>
      </c>
      <c r="Z5600" t="s">
        <v>105</v>
      </c>
      <c r="AA5600" t="s">
        <v>64</v>
      </c>
    </row>
    <row r="5601" spans="1:27" x14ac:dyDescent="0.3">
      <c r="A5601">
        <v>4</v>
      </c>
      <c r="B5601" t="s">
        <v>43</v>
      </c>
      <c r="C5601">
        <v>6</v>
      </c>
      <c r="D5601" t="s">
        <v>26</v>
      </c>
      <c r="E5601" t="s">
        <v>99</v>
      </c>
      <c r="F5601" t="s">
        <v>13</v>
      </c>
      <c r="G5601" t="s">
        <v>16</v>
      </c>
      <c r="H5601" s="3">
        <v>0.2</v>
      </c>
      <c r="I5601" s="5">
        <v>43715</v>
      </c>
      <c r="J5601" s="5" t="str">
        <f t="shared" si="174"/>
        <v>September</v>
      </c>
      <c r="K5601" s="7">
        <f t="shared" si="175"/>
        <v>2019</v>
      </c>
      <c r="L5601" t="s">
        <v>4201</v>
      </c>
      <c r="M5601" t="s">
        <v>102</v>
      </c>
      <c r="N5601">
        <v>19134</v>
      </c>
      <c r="O5601">
        <v>230</v>
      </c>
      <c r="P5601" t="s">
        <v>400</v>
      </c>
      <c r="Q5601">
        <v>10</v>
      </c>
      <c r="R5601">
        <v>5</v>
      </c>
      <c r="S5601" t="s">
        <v>104</v>
      </c>
      <c r="U5601">
        <v>9.8699999999999992</v>
      </c>
      <c r="V5601">
        <v>29</v>
      </c>
      <c r="W5601" t="s">
        <v>19</v>
      </c>
      <c r="X5601" s="5">
        <v>43719</v>
      </c>
      <c r="Y5601" t="s">
        <v>39</v>
      </c>
      <c r="Z5601" t="s">
        <v>105</v>
      </c>
      <c r="AA5601" t="s">
        <v>35</v>
      </c>
    </row>
    <row r="5602" spans="1:27" x14ac:dyDescent="0.3">
      <c r="A5602">
        <v>5</v>
      </c>
      <c r="B5602" t="s">
        <v>43</v>
      </c>
      <c r="C5602">
        <v>6</v>
      </c>
      <c r="D5602" t="s">
        <v>11</v>
      </c>
      <c r="E5602" t="s">
        <v>498</v>
      </c>
      <c r="F5602" t="s">
        <v>13</v>
      </c>
      <c r="G5602" t="s">
        <v>5558</v>
      </c>
      <c r="H5602" s="3">
        <v>0.6</v>
      </c>
      <c r="I5602" s="5">
        <v>43651</v>
      </c>
      <c r="J5602" s="5" t="str">
        <f t="shared" si="174"/>
        <v>September</v>
      </c>
      <c r="K5602" s="7">
        <f t="shared" si="175"/>
        <v>2019</v>
      </c>
      <c r="L5602" t="s">
        <v>5559</v>
      </c>
      <c r="M5602" t="s">
        <v>73</v>
      </c>
      <c r="N5602">
        <v>75220</v>
      </c>
      <c r="O5602">
        <v>509</v>
      </c>
      <c r="P5602" t="s">
        <v>1573</v>
      </c>
      <c r="Q5602">
        <v>-349</v>
      </c>
      <c r="R5602">
        <v>9</v>
      </c>
      <c r="S5602" t="s">
        <v>75</v>
      </c>
      <c r="U5602">
        <v>-348.63</v>
      </c>
      <c r="V5602">
        <v>332</v>
      </c>
      <c r="W5602" t="s">
        <v>33</v>
      </c>
      <c r="X5602" s="5">
        <v>43656</v>
      </c>
      <c r="Y5602" t="s">
        <v>39</v>
      </c>
      <c r="Z5602" t="s">
        <v>77</v>
      </c>
      <c r="AA5602" t="s">
        <v>47</v>
      </c>
    </row>
    <row r="5603" spans="1:27" x14ac:dyDescent="0.3">
      <c r="A5603">
        <v>5</v>
      </c>
      <c r="B5603" t="s">
        <v>43</v>
      </c>
      <c r="C5603">
        <v>6</v>
      </c>
      <c r="D5603" t="s">
        <v>26</v>
      </c>
      <c r="E5603" t="s">
        <v>498</v>
      </c>
      <c r="F5603" t="s">
        <v>13</v>
      </c>
      <c r="G5603" t="s">
        <v>5558</v>
      </c>
      <c r="H5603" s="3">
        <v>0.2</v>
      </c>
      <c r="I5603" s="5">
        <v>43651</v>
      </c>
      <c r="J5603" s="5" t="str">
        <f t="shared" si="174"/>
        <v>September</v>
      </c>
      <c r="K5603" s="7">
        <f t="shared" si="175"/>
        <v>2019</v>
      </c>
      <c r="L5603" t="s">
        <v>5559</v>
      </c>
      <c r="M5603" t="s">
        <v>73</v>
      </c>
      <c r="N5603">
        <v>75220</v>
      </c>
      <c r="O5603">
        <v>1773</v>
      </c>
      <c r="P5603" t="s">
        <v>4055</v>
      </c>
      <c r="Q5603">
        <v>6</v>
      </c>
      <c r="R5603">
        <v>3</v>
      </c>
      <c r="S5603" t="s">
        <v>75</v>
      </c>
      <c r="U5603">
        <v>5.64</v>
      </c>
      <c r="V5603">
        <v>16</v>
      </c>
      <c r="W5603" t="s">
        <v>33</v>
      </c>
      <c r="X5603" s="5">
        <v>43656</v>
      </c>
      <c r="Y5603" t="s">
        <v>39</v>
      </c>
      <c r="Z5603" t="s">
        <v>77</v>
      </c>
      <c r="AA5603" t="s">
        <v>64</v>
      </c>
    </row>
    <row r="5604" spans="1:27" x14ac:dyDescent="0.3">
      <c r="A5604">
        <v>5</v>
      </c>
      <c r="B5604" t="s">
        <v>43</v>
      </c>
      <c r="C5604">
        <v>6</v>
      </c>
      <c r="D5604" t="s">
        <v>26</v>
      </c>
      <c r="E5604" t="s">
        <v>498</v>
      </c>
      <c r="F5604" t="s">
        <v>13</v>
      </c>
      <c r="G5604" t="s">
        <v>5558</v>
      </c>
      <c r="H5604" s="3">
        <v>0.2</v>
      </c>
      <c r="I5604" s="5">
        <v>43651</v>
      </c>
      <c r="J5604" s="5" t="str">
        <f t="shared" si="174"/>
        <v>September</v>
      </c>
      <c r="K5604" s="7">
        <f t="shared" si="175"/>
        <v>2019</v>
      </c>
      <c r="L5604" t="s">
        <v>5559</v>
      </c>
      <c r="M5604" t="s">
        <v>73</v>
      </c>
      <c r="N5604">
        <v>75220</v>
      </c>
      <c r="O5604">
        <v>1763</v>
      </c>
      <c r="P5604" t="s">
        <v>3191</v>
      </c>
      <c r="Q5604">
        <v>11</v>
      </c>
      <c r="R5604">
        <v>6</v>
      </c>
      <c r="S5604" t="s">
        <v>75</v>
      </c>
      <c r="U5604">
        <v>11.28</v>
      </c>
      <c r="V5604">
        <v>31</v>
      </c>
      <c r="W5604" t="s">
        <v>33</v>
      </c>
      <c r="X5604" s="5">
        <v>43656</v>
      </c>
      <c r="Y5604" t="s">
        <v>39</v>
      </c>
      <c r="Z5604" t="s">
        <v>77</v>
      </c>
      <c r="AA5604" t="s">
        <v>64</v>
      </c>
    </row>
    <row r="5605" spans="1:27" x14ac:dyDescent="0.3">
      <c r="A5605">
        <v>5</v>
      </c>
      <c r="B5605" t="s">
        <v>43</v>
      </c>
      <c r="C5605">
        <v>6</v>
      </c>
      <c r="D5605" t="s">
        <v>26</v>
      </c>
      <c r="E5605" t="s">
        <v>498</v>
      </c>
      <c r="F5605" t="s">
        <v>13</v>
      </c>
      <c r="G5605" t="s">
        <v>5558</v>
      </c>
      <c r="H5605" s="3">
        <v>0.8</v>
      </c>
      <c r="I5605" s="5">
        <v>43651</v>
      </c>
      <c r="J5605" s="5" t="str">
        <f t="shared" si="174"/>
        <v>September</v>
      </c>
      <c r="K5605" s="7">
        <f t="shared" si="175"/>
        <v>2019</v>
      </c>
      <c r="L5605" t="s">
        <v>5559</v>
      </c>
      <c r="M5605" t="s">
        <v>73</v>
      </c>
      <c r="N5605">
        <v>75220</v>
      </c>
      <c r="O5605">
        <v>1585</v>
      </c>
      <c r="P5605" t="s">
        <v>830</v>
      </c>
      <c r="Q5605">
        <v>-10</v>
      </c>
      <c r="R5605">
        <v>1</v>
      </c>
      <c r="S5605" t="s">
        <v>75</v>
      </c>
      <c r="U5605">
        <v>-10.42</v>
      </c>
      <c r="V5605">
        <v>6</v>
      </c>
      <c r="W5605" t="s">
        <v>33</v>
      </c>
      <c r="X5605" s="5">
        <v>43656</v>
      </c>
      <c r="Y5605" t="s">
        <v>39</v>
      </c>
      <c r="Z5605" t="s">
        <v>77</v>
      </c>
      <c r="AA5605" t="s">
        <v>54</v>
      </c>
    </row>
    <row r="5606" spans="1:27" x14ac:dyDescent="0.3">
      <c r="A5606">
        <v>5</v>
      </c>
      <c r="B5606" t="s">
        <v>43</v>
      </c>
      <c r="C5606">
        <v>6</v>
      </c>
      <c r="D5606" t="s">
        <v>26</v>
      </c>
      <c r="E5606" t="s">
        <v>498</v>
      </c>
      <c r="F5606" t="s">
        <v>13</v>
      </c>
      <c r="G5606" t="s">
        <v>5558</v>
      </c>
      <c r="H5606" s="3">
        <v>0.8</v>
      </c>
      <c r="I5606" s="5">
        <v>43651</v>
      </c>
      <c r="J5606" s="5" t="str">
        <f t="shared" si="174"/>
        <v>September</v>
      </c>
      <c r="K5606" s="7">
        <f t="shared" si="175"/>
        <v>2019</v>
      </c>
      <c r="L5606" t="s">
        <v>5559</v>
      </c>
      <c r="M5606" t="s">
        <v>73</v>
      </c>
      <c r="N5606">
        <v>75220</v>
      </c>
      <c r="O5606">
        <v>412</v>
      </c>
      <c r="P5606" t="s">
        <v>2969</v>
      </c>
      <c r="Q5606">
        <v>-18</v>
      </c>
      <c r="R5606">
        <v>9</v>
      </c>
      <c r="S5606" t="s">
        <v>75</v>
      </c>
      <c r="U5606">
        <v>-17.66</v>
      </c>
      <c r="V5606">
        <v>11</v>
      </c>
      <c r="W5606" t="s">
        <v>33</v>
      </c>
      <c r="X5606" s="5">
        <v>43656</v>
      </c>
      <c r="Y5606" t="s">
        <v>39</v>
      </c>
      <c r="Z5606" t="s">
        <v>77</v>
      </c>
      <c r="AA5606" t="s">
        <v>54</v>
      </c>
    </row>
    <row r="5607" spans="1:27" x14ac:dyDescent="0.3">
      <c r="A5607">
        <v>4</v>
      </c>
      <c r="B5607" t="s">
        <v>43</v>
      </c>
      <c r="C5607">
        <v>6</v>
      </c>
      <c r="D5607" t="s">
        <v>26</v>
      </c>
      <c r="E5607" t="s">
        <v>171</v>
      </c>
      <c r="F5607" t="s">
        <v>13</v>
      </c>
      <c r="G5607" t="s">
        <v>1085</v>
      </c>
      <c r="H5607" s="3">
        <v>0</v>
      </c>
      <c r="I5607" s="5">
        <v>43810</v>
      </c>
      <c r="J5607" s="5" t="str">
        <f t="shared" si="174"/>
        <v>September</v>
      </c>
      <c r="K5607" s="7">
        <f t="shared" si="175"/>
        <v>2019</v>
      </c>
      <c r="L5607" t="s">
        <v>4095</v>
      </c>
      <c r="M5607" t="s">
        <v>102</v>
      </c>
      <c r="N5607">
        <v>10035</v>
      </c>
      <c r="O5607">
        <v>1686</v>
      </c>
      <c r="P5607" t="s">
        <v>3464</v>
      </c>
      <c r="Q5607">
        <v>8</v>
      </c>
      <c r="R5607">
        <v>3</v>
      </c>
      <c r="S5607" t="s">
        <v>104</v>
      </c>
      <c r="U5607">
        <v>8.07</v>
      </c>
      <c r="V5607">
        <v>18</v>
      </c>
      <c r="W5607" t="s">
        <v>19</v>
      </c>
      <c r="X5607" s="5">
        <v>43814</v>
      </c>
      <c r="Y5607" t="s">
        <v>39</v>
      </c>
      <c r="Z5607" t="s">
        <v>175</v>
      </c>
      <c r="AA5607" t="s">
        <v>64</v>
      </c>
    </row>
    <row r="5608" spans="1:27" x14ac:dyDescent="0.3">
      <c r="A5608">
        <v>4</v>
      </c>
      <c r="B5608" t="s">
        <v>43</v>
      </c>
      <c r="C5608">
        <v>6</v>
      </c>
      <c r="D5608" t="s">
        <v>26</v>
      </c>
      <c r="E5608" t="s">
        <v>171</v>
      </c>
      <c r="F5608" t="s">
        <v>13</v>
      </c>
      <c r="G5608" t="s">
        <v>1085</v>
      </c>
      <c r="H5608" s="3">
        <v>0.2</v>
      </c>
      <c r="I5608" s="5">
        <v>43810</v>
      </c>
      <c r="J5608" s="5" t="str">
        <f t="shared" si="174"/>
        <v>September</v>
      </c>
      <c r="K5608" s="7">
        <f t="shared" si="175"/>
        <v>2019</v>
      </c>
      <c r="L5608" t="s">
        <v>4095</v>
      </c>
      <c r="M5608" t="s">
        <v>102</v>
      </c>
      <c r="N5608">
        <v>10035</v>
      </c>
      <c r="O5608">
        <v>449</v>
      </c>
      <c r="P5608" t="s">
        <v>1019</v>
      </c>
      <c r="Q5608">
        <v>5</v>
      </c>
      <c r="R5608">
        <v>1</v>
      </c>
      <c r="S5608" t="s">
        <v>104</v>
      </c>
      <c r="U5608">
        <v>5.05</v>
      </c>
      <c r="V5608">
        <v>15</v>
      </c>
      <c r="W5608" t="s">
        <v>19</v>
      </c>
      <c r="X5608" s="5">
        <v>43814</v>
      </c>
      <c r="Y5608" t="s">
        <v>39</v>
      </c>
      <c r="Z5608" t="s">
        <v>175</v>
      </c>
      <c r="AA5608" t="s">
        <v>54</v>
      </c>
    </row>
    <row r="5609" spans="1:27" x14ac:dyDescent="0.3">
      <c r="A5609">
        <v>4</v>
      </c>
      <c r="B5609" t="s">
        <v>43</v>
      </c>
      <c r="C5609">
        <v>6</v>
      </c>
      <c r="D5609" t="s">
        <v>50</v>
      </c>
      <c r="E5609" t="s">
        <v>171</v>
      </c>
      <c r="F5609" t="s">
        <v>13</v>
      </c>
      <c r="G5609" t="s">
        <v>1085</v>
      </c>
      <c r="H5609" s="3">
        <v>0</v>
      </c>
      <c r="I5609" s="5">
        <v>43810</v>
      </c>
      <c r="J5609" s="5" t="str">
        <f t="shared" si="174"/>
        <v>September</v>
      </c>
      <c r="K5609" s="7">
        <f t="shared" si="175"/>
        <v>2019</v>
      </c>
      <c r="L5609" t="s">
        <v>4095</v>
      </c>
      <c r="M5609" t="s">
        <v>102</v>
      </c>
      <c r="N5609">
        <v>10035</v>
      </c>
      <c r="O5609">
        <v>517</v>
      </c>
      <c r="P5609" t="s">
        <v>4939</v>
      </c>
      <c r="Q5609">
        <v>29</v>
      </c>
      <c r="R5609">
        <v>2</v>
      </c>
      <c r="S5609" t="s">
        <v>104</v>
      </c>
      <c r="U5609">
        <v>29.25</v>
      </c>
      <c r="V5609">
        <v>117</v>
      </c>
      <c r="W5609" t="s">
        <v>19</v>
      </c>
      <c r="X5609" s="5">
        <v>43814</v>
      </c>
      <c r="Y5609" t="s">
        <v>39</v>
      </c>
      <c r="Z5609" t="s">
        <v>175</v>
      </c>
      <c r="AA5609" t="s">
        <v>52</v>
      </c>
    </row>
    <row r="5610" spans="1:27" x14ac:dyDescent="0.3">
      <c r="A5610">
        <v>4</v>
      </c>
      <c r="B5610" t="s">
        <v>43</v>
      </c>
      <c r="C5610">
        <v>6</v>
      </c>
      <c r="D5610" t="s">
        <v>26</v>
      </c>
      <c r="E5610" t="s">
        <v>106</v>
      </c>
      <c r="F5610" t="s">
        <v>13</v>
      </c>
      <c r="G5610" t="s">
        <v>5212</v>
      </c>
      <c r="H5610" s="3">
        <v>0</v>
      </c>
      <c r="I5610" s="5">
        <v>43753</v>
      </c>
      <c r="J5610" s="5" t="str">
        <f t="shared" si="174"/>
        <v>September</v>
      </c>
      <c r="K5610" s="7">
        <f t="shared" si="175"/>
        <v>2019</v>
      </c>
      <c r="L5610" t="s">
        <v>6552</v>
      </c>
      <c r="M5610" t="s">
        <v>30</v>
      </c>
      <c r="N5610">
        <v>84057</v>
      </c>
      <c r="O5610">
        <v>255</v>
      </c>
      <c r="P5610" t="s">
        <v>3782</v>
      </c>
      <c r="Q5610">
        <v>4</v>
      </c>
      <c r="R5610">
        <v>2</v>
      </c>
      <c r="S5610" t="s">
        <v>32</v>
      </c>
      <c r="U5610">
        <v>4.2</v>
      </c>
      <c r="V5610">
        <v>12</v>
      </c>
      <c r="W5610" t="s">
        <v>33</v>
      </c>
      <c r="X5610" s="5">
        <v>43757</v>
      </c>
      <c r="Y5610" t="s">
        <v>39</v>
      </c>
      <c r="Z5610" t="s">
        <v>87</v>
      </c>
      <c r="AA5610" t="s">
        <v>49</v>
      </c>
    </row>
    <row r="5611" spans="1:27" x14ac:dyDescent="0.3">
      <c r="A5611">
        <v>6</v>
      </c>
      <c r="B5611" t="s">
        <v>10</v>
      </c>
      <c r="C5611">
        <v>6</v>
      </c>
      <c r="D5611" t="s">
        <v>26</v>
      </c>
      <c r="E5611" t="s">
        <v>369</v>
      </c>
      <c r="F5611" t="s">
        <v>13</v>
      </c>
      <c r="G5611" t="s">
        <v>7107</v>
      </c>
      <c r="H5611" s="3">
        <v>0.2</v>
      </c>
      <c r="I5611" s="5">
        <v>43737</v>
      </c>
      <c r="J5611" s="5" t="str">
        <f t="shared" si="174"/>
        <v>September</v>
      </c>
      <c r="K5611" s="7">
        <f t="shared" si="175"/>
        <v>2019</v>
      </c>
      <c r="L5611" t="s">
        <v>7426</v>
      </c>
      <c r="M5611" t="s">
        <v>73</v>
      </c>
      <c r="N5611">
        <v>77506</v>
      </c>
      <c r="O5611">
        <v>208</v>
      </c>
      <c r="P5611" t="s">
        <v>2978</v>
      </c>
      <c r="Q5611">
        <v>3</v>
      </c>
      <c r="R5611">
        <v>2</v>
      </c>
      <c r="S5611" t="s">
        <v>75</v>
      </c>
      <c r="U5611">
        <v>2.59</v>
      </c>
      <c r="V5611">
        <v>8</v>
      </c>
      <c r="W5611" t="s">
        <v>76</v>
      </c>
      <c r="X5611" s="5">
        <v>43743</v>
      </c>
      <c r="Y5611" t="s">
        <v>39</v>
      </c>
      <c r="Z5611" t="s">
        <v>77</v>
      </c>
      <c r="AA5611" t="s">
        <v>35</v>
      </c>
    </row>
    <row r="5612" spans="1:27" x14ac:dyDescent="0.3">
      <c r="A5612">
        <v>6</v>
      </c>
      <c r="B5612" t="s">
        <v>10</v>
      </c>
      <c r="C5612">
        <v>6</v>
      </c>
      <c r="D5612" t="s">
        <v>26</v>
      </c>
      <c r="E5612" t="s">
        <v>369</v>
      </c>
      <c r="F5612" t="s">
        <v>13</v>
      </c>
      <c r="G5612" t="s">
        <v>7107</v>
      </c>
      <c r="H5612" s="3">
        <v>0.2</v>
      </c>
      <c r="I5612" s="5">
        <v>43737</v>
      </c>
      <c r="J5612" s="5" t="str">
        <f t="shared" si="174"/>
        <v>September</v>
      </c>
      <c r="K5612" s="7">
        <f t="shared" si="175"/>
        <v>2019</v>
      </c>
      <c r="L5612" t="s">
        <v>7426</v>
      </c>
      <c r="M5612" t="s">
        <v>73</v>
      </c>
      <c r="N5612">
        <v>77506</v>
      </c>
      <c r="O5612">
        <v>4</v>
      </c>
      <c r="P5612" t="s">
        <v>8243</v>
      </c>
      <c r="Q5612">
        <v>9</v>
      </c>
      <c r="R5612">
        <v>4</v>
      </c>
      <c r="S5612" t="s">
        <v>75</v>
      </c>
      <c r="U5612">
        <v>9.44</v>
      </c>
      <c r="V5612">
        <v>28</v>
      </c>
      <c r="W5612" t="s">
        <v>76</v>
      </c>
      <c r="X5612" s="5">
        <v>43743</v>
      </c>
      <c r="Y5612" t="s">
        <v>39</v>
      </c>
      <c r="Z5612" t="s">
        <v>77</v>
      </c>
      <c r="AA5612" t="s">
        <v>119</v>
      </c>
    </row>
    <row r="5613" spans="1:27" x14ac:dyDescent="0.3">
      <c r="A5613">
        <v>6</v>
      </c>
      <c r="B5613" t="s">
        <v>10</v>
      </c>
      <c r="C5613">
        <v>6</v>
      </c>
      <c r="D5613" t="s">
        <v>50</v>
      </c>
      <c r="E5613" t="s">
        <v>369</v>
      </c>
      <c r="F5613" t="s">
        <v>13</v>
      </c>
      <c r="G5613" t="s">
        <v>7107</v>
      </c>
      <c r="H5613" s="3">
        <v>0.4</v>
      </c>
      <c r="I5613" s="5">
        <v>43737</v>
      </c>
      <c r="J5613" s="5" t="str">
        <f t="shared" si="174"/>
        <v>September</v>
      </c>
      <c r="K5613" s="7">
        <f t="shared" si="175"/>
        <v>2019</v>
      </c>
      <c r="L5613" t="s">
        <v>7426</v>
      </c>
      <c r="M5613" t="s">
        <v>73</v>
      </c>
      <c r="N5613">
        <v>77506</v>
      </c>
      <c r="O5613">
        <v>1613</v>
      </c>
      <c r="P5613" t="s">
        <v>7754</v>
      </c>
      <c r="Q5613">
        <v>45</v>
      </c>
      <c r="R5613">
        <v>3</v>
      </c>
      <c r="S5613" t="s">
        <v>75</v>
      </c>
      <c r="U5613">
        <v>44.87</v>
      </c>
      <c r="V5613">
        <v>337</v>
      </c>
      <c r="W5613" t="s">
        <v>76</v>
      </c>
      <c r="X5613" s="5">
        <v>43743</v>
      </c>
      <c r="Y5613" t="s">
        <v>39</v>
      </c>
      <c r="Z5613" t="s">
        <v>77</v>
      </c>
      <c r="AA5613" t="s">
        <v>422</v>
      </c>
    </row>
    <row r="5614" spans="1:27" x14ac:dyDescent="0.3">
      <c r="A5614">
        <v>6</v>
      </c>
      <c r="B5614" t="s">
        <v>10</v>
      </c>
      <c r="C5614">
        <v>6</v>
      </c>
      <c r="D5614" t="s">
        <v>26</v>
      </c>
      <c r="E5614" t="s">
        <v>192</v>
      </c>
      <c r="F5614" t="s">
        <v>13</v>
      </c>
      <c r="G5614" t="s">
        <v>6854</v>
      </c>
      <c r="H5614" s="3">
        <v>0.2</v>
      </c>
      <c r="I5614" s="5">
        <v>43715</v>
      </c>
      <c r="J5614" s="5" t="str">
        <f t="shared" si="174"/>
        <v>September</v>
      </c>
      <c r="K5614" s="7">
        <f t="shared" si="175"/>
        <v>2019</v>
      </c>
      <c r="L5614" t="s">
        <v>7443</v>
      </c>
      <c r="M5614" t="s">
        <v>73</v>
      </c>
      <c r="N5614">
        <v>60610</v>
      </c>
      <c r="O5614">
        <v>538</v>
      </c>
      <c r="P5614" t="s">
        <v>125</v>
      </c>
      <c r="Q5614">
        <v>26</v>
      </c>
      <c r="R5614">
        <v>9</v>
      </c>
      <c r="S5614" t="s">
        <v>75</v>
      </c>
      <c r="U5614">
        <v>26.47</v>
      </c>
      <c r="V5614">
        <v>73</v>
      </c>
      <c r="W5614" t="s">
        <v>76</v>
      </c>
      <c r="X5614" s="5">
        <v>43721</v>
      </c>
      <c r="Y5614" t="s">
        <v>39</v>
      </c>
      <c r="Z5614" t="s">
        <v>139</v>
      </c>
      <c r="AA5614" t="s">
        <v>64</v>
      </c>
    </row>
    <row r="5615" spans="1:27" x14ac:dyDescent="0.3">
      <c r="A5615">
        <v>4</v>
      </c>
      <c r="B5615" t="s">
        <v>43</v>
      </c>
      <c r="C5615">
        <v>6</v>
      </c>
      <c r="D5615" t="s">
        <v>26</v>
      </c>
      <c r="E5615" t="s">
        <v>192</v>
      </c>
      <c r="F5615" t="s">
        <v>13</v>
      </c>
      <c r="G5615" t="s">
        <v>1769</v>
      </c>
      <c r="H5615" s="3">
        <v>0.8</v>
      </c>
      <c r="I5615" s="5">
        <v>43759</v>
      </c>
      <c r="J5615" s="5" t="str">
        <f t="shared" si="174"/>
        <v>September</v>
      </c>
      <c r="K5615" s="7">
        <f t="shared" si="175"/>
        <v>2019</v>
      </c>
      <c r="L5615" t="s">
        <v>3945</v>
      </c>
      <c r="M5615" t="s">
        <v>73</v>
      </c>
      <c r="N5615">
        <v>60653</v>
      </c>
      <c r="O5615">
        <v>292</v>
      </c>
      <c r="P5615" t="s">
        <v>3624</v>
      </c>
      <c r="Q5615">
        <v>-62</v>
      </c>
      <c r="R5615">
        <v>2</v>
      </c>
      <c r="S5615" t="s">
        <v>75</v>
      </c>
      <c r="U5615">
        <v>-62.38</v>
      </c>
      <c r="V5615">
        <v>24</v>
      </c>
      <c r="W5615" t="s">
        <v>19</v>
      </c>
      <c r="X5615" s="5">
        <v>43763</v>
      </c>
      <c r="Y5615" t="s">
        <v>39</v>
      </c>
      <c r="Z5615" t="s">
        <v>139</v>
      </c>
      <c r="AA5615" t="s">
        <v>56</v>
      </c>
    </row>
    <row r="5616" spans="1:27" x14ac:dyDescent="0.3">
      <c r="A5616">
        <v>7</v>
      </c>
      <c r="B5616" t="s">
        <v>25</v>
      </c>
      <c r="C5616">
        <v>6</v>
      </c>
      <c r="D5616" t="s">
        <v>26</v>
      </c>
      <c r="E5616" t="s">
        <v>1806</v>
      </c>
      <c r="F5616" t="s">
        <v>13</v>
      </c>
      <c r="G5616" t="s">
        <v>5476</v>
      </c>
      <c r="H5616" s="3">
        <v>0</v>
      </c>
      <c r="I5616" s="5">
        <v>43640</v>
      </c>
      <c r="J5616" s="5" t="str">
        <f t="shared" si="174"/>
        <v>September</v>
      </c>
      <c r="K5616" s="7">
        <f t="shared" si="175"/>
        <v>2019</v>
      </c>
      <c r="L5616" t="s">
        <v>6622</v>
      </c>
      <c r="M5616" t="s">
        <v>30</v>
      </c>
      <c r="N5616">
        <v>91767</v>
      </c>
      <c r="O5616">
        <v>357</v>
      </c>
      <c r="P5616" t="s">
        <v>671</v>
      </c>
      <c r="Q5616">
        <v>112</v>
      </c>
      <c r="R5616">
        <v>8</v>
      </c>
      <c r="S5616" t="s">
        <v>32</v>
      </c>
      <c r="U5616">
        <v>111.82</v>
      </c>
      <c r="V5616">
        <v>386</v>
      </c>
      <c r="W5616" t="s">
        <v>33</v>
      </c>
      <c r="X5616" s="5">
        <v>43647</v>
      </c>
      <c r="Y5616" t="s">
        <v>39</v>
      </c>
      <c r="Z5616" t="s">
        <v>34</v>
      </c>
      <c r="AA5616" t="s">
        <v>49</v>
      </c>
    </row>
    <row r="5617" spans="1:27" x14ac:dyDescent="0.3">
      <c r="A5617">
        <v>7</v>
      </c>
      <c r="B5617" t="s">
        <v>25</v>
      </c>
      <c r="C5617">
        <v>6</v>
      </c>
      <c r="D5617" t="s">
        <v>26</v>
      </c>
      <c r="E5617" t="s">
        <v>1806</v>
      </c>
      <c r="F5617" t="s">
        <v>13</v>
      </c>
      <c r="G5617" t="s">
        <v>5476</v>
      </c>
      <c r="H5617" s="3">
        <v>0</v>
      </c>
      <c r="I5617" s="5">
        <v>43640</v>
      </c>
      <c r="J5617" s="5" t="str">
        <f t="shared" si="174"/>
        <v>September</v>
      </c>
      <c r="K5617" s="7">
        <f t="shared" si="175"/>
        <v>2019</v>
      </c>
      <c r="L5617" t="s">
        <v>6622</v>
      </c>
      <c r="M5617" t="s">
        <v>30</v>
      </c>
      <c r="N5617">
        <v>91767</v>
      </c>
      <c r="O5617">
        <v>29</v>
      </c>
      <c r="P5617" t="s">
        <v>473</v>
      </c>
      <c r="Q5617">
        <v>12</v>
      </c>
      <c r="R5617">
        <v>9</v>
      </c>
      <c r="S5617" t="s">
        <v>32</v>
      </c>
      <c r="U5617">
        <v>11.82</v>
      </c>
      <c r="V5617">
        <v>36</v>
      </c>
      <c r="W5617" t="s">
        <v>33</v>
      </c>
      <c r="X5617" s="5">
        <v>43647</v>
      </c>
      <c r="Y5617" t="s">
        <v>39</v>
      </c>
      <c r="Z5617" t="s">
        <v>34</v>
      </c>
      <c r="AA5617" t="s">
        <v>49</v>
      </c>
    </row>
    <row r="5618" spans="1:27" x14ac:dyDescent="0.3">
      <c r="A5618">
        <v>4</v>
      </c>
      <c r="B5618" t="s">
        <v>43</v>
      </c>
      <c r="C5618">
        <v>6</v>
      </c>
      <c r="D5618" t="s">
        <v>11</v>
      </c>
      <c r="E5618" t="s">
        <v>7104</v>
      </c>
      <c r="F5618" t="s">
        <v>13</v>
      </c>
      <c r="G5618" t="s">
        <v>6964</v>
      </c>
      <c r="H5618" s="3">
        <v>0</v>
      </c>
      <c r="I5618" s="5">
        <v>43821</v>
      </c>
      <c r="J5618" s="5" t="str">
        <f t="shared" si="174"/>
        <v>September</v>
      </c>
      <c r="K5618" s="7">
        <f t="shared" si="175"/>
        <v>2019</v>
      </c>
      <c r="L5618" t="s">
        <v>7105</v>
      </c>
      <c r="M5618" t="s">
        <v>16</v>
      </c>
      <c r="N5618">
        <v>35401</v>
      </c>
      <c r="O5618">
        <v>1457</v>
      </c>
      <c r="P5618" t="s">
        <v>1096</v>
      </c>
      <c r="Q5618">
        <v>35</v>
      </c>
      <c r="R5618">
        <v>2</v>
      </c>
      <c r="S5618" t="s">
        <v>18</v>
      </c>
      <c r="U5618">
        <v>35.49</v>
      </c>
      <c r="V5618">
        <v>142</v>
      </c>
      <c r="W5618" t="s">
        <v>76</v>
      </c>
      <c r="X5618" s="5">
        <v>43825</v>
      </c>
      <c r="Y5618" t="s">
        <v>39</v>
      </c>
      <c r="Z5618" t="s">
        <v>225</v>
      </c>
      <c r="AA5618" t="s">
        <v>24</v>
      </c>
    </row>
    <row r="5619" spans="1:27" x14ac:dyDescent="0.3">
      <c r="A5619">
        <v>4</v>
      </c>
      <c r="B5619" t="s">
        <v>43</v>
      </c>
      <c r="C5619">
        <v>6</v>
      </c>
      <c r="D5619" t="s">
        <v>26</v>
      </c>
      <c r="E5619" t="s">
        <v>1983</v>
      </c>
      <c r="F5619" t="s">
        <v>13</v>
      </c>
      <c r="G5619" t="s">
        <v>1976</v>
      </c>
      <c r="H5619" s="3">
        <v>0</v>
      </c>
      <c r="I5619" s="5">
        <v>43620</v>
      </c>
      <c r="J5619" s="5" t="str">
        <f t="shared" si="174"/>
        <v>September</v>
      </c>
      <c r="K5619" s="7">
        <f t="shared" si="175"/>
        <v>2019</v>
      </c>
      <c r="L5619" t="s">
        <v>4280</v>
      </c>
      <c r="M5619" t="s">
        <v>16</v>
      </c>
      <c r="N5619">
        <v>35630</v>
      </c>
      <c r="O5619">
        <v>131</v>
      </c>
      <c r="P5619" t="s">
        <v>3304</v>
      </c>
      <c r="Q5619">
        <v>6</v>
      </c>
      <c r="R5619">
        <v>2</v>
      </c>
      <c r="S5619" t="s">
        <v>18</v>
      </c>
      <c r="U5619">
        <v>5.62</v>
      </c>
      <c r="V5619">
        <v>12</v>
      </c>
      <c r="W5619" t="s">
        <v>19</v>
      </c>
      <c r="X5619" s="5">
        <v>43624</v>
      </c>
      <c r="Y5619" t="s">
        <v>39</v>
      </c>
      <c r="Z5619" t="s">
        <v>225</v>
      </c>
      <c r="AA5619" t="s">
        <v>64</v>
      </c>
    </row>
    <row r="5620" spans="1:27" x14ac:dyDescent="0.3">
      <c r="A5620">
        <v>5</v>
      </c>
      <c r="B5620" t="s">
        <v>43</v>
      </c>
      <c r="C5620">
        <v>6</v>
      </c>
      <c r="D5620" t="s">
        <v>26</v>
      </c>
      <c r="E5620" t="s">
        <v>171</v>
      </c>
      <c r="F5620" t="s">
        <v>13</v>
      </c>
      <c r="G5620" t="s">
        <v>6936</v>
      </c>
      <c r="H5620" s="3">
        <v>0</v>
      </c>
      <c r="I5620" s="5">
        <v>43688</v>
      </c>
      <c r="J5620" s="5" t="str">
        <f t="shared" si="174"/>
        <v>September</v>
      </c>
      <c r="K5620" s="7">
        <f t="shared" si="175"/>
        <v>2019</v>
      </c>
      <c r="L5620" t="s">
        <v>7492</v>
      </c>
      <c r="M5620" t="s">
        <v>102</v>
      </c>
      <c r="N5620">
        <v>10009</v>
      </c>
      <c r="O5620">
        <v>1831</v>
      </c>
      <c r="P5620" t="s">
        <v>1131</v>
      </c>
      <c r="Q5620">
        <v>12</v>
      </c>
      <c r="R5620">
        <v>4</v>
      </c>
      <c r="S5620" t="s">
        <v>104</v>
      </c>
      <c r="U5620">
        <v>12.44</v>
      </c>
      <c r="V5620">
        <v>26</v>
      </c>
      <c r="W5620" t="s">
        <v>76</v>
      </c>
      <c r="X5620" s="5">
        <v>43693</v>
      </c>
      <c r="Y5620" t="s">
        <v>39</v>
      </c>
      <c r="Z5620" t="s">
        <v>175</v>
      </c>
      <c r="AA5620" t="s">
        <v>64</v>
      </c>
    </row>
    <row r="5621" spans="1:27" x14ac:dyDescent="0.3">
      <c r="A5621">
        <v>2</v>
      </c>
      <c r="B5621" t="s">
        <v>43</v>
      </c>
      <c r="C5621">
        <v>3</v>
      </c>
      <c r="D5621" t="s">
        <v>11</v>
      </c>
      <c r="E5621" t="s">
        <v>171</v>
      </c>
      <c r="F5621" t="s">
        <v>13</v>
      </c>
      <c r="G5621" t="s">
        <v>1901</v>
      </c>
      <c r="H5621" s="3">
        <v>0</v>
      </c>
      <c r="I5621" s="5">
        <v>43555</v>
      </c>
      <c r="J5621" s="5" t="str">
        <f t="shared" si="174"/>
        <v>September</v>
      </c>
      <c r="K5621" s="7">
        <f t="shared" si="175"/>
        <v>2019</v>
      </c>
      <c r="L5621" t="s">
        <v>1902</v>
      </c>
      <c r="M5621" t="s">
        <v>102</v>
      </c>
      <c r="N5621">
        <v>10011</v>
      </c>
      <c r="O5621">
        <v>1563</v>
      </c>
      <c r="P5621" t="s">
        <v>1903</v>
      </c>
      <c r="Q5621">
        <v>8</v>
      </c>
      <c r="R5621">
        <v>2</v>
      </c>
      <c r="S5621" t="s">
        <v>104</v>
      </c>
      <c r="U5621">
        <v>8.0399999999999991</v>
      </c>
      <c r="V5621">
        <v>30</v>
      </c>
      <c r="W5621" t="s">
        <v>19</v>
      </c>
      <c r="X5621" s="5">
        <v>43557</v>
      </c>
      <c r="Y5621" t="s">
        <v>20</v>
      </c>
      <c r="Z5621" t="s">
        <v>175</v>
      </c>
      <c r="AA5621" t="s">
        <v>47</v>
      </c>
    </row>
    <row r="5622" spans="1:27" x14ac:dyDescent="0.3">
      <c r="A5622">
        <v>2</v>
      </c>
      <c r="B5622" t="s">
        <v>43</v>
      </c>
      <c r="C5622">
        <v>3</v>
      </c>
      <c r="D5622" t="s">
        <v>26</v>
      </c>
      <c r="E5622" t="s">
        <v>171</v>
      </c>
      <c r="F5622" t="s">
        <v>13</v>
      </c>
      <c r="G5622" t="s">
        <v>1901</v>
      </c>
      <c r="H5622" s="3">
        <v>0</v>
      </c>
      <c r="I5622" s="5">
        <v>43555</v>
      </c>
      <c r="J5622" s="5" t="str">
        <f t="shared" si="174"/>
        <v>September</v>
      </c>
      <c r="K5622" s="7">
        <f t="shared" si="175"/>
        <v>2019</v>
      </c>
      <c r="L5622" t="s">
        <v>1902</v>
      </c>
      <c r="M5622" t="s">
        <v>102</v>
      </c>
      <c r="N5622">
        <v>10011</v>
      </c>
      <c r="O5622">
        <v>1348</v>
      </c>
      <c r="P5622" t="s">
        <v>3213</v>
      </c>
      <c r="Q5622">
        <v>36</v>
      </c>
      <c r="R5622">
        <v>8</v>
      </c>
      <c r="S5622" t="s">
        <v>104</v>
      </c>
      <c r="U5622">
        <v>36.020000000000003</v>
      </c>
      <c r="V5622">
        <v>75</v>
      </c>
      <c r="W5622" t="s">
        <v>19</v>
      </c>
      <c r="X5622" s="5">
        <v>43557</v>
      </c>
      <c r="Y5622" t="s">
        <v>20</v>
      </c>
      <c r="Z5622" t="s">
        <v>175</v>
      </c>
      <c r="AA5622" t="s">
        <v>64</v>
      </c>
    </row>
    <row r="5623" spans="1:27" x14ac:dyDescent="0.3">
      <c r="A5623">
        <v>2</v>
      </c>
      <c r="B5623" t="s">
        <v>43</v>
      </c>
      <c r="C5623">
        <v>3</v>
      </c>
      <c r="D5623" t="s">
        <v>50</v>
      </c>
      <c r="E5623" t="s">
        <v>171</v>
      </c>
      <c r="F5623" t="s">
        <v>13</v>
      </c>
      <c r="G5623" t="s">
        <v>1901</v>
      </c>
      <c r="H5623" s="3">
        <v>0</v>
      </c>
      <c r="I5623" s="5">
        <v>43555</v>
      </c>
      <c r="J5623" s="5" t="str">
        <f t="shared" si="174"/>
        <v>September</v>
      </c>
      <c r="K5623" s="7">
        <f t="shared" si="175"/>
        <v>2019</v>
      </c>
      <c r="L5623" t="s">
        <v>1902</v>
      </c>
      <c r="M5623" t="s">
        <v>102</v>
      </c>
      <c r="N5623">
        <v>10011</v>
      </c>
      <c r="O5623">
        <v>1295</v>
      </c>
      <c r="P5623" t="s">
        <v>4877</v>
      </c>
      <c r="Q5623">
        <v>176</v>
      </c>
      <c r="R5623">
        <v>3</v>
      </c>
      <c r="S5623" t="s">
        <v>104</v>
      </c>
      <c r="U5623">
        <v>176.17</v>
      </c>
      <c r="V5623">
        <v>678</v>
      </c>
      <c r="W5623" t="s">
        <v>19</v>
      </c>
      <c r="X5623" s="5">
        <v>43557</v>
      </c>
      <c r="Y5623" t="s">
        <v>20</v>
      </c>
      <c r="Z5623" t="s">
        <v>175</v>
      </c>
      <c r="AA5623" t="s">
        <v>52</v>
      </c>
    </row>
    <row r="5624" spans="1:27" x14ac:dyDescent="0.3">
      <c r="A5624">
        <v>7</v>
      </c>
      <c r="B5624" t="s">
        <v>25</v>
      </c>
      <c r="C5624">
        <v>6</v>
      </c>
      <c r="D5624" t="s">
        <v>26</v>
      </c>
      <c r="E5624" t="s">
        <v>572</v>
      </c>
      <c r="F5624" t="s">
        <v>13</v>
      </c>
      <c r="G5624" t="s">
        <v>770</v>
      </c>
      <c r="H5624" s="3">
        <v>0.2</v>
      </c>
      <c r="I5624" s="5">
        <v>43690</v>
      </c>
      <c r="J5624" s="5" t="str">
        <f t="shared" si="174"/>
        <v>September</v>
      </c>
      <c r="K5624" s="7">
        <f t="shared" si="175"/>
        <v>2019</v>
      </c>
      <c r="L5624" t="s">
        <v>6640</v>
      </c>
      <c r="M5624" t="s">
        <v>30</v>
      </c>
      <c r="N5624">
        <v>92037</v>
      </c>
      <c r="O5624">
        <v>701</v>
      </c>
      <c r="P5624" t="s">
        <v>1134</v>
      </c>
      <c r="Q5624">
        <v>12</v>
      </c>
      <c r="R5624">
        <v>3</v>
      </c>
      <c r="S5624" t="s">
        <v>32</v>
      </c>
      <c r="U5624">
        <v>11.71</v>
      </c>
      <c r="V5624">
        <v>36</v>
      </c>
      <c r="W5624" t="s">
        <v>33</v>
      </c>
      <c r="X5624" s="5">
        <v>43697</v>
      </c>
      <c r="Y5624" t="s">
        <v>39</v>
      </c>
      <c r="Z5624" t="s">
        <v>34</v>
      </c>
      <c r="AA5624" t="s">
        <v>54</v>
      </c>
    </row>
    <row r="5625" spans="1:27" x14ac:dyDescent="0.3">
      <c r="A5625">
        <v>4</v>
      </c>
      <c r="B5625" t="s">
        <v>43</v>
      </c>
      <c r="C5625">
        <v>6</v>
      </c>
      <c r="D5625" t="s">
        <v>26</v>
      </c>
      <c r="E5625" t="s">
        <v>2032</v>
      </c>
      <c r="F5625" t="s">
        <v>13</v>
      </c>
      <c r="G5625" t="s">
        <v>1347</v>
      </c>
      <c r="H5625" s="3">
        <v>0</v>
      </c>
      <c r="I5625" s="5">
        <v>43785</v>
      </c>
      <c r="J5625" s="5" t="str">
        <f t="shared" si="174"/>
        <v>September</v>
      </c>
      <c r="K5625" s="7">
        <f t="shared" si="175"/>
        <v>2019</v>
      </c>
      <c r="L5625" t="s">
        <v>4608</v>
      </c>
      <c r="M5625" t="s">
        <v>30</v>
      </c>
      <c r="N5625">
        <v>93727</v>
      </c>
      <c r="O5625">
        <v>588</v>
      </c>
      <c r="P5625" t="s">
        <v>3018</v>
      </c>
      <c r="Q5625">
        <v>1</v>
      </c>
      <c r="R5625">
        <v>7</v>
      </c>
      <c r="S5625" t="s">
        <v>32</v>
      </c>
      <c r="U5625">
        <v>0.98</v>
      </c>
      <c r="V5625">
        <v>49</v>
      </c>
      <c r="W5625" t="s">
        <v>19</v>
      </c>
      <c r="X5625" s="5">
        <v>43789</v>
      </c>
      <c r="Y5625" t="s">
        <v>39</v>
      </c>
      <c r="Z5625" t="s">
        <v>34</v>
      </c>
      <c r="AA5625" t="s">
        <v>42</v>
      </c>
    </row>
    <row r="5626" spans="1:27" x14ac:dyDescent="0.3">
      <c r="A5626">
        <v>4</v>
      </c>
      <c r="B5626" t="s">
        <v>43</v>
      </c>
      <c r="C5626">
        <v>6</v>
      </c>
      <c r="D5626" t="s">
        <v>11</v>
      </c>
      <c r="E5626" t="s">
        <v>192</v>
      </c>
      <c r="F5626" t="s">
        <v>13</v>
      </c>
      <c r="G5626" t="s">
        <v>2199</v>
      </c>
      <c r="H5626" s="3">
        <v>0.3</v>
      </c>
      <c r="I5626" s="5">
        <v>43575</v>
      </c>
      <c r="J5626" s="5" t="str">
        <f t="shared" si="174"/>
        <v>September</v>
      </c>
      <c r="K5626" s="7">
        <f t="shared" si="175"/>
        <v>2019</v>
      </c>
      <c r="L5626" t="s">
        <v>2200</v>
      </c>
      <c r="M5626" t="s">
        <v>73</v>
      </c>
      <c r="N5626">
        <v>60653</v>
      </c>
      <c r="O5626">
        <v>529</v>
      </c>
      <c r="P5626" t="s">
        <v>697</v>
      </c>
      <c r="Q5626">
        <v>-18</v>
      </c>
      <c r="R5626">
        <v>3</v>
      </c>
      <c r="S5626" t="s">
        <v>75</v>
      </c>
      <c r="U5626">
        <v>-18.12</v>
      </c>
      <c r="V5626">
        <v>317</v>
      </c>
      <c r="W5626" t="s">
        <v>19</v>
      </c>
      <c r="X5626" s="5">
        <v>43579</v>
      </c>
      <c r="Y5626" t="s">
        <v>39</v>
      </c>
      <c r="Z5626" t="s">
        <v>139</v>
      </c>
      <c r="AA5626" t="s">
        <v>24</v>
      </c>
    </row>
    <row r="5627" spans="1:27" x14ac:dyDescent="0.3">
      <c r="A5627">
        <v>4</v>
      </c>
      <c r="B5627" t="s">
        <v>43</v>
      </c>
      <c r="C5627">
        <v>6</v>
      </c>
      <c r="D5627" t="s">
        <v>11</v>
      </c>
      <c r="E5627" t="s">
        <v>192</v>
      </c>
      <c r="F5627" t="s">
        <v>13</v>
      </c>
      <c r="G5627" t="s">
        <v>2199</v>
      </c>
      <c r="H5627" s="3">
        <v>0.6</v>
      </c>
      <c r="I5627" s="5">
        <v>43575</v>
      </c>
      <c r="J5627" s="5" t="str">
        <f t="shared" si="174"/>
        <v>September</v>
      </c>
      <c r="K5627" s="7">
        <f t="shared" si="175"/>
        <v>2019</v>
      </c>
      <c r="L5627" t="s">
        <v>2200</v>
      </c>
      <c r="M5627" t="s">
        <v>73</v>
      </c>
      <c r="N5627">
        <v>60653</v>
      </c>
      <c r="O5627">
        <v>1056</v>
      </c>
      <c r="P5627" t="s">
        <v>1955</v>
      </c>
      <c r="Q5627">
        <v>-6</v>
      </c>
      <c r="R5627">
        <v>5</v>
      </c>
      <c r="S5627" t="s">
        <v>75</v>
      </c>
      <c r="U5627">
        <v>-6.19</v>
      </c>
      <c r="V5627">
        <v>15</v>
      </c>
      <c r="W5627" t="s">
        <v>19</v>
      </c>
      <c r="X5627" s="5">
        <v>43579</v>
      </c>
      <c r="Y5627" t="s">
        <v>39</v>
      </c>
      <c r="Z5627" t="s">
        <v>139</v>
      </c>
      <c r="AA5627" t="s">
        <v>47</v>
      </c>
    </row>
    <row r="5628" spans="1:27" x14ac:dyDescent="0.3">
      <c r="A5628">
        <v>4</v>
      </c>
      <c r="B5628" t="s">
        <v>43</v>
      </c>
      <c r="C5628">
        <v>6</v>
      </c>
      <c r="D5628" t="s">
        <v>26</v>
      </c>
      <c r="E5628" t="s">
        <v>192</v>
      </c>
      <c r="F5628" t="s">
        <v>13</v>
      </c>
      <c r="G5628" t="s">
        <v>2199</v>
      </c>
      <c r="H5628" s="3">
        <v>0.2</v>
      </c>
      <c r="I5628" s="5">
        <v>43575</v>
      </c>
      <c r="J5628" s="5" t="str">
        <f t="shared" si="174"/>
        <v>September</v>
      </c>
      <c r="K5628" s="7">
        <f t="shared" si="175"/>
        <v>2019</v>
      </c>
      <c r="L5628" t="s">
        <v>2200</v>
      </c>
      <c r="M5628" t="s">
        <v>73</v>
      </c>
      <c r="N5628">
        <v>60653</v>
      </c>
      <c r="O5628">
        <v>1038</v>
      </c>
      <c r="P5628" t="s">
        <v>121</v>
      </c>
      <c r="Q5628">
        <v>4</v>
      </c>
      <c r="R5628">
        <v>2</v>
      </c>
      <c r="S5628" t="s">
        <v>75</v>
      </c>
      <c r="U5628">
        <v>3.55</v>
      </c>
      <c r="V5628">
        <v>16</v>
      </c>
      <c r="W5628" t="s">
        <v>19</v>
      </c>
      <c r="X5628" s="5">
        <v>43579</v>
      </c>
      <c r="Y5628" t="s">
        <v>39</v>
      </c>
      <c r="Z5628" t="s">
        <v>139</v>
      </c>
      <c r="AA5628" t="s">
        <v>49</v>
      </c>
    </row>
    <row r="5629" spans="1:27" x14ac:dyDescent="0.3">
      <c r="A5629">
        <v>4</v>
      </c>
      <c r="B5629" t="s">
        <v>43</v>
      </c>
      <c r="C5629">
        <v>6</v>
      </c>
      <c r="D5629" t="s">
        <v>26</v>
      </c>
      <c r="E5629" t="s">
        <v>4353</v>
      </c>
      <c r="F5629" t="s">
        <v>13</v>
      </c>
      <c r="G5629" t="s">
        <v>313</v>
      </c>
      <c r="H5629" s="3">
        <v>0.2</v>
      </c>
      <c r="I5629" s="5">
        <v>43772</v>
      </c>
      <c r="J5629" s="5" t="str">
        <f t="shared" si="174"/>
        <v>September</v>
      </c>
      <c r="K5629" s="7">
        <f t="shared" si="175"/>
        <v>2019</v>
      </c>
      <c r="L5629" t="s">
        <v>4354</v>
      </c>
      <c r="M5629" t="s">
        <v>16</v>
      </c>
      <c r="N5629">
        <v>32839</v>
      </c>
      <c r="O5629">
        <v>887</v>
      </c>
      <c r="P5629" t="s">
        <v>3020</v>
      </c>
      <c r="Q5629">
        <v>4</v>
      </c>
      <c r="R5629">
        <v>2</v>
      </c>
      <c r="S5629" t="s">
        <v>18</v>
      </c>
      <c r="U5629">
        <v>4.2</v>
      </c>
      <c r="V5629">
        <v>56</v>
      </c>
      <c r="W5629" t="s">
        <v>19</v>
      </c>
      <c r="X5629" s="5">
        <v>43776</v>
      </c>
      <c r="Y5629" t="s">
        <v>39</v>
      </c>
      <c r="Z5629" t="s">
        <v>40</v>
      </c>
      <c r="AA5629" t="s">
        <v>49</v>
      </c>
    </row>
    <row r="5630" spans="1:27" x14ac:dyDescent="0.3">
      <c r="A5630">
        <v>4</v>
      </c>
      <c r="B5630" t="s">
        <v>43</v>
      </c>
      <c r="C5630">
        <v>6</v>
      </c>
      <c r="D5630" t="s">
        <v>26</v>
      </c>
      <c r="E5630" t="s">
        <v>4353</v>
      </c>
      <c r="F5630" t="s">
        <v>13</v>
      </c>
      <c r="G5630" t="s">
        <v>313</v>
      </c>
      <c r="H5630" s="3">
        <v>0.2</v>
      </c>
      <c r="I5630" s="5">
        <v>43772</v>
      </c>
      <c r="J5630" s="5" t="str">
        <f t="shared" si="174"/>
        <v>September</v>
      </c>
      <c r="K5630" s="7">
        <f t="shared" si="175"/>
        <v>2019</v>
      </c>
      <c r="L5630" t="s">
        <v>4354</v>
      </c>
      <c r="M5630" t="s">
        <v>16</v>
      </c>
      <c r="N5630">
        <v>32839</v>
      </c>
      <c r="O5630">
        <v>1717</v>
      </c>
      <c r="P5630" t="s">
        <v>3210</v>
      </c>
      <c r="Q5630">
        <v>4</v>
      </c>
      <c r="R5630">
        <v>2</v>
      </c>
      <c r="S5630" t="s">
        <v>18</v>
      </c>
      <c r="U5630">
        <v>3.74</v>
      </c>
      <c r="V5630">
        <v>11</v>
      </c>
      <c r="W5630" t="s">
        <v>19</v>
      </c>
      <c r="X5630" s="5">
        <v>43776</v>
      </c>
      <c r="Y5630" t="s">
        <v>39</v>
      </c>
      <c r="Z5630" t="s">
        <v>40</v>
      </c>
      <c r="AA5630" t="s">
        <v>64</v>
      </c>
    </row>
    <row r="5631" spans="1:27" x14ac:dyDescent="0.3">
      <c r="A5631">
        <v>4</v>
      </c>
      <c r="B5631" t="s">
        <v>43</v>
      </c>
      <c r="C5631">
        <v>6</v>
      </c>
      <c r="D5631" t="s">
        <v>26</v>
      </c>
      <c r="E5631" t="s">
        <v>4353</v>
      </c>
      <c r="F5631" t="s">
        <v>13</v>
      </c>
      <c r="G5631" t="s">
        <v>313</v>
      </c>
      <c r="H5631" s="3">
        <v>0.7</v>
      </c>
      <c r="I5631" s="5">
        <v>43772</v>
      </c>
      <c r="J5631" s="5" t="str">
        <f t="shared" si="174"/>
        <v>September</v>
      </c>
      <c r="K5631" s="7">
        <f t="shared" si="175"/>
        <v>2019</v>
      </c>
      <c r="L5631" t="s">
        <v>4354</v>
      </c>
      <c r="M5631" t="s">
        <v>16</v>
      </c>
      <c r="N5631">
        <v>32839</v>
      </c>
      <c r="O5631">
        <v>269</v>
      </c>
      <c r="P5631" t="s">
        <v>3712</v>
      </c>
      <c r="Q5631">
        <v>-3</v>
      </c>
      <c r="R5631">
        <v>2</v>
      </c>
      <c r="S5631" t="s">
        <v>18</v>
      </c>
      <c r="U5631">
        <v>-3</v>
      </c>
      <c r="V5631">
        <v>4</v>
      </c>
      <c r="W5631" t="s">
        <v>19</v>
      </c>
      <c r="X5631" s="5">
        <v>43776</v>
      </c>
      <c r="Y5631" t="s">
        <v>39</v>
      </c>
      <c r="Z5631" t="s">
        <v>40</v>
      </c>
      <c r="AA5631" t="s">
        <v>54</v>
      </c>
    </row>
    <row r="5632" spans="1:27" x14ac:dyDescent="0.3">
      <c r="A5632">
        <v>4</v>
      </c>
      <c r="B5632" t="s">
        <v>43</v>
      </c>
      <c r="C5632">
        <v>6</v>
      </c>
      <c r="D5632" t="s">
        <v>50</v>
      </c>
      <c r="E5632" t="s">
        <v>4353</v>
      </c>
      <c r="F5632" t="s">
        <v>13</v>
      </c>
      <c r="G5632" t="s">
        <v>313</v>
      </c>
      <c r="H5632" s="3">
        <v>0.2</v>
      </c>
      <c r="I5632" s="5">
        <v>43772</v>
      </c>
      <c r="J5632" s="5" t="str">
        <f t="shared" si="174"/>
        <v>September</v>
      </c>
      <c r="K5632" s="7">
        <f t="shared" si="175"/>
        <v>2019</v>
      </c>
      <c r="L5632" t="s">
        <v>4354</v>
      </c>
      <c r="M5632" t="s">
        <v>16</v>
      </c>
      <c r="N5632">
        <v>32839</v>
      </c>
      <c r="O5632">
        <v>398</v>
      </c>
      <c r="P5632" t="s">
        <v>1049</v>
      </c>
      <c r="Q5632">
        <v>312</v>
      </c>
      <c r="R5632">
        <v>2</v>
      </c>
      <c r="S5632" t="s">
        <v>18</v>
      </c>
      <c r="U5632">
        <v>311.99</v>
      </c>
      <c r="V5632">
        <v>960</v>
      </c>
      <c r="W5632" t="s">
        <v>19</v>
      </c>
      <c r="X5632" s="5">
        <v>43776</v>
      </c>
      <c r="Y5632" t="s">
        <v>39</v>
      </c>
      <c r="Z5632" t="s">
        <v>40</v>
      </c>
      <c r="AA5632" t="s">
        <v>727</v>
      </c>
    </row>
    <row r="5633" spans="1:27" x14ac:dyDescent="0.3">
      <c r="A5633">
        <v>4</v>
      </c>
      <c r="B5633" t="s">
        <v>43</v>
      </c>
      <c r="C5633">
        <v>6</v>
      </c>
      <c r="D5633" t="s">
        <v>26</v>
      </c>
      <c r="E5633" t="s">
        <v>171</v>
      </c>
      <c r="F5633" t="s">
        <v>13</v>
      </c>
      <c r="G5633" t="s">
        <v>804</v>
      </c>
      <c r="H5633" s="3">
        <v>0</v>
      </c>
      <c r="I5633" s="5">
        <v>43642</v>
      </c>
      <c r="J5633" s="5" t="str">
        <f t="shared" si="174"/>
        <v>September</v>
      </c>
      <c r="K5633" s="7">
        <f t="shared" si="175"/>
        <v>2019</v>
      </c>
      <c r="L5633" t="s">
        <v>4099</v>
      </c>
      <c r="M5633" t="s">
        <v>102</v>
      </c>
      <c r="N5633">
        <v>10035</v>
      </c>
      <c r="O5633">
        <v>1383</v>
      </c>
      <c r="P5633" t="s">
        <v>215</v>
      </c>
      <c r="Q5633">
        <v>0</v>
      </c>
      <c r="R5633">
        <v>3</v>
      </c>
      <c r="S5633" t="s">
        <v>104</v>
      </c>
      <c r="U5633">
        <v>0</v>
      </c>
      <c r="V5633">
        <v>273</v>
      </c>
      <c r="W5633" t="s">
        <v>19</v>
      </c>
      <c r="X5633" s="5">
        <v>43646</v>
      </c>
      <c r="Y5633" t="s">
        <v>39</v>
      </c>
      <c r="Z5633" t="s">
        <v>175</v>
      </c>
      <c r="AA5633" t="s">
        <v>42</v>
      </c>
    </row>
    <row r="5634" spans="1:27" x14ac:dyDescent="0.3">
      <c r="A5634">
        <v>4</v>
      </c>
      <c r="B5634" t="s">
        <v>25</v>
      </c>
      <c r="C5634">
        <v>3</v>
      </c>
      <c r="D5634" t="s">
        <v>26</v>
      </c>
      <c r="E5634" t="s">
        <v>1121</v>
      </c>
      <c r="F5634" t="s">
        <v>13</v>
      </c>
      <c r="G5634" t="s">
        <v>808</v>
      </c>
      <c r="H5634" s="3">
        <v>0</v>
      </c>
      <c r="I5634" s="5">
        <v>43645</v>
      </c>
      <c r="J5634" s="5" t="str">
        <f t="shared" ref="J5634:J5697" si="176">TEXT($I$2,"mmmm")</f>
        <v>September</v>
      </c>
      <c r="K5634" s="7">
        <f t="shared" si="175"/>
        <v>2019</v>
      </c>
      <c r="L5634" t="s">
        <v>1122</v>
      </c>
      <c r="M5634" t="s">
        <v>30</v>
      </c>
      <c r="N5634">
        <v>92804</v>
      </c>
      <c r="O5634">
        <v>1550</v>
      </c>
      <c r="P5634" t="s">
        <v>1123</v>
      </c>
      <c r="Q5634">
        <v>311</v>
      </c>
      <c r="R5634">
        <v>2</v>
      </c>
      <c r="S5634" t="s">
        <v>32</v>
      </c>
      <c r="U5634">
        <v>310.99</v>
      </c>
      <c r="V5634">
        <v>1296</v>
      </c>
      <c r="W5634" t="s">
        <v>33</v>
      </c>
      <c r="X5634" s="5">
        <v>43649</v>
      </c>
      <c r="Y5634" t="s">
        <v>20</v>
      </c>
      <c r="Z5634" t="s">
        <v>34</v>
      </c>
      <c r="AA5634" t="s">
        <v>42</v>
      </c>
    </row>
    <row r="5635" spans="1:27" x14ac:dyDescent="0.3">
      <c r="A5635">
        <v>7</v>
      </c>
      <c r="B5635" t="s">
        <v>25</v>
      </c>
      <c r="C5635">
        <v>6</v>
      </c>
      <c r="D5635" t="s">
        <v>26</v>
      </c>
      <c r="E5635" t="s">
        <v>88</v>
      </c>
      <c r="F5635" t="s">
        <v>13</v>
      </c>
      <c r="G5635" t="s">
        <v>900</v>
      </c>
      <c r="H5635" s="3">
        <v>0</v>
      </c>
      <c r="I5635" s="5">
        <v>43598</v>
      </c>
      <c r="J5635" s="5" t="str">
        <f t="shared" si="176"/>
        <v>September</v>
      </c>
      <c r="K5635" s="7">
        <f t="shared" ref="K5635:K5698" si="177">YEAR(I5635)</f>
        <v>2019</v>
      </c>
      <c r="L5635" t="s">
        <v>7682</v>
      </c>
      <c r="M5635" t="s">
        <v>30</v>
      </c>
      <c r="N5635">
        <v>94110</v>
      </c>
      <c r="O5635">
        <v>1440</v>
      </c>
      <c r="P5635" t="s">
        <v>31</v>
      </c>
      <c r="Q5635">
        <v>27</v>
      </c>
      <c r="R5635">
        <v>8</v>
      </c>
      <c r="S5635" t="s">
        <v>32</v>
      </c>
      <c r="U5635">
        <v>27.49</v>
      </c>
      <c r="V5635">
        <v>58</v>
      </c>
      <c r="W5635" t="s">
        <v>76</v>
      </c>
      <c r="X5635" s="5">
        <v>43605</v>
      </c>
      <c r="Y5635" t="s">
        <v>39</v>
      </c>
      <c r="Z5635" t="s">
        <v>34</v>
      </c>
      <c r="AA5635" t="s">
        <v>35</v>
      </c>
    </row>
    <row r="5636" spans="1:27" x14ac:dyDescent="0.3">
      <c r="A5636">
        <v>4</v>
      </c>
      <c r="B5636" t="s">
        <v>25</v>
      </c>
      <c r="C5636">
        <v>3</v>
      </c>
      <c r="D5636" t="s">
        <v>26</v>
      </c>
      <c r="E5636" t="s">
        <v>2818</v>
      </c>
      <c r="F5636" t="s">
        <v>13</v>
      </c>
      <c r="G5636" t="s">
        <v>6901</v>
      </c>
      <c r="H5636" s="3">
        <v>0.2</v>
      </c>
      <c r="I5636" s="5">
        <v>43712</v>
      </c>
      <c r="J5636" s="5" t="str">
        <f t="shared" si="176"/>
        <v>September</v>
      </c>
      <c r="K5636" s="7">
        <f t="shared" si="177"/>
        <v>2019</v>
      </c>
      <c r="L5636" t="s">
        <v>7318</v>
      </c>
      <c r="M5636" t="s">
        <v>73</v>
      </c>
      <c r="N5636">
        <v>75043</v>
      </c>
      <c r="O5636">
        <v>889</v>
      </c>
      <c r="P5636" t="s">
        <v>303</v>
      </c>
      <c r="Q5636">
        <v>4</v>
      </c>
      <c r="R5636">
        <v>1</v>
      </c>
      <c r="S5636" t="s">
        <v>75</v>
      </c>
      <c r="U5636">
        <v>3.8</v>
      </c>
      <c r="V5636">
        <v>30</v>
      </c>
      <c r="W5636" t="s">
        <v>76</v>
      </c>
      <c r="X5636" s="5">
        <v>43716</v>
      </c>
      <c r="Y5636" t="s">
        <v>20</v>
      </c>
      <c r="Z5636" t="s">
        <v>77</v>
      </c>
      <c r="AA5636" t="s">
        <v>49</v>
      </c>
    </row>
    <row r="5637" spans="1:27" x14ac:dyDescent="0.3">
      <c r="A5637">
        <v>3</v>
      </c>
      <c r="B5637" t="s">
        <v>25</v>
      </c>
      <c r="C5637">
        <v>1</v>
      </c>
      <c r="D5637" t="s">
        <v>26</v>
      </c>
      <c r="E5637" t="s">
        <v>99</v>
      </c>
      <c r="F5637" t="s">
        <v>13</v>
      </c>
      <c r="G5637" t="s">
        <v>2231</v>
      </c>
      <c r="H5637" s="3">
        <v>0.2</v>
      </c>
      <c r="I5637" s="5">
        <v>43790</v>
      </c>
      <c r="J5637" s="5" t="str">
        <f t="shared" si="176"/>
        <v>September</v>
      </c>
      <c r="K5637" s="7">
        <f t="shared" si="177"/>
        <v>2019</v>
      </c>
      <c r="L5637" t="s">
        <v>2944</v>
      </c>
      <c r="M5637" t="s">
        <v>102</v>
      </c>
      <c r="N5637">
        <v>19143</v>
      </c>
      <c r="O5637">
        <v>1770</v>
      </c>
      <c r="P5637" t="s">
        <v>1208</v>
      </c>
      <c r="Q5637">
        <v>3</v>
      </c>
      <c r="R5637">
        <v>2</v>
      </c>
      <c r="S5637" t="s">
        <v>104</v>
      </c>
      <c r="U5637">
        <v>2.64</v>
      </c>
      <c r="V5637">
        <v>8</v>
      </c>
      <c r="W5637" t="s">
        <v>19</v>
      </c>
      <c r="X5637" s="5">
        <v>43793</v>
      </c>
      <c r="Y5637" t="s">
        <v>130</v>
      </c>
      <c r="Z5637" t="s">
        <v>105</v>
      </c>
      <c r="AA5637" t="s">
        <v>64</v>
      </c>
    </row>
    <row r="5638" spans="1:27" x14ac:dyDescent="0.3">
      <c r="A5638">
        <v>3</v>
      </c>
      <c r="B5638" t="s">
        <v>25</v>
      </c>
      <c r="C5638">
        <v>1</v>
      </c>
      <c r="D5638" t="s">
        <v>26</v>
      </c>
      <c r="E5638" t="s">
        <v>99</v>
      </c>
      <c r="F5638" t="s">
        <v>13</v>
      </c>
      <c r="G5638" t="s">
        <v>2231</v>
      </c>
      <c r="H5638" s="3">
        <v>0.2</v>
      </c>
      <c r="I5638" s="5">
        <v>43790</v>
      </c>
      <c r="J5638" s="5" t="str">
        <f t="shared" si="176"/>
        <v>September</v>
      </c>
      <c r="K5638" s="7">
        <f t="shared" si="177"/>
        <v>2019</v>
      </c>
      <c r="L5638" t="s">
        <v>2944</v>
      </c>
      <c r="M5638" t="s">
        <v>102</v>
      </c>
      <c r="N5638">
        <v>19143</v>
      </c>
      <c r="O5638">
        <v>1339</v>
      </c>
      <c r="P5638" t="s">
        <v>1333</v>
      </c>
      <c r="Q5638">
        <v>4</v>
      </c>
      <c r="R5638">
        <v>4</v>
      </c>
      <c r="S5638" t="s">
        <v>104</v>
      </c>
      <c r="U5638">
        <v>3.93</v>
      </c>
      <c r="V5638">
        <v>39</v>
      </c>
      <c r="W5638" t="s">
        <v>19</v>
      </c>
      <c r="X5638" s="5">
        <v>43793</v>
      </c>
      <c r="Y5638" t="s">
        <v>130</v>
      </c>
      <c r="Z5638" t="s">
        <v>105</v>
      </c>
      <c r="AA5638" t="s">
        <v>42</v>
      </c>
    </row>
    <row r="5639" spans="1:27" x14ac:dyDescent="0.3">
      <c r="A5639">
        <v>5</v>
      </c>
      <c r="B5639" t="s">
        <v>43</v>
      </c>
      <c r="C5639">
        <v>6</v>
      </c>
      <c r="D5639" t="s">
        <v>26</v>
      </c>
      <c r="E5639" t="s">
        <v>27</v>
      </c>
      <c r="F5639" t="s">
        <v>13</v>
      </c>
      <c r="G5639" t="s">
        <v>5316</v>
      </c>
      <c r="H5639" s="3">
        <v>0</v>
      </c>
      <c r="I5639" s="5">
        <v>43717</v>
      </c>
      <c r="J5639" s="5" t="str">
        <f t="shared" si="176"/>
        <v>September</v>
      </c>
      <c r="K5639" s="7">
        <f t="shared" si="177"/>
        <v>2019</v>
      </c>
      <c r="L5639" t="s">
        <v>6588</v>
      </c>
      <c r="M5639" t="s">
        <v>30</v>
      </c>
      <c r="N5639">
        <v>90036</v>
      </c>
      <c r="O5639">
        <v>637</v>
      </c>
      <c r="P5639" t="s">
        <v>3371</v>
      </c>
      <c r="Q5639">
        <v>24</v>
      </c>
      <c r="R5639">
        <v>3</v>
      </c>
      <c r="S5639" t="s">
        <v>32</v>
      </c>
      <c r="U5639">
        <v>23.97</v>
      </c>
      <c r="V5639">
        <v>100</v>
      </c>
      <c r="W5639" t="s">
        <v>33</v>
      </c>
      <c r="X5639" s="5">
        <v>43722</v>
      </c>
      <c r="Y5639" t="s">
        <v>39</v>
      </c>
      <c r="Z5639" t="s">
        <v>34</v>
      </c>
      <c r="AA5639" t="s">
        <v>42</v>
      </c>
    </row>
    <row r="5640" spans="1:27" x14ac:dyDescent="0.3">
      <c r="A5640">
        <v>4</v>
      </c>
      <c r="B5640" t="s">
        <v>43</v>
      </c>
      <c r="C5640">
        <v>6</v>
      </c>
      <c r="D5640" t="s">
        <v>26</v>
      </c>
      <c r="E5640" t="s">
        <v>287</v>
      </c>
      <c r="F5640" t="s">
        <v>13</v>
      </c>
      <c r="G5640" t="s">
        <v>1211</v>
      </c>
      <c r="H5640" s="3">
        <v>0.2</v>
      </c>
      <c r="I5640" s="5">
        <v>43786</v>
      </c>
      <c r="J5640" s="5" t="str">
        <f t="shared" si="176"/>
        <v>September</v>
      </c>
      <c r="K5640" s="7">
        <f t="shared" si="177"/>
        <v>2019</v>
      </c>
      <c r="L5640" t="s">
        <v>4414</v>
      </c>
      <c r="M5640" t="s">
        <v>16</v>
      </c>
      <c r="N5640">
        <v>28205</v>
      </c>
      <c r="O5640">
        <v>1733</v>
      </c>
      <c r="P5640" t="s">
        <v>4415</v>
      </c>
      <c r="Q5640">
        <v>94</v>
      </c>
      <c r="R5640">
        <v>7</v>
      </c>
      <c r="S5640" t="s">
        <v>18</v>
      </c>
      <c r="U5640">
        <v>93.88</v>
      </c>
      <c r="V5640">
        <v>268</v>
      </c>
      <c r="W5640" t="s">
        <v>19</v>
      </c>
      <c r="X5640" s="5">
        <v>43790</v>
      </c>
      <c r="Y5640" t="s">
        <v>39</v>
      </c>
      <c r="Z5640" t="s">
        <v>63</v>
      </c>
      <c r="AA5640" t="s">
        <v>64</v>
      </c>
    </row>
    <row r="5641" spans="1:27" x14ac:dyDescent="0.3">
      <c r="A5641">
        <v>4</v>
      </c>
      <c r="B5641" t="s">
        <v>43</v>
      </c>
      <c r="C5641">
        <v>6</v>
      </c>
      <c r="D5641" t="s">
        <v>50</v>
      </c>
      <c r="E5641" t="s">
        <v>287</v>
      </c>
      <c r="F5641" t="s">
        <v>13</v>
      </c>
      <c r="G5641" t="s">
        <v>1211</v>
      </c>
      <c r="H5641" s="3">
        <v>0.2</v>
      </c>
      <c r="I5641" s="5">
        <v>43786</v>
      </c>
      <c r="J5641" s="5" t="str">
        <f t="shared" si="176"/>
        <v>September</v>
      </c>
      <c r="K5641" s="7">
        <f t="shared" si="177"/>
        <v>2019</v>
      </c>
      <c r="L5641" t="s">
        <v>4414</v>
      </c>
      <c r="M5641" t="s">
        <v>16</v>
      </c>
      <c r="N5641">
        <v>28205</v>
      </c>
      <c r="O5641">
        <v>1282</v>
      </c>
      <c r="P5641" t="s">
        <v>1441</v>
      </c>
      <c r="Q5641">
        <v>108</v>
      </c>
      <c r="R5641">
        <v>5</v>
      </c>
      <c r="S5641" t="s">
        <v>18</v>
      </c>
      <c r="U5641">
        <v>107.79</v>
      </c>
      <c r="V5641">
        <v>431</v>
      </c>
      <c r="W5641" t="s">
        <v>19</v>
      </c>
      <c r="X5641" s="5">
        <v>43790</v>
      </c>
      <c r="Y5641" t="s">
        <v>39</v>
      </c>
      <c r="Z5641" t="s">
        <v>63</v>
      </c>
      <c r="AA5641" t="s">
        <v>113</v>
      </c>
    </row>
    <row r="5642" spans="1:27" x14ac:dyDescent="0.3">
      <c r="A5642">
        <v>1</v>
      </c>
      <c r="B5642" t="s">
        <v>10</v>
      </c>
      <c r="C5642">
        <v>1</v>
      </c>
      <c r="D5642" t="s">
        <v>26</v>
      </c>
      <c r="E5642" t="s">
        <v>498</v>
      </c>
      <c r="F5642" t="s">
        <v>13</v>
      </c>
      <c r="G5642" t="s">
        <v>5782</v>
      </c>
      <c r="H5642" s="3">
        <v>0.2</v>
      </c>
      <c r="I5642" s="5">
        <v>43625</v>
      </c>
      <c r="J5642" s="5" t="str">
        <f t="shared" si="176"/>
        <v>September</v>
      </c>
      <c r="K5642" s="7">
        <f t="shared" si="177"/>
        <v>2019</v>
      </c>
      <c r="L5642" t="s">
        <v>5845</v>
      </c>
      <c r="M5642" t="s">
        <v>73</v>
      </c>
      <c r="N5642">
        <v>75217</v>
      </c>
      <c r="O5642">
        <v>1498</v>
      </c>
      <c r="P5642" t="s">
        <v>3674</v>
      </c>
      <c r="Q5642">
        <v>54</v>
      </c>
      <c r="R5642">
        <v>5</v>
      </c>
      <c r="S5642" t="s">
        <v>75</v>
      </c>
      <c r="U5642">
        <v>54.06</v>
      </c>
      <c r="V5642">
        <v>721</v>
      </c>
      <c r="W5642" t="s">
        <v>33</v>
      </c>
      <c r="X5642" s="5">
        <v>43626</v>
      </c>
      <c r="Y5642" t="s">
        <v>130</v>
      </c>
      <c r="Z5642" t="s">
        <v>77</v>
      </c>
      <c r="AA5642" t="s">
        <v>42</v>
      </c>
    </row>
    <row r="5643" spans="1:27" x14ac:dyDescent="0.3">
      <c r="A5643">
        <v>6</v>
      </c>
      <c r="B5643" t="s">
        <v>10</v>
      </c>
      <c r="C5643">
        <v>6</v>
      </c>
      <c r="D5643" t="s">
        <v>11</v>
      </c>
      <c r="E5643" t="s">
        <v>27</v>
      </c>
      <c r="F5643" t="s">
        <v>13</v>
      </c>
      <c r="G5643" t="s">
        <v>5276</v>
      </c>
      <c r="H5643" s="3">
        <v>0</v>
      </c>
      <c r="I5643" s="5">
        <v>43706</v>
      </c>
      <c r="J5643" s="5" t="str">
        <f t="shared" si="176"/>
        <v>September</v>
      </c>
      <c r="K5643" s="7">
        <f t="shared" si="177"/>
        <v>2019</v>
      </c>
      <c r="L5643" t="s">
        <v>5734</v>
      </c>
      <c r="M5643" t="s">
        <v>30</v>
      </c>
      <c r="N5643">
        <v>90049</v>
      </c>
      <c r="O5643">
        <v>595</v>
      </c>
      <c r="P5643" t="s">
        <v>5735</v>
      </c>
      <c r="Q5643">
        <v>41</v>
      </c>
      <c r="R5643">
        <v>3</v>
      </c>
      <c r="S5643" t="s">
        <v>32</v>
      </c>
      <c r="U5643">
        <v>41.45</v>
      </c>
      <c r="V5643">
        <v>148</v>
      </c>
      <c r="W5643" t="s">
        <v>33</v>
      </c>
      <c r="X5643" s="5">
        <v>43712</v>
      </c>
      <c r="Y5643" t="s">
        <v>39</v>
      </c>
      <c r="Z5643" t="s">
        <v>34</v>
      </c>
      <c r="AA5643" t="s">
        <v>47</v>
      </c>
    </row>
    <row r="5644" spans="1:27" x14ac:dyDescent="0.3">
      <c r="A5644">
        <v>4</v>
      </c>
      <c r="B5644" t="s">
        <v>43</v>
      </c>
      <c r="C5644">
        <v>6</v>
      </c>
      <c r="D5644" t="s">
        <v>11</v>
      </c>
      <c r="E5644" t="s">
        <v>12</v>
      </c>
      <c r="F5644" t="s">
        <v>13</v>
      </c>
      <c r="G5644" t="s">
        <v>2292</v>
      </c>
      <c r="H5644" s="3">
        <v>0</v>
      </c>
      <c r="I5644" s="5">
        <v>43788</v>
      </c>
      <c r="J5644" s="5" t="str">
        <f t="shared" si="176"/>
        <v>September</v>
      </c>
      <c r="K5644" s="7">
        <f t="shared" si="177"/>
        <v>2019</v>
      </c>
      <c r="L5644" t="s">
        <v>2511</v>
      </c>
      <c r="M5644" t="s">
        <v>16</v>
      </c>
      <c r="N5644">
        <v>42420</v>
      </c>
      <c r="O5644">
        <v>26</v>
      </c>
      <c r="P5644" t="s">
        <v>1835</v>
      </c>
      <c r="Q5644">
        <v>214</v>
      </c>
      <c r="R5644">
        <v>6</v>
      </c>
      <c r="S5644" t="s">
        <v>18</v>
      </c>
      <c r="U5644">
        <v>213.69</v>
      </c>
      <c r="V5644">
        <v>822</v>
      </c>
      <c r="W5644" t="s">
        <v>19</v>
      </c>
      <c r="X5644" s="5">
        <v>43792</v>
      </c>
      <c r="Y5644" t="s">
        <v>39</v>
      </c>
      <c r="Z5644" t="s">
        <v>21</v>
      </c>
      <c r="AA5644" t="s">
        <v>47</v>
      </c>
    </row>
    <row r="5645" spans="1:27" x14ac:dyDescent="0.3">
      <c r="A5645">
        <v>4</v>
      </c>
      <c r="B5645" t="s">
        <v>43</v>
      </c>
      <c r="C5645">
        <v>6</v>
      </c>
      <c r="D5645" t="s">
        <v>26</v>
      </c>
      <c r="E5645" t="s">
        <v>12</v>
      </c>
      <c r="F5645" t="s">
        <v>13</v>
      </c>
      <c r="G5645" t="s">
        <v>2292</v>
      </c>
      <c r="H5645" s="3">
        <v>0</v>
      </c>
      <c r="I5645" s="5">
        <v>43788</v>
      </c>
      <c r="J5645" s="5" t="str">
        <f t="shared" si="176"/>
        <v>September</v>
      </c>
      <c r="K5645" s="7">
        <f t="shared" si="177"/>
        <v>2019</v>
      </c>
      <c r="L5645" t="s">
        <v>2511</v>
      </c>
      <c r="M5645" t="s">
        <v>16</v>
      </c>
      <c r="N5645">
        <v>42420</v>
      </c>
      <c r="O5645">
        <v>690</v>
      </c>
      <c r="P5645" t="s">
        <v>2849</v>
      </c>
      <c r="Q5645">
        <v>11</v>
      </c>
      <c r="R5645">
        <v>2</v>
      </c>
      <c r="S5645" t="s">
        <v>18</v>
      </c>
      <c r="U5645">
        <v>10.76</v>
      </c>
      <c r="V5645">
        <v>22</v>
      </c>
      <c r="W5645" t="s">
        <v>19</v>
      </c>
      <c r="X5645" s="5">
        <v>43792</v>
      </c>
      <c r="Y5645" t="s">
        <v>39</v>
      </c>
      <c r="Z5645" t="s">
        <v>21</v>
      </c>
      <c r="AA5645" t="s">
        <v>54</v>
      </c>
    </row>
    <row r="5646" spans="1:27" x14ac:dyDescent="0.3">
      <c r="A5646">
        <v>4</v>
      </c>
      <c r="B5646" t="s">
        <v>25</v>
      </c>
      <c r="C5646">
        <v>3</v>
      </c>
      <c r="D5646" t="s">
        <v>11</v>
      </c>
      <c r="E5646" t="s">
        <v>1296</v>
      </c>
      <c r="F5646" t="s">
        <v>13</v>
      </c>
      <c r="G5646" t="s">
        <v>1195</v>
      </c>
      <c r="H5646" s="3">
        <v>0.2</v>
      </c>
      <c r="I5646" s="5">
        <v>43637</v>
      </c>
      <c r="J5646" s="5" t="str">
        <f t="shared" si="176"/>
        <v>September</v>
      </c>
      <c r="K5646" s="7">
        <f t="shared" si="177"/>
        <v>2019</v>
      </c>
      <c r="L5646" t="s">
        <v>1958</v>
      </c>
      <c r="M5646" t="s">
        <v>102</v>
      </c>
      <c r="N5646">
        <v>44105</v>
      </c>
      <c r="O5646">
        <v>1495</v>
      </c>
      <c r="P5646" t="s">
        <v>1616</v>
      </c>
      <c r="Q5646">
        <v>2</v>
      </c>
      <c r="R5646">
        <v>5</v>
      </c>
      <c r="S5646" t="s">
        <v>104</v>
      </c>
      <c r="U5646">
        <v>2.46</v>
      </c>
      <c r="V5646">
        <v>18</v>
      </c>
      <c r="W5646" t="s">
        <v>19</v>
      </c>
      <c r="X5646" s="5">
        <v>43641</v>
      </c>
      <c r="Y5646" t="s">
        <v>20</v>
      </c>
      <c r="Z5646" t="s">
        <v>309</v>
      </c>
      <c r="AA5646" t="s">
        <v>47</v>
      </c>
    </row>
    <row r="5647" spans="1:27" x14ac:dyDescent="0.3">
      <c r="A5647">
        <v>4</v>
      </c>
      <c r="B5647" t="s">
        <v>25</v>
      </c>
      <c r="C5647">
        <v>3</v>
      </c>
      <c r="D5647" t="s">
        <v>26</v>
      </c>
      <c r="E5647" t="s">
        <v>1296</v>
      </c>
      <c r="F5647" t="s">
        <v>13</v>
      </c>
      <c r="G5647" t="s">
        <v>1195</v>
      </c>
      <c r="H5647" s="3">
        <v>0.7</v>
      </c>
      <c r="I5647" s="5">
        <v>43637</v>
      </c>
      <c r="J5647" s="5" t="str">
        <f t="shared" si="176"/>
        <v>September</v>
      </c>
      <c r="K5647" s="7">
        <f t="shared" si="177"/>
        <v>2019</v>
      </c>
      <c r="L5647" t="s">
        <v>1958</v>
      </c>
      <c r="M5647" t="s">
        <v>102</v>
      </c>
      <c r="N5647">
        <v>44105</v>
      </c>
      <c r="O5647">
        <v>513</v>
      </c>
      <c r="P5647" t="s">
        <v>2851</v>
      </c>
      <c r="Q5647">
        <v>-34</v>
      </c>
      <c r="R5647">
        <v>6</v>
      </c>
      <c r="S5647" t="s">
        <v>104</v>
      </c>
      <c r="U5647">
        <v>-34.380000000000003</v>
      </c>
      <c r="V5647">
        <v>41</v>
      </c>
      <c r="W5647" t="s">
        <v>19</v>
      </c>
      <c r="X5647" s="5">
        <v>43641</v>
      </c>
      <c r="Y5647" t="s">
        <v>20</v>
      </c>
      <c r="Z5647" t="s">
        <v>309</v>
      </c>
      <c r="AA5647" t="s">
        <v>54</v>
      </c>
    </row>
    <row r="5648" spans="1:27" x14ac:dyDescent="0.3">
      <c r="A5648">
        <v>5</v>
      </c>
      <c r="B5648" t="s">
        <v>25</v>
      </c>
      <c r="C5648">
        <v>3</v>
      </c>
      <c r="D5648" t="s">
        <v>26</v>
      </c>
      <c r="E5648" t="s">
        <v>498</v>
      </c>
      <c r="F5648" t="s">
        <v>13</v>
      </c>
      <c r="G5648" t="s">
        <v>2318</v>
      </c>
      <c r="H5648" s="3">
        <v>0.2</v>
      </c>
      <c r="I5648" s="5">
        <v>43549</v>
      </c>
      <c r="J5648" s="5" t="str">
        <f t="shared" si="176"/>
        <v>September</v>
      </c>
      <c r="K5648" s="7">
        <f t="shared" si="177"/>
        <v>2019</v>
      </c>
      <c r="L5648" t="s">
        <v>3382</v>
      </c>
      <c r="M5648" t="s">
        <v>73</v>
      </c>
      <c r="N5648">
        <v>75081</v>
      </c>
      <c r="O5648">
        <v>1750</v>
      </c>
      <c r="P5648" t="s">
        <v>3383</v>
      </c>
      <c r="Q5648">
        <v>2</v>
      </c>
      <c r="R5648">
        <v>2</v>
      </c>
      <c r="S5648" t="s">
        <v>75</v>
      </c>
      <c r="U5648">
        <v>2.14</v>
      </c>
      <c r="V5648">
        <v>7</v>
      </c>
      <c r="W5648" t="s">
        <v>19</v>
      </c>
      <c r="X5648" s="5">
        <v>43554</v>
      </c>
      <c r="Y5648" t="s">
        <v>20</v>
      </c>
      <c r="Z5648" t="s">
        <v>77</v>
      </c>
      <c r="AA5648" t="s">
        <v>64</v>
      </c>
    </row>
    <row r="5649" spans="1:27" x14ac:dyDescent="0.3">
      <c r="A5649">
        <v>1</v>
      </c>
      <c r="B5649" t="s">
        <v>10</v>
      </c>
      <c r="C5649">
        <v>1</v>
      </c>
      <c r="D5649" t="s">
        <v>26</v>
      </c>
      <c r="E5649" t="s">
        <v>2732</v>
      </c>
      <c r="F5649" t="s">
        <v>13</v>
      </c>
      <c r="G5649" t="s">
        <v>6959</v>
      </c>
      <c r="H5649" s="3">
        <v>0</v>
      </c>
      <c r="I5649" s="5">
        <v>43712</v>
      </c>
      <c r="J5649" s="5" t="str">
        <f t="shared" si="176"/>
        <v>September</v>
      </c>
      <c r="K5649" s="7">
        <f t="shared" si="177"/>
        <v>2019</v>
      </c>
      <c r="L5649" t="s">
        <v>7259</v>
      </c>
      <c r="M5649" t="s">
        <v>30</v>
      </c>
      <c r="N5649">
        <v>92307</v>
      </c>
      <c r="O5649">
        <v>1825</v>
      </c>
      <c r="P5649" t="s">
        <v>1353</v>
      </c>
      <c r="Q5649">
        <v>6</v>
      </c>
      <c r="R5649">
        <v>2</v>
      </c>
      <c r="S5649" t="s">
        <v>32</v>
      </c>
      <c r="U5649">
        <v>6.22</v>
      </c>
      <c r="V5649">
        <v>13</v>
      </c>
      <c r="W5649" t="s">
        <v>76</v>
      </c>
      <c r="X5649" s="5">
        <v>43713</v>
      </c>
      <c r="Y5649" t="s">
        <v>130</v>
      </c>
      <c r="Z5649" t="s">
        <v>34</v>
      </c>
      <c r="AA5649" t="s">
        <v>64</v>
      </c>
    </row>
    <row r="5650" spans="1:27" x14ac:dyDescent="0.3">
      <c r="A5650">
        <v>1</v>
      </c>
      <c r="B5650" t="s">
        <v>10</v>
      </c>
      <c r="C5650">
        <v>1</v>
      </c>
      <c r="D5650" t="s">
        <v>50</v>
      </c>
      <c r="E5650" t="s">
        <v>2732</v>
      </c>
      <c r="F5650" t="s">
        <v>13</v>
      </c>
      <c r="G5650" t="s">
        <v>6959</v>
      </c>
      <c r="H5650" s="3">
        <v>0.2</v>
      </c>
      <c r="I5650" s="5">
        <v>43712</v>
      </c>
      <c r="J5650" s="5" t="str">
        <f t="shared" si="176"/>
        <v>September</v>
      </c>
      <c r="K5650" s="7">
        <f t="shared" si="177"/>
        <v>2019</v>
      </c>
      <c r="L5650" t="s">
        <v>7259</v>
      </c>
      <c r="M5650" t="s">
        <v>30</v>
      </c>
      <c r="N5650">
        <v>92307</v>
      </c>
      <c r="O5650">
        <v>931</v>
      </c>
      <c r="P5650" t="s">
        <v>4880</v>
      </c>
      <c r="Q5650">
        <v>15</v>
      </c>
      <c r="R5650">
        <v>3</v>
      </c>
      <c r="S5650" t="s">
        <v>32</v>
      </c>
      <c r="U5650">
        <v>15.11</v>
      </c>
      <c r="V5650">
        <v>43</v>
      </c>
      <c r="W5650" t="s">
        <v>76</v>
      </c>
      <c r="X5650" s="5">
        <v>43713</v>
      </c>
      <c r="Y5650" t="s">
        <v>130</v>
      </c>
      <c r="Z5650" t="s">
        <v>34</v>
      </c>
      <c r="AA5650" t="s">
        <v>52</v>
      </c>
    </row>
    <row r="5651" spans="1:27" x14ac:dyDescent="0.3">
      <c r="A5651">
        <v>3</v>
      </c>
      <c r="B5651" t="s">
        <v>10</v>
      </c>
      <c r="C5651">
        <v>3</v>
      </c>
      <c r="D5651" t="s">
        <v>26</v>
      </c>
      <c r="E5651" t="s">
        <v>209</v>
      </c>
      <c r="F5651" t="s">
        <v>13</v>
      </c>
      <c r="G5651" t="s">
        <v>2267</v>
      </c>
      <c r="H5651" s="3">
        <v>0.2</v>
      </c>
      <c r="I5651" s="5">
        <v>43702</v>
      </c>
      <c r="J5651" s="5" t="str">
        <f t="shared" si="176"/>
        <v>September</v>
      </c>
      <c r="K5651" s="7">
        <f t="shared" si="177"/>
        <v>2019</v>
      </c>
      <c r="L5651" t="s">
        <v>3570</v>
      </c>
      <c r="M5651" t="s">
        <v>16</v>
      </c>
      <c r="N5651">
        <v>38301</v>
      </c>
      <c r="O5651">
        <v>1789</v>
      </c>
      <c r="P5651" t="s">
        <v>3065</v>
      </c>
      <c r="Q5651">
        <v>1</v>
      </c>
      <c r="R5651">
        <v>1</v>
      </c>
      <c r="S5651" t="s">
        <v>18</v>
      </c>
      <c r="U5651">
        <v>1.07</v>
      </c>
      <c r="V5651">
        <v>3</v>
      </c>
      <c r="W5651" t="s">
        <v>19</v>
      </c>
      <c r="X5651" s="5">
        <v>43705</v>
      </c>
      <c r="Y5651" t="s">
        <v>20</v>
      </c>
      <c r="Z5651" t="s">
        <v>214</v>
      </c>
      <c r="AA5651" t="s">
        <v>64</v>
      </c>
    </row>
    <row r="5652" spans="1:27" x14ac:dyDescent="0.3">
      <c r="A5652">
        <v>3</v>
      </c>
      <c r="B5652" t="s">
        <v>10</v>
      </c>
      <c r="C5652">
        <v>3</v>
      </c>
      <c r="D5652" t="s">
        <v>26</v>
      </c>
      <c r="E5652" t="s">
        <v>209</v>
      </c>
      <c r="F5652" t="s">
        <v>13</v>
      </c>
      <c r="G5652" t="s">
        <v>2267</v>
      </c>
      <c r="H5652" s="3">
        <v>0.2</v>
      </c>
      <c r="I5652" s="5">
        <v>43702</v>
      </c>
      <c r="J5652" s="5" t="str">
        <f t="shared" si="176"/>
        <v>September</v>
      </c>
      <c r="K5652" s="7">
        <f t="shared" si="177"/>
        <v>2019</v>
      </c>
      <c r="L5652" t="s">
        <v>3570</v>
      </c>
      <c r="M5652" t="s">
        <v>16</v>
      </c>
      <c r="N5652">
        <v>38301</v>
      </c>
      <c r="O5652">
        <v>1848</v>
      </c>
      <c r="P5652" t="s">
        <v>1126</v>
      </c>
      <c r="Q5652">
        <v>2</v>
      </c>
      <c r="R5652">
        <v>2</v>
      </c>
      <c r="S5652" t="s">
        <v>18</v>
      </c>
      <c r="U5652">
        <v>1.7</v>
      </c>
      <c r="V5652">
        <v>10</v>
      </c>
      <c r="W5652" t="s">
        <v>19</v>
      </c>
      <c r="X5652" s="5">
        <v>43705</v>
      </c>
      <c r="Y5652" t="s">
        <v>20</v>
      </c>
      <c r="Z5652" t="s">
        <v>214</v>
      </c>
      <c r="AA5652" t="s">
        <v>49</v>
      </c>
    </row>
    <row r="5653" spans="1:27" x14ac:dyDescent="0.3">
      <c r="A5653">
        <v>6</v>
      </c>
      <c r="B5653" t="s">
        <v>10</v>
      </c>
      <c r="C5653">
        <v>6</v>
      </c>
      <c r="D5653" t="s">
        <v>26</v>
      </c>
      <c r="E5653" t="s">
        <v>88</v>
      </c>
      <c r="F5653" t="s">
        <v>13</v>
      </c>
      <c r="G5653" t="s">
        <v>5282</v>
      </c>
      <c r="H5653" s="3">
        <v>0</v>
      </c>
      <c r="I5653" s="5">
        <v>43796</v>
      </c>
      <c r="J5653" s="5" t="str">
        <f t="shared" si="176"/>
        <v>September</v>
      </c>
      <c r="K5653" s="7">
        <f t="shared" si="177"/>
        <v>2019</v>
      </c>
      <c r="L5653" t="s">
        <v>6611</v>
      </c>
      <c r="M5653" t="s">
        <v>30</v>
      </c>
      <c r="N5653">
        <v>94109</v>
      </c>
      <c r="O5653">
        <v>1575</v>
      </c>
      <c r="P5653" t="s">
        <v>3258</v>
      </c>
      <c r="Q5653">
        <v>115</v>
      </c>
      <c r="R5653">
        <v>5</v>
      </c>
      <c r="S5653" t="s">
        <v>32</v>
      </c>
      <c r="U5653">
        <v>114.94</v>
      </c>
      <c r="V5653">
        <v>245</v>
      </c>
      <c r="W5653" t="s">
        <v>33</v>
      </c>
      <c r="X5653" s="5">
        <v>43802</v>
      </c>
      <c r="Y5653" t="s">
        <v>39</v>
      </c>
      <c r="Z5653" t="s">
        <v>34</v>
      </c>
      <c r="AA5653" t="s">
        <v>64</v>
      </c>
    </row>
    <row r="5654" spans="1:27" x14ac:dyDescent="0.3">
      <c r="A5654">
        <v>6</v>
      </c>
      <c r="B5654" t="s">
        <v>10</v>
      </c>
      <c r="C5654">
        <v>6</v>
      </c>
      <c r="D5654" t="s">
        <v>50</v>
      </c>
      <c r="E5654" t="s">
        <v>88</v>
      </c>
      <c r="F5654" t="s">
        <v>13</v>
      </c>
      <c r="G5654" t="s">
        <v>5282</v>
      </c>
      <c r="H5654" s="3">
        <v>0</v>
      </c>
      <c r="I5654" s="5">
        <v>43796</v>
      </c>
      <c r="J5654" s="5" t="str">
        <f t="shared" si="176"/>
        <v>September</v>
      </c>
      <c r="K5654" s="7">
        <f t="shared" si="177"/>
        <v>2019</v>
      </c>
      <c r="L5654" t="s">
        <v>6611</v>
      </c>
      <c r="M5654" t="s">
        <v>30</v>
      </c>
      <c r="N5654">
        <v>94109</v>
      </c>
      <c r="O5654">
        <v>602</v>
      </c>
      <c r="P5654" t="s">
        <v>4785</v>
      </c>
      <c r="Q5654">
        <v>60</v>
      </c>
      <c r="R5654">
        <v>8</v>
      </c>
      <c r="S5654" t="s">
        <v>32</v>
      </c>
      <c r="U5654">
        <v>59.82</v>
      </c>
      <c r="V5654">
        <v>166</v>
      </c>
      <c r="W5654" t="s">
        <v>33</v>
      </c>
      <c r="X5654" s="5">
        <v>43802</v>
      </c>
      <c r="Y5654" t="s">
        <v>39</v>
      </c>
      <c r="Z5654" t="s">
        <v>34</v>
      </c>
      <c r="AA5654" t="s">
        <v>113</v>
      </c>
    </row>
    <row r="5655" spans="1:27" x14ac:dyDescent="0.3">
      <c r="A5655">
        <v>3</v>
      </c>
      <c r="B5655" t="s">
        <v>10</v>
      </c>
      <c r="C5655">
        <v>3</v>
      </c>
      <c r="D5655" t="s">
        <v>26</v>
      </c>
      <c r="E5655" t="s">
        <v>4423</v>
      </c>
      <c r="F5655" t="s">
        <v>13</v>
      </c>
      <c r="G5655" t="s">
        <v>2402</v>
      </c>
      <c r="H5655" s="3">
        <v>0.2</v>
      </c>
      <c r="I5655" s="5">
        <v>43704</v>
      </c>
      <c r="J5655" s="5" t="str">
        <f t="shared" si="176"/>
        <v>September</v>
      </c>
      <c r="K5655" s="7">
        <f t="shared" si="177"/>
        <v>2019</v>
      </c>
      <c r="L5655" t="s">
        <v>7888</v>
      </c>
      <c r="M5655" t="s">
        <v>16</v>
      </c>
      <c r="N5655">
        <v>34952</v>
      </c>
      <c r="O5655">
        <v>860</v>
      </c>
      <c r="P5655" t="s">
        <v>1312</v>
      </c>
      <c r="Q5655">
        <v>1</v>
      </c>
      <c r="R5655">
        <v>4</v>
      </c>
      <c r="S5655" t="s">
        <v>18</v>
      </c>
      <c r="T5655" t="s">
        <v>92</v>
      </c>
      <c r="U5655">
        <v>0.9</v>
      </c>
      <c r="V5655">
        <v>14</v>
      </c>
      <c r="W5655" t="s">
        <v>19</v>
      </c>
      <c r="X5655" s="5">
        <v>43707</v>
      </c>
      <c r="Y5655" t="s">
        <v>20</v>
      </c>
      <c r="Z5655" t="s">
        <v>40</v>
      </c>
      <c r="AA5655" t="s">
        <v>56</v>
      </c>
    </row>
    <row r="5656" spans="1:27" x14ac:dyDescent="0.3">
      <c r="A5656">
        <v>5</v>
      </c>
      <c r="B5656" t="s">
        <v>43</v>
      </c>
      <c r="C5656">
        <v>6</v>
      </c>
      <c r="D5656" t="s">
        <v>26</v>
      </c>
      <c r="E5656" t="s">
        <v>65</v>
      </c>
      <c r="F5656" t="s">
        <v>13</v>
      </c>
      <c r="G5656" t="s">
        <v>7290</v>
      </c>
      <c r="H5656" s="3">
        <v>0</v>
      </c>
      <c r="I5656" s="5">
        <v>43740</v>
      </c>
      <c r="J5656" s="5" t="str">
        <f t="shared" si="176"/>
        <v>September</v>
      </c>
      <c r="K5656" s="7">
        <f t="shared" si="177"/>
        <v>2019</v>
      </c>
      <c r="L5656" t="s">
        <v>7645</v>
      </c>
      <c r="M5656" t="s">
        <v>30</v>
      </c>
      <c r="N5656">
        <v>98105</v>
      </c>
      <c r="O5656">
        <v>1507</v>
      </c>
      <c r="P5656" t="s">
        <v>346</v>
      </c>
      <c r="Q5656">
        <v>4</v>
      </c>
      <c r="R5656">
        <v>3</v>
      </c>
      <c r="S5656" t="s">
        <v>32</v>
      </c>
      <c r="U5656">
        <v>4.1100000000000003</v>
      </c>
      <c r="V5656">
        <v>9</v>
      </c>
      <c r="W5656" t="s">
        <v>76</v>
      </c>
      <c r="X5656" s="5">
        <v>43745</v>
      </c>
      <c r="Y5656" t="s">
        <v>39</v>
      </c>
      <c r="Z5656" t="s">
        <v>69</v>
      </c>
      <c r="AA5656" t="s">
        <v>176</v>
      </c>
    </row>
    <row r="5657" spans="1:27" x14ac:dyDescent="0.3">
      <c r="A5657">
        <v>5</v>
      </c>
      <c r="B5657" t="s">
        <v>43</v>
      </c>
      <c r="C5657">
        <v>6</v>
      </c>
      <c r="D5657" t="s">
        <v>50</v>
      </c>
      <c r="E5657" t="s">
        <v>65</v>
      </c>
      <c r="F5657" t="s">
        <v>13</v>
      </c>
      <c r="G5657" t="s">
        <v>7290</v>
      </c>
      <c r="H5657" s="3">
        <v>0.2</v>
      </c>
      <c r="I5657" s="5">
        <v>43740</v>
      </c>
      <c r="J5657" s="5" t="str">
        <f t="shared" si="176"/>
        <v>September</v>
      </c>
      <c r="K5657" s="7">
        <f t="shared" si="177"/>
        <v>2019</v>
      </c>
      <c r="L5657" t="s">
        <v>7645</v>
      </c>
      <c r="M5657" t="s">
        <v>30</v>
      </c>
      <c r="N5657">
        <v>98105</v>
      </c>
      <c r="O5657">
        <v>893</v>
      </c>
      <c r="P5657" t="s">
        <v>1177</v>
      </c>
      <c r="Q5657">
        <v>-20</v>
      </c>
      <c r="R5657">
        <v>2</v>
      </c>
      <c r="S5657" t="s">
        <v>32</v>
      </c>
      <c r="U5657">
        <v>-20.14</v>
      </c>
      <c r="V5657">
        <v>85</v>
      </c>
      <c r="W5657" t="s">
        <v>76</v>
      </c>
      <c r="X5657" s="5">
        <v>43745</v>
      </c>
      <c r="Y5657" t="s">
        <v>39</v>
      </c>
      <c r="Z5657" t="s">
        <v>69</v>
      </c>
      <c r="AA5657" t="s">
        <v>52</v>
      </c>
    </row>
    <row r="5658" spans="1:27" x14ac:dyDescent="0.3">
      <c r="A5658">
        <v>3</v>
      </c>
      <c r="B5658" t="s">
        <v>25</v>
      </c>
      <c r="C5658">
        <v>1</v>
      </c>
      <c r="D5658" t="s">
        <v>11</v>
      </c>
      <c r="E5658" t="s">
        <v>700</v>
      </c>
      <c r="F5658" t="s">
        <v>13</v>
      </c>
      <c r="G5658" t="s">
        <v>5201</v>
      </c>
      <c r="H5658" s="3">
        <v>0.2</v>
      </c>
      <c r="I5658" s="5">
        <v>43827</v>
      </c>
      <c r="J5658" s="5" t="str">
        <f t="shared" si="176"/>
        <v>September</v>
      </c>
      <c r="K5658" s="7">
        <f t="shared" si="177"/>
        <v>2019</v>
      </c>
      <c r="L5658" t="s">
        <v>5313</v>
      </c>
      <c r="M5658" t="s">
        <v>30</v>
      </c>
      <c r="N5658">
        <v>90805</v>
      </c>
      <c r="O5658">
        <v>1182</v>
      </c>
      <c r="P5658" t="s">
        <v>183</v>
      </c>
      <c r="Q5658">
        <v>-34</v>
      </c>
      <c r="R5658">
        <v>6</v>
      </c>
      <c r="S5658" t="s">
        <v>32</v>
      </c>
      <c r="U5658">
        <v>-34.07</v>
      </c>
      <c r="V5658">
        <v>341</v>
      </c>
      <c r="W5658" t="s">
        <v>33</v>
      </c>
      <c r="X5658" s="5">
        <v>43830</v>
      </c>
      <c r="Y5658" t="s">
        <v>130</v>
      </c>
      <c r="Z5658" t="s">
        <v>34</v>
      </c>
      <c r="AA5658" t="s">
        <v>24</v>
      </c>
    </row>
    <row r="5659" spans="1:27" x14ac:dyDescent="0.3">
      <c r="A5659">
        <v>7</v>
      </c>
      <c r="B5659" t="s">
        <v>25</v>
      </c>
      <c r="C5659">
        <v>6</v>
      </c>
      <c r="D5659" t="s">
        <v>26</v>
      </c>
      <c r="E5659" t="s">
        <v>653</v>
      </c>
      <c r="F5659" t="s">
        <v>13</v>
      </c>
      <c r="G5659" t="s">
        <v>2582</v>
      </c>
      <c r="H5659" s="3">
        <v>0</v>
      </c>
      <c r="I5659" s="5">
        <v>43636</v>
      </c>
      <c r="J5659" s="5" t="str">
        <f t="shared" si="176"/>
        <v>September</v>
      </c>
      <c r="K5659" s="7">
        <f t="shared" si="177"/>
        <v>2019</v>
      </c>
      <c r="L5659" t="s">
        <v>4044</v>
      </c>
      <c r="M5659" t="s">
        <v>102</v>
      </c>
      <c r="N5659">
        <v>7109</v>
      </c>
      <c r="O5659">
        <v>218</v>
      </c>
      <c r="P5659" t="s">
        <v>1403</v>
      </c>
      <c r="Q5659">
        <v>5</v>
      </c>
      <c r="R5659">
        <v>2</v>
      </c>
      <c r="S5659" t="s">
        <v>104</v>
      </c>
      <c r="U5659">
        <v>4.8099999999999996</v>
      </c>
      <c r="V5659">
        <v>10</v>
      </c>
      <c r="W5659" t="s">
        <v>19</v>
      </c>
      <c r="X5659" s="5">
        <v>43643</v>
      </c>
      <c r="Y5659" t="s">
        <v>39</v>
      </c>
      <c r="Z5659" t="s">
        <v>485</v>
      </c>
      <c r="AA5659" t="s">
        <v>35</v>
      </c>
    </row>
    <row r="5660" spans="1:27" x14ac:dyDescent="0.3">
      <c r="A5660">
        <v>7</v>
      </c>
      <c r="B5660" t="s">
        <v>25</v>
      </c>
      <c r="C5660">
        <v>6</v>
      </c>
      <c r="D5660" t="s">
        <v>50</v>
      </c>
      <c r="E5660" t="s">
        <v>653</v>
      </c>
      <c r="F5660" t="s">
        <v>13</v>
      </c>
      <c r="G5660" t="s">
        <v>2582</v>
      </c>
      <c r="H5660" s="3">
        <v>0</v>
      </c>
      <c r="I5660" s="5">
        <v>43636</v>
      </c>
      <c r="J5660" s="5" t="str">
        <f t="shared" si="176"/>
        <v>September</v>
      </c>
      <c r="K5660" s="7">
        <f t="shared" si="177"/>
        <v>2019</v>
      </c>
      <c r="L5660" t="s">
        <v>4044</v>
      </c>
      <c r="M5660" t="s">
        <v>102</v>
      </c>
      <c r="N5660">
        <v>7109</v>
      </c>
      <c r="O5660">
        <v>1329</v>
      </c>
      <c r="P5660" t="s">
        <v>4875</v>
      </c>
      <c r="Q5660">
        <v>72</v>
      </c>
      <c r="R5660">
        <v>3</v>
      </c>
      <c r="S5660" t="s">
        <v>104</v>
      </c>
      <c r="U5660">
        <v>71.989999999999995</v>
      </c>
      <c r="V5660">
        <v>240</v>
      </c>
      <c r="W5660" t="s">
        <v>19</v>
      </c>
      <c r="X5660" s="5">
        <v>43643</v>
      </c>
      <c r="Y5660" t="s">
        <v>39</v>
      </c>
      <c r="Z5660" t="s">
        <v>485</v>
      </c>
      <c r="AA5660" t="s">
        <v>113</v>
      </c>
    </row>
    <row r="5661" spans="1:27" x14ac:dyDescent="0.3">
      <c r="A5661">
        <v>3</v>
      </c>
      <c r="B5661" t="s">
        <v>10</v>
      </c>
      <c r="C5661">
        <v>3</v>
      </c>
      <c r="D5661" t="s">
        <v>26</v>
      </c>
      <c r="E5661" t="s">
        <v>906</v>
      </c>
      <c r="F5661" t="s">
        <v>13</v>
      </c>
      <c r="G5661" t="s">
        <v>839</v>
      </c>
      <c r="H5661" s="3">
        <v>0.2</v>
      </c>
      <c r="I5661" s="5">
        <v>43675</v>
      </c>
      <c r="J5661" s="5" t="str">
        <f t="shared" si="176"/>
        <v>September</v>
      </c>
      <c r="K5661" s="7">
        <f t="shared" si="177"/>
        <v>2019</v>
      </c>
      <c r="L5661" t="s">
        <v>3572</v>
      </c>
      <c r="M5661" t="s">
        <v>16</v>
      </c>
      <c r="N5661">
        <v>28540</v>
      </c>
      <c r="O5661">
        <v>811</v>
      </c>
      <c r="P5661" t="s">
        <v>3573</v>
      </c>
      <c r="Q5661">
        <v>7</v>
      </c>
      <c r="R5661">
        <v>2</v>
      </c>
      <c r="S5661" t="s">
        <v>18</v>
      </c>
      <c r="U5661">
        <v>6.53</v>
      </c>
      <c r="V5661">
        <v>35</v>
      </c>
      <c r="W5661" t="s">
        <v>19</v>
      </c>
      <c r="X5661" s="5">
        <v>43678</v>
      </c>
      <c r="Y5661" t="s">
        <v>20</v>
      </c>
      <c r="Z5661" t="s">
        <v>63</v>
      </c>
      <c r="AA5661" t="s">
        <v>56</v>
      </c>
    </row>
    <row r="5662" spans="1:27" x14ac:dyDescent="0.3">
      <c r="A5662">
        <v>3</v>
      </c>
      <c r="B5662" t="s">
        <v>10</v>
      </c>
      <c r="C5662">
        <v>3</v>
      </c>
      <c r="D5662" t="s">
        <v>26</v>
      </c>
      <c r="E5662" t="s">
        <v>906</v>
      </c>
      <c r="F5662" t="s">
        <v>13</v>
      </c>
      <c r="G5662" t="s">
        <v>839</v>
      </c>
      <c r="H5662" s="3">
        <v>0.2</v>
      </c>
      <c r="I5662" s="5">
        <v>43675</v>
      </c>
      <c r="J5662" s="5" t="str">
        <f t="shared" si="176"/>
        <v>September</v>
      </c>
      <c r="K5662" s="7">
        <f t="shared" si="177"/>
        <v>2019</v>
      </c>
      <c r="L5662" t="s">
        <v>3572</v>
      </c>
      <c r="M5662" t="s">
        <v>16</v>
      </c>
      <c r="N5662">
        <v>28540</v>
      </c>
      <c r="O5662">
        <v>1137</v>
      </c>
      <c r="P5662" t="s">
        <v>48</v>
      </c>
      <c r="Q5662">
        <v>0</v>
      </c>
      <c r="R5662">
        <v>3</v>
      </c>
      <c r="S5662" t="s">
        <v>18</v>
      </c>
      <c r="U5662">
        <v>0.38</v>
      </c>
      <c r="V5662">
        <v>4</v>
      </c>
      <c r="W5662" t="s">
        <v>19</v>
      </c>
      <c r="X5662" s="5">
        <v>43678</v>
      </c>
      <c r="Y5662" t="s">
        <v>20</v>
      </c>
      <c r="Z5662" t="s">
        <v>63</v>
      </c>
      <c r="AA5662" t="s">
        <v>49</v>
      </c>
    </row>
    <row r="5663" spans="1:27" x14ac:dyDescent="0.3">
      <c r="A5663">
        <v>3</v>
      </c>
      <c r="B5663" t="s">
        <v>10</v>
      </c>
      <c r="C5663">
        <v>3</v>
      </c>
      <c r="D5663" t="s">
        <v>50</v>
      </c>
      <c r="E5663" t="s">
        <v>906</v>
      </c>
      <c r="F5663" t="s">
        <v>13</v>
      </c>
      <c r="G5663" t="s">
        <v>839</v>
      </c>
      <c r="H5663" s="3">
        <v>0.2</v>
      </c>
      <c r="I5663" s="5">
        <v>43675</v>
      </c>
      <c r="J5663" s="5" t="str">
        <f t="shared" si="176"/>
        <v>September</v>
      </c>
      <c r="K5663" s="7">
        <f t="shared" si="177"/>
        <v>2019</v>
      </c>
      <c r="L5663" t="s">
        <v>3572</v>
      </c>
      <c r="M5663" t="s">
        <v>16</v>
      </c>
      <c r="N5663">
        <v>28540</v>
      </c>
      <c r="O5663">
        <v>1401</v>
      </c>
      <c r="P5663" t="s">
        <v>4914</v>
      </c>
      <c r="Q5663">
        <v>1</v>
      </c>
      <c r="R5663">
        <v>5</v>
      </c>
      <c r="S5663" t="s">
        <v>18</v>
      </c>
      <c r="U5663">
        <v>1.38</v>
      </c>
      <c r="V5663">
        <v>22</v>
      </c>
      <c r="W5663" t="s">
        <v>19</v>
      </c>
      <c r="X5663" s="5">
        <v>43678</v>
      </c>
      <c r="Y5663" t="s">
        <v>20</v>
      </c>
      <c r="Z5663" t="s">
        <v>63</v>
      </c>
      <c r="AA5663" t="s">
        <v>52</v>
      </c>
    </row>
    <row r="5664" spans="1:27" x14ac:dyDescent="0.3">
      <c r="A5664">
        <v>6</v>
      </c>
      <c r="B5664" t="s">
        <v>10</v>
      </c>
      <c r="C5664">
        <v>6</v>
      </c>
      <c r="D5664" t="s">
        <v>11</v>
      </c>
      <c r="E5664" t="s">
        <v>27</v>
      </c>
      <c r="F5664" t="s">
        <v>13</v>
      </c>
      <c r="G5664" t="s">
        <v>1171</v>
      </c>
      <c r="H5664" s="3">
        <v>0</v>
      </c>
      <c r="I5664" s="5">
        <v>43736</v>
      </c>
      <c r="J5664" s="5" t="str">
        <f t="shared" si="176"/>
        <v>September</v>
      </c>
      <c r="K5664" s="7">
        <f t="shared" si="177"/>
        <v>2019</v>
      </c>
      <c r="L5664" t="s">
        <v>7847</v>
      </c>
      <c r="M5664" t="s">
        <v>30</v>
      </c>
      <c r="N5664">
        <v>90032</v>
      </c>
      <c r="O5664">
        <v>1036</v>
      </c>
      <c r="P5664" t="s">
        <v>169</v>
      </c>
      <c r="Q5664">
        <v>4</v>
      </c>
      <c r="R5664">
        <v>3</v>
      </c>
      <c r="S5664" t="s">
        <v>32</v>
      </c>
      <c r="T5664" t="s">
        <v>92</v>
      </c>
      <c r="U5664">
        <v>4.4400000000000004</v>
      </c>
      <c r="V5664">
        <v>9</v>
      </c>
      <c r="W5664" t="s">
        <v>19</v>
      </c>
      <c r="X5664" s="5">
        <v>43742</v>
      </c>
      <c r="Y5664" t="s">
        <v>39</v>
      </c>
      <c r="Z5664" t="s">
        <v>34</v>
      </c>
      <c r="AA5664" t="s">
        <v>47</v>
      </c>
    </row>
    <row r="5665" spans="1:27" x14ac:dyDescent="0.3">
      <c r="A5665">
        <v>5</v>
      </c>
      <c r="B5665" t="s">
        <v>43</v>
      </c>
      <c r="C5665">
        <v>6</v>
      </c>
      <c r="D5665" t="s">
        <v>11</v>
      </c>
      <c r="E5665" t="s">
        <v>2682</v>
      </c>
      <c r="F5665" t="s">
        <v>13</v>
      </c>
      <c r="G5665" t="s">
        <v>5449</v>
      </c>
      <c r="H5665" s="3">
        <v>0.5</v>
      </c>
      <c r="I5665" s="5">
        <v>43760</v>
      </c>
      <c r="J5665" s="5" t="str">
        <f t="shared" si="176"/>
        <v>September</v>
      </c>
      <c r="K5665" s="7">
        <f t="shared" si="177"/>
        <v>2019</v>
      </c>
      <c r="L5665" t="s">
        <v>5818</v>
      </c>
      <c r="M5665" t="s">
        <v>30</v>
      </c>
      <c r="N5665">
        <v>97756</v>
      </c>
      <c r="O5665">
        <v>965</v>
      </c>
      <c r="P5665" t="s">
        <v>562</v>
      </c>
      <c r="Q5665">
        <v>-121</v>
      </c>
      <c r="R5665">
        <v>5</v>
      </c>
      <c r="S5665" t="s">
        <v>32</v>
      </c>
      <c r="U5665">
        <v>-120.51</v>
      </c>
      <c r="V5665">
        <v>177</v>
      </c>
      <c r="W5665" t="s">
        <v>33</v>
      </c>
      <c r="X5665" s="5">
        <v>43765</v>
      </c>
      <c r="Y5665" t="s">
        <v>39</v>
      </c>
      <c r="Z5665" t="s">
        <v>262</v>
      </c>
      <c r="AA5665" t="s">
        <v>41</v>
      </c>
    </row>
    <row r="5666" spans="1:27" x14ac:dyDescent="0.3">
      <c r="A5666">
        <v>1</v>
      </c>
      <c r="B5666" t="s">
        <v>25</v>
      </c>
      <c r="C5666">
        <v>0</v>
      </c>
      <c r="D5666" t="s">
        <v>26</v>
      </c>
      <c r="E5666" t="s">
        <v>1888</v>
      </c>
      <c r="F5666" t="s">
        <v>13</v>
      </c>
      <c r="G5666" t="s">
        <v>5561</v>
      </c>
      <c r="H5666" s="3">
        <v>0.2</v>
      </c>
      <c r="I5666" s="5">
        <v>43548</v>
      </c>
      <c r="J5666" s="5" t="str">
        <f t="shared" si="176"/>
        <v>September</v>
      </c>
      <c r="K5666" s="7">
        <f t="shared" si="177"/>
        <v>2019</v>
      </c>
      <c r="L5666" t="s">
        <v>5983</v>
      </c>
      <c r="M5666" t="s">
        <v>73</v>
      </c>
      <c r="N5666">
        <v>77705</v>
      </c>
      <c r="O5666">
        <v>935</v>
      </c>
      <c r="P5666" t="s">
        <v>3467</v>
      </c>
      <c r="Q5666">
        <v>1</v>
      </c>
      <c r="R5666">
        <v>2</v>
      </c>
      <c r="S5666" t="s">
        <v>75</v>
      </c>
      <c r="U5666">
        <v>0.96</v>
      </c>
      <c r="V5666">
        <v>13</v>
      </c>
      <c r="W5666" t="s">
        <v>33</v>
      </c>
      <c r="X5666" s="5">
        <v>43549</v>
      </c>
      <c r="Y5666" t="s">
        <v>773</v>
      </c>
      <c r="Z5666" t="s">
        <v>77</v>
      </c>
      <c r="AA5666" t="s">
        <v>42</v>
      </c>
    </row>
    <row r="5667" spans="1:27" x14ac:dyDescent="0.3">
      <c r="A5667">
        <v>6</v>
      </c>
      <c r="B5667" t="s">
        <v>10</v>
      </c>
      <c r="C5667">
        <v>6</v>
      </c>
      <c r="D5667" t="s">
        <v>26</v>
      </c>
      <c r="E5667" t="s">
        <v>88</v>
      </c>
      <c r="F5667" t="s">
        <v>13</v>
      </c>
      <c r="G5667" t="s">
        <v>2100</v>
      </c>
      <c r="H5667" s="3">
        <v>0</v>
      </c>
      <c r="I5667" s="5">
        <v>43794</v>
      </c>
      <c r="J5667" s="5" t="str">
        <f t="shared" si="176"/>
        <v>September</v>
      </c>
      <c r="K5667" s="7">
        <f t="shared" si="177"/>
        <v>2019</v>
      </c>
      <c r="L5667" t="s">
        <v>4468</v>
      </c>
      <c r="M5667" t="s">
        <v>30</v>
      </c>
      <c r="N5667">
        <v>94122</v>
      </c>
      <c r="O5667">
        <v>521</v>
      </c>
      <c r="P5667" t="s">
        <v>3508</v>
      </c>
      <c r="Q5667">
        <v>1</v>
      </c>
      <c r="R5667">
        <v>2</v>
      </c>
      <c r="S5667" t="s">
        <v>32</v>
      </c>
      <c r="U5667">
        <v>1.34</v>
      </c>
      <c r="V5667">
        <v>5</v>
      </c>
      <c r="W5667" t="s">
        <v>19</v>
      </c>
      <c r="X5667" s="5">
        <v>43800</v>
      </c>
      <c r="Y5667" t="s">
        <v>39</v>
      </c>
      <c r="Z5667" t="s">
        <v>34</v>
      </c>
      <c r="AA5667" t="s">
        <v>49</v>
      </c>
    </row>
    <row r="5668" spans="1:27" x14ac:dyDescent="0.3">
      <c r="A5668">
        <v>3</v>
      </c>
      <c r="B5668" t="s">
        <v>25</v>
      </c>
      <c r="C5668">
        <v>1</v>
      </c>
      <c r="D5668" t="s">
        <v>11</v>
      </c>
      <c r="E5668" t="s">
        <v>7803</v>
      </c>
      <c r="F5668" t="s">
        <v>13</v>
      </c>
      <c r="G5668" t="s">
        <v>8099</v>
      </c>
      <c r="H5668" s="3">
        <v>0.2</v>
      </c>
      <c r="I5668" s="5">
        <v>43578</v>
      </c>
      <c r="J5668" s="5" t="str">
        <f t="shared" si="176"/>
        <v>September</v>
      </c>
      <c r="K5668" s="7">
        <f t="shared" si="177"/>
        <v>2019</v>
      </c>
      <c r="L5668" t="s">
        <v>7804</v>
      </c>
      <c r="M5668" t="s">
        <v>30</v>
      </c>
      <c r="N5668">
        <v>80634</v>
      </c>
      <c r="O5668">
        <v>578</v>
      </c>
      <c r="P5668" t="s">
        <v>1757</v>
      </c>
      <c r="Q5668">
        <v>3</v>
      </c>
      <c r="R5668">
        <v>3</v>
      </c>
      <c r="S5668" t="s">
        <v>32</v>
      </c>
      <c r="T5668" t="s">
        <v>92</v>
      </c>
      <c r="U5668">
        <v>3.35</v>
      </c>
      <c r="V5668">
        <v>12</v>
      </c>
      <c r="W5668" t="s">
        <v>19</v>
      </c>
      <c r="X5668" s="5">
        <v>43581</v>
      </c>
      <c r="Y5668" t="s">
        <v>130</v>
      </c>
      <c r="Z5668" t="s">
        <v>285</v>
      </c>
      <c r="AA5668" t="s">
        <v>47</v>
      </c>
    </row>
    <row r="5669" spans="1:27" x14ac:dyDescent="0.3">
      <c r="A5669">
        <v>3</v>
      </c>
      <c r="B5669" t="s">
        <v>25</v>
      </c>
      <c r="C5669">
        <v>1</v>
      </c>
      <c r="D5669" t="s">
        <v>26</v>
      </c>
      <c r="E5669" t="s">
        <v>7803</v>
      </c>
      <c r="F5669" t="s">
        <v>13</v>
      </c>
      <c r="G5669" t="s">
        <v>8099</v>
      </c>
      <c r="H5669" s="3">
        <v>0.2</v>
      </c>
      <c r="I5669" s="5">
        <v>43578</v>
      </c>
      <c r="J5669" s="5" t="str">
        <f t="shared" si="176"/>
        <v>September</v>
      </c>
      <c r="K5669" s="7">
        <f t="shared" si="177"/>
        <v>2019</v>
      </c>
      <c r="L5669" t="s">
        <v>7804</v>
      </c>
      <c r="M5669" t="s">
        <v>30</v>
      </c>
      <c r="N5669">
        <v>80634</v>
      </c>
      <c r="O5669">
        <v>1501</v>
      </c>
      <c r="P5669" t="s">
        <v>412</v>
      </c>
      <c r="Q5669">
        <v>7</v>
      </c>
      <c r="R5669">
        <v>2</v>
      </c>
      <c r="S5669" t="s">
        <v>32</v>
      </c>
      <c r="T5669" t="s">
        <v>92</v>
      </c>
      <c r="U5669">
        <v>7.01</v>
      </c>
      <c r="V5669">
        <v>19</v>
      </c>
      <c r="W5669" t="s">
        <v>19</v>
      </c>
      <c r="X5669" s="5">
        <v>43581</v>
      </c>
      <c r="Y5669" t="s">
        <v>130</v>
      </c>
      <c r="Z5669" t="s">
        <v>285</v>
      </c>
      <c r="AA5669" t="s">
        <v>119</v>
      </c>
    </row>
    <row r="5670" spans="1:27" x14ac:dyDescent="0.3">
      <c r="A5670">
        <v>4</v>
      </c>
      <c r="B5670" t="s">
        <v>43</v>
      </c>
      <c r="C5670">
        <v>6</v>
      </c>
      <c r="D5670" t="s">
        <v>26</v>
      </c>
      <c r="E5670" t="s">
        <v>192</v>
      </c>
      <c r="F5670" t="s">
        <v>13</v>
      </c>
      <c r="G5670" t="s">
        <v>2171</v>
      </c>
      <c r="H5670" s="3">
        <v>0.8</v>
      </c>
      <c r="I5670" s="5">
        <v>43696</v>
      </c>
      <c r="J5670" s="5" t="str">
        <f t="shared" si="176"/>
        <v>September</v>
      </c>
      <c r="K5670" s="7">
        <f t="shared" si="177"/>
        <v>2019</v>
      </c>
      <c r="L5670" t="s">
        <v>3954</v>
      </c>
      <c r="M5670" t="s">
        <v>73</v>
      </c>
      <c r="N5670">
        <v>60653</v>
      </c>
      <c r="O5670">
        <v>327</v>
      </c>
      <c r="P5670" t="s">
        <v>2988</v>
      </c>
      <c r="Q5670">
        <v>-4</v>
      </c>
      <c r="R5670">
        <v>2</v>
      </c>
      <c r="S5670" t="s">
        <v>75</v>
      </c>
      <c r="U5670">
        <v>-3.9</v>
      </c>
      <c r="V5670">
        <v>2</v>
      </c>
      <c r="W5670" t="s">
        <v>19</v>
      </c>
      <c r="X5670" s="5">
        <v>43700</v>
      </c>
      <c r="Y5670" t="s">
        <v>39</v>
      </c>
      <c r="Z5670" t="s">
        <v>139</v>
      </c>
      <c r="AA5670" t="s">
        <v>54</v>
      </c>
    </row>
    <row r="5671" spans="1:27" x14ac:dyDescent="0.3">
      <c r="A5671">
        <v>5</v>
      </c>
      <c r="B5671" t="s">
        <v>43</v>
      </c>
      <c r="C5671">
        <v>6</v>
      </c>
      <c r="D5671" t="s">
        <v>11</v>
      </c>
      <c r="E5671" t="s">
        <v>369</v>
      </c>
      <c r="F5671" t="s">
        <v>13</v>
      </c>
      <c r="G5671" t="s">
        <v>5286</v>
      </c>
      <c r="H5671" s="3">
        <v>0.2</v>
      </c>
      <c r="I5671" s="5">
        <v>43741</v>
      </c>
      <c r="J5671" s="5" t="str">
        <f t="shared" si="176"/>
        <v>September</v>
      </c>
      <c r="K5671" s="7">
        <f t="shared" si="177"/>
        <v>2019</v>
      </c>
      <c r="L5671" t="s">
        <v>5787</v>
      </c>
      <c r="M5671" t="s">
        <v>30</v>
      </c>
      <c r="N5671">
        <v>91104</v>
      </c>
      <c r="O5671">
        <v>980</v>
      </c>
      <c r="P5671" t="s">
        <v>2507</v>
      </c>
      <c r="Q5671">
        <v>-6</v>
      </c>
      <c r="R5671">
        <v>3</v>
      </c>
      <c r="S5671" t="s">
        <v>32</v>
      </c>
      <c r="U5671">
        <v>-6.42</v>
      </c>
      <c r="V5671">
        <v>171</v>
      </c>
      <c r="W5671" t="s">
        <v>33</v>
      </c>
      <c r="X5671" s="5">
        <v>43746</v>
      </c>
      <c r="Y5671" t="s">
        <v>39</v>
      </c>
      <c r="Z5671" t="s">
        <v>34</v>
      </c>
      <c r="AA5671" t="s">
        <v>41</v>
      </c>
    </row>
    <row r="5672" spans="1:27" x14ac:dyDescent="0.3">
      <c r="A5672">
        <v>4</v>
      </c>
      <c r="B5672" t="s">
        <v>43</v>
      </c>
      <c r="C5672">
        <v>6</v>
      </c>
      <c r="D5672" t="s">
        <v>26</v>
      </c>
      <c r="E5672" t="s">
        <v>171</v>
      </c>
      <c r="F5672" t="s">
        <v>13</v>
      </c>
      <c r="G5672" t="s">
        <v>815</v>
      </c>
      <c r="H5672" s="3">
        <v>0.2</v>
      </c>
      <c r="I5672" s="5">
        <v>43810</v>
      </c>
      <c r="J5672" s="5" t="str">
        <f t="shared" si="176"/>
        <v>September</v>
      </c>
      <c r="K5672" s="7">
        <f t="shared" si="177"/>
        <v>2019</v>
      </c>
      <c r="L5672" t="s">
        <v>816</v>
      </c>
      <c r="M5672" t="s">
        <v>102</v>
      </c>
      <c r="N5672">
        <v>10009</v>
      </c>
      <c r="O5672">
        <v>134</v>
      </c>
      <c r="P5672" t="s">
        <v>817</v>
      </c>
      <c r="Q5672">
        <v>8</v>
      </c>
      <c r="R5672">
        <v>4</v>
      </c>
      <c r="S5672" t="s">
        <v>104</v>
      </c>
      <c r="U5672">
        <v>7.88</v>
      </c>
      <c r="V5672">
        <v>23</v>
      </c>
      <c r="W5672" t="s">
        <v>19</v>
      </c>
      <c r="X5672" s="5">
        <v>43814</v>
      </c>
      <c r="Y5672" t="s">
        <v>39</v>
      </c>
      <c r="Z5672" t="s">
        <v>175</v>
      </c>
      <c r="AA5672" t="s">
        <v>54</v>
      </c>
    </row>
    <row r="5673" spans="1:27" x14ac:dyDescent="0.3">
      <c r="A5673">
        <v>4</v>
      </c>
      <c r="B5673" t="s">
        <v>43</v>
      </c>
      <c r="C5673">
        <v>6</v>
      </c>
      <c r="D5673" t="s">
        <v>50</v>
      </c>
      <c r="E5673" t="s">
        <v>171</v>
      </c>
      <c r="F5673" t="s">
        <v>13</v>
      </c>
      <c r="G5673" t="s">
        <v>815</v>
      </c>
      <c r="H5673" s="3">
        <v>0</v>
      </c>
      <c r="I5673" s="5">
        <v>43810</v>
      </c>
      <c r="J5673" s="5" t="str">
        <f t="shared" si="176"/>
        <v>September</v>
      </c>
      <c r="K5673" s="7">
        <f t="shared" si="177"/>
        <v>2019</v>
      </c>
      <c r="L5673" t="s">
        <v>816</v>
      </c>
      <c r="M5673" t="s">
        <v>102</v>
      </c>
      <c r="N5673">
        <v>10009</v>
      </c>
      <c r="O5673">
        <v>1019</v>
      </c>
      <c r="P5673" t="s">
        <v>244</v>
      </c>
      <c r="Q5673">
        <v>14</v>
      </c>
      <c r="R5673">
        <v>2</v>
      </c>
      <c r="S5673" t="s">
        <v>104</v>
      </c>
      <c r="U5673">
        <v>13.59</v>
      </c>
      <c r="V5673">
        <v>40</v>
      </c>
      <c r="W5673" t="s">
        <v>19</v>
      </c>
      <c r="X5673" s="5">
        <v>43814</v>
      </c>
      <c r="Y5673" t="s">
        <v>39</v>
      </c>
      <c r="Z5673" t="s">
        <v>175</v>
      </c>
      <c r="AA5673" t="s">
        <v>113</v>
      </c>
    </row>
    <row r="5674" spans="1:27" x14ac:dyDescent="0.3">
      <c r="A5674">
        <v>5</v>
      </c>
      <c r="B5674" t="s">
        <v>43</v>
      </c>
      <c r="C5674">
        <v>6</v>
      </c>
      <c r="D5674" t="s">
        <v>11</v>
      </c>
      <c r="E5674" t="s">
        <v>65</v>
      </c>
      <c r="F5674" t="s">
        <v>13</v>
      </c>
      <c r="G5674" t="s">
        <v>359</v>
      </c>
      <c r="H5674" s="3">
        <v>0</v>
      </c>
      <c r="I5674" s="5">
        <v>43800</v>
      </c>
      <c r="J5674" s="5" t="str">
        <f t="shared" si="176"/>
        <v>September</v>
      </c>
      <c r="K5674" s="7">
        <f t="shared" si="177"/>
        <v>2019</v>
      </c>
      <c r="L5674" t="s">
        <v>7983</v>
      </c>
      <c r="M5674" t="s">
        <v>30</v>
      </c>
      <c r="N5674">
        <v>98105</v>
      </c>
      <c r="O5674">
        <v>592</v>
      </c>
      <c r="P5674" t="s">
        <v>766</v>
      </c>
      <c r="Q5674">
        <v>31</v>
      </c>
      <c r="R5674">
        <v>12</v>
      </c>
      <c r="S5674" t="s">
        <v>32</v>
      </c>
      <c r="T5674" t="s">
        <v>92</v>
      </c>
      <c r="U5674">
        <v>31.1</v>
      </c>
      <c r="V5674">
        <v>71</v>
      </c>
      <c r="W5674" t="s">
        <v>33</v>
      </c>
      <c r="X5674" s="5">
        <v>43805</v>
      </c>
      <c r="Y5674" t="s">
        <v>39</v>
      </c>
      <c r="Z5674" t="s">
        <v>69</v>
      </c>
      <c r="AA5674" t="s">
        <v>47</v>
      </c>
    </row>
    <row r="5675" spans="1:27" x14ac:dyDescent="0.3">
      <c r="A5675">
        <v>5</v>
      </c>
      <c r="B5675" t="s">
        <v>43</v>
      </c>
      <c r="C5675">
        <v>6</v>
      </c>
      <c r="D5675" t="s">
        <v>26</v>
      </c>
      <c r="E5675" t="s">
        <v>65</v>
      </c>
      <c r="F5675" t="s">
        <v>13</v>
      </c>
      <c r="G5675" t="s">
        <v>359</v>
      </c>
      <c r="H5675" s="3">
        <v>0</v>
      </c>
      <c r="I5675" s="5">
        <v>43800</v>
      </c>
      <c r="J5675" s="5" t="str">
        <f t="shared" si="176"/>
        <v>September</v>
      </c>
      <c r="K5675" s="7">
        <f t="shared" si="177"/>
        <v>2019</v>
      </c>
      <c r="L5675" t="s">
        <v>7983</v>
      </c>
      <c r="M5675" t="s">
        <v>30</v>
      </c>
      <c r="N5675">
        <v>98105</v>
      </c>
      <c r="O5675">
        <v>1559</v>
      </c>
      <c r="P5675" t="s">
        <v>8166</v>
      </c>
      <c r="Q5675">
        <v>5</v>
      </c>
      <c r="R5675">
        <v>4</v>
      </c>
      <c r="S5675" t="s">
        <v>32</v>
      </c>
      <c r="T5675" t="s">
        <v>92</v>
      </c>
      <c r="U5675">
        <v>5.41</v>
      </c>
      <c r="V5675">
        <v>541</v>
      </c>
      <c r="W5675" t="s">
        <v>33</v>
      </c>
      <c r="X5675" s="5">
        <v>43805</v>
      </c>
      <c r="Y5675" t="s">
        <v>39</v>
      </c>
      <c r="Z5675" t="s">
        <v>69</v>
      </c>
      <c r="AA5675" t="s">
        <v>42</v>
      </c>
    </row>
    <row r="5676" spans="1:27" x14ac:dyDescent="0.3">
      <c r="A5676">
        <v>5</v>
      </c>
      <c r="B5676" t="s">
        <v>43</v>
      </c>
      <c r="C5676">
        <v>6</v>
      </c>
      <c r="D5676" t="s">
        <v>26</v>
      </c>
      <c r="E5676" t="s">
        <v>65</v>
      </c>
      <c r="F5676" t="s">
        <v>13</v>
      </c>
      <c r="G5676" t="s">
        <v>359</v>
      </c>
      <c r="H5676" s="3">
        <v>0.2</v>
      </c>
      <c r="I5676" s="5">
        <v>43800</v>
      </c>
      <c r="J5676" s="5" t="str">
        <f t="shared" si="176"/>
        <v>September</v>
      </c>
      <c r="K5676" s="7">
        <f t="shared" si="177"/>
        <v>2019</v>
      </c>
      <c r="L5676" t="s">
        <v>7983</v>
      </c>
      <c r="M5676" t="s">
        <v>30</v>
      </c>
      <c r="N5676">
        <v>98105</v>
      </c>
      <c r="O5676">
        <v>902</v>
      </c>
      <c r="P5676" t="s">
        <v>2853</v>
      </c>
      <c r="Q5676">
        <v>5</v>
      </c>
      <c r="R5676">
        <v>5</v>
      </c>
      <c r="S5676" t="s">
        <v>32</v>
      </c>
      <c r="T5676" t="s">
        <v>92</v>
      </c>
      <c r="U5676">
        <v>5.37</v>
      </c>
      <c r="V5676">
        <v>16</v>
      </c>
      <c r="W5676" t="s">
        <v>33</v>
      </c>
      <c r="X5676" s="5">
        <v>43805</v>
      </c>
      <c r="Y5676" t="s">
        <v>39</v>
      </c>
      <c r="Z5676" t="s">
        <v>69</v>
      </c>
      <c r="AA5676" t="s">
        <v>54</v>
      </c>
    </row>
    <row r="5677" spans="1:27" x14ac:dyDescent="0.3">
      <c r="A5677">
        <v>4</v>
      </c>
      <c r="B5677" t="s">
        <v>43</v>
      </c>
      <c r="C5677">
        <v>6</v>
      </c>
      <c r="D5677" t="s">
        <v>26</v>
      </c>
      <c r="E5677" t="s">
        <v>122</v>
      </c>
      <c r="F5677" t="s">
        <v>13</v>
      </c>
      <c r="G5677" t="s">
        <v>1118</v>
      </c>
      <c r="H5677" s="3">
        <v>0.2</v>
      </c>
      <c r="I5677" s="5">
        <v>43793</v>
      </c>
      <c r="J5677" s="5" t="str">
        <f t="shared" si="176"/>
        <v>September</v>
      </c>
      <c r="K5677" s="7">
        <f t="shared" si="177"/>
        <v>2019</v>
      </c>
      <c r="L5677" t="s">
        <v>1119</v>
      </c>
      <c r="M5677" t="s">
        <v>73</v>
      </c>
      <c r="N5677">
        <v>77070</v>
      </c>
      <c r="O5677">
        <v>115</v>
      </c>
      <c r="P5677" t="s">
        <v>1120</v>
      </c>
      <c r="Q5677">
        <v>3</v>
      </c>
      <c r="R5677">
        <v>3</v>
      </c>
      <c r="S5677" t="s">
        <v>75</v>
      </c>
      <c r="U5677">
        <v>2.57</v>
      </c>
      <c r="V5677">
        <v>11</v>
      </c>
      <c r="W5677" t="s">
        <v>19</v>
      </c>
      <c r="X5677" s="5">
        <v>43797</v>
      </c>
      <c r="Y5677" t="s">
        <v>39</v>
      </c>
      <c r="Z5677" t="s">
        <v>77</v>
      </c>
      <c r="AA5677" t="s">
        <v>176</v>
      </c>
    </row>
    <row r="5678" spans="1:27" x14ac:dyDescent="0.3">
      <c r="A5678">
        <v>6</v>
      </c>
      <c r="B5678" t="s">
        <v>10</v>
      </c>
      <c r="C5678">
        <v>6</v>
      </c>
      <c r="D5678" t="s">
        <v>26</v>
      </c>
      <c r="E5678" t="s">
        <v>1758</v>
      </c>
      <c r="F5678" t="s">
        <v>13</v>
      </c>
      <c r="G5678" t="s">
        <v>2318</v>
      </c>
      <c r="H5678" s="3">
        <v>0</v>
      </c>
      <c r="I5678" s="5">
        <v>43524</v>
      </c>
      <c r="J5678" s="5" t="str">
        <f t="shared" si="176"/>
        <v>September</v>
      </c>
      <c r="K5678" s="7">
        <f t="shared" si="177"/>
        <v>2019</v>
      </c>
      <c r="L5678" t="s">
        <v>4006</v>
      </c>
      <c r="M5678" t="s">
        <v>102</v>
      </c>
      <c r="N5678">
        <v>6457</v>
      </c>
      <c r="O5678">
        <v>1476</v>
      </c>
      <c r="P5678" t="s">
        <v>1308</v>
      </c>
      <c r="Q5678">
        <v>4</v>
      </c>
      <c r="R5678">
        <v>1</v>
      </c>
      <c r="S5678" t="s">
        <v>104</v>
      </c>
      <c r="U5678">
        <v>3.5</v>
      </c>
      <c r="V5678">
        <v>8</v>
      </c>
      <c r="W5678" t="s">
        <v>19</v>
      </c>
      <c r="X5678" s="5">
        <v>43530</v>
      </c>
      <c r="Y5678" t="s">
        <v>39</v>
      </c>
      <c r="Z5678" t="s">
        <v>461</v>
      </c>
      <c r="AA5678" t="s">
        <v>64</v>
      </c>
    </row>
    <row r="5679" spans="1:27" x14ac:dyDescent="0.3">
      <c r="A5679">
        <v>6</v>
      </c>
      <c r="B5679" t="s">
        <v>10</v>
      </c>
      <c r="C5679">
        <v>6</v>
      </c>
      <c r="D5679" t="s">
        <v>26</v>
      </c>
      <c r="E5679" t="s">
        <v>1758</v>
      </c>
      <c r="F5679" t="s">
        <v>13</v>
      </c>
      <c r="G5679" t="s">
        <v>2318</v>
      </c>
      <c r="H5679" s="3">
        <v>0</v>
      </c>
      <c r="I5679" s="5">
        <v>43524</v>
      </c>
      <c r="J5679" s="5" t="str">
        <f t="shared" si="176"/>
        <v>September</v>
      </c>
      <c r="K5679" s="7">
        <f t="shared" si="177"/>
        <v>2019</v>
      </c>
      <c r="L5679" t="s">
        <v>4006</v>
      </c>
      <c r="M5679" t="s">
        <v>102</v>
      </c>
      <c r="N5679">
        <v>6457</v>
      </c>
      <c r="O5679">
        <v>1316</v>
      </c>
      <c r="P5679" t="s">
        <v>3150</v>
      </c>
      <c r="Q5679">
        <v>5</v>
      </c>
      <c r="R5679">
        <v>2</v>
      </c>
      <c r="S5679" t="s">
        <v>104</v>
      </c>
      <c r="U5679">
        <v>4.72</v>
      </c>
      <c r="V5679">
        <v>10</v>
      </c>
      <c r="W5679" t="s">
        <v>19</v>
      </c>
      <c r="X5679" s="5">
        <v>43530</v>
      </c>
      <c r="Y5679" t="s">
        <v>39</v>
      </c>
      <c r="Z5679" t="s">
        <v>461</v>
      </c>
      <c r="AA5679" t="s">
        <v>54</v>
      </c>
    </row>
    <row r="5680" spans="1:27" x14ac:dyDescent="0.3">
      <c r="A5680">
        <v>1</v>
      </c>
      <c r="B5680" t="s">
        <v>10</v>
      </c>
      <c r="C5680">
        <v>1</v>
      </c>
      <c r="D5680" t="s">
        <v>26</v>
      </c>
      <c r="E5680" t="s">
        <v>27</v>
      </c>
      <c r="F5680" t="s">
        <v>13</v>
      </c>
      <c r="G5680" t="s">
        <v>1088</v>
      </c>
      <c r="H5680" s="3">
        <v>0</v>
      </c>
      <c r="I5680" s="5">
        <v>43817</v>
      </c>
      <c r="J5680" s="5" t="str">
        <f t="shared" si="176"/>
        <v>September</v>
      </c>
      <c r="K5680" s="7">
        <f t="shared" si="177"/>
        <v>2019</v>
      </c>
      <c r="L5680" t="s">
        <v>3090</v>
      </c>
      <c r="M5680" t="s">
        <v>30</v>
      </c>
      <c r="N5680">
        <v>90008</v>
      </c>
      <c r="O5680">
        <v>1796</v>
      </c>
      <c r="P5680" t="s">
        <v>3091</v>
      </c>
      <c r="Q5680">
        <v>6</v>
      </c>
      <c r="R5680">
        <v>2</v>
      </c>
      <c r="S5680" t="s">
        <v>32</v>
      </c>
      <c r="U5680">
        <v>6.22</v>
      </c>
      <c r="V5680">
        <v>13</v>
      </c>
      <c r="W5680" t="s">
        <v>19</v>
      </c>
      <c r="X5680" s="5">
        <v>43818</v>
      </c>
      <c r="Y5680" t="s">
        <v>130</v>
      </c>
      <c r="Z5680" t="s">
        <v>34</v>
      </c>
      <c r="AA5680" t="s">
        <v>64</v>
      </c>
    </row>
    <row r="5681" spans="1:27" x14ac:dyDescent="0.3">
      <c r="A5681">
        <v>1</v>
      </c>
      <c r="B5681" t="s">
        <v>10</v>
      </c>
      <c r="C5681">
        <v>1</v>
      </c>
      <c r="D5681" t="s">
        <v>26</v>
      </c>
      <c r="E5681" t="s">
        <v>27</v>
      </c>
      <c r="F5681" t="s">
        <v>13</v>
      </c>
      <c r="G5681" t="s">
        <v>1088</v>
      </c>
      <c r="H5681" s="3">
        <v>0</v>
      </c>
      <c r="I5681" s="5">
        <v>43817</v>
      </c>
      <c r="J5681" s="5" t="str">
        <f t="shared" si="176"/>
        <v>September</v>
      </c>
      <c r="K5681" s="7">
        <f t="shared" si="177"/>
        <v>2019</v>
      </c>
      <c r="L5681" t="s">
        <v>3090</v>
      </c>
      <c r="M5681" t="s">
        <v>30</v>
      </c>
      <c r="N5681">
        <v>90008</v>
      </c>
      <c r="O5681">
        <v>1142</v>
      </c>
      <c r="P5681" t="s">
        <v>1045</v>
      </c>
      <c r="Q5681">
        <v>2</v>
      </c>
      <c r="R5681">
        <v>3</v>
      </c>
      <c r="S5681" t="s">
        <v>32</v>
      </c>
      <c r="U5681">
        <v>1.79</v>
      </c>
      <c r="V5681">
        <v>7</v>
      </c>
      <c r="W5681" t="s">
        <v>19</v>
      </c>
      <c r="X5681" s="5">
        <v>43818</v>
      </c>
      <c r="Y5681" t="s">
        <v>130</v>
      </c>
      <c r="Z5681" t="s">
        <v>34</v>
      </c>
      <c r="AA5681" t="s">
        <v>49</v>
      </c>
    </row>
    <row r="5682" spans="1:27" x14ac:dyDescent="0.3">
      <c r="A5682">
        <v>1</v>
      </c>
      <c r="B5682" t="s">
        <v>10</v>
      </c>
      <c r="C5682">
        <v>1</v>
      </c>
      <c r="D5682" t="s">
        <v>26</v>
      </c>
      <c r="E5682" t="s">
        <v>27</v>
      </c>
      <c r="F5682" t="s">
        <v>13</v>
      </c>
      <c r="G5682" t="s">
        <v>1088</v>
      </c>
      <c r="H5682" s="3">
        <v>0</v>
      </c>
      <c r="I5682" s="5">
        <v>43817</v>
      </c>
      <c r="J5682" s="5" t="str">
        <f t="shared" si="176"/>
        <v>September</v>
      </c>
      <c r="K5682" s="7">
        <f t="shared" si="177"/>
        <v>2019</v>
      </c>
      <c r="L5682" t="s">
        <v>3090</v>
      </c>
      <c r="M5682" t="s">
        <v>30</v>
      </c>
      <c r="N5682">
        <v>90008</v>
      </c>
      <c r="O5682">
        <v>1817</v>
      </c>
      <c r="P5682" t="s">
        <v>3126</v>
      </c>
      <c r="Q5682">
        <v>16</v>
      </c>
      <c r="R5682">
        <v>5</v>
      </c>
      <c r="S5682" t="s">
        <v>32</v>
      </c>
      <c r="U5682">
        <v>15.55</v>
      </c>
      <c r="V5682">
        <v>32</v>
      </c>
      <c r="W5682" t="s">
        <v>19</v>
      </c>
      <c r="X5682" s="5">
        <v>43818</v>
      </c>
      <c r="Y5682" t="s">
        <v>130</v>
      </c>
      <c r="Z5682" t="s">
        <v>34</v>
      </c>
      <c r="AA5682" t="s">
        <v>64</v>
      </c>
    </row>
    <row r="5683" spans="1:27" x14ac:dyDescent="0.3">
      <c r="A5683">
        <v>4</v>
      </c>
      <c r="B5683" t="s">
        <v>43</v>
      </c>
      <c r="C5683">
        <v>6</v>
      </c>
      <c r="D5683" t="s">
        <v>26</v>
      </c>
      <c r="E5683" t="s">
        <v>5827</v>
      </c>
      <c r="F5683" t="s">
        <v>13</v>
      </c>
      <c r="G5683" t="s">
        <v>5256</v>
      </c>
      <c r="H5683" s="3">
        <v>0</v>
      </c>
      <c r="I5683" s="5">
        <v>43659</v>
      </c>
      <c r="J5683" s="5" t="str">
        <f t="shared" si="176"/>
        <v>September</v>
      </c>
      <c r="K5683" s="7">
        <f t="shared" si="177"/>
        <v>2019</v>
      </c>
      <c r="L5683" t="s">
        <v>6190</v>
      </c>
      <c r="M5683" t="s">
        <v>73</v>
      </c>
      <c r="N5683">
        <v>66212</v>
      </c>
      <c r="O5683">
        <v>1524</v>
      </c>
      <c r="P5683" t="s">
        <v>2908</v>
      </c>
      <c r="Q5683">
        <v>6</v>
      </c>
      <c r="R5683">
        <v>2</v>
      </c>
      <c r="S5683" t="s">
        <v>75</v>
      </c>
      <c r="U5683">
        <v>6.24</v>
      </c>
      <c r="V5683">
        <v>14</v>
      </c>
      <c r="W5683" t="s">
        <v>33</v>
      </c>
      <c r="X5683" s="5">
        <v>43663</v>
      </c>
      <c r="Y5683" t="s">
        <v>39</v>
      </c>
      <c r="Z5683" t="s">
        <v>2166</v>
      </c>
      <c r="AA5683" t="s">
        <v>64</v>
      </c>
    </row>
    <row r="5684" spans="1:27" x14ac:dyDescent="0.3">
      <c r="A5684">
        <v>4</v>
      </c>
      <c r="B5684" t="s">
        <v>43</v>
      </c>
      <c r="C5684">
        <v>6</v>
      </c>
      <c r="D5684" t="s">
        <v>26</v>
      </c>
      <c r="E5684" t="s">
        <v>5827</v>
      </c>
      <c r="F5684" t="s">
        <v>13</v>
      </c>
      <c r="G5684" t="s">
        <v>5256</v>
      </c>
      <c r="H5684" s="3">
        <v>0</v>
      </c>
      <c r="I5684" s="5">
        <v>43659</v>
      </c>
      <c r="J5684" s="5" t="str">
        <f t="shared" si="176"/>
        <v>September</v>
      </c>
      <c r="K5684" s="7">
        <f t="shared" si="177"/>
        <v>2019</v>
      </c>
      <c r="L5684" t="s">
        <v>6190</v>
      </c>
      <c r="M5684" t="s">
        <v>73</v>
      </c>
      <c r="N5684">
        <v>66212</v>
      </c>
      <c r="O5684">
        <v>1498</v>
      </c>
      <c r="P5684" t="s">
        <v>3674</v>
      </c>
      <c r="Q5684">
        <v>94</v>
      </c>
      <c r="R5684">
        <v>2</v>
      </c>
      <c r="S5684" t="s">
        <v>75</v>
      </c>
      <c r="U5684">
        <v>93.7</v>
      </c>
      <c r="V5684">
        <v>360</v>
      </c>
      <c r="W5684" t="s">
        <v>33</v>
      </c>
      <c r="X5684" s="5">
        <v>43663</v>
      </c>
      <c r="Y5684" t="s">
        <v>39</v>
      </c>
      <c r="Z5684" t="s">
        <v>2166</v>
      </c>
      <c r="AA5684" t="s">
        <v>42</v>
      </c>
    </row>
    <row r="5685" spans="1:27" x14ac:dyDescent="0.3">
      <c r="A5685">
        <v>6</v>
      </c>
      <c r="B5685" t="s">
        <v>10</v>
      </c>
      <c r="C5685">
        <v>6</v>
      </c>
      <c r="D5685" t="s">
        <v>26</v>
      </c>
      <c r="E5685" t="s">
        <v>171</v>
      </c>
      <c r="F5685" t="s">
        <v>13</v>
      </c>
      <c r="G5685" t="s">
        <v>446</v>
      </c>
      <c r="H5685" s="3">
        <v>0</v>
      </c>
      <c r="I5685" s="5">
        <v>43819</v>
      </c>
      <c r="J5685" s="5" t="str">
        <f t="shared" si="176"/>
        <v>September</v>
      </c>
      <c r="K5685" s="7">
        <f t="shared" si="177"/>
        <v>2019</v>
      </c>
      <c r="L5685" t="s">
        <v>6342</v>
      </c>
      <c r="M5685" t="s">
        <v>102</v>
      </c>
      <c r="N5685">
        <v>10009</v>
      </c>
      <c r="O5685">
        <v>1669</v>
      </c>
      <c r="P5685" t="s">
        <v>3889</v>
      </c>
      <c r="Q5685">
        <v>17</v>
      </c>
      <c r="R5685">
        <v>3</v>
      </c>
      <c r="S5685" t="s">
        <v>104</v>
      </c>
      <c r="U5685">
        <v>16.670000000000002</v>
      </c>
      <c r="V5685">
        <v>34</v>
      </c>
      <c r="W5685" t="s">
        <v>33</v>
      </c>
      <c r="X5685" s="5">
        <v>43825</v>
      </c>
      <c r="Y5685" t="s">
        <v>39</v>
      </c>
      <c r="Z5685" t="s">
        <v>175</v>
      </c>
      <c r="AA5685" t="s">
        <v>64</v>
      </c>
    </row>
    <row r="5686" spans="1:27" x14ac:dyDescent="0.3">
      <c r="A5686">
        <v>6</v>
      </c>
      <c r="B5686" t="s">
        <v>10</v>
      </c>
      <c r="C5686">
        <v>6</v>
      </c>
      <c r="D5686" t="s">
        <v>26</v>
      </c>
      <c r="E5686" t="s">
        <v>171</v>
      </c>
      <c r="F5686" t="s">
        <v>13</v>
      </c>
      <c r="G5686" t="s">
        <v>446</v>
      </c>
      <c r="H5686" s="3">
        <v>0</v>
      </c>
      <c r="I5686" s="5">
        <v>43819</v>
      </c>
      <c r="J5686" s="5" t="str">
        <f t="shared" si="176"/>
        <v>September</v>
      </c>
      <c r="K5686" s="7">
        <f t="shared" si="177"/>
        <v>2019</v>
      </c>
      <c r="L5686" t="s">
        <v>6342</v>
      </c>
      <c r="M5686" t="s">
        <v>102</v>
      </c>
      <c r="N5686">
        <v>10009</v>
      </c>
      <c r="O5686">
        <v>1700</v>
      </c>
      <c r="P5686" t="s">
        <v>858</v>
      </c>
      <c r="Q5686">
        <v>137</v>
      </c>
      <c r="R5686">
        <v>5</v>
      </c>
      <c r="S5686" t="s">
        <v>104</v>
      </c>
      <c r="U5686">
        <v>137.15</v>
      </c>
      <c r="V5686">
        <v>280</v>
      </c>
      <c r="W5686" t="s">
        <v>33</v>
      </c>
      <c r="X5686" s="5">
        <v>43825</v>
      </c>
      <c r="Y5686" t="s">
        <v>39</v>
      </c>
      <c r="Z5686" t="s">
        <v>175</v>
      </c>
      <c r="AA5686" t="s">
        <v>64</v>
      </c>
    </row>
    <row r="5687" spans="1:27" x14ac:dyDescent="0.3">
      <c r="A5687">
        <v>6</v>
      </c>
      <c r="B5687" t="s">
        <v>10</v>
      </c>
      <c r="C5687">
        <v>6</v>
      </c>
      <c r="D5687" t="s">
        <v>26</v>
      </c>
      <c r="E5687" t="s">
        <v>171</v>
      </c>
      <c r="F5687" t="s">
        <v>13</v>
      </c>
      <c r="G5687" t="s">
        <v>446</v>
      </c>
      <c r="H5687" s="3">
        <v>0.2</v>
      </c>
      <c r="I5687" s="5">
        <v>43819</v>
      </c>
      <c r="J5687" s="5" t="str">
        <f t="shared" si="176"/>
        <v>September</v>
      </c>
      <c r="K5687" s="7">
        <f t="shared" si="177"/>
        <v>2019</v>
      </c>
      <c r="L5687" t="s">
        <v>6342</v>
      </c>
      <c r="M5687" t="s">
        <v>102</v>
      </c>
      <c r="N5687">
        <v>10009</v>
      </c>
      <c r="O5687">
        <v>700</v>
      </c>
      <c r="P5687" t="s">
        <v>717</v>
      </c>
      <c r="Q5687">
        <v>18</v>
      </c>
      <c r="R5687">
        <v>3</v>
      </c>
      <c r="S5687" t="s">
        <v>104</v>
      </c>
      <c r="U5687">
        <v>17.62</v>
      </c>
      <c r="V5687">
        <v>50</v>
      </c>
      <c r="W5687" t="s">
        <v>33</v>
      </c>
      <c r="X5687" s="5">
        <v>43825</v>
      </c>
      <c r="Y5687" t="s">
        <v>39</v>
      </c>
      <c r="Z5687" t="s">
        <v>175</v>
      </c>
      <c r="AA5687" t="s">
        <v>54</v>
      </c>
    </row>
    <row r="5688" spans="1:27" x14ac:dyDescent="0.3">
      <c r="A5688">
        <v>5</v>
      </c>
      <c r="B5688" t="s">
        <v>43</v>
      </c>
      <c r="C5688">
        <v>6</v>
      </c>
      <c r="D5688" t="s">
        <v>11</v>
      </c>
      <c r="E5688" t="s">
        <v>906</v>
      </c>
      <c r="F5688" t="s">
        <v>13</v>
      </c>
      <c r="G5688" t="s">
        <v>864</v>
      </c>
      <c r="H5688" s="3">
        <v>0.2</v>
      </c>
      <c r="I5688" s="5">
        <v>43586</v>
      </c>
      <c r="J5688" s="5" t="str">
        <f t="shared" si="176"/>
        <v>September</v>
      </c>
      <c r="K5688" s="7">
        <f t="shared" si="177"/>
        <v>2019</v>
      </c>
      <c r="L5688" t="s">
        <v>2566</v>
      </c>
      <c r="M5688" t="s">
        <v>16</v>
      </c>
      <c r="N5688">
        <v>32216</v>
      </c>
      <c r="O5688">
        <v>828</v>
      </c>
      <c r="P5688" t="s">
        <v>1116</v>
      </c>
      <c r="Q5688">
        <v>0</v>
      </c>
      <c r="R5688">
        <v>5</v>
      </c>
      <c r="S5688" t="s">
        <v>18</v>
      </c>
      <c r="U5688">
        <v>0</v>
      </c>
      <c r="V5688">
        <v>2804</v>
      </c>
      <c r="W5688" t="s">
        <v>19</v>
      </c>
      <c r="X5688" s="5">
        <v>43591</v>
      </c>
      <c r="Y5688" t="s">
        <v>39</v>
      </c>
      <c r="Z5688" t="s">
        <v>40</v>
      </c>
      <c r="AA5688" t="s">
        <v>24</v>
      </c>
    </row>
    <row r="5689" spans="1:27" x14ac:dyDescent="0.3">
      <c r="A5689">
        <v>5</v>
      </c>
      <c r="B5689" t="s">
        <v>43</v>
      </c>
      <c r="C5689">
        <v>6</v>
      </c>
      <c r="D5689" t="s">
        <v>11</v>
      </c>
      <c r="E5689" t="s">
        <v>906</v>
      </c>
      <c r="F5689" t="s">
        <v>13</v>
      </c>
      <c r="G5689" t="s">
        <v>864</v>
      </c>
      <c r="H5689" s="3">
        <v>0.45</v>
      </c>
      <c r="I5689" s="5">
        <v>43586</v>
      </c>
      <c r="J5689" s="5" t="str">
        <f t="shared" si="176"/>
        <v>September</v>
      </c>
      <c r="K5689" s="7">
        <f t="shared" si="177"/>
        <v>2019</v>
      </c>
      <c r="L5689" t="s">
        <v>2566</v>
      </c>
      <c r="M5689" t="s">
        <v>16</v>
      </c>
      <c r="N5689">
        <v>32216</v>
      </c>
      <c r="O5689">
        <v>377</v>
      </c>
      <c r="P5689" t="s">
        <v>954</v>
      </c>
      <c r="Q5689">
        <v>-458</v>
      </c>
      <c r="R5689">
        <v>4</v>
      </c>
      <c r="S5689" t="s">
        <v>18</v>
      </c>
      <c r="U5689">
        <v>-458.15</v>
      </c>
      <c r="V5689">
        <v>933</v>
      </c>
      <c r="W5689" t="s">
        <v>19</v>
      </c>
      <c r="X5689" s="5">
        <v>43591</v>
      </c>
      <c r="Y5689" t="s">
        <v>39</v>
      </c>
      <c r="Z5689" t="s">
        <v>40</v>
      </c>
      <c r="AA5689" t="s">
        <v>41</v>
      </c>
    </row>
    <row r="5690" spans="1:27" x14ac:dyDescent="0.3">
      <c r="A5690">
        <v>5</v>
      </c>
      <c r="B5690" t="s">
        <v>43</v>
      </c>
      <c r="C5690">
        <v>6</v>
      </c>
      <c r="D5690" t="s">
        <v>26</v>
      </c>
      <c r="E5690" t="s">
        <v>906</v>
      </c>
      <c r="F5690" t="s">
        <v>13</v>
      </c>
      <c r="G5690" t="s">
        <v>864</v>
      </c>
      <c r="H5690" s="3">
        <v>0.2</v>
      </c>
      <c r="I5690" s="5">
        <v>43586</v>
      </c>
      <c r="J5690" s="5" t="str">
        <f t="shared" si="176"/>
        <v>September</v>
      </c>
      <c r="K5690" s="7">
        <f t="shared" si="177"/>
        <v>2019</v>
      </c>
      <c r="L5690" t="s">
        <v>2566</v>
      </c>
      <c r="M5690" t="s">
        <v>16</v>
      </c>
      <c r="N5690">
        <v>32216</v>
      </c>
      <c r="O5690">
        <v>971</v>
      </c>
      <c r="P5690" t="s">
        <v>4365</v>
      </c>
      <c r="Q5690">
        <v>0</v>
      </c>
      <c r="R5690">
        <v>2</v>
      </c>
      <c r="S5690" t="s">
        <v>18</v>
      </c>
      <c r="U5690">
        <v>0.42</v>
      </c>
      <c r="V5690">
        <v>3</v>
      </c>
      <c r="W5690" t="s">
        <v>19</v>
      </c>
      <c r="X5690" s="5">
        <v>43591</v>
      </c>
      <c r="Y5690" t="s">
        <v>39</v>
      </c>
      <c r="Z5690" t="s">
        <v>40</v>
      </c>
      <c r="AA5690" t="s">
        <v>356</v>
      </c>
    </row>
    <row r="5691" spans="1:27" x14ac:dyDescent="0.3">
      <c r="A5691">
        <v>2</v>
      </c>
      <c r="B5691" t="s">
        <v>43</v>
      </c>
      <c r="C5691">
        <v>3</v>
      </c>
      <c r="D5691" t="s">
        <v>26</v>
      </c>
      <c r="E5691" t="s">
        <v>2097</v>
      </c>
      <c r="F5691" t="s">
        <v>13</v>
      </c>
      <c r="G5691" t="s">
        <v>1509</v>
      </c>
      <c r="H5691" s="3">
        <v>0.2</v>
      </c>
      <c r="I5691" s="5">
        <v>43710</v>
      </c>
      <c r="J5691" s="5" t="str">
        <f t="shared" si="176"/>
        <v>September</v>
      </c>
      <c r="K5691" s="7">
        <f t="shared" si="177"/>
        <v>2019</v>
      </c>
      <c r="L5691" t="s">
        <v>3701</v>
      </c>
      <c r="M5691" t="s">
        <v>30</v>
      </c>
      <c r="N5691">
        <v>80525</v>
      </c>
      <c r="O5691">
        <v>230</v>
      </c>
      <c r="P5691" t="s">
        <v>400</v>
      </c>
      <c r="Q5691">
        <v>4</v>
      </c>
      <c r="R5691">
        <v>2</v>
      </c>
      <c r="S5691" t="s">
        <v>32</v>
      </c>
      <c r="U5691">
        <v>3.95</v>
      </c>
      <c r="V5691">
        <v>12</v>
      </c>
      <c r="W5691" t="s">
        <v>19</v>
      </c>
      <c r="X5691" s="5">
        <v>43712</v>
      </c>
      <c r="Y5691" t="s">
        <v>20</v>
      </c>
      <c r="Z5691" t="s">
        <v>285</v>
      </c>
      <c r="AA5691" t="s">
        <v>35</v>
      </c>
    </row>
    <row r="5692" spans="1:27" x14ac:dyDescent="0.3">
      <c r="A5692">
        <v>4</v>
      </c>
      <c r="B5692" t="s">
        <v>43</v>
      </c>
      <c r="C5692">
        <v>6</v>
      </c>
      <c r="D5692" t="s">
        <v>26</v>
      </c>
      <c r="E5692" t="s">
        <v>2831</v>
      </c>
      <c r="F5692" t="s">
        <v>13</v>
      </c>
      <c r="G5692" t="s">
        <v>3848</v>
      </c>
      <c r="H5692" s="3">
        <v>0.2</v>
      </c>
      <c r="I5692" s="5">
        <v>43799</v>
      </c>
      <c r="J5692" s="5" t="str">
        <f t="shared" si="176"/>
        <v>September</v>
      </c>
      <c r="K5692" s="7">
        <f t="shared" si="177"/>
        <v>2019</v>
      </c>
      <c r="L5692" t="s">
        <v>3849</v>
      </c>
      <c r="M5692" t="s">
        <v>73</v>
      </c>
      <c r="N5692">
        <v>78539</v>
      </c>
      <c r="O5692">
        <v>326</v>
      </c>
      <c r="P5692" t="s">
        <v>3089</v>
      </c>
      <c r="Q5692">
        <v>1</v>
      </c>
      <c r="R5692">
        <v>2</v>
      </c>
      <c r="S5692" t="s">
        <v>75</v>
      </c>
      <c r="U5692">
        <v>0.83</v>
      </c>
      <c r="V5692">
        <v>2</v>
      </c>
      <c r="W5692" t="s">
        <v>19</v>
      </c>
      <c r="X5692" s="5">
        <v>43803</v>
      </c>
      <c r="Y5692" t="s">
        <v>39</v>
      </c>
      <c r="Z5692" t="s">
        <v>77</v>
      </c>
      <c r="AA5692" t="s">
        <v>176</v>
      </c>
    </row>
    <row r="5693" spans="1:27" x14ac:dyDescent="0.3">
      <c r="A5693">
        <v>2</v>
      </c>
      <c r="B5693" t="s">
        <v>43</v>
      </c>
      <c r="C5693">
        <v>3</v>
      </c>
      <c r="D5693" t="s">
        <v>26</v>
      </c>
      <c r="E5693" t="s">
        <v>3541</v>
      </c>
      <c r="F5693" t="s">
        <v>13</v>
      </c>
      <c r="G5693" t="s">
        <v>8132</v>
      </c>
      <c r="H5693" s="3">
        <v>0</v>
      </c>
      <c r="I5693" s="5">
        <v>43731</v>
      </c>
      <c r="J5693" s="5" t="str">
        <f t="shared" si="176"/>
        <v>September</v>
      </c>
      <c r="K5693" s="7">
        <f t="shared" si="177"/>
        <v>2019</v>
      </c>
      <c r="L5693" t="s">
        <v>3542</v>
      </c>
      <c r="M5693" t="s">
        <v>16</v>
      </c>
      <c r="N5693">
        <v>71603</v>
      </c>
      <c r="O5693">
        <v>1830</v>
      </c>
      <c r="P5693" t="s">
        <v>1178</v>
      </c>
      <c r="Q5693">
        <v>6</v>
      </c>
      <c r="R5693">
        <v>2</v>
      </c>
      <c r="S5693" t="s">
        <v>18</v>
      </c>
      <c r="U5693">
        <v>6.22</v>
      </c>
      <c r="V5693">
        <v>13</v>
      </c>
      <c r="W5693" t="s">
        <v>19</v>
      </c>
      <c r="X5693" s="5">
        <v>43733</v>
      </c>
      <c r="Y5693" t="s">
        <v>20</v>
      </c>
      <c r="Z5693" t="s">
        <v>1016</v>
      </c>
      <c r="AA5693" t="s">
        <v>64</v>
      </c>
    </row>
    <row r="5694" spans="1:27" x14ac:dyDescent="0.3">
      <c r="A5694">
        <v>2</v>
      </c>
      <c r="B5694" t="s">
        <v>43</v>
      </c>
      <c r="C5694">
        <v>3</v>
      </c>
      <c r="D5694" t="s">
        <v>50</v>
      </c>
      <c r="E5694" t="s">
        <v>3541</v>
      </c>
      <c r="F5694" t="s">
        <v>13</v>
      </c>
      <c r="G5694" t="s">
        <v>8132</v>
      </c>
      <c r="H5694" s="3">
        <v>0</v>
      </c>
      <c r="I5694" s="5">
        <v>43731</v>
      </c>
      <c r="J5694" s="5" t="str">
        <f t="shared" si="176"/>
        <v>September</v>
      </c>
      <c r="K5694" s="7">
        <f t="shared" si="177"/>
        <v>2019</v>
      </c>
      <c r="L5694" t="s">
        <v>3542</v>
      </c>
      <c r="M5694" t="s">
        <v>16</v>
      </c>
      <c r="N5694">
        <v>71603</v>
      </c>
      <c r="O5694">
        <v>1097</v>
      </c>
      <c r="P5694" t="s">
        <v>4708</v>
      </c>
      <c r="Q5694">
        <v>64</v>
      </c>
      <c r="R5694">
        <v>5</v>
      </c>
      <c r="S5694" t="s">
        <v>18</v>
      </c>
      <c r="U5694">
        <v>63.98</v>
      </c>
      <c r="V5694">
        <v>200</v>
      </c>
      <c r="W5694" t="s">
        <v>19</v>
      </c>
      <c r="X5694" s="5">
        <v>43733</v>
      </c>
      <c r="Y5694" t="s">
        <v>20</v>
      </c>
      <c r="Z5694" t="s">
        <v>1016</v>
      </c>
      <c r="AA5694" t="s">
        <v>113</v>
      </c>
    </row>
    <row r="5695" spans="1:27" x14ac:dyDescent="0.3">
      <c r="A5695">
        <v>3</v>
      </c>
      <c r="B5695" t="s">
        <v>25</v>
      </c>
      <c r="C5695">
        <v>1</v>
      </c>
      <c r="D5695" t="s">
        <v>11</v>
      </c>
      <c r="E5695" t="s">
        <v>192</v>
      </c>
      <c r="F5695" t="s">
        <v>13</v>
      </c>
      <c r="G5695" t="s">
        <v>893</v>
      </c>
      <c r="H5695" s="3">
        <v>0.3</v>
      </c>
      <c r="I5695" s="5">
        <v>43629</v>
      </c>
      <c r="J5695" s="5" t="str">
        <f t="shared" si="176"/>
        <v>September</v>
      </c>
      <c r="K5695" s="7">
        <f t="shared" si="177"/>
        <v>2019</v>
      </c>
      <c r="L5695" t="s">
        <v>6833</v>
      </c>
      <c r="M5695" t="s">
        <v>73</v>
      </c>
      <c r="N5695">
        <v>60653</v>
      </c>
      <c r="O5695">
        <v>768</v>
      </c>
      <c r="P5695" t="s">
        <v>1719</v>
      </c>
      <c r="Q5695">
        <v>-87</v>
      </c>
      <c r="R5695">
        <v>7</v>
      </c>
      <c r="S5695" t="s">
        <v>75</v>
      </c>
      <c r="U5695">
        <v>-87.34</v>
      </c>
      <c r="V5695">
        <v>470</v>
      </c>
      <c r="W5695" t="s">
        <v>76</v>
      </c>
      <c r="X5695" s="5">
        <v>43632</v>
      </c>
      <c r="Y5695" t="s">
        <v>130</v>
      </c>
      <c r="Z5695" t="s">
        <v>139</v>
      </c>
      <c r="AA5695" t="s">
        <v>24</v>
      </c>
    </row>
    <row r="5696" spans="1:27" x14ac:dyDescent="0.3">
      <c r="A5696">
        <v>3</v>
      </c>
      <c r="B5696" t="s">
        <v>25</v>
      </c>
      <c r="C5696">
        <v>1</v>
      </c>
      <c r="D5696" t="s">
        <v>26</v>
      </c>
      <c r="E5696" t="s">
        <v>192</v>
      </c>
      <c r="F5696" t="s">
        <v>13</v>
      </c>
      <c r="G5696" t="s">
        <v>893</v>
      </c>
      <c r="H5696" s="3">
        <v>0.2</v>
      </c>
      <c r="I5696" s="5">
        <v>43629</v>
      </c>
      <c r="J5696" s="5" t="str">
        <f t="shared" si="176"/>
        <v>September</v>
      </c>
      <c r="K5696" s="7">
        <f t="shared" si="177"/>
        <v>2019</v>
      </c>
      <c r="L5696" t="s">
        <v>6833</v>
      </c>
      <c r="M5696" t="s">
        <v>73</v>
      </c>
      <c r="N5696">
        <v>60653</v>
      </c>
      <c r="O5696">
        <v>282</v>
      </c>
      <c r="P5696" t="s">
        <v>8161</v>
      </c>
      <c r="Q5696">
        <v>-39</v>
      </c>
      <c r="R5696">
        <v>4</v>
      </c>
      <c r="S5696" t="s">
        <v>75</v>
      </c>
      <c r="U5696">
        <v>-39.119999999999997</v>
      </c>
      <c r="V5696">
        <v>165</v>
      </c>
      <c r="W5696" t="s">
        <v>76</v>
      </c>
      <c r="X5696" s="5">
        <v>43632</v>
      </c>
      <c r="Y5696" t="s">
        <v>130</v>
      </c>
      <c r="Z5696" t="s">
        <v>139</v>
      </c>
      <c r="AA5696" t="s">
        <v>42</v>
      </c>
    </row>
    <row r="5697" spans="1:27" x14ac:dyDescent="0.3">
      <c r="A5697">
        <v>3</v>
      </c>
      <c r="B5697" t="s">
        <v>25</v>
      </c>
      <c r="C5697">
        <v>1</v>
      </c>
      <c r="D5697" t="s">
        <v>50</v>
      </c>
      <c r="E5697" t="s">
        <v>192</v>
      </c>
      <c r="F5697" t="s">
        <v>13</v>
      </c>
      <c r="G5697" t="s">
        <v>893</v>
      </c>
      <c r="H5697" s="3">
        <v>0.2</v>
      </c>
      <c r="I5697" s="5">
        <v>43629</v>
      </c>
      <c r="J5697" s="5" t="str">
        <f t="shared" si="176"/>
        <v>September</v>
      </c>
      <c r="K5697" s="7">
        <f t="shared" si="177"/>
        <v>2019</v>
      </c>
      <c r="L5697" t="s">
        <v>6833</v>
      </c>
      <c r="M5697" t="s">
        <v>73</v>
      </c>
      <c r="N5697">
        <v>60653</v>
      </c>
      <c r="O5697">
        <v>1232</v>
      </c>
      <c r="P5697" t="s">
        <v>4763</v>
      </c>
      <c r="Q5697">
        <v>6</v>
      </c>
      <c r="R5697">
        <v>2</v>
      </c>
      <c r="S5697" t="s">
        <v>75</v>
      </c>
      <c r="U5697">
        <v>6</v>
      </c>
      <c r="V5697">
        <v>48</v>
      </c>
      <c r="W5697" t="s">
        <v>76</v>
      </c>
      <c r="X5697" s="5">
        <v>43632</v>
      </c>
      <c r="Y5697" t="s">
        <v>130</v>
      </c>
      <c r="Z5697" t="s">
        <v>139</v>
      </c>
      <c r="AA5697" t="s">
        <v>52</v>
      </c>
    </row>
    <row r="5698" spans="1:27" x14ac:dyDescent="0.3">
      <c r="A5698">
        <v>4</v>
      </c>
      <c r="B5698" t="s">
        <v>43</v>
      </c>
      <c r="C5698">
        <v>6</v>
      </c>
      <c r="D5698" t="s">
        <v>11</v>
      </c>
      <c r="E5698" t="s">
        <v>1658</v>
      </c>
      <c r="F5698" t="s">
        <v>13</v>
      </c>
      <c r="G5698" t="s">
        <v>914</v>
      </c>
      <c r="H5698" s="3">
        <v>0.2</v>
      </c>
      <c r="I5698" s="5">
        <v>43801</v>
      </c>
      <c r="J5698" s="5" t="str">
        <f t="shared" ref="J5698:J5761" si="178">TEXT($I$2,"mmmm")</f>
        <v>September</v>
      </c>
      <c r="K5698" s="7">
        <f t="shared" si="177"/>
        <v>2019</v>
      </c>
      <c r="L5698" t="s">
        <v>5813</v>
      </c>
      <c r="M5698" t="s">
        <v>30</v>
      </c>
      <c r="N5698">
        <v>94601</v>
      </c>
      <c r="O5698">
        <v>1210</v>
      </c>
      <c r="P5698" t="s">
        <v>2366</v>
      </c>
      <c r="Q5698">
        <v>43</v>
      </c>
      <c r="R5698">
        <v>9</v>
      </c>
      <c r="S5698" t="s">
        <v>32</v>
      </c>
      <c r="U5698">
        <v>43.46</v>
      </c>
      <c r="V5698">
        <v>1159</v>
      </c>
      <c r="W5698" t="s">
        <v>33</v>
      </c>
      <c r="X5698" s="5">
        <v>43805</v>
      </c>
      <c r="Y5698" t="s">
        <v>39</v>
      </c>
      <c r="Z5698" t="s">
        <v>34</v>
      </c>
      <c r="AA5698" t="s">
        <v>24</v>
      </c>
    </row>
    <row r="5699" spans="1:27" x14ac:dyDescent="0.3">
      <c r="A5699">
        <v>4</v>
      </c>
      <c r="B5699" t="s">
        <v>43</v>
      </c>
      <c r="C5699">
        <v>6</v>
      </c>
      <c r="D5699" t="s">
        <v>26</v>
      </c>
      <c r="E5699" t="s">
        <v>1658</v>
      </c>
      <c r="F5699" t="s">
        <v>13</v>
      </c>
      <c r="G5699" t="s">
        <v>914</v>
      </c>
      <c r="H5699" s="3">
        <v>0</v>
      </c>
      <c r="I5699" s="5">
        <v>43801</v>
      </c>
      <c r="J5699" s="5" t="str">
        <f t="shared" si="178"/>
        <v>September</v>
      </c>
      <c r="K5699" s="7">
        <f t="shared" ref="K5699:K5762" si="179">YEAR(I5699)</f>
        <v>2019</v>
      </c>
      <c r="L5699" t="s">
        <v>5813</v>
      </c>
      <c r="M5699" t="s">
        <v>30</v>
      </c>
      <c r="N5699">
        <v>94601</v>
      </c>
      <c r="O5699">
        <v>1238</v>
      </c>
      <c r="P5699" t="s">
        <v>3881</v>
      </c>
      <c r="Q5699">
        <v>45</v>
      </c>
      <c r="R5699">
        <v>5</v>
      </c>
      <c r="S5699" t="s">
        <v>32</v>
      </c>
      <c r="U5699">
        <v>44.97</v>
      </c>
      <c r="V5699">
        <v>180</v>
      </c>
      <c r="W5699" t="s">
        <v>33</v>
      </c>
      <c r="X5699" s="5">
        <v>43805</v>
      </c>
      <c r="Y5699" t="s">
        <v>39</v>
      </c>
      <c r="Z5699" t="s">
        <v>34</v>
      </c>
      <c r="AA5699" t="s">
        <v>49</v>
      </c>
    </row>
    <row r="5700" spans="1:27" x14ac:dyDescent="0.3">
      <c r="A5700">
        <v>4</v>
      </c>
      <c r="B5700" t="s">
        <v>43</v>
      </c>
      <c r="C5700">
        <v>6</v>
      </c>
      <c r="D5700" t="s">
        <v>50</v>
      </c>
      <c r="E5700" t="s">
        <v>1658</v>
      </c>
      <c r="F5700" t="s">
        <v>13</v>
      </c>
      <c r="G5700" t="s">
        <v>914</v>
      </c>
      <c r="H5700" s="3">
        <v>0.2</v>
      </c>
      <c r="I5700" s="5">
        <v>43801</v>
      </c>
      <c r="J5700" s="5" t="str">
        <f t="shared" si="178"/>
        <v>September</v>
      </c>
      <c r="K5700" s="7">
        <f t="shared" si="179"/>
        <v>2019</v>
      </c>
      <c r="L5700" t="s">
        <v>5813</v>
      </c>
      <c r="M5700" t="s">
        <v>30</v>
      </c>
      <c r="N5700">
        <v>94601</v>
      </c>
      <c r="O5700">
        <v>138</v>
      </c>
      <c r="P5700" t="s">
        <v>379</v>
      </c>
      <c r="Q5700">
        <v>-8</v>
      </c>
      <c r="R5700">
        <v>1</v>
      </c>
      <c r="S5700" t="s">
        <v>32</v>
      </c>
      <c r="U5700">
        <v>-8</v>
      </c>
      <c r="V5700">
        <v>40</v>
      </c>
      <c r="W5700" t="s">
        <v>33</v>
      </c>
      <c r="X5700" s="5">
        <v>43805</v>
      </c>
      <c r="Y5700" t="s">
        <v>39</v>
      </c>
      <c r="Z5700" t="s">
        <v>34</v>
      </c>
      <c r="AA5700" t="s">
        <v>52</v>
      </c>
    </row>
    <row r="5701" spans="1:27" x14ac:dyDescent="0.3">
      <c r="A5701">
        <v>4</v>
      </c>
      <c r="B5701" t="s">
        <v>25</v>
      </c>
      <c r="C5701">
        <v>3</v>
      </c>
      <c r="D5701" t="s">
        <v>11</v>
      </c>
      <c r="E5701" t="s">
        <v>27</v>
      </c>
      <c r="F5701" t="s">
        <v>13</v>
      </c>
      <c r="G5701" t="s">
        <v>6993</v>
      </c>
      <c r="H5701" s="3">
        <v>0.2</v>
      </c>
      <c r="I5701" s="5">
        <v>43808</v>
      </c>
      <c r="J5701" s="5" t="str">
        <f t="shared" si="178"/>
        <v>September</v>
      </c>
      <c r="K5701" s="7">
        <f t="shared" si="179"/>
        <v>2019</v>
      </c>
      <c r="L5701" t="s">
        <v>6994</v>
      </c>
      <c r="M5701" t="s">
        <v>30</v>
      </c>
      <c r="N5701">
        <v>90004</v>
      </c>
      <c r="O5701">
        <v>310</v>
      </c>
      <c r="P5701" t="s">
        <v>539</v>
      </c>
      <c r="Q5701">
        <v>22</v>
      </c>
      <c r="R5701">
        <v>9</v>
      </c>
      <c r="S5701" t="s">
        <v>32</v>
      </c>
      <c r="U5701">
        <v>22.41</v>
      </c>
      <c r="V5701">
        <v>896</v>
      </c>
      <c r="W5701" t="s">
        <v>76</v>
      </c>
      <c r="X5701" s="5">
        <v>43812</v>
      </c>
      <c r="Y5701" t="s">
        <v>20</v>
      </c>
      <c r="Z5701" t="s">
        <v>34</v>
      </c>
      <c r="AA5701" t="s">
        <v>41</v>
      </c>
    </row>
    <row r="5702" spans="1:27" x14ac:dyDescent="0.3">
      <c r="A5702">
        <v>4</v>
      </c>
      <c r="B5702" t="s">
        <v>25</v>
      </c>
      <c r="C5702">
        <v>3</v>
      </c>
      <c r="D5702" t="s">
        <v>26</v>
      </c>
      <c r="E5702" t="s">
        <v>27</v>
      </c>
      <c r="F5702" t="s">
        <v>13</v>
      </c>
      <c r="G5702" t="s">
        <v>6993</v>
      </c>
      <c r="H5702" s="3">
        <v>0</v>
      </c>
      <c r="I5702" s="5">
        <v>43808</v>
      </c>
      <c r="J5702" s="5" t="str">
        <f t="shared" si="178"/>
        <v>September</v>
      </c>
      <c r="K5702" s="7">
        <f t="shared" si="179"/>
        <v>2019</v>
      </c>
      <c r="L5702" t="s">
        <v>6994</v>
      </c>
      <c r="M5702" t="s">
        <v>30</v>
      </c>
      <c r="N5702">
        <v>90004</v>
      </c>
      <c r="O5702">
        <v>793</v>
      </c>
      <c r="P5702" t="s">
        <v>3724</v>
      </c>
      <c r="Q5702">
        <v>68</v>
      </c>
      <c r="R5702">
        <v>1</v>
      </c>
      <c r="S5702" t="s">
        <v>32</v>
      </c>
      <c r="U5702">
        <v>68.040000000000006</v>
      </c>
      <c r="V5702">
        <v>189</v>
      </c>
      <c r="W5702" t="s">
        <v>76</v>
      </c>
      <c r="X5702" s="5">
        <v>43812</v>
      </c>
      <c r="Y5702" t="s">
        <v>20</v>
      </c>
      <c r="Z5702" t="s">
        <v>34</v>
      </c>
      <c r="AA5702" t="s">
        <v>56</v>
      </c>
    </row>
    <row r="5703" spans="1:27" x14ac:dyDescent="0.3">
      <c r="A5703">
        <v>4</v>
      </c>
      <c r="B5703" t="s">
        <v>25</v>
      </c>
      <c r="C5703">
        <v>3</v>
      </c>
      <c r="D5703" t="s">
        <v>26</v>
      </c>
      <c r="E5703" t="s">
        <v>27</v>
      </c>
      <c r="F5703" t="s">
        <v>13</v>
      </c>
      <c r="G5703" t="s">
        <v>6993</v>
      </c>
      <c r="H5703" s="3">
        <v>0</v>
      </c>
      <c r="I5703" s="5">
        <v>43808</v>
      </c>
      <c r="J5703" s="5" t="str">
        <f t="shared" si="178"/>
        <v>September</v>
      </c>
      <c r="K5703" s="7">
        <f t="shared" si="179"/>
        <v>2019</v>
      </c>
      <c r="L5703" t="s">
        <v>6994</v>
      </c>
      <c r="M5703" t="s">
        <v>30</v>
      </c>
      <c r="N5703">
        <v>90004</v>
      </c>
      <c r="O5703">
        <v>1128</v>
      </c>
      <c r="P5703" t="s">
        <v>736</v>
      </c>
      <c r="Q5703">
        <v>3</v>
      </c>
      <c r="R5703">
        <v>2</v>
      </c>
      <c r="S5703" t="s">
        <v>32</v>
      </c>
      <c r="U5703">
        <v>2.79</v>
      </c>
      <c r="V5703">
        <v>11</v>
      </c>
      <c r="W5703" t="s">
        <v>76</v>
      </c>
      <c r="X5703" s="5">
        <v>43812</v>
      </c>
      <c r="Y5703" t="s">
        <v>20</v>
      </c>
      <c r="Z5703" t="s">
        <v>34</v>
      </c>
      <c r="AA5703" t="s">
        <v>49</v>
      </c>
    </row>
    <row r="5704" spans="1:27" x14ac:dyDescent="0.3">
      <c r="A5704">
        <v>3</v>
      </c>
      <c r="B5704" t="s">
        <v>10</v>
      </c>
      <c r="C5704">
        <v>3</v>
      </c>
      <c r="D5704" t="s">
        <v>26</v>
      </c>
      <c r="E5704" t="s">
        <v>333</v>
      </c>
      <c r="F5704" t="s">
        <v>13</v>
      </c>
      <c r="G5704" t="s">
        <v>2689</v>
      </c>
      <c r="H5704" s="3">
        <v>0.2</v>
      </c>
      <c r="I5704" s="5">
        <v>43600</v>
      </c>
      <c r="J5704" s="5" t="str">
        <f t="shared" si="178"/>
        <v>September</v>
      </c>
      <c r="K5704" s="7">
        <f t="shared" si="179"/>
        <v>2019</v>
      </c>
      <c r="L5704" t="s">
        <v>3705</v>
      </c>
      <c r="M5704" t="s">
        <v>30</v>
      </c>
      <c r="N5704">
        <v>85023</v>
      </c>
      <c r="O5704">
        <v>1598</v>
      </c>
      <c r="P5704" t="s">
        <v>8260</v>
      </c>
      <c r="Q5704">
        <v>6</v>
      </c>
      <c r="R5704">
        <v>3</v>
      </c>
      <c r="S5704" t="s">
        <v>32</v>
      </c>
      <c r="U5704">
        <v>5.64</v>
      </c>
      <c r="V5704">
        <v>16</v>
      </c>
      <c r="W5704" t="s">
        <v>19</v>
      </c>
      <c r="X5704" s="5">
        <v>43603</v>
      </c>
      <c r="Y5704" t="s">
        <v>20</v>
      </c>
      <c r="Z5704" t="s">
        <v>199</v>
      </c>
      <c r="AA5704" t="s">
        <v>64</v>
      </c>
    </row>
    <row r="5705" spans="1:27" x14ac:dyDescent="0.3">
      <c r="A5705">
        <v>3</v>
      </c>
      <c r="B5705" t="s">
        <v>10</v>
      </c>
      <c r="C5705">
        <v>3</v>
      </c>
      <c r="D5705" t="s">
        <v>26</v>
      </c>
      <c r="E5705" t="s">
        <v>333</v>
      </c>
      <c r="F5705" t="s">
        <v>13</v>
      </c>
      <c r="G5705" t="s">
        <v>2689</v>
      </c>
      <c r="H5705" s="3">
        <v>0.7</v>
      </c>
      <c r="I5705" s="5">
        <v>43600</v>
      </c>
      <c r="J5705" s="5" t="str">
        <f t="shared" si="178"/>
        <v>September</v>
      </c>
      <c r="K5705" s="7">
        <f t="shared" si="179"/>
        <v>2019</v>
      </c>
      <c r="L5705" t="s">
        <v>3705</v>
      </c>
      <c r="M5705" t="s">
        <v>30</v>
      </c>
      <c r="N5705">
        <v>85023</v>
      </c>
      <c r="O5705">
        <v>240</v>
      </c>
      <c r="P5705" t="s">
        <v>3713</v>
      </c>
      <c r="Q5705">
        <v>-3</v>
      </c>
      <c r="R5705">
        <v>2</v>
      </c>
      <c r="S5705" t="s">
        <v>32</v>
      </c>
      <c r="U5705">
        <v>-3.17</v>
      </c>
      <c r="V5705">
        <v>5</v>
      </c>
      <c r="W5705" t="s">
        <v>19</v>
      </c>
      <c r="X5705" s="5">
        <v>43603</v>
      </c>
      <c r="Y5705" t="s">
        <v>20</v>
      </c>
      <c r="Z5705" t="s">
        <v>199</v>
      </c>
      <c r="AA5705" t="s">
        <v>54</v>
      </c>
    </row>
    <row r="5706" spans="1:27" x14ac:dyDescent="0.3">
      <c r="A5706">
        <v>3</v>
      </c>
      <c r="B5706" t="s">
        <v>10</v>
      </c>
      <c r="C5706">
        <v>3</v>
      </c>
      <c r="D5706" t="s">
        <v>50</v>
      </c>
      <c r="E5706" t="s">
        <v>333</v>
      </c>
      <c r="F5706" t="s">
        <v>13</v>
      </c>
      <c r="G5706" t="s">
        <v>2689</v>
      </c>
      <c r="H5706" s="3">
        <v>0.2</v>
      </c>
      <c r="I5706" s="5">
        <v>43600</v>
      </c>
      <c r="J5706" s="5" t="str">
        <f t="shared" si="178"/>
        <v>September</v>
      </c>
      <c r="K5706" s="7">
        <f t="shared" si="179"/>
        <v>2019</v>
      </c>
      <c r="L5706" t="s">
        <v>3705</v>
      </c>
      <c r="M5706" t="s">
        <v>30</v>
      </c>
      <c r="N5706">
        <v>85023</v>
      </c>
      <c r="O5706">
        <v>1001</v>
      </c>
      <c r="P5706" t="s">
        <v>4930</v>
      </c>
      <c r="Q5706">
        <v>3</v>
      </c>
      <c r="R5706">
        <v>1</v>
      </c>
      <c r="S5706" t="s">
        <v>32</v>
      </c>
      <c r="U5706">
        <v>2.59</v>
      </c>
      <c r="V5706">
        <v>30</v>
      </c>
      <c r="W5706" t="s">
        <v>19</v>
      </c>
      <c r="X5706" s="5">
        <v>43603</v>
      </c>
      <c r="Y5706" t="s">
        <v>20</v>
      </c>
      <c r="Z5706" t="s">
        <v>199</v>
      </c>
      <c r="AA5706" t="s">
        <v>52</v>
      </c>
    </row>
    <row r="5707" spans="1:27" x14ac:dyDescent="0.3">
      <c r="A5707">
        <v>2</v>
      </c>
      <c r="B5707" t="s">
        <v>25</v>
      </c>
      <c r="C5707">
        <v>1</v>
      </c>
      <c r="D5707" t="s">
        <v>11</v>
      </c>
      <c r="E5707" t="s">
        <v>1468</v>
      </c>
      <c r="F5707" t="s">
        <v>13</v>
      </c>
      <c r="G5707" t="s">
        <v>5633</v>
      </c>
      <c r="H5707" s="3">
        <v>0</v>
      </c>
      <c r="I5707" s="5">
        <v>43796</v>
      </c>
      <c r="J5707" s="5" t="str">
        <f t="shared" si="178"/>
        <v>September</v>
      </c>
      <c r="K5707" s="7">
        <f t="shared" si="179"/>
        <v>2019</v>
      </c>
      <c r="L5707" t="s">
        <v>7949</v>
      </c>
      <c r="M5707" t="s">
        <v>73</v>
      </c>
      <c r="N5707">
        <v>53209</v>
      </c>
      <c r="O5707">
        <v>871</v>
      </c>
      <c r="P5707" t="s">
        <v>8165</v>
      </c>
      <c r="Q5707">
        <v>19</v>
      </c>
      <c r="R5707">
        <v>1</v>
      </c>
      <c r="S5707" t="s">
        <v>75</v>
      </c>
      <c r="T5707" t="s">
        <v>92</v>
      </c>
      <c r="U5707">
        <v>19.25</v>
      </c>
      <c r="V5707">
        <v>47</v>
      </c>
      <c r="W5707" t="s">
        <v>33</v>
      </c>
      <c r="X5707" s="5">
        <v>43798</v>
      </c>
      <c r="Y5707" t="s">
        <v>130</v>
      </c>
      <c r="Z5707" t="s">
        <v>82</v>
      </c>
      <c r="AA5707" t="s">
        <v>47</v>
      </c>
    </row>
    <row r="5708" spans="1:27" x14ac:dyDescent="0.3">
      <c r="A5708">
        <v>2</v>
      </c>
      <c r="B5708" t="s">
        <v>25</v>
      </c>
      <c r="C5708">
        <v>1</v>
      </c>
      <c r="D5708" t="s">
        <v>50</v>
      </c>
      <c r="E5708" t="s">
        <v>1468</v>
      </c>
      <c r="F5708" t="s">
        <v>13</v>
      </c>
      <c r="G5708" t="s">
        <v>5633</v>
      </c>
      <c r="H5708" s="3">
        <v>0</v>
      </c>
      <c r="I5708" s="5">
        <v>43796</v>
      </c>
      <c r="J5708" s="5" t="str">
        <f t="shared" si="178"/>
        <v>September</v>
      </c>
      <c r="K5708" s="7">
        <f t="shared" si="179"/>
        <v>2019</v>
      </c>
      <c r="L5708" t="s">
        <v>7949</v>
      </c>
      <c r="M5708" t="s">
        <v>73</v>
      </c>
      <c r="N5708">
        <v>53209</v>
      </c>
      <c r="O5708">
        <v>1081</v>
      </c>
      <c r="P5708" t="s">
        <v>942</v>
      </c>
      <c r="Q5708">
        <v>56</v>
      </c>
      <c r="R5708">
        <v>9</v>
      </c>
      <c r="S5708" t="s">
        <v>75</v>
      </c>
      <c r="T5708" t="s">
        <v>92</v>
      </c>
      <c r="U5708">
        <v>56.05</v>
      </c>
      <c r="V5708">
        <v>144</v>
      </c>
      <c r="W5708" t="s">
        <v>33</v>
      </c>
      <c r="X5708" s="5">
        <v>43798</v>
      </c>
      <c r="Y5708" t="s">
        <v>130</v>
      </c>
      <c r="Z5708" t="s">
        <v>82</v>
      </c>
      <c r="AA5708" t="s">
        <v>113</v>
      </c>
    </row>
    <row r="5709" spans="1:27" x14ac:dyDescent="0.3">
      <c r="A5709">
        <v>4</v>
      </c>
      <c r="B5709" t="s">
        <v>43</v>
      </c>
      <c r="C5709">
        <v>6</v>
      </c>
      <c r="D5709" t="s">
        <v>26</v>
      </c>
      <c r="E5709" t="s">
        <v>928</v>
      </c>
      <c r="F5709" t="s">
        <v>13</v>
      </c>
      <c r="G5709" t="s">
        <v>7163</v>
      </c>
      <c r="H5709" s="3">
        <v>0</v>
      </c>
      <c r="I5709" s="5">
        <v>43627</v>
      </c>
      <c r="J5709" s="5" t="str">
        <f t="shared" si="178"/>
        <v>September</v>
      </c>
      <c r="K5709" s="7">
        <f t="shared" si="179"/>
        <v>2019</v>
      </c>
      <c r="L5709" t="s">
        <v>7559</v>
      </c>
      <c r="M5709" t="s">
        <v>16</v>
      </c>
      <c r="N5709">
        <v>36830</v>
      </c>
      <c r="O5709">
        <v>1215</v>
      </c>
      <c r="P5709" t="s">
        <v>4028</v>
      </c>
      <c r="Q5709">
        <v>1</v>
      </c>
      <c r="R5709">
        <v>2</v>
      </c>
      <c r="S5709" t="s">
        <v>18</v>
      </c>
      <c r="U5709">
        <v>1.0900000000000001</v>
      </c>
      <c r="V5709">
        <v>4</v>
      </c>
      <c r="W5709" t="s">
        <v>76</v>
      </c>
      <c r="X5709" s="5">
        <v>43631</v>
      </c>
      <c r="Y5709" t="s">
        <v>39</v>
      </c>
      <c r="Z5709" t="s">
        <v>225</v>
      </c>
      <c r="AA5709" t="s">
        <v>49</v>
      </c>
    </row>
    <row r="5710" spans="1:27" x14ac:dyDescent="0.3">
      <c r="A5710">
        <v>4</v>
      </c>
      <c r="B5710" t="s">
        <v>43</v>
      </c>
      <c r="C5710">
        <v>6</v>
      </c>
      <c r="D5710" t="s">
        <v>26</v>
      </c>
      <c r="E5710" t="s">
        <v>2531</v>
      </c>
      <c r="F5710" t="s">
        <v>13</v>
      </c>
      <c r="G5710" t="s">
        <v>1220</v>
      </c>
      <c r="H5710" s="3">
        <v>0.2</v>
      </c>
      <c r="I5710" s="5">
        <v>43773</v>
      </c>
      <c r="J5710" s="5" t="str">
        <f t="shared" si="178"/>
        <v>September</v>
      </c>
      <c r="K5710" s="7">
        <f t="shared" si="179"/>
        <v>2019</v>
      </c>
      <c r="L5710" t="s">
        <v>4358</v>
      </c>
      <c r="M5710" t="s">
        <v>16</v>
      </c>
      <c r="N5710">
        <v>37421</v>
      </c>
      <c r="O5710">
        <v>189</v>
      </c>
      <c r="P5710" t="s">
        <v>4359</v>
      </c>
      <c r="Q5710">
        <v>2</v>
      </c>
      <c r="R5710">
        <v>2</v>
      </c>
      <c r="S5710" t="s">
        <v>18</v>
      </c>
      <c r="U5710">
        <v>1.72</v>
      </c>
      <c r="V5710">
        <v>5</v>
      </c>
      <c r="W5710" t="s">
        <v>19</v>
      </c>
      <c r="X5710" s="5">
        <v>43777</v>
      </c>
      <c r="Y5710" t="s">
        <v>39</v>
      </c>
      <c r="Z5710" t="s">
        <v>214</v>
      </c>
      <c r="AA5710" t="s">
        <v>35</v>
      </c>
    </row>
    <row r="5711" spans="1:27" x14ac:dyDescent="0.3">
      <c r="A5711">
        <v>4</v>
      </c>
      <c r="B5711" t="s">
        <v>43</v>
      </c>
      <c r="C5711">
        <v>6</v>
      </c>
      <c r="D5711" t="s">
        <v>26</v>
      </c>
      <c r="E5711" t="s">
        <v>2531</v>
      </c>
      <c r="F5711" t="s">
        <v>13</v>
      </c>
      <c r="G5711" t="s">
        <v>1220</v>
      </c>
      <c r="H5711" s="3">
        <v>0.7</v>
      </c>
      <c r="I5711" s="5">
        <v>43773</v>
      </c>
      <c r="J5711" s="5" t="str">
        <f t="shared" si="178"/>
        <v>September</v>
      </c>
      <c r="K5711" s="7">
        <f t="shared" si="179"/>
        <v>2019</v>
      </c>
      <c r="L5711" t="s">
        <v>4358</v>
      </c>
      <c r="M5711" t="s">
        <v>16</v>
      </c>
      <c r="N5711">
        <v>37421</v>
      </c>
      <c r="O5711">
        <v>1519</v>
      </c>
      <c r="P5711" t="s">
        <v>725</v>
      </c>
      <c r="Q5711">
        <v>-3</v>
      </c>
      <c r="R5711">
        <v>2</v>
      </c>
      <c r="S5711" t="s">
        <v>18</v>
      </c>
      <c r="U5711">
        <v>-2.97</v>
      </c>
      <c r="V5711">
        <v>4</v>
      </c>
      <c r="W5711" t="s">
        <v>19</v>
      </c>
      <c r="X5711" s="5">
        <v>43777</v>
      </c>
      <c r="Y5711" t="s">
        <v>39</v>
      </c>
      <c r="Z5711" t="s">
        <v>214</v>
      </c>
      <c r="AA5711" t="s">
        <v>54</v>
      </c>
    </row>
    <row r="5712" spans="1:27" x14ac:dyDescent="0.3">
      <c r="A5712">
        <v>4</v>
      </c>
      <c r="B5712" t="s">
        <v>43</v>
      </c>
      <c r="C5712">
        <v>6</v>
      </c>
      <c r="D5712" t="s">
        <v>50</v>
      </c>
      <c r="E5712" t="s">
        <v>2531</v>
      </c>
      <c r="F5712" t="s">
        <v>13</v>
      </c>
      <c r="G5712" t="s">
        <v>1220</v>
      </c>
      <c r="H5712" s="3">
        <v>0.2</v>
      </c>
      <c r="I5712" s="5">
        <v>43773</v>
      </c>
      <c r="J5712" s="5" t="str">
        <f t="shared" si="178"/>
        <v>September</v>
      </c>
      <c r="K5712" s="7">
        <f t="shared" si="179"/>
        <v>2019</v>
      </c>
      <c r="L5712" t="s">
        <v>4358</v>
      </c>
      <c r="M5712" t="s">
        <v>16</v>
      </c>
      <c r="N5712">
        <v>37421</v>
      </c>
      <c r="O5712">
        <v>1020</v>
      </c>
      <c r="P5712" t="s">
        <v>1002</v>
      </c>
      <c r="Q5712">
        <v>16</v>
      </c>
      <c r="R5712">
        <v>3</v>
      </c>
      <c r="S5712" t="s">
        <v>18</v>
      </c>
      <c r="U5712">
        <v>15.6</v>
      </c>
      <c r="V5712">
        <v>96</v>
      </c>
      <c r="W5712" t="s">
        <v>19</v>
      </c>
      <c r="X5712" s="5">
        <v>43777</v>
      </c>
      <c r="Y5712" t="s">
        <v>39</v>
      </c>
      <c r="Z5712" t="s">
        <v>214</v>
      </c>
      <c r="AA5712" t="s">
        <v>113</v>
      </c>
    </row>
    <row r="5713" spans="1:27" x14ac:dyDescent="0.3">
      <c r="A5713">
        <v>4</v>
      </c>
      <c r="B5713" t="s">
        <v>43</v>
      </c>
      <c r="C5713">
        <v>6</v>
      </c>
      <c r="D5713" t="s">
        <v>50</v>
      </c>
      <c r="E5713" t="s">
        <v>2531</v>
      </c>
      <c r="F5713" t="s">
        <v>13</v>
      </c>
      <c r="G5713" t="s">
        <v>1220</v>
      </c>
      <c r="H5713" s="3">
        <v>0.2</v>
      </c>
      <c r="I5713" s="5">
        <v>43773</v>
      </c>
      <c r="J5713" s="5" t="str">
        <f t="shared" si="178"/>
        <v>September</v>
      </c>
      <c r="K5713" s="7">
        <f t="shared" si="179"/>
        <v>2019</v>
      </c>
      <c r="L5713" t="s">
        <v>4358</v>
      </c>
      <c r="M5713" t="s">
        <v>16</v>
      </c>
      <c r="N5713">
        <v>37421</v>
      </c>
      <c r="O5713">
        <v>933</v>
      </c>
      <c r="P5713" t="s">
        <v>4842</v>
      </c>
      <c r="Q5713">
        <v>-32</v>
      </c>
      <c r="R5713">
        <v>9</v>
      </c>
      <c r="S5713" t="s">
        <v>18</v>
      </c>
      <c r="U5713">
        <v>-32.380000000000003</v>
      </c>
      <c r="V5713">
        <v>144</v>
      </c>
      <c r="W5713" t="s">
        <v>19</v>
      </c>
      <c r="X5713" s="5">
        <v>43777</v>
      </c>
      <c r="Y5713" t="s">
        <v>39</v>
      </c>
      <c r="Z5713" t="s">
        <v>214</v>
      </c>
      <c r="AA5713" t="s">
        <v>52</v>
      </c>
    </row>
    <row r="5714" spans="1:27" x14ac:dyDescent="0.3">
      <c r="A5714">
        <v>6</v>
      </c>
      <c r="B5714" t="s">
        <v>10</v>
      </c>
      <c r="C5714">
        <v>6</v>
      </c>
      <c r="D5714" t="s">
        <v>26</v>
      </c>
      <c r="E5714" t="s">
        <v>3786</v>
      </c>
      <c r="F5714" t="s">
        <v>13</v>
      </c>
      <c r="G5714" t="s">
        <v>1509</v>
      </c>
      <c r="H5714" s="3">
        <v>0</v>
      </c>
      <c r="I5714" s="5">
        <v>43808</v>
      </c>
      <c r="J5714" s="5" t="str">
        <f t="shared" si="178"/>
        <v>September</v>
      </c>
      <c r="K5714" s="7">
        <f t="shared" si="179"/>
        <v>2019</v>
      </c>
      <c r="L5714" t="s">
        <v>3788</v>
      </c>
      <c r="M5714" t="s">
        <v>73</v>
      </c>
      <c r="N5714">
        <v>49505</v>
      </c>
      <c r="O5714">
        <v>690</v>
      </c>
      <c r="P5714" t="s">
        <v>2849</v>
      </c>
      <c r="Q5714">
        <v>27</v>
      </c>
      <c r="R5714">
        <v>5</v>
      </c>
      <c r="S5714" t="s">
        <v>75</v>
      </c>
      <c r="U5714">
        <v>26.9</v>
      </c>
      <c r="V5714">
        <v>55</v>
      </c>
      <c r="W5714" t="s">
        <v>19</v>
      </c>
      <c r="X5714" s="5">
        <v>43814</v>
      </c>
      <c r="Y5714" t="s">
        <v>39</v>
      </c>
      <c r="Z5714" t="s">
        <v>156</v>
      </c>
      <c r="AA5714" t="s">
        <v>54</v>
      </c>
    </row>
    <row r="5715" spans="1:27" x14ac:dyDescent="0.3">
      <c r="A5715">
        <v>5</v>
      </c>
      <c r="B5715" t="s">
        <v>43</v>
      </c>
      <c r="C5715">
        <v>6</v>
      </c>
      <c r="D5715" t="s">
        <v>26</v>
      </c>
      <c r="E5715" t="s">
        <v>498</v>
      </c>
      <c r="F5715" t="s">
        <v>13</v>
      </c>
      <c r="G5715" t="s">
        <v>7007</v>
      </c>
      <c r="H5715" s="3">
        <v>0.2</v>
      </c>
      <c r="I5715" s="5">
        <v>43764</v>
      </c>
      <c r="J5715" s="5" t="str">
        <f t="shared" si="178"/>
        <v>September</v>
      </c>
      <c r="K5715" s="7">
        <f t="shared" si="179"/>
        <v>2019</v>
      </c>
      <c r="L5715" t="s">
        <v>7431</v>
      </c>
      <c r="M5715" t="s">
        <v>73</v>
      </c>
      <c r="N5715">
        <v>75217</v>
      </c>
      <c r="O5715">
        <v>1110</v>
      </c>
      <c r="P5715" t="s">
        <v>3321</v>
      </c>
      <c r="Q5715">
        <v>6</v>
      </c>
      <c r="R5715">
        <v>2</v>
      </c>
      <c r="S5715" t="s">
        <v>75</v>
      </c>
      <c r="U5715">
        <v>5.56</v>
      </c>
      <c r="V5715">
        <v>56</v>
      </c>
      <c r="W5715" t="s">
        <v>76</v>
      </c>
      <c r="X5715" s="5">
        <v>43769</v>
      </c>
      <c r="Y5715" t="s">
        <v>39</v>
      </c>
      <c r="Z5715" t="s">
        <v>77</v>
      </c>
      <c r="AA5715" t="s">
        <v>42</v>
      </c>
    </row>
    <row r="5716" spans="1:27" x14ac:dyDescent="0.3">
      <c r="A5716">
        <v>4</v>
      </c>
      <c r="B5716" t="s">
        <v>43</v>
      </c>
      <c r="C5716">
        <v>6</v>
      </c>
      <c r="D5716" t="s">
        <v>26</v>
      </c>
      <c r="E5716" t="s">
        <v>1645</v>
      </c>
      <c r="F5716" t="s">
        <v>13</v>
      </c>
      <c r="G5716" t="s">
        <v>2244</v>
      </c>
      <c r="H5716" s="3">
        <v>0.2</v>
      </c>
      <c r="I5716" s="5">
        <v>43713</v>
      </c>
      <c r="J5716" s="5" t="str">
        <f t="shared" si="178"/>
        <v>September</v>
      </c>
      <c r="K5716" s="7">
        <f t="shared" si="179"/>
        <v>2019</v>
      </c>
      <c r="L5716" t="s">
        <v>4389</v>
      </c>
      <c r="M5716" t="s">
        <v>16</v>
      </c>
      <c r="N5716">
        <v>37918</v>
      </c>
      <c r="O5716">
        <v>1825</v>
      </c>
      <c r="P5716" t="s">
        <v>1353</v>
      </c>
      <c r="Q5716">
        <v>5</v>
      </c>
      <c r="R5716">
        <v>3</v>
      </c>
      <c r="S5716" t="s">
        <v>18</v>
      </c>
      <c r="U5716">
        <v>5.44</v>
      </c>
      <c r="V5716">
        <v>16</v>
      </c>
      <c r="W5716" t="s">
        <v>19</v>
      </c>
      <c r="X5716" s="5">
        <v>43717</v>
      </c>
      <c r="Y5716" t="s">
        <v>39</v>
      </c>
      <c r="Z5716" t="s">
        <v>214</v>
      </c>
      <c r="AA5716" t="s">
        <v>64</v>
      </c>
    </row>
    <row r="5717" spans="1:27" x14ac:dyDescent="0.3">
      <c r="A5717">
        <v>4</v>
      </c>
      <c r="B5717" t="s">
        <v>43</v>
      </c>
      <c r="C5717">
        <v>6</v>
      </c>
      <c r="D5717" t="s">
        <v>26</v>
      </c>
      <c r="E5717" t="s">
        <v>1645</v>
      </c>
      <c r="F5717" t="s">
        <v>13</v>
      </c>
      <c r="G5717" t="s">
        <v>2244</v>
      </c>
      <c r="H5717" s="3">
        <v>0.2</v>
      </c>
      <c r="I5717" s="5">
        <v>43713</v>
      </c>
      <c r="J5717" s="5" t="str">
        <f t="shared" si="178"/>
        <v>September</v>
      </c>
      <c r="K5717" s="7">
        <f t="shared" si="179"/>
        <v>2019</v>
      </c>
      <c r="L5717" t="s">
        <v>4389</v>
      </c>
      <c r="M5717" t="s">
        <v>16</v>
      </c>
      <c r="N5717">
        <v>37918</v>
      </c>
      <c r="O5717">
        <v>1102</v>
      </c>
      <c r="P5717" t="s">
        <v>4398</v>
      </c>
      <c r="Q5717">
        <v>7</v>
      </c>
      <c r="R5717">
        <v>5</v>
      </c>
      <c r="S5717" t="s">
        <v>18</v>
      </c>
      <c r="U5717">
        <v>7.2</v>
      </c>
      <c r="V5717">
        <v>72</v>
      </c>
      <c r="W5717" t="s">
        <v>19</v>
      </c>
      <c r="X5717" s="5">
        <v>43717</v>
      </c>
      <c r="Y5717" t="s">
        <v>39</v>
      </c>
      <c r="Z5717" t="s">
        <v>214</v>
      </c>
      <c r="AA5717" t="s">
        <v>49</v>
      </c>
    </row>
    <row r="5718" spans="1:27" x14ac:dyDescent="0.3">
      <c r="A5718">
        <v>4</v>
      </c>
      <c r="B5718" t="s">
        <v>43</v>
      </c>
      <c r="C5718">
        <v>6</v>
      </c>
      <c r="D5718" t="s">
        <v>50</v>
      </c>
      <c r="E5718" t="s">
        <v>1645</v>
      </c>
      <c r="F5718" t="s">
        <v>13</v>
      </c>
      <c r="G5718" t="s">
        <v>2244</v>
      </c>
      <c r="H5718" s="3">
        <v>0.2</v>
      </c>
      <c r="I5718" s="5">
        <v>43713</v>
      </c>
      <c r="J5718" s="5" t="str">
        <f t="shared" si="178"/>
        <v>September</v>
      </c>
      <c r="K5718" s="7">
        <f t="shared" si="179"/>
        <v>2019</v>
      </c>
      <c r="L5718" t="s">
        <v>4389</v>
      </c>
      <c r="M5718" t="s">
        <v>16</v>
      </c>
      <c r="N5718">
        <v>37918</v>
      </c>
      <c r="O5718">
        <v>1068</v>
      </c>
      <c r="P5718" t="s">
        <v>5109</v>
      </c>
      <c r="Q5718">
        <v>-1</v>
      </c>
      <c r="R5718">
        <v>4</v>
      </c>
      <c r="S5718" t="s">
        <v>18</v>
      </c>
      <c r="U5718">
        <v>-1.1200000000000001</v>
      </c>
      <c r="V5718">
        <v>90</v>
      </c>
      <c r="W5718" t="s">
        <v>19</v>
      </c>
      <c r="X5718" s="5">
        <v>43717</v>
      </c>
      <c r="Y5718" t="s">
        <v>39</v>
      </c>
      <c r="Z5718" t="s">
        <v>214</v>
      </c>
      <c r="AA5718" t="s">
        <v>113</v>
      </c>
    </row>
    <row r="5719" spans="1:27" x14ac:dyDescent="0.3">
      <c r="A5719">
        <v>4</v>
      </c>
      <c r="B5719" t="s">
        <v>25</v>
      </c>
      <c r="C5719">
        <v>3</v>
      </c>
      <c r="D5719" t="s">
        <v>11</v>
      </c>
      <c r="E5719" t="s">
        <v>27</v>
      </c>
      <c r="F5719" t="s">
        <v>13</v>
      </c>
      <c r="G5719" t="s">
        <v>5463</v>
      </c>
      <c r="H5719" s="3">
        <v>0.2</v>
      </c>
      <c r="I5719" s="5">
        <v>43712</v>
      </c>
      <c r="J5719" s="5" t="str">
        <f t="shared" si="178"/>
        <v>September</v>
      </c>
      <c r="K5719" s="7">
        <f t="shared" si="179"/>
        <v>2019</v>
      </c>
      <c r="L5719" t="s">
        <v>5464</v>
      </c>
      <c r="M5719" t="s">
        <v>30</v>
      </c>
      <c r="N5719">
        <v>90036</v>
      </c>
      <c r="O5719">
        <v>426</v>
      </c>
      <c r="P5719" t="s">
        <v>1378</v>
      </c>
      <c r="Q5719">
        <v>-99</v>
      </c>
      <c r="R5719">
        <v>3</v>
      </c>
      <c r="S5719" t="s">
        <v>32</v>
      </c>
      <c r="U5719">
        <v>-99.18</v>
      </c>
      <c r="V5719">
        <v>1322</v>
      </c>
      <c r="W5719" t="s">
        <v>33</v>
      </c>
      <c r="X5719" s="5">
        <v>43716</v>
      </c>
      <c r="Y5719" t="s">
        <v>20</v>
      </c>
      <c r="Z5719" t="s">
        <v>34</v>
      </c>
      <c r="AA5719" t="s">
        <v>41</v>
      </c>
    </row>
    <row r="5720" spans="1:27" x14ac:dyDescent="0.3">
      <c r="A5720">
        <v>5</v>
      </c>
      <c r="B5720" t="s">
        <v>43</v>
      </c>
      <c r="C5720">
        <v>6</v>
      </c>
      <c r="D5720" t="s">
        <v>50</v>
      </c>
      <c r="E5720" t="s">
        <v>171</v>
      </c>
      <c r="F5720" t="s">
        <v>13</v>
      </c>
      <c r="G5720" t="s">
        <v>804</v>
      </c>
      <c r="H5720" s="3">
        <v>0</v>
      </c>
      <c r="I5720" s="5">
        <v>43555</v>
      </c>
      <c r="J5720" s="5" t="str">
        <f t="shared" si="178"/>
        <v>September</v>
      </c>
      <c r="K5720" s="7">
        <f t="shared" si="179"/>
        <v>2019</v>
      </c>
      <c r="L5720" t="s">
        <v>5060</v>
      </c>
      <c r="M5720" t="s">
        <v>102</v>
      </c>
      <c r="N5720">
        <v>10035</v>
      </c>
      <c r="O5720">
        <v>1488</v>
      </c>
      <c r="P5720" t="s">
        <v>4956</v>
      </c>
      <c r="Q5720">
        <v>22</v>
      </c>
      <c r="R5720">
        <v>5</v>
      </c>
      <c r="S5720" t="s">
        <v>104</v>
      </c>
      <c r="U5720">
        <v>22.09</v>
      </c>
      <c r="V5720">
        <v>85</v>
      </c>
      <c r="W5720" t="s">
        <v>19</v>
      </c>
      <c r="X5720" s="5">
        <v>43560</v>
      </c>
      <c r="Y5720" t="s">
        <v>39</v>
      </c>
      <c r="Z5720" t="s">
        <v>175</v>
      </c>
      <c r="AA5720" t="s">
        <v>52</v>
      </c>
    </row>
    <row r="5721" spans="1:27" x14ac:dyDescent="0.3">
      <c r="A5721">
        <v>4</v>
      </c>
      <c r="B5721" t="s">
        <v>43</v>
      </c>
      <c r="C5721">
        <v>6</v>
      </c>
      <c r="D5721" t="s">
        <v>50</v>
      </c>
      <c r="E5721" t="s">
        <v>369</v>
      </c>
      <c r="F5721" t="s">
        <v>13</v>
      </c>
      <c r="G5721" t="s">
        <v>1162</v>
      </c>
      <c r="H5721" s="3">
        <v>0.2</v>
      </c>
      <c r="I5721" s="5">
        <v>43592</v>
      </c>
      <c r="J5721" s="5" t="str">
        <f t="shared" si="178"/>
        <v>September</v>
      </c>
      <c r="K5721" s="7">
        <f t="shared" si="179"/>
        <v>2019</v>
      </c>
      <c r="L5721" t="s">
        <v>5187</v>
      </c>
      <c r="M5721" t="s">
        <v>30</v>
      </c>
      <c r="N5721">
        <v>91104</v>
      </c>
      <c r="O5721">
        <v>342</v>
      </c>
      <c r="P5721" t="s">
        <v>4869</v>
      </c>
      <c r="Q5721">
        <v>52</v>
      </c>
      <c r="R5721">
        <v>7</v>
      </c>
      <c r="S5721" t="s">
        <v>32</v>
      </c>
      <c r="U5721">
        <v>52.49</v>
      </c>
      <c r="V5721">
        <v>420</v>
      </c>
      <c r="W5721" t="s">
        <v>19</v>
      </c>
      <c r="X5721" s="5">
        <v>43596</v>
      </c>
      <c r="Y5721" t="s">
        <v>39</v>
      </c>
      <c r="Z5721" t="s">
        <v>34</v>
      </c>
      <c r="AA5721" t="s">
        <v>52</v>
      </c>
    </row>
    <row r="5722" spans="1:27" x14ac:dyDescent="0.3">
      <c r="A5722">
        <v>4</v>
      </c>
      <c r="B5722" t="s">
        <v>43</v>
      </c>
      <c r="C5722">
        <v>6</v>
      </c>
      <c r="D5722" t="s">
        <v>50</v>
      </c>
      <c r="E5722" t="s">
        <v>88</v>
      </c>
      <c r="F5722" t="s">
        <v>13</v>
      </c>
      <c r="G5722" t="s">
        <v>5282</v>
      </c>
      <c r="H5722" s="3">
        <v>0</v>
      </c>
      <c r="I5722" s="5">
        <v>43533</v>
      </c>
      <c r="J5722" s="5" t="str">
        <f t="shared" si="178"/>
        <v>September</v>
      </c>
      <c r="K5722" s="7">
        <f t="shared" si="179"/>
        <v>2019</v>
      </c>
      <c r="L5722" t="s">
        <v>6790</v>
      </c>
      <c r="M5722" t="s">
        <v>30</v>
      </c>
      <c r="N5722">
        <v>94110</v>
      </c>
      <c r="O5722">
        <v>1031</v>
      </c>
      <c r="P5722" t="s">
        <v>707</v>
      </c>
      <c r="Q5722">
        <v>70</v>
      </c>
      <c r="R5722">
        <v>2</v>
      </c>
      <c r="S5722" t="s">
        <v>32</v>
      </c>
      <c r="U5722">
        <v>69.989999999999995</v>
      </c>
      <c r="V5722">
        <v>200</v>
      </c>
      <c r="W5722" t="s">
        <v>33</v>
      </c>
      <c r="X5722" s="5">
        <v>43537</v>
      </c>
      <c r="Y5722" t="s">
        <v>39</v>
      </c>
      <c r="Z5722" t="s">
        <v>34</v>
      </c>
      <c r="AA5722" t="s">
        <v>113</v>
      </c>
    </row>
    <row r="5723" spans="1:27" x14ac:dyDescent="0.3">
      <c r="A5723">
        <v>5</v>
      </c>
      <c r="B5723" t="s">
        <v>25</v>
      </c>
      <c r="C5723">
        <v>3</v>
      </c>
      <c r="D5723" t="s">
        <v>11</v>
      </c>
      <c r="E5723" t="s">
        <v>171</v>
      </c>
      <c r="F5723" t="s">
        <v>13</v>
      </c>
      <c r="G5723" t="s">
        <v>1931</v>
      </c>
      <c r="H5723" s="3">
        <v>0</v>
      </c>
      <c r="I5723" s="5">
        <v>43774</v>
      </c>
      <c r="J5723" s="5" t="str">
        <f t="shared" si="178"/>
        <v>September</v>
      </c>
      <c r="K5723" s="7">
        <f t="shared" si="179"/>
        <v>2019</v>
      </c>
      <c r="L5723" t="s">
        <v>1932</v>
      </c>
      <c r="M5723" t="s">
        <v>102</v>
      </c>
      <c r="N5723">
        <v>10024</v>
      </c>
      <c r="O5723">
        <v>415</v>
      </c>
      <c r="P5723" t="s">
        <v>8207</v>
      </c>
      <c r="Q5723">
        <v>39</v>
      </c>
      <c r="R5723">
        <v>5</v>
      </c>
      <c r="S5723" t="s">
        <v>104</v>
      </c>
      <c r="U5723">
        <v>38.53</v>
      </c>
      <c r="V5723">
        <v>101</v>
      </c>
      <c r="W5723" t="s">
        <v>19</v>
      </c>
      <c r="X5723" s="5">
        <v>43779</v>
      </c>
      <c r="Y5723" t="s">
        <v>20</v>
      </c>
      <c r="Z5723" t="s">
        <v>175</v>
      </c>
      <c r="AA5723" t="s">
        <v>47</v>
      </c>
    </row>
    <row r="5724" spans="1:27" x14ac:dyDescent="0.3">
      <c r="A5724">
        <v>5</v>
      </c>
      <c r="B5724" t="s">
        <v>25</v>
      </c>
      <c r="C5724">
        <v>3</v>
      </c>
      <c r="D5724" t="s">
        <v>11</v>
      </c>
      <c r="E5724" t="s">
        <v>171</v>
      </c>
      <c r="F5724" t="s">
        <v>13</v>
      </c>
      <c r="G5724" t="s">
        <v>1931</v>
      </c>
      <c r="H5724" s="3">
        <v>0.1</v>
      </c>
      <c r="I5724" s="5">
        <v>43774</v>
      </c>
      <c r="J5724" s="5" t="str">
        <f t="shared" si="178"/>
        <v>September</v>
      </c>
      <c r="K5724" s="7">
        <f t="shared" si="179"/>
        <v>2019</v>
      </c>
      <c r="L5724" t="s">
        <v>1932</v>
      </c>
      <c r="M5724" t="s">
        <v>102</v>
      </c>
      <c r="N5724">
        <v>10024</v>
      </c>
      <c r="O5724">
        <v>791</v>
      </c>
      <c r="P5724" t="s">
        <v>1725</v>
      </c>
      <c r="Q5724">
        <v>24</v>
      </c>
      <c r="R5724">
        <v>2</v>
      </c>
      <c r="S5724" t="s">
        <v>104</v>
      </c>
      <c r="U5724">
        <v>24.2</v>
      </c>
      <c r="V5724">
        <v>128</v>
      </c>
      <c r="W5724" t="s">
        <v>19</v>
      </c>
      <c r="X5724" s="5">
        <v>43779</v>
      </c>
      <c r="Y5724" t="s">
        <v>20</v>
      </c>
      <c r="Z5724" t="s">
        <v>175</v>
      </c>
      <c r="AA5724" t="s">
        <v>24</v>
      </c>
    </row>
    <row r="5725" spans="1:27" x14ac:dyDescent="0.3">
      <c r="A5725">
        <v>5</v>
      </c>
      <c r="B5725" t="s">
        <v>25</v>
      </c>
      <c r="C5725">
        <v>3</v>
      </c>
      <c r="D5725" t="s">
        <v>11</v>
      </c>
      <c r="E5725" t="s">
        <v>171</v>
      </c>
      <c r="F5725" t="s">
        <v>13</v>
      </c>
      <c r="G5725" t="s">
        <v>1931</v>
      </c>
      <c r="H5725" s="3">
        <v>0.4</v>
      </c>
      <c r="I5725" s="5">
        <v>43774</v>
      </c>
      <c r="J5725" s="5" t="str">
        <f t="shared" si="178"/>
        <v>September</v>
      </c>
      <c r="K5725" s="7">
        <f t="shared" si="179"/>
        <v>2019</v>
      </c>
      <c r="L5725" t="s">
        <v>1932</v>
      </c>
      <c r="M5725" t="s">
        <v>102</v>
      </c>
      <c r="N5725">
        <v>10024</v>
      </c>
      <c r="O5725">
        <v>279</v>
      </c>
      <c r="P5725" t="s">
        <v>1971</v>
      </c>
      <c r="Q5725">
        <v>-67</v>
      </c>
      <c r="R5725">
        <v>2</v>
      </c>
      <c r="S5725" t="s">
        <v>104</v>
      </c>
      <c r="U5725">
        <v>-66.599999999999994</v>
      </c>
      <c r="V5725">
        <v>167</v>
      </c>
      <c r="W5725" t="s">
        <v>19</v>
      </c>
      <c r="X5725" s="5">
        <v>43779</v>
      </c>
      <c r="Y5725" t="s">
        <v>20</v>
      </c>
      <c r="Z5725" t="s">
        <v>175</v>
      </c>
      <c r="AA5725" t="s">
        <v>41</v>
      </c>
    </row>
    <row r="5726" spans="1:27" x14ac:dyDescent="0.3">
      <c r="A5726">
        <v>5</v>
      </c>
      <c r="B5726" t="s">
        <v>25</v>
      </c>
      <c r="C5726">
        <v>3</v>
      </c>
      <c r="D5726" t="s">
        <v>26</v>
      </c>
      <c r="E5726" t="s">
        <v>171</v>
      </c>
      <c r="F5726" t="s">
        <v>13</v>
      </c>
      <c r="G5726" t="s">
        <v>1931</v>
      </c>
      <c r="H5726" s="3">
        <v>0</v>
      </c>
      <c r="I5726" s="5">
        <v>43774</v>
      </c>
      <c r="J5726" s="5" t="str">
        <f t="shared" si="178"/>
        <v>September</v>
      </c>
      <c r="K5726" s="7">
        <f t="shared" si="179"/>
        <v>2019</v>
      </c>
      <c r="L5726" t="s">
        <v>1932</v>
      </c>
      <c r="M5726" t="s">
        <v>102</v>
      </c>
      <c r="N5726">
        <v>10024</v>
      </c>
      <c r="O5726">
        <v>539</v>
      </c>
      <c r="P5726" t="s">
        <v>969</v>
      </c>
      <c r="Q5726">
        <v>53</v>
      </c>
      <c r="R5726">
        <v>2</v>
      </c>
      <c r="S5726" t="s">
        <v>104</v>
      </c>
      <c r="U5726">
        <v>53.26</v>
      </c>
      <c r="V5726">
        <v>111</v>
      </c>
      <c r="W5726" t="s">
        <v>19</v>
      </c>
      <c r="X5726" s="5">
        <v>43779</v>
      </c>
      <c r="Y5726" t="s">
        <v>20</v>
      </c>
      <c r="Z5726" t="s">
        <v>175</v>
      </c>
      <c r="AA5726" t="s">
        <v>64</v>
      </c>
    </row>
    <row r="5727" spans="1:27" x14ac:dyDescent="0.3">
      <c r="A5727">
        <v>5</v>
      </c>
      <c r="B5727" t="s">
        <v>25</v>
      </c>
      <c r="C5727">
        <v>3</v>
      </c>
      <c r="D5727" t="s">
        <v>26</v>
      </c>
      <c r="E5727" t="s">
        <v>171</v>
      </c>
      <c r="F5727" t="s">
        <v>13</v>
      </c>
      <c r="G5727" t="s">
        <v>1931</v>
      </c>
      <c r="H5727" s="3">
        <v>0</v>
      </c>
      <c r="I5727" s="5">
        <v>43774</v>
      </c>
      <c r="J5727" s="5" t="str">
        <f t="shared" si="178"/>
        <v>September</v>
      </c>
      <c r="K5727" s="7">
        <f t="shared" si="179"/>
        <v>2019</v>
      </c>
      <c r="L5727" t="s">
        <v>1932</v>
      </c>
      <c r="M5727" t="s">
        <v>102</v>
      </c>
      <c r="N5727">
        <v>10024</v>
      </c>
      <c r="O5727">
        <v>1805</v>
      </c>
      <c r="P5727" t="s">
        <v>3438</v>
      </c>
      <c r="Q5727">
        <v>6</v>
      </c>
      <c r="R5727">
        <v>2</v>
      </c>
      <c r="S5727" t="s">
        <v>104</v>
      </c>
      <c r="U5727">
        <v>6.22</v>
      </c>
      <c r="V5727">
        <v>13</v>
      </c>
      <c r="W5727" t="s">
        <v>19</v>
      </c>
      <c r="X5727" s="5">
        <v>43779</v>
      </c>
      <c r="Y5727" t="s">
        <v>20</v>
      </c>
      <c r="Z5727" t="s">
        <v>175</v>
      </c>
      <c r="AA5727" t="s">
        <v>64</v>
      </c>
    </row>
    <row r="5728" spans="1:27" x14ac:dyDescent="0.3">
      <c r="A5728">
        <v>5</v>
      </c>
      <c r="B5728" t="s">
        <v>25</v>
      </c>
      <c r="C5728">
        <v>3</v>
      </c>
      <c r="D5728" t="s">
        <v>26</v>
      </c>
      <c r="E5728" t="s">
        <v>171</v>
      </c>
      <c r="F5728" t="s">
        <v>13</v>
      </c>
      <c r="G5728" t="s">
        <v>1931</v>
      </c>
      <c r="H5728" s="3">
        <v>0.2</v>
      </c>
      <c r="I5728" s="5">
        <v>43774</v>
      </c>
      <c r="J5728" s="5" t="str">
        <f t="shared" si="178"/>
        <v>September</v>
      </c>
      <c r="K5728" s="7">
        <f t="shared" si="179"/>
        <v>2019</v>
      </c>
      <c r="L5728" t="s">
        <v>1932</v>
      </c>
      <c r="M5728" t="s">
        <v>102</v>
      </c>
      <c r="N5728">
        <v>10024</v>
      </c>
      <c r="O5728">
        <v>264</v>
      </c>
      <c r="P5728" t="s">
        <v>658</v>
      </c>
      <c r="Q5728">
        <v>4</v>
      </c>
      <c r="R5728">
        <v>1</v>
      </c>
      <c r="S5728" t="s">
        <v>104</v>
      </c>
      <c r="U5728">
        <v>3.71</v>
      </c>
      <c r="V5728">
        <v>11</v>
      </c>
      <c r="W5728" t="s">
        <v>19</v>
      </c>
      <c r="X5728" s="5">
        <v>43779</v>
      </c>
      <c r="Y5728" t="s">
        <v>20</v>
      </c>
      <c r="Z5728" t="s">
        <v>175</v>
      </c>
      <c r="AA5728" t="s">
        <v>54</v>
      </c>
    </row>
    <row r="5729" spans="1:27" x14ac:dyDescent="0.3">
      <c r="A5729">
        <v>5</v>
      </c>
      <c r="B5729" t="s">
        <v>25</v>
      </c>
      <c r="C5729">
        <v>3</v>
      </c>
      <c r="D5729" t="s">
        <v>26</v>
      </c>
      <c r="E5729" t="s">
        <v>171</v>
      </c>
      <c r="F5729" t="s">
        <v>13</v>
      </c>
      <c r="G5729" t="s">
        <v>1931</v>
      </c>
      <c r="H5729" s="3">
        <v>0.2</v>
      </c>
      <c r="I5729" s="5">
        <v>43774</v>
      </c>
      <c r="J5729" s="5" t="str">
        <f t="shared" si="178"/>
        <v>September</v>
      </c>
      <c r="K5729" s="7">
        <f t="shared" si="179"/>
        <v>2019</v>
      </c>
      <c r="L5729" t="s">
        <v>1932</v>
      </c>
      <c r="M5729" t="s">
        <v>102</v>
      </c>
      <c r="N5729">
        <v>10024</v>
      </c>
      <c r="O5729">
        <v>702</v>
      </c>
      <c r="P5729" t="s">
        <v>380</v>
      </c>
      <c r="Q5729">
        <v>56</v>
      </c>
      <c r="R5729">
        <v>6</v>
      </c>
      <c r="S5729" t="s">
        <v>104</v>
      </c>
      <c r="U5729">
        <v>55.58</v>
      </c>
      <c r="V5729">
        <v>165</v>
      </c>
      <c r="W5729" t="s">
        <v>19</v>
      </c>
      <c r="X5729" s="5">
        <v>43779</v>
      </c>
      <c r="Y5729" t="s">
        <v>20</v>
      </c>
      <c r="Z5729" t="s">
        <v>175</v>
      </c>
      <c r="AA5729" t="s">
        <v>54</v>
      </c>
    </row>
    <row r="5730" spans="1:27" x14ac:dyDescent="0.3">
      <c r="A5730">
        <v>5</v>
      </c>
      <c r="B5730" t="s">
        <v>25</v>
      </c>
      <c r="C5730">
        <v>3</v>
      </c>
      <c r="D5730" t="s">
        <v>50</v>
      </c>
      <c r="E5730" t="s">
        <v>171</v>
      </c>
      <c r="F5730" t="s">
        <v>13</v>
      </c>
      <c r="G5730" t="s">
        <v>1931</v>
      </c>
      <c r="H5730" s="3">
        <v>0</v>
      </c>
      <c r="I5730" s="5">
        <v>43774</v>
      </c>
      <c r="J5730" s="5" t="str">
        <f t="shared" si="178"/>
        <v>September</v>
      </c>
      <c r="K5730" s="7">
        <f t="shared" si="179"/>
        <v>2019</v>
      </c>
      <c r="L5730" t="s">
        <v>1932</v>
      </c>
      <c r="M5730" t="s">
        <v>102</v>
      </c>
      <c r="N5730">
        <v>10024</v>
      </c>
      <c r="O5730">
        <v>138</v>
      </c>
      <c r="P5730" t="s">
        <v>379</v>
      </c>
      <c r="Q5730">
        <v>4</v>
      </c>
      <c r="R5730">
        <v>2</v>
      </c>
      <c r="S5730" t="s">
        <v>104</v>
      </c>
      <c r="U5730">
        <v>4</v>
      </c>
      <c r="V5730">
        <v>100</v>
      </c>
      <c r="W5730" t="s">
        <v>19</v>
      </c>
      <c r="X5730" s="5">
        <v>43779</v>
      </c>
      <c r="Y5730" t="s">
        <v>20</v>
      </c>
      <c r="Z5730" t="s">
        <v>175</v>
      </c>
      <c r="AA5730" t="s">
        <v>52</v>
      </c>
    </row>
    <row r="5731" spans="1:27" x14ac:dyDescent="0.3">
      <c r="A5731">
        <v>5</v>
      </c>
      <c r="B5731" t="s">
        <v>43</v>
      </c>
      <c r="C5731">
        <v>6</v>
      </c>
      <c r="D5731" t="s">
        <v>26</v>
      </c>
      <c r="E5731" t="s">
        <v>827</v>
      </c>
      <c r="F5731" t="s">
        <v>13</v>
      </c>
      <c r="G5731" t="s">
        <v>828</v>
      </c>
      <c r="H5731" s="3">
        <v>0.2</v>
      </c>
      <c r="I5731" s="5">
        <v>43646</v>
      </c>
      <c r="J5731" s="5" t="str">
        <f t="shared" si="178"/>
        <v>September</v>
      </c>
      <c r="K5731" s="7">
        <f t="shared" si="179"/>
        <v>2019</v>
      </c>
      <c r="L5731" t="s">
        <v>829</v>
      </c>
      <c r="M5731" t="s">
        <v>30</v>
      </c>
      <c r="N5731">
        <v>89115</v>
      </c>
      <c r="O5731">
        <v>1585</v>
      </c>
      <c r="P5731" t="s">
        <v>830</v>
      </c>
      <c r="Q5731">
        <v>26</v>
      </c>
      <c r="R5731">
        <v>3</v>
      </c>
      <c r="S5731" t="s">
        <v>32</v>
      </c>
      <c r="U5731">
        <v>25.58</v>
      </c>
      <c r="V5731">
        <v>76</v>
      </c>
      <c r="W5731" t="s">
        <v>76</v>
      </c>
      <c r="X5731" s="5">
        <v>43651</v>
      </c>
      <c r="Y5731" t="s">
        <v>39</v>
      </c>
      <c r="Z5731" t="s">
        <v>831</v>
      </c>
      <c r="AA5731" t="s">
        <v>54</v>
      </c>
    </row>
    <row r="5732" spans="1:27" x14ac:dyDescent="0.3">
      <c r="A5732">
        <v>4</v>
      </c>
      <c r="B5732" t="s">
        <v>43</v>
      </c>
      <c r="C5732">
        <v>6</v>
      </c>
      <c r="D5732" t="s">
        <v>26</v>
      </c>
      <c r="E5732" t="s">
        <v>59</v>
      </c>
      <c r="F5732" t="s">
        <v>13</v>
      </c>
      <c r="G5732" t="s">
        <v>7041</v>
      </c>
      <c r="H5732" s="3">
        <v>0</v>
      </c>
      <c r="I5732" s="5">
        <v>43730</v>
      </c>
      <c r="J5732" s="5" t="str">
        <f t="shared" si="178"/>
        <v>September</v>
      </c>
      <c r="K5732" s="7">
        <f t="shared" si="179"/>
        <v>2019</v>
      </c>
      <c r="L5732" t="s">
        <v>7500</v>
      </c>
      <c r="M5732" t="s">
        <v>102</v>
      </c>
      <c r="N5732">
        <v>3301</v>
      </c>
      <c r="O5732">
        <v>1545</v>
      </c>
      <c r="P5732" t="s">
        <v>391</v>
      </c>
      <c r="Q5732">
        <v>18</v>
      </c>
      <c r="R5732">
        <v>5</v>
      </c>
      <c r="S5732" t="s">
        <v>104</v>
      </c>
      <c r="U5732">
        <v>17.52</v>
      </c>
      <c r="V5732">
        <v>67</v>
      </c>
      <c r="W5732" t="s">
        <v>76</v>
      </c>
      <c r="X5732" s="5">
        <v>43734</v>
      </c>
      <c r="Y5732" t="s">
        <v>39</v>
      </c>
      <c r="Z5732" t="s">
        <v>1529</v>
      </c>
      <c r="AA5732" t="s">
        <v>42</v>
      </c>
    </row>
    <row r="5733" spans="1:27" x14ac:dyDescent="0.3">
      <c r="A5733">
        <v>5</v>
      </c>
      <c r="B5733" t="s">
        <v>43</v>
      </c>
      <c r="C5733">
        <v>6</v>
      </c>
      <c r="D5733" t="s">
        <v>26</v>
      </c>
      <c r="E5733" t="s">
        <v>27</v>
      </c>
      <c r="F5733" t="s">
        <v>13</v>
      </c>
      <c r="G5733" t="s">
        <v>5778</v>
      </c>
      <c r="H5733" s="3">
        <v>0</v>
      </c>
      <c r="I5733" s="5">
        <v>43727</v>
      </c>
      <c r="J5733" s="5" t="str">
        <f t="shared" si="178"/>
        <v>September</v>
      </c>
      <c r="K5733" s="7">
        <f t="shared" si="179"/>
        <v>2019</v>
      </c>
      <c r="L5733" t="s">
        <v>6547</v>
      </c>
      <c r="M5733" t="s">
        <v>30</v>
      </c>
      <c r="N5733">
        <v>90032</v>
      </c>
      <c r="O5733">
        <v>349</v>
      </c>
      <c r="P5733" t="s">
        <v>5991</v>
      </c>
      <c r="Q5733">
        <v>6</v>
      </c>
      <c r="R5733">
        <v>2</v>
      </c>
      <c r="S5733" t="s">
        <v>32</v>
      </c>
      <c r="U5733">
        <v>6.06</v>
      </c>
      <c r="V5733">
        <v>23</v>
      </c>
      <c r="W5733" t="s">
        <v>33</v>
      </c>
      <c r="X5733" s="5">
        <v>43732</v>
      </c>
      <c r="Y5733" t="s">
        <v>39</v>
      </c>
      <c r="Z5733" t="s">
        <v>34</v>
      </c>
      <c r="AA5733" t="s">
        <v>49</v>
      </c>
    </row>
    <row r="5734" spans="1:27" x14ac:dyDescent="0.3">
      <c r="A5734">
        <v>5</v>
      </c>
      <c r="B5734" t="s">
        <v>43</v>
      </c>
      <c r="C5734">
        <v>6</v>
      </c>
      <c r="D5734" t="s">
        <v>26</v>
      </c>
      <c r="E5734" t="s">
        <v>27</v>
      </c>
      <c r="F5734" t="s">
        <v>13</v>
      </c>
      <c r="G5734" t="s">
        <v>5778</v>
      </c>
      <c r="H5734" s="3">
        <v>0</v>
      </c>
      <c r="I5734" s="5">
        <v>43727</v>
      </c>
      <c r="J5734" s="5" t="str">
        <f t="shared" si="178"/>
        <v>September</v>
      </c>
      <c r="K5734" s="7">
        <f t="shared" si="179"/>
        <v>2019</v>
      </c>
      <c r="L5734" t="s">
        <v>6547</v>
      </c>
      <c r="M5734" t="s">
        <v>30</v>
      </c>
      <c r="N5734">
        <v>90032</v>
      </c>
      <c r="O5734">
        <v>1145</v>
      </c>
      <c r="P5734" t="s">
        <v>3877</v>
      </c>
      <c r="Q5734">
        <v>5</v>
      </c>
      <c r="R5734">
        <v>3</v>
      </c>
      <c r="S5734" t="s">
        <v>32</v>
      </c>
      <c r="U5734">
        <v>4.8499999999999996</v>
      </c>
      <c r="V5734">
        <v>17</v>
      </c>
      <c r="W5734" t="s">
        <v>33</v>
      </c>
      <c r="X5734" s="5">
        <v>43732</v>
      </c>
      <c r="Y5734" t="s">
        <v>39</v>
      </c>
      <c r="Z5734" t="s">
        <v>34</v>
      </c>
      <c r="AA5734" t="s">
        <v>49</v>
      </c>
    </row>
    <row r="5735" spans="1:27" x14ac:dyDescent="0.3">
      <c r="A5735">
        <v>5</v>
      </c>
      <c r="B5735" t="s">
        <v>43</v>
      </c>
      <c r="C5735">
        <v>6</v>
      </c>
      <c r="D5735" t="s">
        <v>50</v>
      </c>
      <c r="E5735" t="s">
        <v>27</v>
      </c>
      <c r="F5735" t="s">
        <v>13</v>
      </c>
      <c r="G5735" t="s">
        <v>5778</v>
      </c>
      <c r="H5735" s="3">
        <v>0</v>
      </c>
      <c r="I5735" s="5">
        <v>43727</v>
      </c>
      <c r="J5735" s="5" t="str">
        <f t="shared" si="178"/>
        <v>September</v>
      </c>
      <c r="K5735" s="7">
        <f t="shared" si="179"/>
        <v>2019</v>
      </c>
      <c r="L5735" t="s">
        <v>6547</v>
      </c>
      <c r="M5735" t="s">
        <v>30</v>
      </c>
      <c r="N5735">
        <v>90032</v>
      </c>
      <c r="O5735">
        <v>1094</v>
      </c>
      <c r="P5735" t="s">
        <v>4887</v>
      </c>
      <c r="Q5735">
        <v>31</v>
      </c>
      <c r="R5735">
        <v>5</v>
      </c>
      <c r="S5735" t="s">
        <v>32</v>
      </c>
      <c r="U5735">
        <v>31.49</v>
      </c>
      <c r="V5735">
        <v>150</v>
      </c>
      <c r="W5735" t="s">
        <v>33</v>
      </c>
      <c r="X5735" s="5">
        <v>43732</v>
      </c>
      <c r="Y5735" t="s">
        <v>39</v>
      </c>
      <c r="Z5735" t="s">
        <v>34</v>
      </c>
      <c r="AA5735" t="s">
        <v>113</v>
      </c>
    </row>
    <row r="5736" spans="1:27" x14ac:dyDescent="0.3">
      <c r="A5736">
        <v>2</v>
      </c>
      <c r="B5736" t="s">
        <v>43</v>
      </c>
      <c r="C5736">
        <v>3</v>
      </c>
      <c r="D5736" t="s">
        <v>26</v>
      </c>
      <c r="E5736" t="s">
        <v>870</v>
      </c>
      <c r="F5736" t="s">
        <v>13</v>
      </c>
      <c r="G5736" t="s">
        <v>5912</v>
      </c>
      <c r="H5736" s="3">
        <v>0</v>
      </c>
      <c r="I5736" s="5">
        <v>43772</v>
      </c>
      <c r="J5736" s="5" t="str">
        <f t="shared" si="178"/>
        <v>September</v>
      </c>
      <c r="K5736" s="7">
        <f t="shared" si="179"/>
        <v>2019</v>
      </c>
      <c r="L5736" t="s">
        <v>6109</v>
      </c>
      <c r="M5736" t="s">
        <v>16</v>
      </c>
      <c r="N5736">
        <v>40475</v>
      </c>
      <c r="O5736">
        <v>1760</v>
      </c>
      <c r="P5736" t="s">
        <v>6110</v>
      </c>
      <c r="Q5736">
        <v>12</v>
      </c>
      <c r="R5736">
        <v>5</v>
      </c>
      <c r="S5736" t="s">
        <v>18</v>
      </c>
      <c r="U5736">
        <v>11.88</v>
      </c>
      <c r="V5736">
        <v>26</v>
      </c>
      <c r="W5736" t="s">
        <v>33</v>
      </c>
      <c r="X5736" s="5">
        <v>43774</v>
      </c>
      <c r="Y5736" t="s">
        <v>20</v>
      </c>
      <c r="Z5736" t="s">
        <v>21</v>
      </c>
      <c r="AA5736" t="s">
        <v>64</v>
      </c>
    </row>
    <row r="5737" spans="1:27" x14ac:dyDescent="0.3">
      <c r="A5737">
        <v>0</v>
      </c>
      <c r="B5737" t="s">
        <v>10</v>
      </c>
      <c r="C5737">
        <v>0</v>
      </c>
      <c r="D5737" t="s">
        <v>11</v>
      </c>
      <c r="E5737" t="s">
        <v>906</v>
      </c>
      <c r="F5737" t="s">
        <v>13</v>
      </c>
      <c r="G5737" t="s">
        <v>1796</v>
      </c>
      <c r="H5737" s="3">
        <v>0.2</v>
      </c>
      <c r="I5737" s="5">
        <v>43758</v>
      </c>
      <c r="J5737" s="5" t="str">
        <f t="shared" si="178"/>
        <v>September</v>
      </c>
      <c r="K5737" s="7">
        <f t="shared" si="179"/>
        <v>2019</v>
      </c>
      <c r="L5737" t="s">
        <v>1797</v>
      </c>
      <c r="M5737" t="s">
        <v>16</v>
      </c>
      <c r="N5737">
        <v>32216</v>
      </c>
      <c r="O5737">
        <v>500</v>
      </c>
      <c r="P5737" t="s">
        <v>1798</v>
      </c>
      <c r="Q5737">
        <v>6</v>
      </c>
      <c r="R5737">
        <v>4</v>
      </c>
      <c r="S5737" t="s">
        <v>18</v>
      </c>
      <c r="U5737">
        <v>6.04</v>
      </c>
      <c r="V5737">
        <v>44</v>
      </c>
      <c r="W5737" t="s">
        <v>19</v>
      </c>
      <c r="X5737" s="5">
        <v>43758</v>
      </c>
      <c r="Y5737" t="s">
        <v>773</v>
      </c>
      <c r="Z5737" t="s">
        <v>40</v>
      </c>
      <c r="AA5737" t="s">
        <v>47</v>
      </c>
    </row>
    <row r="5738" spans="1:27" x14ac:dyDescent="0.3">
      <c r="A5738">
        <v>0</v>
      </c>
      <c r="B5738" t="s">
        <v>10</v>
      </c>
      <c r="C5738">
        <v>0</v>
      </c>
      <c r="D5738" t="s">
        <v>26</v>
      </c>
      <c r="E5738" t="s">
        <v>906</v>
      </c>
      <c r="F5738" t="s">
        <v>13</v>
      </c>
      <c r="G5738" t="s">
        <v>1796</v>
      </c>
      <c r="H5738" s="3">
        <v>0.2</v>
      </c>
      <c r="I5738" s="5">
        <v>43758</v>
      </c>
      <c r="J5738" s="5" t="str">
        <f t="shared" si="178"/>
        <v>September</v>
      </c>
      <c r="K5738" s="7">
        <f t="shared" si="179"/>
        <v>2019</v>
      </c>
      <c r="L5738" t="s">
        <v>1797</v>
      </c>
      <c r="M5738" t="s">
        <v>16</v>
      </c>
      <c r="N5738">
        <v>32216</v>
      </c>
      <c r="O5738">
        <v>1346</v>
      </c>
      <c r="P5738" t="s">
        <v>8241</v>
      </c>
      <c r="Q5738">
        <v>3</v>
      </c>
      <c r="R5738">
        <v>1</v>
      </c>
      <c r="S5738" t="s">
        <v>18</v>
      </c>
      <c r="U5738">
        <v>2.5</v>
      </c>
      <c r="V5738">
        <v>7</v>
      </c>
      <c r="W5738" t="s">
        <v>19</v>
      </c>
      <c r="X5738" s="5">
        <v>43758</v>
      </c>
      <c r="Y5738" t="s">
        <v>773</v>
      </c>
      <c r="Z5738" t="s">
        <v>40</v>
      </c>
      <c r="AA5738" t="s">
        <v>64</v>
      </c>
    </row>
    <row r="5739" spans="1:27" x14ac:dyDescent="0.3">
      <c r="A5739">
        <v>0</v>
      </c>
      <c r="B5739" t="s">
        <v>10</v>
      </c>
      <c r="C5739">
        <v>0</v>
      </c>
      <c r="D5739" t="s">
        <v>26</v>
      </c>
      <c r="E5739" t="s">
        <v>906</v>
      </c>
      <c r="F5739" t="s">
        <v>13</v>
      </c>
      <c r="G5739" t="s">
        <v>1796</v>
      </c>
      <c r="H5739" s="3">
        <v>0.2</v>
      </c>
      <c r="I5739" s="5">
        <v>43758</v>
      </c>
      <c r="J5739" s="5" t="str">
        <f t="shared" si="178"/>
        <v>September</v>
      </c>
      <c r="K5739" s="7">
        <f t="shared" si="179"/>
        <v>2019</v>
      </c>
      <c r="L5739" t="s">
        <v>1797</v>
      </c>
      <c r="M5739" t="s">
        <v>16</v>
      </c>
      <c r="N5739">
        <v>32216</v>
      </c>
      <c r="O5739">
        <v>1305</v>
      </c>
      <c r="P5739" t="s">
        <v>3064</v>
      </c>
      <c r="Q5739">
        <v>1</v>
      </c>
      <c r="R5739">
        <v>2</v>
      </c>
      <c r="S5739" t="s">
        <v>18</v>
      </c>
      <c r="U5739">
        <v>1.1100000000000001</v>
      </c>
      <c r="V5739">
        <v>4</v>
      </c>
      <c r="W5739" t="s">
        <v>19</v>
      </c>
      <c r="X5739" s="5">
        <v>43758</v>
      </c>
      <c r="Y5739" t="s">
        <v>773</v>
      </c>
      <c r="Z5739" t="s">
        <v>40</v>
      </c>
      <c r="AA5739" t="s">
        <v>49</v>
      </c>
    </row>
    <row r="5740" spans="1:27" x14ac:dyDescent="0.3">
      <c r="A5740">
        <v>0</v>
      </c>
      <c r="B5740" t="s">
        <v>10</v>
      </c>
      <c r="C5740">
        <v>0</v>
      </c>
      <c r="D5740" t="s">
        <v>26</v>
      </c>
      <c r="E5740" t="s">
        <v>906</v>
      </c>
      <c r="F5740" t="s">
        <v>13</v>
      </c>
      <c r="G5740" t="s">
        <v>1796</v>
      </c>
      <c r="H5740" s="3">
        <v>0.2</v>
      </c>
      <c r="I5740" s="5">
        <v>43758</v>
      </c>
      <c r="J5740" s="5" t="str">
        <f t="shared" si="178"/>
        <v>September</v>
      </c>
      <c r="K5740" s="7">
        <f t="shared" si="179"/>
        <v>2019</v>
      </c>
      <c r="L5740" t="s">
        <v>1797</v>
      </c>
      <c r="M5740" t="s">
        <v>16</v>
      </c>
      <c r="N5740">
        <v>32216</v>
      </c>
      <c r="O5740">
        <v>1666</v>
      </c>
      <c r="P5740" t="s">
        <v>903</v>
      </c>
      <c r="Q5740">
        <v>-1</v>
      </c>
      <c r="R5740">
        <v>2</v>
      </c>
      <c r="S5740" t="s">
        <v>18</v>
      </c>
      <c r="U5740">
        <v>-0.77</v>
      </c>
      <c r="V5740">
        <v>5</v>
      </c>
      <c r="W5740" t="s">
        <v>19</v>
      </c>
      <c r="X5740" s="5">
        <v>43758</v>
      </c>
      <c r="Y5740" t="s">
        <v>773</v>
      </c>
      <c r="Z5740" t="s">
        <v>40</v>
      </c>
      <c r="AA5740" t="s">
        <v>42</v>
      </c>
    </row>
    <row r="5741" spans="1:27" x14ac:dyDescent="0.3">
      <c r="A5741">
        <v>1</v>
      </c>
      <c r="B5741" t="s">
        <v>10</v>
      </c>
      <c r="C5741">
        <v>1</v>
      </c>
      <c r="D5741" t="s">
        <v>11</v>
      </c>
      <c r="E5741" t="s">
        <v>99</v>
      </c>
      <c r="F5741" t="s">
        <v>13</v>
      </c>
      <c r="G5741" t="s">
        <v>742</v>
      </c>
      <c r="H5741" s="3">
        <v>0.2</v>
      </c>
      <c r="I5741" s="5">
        <v>43792</v>
      </c>
      <c r="J5741" s="5" t="str">
        <f t="shared" si="178"/>
        <v>September</v>
      </c>
      <c r="K5741" s="7">
        <f t="shared" si="179"/>
        <v>2019</v>
      </c>
      <c r="L5741" t="s">
        <v>1593</v>
      </c>
      <c r="M5741" t="s">
        <v>102</v>
      </c>
      <c r="N5741">
        <v>19120</v>
      </c>
      <c r="O5741">
        <v>1220</v>
      </c>
      <c r="P5741" t="s">
        <v>1594</v>
      </c>
      <c r="Q5741">
        <v>7</v>
      </c>
      <c r="R5741">
        <v>9</v>
      </c>
      <c r="S5741" t="s">
        <v>104</v>
      </c>
      <c r="U5741">
        <v>7.21</v>
      </c>
      <c r="V5741">
        <v>24</v>
      </c>
      <c r="W5741" t="s">
        <v>19</v>
      </c>
      <c r="X5741" s="5">
        <v>43793</v>
      </c>
      <c r="Y5741" t="s">
        <v>130</v>
      </c>
      <c r="Z5741" t="s">
        <v>105</v>
      </c>
      <c r="AA5741" t="s">
        <v>47</v>
      </c>
    </row>
    <row r="5742" spans="1:27" x14ac:dyDescent="0.3">
      <c r="A5742">
        <v>1</v>
      </c>
      <c r="B5742" t="s">
        <v>10</v>
      </c>
      <c r="C5742">
        <v>1</v>
      </c>
      <c r="D5742" t="s">
        <v>11</v>
      </c>
      <c r="E5742" t="s">
        <v>1609</v>
      </c>
      <c r="F5742" t="s">
        <v>13</v>
      </c>
      <c r="G5742" t="s">
        <v>1557</v>
      </c>
      <c r="H5742" s="3">
        <v>0</v>
      </c>
      <c r="I5742" s="5">
        <v>43751</v>
      </c>
      <c r="J5742" s="5" t="str">
        <f t="shared" si="178"/>
        <v>September</v>
      </c>
      <c r="K5742" s="7">
        <f t="shared" si="179"/>
        <v>2019</v>
      </c>
      <c r="L5742" t="s">
        <v>1625</v>
      </c>
      <c r="M5742" t="s">
        <v>16</v>
      </c>
      <c r="N5742">
        <v>70506</v>
      </c>
      <c r="O5742">
        <v>370</v>
      </c>
      <c r="P5742" t="s">
        <v>550</v>
      </c>
      <c r="Q5742">
        <v>346</v>
      </c>
      <c r="R5742">
        <v>4</v>
      </c>
      <c r="S5742" t="s">
        <v>18</v>
      </c>
      <c r="U5742">
        <v>346.04</v>
      </c>
      <c r="V5742">
        <v>1505</v>
      </c>
      <c r="W5742" t="s">
        <v>19</v>
      </c>
      <c r="X5742" s="5">
        <v>43752</v>
      </c>
      <c r="Y5742" t="s">
        <v>130</v>
      </c>
      <c r="Z5742" t="s">
        <v>454</v>
      </c>
      <c r="AA5742" t="s">
        <v>41</v>
      </c>
    </row>
    <row r="5743" spans="1:27" x14ac:dyDescent="0.3">
      <c r="A5743">
        <v>1</v>
      </c>
      <c r="B5743" t="s">
        <v>10</v>
      </c>
      <c r="C5743">
        <v>1</v>
      </c>
      <c r="D5743" t="s">
        <v>26</v>
      </c>
      <c r="E5743" t="s">
        <v>1609</v>
      </c>
      <c r="F5743" t="s">
        <v>13</v>
      </c>
      <c r="G5743" t="s">
        <v>1557</v>
      </c>
      <c r="H5743" s="3">
        <v>0</v>
      </c>
      <c r="I5743" s="5">
        <v>43751</v>
      </c>
      <c r="J5743" s="5" t="str">
        <f t="shared" si="178"/>
        <v>September</v>
      </c>
      <c r="K5743" s="7">
        <f t="shared" si="179"/>
        <v>2019</v>
      </c>
      <c r="L5743" t="s">
        <v>1625</v>
      </c>
      <c r="M5743" t="s">
        <v>16</v>
      </c>
      <c r="N5743">
        <v>70506</v>
      </c>
      <c r="O5743">
        <v>231</v>
      </c>
      <c r="P5743" t="s">
        <v>3005</v>
      </c>
      <c r="Q5743">
        <v>5</v>
      </c>
      <c r="R5743">
        <v>3</v>
      </c>
      <c r="S5743" t="s">
        <v>18</v>
      </c>
      <c r="U5743">
        <v>5.2</v>
      </c>
      <c r="V5743">
        <v>11</v>
      </c>
      <c r="W5743" t="s">
        <v>19</v>
      </c>
      <c r="X5743" s="5">
        <v>43752</v>
      </c>
      <c r="Y5743" t="s">
        <v>130</v>
      </c>
      <c r="Z5743" t="s">
        <v>454</v>
      </c>
      <c r="AA5743" t="s">
        <v>35</v>
      </c>
    </row>
    <row r="5744" spans="1:27" x14ac:dyDescent="0.3">
      <c r="A5744">
        <v>1</v>
      </c>
      <c r="B5744" t="s">
        <v>10</v>
      </c>
      <c r="C5744">
        <v>1</v>
      </c>
      <c r="D5744" t="s">
        <v>26</v>
      </c>
      <c r="E5744" t="s">
        <v>1609</v>
      </c>
      <c r="F5744" t="s">
        <v>13</v>
      </c>
      <c r="G5744" t="s">
        <v>1557</v>
      </c>
      <c r="H5744" s="3">
        <v>0</v>
      </c>
      <c r="I5744" s="5">
        <v>43751</v>
      </c>
      <c r="J5744" s="5" t="str">
        <f t="shared" si="178"/>
        <v>September</v>
      </c>
      <c r="K5744" s="7">
        <f t="shared" si="179"/>
        <v>2019</v>
      </c>
      <c r="L5744" t="s">
        <v>1625</v>
      </c>
      <c r="M5744" t="s">
        <v>16</v>
      </c>
      <c r="N5744">
        <v>70506</v>
      </c>
      <c r="O5744">
        <v>1837</v>
      </c>
      <c r="P5744" t="s">
        <v>3017</v>
      </c>
      <c r="Q5744">
        <v>12</v>
      </c>
      <c r="R5744">
        <v>4</v>
      </c>
      <c r="S5744" t="s">
        <v>18</v>
      </c>
      <c r="U5744">
        <v>12.44</v>
      </c>
      <c r="V5744">
        <v>26</v>
      </c>
      <c r="W5744" t="s">
        <v>19</v>
      </c>
      <c r="X5744" s="5">
        <v>43752</v>
      </c>
      <c r="Y5744" t="s">
        <v>130</v>
      </c>
      <c r="Z5744" t="s">
        <v>454</v>
      </c>
      <c r="AA5744" t="s">
        <v>64</v>
      </c>
    </row>
    <row r="5745" spans="1:27" x14ac:dyDescent="0.3">
      <c r="A5745">
        <v>3</v>
      </c>
      <c r="B5745" t="s">
        <v>10</v>
      </c>
      <c r="C5745">
        <v>3</v>
      </c>
      <c r="D5745" t="s">
        <v>26</v>
      </c>
      <c r="E5745" t="s">
        <v>171</v>
      </c>
      <c r="F5745" t="s">
        <v>13</v>
      </c>
      <c r="G5745" t="s">
        <v>1297</v>
      </c>
      <c r="H5745" s="3">
        <v>0</v>
      </c>
      <c r="I5745" s="5">
        <v>43796</v>
      </c>
      <c r="J5745" s="5" t="str">
        <f t="shared" si="178"/>
        <v>September</v>
      </c>
      <c r="K5745" s="7">
        <f t="shared" si="179"/>
        <v>2019</v>
      </c>
      <c r="L5745" t="s">
        <v>3445</v>
      </c>
      <c r="M5745" t="s">
        <v>102</v>
      </c>
      <c r="N5745">
        <v>10011</v>
      </c>
      <c r="O5745">
        <v>126</v>
      </c>
      <c r="P5745" t="s">
        <v>874</v>
      </c>
      <c r="Q5745">
        <v>2</v>
      </c>
      <c r="R5745">
        <v>3</v>
      </c>
      <c r="S5745" t="s">
        <v>104</v>
      </c>
      <c r="U5745">
        <v>2.0299999999999998</v>
      </c>
      <c r="V5745">
        <v>7</v>
      </c>
      <c r="W5745" t="s">
        <v>19</v>
      </c>
      <c r="X5745" s="5">
        <v>43799</v>
      </c>
      <c r="Y5745" t="s">
        <v>20</v>
      </c>
      <c r="Z5745" t="s">
        <v>175</v>
      </c>
      <c r="AA5745" t="s">
        <v>49</v>
      </c>
    </row>
    <row r="5746" spans="1:27" x14ac:dyDescent="0.3">
      <c r="A5746">
        <v>3</v>
      </c>
      <c r="B5746" t="s">
        <v>10</v>
      </c>
      <c r="C5746">
        <v>3</v>
      </c>
      <c r="D5746" t="s">
        <v>26</v>
      </c>
      <c r="E5746" t="s">
        <v>171</v>
      </c>
      <c r="F5746" t="s">
        <v>13</v>
      </c>
      <c r="G5746" t="s">
        <v>1297</v>
      </c>
      <c r="H5746" s="3">
        <v>0.2</v>
      </c>
      <c r="I5746" s="5">
        <v>43796</v>
      </c>
      <c r="J5746" s="5" t="str">
        <f t="shared" si="178"/>
        <v>September</v>
      </c>
      <c r="K5746" s="7">
        <f t="shared" si="179"/>
        <v>2019</v>
      </c>
      <c r="L5746" t="s">
        <v>3445</v>
      </c>
      <c r="M5746" t="s">
        <v>102</v>
      </c>
      <c r="N5746">
        <v>10011</v>
      </c>
      <c r="O5746">
        <v>244</v>
      </c>
      <c r="P5746" t="s">
        <v>3413</v>
      </c>
      <c r="Q5746">
        <v>36</v>
      </c>
      <c r="R5746">
        <v>6</v>
      </c>
      <c r="S5746" t="s">
        <v>104</v>
      </c>
      <c r="U5746">
        <v>36.26</v>
      </c>
      <c r="V5746">
        <v>107</v>
      </c>
      <c r="W5746" t="s">
        <v>19</v>
      </c>
      <c r="X5746" s="5">
        <v>43799</v>
      </c>
      <c r="Y5746" t="s">
        <v>20</v>
      </c>
      <c r="Z5746" t="s">
        <v>175</v>
      </c>
      <c r="AA5746" t="s">
        <v>54</v>
      </c>
    </row>
    <row r="5747" spans="1:27" x14ac:dyDescent="0.3">
      <c r="A5747">
        <v>4</v>
      </c>
      <c r="B5747" t="s">
        <v>43</v>
      </c>
      <c r="C5747">
        <v>6</v>
      </c>
      <c r="D5747" t="s">
        <v>26</v>
      </c>
      <c r="E5747" t="s">
        <v>369</v>
      </c>
      <c r="F5747" t="s">
        <v>13</v>
      </c>
      <c r="G5747" t="s">
        <v>7048</v>
      </c>
      <c r="H5747" s="3">
        <v>0</v>
      </c>
      <c r="I5747" s="5">
        <v>43790</v>
      </c>
      <c r="J5747" s="5" t="str">
        <f t="shared" si="178"/>
        <v>September</v>
      </c>
      <c r="K5747" s="7">
        <f t="shared" si="179"/>
        <v>2019</v>
      </c>
      <c r="L5747" t="s">
        <v>8072</v>
      </c>
      <c r="M5747" t="s">
        <v>30</v>
      </c>
      <c r="N5747">
        <v>91104</v>
      </c>
      <c r="O5747">
        <v>63</v>
      </c>
      <c r="P5747" t="s">
        <v>8101</v>
      </c>
      <c r="Q5747">
        <v>2</v>
      </c>
      <c r="R5747">
        <v>1</v>
      </c>
      <c r="S5747" t="s">
        <v>32</v>
      </c>
      <c r="T5747" t="s">
        <v>92</v>
      </c>
      <c r="U5747">
        <v>2.2400000000000002</v>
      </c>
      <c r="V5747">
        <v>9</v>
      </c>
      <c r="W5747" t="s">
        <v>76</v>
      </c>
      <c r="X5747" s="5">
        <v>43794</v>
      </c>
      <c r="Y5747" t="s">
        <v>39</v>
      </c>
      <c r="Z5747" t="s">
        <v>34</v>
      </c>
      <c r="AA5747" t="s">
        <v>56</v>
      </c>
    </row>
    <row r="5748" spans="1:27" x14ac:dyDescent="0.3">
      <c r="A5748">
        <v>4</v>
      </c>
      <c r="B5748" t="s">
        <v>43</v>
      </c>
      <c r="C5748">
        <v>6</v>
      </c>
      <c r="D5748" t="s">
        <v>26</v>
      </c>
      <c r="E5748" t="s">
        <v>369</v>
      </c>
      <c r="F5748" t="s">
        <v>13</v>
      </c>
      <c r="G5748" t="s">
        <v>7048</v>
      </c>
      <c r="H5748" s="3">
        <v>0</v>
      </c>
      <c r="I5748" s="5">
        <v>43790</v>
      </c>
      <c r="J5748" s="5" t="str">
        <f t="shared" si="178"/>
        <v>September</v>
      </c>
      <c r="K5748" s="7">
        <f t="shared" si="179"/>
        <v>2019</v>
      </c>
      <c r="L5748" t="s">
        <v>8072</v>
      </c>
      <c r="M5748" t="s">
        <v>30</v>
      </c>
      <c r="N5748">
        <v>91104</v>
      </c>
      <c r="O5748">
        <v>1161</v>
      </c>
      <c r="P5748" t="s">
        <v>1034</v>
      </c>
      <c r="Q5748">
        <v>1</v>
      </c>
      <c r="R5748">
        <v>2</v>
      </c>
      <c r="S5748" t="s">
        <v>32</v>
      </c>
      <c r="T5748" t="s">
        <v>92</v>
      </c>
      <c r="U5748">
        <v>1.45</v>
      </c>
      <c r="V5748">
        <v>6</v>
      </c>
      <c r="W5748" t="s">
        <v>76</v>
      </c>
      <c r="X5748" s="5">
        <v>43794</v>
      </c>
      <c r="Y5748" t="s">
        <v>39</v>
      </c>
      <c r="Z5748" t="s">
        <v>34</v>
      </c>
      <c r="AA5748" t="s">
        <v>49</v>
      </c>
    </row>
    <row r="5749" spans="1:27" x14ac:dyDescent="0.3">
      <c r="A5749">
        <v>4</v>
      </c>
      <c r="B5749" t="s">
        <v>43</v>
      </c>
      <c r="C5749">
        <v>6</v>
      </c>
      <c r="D5749" t="s">
        <v>26</v>
      </c>
      <c r="E5749" t="s">
        <v>369</v>
      </c>
      <c r="F5749" t="s">
        <v>13</v>
      </c>
      <c r="G5749" t="s">
        <v>7048</v>
      </c>
      <c r="H5749" s="3">
        <v>0</v>
      </c>
      <c r="I5749" s="5">
        <v>43790</v>
      </c>
      <c r="J5749" s="5" t="str">
        <f t="shared" si="178"/>
        <v>September</v>
      </c>
      <c r="K5749" s="7">
        <f t="shared" si="179"/>
        <v>2019</v>
      </c>
      <c r="L5749" t="s">
        <v>8072</v>
      </c>
      <c r="M5749" t="s">
        <v>30</v>
      </c>
      <c r="N5749">
        <v>91104</v>
      </c>
      <c r="O5749">
        <v>115</v>
      </c>
      <c r="P5749" t="s">
        <v>1120</v>
      </c>
      <c r="Q5749">
        <v>4</v>
      </c>
      <c r="R5749">
        <v>2</v>
      </c>
      <c r="S5749" t="s">
        <v>32</v>
      </c>
      <c r="T5749" t="s">
        <v>92</v>
      </c>
      <c r="U5749">
        <v>3.52</v>
      </c>
      <c r="V5749">
        <v>9</v>
      </c>
      <c r="W5749" t="s">
        <v>76</v>
      </c>
      <c r="X5749" s="5">
        <v>43794</v>
      </c>
      <c r="Y5749" t="s">
        <v>39</v>
      </c>
      <c r="Z5749" t="s">
        <v>34</v>
      </c>
      <c r="AA5749" t="s">
        <v>176</v>
      </c>
    </row>
    <row r="5750" spans="1:27" x14ac:dyDescent="0.3">
      <c r="A5750">
        <v>4</v>
      </c>
      <c r="B5750" t="s">
        <v>43</v>
      </c>
      <c r="C5750">
        <v>6</v>
      </c>
      <c r="D5750" t="s">
        <v>26</v>
      </c>
      <c r="E5750" t="s">
        <v>369</v>
      </c>
      <c r="F5750" t="s">
        <v>13</v>
      </c>
      <c r="G5750" t="s">
        <v>7048</v>
      </c>
      <c r="H5750" s="3">
        <v>0</v>
      </c>
      <c r="I5750" s="5">
        <v>43790</v>
      </c>
      <c r="J5750" s="5" t="str">
        <f t="shared" si="178"/>
        <v>September</v>
      </c>
      <c r="K5750" s="7">
        <f t="shared" si="179"/>
        <v>2019</v>
      </c>
      <c r="L5750" t="s">
        <v>8072</v>
      </c>
      <c r="M5750" t="s">
        <v>30</v>
      </c>
      <c r="N5750">
        <v>91104</v>
      </c>
      <c r="O5750">
        <v>583</v>
      </c>
      <c r="P5750" t="s">
        <v>248</v>
      </c>
      <c r="Q5750">
        <v>15</v>
      </c>
      <c r="R5750">
        <v>2</v>
      </c>
      <c r="S5750" t="s">
        <v>32</v>
      </c>
      <c r="T5750" t="s">
        <v>92</v>
      </c>
      <c r="U5750">
        <v>15.27</v>
      </c>
      <c r="V5750">
        <v>57</v>
      </c>
      <c r="W5750" t="s">
        <v>76</v>
      </c>
      <c r="X5750" s="5">
        <v>43794</v>
      </c>
      <c r="Y5750" t="s">
        <v>39</v>
      </c>
      <c r="Z5750" t="s">
        <v>34</v>
      </c>
      <c r="AA5750" t="s">
        <v>42</v>
      </c>
    </row>
    <row r="5751" spans="1:27" x14ac:dyDescent="0.3">
      <c r="A5751">
        <v>4</v>
      </c>
      <c r="B5751" t="s">
        <v>43</v>
      </c>
      <c r="C5751">
        <v>6</v>
      </c>
      <c r="D5751" t="s">
        <v>50</v>
      </c>
      <c r="E5751" t="s">
        <v>369</v>
      </c>
      <c r="F5751" t="s">
        <v>13</v>
      </c>
      <c r="G5751" t="s">
        <v>7048</v>
      </c>
      <c r="H5751" s="3">
        <v>0.2</v>
      </c>
      <c r="I5751" s="5">
        <v>43790</v>
      </c>
      <c r="J5751" s="5" t="str">
        <f t="shared" si="178"/>
        <v>September</v>
      </c>
      <c r="K5751" s="7">
        <f t="shared" si="179"/>
        <v>2019</v>
      </c>
      <c r="L5751" t="s">
        <v>8072</v>
      </c>
      <c r="M5751" t="s">
        <v>30</v>
      </c>
      <c r="N5751">
        <v>91104</v>
      </c>
      <c r="O5751">
        <v>1100</v>
      </c>
      <c r="P5751" t="s">
        <v>4967</v>
      </c>
      <c r="Q5751">
        <v>49</v>
      </c>
      <c r="R5751">
        <v>3</v>
      </c>
      <c r="S5751" t="s">
        <v>32</v>
      </c>
      <c r="T5751" t="s">
        <v>92</v>
      </c>
      <c r="U5751">
        <v>49.5</v>
      </c>
      <c r="V5751">
        <v>660</v>
      </c>
      <c r="W5751" t="s">
        <v>76</v>
      </c>
      <c r="X5751" s="5">
        <v>43794</v>
      </c>
      <c r="Y5751" t="s">
        <v>39</v>
      </c>
      <c r="Z5751" t="s">
        <v>34</v>
      </c>
      <c r="AA5751" t="s">
        <v>52</v>
      </c>
    </row>
    <row r="5752" spans="1:27" x14ac:dyDescent="0.3">
      <c r="A5752">
        <v>5</v>
      </c>
      <c r="B5752" t="s">
        <v>43</v>
      </c>
      <c r="C5752">
        <v>6</v>
      </c>
      <c r="D5752" t="s">
        <v>11</v>
      </c>
      <c r="E5752" t="s">
        <v>122</v>
      </c>
      <c r="F5752" t="s">
        <v>13</v>
      </c>
      <c r="G5752" t="s">
        <v>1520</v>
      </c>
      <c r="H5752" s="3">
        <v>0.6</v>
      </c>
      <c r="I5752" s="5">
        <v>43802</v>
      </c>
      <c r="J5752" s="5" t="str">
        <f t="shared" si="178"/>
        <v>September</v>
      </c>
      <c r="K5752" s="7">
        <f t="shared" si="179"/>
        <v>2019</v>
      </c>
      <c r="L5752" t="s">
        <v>2265</v>
      </c>
      <c r="M5752" t="s">
        <v>73</v>
      </c>
      <c r="N5752">
        <v>77041</v>
      </c>
      <c r="O5752">
        <v>1562</v>
      </c>
      <c r="P5752" t="s">
        <v>2266</v>
      </c>
      <c r="Q5752">
        <v>-14</v>
      </c>
      <c r="R5752">
        <v>2</v>
      </c>
      <c r="S5752" t="s">
        <v>75</v>
      </c>
      <c r="U5752">
        <v>-14.27</v>
      </c>
      <c r="V5752">
        <v>14</v>
      </c>
      <c r="W5752" t="s">
        <v>19</v>
      </c>
      <c r="X5752" s="5">
        <v>43807</v>
      </c>
      <c r="Y5752" t="s">
        <v>39</v>
      </c>
      <c r="Z5752" t="s">
        <v>77</v>
      </c>
      <c r="AA5752" t="s">
        <v>47</v>
      </c>
    </row>
    <row r="5753" spans="1:27" x14ac:dyDescent="0.3">
      <c r="A5753">
        <v>6</v>
      </c>
      <c r="B5753" t="s">
        <v>10</v>
      </c>
      <c r="C5753">
        <v>6</v>
      </c>
      <c r="D5753" t="s">
        <v>11</v>
      </c>
      <c r="E5753" t="s">
        <v>171</v>
      </c>
      <c r="F5753" t="s">
        <v>13</v>
      </c>
      <c r="G5753" t="s">
        <v>1230</v>
      </c>
      <c r="H5753" s="3">
        <v>0</v>
      </c>
      <c r="I5753" s="5">
        <v>43816</v>
      </c>
      <c r="J5753" s="5" t="str">
        <f t="shared" si="178"/>
        <v>September</v>
      </c>
      <c r="K5753" s="7">
        <f t="shared" si="179"/>
        <v>2019</v>
      </c>
      <c r="L5753" t="s">
        <v>2311</v>
      </c>
      <c r="M5753" t="s">
        <v>102</v>
      </c>
      <c r="N5753">
        <v>10009</v>
      </c>
      <c r="O5753">
        <v>507</v>
      </c>
      <c r="P5753" t="s">
        <v>1949</v>
      </c>
      <c r="Q5753">
        <v>27</v>
      </c>
      <c r="R5753">
        <v>2</v>
      </c>
      <c r="S5753" t="s">
        <v>104</v>
      </c>
      <c r="U5753">
        <v>27.36</v>
      </c>
      <c r="V5753">
        <v>124</v>
      </c>
      <c r="W5753" t="s">
        <v>19</v>
      </c>
      <c r="X5753" s="5">
        <v>43822</v>
      </c>
      <c r="Y5753" t="s">
        <v>39</v>
      </c>
      <c r="Z5753" t="s">
        <v>175</v>
      </c>
      <c r="AA5753" t="s">
        <v>47</v>
      </c>
    </row>
    <row r="5754" spans="1:27" x14ac:dyDescent="0.3">
      <c r="A5754">
        <v>6</v>
      </c>
      <c r="B5754" t="s">
        <v>10</v>
      </c>
      <c r="C5754">
        <v>6</v>
      </c>
      <c r="D5754" t="s">
        <v>26</v>
      </c>
      <c r="E5754" t="s">
        <v>171</v>
      </c>
      <c r="F5754" t="s">
        <v>13</v>
      </c>
      <c r="G5754" t="s">
        <v>1230</v>
      </c>
      <c r="H5754" s="3">
        <v>0</v>
      </c>
      <c r="I5754" s="5">
        <v>43816</v>
      </c>
      <c r="J5754" s="5" t="str">
        <f t="shared" si="178"/>
        <v>September</v>
      </c>
      <c r="K5754" s="7">
        <f t="shared" si="179"/>
        <v>2019</v>
      </c>
      <c r="L5754" t="s">
        <v>2311</v>
      </c>
      <c r="M5754" t="s">
        <v>102</v>
      </c>
      <c r="N5754">
        <v>10009</v>
      </c>
      <c r="O5754">
        <v>1388</v>
      </c>
      <c r="P5754" t="s">
        <v>567</v>
      </c>
      <c r="Q5754">
        <v>42</v>
      </c>
      <c r="R5754">
        <v>2</v>
      </c>
      <c r="S5754" t="s">
        <v>104</v>
      </c>
      <c r="U5754">
        <v>41.68</v>
      </c>
      <c r="V5754">
        <v>167</v>
      </c>
      <c r="W5754" t="s">
        <v>19</v>
      </c>
      <c r="X5754" s="5">
        <v>43822</v>
      </c>
      <c r="Y5754" t="s">
        <v>39</v>
      </c>
      <c r="Z5754" t="s">
        <v>175</v>
      </c>
      <c r="AA5754" t="s">
        <v>42</v>
      </c>
    </row>
    <row r="5755" spans="1:27" x14ac:dyDescent="0.3">
      <c r="A5755">
        <v>6</v>
      </c>
      <c r="B5755" t="s">
        <v>10</v>
      </c>
      <c r="C5755">
        <v>6</v>
      </c>
      <c r="D5755" t="s">
        <v>26</v>
      </c>
      <c r="E5755" t="s">
        <v>171</v>
      </c>
      <c r="F5755" t="s">
        <v>13</v>
      </c>
      <c r="G5755" t="s">
        <v>1230</v>
      </c>
      <c r="H5755" s="3">
        <v>0.2</v>
      </c>
      <c r="I5755" s="5">
        <v>43816</v>
      </c>
      <c r="J5755" s="5" t="str">
        <f t="shared" si="178"/>
        <v>September</v>
      </c>
      <c r="K5755" s="7">
        <f t="shared" si="179"/>
        <v>2019</v>
      </c>
      <c r="L5755" t="s">
        <v>2311</v>
      </c>
      <c r="M5755" t="s">
        <v>102</v>
      </c>
      <c r="N5755">
        <v>10009</v>
      </c>
      <c r="O5755">
        <v>722</v>
      </c>
      <c r="P5755" t="s">
        <v>2837</v>
      </c>
      <c r="Q5755">
        <v>8</v>
      </c>
      <c r="R5755">
        <v>3</v>
      </c>
      <c r="S5755" t="s">
        <v>104</v>
      </c>
      <c r="U5755">
        <v>8.3800000000000008</v>
      </c>
      <c r="V5755">
        <v>25</v>
      </c>
      <c r="W5755" t="s">
        <v>19</v>
      </c>
      <c r="X5755" s="5">
        <v>43822</v>
      </c>
      <c r="Y5755" t="s">
        <v>39</v>
      </c>
      <c r="Z5755" t="s">
        <v>175</v>
      </c>
      <c r="AA5755" t="s">
        <v>54</v>
      </c>
    </row>
    <row r="5756" spans="1:27" x14ac:dyDescent="0.3">
      <c r="A5756">
        <v>3</v>
      </c>
      <c r="B5756" t="s">
        <v>10</v>
      </c>
      <c r="C5756">
        <v>3</v>
      </c>
      <c r="D5756" t="s">
        <v>26</v>
      </c>
      <c r="E5756" t="s">
        <v>281</v>
      </c>
      <c r="F5756" t="s">
        <v>13</v>
      </c>
      <c r="G5756" t="s">
        <v>647</v>
      </c>
      <c r="H5756" s="3">
        <v>0.8</v>
      </c>
      <c r="I5756" s="5">
        <v>43667</v>
      </c>
      <c r="J5756" s="5" t="str">
        <f t="shared" si="178"/>
        <v>September</v>
      </c>
      <c r="K5756" s="7">
        <f t="shared" si="179"/>
        <v>2019</v>
      </c>
      <c r="L5756" t="s">
        <v>6041</v>
      </c>
      <c r="M5756" t="s">
        <v>73</v>
      </c>
      <c r="N5756">
        <v>60505</v>
      </c>
      <c r="O5756">
        <v>263</v>
      </c>
      <c r="P5756" t="s">
        <v>460</v>
      </c>
      <c r="Q5756">
        <v>-5</v>
      </c>
      <c r="R5756">
        <v>4</v>
      </c>
      <c r="S5756" t="s">
        <v>75</v>
      </c>
      <c r="U5756">
        <v>-4.58</v>
      </c>
      <c r="V5756">
        <v>3</v>
      </c>
      <c r="W5756" t="s">
        <v>33</v>
      </c>
      <c r="X5756" s="5">
        <v>43670</v>
      </c>
      <c r="Y5756" t="s">
        <v>20</v>
      </c>
      <c r="Z5756" t="s">
        <v>139</v>
      </c>
      <c r="AA5756" t="s">
        <v>54</v>
      </c>
    </row>
    <row r="5757" spans="1:27" x14ac:dyDescent="0.3">
      <c r="A5757">
        <v>3</v>
      </c>
      <c r="B5757" t="s">
        <v>10</v>
      </c>
      <c r="C5757">
        <v>3</v>
      </c>
      <c r="D5757" t="s">
        <v>26</v>
      </c>
      <c r="E5757" t="s">
        <v>281</v>
      </c>
      <c r="F5757" t="s">
        <v>13</v>
      </c>
      <c r="G5757" t="s">
        <v>647</v>
      </c>
      <c r="H5757" s="3">
        <v>0.8</v>
      </c>
      <c r="I5757" s="5">
        <v>43667</v>
      </c>
      <c r="J5757" s="5" t="str">
        <f t="shared" si="178"/>
        <v>September</v>
      </c>
      <c r="K5757" s="7">
        <f t="shared" si="179"/>
        <v>2019</v>
      </c>
      <c r="L5757" t="s">
        <v>6041</v>
      </c>
      <c r="M5757" t="s">
        <v>73</v>
      </c>
      <c r="N5757">
        <v>60505</v>
      </c>
      <c r="O5757">
        <v>422</v>
      </c>
      <c r="P5757" t="s">
        <v>3529</v>
      </c>
      <c r="Q5757">
        <v>-165</v>
      </c>
      <c r="R5757">
        <v>7</v>
      </c>
      <c r="S5757" t="s">
        <v>75</v>
      </c>
      <c r="U5757">
        <v>-164.84</v>
      </c>
      <c r="V5757">
        <v>94</v>
      </c>
      <c r="W5757" t="s">
        <v>33</v>
      </c>
      <c r="X5757" s="5">
        <v>43670</v>
      </c>
      <c r="Y5757" t="s">
        <v>20</v>
      </c>
      <c r="Z5757" t="s">
        <v>139</v>
      </c>
      <c r="AA5757" t="s">
        <v>54</v>
      </c>
    </row>
    <row r="5758" spans="1:27" x14ac:dyDescent="0.3">
      <c r="A5758">
        <v>4</v>
      </c>
      <c r="B5758" t="s">
        <v>43</v>
      </c>
      <c r="C5758">
        <v>6</v>
      </c>
      <c r="D5758" t="s">
        <v>11</v>
      </c>
      <c r="E5758" t="s">
        <v>209</v>
      </c>
      <c r="F5758" t="s">
        <v>13</v>
      </c>
      <c r="G5758" t="s">
        <v>2533</v>
      </c>
      <c r="H5758" s="3">
        <v>0.2</v>
      </c>
      <c r="I5758" s="5">
        <v>43789</v>
      </c>
      <c r="J5758" s="5" t="str">
        <f t="shared" si="178"/>
        <v>September</v>
      </c>
      <c r="K5758" s="7">
        <f t="shared" si="179"/>
        <v>2019</v>
      </c>
      <c r="L5758" t="s">
        <v>2534</v>
      </c>
      <c r="M5758" t="s">
        <v>16</v>
      </c>
      <c r="N5758">
        <v>38301</v>
      </c>
      <c r="O5758">
        <v>1209</v>
      </c>
      <c r="P5758" t="s">
        <v>1244</v>
      </c>
      <c r="Q5758">
        <v>-24</v>
      </c>
      <c r="R5758">
        <v>2</v>
      </c>
      <c r="S5758" t="s">
        <v>18</v>
      </c>
      <c r="U5758">
        <v>-23.58</v>
      </c>
      <c r="V5758">
        <v>210</v>
      </c>
      <c r="W5758" t="s">
        <v>19</v>
      </c>
      <c r="X5758" s="5">
        <v>43793</v>
      </c>
      <c r="Y5758" t="s">
        <v>39</v>
      </c>
      <c r="Z5758" t="s">
        <v>214</v>
      </c>
      <c r="AA5758" t="s">
        <v>24</v>
      </c>
    </row>
    <row r="5759" spans="1:27" x14ac:dyDescent="0.3">
      <c r="A5759">
        <v>4</v>
      </c>
      <c r="B5759" t="s">
        <v>43</v>
      </c>
      <c r="C5759">
        <v>6</v>
      </c>
      <c r="D5759" t="s">
        <v>26</v>
      </c>
      <c r="E5759" t="s">
        <v>700</v>
      </c>
      <c r="F5759" t="s">
        <v>13</v>
      </c>
      <c r="G5759" t="s">
        <v>5520</v>
      </c>
      <c r="H5759" s="3">
        <v>0</v>
      </c>
      <c r="I5759" s="5">
        <v>43669</v>
      </c>
      <c r="J5759" s="5" t="str">
        <f t="shared" si="178"/>
        <v>September</v>
      </c>
      <c r="K5759" s="7">
        <f t="shared" si="179"/>
        <v>2019</v>
      </c>
      <c r="L5759" t="s">
        <v>6353</v>
      </c>
      <c r="M5759" t="s">
        <v>102</v>
      </c>
      <c r="N5759">
        <v>11561</v>
      </c>
      <c r="O5759">
        <v>232</v>
      </c>
      <c r="P5759" t="s">
        <v>8169</v>
      </c>
      <c r="Q5759">
        <v>20</v>
      </c>
      <c r="R5759">
        <v>4</v>
      </c>
      <c r="S5759" t="s">
        <v>104</v>
      </c>
      <c r="U5759">
        <v>19.87</v>
      </c>
      <c r="V5759">
        <v>41</v>
      </c>
      <c r="W5759" t="s">
        <v>33</v>
      </c>
      <c r="X5759" s="5">
        <v>43673</v>
      </c>
      <c r="Y5759" t="s">
        <v>39</v>
      </c>
      <c r="Z5759" t="s">
        <v>175</v>
      </c>
      <c r="AA5759" t="s">
        <v>35</v>
      </c>
    </row>
    <row r="5760" spans="1:27" x14ac:dyDescent="0.3">
      <c r="A5760">
        <v>2</v>
      </c>
      <c r="B5760" t="s">
        <v>25</v>
      </c>
      <c r="C5760">
        <v>1</v>
      </c>
      <c r="D5760" t="s">
        <v>26</v>
      </c>
      <c r="E5760" t="s">
        <v>1751</v>
      </c>
      <c r="F5760" t="s">
        <v>13</v>
      </c>
      <c r="G5760" t="s">
        <v>967</v>
      </c>
      <c r="H5760" s="3">
        <v>0.2</v>
      </c>
      <c r="I5760" s="5">
        <v>43731</v>
      </c>
      <c r="J5760" s="5" t="str">
        <f t="shared" si="178"/>
        <v>September</v>
      </c>
      <c r="K5760" s="7">
        <f t="shared" si="179"/>
        <v>2019</v>
      </c>
      <c r="L5760" t="s">
        <v>5834</v>
      </c>
      <c r="M5760" t="s">
        <v>73</v>
      </c>
      <c r="N5760">
        <v>79424</v>
      </c>
      <c r="O5760">
        <v>1690</v>
      </c>
      <c r="P5760" t="s">
        <v>2774</v>
      </c>
      <c r="Q5760">
        <v>3</v>
      </c>
      <c r="R5760">
        <v>2</v>
      </c>
      <c r="S5760" t="s">
        <v>75</v>
      </c>
      <c r="U5760">
        <v>3.35</v>
      </c>
      <c r="V5760">
        <v>9</v>
      </c>
      <c r="W5760" t="s">
        <v>33</v>
      </c>
      <c r="X5760" s="5">
        <v>43733</v>
      </c>
      <c r="Y5760" t="s">
        <v>130</v>
      </c>
      <c r="Z5760" t="s">
        <v>77</v>
      </c>
      <c r="AA5760" t="s">
        <v>64</v>
      </c>
    </row>
    <row r="5761" spans="1:27" x14ac:dyDescent="0.3">
      <c r="A5761">
        <v>3</v>
      </c>
      <c r="B5761" t="s">
        <v>25</v>
      </c>
      <c r="C5761">
        <v>1</v>
      </c>
      <c r="D5761" t="s">
        <v>11</v>
      </c>
      <c r="E5761" t="s">
        <v>27</v>
      </c>
      <c r="F5761" t="s">
        <v>13</v>
      </c>
      <c r="G5761" t="s">
        <v>1655</v>
      </c>
      <c r="H5761" s="3">
        <v>0</v>
      </c>
      <c r="I5761" s="5">
        <v>43720</v>
      </c>
      <c r="J5761" s="5" t="str">
        <f t="shared" si="178"/>
        <v>September</v>
      </c>
      <c r="K5761" s="7">
        <f t="shared" si="179"/>
        <v>2019</v>
      </c>
      <c r="L5761" t="s">
        <v>1656</v>
      </c>
      <c r="M5761" t="s">
        <v>30</v>
      </c>
      <c r="N5761">
        <v>90036</v>
      </c>
      <c r="O5761">
        <v>577</v>
      </c>
      <c r="P5761" t="s">
        <v>1657</v>
      </c>
      <c r="Q5761">
        <v>3</v>
      </c>
      <c r="R5761">
        <v>2</v>
      </c>
      <c r="S5761" t="s">
        <v>32</v>
      </c>
      <c r="U5761">
        <v>3.01</v>
      </c>
      <c r="V5761">
        <v>8</v>
      </c>
      <c r="W5761" t="s">
        <v>19</v>
      </c>
      <c r="X5761" s="5">
        <v>43723</v>
      </c>
      <c r="Y5761" t="s">
        <v>130</v>
      </c>
      <c r="Z5761" t="s">
        <v>34</v>
      </c>
      <c r="AA5761" t="s">
        <v>47</v>
      </c>
    </row>
    <row r="5762" spans="1:27" x14ac:dyDescent="0.3">
      <c r="A5762">
        <v>6</v>
      </c>
      <c r="B5762" t="s">
        <v>10</v>
      </c>
      <c r="C5762">
        <v>6</v>
      </c>
      <c r="D5762" t="s">
        <v>26</v>
      </c>
      <c r="E5762" t="s">
        <v>5200</v>
      </c>
      <c r="F5762" t="s">
        <v>13</v>
      </c>
      <c r="G5762" t="s">
        <v>5201</v>
      </c>
      <c r="H5762" s="3">
        <v>0.8</v>
      </c>
      <c r="I5762" s="5">
        <v>43793</v>
      </c>
      <c r="J5762" s="5" t="str">
        <f t="shared" ref="J5762:J5825" si="180">TEXT($I$2,"mmmm")</f>
        <v>September</v>
      </c>
      <c r="K5762" s="7">
        <f t="shared" si="179"/>
        <v>2019</v>
      </c>
      <c r="L5762" t="s">
        <v>6289</v>
      </c>
      <c r="M5762" t="s">
        <v>73</v>
      </c>
      <c r="N5762">
        <v>79762</v>
      </c>
      <c r="O5762">
        <v>815</v>
      </c>
      <c r="P5762" t="s">
        <v>74</v>
      </c>
      <c r="Q5762">
        <v>-25</v>
      </c>
      <c r="R5762">
        <v>1</v>
      </c>
      <c r="S5762" t="s">
        <v>75</v>
      </c>
      <c r="U5762">
        <v>-24.77</v>
      </c>
      <c r="V5762">
        <v>14</v>
      </c>
      <c r="W5762" t="s">
        <v>33</v>
      </c>
      <c r="X5762" s="5">
        <v>43799</v>
      </c>
      <c r="Y5762" t="s">
        <v>39</v>
      </c>
      <c r="Z5762" t="s">
        <v>77</v>
      </c>
      <c r="AA5762" t="s">
        <v>56</v>
      </c>
    </row>
    <row r="5763" spans="1:27" x14ac:dyDescent="0.3">
      <c r="A5763">
        <v>7</v>
      </c>
      <c r="B5763" t="s">
        <v>25</v>
      </c>
      <c r="C5763">
        <v>6</v>
      </c>
      <c r="D5763" t="s">
        <v>26</v>
      </c>
      <c r="E5763" t="s">
        <v>364</v>
      </c>
      <c r="F5763" t="s">
        <v>13</v>
      </c>
      <c r="G5763" t="s">
        <v>7012</v>
      </c>
      <c r="H5763" s="3">
        <v>0</v>
      </c>
      <c r="I5763" s="5">
        <v>43715</v>
      </c>
      <c r="J5763" s="5" t="str">
        <f t="shared" si="180"/>
        <v>September</v>
      </c>
      <c r="K5763" s="7">
        <f t="shared" ref="K5763:K5826" si="181">YEAR(I5763)</f>
        <v>2019</v>
      </c>
      <c r="L5763" t="s">
        <v>7404</v>
      </c>
      <c r="M5763" t="s">
        <v>73</v>
      </c>
      <c r="N5763">
        <v>64055</v>
      </c>
      <c r="O5763">
        <v>682</v>
      </c>
      <c r="P5763" t="s">
        <v>319</v>
      </c>
      <c r="Q5763">
        <v>757</v>
      </c>
      <c r="R5763">
        <v>3</v>
      </c>
      <c r="S5763" t="s">
        <v>75</v>
      </c>
      <c r="U5763">
        <v>757.41</v>
      </c>
      <c r="V5763">
        <v>1578</v>
      </c>
      <c r="W5763" t="s">
        <v>76</v>
      </c>
      <c r="X5763" s="5">
        <v>43722</v>
      </c>
      <c r="Y5763" t="s">
        <v>39</v>
      </c>
      <c r="Z5763" t="s">
        <v>368</v>
      </c>
      <c r="AA5763" t="s">
        <v>54</v>
      </c>
    </row>
    <row r="5764" spans="1:27" x14ac:dyDescent="0.3">
      <c r="A5764">
        <v>6</v>
      </c>
      <c r="B5764" t="s">
        <v>10</v>
      </c>
      <c r="C5764">
        <v>6</v>
      </c>
      <c r="D5764" t="s">
        <v>11</v>
      </c>
      <c r="E5764" t="s">
        <v>3634</v>
      </c>
      <c r="F5764" t="s">
        <v>13</v>
      </c>
      <c r="G5764" t="s">
        <v>7125</v>
      </c>
      <c r="H5764" s="3">
        <v>0</v>
      </c>
      <c r="I5764" s="5">
        <v>43800</v>
      </c>
      <c r="J5764" s="5" t="str">
        <f t="shared" si="180"/>
        <v>September</v>
      </c>
      <c r="K5764" s="7">
        <f t="shared" si="181"/>
        <v>2019</v>
      </c>
      <c r="L5764" t="s">
        <v>7169</v>
      </c>
      <c r="M5764" t="s">
        <v>30</v>
      </c>
      <c r="N5764">
        <v>95207</v>
      </c>
      <c r="O5764">
        <v>1546</v>
      </c>
      <c r="P5764" t="s">
        <v>8184</v>
      </c>
      <c r="Q5764">
        <v>107</v>
      </c>
      <c r="R5764">
        <v>9</v>
      </c>
      <c r="S5764" t="s">
        <v>32</v>
      </c>
      <c r="U5764">
        <v>107.04</v>
      </c>
      <c r="V5764">
        <v>630</v>
      </c>
      <c r="W5764" t="s">
        <v>76</v>
      </c>
      <c r="X5764" s="5">
        <v>43806</v>
      </c>
      <c r="Y5764" t="s">
        <v>39</v>
      </c>
      <c r="Z5764" t="s">
        <v>34</v>
      </c>
      <c r="AA5764" t="s">
        <v>47</v>
      </c>
    </row>
    <row r="5765" spans="1:27" x14ac:dyDescent="0.3">
      <c r="A5765">
        <v>6</v>
      </c>
      <c r="B5765" t="s">
        <v>10</v>
      </c>
      <c r="C5765">
        <v>6</v>
      </c>
      <c r="D5765" t="s">
        <v>11</v>
      </c>
      <c r="E5765" t="s">
        <v>88</v>
      </c>
      <c r="F5765" t="s">
        <v>13</v>
      </c>
      <c r="G5765" t="s">
        <v>1426</v>
      </c>
      <c r="H5765" s="3">
        <v>0.15</v>
      </c>
      <c r="I5765" s="5">
        <v>43745</v>
      </c>
      <c r="J5765" s="5" t="str">
        <f t="shared" si="180"/>
        <v>September</v>
      </c>
      <c r="K5765" s="7">
        <f t="shared" si="181"/>
        <v>2019</v>
      </c>
      <c r="L5765" t="s">
        <v>2671</v>
      </c>
      <c r="M5765" t="s">
        <v>30</v>
      </c>
      <c r="N5765">
        <v>94110</v>
      </c>
      <c r="O5765">
        <v>1228</v>
      </c>
      <c r="P5765" t="s">
        <v>8134</v>
      </c>
      <c r="Q5765">
        <v>-14</v>
      </c>
      <c r="R5765">
        <v>2</v>
      </c>
      <c r="S5765" t="s">
        <v>32</v>
      </c>
      <c r="U5765">
        <v>-14.48</v>
      </c>
      <c r="V5765">
        <v>308</v>
      </c>
      <c r="W5765" t="s">
        <v>19</v>
      </c>
      <c r="X5765" s="5">
        <v>43751</v>
      </c>
      <c r="Y5765" t="s">
        <v>39</v>
      </c>
      <c r="Z5765" t="s">
        <v>34</v>
      </c>
      <c r="AA5765" t="s">
        <v>22</v>
      </c>
    </row>
    <row r="5766" spans="1:27" x14ac:dyDescent="0.3">
      <c r="A5766">
        <v>2</v>
      </c>
      <c r="B5766" t="s">
        <v>25</v>
      </c>
      <c r="C5766">
        <v>1</v>
      </c>
      <c r="D5766" t="s">
        <v>26</v>
      </c>
      <c r="E5766" t="s">
        <v>171</v>
      </c>
      <c r="F5766" t="s">
        <v>13</v>
      </c>
      <c r="G5766" t="s">
        <v>742</v>
      </c>
      <c r="H5766" s="3">
        <v>0</v>
      </c>
      <c r="I5766" s="5">
        <v>43578</v>
      </c>
      <c r="J5766" s="5" t="str">
        <f t="shared" si="180"/>
        <v>September</v>
      </c>
      <c r="K5766" s="7">
        <f t="shared" si="181"/>
        <v>2019</v>
      </c>
      <c r="L5766" t="s">
        <v>2921</v>
      </c>
      <c r="M5766" t="s">
        <v>102</v>
      </c>
      <c r="N5766">
        <v>10011</v>
      </c>
      <c r="O5766">
        <v>671</v>
      </c>
      <c r="P5766" t="s">
        <v>355</v>
      </c>
      <c r="Q5766">
        <v>15</v>
      </c>
      <c r="R5766">
        <v>5</v>
      </c>
      <c r="S5766" t="s">
        <v>104</v>
      </c>
      <c r="U5766">
        <v>15.37</v>
      </c>
      <c r="V5766">
        <v>55</v>
      </c>
      <c r="W5766" t="s">
        <v>19</v>
      </c>
      <c r="X5766" s="5">
        <v>43580</v>
      </c>
      <c r="Y5766" t="s">
        <v>130</v>
      </c>
      <c r="Z5766" t="s">
        <v>175</v>
      </c>
      <c r="AA5766" t="s">
        <v>356</v>
      </c>
    </row>
    <row r="5767" spans="1:27" x14ac:dyDescent="0.3">
      <c r="A5767">
        <v>5</v>
      </c>
      <c r="B5767" t="s">
        <v>25</v>
      </c>
      <c r="C5767">
        <v>3</v>
      </c>
      <c r="D5767" t="s">
        <v>26</v>
      </c>
      <c r="E5767" t="s">
        <v>99</v>
      </c>
      <c r="F5767" t="s">
        <v>13</v>
      </c>
      <c r="G5767" t="s">
        <v>5549</v>
      </c>
      <c r="H5767" s="3">
        <v>0.2</v>
      </c>
      <c r="I5767" s="5">
        <v>43706</v>
      </c>
      <c r="J5767" s="5" t="str">
        <f t="shared" si="180"/>
        <v>September</v>
      </c>
      <c r="K5767" s="7">
        <f t="shared" si="181"/>
        <v>2019</v>
      </c>
      <c r="L5767" t="s">
        <v>6089</v>
      </c>
      <c r="M5767" t="s">
        <v>102</v>
      </c>
      <c r="N5767">
        <v>19134</v>
      </c>
      <c r="O5767">
        <v>1138</v>
      </c>
      <c r="P5767" t="s">
        <v>4461</v>
      </c>
      <c r="Q5767">
        <v>1</v>
      </c>
      <c r="R5767">
        <v>7</v>
      </c>
      <c r="S5767" t="s">
        <v>104</v>
      </c>
      <c r="U5767">
        <v>0.71</v>
      </c>
      <c r="V5767">
        <v>9</v>
      </c>
      <c r="W5767" t="s">
        <v>33</v>
      </c>
      <c r="X5767" s="5">
        <v>43711</v>
      </c>
      <c r="Y5767" t="s">
        <v>20</v>
      </c>
      <c r="Z5767" t="s">
        <v>105</v>
      </c>
      <c r="AA5767" t="s">
        <v>49</v>
      </c>
    </row>
    <row r="5768" spans="1:27" x14ac:dyDescent="0.3">
      <c r="A5768">
        <v>5</v>
      </c>
      <c r="B5768" t="s">
        <v>43</v>
      </c>
      <c r="C5768">
        <v>6</v>
      </c>
      <c r="D5768" t="s">
        <v>50</v>
      </c>
      <c r="E5768" t="s">
        <v>1319</v>
      </c>
      <c r="F5768" t="s">
        <v>13</v>
      </c>
      <c r="G5768" t="s">
        <v>5602</v>
      </c>
      <c r="H5768" s="3">
        <v>0</v>
      </c>
      <c r="I5768" s="5">
        <v>43804</v>
      </c>
      <c r="J5768" s="5" t="str">
        <f t="shared" si="180"/>
        <v>September</v>
      </c>
      <c r="K5768" s="7">
        <f t="shared" si="181"/>
        <v>2019</v>
      </c>
      <c r="L5768" t="s">
        <v>6764</v>
      </c>
      <c r="M5768" t="s">
        <v>102</v>
      </c>
      <c r="O5768">
        <v>1002</v>
      </c>
      <c r="P5768" t="s">
        <v>4906</v>
      </c>
      <c r="Q5768">
        <v>68</v>
      </c>
      <c r="R5768">
        <v>7</v>
      </c>
      <c r="S5768" t="s">
        <v>104</v>
      </c>
      <c r="U5768">
        <v>67.66</v>
      </c>
      <c r="V5768">
        <v>205</v>
      </c>
      <c r="W5768" t="s">
        <v>33</v>
      </c>
      <c r="X5768" s="5">
        <v>43809</v>
      </c>
      <c r="Y5768" t="s">
        <v>39</v>
      </c>
      <c r="Z5768" t="s">
        <v>1915</v>
      </c>
      <c r="AA5768" t="s">
        <v>113</v>
      </c>
    </row>
    <row r="5769" spans="1:27" x14ac:dyDescent="0.3">
      <c r="A5769">
        <v>7</v>
      </c>
      <c r="B5769" t="s">
        <v>25</v>
      </c>
      <c r="C5769">
        <v>6</v>
      </c>
      <c r="D5769" t="s">
        <v>26</v>
      </c>
      <c r="E5769" t="s">
        <v>1121</v>
      </c>
      <c r="F5769" t="s">
        <v>13</v>
      </c>
      <c r="G5769" t="s">
        <v>597</v>
      </c>
      <c r="H5769" s="3">
        <v>0</v>
      </c>
      <c r="I5769" s="5">
        <v>43532</v>
      </c>
      <c r="J5769" s="5" t="str">
        <f t="shared" si="180"/>
        <v>September</v>
      </c>
      <c r="K5769" s="7">
        <f t="shared" si="181"/>
        <v>2019</v>
      </c>
      <c r="L5769" t="s">
        <v>4460</v>
      </c>
      <c r="M5769" t="s">
        <v>30</v>
      </c>
      <c r="N5769">
        <v>92804</v>
      </c>
      <c r="O5769">
        <v>1138</v>
      </c>
      <c r="P5769" t="s">
        <v>4461</v>
      </c>
      <c r="Q5769">
        <v>1</v>
      </c>
      <c r="R5769">
        <v>2</v>
      </c>
      <c r="S5769" t="s">
        <v>32</v>
      </c>
      <c r="U5769">
        <v>0.87</v>
      </c>
      <c r="V5769">
        <v>3</v>
      </c>
      <c r="W5769" t="s">
        <v>19</v>
      </c>
      <c r="X5769" s="5">
        <v>43539</v>
      </c>
      <c r="Y5769" t="s">
        <v>39</v>
      </c>
      <c r="Z5769" t="s">
        <v>34</v>
      </c>
      <c r="AA5769" t="s">
        <v>49</v>
      </c>
    </row>
    <row r="5770" spans="1:27" x14ac:dyDescent="0.3">
      <c r="A5770">
        <v>7</v>
      </c>
      <c r="B5770" t="s">
        <v>25</v>
      </c>
      <c r="C5770">
        <v>6</v>
      </c>
      <c r="D5770" t="s">
        <v>26</v>
      </c>
      <c r="E5770" t="s">
        <v>1121</v>
      </c>
      <c r="F5770" t="s">
        <v>13</v>
      </c>
      <c r="G5770" t="s">
        <v>597</v>
      </c>
      <c r="H5770" s="3">
        <v>0.2</v>
      </c>
      <c r="I5770" s="5">
        <v>43532</v>
      </c>
      <c r="J5770" s="5" t="str">
        <f t="shared" si="180"/>
        <v>September</v>
      </c>
      <c r="K5770" s="7">
        <f t="shared" si="181"/>
        <v>2019</v>
      </c>
      <c r="L5770" t="s">
        <v>4460</v>
      </c>
      <c r="M5770" t="s">
        <v>30</v>
      </c>
      <c r="N5770">
        <v>92804</v>
      </c>
      <c r="O5770">
        <v>781</v>
      </c>
      <c r="P5770" t="s">
        <v>8266</v>
      </c>
      <c r="Q5770">
        <v>64</v>
      </c>
      <c r="R5770">
        <v>5</v>
      </c>
      <c r="S5770" t="s">
        <v>32</v>
      </c>
      <c r="U5770">
        <v>64.2</v>
      </c>
      <c r="V5770">
        <v>171</v>
      </c>
      <c r="W5770" t="s">
        <v>19</v>
      </c>
      <c r="X5770" s="5">
        <v>43539</v>
      </c>
      <c r="Y5770" t="s">
        <v>39</v>
      </c>
      <c r="Z5770" t="s">
        <v>34</v>
      </c>
      <c r="AA5770" t="s">
        <v>54</v>
      </c>
    </row>
    <row r="5771" spans="1:27" x14ac:dyDescent="0.3">
      <c r="A5771">
        <v>7</v>
      </c>
      <c r="B5771" t="s">
        <v>25</v>
      </c>
      <c r="C5771">
        <v>6</v>
      </c>
      <c r="D5771" t="s">
        <v>26</v>
      </c>
      <c r="E5771" t="s">
        <v>122</v>
      </c>
      <c r="F5771" t="s">
        <v>13</v>
      </c>
      <c r="G5771" t="s">
        <v>6201</v>
      </c>
      <c r="H5771" s="3">
        <v>0.2</v>
      </c>
      <c r="I5771" s="5">
        <v>43801</v>
      </c>
      <c r="J5771" s="5" t="str">
        <f t="shared" si="180"/>
        <v>September</v>
      </c>
      <c r="K5771" s="7">
        <f t="shared" si="181"/>
        <v>2019</v>
      </c>
      <c r="L5771" t="s">
        <v>6276</v>
      </c>
      <c r="M5771" t="s">
        <v>73</v>
      </c>
      <c r="N5771">
        <v>77095</v>
      </c>
      <c r="O5771">
        <v>1048</v>
      </c>
      <c r="P5771" t="s">
        <v>3283</v>
      </c>
      <c r="Q5771">
        <v>2</v>
      </c>
      <c r="R5771">
        <v>5</v>
      </c>
      <c r="S5771" t="s">
        <v>75</v>
      </c>
      <c r="U5771">
        <v>2.13</v>
      </c>
      <c r="V5771">
        <v>12</v>
      </c>
      <c r="W5771" t="s">
        <v>33</v>
      </c>
      <c r="X5771" s="5">
        <v>43808</v>
      </c>
      <c r="Y5771" t="s">
        <v>39</v>
      </c>
      <c r="Z5771" t="s">
        <v>77</v>
      </c>
      <c r="AA5771" t="s">
        <v>49</v>
      </c>
    </row>
    <row r="5772" spans="1:27" x14ac:dyDescent="0.3">
      <c r="A5772">
        <v>3</v>
      </c>
      <c r="B5772" t="s">
        <v>10</v>
      </c>
      <c r="C5772">
        <v>3</v>
      </c>
      <c r="D5772" t="s">
        <v>26</v>
      </c>
      <c r="E5772" t="s">
        <v>1552</v>
      </c>
      <c r="F5772" t="s">
        <v>13</v>
      </c>
      <c r="G5772" t="s">
        <v>100</v>
      </c>
      <c r="H5772" s="3">
        <v>0</v>
      </c>
      <c r="I5772" s="5">
        <v>43770</v>
      </c>
      <c r="J5772" s="5" t="str">
        <f t="shared" si="180"/>
        <v>September</v>
      </c>
      <c r="K5772" s="7">
        <f t="shared" si="181"/>
        <v>2019</v>
      </c>
      <c r="L5772" t="s">
        <v>3427</v>
      </c>
      <c r="M5772" t="s">
        <v>102</v>
      </c>
      <c r="N5772">
        <v>2149</v>
      </c>
      <c r="O5772">
        <v>1684</v>
      </c>
      <c r="P5772" t="s">
        <v>3428</v>
      </c>
      <c r="Q5772">
        <v>20</v>
      </c>
      <c r="R5772">
        <v>1</v>
      </c>
      <c r="S5772" t="s">
        <v>104</v>
      </c>
      <c r="U5772">
        <v>20.09</v>
      </c>
      <c r="V5772">
        <v>41</v>
      </c>
      <c r="W5772" t="s">
        <v>19</v>
      </c>
      <c r="X5772" s="5">
        <v>43773</v>
      </c>
      <c r="Y5772" t="s">
        <v>20</v>
      </c>
      <c r="Z5772" t="s">
        <v>744</v>
      </c>
      <c r="AA5772" t="s">
        <v>64</v>
      </c>
    </row>
    <row r="5773" spans="1:27" x14ac:dyDescent="0.3">
      <c r="A5773">
        <v>3</v>
      </c>
      <c r="B5773" t="s">
        <v>10</v>
      </c>
      <c r="C5773">
        <v>3</v>
      </c>
      <c r="D5773" t="s">
        <v>26</v>
      </c>
      <c r="E5773" t="s">
        <v>1552</v>
      </c>
      <c r="F5773" t="s">
        <v>13</v>
      </c>
      <c r="G5773" t="s">
        <v>100</v>
      </c>
      <c r="H5773" s="3">
        <v>0</v>
      </c>
      <c r="I5773" s="5">
        <v>43770</v>
      </c>
      <c r="J5773" s="5" t="str">
        <f t="shared" si="180"/>
        <v>September</v>
      </c>
      <c r="K5773" s="7">
        <f t="shared" si="181"/>
        <v>2019</v>
      </c>
      <c r="L5773" t="s">
        <v>3427</v>
      </c>
      <c r="M5773" t="s">
        <v>102</v>
      </c>
      <c r="N5773">
        <v>2149</v>
      </c>
      <c r="O5773">
        <v>1734</v>
      </c>
      <c r="P5773" t="s">
        <v>656</v>
      </c>
      <c r="Q5773">
        <v>91</v>
      </c>
      <c r="R5773">
        <v>10</v>
      </c>
      <c r="S5773" t="s">
        <v>104</v>
      </c>
      <c r="U5773">
        <v>91.06</v>
      </c>
      <c r="V5773">
        <v>190</v>
      </c>
      <c r="W5773" t="s">
        <v>19</v>
      </c>
      <c r="X5773" s="5">
        <v>43773</v>
      </c>
      <c r="Y5773" t="s">
        <v>20</v>
      </c>
      <c r="Z5773" t="s">
        <v>744</v>
      </c>
      <c r="AA5773" t="s">
        <v>64</v>
      </c>
    </row>
    <row r="5774" spans="1:27" x14ac:dyDescent="0.3">
      <c r="A5774">
        <v>6</v>
      </c>
      <c r="B5774" t="s">
        <v>10</v>
      </c>
      <c r="C5774">
        <v>6</v>
      </c>
      <c r="D5774" t="s">
        <v>26</v>
      </c>
      <c r="E5774" t="s">
        <v>818</v>
      </c>
      <c r="F5774" t="s">
        <v>13</v>
      </c>
      <c r="G5774" t="s">
        <v>1449</v>
      </c>
      <c r="H5774" s="3">
        <v>0</v>
      </c>
      <c r="I5774" s="5">
        <v>43495</v>
      </c>
      <c r="J5774" s="5" t="str">
        <f t="shared" si="180"/>
        <v>September</v>
      </c>
      <c r="K5774" s="7">
        <f t="shared" si="181"/>
        <v>2019</v>
      </c>
      <c r="L5774" t="s">
        <v>1450</v>
      </c>
      <c r="M5774" t="s">
        <v>73</v>
      </c>
      <c r="N5774">
        <v>50315</v>
      </c>
      <c r="O5774">
        <v>408</v>
      </c>
      <c r="P5774" t="s">
        <v>1451</v>
      </c>
      <c r="Q5774">
        <v>9</v>
      </c>
      <c r="R5774">
        <v>2</v>
      </c>
      <c r="S5774" t="s">
        <v>75</v>
      </c>
      <c r="U5774">
        <v>9.14</v>
      </c>
      <c r="V5774">
        <v>18</v>
      </c>
      <c r="W5774" t="s">
        <v>33</v>
      </c>
      <c r="X5774" s="5">
        <v>43501</v>
      </c>
      <c r="Y5774" t="s">
        <v>39</v>
      </c>
      <c r="Z5774" t="s">
        <v>304</v>
      </c>
      <c r="AA5774" t="s">
        <v>54</v>
      </c>
    </row>
    <row r="5775" spans="1:27" x14ac:dyDescent="0.3">
      <c r="A5775">
        <v>6</v>
      </c>
      <c r="B5775" t="s">
        <v>10</v>
      </c>
      <c r="C5775">
        <v>6</v>
      </c>
      <c r="D5775" t="s">
        <v>50</v>
      </c>
      <c r="E5775" t="s">
        <v>818</v>
      </c>
      <c r="F5775" t="s">
        <v>13</v>
      </c>
      <c r="G5775" t="s">
        <v>1449</v>
      </c>
      <c r="H5775" s="3">
        <v>0</v>
      </c>
      <c r="I5775" s="5">
        <v>43495</v>
      </c>
      <c r="J5775" s="5" t="str">
        <f t="shared" si="180"/>
        <v>September</v>
      </c>
      <c r="K5775" s="7">
        <f t="shared" si="181"/>
        <v>2019</v>
      </c>
      <c r="L5775" t="s">
        <v>1450</v>
      </c>
      <c r="M5775" t="s">
        <v>73</v>
      </c>
      <c r="N5775">
        <v>50315</v>
      </c>
      <c r="O5775">
        <v>157</v>
      </c>
      <c r="P5775" t="s">
        <v>720</v>
      </c>
      <c r="Q5775">
        <v>52</v>
      </c>
      <c r="R5775">
        <v>3</v>
      </c>
      <c r="S5775" t="s">
        <v>75</v>
      </c>
      <c r="U5775">
        <v>51.75</v>
      </c>
      <c r="V5775">
        <v>207</v>
      </c>
      <c r="W5775" t="s">
        <v>33</v>
      </c>
      <c r="X5775" s="5">
        <v>43501</v>
      </c>
      <c r="Y5775" t="s">
        <v>39</v>
      </c>
      <c r="Z5775" t="s">
        <v>304</v>
      </c>
      <c r="AA5775" t="s">
        <v>52</v>
      </c>
    </row>
    <row r="5776" spans="1:27" x14ac:dyDescent="0.3">
      <c r="A5776">
        <v>6</v>
      </c>
      <c r="B5776" t="s">
        <v>10</v>
      </c>
      <c r="C5776">
        <v>6</v>
      </c>
      <c r="D5776" t="s">
        <v>11</v>
      </c>
      <c r="E5776" t="s">
        <v>818</v>
      </c>
      <c r="F5776" t="s">
        <v>13</v>
      </c>
      <c r="G5776" t="s">
        <v>1449</v>
      </c>
      <c r="H5776" s="3">
        <v>0</v>
      </c>
      <c r="I5776" s="5">
        <v>43495</v>
      </c>
      <c r="J5776" s="5" t="str">
        <f t="shared" si="180"/>
        <v>September</v>
      </c>
      <c r="K5776" s="7">
        <f t="shared" si="181"/>
        <v>2019</v>
      </c>
      <c r="L5776" t="s">
        <v>1450</v>
      </c>
      <c r="M5776" t="s">
        <v>73</v>
      </c>
      <c r="N5776">
        <v>50315</v>
      </c>
      <c r="O5776">
        <v>394</v>
      </c>
      <c r="P5776" t="s">
        <v>2330</v>
      </c>
      <c r="Q5776">
        <v>15</v>
      </c>
      <c r="R5776">
        <v>7</v>
      </c>
      <c r="S5776" t="s">
        <v>75</v>
      </c>
      <c r="U5776">
        <v>14.52</v>
      </c>
      <c r="V5776">
        <v>35</v>
      </c>
      <c r="W5776" t="s">
        <v>33</v>
      </c>
      <c r="X5776" s="5">
        <v>43501</v>
      </c>
      <c r="Y5776" t="s">
        <v>39</v>
      </c>
      <c r="Z5776" t="s">
        <v>304</v>
      </c>
      <c r="AA5776" t="s">
        <v>47</v>
      </c>
    </row>
    <row r="5777" spans="1:27" x14ac:dyDescent="0.3">
      <c r="A5777">
        <v>6</v>
      </c>
      <c r="B5777" t="s">
        <v>10</v>
      </c>
      <c r="C5777">
        <v>6</v>
      </c>
      <c r="D5777" t="s">
        <v>26</v>
      </c>
      <c r="E5777" t="s">
        <v>818</v>
      </c>
      <c r="F5777" t="s">
        <v>13</v>
      </c>
      <c r="G5777" t="s">
        <v>1449</v>
      </c>
      <c r="H5777" s="3">
        <v>0</v>
      </c>
      <c r="I5777" s="5">
        <v>43495</v>
      </c>
      <c r="J5777" s="5" t="str">
        <f t="shared" si="180"/>
        <v>September</v>
      </c>
      <c r="K5777" s="7">
        <f t="shared" si="181"/>
        <v>2019</v>
      </c>
      <c r="L5777" t="s">
        <v>1450</v>
      </c>
      <c r="M5777" t="s">
        <v>73</v>
      </c>
      <c r="N5777">
        <v>50315</v>
      </c>
      <c r="O5777">
        <v>535</v>
      </c>
      <c r="P5777" t="s">
        <v>53</v>
      </c>
      <c r="Q5777">
        <v>3</v>
      </c>
      <c r="R5777">
        <v>1</v>
      </c>
      <c r="S5777" t="s">
        <v>75</v>
      </c>
      <c r="U5777">
        <v>3.47</v>
      </c>
      <c r="V5777">
        <v>8</v>
      </c>
      <c r="W5777" t="s">
        <v>33</v>
      </c>
      <c r="X5777" s="5">
        <v>43501</v>
      </c>
      <c r="Y5777" t="s">
        <v>39</v>
      </c>
      <c r="Z5777" t="s">
        <v>304</v>
      </c>
      <c r="AA5777" t="s">
        <v>54</v>
      </c>
    </row>
    <row r="5778" spans="1:27" x14ac:dyDescent="0.3">
      <c r="A5778">
        <v>6</v>
      </c>
      <c r="B5778" t="s">
        <v>10</v>
      </c>
      <c r="C5778">
        <v>6</v>
      </c>
      <c r="D5778" t="s">
        <v>26</v>
      </c>
      <c r="E5778" t="s">
        <v>818</v>
      </c>
      <c r="F5778" t="s">
        <v>13</v>
      </c>
      <c r="G5778" t="s">
        <v>1449</v>
      </c>
      <c r="H5778" s="3">
        <v>0</v>
      </c>
      <c r="I5778" s="5">
        <v>43495</v>
      </c>
      <c r="J5778" s="5" t="str">
        <f t="shared" si="180"/>
        <v>September</v>
      </c>
      <c r="K5778" s="7">
        <f t="shared" si="181"/>
        <v>2019</v>
      </c>
      <c r="L5778" t="s">
        <v>1450</v>
      </c>
      <c r="M5778" t="s">
        <v>73</v>
      </c>
      <c r="N5778">
        <v>50315</v>
      </c>
      <c r="O5778">
        <v>355</v>
      </c>
      <c r="P5778" t="s">
        <v>4514</v>
      </c>
      <c r="Q5778">
        <v>11</v>
      </c>
      <c r="R5778">
        <v>2</v>
      </c>
      <c r="S5778" t="s">
        <v>75</v>
      </c>
      <c r="U5778">
        <v>10.88</v>
      </c>
      <c r="V5778">
        <v>40</v>
      </c>
      <c r="W5778" t="s">
        <v>33</v>
      </c>
      <c r="X5778" s="5">
        <v>43501</v>
      </c>
      <c r="Y5778" t="s">
        <v>39</v>
      </c>
      <c r="Z5778" t="s">
        <v>304</v>
      </c>
      <c r="AA5778" t="s">
        <v>49</v>
      </c>
    </row>
    <row r="5779" spans="1:27" x14ac:dyDescent="0.3">
      <c r="A5779">
        <v>6</v>
      </c>
      <c r="B5779" t="s">
        <v>10</v>
      </c>
      <c r="C5779">
        <v>6</v>
      </c>
      <c r="D5779" t="s">
        <v>26</v>
      </c>
      <c r="E5779" t="s">
        <v>818</v>
      </c>
      <c r="F5779" t="s">
        <v>13</v>
      </c>
      <c r="G5779" t="s">
        <v>1449</v>
      </c>
      <c r="H5779" s="3">
        <v>0</v>
      </c>
      <c r="I5779" s="5">
        <v>43495</v>
      </c>
      <c r="J5779" s="5" t="str">
        <f t="shared" si="180"/>
        <v>September</v>
      </c>
      <c r="K5779" s="7">
        <f t="shared" si="181"/>
        <v>2019</v>
      </c>
      <c r="L5779" t="s">
        <v>1450</v>
      </c>
      <c r="M5779" t="s">
        <v>73</v>
      </c>
      <c r="N5779">
        <v>50315</v>
      </c>
      <c r="O5779">
        <v>692</v>
      </c>
      <c r="P5779" t="s">
        <v>2987</v>
      </c>
      <c r="Q5779">
        <v>16</v>
      </c>
      <c r="R5779">
        <v>5</v>
      </c>
      <c r="S5779" t="s">
        <v>75</v>
      </c>
      <c r="U5779">
        <v>16.18</v>
      </c>
      <c r="V5779">
        <v>32</v>
      </c>
      <c r="W5779" t="s">
        <v>33</v>
      </c>
      <c r="X5779" s="5">
        <v>43501</v>
      </c>
      <c r="Y5779" t="s">
        <v>39</v>
      </c>
      <c r="Z5779" t="s">
        <v>304</v>
      </c>
      <c r="AA5779" t="s">
        <v>54</v>
      </c>
    </row>
    <row r="5780" spans="1:27" x14ac:dyDescent="0.3">
      <c r="A5780">
        <v>5</v>
      </c>
      <c r="B5780" t="s">
        <v>43</v>
      </c>
      <c r="C5780">
        <v>6</v>
      </c>
      <c r="D5780" t="s">
        <v>26</v>
      </c>
      <c r="E5780" t="s">
        <v>375</v>
      </c>
      <c r="F5780" t="s">
        <v>13</v>
      </c>
      <c r="G5780" t="s">
        <v>5337</v>
      </c>
      <c r="H5780" s="3">
        <v>0.2</v>
      </c>
      <c r="I5780" s="5">
        <v>43598</v>
      </c>
      <c r="J5780" s="5" t="str">
        <f t="shared" si="180"/>
        <v>September</v>
      </c>
      <c r="K5780" s="7">
        <f t="shared" si="181"/>
        <v>2019</v>
      </c>
      <c r="L5780" t="s">
        <v>6496</v>
      </c>
      <c r="M5780" t="s">
        <v>16</v>
      </c>
      <c r="N5780">
        <v>37064</v>
      </c>
      <c r="O5780">
        <v>638</v>
      </c>
      <c r="P5780" t="s">
        <v>272</v>
      </c>
      <c r="Q5780">
        <v>2</v>
      </c>
      <c r="R5780">
        <v>2</v>
      </c>
      <c r="S5780" t="s">
        <v>18</v>
      </c>
      <c r="U5780">
        <v>2.34</v>
      </c>
      <c r="V5780">
        <v>21</v>
      </c>
      <c r="W5780" t="s">
        <v>33</v>
      </c>
      <c r="X5780" s="5">
        <v>43603</v>
      </c>
      <c r="Y5780" t="s">
        <v>39</v>
      </c>
      <c r="Z5780" t="s">
        <v>214</v>
      </c>
      <c r="AA5780" t="s">
        <v>56</v>
      </c>
    </row>
    <row r="5781" spans="1:27" x14ac:dyDescent="0.3">
      <c r="A5781">
        <v>7</v>
      </c>
      <c r="B5781" t="s">
        <v>25</v>
      </c>
      <c r="C5781">
        <v>6</v>
      </c>
      <c r="D5781" t="s">
        <v>26</v>
      </c>
      <c r="E5781" t="s">
        <v>241</v>
      </c>
      <c r="F5781" t="s">
        <v>13</v>
      </c>
      <c r="G5781" t="s">
        <v>1374</v>
      </c>
      <c r="H5781" s="3">
        <v>0.2</v>
      </c>
      <c r="I5781" s="5">
        <v>43815</v>
      </c>
      <c r="J5781" s="5" t="str">
        <f t="shared" si="180"/>
        <v>September</v>
      </c>
      <c r="K5781" s="7">
        <f t="shared" si="181"/>
        <v>2019</v>
      </c>
      <c r="L5781" t="s">
        <v>7532</v>
      </c>
      <c r="M5781" t="s">
        <v>102</v>
      </c>
      <c r="N5781">
        <v>14609</v>
      </c>
      <c r="O5781">
        <v>43</v>
      </c>
      <c r="P5781" t="s">
        <v>8232</v>
      </c>
      <c r="Q5781">
        <v>10</v>
      </c>
      <c r="R5781">
        <v>4</v>
      </c>
      <c r="S5781" t="s">
        <v>104</v>
      </c>
      <c r="U5781">
        <v>10.43</v>
      </c>
      <c r="V5781">
        <v>33</v>
      </c>
      <c r="W5781" t="s">
        <v>76</v>
      </c>
      <c r="X5781" s="5">
        <v>43822</v>
      </c>
      <c r="Y5781" t="s">
        <v>39</v>
      </c>
      <c r="Z5781" t="s">
        <v>175</v>
      </c>
      <c r="AA5781" t="s">
        <v>54</v>
      </c>
    </row>
    <row r="5782" spans="1:27" x14ac:dyDescent="0.3">
      <c r="A5782">
        <v>2</v>
      </c>
      <c r="B5782" t="s">
        <v>25</v>
      </c>
      <c r="C5782">
        <v>1</v>
      </c>
      <c r="D5782" t="s">
        <v>50</v>
      </c>
      <c r="E5782" t="s">
        <v>94</v>
      </c>
      <c r="F5782" t="s">
        <v>13</v>
      </c>
      <c r="G5782" t="s">
        <v>5300</v>
      </c>
      <c r="H5782" s="3">
        <v>0</v>
      </c>
      <c r="I5782" s="5">
        <v>43651</v>
      </c>
      <c r="J5782" s="5" t="str">
        <f t="shared" si="180"/>
        <v>September</v>
      </c>
      <c r="K5782" s="7">
        <f t="shared" si="181"/>
        <v>2019</v>
      </c>
      <c r="L5782" t="s">
        <v>6666</v>
      </c>
      <c r="M5782" t="s">
        <v>73</v>
      </c>
      <c r="N5782">
        <v>68025</v>
      </c>
      <c r="O5782">
        <v>137</v>
      </c>
      <c r="P5782" t="s">
        <v>344</v>
      </c>
      <c r="Q5782">
        <v>22</v>
      </c>
      <c r="R5782">
        <v>4</v>
      </c>
      <c r="S5782" t="s">
        <v>75</v>
      </c>
      <c r="U5782">
        <v>22.39</v>
      </c>
      <c r="V5782">
        <v>80</v>
      </c>
      <c r="W5782" t="s">
        <v>33</v>
      </c>
      <c r="X5782" s="5">
        <v>43653</v>
      </c>
      <c r="Y5782" t="s">
        <v>130</v>
      </c>
      <c r="Z5782" t="s">
        <v>98</v>
      </c>
      <c r="AA5782" t="s">
        <v>52</v>
      </c>
    </row>
    <row r="5783" spans="1:27" x14ac:dyDescent="0.3">
      <c r="A5783">
        <v>5</v>
      </c>
      <c r="B5783" t="s">
        <v>43</v>
      </c>
      <c r="C5783">
        <v>6</v>
      </c>
      <c r="D5783" t="s">
        <v>26</v>
      </c>
      <c r="E5783" t="s">
        <v>1552</v>
      </c>
      <c r="F5783" t="s">
        <v>13</v>
      </c>
      <c r="G5783" t="s">
        <v>1191</v>
      </c>
      <c r="H5783" s="3">
        <v>0</v>
      </c>
      <c r="I5783" s="5">
        <v>43597</v>
      </c>
      <c r="J5783" s="5" t="str">
        <f t="shared" si="180"/>
        <v>September</v>
      </c>
      <c r="K5783" s="7">
        <f t="shared" si="181"/>
        <v>2019</v>
      </c>
      <c r="L5783" t="s">
        <v>4128</v>
      </c>
      <c r="M5783" t="s">
        <v>102</v>
      </c>
      <c r="N5783">
        <v>2149</v>
      </c>
      <c r="O5783">
        <v>1571</v>
      </c>
      <c r="P5783" t="s">
        <v>3158</v>
      </c>
      <c r="Q5783">
        <v>42</v>
      </c>
      <c r="R5783">
        <v>5</v>
      </c>
      <c r="S5783" t="s">
        <v>104</v>
      </c>
      <c r="U5783">
        <v>42.05</v>
      </c>
      <c r="V5783">
        <v>88</v>
      </c>
      <c r="W5783" t="s">
        <v>19</v>
      </c>
      <c r="X5783" s="5">
        <v>43602</v>
      </c>
      <c r="Y5783" t="s">
        <v>39</v>
      </c>
      <c r="Z5783" t="s">
        <v>744</v>
      </c>
      <c r="AA5783" t="s">
        <v>64</v>
      </c>
    </row>
    <row r="5784" spans="1:27" x14ac:dyDescent="0.3">
      <c r="A5784">
        <v>5</v>
      </c>
      <c r="B5784" t="s">
        <v>43</v>
      </c>
      <c r="C5784">
        <v>6</v>
      </c>
      <c r="D5784" t="s">
        <v>26</v>
      </c>
      <c r="E5784" t="s">
        <v>386</v>
      </c>
      <c r="F5784" t="s">
        <v>13</v>
      </c>
      <c r="G5784" t="s">
        <v>5316</v>
      </c>
      <c r="H5784" s="3">
        <v>0</v>
      </c>
      <c r="I5784" s="5">
        <v>43489</v>
      </c>
      <c r="J5784" s="5" t="str">
        <f t="shared" si="180"/>
        <v>September</v>
      </c>
      <c r="K5784" s="7">
        <f t="shared" si="181"/>
        <v>2019</v>
      </c>
      <c r="L5784" t="s">
        <v>6578</v>
      </c>
      <c r="M5784" t="s">
        <v>30</v>
      </c>
      <c r="N5784">
        <v>95123</v>
      </c>
      <c r="O5784">
        <v>63</v>
      </c>
      <c r="P5784" t="s">
        <v>8101</v>
      </c>
      <c r="Q5784">
        <v>7</v>
      </c>
      <c r="R5784">
        <v>3</v>
      </c>
      <c r="S5784" t="s">
        <v>32</v>
      </c>
      <c r="U5784">
        <v>6.72</v>
      </c>
      <c r="V5784">
        <v>26</v>
      </c>
      <c r="W5784" t="s">
        <v>33</v>
      </c>
      <c r="X5784" s="5">
        <v>43494</v>
      </c>
      <c r="Y5784" t="s">
        <v>39</v>
      </c>
      <c r="Z5784" t="s">
        <v>34</v>
      </c>
      <c r="AA5784" t="s">
        <v>56</v>
      </c>
    </row>
    <row r="5785" spans="1:27" x14ac:dyDescent="0.3">
      <c r="A5785">
        <v>5</v>
      </c>
      <c r="B5785" t="s">
        <v>43</v>
      </c>
      <c r="C5785">
        <v>6</v>
      </c>
      <c r="D5785" t="s">
        <v>26</v>
      </c>
      <c r="E5785" t="s">
        <v>386</v>
      </c>
      <c r="F5785" t="s">
        <v>13</v>
      </c>
      <c r="G5785" t="s">
        <v>5316</v>
      </c>
      <c r="H5785" s="3">
        <v>0.2</v>
      </c>
      <c r="I5785" s="5">
        <v>43489</v>
      </c>
      <c r="J5785" s="5" t="str">
        <f t="shared" si="180"/>
        <v>September</v>
      </c>
      <c r="K5785" s="7">
        <f t="shared" si="181"/>
        <v>2019</v>
      </c>
      <c r="L5785" t="s">
        <v>6578</v>
      </c>
      <c r="M5785" t="s">
        <v>30</v>
      </c>
      <c r="N5785">
        <v>95123</v>
      </c>
      <c r="O5785">
        <v>895</v>
      </c>
      <c r="P5785" t="s">
        <v>2933</v>
      </c>
      <c r="Q5785">
        <v>90</v>
      </c>
      <c r="R5785">
        <v>2</v>
      </c>
      <c r="S5785" t="s">
        <v>32</v>
      </c>
      <c r="U5785">
        <v>89.95</v>
      </c>
      <c r="V5785">
        <v>277</v>
      </c>
      <c r="W5785" t="s">
        <v>33</v>
      </c>
      <c r="X5785" s="5">
        <v>43494</v>
      </c>
      <c r="Y5785" t="s">
        <v>39</v>
      </c>
      <c r="Z5785" t="s">
        <v>34</v>
      </c>
      <c r="AA5785" t="s">
        <v>54</v>
      </c>
    </row>
    <row r="5786" spans="1:27" x14ac:dyDescent="0.3">
      <c r="A5786">
        <v>5</v>
      </c>
      <c r="B5786" t="s">
        <v>43</v>
      </c>
      <c r="C5786">
        <v>6</v>
      </c>
      <c r="D5786" t="s">
        <v>50</v>
      </c>
      <c r="E5786" t="s">
        <v>386</v>
      </c>
      <c r="F5786" t="s">
        <v>13</v>
      </c>
      <c r="G5786" t="s">
        <v>5316</v>
      </c>
      <c r="H5786" s="3">
        <v>0.2</v>
      </c>
      <c r="I5786" s="5">
        <v>43489</v>
      </c>
      <c r="J5786" s="5" t="str">
        <f t="shared" si="180"/>
        <v>September</v>
      </c>
      <c r="K5786" s="7">
        <f t="shared" si="181"/>
        <v>2019</v>
      </c>
      <c r="L5786" t="s">
        <v>6578</v>
      </c>
      <c r="M5786" t="s">
        <v>30</v>
      </c>
      <c r="N5786">
        <v>95123</v>
      </c>
      <c r="O5786">
        <v>945</v>
      </c>
      <c r="P5786" t="s">
        <v>4876</v>
      </c>
      <c r="Q5786">
        <v>8</v>
      </c>
      <c r="R5786">
        <v>3</v>
      </c>
      <c r="S5786" t="s">
        <v>32</v>
      </c>
      <c r="U5786">
        <v>8.2799999999999994</v>
      </c>
      <c r="V5786">
        <v>110</v>
      </c>
      <c r="W5786" t="s">
        <v>33</v>
      </c>
      <c r="X5786" s="5">
        <v>43494</v>
      </c>
      <c r="Y5786" t="s">
        <v>39</v>
      </c>
      <c r="Z5786" t="s">
        <v>34</v>
      </c>
      <c r="AA5786" t="s">
        <v>52</v>
      </c>
    </row>
    <row r="5787" spans="1:27" x14ac:dyDescent="0.3">
      <c r="A5787">
        <v>6</v>
      </c>
      <c r="B5787" t="s">
        <v>10</v>
      </c>
      <c r="C5787">
        <v>6</v>
      </c>
      <c r="D5787" t="s">
        <v>26</v>
      </c>
      <c r="E5787" t="s">
        <v>171</v>
      </c>
      <c r="F5787" t="s">
        <v>13</v>
      </c>
      <c r="G5787" t="s">
        <v>5337</v>
      </c>
      <c r="H5787" s="3">
        <v>0.2</v>
      </c>
      <c r="I5787" s="5">
        <v>43779</v>
      </c>
      <c r="J5787" s="5" t="str">
        <f t="shared" si="180"/>
        <v>September</v>
      </c>
      <c r="K5787" s="7">
        <f t="shared" si="181"/>
        <v>2019</v>
      </c>
      <c r="L5787" t="s">
        <v>6410</v>
      </c>
      <c r="M5787" t="s">
        <v>102</v>
      </c>
      <c r="N5787">
        <v>10024</v>
      </c>
      <c r="O5787">
        <v>650</v>
      </c>
      <c r="P5787" t="s">
        <v>3975</v>
      </c>
      <c r="Q5787">
        <v>314</v>
      </c>
      <c r="R5787">
        <v>3</v>
      </c>
      <c r="S5787" t="s">
        <v>104</v>
      </c>
      <c r="U5787">
        <v>314.27</v>
      </c>
      <c r="V5787">
        <v>931</v>
      </c>
      <c r="W5787" t="s">
        <v>33</v>
      </c>
      <c r="X5787" s="5">
        <v>43785</v>
      </c>
      <c r="Y5787" t="s">
        <v>39</v>
      </c>
      <c r="Z5787" t="s">
        <v>175</v>
      </c>
      <c r="AA5787" t="s">
        <v>54</v>
      </c>
    </row>
    <row r="5788" spans="1:27" x14ac:dyDescent="0.3">
      <c r="A5788">
        <v>6</v>
      </c>
      <c r="B5788" t="s">
        <v>10</v>
      </c>
      <c r="C5788">
        <v>6</v>
      </c>
      <c r="D5788" t="s">
        <v>50</v>
      </c>
      <c r="E5788" t="s">
        <v>171</v>
      </c>
      <c r="F5788" t="s">
        <v>13</v>
      </c>
      <c r="G5788" t="s">
        <v>5337</v>
      </c>
      <c r="H5788" s="3">
        <v>0</v>
      </c>
      <c r="I5788" s="5">
        <v>43779</v>
      </c>
      <c r="J5788" s="5" t="str">
        <f t="shared" si="180"/>
        <v>September</v>
      </c>
      <c r="K5788" s="7">
        <f t="shared" si="181"/>
        <v>2019</v>
      </c>
      <c r="L5788" t="s">
        <v>6410</v>
      </c>
      <c r="M5788" t="s">
        <v>102</v>
      </c>
      <c r="N5788">
        <v>10024</v>
      </c>
      <c r="O5788">
        <v>34</v>
      </c>
      <c r="P5788" t="s">
        <v>4798</v>
      </c>
      <c r="Q5788">
        <v>125</v>
      </c>
      <c r="R5788">
        <v>2</v>
      </c>
      <c r="S5788" t="s">
        <v>104</v>
      </c>
      <c r="U5788">
        <v>124.96</v>
      </c>
      <c r="V5788">
        <v>431</v>
      </c>
      <c r="W5788" t="s">
        <v>33</v>
      </c>
      <c r="X5788" s="5">
        <v>43785</v>
      </c>
      <c r="Y5788" t="s">
        <v>39</v>
      </c>
      <c r="Z5788" t="s">
        <v>175</v>
      </c>
      <c r="AA5788" t="s">
        <v>52</v>
      </c>
    </row>
    <row r="5789" spans="1:27" x14ac:dyDescent="0.3">
      <c r="A5789">
        <v>6</v>
      </c>
      <c r="B5789" t="s">
        <v>10</v>
      </c>
      <c r="C5789">
        <v>6</v>
      </c>
      <c r="D5789" t="s">
        <v>26</v>
      </c>
      <c r="E5789" t="s">
        <v>27</v>
      </c>
      <c r="F5789" t="s">
        <v>13</v>
      </c>
      <c r="G5789" t="s">
        <v>1211</v>
      </c>
      <c r="H5789" s="3">
        <v>0</v>
      </c>
      <c r="I5789" s="5">
        <v>43519</v>
      </c>
      <c r="J5789" s="5" t="str">
        <f t="shared" si="180"/>
        <v>September</v>
      </c>
      <c r="K5789" s="7">
        <f t="shared" si="181"/>
        <v>2019</v>
      </c>
      <c r="L5789" t="s">
        <v>4592</v>
      </c>
      <c r="M5789" t="s">
        <v>30</v>
      </c>
      <c r="N5789">
        <v>90008</v>
      </c>
      <c r="O5789">
        <v>131</v>
      </c>
      <c r="P5789" t="s">
        <v>3304</v>
      </c>
      <c r="Q5789">
        <v>17</v>
      </c>
      <c r="R5789">
        <v>6</v>
      </c>
      <c r="S5789" t="s">
        <v>32</v>
      </c>
      <c r="U5789">
        <v>16.850000000000001</v>
      </c>
      <c r="V5789">
        <v>37</v>
      </c>
      <c r="W5789" t="s">
        <v>19</v>
      </c>
      <c r="X5789" s="5">
        <v>43525</v>
      </c>
      <c r="Y5789" t="s">
        <v>39</v>
      </c>
      <c r="Z5789" t="s">
        <v>34</v>
      </c>
      <c r="AA5789" t="s">
        <v>64</v>
      </c>
    </row>
    <row r="5790" spans="1:27" x14ac:dyDescent="0.3">
      <c r="A5790">
        <v>6</v>
      </c>
      <c r="B5790" t="s">
        <v>10</v>
      </c>
      <c r="C5790">
        <v>6</v>
      </c>
      <c r="D5790" t="s">
        <v>11</v>
      </c>
      <c r="E5790" t="s">
        <v>1174</v>
      </c>
      <c r="F5790" t="s">
        <v>13</v>
      </c>
      <c r="G5790" t="s">
        <v>1906</v>
      </c>
      <c r="H5790" s="3">
        <v>0</v>
      </c>
      <c r="I5790" s="5">
        <v>43667</v>
      </c>
      <c r="J5790" s="5" t="str">
        <f t="shared" si="180"/>
        <v>September</v>
      </c>
      <c r="K5790" s="7">
        <f t="shared" si="181"/>
        <v>2019</v>
      </c>
      <c r="L5790" t="s">
        <v>2478</v>
      </c>
      <c r="M5790" t="s">
        <v>16</v>
      </c>
      <c r="N5790">
        <v>24153</v>
      </c>
      <c r="O5790">
        <v>390</v>
      </c>
      <c r="P5790" t="s">
        <v>2407</v>
      </c>
      <c r="Q5790">
        <v>70</v>
      </c>
      <c r="R5790">
        <v>3</v>
      </c>
      <c r="S5790" t="s">
        <v>18</v>
      </c>
      <c r="U5790">
        <v>69.680000000000007</v>
      </c>
      <c r="V5790">
        <v>303</v>
      </c>
      <c r="W5790" t="s">
        <v>19</v>
      </c>
      <c r="X5790" s="5">
        <v>43673</v>
      </c>
      <c r="Y5790" t="s">
        <v>39</v>
      </c>
      <c r="Z5790" t="s">
        <v>205</v>
      </c>
      <c r="AA5790" t="s">
        <v>22</v>
      </c>
    </row>
    <row r="5791" spans="1:27" x14ac:dyDescent="0.3">
      <c r="A5791">
        <v>6</v>
      </c>
      <c r="B5791" t="s">
        <v>10</v>
      </c>
      <c r="C5791">
        <v>6</v>
      </c>
      <c r="D5791" t="s">
        <v>11</v>
      </c>
      <c r="E5791" t="s">
        <v>1174</v>
      </c>
      <c r="F5791" t="s">
        <v>13</v>
      </c>
      <c r="G5791" t="s">
        <v>1906</v>
      </c>
      <c r="H5791" s="3">
        <v>0</v>
      </c>
      <c r="I5791" s="5">
        <v>43667</v>
      </c>
      <c r="J5791" s="5" t="str">
        <f t="shared" si="180"/>
        <v>September</v>
      </c>
      <c r="K5791" s="7">
        <f t="shared" si="181"/>
        <v>2019</v>
      </c>
      <c r="L5791" t="s">
        <v>2478</v>
      </c>
      <c r="M5791" t="s">
        <v>16</v>
      </c>
      <c r="N5791">
        <v>24153</v>
      </c>
      <c r="O5791">
        <v>1352</v>
      </c>
      <c r="P5791" t="s">
        <v>617</v>
      </c>
      <c r="Q5791">
        <v>4</v>
      </c>
      <c r="R5791">
        <v>5</v>
      </c>
      <c r="S5791" t="s">
        <v>18</v>
      </c>
      <c r="U5791">
        <v>3.87</v>
      </c>
      <c r="V5791">
        <v>9</v>
      </c>
      <c r="W5791" t="s">
        <v>19</v>
      </c>
      <c r="X5791" s="5">
        <v>43673</v>
      </c>
      <c r="Y5791" t="s">
        <v>39</v>
      </c>
      <c r="Z5791" t="s">
        <v>205</v>
      </c>
      <c r="AA5791" t="s">
        <v>47</v>
      </c>
    </row>
    <row r="5792" spans="1:27" x14ac:dyDescent="0.3">
      <c r="A5792">
        <v>6</v>
      </c>
      <c r="B5792" t="s">
        <v>10</v>
      </c>
      <c r="C5792">
        <v>6</v>
      </c>
      <c r="D5792" t="s">
        <v>26</v>
      </c>
      <c r="E5792" t="s">
        <v>1174</v>
      </c>
      <c r="F5792" t="s">
        <v>13</v>
      </c>
      <c r="G5792" t="s">
        <v>1906</v>
      </c>
      <c r="H5792" s="3">
        <v>0</v>
      </c>
      <c r="I5792" s="5">
        <v>43667</v>
      </c>
      <c r="J5792" s="5" t="str">
        <f t="shared" si="180"/>
        <v>September</v>
      </c>
      <c r="K5792" s="7">
        <f t="shared" si="181"/>
        <v>2019</v>
      </c>
      <c r="L5792" t="s">
        <v>2478</v>
      </c>
      <c r="M5792" t="s">
        <v>16</v>
      </c>
      <c r="N5792">
        <v>24153</v>
      </c>
      <c r="O5792">
        <v>1308</v>
      </c>
      <c r="P5792" t="s">
        <v>956</v>
      </c>
      <c r="Q5792">
        <v>12</v>
      </c>
      <c r="R5792">
        <v>2</v>
      </c>
      <c r="S5792" t="s">
        <v>18</v>
      </c>
      <c r="U5792">
        <v>11.59</v>
      </c>
      <c r="V5792">
        <v>232</v>
      </c>
      <c r="W5792" t="s">
        <v>19</v>
      </c>
      <c r="X5792" s="5">
        <v>43673</v>
      </c>
      <c r="Y5792" t="s">
        <v>39</v>
      </c>
      <c r="Z5792" t="s">
        <v>205</v>
      </c>
      <c r="AA5792" t="s">
        <v>356</v>
      </c>
    </row>
    <row r="5793" spans="1:27" x14ac:dyDescent="0.3">
      <c r="A5793">
        <v>6</v>
      </c>
      <c r="B5793" t="s">
        <v>10</v>
      </c>
      <c r="C5793">
        <v>6</v>
      </c>
      <c r="D5793" t="s">
        <v>26</v>
      </c>
      <c r="E5793" t="s">
        <v>1174</v>
      </c>
      <c r="F5793" t="s">
        <v>13</v>
      </c>
      <c r="G5793" t="s">
        <v>1906</v>
      </c>
      <c r="H5793" s="3">
        <v>0</v>
      </c>
      <c r="I5793" s="5">
        <v>43667</v>
      </c>
      <c r="J5793" s="5" t="str">
        <f t="shared" si="180"/>
        <v>September</v>
      </c>
      <c r="K5793" s="7">
        <f t="shared" si="181"/>
        <v>2019</v>
      </c>
      <c r="L5793" t="s">
        <v>2478</v>
      </c>
      <c r="M5793" t="s">
        <v>16</v>
      </c>
      <c r="N5793">
        <v>24153</v>
      </c>
      <c r="O5793">
        <v>410</v>
      </c>
      <c r="P5793" t="s">
        <v>1368</v>
      </c>
      <c r="Q5793">
        <v>7</v>
      </c>
      <c r="R5793">
        <v>3</v>
      </c>
      <c r="S5793" t="s">
        <v>18</v>
      </c>
      <c r="U5793">
        <v>7.17</v>
      </c>
      <c r="V5793">
        <v>15</v>
      </c>
      <c r="W5793" t="s">
        <v>19</v>
      </c>
      <c r="X5793" s="5">
        <v>43673</v>
      </c>
      <c r="Y5793" t="s">
        <v>39</v>
      </c>
      <c r="Z5793" t="s">
        <v>205</v>
      </c>
      <c r="AA5793" t="s">
        <v>54</v>
      </c>
    </row>
    <row r="5794" spans="1:27" x14ac:dyDescent="0.3">
      <c r="A5794">
        <v>6</v>
      </c>
      <c r="B5794" t="s">
        <v>10</v>
      </c>
      <c r="C5794">
        <v>6</v>
      </c>
      <c r="D5794" t="s">
        <v>26</v>
      </c>
      <c r="E5794" t="s">
        <v>1174</v>
      </c>
      <c r="F5794" t="s">
        <v>13</v>
      </c>
      <c r="G5794" t="s">
        <v>1906</v>
      </c>
      <c r="H5794" s="3">
        <v>0</v>
      </c>
      <c r="I5794" s="5">
        <v>43667</v>
      </c>
      <c r="J5794" s="5" t="str">
        <f t="shared" si="180"/>
        <v>September</v>
      </c>
      <c r="K5794" s="7">
        <f t="shared" si="181"/>
        <v>2019</v>
      </c>
      <c r="L5794" t="s">
        <v>2478</v>
      </c>
      <c r="M5794" t="s">
        <v>16</v>
      </c>
      <c r="N5794">
        <v>24153</v>
      </c>
      <c r="O5794">
        <v>308</v>
      </c>
      <c r="P5794" t="s">
        <v>4327</v>
      </c>
      <c r="Q5794">
        <v>30</v>
      </c>
      <c r="R5794">
        <v>6</v>
      </c>
      <c r="S5794" t="s">
        <v>18</v>
      </c>
      <c r="U5794">
        <v>29.56</v>
      </c>
      <c r="V5794">
        <v>102</v>
      </c>
      <c r="W5794" t="s">
        <v>19</v>
      </c>
      <c r="X5794" s="5">
        <v>43673</v>
      </c>
      <c r="Y5794" t="s">
        <v>39</v>
      </c>
      <c r="Z5794" t="s">
        <v>205</v>
      </c>
      <c r="AA5794" t="s">
        <v>49</v>
      </c>
    </row>
    <row r="5795" spans="1:27" x14ac:dyDescent="0.3">
      <c r="A5795">
        <v>6</v>
      </c>
      <c r="B5795" t="s">
        <v>10</v>
      </c>
      <c r="C5795">
        <v>6</v>
      </c>
      <c r="D5795" t="s">
        <v>26</v>
      </c>
      <c r="E5795" t="s">
        <v>1174</v>
      </c>
      <c r="F5795" t="s">
        <v>13</v>
      </c>
      <c r="G5795" t="s">
        <v>1906</v>
      </c>
      <c r="H5795" s="3">
        <v>0</v>
      </c>
      <c r="I5795" s="5">
        <v>43667</v>
      </c>
      <c r="J5795" s="5" t="str">
        <f t="shared" si="180"/>
        <v>September</v>
      </c>
      <c r="K5795" s="7">
        <f t="shared" si="181"/>
        <v>2019</v>
      </c>
      <c r="L5795" t="s">
        <v>2478</v>
      </c>
      <c r="M5795" t="s">
        <v>16</v>
      </c>
      <c r="N5795">
        <v>24153</v>
      </c>
      <c r="O5795">
        <v>1167</v>
      </c>
      <c r="P5795" t="s">
        <v>3101</v>
      </c>
      <c r="Q5795">
        <v>6</v>
      </c>
      <c r="R5795">
        <v>6</v>
      </c>
      <c r="S5795" t="s">
        <v>18</v>
      </c>
      <c r="U5795">
        <v>5.71</v>
      </c>
      <c r="V5795">
        <v>20</v>
      </c>
      <c r="W5795" t="s">
        <v>19</v>
      </c>
      <c r="X5795" s="5">
        <v>43673</v>
      </c>
      <c r="Y5795" t="s">
        <v>39</v>
      </c>
      <c r="Z5795" t="s">
        <v>205</v>
      </c>
      <c r="AA5795" t="s">
        <v>49</v>
      </c>
    </row>
    <row r="5796" spans="1:27" x14ac:dyDescent="0.3">
      <c r="A5796">
        <v>6</v>
      </c>
      <c r="B5796" t="s">
        <v>10</v>
      </c>
      <c r="C5796">
        <v>6</v>
      </c>
      <c r="D5796" t="s">
        <v>50</v>
      </c>
      <c r="E5796" t="s">
        <v>1174</v>
      </c>
      <c r="F5796" t="s">
        <v>13</v>
      </c>
      <c r="G5796" t="s">
        <v>1906</v>
      </c>
      <c r="H5796" s="3">
        <v>0</v>
      </c>
      <c r="I5796" s="5">
        <v>43667</v>
      </c>
      <c r="J5796" s="5" t="str">
        <f t="shared" si="180"/>
        <v>September</v>
      </c>
      <c r="K5796" s="7">
        <f t="shared" si="181"/>
        <v>2019</v>
      </c>
      <c r="L5796" t="s">
        <v>2478</v>
      </c>
      <c r="M5796" t="s">
        <v>16</v>
      </c>
      <c r="N5796">
        <v>24153</v>
      </c>
      <c r="O5796">
        <v>1178</v>
      </c>
      <c r="P5796" t="s">
        <v>4774</v>
      </c>
      <c r="Q5796">
        <v>68</v>
      </c>
      <c r="R5796">
        <v>4</v>
      </c>
      <c r="S5796" t="s">
        <v>18</v>
      </c>
      <c r="U5796">
        <v>67.989999999999995</v>
      </c>
      <c r="V5796">
        <v>272</v>
      </c>
      <c r="W5796" t="s">
        <v>19</v>
      </c>
      <c r="X5796" s="5">
        <v>43673</v>
      </c>
      <c r="Y5796" t="s">
        <v>39</v>
      </c>
      <c r="Z5796" t="s">
        <v>205</v>
      </c>
      <c r="AA5796" t="s">
        <v>52</v>
      </c>
    </row>
    <row r="5797" spans="1:27" x14ac:dyDescent="0.3">
      <c r="A5797">
        <v>6</v>
      </c>
      <c r="B5797" t="s">
        <v>10</v>
      </c>
      <c r="C5797">
        <v>6</v>
      </c>
      <c r="D5797" t="s">
        <v>26</v>
      </c>
      <c r="E5797" t="s">
        <v>776</v>
      </c>
      <c r="F5797" t="s">
        <v>13</v>
      </c>
      <c r="G5797" t="s">
        <v>777</v>
      </c>
      <c r="H5797" s="3">
        <v>0.2</v>
      </c>
      <c r="I5797" s="5">
        <v>43614</v>
      </c>
      <c r="J5797" s="5" t="str">
        <f t="shared" si="180"/>
        <v>September</v>
      </c>
      <c r="K5797" s="7">
        <f t="shared" si="181"/>
        <v>2019</v>
      </c>
      <c r="L5797" t="s">
        <v>778</v>
      </c>
      <c r="M5797" t="s">
        <v>73</v>
      </c>
      <c r="N5797">
        <v>78550</v>
      </c>
      <c r="O5797">
        <v>1725</v>
      </c>
      <c r="P5797" t="s">
        <v>779</v>
      </c>
      <c r="Q5797">
        <v>9</v>
      </c>
      <c r="R5797">
        <v>5</v>
      </c>
      <c r="S5797" t="s">
        <v>75</v>
      </c>
      <c r="U5797">
        <v>9.4</v>
      </c>
      <c r="V5797">
        <v>26</v>
      </c>
      <c r="W5797" t="s">
        <v>19</v>
      </c>
      <c r="X5797" s="5">
        <v>43620</v>
      </c>
      <c r="Y5797" t="s">
        <v>39</v>
      </c>
      <c r="Z5797" t="s">
        <v>77</v>
      </c>
      <c r="AA5797" t="s">
        <v>64</v>
      </c>
    </row>
    <row r="5798" spans="1:27" x14ac:dyDescent="0.3">
      <c r="A5798">
        <v>6</v>
      </c>
      <c r="B5798" t="s">
        <v>10</v>
      </c>
      <c r="C5798">
        <v>6</v>
      </c>
      <c r="D5798" t="s">
        <v>26</v>
      </c>
      <c r="E5798" t="s">
        <v>776</v>
      </c>
      <c r="F5798" t="s">
        <v>13</v>
      </c>
      <c r="G5798" t="s">
        <v>777</v>
      </c>
      <c r="H5798" s="3">
        <v>0.2</v>
      </c>
      <c r="I5798" s="5">
        <v>43614</v>
      </c>
      <c r="J5798" s="5" t="str">
        <f t="shared" si="180"/>
        <v>September</v>
      </c>
      <c r="K5798" s="7">
        <f t="shared" si="181"/>
        <v>2019</v>
      </c>
      <c r="L5798" t="s">
        <v>778</v>
      </c>
      <c r="M5798" t="s">
        <v>73</v>
      </c>
      <c r="N5798">
        <v>78550</v>
      </c>
      <c r="O5798">
        <v>665</v>
      </c>
      <c r="P5798" t="s">
        <v>780</v>
      </c>
      <c r="Q5798">
        <v>5</v>
      </c>
      <c r="R5798">
        <v>3</v>
      </c>
      <c r="S5798" t="s">
        <v>75</v>
      </c>
      <c r="U5798">
        <v>4.67</v>
      </c>
      <c r="V5798">
        <v>53</v>
      </c>
      <c r="W5798" t="s">
        <v>19</v>
      </c>
      <c r="X5798" s="5">
        <v>43620</v>
      </c>
      <c r="Y5798" t="s">
        <v>39</v>
      </c>
      <c r="Z5798" t="s">
        <v>77</v>
      </c>
      <c r="AA5798" t="s">
        <v>42</v>
      </c>
    </row>
    <row r="5799" spans="1:27" x14ac:dyDescent="0.3">
      <c r="A5799">
        <v>6</v>
      </c>
      <c r="B5799" t="s">
        <v>10</v>
      </c>
      <c r="C5799">
        <v>6</v>
      </c>
      <c r="D5799" t="s">
        <v>11</v>
      </c>
      <c r="E5799" t="s">
        <v>65</v>
      </c>
      <c r="F5799" t="s">
        <v>13</v>
      </c>
      <c r="G5799" t="s">
        <v>2584</v>
      </c>
      <c r="H5799" s="3">
        <v>0</v>
      </c>
      <c r="I5799" s="5">
        <v>43509</v>
      </c>
      <c r="J5799" s="5" t="str">
        <f t="shared" si="180"/>
        <v>September</v>
      </c>
      <c r="K5799" s="7">
        <f t="shared" si="181"/>
        <v>2019</v>
      </c>
      <c r="L5799" t="s">
        <v>2585</v>
      </c>
      <c r="M5799" t="s">
        <v>30</v>
      </c>
      <c r="N5799">
        <v>98105</v>
      </c>
      <c r="O5799">
        <v>1541</v>
      </c>
      <c r="P5799" t="s">
        <v>8159</v>
      </c>
      <c r="Q5799">
        <v>22</v>
      </c>
      <c r="R5799">
        <v>1</v>
      </c>
      <c r="S5799" t="s">
        <v>32</v>
      </c>
      <c r="U5799">
        <v>21.51</v>
      </c>
      <c r="V5799">
        <v>108</v>
      </c>
      <c r="W5799" t="s">
        <v>19</v>
      </c>
      <c r="X5799" s="5">
        <v>43515</v>
      </c>
      <c r="Y5799" t="s">
        <v>39</v>
      </c>
      <c r="Z5799" t="s">
        <v>69</v>
      </c>
      <c r="AA5799" t="s">
        <v>47</v>
      </c>
    </row>
    <row r="5800" spans="1:27" x14ac:dyDescent="0.3">
      <c r="A5800">
        <v>6</v>
      </c>
      <c r="B5800" t="s">
        <v>10</v>
      </c>
      <c r="C5800">
        <v>6</v>
      </c>
      <c r="D5800" t="s">
        <v>26</v>
      </c>
      <c r="E5800" t="s">
        <v>65</v>
      </c>
      <c r="F5800" t="s">
        <v>13</v>
      </c>
      <c r="G5800" t="s">
        <v>2584</v>
      </c>
      <c r="H5800" s="3">
        <v>0</v>
      </c>
      <c r="I5800" s="5">
        <v>43509</v>
      </c>
      <c r="J5800" s="5" t="str">
        <f t="shared" si="180"/>
        <v>September</v>
      </c>
      <c r="K5800" s="7">
        <f t="shared" si="181"/>
        <v>2019</v>
      </c>
      <c r="L5800" t="s">
        <v>2585</v>
      </c>
      <c r="M5800" t="s">
        <v>30</v>
      </c>
      <c r="N5800">
        <v>98105</v>
      </c>
      <c r="O5800">
        <v>1125</v>
      </c>
      <c r="P5800" t="s">
        <v>394</v>
      </c>
      <c r="Q5800">
        <v>2</v>
      </c>
      <c r="R5800">
        <v>3</v>
      </c>
      <c r="S5800" t="s">
        <v>32</v>
      </c>
      <c r="U5800">
        <v>1.79</v>
      </c>
      <c r="V5800">
        <v>7</v>
      </c>
      <c r="W5800" t="s">
        <v>19</v>
      </c>
      <c r="X5800" s="5">
        <v>43515</v>
      </c>
      <c r="Y5800" t="s">
        <v>39</v>
      </c>
      <c r="Z5800" t="s">
        <v>69</v>
      </c>
      <c r="AA5800" t="s">
        <v>49</v>
      </c>
    </row>
    <row r="5801" spans="1:27" x14ac:dyDescent="0.3">
      <c r="A5801">
        <v>6</v>
      </c>
      <c r="B5801" t="s">
        <v>10</v>
      </c>
      <c r="C5801">
        <v>6</v>
      </c>
      <c r="D5801" t="s">
        <v>50</v>
      </c>
      <c r="E5801" t="s">
        <v>65</v>
      </c>
      <c r="F5801" t="s">
        <v>13</v>
      </c>
      <c r="G5801" t="s">
        <v>2584</v>
      </c>
      <c r="H5801" s="3">
        <v>0</v>
      </c>
      <c r="I5801" s="5">
        <v>43509</v>
      </c>
      <c r="J5801" s="5" t="str">
        <f t="shared" si="180"/>
        <v>September</v>
      </c>
      <c r="K5801" s="7">
        <f t="shared" si="181"/>
        <v>2019</v>
      </c>
      <c r="L5801" t="s">
        <v>2585</v>
      </c>
      <c r="M5801" t="s">
        <v>30</v>
      </c>
      <c r="N5801">
        <v>98105</v>
      </c>
      <c r="O5801">
        <v>1330</v>
      </c>
      <c r="P5801" t="s">
        <v>4839</v>
      </c>
      <c r="Q5801">
        <v>344</v>
      </c>
      <c r="R5801">
        <v>4</v>
      </c>
      <c r="S5801" t="s">
        <v>32</v>
      </c>
      <c r="U5801">
        <v>343.98</v>
      </c>
      <c r="V5801">
        <v>800</v>
      </c>
      <c r="W5801" t="s">
        <v>19</v>
      </c>
      <c r="X5801" s="5">
        <v>43515</v>
      </c>
      <c r="Y5801" t="s">
        <v>39</v>
      </c>
      <c r="Z5801" t="s">
        <v>69</v>
      </c>
      <c r="AA5801" t="s">
        <v>113</v>
      </c>
    </row>
    <row r="5802" spans="1:27" x14ac:dyDescent="0.3">
      <c r="A5802">
        <v>0</v>
      </c>
      <c r="B5802" t="s">
        <v>10</v>
      </c>
      <c r="C5802">
        <v>0</v>
      </c>
      <c r="D5802" t="s">
        <v>26</v>
      </c>
      <c r="E5802" t="s">
        <v>171</v>
      </c>
      <c r="F5802" t="s">
        <v>13</v>
      </c>
      <c r="G5802" t="s">
        <v>273</v>
      </c>
      <c r="H5802" s="3">
        <v>0</v>
      </c>
      <c r="I5802" s="5">
        <v>43758</v>
      </c>
      <c r="J5802" s="5" t="str">
        <f t="shared" si="180"/>
        <v>September</v>
      </c>
      <c r="K5802" s="7">
        <f t="shared" si="181"/>
        <v>2019</v>
      </c>
      <c r="L5802" t="s">
        <v>7285</v>
      </c>
      <c r="M5802" t="s">
        <v>102</v>
      </c>
      <c r="N5802">
        <v>10024</v>
      </c>
      <c r="O5802">
        <v>185</v>
      </c>
      <c r="P5802" t="s">
        <v>7286</v>
      </c>
      <c r="Q5802">
        <v>12</v>
      </c>
      <c r="R5802">
        <v>5</v>
      </c>
      <c r="S5802" t="s">
        <v>104</v>
      </c>
      <c r="U5802">
        <v>12.03</v>
      </c>
      <c r="V5802">
        <v>25</v>
      </c>
      <c r="W5802" t="s">
        <v>76</v>
      </c>
      <c r="X5802" s="5">
        <v>43758</v>
      </c>
      <c r="Y5802" t="s">
        <v>773</v>
      </c>
      <c r="Z5802" t="s">
        <v>175</v>
      </c>
      <c r="AA5802" t="s">
        <v>35</v>
      </c>
    </row>
    <row r="5803" spans="1:27" x14ac:dyDescent="0.3">
      <c r="A5803">
        <v>6</v>
      </c>
      <c r="B5803" t="s">
        <v>10</v>
      </c>
      <c r="C5803">
        <v>6</v>
      </c>
      <c r="D5803" t="s">
        <v>11</v>
      </c>
      <c r="E5803" t="s">
        <v>65</v>
      </c>
      <c r="F5803" t="s">
        <v>13</v>
      </c>
      <c r="G5803" t="s">
        <v>382</v>
      </c>
      <c r="H5803" s="3">
        <v>0.2</v>
      </c>
      <c r="I5803" s="5">
        <v>43629</v>
      </c>
      <c r="J5803" s="5" t="str">
        <f t="shared" si="180"/>
        <v>September</v>
      </c>
      <c r="K5803" s="7">
        <f t="shared" si="181"/>
        <v>2019</v>
      </c>
      <c r="L5803" t="s">
        <v>7191</v>
      </c>
      <c r="M5803" t="s">
        <v>30</v>
      </c>
      <c r="N5803">
        <v>98103</v>
      </c>
      <c r="O5803">
        <v>773</v>
      </c>
      <c r="P5803" t="s">
        <v>8123</v>
      </c>
      <c r="Q5803">
        <v>-25</v>
      </c>
      <c r="R5803">
        <v>4</v>
      </c>
      <c r="S5803" t="s">
        <v>32</v>
      </c>
      <c r="U5803">
        <v>-25.47</v>
      </c>
      <c r="V5803">
        <v>291</v>
      </c>
      <c r="W5803" t="s">
        <v>76</v>
      </c>
      <c r="X5803" s="5">
        <v>43635</v>
      </c>
      <c r="Y5803" t="s">
        <v>39</v>
      </c>
      <c r="Z5803" t="s">
        <v>69</v>
      </c>
      <c r="AA5803" t="s">
        <v>24</v>
      </c>
    </row>
    <row r="5804" spans="1:27" x14ac:dyDescent="0.3">
      <c r="A5804">
        <v>5</v>
      </c>
      <c r="B5804" t="s">
        <v>25</v>
      </c>
      <c r="C5804">
        <v>3</v>
      </c>
      <c r="D5804" t="s">
        <v>26</v>
      </c>
      <c r="E5804" t="s">
        <v>2559</v>
      </c>
      <c r="F5804" t="s">
        <v>13</v>
      </c>
      <c r="G5804" t="s">
        <v>249</v>
      </c>
      <c r="H5804" s="3">
        <v>0.2</v>
      </c>
      <c r="I5804" s="5">
        <v>43787</v>
      </c>
      <c r="J5804" s="5" t="str">
        <f t="shared" si="180"/>
        <v>September</v>
      </c>
      <c r="K5804" s="7">
        <f t="shared" si="181"/>
        <v>2019</v>
      </c>
      <c r="L5804" t="s">
        <v>6120</v>
      </c>
      <c r="M5804" t="s">
        <v>16</v>
      </c>
      <c r="N5804">
        <v>33023</v>
      </c>
      <c r="O5804">
        <v>40</v>
      </c>
      <c r="P5804" t="s">
        <v>439</v>
      </c>
      <c r="Q5804">
        <v>49</v>
      </c>
      <c r="R5804">
        <v>4</v>
      </c>
      <c r="S5804" t="s">
        <v>18</v>
      </c>
      <c r="U5804">
        <v>48.63</v>
      </c>
      <c r="V5804">
        <v>389</v>
      </c>
      <c r="W5804" t="s">
        <v>33</v>
      </c>
      <c r="X5804" s="5">
        <v>43792</v>
      </c>
      <c r="Y5804" t="s">
        <v>20</v>
      </c>
      <c r="Z5804" t="s">
        <v>40</v>
      </c>
      <c r="AA5804" t="s">
        <v>56</v>
      </c>
    </row>
    <row r="5805" spans="1:27" x14ac:dyDescent="0.3">
      <c r="A5805">
        <v>5</v>
      </c>
      <c r="B5805" t="s">
        <v>25</v>
      </c>
      <c r="C5805">
        <v>3</v>
      </c>
      <c r="D5805" t="s">
        <v>26</v>
      </c>
      <c r="E5805" t="s">
        <v>2559</v>
      </c>
      <c r="F5805" t="s">
        <v>13</v>
      </c>
      <c r="G5805" t="s">
        <v>249</v>
      </c>
      <c r="H5805" s="3">
        <v>0.2</v>
      </c>
      <c r="I5805" s="5">
        <v>43787</v>
      </c>
      <c r="J5805" s="5" t="str">
        <f t="shared" si="180"/>
        <v>September</v>
      </c>
      <c r="K5805" s="7">
        <f t="shared" si="181"/>
        <v>2019</v>
      </c>
      <c r="L5805" t="s">
        <v>6120</v>
      </c>
      <c r="M5805" t="s">
        <v>16</v>
      </c>
      <c r="N5805">
        <v>33023</v>
      </c>
      <c r="O5805">
        <v>1826</v>
      </c>
      <c r="P5805" t="s">
        <v>5841</v>
      </c>
      <c r="Q5805">
        <v>7</v>
      </c>
      <c r="R5805">
        <v>4</v>
      </c>
      <c r="S5805" t="s">
        <v>18</v>
      </c>
      <c r="U5805">
        <v>7.26</v>
      </c>
      <c r="V5805">
        <v>21</v>
      </c>
      <c r="W5805" t="s">
        <v>33</v>
      </c>
      <c r="X5805" s="5">
        <v>43792</v>
      </c>
      <c r="Y5805" t="s">
        <v>20</v>
      </c>
      <c r="Z5805" t="s">
        <v>40</v>
      </c>
      <c r="AA5805" t="s">
        <v>64</v>
      </c>
    </row>
    <row r="5806" spans="1:27" x14ac:dyDescent="0.3">
      <c r="A5806">
        <v>5</v>
      </c>
      <c r="B5806" t="s">
        <v>25</v>
      </c>
      <c r="C5806">
        <v>3</v>
      </c>
      <c r="D5806" t="s">
        <v>26</v>
      </c>
      <c r="E5806" t="s">
        <v>2559</v>
      </c>
      <c r="F5806" t="s">
        <v>13</v>
      </c>
      <c r="G5806" t="s">
        <v>249</v>
      </c>
      <c r="H5806" s="3">
        <v>0.2</v>
      </c>
      <c r="I5806" s="5">
        <v>43787</v>
      </c>
      <c r="J5806" s="5" t="str">
        <f t="shared" si="180"/>
        <v>September</v>
      </c>
      <c r="K5806" s="7">
        <f t="shared" si="181"/>
        <v>2019</v>
      </c>
      <c r="L5806" t="s">
        <v>6120</v>
      </c>
      <c r="M5806" t="s">
        <v>16</v>
      </c>
      <c r="N5806">
        <v>33023</v>
      </c>
      <c r="O5806">
        <v>1552</v>
      </c>
      <c r="P5806" t="s">
        <v>3658</v>
      </c>
      <c r="Q5806">
        <v>-19</v>
      </c>
      <c r="R5806">
        <v>5</v>
      </c>
      <c r="S5806" t="s">
        <v>18</v>
      </c>
      <c r="U5806">
        <v>-19.32</v>
      </c>
      <c r="V5806">
        <v>81</v>
      </c>
      <c r="W5806" t="s">
        <v>33</v>
      </c>
      <c r="X5806" s="5">
        <v>43792</v>
      </c>
      <c r="Y5806" t="s">
        <v>20</v>
      </c>
      <c r="Z5806" t="s">
        <v>40</v>
      </c>
      <c r="AA5806" t="s">
        <v>42</v>
      </c>
    </row>
    <row r="5807" spans="1:27" x14ac:dyDescent="0.3">
      <c r="A5807">
        <v>5</v>
      </c>
      <c r="B5807" t="s">
        <v>25</v>
      </c>
      <c r="C5807">
        <v>3</v>
      </c>
      <c r="D5807" t="s">
        <v>26</v>
      </c>
      <c r="E5807" t="s">
        <v>2559</v>
      </c>
      <c r="F5807" t="s">
        <v>13</v>
      </c>
      <c r="G5807" t="s">
        <v>249</v>
      </c>
      <c r="H5807" s="3">
        <v>0.2</v>
      </c>
      <c r="I5807" s="5">
        <v>43787</v>
      </c>
      <c r="J5807" s="5" t="str">
        <f t="shared" si="180"/>
        <v>September</v>
      </c>
      <c r="K5807" s="7">
        <f t="shared" si="181"/>
        <v>2019</v>
      </c>
      <c r="L5807" t="s">
        <v>6120</v>
      </c>
      <c r="M5807" t="s">
        <v>16</v>
      </c>
      <c r="N5807">
        <v>33023</v>
      </c>
      <c r="O5807">
        <v>1815</v>
      </c>
      <c r="P5807" t="s">
        <v>6125</v>
      </c>
      <c r="Q5807">
        <v>15</v>
      </c>
      <c r="R5807">
        <v>8</v>
      </c>
      <c r="S5807" t="s">
        <v>18</v>
      </c>
      <c r="U5807">
        <v>14.52</v>
      </c>
      <c r="V5807">
        <v>41</v>
      </c>
      <c r="W5807" t="s">
        <v>33</v>
      </c>
      <c r="X5807" s="5">
        <v>43792</v>
      </c>
      <c r="Y5807" t="s">
        <v>20</v>
      </c>
      <c r="Z5807" t="s">
        <v>40</v>
      </c>
      <c r="AA5807" t="s">
        <v>64</v>
      </c>
    </row>
    <row r="5808" spans="1:27" x14ac:dyDescent="0.3">
      <c r="A5808">
        <v>5</v>
      </c>
      <c r="B5808" t="s">
        <v>25</v>
      </c>
      <c r="C5808">
        <v>3</v>
      </c>
      <c r="D5808" t="s">
        <v>26</v>
      </c>
      <c r="E5808" t="s">
        <v>2559</v>
      </c>
      <c r="F5808" t="s">
        <v>13</v>
      </c>
      <c r="G5808" t="s">
        <v>249</v>
      </c>
      <c r="H5808" s="3">
        <v>0.7</v>
      </c>
      <c r="I5808" s="5">
        <v>43787</v>
      </c>
      <c r="J5808" s="5" t="str">
        <f t="shared" si="180"/>
        <v>September</v>
      </c>
      <c r="K5808" s="7">
        <f t="shared" si="181"/>
        <v>2019</v>
      </c>
      <c r="L5808" t="s">
        <v>6120</v>
      </c>
      <c r="M5808" t="s">
        <v>16</v>
      </c>
      <c r="N5808">
        <v>33023</v>
      </c>
      <c r="O5808">
        <v>900</v>
      </c>
      <c r="P5808" t="s">
        <v>3279</v>
      </c>
      <c r="Q5808">
        <v>-16</v>
      </c>
      <c r="R5808">
        <v>8</v>
      </c>
      <c r="S5808" t="s">
        <v>18</v>
      </c>
      <c r="U5808">
        <v>-16.190000000000001</v>
      </c>
      <c r="V5808">
        <v>20</v>
      </c>
      <c r="W5808" t="s">
        <v>33</v>
      </c>
      <c r="X5808" s="5">
        <v>43792</v>
      </c>
      <c r="Y5808" t="s">
        <v>20</v>
      </c>
      <c r="Z5808" t="s">
        <v>40</v>
      </c>
      <c r="AA5808" t="s">
        <v>54</v>
      </c>
    </row>
    <row r="5809" spans="1:27" x14ac:dyDescent="0.3">
      <c r="A5809">
        <v>6</v>
      </c>
      <c r="B5809" t="s">
        <v>10</v>
      </c>
      <c r="C5809">
        <v>6</v>
      </c>
      <c r="D5809" t="s">
        <v>11</v>
      </c>
      <c r="E5809" t="s">
        <v>372</v>
      </c>
      <c r="F5809" t="s">
        <v>13</v>
      </c>
      <c r="G5809" t="s">
        <v>5533</v>
      </c>
      <c r="H5809" s="3">
        <v>0</v>
      </c>
      <c r="I5809" s="5">
        <v>43526</v>
      </c>
      <c r="J5809" s="5" t="str">
        <f t="shared" si="180"/>
        <v>September</v>
      </c>
      <c r="K5809" s="7">
        <f t="shared" si="181"/>
        <v>2019</v>
      </c>
      <c r="L5809" t="s">
        <v>5563</v>
      </c>
      <c r="M5809" t="s">
        <v>102</v>
      </c>
      <c r="N5809">
        <v>19711</v>
      </c>
      <c r="O5809">
        <v>382</v>
      </c>
      <c r="P5809" t="s">
        <v>2754</v>
      </c>
      <c r="Q5809">
        <v>102</v>
      </c>
      <c r="R5809">
        <v>2</v>
      </c>
      <c r="S5809" t="s">
        <v>104</v>
      </c>
      <c r="U5809">
        <v>101.65</v>
      </c>
      <c r="V5809">
        <v>442</v>
      </c>
      <c r="W5809" t="s">
        <v>33</v>
      </c>
      <c r="X5809" s="5">
        <v>43532</v>
      </c>
      <c r="Y5809" t="s">
        <v>39</v>
      </c>
      <c r="Z5809" t="s">
        <v>161</v>
      </c>
      <c r="AA5809" t="s">
        <v>22</v>
      </c>
    </row>
    <row r="5810" spans="1:27" x14ac:dyDescent="0.3">
      <c r="A5810">
        <v>6</v>
      </c>
      <c r="B5810" t="s">
        <v>10</v>
      </c>
      <c r="C5810">
        <v>6</v>
      </c>
      <c r="D5810" t="s">
        <v>26</v>
      </c>
      <c r="E5810" t="s">
        <v>372</v>
      </c>
      <c r="F5810" t="s">
        <v>13</v>
      </c>
      <c r="G5810" t="s">
        <v>5533</v>
      </c>
      <c r="H5810" s="3">
        <v>0</v>
      </c>
      <c r="I5810" s="5">
        <v>43526</v>
      </c>
      <c r="J5810" s="5" t="str">
        <f t="shared" si="180"/>
        <v>September</v>
      </c>
      <c r="K5810" s="7">
        <f t="shared" si="181"/>
        <v>2019</v>
      </c>
      <c r="L5810" t="s">
        <v>5563</v>
      </c>
      <c r="M5810" t="s">
        <v>102</v>
      </c>
      <c r="N5810">
        <v>19711</v>
      </c>
      <c r="O5810">
        <v>1156</v>
      </c>
      <c r="P5810" t="s">
        <v>4223</v>
      </c>
      <c r="Q5810">
        <v>15</v>
      </c>
      <c r="R5810">
        <v>3</v>
      </c>
      <c r="S5810" t="s">
        <v>104</v>
      </c>
      <c r="U5810">
        <v>15.48</v>
      </c>
      <c r="V5810">
        <v>60</v>
      </c>
      <c r="W5810" t="s">
        <v>33</v>
      </c>
      <c r="X5810" s="5">
        <v>43532</v>
      </c>
      <c r="Y5810" t="s">
        <v>39</v>
      </c>
      <c r="Z5810" t="s">
        <v>161</v>
      </c>
      <c r="AA5810" t="s">
        <v>49</v>
      </c>
    </row>
    <row r="5811" spans="1:27" x14ac:dyDescent="0.3">
      <c r="A5811">
        <v>6</v>
      </c>
      <c r="B5811" t="s">
        <v>10</v>
      </c>
      <c r="C5811">
        <v>6</v>
      </c>
      <c r="D5811" t="s">
        <v>26</v>
      </c>
      <c r="E5811" t="s">
        <v>372</v>
      </c>
      <c r="F5811" t="s">
        <v>13</v>
      </c>
      <c r="G5811" t="s">
        <v>5533</v>
      </c>
      <c r="H5811" s="3">
        <v>0</v>
      </c>
      <c r="I5811" s="5">
        <v>43526</v>
      </c>
      <c r="J5811" s="5" t="str">
        <f t="shared" si="180"/>
        <v>September</v>
      </c>
      <c r="K5811" s="7">
        <f t="shared" si="181"/>
        <v>2019</v>
      </c>
      <c r="L5811" t="s">
        <v>5563</v>
      </c>
      <c r="M5811" t="s">
        <v>102</v>
      </c>
      <c r="N5811">
        <v>19711</v>
      </c>
      <c r="O5811">
        <v>538</v>
      </c>
      <c r="P5811" t="s">
        <v>125</v>
      </c>
      <c r="Q5811">
        <v>33</v>
      </c>
      <c r="R5811">
        <v>6</v>
      </c>
      <c r="S5811" t="s">
        <v>104</v>
      </c>
      <c r="U5811">
        <v>33.340000000000003</v>
      </c>
      <c r="V5811">
        <v>68</v>
      </c>
      <c r="W5811" t="s">
        <v>33</v>
      </c>
      <c r="X5811" s="5">
        <v>43532</v>
      </c>
      <c r="Y5811" t="s">
        <v>39</v>
      </c>
      <c r="Z5811" t="s">
        <v>161</v>
      </c>
      <c r="AA5811" t="s">
        <v>64</v>
      </c>
    </row>
    <row r="5812" spans="1:27" x14ac:dyDescent="0.3">
      <c r="A5812">
        <v>6</v>
      </c>
      <c r="B5812" t="s">
        <v>10</v>
      </c>
      <c r="C5812">
        <v>6</v>
      </c>
      <c r="D5812" t="s">
        <v>26</v>
      </c>
      <c r="E5812" t="s">
        <v>372</v>
      </c>
      <c r="F5812" t="s">
        <v>13</v>
      </c>
      <c r="G5812" t="s">
        <v>5533</v>
      </c>
      <c r="H5812" s="3">
        <v>0</v>
      </c>
      <c r="I5812" s="5">
        <v>43526</v>
      </c>
      <c r="J5812" s="5" t="str">
        <f t="shared" si="180"/>
        <v>September</v>
      </c>
      <c r="K5812" s="7">
        <f t="shared" si="181"/>
        <v>2019</v>
      </c>
      <c r="L5812" t="s">
        <v>5563</v>
      </c>
      <c r="M5812" t="s">
        <v>102</v>
      </c>
      <c r="N5812">
        <v>19711</v>
      </c>
      <c r="O5812">
        <v>1501</v>
      </c>
      <c r="P5812" t="s">
        <v>412</v>
      </c>
      <c r="Q5812">
        <v>27</v>
      </c>
      <c r="R5812">
        <v>7</v>
      </c>
      <c r="S5812" t="s">
        <v>104</v>
      </c>
      <c r="U5812">
        <v>27.24</v>
      </c>
      <c r="V5812">
        <v>58</v>
      </c>
      <c r="W5812" t="s">
        <v>33</v>
      </c>
      <c r="X5812" s="5">
        <v>43532</v>
      </c>
      <c r="Y5812" t="s">
        <v>39</v>
      </c>
      <c r="Z5812" t="s">
        <v>161</v>
      </c>
      <c r="AA5812" t="s">
        <v>119</v>
      </c>
    </row>
    <row r="5813" spans="1:27" x14ac:dyDescent="0.3">
      <c r="A5813">
        <v>4</v>
      </c>
      <c r="B5813" t="s">
        <v>43</v>
      </c>
      <c r="C5813">
        <v>6</v>
      </c>
      <c r="D5813" t="s">
        <v>26</v>
      </c>
      <c r="E5813" t="s">
        <v>171</v>
      </c>
      <c r="F5813" t="s">
        <v>13</v>
      </c>
      <c r="G5813" t="s">
        <v>5195</v>
      </c>
      <c r="H5813" s="3">
        <v>0</v>
      </c>
      <c r="I5813" s="5">
        <v>43509</v>
      </c>
      <c r="J5813" s="5" t="str">
        <f t="shared" si="180"/>
        <v>September</v>
      </c>
      <c r="K5813" s="7">
        <f t="shared" si="181"/>
        <v>2019</v>
      </c>
      <c r="L5813" t="s">
        <v>6343</v>
      </c>
      <c r="M5813" t="s">
        <v>102</v>
      </c>
      <c r="N5813">
        <v>10009</v>
      </c>
      <c r="O5813">
        <v>1696</v>
      </c>
      <c r="P5813" t="s">
        <v>3904</v>
      </c>
      <c r="Q5813">
        <v>9</v>
      </c>
      <c r="R5813">
        <v>3</v>
      </c>
      <c r="S5813" t="s">
        <v>104</v>
      </c>
      <c r="U5813">
        <v>8.7899999999999991</v>
      </c>
      <c r="V5813">
        <v>18</v>
      </c>
      <c r="W5813" t="s">
        <v>33</v>
      </c>
      <c r="X5813" s="5">
        <v>43513</v>
      </c>
      <c r="Y5813" t="s">
        <v>39</v>
      </c>
      <c r="Z5813" t="s">
        <v>175</v>
      </c>
      <c r="AA5813" t="s">
        <v>64</v>
      </c>
    </row>
    <row r="5814" spans="1:27" x14ac:dyDescent="0.3">
      <c r="A5814">
        <v>4</v>
      </c>
      <c r="B5814" t="s">
        <v>43</v>
      </c>
      <c r="C5814">
        <v>6</v>
      </c>
      <c r="D5814" t="s">
        <v>50</v>
      </c>
      <c r="E5814" t="s">
        <v>700</v>
      </c>
      <c r="F5814" t="s">
        <v>13</v>
      </c>
      <c r="G5814" t="s">
        <v>313</v>
      </c>
      <c r="H5814" s="3">
        <v>0</v>
      </c>
      <c r="I5814" s="5">
        <v>43787</v>
      </c>
      <c r="J5814" s="5" t="str">
        <f t="shared" si="180"/>
        <v>September</v>
      </c>
      <c r="K5814" s="7">
        <f t="shared" si="181"/>
        <v>2019</v>
      </c>
      <c r="L5814" t="s">
        <v>5059</v>
      </c>
      <c r="M5814" t="s">
        <v>102</v>
      </c>
      <c r="N5814">
        <v>11561</v>
      </c>
      <c r="O5814">
        <v>306</v>
      </c>
      <c r="P5814" t="s">
        <v>4896</v>
      </c>
      <c r="Q5814">
        <v>37</v>
      </c>
      <c r="R5814">
        <v>5</v>
      </c>
      <c r="S5814" t="s">
        <v>104</v>
      </c>
      <c r="U5814">
        <v>36.729999999999997</v>
      </c>
      <c r="V5814">
        <v>75</v>
      </c>
      <c r="W5814" t="s">
        <v>19</v>
      </c>
      <c r="X5814" s="5">
        <v>43791</v>
      </c>
      <c r="Y5814" t="s">
        <v>39</v>
      </c>
      <c r="Z5814" t="s">
        <v>175</v>
      </c>
      <c r="AA5814" t="s">
        <v>52</v>
      </c>
    </row>
    <row r="5815" spans="1:27" x14ac:dyDescent="0.3">
      <c r="A5815">
        <v>4</v>
      </c>
      <c r="B5815" t="s">
        <v>43</v>
      </c>
      <c r="C5815">
        <v>6</v>
      </c>
      <c r="D5815" t="s">
        <v>26</v>
      </c>
      <c r="E5815" t="s">
        <v>122</v>
      </c>
      <c r="F5815" t="s">
        <v>13</v>
      </c>
      <c r="G5815" t="s">
        <v>2107</v>
      </c>
      <c r="H5815" s="3">
        <v>0.2</v>
      </c>
      <c r="I5815" s="5">
        <v>43821</v>
      </c>
      <c r="J5815" s="5" t="str">
        <f t="shared" si="180"/>
        <v>September</v>
      </c>
      <c r="K5815" s="7">
        <f t="shared" si="181"/>
        <v>2019</v>
      </c>
      <c r="L5815" t="s">
        <v>3914</v>
      </c>
      <c r="M5815" t="s">
        <v>73</v>
      </c>
      <c r="N5815">
        <v>77095</v>
      </c>
      <c r="O5815">
        <v>1677</v>
      </c>
      <c r="P5815" t="s">
        <v>3357</v>
      </c>
      <c r="Q5815">
        <v>27</v>
      </c>
      <c r="R5815">
        <v>5</v>
      </c>
      <c r="S5815" t="s">
        <v>75</v>
      </c>
      <c r="U5815">
        <v>26.56</v>
      </c>
      <c r="V5815">
        <v>76</v>
      </c>
      <c r="W5815" t="s">
        <v>19</v>
      </c>
      <c r="X5815" s="5">
        <v>43825</v>
      </c>
      <c r="Y5815" t="s">
        <v>39</v>
      </c>
      <c r="Z5815" t="s">
        <v>77</v>
      </c>
      <c r="AA5815" t="s">
        <v>64</v>
      </c>
    </row>
    <row r="5816" spans="1:27" x14ac:dyDescent="0.3">
      <c r="A5816">
        <v>4</v>
      </c>
      <c r="B5816" t="s">
        <v>43</v>
      </c>
      <c r="C5816">
        <v>6</v>
      </c>
      <c r="D5816" t="s">
        <v>26</v>
      </c>
      <c r="E5816" t="s">
        <v>122</v>
      </c>
      <c r="F5816" t="s">
        <v>13</v>
      </c>
      <c r="G5816" t="s">
        <v>2107</v>
      </c>
      <c r="H5816" s="3">
        <v>0.2</v>
      </c>
      <c r="I5816" s="5">
        <v>43821</v>
      </c>
      <c r="J5816" s="5" t="str">
        <f t="shared" si="180"/>
        <v>September</v>
      </c>
      <c r="K5816" s="7">
        <f t="shared" si="181"/>
        <v>2019</v>
      </c>
      <c r="L5816" t="s">
        <v>3914</v>
      </c>
      <c r="M5816" t="s">
        <v>73</v>
      </c>
      <c r="N5816">
        <v>77095</v>
      </c>
      <c r="O5816">
        <v>1726</v>
      </c>
      <c r="P5816" t="s">
        <v>3617</v>
      </c>
      <c r="Q5816">
        <v>9</v>
      </c>
      <c r="R5816">
        <v>5</v>
      </c>
      <c r="S5816" t="s">
        <v>75</v>
      </c>
      <c r="U5816">
        <v>9.07</v>
      </c>
      <c r="V5816">
        <v>26</v>
      </c>
      <c r="W5816" t="s">
        <v>19</v>
      </c>
      <c r="X5816" s="5">
        <v>43825</v>
      </c>
      <c r="Y5816" t="s">
        <v>39</v>
      </c>
      <c r="Z5816" t="s">
        <v>77</v>
      </c>
      <c r="AA5816" t="s">
        <v>64</v>
      </c>
    </row>
    <row r="5817" spans="1:27" x14ac:dyDescent="0.3">
      <c r="A5817">
        <v>4</v>
      </c>
      <c r="B5817" t="s">
        <v>43</v>
      </c>
      <c r="C5817">
        <v>6</v>
      </c>
      <c r="D5817" t="s">
        <v>26</v>
      </c>
      <c r="E5817" t="s">
        <v>122</v>
      </c>
      <c r="F5817" t="s">
        <v>13</v>
      </c>
      <c r="G5817" t="s">
        <v>2107</v>
      </c>
      <c r="H5817" s="3">
        <v>0.8</v>
      </c>
      <c r="I5817" s="5">
        <v>43821</v>
      </c>
      <c r="J5817" s="5" t="str">
        <f t="shared" si="180"/>
        <v>September</v>
      </c>
      <c r="K5817" s="7">
        <f t="shared" si="181"/>
        <v>2019</v>
      </c>
      <c r="L5817" t="s">
        <v>3914</v>
      </c>
      <c r="M5817" t="s">
        <v>73</v>
      </c>
      <c r="N5817">
        <v>77095</v>
      </c>
      <c r="O5817">
        <v>412</v>
      </c>
      <c r="P5817" t="s">
        <v>2969</v>
      </c>
      <c r="Q5817">
        <v>-10</v>
      </c>
      <c r="R5817">
        <v>5</v>
      </c>
      <c r="S5817" t="s">
        <v>75</v>
      </c>
      <c r="U5817">
        <v>-9.81</v>
      </c>
      <c r="V5817">
        <v>6</v>
      </c>
      <c r="W5817" t="s">
        <v>19</v>
      </c>
      <c r="X5817" s="5">
        <v>43825</v>
      </c>
      <c r="Y5817" t="s">
        <v>39</v>
      </c>
      <c r="Z5817" t="s">
        <v>77</v>
      </c>
      <c r="AA5817" t="s">
        <v>54</v>
      </c>
    </row>
    <row r="5818" spans="1:27" x14ac:dyDescent="0.3">
      <c r="A5818">
        <v>2</v>
      </c>
      <c r="B5818" t="s">
        <v>43</v>
      </c>
      <c r="C5818">
        <v>3</v>
      </c>
      <c r="D5818" t="s">
        <v>26</v>
      </c>
      <c r="E5818" t="s">
        <v>700</v>
      </c>
      <c r="F5818" t="s">
        <v>13</v>
      </c>
      <c r="G5818" t="s">
        <v>2405</v>
      </c>
      <c r="H5818" s="3">
        <v>0.2</v>
      </c>
      <c r="I5818" s="5">
        <v>43653</v>
      </c>
      <c r="J5818" s="5" t="str">
        <f t="shared" si="180"/>
        <v>September</v>
      </c>
      <c r="K5818" s="7">
        <f t="shared" si="181"/>
        <v>2019</v>
      </c>
      <c r="L5818" t="s">
        <v>3496</v>
      </c>
      <c r="M5818" t="s">
        <v>102</v>
      </c>
      <c r="N5818">
        <v>11561</v>
      </c>
      <c r="O5818">
        <v>1633</v>
      </c>
      <c r="P5818" t="s">
        <v>111</v>
      </c>
      <c r="Q5818">
        <v>6</v>
      </c>
      <c r="R5818">
        <v>3</v>
      </c>
      <c r="S5818" t="s">
        <v>104</v>
      </c>
      <c r="U5818">
        <v>6.33</v>
      </c>
      <c r="V5818">
        <v>17</v>
      </c>
      <c r="W5818" t="s">
        <v>19</v>
      </c>
      <c r="X5818" s="5">
        <v>43655</v>
      </c>
      <c r="Y5818" t="s">
        <v>20</v>
      </c>
      <c r="Z5818" t="s">
        <v>175</v>
      </c>
      <c r="AA5818" t="s">
        <v>54</v>
      </c>
    </row>
    <row r="5819" spans="1:27" x14ac:dyDescent="0.3">
      <c r="A5819">
        <v>5</v>
      </c>
      <c r="B5819" t="s">
        <v>43</v>
      </c>
      <c r="C5819">
        <v>6</v>
      </c>
      <c r="D5819" t="s">
        <v>26</v>
      </c>
      <c r="E5819" t="s">
        <v>489</v>
      </c>
      <c r="F5819" t="s">
        <v>13</v>
      </c>
      <c r="G5819" t="s">
        <v>490</v>
      </c>
      <c r="H5819" s="3">
        <v>0.2</v>
      </c>
      <c r="I5819" s="5">
        <v>43640</v>
      </c>
      <c r="J5819" s="5" t="str">
        <f t="shared" si="180"/>
        <v>September</v>
      </c>
      <c r="K5819" s="7">
        <f t="shared" si="181"/>
        <v>2019</v>
      </c>
      <c r="L5819" t="s">
        <v>491</v>
      </c>
      <c r="M5819" t="s">
        <v>102</v>
      </c>
      <c r="N5819">
        <v>44312</v>
      </c>
      <c r="O5819">
        <v>1479</v>
      </c>
      <c r="P5819" t="s">
        <v>492</v>
      </c>
      <c r="Q5819">
        <v>7</v>
      </c>
      <c r="R5819">
        <v>3</v>
      </c>
      <c r="S5819" t="s">
        <v>104</v>
      </c>
      <c r="U5819">
        <v>6.79</v>
      </c>
      <c r="V5819">
        <v>22</v>
      </c>
      <c r="W5819" t="s">
        <v>19</v>
      </c>
      <c r="X5819" s="5">
        <v>43645</v>
      </c>
      <c r="Y5819" t="s">
        <v>39</v>
      </c>
      <c r="Z5819" t="s">
        <v>309</v>
      </c>
      <c r="AA5819" t="s">
        <v>64</v>
      </c>
    </row>
    <row r="5820" spans="1:27" x14ac:dyDescent="0.3">
      <c r="A5820">
        <v>4</v>
      </c>
      <c r="B5820" t="s">
        <v>43</v>
      </c>
      <c r="C5820">
        <v>6</v>
      </c>
      <c r="D5820" t="s">
        <v>26</v>
      </c>
      <c r="E5820" t="s">
        <v>88</v>
      </c>
      <c r="F5820" t="s">
        <v>13</v>
      </c>
      <c r="G5820" t="s">
        <v>5912</v>
      </c>
      <c r="H5820" s="3">
        <v>0</v>
      </c>
      <c r="I5820" s="5">
        <v>43790</v>
      </c>
      <c r="J5820" s="5" t="str">
        <f t="shared" si="180"/>
        <v>September</v>
      </c>
      <c r="K5820" s="7">
        <f t="shared" si="181"/>
        <v>2019</v>
      </c>
      <c r="L5820" t="s">
        <v>6595</v>
      </c>
      <c r="M5820" t="s">
        <v>30</v>
      </c>
      <c r="N5820">
        <v>94122</v>
      </c>
      <c r="O5820">
        <v>1148</v>
      </c>
      <c r="P5820" t="s">
        <v>1157</v>
      </c>
      <c r="Q5820">
        <v>3</v>
      </c>
      <c r="R5820">
        <v>4</v>
      </c>
      <c r="S5820" t="s">
        <v>32</v>
      </c>
      <c r="U5820">
        <v>3.18</v>
      </c>
      <c r="V5820">
        <v>12</v>
      </c>
      <c r="W5820" t="s">
        <v>33</v>
      </c>
      <c r="X5820" s="5">
        <v>43794</v>
      </c>
      <c r="Y5820" t="s">
        <v>39</v>
      </c>
      <c r="Z5820" t="s">
        <v>34</v>
      </c>
      <c r="AA5820" t="s">
        <v>49</v>
      </c>
    </row>
    <row r="5821" spans="1:27" x14ac:dyDescent="0.3">
      <c r="A5821">
        <v>4</v>
      </c>
      <c r="B5821" t="s">
        <v>43</v>
      </c>
      <c r="C5821">
        <v>6</v>
      </c>
      <c r="D5821" t="s">
        <v>26</v>
      </c>
      <c r="E5821" t="s">
        <v>88</v>
      </c>
      <c r="F5821" t="s">
        <v>13</v>
      </c>
      <c r="G5821" t="s">
        <v>5912</v>
      </c>
      <c r="H5821" s="3">
        <v>0.2</v>
      </c>
      <c r="I5821" s="5">
        <v>43790</v>
      </c>
      <c r="J5821" s="5" t="str">
        <f t="shared" si="180"/>
        <v>September</v>
      </c>
      <c r="K5821" s="7">
        <f t="shared" si="181"/>
        <v>2019</v>
      </c>
      <c r="L5821" t="s">
        <v>6595</v>
      </c>
      <c r="M5821" t="s">
        <v>30</v>
      </c>
      <c r="N5821">
        <v>94122</v>
      </c>
      <c r="O5821">
        <v>407</v>
      </c>
      <c r="P5821" t="s">
        <v>3559</v>
      </c>
      <c r="Q5821">
        <v>15</v>
      </c>
      <c r="R5821">
        <v>2</v>
      </c>
      <c r="S5821" t="s">
        <v>32</v>
      </c>
      <c r="U5821">
        <v>14.77</v>
      </c>
      <c r="V5821">
        <v>41</v>
      </c>
      <c r="W5821" t="s">
        <v>33</v>
      </c>
      <c r="X5821" s="5">
        <v>43794</v>
      </c>
      <c r="Y5821" t="s">
        <v>39</v>
      </c>
      <c r="Z5821" t="s">
        <v>34</v>
      </c>
      <c r="AA5821" t="s">
        <v>54</v>
      </c>
    </row>
    <row r="5822" spans="1:27" x14ac:dyDescent="0.3">
      <c r="A5822">
        <v>7</v>
      </c>
      <c r="B5822" t="s">
        <v>25</v>
      </c>
      <c r="C5822">
        <v>6</v>
      </c>
      <c r="D5822" t="s">
        <v>26</v>
      </c>
      <c r="E5822" t="s">
        <v>465</v>
      </c>
      <c r="F5822" t="s">
        <v>13</v>
      </c>
      <c r="G5822" t="s">
        <v>6827</v>
      </c>
      <c r="H5822" s="3">
        <v>0.2</v>
      </c>
      <c r="I5822" s="5">
        <v>43773</v>
      </c>
      <c r="J5822" s="5" t="str">
        <f t="shared" si="180"/>
        <v>September</v>
      </c>
      <c r="K5822" s="7">
        <f t="shared" si="181"/>
        <v>2019</v>
      </c>
      <c r="L5822" t="s">
        <v>7424</v>
      </c>
      <c r="M5822" t="s">
        <v>73</v>
      </c>
      <c r="N5822">
        <v>75051</v>
      </c>
      <c r="O5822">
        <v>122</v>
      </c>
      <c r="P5822" t="s">
        <v>993</v>
      </c>
      <c r="Q5822">
        <v>9</v>
      </c>
      <c r="R5822">
        <v>2</v>
      </c>
      <c r="S5822" t="s">
        <v>75</v>
      </c>
      <c r="U5822">
        <v>8.8800000000000008</v>
      </c>
      <c r="V5822">
        <v>24</v>
      </c>
      <c r="W5822" t="s">
        <v>76</v>
      </c>
      <c r="X5822" s="5">
        <v>43780</v>
      </c>
      <c r="Y5822" t="s">
        <v>39</v>
      </c>
      <c r="Z5822" t="s">
        <v>77</v>
      </c>
      <c r="AA5822" t="s">
        <v>35</v>
      </c>
    </row>
    <row r="5823" spans="1:27" x14ac:dyDescent="0.3">
      <c r="A5823">
        <v>6</v>
      </c>
      <c r="B5823" t="s">
        <v>10</v>
      </c>
      <c r="C5823">
        <v>6</v>
      </c>
      <c r="D5823" t="s">
        <v>26</v>
      </c>
      <c r="E5823" t="s">
        <v>171</v>
      </c>
      <c r="F5823" t="s">
        <v>13</v>
      </c>
      <c r="G5823" t="s">
        <v>1256</v>
      </c>
      <c r="H5823" s="3">
        <v>0</v>
      </c>
      <c r="I5823" s="5">
        <v>43549</v>
      </c>
      <c r="J5823" s="5" t="str">
        <f t="shared" si="180"/>
        <v>September</v>
      </c>
      <c r="K5823" s="7">
        <f t="shared" si="181"/>
        <v>2019</v>
      </c>
      <c r="L5823" t="s">
        <v>4127</v>
      </c>
      <c r="M5823" t="s">
        <v>102</v>
      </c>
      <c r="N5823">
        <v>10024</v>
      </c>
      <c r="O5823">
        <v>1125</v>
      </c>
      <c r="P5823" t="s">
        <v>394</v>
      </c>
      <c r="Q5823">
        <v>3</v>
      </c>
      <c r="R5823">
        <v>5</v>
      </c>
      <c r="S5823" t="s">
        <v>104</v>
      </c>
      <c r="U5823">
        <v>2.98</v>
      </c>
      <c r="V5823">
        <v>11</v>
      </c>
      <c r="W5823" t="s">
        <v>19</v>
      </c>
      <c r="X5823" s="5">
        <v>43555</v>
      </c>
      <c r="Y5823" t="s">
        <v>39</v>
      </c>
      <c r="Z5823" t="s">
        <v>175</v>
      </c>
      <c r="AA5823" t="s">
        <v>49</v>
      </c>
    </row>
    <row r="5824" spans="1:27" x14ac:dyDescent="0.3">
      <c r="A5824">
        <v>3</v>
      </c>
      <c r="B5824" t="s">
        <v>25</v>
      </c>
      <c r="C5824">
        <v>1</v>
      </c>
      <c r="D5824" t="s">
        <v>11</v>
      </c>
      <c r="E5824" t="s">
        <v>88</v>
      </c>
      <c r="F5824" t="s">
        <v>13</v>
      </c>
      <c r="G5824" t="s">
        <v>334</v>
      </c>
      <c r="H5824" s="3">
        <v>0.2</v>
      </c>
      <c r="I5824" s="5">
        <v>43632</v>
      </c>
      <c r="J5824" s="5" t="str">
        <f t="shared" si="180"/>
        <v>September</v>
      </c>
      <c r="K5824" s="7">
        <f t="shared" si="181"/>
        <v>2019</v>
      </c>
      <c r="L5824" t="s">
        <v>1718</v>
      </c>
      <c r="M5824" t="s">
        <v>30</v>
      </c>
      <c r="N5824">
        <v>94122</v>
      </c>
      <c r="O5824">
        <v>842</v>
      </c>
      <c r="P5824" t="s">
        <v>886</v>
      </c>
      <c r="Q5824">
        <v>91</v>
      </c>
      <c r="R5824">
        <v>7</v>
      </c>
      <c r="S5824" t="s">
        <v>32</v>
      </c>
      <c r="U5824">
        <v>90.97</v>
      </c>
      <c r="V5824">
        <v>1213</v>
      </c>
      <c r="W5824" t="s">
        <v>19</v>
      </c>
      <c r="X5824" s="5">
        <v>43635</v>
      </c>
      <c r="Y5824" t="s">
        <v>130</v>
      </c>
      <c r="Z5824" t="s">
        <v>34</v>
      </c>
      <c r="AA5824" t="s">
        <v>24</v>
      </c>
    </row>
    <row r="5825" spans="1:27" x14ac:dyDescent="0.3">
      <c r="A5825">
        <v>3</v>
      </c>
      <c r="B5825" t="s">
        <v>25</v>
      </c>
      <c r="C5825">
        <v>1</v>
      </c>
      <c r="D5825" t="s">
        <v>26</v>
      </c>
      <c r="E5825" t="s">
        <v>88</v>
      </c>
      <c r="F5825" t="s">
        <v>13</v>
      </c>
      <c r="G5825" t="s">
        <v>334</v>
      </c>
      <c r="H5825" s="3">
        <v>0</v>
      </c>
      <c r="I5825" s="5">
        <v>43632</v>
      </c>
      <c r="J5825" s="5" t="str">
        <f t="shared" si="180"/>
        <v>September</v>
      </c>
      <c r="K5825" s="7">
        <f t="shared" si="181"/>
        <v>2019</v>
      </c>
      <c r="L5825" t="s">
        <v>1718</v>
      </c>
      <c r="M5825" t="s">
        <v>30</v>
      </c>
      <c r="N5825">
        <v>94122</v>
      </c>
      <c r="O5825">
        <v>1658</v>
      </c>
      <c r="P5825" t="s">
        <v>8234</v>
      </c>
      <c r="Q5825">
        <v>9</v>
      </c>
      <c r="R5825">
        <v>2</v>
      </c>
      <c r="S5825" t="s">
        <v>32</v>
      </c>
      <c r="U5825">
        <v>8.7100000000000009</v>
      </c>
      <c r="V5825">
        <v>19</v>
      </c>
      <c r="W5825" t="s">
        <v>19</v>
      </c>
      <c r="X5825" s="5">
        <v>43635</v>
      </c>
      <c r="Y5825" t="s">
        <v>130</v>
      </c>
      <c r="Z5825" t="s">
        <v>34</v>
      </c>
      <c r="AA5825" t="s">
        <v>64</v>
      </c>
    </row>
    <row r="5826" spans="1:27" x14ac:dyDescent="0.3">
      <c r="A5826">
        <v>6</v>
      </c>
      <c r="B5826" t="s">
        <v>10</v>
      </c>
      <c r="C5826">
        <v>6</v>
      </c>
      <c r="D5826" t="s">
        <v>11</v>
      </c>
      <c r="E5826" t="s">
        <v>171</v>
      </c>
      <c r="F5826" t="s">
        <v>13</v>
      </c>
      <c r="G5826" t="s">
        <v>5393</v>
      </c>
      <c r="H5826" s="3">
        <v>0</v>
      </c>
      <c r="I5826" s="5">
        <v>43804</v>
      </c>
      <c r="J5826" s="5" t="str">
        <f t="shared" ref="J5826:J5889" si="182">TEXT($I$2,"mmmm")</f>
        <v>September</v>
      </c>
      <c r="K5826" s="7">
        <f t="shared" si="181"/>
        <v>2019</v>
      </c>
      <c r="L5826" t="s">
        <v>5577</v>
      </c>
      <c r="M5826" t="s">
        <v>102</v>
      </c>
      <c r="N5826">
        <v>10011</v>
      </c>
      <c r="O5826">
        <v>1447</v>
      </c>
      <c r="P5826" t="s">
        <v>8156</v>
      </c>
      <c r="Q5826">
        <v>18</v>
      </c>
      <c r="R5826">
        <v>2</v>
      </c>
      <c r="S5826" t="s">
        <v>104</v>
      </c>
      <c r="U5826">
        <v>18.190000000000001</v>
      </c>
      <c r="V5826">
        <v>59</v>
      </c>
      <c r="W5826" t="s">
        <v>33</v>
      </c>
      <c r="X5826" s="5">
        <v>43810</v>
      </c>
      <c r="Y5826" t="s">
        <v>39</v>
      </c>
      <c r="Z5826" t="s">
        <v>175</v>
      </c>
      <c r="AA5826" t="s">
        <v>47</v>
      </c>
    </row>
    <row r="5827" spans="1:27" x14ac:dyDescent="0.3">
      <c r="A5827">
        <v>6</v>
      </c>
      <c r="B5827" t="s">
        <v>10</v>
      </c>
      <c r="C5827">
        <v>6</v>
      </c>
      <c r="D5827" t="s">
        <v>11</v>
      </c>
      <c r="E5827" t="s">
        <v>171</v>
      </c>
      <c r="F5827" t="s">
        <v>13</v>
      </c>
      <c r="G5827" t="s">
        <v>5393</v>
      </c>
      <c r="H5827" s="3">
        <v>0</v>
      </c>
      <c r="I5827" s="5">
        <v>43804</v>
      </c>
      <c r="J5827" s="5" t="str">
        <f t="shared" si="182"/>
        <v>September</v>
      </c>
      <c r="K5827" s="7">
        <f t="shared" ref="K5827:K5890" si="183">YEAR(I5827)</f>
        <v>2019</v>
      </c>
      <c r="L5827" t="s">
        <v>5577</v>
      </c>
      <c r="M5827" t="s">
        <v>102</v>
      </c>
      <c r="N5827">
        <v>10011</v>
      </c>
      <c r="O5827">
        <v>570</v>
      </c>
      <c r="P5827" t="s">
        <v>46</v>
      </c>
      <c r="Q5827">
        <v>6</v>
      </c>
      <c r="R5827">
        <v>3</v>
      </c>
      <c r="S5827" t="s">
        <v>104</v>
      </c>
      <c r="U5827">
        <v>6.07</v>
      </c>
      <c r="V5827">
        <v>21</v>
      </c>
      <c r="W5827" t="s">
        <v>33</v>
      </c>
      <c r="X5827" s="5">
        <v>43810</v>
      </c>
      <c r="Y5827" t="s">
        <v>39</v>
      </c>
      <c r="Z5827" t="s">
        <v>175</v>
      </c>
      <c r="AA5827" t="s">
        <v>47</v>
      </c>
    </row>
    <row r="5828" spans="1:27" x14ac:dyDescent="0.3">
      <c r="A5828">
        <v>6</v>
      </c>
      <c r="B5828" t="s">
        <v>10</v>
      </c>
      <c r="C5828">
        <v>6</v>
      </c>
      <c r="D5828" t="s">
        <v>26</v>
      </c>
      <c r="E5828" t="s">
        <v>171</v>
      </c>
      <c r="F5828" t="s">
        <v>13</v>
      </c>
      <c r="G5828" t="s">
        <v>5393</v>
      </c>
      <c r="H5828" s="3">
        <v>0</v>
      </c>
      <c r="I5828" s="5">
        <v>43804</v>
      </c>
      <c r="J5828" s="5" t="str">
        <f t="shared" si="182"/>
        <v>September</v>
      </c>
      <c r="K5828" s="7">
        <f t="shared" si="183"/>
        <v>2019</v>
      </c>
      <c r="L5828" t="s">
        <v>5577</v>
      </c>
      <c r="M5828" t="s">
        <v>102</v>
      </c>
      <c r="N5828">
        <v>10011</v>
      </c>
      <c r="O5828">
        <v>611</v>
      </c>
      <c r="P5828" t="s">
        <v>1095</v>
      </c>
      <c r="Q5828">
        <v>69</v>
      </c>
      <c r="R5828">
        <v>5</v>
      </c>
      <c r="S5828" t="s">
        <v>104</v>
      </c>
      <c r="U5828">
        <v>68.819999999999993</v>
      </c>
      <c r="V5828">
        <v>255</v>
      </c>
      <c r="W5828" t="s">
        <v>33</v>
      </c>
      <c r="X5828" s="5">
        <v>43810</v>
      </c>
      <c r="Y5828" t="s">
        <v>39</v>
      </c>
      <c r="Z5828" t="s">
        <v>175</v>
      </c>
      <c r="AA5828" t="s">
        <v>56</v>
      </c>
    </row>
    <row r="5829" spans="1:27" x14ac:dyDescent="0.3">
      <c r="A5829">
        <v>7</v>
      </c>
      <c r="B5829" t="s">
        <v>25</v>
      </c>
      <c r="C5829">
        <v>6</v>
      </c>
      <c r="D5829" t="s">
        <v>26</v>
      </c>
      <c r="E5829" t="s">
        <v>27</v>
      </c>
      <c r="F5829" t="s">
        <v>13</v>
      </c>
      <c r="G5829" t="s">
        <v>1857</v>
      </c>
      <c r="H5829" s="3">
        <v>0</v>
      </c>
      <c r="I5829" s="5">
        <v>43697</v>
      </c>
      <c r="J5829" s="5" t="str">
        <f t="shared" si="182"/>
        <v>September</v>
      </c>
      <c r="K5829" s="7">
        <f t="shared" si="183"/>
        <v>2019</v>
      </c>
      <c r="L5829" t="s">
        <v>4561</v>
      </c>
      <c r="M5829" t="s">
        <v>30</v>
      </c>
      <c r="N5829">
        <v>90036</v>
      </c>
      <c r="O5829">
        <v>1806</v>
      </c>
      <c r="P5829" t="s">
        <v>3655</v>
      </c>
      <c r="Q5829">
        <v>12</v>
      </c>
      <c r="R5829">
        <v>4</v>
      </c>
      <c r="S5829" t="s">
        <v>32</v>
      </c>
      <c r="U5829">
        <v>12.44</v>
      </c>
      <c r="V5829">
        <v>26</v>
      </c>
      <c r="W5829" t="s">
        <v>19</v>
      </c>
      <c r="X5829" s="5">
        <v>43704</v>
      </c>
      <c r="Y5829" t="s">
        <v>39</v>
      </c>
      <c r="Z5829" t="s">
        <v>34</v>
      </c>
      <c r="AA5829" t="s">
        <v>64</v>
      </c>
    </row>
    <row r="5830" spans="1:27" x14ac:dyDescent="0.3">
      <c r="A5830">
        <v>4</v>
      </c>
      <c r="B5830" t="s">
        <v>43</v>
      </c>
      <c r="C5830">
        <v>6</v>
      </c>
      <c r="D5830" t="s">
        <v>26</v>
      </c>
      <c r="E5830" t="s">
        <v>171</v>
      </c>
      <c r="F5830" t="s">
        <v>13</v>
      </c>
      <c r="G5830" t="s">
        <v>828</v>
      </c>
      <c r="H5830" s="3">
        <v>0</v>
      </c>
      <c r="I5830" s="5">
        <v>43799</v>
      </c>
      <c r="J5830" s="5" t="str">
        <f t="shared" si="182"/>
        <v>September</v>
      </c>
      <c r="K5830" s="7">
        <f t="shared" si="183"/>
        <v>2019</v>
      </c>
      <c r="L5830" t="s">
        <v>7487</v>
      </c>
      <c r="M5830" t="s">
        <v>102</v>
      </c>
      <c r="N5830">
        <v>10011</v>
      </c>
      <c r="O5830">
        <v>648</v>
      </c>
      <c r="P5830" t="s">
        <v>1005</v>
      </c>
      <c r="Q5830">
        <v>5</v>
      </c>
      <c r="R5830">
        <v>3</v>
      </c>
      <c r="S5830" t="s">
        <v>104</v>
      </c>
      <c r="U5830">
        <v>5.39</v>
      </c>
      <c r="V5830">
        <v>269</v>
      </c>
      <c r="W5830" t="s">
        <v>76</v>
      </c>
      <c r="X5830" s="5">
        <v>43803</v>
      </c>
      <c r="Y5830" t="s">
        <v>39</v>
      </c>
      <c r="Z5830" t="s">
        <v>175</v>
      </c>
      <c r="AA5830" t="s">
        <v>42</v>
      </c>
    </row>
    <row r="5831" spans="1:27" x14ac:dyDescent="0.3">
      <c r="A5831">
        <v>4</v>
      </c>
      <c r="B5831" t="s">
        <v>43</v>
      </c>
      <c r="C5831">
        <v>6</v>
      </c>
      <c r="D5831" t="s">
        <v>26</v>
      </c>
      <c r="E5831" t="s">
        <v>171</v>
      </c>
      <c r="F5831" t="s">
        <v>13</v>
      </c>
      <c r="G5831" t="s">
        <v>828</v>
      </c>
      <c r="H5831" s="3">
        <v>0</v>
      </c>
      <c r="I5831" s="5">
        <v>43799</v>
      </c>
      <c r="J5831" s="5" t="str">
        <f t="shared" si="182"/>
        <v>September</v>
      </c>
      <c r="K5831" s="7">
        <f t="shared" si="183"/>
        <v>2019</v>
      </c>
      <c r="L5831" t="s">
        <v>7487</v>
      </c>
      <c r="M5831" t="s">
        <v>102</v>
      </c>
      <c r="N5831">
        <v>10011</v>
      </c>
      <c r="O5831">
        <v>934</v>
      </c>
      <c r="P5831" t="s">
        <v>3277</v>
      </c>
      <c r="Q5831">
        <v>2</v>
      </c>
      <c r="R5831">
        <v>4</v>
      </c>
      <c r="S5831" t="s">
        <v>104</v>
      </c>
      <c r="U5831">
        <v>1.67</v>
      </c>
      <c r="V5831">
        <v>84</v>
      </c>
      <c r="W5831" t="s">
        <v>76</v>
      </c>
      <c r="X5831" s="5">
        <v>43803</v>
      </c>
      <c r="Y5831" t="s">
        <v>39</v>
      </c>
      <c r="Z5831" t="s">
        <v>175</v>
      </c>
      <c r="AA5831" t="s">
        <v>42</v>
      </c>
    </row>
    <row r="5832" spans="1:27" x14ac:dyDescent="0.3">
      <c r="A5832">
        <v>4</v>
      </c>
      <c r="B5832" t="s">
        <v>43</v>
      </c>
      <c r="C5832">
        <v>6</v>
      </c>
      <c r="D5832" t="s">
        <v>50</v>
      </c>
      <c r="E5832" t="s">
        <v>171</v>
      </c>
      <c r="F5832" t="s">
        <v>13</v>
      </c>
      <c r="G5832" t="s">
        <v>828</v>
      </c>
      <c r="H5832" s="3">
        <v>0</v>
      </c>
      <c r="I5832" s="5">
        <v>43799</v>
      </c>
      <c r="J5832" s="5" t="str">
        <f t="shared" si="182"/>
        <v>September</v>
      </c>
      <c r="K5832" s="7">
        <f t="shared" si="183"/>
        <v>2019</v>
      </c>
      <c r="L5832" t="s">
        <v>7487</v>
      </c>
      <c r="M5832" t="s">
        <v>102</v>
      </c>
      <c r="N5832">
        <v>10011</v>
      </c>
      <c r="O5832">
        <v>1234</v>
      </c>
      <c r="P5832" t="s">
        <v>7758</v>
      </c>
      <c r="Q5832">
        <v>164</v>
      </c>
      <c r="R5832">
        <v>3</v>
      </c>
      <c r="S5832" t="s">
        <v>104</v>
      </c>
      <c r="U5832">
        <v>163.82</v>
      </c>
      <c r="V5832">
        <v>546</v>
      </c>
      <c r="W5832" t="s">
        <v>76</v>
      </c>
      <c r="X5832" s="5">
        <v>43803</v>
      </c>
      <c r="Y5832" t="s">
        <v>39</v>
      </c>
      <c r="Z5832" t="s">
        <v>175</v>
      </c>
      <c r="AA5832" t="s">
        <v>52</v>
      </c>
    </row>
    <row r="5833" spans="1:27" x14ac:dyDescent="0.3">
      <c r="A5833">
        <v>3</v>
      </c>
      <c r="B5833" t="s">
        <v>25</v>
      </c>
      <c r="C5833">
        <v>1</v>
      </c>
      <c r="D5833" t="s">
        <v>26</v>
      </c>
      <c r="E5833" t="s">
        <v>88</v>
      </c>
      <c r="F5833" t="s">
        <v>13</v>
      </c>
      <c r="G5833" t="s">
        <v>1939</v>
      </c>
      <c r="H5833" s="3">
        <v>0.2</v>
      </c>
      <c r="I5833" s="5">
        <v>43543</v>
      </c>
      <c r="J5833" s="5" t="str">
        <f t="shared" si="182"/>
        <v>September</v>
      </c>
      <c r="K5833" s="7">
        <f t="shared" si="183"/>
        <v>2019</v>
      </c>
      <c r="L5833" t="s">
        <v>3164</v>
      </c>
      <c r="M5833" t="s">
        <v>30</v>
      </c>
      <c r="N5833">
        <v>94110</v>
      </c>
      <c r="O5833">
        <v>68</v>
      </c>
      <c r="P5833" t="s">
        <v>8238</v>
      </c>
      <c r="Q5833">
        <v>7</v>
      </c>
      <c r="R5833">
        <v>6</v>
      </c>
      <c r="S5833" t="s">
        <v>32</v>
      </c>
      <c r="U5833">
        <v>6.69</v>
      </c>
      <c r="V5833">
        <v>20</v>
      </c>
      <c r="W5833" t="s">
        <v>19</v>
      </c>
      <c r="X5833" s="5">
        <v>43546</v>
      </c>
      <c r="Y5833" t="s">
        <v>130</v>
      </c>
      <c r="Z5833" t="s">
        <v>34</v>
      </c>
      <c r="AA5833" t="s">
        <v>54</v>
      </c>
    </row>
    <row r="5834" spans="1:27" x14ac:dyDescent="0.3">
      <c r="A5834">
        <v>3</v>
      </c>
      <c r="B5834" t="s">
        <v>25</v>
      </c>
      <c r="C5834">
        <v>1</v>
      </c>
      <c r="D5834" t="s">
        <v>50</v>
      </c>
      <c r="E5834" t="s">
        <v>88</v>
      </c>
      <c r="F5834" t="s">
        <v>13</v>
      </c>
      <c r="G5834" t="s">
        <v>1939</v>
      </c>
      <c r="H5834" s="3">
        <v>0</v>
      </c>
      <c r="I5834" s="5">
        <v>43543</v>
      </c>
      <c r="J5834" s="5" t="str">
        <f t="shared" si="182"/>
        <v>September</v>
      </c>
      <c r="K5834" s="7">
        <f t="shared" si="183"/>
        <v>2019</v>
      </c>
      <c r="L5834" t="s">
        <v>3164</v>
      </c>
      <c r="M5834" t="s">
        <v>30</v>
      </c>
      <c r="N5834">
        <v>94110</v>
      </c>
      <c r="O5834">
        <v>1017</v>
      </c>
      <c r="P5834" t="s">
        <v>284</v>
      </c>
      <c r="Q5834">
        <v>11</v>
      </c>
      <c r="R5834">
        <v>2</v>
      </c>
      <c r="S5834" t="s">
        <v>32</v>
      </c>
      <c r="U5834">
        <v>10.95</v>
      </c>
      <c r="V5834">
        <v>100</v>
      </c>
      <c r="W5834" t="s">
        <v>19</v>
      </c>
      <c r="X5834" s="5">
        <v>43546</v>
      </c>
      <c r="Y5834" t="s">
        <v>130</v>
      </c>
      <c r="Z5834" t="s">
        <v>34</v>
      </c>
      <c r="AA5834" t="s">
        <v>113</v>
      </c>
    </row>
    <row r="5835" spans="1:27" x14ac:dyDescent="0.3">
      <c r="A5835">
        <v>3</v>
      </c>
      <c r="B5835" t="s">
        <v>25</v>
      </c>
      <c r="C5835">
        <v>1</v>
      </c>
      <c r="D5835" t="s">
        <v>50</v>
      </c>
      <c r="E5835" t="s">
        <v>88</v>
      </c>
      <c r="F5835" t="s">
        <v>13</v>
      </c>
      <c r="G5835" t="s">
        <v>1939</v>
      </c>
      <c r="H5835" s="3">
        <v>0</v>
      </c>
      <c r="I5835" s="5">
        <v>43543</v>
      </c>
      <c r="J5835" s="5" t="str">
        <f t="shared" si="182"/>
        <v>September</v>
      </c>
      <c r="K5835" s="7">
        <f t="shared" si="183"/>
        <v>2019</v>
      </c>
      <c r="L5835" t="s">
        <v>3164</v>
      </c>
      <c r="M5835" t="s">
        <v>30</v>
      </c>
      <c r="N5835">
        <v>94110</v>
      </c>
      <c r="O5835">
        <v>1032</v>
      </c>
      <c r="P5835" t="s">
        <v>4788</v>
      </c>
      <c r="Q5835">
        <v>86</v>
      </c>
      <c r="R5835">
        <v>4</v>
      </c>
      <c r="S5835" t="s">
        <v>32</v>
      </c>
      <c r="U5835">
        <v>85.98</v>
      </c>
      <c r="V5835">
        <v>200</v>
      </c>
      <c r="W5835" t="s">
        <v>19</v>
      </c>
      <c r="X5835" s="5">
        <v>43546</v>
      </c>
      <c r="Y5835" t="s">
        <v>130</v>
      </c>
      <c r="Z5835" t="s">
        <v>34</v>
      </c>
      <c r="AA5835" t="s">
        <v>113</v>
      </c>
    </row>
    <row r="5836" spans="1:27" x14ac:dyDescent="0.3">
      <c r="A5836">
        <v>3</v>
      </c>
      <c r="B5836" t="s">
        <v>25</v>
      </c>
      <c r="C5836">
        <v>1</v>
      </c>
      <c r="D5836" t="s">
        <v>50</v>
      </c>
      <c r="E5836" t="s">
        <v>88</v>
      </c>
      <c r="F5836" t="s">
        <v>13</v>
      </c>
      <c r="G5836" t="s">
        <v>1939</v>
      </c>
      <c r="H5836" s="3">
        <v>0.2</v>
      </c>
      <c r="I5836" s="5">
        <v>43543</v>
      </c>
      <c r="J5836" s="5" t="str">
        <f t="shared" si="182"/>
        <v>September</v>
      </c>
      <c r="K5836" s="7">
        <f t="shared" si="183"/>
        <v>2019</v>
      </c>
      <c r="L5836" t="s">
        <v>3164</v>
      </c>
      <c r="M5836" t="s">
        <v>30</v>
      </c>
      <c r="N5836">
        <v>94110</v>
      </c>
      <c r="O5836">
        <v>943</v>
      </c>
      <c r="P5836" t="s">
        <v>4808</v>
      </c>
      <c r="Q5836">
        <v>-132</v>
      </c>
      <c r="R5836">
        <v>6</v>
      </c>
      <c r="S5836" t="s">
        <v>32</v>
      </c>
      <c r="U5836">
        <v>-131.5</v>
      </c>
      <c r="V5836">
        <v>658</v>
      </c>
      <c r="W5836" t="s">
        <v>19</v>
      </c>
      <c r="X5836" s="5">
        <v>43546</v>
      </c>
      <c r="Y5836" t="s">
        <v>130</v>
      </c>
      <c r="Z5836" t="s">
        <v>34</v>
      </c>
      <c r="AA5836" t="s">
        <v>52</v>
      </c>
    </row>
    <row r="5837" spans="1:27" x14ac:dyDescent="0.3">
      <c r="A5837">
        <v>5</v>
      </c>
      <c r="B5837" t="s">
        <v>25</v>
      </c>
      <c r="C5837">
        <v>3</v>
      </c>
      <c r="D5837" t="s">
        <v>26</v>
      </c>
      <c r="E5837" t="s">
        <v>876</v>
      </c>
      <c r="F5837" t="s">
        <v>13</v>
      </c>
      <c r="G5837" t="s">
        <v>824</v>
      </c>
      <c r="H5837" s="3">
        <v>0.2</v>
      </c>
      <c r="I5837" s="5">
        <v>43516</v>
      </c>
      <c r="J5837" s="5" t="str">
        <f t="shared" si="182"/>
        <v>September</v>
      </c>
      <c r="K5837" s="7">
        <f t="shared" si="183"/>
        <v>2019</v>
      </c>
      <c r="L5837" t="s">
        <v>6173</v>
      </c>
      <c r="M5837" t="s">
        <v>30</v>
      </c>
      <c r="N5837">
        <v>80027</v>
      </c>
      <c r="O5837">
        <v>1507</v>
      </c>
      <c r="P5837" t="s">
        <v>346</v>
      </c>
      <c r="Q5837">
        <v>3</v>
      </c>
      <c r="R5837">
        <v>3</v>
      </c>
      <c r="S5837" t="s">
        <v>32</v>
      </c>
      <c r="U5837">
        <v>3.07</v>
      </c>
      <c r="V5837">
        <v>9</v>
      </c>
      <c r="W5837" t="s">
        <v>33</v>
      </c>
      <c r="X5837" s="5">
        <v>43521</v>
      </c>
      <c r="Y5837" t="s">
        <v>20</v>
      </c>
      <c r="Z5837" t="s">
        <v>285</v>
      </c>
      <c r="AA5837" t="s">
        <v>176</v>
      </c>
    </row>
    <row r="5838" spans="1:27" x14ac:dyDescent="0.3">
      <c r="A5838">
        <v>6</v>
      </c>
      <c r="B5838" t="s">
        <v>10</v>
      </c>
      <c r="C5838">
        <v>6</v>
      </c>
      <c r="D5838" t="s">
        <v>26</v>
      </c>
      <c r="E5838" t="s">
        <v>241</v>
      </c>
      <c r="F5838" t="s">
        <v>13</v>
      </c>
      <c r="G5838" t="s">
        <v>808</v>
      </c>
      <c r="H5838" s="3">
        <v>0</v>
      </c>
      <c r="I5838" s="5">
        <v>43819</v>
      </c>
      <c r="J5838" s="5" t="str">
        <f t="shared" si="182"/>
        <v>September</v>
      </c>
      <c r="K5838" s="7">
        <f t="shared" si="183"/>
        <v>2019</v>
      </c>
      <c r="L5838" t="s">
        <v>6311</v>
      </c>
      <c r="M5838" t="s">
        <v>102</v>
      </c>
      <c r="N5838">
        <v>14609</v>
      </c>
      <c r="O5838">
        <v>1832</v>
      </c>
      <c r="P5838" t="s">
        <v>2983</v>
      </c>
      <c r="Q5838">
        <v>3</v>
      </c>
      <c r="R5838">
        <v>1</v>
      </c>
      <c r="S5838" t="s">
        <v>104</v>
      </c>
      <c r="U5838">
        <v>3.11</v>
      </c>
      <c r="V5838">
        <v>6</v>
      </c>
      <c r="W5838" t="s">
        <v>33</v>
      </c>
      <c r="X5838" s="5">
        <v>43825</v>
      </c>
      <c r="Y5838" t="s">
        <v>39</v>
      </c>
      <c r="Z5838" t="s">
        <v>175</v>
      </c>
      <c r="AA5838" t="s">
        <v>64</v>
      </c>
    </row>
    <row r="5839" spans="1:27" x14ac:dyDescent="0.3">
      <c r="A5839">
        <v>6</v>
      </c>
      <c r="B5839" t="s">
        <v>10</v>
      </c>
      <c r="C5839">
        <v>6</v>
      </c>
      <c r="D5839" t="s">
        <v>26</v>
      </c>
      <c r="E5839" t="s">
        <v>241</v>
      </c>
      <c r="F5839" t="s">
        <v>13</v>
      </c>
      <c r="G5839" t="s">
        <v>808</v>
      </c>
      <c r="H5839" s="3">
        <v>0.2</v>
      </c>
      <c r="I5839" s="5">
        <v>43819</v>
      </c>
      <c r="J5839" s="5" t="str">
        <f t="shared" si="182"/>
        <v>September</v>
      </c>
      <c r="K5839" s="7">
        <f t="shared" si="183"/>
        <v>2019</v>
      </c>
      <c r="L5839" t="s">
        <v>6311</v>
      </c>
      <c r="M5839" t="s">
        <v>102</v>
      </c>
      <c r="N5839">
        <v>14609</v>
      </c>
      <c r="O5839">
        <v>1647</v>
      </c>
      <c r="P5839" t="s">
        <v>152</v>
      </c>
      <c r="Q5839">
        <v>2</v>
      </c>
      <c r="R5839">
        <v>1</v>
      </c>
      <c r="S5839" t="s">
        <v>104</v>
      </c>
      <c r="U5839">
        <v>2.36</v>
      </c>
      <c r="V5839">
        <v>7</v>
      </c>
      <c r="W5839" t="s">
        <v>33</v>
      </c>
      <c r="X5839" s="5">
        <v>43825</v>
      </c>
      <c r="Y5839" t="s">
        <v>39</v>
      </c>
      <c r="Z5839" t="s">
        <v>175</v>
      </c>
      <c r="AA5839" t="s">
        <v>54</v>
      </c>
    </row>
    <row r="5840" spans="1:27" x14ac:dyDescent="0.3">
      <c r="A5840">
        <v>6</v>
      </c>
      <c r="B5840" t="s">
        <v>10</v>
      </c>
      <c r="C5840">
        <v>6</v>
      </c>
      <c r="D5840" t="s">
        <v>26</v>
      </c>
      <c r="E5840" t="s">
        <v>572</v>
      </c>
      <c r="F5840" t="s">
        <v>13</v>
      </c>
      <c r="G5840" t="s">
        <v>1438</v>
      </c>
      <c r="H5840" s="3">
        <v>0</v>
      </c>
      <c r="I5840" s="5">
        <v>43746</v>
      </c>
      <c r="J5840" s="5" t="str">
        <f t="shared" si="182"/>
        <v>September</v>
      </c>
      <c r="K5840" s="7">
        <f t="shared" si="183"/>
        <v>2019</v>
      </c>
      <c r="L5840" t="s">
        <v>6575</v>
      </c>
      <c r="M5840" t="s">
        <v>30</v>
      </c>
      <c r="N5840">
        <v>92105</v>
      </c>
      <c r="O5840">
        <v>1552</v>
      </c>
      <c r="P5840" t="s">
        <v>3658</v>
      </c>
      <c r="Q5840">
        <v>0</v>
      </c>
      <c r="R5840">
        <v>2</v>
      </c>
      <c r="S5840" t="s">
        <v>32</v>
      </c>
      <c r="U5840">
        <v>0.41</v>
      </c>
      <c r="V5840">
        <v>41</v>
      </c>
      <c r="W5840" t="s">
        <v>33</v>
      </c>
      <c r="X5840" s="5">
        <v>43752</v>
      </c>
      <c r="Y5840" t="s">
        <v>39</v>
      </c>
      <c r="Z5840" t="s">
        <v>34</v>
      </c>
      <c r="AA5840" t="s">
        <v>42</v>
      </c>
    </row>
    <row r="5841" spans="1:27" x14ac:dyDescent="0.3">
      <c r="A5841">
        <v>6</v>
      </c>
      <c r="B5841" t="s">
        <v>10</v>
      </c>
      <c r="C5841">
        <v>6</v>
      </c>
      <c r="D5841" t="s">
        <v>50</v>
      </c>
      <c r="E5841" t="s">
        <v>572</v>
      </c>
      <c r="F5841" t="s">
        <v>13</v>
      </c>
      <c r="G5841" t="s">
        <v>1438</v>
      </c>
      <c r="H5841" s="3">
        <v>0</v>
      </c>
      <c r="I5841" s="5">
        <v>43746</v>
      </c>
      <c r="J5841" s="5" t="str">
        <f t="shared" si="182"/>
        <v>September</v>
      </c>
      <c r="K5841" s="7">
        <f t="shared" si="183"/>
        <v>2019</v>
      </c>
      <c r="L5841" t="s">
        <v>6575</v>
      </c>
      <c r="M5841" t="s">
        <v>30</v>
      </c>
      <c r="N5841">
        <v>92105</v>
      </c>
      <c r="O5841">
        <v>961</v>
      </c>
      <c r="P5841" t="s">
        <v>4925</v>
      </c>
      <c r="Q5841">
        <v>6</v>
      </c>
      <c r="R5841">
        <v>2</v>
      </c>
      <c r="S5841" t="s">
        <v>32</v>
      </c>
      <c r="U5841">
        <v>6.48</v>
      </c>
      <c r="V5841">
        <v>36</v>
      </c>
      <c r="W5841" t="s">
        <v>33</v>
      </c>
      <c r="X5841" s="5">
        <v>43752</v>
      </c>
      <c r="Y5841" t="s">
        <v>39</v>
      </c>
      <c r="Z5841" t="s">
        <v>34</v>
      </c>
      <c r="AA5841" t="s">
        <v>113</v>
      </c>
    </row>
    <row r="5842" spans="1:27" x14ac:dyDescent="0.3">
      <c r="A5842">
        <v>6</v>
      </c>
      <c r="B5842" t="s">
        <v>10</v>
      </c>
      <c r="C5842">
        <v>6</v>
      </c>
      <c r="D5842" t="s">
        <v>50</v>
      </c>
      <c r="E5842" t="s">
        <v>572</v>
      </c>
      <c r="F5842" t="s">
        <v>13</v>
      </c>
      <c r="G5842" t="s">
        <v>1438</v>
      </c>
      <c r="H5842" s="3">
        <v>0</v>
      </c>
      <c r="I5842" s="5">
        <v>43746</v>
      </c>
      <c r="J5842" s="5" t="str">
        <f t="shared" si="182"/>
        <v>September</v>
      </c>
      <c r="K5842" s="7">
        <f t="shared" si="183"/>
        <v>2019</v>
      </c>
      <c r="L5842" t="s">
        <v>6575</v>
      </c>
      <c r="M5842" t="s">
        <v>30</v>
      </c>
      <c r="N5842">
        <v>92105</v>
      </c>
      <c r="O5842">
        <v>1015</v>
      </c>
      <c r="P5842" t="s">
        <v>1397</v>
      </c>
      <c r="Q5842">
        <v>115</v>
      </c>
      <c r="R5842">
        <v>4</v>
      </c>
      <c r="S5842" t="s">
        <v>32</v>
      </c>
      <c r="U5842">
        <v>115.18</v>
      </c>
      <c r="V5842">
        <v>240</v>
      </c>
      <c r="W5842" t="s">
        <v>33</v>
      </c>
      <c r="X5842" s="5">
        <v>43752</v>
      </c>
      <c r="Y5842" t="s">
        <v>39</v>
      </c>
      <c r="Z5842" t="s">
        <v>34</v>
      </c>
      <c r="AA5842" t="s">
        <v>113</v>
      </c>
    </row>
    <row r="5843" spans="1:27" x14ac:dyDescent="0.3">
      <c r="A5843">
        <v>6</v>
      </c>
      <c r="B5843" t="s">
        <v>10</v>
      </c>
      <c r="C5843">
        <v>6</v>
      </c>
      <c r="D5843" t="s">
        <v>50</v>
      </c>
      <c r="E5843" t="s">
        <v>572</v>
      </c>
      <c r="F5843" t="s">
        <v>13</v>
      </c>
      <c r="G5843" t="s">
        <v>1438</v>
      </c>
      <c r="H5843" s="3">
        <v>0.2</v>
      </c>
      <c r="I5843" s="5">
        <v>43746</v>
      </c>
      <c r="J5843" s="5" t="str">
        <f t="shared" si="182"/>
        <v>September</v>
      </c>
      <c r="K5843" s="7">
        <f t="shared" si="183"/>
        <v>2019</v>
      </c>
      <c r="L5843" t="s">
        <v>6575</v>
      </c>
      <c r="M5843" t="s">
        <v>30</v>
      </c>
      <c r="N5843">
        <v>92105</v>
      </c>
      <c r="O5843">
        <v>518</v>
      </c>
      <c r="P5843" t="s">
        <v>4742</v>
      </c>
      <c r="Q5843">
        <v>12</v>
      </c>
      <c r="R5843">
        <v>1</v>
      </c>
      <c r="S5843" t="s">
        <v>32</v>
      </c>
      <c r="U5843">
        <v>11.61</v>
      </c>
      <c r="V5843">
        <v>103</v>
      </c>
      <c r="W5843" t="s">
        <v>33</v>
      </c>
      <c r="X5843" s="5">
        <v>43752</v>
      </c>
      <c r="Y5843" t="s">
        <v>39</v>
      </c>
      <c r="Z5843" t="s">
        <v>34</v>
      </c>
      <c r="AA5843" t="s">
        <v>52</v>
      </c>
    </row>
    <row r="5844" spans="1:27" x14ac:dyDescent="0.3">
      <c r="A5844">
        <v>0</v>
      </c>
      <c r="B5844" t="s">
        <v>10</v>
      </c>
      <c r="C5844">
        <v>0</v>
      </c>
      <c r="D5844" t="s">
        <v>26</v>
      </c>
      <c r="E5844" t="s">
        <v>2760</v>
      </c>
      <c r="F5844" t="s">
        <v>13</v>
      </c>
      <c r="G5844" t="s">
        <v>5526</v>
      </c>
      <c r="H5844" s="3">
        <v>0</v>
      </c>
      <c r="I5844" s="5">
        <v>43793</v>
      </c>
      <c r="J5844" s="5" t="str">
        <f t="shared" si="182"/>
        <v>September</v>
      </c>
      <c r="K5844" s="7">
        <f t="shared" si="183"/>
        <v>2019</v>
      </c>
      <c r="L5844" t="s">
        <v>5980</v>
      </c>
      <c r="M5844" t="s">
        <v>73</v>
      </c>
      <c r="N5844">
        <v>67846</v>
      </c>
      <c r="O5844">
        <v>637</v>
      </c>
      <c r="P5844" t="s">
        <v>3371</v>
      </c>
      <c r="Q5844">
        <v>8</v>
      </c>
      <c r="R5844">
        <v>1</v>
      </c>
      <c r="S5844" t="s">
        <v>75</v>
      </c>
      <c r="U5844">
        <v>7.99</v>
      </c>
      <c r="V5844">
        <v>33</v>
      </c>
      <c r="W5844" t="s">
        <v>33</v>
      </c>
      <c r="X5844" s="5">
        <v>43793</v>
      </c>
      <c r="Y5844" t="s">
        <v>773</v>
      </c>
      <c r="Z5844" t="s">
        <v>2166</v>
      </c>
      <c r="AA5844" t="s">
        <v>42</v>
      </c>
    </row>
    <row r="5845" spans="1:27" x14ac:dyDescent="0.3">
      <c r="A5845">
        <v>3</v>
      </c>
      <c r="B5845" t="s">
        <v>25</v>
      </c>
      <c r="C5845">
        <v>1</v>
      </c>
      <c r="D5845" t="s">
        <v>11</v>
      </c>
      <c r="E5845" t="s">
        <v>1382</v>
      </c>
      <c r="F5845" t="s">
        <v>13</v>
      </c>
      <c r="G5845" t="s">
        <v>1643</v>
      </c>
      <c r="H5845" s="3">
        <v>0.2</v>
      </c>
      <c r="I5845" s="5">
        <v>43824</v>
      </c>
      <c r="J5845" s="5" t="str">
        <f t="shared" si="182"/>
        <v>September</v>
      </c>
      <c r="K5845" s="7">
        <f t="shared" si="183"/>
        <v>2019</v>
      </c>
      <c r="L5845" t="s">
        <v>1644</v>
      </c>
      <c r="M5845" t="s">
        <v>16</v>
      </c>
      <c r="N5845">
        <v>33012</v>
      </c>
      <c r="O5845">
        <v>552</v>
      </c>
      <c r="P5845" t="s">
        <v>1517</v>
      </c>
      <c r="Q5845">
        <v>6</v>
      </c>
      <c r="R5845">
        <v>3</v>
      </c>
      <c r="S5845" t="s">
        <v>18</v>
      </c>
      <c r="U5845">
        <v>5.78</v>
      </c>
      <c r="V5845">
        <v>21</v>
      </c>
      <c r="W5845" t="s">
        <v>19</v>
      </c>
      <c r="X5845" s="5">
        <v>43827</v>
      </c>
      <c r="Y5845" t="s">
        <v>130</v>
      </c>
      <c r="Z5845" t="s">
        <v>40</v>
      </c>
      <c r="AA5845" t="s">
        <v>47</v>
      </c>
    </row>
    <row r="5846" spans="1:27" x14ac:dyDescent="0.3">
      <c r="A5846">
        <v>3</v>
      </c>
      <c r="B5846" t="s">
        <v>25</v>
      </c>
      <c r="C5846">
        <v>1</v>
      </c>
      <c r="D5846" t="s">
        <v>50</v>
      </c>
      <c r="E5846" t="s">
        <v>1382</v>
      </c>
      <c r="F5846" t="s">
        <v>13</v>
      </c>
      <c r="G5846" t="s">
        <v>1643</v>
      </c>
      <c r="H5846" s="3">
        <v>0.5</v>
      </c>
      <c r="I5846" s="5">
        <v>43824</v>
      </c>
      <c r="J5846" s="5" t="str">
        <f t="shared" si="182"/>
        <v>September</v>
      </c>
      <c r="K5846" s="7">
        <f t="shared" si="183"/>
        <v>2019</v>
      </c>
      <c r="L5846" t="s">
        <v>1644</v>
      </c>
      <c r="M5846" t="s">
        <v>16</v>
      </c>
      <c r="N5846">
        <v>33012</v>
      </c>
      <c r="O5846">
        <v>986</v>
      </c>
      <c r="P5846" t="s">
        <v>4776</v>
      </c>
      <c r="Q5846">
        <v>-7</v>
      </c>
      <c r="R5846">
        <v>2</v>
      </c>
      <c r="S5846" t="s">
        <v>18</v>
      </c>
      <c r="U5846">
        <v>-7.2</v>
      </c>
      <c r="V5846">
        <v>120</v>
      </c>
      <c r="W5846" t="s">
        <v>19</v>
      </c>
      <c r="X5846" s="5">
        <v>43827</v>
      </c>
      <c r="Y5846" t="s">
        <v>130</v>
      </c>
      <c r="Z5846" t="s">
        <v>40</v>
      </c>
      <c r="AA5846" t="s">
        <v>422</v>
      </c>
    </row>
    <row r="5847" spans="1:27" x14ac:dyDescent="0.3">
      <c r="A5847">
        <v>5</v>
      </c>
      <c r="B5847" t="s">
        <v>25</v>
      </c>
      <c r="C5847">
        <v>3</v>
      </c>
      <c r="D5847" t="s">
        <v>11</v>
      </c>
      <c r="E5847" t="s">
        <v>122</v>
      </c>
      <c r="F5847" t="s">
        <v>13</v>
      </c>
      <c r="G5847" t="s">
        <v>6936</v>
      </c>
      <c r="H5847" s="3">
        <v>0.3</v>
      </c>
      <c r="I5847" s="5">
        <v>43725</v>
      </c>
      <c r="J5847" s="5" t="str">
        <f t="shared" si="182"/>
        <v>September</v>
      </c>
      <c r="K5847" s="7">
        <f t="shared" si="183"/>
        <v>2019</v>
      </c>
      <c r="L5847" t="s">
        <v>6937</v>
      </c>
      <c r="M5847" t="s">
        <v>73</v>
      </c>
      <c r="N5847">
        <v>77036</v>
      </c>
      <c r="O5847">
        <v>773</v>
      </c>
      <c r="P5847" t="s">
        <v>8123</v>
      </c>
      <c r="Q5847">
        <v>-77</v>
      </c>
      <c r="R5847">
        <v>5</v>
      </c>
      <c r="S5847" t="s">
        <v>75</v>
      </c>
      <c r="U5847">
        <v>-77.33</v>
      </c>
      <c r="V5847">
        <v>318</v>
      </c>
      <c r="W5847" t="s">
        <v>76</v>
      </c>
      <c r="X5847" s="5">
        <v>43730</v>
      </c>
      <c r="Y5847" t="s">
        <v>20</v>
      </c>
      <c r="Z5847" t="s">
        <v>77</v>
      </c>
      <c r="AA5847" t="s">
        <v>24</v>
      </c>
    </row>
    <row r="5848" spans="1:27" x14ac:dyDescent="0.3">
      <c r="A5848">
        <v>5</v>
      </c>
      <c r="B5848" t="s">
        <v>25</v>
      </c>
      <c r="C5848">
        <v>3</v>
      </c>
      <c r="D5848" t="s">
        <v>26</v>
      </c>
      <c r="E5848" t="s">
        <v>122</v>
      </c>
      <c r="F5848" t="s">
        <v>13</v>
      </c>
      <c r="G5848" t="s">
        <v>6936</v>
      </c>
      <c r="H5848" s="3">
        <v>0.2</v>
      </c>
      <c r="I5848" s="5">
        <v>43725</v>
      </c>
      <c r="J5848" s="5" t="str">
        <f t="shared" si="182"/>
        <v>September</v>
      </c>
      <c r="K5848" s="7">
        <f t="shared" si="183"/>
        <v>2019</v>
      </c>
      <c r="L5848" t="s">
        <v>6937</v>
      </c>
      <c r="M5848" t="s">
        <v>73</v>
      </c>
      <c r="N5848">
        <v>77036</v>
      </c>
      <c r="O5848">
        <v>1170</v>
      </c>
      <c r="P5848" t="s">
        <v>292</v>
      </c>
      <c r="Q5848">
        <v>3</v>
      </c>
      <c r="R5848">
        <v>3</v>
      </c>
      <c r="S5848" t="s">
        <v>75</v>
      </c>
      <c r="U5848">
        <v>3.22</v>
      </c>
      <c r="V5848">
        <v>10</v>
      </c>
      <c r="W5848" t="s">
        <v>76</v>
      </c>
      <c r="X5848" s="5">
        <v>43730</v>
      </c>
      <c r="Y5848" t="s">
        <v>20</v>
      </c>
      <c r="Z5848" t="s">
        <v>77</v>
      </c>
      <c r="AA5848" t="s">
        <v>49</v>
      </c>
    </row>
    <row r="5849" spans="1:27" x14ac:dyDescent="0.3">
      <c r="A5849">
        <v>5</v>
      </c>
      <c r="B5849" t="s">
        <v>25</v>
      </c>
      <c r="C5849">
        <v>3</v>
      </c>
      <c r="D5849" t="s">
        <v>26</v>
      </c>
      <c r="E5849" t="s">
        <v>122</v>
      </c>
      <c r="F5849" t="s">
        <v>13</v>
      </c>
      <c r="G5849" t="s">
        <v>6936</v>
      </c>
      <c r="H5849" s="3">
        <v>0.8</v>
      </c>
      <c r="I5849" s="5">
        <v>43725</v>
      </c>
      <c r="J5849" s="5" t="str">
        <f t="shared" si="182"/>
        <v>September</v>
      </c>
      <c r="K5849" s="7">
        <f t="shared" si="183"/>
        <v>2019</v>
      </c>
      <c r="L5849" t="s">
        <v>6937</v>
      </c>
      <c r="M5849" t="s">
        <v>73</v>
      </c>
      <c r="N5849">
        <v>77036</v>
      </c>
      <c r="O5849">
        <v>1630</v>
      </c>
      <c r="P5849" t="s">
        <v>772</v>
      </c>
      <c r="Q5849">
        <v>-10</v>
      </c>
      <c r="R5849">
        <v>5</v>
      </c>
      <c r="S5849" t="s">
        <v>75</v>
      </c>
      <c r="U5849">
        <v>-10.15</v>
      </c>
      <c r="V5849">
        <v>6</v>
      </c>
      <c r="W5849" t="s">
        <v>76</v>
      </c>
      <c r="X5849" s="5">
        <v>43730</v>
      </c>
      <c r="Y5849" t="s">
        <v>20</v>
      </c>
      <c r="Z5849" t="s">
        <v>77</v>
      </c>
      <c r="AA5849" t="s">
        <v>54</v>
      </c>
    </row>
    <row r="5850" spans="1:27" x14ac:dyDescent="0.3">
      <c r="A5850">
        <v>5</v>
      </c>
      <c r="B5850" t="s">
        <v>25</v>
      </c>
      <c r="C5850">
        <v>3</v>
      </c>
      <c r="D5850" t="s">
        <v>50</v>
      </c>
      <c r="E5850" t="s">
        <v>122</v>
      </c>
      <c r="F5850" t="s">
        <v>13</v>
      </c>
      <c r="G5850" t="s">
        <v>6936</v>
      </c>
      <c r="H5850" s="3">
        <v>0.2</v>
      </c>
      <c r="I5850" s="5">
        <v>43725</v>
      </c>
      <c r="J5850" s="5" t="str">
        <f t="shared" si="182"/>
        <v>September</v>
      </c>
      <c r="K5850" s="7">
        <f t="shared" si="183"/>
        <v>2019</v>
      </c>
      <c r="L5850" t="s">
        <v>6937</v>
      </c>
      <c r="M5850" t="s">
        <v>73</v>
      </c>
      <c r="N5850">
        <v>77036</v>
      </c>
      <c r="O5850">
        <v>1298</v>
      </c>
      <c r="P5850" t="s">
        <v>5175</v>
      </c>
      <c r="Q5850">
        <v>88</v>
      </c>
      <c r="R5850">
        <v>6</v>
      </c>
      <c r="S5850" t="s">
        <v>75</v>
      </c>
      <c r="U5850">
        <v>88.49</v>
      </c>
      <c r="V5850">
        <v>1416</v>
      </c>
      <c r="W5850" t="s">
        <v>76</v>
      </c>
      <c r="X5850" s="5">
        <v>43730</v>
      </c>
      <c r="Y5850" t="s">
        <v>20</v>
      </c>
      <c r="Z5850" t="s">
        <v>77</v>
      </c>
      <c r="AA5850" t="s">
        <v>52</v>
      </c>
    </row>
    <row r="5851" spans="1:27" x14ac:dyDescent="0.3">
      <c r="A5851">
        <v>3</v>
      </c>
      <c r="B5851" t="s">
        <v>25</v>
      </c>
      <c r="C5851">
        <v>1</v>
      </c>
      <c r="D5851" t="s">
        <v>11</v>
      </c>
      <c r="E5851" t="s">
        <v>572</v>
      </c>
      <c r="F5851" t="s">
        <v>13</v>
      </c>
      <c r="G5851" t="s">
        <v>5205</v>
      </c>
      <c r="H5851" s="3">
        <v>0</v>
      </c>
      <c r="I5851" s="5">
        <v>43516</v>
      </c>
      <c r="J5851" s="5" t="str">
        <f t="shared" si="182"/>
        <v>September</v>
      </c>
      <c r="K5851" s="7">
        <f t="shared" si="183"/>
        <v>2019</v>
      </c>
      <c r="L5851" t="s">
        <v>5271</v>
      </c>
      <c r="M5851" t="s">
        <v>30</v>
      </c>
      <c r="N5851">
        <v>92105</v>
      </c>
      <c r="O5851">
        <v>620</v>
      </c>
      <c r="P5851" t="s">
        <v>8198</v>
      </c>
      <c r="Q5851">
        <v>7</v>
      </c>
      <c r="R5851">
        <v>1</v>
      </c>
      <c r="S5851" t="s">
        <v>32</v>
      </c>
      <c r="U5851">
        <v>7.34</v>
      </c>
      <c r="V5851">
        <v>22</v>
      </c>
      <c r="W5851" t="s">
        <v>33</v>
      </c>
      <c r="X5851" s="5">
        <v>43519</v>
      </c>
      <c r="Y5851" t="s">
        <v>130</v>
      </c>
      <c r="Z5851" t="s">
        <v>34</v>
      </c>
      <c r="AA5851" t="s">
        <v>47</v>
      </c>
    </row>
    <row r="5852" spans="1:27" x14ac:dyDescent="0.3">
      <c r="A5852">
        <v>3</v>
      </c>
      <c r="B5852" t="s">
        <v>25</v>
      </c>
      <c r="C5852">
        <v>1</v>
      </c>
      <c r="D5852" t="s">
        <v>50</v>
      </c>
      <c r="E5852" t="s">
        <v>572</v>
      </c>
      <c r="F5852" t="s">
        <v>13</v>
      </c>
      <c r="G5852" t="s">
        <v>5205</v>
      </c>
      <c r="H5852" s="3">
        <v>0.2</v>
      </c>
      <c r="I5852" s="5">
        <v>43516</v>
      </c>
      <c r="J5852" s="5" t="str">
        <f t="shared" si="182"/>
        <v>September</v>
      </c>
      <c r="K5852" s="7">
        <f t="shared" si="183"/>
        <v>2019</v>
      </c>
      <c r="L5852" t="s">
        <v>5271</v>
      </c>
      <c r="M5852" t="s">
        <v>30</v>
      </c>
      <c r="N5852">
        <v>92105</v>
      </c>
      <c r="O5852">
        <v>1022</v>
      </c>
      <c r="P5852" t="s">
        <v>581</v>
      </c>
      <c r="Q5852">
        <v>19</v>
      </c>
      <c r="R5852">
        <v>2</v>
      </c>
      <c r="S5852" t="s">
        <v>32</v>
      </c>
      <c r="U5852">
        <v>18.899999999999999</v>
      </c>
      <c r="V5852">
        <v>216</v>
      </c>
      <c r="W5852" t="s">
        <v>33</v>
      </c>
      <c r="X5852" s="5">
        <v>43519</v>
      </c>
      <c r="Y5852" t="s">
        <v>130</v>
      </c>
      <c r="Z5852" t="s">
        <v>34</v>
      </c>
      <c r="AA5852" t="s">
        <v>52</v>
      </c>
    </row>
    <row r="5853" spans="1:27" x14ac:dyDescent="0.3">
      <c r="A5853">
        <v>4</v>
      </c>
      <c r="B5853" t="s">
        <v>43</v>
      </c>
      <c r="C5853">
        <v>6</v>
      </c>
      <c r="D5853" t="s">
        <v>11</v>
      </c>
      <c r="E5853" t="s">
        <v>535</v>
      </c>
      <c r="F5853" t="s">
        <v>13</v>
      </c>
      <c r="G5853" t="s">
        <v>273</v>
      </c>
      <c r="H5853" s="3">
        <v>0</v>
      </c>
      <c r="I5853" s="5">
        <v>43638</v>
      </c>
      <c r="J5853" s="5" t="str">
        <f t="shared" si="182"/>
        <v>September</v>
      </c>
      <c r="K5853" s="7">
        <f t="shared" si="183"/>
        <v>2019</v>
      </c>
      <c r="L5853" t="s">
        <v>6996</v>
      </c>
      <c r="M5853" t="s">
        <v>73</v>
      </c>
      <c r="N5853">
        <v>48227</v>
      </c>
      <c r="O5853">
        <v>833</v>
      </c>
      <c r="P5853" t="s">
        <v>23</v>
      </c>
      <c r="Q5853">
        <v>146</v>
      </c>
      <c r="R5853">
        <v>2</v>
      </c>
      <c r="S5853" t="s">
        <v>75</v>
      </c>
      <c r="U5853">
        <v>146.38999999999999</v>
      </c>
      <c r="V5853">
        <v>488</v>
      </c>
      <c r="W5853" t="s">
        <v>76</v>
      </c>
      <c r="X5853" s="5">
        <v>43642</v>
      </c>
      <c r="Y5853" t="s">
        <v>39</v>
      </c>
      <c r="Z5853" t="s">
        <v>156</v>
      </c>
      <c r="AA5853" t="s">
        <v>24</v>
      </c>
    </row>
    <row r="5854" spans="1:27" x14ac:dyDescent="0.3">
      <c r="A5854">
        <v>7</v>
      </c>
      <c r="B5854" t="s">
        <v>25</v>
      </c>
      <c r="C5854">
        <v>6</v>
      </c>
      <c r="D5854" t="s">
        <v>26</v>
      </c>
      <c r="E5854" t="s">
        <v>493</v>
      </c>
      <c r="F5854" t="s">
        <v>13</v>
      </c>
      <c r="G5854" t="s">
        <v>2007</v>
      </c>
      <c r="H5854" s="3">
        <v>0.2</v>
      </c>
      <c r="I5854" s="5">
        <v>43537</v>
      </c>
      <c r="J5854" s="5" t="str">
        <f t="shared" si="182"/>
        <v>September</v>
      </c>
      <c r="K5854" s="7">
        <f t="shared" si="183"/>
        <v>2019</v>
      </c>
      <c r="L5854" t="s">
        <v>4650</v>
      </c>
      <c r="M5854" t="s">
        <v>30</v>
      </c>
      <c r="N5854">
        <v>80219</v>
      </c>
      <c r="O5854">
        <v>1050</v>
      </c>
      <c r="P5854" t="s">
        <v>1072</v>
      </c>
      <c r="Q5854">
        <v>-300</v>
      </c>
      <c r="R5854">
        <v>2</v>
      </c>
      <c r="S5854" t="s">
        <v>32</v>
      </c>
      <c r="U5854">
        <v>-299.81</v>
      </c>
      <c r="V5854">
        <v>1332</v>
      </c>
      <c r="W5854" t="s">
        <v>19</v>
      </c>
      <c r="X5854" s="5">
        <v>43544</v>
      </c>
      <c r="Y5854" t="s">
        <v>39</v>
      </c>
      <c r="Z5854" t="s">
        <v>285</v>
      </c>
      <c r="AA5854" t="s">
        <v>356</v>
      </c>
    </row>
    <row r="5855" spans="1:27" x14ac:dyDescent="0.3">
      <c r="A5855">
        <v>5</v>
      </c>
      <c r="B5855" t="s">
        <v>43</v>
      </c>
      <c r="C5855">
        <v>6</v>
      </c>
      <c r="D5855" t="s">
        <v>11</v>
      </c>
      <c r="E5855" t="s">
        <v>1389</v>
      </c>
      <c r="F5855" t="s">
        <v>13</v>
      </c>
      <c r="G5855" t="s">
        <v>2318</v>
      </c>
      <c r="H5855" s="3">
        <v>0</v>
      </c>
      <c r="I5855" s="5">
        <v>43817</v>
      </c>
      <c r="J5855" s="5" t="str">
        <f t="shared" si="182"/>
        <v>September</v>
      </c>
      <c r="K5855" s="7">
        <f t="shared" si="183"/>
        <v>2019</v>
      </c>
      <c r="L5855" t="s">
        <v>2319</v>
      </c>
      <c r="M5855" t="s">
        <v>102</v>
      </c>
      <c r="N5855">
        <v>11572</v>
      </c>
      <c r="O5855">
        <v>485</v>
      </c>
      <c r="P5855" t="s">
        <v>2320</v>
      </c>
      <c r="Q5855">
        <v>9</v>
      </c>
      <c r="R5855">
        <v>2</v>
      </c>
      <c r="S5855" t="s">
        <v>104</v>
      </c>
      <c r="U5855">
        <v>8.5299999999999994</v>
      </c>
      <c r="V5855">
        <v>19</v>
      </c>
      <c r="W5855" t="s">
        <v>19</v>
      </c>
      <c r="X5855" s="5">
        <v>43822</v>
      </c>
      <c r="Y5855" t="s">
        <v>39</v>
      </c>
      <c r="Z5855" t="s">
        <v>175</v>
      </c>
      <c r="AA5855" t="s">
        <v>47</v>
      </c>
    </row>
    <row r="5856" spans="1:27" x14ac:dyDescent="0.3">
      <c r="A5856">
        <v>6</v>
      </c>
      <c r="B5856" t="s">
        <v>10</v>
      </c>
      <c r="C5856">
        <v>6</v>
      </c>
      <c r="D5856" t="s">
        <v>26</v>
      </c>
      <c r="E5856" t="s">
        <v>27</v>
      </c>
      <c r="F5856" t="s">
        <v>13</v>
      </c>
      <c r="G5856" t="s">
        <v>6873</v>
      </c>
      <c r="H5856" s="3">
        <v>0</v>
      </c>
      <c r="I5856" s="5">
        <v>43740</v>
      </c>
      <c r="J5856" s="5" t="str">
        <f t="shared" si="182"/>
        <v>September</v>
      </c>
      <c r="K5856" s="7">
        <f t="shared" si="183"/>
        <v>2019</v>
      </c>
      <c r="L5856" t="s">
        <v>7678</v>
      </c>
      <c r="M5856" t="s">
        <v>30</v>
      </c>
      <c r="N5856">
        <v>90036</v>
      </c>
      <c r="O5856">
        <v>1553</v>
      </c>
      <c r="P5856" t="s">
        <v>3027</v>
      </c>
      <c r="Q5856">
        <v>205</v>
      </c>
      <c r="R5856">
        <v>7</v>
      </c>
      <c r="S5856" t="s">
        <v>32</v>
      </c>
      <c r="U5856">
        <v>204.77</v>
      </c>
      <c r="V5856">
        <v>1575</v>
      </c>
      <c r="W5856" t="s">
        <v>76</v>
      </c>
      <c r="X5856" s="5">
        <v>43746</v>
      </c>
      <c r="Y5856" t="s">
        <v>39</v>
      </c>
      <c r="Z5856" t="s">
        <v>34</v>
      </c>
      <c r="AA5856" t="s">
        <v>42</v>
      </c>
    </row>
    <row r="5857" spans="1:27" x14ac:dyDescent="0.3">
      <c r="A5857">
        <v>6</v>
      </c>
      <c r="B5857" t="s">
        <v>10</v>
      </c>
      <c r="C5857">
        <v>6</v>
      </c>
      <c r="D5857" t="s">
        <v>26</v>
      </c>
      <c r="E5857" t="s">
        <v>27</v>
      </c>
      <c r="F5857" t="s">
        <v>13</v>
      </c>
      <c r="G5857" t="s">
        <v>6873</v>
      </c>
      <c r="H5857" s="3">
        <v>0.2</v>
      </c>
      <c r="I5857" s="5">
        <v>43740</v>
      </c>
      <c r="J5857" s="5" t="str">
        <f t="shared" si="182"/>
        <v>September</v>
      </c>
      <c r="K5857" s="7">
        <f t="shared" si="183"/>
        <v>2019</v>
      </c>
      <c r="L5857" t="s">
        <v>7678</v>
      </c>
      <c r="M5857" t="s">
        <v>30</v>
      </c>
      <c r="N5857">
        <v>90036</v>
      </c>
      <c r="O5857">
        <v>1261</v>
      </c>
      <c r="P5857" t="s">
        <v>3410</v>
      </c>
      <c r="Q5857">
        <v>42</v>
      </c>
      <c r="R5857">
        <v>5</v>
      </c>
      <c r="S5857" t="s">
        <v>32</v>
      </c>
      <c r="U5857">
        <v>42.05</v>
      </c>
      <c r="V5857">
        <v>112</v>
      </c>
      <c r="W5857" t="s">
        <v>76</v>
      </c>
      <c r="X5857" s="5">
        <v>43746</v>
      </c>
      <c r="Y5857" t="s">
        <v>39</v>
      </c>
      <c r="Z5857" t="s">
        <v>34</v>
      </c>
      <c r="AA5857" t="s">
        <v>54</v>
      </c>
    </row>
    <row r="5858" spans="1:27" x14ac:dyDescent="0.3">
      <c r="A5858">
        <v>7</v>
      </c>
      <c r="B5858" t="s">
        <v>25</v>
      </c>
      <c r="C5858">
        <v>6</v>
      </c>
      <c r="D5858" t="s">
        <v>11</v>
      </c>
      <c r="E5858" t="s">
        <v>27</v>
      </c>
      <c r="F5858" t="s">
        <v>13</v>
      </c>
      <c r="G5858" t="s">
        <v>288</v>
      </c>
      <c r="H5858" s="3">
        <v>0.2</v>
      </c>
      <c r="I5858" s="5">
        <v>43691</v>
      </c>
      <c r="J5858" s="5" t="str">
        <f t="shared" si="182"/>
        <v>September</v>
      </c>
      <c r="K5858" s="7">
        <f t="shared" si="183"/>
        <v>2019</v>
      </c>
      <c r="L5858" t="s">
        <v>2711</v>
      </c>
      <c r="M5858" t="s">
        <v>30</v>
      </c>
      <c r="N5858">
        <v>90032</v>
      </c>
      <c r="O5858">
        <v>429</v>
      </c>
      <c r="P5858" t="s">
        <v>1424</v>
      </c>
      <c r="Q5858">
        <v>5</v>
      </c>
      <c r="R5858">
        <v>3</v>
      </c>
      <c r="S5858" t="s">
        <v>32</v>
      </c>
      <c r="U5858">
        <v>5.23</v>
      </c>
      <c r="V5858">
        <v>418</v>
      </c>
      <c r="W5858" t="s">
        <v>19</v>
      </c>
      <c r="X5858" s="5">
        <v>43698</v>
      </c>
      <c r="Y5858" t="s">
        <v>39</v>
      </c>
      <c r="Z5858" t="s">
        <v>34</v>
      </c>
      <c r="AA5858" t="s">
        <v>41</v>
      </c>
    </row>
    <row r="5859" spans="1:27" x14ac:dyDescent="0.3">
      <c r="A5859">
        <v>1</v>
      </c>
      <c r="B5859" t="s">
        <v>10</v>
      </c>
      <c r="C5859">
        <v>1</v>
      </c>
      <c r="D5859" t="s">
        <v>11</v>
      </c>
      <c r="E5859" t="s">
        <v>876</v>
      </c>
      <c r="F5859" t="s">
        <v>13</v>
      </c>
      <c r="G5859" t="s">
        <v>1435</v>
      </c>
      <c r="H5859" s="3">
        <v>0.7</v>
      </c>
      <c r="I5859" s="5">
        <v>43590</v>
      </c>
      <c r="J5859" s="5" t="str">
        <f t="shared" si="182"/>
        <v>September</v>
      </c>
      <c r="K5859" s="7">
        <f t="shared" si="183"/>
        <v>2019</v>
      </c>
      <c r="L5859" t="s">
        <v>1721</v>
      </c>
      <c r="M5859" t="s">
        <v>30</v>
      </c>
      <c r="N5859">
        <v>80027</v>
      </c>
      <c r="O5859">
        <v>309</v>
      </c>
      <c r="P5859" t="s">
        <v>1653</v>
      </c>
      <c r="Q5859">
        <v>-153</v>
      </c>
      <c r="R5859">
        <v>3</v>
      </c>
      <c r="S5859" t="s">
        <v>32</v>
      </c>
      <c r="U5859">
        <v>-152.97999999999999</v>
      </c>
      <c r="V5859">
        <v>90</v>
      </c>
      <c r="W5859" t="s">
        <v>19</v>
      </c>
      <c r="X5859" s="5">
        <v>43591</v>
      </c>
      <c r="Y5859" t="s">
        <v>130</v>
      </c>
      <c r="Z5859" t="s">
        <v>285</v>
      </c>
      <c r="AA5859" t="s">
        <v>22</v>
      </c>
    </row>
    <row r="5860" spans="1:27" x14ac:dyDescent="0.3">
      <c r="A5860">
        <v>1</v>
      </c>
      <c r="B5860" t="s">
        <v>10</v>
      </c>
      <c r="C5860">
        <v>1</v>
      </c>
      <c r="D5860" t="s">
        <v>26</v>
      </c>
      <c r="E5860" t="s">
        <v>876</v>
      </c>
      <c r="F5860" t="s">
        <v>13</v>
      </c>
      <c r="G5860" t="s">
        <v>1435</v>
      </c>
      <c r="H5860" s="3">
        <v>0.2</v>
      </c>
      <c r="I5860" s="5">
        <v>43590</v>
      </c>
      <c r="J5860" s="5" t="str">
        <f t="shared" si="182"/>
        <v>September</v>
      </c>
      <c r="K5860" s="7">
        <f t="shared" si="183"/>
        <v>2019</v>
      </c>
      <c r="L5860" t="s">
        <v>1721</v>
      </c>
      <c r="M5860" t="s">
        <v>30</v>
      </c>
      <c r="N5860">
        <v>80027</v>
      </c>
      <c r="O5860">
        <v>1346</v>
      </c>
      <c r="P5860" t="s">
        <v>310</v>
      </c>
      <c r="Q5860">
        <v>7</v>
      </c>
      <c r="R5860">
        <v>9</v>
      </c>
      <c r="S5860" t="s">
        <v>32</v>
      </c>
      <c r="U5860">
        <v>7.43</v>
      </c>
      <c r="V5860">
        <v>21</v>
      </c>
      <c r="W5860" t="s">
        <v>19</v>
      </c>
      <c r="X5860" s="5">
        <v>43591</v>
      </c>
      <c r="Y5860" t="s">
        <v>130</v>
      </c>
      <c r="Z5860" t="s">
        <v>285</v>
      </c>
      <c r="AA5860" t="s">
        <v>119</v>
      </c>
    </row>
    <row r="5861" spans="1:27" x14ac:dyDescent="0.3">
      <c r="A5861">
        <v>1</v>
      </c>
      <c r="B5861" t="s">
        <v>10</v>
      </c>
      <c r="C5861">
        <v>1</v>
      </c>
      <c r="D5861" t="s">
        <v>26</v>
      </c>
      <c r="E5861" t="s">
        <v>876</v>
      </c>
      <c r="F5861" t="s">
        <v>13</v>
      </c>
      <c r="G5861" t="s">
        <v>1435</v>
      </c>
      <c r="H5861" s="3">
        <v>0.7</v>
      </c>
      <c r="I5861" s="5">
        <v>43590</v>
      </c>
      <c r="J5861" s="5" t="str">
        <f t="shared" si="182"/>
        <v>September</v>
      </c>
      <c r="K5861" s="7">
        <f t="shared" si="183"/>
        <v>2019</v>
      </c>
      <c r="L5861" t="s">
        <v>1721</v>
      </c>
      <c r="M5861" t="s">
        <v>30</v>
      </c>
      <c r="N5861">
        <v>80027</v>
      </c>
      <c r="O5861">
        <v>242</v>
      </c>
      <c r="P5861" t="s">
        <v>336</v>
      </c>
      <c r="Q5861">
        <v>-7</v>
      </c>
      <c r="R5861">
        <v>8</v>
      </c>
      <c r="S5861" t="s">
        <v>32</v>
      </c>
      <c r="U5861">
        <v>-7.32</v>
      </c>
      <c r="V5861">
        <v>10</v>
      </c>
      <c r="W5861" t="s">
        <v>19</v>
      </c>
      <c r="X5861" s="5">
        <v>43591</v>
      </c>
      <c r="Y5861" t="s">
        <v>130</v>
      </c>
      <c r="Z5861" t="s">
        <v>285</v>
      </c>
      <c r="AA5861" t="s">
        <v>54</v>
      </c>
    </row>
    <row r="5862" spans="1:27" x14ac:dyDescent="0.3">
      <c r="A5862">
        <v>3</v>
      </c>
      <c r="B5862" t="s">
        <v>10</v>
      </c>
      <c r="C5862">
        <v>3</v>
      </c>
      <c r="D5862" t="s">
        <v>26</v>
      </c>
      <c r="E5862" t="s">
        <v>88</v>
      </c>
      <c r="F5862" t="s">
        <v>13</v>
      </c>
      <c r="G5862" t="s">
        <v>7290</v>
      </c>
      <c r="H5862" s="3">
        <v>0</v>
      </c>
      <c r="I5862" s="5">
        <v>43753</v>
      </c>
      <c r="J5862" s="5" t="str">
        <f t="shared" si="182"/>
        <v>September</v>
      </c>
      <c r="K5862" s="7">
        <f t="shared" si="183"/>
        <v>2019</v>
      </c>
      <c r="L5862" t="s">
        <v>7378</v>
      </c>
      <c r="M5862" t="s">
        <v>30</v>
      </c>
      <c r="N5862">
        <v>94110</v>
      </c>
      <c r="O5862">
        <v>1236</v>
      </c>
      <c r="P5862" t="s">
        <v>7339</v>
      </c>
      <c r="Q5862">
        <v>26</v>
      </c>
      <c r="R5862">
        <v>4</v>
      </c>
      <c r="S5862" t="s">
        <v>32</v>
      </c>
      <c r="U5862">
        <v>26.38</v>
      </c>
      <c r="V5862">
        <v>88</v>
      </c>
      <c r="W5862" t="s">
        <v>76</v>
      </c>
      <c r="X5862" s="5">
        <v>43756</v>
      </c>
      <c r="Y5862" t="s">
        <v>20</v>
      </c>
      <c r="Z5862" t="s">
        <v>34</v>
      </c>
      <c r="AA5862" t="s">
        <v>49</v>
      </c>
    </row>
    <row r="5863" spans="1:27" x14ac:dyDescent="0.3">
      <c r="A5863">
        <v>6</v>
      </c>
      <c r="B5863" t="s">
        <v>10</v>
      </c>
      <c r="C5863">
        <v>6</v>
      </c>
      <c r="D5863" t="s">
        <v>26</v>
      </c>
      <c r="E5863" t="s">
        <v>457</v>
      </c>
      <c r="F5863" t="s">
        <v>13</v>
      </c>
      <c r="G5863" t="s">
        <v>3268</v>
      </c>
      <c r="H5863" s="3">
        <v>0.2</v>
      </c>
      <c r="I5863" s="5">
        <v>43658</v>
      </c>
      <c r="J5863" s="5" t="str">
        <f t="shared" si="182"/>
        <v>September</v>
      </c>
      <c r="K5863" s="7">
        <f t="shared" si="183"/>
        <v>2019</v>
      </c>
      <c r="L5863" t="s">
        <v>4152</v>
      </c>
      <c r="M5863" t="s">
        <v>102</v>
      </c>
      <c r="N5863">
        <v>45014</v>
      </c>
      <c r="O5863">
        <v>1658</v>
      </c>
      <c r="P5863" t="s">
        <v>2772</v>
      </c>
      <c r="Q5863">
        <v>1</v>
      </c>
      <c r="R5863">
        <v>1</v>
      </c>
      <c r="S5863" t="s">
        <v>104</v>
      </c>
      <c r="U5863">
        <v>1.19</v>
      </c>
      <c r="V5863">
        <v>4</v>
      </c>
      <c r="W5863" t="s">
        <v>19</v>
      </c>
      <c r="X5863" s="5">
        <v>43664</v>
      </c>
      <c r="Y5863" t="s">
        <v>39</v>
      </c>
      <c r="Z5863" t="s">
        <v>309</v>
      </c>
      <c r="AA5863" t="s">
        <v>64</v>
      </c>
    </row>
    <row r="5864" spans="1:27" x14ac:dyDescent="0.3">
      <c r="A5864">
        <v>5</v>
      </c>
      <c r="B5864" t="s">
        <v>43</v>
      </c>
      <c r="C5864">
        <v>6</v>
      </c>
      <c r="D5864" t="s">
        <v>26</v>
      </c>
      <c r="E5864" t="s">
        <v>737</v>
      </c>
      <c r="F5864" t="s">
        <v>13</v>
      </c>
      <c r="G5864" t="s">
        <v>2447</v>
      </c>
      <c r="H5864" s="3">
        <v>0.2</v>
      </c>
      <c r="I5864" s="5">
        <v>43761</v>
      </c>
      <c r="J5864" s="5" t="str">
        <f t="shared" si="182"/>
        <v>September</v>
      </c>
      <c r="K5864" s="7">
        <f t="shared" si="183"/>
        <v>2019</v>
      </c>
      <c r="L5864" t="s">
        <v>3831</v>
      </c>
      <c r="M5864" t="s">
        <v>73</v>
      </c>
      <c r="N5864">
        <v>78745</v>
      </c>
      <c r="O5864">
        <v>113</v>
      </c>
      <c r="P5864" t="s">
        <v>1051</v>
      </c>
      <c r="Q5864">
        <v>1</v>
      </c>
      <c r="R5864">
        <v>1</v>
      </c>
      <c r="S5864" t="s">
        <v>75</v>
      </c>
      <c r="U5864">
        <v>1.2</v>
      </c>
      <c r="V5864">
        <v>14</v>
      </c>
      <c r="W5864" t="s">
        <v>19</v>
      </c>
      <c r="X5864" s="5">
        <v>43766</v>
      </c>
      <c r="Y5864" t="s">
        <v>39</v>
      </c>
      <c r="Z5864" t="s">
        <v>77</v>
      </c>
      <c r="AA5864" t="s">
        <v>42</v>
      </c>
    </row>
    <row r="5865" spans="1:27" x14ac:dyDescent="0.3">
      <c r="A5865">
        <v>5</v>
      </c>
      <c r="B5865" t="s">
        <v>43</v>
      </c>
      <c r="C5865">
        <v>6</v>
      </c>
      <c r="D5865" t="s">
        <v>26</v>
      </c>
      <c r="E5865" t="s">
        <v>737</v>
      </c>
      <c r="F5865" t="s">
        <v>13</v>
      </c>
      <c r="G5865" t="s">
        <v>2447</v>
      </c>
      <c r="H5865" s="3">
        <v>0.2</v>
      </c>
      <c r="I5865" s="5">
        <v>43761</v>
      </c>
      <c r="J5865" s="5" t="str">
        <f t="shared" si="182"/>
        <v>September</v>
      </c>
      <c r="K5865" s="7">
        <f t="shared" si="183"/>
        <v>2019</v>
      </c>
      <c r="L5865" t="s">
        <v>3831</v>
      </c>
      <c r="M5865" t="s">
        <v>73</v>
      </c>
      <c r="N5865">
        <v>78745</v>
      </c>
      <c r="O5865">
        <v>417</v>
      </c>
      <c r="P5865" t="s">
        <v>8235</v>
      </c>
      <c r="Q5865">
        <v>-58</v>
      </c>
      <c r="R5865">
        <v>4</v>
      </c>
      <c r="S5865" t="s">
        <v>75</v>
      </c>
      <c r="U5865">
        <v>-58.31</v>
      </c>
      <c r="V5865">
        <v>259</v>
      </c>
      <c r="W5865" t="s">
        <v>19</v>
      </c>
      <c r="X5865" s="5">
        <v>43766</v>
      </c>
      <c r="Y5865" t="s">
        <v>39</v>
      </c>
      <c r="Z5865" t="s">
        <v>77</v>
      </c>
      <c r="AA5865" t="s">
        <v>42</v>
      </c>
    </row>
    <row r="5866" spans="1:27" x14ac:dyDescent="0.3">
      <c r="A5866">
        <v>5</v>
      </c>
      <c r="B5866" t="s">
        <v>43</v>
      </c>
      <c r="C5866">
        <v>6</v>
      </c>
      <c r="D5866" t="s">
        <v>26</v>
      </c>
      <c r="E5866" t="s">
        <v>737</v>
      </c>
      <c r="F5866" t="s">
        <v>13</v>
      </c>
      <c r="G5866" t="s">
        <v>2447</v>
      </c>
      <c r="H5866" s="3">
        <v>0.8</v>
      </c>
      <c r="I5866" s="5">
        <v>43761</v>
      </c>
      <c r="J5866" s="5" t="str">
        <f t="shared" si="182"/>
        <v>September</v>
      </c>
      <c r="K5866" s="7">
        <f t="shared" si="183"/>
        <v>2019</v>
      </c>
      <c r="L5866" t="s">
        <v>3831</v>
      </c>
      <c r="M5866" t="s">
        <v>73</v>
      </c>
      <c r="N5866">
        <v>78745</v>
      </c>
      <c r="O5866">
        <v>46</v>
      </c>
      <c r="P5866" t="s">
        <v>8239</v>
      </c>
      <c r="Q5866">
        <v>-15</v>
      </c>
      <c r="R5866">
        <v>3</v>
      </c>
      <c r="S5866" t="s">
        <v>75</v>
      </c>
      <c r="U5866">
        <v>-15.13</v>
      </c>
      <c r="V5866">
        <v>10</v>
      </c>
      <c r="W5866" t="s">
        <v>19</v>
      </c>
      <c r="X5866" s="5">
        <v>43766</v>
      </c>
      <c r="Y5866" t="s">
        <v>39</v>
      </c>
      <c r="Z5866" t="s">
        <v>77</v>
      </c>
      <c r="AA5866" t="s">
        <v>54</v>
      </c>
    </row>
    <row r="5867" spans="1:27" x14ac:dyDescent="0.3">
      <c r="A5867">
        <v>5</v>
      </c>
      <c r="B5867" t="s">
        <v>43</v>
      </c>
      <c r="C5867">
        <v>6</v>
      </c>
      <c r="D5867" t="s">
        <v>50</v>
      </c>
      <c r="E5867" t="s">
        <v>737</v>
      </c>
      <c r="F5867" t="s">
        <v>13</v>
      </c>
      <c r="G5867" t="s">
        <v>2447</v>
      </c>
      <c r="H5867" s="3">
        <v>0.2</v>
      </c>
      <c r="I5867" s="5">
        <v>43761</v>
      </c>
      <c r="J5867" s="5" t="str">
        <f t="shared" si="182"/>
        <v>September</v>
      </c>
      <c r="K5867" s="7">
        <f t="shared" si="183"/>
        <v>2019</v>
      </c>
      <c r="L5867" t="s">
        <v>3831</v>
      </c>
      <c r="M5867" t="s">
        <v>73</v>
      </c>
      <c r="N5867">
        <v>78745</v>
      </c>
      <c r="O5867">
        <v>1615</v>
      </c>
      <c r="P5867" t="s">
        <v>4973</v>
      </c>
      <c r="Q5867">
        <v>-2</v>
      </c>
      <c r="R5867">
        <v>1</v>
      </c>
      <c r="S5867" t="s">
        <v>75</v>
      </c>
      <c r="U5867">
        <v>-2.0699999999999998</v>
      </c>
      <c r="V5867">
        <v>55</v>
      </c>
      <c r="W5867" t="s">
        <v>19</v>
      </c>
      <c r="X5867" s="5">
        <v>43766</v>
      </c>
      <c r="Y5867" t="s">
        <v>39</v>
      </c>
      <c r="Z5867" t="s">
        <v>77</v>
      </c>
      <c r="AA5867" t="s">
        <v>113</v>
      </c>
    </row>
    <row r="5868" spans="1:27" x14ac:dyDescent="0.3">
      <c r="A5868">
        <v>5</v>
      </c>
      <c r="B5868" t="s">
        <v>43</v>
      </c>
      <c r="C5868">
        <v>6</v>
      </c>
      <c r="D5868" t="s">
        <v>50</v>
      </c>
      <c r="E5868" t="s">
        <v>1260</v>
      </c>
      <c r="F5868" t="s">
        <v>13</v>
      </c>
      <c r="G5868" t="s">
        <v>1261</v>
      </c>
      <c r="H5868" s="3">
        <v>0</v>
      </c>
      <c r="I5868" s="5">
        <v>43626</v>
      </c>
      <c r="J5868" s="5" t="str">
        <f t="shared" si="182"/>
        <v>September</v>
      </c>
      <c r="K5868" s="7">
        <f t="shared" si="183"/>
        <v>2019</v>
      </c>
      <c r="L5868" t="s">
        <v>1262</v>
      </c>
      <c r="M5868" t="s">
        <v>73</v>
      </c>
      <c r="N5868">
        <v>48307</v>
      </c>
      <c r="O5868">
        <v>913</v>
      </c>
      <c r="P5868" t="s">
        <v>1062</v>
      </c>
      <c r="Q5868">
        <v>54</v>
      </c>
      <c r="R5868">
        <v>4</v>
      </c>
      <c r="S5868" t="s">
        <v>75</v>
      </c>
      <c r="U5868">
        <v>54.33</v>
      </c>
      <c r="V5868">
        <v>133</v>
      </c>
      <c r="W5868" t="s">
        <v>19</v>
      </c>
      <c r="X5868" s="5">
        <v>43631</v>
      </c>
      <c r="Y5868" t="s">
        <v>39</v>
      </c>
      <c r="Z5868" t="s">
        <v>156</v>
      </c>
      <c r="AA5868" t="s">
        <v>113</v>
      </c>
    </row>
    <row r="5869" spans="1:27" x14ac:dyDescent="0.3">
      <c r="A5869">
        <v>5</v>
      </c>
      <c r="B5869" t="s">
        <v>43</v>
      </c>
      <c r="C5869">
        <v>6</v>
      </c>
      <c r="D5869" t="s">
        <v>26</v>
      </c>
      <c r="E5869" t="s">
        <v>88</v>
      </c>
      <c r="F5869" t="s">
        <v>13</v>
      </c>
      <c r="G5869" t="s">
        <v>359</v>
      </c>
      <c r="H5869" s="3">
        <v>0</v>
      </c>
      <c r="I5869" s="5">
        <v>43726</v>
      </c>
      <c r="J5869" s="5" t="str">
        <f t="shared" si="182"/>
        <v>September</v>
      </c>
      <c r="K5869" s="7">
        <f t="shared" si="183"/>
        <v>2019</v>
      </c>
      <c r="L5869" t="s">
        <v>360</v>
      </c>
      <c r="M5869" t="s">
        <v>30</v>
      </c>
      <c r="N5869">
        <v>94122</v>
      </c>
      <c r="O5869">
        <v>1160</v>
      </c>
      <c r="P5869" t="s">
        <v>361</v>
      </c>
      <c r="Q5869">
        <v>2</v>
      </c>
      <c r="R5869">
        <v>3</v>
      </c>
      <c r="S5869" t="s">
        <v>32</v>
      </c>
      <c r="U5869">
        <v>2.38</v>
      </c>
      <c r="V5869">
        <v>9</v>
      </c>
      <c r="W5869" t="s">
        <v>33</v>
      </c>
      <c r="X5869" s="5">
        <v>43731</v>
      </c>
      <c r="Y5869" t="s">
        <v>39</v>
      </c>
      <c r="Z5869" t="s">
        <v>34</v>
      </c>
      <c r="AA5869" t="s">
        <v>49</v>
      </c>
    </row>
    <row r="5870" spans="1:27" x14ac:dyDescent="0.3">
      <c r="A5870">
        <v>5</v>
      </c>
      <c r="B5870" t="s">
        <v>43</v>
      </c>
      <c r="C5870">
        <v>6</v>
      </c>
      <c r="D5870" t="s">
        <v>26</v>
      </c>
      <c r="E5870" t="s">
        <v>88</v>
      </c>
      <c r="F5870" t="s">
        <v>13</v>
      </c>
      <c r="G5870" t="s">
        <v>359</v>
      </c>
      <c r="H5870" s="3">
        <v>0</v>
      </c>
      <c r="I5870" s="5">
        <v>43726</v>
      </c>
      <c r="J5870" s="5" t="str">
        <f t="shared" si="182"/>
        <v>September</v>
      </c>
      <c r="K5870" s="7">
        <f t="shared" si="183"/>
        <v>2019</v>
      </c>
      <c r="L5870" t="s">
        <v>360</v>
      </c>
      <c r="M5870" t="s">
        <v>30</v>
      </c>
      <c r="N5870">
        <v>94122</v>
      </c>
      <c r="O5870">
        <v>472</v>
      </c>
      <c r="P5870" t="s">
        <v>362</v>
      </c>
      <c r="Q5870">
        <v>5</v>
      </c>
      <c r="R5870">
        <v>3</v>
      </c>
      <c r="S5870" t="s">
        <v>32</v>
      </c>
      <c r="U5870">
        <v>5.0999999999999996</v>
      </c>
      <c r="V5870">
        <v>11</v>
      </c>
      <c r="W5870" t="s">
        <v>33</v>
      </c>
      <c r="X5870" s="5">
        <v>43731</v>
      </c>
      <c r="Y5870" t="s">
        <v>39</v>
      </c>
      <c r="Z5870" t="s">
        <v>34</v>
      </c>
      <c r="AA5870" t="s">
        <v>119</v>
      </c>
    </row>
    <row r="5871" spans="1:27" x14ac:dyDescent="0.3">
      <c r="A5871">
        <v>5</v>
      </c>
      <c r="B5871" t="s">
        <v>43</v>
      </c>
      <c r="C5871">
        <v>6</v>
      </c>
      <c r="D5871" t="s">
        <v>26</v>
      </c>
      <c r="E5871" t="s">
        <v>88</v>
      </c>
      <c r="F5871" t="s">
        <v>13</v>
      </c>
      <c r="G5871" t="s">
        <v>359</v>
      </c>
      <c r="H5871" s="3">
        <v>0</v>
      </c>
      <c r="I5871" s="5">
        <v>43726</v>
      </c>
      <c r="J5871" s="5" t="str">
        <f t="shared" si="182"/>
        <v>September</v>
      </c>
      <c r="K5871" s="7">
        <f t="shared" si="183"/>
        <v>2019</v>
      </c>
      <c r="L5871" t="s">
        <v>360</v>
      </c>
      <c r="M5871" t="s">
        <v>30</v>
      </c>
      <c r="N5871">
        <v>94122</v>
      </c>
      <c r="O5871">
        <v>1704</v>
      </c>
      <c r="P5871" t="s">
        <v>363</v>
      </c>
      <c r="Q5871">
        <v>69</v>
      </c>
      <c r="R5871">
        <v>3</v>
      </c>
      <c r="S5871" t="s">
        <v>32</v>
      </c>
      <c r="U5871">
        <v>68.98</v>
      </c>
      <c r="V5871">
        <v>144</v>
      </c>
      <c r="W5871" t="s">
        <v>33</v>
      </c>
      <c r="X5871" s="5">
        <v>43731</v>
      </c>
      <c r="Y5871" t="s">
        <v>39</v>
      </c>
      <c r="Z5871" t="s">
        <v>34</v>
      </c>
      <c r="AA5871" t="s">
        <v>64</v>
      </c>
    </row>
    <row r="5872" spans="1:27" x14ac:dyDescent="0.3">
      <c r="A5872">
        <v>3</v>
      </c>
      <c r="B5872" t="s">
        <v>25</v>
      </c>
      <c r="C5872">
        <v>1</v>
      </c>
      <c r="D5872" t="s">
        <v>26</v>
      </c>
      <c r="E5872" t="s">
        <v>2915</v>
      </c>
      <c r="F5872" t="s">
        <v>13</v>
      </c>
      <c r="G5872" t="s">
        <v>6993</v>
      </c>
      <c r="H5872" s="3">
        <v>0</v>
      </c>
      <c r="I5872" s="5">
        <v>43557</v>
      </c>
      <c r="J5872" s="5" t="str">
        <f t="shared" si="182"/>
        <v>September</v>
      </c>
      <c r="K5872" s="7">
        <f t="shared" si="183"/>
        <v>2019</v>
      </c>
      <c r="L5872" t="s">
        <v>7229</v>
      </c>
      <c r="M5872" t="s">
        <v>102</v>
      </c>
      <c r="N5872">
        <v>6450</v>
      </c>
      <c r="O5872">
        <v>1132</v>
      </c>
      <c r="P5872" t="s">
        <v>97</v>
      </c>
      <c r="Q5872">
        <v>3</v>
      </c>
      <c r="R5872">
        <v>4</v>
      </c>
      <c r="S5872" t="s">
        <v>104</v>
      </c>
      <c r="U5872">
        <v>2.89</v>
      </c>
      <c r="V5872">
        <v>11</v>
      </c>
      <c r="W5872" t="s">
        <v>76</v>
      </c>
      <c r="X5872" s="5">
        <v>43560</v>
      </c>
      <c r="Y5872" t="s">
        <v>130</v>
      </c>
      <c r="Z5872" t="s">
        <v>461</v>
      </c>
      <c r="AA5872" t="s">
        <v>49</v>
      </c>
    </row>
    <row r="5873" spans="1:27" x14ac:dyDescent="0.3">
      <c r="A5873">
        <v>5</v>
      </c>
      <c r="B5873" t="s">
        <v>43</v>
      </c>
      <c r="C5873">
        <v>6</v>
      </c>
      <c r="D5873" t="s">
        <v>11</v>
      </c>
      <c r="E5873" t="s">
        <v>2240</v>
      </c>
      <c r="F5873" t="s">
        <v>13</v>
      </c>
      <c r="G5873" t="s">
        <v>1220</v>
      </c>
      <c r="H5873" s="3">
        <v>0.32</v>
      </c>
      <c r="I5873" s="5">
        <v>43757</v>
      </c>
      <c r="J5873" s="5" t="str">
        <f t="shared" si="182"/>
        <v>September</v>
      </c>
      <c r="K5873" s="7">
        <f t="shared" si="183"/>
        <v>2019</v>
      </c>
      <c r="L5873" t="s">
        <v>2241</v>
      </c>
      <c r="M5873" t="s">
        <v>73</v>
      </c>
      <c r="N5873">
        <v>76706</v>
      </c>
      <c r="O5873">
        <v>1370</v>
      </c>
      <c r="P5873" t="s">
        <v>2242</v>
      </c>
      <c r="Q5873">
        <v>-92</v>
      </c>
      <c r="R5873">
        <v>3</v>
      </c>
      <c r="S5873" t="s">
        <v>75</v>
      </c>
      <c r="U5873">
        <v>-91.76</v>
      </c>
      <c r="V5873">
        <v>328</v>
      </c>
      <c r="W5873" t="s">
        <v>19</v>
      </c>
      <c r="X5873" s="5">
        <v>43762</v>
      </c>
      <c r="Y5873" t="s">
        <v>39</v>
      </c>
      <c r="Z5873" t="s">
        <v>77</v>
      </c>
      <c r="AA5873" t="s">
        <v>22</v>
      </c>
    </row>
    <row r="5874" spans="1:27" x14ac:dyDescent="0.3">
      <c r="A5874">
        <v>5</v>
      </c>
      <c r="B5874" t="s">
        <v>43</v>
      </c>
      <c r="C5874">
        <v>6</v>
      </c>
      <c r="D5874" t="s">
        <v>26</v>
      </c>
      <c r="E5874" t="s">
        <v>2240</v>
      </c>
      <c r="F5874" t="s">
        <v>13</v>
      </c>
      <c r="G5874" t="s">
        <v>1220</v>
      </c>
      <c r="H5874" s="3">
        <v>0.8</v>
      </c>
      <c r="I5874" s="5">
        <v>43757</v>
      </c>
      <c r="J5874" s="5" t="str">
        <f t="shared" si="182"/>
        <v>September</v>
      </c>
      <c r="K5874" s="7">
        <f t="shared" si="183"/>
        <v>2019</v>
      </c>
      <c r="L5874" t="s">
        <v>2241</v>
      </c>
      <c r="M5874" t="s">
        <v>73</v>
      </c>
      <c r="N5874">
        <v>76706</v>
      </c>
      <c r="O5874">
        <v>1458</v>
      </c>
      <c r="P5874" t="s">
        <v>8248</v>
      </c>
      <c r="Q5874">
        <v>-4</v>
      </c>
      <c r="R5874">
        <v>2</v>
      </c>
      <c r="S5874" t="s">
        <v>75</v>
      </c>
      <c r="U5874">
        <v>-3.52</v>
      </c>
      <c r="V5874">
        <v>2</v>
      </c>
      <c r="W5874" t="s">
        <v>19</v>
      </c>
      <c r="X5874" s="5">
        <v>43762</v>
      </c>
      <c r="Y5874" t="s">
        <v>39</v>
      </c>
      <c r="Z5874" t="s">
        <v>77</v>
      </c>
      <c r="AA5874" t="s">
        <v>54</v>
      </c>
    </row>
    <row r="5875" spans="1:27" x14ac:dyDescent="0.3">
      <c r="A5875">
        <v>5</v>
      </c>
      <c r="B5875" t="s">
        <v>43</v>
      </c>
      <c r="C5875">
        <v>6</v>
      </c>
      <c r="D5875" t="s">
        <v>26</v>
      </c>
      <c r="E5875" t="s">
        <v>4353</v>
      </c>
      <c r="F5875" t="s">
        <v>13</v>
      </c>
      <c r="G5875" t="s">
        <v>1782</v>
      </c>
      <c r="H5875" s="3">
        <v>0.2</v>
      </c>
      <c r="I5875" s="5">
        <v>43689</v>
      </c>
      <c r="J5875" s="5" t="str">
        <f t="shared" si="182"/>
        <v>September</v>
      </c>
      <c r="K5875" s="7">
        <f t="shared" si="183"/>
        <v>2019</v>
      </c>
      <c r="L5875" t="s">
        <v>4392</v>
      </c>
      <c r="M5875" t="s">
        <v>16</v>
      </c>
      <c r="N5875">
        <v>32839</v>
      </c>
      <c r="O5875">
        <v>1803</v>
      </c>
      <c r="P5875" t="s">
        <v>3336</v>
      </c>
      <c r="Q5875">
        <v>7</v>
      </c>
      <c r="R5875">
        <v>4</v>
      </c>
      <c r="S5875" t="s">
        <v>18</v>
      </c>
      <c r="U5875">
        <v>7.26</v>
      </c>
      <c r="V5875">
        <v>21</v>
      </c>
      <c r="W5875" t="s">
        <v>19</v>
      </c>
      <c r="X5875" s="5">
        <v>43694</v>
      </c>
      <c r="Y5875" t="s">
        <v>39</v>
      </c>
      <c r="Z5875" t="s">
        <v>40</v>
      </c>
      <c r="AA5875" t="s">
        <v>64</v>
      </c>
    </row>
    <row r="5876" spans="1:27" x14ac:dyDescent="0.3">
      <c r="A5876">
        <v>6</v>
      </c>
      <c r="B5876" t="s">
        <v>10</v>
      </c>
      <c r="C5876">
        <v>6</v>
      </c>
      <c r="D5876" t="s">
        <v>26</v>
      </c>
      <c r="E5876" t="s">
        <v>122</v>
      </c>
      <c r="F5876" t="s">
        <v>13</v>
      </c>
      <c r="G5876" t="s">
        <v>2014</v>
      </c>
      <c r="H5876" s="3">
        <v>0.8</v>
      </c>
      <c r="I5876" s="5">
        <v>43775</v>
      </c>
      <c r="J5876" s="5" t="str">
        <f t="shared" si="182"/>
        <v>September</v>
      </c>
      <c r="K5876" s="7">
        <f t="shared" si="183"/>
        <v>2019</v>
      </c>
      <c r="L5876" t="s">
        <v>3957</v>
      </c>
      <c r="M5876" t="s">
        <v>73</v>
      </c>
      <c r="N5876">
        <v>77070</v>
      </c>
      <c r="O5876">
        <v>1850</v>
      </c>
      <c r="P5876" t="s">
        <v>3958</v>
      </c>
      <c r="Q5876">
        <v>-2</v>
      </c>
      <c r="R5876">
        <v>2</v>
      </c>
      <c r="S5876" t="s">
        <v>75</v>
      </c>
      <c r="U5876">
        <v>-1.93</v>
      </c>
      <c r="V5876">
        <v>1</v>
      </c>
      <c r="W5876" t="s">
        <v>19</v>
      </c>
      <c r="X5876" s="5">
        <v>43781</v>
      </c>
      <c r="Y5876" t="s">
        <v>39</v>
      </c>
      <c r="Z5876" t="s">
        <v>77</v>
      </c>
      <c r="AA5876" t="s">
        <v>54</v>
      </c>
    </row>
    <row r="5877" spans="1:27" x14ac:dyDescent="0.3">
      <c r="A5877">
        <v>1</v>
      </c>
      <c r="B5877" t="s">
        <v>10</v>
      </c>
      <c r="C5877">
        <v>1</v>
      </c>
      <c r="D5877" t="s">
        <v>11</v>
      </c>
      <c r="E5877" t="s">
        <v>59</v>
      </c>
      <c r="F5877" t="s">
        <v>13</v>
      </c>
      <c r="G5877" t="s">
        <v>1526</v>
      </c>
      <c r="H5877" s="3">
        <v>0</v>
      </c>
      <c r="I5877" s="5">
        <v>43649</v>
      </c>
      <c r="J5877" s="5" t="str">
        <f t="shared" si="182"/>
        <v>September</v>
      </c>
      <c r="K5877" s="7">
        <f t="shared" si="183"/>
        <v>2019</v>
      </c>
      <c r="L5877" t="s">
        <v>1527</v>
      </c>
      <c r="M5877" t="s">
        <v>102</v>
      </c>
      <c r="N5877">
        <v>3301</v>
      </c>
      <c r="O5877">
        <v>1042</v>
      </c>
      <c r="P5877" t="s">
        <v>1528</v>
      </c>
      <c r="Q5877">
        <v>27</v>
      </c>
      <c r="R5877">
        <v>1</v>
      </c>
      <c r="S5877" t="s">
        <v>104</v>
      </c>
      <c r="U5877">
        <v>26.6</v>
      </c>
      <c r="V5877">
        <v>102</v>
      </c>
      <c r="W5877" t="s">
        <v>19</v>
      </c>
      <c r="X5877" s="5">
        <v>43650</v>
      </c>
      <c r="Y5877" t="s">
        <v>130</v>
      </c>
      <c r="Z5877" t="s">
        <v>1529</v>
      </c>
      <c r="AA5877" t="s">
        <v>47</v>
      </c>
    </row>
    <row r="5878" spans="1:27" x14ac:dyDescent="0.3">
      <c r="A5878">
        <v>6</v>
      </c>
      <c r="B5878" t="s">
        <v>10</v>
      </c>
      <c r="C5878">
        <v>6</v>
      </c>
      <c r="D5878" t="s">
        <v>26</v>
      </c>
      <c r="E5878" t="s">
        <v>1609</v>
      </c>
      <c r="F5878" t="s">
        <v>13</v>
      </c>
      <c r="G5878" t="s">
        <v>2244</v>
      </c>
      <c r="H5878" s="3">
        <v>0</v>
      </c>
      <c r="I5878" s="5">
        <v>43820</v>
      </c>
      <c r="J5878" s="5" t="str">
        <f t="shared" si="182"/>
        <v>September</v>
      </c>
      <c r="K5878" s="7">
        <f t="shared" si="183"/>
        <v>2019</v>
      </c>
      <c r="L5878" t="s">
        <v>3722</v>
      </c>
      <c r="M5878" t="s">
        <v>73</v>
      </c>
      <c r="N5878">
        <v>47905</v>
      </c>
      <c r="O5878">
        <v>1558</v>
      </c>
      <c r="P5878" t="s">
        <v>1053</v>
      </c>
      <c r="Q5878">
        <v>19</v>
      </c>
      <c r="R5878">
        <v>1</v>
      </c>
      <c r="S5878" t="s">
        <v>75</v>
      </c>
      <c r="U5878">
        <v>18.77</v>
      </c>
      <c r="V5878">
        <v>375</v>
      </c>
      <c r="W5878" t="s">
        <v>19</v>
      </c>
      <c r="X5878" s="5">
        <v>43826</v>
      </c>
      <c r="Y5878" t="s">
        <v>39</v>
      </c>
      <c r="Z5878" t="s">
        <v>167</v>
      </c>
      <c r="AA5878" t="s">
        <v>42</v>
      </c>
    </row>
    <row r="5879" spans="1:27" x14ac:dyDescent="0.3">
      <c r="A5879">
        <v>4</v>
      </c>
      <c r="B5879" t="s">
        <v>43</v>
      </c>
      <c r="C5879">
        <v>6</v>
      </c>
      <c r="D5879" t="s">
        <v>26</v>
      </c>
      <c r="E5879" t="s">
        <v>27</v>
      </c>
      <c r="F5879" t="s">
        <v>13</v>
      </c>
      <c r="G5879" t="s">
        <v>1230</v>
      </c>
      <c r="H5879" s="3">
        <v>0</v>
      </c>
      <c r="I5879" s="5">
        <v>43653</v>
      </c>
      <c r="J5879" s="5" t="str">
        <f t="shared" si="182"/>
        <v>September</v>
      </c>
      <c r="K5879" s="7">
        <f t="shared" si="183"/>
        <v>2019</v>
      </c>
      <c r="L5879" t="s">
        <v>4528</v>
      </c>
      <c r="M5879" t="s">
        <v>30</v>
      </c>
      <c r="N5879">
        <v>90049</v>
      </c>
      <c r="O5879">
        <v>371</v>
      </c>
      <c r="P5879" t="s">
        <v>3086</v>
      </c>
      <c r="Q5879">
        <v>0</v>
      </c>
      <c r="R5879">
        <v>3</v>
      </c>
      <c r="S5879" t="s">
        <v>32</v>
      </c>
      <c r="U5879">
        <v>0.12</v>
      </c>
      <c r="V5879">
        <v>6</v>
      </c>
      <c r="W5879" t="s">
        <v>19</v>
      </c>
      <c r="X5879" s="5">
        <v>43657</v>
      </c>
      <c r="Y5879" t="s">
        <v>39</v>
      </c>
      <c r="Z5879" t="s">
        <v>34</v>
      </c>
      <c r="AA5879" t="s">
        <v>176</v>
      </c>
    </row>
    <row r="5880" spans="1:27" x14ac:dyDescent="0.3">
      <c r="A5880">
        <v>2</v>
      </c>
      <c r="B5880" t="s">
        <v>25</v>
      </c>
      <c r="C5880">
        <v>1</v>
      </c>
      <c r="D5880" t="s">
        <v>26</v>
      </c>
      <c r="E5880" t="s">
        <v>528</v>
      </c>
      <c r="F5880" t="s">
        <v>13</v>
      </c>
      <c r="G5880" t="s">
        <v>2584</v>
      </c>
      <c r="H5880" s="3">
        <v>0.2</v>
      </c>
      <c r="I5880" s="5">
        <v>43617</v>
      </c>
      <c r="J5880" s="5" t="str">
        <f t="shared" si="182"/>
        <v>September</v>
      </c>
      <c r="K5880" s="7">
        <f t="shared" si="183"/>
        <v>2019</v>
      </c>
      <c r="L5880" t="s">
        <v>2979</v>
      </c>
      <c r="M5880" t="s">
        <v>102</v>
      </c>
      <c r="N5880">
        <v>43017</v>
      </c>
      <c r="O5880">
        <v>1718</v>
      </c>
      <c r="P5880" t="s">
        <v>2980</v>
      </c>
      <c r="Q5880">
        <v>10</v>
      </c>
      <c r="R5880">
        <v>6</v>
      </c>
      <c r="S5880" t="s">
        <v>104</v>
      </c>
      <c r="U5880">
        <v>10.06</v>
      </c>
      <c r="V5880">
        <v>28</v>
      </c>
      <c r="W5880" t="s">
        <v>19</v>
      </c>
      <c r="X5880" s="5">
        <v>43619</v>
      </c>
      <c r="Y5880" t="s">
        <v>130</v>
      </c>
      <c r="Z5880" t="s">
        <v>309</v>
      </c>
      <c r="AA5880" t="s">
        <v>64</v>
      </c>
    </row>
    <row r="5881" spans="1:27" x14ac:dyDescent="0.3">
      <c r="A5881">
        <v>2</v>
      </c>
      <c r="B5881" t="s">
        <v>25</v>
      </c>
      <c r="C5881">
        <v>1</v>
      </c>
      <c r="D5881" t="s">
        <v>26</v>
      </c>
      <c r="E5881" t="s">
        <v>528</v>
      </c>
      <c r="F5881" t="s">
        <v>13</v>
      </c>
      <c r="G5881" t="s">
        <v>2584</v>
      </c>
      <c r="H5881" s="3">
        <v>0.7</v>
      </c>
      <c r="I5881" s="5">
        <v>43617</v>
      </c>
      <c r="J5881" s="5" t="str">
        <f t="shared" si="182"/>
        <v>September</v>
      </c>
      <c r="K5881" s="7">
        <f t="shared" si="183"/>
        <v>2019</v>
      </c>
      <c r="L5881" t="s">
        <v>2979</v>
      </c>
      <c r="M5881" t="s">
        <v>102</v>
      </c>
      <c r="N5881">
        <v>43017</v>
      </c>
      <c r="O5881">
        <v>412</v>
      </c>
      <c r="P5881" t="s">
        <v>2969</v>
      </c>
      <c r="Q5881">
        <v>-3</v>
      </c>
      <c r="R5881">
        <v>2</v>
      </c>
      <c r="S5881" t="s">
        <v>104</v>
      </c>
      <c r="U5881">
        <v>-2.66</v>
      </c>
      <c r="V5881">
        <v>4</v>
      </c>
      <c r="W5881" t="s">
        <v>19</v>
      </c>
      <c r="X5881" s="5">
        <v>43619</v>
      </c>
      <c r="Y5881" t="s">
        <v>130</v>
      </c>
      <c r="Z5881" t="s">
        <v>309</v>
      </c>
      <c r="AA5881" t="s">
        <v>54</v>
      </c>
    </row>
    <row r="5882" spans="1:27" x14ac:dyDescent="0.3">
      <c r="A5882">
        <v>2</v>
      </c>
      <c r="B5882" t="s">
        <v>25</v>
      </c>
      <c r="C5882">
        <v>1</v>
      </c>
      <c r="D5882" t="s">
        <v>50</v>
      </c>
      <c r="E5882" t="s">
        <v>528</v>
      </c>
      <c r="F5882" t="s">
        <v>13</v>
      </c>
      <c r="G5882" t="s">
        <v>2584</v>
      </c>
      <c r="H5882" s="3">
        <v>0.4</v>
      </c>
      <c r="I5882" s="5">
        <v>43617</v>
      </c>
      <c r="J5882" s="5" t="str">
        <f t="shared" si="182"/>
        <v>September</v>
      </c>
      <c r="K5882" s="7">
        <f t="shared" si="183"/>
        <v>2019</v>
      </c>
      <c r="L5882" t="s">
        <v>2979</v>
      </c>
      <c r="M5882" t="s">
        <v>102</v>
      </c>
      <c r="N5882">
        <v>43017</v>
      </c>
      <c r="O5882">
        <v>1248</v>
      </c>
      <c r="P5882" t="s">
        <v>513</v>
      </c>
      <c r="Q5882">
        <v>-34</v>
      </c>
      <c r="R5882">
        <v>4</v>
      </c>
      <c r="S5882" t="s">
        <v>104</v>
      </c>
      <c r="U5882">
        <v>-34.31</v>
      </c>
      <c r="V5882">
        <v>158</v>
      </c>
      <c r="W5882" t="s">
        <v>19</v>
      </c>
      <c r="X5882" s="5">
        <v>43619</v>
      </c>
      <c r="Y5882" t="s">
        <v>130</v>
      </c>
      <c r="Z5882" t="s">
        <v>309</v>
      </c>
      <c r="AA5882" t="s">
        <v>52</v>
      </c>
    </row>
    <row r="5883" spans="1:27" x14ac:dyDescent="0.3">
      <c r="A5883">
        <v>7</v>
      </c>
      <c r="B5883" t="s">
        <v>25</v>
      </c>
      <c r="C5883">
        <v>6</v>
      </c>
      <c r="D5883" t="s">
        <v>26</v>
      </c>
      <c r="E5883" t="s">
        <v>1597</v>
      </c>
      <c r="F5883" t="s">
        <v>13</v>
      </c>
      <c r="G5883" t="s">
        <v>2402</v>
      </c>
      <c r="H5883" s="3">
        <v>0.2</v>
      </c>
      <c r="I5883" s="5">
        <v>43636</v>
      </c>
      <c r="J5883" s="5" t="str">
        <f t="shared" si="182"/>
        <v>September</v>
      </c>
      <c r="K5883" s="7">
        <f t="shared" si="183"/>
        <v>2019</v>
      </c>
      <c r="L5883" t="s">
        <v>4161</v>
      </c>
      <c r="M5883" t="s">
        <v>102</v>
      </c>
      <c r="N5883">
        <v>44134</v>
      </c>
      <c r="O5883">
        <v>1167</v>
      </c>
      <c r="P5883" t="s">
        <v>3101</v>
      </c>
      <c r="Q5883">
        <v>1</v>
      </c>
      <c r="R5883">
        <v>2</v>
      </c>
      <c r="S5883" t="s">
        <v>104</v>
      </c>
      <c r="U5883">
        <v>0.59</v>
      </c>
      <c r="V5883">
        <v>5</v>
      </c>
      <c r="W5883" t="s">
        <v>19</v>
      </c>
      <c r="X5883" s="5">
        <v>43643</v>
      </c>
      <c r="Y5883" t="s">
        <v>39</v>
      </c>
      <c r="Z5883" t="s">
        <v>309</v>
      </c>
      <c r="AA5883" t="s">
        <v>49</v>
      </c>
    </row>
    <row r="5884" spans="1:27" x14ac:dyDescent="0.3">
      <c r="A5884">
        <v>7</v>
      </c>
      <c r="B5884" t="s">
        <v>25</v>
      </c>
      <c r="C5884">
        <v>6</v>
      </c>
      <c r="D5884" t="s">
        <v>26</v>
      </c>
      <c r="E5884" t="s">
        <v>1597</v>
      </c>
      <c r="F5884" t="s">
        <v>13</v>
      </c>
      <c r="G5884" t="s">
        <v>2402</v>
      </c>
      <c r="H5884" s="3">
        <v>0.2</v>
      </c>
      <c r="I5884" s="5">
        <v>43636</v>
      </c>
      <c r="J5884" s="5" t="str">
        <f t="shared" si="182"/>
        <v>September</v>
      </c>
      <c r="K5884" s="7">
        <f t="shared" si="183"/>
        <v>2019</v>
      </c>
      <c r="L5884" t="s">
        <v>4161</v>
      </c>
      <c r="M5884" t="s">
        <v>102</v>
      </c>
      <c r="N5884">
        <v>44134</v>
      </c>
      <c r="O5884">
        <v>1806</v>
      </c>
      <c r="P5884" t="s">
        <v>3655</v>
      </c>
      <c r="Q5884">
        <v>11</v>
      </c>
      <c r="R5884">
        <v>6</v>
      </c>
      <c r="S5884" t="s">
        <v>104</v>
      </c>
      <c r="U5884">
        <v>10.89</v>
      </c>
      <c r="V5884">
        <v>31</v>
      </c>
      <c r="W5884" t="s">
        <v>19</v>
      </c>
      <c r="X5884" s="5">
        <v>43643</v>
      </c>
      <c r="Y5884" t="s">
        <v>39</v>
      </c>
      <c r="Z5884" t="s">
        <v>309</v>
      </c>
      <c r="AA5884" t="s">
        <v>64</v>
      </c>
    </row>
    <row r="5885" spans="1:27" x14ac:dyDescent="0.3">
      <c r="A5885">
        <v>5</v>
      </c>
      <c r="B5885" t="s">
        <v>25</v>
      </c>
      <c r="C5885">
        <v>3</v>
      </c>
      <c r="D5885" t="s">
        <v>26</v>
      </c>
      <c r="E5885" t="s">
        <v>4447</v>
      </c>
      <c r="F5885" t="s">
        <v>13</v>
      </c>
      <c r="G5885" t="s">
        <v>7007</v>
      </c>
      <c r="H5885" s="3">
        <v>0</v>
      </c>
      <c r="I5885" s="5">
        <v>43537</v>
      </c>
      <c r="J5885" s="5" t="str">
        <f t="shared" si="182"/>
        <v>September</v>
      </c>
      <c r="K5885" s="7">
        <f t="shared" si="183"/>
        <v>2019</v>
      </c>
      <c r="L5885" t="s">
        <v>7382</v>
      </c>
      <c r="M5885" t="s">
        <v>30</v>
      </c>
      <c r="N5885">
        <v>87105</v>
      </c>
      <c r="O5885">
        <v>1675</v>
      </c>
      <c r="P5885" t="s">
        <v>6345</v>
      </c>
      <c r="Q5885">
        <v>138</v>
      </c>
      <c r="R5885">
        <v>6</v>
      </c>
      <c r="S5885" t="s">
        <v>32</v>
      </c>
      <c r="U5885">
        <v>138.36000000000001</v>
      </c>
      <c r="V5885">
        <v>288</v>
      </c>
      <c r="W5885" t="s">
        <v>76</v>
      </c>
      <c r="X5885" s="5">
        <v>43542</v>
      </c>
      <c r="Y5885" t="s">
        <v>20</v>
      </c>
      <c r="Z5885" t="s">
        <v>413</v>
      </c>
      <c r="AA5885" t="s">
        <v>64</v>
      </c>
    </row>
    <row r="5886" spans="1:27" x14ac:dyDescent="0.3">
      <c r="A5886">
        <v>5</v>
      </c>
      <c r="B5886" t="s">
        <v>25</v>
      </c>
      <c r="C5886">
        <v>3</v>
      </c>
      <c r="D5886" t="s">
        <v>26</v>
      </c>
      <c r="E5886" t="s">
        <v>4447</v>
      </c>
      <c r="F5886" t="s">
        <v>13</v>
      </c>
      <c r="G5886" t="s">
        <v>7007</v>
      </c>
      <c r="H5886" s="3">
        <v>0</v>
      </c>
      <c r="I5886" s="5">
        <v>43537</v>
      </c>
      <c r="J5886" s="5" t="str">
        <f t="shared" si="182"/>
        <v>September</v>
      </c>
      <c r="K5886" s="7">
        <f t="shared" si="183"/>
        <v>2019</v>
      </c>
      <c r="L5886" t="s">
        <v>7382</v>
      </c>
      <c r="M5886" t="s">
        <v>30</v>
      </c>
      <c r="N5886">
        <v>87105</v>
      </c>
      <c r="O5886">
        <v>1836</v>
      </c>
      <c r="P5886" t="s">
        <v>2998</v>
      </c>
      <c r="Q5886">
        <v>22</v>
      </c>
      <c r="R5886">
        <v>7</v>
      </c>
      <c r="S5886" t="s">
        <v>32</v>
      </c>
      <c r="U5886">
        <v>21.77</v>
      </c>
      <c r="V5886">
        <v>45</v>
      </c>
      <c r="W5886" t="s">
        <v>76</v>
      </c>
      <c r="X5886" s="5">
        <v>43542</v>
      </c>
      <c r="Y5886" t="s">
        <v>20</v>
      </c>
      <c r="Z5886" t="s">
        <v>413</v>
      </c>
      <c r="AA5886" t="s">
        <v>64</v>
      </c>
    </row>
    <row r="5887" spans="1:27" x14ac:dyDescent="0.3">
      <c r="A5887">
        <v>5</v>
      </c>
      <c r="B5887" t="s">
        <v>25</v>
      </c>
      <c r="C5887">
        <v>3</v>
      </c>
      <c r="D5887" t="s">
        <v>26</v>
      </c>
      <c r="E5887" t="s">
        <v>4447</v>
      </c>
      <c r="F5887" t="s">
        <v>13</v>
      </c>
      <c r="G5887" t="s">
        <v>7007</v>
      </c>
      <c r="H5887" s="3">
        <v>0</v>
      </c>
      <c r="I5887" s="5">
        <v>43537</v>
      </c>
      <c r="J5887" s="5" t="str">
        <f t="shared" si="182"/>
        <v>September</v>
      </c>
      <c r="K5887" s="7">
        <f t="shared" si="183"/>
        <v>2019</v>
      </c>
      <c r="L5887" t="s">
        <v>7382</v>
      </c>
      <c r="M5887" t="s">
        <v>30</v>
      </c>
      <c r="N5887">
        <v>87105</v>
      </c>
      <c r="O5887">
        <v>1456</v>
      </c>
      <c r="P5887" t="s">
        <v>219</v>
      </c>
      <c r="Q5887">
        <v>25</v>
      </c>
      <c r="R5887">
        <v>8</v>
      </c>
      <c r="S5887" t="s">
        <v>32</v>
      </c>
      <c r="U5887">
        <v>25.42</v>
      </c>
      <c r="V5887">
        <v>91</v>
      </c>
      <c r="W5887" t="s">
        <v>76</v>
      </c>
      <c r="X5887" s="5">
        <v>43542</v>
      </c>
      <c r="Y5887" t="s">
        <v>20</v>
      </c>
      <c r="Z5887" t="s">
        <v>413</v>
      </c>
      <c r="AA5887" t="s">
        <v>42</v>
      </c>
    </row>
    <row r="5888" spans="1:27" x14ac:dyDescent="0.3">
      <c r="A5888">
        <v>5</v>
      </c>
      <c r="B5888" t="s">
        <v>25</v>
      </c>
      <c r="C5888">
        <v>3</v>
      </c>
      <c r="D5888" t="s">
        <v>50</v>
      </c>
      <c r="E5888" t="s">
        <v>4447</v>
      </c>
      <c r="F5888" t="s">
        <v>13</v>
      </c>
      <c r="G5888" t="s">
        <v>7007</v>
      </c>
      <c r="H5888" s="3">
        <v>0</v>
      </c>
      <c r="I5888" s="5">
        <v>43537</v>
      </c>
      <c r="J5888" s="5" t="str">
        <f t="shared" si="182"/>
        <v>September</v>
      </c>
      <c r="K5888" s="7">
        <f t="shared" si="183"/>
        <v>2019</v>
      </c>
      <c r="L5888" t="s">
        <v>7382</v>
      </c>
      <c r="M5888" t="s">
        <v>30</v>
      </c>
      <c r="N5888">
        <v>87105</v>
      </c>
      <c r="O5888">
        <v>1030</v>
      </c>
      <c r="P5888" t="s">
        <v>5010</v>
      </c>
      <c r="Q5888">
        <v>88</v>
      </c>
      <c r="R5888">
        <v>5</v>
      </c>
      <c r="S5888" t="s">
        <v>32</v>
      </c>
      <c r="U5888">
        <v>88.13</v>
      </c>
      <c r="V5888">
        <v>215</v>
      </c>
      <c r="W5888" t="s">
        <v>76</v>
      </c>
      <c r="X5888" s="5">
        <v>43542</v>
      </c>
      <c r="Y5888" t="s">
        <v>20</v>
      </c>
      <c r="Z5888" t="s">
        <v>413</v>
      </c>
      <c r="AA5888" t="s">
        <v>113</v>
      </c>
    </row>
    <row r="5889" spans="1:27" x14ac:dyDescent="0.3">
      <c r="A5889">
        <v>5</v>
      </c>
      <c r="B5889" t="s">
        <v>25</v>
      </c>
      <c r="C5889">
        <v>3</v>
      </c>
      <c r="D5889" t="s">
        <v>50</v>
      </c>
      <c r="E5889" t="s">
        <v>4447</v>
      </c>
      <c r="F5889" t="s">
        <v>13</v>
      </c>
      <c r="G5889" t="s">
        <v>7007</v>
      </c>
      <c r="H5889" s="3">
        <v>0.2</v>
      </c>
      <c r="I5889" s="5">
        <v>43537</v>
      </c>
      <c r="J5889" s="5" t="str">
        <f t="shared" si="182"/>
        <v>September</v>
      </c>
      <c r="K5889" s="7">
        <f t="shared" si="183"/>
        <v>2019</v>
      </c>
      <c r="L5889" t="s">
        <v>7382</v>
      </c>
      <c r="M5889" t="s">
        <v>30</v>
      </c>
      <c r="N5889">
        <v>87105</v>
      </c>
      <c r="O5889">
        <v>1229</v>
      </c>
      <c r="P5889" t="s">
        <v>4716</v>
      </c>
      <c r="Q5889">
        <v>49</v>
      </c>
      <c r="R5889">
        <v>8</v>
      </c>
      <c r="S5889" t="s">
        <v>32</v>
      </c>
      <c r="U5889">
        <v>49.26</v>
      </c>
      <c r="V5889">
        <v>141</v>
      </c>
      <c r="W5889" t="s">
        <v>76</v>
      </c>
      <c r="X5889" s="5">
        <v>43542</v>
      </c>
      <c r="Y5889" t="s">
        <v>20</v>
      </c>
      <c r="Z5889" t="s">
        <v>413</v>
      </c>
      <c r="AA5889" t="s">
        <v>52</v>
      </c>
    </row>
    <row r="5890" spans="1:27" x14ac:dyDescent="0.3">
      <c r="A5890">
        <v>5</v>
      </c>
      <c r="B5890" t="s">
        <v>43</v>
      </c>
      <c r="C5890">
        <v>6</v>
      </c>
      <c r="D5890" t="s">
        <v>26</v>
      </c>
      <c r="E5890" t="s">
        <v>171</v>
      </c>
      <c r="F5890" t="s">
        <v>13</v>
      </c>
      <c r="G5890" t="s">
        <v>2010</v>
      </c>
      <c r="H5890" s="3">
        <v>0.2</v>
      </c>
      <c r="I5890" s="5">
        <v>43783</v>
      </c>
      <c r="J5890" s="5" t="str">
        <f t="shared" ref="J5890:J5953" si="184">TEXT($I$2,"mmmm")</f>
        <v>September</v>
      </c>
      <c r="K5890" s="7">
        <f t="shared" si="183"/>
        <v>2019</v>
      </c>
      <c r="L5890" t="s">
        <v>4170</v>
      </c>
      <c r="M5890" t="s">
        <v>102</v>
      </c>
      <c r="N5890">
        <v>10035</v>
      </c>
      <c r="O5890">
        <v>24</v>
      </c>
      <c r="P5890" t="s">
        <v>2989</v>
      </c>
      <c r="Q5890">
        <v>3</v>
      </c>
      <c r="R5890">
        <v>2</v>
      </c>
      <c r="S5890" t="s">
        <v>104</v>
      </c>
      <c r="U5890">
        <v>3.02</v>
      </c>
      <c r="V5890">
        <v>9</v>
      </c>
      <c r="W5890" t="s">
        <v>19</v>
      </c>
      <c r="X5890" s="5">
        <v>43788</v>
      </c>
      <c r="Y5890" t="s">
        <v>39</v>
      </c>
      <c r="Z5890" t="s">
        <v>175</v>
      </c>
      <c r="AA5890" t="s">
        <v>54</v>
      </c>
    </row>
    <row r="5891" spans="1:27" x14ac:dyDescent="0.3">
      <c r="A5891">
        <v>3</v>
      </c>
      <c r="B5891" t="s">
        <v>25</v>
      </c>
      <c r="C5891">
        <v>1</v>
      </c>
      <c r="D5891" t="s">
        <v>26</v>
      </c>
      <c r="E5891" t="s">
        <v>27</v>
      </c>
      <c r="F5891" t="s">
        <v>13</v>
      </c>
      <c r="G5891" t="s">
        <v>6930</v>
      </c>
      <c r="H5891" s="3">
        <v>0.2</v>
      </c>
      <c r="I5891" s="5">
        <v>43816</v>
      </c>
      <c r="J5891" s="5" t="str">
        <f t="shared" si="184"/>
        <v>September</v>
      </c>
      <c r="K5891" s="7">
        <f t="shared" ref="K5891:K5954" si="185">YEAR(I5891)</f>
        <v>2019</v>
      </c>
      <c r="L5891" t="s">
        <v>7267</v>
      </c>
      <c r="M5891" t="s">
        <v>30</v>
      </c>
      <c r="N5891">
        <v>90045</v>
      </c>
      <c r="O5891">
        <v>696</v>
      </c>
      <c r="P5891" t="s">
        <v>3151</v>
      </c>
      <c r="Q5891">
        <v>4</v>
      </c>
      <c r="R5891">
        <v>2</v>
      </c>
      <c r="S5891" t="s">
        <v>32</v>
      </c>
      <c r="U5891">
        <v>4.28</v>
      </c>
      <c r="V5891">
        <v>12</v>
      </c>
      <c r="W5891" t="s">
        <v>76</v>
      </c>
      <c r="X5891" s="5">
        <v>43819</v>
      </c>
      <c r="Y5891" t="s">
        <v>130</v>
      </c>
      <c r="Z5891" t="s">
        <v>34</v>
      </c>
      <c r="AA5891" t="s">
        <v>54</v>
      </c>
    </row>
    <row r="5892" spans="1:27" x14ac:dyDescent="0.3">
      <c r="A5892">
        <v>5</v>
      </c>
      <c r="B5892" t="s">
        <v>43</v>
      </c>
      <c r="C5892">
        <v>6</v>
      </c>
      <c r="D5892" t="s">
        <v>11</v>
      </c>
      <c r="E5892" t="s">
        <v>27</v>
      </c>
      <c r="F5892" t="s">
        <v>13</v>
      </c>
      <c r="G5892" t="s">
        <v>1114</v>
      </c>
      <c r="H5892" s="3">
        <v>0</v>
      </c>
      <c r="I5892" s="5">
        <v>43796</v>
      </c>
      <c r="J5892" s="5" t="str">
        <f t="shared" si="184"/>
        <v>September</v>
      </c>
      <c r="K5892" s="7">
        <f t="shared" si="185"/>
        <v>2019</v>
      </c>
      <c r="L5892" t="s">
        <v>2611</v>
      </c>
      <c r="M5892" t="s">
        <v>30</v>
      </c>
      <c r="N5892">
        <v>90045</v>
      </c>
      <c r="O5892">
        <v>547</v>
      </c>
      <c r="P5892" t="s">
        <v>1254</v>
      </c>
      <c r="Q5892">
        <v>6</v>
      </c>
      <c r="R5892">
        <v>3</v>
      </c>
      <c r="S5892" t="s">
        <v>32</v>
      </c>
      <c r="U5892">
        <v>6.03</v>
      </c>
      <c r="V5892">
        <v>19</v>
      </c>
      <c r="W5892" t="s">
        <v>19</v>
      </c>
      <c r="X5892" s="5">
        <v>43801</v>
      </c>
      <c r="Y5892" t="s">
        <v>39</v>
      </c>
      <c r="Z5892" t="s">
        <v>34</v>
      </c>
      <c r="AA5892" t="s">
        <v>47</v>
      </c>
    </row>
    <row r="5893" spans="1:27" x14ac:dyDescent="0.3">
      <c r="A5893">
        <v>5</v>
      </c>
      <c r="B5893" t="s">
        <v>43</v>
      </c>
      <c r="C5893">
        <v>6</v>
      </c>
      <c r="D5893" t="s">
        <v>26</v>
      </c>
      <c r="E5893" t="s">
        <v>27</v>
      </c>
      <c r="F5893" t="s">
        <v>13</v>
      </c>
      <c r="G5893" t="s">
        <v>1114</v>
      </c>
      <c r="H5893" s="3">
        <v>0.2</v>
      </c>
      <c r="I5893" s="5">
        <v>43796</v>
      </c>
      <c r="J5893" s="5" t="str">
        <f t="shared" si="184"/>
        <v>September</v>
      </c>
      <c r="K5893" s="7">
        <f t="shared" si="185"/>
        <v>2019</v>
      </c>
      <c r="L5893" t="s">
        <v>2611</v>
      </c>
      <c r="M5893" t="s">
        <v>30</v>
      </c>
      <c r="N5893">
        <v>90045</v>
      </c>
      <c r="O5893">
        <v>1310</v>
      </c>
      <c r="P5893" t="s">
        <v>1247</v>
      </c>
      <c r="Q5893">
        <v>41</v>
      </c>
      <c r="R5893">
        <v>7</v>
      </c>
      <c r="S5893" t="s">
        <v>32</v>
      </c>
      <c r="U5893">
        <v>41.12</v>
      </c>
      <c r="V5893">
        <v>117</v>
      </c>
      <c r="W5893" t="s">
        <v>19</v>
      </c>
      <c r="X5893" s="5">
        <v>43801</v>
      </c>
      <c r="Y5893" t="s">
        <v>39</v>
      </c>
      <c r="Z5893" t="s">
        <v>34</v>
      </c>
      <c r="AA5893" t="s">
        <v>54</v>
      </c>
    </row>
    <row r="5894" spans="1:27" x14ac:dyDescent="0.3">
      <c r="A5894">
        <v>4</v>
      </c>
      <c r="B5894" t="s">
        <v>43</v>
      </c>
      <c r="C5894">
        <v>6</v>
      </c>
      <c r="D5894" t="s">
        <v>26</v>
      </c>
      <c r="E5894" t="s">
        <v>171</v>
      </c>
      <c r="F5894" t="s">
        <v>13</v>
      </c>
      <c r="G5894" t="s">
        <v>5291</v>
      </c>
      <c r="H5894" s="3">
        <v>0</v>
      </c>
      <c r="I5894" s="5">
        <v>43642</v>
      </c>
      <c r="J5894" s="5" t="str">
        <f t="shared" si="184"/>
        <v>September</v>
      </c>
      <c r="K5894" s="7">
        <f t="shared" si="185"/>
        <v>2019</v>
      </c>
      <c r="L5894" t="s">
        <v>6344</v>
      </c>
      <c r="M5894" t="s">
        <v>102</v>
      </c>
      <c r="N5894">
        <v>10009</v>
      </c>
      <c r="O5894">
        <v>1791</v>
      </c>
      <c r="P5894" t="s">
        <v>6200</v>
      </c>
      <c r="Q5894">
        <v>32</v>
      </c>
      <c r="R5894">
        <v>3</v>
      </c>
      <c r="S5894" t="s">
        <v>104</v>
      </c>
      <c r="U5894">
        <v>31.52</v>
      </c>
      <c r="V5894">
        <v>69</v>
      </c>
      <c r="W5894" t="s">
        <v>33</v>
      </c>
      <c r="X5894" s="5">
        <v>43646</v>
      </c>
      <c r="Y5894" t="s">
        <v>39</v>
      </c>
      <c r="Z5894" t="s">
        <v>175</v>
      </c>
      <c r="AA5894" t="s">
        <v>64</v>
      </c>
    </row>
    <row r="5895" spans="1:27" x14ac:dyDescent="0.3">
      <c r="A5895">
        <v>4</v>
      </c>
      <c r="B5895" t="s">
        <v>43</v>
      </c>
      <c r="C5895">
        <v>6</v>
      </c>
      <c r="D5895" t="s">
        <v>26</v>
      </c>
      <c r="E5895" t="s">
        <v>171</v>
      </c>
      <c r="F5895" t="s">
        <v>13</v>
      </c>
      <c r="G5895" t="s">
        <v>5291</v>
      </c>
      <c r="H5895" s="3">
        <v>0</v>
      </c>
      <c r="I5895" s="5">
        <v>43642</v>
      </c>
      <c r="J5895" s="5" t="str">
        <f t="shared" si="184"/>
        <v>September</v>
      </c>
      <c r="K5895" s="7">
        <f t="shared" si="185"/>
        <v>2019</v>
      </c>
      <c r="L5895" t="s">
        <v>6344</v>
      </c>
      <c r="M5895" t="s">
        <v>102</v>
      </c>
      <c r="N5895">
        <v>10009</v>
      </c>
      <c r="O5895">
        <v>866</v>
      </c>
      <c r="P5895" t="s">
        <v>1197</v>
      </c>
      <c r="Q5895">
        <v>214</v>
      </c>
      <c r="R5895">
        <v>4</v>
      </c>
      <c r="S5895" t="s">
        <v>104</v>
      </c>
      <c r="U5895">
        <v>214.16</v>
      </c>
      <c r="V5895">
        <v>714</v>
      </c>
      <c r="W5895" t="s">
        <v>33</v>
      </c>
      <c r="X5895" s="5">
        <v>43646</v>
      </c>
      <c r="Y5895" t="s">
        <v>39</v>
      </c>
      <c r="Z5895" t="s">
        <v>175</v>
      </c>
      <c r="AA5895" t="s">
        <v>42</v>
      </c>
    </row>
    <row r="5896" spans="1:27" x14ac:dyDescent="0.3">
      <c r="A5896">
        <v>4</v>
      </c>
      <c r="B5896" t="s">
        <v>43</v>
      </c>
      <c r="C5896">
        <v>6</v>
      </c>
      <c r="D5896" t="s">
        <v>26</v>
      </c>
      <c r="E5896" t="s">
        <v>171</v>
      </c>
      <c r="F5896" t="s">
        <v>13</v>
      </c>
      <c r="G5896" t="s">
        <v>5291</v>
      </c>
      <c r="H5896" s="3">
        <v>0</v>
      </c>
      <c r="I5896" s="5">
        <v>43642</v>
      </c>
      <c r="J5896" s="5" t="str">
        <f t="shared" si="184"/>
        <v>September</v>
      </c>
      <c r="K5896" s="7">
        <f t="shared" si="185"/>
        <v>2019</v>
      </c>
      <c r="L5896" t="s">
        <v>6344</v>
      </c>
      <c r="M5896" t="s">
        <v>102</v>
      </c>
      <c r="N5896">
        <v>10009</v>
      </c>
      <c r="O5896">
        <v>83</v>
      </c>
      <c r="P5896" t="s">
        <v>4121</v>
      </c>
      <c r="Q5896">
        <v>8</v>
      </c>
      <c r="R5896">
        <v>5</v>
      </c>
      <c r="S5896" t="s">
        <v>104</v>
      </c>
      <c r="U5896">
        <v>8.24</v>
      </c>
      <c r="V5896">
        <v>28</v>
      </c>
      <c r="W5896" t="s">
        <v>33</v>
      </c>
      <c r="X5896" s="5">
        <v>43646</v>
      </c>
      <c r="Y5896" t="s">
        <v>39</v>
      </c>
      <c r="Z5896" t="s">
        <v>175</v>
      </c>
      <c r="AA5896" t="s">
        <v>356</v>
      </c>
    </row>
    <row r="5897" spans="1:27" x14ac:dyDescent="0.3">
      <c r="A5897">
        <v>4</v>
      </c>
      <c r="B5897" t="s">
        <v>43</v>
      </c>
      <c r="C5897">
        <v>6</v>
      </c>
      <c r="D5897" t="s">
        <v>26</v>
      </c>
      <c r="E5897" t="s">
        <v>171</v>
      </c>
      <c r="F5897" t="s">
        <v>13</v>
      </c>
      <c r="G5897" t="s">
        <v>5291</v>
      </c>
      <c r="H5897" s="3">
        <v>0.2</v>
      </c>
      <c r="I5897" s="5">
        <v>43642</v>
      </c>
      <c r="J5897" s="5" t="str">
        <f t="shared" si="184"/>
        <v>September</v>
      </c>
      <c r="K5897" s="7">
        <f t="shared" si="185"/>
        <v>2019</v>
      </c>
      <c r="L5897" t="s">
        <v>6344</v>
      </c>
      <c r="M5897" t="s">
        <v>102</v>
      </c>
      <c r="N5897">
        <v>10009</v>
      </c>
      <c r="O5897">
        <v>704</v>
      </c>
      <c r="P5897" t="s">
        <v>3180</v>
      </c>
      <c r="Q5897">
        <v>37</v>
      </c>
      <c r="R5897">
        <v>2</v>
      </c>
      <c r="S5897" t="s">
        <v>104</v>
      </c>
      <c r="U5897">
        <v>37.11</v>
      </c>
      <c r="V5897">
        <v>102</v>
      </c>
      <c r="W5897" t="s">
        <v>33</v>
      </c>
      <c r="X5897" s="5">
        <v>43646</v>
      </c>
      <c r="Y5897" t="s">
        <v>39</v>
      </c>
      <c r="Z5897" t="s">
        <v>175</v>
      </c>
      <c r="AA5897" t="s">
        <v>54</v>
      </c>
    </row>
    <row r="5898" spans="1:27" x14ac:dyDescent="0.3">
      <c r="A5898">
        <v>4</v>
      </c>
      <c r="B5898" t="s">
        <v>43</v>
      </c>
      <c r="C5898">
        <v>6</v>
      </c>
      <c r="D5898" t="s">
        <v>26</v>
      </c>
      <c r="E5898" t="s">
        <v>906</v>
      </c>
      <c r="F5898" t="s">
        <v>13</v>
      </c>
      <c r="G5898" t="s">
        <v>5816</v>
      </c>
      <c r="H5898" s="3">
        <v>0.2</v>
      </c>
      <c r="I5898" s="5">
        <v>43626</v>
      </c>
      <c r="J5898" s="5" t="str">
        <f t="shared" si="184"/>
        <v>September</v>
      </c>
      <c r="K5898" s="7">
        <f t="shared" si="185"/>
        <v>2019</v>
      </c>
      <c r="L5898" t="s">
        <v>6520</v>
      </c>
      <c r="M5898" t="s">
        <v>16</v>
      </c>
      <c r="N5898">
        <v>32216</v>
      </c>
      <c r="O5898">
        <v>15</v>
      </c>
      <c r="P5898" t="s">
        <v>4502</v>
      </c>
      <c r="Q5898">
        <v>84</v>
      </c>
      <c r="R5898">
        <v>8</v>
      </c>
      <c r="S5898" t="s">
        <v>18</v>
      </c>
      <c r="U5898">
        <v>84.22</v>
      </c>
      <c r="V5898">
        <v>1348</v>
      </c>
      <c r="W5898" t="s">
        <v>33</v>
      </c>
      <c r="X5898" s="5">
        <v>43630</v>
      </c>
      <c r="Y5898" t="s">
        <v>39</v>
      </c>
      <c r="Z5898" t="s">
        <v>40</v>
      </c>
      <c r="AA5898" t="s">
        <v>42</v>
      </c>
    </row>
    <row r="5899" spans="1:27" x14ac:dyDescent="0.3">
      <c r="A5899">
        <v>7</v>
      </c>
      <c r="B5899" t="s">
        <v>25</v>
      </c>
      <c r="C5899">
        <v>6</v>
      </c>
      <c r="D5899" t="s">
        <v>11</v>
      </c>
      <c r="E5899" t="s">
        <v>65</v>
      </c>
      <c r="F5899" t="s">
        <v>13</v>
      </c>
      <c r="G5899" t="s">
        <v>746</v>
      </c>
      <c r="H5899" s="3">
        <v>0</v>
      </c>
      <c r="I5899" s="5">
        <v>43775</v>
      </c>
      <c r="J5899" s="5" t="str">
        <f t="shared" si="184"/>
        <v>September</v>
      </c>
      <c r="K5899" s="7">
        <f t="shared" si="185"/>
        <v>2019</v>
      </c>
      <c r="L5899" t="s">
        <v>7168</v>
      </c>
      <c r="M5899" t="s">
        <v>30</v>
      </c>
      <c r="N5899">
        <v>98105</v>
      </c>
      <c r="O5899">
        <v>827</v>
      </c>
      <c r="P5899" t="s">
        <v>732</v>
      </c>
      <c r="Q5899">
        <v>367</v>
      </c>
      <c r="R5899">
        <v>7</v>
      </c>
      <c r="S5899" t="s">
        <v>32</v>
      </c>
      <c r="U5899">
        <v>366.63</v>
      </c>
      <c r="V5899">
        <v>2037</v>
      </c>
      <c r="W5899" t="s">
        <v>76</v>
      </c>
      <c r="X5899" s="5">
        <v>43782</v>
      </c>
      <c r="Y5899" t="s">
        <v>39</v>
      </c>
      <c r="Z5899" t="s">
        <v>69</v>
      </c>
      <c r="AA5899" t="s">
        <v>41</v>
      </c>
    </row>
    <row r="5900" spans="1:27" x14ac:dyDescent="0.3">
      <c r="A5900">
        <v>7</v>
      </c>
      <c r="B5900" t="s">
        <v>25</v>
      </c>
      <c r="C5900">
        <v>6</v>
      </c>
      <c r="D5900" t="s">
        <v>11</v>
      </c>
      <c r="E5900" t="s">
        <v>65</v>
      </c>
      <c r="F5900" t="s">
        <v>13</v>
      </c>
      <c r="G5900" t="s">
        <v>746</v>
      </c>
      <c r="H5900" s="3">
        <v>0.2</v>
      </c>
      <c r="I5900" s="5">
        <v>43775</v>
      </c>
      <c r="J5900" s="5" t="str">
        <f t="shared" si="184"/>
        <v>September</v>
      </c>
      <c r="K5900" s="7">
        <f t="shared" si="185"/>
        <v>2019</v>
      </c>
      <c r="L5900" t="s">
        <v>7168</v>
      </c>
      <c r="M5900" t="s">
        <v>30</v>
      </c>
      <c r="N5900">
        <v>98105</v>
      </c>
      <c r="O5900">
        <v>818</v>
      </c>
      <c r="P5900" t="s">
        <v>715</v>
      </c>
      <c r="Q5900">
        <v>-73</v>
      </c>
      <c r="R5900">
        <v>2</v>
      </c>
      <c r="S5900" t="s">
        <v>32</v>
      </c>
      <c r="U5900">
        <v>-73.05</v>
      </c>
      <c r="V5900">
        <v>450</v>
      </c>
      <c r="W5900" t="s">
        <v>76</v>
      </c>
      <c r="X5900" s="5">
        <v>43782</v>
      </c>
      <c r="Y5900" t="s">
        <v>39</v>
      </c>
      <c r="Z5900" t="s">
        <v>69</v>
      </c>
      <c r="AA5900" t="s">
        <v>24</v>
      </c>
    </row>
    <row r="5901" spans="1:27" x14ac:dyDescent="0.3">
      <c r="A5901">
        <v>7</v>
      </c>
      <c r="B5901" t="s">
        <v>25</v>
      </c>
      <c r="C5901">
        <v>6</v>
      </c>
      <c r="D5901" t="s">
        <v>50</v>
      </c>
      <c r="E5901" t="s">
        <v>65</v>
      </c>
      <c r="F5901" t="s">
        <v>13</v>
      </c>
      <c r="G5901" t="s">
        <v>746</v>
      </c>
      <c r="H5901" s="3">
        <v>0</v>
      </c>
      <c r="I5901" s="5">
        <v>43775</v>
      </c>
      <c r="J5901" s="5" t="str">
        <f t="shared" si="184"/>
        <v>September</v>
      </c>
      <c r="K5901" s="7">
        <f t="shared" si="185"/>
        <v>2019</v>
      </c>
      <c r="L5901" t="s">
        <v>7168</v>
      </c>
      <c r="M5901" t="s">
        <v>30</v>
      </c>
      <c r="N5901">
        <v>98105</v>
      </c>
      <c r="O5901">
        <v>1406</v>
      </c>
      <c r="P5901" t="s">
        <v>1106</v>
      </c>
      <c r="Q5901">
        <v>33</v>
      </c>
      <c r="R5901">
        <v>3</v>
      </c>
      <c r="S5901" t="s">
        <v>32</v>
      </c>
      <c r="U5901">
        <v>32.69</v>
      </c>
      <c r="V5901">
        <v>109</v>
      </c>
      <c r="W5901" t="s">
        <v>76</v>
      </c>
      <c r="X5901" s="5">
        <v>43782</v>
      </c>
      <c r="Y5901" t="s">
        <v>39</v>
      </c>
      <c r="Z5901" t="s">
        <v>69</v>
      </c>
      <c r="AA5901" t="s">
        <v>113</v>
      </c>
    </row>
    <row r="5902" spans="1:27" x14ac:dyDescent="0.3">
      <c r="A5902">
        <v>5</v>
      </c>
      <c r="B5902" t="s">
        <v>25</v>
      </c>
      <c r="C5902">
        <v>3</v>
      </c>
      <c r="D5902" t="s">
        <v>11</v>
      </c>
      <c r="E5902" t="s">
        <v>2026</v>
      </c>
      <c r="F5902" t="s">
        <v>13</v>
      </c>
      <c r="G5902" t="s">
        <v>1659</v>
      </c>
      <c r="H5902" s="3">
        <v>0.2</v>
      </c>
      <c r="I5902" s="5">
        <v>43673</v>
      </c>
      <c r="J5902" s="5" t="str">
        <f t="shared" si="184"/>
        <v>September</v>
      </c>
      <c r="K5902" s="7">
        <f t="shared" si="185"/>
        <v>2019</v>
      </c>
      <c r="L5902" t="s">
        <v>2027</v>
      </c>
      <c r="M5902" t="s">
        <v>16</v>
      </c>
      <c r="N5902">
        <v>27604</v>
      </c>
      <c r="O5902">
        <v>771</v>
      </c>
      <c r="P5902" t="s">
        <v>8105</v>
      </c>
      <c r="Q5902">
        <v>12</v>
      </c>
      <c r="R5902">
        <v>4</v>
      </c>
      <c r="S5902" t="s">
        <v>18</v>
      </c>
      <c r="U5902">
        <v>12.18</v>
      </c>
      <c r="V5902">
        <v>195</v>
      </c>
      <c r="W5902" t="s">
        <v>19</v>
      </c>
      <c r="X5902" s="5">
        <v>43678</v>
      </c>
      <c r="Y5902" t="s">
        <v>20</v>
      </c>
      <c r="Z5902" t="s">
        <v>63</v>
      </c>
      <c r="AA5902" t="s">
        <v>24</v>
      </c>
    </row>
    <row r="5903" spans="1:27" x14ac:dyDescent="0.3">
      <c r="A5903">
        <v>4</v>
      </c>
      <c r="B5903" t="s">
        <v>43</v>
      </c>
      <c r="C5903">
        <v>6</v>
      </c>
      <c r="D5903" t="s">
        <v>11</v>
      </c>
      <c r="E5903" t="s">
        <v>27</v>
      </c>
      <c r="F5903" t="s">
        <v>13</v>
      </c>
      <c r="G5903" t="s">
        <v>2634</v>
      </c>
      <c r="H5903" s="3">
        <v>0</v>
      </c>
      <c r="I5903" s="5">
        <v>43715</v>
      </c>
      <c r="J5903" s="5" t="str">
        <f t="shared" si="184"/>
        <v>September</v>
      </c>
      <c r="K5903" s="7">
        <f t="shared" si="185"/>
        <v>2019</v>
      </c>
      <c r="L5903" t="s">
        <v>2635</v>
      </c>
      <c r="M5903" t="s">
        <v>30</v>
      </c>
      <c r="N5903">
        <v>90004</v>
      </c>
      <c r="O5903">
        <v>394</v>
      </c>
      <c r="P5903" t="s">
        <v>2330</v>
      </c>
      <c r="Q5903">
        <v>8</v>
      </c>
      <c r="R5903">
        <v>4</v>
      </c>
      <c r="S5903" t="s">
        <v>32</v>
      </c>
      <c r="U5903">
        <v>8.3000000000000007</v>
      </c>
      <c r="V5903">
        <v>20</v>
      </c>
      <c r="W5903" t="s">
        <v>19</v>
      </c>
      <c r="X5903" s="5">
        <v>43719</v>
      </c>
      <c r="Y5903" t="s">
        <v>39</v>
      </c>
      <c r="Z5903" t="s">
        <v>34</v>
      </c>
      <c r="AA5903" t="s">
        <v>47</v>
      </c>
    </row>
    <row r="5904" spans="1:27" x14ac:dyDescent="0.3">
      <c r="A5904">
        <v>6</v>
      </c>
      <c r="B5904" t="s">
        <v>10</v>
      </c>
      <c r="C5904">
        <v>6</v>
      </c>
      <c r="D5904" t="s">
        <v>26</v>
      </c>
      <c r="E5904" t="s">
        <v>1772</v>
      </c>
      <c r="F5904" t="s">
        <v>13</v>
      </c>
      <c r="G5904" t="s">
        <v>7125</v>
      </c>
      <c r="H5904" s="3">
        <v>0</v>
      </c>
      <c r="I5904" s="5">
        <v>43561</v>
      </c>
      <c r="J5904" s="5" t="str">
        <f t="shared" si="184"/>
        <v>September</v>
      </c>
      <c r="K5904" s="7">
        <f t="shared" si="185"/>
        <v>2019</v>
      </c>
      <c r="L5904" t="s">
        <v>7407</v>
      </c>
      <c r="M5904" t="s">
        <v>73</v>
      </c>
      <c r="N5904">
        <v>52302</v>
      </c>
      <c r="O5904">
        <v>538</v>
      </c>
      <c r="P5904" t="s">
        <v>125</v>
      </c>
      <c r="Q5904">
        <v>50</v>
      </c>
      <c r="R5904">
        <v>3</v>
      </c>
      <c r="S5904" t="s">
        <v>75</v>
      </c>
      <c r="U5904">
        <v>49.97</v>
      </c>
      <c r="V5904">
        <v>106</v>
      </c>
      <c r="W5904" t="s">
        <v>76</v>
      </c>
      <c r="X5904" s="5">
        <v>43567</v>
      </c>
      <c r="Y5904" t="s">
        <v>39</v>
      </c>
      <c r="Z5904" t="s">
        <v>304</v>
      </c>
      <c r="AA5904" t="s">
        <v>64</v>
      </c>
    </row>
    <row r="5905" spans="1:27" x14ac:dyDescent="0.3">
      <c r="A5905">
        <v>1</v>
      </c>
      <c r="B5905" t="s">
        <v>10</v>
      </c>
      <c r="C5905">
        <v>1</v>
      </c>
      <c r="D5905" t="s">
        <v>26</v>
      </c>
      <c r="E5905" t="s">
        <v>65</v>
      </c>
      <c r="F5905" t="s">
        <v>13</v>
      </c>
      <c r="G5905" t="s">
        <v>234</v>
      </c>
      <c r="H5905" s="3">
        <v>0</v>
      </c>
      <c r="I5905" s="5">
        <v>43713</v>
      </c>
      <c r="J5905" s="5" t="str">
        <f t="shared" si="184"/>
        <v>September</v>
      </c>
      <c r="K5905" s="7">
        <f t="shared" si="185"/>
        <v>2019</v>
      </c>
      <c r="L5905" t="s">
        <v>7256</v>
      </c>
      <c r="M5905" t="s">
        <v>30</v>
      </c>
      <c r="N5905">
        <v>98115</v>
      </c>
      <c r="O5905">
        <v>1149</v>
      </c>
      <c r="P5905" t="s">
        <v>765</v>
      </c>
      <c r="Q5905">
        <v>1</v>
      </c>
      <c r="R5905">
        <v>1</v>
      </c>
      <c r="S5905" t="s">
        <v>32</v>
      </c>
      <c r="U5905">
        <v>0.72</v>
      </c>
      <c r="V5905">
        <v>3</v>
      </c>
      <c r="W5905" t="s">
        <v>76</v>
      </c>
      <c r="X5905" s="5">
        <v>43714</v>
      </c>
      <c r="Y5905" t="s">
        <v>130</v>
      </c>
      <c r="Z5905" t="s">
        <v>69</v>
      </c>
      <c r="AA5905" t="s">
        <v>49</v>
      </c>
    </row>
    <row r="5906" spans="1:27" x14ac:dyDescent="0.3">
      <c r="A5906">
        <v>3</v>
      </c>
      <c r="B5906" t="s">
        <v>25</v>
      </c>
      <c r="C5906">
        <v>1</v>
      </c>
      <c r="D5906" t="s">
        <v>11</v>
      </c>
      <c r="E5906" t="s">
        <v>88</v>
      </c>
      <c r="F5906" t="s">
        <v>13</v>
      </c>
      <c r="G5906" t="s">
        <v>6871</v>
      </c>
      <c r="H5906" s="3">
        <v>0</v>
      </c>
      <c r="I5906" s="5">
        <v>43799</v>
      </c>
      <c r="J5906" s="5" t="str">
        <f t="shared" si="184"/>
        <v>September</v>
      </c>
      <c r="K5906" s="7">
        <f t="shared" si="185"/>
        <v>2019</v>
      </c>
      <c r="L5906" t="s">
        <v>6872</v>
      </c>
      <c r="M5906" t="s">
        <v>30</v>
      </c>
      <c r="N5906">
        <v>94109</v>
      </c>
      <c r="O5906">
        <v>468</v>
      </c>
      <c r="P5906" t="s">
        <v>5366</v>
      </c>
      <c r="Q5906">
        <v>10</v>
      </c>
      <c r="R5906">
        <v>3</v>
      </c>
      <c r="S5906" t="s">
        <v>32</v>
      </c>
      <c r="U5906">
        <v>9.56</v>
      </c>
      <c r="V5906">
        <v>26</v>
      </c>
      <c r="W5906" t="s">
        <v>76</v>
      </c>
      <c r="X5906" s="5">
        <v>43802</v>
      </c>
      <c r="Y5906" t="s">
        <v>130</v>
      </c>
      <c r="Z5906" t="s">
        <v>34</v>
      </c>
      <c r="AA5906" t="s">
        <v>47</v>
      </c>
    </row>
    <row r="5907" spans="1:27" x14ac:dyDescent="0.3">
      <c r="A5907">
        <v>4</v>
      </c>
      <c r="B5907" t="s">
        <v>43</v>
      </c>
      <c r="C5907">
        <v>6</v>
      </c>
      <c r="D5907" t="s">
        <v>26</v>
      </c>
      <c r="E5907" t="s">
        <v>88</v>
      </c>
      <c r="F5907" t="s">
        <v>13</v>
      </c>
      <c r="G5907" t="s">
        <v>6933</v>
      </c>
      <c r="H5907" s="3">
        <v>0.2</v>
      </c>
      <c r="I5907" s="5">
        <v>43708</v>
      </c>
      <c r="J5907" s="5" t="str">
        <f t="shared" si="184"/>
        <v>September</v>
      </c>
      <c r="K5907" s="7">
        <f t="shared" si="185"/>
        <v>2019</v>
      </c>
      <c r="L5907" t="s">
        <v>7693</v>
      </c>
      <c r="M5907" t="s">
        <v>30</v>
      </c>
      <c r="N5907">
        <v>94110</v>
      </c>
      <c r="O5907">
        <v>67</v>
      </c>
      <c r="P5907" t="s">
        <v>2990</v>
      </c>
      <c r="Q5907">
        <v>2</v>
      </c>
      <c r="R5907">
        <v>3</v>
      </c>
      <c r="S5907" t="s">
        <v>32</v>
      </c>
      <c r="U5907">
        <v>2.17</v>
      </c>
      <c r="V5907">
        <v>7</v>
      </c>
      <c r="W5907" t="s">
        <v>76</v>
      </c>
      <c r="X5907" s="5">
        <v>43712</v>
      </c>
      <c r="Y5907" t="s">
        <v>39</v>
      </c>
      <c r="Z5907" t="s">
        <v>34</v>
      </c>
      <c r="AA5907" t="s">
        <v>54</v>
      </c>
    </row>
    <row r="5908" spans="1:27" x14ac:dyDescent="0.3">
      <c r="A5908">
        <v>4</v>
      </c>
      <c r="B5908" t="s">
        <v>43</v>
      </c>
      <c r="C5908">
        <v>6</v>
      </c>
      <c r="D5908" t="s">
        <v>50</v>
      </c>
      <c r="E5908" t="s">
        <v>88</v>
      </c>
      <c r="F5908" t="s">
        <v>13</v>
      </c>
      <c r="G5908" t="s">
        <v>6933</v>
      </c>
      <c r="H5908" s="3">
        <v>0.2</v>
      </c>
      <c r="I5908" s="5">
        <v>43708</v>
      </c>
      <c r="J5908" s="5" t="str">
        <f t="shared" si="184"/>
        <v>September</v>
      </c>
      <c r="K5908" s="7">
        <f t="shared" si="185"/>
        <v>2019</v>
      </c>
      <c r="L5908" t="s">
        <v>7693</v>
      </c>
      <c r="M5908" t="s">
        <v>30</v>
      </c>
      <c r="N5908">
        <v>94110</v>
      </c>
      <c r="O5908">
        <v>34</v>
      </c>
      <c r="P5908" t="s">
        <v>4798</v>
      </c>
      <c r="Q5908">
        <v>78</v>
      </c>
      <c r="R5908">
        <v>4</v>
      </c>
      <c r="S5908" t="s">
        <v>32</v>
      </c>
      <c r="U5908">
        <v>77.56</v>
      </c>
      <c r="V5908">
        <v>689</v>
      </c>
      <c r="W5908" t="s">
        <v>76</v>
      </c>
      <c r="X5908" s="5">
        <v>43712</v>
      </c>
      <c r="Y5908" t="s">
        <v>39</v>
      </c>
      <c r="Z5908" t="s">
        <v>34</v>
      </c>
      <c r="AA5908" t="s">
        <v>52</v>
      </c>
    </row>
    <row r="5909" spans="1:27" x14ac:dyDescent="0.3">
      <c r="A5909">
        <v>5</v>
      </c>
      <c r="B5909" t="s">
        <v>43</v>
      </c>
      <c r="C5909">
        <v>6</v>
      </c>
      <c r="D5909" t="s">
        <v>26</v>
      </c>
      <c r="E5909" t="s">
        <v>305</v>
      </c>
      <c r="F5909" t="s">
        <v>13</v>
      </c>
      <c r="G5909" t="s">
        <v>7030</v>
      </c>
      <c r="H5909" s="3">
        <v>0</v>
      </c>
      <c r="I5909" s="5">
        <v>43816</v>
      </c>
      <c r="J5909" s="5" t="str">
        <f t="shared" si="184"/>
        <v>September</v>
      </c>
      <c r="K5909" s="7">
        <f t="shared" si="185"/>
        <v>2019</v>
      </c>
      <c r="L5909" t="s">
        <v>7414</v>
      </c>
      <c r="M5909" t="s">
        <v>73</v>
      </c>
      <c r="N5909">
        <v>47201</v>
      </c>
      <c r="O5909">
        <v>1655</v>
      </c>
      <c r="P5909" t="s">
        <v>8236</v>
      </c>
      <c r="Q5909">
        <v>13</v>
      </c>
      <c r="R5909">
        <v>4</v>
      </c>
      <c r="S5909" t="s">
        <v>75</v>
      </c>
      <c r="U5909">
        <v>13.24</v>
      </c>
      <c r="V5909">
        <v>28</v>
      </c>
      <c r="W5909" t="s">
        <v>76</v>
      </c>
      <c r="X5909" s="5">
        <v>43821</v>
      </c>
      <c r="Y5909" t="s">
        <v>39</v>
      </c>
      <c r="Z5909" t="s">
        <v>167</v>
      </c>
      <c r="AA5909" t="s">
        <v>64</v>
      </c>
    </row>
    <row r="5910" spans="1:27" x14ac:dyDescent="0.3">
      <c r="A5910">
        <v>5</v>
      </c>
      <c r="B5910" t="s">
        <v>25</v>
      </c>
      <c r="C5910">
        <v>3</v>
      </c>
      <c r="D5910" t="s">
        <v>26</v>
      </c>
      <c r="E5910" t="s">
        <v>237</v>
      </c>
      <c r="F5910" t="s">
        <v>13</v>
      </c>
      <c r="G5910" t="s">
        <v>80</v>
      </c>
      <c r="H5910" s="3">
        <v>0</v>
      </c>
      <c r="I5910" s="5">
        <v>43820</v>
      </c>
      <c r="J5910" s="5" t="str">
        <f t="shared" si="184"/>
        <v>September</v>
      </c>
      <c r="K5910" s="7">
        <f t="shared" si="185"/>
        <v>2019</v>
      </c>
      <c r="L5910" t="s">
        <v>3560</v>
      </c>
      <c r="M5910" t="s">
        <v>16</v>
      </c>
      <c r="N5910">
        <v>29203</v>
      </c>
      <c r="O5910">
        <v>902</v>
      </c>
      <c r="P5910" t="s">
        <v>2853</v>
      </c>
      <c r="Q5910">
        <v>11</v>
      </c>
      <c r="R5910">
        <v>6</v>
      </c>
      <c r="S5910" t="s">
        <v>18</v>
      </c>
      <c r="U5910">
        <v>11.22</v>
      </c>
      <c r="V5910">
        <v>24</v>
      </c>
      <c r="W5910" t="s">
        <v>19</v>
      </c>
      <c r="X5910" s="5">
        <v>43825</v>
      </c>
      <c r="Y5910" t="s">
        <v>20</v>
      </c>
      <c r="Z5910" t="s">
        <v>240</v>
      </c>
      <c r="AA5910" t="s">
        <v>54</v>
      </c>
    </row>
    <row r="5911" spans="1:27" x14ac:dyDescent="0.3">
      <c r="A5911">
        <v>5</v>
      </c>
      <c r="B5911" t="s">
        <v>43</v>
      </c>
      <c r="C5911">
        <v>6</v>
      </c>
      <c r="D5911" t="s">
        <v>11</v>
      </c>
      <c r="E5911" t="s">
        <v>2414</v>
      </c>
      <c r="F5911" t="s">
        <v>13</v>
      </c>
      <c r="G5911" t="s">
        <v>1727</v>
      </c>
      <c r="H5911" s="3">
        <v>0.2</v>
      </c>
      <c r="I5911" s="5">
        <v>43466</v>
      </c>
      <c r="J5911" s="5" t="str">
        <f t="shared" si="184"/>
        <v>September</v>
      </c>
      <c r="K5911" s="7">
        <f t="shared" si="185"/>
        <v>2019</v>
      </c>
      <c r="L5911" t="s">
        <v>2415</v>
      </c>
      <c r="M5911" t="s">
        <v>102</v>
      </c>
      <c r="N5911">
        <v>44052</v>
      </c>
      <c r="O5911">
        <v>996</v>
      </c>
      <c r="P5911" t="s">
        <v>8191</v>
      </c>
      <c r="Q5911">
        <v>9</v>
      </c>
      <c r="R5911">
        <v>4</v>
      </c>
      <c r="S5911" t="s">
        <v>104</v>
      </c>
      <c r="U5911">
        <v>8.56</v>
      </c>
      <c r="V5911">
        <v>49</v>
      </c>
      <c r="W5911" t="s">
        <v>19</v>
      </c>
      <c r="X5911" s="5">
        <v>43471</v>
      </c>
      <c r="Y5911" t="s">
        <v>39</v>
      </c>
      <c r="Z5911" t="s">
        <v>309</v>
      </c>
      <c r="AA5911" t="s">
        <v>47</v>
      </c>
    </row>
    <row r="5912" spans="1:27" x14ac:dyDescent="0.3">
      <c r="A5912">
        <v>4</v>
      </c>
      <c r="B5912" t="s">
        <v>43</v>
      </c>
      <c r="C5912">
        <v>6</v>
      </c>
      <c r="D5912" t="s">
        <v>26</v>
      </c>
      <c r="E5912" t="s">
        <v>5793</v>
      </c>
      <c r="F5912" t="s">
        <v>13</v>
      </c>
      <c r="G5912" t="s">
        <v>5310</v>
      </c>
      <c r="H5912" s="3">
        <v>0</v>
      </c>
      <c r="I5912" s="5">
        <v>43501</v>
      </c>
      <c r="J5912" s="5" t="str">
        <f t="shared" si="184"/>
        <v>September</v>
      </c>
      <c r="K5912" s="7">
        <f t="shared" si="185"/>
        <v>2019</v>
      </c>
      <c r="L5912" t="s">
        <v>6603</v>
      </c>
      <c r="M5912" t="s">
        <v>30</v>
      </c>
      <c r="N5912">
        <v>90503</v>
      </c>
      <c r="O5912">
        <v>1425</v>
      </c>
      <c r="P5912" t="s">
        <v>3480</v>
      </c>
      <c r="Q5912">
        <v>459</v>
      </c>
      <c r="R5912">
        <v>5</v>
      </c>
      <c r="S5912" t="s">
        <v>32</v>
      </c>
      <c r="U5912">
        <v>459.4</v>
      </c>
      <c r="V5912">
        <v>1641</v>
      </c>
      <c r="W5912" t="s">
        <v>33</v>
      </c>
      <c r="X5912" s="5">
        <v>43505</v>
      </c>
      <c r="Y5912" t="s">
        <v>39</v>
      </c>
      <c r="Z5912" t="s">
        <v>34</v>
      </c>
      <c r="AA5912" t="s">
        <v>56</v>
      </c>
    </row>
    <row r="5913" spans="1:27" x14ac:dyDescent="0.3">
      <c r="A5913">
        <v>4</v>
      </c>
      <c r="B5913" t="s">
        <v>43</v>
      </c>
      <c r="C5913">
        <v>6</v>
      </c>
      <c r="D5913" t="s">
        <v>50</v>
      </c>
      <c r="E5913" t="s">
        <v>5793</v>
      </c>
      <c r="F5913" t="s">
        <v>13</v>
      </c>
      <c r="G5913" t="s">
        <v>5310</v>
      </c>
      <c r="H5913" s="3">
        <v>0.2</v>
      </c>
      <c r="I5913" s="5">
        <v>43501</v>
      </c>
      <c r="J5913" s="5" t="str">
        <f t="shared" si="184"/>
        <v>September</v>
      </c>
      <c r="K5913" s="7">
        <f t="shared" si="185"/>
        <v>2019</v>
      </c>
      <c r="L5913" t="s">
        <v>6603</v>
      </c>
      <c r="M5913" t="s">
        <v>30</v>
      </c>
      <c r="N5913">
        <v>90503</v>
      </c>
      <c r="O5913">
        <v>733</v>
      </c>
      <c r="P5913" t="s">
        <v>4707</v>
      </c>
      <c r="Q5913">
        <v>42</v>
      </c>
      <c r="R5913">
        <v>5</v>
      </c>
      <c r="S5913" t="s">
        <v>32</v>
      </c>
      <c r="U5913">
        <v>41.76</v>
      </c>
      <c r="V5913">
        <v>371</v>
      </c>
      <c r="W5913" t="s">
        <v>33</v>
      </c>
      <c r="X5913" s="5">
        <v>43505</v>
      </c>
      <c r="Y5913" t="s">
        <v>39</v>
      </c>
      <c r="Z5913" t="s">
        <v>34</v>
      </c>
      <c r="AA5913" t="s">
        <v>52</v>
      </c>
    </row>
    <row r="5914" spans="1:27" x14ac:dyDescent="0.3">
      <c r="A5914">
        <v>0</v>
      </c>
      <c r="B5914" t="s">
        <v>10</v>
      </c>
      <c r="C5914">
        <v>0</v>
      </c>
      <c r="D5914" t="s">
        <v>26</v>
      </c>
      <c r="E5914" t="s">
        <v>171</v>
      </c>
      <c r="F5914" t="s">
        <v>13</v>
      </c>
      <c r="G5914" t="s">
        <v>2067</v>
      </c>
      <c r="H5914" s="3">
        <v>0</v>
      </c>
      <c r="I5914" s="5">
        <v>43590</v>
      </c>
      <c r="J5914" s="5" t="str">
        <f t="shared" si="184"/>
        <v>September</v>
      </c>
      <c r="K5914" s="7">
        <f t="shared" si="185"/>
        <v>2019</v>
      </c>
      <c r="L5914" t="s">
        <v>3209</v>
      </c>
      <c r="M5914" t="s">
        <v>102</v>
      </c>
      <c r="N5914">
        <v>10035</v>
      </c>
      <c r="O5914">
        <v>1717</v>
      </c>
      <c r="P5914" t="s">
        <v>3210</v>
      </c>
      <c r="Q5914">
        <v>3</v>
      </c>
      <c r="R5914">
        <v>1</v>
      </c>
      <c r="S5914" t="s">
        <v>104</v>
      </c>
      <c r="U5914">
        <v>3.21</v>
      </c>
      <c r="V5914">
        <v>7</v>
      </c>
      <c r="W5914" t="s">
        <v>19</v>
      </c>
      <c r="X5914" s="5">
        <v>43590</v>
      </c>
      <c r="Y5914" t="s">
        <v>773</v>
      </c>
      <c r="Z5914" t="s">
        <v>175</v>
      </c>
      <c r="AA5914" t="s">
        <v>64</v>
      </c>
    </row>
    <row r="5915" spans="1:27" x14ac:dyDescent="0.3">
      <c r="A5915">
        <v>0</v>
      </c>
      <c r="B5915" t="s">
        <v>10</v>
      </c>
      <c r="C5915">
        <v>0</v>
      </c>
      <c r="D5915" t="s">
        <v>11</v>
      </c>
      <c r="E5915" t="s">
        <v>1747</v>
      </c>
      <c r="F5915" t="s">
        <v>13</v>
      </c>
      <c r="G5915" t="s">
        <v>395</v>
      </c>
      <c r="H5915" s="3">
        <v>0.6</v>
      </c>
      <c r="I5915" s="5">
        <v>43813</v>
      </c>
      <c r="J5915" s="5" t="str">
        <f t="shared" si="184"/>
        <v>September</v>
      </c>
      <c r="K5915" s="7">
        <f t="shared" si="185"/>
        <v>2019</v>
      </c>
      <c r="L5915" t="s">
        <v>1748</v>
      </c>
      <c r="M5915" t="s">
        <v>73</v>
      </c>
      <c r="N5915">
        <v>60076</v>
      </c>
      <c r="O5915">
        <v>871</v>
      </c>
      <c r="P5915" t="s">
        <v>8165</v>
      </c>
      <c r="Q5915">
        <v>-27</v>
      </c>
      <c r="R5915">
        <v>3</v>
      </c>
      <c r="S5915" t="s">
        <v>75</v>
      </c>
      <c r="U5915">
        <v>-26.76</v>
      </c>
      <c r="V5915">
        <v>56</v>
      </c>
      <c r="W5915" t="s">
        <v>19</v>
      </c>
      <c r="X5915" s="5">
        <v>43813</v>
      </c>
      <c r="Y5915" t="s">
        <v>773</v>
      </c>
      <c r="Z5915" t="s">
        <v>139</v>
      </c>
      <c r="AA5915" t="s">
        <v>47</v>
      </c>
    </row>
    <row r="5916" spans="1:27" x14ac:dyDescent="0.3">
      <c r="A5916">
        <v>0</v>
      </c>
      <c r="B5916" t="s">
        <v>10</v>
      </c>
      <c r="C5916">
        <v>0</v>
      </c>
      <c r="D5916" t="s">
        <v>11</v>
      </c>
      <c r="E5916" t="s">
        <v>1747</v>
      </c>
      <c r="F5916" t="s">
        <v>13</v>
      </c>
      <c r="G5916" t="s">
        <v>395</v>
      </c>
      <c r="H5916" s="3">
        <v>0.6</v>
      </c>
      <c r="I5916" s="5">
        <v>43813</v>
      </c>
      <c r="J5916" s="5" t="str">
        <f t="shared" si="184"/>
        <v>September</v>
      </c>
      <c r="K5916" s="7">
        <f t="shared" si="185"/>
        <v>2019</v>
      </c>
      <c r="L5916" t="s">
        <v>1748</v>
      </c>
      <c r="M5916" t="s">
        <v>73</v>
      </c>
      <c r="N5916">
        <v>60076</v>
      </c>
      <c r="O5916">
        <v>1367</v>
      </c>
      <c r="P5916" t="s">
        <v>8200</v>
      </c>
      <c r="Q5916">
        <v>-293</v>
      </c>
      <c r="R5916">
        <v>6</v>
      </c>
      <c r="S5916" t="s">
        <v>75</v>
      </c>
      <c r="U5916">
        <v>-292.99</v>
      </c>
      <c r="V5916">
        <v>266</v>
      </c>
      <c r="W5916" t="s">
        <v>19</v>
      </c>
      <c r="X5916" s="5">
        <v>43813</v>
      </c>
      <c r="Y5916" t="s">
        <v>773</v>
      </c>
      <c r="Z5916" t="s">
        <v>139</v>
      </c>
      <c r="AA5916" t="s">
        <v>47</v>
      </c>
    </row>
    <row r="5917" spans="1:27" x14ac:dyDescent="0.3">
      <c r="A5917">
        <v>0</v>
      </c>
      <c r="B5917" t="s">
        <v>10</v>
      </c>
      <c r="C5917">
        <v>0</v>
      </c>
      <c r="D5917" t="s">
        <v>26</v>
      </c>
      <c r="E5917" t="s">
        <v>1747</v>
      </c>
      <c r="F5917" t="s">
        <v>13</v>
      </c>
      <c r="G5917" t="s">
        <v>395</v>
      </c>
      <c r="H5917" s="3">
        <v>0.2</v>
      </c>
      <c r="I5917" s="5">
        <v>43813</v>
      </c>
      <c r="J5917" s="5" t="str">
        <f t="shared" si="184"/>
        <v>September</v>
      </c>
      <c r="K5917" s="7">
        <f t="shared" si="185"/>
        <v>2019</v>
      </c>
      <c r="L5917" t="s">
        <v>1748</v>
      </c>
      <c r="M5917" t="s">
        <v>73</v>
      </c>
      <c r="N5917">
        <v>60076</v>
      </c>
      <c r="O5917">
        <v>1319</v>
      </c>
      <c r="P5917" t="s">
        <v>3204</v>
      </c>
      <c r="Q5917">
        <v>25</v>
      </c>
      <c r="R5917">
        <v>6</v>
      </c>
      <c r="S5917" t="s">
        <v>75</v>
      </c>
      <c r="U5917">
        <v>25</v>
      </c>
      <c r="V5917">
        <v>95</v>
      </c>
      <c r="W5917" t="s">
        <v>19</v>
      </c>
      <c r="X5917" s="5">
        <v>43813</v>
      </c>
      <c r="Y5917" t="s">
        <v>773</v>
      </c>
      <c r="Z5917" t="s">
        <v>139</v>
      </c>
      <c r="AA5917" t="s">
        <v>49</v>
      </c>
    </row>
    <row r="5918" spans="1:27" x14ac:dyDescent="0.3">
      <c r="A5918">
        <v>0</v>
      </c>
      <c r="B5918" t="s">
        <v>10</v>
      </c>
      <c r="C5918">
        <v>0</v>
      </c>
      <c r="D5918" t="s">
        <v>50</v>
      </c>
      <c r="E5918" t="s">
        <v>1747</v>
      </c>
      <c r="F5918" t="s">
        <v>13</v>
      </c>
      <c r="G5918" t="s">
        <v>395</v>
      </c>
      <c r="H5918" s="3">
        <v>0.2</v>
      </c>
      <c r="I5918" s="5">
        <v>43813</v>
      </c>
      <c r="J5918" s="5" t="str">
        <f t="shared" si="184"/>
        <v>September</v>
      </c>
      <c r="K5918" s="7">
        <f t="shared" si="185"/>
        <v>2019</v>
      </c>
      <c r="L5918" t="s">
        <v>1748</v>
      </c>
      <c r="M5918" t="s">
        <v>73</v>
      </c>
      <c r="N5918">
        <v>60076</v>
      </c>
      <c r="O5918">
        <v>1003</v>
      </c>
      <c r="P5918" t="s">
        <v>4741</v>
      </c>
      <c r="Q5918">
        <v>-5</v>
      </c>
      <c r="R5918">
        <v>3</v>
      </c>
      <c r="S5918" t="s">
        <v>75</v>
      </c>
      <c r="U5918">
        <v>-4.91</v>
      </c>
      <c r="V5918">
        <v>39</v>
      </c>
      <c r="W5918" t="s">
        <v>19</v>
      </c>
      <c r="X5918" s="5">
        <v>43813</v>
      </c>
      <c r="Y5918" t="s">
        <v>773</v>
      </c>
      <c r="Z5918" t="s">
        <v>139</v>
      </c>
      <c r="AA5918" t="s">
        <v>113</v>
      </c>
    </row>
    <row r="5919" spans="1:27" x14ac:dyDescent="0.3">
      <c r="A5919">
        <v>4</v>
      </c>
      <c r="B5919" t="s">
        <v>43</v>
      </c>
      <c r="C5919">
        <v>6</v>
      </c>
      <c r="D5919" t="s">
        <v>26</v>
      </c>
      <c r="E5919" t="s">
        <v>237</v>
      </c>
      <c r="F5919" t="s">
        <v>13</v>
      </c>
      <c r="G5919" t="s">
        <v>2063</v>
      </c>
      <c r="H5919" s="3">
        <v>0</v>
      </c>
      <c r="I5919" s="5">
        <v>43537</v>
      </c>
      <c r="J5919" s="5" t="str">
        <f t="shared" si="184"/>
        <v>September</v>
      </c>
      <c r="K5919" s="7">
        <f t="shared" si="185"/>
        <v>2019</v>
      </c>
      <c r="L5919" t="s">
        <v>4079</v>
      </c>
      <c r="M5919" t="s">
        <v>102</v>
      </c>
      <c r="N5919">
        <v>21044</v>
      </c>
      <c r="O5919">
        <v>234</v>
      </c>
      <c r="P5919" t="s">
        <v>3066</v>
      </c>
      <c r="Q5919">
        <v>82</v>
      </c>
      <c r="R5919">
        <v>3</v>
      </c>
      <c r="S5919" t="s">
        <v>104</v>
      </c>
      <c r="U5919">
        <v>81.92</v>
      </c>
      <c r="V5919">
        <v>174</v>
      </c>
      <c r="W5919" t="s">
        <v>19</v>
      </c>
      <c r="X5919" s="5">
        <v>43541</v>
      </c>
      <c r="Y5919" t="s">
        <v>39</v>
      </c>
      <c r="Z5919" t="s">
        <v>1549</v>
      </c>
      <c r="AA5919" t="s">
        <v>54</v>
      </c>
    </row>
    <row r="5920" spans="1:27" x14ac:dyDescent="0.3">
      <c r="A5920">
        <v>7</v>
      </c>
      <c r="B5920" t="s">
        <v>25</v>
      </c>
      <c r="C5920">
        <v>6</v>
      </c>
      <c r="D5920" t="s">
        <v>26</v>
      </c>
      <c r="E5920" t="s">
        <v>481</v>
      </c>
      <c r="F5920" t="s">
        <v>13</v>
      </c>
      <c r="G5920" t="s">
        <v>482</v>
      </c>
      <c r="H5920" s="3">
        <v>0</v>
      </c>
      <c r="I5920" s="5">
        <v>43775</v>
      </c>
      <c r="J5920" s="5" t="str">
        <f t="shared" si="184"/>
        <v>September</v>
      </c>
      <c r="K5920" s="7">
        <f t="shared" si="185"/>
        <v>2019</v>
      </c>
      <c r="L5920" t="s">
        <v>483</v>
      </c>
      <c r="M5920" t="s">
        <v>102</v>
      </c>
      <c r="N5920">
        <v>7090</v>
      </c>
      <c r="O5920">
        <v>501</v>
      </c>
      <c r="P5920" t="s">
        <v>484</v>
      </c>
      <c r="Q5920">
        <v>12</v>
      </c>
      <c r="R5920">
        <v>3</v>
      </c>
      <c r="S5920" t="s">
        <v>104</v>
      </c>
      <c r="U5920">
        <v>12.03</v>
      </c>
      <c r="V5920">
        <v>46</v>
      </c>
      <c r="W5920" t="s">
        <v>76</v>
      </c>
      <c r="X5920" s="5">
        <v>43782</v>
      </c>
      <c r="Y5920" t="s">
        <v>39</v>
      </c>
      <c r="Z5920" t="s">
        <v>485</v>
      </c>
      <c r="AA5920" t="s">
        <v>42</v>
      </c>
    </row>
    <row r="5921" spans="1:27" x14ac:dyDescent="0.3">
      <c r="A5921">
        <v>4</v>
      </c>
      <c r="B5921" t="s">
        <v>25</v>
      </c>
      <c r="C5921">
        <v>3</v>
      </c>
      <c r="D5921" t="s">
        <v>26</v>
      </c>
      <c r="E5921" t="s">
        <v>122</v>
      </c>
      <c r="F5921" t="s">
        <v>13</v>
      </c>
      <c r="G5921" t="s">
        <v>123</v>
      </c>
      <c r="H5921" s="3">
        <v>0.2</v>
      </c>
      <c r="I5921" s="5">
        <v>43757</v>
      </c>
      <c r="J5921" s="5" t="str">
        <f t="shared" si="184"/>
        <v>September</v>
      </c>
      <c r="K5921" s="7">
        <f t="shared" si="185"/>
        <v>2019</v>
      </c>
      <c r="L5921" t="s">
        <v>124</v>
      </c>
      <c r="M5921" t="s">
        <v>73</v>
      </c>
      <c r="N5921">
        <v>77095</v>
      </c>
      <c r="O5921">
        <v>538</v>
      </c>
      <c r="P5921" t="s">
        <v>125</v>
      </c>
      <c r="Q5921">
        <v>10</v>
      </c>
      <c r="R5921">
        <v>3</v>
      </c>
      <c r="S5921" t="s">
        <v>75</v>
      </c>
      <c r="U5921">
        <v>9.9499999999999993</v>
      </c>
      <c r="V5921">
        <v>29</v>
      </c>
      <c r="W5921" t="s">
        <v>76</v>
      </c>
      <c r="X5921" s="5">
        <v>43761</v>
      </c>
      <c r="Y5921" t="s">
        <v>20</v>
      </c>
      <c r="Z5921" t="s">
        <v>77</v>
      </c>
      <c r="AA5921" t="s">
        <v>64</v>
      </c>
    </row>
    <row r="5922" spans="1:27" x14ac:dyDescent="0.3">
      <c r="A5922">
        <v>2</v>
      </c>
      <c r="B5922" t="s">
        <v>43</v>
      </c>
      <c r="C5922">
        <v>3</v>
      </c>
      <c r="D5922" t="s">
        <v>26</v>
      </c>
      <c r="E5922" t="s">
        <v>3634</v>
      </c>
      <c r="F5922" t="s">
        <v>13</v>
      </c>
      <c r="G5922" t="s">
        <v>2107</v>
      </c>
      <c r="H5922" s="3">
        <v>0</v>
      </c>
      <c r="I5922" s="5">
        <v>43809</v>
      </c>
      <c r="J5922" s="5" t="str">
        <f t="shared" si="184"/>
        <v>September</v>
      </c>
      <c r="K5922" s="7">
        <f t="shared" si="185"/>
        <v>2019</v>
      </c>
      <c r="L5922" t="s">
        <v>3635</v>
      </c>
      <c r="M5922" t="s">
        <v>30</v>
      </c>
      <c r="N5922">
        <v>95207</v>
      </c>
      <c r="O5922">
        <v>1830</v>
      </c>
      <c r="P5922" t="s">
        <v>1178</v>
      </c>
      <c r="Q5922">
        <v>6</v>
      </c>
      <c r="R5922">
        <v>2</v>
      </c>
      <c r="S5922" t="s">
        <v>32</v>
      </c>
      <c r="U5922">
        <v>6.22</v>
      </c>
      <c r="V5922">
        <v>13</v>
      </c>
      <c r="W5922" t="s">
        <v>19</v>
      </c>
      <c r="X5922" s="5">
        <v>43811</v>
      </c>
      <c r="Y5922" t="s">
        <v>20</v>
      </c>
      <c r="Z5922" t="s">
        <v>34</v>
      </c>
      <c r="AA5922" t="s">
        <v>64</v>
      </c>
    </row>
    <row r="5923" spans="1:27" x14ac:dyDescent="0.3">
      <c r="A5923">
        <v>2</v>
      </c>
      <c r="B5923" t="s">
        <v>43</v>
      </c>
      <c r="C5923">
        <v>3</v>
      </c>
      <c r="D5923" t="s">
        <v>50</v>
      </c>
      <c r="E5923" t="s">
        <v>3634</v>
      </c>
      <c r="F5923" t="s">
        <v>13</v>
      </c>
      <c r="G5923" t="s">
        <v>2107</v>
      </c>
      <c r="H5923" s="3">
        <v>0.2</v>
      </c>
      <c r="I5923" s="5">
        <v>43809</v>
      </c>
      <c r="J5923" s="5" t="str">
        <f t="shared" si="184"/>
        <v>September</v>
      </c>
      <c r="K5923" s="7">
        <f t="shared" si="185"/>
        <v>2019</v>
      </c>
      <c r="L5923" t="s">
        <v>3635</v>
      </c>
      <c r="M5923" t="s">
        <v>30</v>
      </c>
      <c r="N5923">
        <v>95207</v>
      </c>
      <c r="O5923">
        <v>941</v>
      </c>
      <c r="P5923" t="s">
        <v>4941</v>
      </c>
      <c r="Q5923">
        <v>35</v>
      </c>
      <c r="R5923">
        <v>4</v>
      </c>
      <c r="S5923" t="s">
        <v>32</v>
      </c>
      <c r="U5923">
        <v>34.74</v>
      </c>
      <c r="V5923">
        <v>96</v>
      </c>
      <c r="W5923" t="s">
        <v>19</v>
      </c>
      <c r="X5923" s="5">
        <v>43811</v>
      </c>
      <c r="Y5923" t="s">
        <v>20</v>
      </c>
      <c r="Z5923" t="s">
        <v>34</v>
      </c>
      <c r="AA5923" t="s">
        <v>52</v>
      </c>
    </row>
    <row r="5924" spans="1:27" x14ac:dyDescent="0.3">
      <c r="A5924">
        <v>3</v>
      </c>
      <c r="B5924" t="s">
        <v>10</v>
      </c>
      <c r="C5924">
        <v>3</v>
      </c>
      <c r="D5924" t="s">
        <v>26</v>
      </c>
      <c r="E5924" t="s">
        <v>1491</v>
      </c>
      <c r="F5924" t="s">
        <v>13</v>
      </c>
      <c r="G5924" t="s">
        <v>937</v>
      </c>
      <c r="H5924" s="3">
        <v>0.2</v>
      </c>
      <c r="I5924" s="5">
        <v>43593</v>
      </c>
      <c r="J5924" s="5" t="str">
        <f t="shared" si="184"/>
        <v>September</v>
      </c>
      <c r="K5924" s="7">
        <f t="shared" si="185"/>
        <v>2019</v>
      </c>
      <c r="L5924" t="s">
        <v>6038</v>
      </c>
      <c r="M5924" t="s">
        <v>73</v>
      </c>
      <c r="N5924">
        <v>76063</v>
      </c>
      <c r="O5924">
        <v>1797</v>
      </c>
      <c r="P5924" t="s">
        <v>3333</v>
      </c>
      <c r="Q5924">
        <v>15</v>
      </c>
      <c r="R5924">
        <v>8</v>
      </c>
      <c r="S5924" t="s">
        <v>75</v>
      </c>
      <c r="U5924">
        <v>14.52</v>
      </c>
      <c r="V5924">
        <v>41</v>
      </c>
      <c r="W5924" t="s">
        <v>33</v>
      </c>
      <c r="X5924" s="5">
        <v>43596</v>
      </c>
      <c r="Y5924" t="s">
        <v>20</v>
      </c>
      <c r="Z5924" t="s">
        <v>77</v>
      </c>
      <c r="AA5924" t="s">
        <v>64</v>
      </c>
    </row>
    <row r="5925" spans="1:27" x14ac:dyDescent="0.3">
      <c r="A5925">
        <v>0</v>
      </c>
      <c r="B5925" t="s">
        <v>10</v>
      </c>
      <c r="C5925">
        <v>0</v>
      </c>
      <c r="D5925" t="s">
        <v>11</v>
      </c>
      <c r="E5925" t="s">
        <v>1468</v>
      </c>
      <c r="F5925" t="s">
        <v>13</v>
      </c>
      <c r="G5925" t="s">
        <v>1203</v>
      </c>
      <c r="H5925" s="3">
        <v>0</v>
      </c>
      <c r="I5925" s="5">
        <v>43787</v>
      </c>
      <c r="J5925" s="5" t="str">
        <f t="shared" si="184"/>
        <v>September</v>
      </c>
      <c r="K5925" s="7">
        <f t="shared" si="185"/>
        <v>2019</v>
      </c>
      <c r="L5925" t="s">
        <v>7954</v>
      </c>
      <c r="M5925" t="s">
        <v>73</v>
      </c>
      <c r="N5925">
        <v>53209</v>
      </c>
      <c r="O5925">
        <v>730</v>
      </c>
      <c r="P5925" t="s">
        <v>927</v>
      </c>
      <c r="Q5925">
        <v>3</v>
      </c>
      <c r="R5925">
        <v>2</v>
      </c>
      <c r="S5925" t="s">
        <v>75</v>
      </c>
      <c r="T5925" t="s">
        <v>92</v>
      </c>
      <c r="U5925">
        <v>2.74</v>
      </c>
      <c r="V5925">
        <v>6</v>
      </c>
      <c r="W5925" t="s">
        <v>33</v>
      </c>
      <c r="X5925" s="5">
        <v>43787</v>
      </c>
      <c r="Y5925" t="s">
        <v>773</v>
      </c>
      <c r="Z5925" t="s">
        <v>82</v>
      </c>
      <c r="AA5925" t="s">
        <v>47</v>
      </c>
    </row>
    <row r="5926" spans="1:27" x14ac:dyDescent="0.3">
      <c r="A5926">
        <v>0</v>
      </c>
      <c r="B5926" t="s">
        <v>10</v>
      </c>
      <c r="C5926">
        <v>0</v>
      </c>
      <c r="D5926" t="s">
        <v>26</v>
      </c>
      <c r="E5926" t="s">
        <v>1468</v>
      </c>
      <c r="F5926" t="s">
        <v>13</v>
      </c>
      <c r="G5926" t="s">
        <v>1203</v>
      </c>
      <c r="H5926" s="3">
        <v>0</v>
      </c>
      <c r="I5926" s="5">
        <v>43787</v>
      </c>
      <c r="J5926" s="5" t="str">
        <f t="shared" si="184"/>
        <v>September</v>
      </c>
      <c r="K5926" s="7">
        <f t="shared" si="185"/>
        <v>2019</v>
      </c>
      <c r="L5926" t="s">
        <v>7954</v>
      </c>
      <c r="M5926" t="s">
        <v>73</v>
      </c>
      <c r="N5926">
        <v>53209</v>
      </c>
      <c r="O5926">
        <v>462</v>
      </c>
      <c r="P5926" t="s">
        <v>324</v>
      </c>
      <c r="Q5926">
        <v>11</v>
      </c>
      <c r="R5926">
        <v>1</v>
      </c>
      <c r="S5926" t="s">
        <v>75</v>
      </c>
      <c r="T5926" t="s">
        <v>92</v>
      </c>
      <c r="U5926">
        <v>10.57</v>
      </c>
      <c r="V5926">
        <v>38</v>
      </c>
      <c r="W5926" t="s">
        <v>33</v>
      </c>
      <c r="X5926" s="5">
        <v>43787</v>
      </c>
      <c r="Y5926" t="s">
        <v>773</v>
      </c>
      <c r="Z5926" t="s">
        <v>82</v>
      </c>
      <c r="AA5926" t="s">
        <v>42</v>
      </c>
    </row>
    <row r="5927" spans="1:27" x14ac:dyDescent="0.3">
      <c r="A5927">
        <v>0</v>
      </c>
      <c r="B5927" t="s">
        <v>10</v>
      </c>
      <c r="C5927">
        <v>0</v>
      </c>
      <c r="D5927" t="s">
        <v>26</v>
      </c>
      <c r="E5927" t="s">
        <v>1468</v>
      </c>
      <c r="F5927" t="s">
        <v>13</v>
      </c>
      <c r="G5927" t="s">
        <v>1203</v>
      </c>
      <c r="H5927" s="3">
        <v>0</v>
      </c>
      <c r="I5927" s="5">
        <v>43787</v>
      </c>
      <c r="J5927" s="5" t="str">
        <f t="shared" si="184"/>
        <v>September</v>
      </c>
      <c r="K5927" s="7">
        <f t="shared" si="185"/>
        <v>2019</v>
      </c>
      <c r="L5927" t="s">
        <v>7954</v>
      </c>
      <c r="M5927" t="s">
        <v>73</v>
      </c>
      <c r="N5927">
        <v>53209</v>
      </c>
      <c r="O5927">
        <v>195</v>
      </c>
      <c r="P5927" t="s">
        <v>2764</v>
      </c>
      <c r="Q5927">
        <v>3</v>
      </c>
      <c r="R5927">
        <v>2</v>
      </c>
      <c r="S5927" t="s">
        <v>75</v>
      </c>
      <c r="T5927" t="s">
        <v>92</v>
      </c>
      <c r="U5927">
        <v>3.47</v>
      </c>
      <c r="V5927">
        <v>7</v>
      </c>
      <c r="W5927" t="s">
        <v>33</v>
      </c>
      <c r="X5927" s="5">
        <v>43787</v>
      </c>
      <c r="Y5927" t="s">
        <v>773</v>
      </c>
      <c r="Z5927" t="s">
        <v>82</v>
      </c>
      <c r="AA5927" t="s">
        <v>35</v>
      </c>
    </row>
    <row r="5928" spans="1:27" x14ac:dyDescent="0.3">
      <c r="A5928">
        <v>0</v>
      </c>
      <c r="B5928" t="s">
        <v>10</v>
      </c>
      <c r="C5928">
        <v>0</v>
      </c>
      <c r="D5928" t="s">
        <v>26</v>
      </c>
      <c r="E5928" t="s">
        <v>1468</v>
      </c>
      <c r="F5928" t="s">
        <v>13</v>
      </c>
      <c r="G5928" t="s">
        <v>1203</v>
      </c>
      <c r="H5928" s="3">
        <v>0</v>
      </c>
      <c r="I5928" s="5">
        <v>43787</v>
      </c>
      <c r="J5928" s="5" t="str">
        <f t="shared" si="184"/>
        <v>September</v>
      </c>
      <c r="K5928" s="7">
        <f t="shared" si="185"/>
        <v>2019</v>
      </c>
      <c r="L5928" t="s">
        <v>7954</v>
      </c>
      <c r="M5928" t="s">
        <v>73</v>
      </c>
      <c r="N5928">
        <v>53209</v>
      </c>
      <c r="O5928">
        <v>502</v>
      </c>
      <c r="P5928" t="s">
        <v>975</v>
      </c>
      <c r="Q5928">
        <v>25</v>
      </c>
      <c r="R5928">
        <v>6</v>
      </c>
      <c r="S5928" t="s">
        <v>75</v>
      </c>
      <c r="T5928" t="s">
        <v>92</v>
      </c>
      <c r="U5928">
        <v>24.98</v>
      </c>
      <c r="V5928">
        <v>93</v>
      </c>
      <c r="W5928" t="s">
        <v>33</v>
      </c>
      <c r="X5928" s="5">
        <v>43787</v>
      </c>
      <c r="Y5928" t="s">
        <v>773</v>
      </c>
      <c r="Z5928" t="s">
        <v>82</v>
      </c>
      <c r="AA5928" t="s">
        <v>42</v>
      </c>
    </row>
    <row r="5929" spans="1:27" x14ac:dyDescent="0.3">
      <c r="A5929">
        <v>3</v>
      </c>
      <c r="B5929" t="s">
        <v>10</v>
      </c>
      <c r="C5929">
        <v>3</v>
      </c>
      <c r="D5929" t="s">
        <v>26</v>
      </c>
      <c r="E5929" t="s">
        <v>99</v>
      </c>
      <c r="F5929" t="s">
        <v>13</v>
      </c>
      <c r="G5929" t="s">
        <v>5337</v>
      </c>
      <c r="H5929" s="3">
        <v>0.7</v>
      </c>
      <c r="I5929" s="5">
        <v>43792</v>
      </c>
      <c r="J5929" s="5" t="str">
        <f t="shared" si="184"/>
        <v>September</v>
      </c>
      <c r="K5929" s="7">
        <f t="shared" si="185"/>
        <v>2019</v>
      </c>
      <c r="L5929" t="s">
        <v>6092</v>
      </c>
      <c r="M5929" t="s">
        <v>102</v>
      </c>
      <c r="N5929">
        <v>19120</v>
      </c>
      <c r="O5929">
        <v>712</v>
      </c>
      <c r="P5929" t="s">
        <v>1025</v>
      </c>
      <c r="Q5929">
        <v>-6</v>
      </c>
      <c r="R5929">
        <v>1</v>
      </c>
      <c r="S5929" t="s">
        <v>104</v>
      </c>
      <c r="U5929">
        <v>-5.98</v>
      </c>
      <c r="V5929">
        <v>7</v>
      </c>
      <c r="W5929" t="s">
        <v>33</v>
      </c>
      <c r="X5929" s="5">
        <v>43795</v>
      </c>
      <c r="Y5929" t="s">
        <v>20</v>
      </c>
      <c r="Z5929" t="s">
        <v>105</v>
      </c>
      <c r="AA5929" t="s">
        <v>54</v>
      </c>
    </row>
    <row r="5930" spans="1:27" x14ac:dyDescent="0.3">
      <c r="A5930">
        <v>5</v>
      </c>
      <c r="B5930" t="s">
        <v>43</v>
      </c>
      <c r="C5930">
        <v>6</v>
      </c>
      <c r="D5930" t="s">
        <v>26</v>
      </c>
      <c r="E5930" t="s">
        <v>1389</v>
      </c>
      <c r="F5930" t="s">
        <v>13</v>
      </c>
      <c r="G5930" t="s">
        <v>2164</v>
      </c>
      <c r="H5930" s="3">
        <v>0</v>
      </c>
      <c r="I5930" s="5">
        <v>43611</v>
      </c>
      <c r="J5930" s="5" t="str">
        <f t="shared" si="184"/>
        <v>September</v>
      </c>
      <c r="K5930" s="7">
        <f t="shared" si="185"/>
        <v>2019</v>
      </c>
      <c r="L5930" t="s">
        <v>4490</v>
      </c>
      <c r="M5930" t="s">
        <v>30</v>
      </c>
      <c r="N5930">
        <v>92054</v>
      </c>
      <c r="O5930">
        <v>1804</v>
      </c>
      <c r="P5930" t="s">
        <v>4311</v>
      </c>
      <c r="Q5930">
        <v>6</v>
      </c>
      <c r="R5930">
        <v>2</v>
      </c>
      <c r="S5930" t="s">
        <v>32</v>
      </c>
      <c r="U5930">
        <v>6.22</v>
      </c>
      <c r="V5930">
        <v>13</v>
      </c>
      <c r="W5930" t="s">
        <v>19</v>
      </c>
      <c r="X5930" s="5">
        <v>43616</v>
      </c>
      <c r="Y5930" t="s">
        <v>39</v>
      </c>
      <c r="Z5930" t="s">
        <v>34</v>
      </c>
      <c r="AA5930" t="s">
        <v>64</v>
      </c>
    </row>
    <row r="5931" spans="1:27" x14ac:dyDescent="0.3">
      <c r="A5931">
        <v>4</v>
      </c>
      <c r="B5931" t="s">
        <v>43</v>
      </c>
      <c r="C5931">
        <v>6</v>
      </c>
      <c r="D5931" t="s">
        <v>11</v>
      </c>
      <c r="E5931" t="s">
        <v>171</v>
      </c>
      <c r="F5931" t="s">
        <v>13</v>
      </c>
      <c r="G5931" t="s">
        <v>2300</v>
      </c>
      <c r="H5931" s="3">
        <v>0</v>
      </c>
      <c r="I5931" s="5">
        <v>43790</v>
      </c>
      <c r="J5931" s="5" t="str">
        <f t="shared" si="184"/>
        <v>September</v>
      </c>
      <c r="K5931" s="7">
        <f t="shared" si="185"/>
        <v>2019</v>
      </c>
      <c r="L5931" t="s">
        <v>2301</v>
      </c>
      <c r="M5931" t="s">
        <v>102</v>
      </c>
      <c r="N5931">
        <v>10035</v>
      </c>
      <c r="O5931">
        <v>878</v>
      </c>
      <c r="P5931" t="s">
        <v>2302</v>
      </c>
      <c r="Q5931">
        <v>11</v>
      </c>
      <c r="R5931">
        <v>1</v>
      </c>
      <c r="S5931" t="s">
        <v>104</v>
      </c>
      <c r="U5931">
        <v>11.24</v>
      </c>
      <c r="V5931">
        <v>27</v>
      </c>
      <c r="W5931" t="s">
        <v>19</v>
      </c>
      <c r="X5931" s="5">
        <v>43794</v>
      </c>
      <c r="Y5931" t="s">
        <v>39</v>
      </c>
      <c r="Z5931" t="s">
        <v>175</v>
      </c>
      <c r="AA5931" t="s">
        <v>47</v>
      </c>
    </row>
    <row r="5932" spans="1:27" x14ac:dyDescent="0.3">
      <c r="A5932">
        <v>5</v>
      </c>
      <c r="B5932" t="s">
        <v>43</v>
      </c>
      <c r="C5932">
        <v>6</v>
      </c>
      <c r="D5932" t="s">
        <v>26</v>
      </c>
      <c r="E5932" t="s">
        <v>2682</v>
      </c>
      <c r="F5932" t="s">
        <v>13</v>
      </c>
      <c r="G5932" t="s">
        <v>1405</v>
      </c>
      <c r="H5932" s="3">
        <v>0.2</v>
      </c>
      <c r="I5932" s="5">
        <v>43709</v>
      </c>
      <c r="J5932" s="5" t="str">
        <f t="shared" si="184"/>
        <v>September</v>
      </c>
      <c r="K5932" s="7">
        <f t="shared" si="185"/>
        <v>2019</v>
      </c>
      <c r="L5932" t="s">
        <v>4683</v>
      </c>
      <c r="M5932" t="s">
        <v>30</v>
      </c>
      <c r="N5932">
        <v>98052</v>
      </c>
      <c r="O5932">
        <v>259</v>
      </c>
      <c r="P5932" t="s">
        <v>4225</v>
      </c>
      <c r="Q5932">
        <v>8</v>
      </c>
      <c r="R5932">
        <v>5</v>
      </c>
      <c r="S5932" t="s">
        <v>32</v>
      </c>
      <c r="U5932">
        <v>8.02</v>
      </c>
      <c r="V5932">
        <v>23</v>
      </c>
      <c r="W5932" t="s">
        <v>19</v>
      </c>
      <c r="X5932" s="5">
        <v>43714</v>
      </c>
      <c r="Y5932" t="s">
        <v>39</v>
      </c>
      <c r="Z5932" t="s">
        <v>69</v>
      </c>
      <c r="AA5932" t="s">
        <v>54</v>
      </c>
    </row>
    <row r="5933" spans="1:27" x14ac:dyDescent="0.3">
      <c r="A5933">
        <v>5</v>
      </c>
      <c r="B5933" t="s">
        <v>43</v>
      </c>
      <c r="C5933">
        <v>6</v>
      </c>
      <c r="D5933" t="s">
        <v>50</v>
      </c>
      <c r="E5933" t="s">
        <v>2682</v>
      </c>
      <c r="F5933" t="s">
        <v>13</v>
      </c>
      <c r="G5933" t="s">
        <v>1405</v>
      </c>
      <c r="H5933" s="3">
        <v>0</v>
      </c>
      <c r="I5933" s="5">
        <v>43709</v>
      </c>
      <c r="J5933" s="5" t="str">
        <f t="shared" si="184"/>
        <v>September</v>
      </c>
      <c r="K5933" s="7">
        <f t="shared" si="185"/>
        <v>2019</v>
      </c>
      <c r="L5933" t="s">
        <v>4683</v>
      </c>
      <c r="M5933" t="s">
        <v>30</v>
      </c>
      <c r="N5933">
        <v>98052</v>
      </c>
      <c r="O5933">
        <v>1019</v>
      </c>
      <c r="P5933" t="s">
        <v>244</v>
      </c>
      <c r="Q5933">
        <v>7</v>
      </c>
      <c r="R5933">
        <v>1</v>
      </c>
      <c r="S5933" t="s">
        <v>32</v>
      </c>
      <c r="U5933">
        <v>6.8</v>
      </c>
      <c r="V5933">
        <v>20</v>
      </c>
      <c r="W5933" t="s">
        <v>19</v>
      </c>
      <c r="X5933" s="5">
        <v>43714</v>
      </c>
      <c r="Y5933" t="s">
        <v>39</v>
      </c>
      <c r="Z5933" t="s">
        <v>69</v>
      </c>
      <c r="AA5933" t="s">
        <v>113</v>
      </c>
    </row>
    <row r="5934" spans="1:27" x14ac:dyDescent="0.3">
      <c r="A5934">
        <v>3</v>
      </c>
      <c r="B5934" t="s">
        <v>25</v>
      </c>
      <c r="C5934">
        <v>1</v>
      </c>
      <c r="D5934" t="s">
        <v>26</v>
      </c>
      <c r="E5934" t="s">
        <v>122</v>
      </c>
      <c r="F5934" t="s">
        <v>13</v>
      </c>
      <c r="G5934" t="s">
        <v>6922</v>
      </c>
      <c r="H5934" s="3">
        <v>0.2</v>
      </c>
      <c r="I5934" s="5">
        <v>43648</v>
      </c>
      <c r="J5934" s="5" t="str">
        <f t="shared" si="184"/>
        <v>September</v>
      </c>
      <c r="K5934" s="7">
        <f t="shared" si="185"/>
        <v>2019</v>
      </c>
      <c r="L5934" t="s">
        <v>7216</v>
      </c>
      <c r="M5934" t="s">
        <v>73</v>
      </c>
      <c r="N5934">
        <v>77036</v>
      </c>
      <c r="O5934">
        <v>1625</v>
      </c>
      <c r="P5934" t="s">
        <v>1028</v>
      </c>
      <c r="Q5934">
        <v>59</v>
      </c>
      <c r="R5934">
        <v>5</v>
      </c>
      <c r="S5934" t="s">
        <v>75</v>
      </c>
      <c r="U5934">
        <v>59.44</v>
      </c>
      <c r="V5934">
        <v>164</v>
      </c>
      <c r="W5934" t="s">
        <v>76</v>
      </c>
      <c r="X5934" s="5">
        <v>43651</v>
      </c>
      <c r="Y5934" t="s">
        <v>130</v>
      </c>
      <c r="Z5934" t="s">
        <v>77</v>
      </c>
      <c r="AA5934" t="s">
        <v>64</v>
      </c>
    </row>
    <row r="5935" spans="1:27" x14ac:dyDescent="0.3">
      <c r="A5935">
        <v>3</v>
      </c>
      <c r="B5935" t="s">
        <v>25</v>
      </c>
      <c r="C5935">
        <v>1</v>
      </c>
      <c r="D5935" t="s">
        <v>26</v>
      </c>
      <c r="E5935" t="s">
        <v>122</v>
      </c>
      <c r="F5935" t="s">
        <v>13</v>
      </c>
      <c r="G5935" t="s">
        <v>6922</v>
      </c>
      <c r="H5935" s="3">
        <v>0.8</v>
      </c>
      <c r="I5935" s="5">
        <v>43648</v>
      </c>
      <c r="J5935" s="5" t="str">
        <f t="shared" si="184"/>
        <v>September</v>
      </c>
      <c r="K5935" s="7">
        <f t="shared" si="185"/>
        <v>2019</v>
      </c>
      <c r="L5935" t="s">
        <v>7216</v>
      </c>
      <c r="M5935" t="s">
        <v>73</v>
      </c>
      <c r="N5935">
        <v>77036</v>
      </c>
      <c r="O5935">
        <v>1641</v>
      </c>
      <c r="P5935" t="s">
        <v>5936</v>
      </c>
      <c r="Q5935">
        <v>-8</v>
      </c>
      <c r="R5935">
        <v>4</v>
      </c>
      <c r="S5935" t="s">
        <v>75</v>
      </c>
      <c r="U5935">
        <v>-8.11</v>
      </c>
      <c r="V5935">
        <v>5</v>
      </c>
      <c r="W5935" t="s">
        <v>76</v>
      </c>
      <c r="X5935" s="5">
        <v>43651</v>
      </c>
      <c r="Y5935" t="s">
        <v>130</v>
      </c>
      <c r="Z5935" t="s">
        <v>77</v>
      </c>
      <c r="AA5935" t="s">
        <v>54</v>
      </c>
    </row>
    <row r="5936" spans="1:27" x14ac:dyDescent="0.3">
      <c r="A5936">
        <v>0</v>
      </c>
      <c r="B5936" t="s">
        <v>10</v>
      </c>
      <c r="C5936">
        <v>0</v>
      </c>
      <c r="D5936" t="s">
        <v>26</v>
      </c>
      <c r="E5936" t="s">
        <v>65</v>
      </c>
      <c r="F5936" t="s">
        <v>13</v>
      </c>
      <c r="G5936" t="s">
        <v>1562</v>
      </c>
      <c r="H5936" s="3">
        <v>0</v>
      </c>
      <c r="I5936" s="5">
        <v>43812</v>
      </c>
      <c r="J5936" s="5" t="str">
        <f t="shared" si="184"/>
        <v>September</v>
      </c>
      <c r="K5936" s="7">
        <f t="shared" si="185"/>
        <v>2019</v>
      </c>
      <c r="L5936" t="s">
        <v>3298</v>
      </c>
      <c r="M5936" t="s">
        <v>30</v>
      </c>
      <c r="N5936">
        <v>98103</v>
      </c>
      <c r="O5936">
        <v>1513</v>
      </c>
      <c r="P5936" t="s">
        <v>1087</v>
      </c>
      <c r="Q5936">
        <v>8</v>
      </c>
      <c r="R5936">
        <v>3</v>
      </c>
      <c r="S5936" t="s">
        <v>32</v>
      </c>
      <c r="U5936">
        <v>8.49</v>
      </c>
      <c r="V5936">
        <v>31</v>
      </c>
      <c r="W5936" t="s">
        <v>19</v>
      </c>
      <c r="X5936" s="5">
        <v>43812</v>
      </c>
      <c r="Y5936" t="s">
        <v>773</v>
      </c>
      <c r="Z5936" t="s">
        <v>69</v>
      </c>
      <c r="AA5936" t="s">
        <v>42</v>
      </c>
    </row>
    <row r="5937" spans="1:27" x14ac:dyDescent="0.3">
      <c r="A5937">
        <v>4</v>
      </c>
      <c r="B5937" t="s">
        <v>43</v>
      </c>
      <c r="C5937">
        <v>6</v>
      </c>
      <c r="D5937" t="s">
        <v>26</v>
      </c>
      <c r="E5937" t="s">
        <v>88</v>
      </c>
      <c r="F5937" t="s">
        <v>13</v>
      </c>
      <c r="G5937" t="s">
        <v>5558</v>
      </c>
      <c r="H5937" s="3">
        <v>0</v>
      </c>
      <c r="I5937" s="5">
        <v>43477</v>
      </c>
      <c r="J5937" s="5" t="str">
        <f t="shared" si="184"/>
        <v>September</v>
      </c>
      <c r="K5937" s="7">
        <f t="shared" si="185"/>
        <v>2019</v>
      </c>
      <c r="L5937" t="s">
        <v>6536</v>
      </c>
      <c r="M5937" t="s">
        <v>30</v>
      </c>
      <c r="N5937">
        <v>94110</v>
      </c>
      <c r="O5937">
        <v>1501</v>
      </c>
      <c r="P5937" t="s">
        <v>412</v>
      </c>
      <c r="Q5937">
        <v>5</v>
      </c>
      <c r="R5937">
        <v>1</v>
      </c>
      <c r="S5937" t="s">
        <v>32</v>
      </c>
      <c r="U5937">
        <v>4.8899999999999997</v>
      </c>
      <c r="V5937">
        <v>10</v>
      </c>
      <c r="W5937" t="s">
        <v>33</v>
      </c>
      <c r="X5937" s="5">
        <v>43481</v>
      </c>
      <c r="Y5937" t="s">
        <v>39</v>
      </c>
      <c r="Z5937" t="s">
        <v>34</v>
      </c>
      <c r="AA5937" t="s">
        <v>119</v>
      </c>
    </row>
    <row r="5938" spans="1:27" x14ac:dyDescent="0.3">
      <c r="A5938">
        <v>4</v>
      </c>
      <c r="B5938" t="s">
        <v>43</v>
      </c>
      <c r="C5938">
        <v>6</v>
      </c>
      <c r="D5938" t="s">
        <v>11</v>
      </c>
      <c r="E5938" t="s">
        <v>2531</v>
      </c>
      <c r="F5938" t="s">
        <v>13</v>
      </c>
      <c r="G5938" t="s">
        <v>403</v>
      </c>
      <c r="H5938" s="3">
        <v>0.2</v>
      </c>
      <c r="I5938" s="5">
        <v>43798</v>
      </c>
      <c r="J5938" s="5" t="str">
        <f t="shared" si="184"/>
        <v>September</v>
      </c>
      <c r="K5938" s="7">
        <f t="shared" si="185"/>
        <v>2019</v>
      </c>
      <c r="L5938" t="s">
        <v>2532</v>
      </c>
      <c r="M5938" t="s">
        <v>16</v>
      </c>
      <c r="N5938">
        <v>37421</v>
      </c>
      <c r="O5938">
        <v>833</v>
      </c>
      <c r="P5938" t="s">
        <v>23</v>
      </c>
      <c r="Q5938">
        <v>49</v>
      </c>
      <c r="R5938">
        <v>2</v>
      </c>
      <c r="S5938" t="s">
        <v>18</v>
      </c>
      <c r="U5938">
        <v>48.8</v>
      </c>
      <c r="V5938">
        <v>390</v>
      </c>
      <c r="W5938" t="s">
        <v>19</v>
      </c>
      <c r="X5938" s="5">
        <v>43802</v>
      </c>
      <c r="Y5938" t="s">
        <v>39</v>
      </c>
      <c r="Z5938" t="s">
        <v>214</v>
      </c>
      <c r="AA5938" t="s">
        <v>24</v>
      </c>
    </row>
    <row r="5939" spans="1:27" x14ac:dyDescent="0.3">
      <c r="A5939">
        <v>4</v>
      </c>
      <c r="B5939" t="s">
        <v>43</v>
      </c>
      <c r="C5939">
        <v>6</v>
      </c>
      <c r="D5939" t="s">
        <v>11</v>
      </c>
      <c r="E5939" t="s">
        <v>2531</v>
      </c>
      <c r="F5939" t="s">
        <v>13</v>
      </c>
      <c r="G5939" t="s">
        <v>403</v>
      </c>
      <c r="H5939" s="3">
        <v>0.2</v>
      </c>
      <c r="I5939" s="5">
        <v>43798</v>
      </c>
      <c r="J5939" s="5" t="str">
        <f t="shared" si="184"/>
        <v>September</v>
      </c>
      <c r="K5939" s="7">
        <f t="shared" si="185"/>
        <v>2019</v>
      </c>
      <c r="L5939" t="s">
        <v>2532</v>
      </c>
      <c r="M5939" t="s">
        <v>16</v>
      </c>
      <c r="N5939">
        <v>37421</v>
      </c>
      <c r="O5939">
        <v>617</v>
      </c>
      <c r="P5939" t="s">
        <v>8218</v>
      </c>
      <c r="Q5939">
        <v>19</v>
      </c>
      <c r="R5939">
        <v>5</v>
      </c>
      <c r="S5939" t="s">
        <v>18</v>
      </c>
      <c r="U5939">
        <v>19.03</v>
      </c>
      <c r="V5939">
        <v>102</v>
      </c>
      <c r="W5939" t="s">
        <v>19</v>
      </c>
      <c r="X5939" s="5">
        <v>43802</v>
      </c>
      <c r="Y5939" t="s">
        <v>39</v>
      </c>
      <c r="Z5939" t="s">
        <v>214</v>
      </c>
      <c r="AA5939" t="s">
        <v>47</v>
      </c>
    </row>
    <row r="5940" spans="1:27" x14ac:dyDescent="0.3">
      <c r="A5940">
        <v>4</v>
      </c>
      <c r="B5940" t="s">
        <v>43</v>
      </c>
      <c r="C5940">
        <v>6</v>
      </c>
      <c r="D5940" t="s">
        <v>11</v>
      </c>
      <c r="E5940" t="s">
        <v>386</v>
      </c>
      <c r="F5940" t="s">
        <v>13</v>
      </c>
      <c r="G5940" t="s">
        <v>212</v>
      </c>
      <c r="H5940" s="3">
        <v>0.15</v>
      </c>
      <c r="I5940" s="5">
        <v>43571</v>
      </c>
      <c r="J5940" s="5" t="str">
        <f t="shared" si="184"/>
        <v>September</v>
      </c>
      <c r="K5940" s="7">
        <f t="shared" si="185"/>
        <v>2019</v>
      </c>
      <c r="L5940" t="s">
        <v>2667</v>
      </c>
      <c r="M5940" t="s">
        <v>30</v>
      </c>
      <c r="N5940">
        <v>95123</v>
      </c>
      <c r="O5940">
        <v>1228</v>
      </c>
      <c r="P5940" t="s">
        <v>8116</v>
      </c>
      <c r="Q5940">
        <v>-6</v>
      </c>
      <c r="R5940">
        <v>1</v>
      </c>
      <c r="S5940" t="s">
        <v>32</v>
      </c>
      <c r="U5940">
        <v>-6.05</v>
      </c>
      <c r="V5940">
        <v>103</v>
      </c>
      <c r="W5940" t="s">
        <v>19</v>
      </c>
      <c r="X5940" s="5">
        <v>43575</v>
      </c>
      <c r="Y5940" t="s">
        <v>39</v>
      </c>
      <c r="Z5940" t="s">
        <v>34</v>
      </c>
      <c r="AA5940" t="s">
        <v>22</v>
      </c>
    </row>
    <row r="5941" spans="1:27" x14ac:dyDescent="0.3">
      <c r="A5941">
        <v>4</v>
      </c>
      <c r="B5941" t="s">
        <v>43</v>
      </c>
      <c r="C5941">
        <v>6</v>
      </c>
      <c r="D5941" t="s">
        <v>26</v>
      </c>
      <c r="E5941" t="s">
        <v>386</v>
      </c>
      <c r="F5941" t="s">
        <v>13</v>
      </c>
      <c r="G5941" t="s">
        <v>212</v>
      </c>
      <c r="H5941" s="3">
        <v>0</v>
      </c>
      <c r="I5941" s="5">
        <v>43571</v>
      </c>
      <c r="J5941" s="5" t="str">
        <f t="shared" si="184"/>
        <v>September</v>
      </c>
      <c r="K5941" s="7">
        <f t="shared" si="185"/>
        <v>2019</v>
      </c>
      <c r="L5941" t="s">
        <v>2667</v>
      </c>
      <c r="M5941" t="s">
        <v>30</v>
      </c>
      <c r="N5941">
        <v>95123</v>
      </c>
      <c r="O5941">
        <v>282</v>
      </c>
      <c r="P5941" t="s">
        <v>8161</v>
      </c>
      <c r="Q5941">
        <v>2</v>
      </c>
      <c r="R5941">
        <v>4</v>
      </c>
      <c r="S5941" t="s">
        <v>32</v>
      </c>
      <c r="U5941">
        <v>2.06</v>
      </c>
      <c r="V5941">
        <v>206</v>
      </c>
      <c r="W5941" t="s">
        <v>19</v>
      </c>
      <c r="X5941" s="5">
        <v>43575</v>
      </c>
      <c r="Y5941" t="s">
        <v>39</v>
      </c>
      <c r="Z5941" t="s">
        <v>34</v>
      </c>
      <c r="AA5941" t="s">
        <v>42</v>
      </c>
    </row>
    <row r="5942" spans="1:27" x14ac:dyDescent="0.3">
      <c r="A5942">
        <v>5</v>
      </c>
      <c r="B5942" t="s">
        <v>43</v>
      </c>
      <c r="C5942">
        <v>6</v>
      </c>
      <c r="D5942" t="s">
        <v>26</v>
      </c>
      <c r="E5942" t="s">
        <v>6165</v>
      </c>
      <c r="F5942" t="s">
        <v>13</v>
      </c>
      <c r="G5942" t="s">
        <v>7257</v>
      </c>
      <c r="H5942" s="3">
        <v>0</v>
      </c>
      <c r="I5942" s="5">
        <v>43785</v>
      </c>
      <c r="J5942" s="5" t="str">
        <f t="shared" si="184"/>
        <v>September</v>
      </c>
      <c r="K5942" s="7">
        <f t="shared" si="185"/>
        <v>2019</v>
      </c>
      <c r="L5942" t="s">
        <v>7653</v>
      </c>
      <c r="M5942" t="s">
        <v>30</v>
      </c>
      <c r="N5942">
        <v>92025</v>
      </c>
      <c r="O5942">
        <v>1143</v>
      </c>
      <c r="P5942" t="s">
        <v>3084</v>
      </c>
      <c r="Q5942">
        <v>6</v>
      </c>
      <c r="R5942">
        <v>4</v>
      </c>
      <c r="S5942" t="s">
        <v>32</v>
      </c>
      <c r="U5942">
        <v>6.07</v>
      </c>
      <c r="V5942">
        <v>23</v>
      </c>
      <c r="W5942" t="s">
        <v>76</v>
      </c>
      <c r="X5942" s="5">
        <v>43790</v>
      </c>
      <c r="Y5942" t="s">
        <v>39</v>
      </c>
      <c r="Z5942" t="s">
        <v>34</v>
      </c>
      <c r="AA5942" t="s">
        <v>49</v>
      </c>
    </row>
    <row r="5943" spans="1:27" x14ac:dyDescent="0.3">
      <c r="A5943">
        <v>5</v>
      </c>
      <c r="B5943" t="s">
        <v>43</v>
      </c>
      <c r="C5943">
        <v>6</v>
      </c>
      <c r="D5943" t="s">
        <v>11</v>
      </c>
      <c r="E5943" t="s">
        <v>2559</v>
      </c>
      <c r="F5943" t="s">
        <v>13</v>
      </c>
      <c r="G5943" t="s">
        <v>2126</v>
      </c>
      <c r="H5943" s="3">
        <v>0.2</v>
      </c>
      <c r="I5943" s="5">
        <v>43784</v>
      </c>
      <c r="J5943" s="5" t="str">
        <f t="shared" si="184"/>
        <v>September</v>
      </c>
      <c r="K5943" s="7">
        <f t="shared" si="185"/>
        <v>2019</v>
      </c>
      <c r="L5943" t="s">
        <v>2560</v>
      </c>
      <c r="M5943" t="s">
        <v>16</v>
      </c>
      <c r="N5943">
        <v>33023</v>
      </c>
      <c r="O5943">
        <v>871</v>
      </c>
      <c r="P5943" t="s">
        <v>8183</v>
      </c>
      <c r="Q5943">
        <v>55</v>
      </c>
      <c r="R5943">
        <v>4</v>
      </c>
      <c r="S5943" t="s">
        <v>18</v>
      </c>
      <c r="U5943">
        <v>55.02</v>
      </c>
      <c r="V5943">
        <v>220</v>
      </c>
      <c r="W5943" t="s">
        <v>19</v>
      </c>
      <c r="X5943" s="5">
        <v>43789</v>
      </c>
      <c r="Y5943" t="s">
        <v>39</v>
      </c>
      <c r="Z5943" t="s">
        <v>40</v>
      </c>
      <c r="AA5943" t="s">
        <v>47</v>
      </c>
    </row>
    <row r="5944" spans="1:27" x14ac:dyDescent="0.3">
      <c r="A5944">
        <v>5</v>
      </c>
      <c r="B5944" t="s">
        <v>43</v>
      </c>
      <c r="C5944">
        <v>6</v>
      </c>
      <c r="D5944" t="s">
        <v>11</v>
      </c>
      <c r="E5944" t="s">
        <v>2559</v>
      </c>
      <c r="F5944" t="s">
        <v>13</v>
      </c>
      <c r="G5944" t="s">
        <v>2126</v>
      </c>
      <c r="H5944" s="3">
        <v>0.2</v>
      </c>
      <c r="I5944" s="5">
        <v>43784</v>
      </c>
      <c r="J5944" s="5" t="str">
        <f t="shared" si="184"/>
        <v>September</v>
      </c>
      <c r="K5944" s="7">
        <f t="shared" si="185"/>
        <v>2019</v>
      </c>
      <c r="L5944" t="s">
        <v>2560</v>
      </c>
      <c r="M5944" t="s">
        <v>16</v>
      </c>
      <c r="N5944">
        <v>33023</v>
      </c>
      <c r="O5944">
        <v>1534</v>
      </c>
      <c r="P5944" t="s">
        <v>8220</v>
      </c>
      <c r="Q5944">
        <v>0</v>
      </c>
      <c r="R5944">
        <v>4</v>
      </c>
      <c r="S5944" t="s">
        <v>18</v>
      </c>
      <c r="U5944">
        <v>0</v>
      </c>
      <c r="V5944">
        <v>339</v>
      </c>
      <c r="W5944" t="s">
        <v>19</v>
      </c>
      <c r="X5944" s="5">
        <v>43789</v>
      </c>
      <c r="Y5944" t="s">
        <v>39</v>
      </c>
      <c r="Z5944" t="s">
        <v>40</v>
      </c>
      <c r="AA5944" t="s">
        <v>47</v>
      </c>
    </row>
    <row r="5945" spans="1:27" x14ac:dyDescent="0.3">
      <c r="A5945">
        <v>2</v>
      </c>
      <c r="B5945" t="s">
        <v>25</v>
      </c>
      <c r="C5945">
        <v>1</v>
      </c>
      <c r="D5945" t="s">
        <v>26</v>
      </c>
      <c r="E5945" t="s">
        <v>287</v>
      </c>
      <c r="F5945" t="s">
        <v>13</v>
      </c>
      <c r="G5945" t="s">
        <v>2107</v>
      </c>
      <c r="H5945" s="3">
        <v>0.2</v>
      </c>
      <c r="I5945" s="5">
        <v>43817</v>
      </c>
      <c r="J5945" s="5" t="str">
        <f t="shared" si="184"/>
        <v>September</v>
      </c>
      <c r="K5945" s="7">
        <f t="shared" si="185"/>
        <v>2019</v>
      </c>
      <c r="L5945" t="s">
        <v>3062</v>
      </c>
      <c r="M5945" t="s">
        <v>16</v>
      </c>
      <c r="N5945">
        <v>28205</v>
      </c>
      <c r="O5945">
        <v>1124</v>
      </c>
      <c r="P5945" t="s">
        <v>3063</v>
      </c>
      <c r="Q5945">
        <v>1</v>
      </c>
      <c r="R5945">
        <v>9</v>
      </c>
      <c r="S5945" t="s">
        <v>18</v>
      </c>
      <c r="U5945">
        <v>1.43</v>
      </c>
      <c r="V5945">
        <v>13</v>
      </c>
      <c r="W5945" t="s">
        <v>19</v>
      </c>
      <c r="X5945" s="5">
        <v>43819</v>
      </c>
      <c r="Y5945" t="s">
        <v>130</v>
      </c>
      <c r="Z5945" t="s">
        <v>63</v>
      </c>
      <c r="AA5945" t="s">
        <v>49</v>
      </c>
    </row>
    <row r="5946" spans="1:27" x14ac:dyDescent="0.3">
      <c r="A5946">
        <v>0</v>
      </c>
      <c r="B5946" t="s">
        <v>10</v>
      </c>
      <c r="C5946">
        <v>0</v>
      </c>
      <c r="D5946" t="s">
        <v>26</v>
      </c>
      <c r="E5946" t="s">
        <v>1456</v>
      </c>
      <c r="F5946" t="s">
        <v>13</v>
      </c>
      <c r="G5946" t="s">
        <v>338</v>
      </c>
      <c r="H5946" s="3">
        <v>0</v>
      </c>
      <c r="I5946" s="5">
        <v>43809</v>
      </c>
      <c r="J5946" s="5" t="str">
        <f t="shared" si="184"/>
        <v>September</v>
      </c>
      <c r="K5946" s="7">
        <f t="shared" si="185"/>
        <v>2019</v>
      </c>
      <c r="L5946" t="s">
        <v>8059</v>
      </c>
      <c r="M5946" t="s">
        <v>73</v>
      </c>
      <c r="N5946">
        <v>68104</v>
      </c>
      <c r="O5946">
        <v>894</v>
      </c>
      <c r="P5946" t="s">
        <v>2766</v>
      </c>
      <c r="Q5946">
        <v>16</v>
      </c>
      <c r="R5946">
        <v>3</v>
      </c>
      <c r="S5946" t="s">
        <v>75</v>
      </c>
      <c r="T5946" t="s">
        <v>92</v>
      </c>
      <c r="U5946">
        <v>15.52</v>
      </c>
      <c r="V5946">
        <v>35</v>
      </c>
      <c r="W5946" t="s">
        <v>76</v>
      </c>
      <c r="X5946" s="5">
        <v>43809</v>
      </c>
      <c r="Y5946" t="s">
        <v>773</v>
      </c>
      <c r="Z5946" t="s">
        <v>98</v>
      </c>
      <c r="AA5946" t="s">
        <v>54</v>
      </c>
    </row>
    <row r="5947" spans="1:27" x14ac:dyDescent="0.3">
      <c r="A5947">
        <v>5</v>
      </c>
      <c r="B5947" t="s">
        <v>43</v>
      </c>
      <c r="C5947">
        <v>6</v>
      </c>
      <c r="D5947" t="s">
        <v>11</v>
      </c>
      <c r="E5947" t="s">
        <v>5710</v>
      </c>
      <c r="F5947" t="s">
        <v>13</v>
      </c>
      <c r="G5947" t="s">
        <v>833</v>
      </c>
      <c r="H5947" s="3">
        <v>0.2</v>
      </c>
      <c r="I5947" s="5">
        <v>43585</v>
      </c>
      <c r="J5947" s="5" t="str">
        <f t="shared" si="184"/>
        <v>September</v>
      </c>
      <c r="K5947" s="7">
        <f t="shared" si="185"/>
        <v>2019</v>
      </c>
      <c r="L5947" t="s">
        <v>5711</v>
      </c>
      <c r="M5947" t="s">
        <v>16</v>
      </c>
      <c r="N5947">
        <v>33068</v>
      </c>
      <c r="O5947">
        <v>22</v>
      </c>
      <c r="P5947" t="s">
        <v>811</v>
      </c>
      <c r="Q5947">
        <v>6</v>
      </c>
      <c r="R5947">
        <v>8</v>
      </c>
      <c r="S5947" t="s">
        <v>18</v>
      </c>
      <c r="U5947">
        <v>6.22</v>
      </c>
      <c r="V5947">
        <v>24</v>
      </c>
      <c r="W5947" t="s">
        <v>33</v>
      </c>
      <c r="X5947" s="5">
        <v>43590</v>
      </c>
      <c r="Y5947" t="s">
        <v>39</v>
      </c>
      <c r="Z5947" t="s">
        <v>40</v>
      </c>
      <c r="AA5947" t="s">
        <v>47</v>
      </c>
    </row>
    <row r="5948" spans="1:27" x14ac:dyDescent="0.3">
      <c r="A5948">
        <v>5</v>
      </c>
      <c r="B5948" t="s">
        <v>43</v>
      </c>
      <c r="C5948">
        <v>6</v>
      </c>
      <c r="D5948" t="s">
        <v>50</v>
      </c>
      <c r="E5948" t="s">
        <v>5710</v>
      </c>
      <c r="F5948" t="s">
        <v>13</v>
      </c>
      <c r="G5948" t="s">
        <v>833</v>
      </c>
      <c r="H5948" s="3">
        <v>0.2</v>
      </c>
      <c r="I5948" s="5">
        <v>43585</v>
      </c>
      <c r="J5948" s="5" t="str">
        <f t="shared" si="184"/>
        <v>September</v>
      </c>
      <c r="K5948" s="7">
        <f t="shared" si="185"/>
        <v>2019</v>
      </c>
      <c r="L5948" t="s">
        <v>5711</v>
      </c>
      <c r="M5948" t="s">
        <v>16</v>
      </c>
      <c r="N5948">
        <v>33068</v>
      </c>
      <c r="O5948">
        <v>1061</v>
      </c>
      <c r="P5948" t="s">
        <v>4986</v>
      </c>
      <c r="Q5948">
        <v>1</v>
      </c>
      <c r="R5948">
        <v>3</v>
      </c>
      <c r="S5948" t="s">
        <v>18</v>
      </c>
      <c r="U5948">
        <v>0.74</v>
      </c>
      <c r="V5948">
        <v>2</v>
      </c>
      <c r="W5948" t="s">
        <v>33</v>
      </c>
      <c r="X5948" s="5">
        <v>43590</v>
      </c>
      <c r="Y5948" t="s">
        <v>39</v>
      </c>
      <c r="Z5948" t="s">
        <v>40</v>
      </c>
      <c r="AA5948" t="s">
        <v>113</v>
      </c>
    </row>
    <row r="5949" spans="1:27" x14ac:dyDescent="0.3">
      <c r="A5949">
        <v>5</v>
      </c>
      <c r="B5949" t="s">
        <v>43</v>
      </c>
      <c r="C5949">
        <v>6</v>
      </c>
      <c r="D5949" t="s">
        <v>50</v>
      </c>
      <c r="E5949" t="s">
        <v>505</v>
      </c>
      <c r="F5949" t="s">
        <v>13</v>
      </c>
      <c r="G5949" t="s">
        <v>506</v>
      </c>
      <c r="H5949" s="3">
        <v>0.2</v>
      </c>
      <c r="I5949" s="5">
        <v>43808</v>
      </c>
      <c r="J5949" s="5" t="str">
        <f t="shared" si="184"/>
        <v>September</v>
      </c>
      <c r="K5949" s="7">
        <f t="shared" si="185"/>
        <v>2019</v>
      </c>
      <c r="L5949" t="s">
        <v>507</v>
      </c>
      <c r="M5949" t="s">
        <v>30</v>
      </c>
      <c r="N5949">
        <v>90604</v>
      </c>
      <c r="O5949">
        <v>1175</v>
      </c>
      <c r="P5949" t="s">
        <v>508</v>
      </c>
      <c r="Q5949">
        <v>44</v>
      </c>
      <c r="R5949">
        <v>4</v>
      </c>
      <c r="S5949" t="s">
        <v>32</v>
      </c>
      <c r="U5949">
        <v>44.48</v>
      </c>
      <c r="V5949">
        <v>445</v>
      </c>
      <c r="W5949" t="s">
        <v>19</v>
      </c>
      <c r="X5949" s="5">
        <v>43813</v>
      </c>
      <c r="Y5949" t="s">
        <v>39</v>
      </c>
      <c r="Z5949" t="s">
        <v>34</v>
      </c>
      <c r="AA5949" t="s">
        <v>52</v>
      </c>
    </row>
    <row r="5950" spans="1:27" x14ac:dyDescent="0.3">
      <c r="A5950">
        <v>6</v>
      </c>
      <c r="B5950" t="s">
        <v>10</v>
      </c>
      <c r="C5950">
        <v>6</v>
      </c>
      <c r="D5950" t="s">
        <v>11</v>
      </c>
      <c r="E5950" t="s">
        <v>171</v>
      </c>
      <c r="F5950" t="s">
        <v>13</v>
      </c>
      <c r="G5950" t="s">
        <v>2367</v>
      </c>
      <c r="H5950" s="3">
        <v>0.1</v>
      </c>
      <c r="I5950" s="5">
        <v>43628</v>
      </c>
      <c r="J5950" s="5" t="str">
        <f t="shared" si="184"/>
        <v>September</v>
      </c>
      <c r="K5950" s="7">
        <f t="shared" si="185"/>
        <v>2019</v>
      </c>
      <c r="L5950" t="s">
        <v>2368</v>
      </c>
      <c r="M5950" t="s">
        <v>102</v>
      </c>
      <c r="N5950">
        <v>10035</v>
      </c>
      <c r="O5950">
        <v>1378</v>
      </c>
      <c r="P5950" t="s">
        <v>1076</v>
      </c>
      <c r="Q5950">
        <v>143</v>
      </c>
      <c r="R5950">
        <v>4</v>
      </c>
      <c r="S5950" t="s">
        <v>104</v>
      </c>
      <c r="U5950">
        <v>143.04</v>
      </c>
      <c r="V5950">
        <v>858</v>
      </c>
      <c r="W5950" t="s">
        <v>19</v>
      </c>
      <c r="X5950" s="5">
        <v>43634</v>
      </c>
      <c r="Y5950" t="s">
        <v>39</v>
      </c>
      <c r="Z5950" t="s">
        <v>175</v>
      </c>
      <c r="AA5950" t="s">
        <v>24</v>
      </c>
    </row>
    <row r="5951" spans="1:27" x14ac:dyDescent="0.3">
      <c r="A5951">
        <v>6</v>
      </c>
      <c r="B5951" t="s">
        <v>10</v>
      </c>
      <c r="C5951">
        <v>6</v>
      </c>
      <c r="D5951" t="s">
        <v>26</v>
      </c>
      <c r="E5951" t="s">
        <v>171</v>
      </c>
      <c r="F5951" t="s">
        <v>13</v>
      </c>
      <c r="G5951" t="s">
        <v>2367</v>
      </c>
      <c r="H5951" s="3">
        <v>0</v>
      </c>
      <c r="I5951" s="5">
        <v>43628</v>
      </c>
      <c r="J5951" s="5" t="str">
        <f t="shared" si="184"/>
        <v>September</v>
      </c>
      <c r="K5951" s="7">
        <f t="shared" si="185"/>
        <v>2019</v>
      </c>
      <c r="L5951" t="s">
        <v>2368</v>
      </c>
      <c r="M5951" t="s">
        <v>102</v>
      </c>
      <c r="N5951">
        <v>10035</v>
      </c>
      <c r="O5951">
        <v>351</v>
      </c>
      <c r="P5951" t="s">
        <v>4077</v>
      </c>
      <c r="Q5951">
        <v>17</v>
      </c>
      <c r="R5951">
        <v>3</v>
      </c>
      <c r="S5951" t="s">
        <v>104</v>
      </c>
      <c r="U5951">
        <v>16.68</v>
      </c>
      <c r="V5951">
        <v>64</v>
      </c>
      <c r="W5951" t="s">
        <v>19</v>
      </c>
      <c r="X5951" s="5">
        <v>43634</v>
      </c>
      <c r="Y5951" t="s">
        <v>39</v>
      </c>
      <c r="Z5951" t="s">
        <v>175</v>
      </c>
      <c r="AA5951" t="s">
        <v>49</v>
      </c>
    </row>
    <row r="5952" spans="1:27" x14ac:dyDescent="0.3">
      <c r="A5952">
        <v>6</v>
      </c>
      <c r="B5952" t="s">
        <v>10</v>
      </c>
      <c r="C5952">
        <v>6</v>
      </c>
      <c r="D5952" t="s">
        <v>26</v>
      </c>
      <c r="E5952" t="s">
        <v>171</v>
      </c>
      <c r="F5952" t="s">
        <v>13</v>
      </c>
      <c r="G5952" t="s">
        <v>2367</v>
      </c>
      <c r="H5952" s="3">
        <v>0</v>
      </c>
      <c r="I5952" s="5">
        <v>43628</v>
      </c>
      <c r="J5952" s="5" t="str">
        <f t="shared" si="184"/>
        <v>September</v>
      </c>
      <c r="K5952" s="7">
        <f t="shared" si="185"/>
        <v>2019</v>
      </c>
      <c r="L5952" t="s">
        <v>2368</v>
      </c>
      <c r="M5952" t="s">
        <v>102</v>
      </c>
      <c r="N5952">
        <v>10035</v>
      </c>
      <c r="O5952">
        <v>1574</v>
      </c>
      <c r="P5952" t="s">
        <v>2814</v>
      </c>
      <c r="Q5952">
        <v>9</v>
      </c>
      <c r="R5952">
        <v>4</v>
      </c>
      <c r="S5952" t="s">
        <v>104</v>
      </c>
      <c r="U5952">
        <v>9.33</v>
      </c>
      <c r="V5952">
        <v>19</v>
      </c>
      <c r="W5952" t="s">
        <v>19</v>
      </c>
      <c r="X5952" s="5">
        <v>43634</v>
      </c>
      <c r="Y5952" t="s">
        <v>39</v>
      </c>
      <c r="Z5952" t="s">
        <v>175</v>
      </c>
      <c r="AA5952" t="s">
        <v>64</v>
      </c>
    </row>
    <row r="5953" spans="1:27" x14ac:dyDescent="0.3">
      <c r="A5953">
        <v>6</v>
      </c>
      <c r="B5953" t="s">
        <v>10</v>
      </c>
      <c r="C5953">
        <v>6</v>
      </c>
      <c r="D5953" t="s">
        <v>26</v>
      </c>
      <c r="E5953" t="s">
        <v>171</v>
      </c>
      <c r="F5953" t="s">
        <v>13</v>
      </c>
      <c r="G5953" t="s">
        <v>2367</v>
      </c>
      <c r="H5953" s="3">
        <v>0.2</v>
      </c>
      <c r="I5953" s="5">
        <v>43628</v>
      </c>
      <c r="J5953" s="5" t="str">
        <f t="shared" si="184"/>
        <v>September</v>
      </c>
      <c r="K5953" s="7">
        <f t="shared" si="185"/>
        <v>2019</v>
      </c>
      <c r="L5953" t="s">
        <v>2368</v>
      </c>
      <c r="M5953" t="s">
        <v>102</v>
      </c>
      <c r="N5953">
        <v>10035</v>
      </c>
      <c r="O5953">
        <v>135</v>
      </c>
      <c r="P5953" t="s">
        <v>1201</v>
      </c>
      <c r="Q5953">
        <v>4</v>
      </c>
      <c r="R5953">
        <v>3</v>
      </c>
      <c r="S5953" t="s">
        <v>104</v>
      </c>
      <c r="U5953">
        <v>4.2699999999999996</v>
      </c>
      <c r="V5953">
        <v>13</v>
      </c>
      <c r="W5953" t="s">
        <v>19</v>
      </c>
      <c r="X5953" s="5">
        <v>43634</v>
      </c>
      <c r="Y5953" t="s">
        <v>39</v>
      </c>
      <c r="Z5953" t="s">
        <v>175</v>
      </c>
      <c r="AA5953" t="s">
        <v>54</v>
      </c>
    </row>
    <row r="5954" spans="1:27" x14ac:dyDescent="0.3">
      <c r="A5954">
        <v>2</v>
      </c>
      <c r="B5954" t="s">
        <v>43</v>
      </c>
      <c r="C5954">
        <v>3</v>
      </c>
      <c r="D5954" t="s">
        <v>26</v>
      </c>
      <c r="E5954" t="s">
        <v>27</v>
      </c>
      <c r="F5954" t="s">
        <v>13</v>
      </c>
      <c r="G5954" t="s">
        <v>321</v>
      </c>
      <c r="H5954" s="3">
        <v>0</v>
      </c>
      <c r="I5954" s="5">
        <v>43545</v>
      </c>
      <c r="J5954" s="5" t="str">
        <f t="shared" ref="J5954:J6017" si="186">TEXT($I$2,"mmmm")</f>
        <v>September</v>
      </c>
      <c r="K5954" s="7">
        <f t="shared" si="185"/>
        <v>2019</v>
      </c>
      <c r="L5954" t="s">
        <v>3675</v>
      </c>
      <c r="M5954" t="s">
        <v>30</v>
      </c>
      <c r="N5954">
        <v>90045</v>
      </c>
      <c r="O5954">
        <v>100</v>
      </c>
      <c r="P5954" t="s">
        <v>614</v>
      </c>
      <c r="Q5954">
        <v>210</v>
      </c>
      <c r="R5954">
        <v>4</v>
      </c>
      <c r="S5954" t="s">
        <v>32</v>
      </c>
      <c r="U5954">
        <v>210.49</v>
      </c>
      <c r="V5954">
        <v>726</v>
      </c>
      <c r="W5954" t="s">
        <v>19</v>
      </c>
      <c r="X5954" s="5">
        <v>43547</v>
      </c>
      <c r="Y5954" t="s">
        <v>20</v>
      </c>
      <c r="Z5954" t="s">
        <v>34</v>
      </c>
      <c r="AA5954" t="s">
        <v>42</v>
      </c>
    </row>
    <row r="5955" spans="1:27" x14ac:dyDescent="0.3">
      <c r="A5955">
        <v>2</v>
      </c>
      <c r="B5955" t="s">
        <v>43</v>
      </c>
      <c r="C5955">
        <v>3</v>
      </c>
      <c r="D5955" t="s">
        <v>26</v>
      </c>
      <c r="E5955" t="s">
        <v>27</v>
      </c>
      <c r="F5955" t="s">
        <v>13</v>
      </c>
      <c r="G5955" t="s">
        <v>321</v>
      </c>
      <c r="H5955" s="3">
        <v>0.2</v>
      </c>
      <c r="I5955" s="5">
        <v>43545</v>
      </c>
      <c r="J5955" s="5" t="str">
        <f t="shared" si="186"/>
        <v>September</v>
      </c>
      <c r="K5955" s="7">
        <f t="shared" ref="K5955:K6018" si="187">YEAR(I5955)</f>
        <v>2019</v>
      </c>
      <c r="L5955" t="s">
        <v>3675</v>
      </c>
      <c r="M5955" t="s">
        <v>30</v>
      </c>
      <c r="N5955">
        <v>90045</v>
      </c>
      <c r="O5955">
        <v>1315</v>
      </c>
      <c r="P5955" t="s">
        <v>2970</v>
      </c>
      <c r="Q5955">
        <v>3</v>
      </c>
      <c r="R5955">
        <v>2</v>
      </c>
      <c r="S5955" t="s">
        <v>32</v>
      </c>
      <c r="U5955">
        <v>2.88</v>
      </c>
      <c r="V5955">
        <v>9</v>
      </c>
      <c r="W5955" t="s">
        <v>19</v>
      </c>
      <c r="X5955" s="5">
        <v>43547</v>
      </c>
      <c r="Y5955" t="s">
        <v>20</v>
      </c>
      <c r="Z5955" t="s">
        <v>34</v>
      </c>
      <c r="AA5955" t="s">
        <v>54</v>
      </c>
    </row>
    <row r="5956" spans="1:27" x14ac:dyDescent="0.3">
      <c r="A5956">
        <v>2</v>
      </c>
      <c r="B5956" t="s">
        <v>43</v>
      </c>
      <c r="C5956">
        <v>3</v>
      </c>
      <c r="D5956" t="s">
        <v>26</v>
      </c>
      <c r="E5956" t="s">
        <v>27</v>
      </c>
      <c r="F5956" t="s">
        <v>13</v>
      </c>
      <c r="G5956" t="s">
        <v>321</v>
      </c>
      <c r="H5956" s="3">
        <v>0.2</v>
      </c>
      <c r="I5956" s="5">
        <v>43545</v>
      </c>
      <c r="J5956" s="5" t="str">
        <f t="shared" si="186"/>
        <v>September</v>
      </c>
      <c r="K5956" s="7">
        <f t="shared" si="187"/>
        <v>2019</v>
      </c>
      <c r="L5956" t="s">
        <v>3675</v>
      </c>
      <c r="M5956" t="s">
        <v>30</v>
      </c>
      <c r="N5956">
        <v>90045</v>
      </c>
      <c r="O5956">
        <v>237</v>
      </c>
      <c r="P5956" t="s">
        <v>8155</v>
      </c>
      <c r="Q5956">
        <v>4</v>
      </c>
      <c r="R5956">
        <v>3</v>
      </c>
      <c r="S5956" t="s">
        <v>32</v>
      </c>
      <c r="U5956">
        <v>3.95</v>
      </c>
      <c r="V5956">
        <v>11</v>
      </c>
      <c r="W5956" t="s">
        <v>19</v>
      </c>
      <c r="X5956" s="5">
        <v>43547</v>
      </c>
      <c r="Y5956" t="s">
        <v>20</v>
      </c>
      <c r="Z5956" t="s">
        <v>34</v>
      </c>
      <c r="AA5956" t="s">
        <v>54</v>
      </c>
    </row>
    <row r="5957" spans="1:27" x14ac:dyDescent="0.3">
      <c r="A5957">
        <v>6</v>
      </c>
      <c r="B5957" t="s">
        <v>10</v>
      </c>
      <c r="C5957">
        <v>6</v>
      </c>
      <c r="D5957" t="s">
        <v>26</v>
      </c>
      <c r="E5957" t="s">
        <v>171</v>
      </c>
      <c r="F5957" t="s">
        <v>13</v>
      </c>
      <c r="G5957" t="s">
        <v>458</v>
      </c>
      <c r="H5957" s="3">
        <v>0</v>
      </c>
      <c r="I5957" s="5">
        <v>43578</v>
      </c>
      <c r="J5957" s="5" t="str">
        <f t="shared" si="186"/>
        <v>September</v>
      </c>
      <c r="K5957" s="7">
        <f t="shared" si="187"/>
        <v>2019</v>
      </c>
      <c r="L5957" t="s">
        <v>4020</v>
      </c>
      <c r="M5957" t="s">
        <v>102</v>
      </c>
      <c r="N5957">
        <v>10024</v>
      </c>
      <c r="O5957">
        <v>1582</v>
      </c>
      <c r="P5957" t="s">
        <v>3000</v>
      </c>
      <c r="Q5957">
        <v>35</v>
      </c>
      <c r="R5957">
        <v>2</v>
      </c>
      <c r="S5957" t="s">
        <v>104</v>
      </c>
      <c r="U5957">
        <v>35.36</v>
      </c>
      <c r="V5957">
        <v>122</v>
      </c>
      <c r="W5957" t="s">
        <v>19</v>
      </c>
      <c r="X5957" s="5">
        <v>43584</v>
      </c>
      <c r="Y5957" t="s">
        <v>39</v>
      </c>
      <c r="Z5957" t="s">
        <v>175</v>
      </c>
      <c r="AA5957" t="s">
        <v>56</v>
      </c>
    </row>
    <row r="5958" spans="1:27" x14ac:dyDescent="0.3">
      <c r="A5958">
        <v>6</v>
      </c>
      <c r="B5958" t="s">
        <v>10</v>
      </c>
      <c r="C5958">
        <v>6</v>
      </c>
      <c r="D5958" t="s">
        <v>26</v>
      </c>
      <c r="E5958" t="s">
        <v>171</v>
      </c>
      <c r="F5958" t="s">
        <v>13</v>
      </c>
      <c r="G5958" t="s">
        <v>458</v>
      </c>
      <c r="H5958" s="3">
        <v>0</v>
      </c>
      <c r="I5958" s="5">
        <v>43578</v>
      </c>
      <c r="J5958" s="5" t="str">
        <f t="shared" si="186"/>
        <v>September</v>
      </c>
      <c r="K5958" s="7">
        <f t="shared" si="187"/>
        <v>2019</v>
      </c>
      <c r="L5958" t="s">
        <v>4020</v>
      </c>
      <c r="M5958" t="s">
        <v>102</v>
      </c>
      <c r="N5958">
        <v>10024</v>
      </c>
      <c r="O5958">
        <v>71</v>
      </c>
      <c r="P5958" t="s">
        <v>8173</v>
      </c>
      <c r="Q5958">
        <v>37</v>
      </c>
      <c r="R5958">
        <v>7</v>
      </c>
      <c r="S5958" t="s">
        <v>104</v>
      </c>
      <c r="U5958">
        <v>36.81</v>
      </c>
      <c r="V5958">
        <v>123</v>
      </c>
      <c r="W5958" t="s">
        <v>19</v>
      </c>
      <c r="X5958" s="5">
        <v>43584</v>
      </c>
      <c r="Y5958" t="s">
        <v>39</v>
      </c>
      <c r="Z5958" t="s">
        <v>175</v>
      </c>
      <c r="AA5958" t="s">
        <v>356</v>
      </c>
    </row>
    <row r="5959" spans="1:27" x14ac:dyDescent="0.3">
      <c r="A5959">
        <v>7</v>
      </c>
      <c r="B5959" t="s">
        <v>25</v>
      </c>
      <c r="C5959">
        <v>6</v>
      </c>
      <c r="D5959" t="s">
        <v>11</v>
      </c>
      <c r="E5959" t="s">
        <v>2602</v>
      </c>
      <c r="F5959" t="s">
        <v>13</v>
      </c>
      <c r="G5959" t="s">
        <v>2603</v>
      </c>
      <c r="H5959" s="3">
        <v>0</v>
      </c>
      <c r="I5959" s="5">
        <v>43654</v>
      </c>
      <c r="J5959" s="5" t="str">
        <f t="shared" si="186"/>
        <v>September</v>
      </c>
      <c r="K5959" s="7">
        <f t="shared" si="187"/>
        <v>2019</v>
      </c>
      <c r="L5959" t="s">
        <v>2604</v>
      </c>
      <c r="M5959" t="s">
        <v>30</v>
      </c>
      <c r="N5959">
        <v>98031</v>
      </c>
      <c r="O5959">
        <v>727</v>
      </c>
      <c r="P5959" t="s">
        <v>8201</v>
      </c>
      <c r="Q5959">
        <v>99</v>
      </c>
      <c r="R5959">
        <v>2</v>
      </c>
      <c r="S5959" t="s">
        <v>32</v>
      </c>
      <c r="U5959">
        <v>99.23</v>
      </c>
      <c r="V5959">
        <v>198</v>
      </c>
      <c r="W5959" t="s">
        <v>19</v>
      </c>
      <c r="X5959" s="5">
        <v>43661</v>
      </c>
      <c r="Y5959" t="s">
        <v>39</v>
      </c>
      <c r="Z5959" t="s">
        <v>69</v>
      </c>
      <c r="AA5959" t="s">
        <v>47</v>
      </c>
    </row>
    <row r="5960" spans="1:27" x14ac:dyDescent="0.3">
      <c r="A5960">
        <v>7</v>
      </c>
      <c r="B5960" t="s">
        <v>25</v>
      </c>
      <c r="C5960">
        <v>6</v>
      </c>
      <c r="D5960" t="s">
        <v>26</v>
      </c>
      <c r="E5960" t="s">
        <v>2602</v>
      </c>
      <c r="F5960" t="s">
        <v>13</v>
      </c>
      <c r="G5960" t="s">
        <v>2603</v>
      </c>
      <c r="H5960" s="3">
        <v>0</v>
      </c>
      <c r="I5960" s="5">
        <v>43654</v>
      </c>
      <c r="J5960" s="5" t="str">
        <f t="shared" si="186"/>
        <v>September</v>
      </c>
      <c r="K5960" s="7">
        <f t="shared" si="187"/>
        <v>2019</v>
      </c>
      <c r="L5960" t="s">
        <v>2604</v>
      </c>
      <c r="M5960" t="s">
        <v>30</v>
      </c>
      <c r="N5960">
        <v>98031</v>
      </c>
      <c r="O5960">
        <v>532</v>
      </c>
      <c r="P5960" t="s">
        <v>1173</v>
      </c>
      <c r="Q5960">
        <v>385</v>
      </c>
      <c r="R5960">
        <v>8</v>
      </c>
      <c r="S5960" t="s">
        <v>32</v>
      </c>
      <c r="U5960">
        <v>385.38</v>
      </c>
      <c r="V5960">
        <v>786</v>
      </c>
      <c r="W5960" t="s">
        <v>19</v>
      </c>
      <c r="X5960" s="5">
        <v>43661</v>
      </c>
      <c r="Y5960" t="s">
        <v>39</v>
      </c>
      <c r="Z5960" t="s">
        <v>69</v>
      </c>
      <c r="AA5960" t="s">
        <v>35</v>
      </c>
    </row>
    <row r="5961" spans="1:27" x14ac:dyDescent="0.3">
      <c r="A5961">
        <v>7</v>
      </c>
      <c r="B5961" t="s">
        <v>25</v>
      </c>
      <c r="C5961">
        <v>6</v>
      </c>
      <c r="D5961" t="s">
        <v>26</v>
      </c>
      <c r="E5961" t="s">
        <v>2602</v>
      </c>
      <c r="F5961" t="s">
        <v>13</v>
      </c>
      <c r="G5961" t="s">
        <v>2603</v>
      </c>
      <c r="H5961" s="3">
        <v>0.2</v>
      </c>
      <c r="I5961" s="5">
        <v>43654</v>
      </c>
      <c r="J5961" s="5" t="str">
        <f t="shared" si="186"/>
        <v>September</v>
      </c>
      <c r="K5961" s="7">
        <f t="shared" si="187"/>
        <v>2019</v>
      </c>
      <c r="L5961" t="s">
        <v>2604</v>
      </c>
      <c r="M5961" t="s">
        <v>30</v>
      </c>
      <c r="N5961">
        <v>98031</v>
      </c>
      <c r="O5961">
        <v>721</v>
      </c>
      <c r="P5961" t="s">
        <v>1148</v>
      </c>
      <c r="Q5961">
        <v>8</v>
      </c>
      <c r="R5961">
        <v>2</v>
      </c>
      <c r="S5961" t="s">
        <v>32</v>
      </c>
      <c r="U5961">
        <v>7.82</v>
      </c>
      <c r="V5961">
        <v>23</v>
      </c>
      <c r="W5961" t="s">
        <v>19</v>
      </c>
      <c r="X5961" s="5">
        <v>43661</v>
      </c>
      <c r="Y5961" t="s">
        <v>39</v>
      </c>
      <c r="Z5961" t="s">
        <v>69</v>
      </c>
      <c r="AA5961" t="s">
        <v>54</v>
      </c>
    </row>
    <row r="5962" spans="1:27" x14ac:dyDescent="0.3">
      <c r="A5962">
        <v>7</v>
      </c>
      <c r="B5962" t="s">
        <v>25</v>
      </c>
      <c r="C5962">
        <v>6</v>
      </c>
      <c r="D5962" t="s">
        <v>50</v>
      </c>
      <c r="E5962" t="s">
        <v>2602</v>
      </c>
      <c r="F5962" t="s">
        <v>13</v>
      </c>
      <c r="G5962" t="s">
        <v>2603</v>
      </c>
      <c r="H5962" s="3">
        <v>0</v>
      </c>
      <c r="I5962" s="5">
        <v>43654</v>
      </c>
      <c r="J5962" s="5" t="str">
        <f t="shared" si="186"/>
        <v>September</v>
      </c>
      <c r="K5962" s="7">
        <f t="shared" si="187"/>
        <v>2019</v>
      </c>
      <c r="L5962" t="s">
        <v>2604</v>
      </c>
      <c r="M5962" t="s">
        <v>30</v>
      </c>
      <c r="N5962">
        <v>98031</v>
      </c>
      <c r="O5962">
        <v>1090</v>
      </c>
      <c r="P5962" t="s">
        <v>4830</v>
      </c>
      <c r="Q5962">
        <v>11</v>
      </c>
      <c r="R5962">
        <v>2</v>
      </c>
      <c r="S5962" t="s">
        <v>32</v>
      </c>
      <c r="U5962">
        <v>10.5</v>
      </c>
      <c r="V5962">
        <v>50</v>
      </c>
      <c r="W5962" t="s">
        <v>19</v>
      </c>
      <c r="X5962" s="5">
        <v>43661</v>
      </c>
      <c r="Y5962" t="s">
        <v>39</v>
      </c>
      <c r="Z5962" t="s">
        <v>69</v>
      </c>
      <c r="AA5962" t="s">
        <v>113</v>
      </c>
    </row>
    <row r="5963" spans="1:27" x14ac:dyDescent="0.3">
      <c r="A5963">
        <v>4</v>
      </c>
      <c r="B5963" t="s">
        <v>43</v>
      </c>
      <c r="C5963">
        <v>6</v>
      </c>
      <c r="D5963" t="s">
        <v>50</v>
      </c>
      <c r="E5963" t="s">
        <v>27</v>
      </c>
      <c r="F5963" t="s">
        <v>13</v>
      </c>
      <c r="G5963" t="s">
        <v>1069</v>
      </c>
      <c r="H5963" s="3">
        <v>0</v>
      </c>
      <c r="I5963" s="5">
        <v>43745</v>
      </c>
      <c r="J5963" s="5" t="str">
        <f t="shared" si="186"/>
        <v>September</v>
      </c>
      <c r="K5963" s="7">
        <f t="shared" si="187"/>
        <v>2019</v>
      </c>
      <c r="L5963" t="s">
        <v>5153</v>
      </c>
      <c r="M5963" t="s">
        <v>30</v>
      </c>
      <c r="N5963">
        <v>90045</v>
      </c>
      <c r="O5963">
        <v>1007</v>
      </c>
      <c r="P5963" t="s">
        <v>4853</v>
      </c>
      <c r="Q5963">
        <v>201</v>
      </c>
      <c r="R5963">
        <v>9</v>
      </c>
      <c r="S5963" t="s">
        <v>32</v>
      </c>
      <c r="U5963">
        <v>200.86</v>
      </c>
      <c r="V5963">
        <v>1116</v>
      </c>
      <c r="W5963" t="s">
        <v>19</v>
      </c>
      <c r="X5963" s="5">
        <v>43749</v>
      </c>
      <c r="Y5963" t="s">
        <v>39</v>
      </c>
      <c r="Z5963" t="s">
        <v>34</v>
      </c>
      <c r="AA5963" t="s">
        <v>113</v>
      </c>
    </row>
    <row r="5964" spans="1:27" x14ac:dyDescent="0.3">
      <c r="A5964">
        <v>4</v>
      </c>
      <c r="B5964" t="s">
        <v>43</v>
      </c>
      <c r="C5964">
        <v>6</v>
      </c>
      <c r="D5964" t="s">
        <v>50</v>
      </c>
      <c r="E5964" t="s">
        <v>27</v>
      </c>
      <c r="F5964" t="s">
        <v>13</v>
      </c>
      <c r="G5964" t="s">
        <v>1069</v>
      </c>
      <c r="H5964" s="3">
        <v>0.2</v>
      </c>
      <c r="I5964" s="5">
        <v>43745</v>
      </c>
      <c r="J5964" s="5" t="str">
        <f t="shared" si="186"/>
        <v>September</v>
      </c>
      <c r="K5964" s="7">
        <f t="shared" si="187"/>
        <v>2019</v>
      </c>
      <c r="L5964" t="s">
        <v>5153</v>
      </c>
      <c r="M5964" t="s">
        <v>30</v>
      </c>
      <c r="N5964">
        <v>90045</v>
      </c>
      <c r="O5964">
        <v>1106</v>
      </c>
      <c r="P5964" t="s">
        <v>1061</v>
      </c>
      <c r="Q5964">
        <v>-29</v>
      </c>
      <c r="R5964">
        <v>7</v>
      </c>
      <c r="S5964" t="s">
        <v>32</v>
      </c>
      <c r="U5964">
        <v>-28.97</v>
      </c>
      <c r="V5964">
        <v>129</v>
      </c>
      <c r="W5964" t="s">
        <v>19</v>
      </c>
      <c r="X5964" s="5">
        <v>43749</v>
      </c>
      <c r="Y5964" t="s">
        <v>39</v>
      </c>
      <c r="Z5964" t="s">
        <v>34</v>
      </c>
      <c r="AA5964" t="s">
        <v>52</v>
      </c>
    </row>
    <row r="5965" spans="1:27" x14ac:dyDescent="0.3">
      <c r="A5965">
        <v>4</v>
      </c>
      <c r="B5965" t="s">
        <v>43</v>
      </c>
      <c r="C5965">
        <v>6</v>
      </c>
      <c r="D5965" t="s">
        <v>50</v>
      </c>
      <c r="E5965" t="s">
        <v>27</v>
      </c>
      <c r="F5965" t="s">
        <v>13</v>
      </c>
      <c r="G5965" t="s">
        <v>1069</v>
      </c>
      <c r="H5965" s="3">
        <v>0.2</v>
      </c>
      <c r="I5965" s="5">
        <v>43745</v>
      </c>
      <c r="J5965" s="5" t="str">
        <f t="shared" si="186"/>
        <v>September</v>
      </c>
      <c r="K5965" s="7">
        <f t="shared" si="187"/>
        <v>2019</v>
      </c>
      <c r="L5965" t="s">
        <v>5153</v>
      </c>
      <c r="M5965" t="s">
        <v>30</v>
      </c>
      <c r="N5965">
        <v>90045</v>
      </c>
      <c r="O5965">
        <v>1491</v>
      </c>
      <c r="P5965" t="s">
        <v>8168</v>
      </c>
      <c r="Q5965">
        <v>27</v>
      </c>
      <c r="R5965">
        <v>10</v>
      </c>
      <c r="S5965" t="s">
        <v>32</v>
      </c>
      <c r="U5965">
        <v>26.97</v>
      </c>
      <c r="V5965">
        <v>80</v>
      </c>
      <c r="W5965" t="s">
        <v>19</v>
      </c>
      <c r="X5965" s="5">
        <v>43749</v>
      </c>
      <c r="Y5965" t="s">
        <v>39</v>
      </c>
      <c r="Z5965" t="s">
        <v>34</v>
      </c>
      <c r="AA5965" t="s">
        <v>52</v>
      </c>
    </row>
    <row r="5966" spans="1:27" x14ac:dyDescent="0.3">
      <c r="A5966">
        <v>3</v>
      </c>
      <c r="B5966" t="s">
        <v>25</v>
      </c>
      <c r="C5966">
        <v>1</v>
      </c>
      <c r="D5966" t="s">
        <v>26</v>
      </c>
      <c r="E5966" t="s">
        <v>1908</v>
      </c>
      <c r="F5966" t="s">
        <v>13</v>
      </c>
      <c r="G5966" t="s">
        <v>709</v>
      </c>
      <c r="H5966" s="3">
        <v>0</v>
      </c>
      <c r="I5966" s="5">
        <v>43720</v>
      </c>
      <c r="J5966" s="5" t="str">
        <f t="shared" si="186"/>
        <v>September</v>
      </c>
      <c r="K5966" s="7">
        <f t="shared" si="187"/>
        <v>2019</v>
      </c>
      <c r="L5966" t="s">
        <v>5874</v>
      </c>
      <c r="M5966" t="s">
        <v>102</v>
      </c>
      <c r="N5966">
        <v>2895</v>
      </c>
      <c r="O5966">
        <v>124</v>
      </c>
      <c r="P5966" t="s">
        <v>2993</v>
      </c>
      <c r="Q5966">
        <v>23</v>
      </c>
      <c r="R5966">
        <v>3</v>
      </c>
      <c r="S5966" t="s">
        <v>104</v>
      </c>
      <c r="U5966">
        <v>22.89</v>
      </c>
      <c r="V5966">
        <v>46</v>
      </c>
      <c r="W5966" t="s">
        <v>33</v>
      </c>
      <c r="X5966" s="5">
        <v>43723</v>
      </c>
      <c r="Y5966" t="s">
        <v>130</v>
      </c>
      <c r="Z5966" t="s">
        <v>836</v>
      </c>
      <c r="AA5966" t="s">
        <v>54</v>
      </c>
    </row>
    <row r="5967" spans="1:27" x14ac:dyDescent="0.3">
      <c r="A5967">
        <v>3</v>
      </c>
      <c r="B5967" t="s">
        <v>25</v>
      </c>
      <c r="C5967">
        <v>1</v>
      </c>
      <c r="D5967" t="s">
        <v>26</v>
      </c>
      <c r="E5967" t="s">
        <v>1908</v>
      </c>
      <c r="F5967" t="s">
        <v>13</v>
      </c>
      <c r="G5967" t="s">
        <v>709</v>
      </c>
      <c r="H5967" s="3">
        <v>0</v>
      </c>
      <c r="I5967" s="5">
        <v>43720</v>
      </c>
      <c r="J5967" s="5" t="str">
        <f t="shared" si="186"/>
        <v>September</v>
      </c>
      <c r="K5967" s="7">
        <f t="shared" si="187"/>
        <v>2019</v>
      </c>
      <c r="L5967" t="s">
        <v>5874</v>
      </c>
      <c r="M5967" t="s">
        <v>102</v>
      </c>
      <c r="N5967">
        <v>2895</v>
      </c>
      <c r="O5967">
        <v>1812</v>
      </c>
      <c r="P5967" t="s">
        <v>3229</v>
      </c>
      <c r="Q5967">
        <v>22</v>
      </c>
      <c r="R5967">
        <v>7</v>
      </c>
      <c r="S5967" t="s">
        <v>104</v>
      </c>
      <c r="U5967">
        <v>21.77</v>
      </c>
      <c r="V5967">
        <v>45</v>
      </c>
      <c r="W5967" t="s">
        <v>33</v>
      </c>
      <c r="X5967" s="5">
        <v>43723</v>
      </c>
      <c r="Y5967" t="s">
        <v>130</v>
      </c>
      <c r="Z5967" t="s">
        <v>836</v>
      </c>
      <c r="AA5967" t="s">
        <v>64</v>
      </c>
    </row>
    <row r="5968" spans="1:27" x14ac:dyDescent="0.3">
      <c r="A5968">
        <v>4</v>
      </c>
      <c r="B5968" t="s">
        <v>43</v>
      </c>
      <c r="C5968">
        <v>6</v>
      </c>
      <c r="D5968" t="s">
        <v>50</v>
      </c>
      <c r="E5968" t="s">
        <v>2891</v>
      </c>
      <c r="F5968" t="s">
        <v>13</v>
      </c>
      <c r="G5968" t="s">
        <v>8104</v>
      </c>
      <c r="H5968" s="3">
        <v>0</v>
      </c>
      <c r="I5968" s="5">
        <v>43824</v>
      </c>
      <c r="J5968" s="5" t="str">
        <f t="shared" si="186"/>
        <v>September</v>
      </c>
      <c r="K5968" s="7">
        <f t="shared" si="187"/>
        <v>2019</v>
      </c>
      <c r="L5968" t="s">
        <v>5038</v>
      </c>
      <c r="M5968" t="s">
        <v>102</v>
      </c>
      <c r="N5968">
        <v>7017</v>
      </c>
      <c r="O5968">
        <v>1079</v>
      </c>
      <c r="P5968" t="s">
        <v>5039</v>
      </c>
      <c r="Q5968">
        <v>14</v>
      </c>
      <c r="R5968">
        <v>3</v>
      </c>
      <c r="S5968" t="s">
        <v>104</v>
      </c>
      <c r="U5968">
        <v>13.67</v>
      </c>
      <c r="V5968">
        <v>32</v>
      </c>
      <c r="W5968" t="s">
        <v>19</v>
      </c>
      <c r="X5968" s="5">
        <v>43828</v>
      </c>
      <c r="Y5968" t="s">
        <v>39</v>
      </c>
      <c r="Z5968" t="s">
        <v>485</v>
      </c>
      <c r="AA5968" t="s">
        <v>113</v>
      </c>
    </row>
    <row r="5969" spans="1:27" x14ac:dyDescent="0.3">
      <c r="A5969">
        <v>4</v>
      </c>
      <c r="B5969" t="s">
        <v>43</v>
      </c>
      <c r="C5969">
        <v>6</v>
      </c>
      <c r="D5969" t="s">
        <v>11</v>
      </c>
      <c r="E5969" t="s">
        <v>2303</v>
      </c>
      <c r="F5969" t="s">
        <v>13</v>
      </c>
      <c r="G5969" t="s">
        <v>1696</v>
      </c>
      <c r="H5969" s="3">
        <v>0</v>
      </c>
      <c r="I5969" s="5">
        <v>43673</v>
      </c>
      <c r="J5969" s="5" t="str">
        <f t="shared" si="186"/>
        <v>September</v>
      </c>
      <c r="K5969" s="7">
        <f t="shared" si="187"/>
        <v>2019</v>
      </c>
      <c r="L5969" t="s">
        <v>2304</v>
      </c>
      <c r="M5969" t="s">
        <v>102</v>
      </c>
      <c r="N5969">
        <v>10701</v>
      </c>
      <c r="O5969">
        <v>1563</v>
      </c>
      <c r="P5969" t="s">
        <v>1903</v>
      </c>
      <c r="Q5969">
        <v>4</v>
      </c>
      <c r="R5969">
        <v>1</v>
      </c>
      <c r="S5969" t="s">
        <v>104</v>
      </c>
      <c r="U5969">
        <v>4.0199999999999996</v>
      </c>
      <c r="V5969">
        <v>15</v>
      </c>
      <c r="W5969" t="s">
        <v>19</v>
      </c>
      <c r="X5969" s="5">
        <v>43677</v>
      </c>
      <c r="Y5969" t="s">
        <v>39</v>
      </c>
      <c r="Z5969" t="s">
        <v>175</v>
      </c>
      <c r="AA5969" t="s">
        <v>47</v>
      </c>
    </row>
    <row r="5970" spans="1:27" x14ac:dyDescent="0.3">
      <c r="A5970">
        <v>4</v>
      </c>
      <c r="B5970" t="s">
        <v>43</v>
      </c>
      <c r="C5970">
        <v>6</v>
      </c>
      <c r="D5970" t="s">
        <v>50</v>
      </c>
      <c r="E5970" t="s">
        <v>2303</v>
      </c>
      <c r="F5970" t="s">
        <v>13</v>
      </c>
      <c r="G5970" t="s">
        <v>1696</v>
      </c>
      <c r="H5970" s="3">
        <v>0</v>
      </c>
      <c r="I5970" s="5">
        <v>43673</v>
      </c>
      <c r="J5970" s="5" t="str">
        <f t="shared" si="186"/>
        <v>September</v>
      </c>
      <c r="K5970" s="7">
        <f t="shared" si="187"/>
        <v>2019</v>
      </c>
      <c r="L5970" t="s">
        <v>2304</v>
      </c>
      <c r="M5970" t="s">
        <v>102</v>
      </c>
      <c r="N5970">
        <v>10701</v>
      </c>
      <c r="O5970">
        <v>1178</v>
      </c>
      <c r="P5970" t="s">
        <v>4774</v>
      </c>
      <c r="Q5970">
        <v>136</v>
      </c>
      <c r="R5970">
        <v>8</v>
      </c>
      <c r="S5970" t="s">
        <v>104</v>
      </c>
      <c r="U5970">
        <v>135.97999999999999</v>
      </c>
      <c r="V5970">
        <v>544</v>
      </c>
      <c r="W5970" t="s">
        <v>19</v>
      </c>
      <c r="X5970" s="5">
        <v>43677</v>
      </c>
      <c r="Y5970" t="s">
        <v>39</v>
      </c>
      <c r="Z5970" t="s">
        <v>175</v>
      </c>
      <c r="AA5970" t="s">
        <v>52</v>
      </c>
    </row>
    <row r="5971" spans="1:27" x14ac:dyDescent="0.3">
      <c r="A5971">
        <v>6</v>
      </c>
      <c r="B5971" t="s">
        <v>10</v>
      </c>
      <c r="C5971">
        <v>6</v>
      </c>
      <c r="D5971" t="s">
        <v>26</v>
      </c>
      <c r="E5971" t="s">
        <v>88</v>
      </c>
      <c r="F5971" t="s">
        <v>13</v>
      </c>
      <c r="G5971" t="s">
        <v>5617</v>
      </c>
      <c r="H5971" s="3">
        <v>0</v>
      </c>
      <c r="I5971" s="5">
        <v>43807</v>
      </c>
      <c r="J5971" s="5" t="str">
        <f t="shared" si="186"/>
        <v>September</v>
      </c>
      <c r="K5971" s="7">
        <f t="shared" si="187"/>
        <v>2019</v>
      </c>
      <c r="L5971" t="s">
        <v>6540</v>
      </c>
      <c r="M5971" t="s">
        <v>30</v>
      </c>
      <c r="N5971">
        <v>94109</v>
      </c>
      <c r="O5971">
        <v>1384</v>
      </c>
      <c r="P5971" t="s">
        <v>3748</v>
      </c>
      <c r="Q5971">
        <v>11</v>
      </c>
      <c r="R5971">
        <v>1</v>
      </c>
      <c r="S5971" t="s">
        <v>32</v>
      </c>
      <c r="U5971">
        <v>11.12</v>
      </c>
      <c r="V5971">
        <v>43</v>
      </c>
      <c r="W5971" t="s">
        <v>33</v>
      </c>
      <c r="X5971" s="5">
        <v>43813</v>
      </c>
      <c r="Y5971" t="s">
        <v>39</v>
      </c>
      <c r="Z5971" t="s">
        <v>34</v>
      </c>
      <c r="AA5971" t="s">
        <v>42</v>
      </c>
    </row>
    <row r="5972" spans="1:27" x14ac:dyDescent="0.3">
      <c r="A5972">
        <v>6</v>
      </c>
      <c r="B5972" t="s">
        <v>10</v>
      </c>
      <c r="C5972">
        <v>6</v>
      </c>
      <c r="D5972" t="s">
        <v>26</v>
      </c>
      <c r="E5972" t="s">
        <v>88</v>
      </c>
      <c r="F5972" t="s">
        <v>13</v>
      </c>
      <c r="G5972" t="s">
        <v>5617</v>
      </c>
      <c r="H5972" s="3">
        <v>0</v>
      </c>
      <c r="I5972" s="5">
        <v>43807</v>
      </c>
      <c r="J5972" s="5" t="str">
        <f t="shared" si="186"/>
        <v>September</v>
      </c>
      <c r="K5972" s="7">
        <f t="shared" si="187"/>
        <v>2019</v>
      </c>
      <c r="L5972" t="s">
        <v>6540</v>
      </c>
      <c r="M5972" t="s">
        <v>30</v>
      </c>
      <c r="N5972">
        <v>94109</v>
      </c>
      <c r="O5972">
        <v>1497</v>
      </c>
      <c r="P5972" t="s">
        <v>4417</v>
      </c>
      <c r="Q5972">
        <v>40</v>
      </c>
      <c r="R5972">
        <v>4</v>
      </c>
      <c r="S5972" t="s">
        <v>32</v>
      </c>
      <c r="U5972">
        <v>40.44</v>
      </c>
      <c r="V5972">
        <v>88</v>
      </c>
      <c r="W5972" t="s">
        <v>33</v>
      </c>
      <c r="X5972" s="5">
        <v>43813</v>
      </c>
      <c r="Y5972" t="s">
        <v>39</v>
      </c>
      <c r="Z5972" t="s">
        <v>34</v>
      </c>
      <c r="AA5972" t="s">
        <v>64</v>
      </c>
    </row>
    <row r="5973" spans="1:27" x14ac:dyDescent="0.3">
      <c r="A5973">
        <v>6</v>
      </c>
      <c r="B5973" t="s">
        <v>10</v>
      </c>
      <c r="C5973">
        <v>6</v>
      </c>
      <c r="D5973" t="s">
        <v>26</v>
      </c>
      <c r="E5973" t="s">
        <v>88</v>
      </c>
      <c r="F5973" t="s">
        <v>13</v>
      </c>
      <c r="G5973" t="s">
        <v>5617</v>
      </c>
      <c r="H5973" s="3">
        <v>0.2</v>
      </c>
      <c r="I5973" s="5">
        <v>43807</v>
      </c>
      <c r="J5973" s="5" t="str">
        <f t="shared" si="186"/>
        <v>September</v>
      </c>
      <c r="K5973" s="7">
        <f t="shared" si="187"/>
        <v>2019</v>
      </c>
      <c r="L5973" t="s">
        <v>6540</v>
      </c>
      <c r="M5973" t="s">
        <v>30</v>
      </c>
      <c r="N5973">
        <v>94109</v>
      </c>
      <c r="O5973">
        <v>1261</v>
      </c>
      <c r="P5973" t="s">
        <v>3410</v>
      </c>
      <c r="Q5973">
        <v>8</v>
      </c>
      <c r="R5973">
        <v>1</v>
      </c>
      <c r="S5973" t="s">
        <v>32</v>
      </c>
      <c r="U5973">
        <v>8.41</v>
      </c>
      <c r="V5973">
        <v>22</v>
      </c>
      <c r="W5973" t="s">
        <v>33</v>
      </c>
      <c r="X5973" s="5">
        <v>43813</v>
      </c>
      <c r="Y5973" t="s">
        <v>39</v>
      </c>
      <c r="Z5973" t="s">
        <v>34</v>
      </c>
      <c r="AA5973" t="s">
        <v>54</v>
      </c>
    </row>
    <row r="5974" spans="1:27" x14ac:dyDescent="0.3">
      <c r="A5974">
        <v>6</v>
      </c>
      <c r="B5974" t="s">
        <v>10</v>
      </c>
      <c r="C5974">
        <v>6</v>
      </c>
      <c r="D5974" t="s">
        <v>26</v>
      </c>
      <c r="E5974" t="s">
        <v>88</v>
      </c>
      <c r="F5974" t="s">
        <v>13</v>
      </c>
      <c r="G5974" t="s">
        <v>5617</v>
      </c>
      <c r="H5974" s="3">
        <v>0.2</v>
      </c>
      <c r="I5974" s="5">
        <v>43807</v>
      </c>
      <c r="J5974" s="5" t="str">
        <f t="shared" si="186"/>
        <v>September</v>
      </c>
      <c r="K5974" s="7">
        <f t="shared" si="187"/>
        <v>2019</v>
      </c>
      <c r="L5974" t="s">
        <v>6540</v>
      </c>
      <c r="M5974" t="s">
        <v>30</v>
      </c>
      <c r="N5974">
        <v>94109</v>
      </c>
      <c r="O5974">
        <v>1609</v>
      </c>
      <c r="P5974" t="s">
        <v>1024</v>
      </c>
      <c r="Q5974">
        <v>34</v>
      </c>
      <c r="R5974">
        <v>3</v>
      </c>
      <c r="S5974" t="s">
        <v>32</v>
      </c>
      <c r="U5974">
        <v>33.93</v>
      </c>
      <c r="V5974">
        <v>90</v>
      </c>
      <c r="W5974" t="s">
        <v>33</v>
      </c>
      <c r="X5974" s="5">
        <v>43813</v>
      </c>
      <c r="Y5974" t="s">
        <v>39</v>
      </c>
      <c r="Z5974" t="s">
        <v>34</v>
      </c>
      <c r="AA5974" t="s">
        <v>54</v>
      </c>
    </row>
    <row r="5975" spans="1:27" x14ac:dyDescent="0.3">
      <c r="A5975">
        <v>5</v>
      </c>
      <c r="B5975" t="s">
        <v>43</v>
      </c>
      <c r="C5975">
        <v>6</v>
      </c>
      <c r="D5975" t="s">
        <v>11</v>
      </c>
      <c r="E5975" t="s">
        <v>372</v>
      </c>
      <c r="F5975" t="s">
        <v>13</v>
      </c>
      <c r="G5975" t="s">
        <v>573</v>
      </c>
      <c r="H5975" s="3">
        <v>0.2</v>
      </c>
      <c r="I5975" s="5">
        <v>43732</v>
      </c>
      <c r="J5975" s="5" t="str">
        <f t="shared" si="186"/>
        <v>September</v>
      </c>
      <c r="K5975" s="7">
        <f t="shared" si="187"/>
        <v>2019</v>
      </c>
      <c r="L5975" t="s">
        <v>1371</v>
      </c>
      <c r="M5975" t="s">
        <v>102</v>
      </c>
      <c r="N5975">
        <v>43055</v>
      </c>
      <c r="O5975">
        <v>871</v>
      </c>
      <c r="P5975" t="s">
        <v>8186</v>
      </c>
      <c r="Q5975">
        <v>24</v>
      </c>
      <c r="R5975">
        <v>3</v>
      </c>
      <c r="S5975" t="s">
        <v>104</v>
      </c>
      <c r="U5975">
        <v>24.48</v>
      </c>
      <c r="V5975">
        <v>103</v>
      </c>
      <c r="W5975" t="s">
        <v>19</v>
      </c>
      <c r="X5975" s="5">
        <v>43737</v>
      </c>
      <c r="Y5975" t="s">
        <v>39</v>
      </c>
      <c r="Z5975" t="s">
        <v>309</v>
      </c>
      <c r="AA5975" t="s">
        <v>47</v>
      </c>
    </row>
    <row r="5976" spans="1:27" x14ac:dyDescent="0.3">
      <c r="A5976">
        <v>5</v>
      </c>
      <c r="B5976" t="s">
        <v>43</v>
      </c>
      <c r="C5976">
        <v>6</v>
      </c>
      <c r="D5976" t="s">
        <v>26</v>
      </c>
      <c r="E5976" t="s">
        <v>171</v>
      </c>
      <c r="F5976" t="s">
        <v>13</v>
      </c>
      <c r="G5976" t="s">
        <v>2285</v>
      </c>
      <c r="H5976" s="3">
        <v>0</v>
      </c>
      <c r="I5976" s="5">
        <v>43722</v>
      </c>
      <c r="J5976" s="5" t="str">
        <f t="shared" si="186"/>
        <v>September</v>
      </c>
      <c r="K5976" s="7">
        <f t="shared" si="187"/>
        <v>2019</v>
      </c>
      <c r="L5976" t="s">
        <v>7902</v>
      </c>
      <c r="M5976" t="s">
        <v>102</v>
      </c>
      <c r="N5976">
        <v>10024</v>
      </c>
      <c r="O5976">
        <v>1779</v>
      </c>
      <c r="P5976" t="s">
        <v>4137</v>
      </c>
      <c r="Q5976">
        <v>4</v>
      </c>
      <c r="R5976">
        <v>2</v>
      </c>
      <c r="S5976" t="s">
        <v>104</v>
      </c>
      <c r="T5976" t="s">
        <v>92</v>
      </c>
      <c r="U5976">
        <v>3.85</v>
      </c>
      <c r="V5976">
        <v>9</v>
      </c>
      <c r="W5976" t="s">
        <v>19</v>
      </c>
      <c r="X5976" s="5">
        <v>43727</v>
      </c>
      <c r="Y5976" t="s">
        <v>39</v>
      </c>
      <c r="Z5976" t="s">
        <v>175</v>
      </c>
      <c r="AA5976" t="s">
        <v>64</v>
      </c>
    </row>
    <row r="5977" spans="1:27" x14ac:dyDescent="0.3">
      <c r="A5977">
        <v>5</v>
      </c>
      <c r="B5977" t="s">
        <v>43</v>
      </c>
      <c r="C5977">
        <v>6</v>
      </c>
      <c r="D5977" t="s">
        <v>26</v>
      </c>
      <c r="E5977" t="s">
        <v>171</v>
      </c>
      <c r="F5977" t="s">
        <v>13</v>
      </c>
      <c r="G5977" t="s">
        <v>2285</v>
      </c>
      <c r="H5977" s="3">
        <v>0</v>
      </c>
      <c r="I5977" s="5">
        <v>43722</v>
      </c>
      <c r="J5977" s="5" t="str">
        <f t="shared" si="186"/>
        <v>September</v>
      </c>
      <c r="K5977" s="7">
        <f t="shared" si="187"/>
        <v>2019</v>
      </c>
      <c r="L5977" t="s">
        <v>7902</v>
      </c>
      <c r="M5977" t="s">
        <v>102</v>
      </c>
      <c r="N5977">
        <v>10024</v>
      </c>
      <c r="O5977">
        <v>1786</v>
      </c>
      <c r="P5977" t="s">
        <v>872</v>
      </c>
      <c r="Q5977">
        <v>6</v>
      </c>
      <c r="R5977">
        <v>2</v>
      </c>
      <c r="S5977" t="s">
        <v>104</v>
      </c>
      <c r="T5977" t="s">
        <v>92</v>
      </c>
      <c r="U5977">
        <v>5.66</v>
      </c>
      <c r="V5977">
        <v>12</v>
      </c>
      <c r="W5977" t="s">
        <v>19</v>
      </c>
      <c r="X5977" s="5">
        <v>43727</v>
      </c>
      <c r="Y5977" t="s">
        <v>39</v>
      </c>
      <c r="Z5977" t="s">
        <v>175</v>
      </c>
      <c r="AA5977" t="s">
        <v>64</v>
      </c>
    </row>
    <row r="5978" spans="1:27" x14ac:dyDescent="0.3">
      <c r="A5978">
        <v>3</v>
      </c>
      <c r="B5978" t="s">
        <v>25</v>
      </c>
      <c r="C5978">
        <v>1</v>
      </c>
      <c r="D5978" t="s">
        <v>11</v>
      </c>
      <c r="E5978" t="s">
        <v>178</v>
      </c>
      <c r="F5978" t="s">
        <v>13</v>
      </c>
      <c r="G5978" t="s">
        <v>1372</v>
      </c>
      <c r="H5978" s="3">
        <v>0.2</v>
      </c>
      <c r="I5978" s="5">
        <v>43513</v>
      </c>
      <c r="J5978" s="5" t="str">
        <f t="shared" si="186"/>
        <v>September</v>
      </c>
      <c r="K5978" s="7">
        <f t="shared" si="187"/>
        <v>2019</v>
      </c>
      <c r="L5978" t="s">
        <v>8038</v>
      </c>
      <c r="M5978" t="s">
        <v>102</v>
      </c>
      <c r="N5978">
        <v>45373</v>
      </c>
      <c r="O5978">
        <v>673</v>
      </c>
      <c r="P5978" t="s">
        <v>1511</v>
      </c>
      <c r="Q5978">
        <v>8</v>
      </c>
      <c r="R5978">
        <v>2</v>
      </c>
      <c r="S5978" t="s">
        <v>104</v>
      </c>
      <c r="T5978" t="s">
        <v>92</v>
      </c>
      <c r="U5978">
        <v>8.2899999999999991</v>
      </c>
      <c r="V5978">
        <v>30</v>
      </c>
      <c r="W5978" t="s">
        <v>76</v>
      </c>
      <c r="X5978" s="5">
        <v>43516</v>
      </c>
      <c r="Y5978" t="s">
        <v>130</v>
      </c>
      <c r="Z5978" t="s">
        <v>309</v>
      </c>
      <c r="AA5978" t="s">
        <v>47</v>
      </c>
    </row>
    <row r="5979" spans="1:27" x14ac:dyDescent="0.3">
      <c r="A5979">
        <v>3</v>
      </c>
      <c r="B5979" t="s">
        <v>25</v>
      </c>
      <c r="C5979">
        <v>1</v>
      </c>
      <c r="D5979" t="s">
        <v>11</v>
      </c>
      <c r="E5979" t="s">
        <v>178</v>
      </c>
      <c r="F5979" t="s">
        <v>13</v>
      </c>
      <c r="G5979" t="s">
        <v>1372</v>
      </c>
      <c r="H5979" s="3">
        <v>0.3</v>
      </c>
      <c r="I5979" s="5">
        <v>43513</v>
      </c>
      <c r="J5979" s="5" t="str">
        <f t="shared" si="186"/>
        <v>September</v>
      </c>
      <c r="K5979" s="7">
        <f t="shared" si="187"/>
        <v>2019</v>
      </c>
      <c r="L5979" t="s">
        <v>8038</v>
      </c>
      <c r="M5979" t="s">
        <v>102</v>
      </c>
      <c r="N5979">
        <v>45373</v>
      </c>
      <c r="O5979">
        <v>743</v>
      </c>
      <c r="P5979" t="s">
        <v>1490</v>
      </c>
      <c r="Q5979">
        <v>-13</v>
      </c>
      <c r="R5979">
        <v>5</v>
      </c>
      <c r="S5979" t="s">
        <v>104</v>
      </c>
      <c r="T5979" t="s">
        <v>92</v>
      </c>
      <c r="U5979">
        <v>-12.85</v>
      </c>
      <c r="V5979">
        <v>899</v>
      </c>
      <c r="W5979" t="s">
        <v>76</v>
      </c>
      <c r="X5979" s="5">
        <v>43516</v>
      </c>
      <c r="Y5979" t="s">
        <v>130</v>
      </c>
      <c r="Z5979" t="s">
        <v>309</v>
      </c>
      <c r="AA5979" t="s">
        <v>24</v>
      </c>
    </row>
    <row r="5980" spans="1:27" x14ac:dyDescent="0.3">
      <c r="A5980">
        <v>3</v>
      </c>
      <c r="B5980" t="s">
        <v>25</v>
      </c>
      <c r="C5980">
        <v>1</v>
      </c>
      <c r="D5980" t="s">
        <v>11</v>
      </c>
      <c r="E5980" t="s">
        <v>178</v>
      </c>
      <c r="F5980" t="s">
        <v>13</v>
      </c>
      <c r="G5980" t="s">
        <v>1372</v>
      </c>
      <c r="H5980" s="3">
        <v>0.4</v>
      </c>
      <c r="I5980" s="5">
        <v>43513</v>
      </c>
      <c r="J5980" s="5" t="str">
        <f t="shared" si="186"/>
        <v>September</v>
      </c>
      <c r="K5980" s="7">
        <f t="shared" si="187"/>
        <v>2019</v>
      </c>
      <c r="L5980" t="s">
        <v>8038</v>
      </c>
      <c r="M5980" t="s">
        <v>102</v>
      </c>
      <c r="N5980">
        <v>45373</v>
      </c>
      <c r="O5980">
        <v>1386</v>
      </c>
      <c r="P5980" t="s">
        <v>2713</v>
      </c>
      <c r="Q5980">
        <v>-106</v>
      </c>
      <c r="R5980">
        <v>5</v>
      </c>
      <c r="S5980" t="s">
        <v>104</v>
      </c>
      <c r="T5980" t="s">
        <v>92</v>
      </c>
      <c r="U5980">
        <v>-106.39</v>
      </c>
      <c r="V5980">
        <v>456</v>
      </c>
      <c r="W5980" t="s">
        <v>76</v>
      </c>
      <c r="X5980" s="5">
        <v>43516</v>
      </c>
      <c r="Y5980" t="s">
        <v>130</v>
      </c>
      <c r="Z5980" t="s">
        <v>309</v>
      </c>
      <c r="AA5980" t="s">
        <v>41</v>
      </c>
    </row>
    <row r="5981" spans="1:27" x14ac:dyDescent="0.3">
      <c r="A5981">
        <v>3</v>
      </c>
      <c r="B5981" t="s">
        <v>25</v>
      </c>
      <c r="C5981">
        <v>1</v>
      </c>
      <c r="D5981" t="s">
        <v>26</v>
      </c>
      <c r="E5981" t="s">
        <v>178</v>
      </c>
      <c r="F5981" t="s">
        <v>13</v>
      </c>
      <c r="G5981" t="s">
        <v>1372</v>
      </c>
      <c r="H5981" s="3">
        <v>0.7</v>
      </c>
      <c r="I5981" s="5">
        <v>43513</v>
      </c>
      <c r="J5981" s="5" t="str">
        <f t="shared" si="186"/>
        <v>September</v>
      </c>
      <c r="K5981" s="7">
        <f t="shared" si="187"/>
        <v>2019</v>
      </c>
      <c r="L5981" t="s">
        <v>8038</v>
      </c>
      <c r="M5981" t="s">
        <v>102</v>
      </c>
      <c r="N5981">
        <v>45373</v>
      </c>
      <c r="O5981">
        <v>54</v>
      </c>
      <c r="P5981" t="s">
        <v>8146</v>
      </c>
      <c r="Q5981">
        <v>-5</v>
      </c>
      <c r="R5981">
        <v>5</v>
      </c>
      <c r="S5981" t="s">
        <v>104</v>
      </c>
      <c r="T5981" t="s">
        <v>92</v>
      </c>
      <c r="U5981">
        <v>-4.76</v>
      </c>
      <c r="V5981">
        <v>6</v>
      </c>
      <c r="W5981" t="s">
        <v>76</v>
      </c>
      <c r="X5981" s="5">
        <v>43516</v>
      </c>
      <c r="Y5981" t="s">
        <v>130</v>
      </c>
      <c r="Z5981" t="s">
        <v>309</v>
      </c>
      <c r="AA5981" t="s">
        <v>54</v>
      </c>
    </row>
    <row r="5982" spans="1:27" x14ac:dyDescent="0.3">
      <c r="A5982">
        <v>3</v>
      </c>
      <c r="B5982" t="s">
        <v>25</v>
      </c>
      <c r="C5982">
        <v>1</v>
      </c>
      <c r="D5982" t="s">
        <v>50</v>
      </c>
      <c r="E5982" t="s">
        <v>178</v>
      </c>
      <c r="F5982" t="s">
        <v>13</v>
      </c>
      <c r="G5982" t="s">
        <v>1372</v>
      </c>
      <c r="H5982" s="3">
        <v>0.4</v>
      </c>
      <c r="I5982" s="5">
        <v>43513</v>
      </c>
      <c r="J5982" s="5" t="str">
        <f t="shared" si="186"/>
        <v>September</v>
      </c>
      <c r="K5982" s="7">
        <f t="shared" si="187"/>
        <v>2019</v>
      </c>
      <c r="L5982" t="s">
        <v>8038</v>
      </c>
      <c r="M5982" t="s">
        <v>102</v>
      </c>
      <c r="N5982">
        <v>45373</v>
      </c>
      <c r="O5982">
        <v>1611</v>
      </c>
      <c r="P5982" t="s">
        <v>4867</v>
      </c>
      <c r="Q5982">
        <v>-12</v>
      </c>
      <c r="R5982">
        <v>1</v>
      </c>
      <c r="S5982" t="s">
        <v>104</v>
      </c>
      <c r="T5982" t="s">
        <v>92</v>
      </c>
      <c r="U5982">
        <v>-11.52</v>
      </c>
      <c r="V5982">
        <v>58</v>
      </c>
      <c r="W5982" t="s">
        <v>76</v>
      </c>
      <c r="X5982" s="5">
        <v>43516</v>
      </c>
      <c r="Y5982" t="s">
        <v>130</v>
      </c>
      <c r="Z5982" t="s">
        <v>309</v>
      </c>
      <c r="AA5982" t="s">
        <v>52</v>
      </c>
    </row>
    <row r="5983" spans="1:27" x14ac:dyDescent="0.3">
      <c r="A5983">
        <v>5</v>
      </c>
      <c r="B5983" t="s">
        <v>43</v>
      </c>
      <c r="C5983">
        <v>6</v>
      </c>
      <c r="D5983" t="s">
        <v>26</v>
      </c>
      <c r="E5983" t="s">
        <v>171</v>
      </c>
      <c r="F5983" t="s">
        <v>13</v>
      </c>
      <c r="G5983" t="s">
        <v>788</v>
      </c>
      <c r="H5983" s="3">
        <v>0</v>
      </c>
      <c r="I5983" s="5">
        <v>43744</v>
      </c>
      <c r="J5983" s="5" t="str">
        <f t="shared" si="186"/>
        <v>September</v>
      </c>
      <c r="K5983" s="7">
        <f t="shared" si="187"/>
        <v>2019</v>
      </c>
      <c r="L5983" t="s">
        <v>6310</v>
      </c>
      <c r="M5983" t="s">
        <v>102</v>
      </c>
      <c r="N5983">
        <v>10009</v>
      </c>
      <c r="O5983">
        <v>1684</v>
      </c>
      <c r="P5983" t="s">
        <v>3428</v>
      </c>
      <c r="Q5983">
        <v>20</v>
      </c>
      <c r="R5983">
        <v>1</v>
      </c>
      <c r="S5983" t="s">
        <v>104</v>
      </c>
      <c r="U5983">
        <v>20.09</v>
      </c>
      <c r="V5983">
        <v>41</v>
      </c>
      <c r="W5983" t="s">
        <v>33</v>
      </c>
      <c r="X5983" s="5">
        <v>43749</v>
      </c>
      <c r="Y5983" t="s">
        <v>39</v>
      </c>
      <c r="Z5983" t="s">
        <v>175</v>
      </c>
      <c r="AA5983" t="s">
        <v>64</v>
      </c>
    </row>
    <row r="5984" spans="1:27" x14ac:dyDescent="0.3">
      <c r="A5984">
        <v>5</v>
      </c>
      <c r="B5984" t="s">
        <v>43</v>
      </c>
      <c r="C5984">
        <v>6</v>
      </c>
      <c r="D5984" t="s">
        <v>50</v>
      </c>
      <c r="E5984" t="s">
        <v>2548</v>
      </c>
      <c r="F5984" t="s">
        <v>13</v>
      </c>
      <c r="G5984" t="s">
        <v>1184</v>
      </c>
      <c r="H5984" s="3">
        <v>0.5</v>
      </c>
      <c r="I5984" s="5">
        <v>43803</v>
      </c>
      <c r="J5984" s="5" t="str">
        <f t="shared" si="186"/>
        <v>September</v>
      </c>
      <c r="K5984" s="7">
        <f t="shared" si="187"/>
        <v>2019</v>
      </c>
      <c r="L5984" t="s">
        <v>5131</v>
      </c>
      <c r="M5984" t="s">
        <v>16</v>
      </c>
      <c r="N5984">
        <v>37211</v>
      </c>
      <c r="O5984">
        <v>1225</v>
      </c>
      <c r="P5984" t="s">
        <v>5020</v>
      </c>
      <c r="Q5984">
        <v>-273</v>
      </c>
      <c r="R5984">
        <v>2</v>
      </c>
      <c r="S5984" t="s">
        <v>18</v>
      </c>
      <c r="U5984">
        <v>-272.58</v>
      </c>
      <c r="V5984">
        <v>649</v>
      </c>
      <c r="W5984" t="s">
        <v>19</v>
      </c>
      <c r="X5984" s="5">
        <v>43808</v>
      </c>
      <c r="Y5984" t="s">
        <v>39</v>
      </c>
      <c r="Z5984" t="s">
        <v>214</v>
      </c>
      <c r="AA5984" t="s">
        <v>422</v>
      </c>
    </row>
    <row r="5985" spans="1:27" x14ac:dyDescent="0.3">
      <c r="A5985">
        <v>6</v>
      </c>
      <c r="B5985" t="s">
        <v>10</v>
      </c>
      <c r="C5985">
        <v>6</v>
      </c>
      <c r="D5985" t="s">
        <v>26</v>
      </c>
      <c r="E5985" t="s">
        <v>171</v>
      </c>
      <c r="F5985" t="s">
        <v>13</v>
      </c>
      <c r="G5985" t="s">
        <v>6862</v>
      </c>
      <c r="H5985" s="3">
        <v>0</v>
      </c>
      <c r="I5985" s="5">
        <v>43559</v>
      </c>
      <c r="J5985" s="5" t="str">
        <f t="shared" si="186"/>
        <v>September</v>
      </c>
      <c r="K5985" s="7">
        <f t="shared" si="187"/>
        <v>2019</v>
      </c>
      <c r="L5985" t="s">
        <v>7463</v>
      </c>
      <c r="M5985" t="s">
        <v>102</v>
      </c>
      <c r="N5985">
        <v>10011</v>
      </c>
      <c r="O5985">
        <v>374</v>
      </c>
      <c r="P5985" t="s">
        <v>1440</v>
      </c>
      <c r="Q5985">
        <v>8</v>
      </c>
      <c r="R5985">
        <v>1</v>
      </c>
      <c r="S5985" t="s">
        <v>104</v>
      </c>
      <c r="U5985">
        <v>8.49</v>
      </c>
      <c r="V5985">
        <v>17</v>
      </c>
      <c r="W5985" t="s">
        <v>76</v>
      </c>
      <c r="X5985" s="5">
        <v>43565</v>
      </c>
      <c r="Y5985" t="s">
        <v>39</v>
      </c>
      <c r="Z5985" t="s">
        <v>175</v>
      </c>
      <c r="AA5985" t="s">
        <v>119</v>
      </c>
    </row>
    <row r="5986" spans="1:27" x14ac:dyDescent="0.3">
      <c r="A5986">
        <v>2</v>
      </c>
      <c r="B5986" t="s">
        <v>43</v>
      </c>
      <c r="C5986">
        <v>3</v>
      </c>
      <c r="D5986" t="s">
        <v>11</v>
      </c>
      <c r="E5986" t="s">
        <v>27</v>
      </c>
      <c r="F5986" t="s">
        <v>13</v>
      </c>
      <c r="G5986" t="s">
        <v>1956</v>
      </c>
      <c r="H5986" s="3">
        <v>0.15</v>
      </c>
      <c r="I5986" s="5">
        <v>43646</v>
      </c>
      <c r="J5986" s="5" t="str">
        <f t="shared" si="186"/>
        <v>September</v>
      </c>
      <c r="K5986" s="7">
        <f t="shared" si="187"/>
        <v>2019</v>
      </c>
      <c r="L5986" t="s">
        <v>2076</v>
      </c>
      <c r="M5986" t="s">
        <v>30</v>
      </c>
      <c r="N5986">
        <v>90032</v>
      </c>
      <c r="O5986">
        <v>1432</v>
      </c>
      <c r="P5986" t="s">
        <v>1455</v>
      </c>
      <c r="Q5986">
        <v>5</v>
      </c>
      <c r="R5986">
        <v>3</v>
      </c>
      <c r="S5986" t="s">
        <v>32</v>
      </c>
      <c r="U5986">
        <v>5.13</v>
      </c>
      <c r="V5986">
        <v>436</v>
      </c>
      <c r="W5986" t="s">
        <v>19</v>
      </c>
      <c r="X5986" s="5">
        <v>43648</v>
      </c>
      <c r="Y5986" t="s">
        <v>20</v>
      </c>
      <c r="Z5986" t="s">
        <v>34</v>
      </c>
      <c r="AA5986" t="s">
        <v>22</v>
      </c>
    </row>
    <row r="5987" spans="1:27" x14ac:dyDescent="0.3">
      <c r="A5987">
        <v>3</v>
      </c>
      <c r="B5987" t="s">
        <v>25</v>
      </c>
      <c r="C5987">
        <v>1</v>
      </c>
      <c r="D5987" t="s">
        <v>50</v>
      </c>
      <c r="E5987" t="s">
        <v>3500</v>
      </c>
      <c r="F5987" t="s">
        <v>13</v>
      </c>
      <c r="G5987" t="s">
        <v>3510</v>
      </c>
      <c r="H5987" s="3">
        <v>0</v>
      </c>
      <c r="I5987" s="5">
        <v>43820</v>
      </c>
      <c r="J5987" s="5" t="str">
        <f t="shared" si="186"/>
        <v>September</v>
      </c>
      <c r="K5987" s="7">
        <f t="shared" si="187"/>
        <v>2019</v>
      </c>
      <c r="L5987" t="s">
        <v>4764</v>
      </c>
      <c r="M5987" t="s">
        <v>16</v>
      </c>
      <c r="N5987">
        <v>42104</v>
      </c>
      <c r="O5987">
        <v>1076</v>
      </c>
      <c r="P5987" t="s">
        <v>4765</v>
      </c>
      <c r="Q5987">
        <v>28</v>
      </c>
      <c r="R5987">
        <v>4</v>
      </c>
      <c r="S5987" t="s">
        <v>18</v>
      </c>
      <c r="U5987">
        <v>27.69</v>
      </c>
      <c r="V5987">
        <v>71</v>
      </c>
      <c r="W5987" t="s">
        <v>19</v>
      </c>
      <c r="X5987" s="5">
        <v>43823</v>
      </c>
      <c r="Y5987" t="s">
        <v>130</v>
      </c>
      <c r="Z5987" t="s">
        <v>21</v>
      </c>
      <c r="AA5987" t="s">
        <v>113</v>
      </c>
    </row>
    <row r="5988" spans="1:27" x14ac:dyDescent="0.3">
      <c r="A5988">
        <v>1</v>
      </c>
      <c r="B5988" t="s">
        <v>25</v>
      </c>
      <c r="C5988">
        <v>0</v>
      </c>
      <c r="D5988" t="s">
        <v>26</v>
      </c>
      <c r="E5988" t="s">
        <v>27</v>
      </c>
      <c r="F5988" t="s">
        <v>13</v>
      </c>
      <c r="G5988" t="s">
        <v>466</v>
      </c>
      <c r="H5988" s="3">
        <v>0</v>
      </c>
      <c r="I5988" s="5">
        <v>43801</v>
      </c>
      <c r="J5988" s="5" t="str">
        <f t="shared" si="186"/>
        <v>September</v>
      </c>
      <c r="K5988" s="7">
        <f t="shared" si="187"/>
        <v>2019</v>
      </c>
      <c r="L5988" t="s">
        <v>6001</v>
      </c>
      <c r="M5988" t="s">
        <v>30</v>
      </c>
      <c r="N5988">
        <v>90032</v>
      </c>
      <c r="O5988">
        <v>1655</v>
      </c>
      <c r="P5988" t="s">
        <v>855</v>
      </c>
      <c r="Q5988">
        <v>5</v>
      </c>
      <c r="R5988">
        <v>2</v>
      </c>
      <c r="S5988" t="s">
        <v>32</v>
      </c>
      <c r="U5988">
        <v>5.32</v>
      </c>
      <c r="V5988">
        <v>11</v>
      </c>
      <c r="W5988" t="s">
        <v>33</v>
      </c>
      <c r="X5988" s="5">
        <v>43802</v>
      </c>
      <c r="Y5988" t="s">
        <v>773</v>
      </c>
      <c r="Z5988" t="s">
        <v>34</v>
      </c>
      <c r="AA5988" t="s">
        <v>64</v>
      </c>
    </row>
    <row r="5989" spans="1:27" x14ac:dyDescent="0.3">
      <c r="A5989">
        <v>1</v>
      </c>
      <c r="B5989" t="s">
        <v>25</v>
      </c>
      <c r="C5989">
        <v>0</v>
      </c>
      <c r="D5989" t="s">
        <v>26</v>
      </c>
      <c r="E5989" t="s">
        <v>27</v>
      </c>
      <c r="F5989" t="s">
        <v>13</v>
      </c>
      <c r="G5989" t="s">
        <v>466</v>
      </c>
      <c r="H5989" s="3">
        <v>0</v>
      </c>
      <c r="I5989" s="5">
        <v>43801</v>
      </c>
      <c r="J5989" s="5" t="str">
        <f t="shared" si="186"/>
        <v>September</v>
      </c>
      <c r="K5989" s="7">
        <f t="shared" si="187"/>
        <v>2019</v>
      </c>
      <c r="L5989" t="s">
        <v>6001</v>
      </c>
      <c r="M5989" t="s">
        <v>30</v>
      </c>
      <c r="N5989">
        <v>90032</v>
      </c>
      <c r="O5989">
        <v>633</v>
      </c>
      <c r="P5989" t="s">
        <v>4458</v>
      </c>
      <c r="Q5989">
        <v>22</v>
      </c>
      <c r="R5989">
        <v>3</v>
      </c>
      <c r="S5989" t="s">
        <v>32</v>
      </c>
      <c r="U5989">
        <v>22.25</v>
      </c>
      <c r="V5989">
        <v>79</v>
      </c>
      <c r="W5989" t="s">
        <v>33</v>
      </c>
      <c r="X5989" s="5">
        <v>43802</v>
      </c>
      <c r="Y5989" t="s">
        <v>773</v>
      </c>
      <c r="Z5989" t="s">
        <v>34</v>
      </c>
      <c r="AA5989" t="s">
        <v>56</v>
      </c>
    </row>
    <row r="5990" spans="1:27" x14ac:dyDescent="0.3">
      <c r="A5990">
        <v>1</v>
      </c>
      <c r="B5990" t="s">
        <v>25</v>
      </c>
      <c r="C5990">
        <v>0</v>
      </c>
      <c r="D5990" t="s">
        <v>26</v>
      </c>
      <c r="E5990" t="s">
        <v>27</v>
      </c>
      <c r="F5990" t="s">
        <v>13</v>
      </c>
      <c r="G5990" t="s">
        <v>466</v>
      </c>
      <c r="H5990" s="3">
        <v>0</v>
      </c>
      <c r="I5990" s="5">
        <v>43801</v>
      </c>
      <c r="J5990" s="5" t="str">
        <f t="shared" si="186"/>
        <v>September</v>
      </c>
      <c r="K5990" s="7">
        <f t="shared" si="187"/>
        <v>2019</v>
      </c>
      <c r="L5990" t="s">
        <v>6001</v>
      </c>
      <c r="M5990" t="s">
        <v>30</v>
      </c>
      <c r="N5990">
        <v>90032</v>
      </c>
      <c r="O5990">
        <v>1306</v>
      </c>
      <c r="P5990" t="s">
        <v>186</v>
      </c>
      <c r="Q5990">
        <v>5</v>
      </c>
      <c r="R5990">
        <v>6</v>
      </c>
      <c r="S5990" t="s">
        <v>32</v>
      </c>
      <c r="U5990">
        <v>5.04</v>
      </c>
      <c r="V5990">
        <v>10</v>
      </c>
      <c r="W5990" t="s">
        <v>33</v>
      </c>
      <c r="X5990" s="5">
        <v>43802</v>
      </c>
      <c r="Y5990" t="s">
        <v>773</v>
      </c>
      <c r="Z5990" t="s">
        <v>34</v>
      </c>
      <c r="AA5990" t="s">
        <v>49</v>
      </c>
    </row>
    <row r="5991" spans="1:27" x14ac:dyDescent="0.3">
      <c r="A5991">
        <v>1</v>
      </c>
      <c r="B5991" t="s">
        <v>25</v>
      </c>
      <c r="C5991">
        <v>0</v>
      </c>
      <c r="D5991" t="s">
        <v>26</v>
      </c>
      <c r="E5991" t="s">
        <v>27</v>
      </c>
      <c r="F5991" t="s">
        <v>13</v>
      </c>
      <c r="G5991" t="s">
        <v>466</v>
      </c>
      <c r="H5991" s="3">
        <v>0.2</v>
      </c>
      <c r="I5991" s="5">
        <v>43801</v>
      </c>
      <c r="J5991" s="5" t="str">
        <f t="shared" si="186"/>
        <v>September</v>
      </c>
      <c r="K5991" s="7">
        <f t="shared" si="187"/>
        <v>2019</v>
      </c>
      <c r="L5991" t="s">
        <v>6001</v>
      </c>
      <c r="M5991" t="s">
        <v>30</v>
      </c>
      <c r="N5991">
        <v>90032</v>
      </c>
      <c r="O5991">
        <v>1426</v>
      </c>
      <c r="P5991" t="s">
        <v>3716</v>
      </c>
      <c r="Q5991">
        <v>23</v>
      </c>
      <c r="R5991">
        <v>2</v>
      </c>
      <c r="S5991" t="s">
        <v>32</v>
      </c>
      <c r="U5991">
        <v>22.57</v>
      </c>
      <c r="V5991">
        <v>69</v>
      </c>
      <c r="W5991" t="s">
        <v>33</v>
      </c>
      <c r="X5991" s="5">
        <v>43802</v>
      </c>
      <c r="Y5991" t="s">
        <v>773</v>
      </c>
      <c r="Z5991" t="s">
        <v>34</v>
      </c>
      <c r="AA5991" t="s">
        <v>54</v>
      </c>
    </row>
    <row r="5992" spans="1:27" x14ac:dyDescent="0.3">
      <c r="A5992">
        <v>1</v>
      </c>
      <c r="B5992" t="s">
        <v>25</v>
      </c>
      <c r="C5992">
        <v>0</v>
      </c>
      <c r="D5992" t="s">
        <v>26</v>
      </c>
      <c r="E5992" t="s">
        <v>27</v>
      </c>
      <c r="F5992" t="s">
        <v>13</v>
      </c>
      <c r="G5992" t="s">
        <v>466</v>
      </c>
      <c r="H5992" s="3">
        <v>0.2</v>
      </c>
      <c r="I5992" s="5">
        <v>43801</v>
      </c>
      <c r="J5992" s="5" t="str">
        <f t="shared" si="186"/>
        <v>September</v>
      </c>
      <c r="K5992" s="7">
        <f t="shared" si="187"/>
        <v>2019</v>
      </c>
      <c r="L5992" t="s">
        <v>6001</v>
      </c>
      <c r="M5992" t="s">
        <v>30</v>
      </c>
      <c r="N5992">
        <v>90032</v>
      </c>
      <c r="O5992">
        <v>17</v>
      </c>
      <c r="P5992" t="s">
        <v>1442</v>
      </c>
      <c r="Q5992">
        <v>3</v>
      </c>
      <c r="R5992">
        <v>6</v>
      </c>
      <c r="S5992" t="s">
        <v>32</v>
      </c>
      <c r="U5992">
        <v>3.16</v>
      </c>
      <c r="V5992">
        <v>9</v>
      </c>
      <c r="W5992" t="s">
        <v>33</v>
      </c>
      <c r="X5992" s="5">
        <v>43802</v>
      </c>
      <c r="Y5992" t="s">
        <v>773</v>
      </c>
      <c r="Z5992" t="s">
        <v>34</v>
      </c>
      <c r="AA5992" t="s">
        <v>54</v>
      </c>
    </row>
    <row r="5993" spans="1:27" x14ac:dyDescent="0.3">
      <c r="A5993">
        <v>5</v>
      </c>
      <c r="B5993" t="s">
        <v>43</v>
      </c>
      <c r="C5993">
        <v>6</v>
      </c>
      <c r="D5993" t="s">
        <v>26</v>
      </c>
      <c r="E5993" t="s">
        <v>192</v>
      </c>
      <c r="F5993" t="s">
        <v>13</v>
      </c>
      <c r="G5993" t="s">
        <v>1788</v>
      </c>
      <c r="H5993" s="3">
        <v>0.2</v>
      </c>
      <c r="I5993" s="5">
        <v>43808</v>
      </c>
      <c r="J5993" s="5" t="str">
        <f t="shared" si="186"/>
        <v>September</v>
      </c>
      <c r="K5993" s="7">
        <f t="shared" si="187"/>
        <v>2019</v>
      </c>
      <c r="L5993" t="s">
        <v>3855</v>
      </c>
      <c r="M5993" t="s">
        <v>73</v>
      </c>
      <c r="N5993">
        <v>60623</v>
      </c>
      <c r="O5993">
        <v>1715</v>
      </c>
      <c r="P5993" t="s">
        <v>311</v>
      </c>
      <c r="Q5993">
        <v>5</v>
      </c>
      <c r="R5993">
        <v>2</v>
      </c>
      <c r="S5993" t="s">
        <v>75</v>
      </c>
      <c r="U5993">
        <v>4.99</v>
      </c>
      <c r="V5993">
        <v>16</v>
      </c>
      <c r="W5993" t="s">
        <v>19</v>
      </c>
      <c r="X5993" s="5">
        <v>43813</v>
      </c>
      <c r="Y5993" t="s">
        <v>39</v>
      </c>
      <c r="Z5993" t="s">
        <v>139</v>
      </c>
      <c r="AA5993" t="s">
        <v>64</v>
      </c>
    </row>
    <row r="5994" spans="1:27" x14ac:dyDescent="0.3">
      <c r="A5994">
        <v>6</v>
      </c>
      <c r="B5994" t="s">
        <v>10</v>
      </c>
      <c r="C5994">
        <v>6</v>
      </c>
      <c r="D5994" t="s">
        <v>50</v>
      </c>
      <c r="E5994" t="s">
        <v>171</v>
      </c>
      <c r="F5994" t="s">
        <v>13</v>
      </c>
      <c r="G5994" t="s">
        <v>486</v>
      </c>
      <c r="H5994" s="3">
        <v>0</v>
      </c>
      <c r="I5994" s="5">
        <v>43668</v>
      </c>
      <c r="J5994" s="5" t="str">
        <f t="shared" si="186"/>
        <v>September</v>
      </c>
      <c r="K5994" s="7">
        <f t="shared" si="187"/>
        <v>2019</v>
      </c>
      <c r="L5994" t="s">
        <v>6759</v>
      </c>
      <c r="M5994" t="s">
        <v>102</v>
      </c>
      <c r="N5994">
        <v>10009</v>
      </c>
      <c r="O5994">
        <v>1491</v>
      </c>
      <c r="P5994" t="s">
        <v>8168</v>
      </c>
      <c r="Q5994">
        <v>14</v>
      </c>
      <c r="R5994">
        <v>3</v>
      </c>
      <c r="S5994" t="s">
        <v>104</v>
      </c>
      <c r="U5994">
        <v>14.09</v>
      </c>
      <c r="V5994">
        <v>30</v>
      </c>
      <c r="W5994" t="s">
        <v>33</v>
      </c>
      <c r="X5994" s="5">
        <v>43674</v>
      </c>
      <c r="Y5994" t="s">
        <v>39</v>
      </c>
      <c r="Z5994" t="s">
        <v>175</v>
      </c>
      <c r="AA5994" t="s">
        <v>52</v>
      </c>
    </row>
    <row r="5995" spans="1:27" x14ac:dyDescent="0.3">
      <c r="A5995">
        <v>5</v>
      </c>
      <c r="B5995" t="s">
        <v>25</v>
      </c>
      <c r="C5995">
        <v>3</v>
      </c>
      <c r="D5995" t="s">
        <v>26</v>
      </c>
      <c r="E5995" t="s">
        <v>489</v>
      </c>
      <c r="F5995" t="s">
        <v>13</v>
      </c>
      <c r="G5995" t="s">
        <v>1013</v>
      </c>
      <c r="H5995" s="3">
        <v>0.2</v>
      </c>
      <c r="I5995" s="5">
        <v>43712</v>
      </c>
      <c r="J5995" s="5" t="str">
        <f t="shared" si="186"/>
        <v>September</v>
      </c>
      <c r="K5995" s="7">
        <f t="shared" si="187"/>
        <v>2019</v>
      </c>
      <c r="L5995" t="s">
        <v>3507</v>
      </c>
      <c r="M5995" t="s">
        <v>102</v>
      </c>
      <c r="N5995">
        <v>44312</v>
      </c>
      <c r="O5995">
        <v>521</v>
      </c>
      <c r="P5995" t="s">
        <v>3508</v>
      </c>
      <c r="Q5995">
        <v>1</v>
      </c>
      <c r="R5995">
        <v>4</v>
      </c>
      <c r="S5995" t="s">
        <v>104</v>
      </c>
      <c r="U5995">
        <v>0.62</v>
      </c>
      <c r="V5995">
        <v>8</v>
      </c>
      <c r="W5995" t="s">
        <v>19</v>
      </c>
      <c r="X5995" s="5">
        <v>43717</v>
      </c>
      <c r="Y5995" t="s">
        <v>20</v>
      </c>
      <c r="Z5995" t="s">
        <v>309</v>
      </c>
      <c r="AA5995" t="s">
        <v>49</v>
      </c>
    </row>
    <row r="5996" spans="1:27" x14ac:dyDescent="0.3">
      <c r="A5996">
        <v>5</v>
      </c>
      <c r="B5996" t="s">
        <v>25</v>
      </c>
      <c r="C5996">
        <v>3</v>
      </c>
      <c r="D5996" t="s">
        <v>26</v>
      </c>
      <c r="E5996" t="s">
        <v>489</v>
      </c>
      <c r="F5996" t="s">
        <v>13</v>
      </c>
      <c r="G5996" t="s">
        <v>1013</v>
      </c>
      <c r="H5996" s="3">
        <v>0.2</v>
      </c>
      <c r="I5996" s="5">
        <v>43712</v>
      </c>
      <c r="J5996" s="5" t="str">
        <f t="shared" si="186"/>
        <v>September</v>
      </c>
      <c r="K5996" s="7">
        <f t="shared" si="187"/>
        <v>2019</v>
      </c>
      <c r="L5996" t="s">
        <v>3507</v>
      </c>
      <c r="M5996" t="s">
        <v>102</v>
      </c>
      <c r="N5996">
        <v>44312</v>
      </c>
      <c r="O5996">
        <v>1530</v>
      </c>
      <c r="P5996" t="s">
        <v>8252</v>
      </c>
      <c r="Q5996">
        <v>4</v>
      </c>
      <c r="R5996">
        <v>4</v>
      </c>
      <c r="S5996" t="s">
        <v>104</v>
      </c>
      <c r="U5996">
        <v>3.74</v>
      </c>
      <c r="V5996">
        <v>12</v>
      </c>
      <c r="W5996" t="s">
        <v>19</v>
      </c>
      <c r="X5996" s="5">
        <v>43717</v>
      </c>
      <c r="Y5996" t="s">
        <v>20</v>
      </c>
      <c r="Z5996" t="s">
        <v>309</v>
      </c>
      <c r="AA5996" t="s">
        <v>64</v>
      </c>
    </row>
    <row r="5997" spans="1:27" x14ac:dyDescent="0.3">
      <c r="A5997">
        <v>5</v>
      </c>
      <c r="B5997" t="s">
        <v>25</v>
      </c>
      <c r="C5997">
        <v>3</v>
      </c>
      <c r="D5997" t="s">
        <v>26</v>
      </c>
      <c r="E5997" t="s">
        <v>489</v>
      </c>
      <c r="F5997" t="s">
        <v>13</v>
      </c>
      <c r="G5997" t="s">
        <v>1013</v>
      </c>
      <c r="H5997" s="3">
        <v>0.7</v>
      </c>
      <c r="I5997" s="5">
        <v>43712</v>
      </c>
      <c r="J5997" s="5" t="str">
        <f t="shared" si="186"/>
        <v>September</v>
      </c>
      <c r="K5997" s="7">
        <f t="shared" si="187"/>
        <v>2019</v>
      </c>
      <c r="L5997" t="s">
        <v>3507</v>
      </c>
      <c r="M5997" t="s">
        <v>102</v>
      </c>
      <c r="N5997">
        <v>44312</v>
      </c>
      <c r="O5997">
        <v>1633</v>
      </c>
      <c r="P5997" t="s">
        <v>111</v>
      </c>
      <c r="Q5997">
        <v>-3</v>
      </c>
      <c r="R5997">
        <v>2</v>
      </c>
      <c r="S5997" t="s">
        <v>104</v>
      </c>
      <c r="U5997">
        <v>-3.06</v>
      </c>
      <c r="V5997">
        <v>4</v>
      </c>
      <c r="W5997" t="s">
        <v>19</v>
      </c>
      <c r="X5997" s="5">
        <v>43717</v>
      </c>
      <c r="Y5997" t="s">
        <v>20</v>
      </c>
      <c r="Z5997" t="s">
        <v>309</v>
      </c>
      <c r="AA5997" t="s">
        <v>54</v>
      </c>
    </row>
    <row r="5998" spans="1:27" x14ac:dyDescent="0.3">
      <c r="A5998">
        <v>5</v>
      </c>
      <c r="B5998" t="s">
        <v>25</v>
      </c>
      <c r="C5998">
        <v>3</v>
      </c>
      <c r="D5998" t="s">
        <v>26</v>
      </c>
      <c r="E5998" t="s">
        <v>489</v>
      </c>
      <c r="F5998" t="s">
        <v>13</v>
      </c>
      <c r="G5998" t="s">
        <v>1013</v>
      </c>
      <c r="H5998" s="3">
        <v>0.7</v>
      </c>
      <c r="I5998" s="5">
        <v>43712</v>
      </c>
      <c r="J5998" s="5" t="str">
        <f t="shared" si="186"/>
        <v>September</v>
      </c>
      <c r="K5998" s="7">
        <f t="shared" si="187"/>
        <v>2019</v>
      </c>
      <c r="L5998" t="s">
        <v>3507</v>
      </c>
      <c r="M5998" t="s">
        <v>102</v>
      </c>
      <c r="N5998">
        <v>44312</v>
      </c>
      <c r="O5998">
        <v>708</v>
      </c>
      <c r="P5998" t="s">
        <v>3435</v>
      </c>
      <c r="Q5998">
        <v>-20</v>
      </c>
      <c r="R5998">
        <v>5</v>
      </c>
      <c r="S5998" t="s">
        <v>104</v>
      </c>
      <c r="U5998">
        <v>-20.45</v>
      </c>
      <c r="V5998">
        <v>26</v>
      </c>
      <c r="W5998" t="s">
        <v>19</v>
      </c>
      <c r="X5998" s="5">
        <v>43717</v>
      </c>
      <c r="Y5998" t="s">
        <v>20</v>
      </c>
      <c r="Z5998" t="s">
        <v>309</v>
      </c>
      <c r="AA5998" t="s">
        <v>54</v>
      </c>
    </row>
    <row r="5999" spans="1:27" x14ac:dyDescent="0.3">
      <c r="A5999">
        <v>5</v>
      </c>
      <c r="B5999" t="s">
        <v>43</v>
      </c>
      <c r="C5999">
        <v>6</v>
      </c>
      <c r="D5999" t="s">
        <v>26</v>
      </c>
      <c r="E5999" t="s">
        <v>3003</v>
      </c>
      <c r="F5999" t="s">
        <v>13</v>
      </c>
      <c r="G5999" t="s">
        <v>482</v>
      </c>
      <c r="H5999" s="3">
        <v>0.2</v>
      </c>
      <c r="I5999" s="5">
        <v>43662</v>
      </c>
      <c r="J5999" s="5" t="str">
        <f t="shared" si="186"/>
        <v>September</v>
      </c>
      <c r="K5999" s="7">
        <f t="shared" si="187"/>
        <v>2019</v>
      </c>
      <c r="L5999" t="s">
        <v>7422</v>
      </c>
      <c r="M5999" t="s">
        <v>73</v>
      </c>
      <c r="N5999">
        <v>60098</v>
      </c>
      <c r="O5999">
        <v>474</v>
      </c>
      <c r="P5999" t="s">
        <v>3362</v>
      </c>
      <c r="Q5999">
        <v>1</v>
      </c>
      <c r="R5999">
        <v>2</v>
      </c>
      <c r="S5999" t="s">
        <v>75</v>
      </c>
      <c r="U5999">
        <v>0.91</v>
      </c>
      <c r="V5999">
        <v>3</v>
      </c>
      <c r="W5999" t="s">
        <v>76</v>
      </c>
      <c r="X5999" s="5">
        <v>43667</v>
      </c>
      <c r="Y5999" t="s">
        <v>39</v>
      </c>
      <c r="Z5999" t="s">
        <v>139</v>
      </c>
      <c r="AA5999" t="s">
        <v>49</v>
      </c>
    </row>
    <row r="6000" spans="1:27" x14ac:dyDescent="0.3">
      <c r="A6000">
        <v>5</v>
      </c>
      <c r="B6000" t="s">
        <v>43</v>
      </c>
      <c r="C6000">
        <v>6</v>
      </c>
      <c r="D6000" t="s">
        <v>26</v>
      </c>
      <c r="E6000" t="s">
        <v>192</v>
      </c>
      <c r="F6000" t="s">
        <v>13</v>
      </c>
      <c r="G6000" t="s">
        <v>7158</v>
      </c>
      <c r="H6000" s="3">
        <v>0.2</v>
      </c>
      <c r="I6000" s="5">
        <v>43571</v>
      </c>
      <c r="J6000" s="5" t="str">
        <f t="shared" si="186"/>
        <v>September</v>
      </c>
      <c r="K6000" s="7">
        <f t="shared" si="187"/>
        <v>2019</v>
      </c>
      <c r="L6000" t="s">
        <v>7438</v>
      </c>
      <c r="M6000" t="s">
        <v>73</v>
      </c>
      <c r="N6000">
        <v>60610</v>
      </c>
      <c r="O6000">
        <v>1140</v>
      </c>
      <c r="P6000" t="s">
        <v>3494</v>
      </c>
      <c r="Q6000">
        <v>2</v>
      </c>
      <c r="R6000">
        <v>5</v>
      </c>
      <c r="S6000" t="s">
        <v>75</v>
      </c>
      <c r="U6000">
        <v>2.06</v>
      </c>
      <c r="V6000">
        <v>17</v>
      </c>
      <c r="W6000" t="s">
        <v>76</v>
      </c>
      <c r="X6000" s="5">
        <v>43576</v>
      </c>
      <c r="Y6000" t="s">
        <v>39</v>
      </c>
      <c r="Z6000" t="s">
        <v>139</v>
      </c>
      <c r="AA6000" t="s">
        <v>49</v>
      </c>
    </row>
    <row r="6001" spans="1:27" x14ac:dyDescent="0.3">
      <c r="A6001">
        <v>2</v>
      </c>
      <c r="B6001" t="s">
        <v>43</v>
      </c>
      <c r="C6001">
        <v>3</v>
      </c>
      <c r="D6001" t="s">
        <v>26</v>
      </c>
      <c r="E6001" t="s">
        <v>535</v>
      </c>
      <c r="F6001" t="s">
        <v>13</v>
      </c>
      <c r="G6001" t="s">
        <v>1054</v>
      </c>
      <c r="H6001" s="3">
        <v>0</v>
      </c>
      <c r="I6001" s="5">
        <v>43808</v>
      </c>
      <c r="J6001" s="5" t="str">
        <f t="shared" si="186"/>
        <v>September</v>
      </c>
      <c r="K6001" s="7">
        <f t="shared" si="187"/>
        <v>2019</v>
      </c>
      <c r="L6001" t="s">
        <v>3348</v>
      </c>
      <c r="M6001" t="s">
        <v>73</v>
      </c>
      <c r="N6001">
        <v>48234</v>
      </c>
      <c r="O6001">
        <v>538</v>
      </c>
      <c r="P6001" t="s">
        <v>125</v>
      </c>
      <c r="Q6001">
        <v>7</v>
      </c>
      <c r="R6001">
        <v>3</v>
      </c>
      <c r="S6001" t="s">
        <v>75</v>
      </c>
      <c r="U6001">
        <v>7.02</v>
      </c>
      <c r="V6001">
        <v>15</v>
      </c>
      <c r="W6001" t="s">
        <v>19</v>
      </c>
      <c r="X6001" s="5">
        <v>43810</v>
      </c>
      <c r="Y6001" t="s">
        <v>20</v>
      </c>
      <c r="Z6001" t="s">
        <v>156</v>
      </c>
      <c r="AA6001" t="s">
        <v>64</v>
      </c>
    </row>
    <row r="6002" spans="1:27" x14ac:dyDescent="0.3">
      <c r="A6002">
        <v>2</v>
      </c>
      <c r="B6002" t="s">
        <v>43</v>
      </c>
      <c r="C6002">
        <v>3</v>
      </c>
      <c r="D6002" t="s">
        <v>26</v>
      </c>
      <c r="E6002" t="s">
        <v>535</v>
      </c>
      <c r="F6002" t="s">
        <v>13</v>
      </c>
      <c r="G6002" t="s">
        <v>1054</v>
      </c>
      <c r="H6002" s="3">
        <v>0</v>
      </c>
      <c r="I6002" s="5">
        <v>43808</v>
      </c>
      <c r="J6002" s="5" t="str">
        <f t="shared" si="186"/>
        <v>September</v>
      </c>
      <c r="K6002" s="7">
        <f t="shared" si="187"/>
        <v>2019</v>
      </c>
      <c r="L6002" t="s">
        <v>3348</v>
      </c>
      <c r="M6002" t="s">
        <v>73</v>
      </c>
      <c r="N6002">
        <v>48234</v>
      </c>
      <c r="O6002">
        <v>900</v>
      </c>
      <c r="P6002" t="s">
        <v>3279</v>
      </c>
      <c r="Q6002">
        <v>16</v>
      </c>
      <c r="R6002">
        <v>4</v>
      </c>
      <c r="S6002" t="s">
        <v>75</v>
      </c>
      <c r="U6002">
        <v>15.51</v>
      </c>
      <c r="V6002">
        <v>34</v>
      </c>
      <c r="W6002" t="s">
        <v>19</v>
      </c>
      <c r="X6002" s="5">
        <v>43810</v>
      </c>
      <c r="Y6002" t="s">
        <v>20</v>
      </c>
      <c r="Z6002" t="s">
        <v>156</v>
      </c>
      <c r="AA6002" t="s">
        <v>54</v>
      </c>
    </row>
    <row r="6003" spans="1:27" x14ac:dyDescent="0.3">
      <c r="A6003">
        <v>2</v>
      </c>
      <c r="B6003" t="s">
        <v>43</v>
      </c>
      <c r="C6003">
        <v>3</v>
      </c>
      <c r="D6003" t="s">
        <v>26</v>
      </c>
      <c r="E6003" t="s">
        <v>535</v>
      </c>
      <c r="F6003" t="s">
        <v>13</v>
      </c>
      <c r="G6003" t="s">
        <v>1054</v>
      </c>
      <c r="H6003" s="3">
        <v>0</v>
      </c>
      <c r="I6003" s="5">
        <v>43808</v>
      </c>
      <c r="J6003" s="5" t="str">
        <f t="shared" si="186"/>
        <v>September</v>
      </c>
      <c r="K6003" s="7">
        <f t="shared" si="187"/>
        <v>2019</v>
      </c>
      <c r="L6003" t="s">
        <v>3348</v>
      </c>
      <c r="M6003" t="s">
        <v>73</v>
      </c>
      <c r="N6003">
        <v>48234</v>
      </c>
      <c r="O6003">
        <v>325</v>
      </c>
      <c r="P6003" t="s">
        <v>3118</v>
      </c>
      <c r="Q6003">
        <v>12</v>
      </c>
      <c r="R6003">
        <v>5</v>
      </c>
      <c r="S6003" t="s">
        <v>75</v>
      </c>
      <c r="U6003">
        <v>12.49</v>
      </c>
      <c r="V6003">
        <v>35</v>
      </c>
      <c r="W6003" t="s">
        <v>19</v>
      </c>
      <c r="X6003" s="5">
        <v>43810</v>
      </c>
      <c r="Y6003" t="s">
        <v>20</v>
      </c>
      <c r="Z6003" t="s">
        <v>156</v>
      </c>
      <c r="AA6003" t="s">
        <v>49</v>
      </c>
    </row>
    <row r="6004" spans="1:27" x14ac:dyDescent="0.3">
      <c r="A6004">
        <v>2</v>
      </c>
      <c r="B6004" t="s">
        <v>43</v>
      </c>
      <c r="C6004">
        <v>3</v>
      </c>
      <c r="D6004" t="s">
        <v>50</v>
      </c>
      <c r="E6004" t="s">
        <v>535</v>
      </c>
      <c r="F6004" t="s">
        <v>13</v>
      </c>
      <c r="G6004" t="s">
        <v>1054</v>
      </c>
      <c r="H6004" s="3">
        <v>0</v>
      </c>
      <c r="I6004" s="5">
        <v>43808</v>
      </c>
      <c r="J6004" s="5" t="str">
        <f t="shared" si="186"/>
        <v>September</v>
      </c>
      <c r="K6004" s="7">
        <f t="shared" si="187"/>
        <v>2019</v>
      </c>
      <c r="L6004" t="s">
        <v>3348</v>
      </c>
      <c r="M6004" t="s">
        <v>73</v>
      </c>
      <c r="N6004">
        <v>48234</v>
      </c>
      <c r="O6004">
        <v>1069</v>
      </c>
      <c r="P6004" t="s">
        <v>4848</v>
      </c>
      <c r="Q6004">
        <v>42</v>
      </c>
      <c r="R6004">
        <v>6</v>
      </c>
      <c r="S6004" t="s">
        <v>75</v>
      </c>
      <c r="U6004">
        <v>41.95</v>
      </c>
      <c r="V6004">
        <v>105</v>
      </c>
      <c r="W6004" t="s">
        <v>19</v>
      </c>
      <c r="X6004" s="5">
        <v>43810</v>
      </c>
      <c r="Y6004" t="s">
        <v>20</v>
      </c>
      <c r="Z6004" t="s">
        <v>156</v>
      </c>
      <c r="AA6004" t="s">
        <v>113</v>
      </c>
    </row>
    <row r="6005" spans="1:27" x14ac:dyDescent="0.3">
      <c r="A6005">
        <v>1</v>
      </c>
      <c r="B6005" t="s">
        <v>10</v>
      </c>
      <c r="C6005">
        <v>1</v>
      </c>
      <c r="D6005" t="s">
        <v>11</v>
      </c>
      <c r="E6005" t="s">
        <v>1639</v>
      </c>
      <c r="F6005" t="s">
        <v>13</v>
      </c>
      <c r="G6005" t="s">
        <v>782</v>
      </c>
      <c r="H6005" s="3">
        <v>0.2</v>
      </c>
      <c r="I6005" s="5">
        <v>43586</v>
      </c>
      <c r="J6005" s="5" t="str">
        <f t="shared" si="186"/>
        <v>September</v>
      </c>
      <c r="K6005" s="7">
        <f t="shared" si="187"/>
        <v>2019</v>
      </c>
      <c r="L6005" t="s">
        <v>1640</v>
      </c>
      <c r="M6005" t="s">
        <v>16</v>
      </c>
      <c r="N6005">
        <v>33065</v>
      </c>
      <c r="O6005">
        <v>387</v>
      </c>
      <c r="P6005" t="s">
        <v>17</v>
      </c>
      <c r="Q6005">
        <v>-16</v>
      </c>
      <c r="R6005">
        <v>3</v>
      </c>
      <c r="S6005" t="s">
        <v>18</v>
      </c>
      <c r="U6005">
        <v>-15.72</v>
      </c>
      <c r="V6005">
        <v>314</v>
      </c>
      <c r="W6005" t="s">
        <v>19</v>
      </c>
      <c r="X6005" s="5">
        <v>43587</v>
      </c>
      <c r="Y6005" t="s">
        <v>130</v>
      </c>
      <c r="Z6005" t="s">
        <v>40</v>
      </c>
      <c r="AA6005" t="s">
        <v>22</v>
      </c>
    </row>
    <row r="6006" spans="1:27" x14ac:dyDescent="0.3">
      <c r="A6006">
        <v>1</v>
      </c>
      <c r="B6006" t="s">
        <v>10</v>
      </c>
      <c r="C6006">
        <v>1</v>
      </c>
      <c r="D6006" t="s">
        <v>26</v>
      </c>
      <c r="E6006" t="s">
        <v>1639</v>
      </c>
      <c r="F6006" t="s">
        <v>13</v>
      </c>
      <c r="G6006" t="s">
        <v>782</v>
      </c>
      <c r="H6006" s="3">
        <v>0.2</v>
      </c>
      <c r="I6006" s="5">
        <v>43586</v>
      </c>
      <c r="J6006" s="5" t="str">
        <f t="shared" si="186"/>
        <v>September</v>
      </c>
      <c r="K6006" s="7">
        <f t="shared" si="187"/>
        <v>2019</v>
      </c>
      <c r="L6006" t="s">
        <v>1640</v>
      </c>
      <c r="M6006" t="s">
        <v>16</v>
      </c>
      <c r="N6006">
        <v>33065</v>
      </c>
      <c r="O6006">
        <v>201</v>
      </c>
      <c r="P6006" t="s">
        <v>3037</v>
      </c>
      <c r="Q6006">
        <v>1</v>
      </c>
      <c r="R6006">
        <v>2</v>
      </c>
      <c r="S6006" t="s">
        <v>18</v>
      </c>
      <c r="U6006">
        <v>1.5</v>
      </c>
      <c r="V6006">
        <v>5</v>
      </c>
      <c r="W6006" t="s">
        <v>19</v>
      </c>
      <c r="X6006" s="5">
        <v>43587</v>
      </c>
      <c r="Y6006" t="s">
        <v>130</v>
      </c>
      <c r="Z6006" t="s">
        <v>40</v>
      </c>
      <c r="AA6006" t="s">
        <v>35</v>
      </c>
    </row>
    <row r="6007" spans="1:27" x14ac:dyDescent="0.3">
      <c r="A6007">
        <v>4</v>
      </c>
      <c r="B6007" t="s">
        <v>43</v>
      </c>
      <c r="C6007">
        <v>6</v>
      </c>
      <c r="D6007" t="s">
        <v>50</v>
      </c>
      <c r="E6007" t="s">
        <v>5675</v>
      </c>
      <c r="F6007" t="s">
        <v>13</v>
      </c>
      <c r="G6007" t="s">
        <v>6936</v>
      </c>
      <c r="H6007" s="3">
        <v>0</v>
      </c>
      <c r="I6007" s="5">
        <v>43586</v>
      </c>
      <c r="J6007" s="5" t="str">
        <f t="shared" si="186"/>
        <v>September</v>
      </c>
      <c r="K6007" s="7">
        <f t="shared" si="187"/>
        <v>2019</v>
      </c>
      <c r="L6007" t="s">
        <v>7777</v>
      </c>
      <c r="M6007" t="s">
        <v>16</v>
      </c>
      <c r="N6007">
        <v>71854</v>
      </c>
      <c r="O6007">
        <v>1064</v>
      </c>
      <c r="P6007" t="s">
        <v>4724</v>
      </c>
      <c r="Q6007">
        <v>18</v>
      </c>
      <c r="R6007">
        <v>5</v>
      </c>
      <c r="S6007" t="s">
        <v>18</v>
      </c>
      <c r="U6007">
        <v>18.09</v>
      </c>
      <c r="V6007">
        <v>49</v>
      </c>
      <c r="W6007" t="s">
        <v>76</v>
      </c>
      <c r="X6007" s="5">
        <v>43590</v>
      </c>
      <c r="Y6007" t="s">
        <v>39</v>
      </c>
      <c r="Z6007" t="s">
        <v>1016</v>
      </c>
      <c r="AA6007" t="s">
        <v>113</v>
      </c>
    </row>
    <row r="6008" spans="1:27" x14ac:dyDescent="0.3">
      <c r="A6008">
        <v>6</v>
      </c>
      <c r="B6008" t="s">
        <v>10</v>
      </c>
      <c r="C6008">
        <v>6</v>
      </c>
      <c r="D6008" t="s">
        <v>26</v>
      </c>
      <c r="E6008" t="s">
        <v>2017</v>
      </c>
      <c r="F6008" t="s">
        <v>13</v>
      </c>
      <c r="G6008" t="s">
        <v>1203</v>
      </c>
      <c r="H6008" s="3">
        <v>0.2</v>
      </c>
      <c r="I6008" s="5">
        <v>43765</v>
      </c>
      <c r="J6008" s="5" t="str">
        <f t="shared" si="186"/>
        <v>September</v>
      </c>
      <c r="K6008" s="7">
        <f t="shared" si="187"/>
        <v>2019</v>
      </c>
      <c r="L6008" t="s">
        <v>6506</v>
      </c>
      <c r="M6008" t="s">
        <v>16</v>
      </c>
      <c r="N6008">
        <v>32303</v>
      </c>
      <c r="O6008">
        <v>1360</v>
      </c>
      <c r="P6008" t="s">
        <v>1033</v>
      </c>
      <c r="Q6008">
        <v>1</v>
      </c>
      <c r="R6008">
        <v>3</v>
      </c>
      <c r="S6008" t="s">
        <v>18</v>
      </c>
      <c r="U6008">
        <v>0.57999999999999996</v>
      </c>
      <c r="V6008">
        <v>7</v>
      </c>
      <c r="W6008" t="s">
        <v>33</v>
      </c>
      <c r="X6008" s="5">
        <v>43771</v>
      </c>
      <c r="Y6008" t="s">
        <v>39</v>
      </c>
      <c r="Z6008" t="s">
        <v>40</v>
      </c>
      <c r="AA6008" t="s">
        <v>49</v>
      </c>
    </row>
    <row r="6009" spans="1:27" x14ac:dyDescent="0.3">
      <c r="A6009">
        <v>6</v>
      </c>
      <c r="B6009" t="s">
        <v>10</v>
      </c>
      <c r="C6009">
        <v>6</v>
      </c>
      <c r="D6009" t="s">
        <v>26</v>
      </c>
      <c r="E6009" t="s">
        <v>2017</v>
      </c>
      <c r="F6009" t="s">
        <v>13</v>
      </c>
      <c r="G6009" t="s">
        <v>1203</v>
      </c>
      <c r="H6009" s="3">
        <v>0.2</v>
      </c>
      <c r="I6009" s="5">
        <v>43765</v>
      </c>
      <c r="J6009" s="5" t="str">
        <f t="shared" si="186"/>
        <v>September</v>
      </c>
      <c r="K6009" s="7">
        <f t="shared" si="187"/>
        <v>2019</v>
      </c>
      <c r="L6009" t="s">
        <v>6506</v>
      </c>
      <c r="M6009" t="s">
        <v>16</v>
      </c>
      <c r="N6009">
        <v>32303</v>
      </c>
      <c r="O6009">
        <v>538</v>
      </c>
      <c r="P6009" t="s">
        <v>125</v>
      </c>
      <c r="Q6009">
        <v>21</v>
      </c>
      <c r="R6009">
        <v>7</v>
      </c>
      <c r="S6009" t="s">
        <v>18</v>
      </c>
      <c r="U6009">
        <v>20.58</v>
      </c>
      <c r="V6009">
        <v>57</v>
      </c>
      <c r="W6009" t="s">
        <v>33</v>
      </c>
      <c r="X6009" s="5">
        <v>43771</v>
      </c>
      <c r="Y6009" t="s">
        <v>39</v>
      </c>
      <c r="Z6009" t="s">
        <v>40</v>
      </c>
      <c r="AA6009" t="s">
        <v>64</v>
      </c>
    </row>
    <row r="6010" spans="1:27" x14ac:dyDescent="0.3">
      <c r="A6010">
        <v>6</v>
      </c>
      <c r="B6010" t="s">
        <v>10</v>
      </c>
      <c r="C6010">
        <v>6</v>
      </c>
      <c r="D6010" t="s">
        <v>26</v>
      </c>
      <c r="E6010" t="s">
        <v>2017</v>
      </c>
      <c r="F6010" t="s">
        <v>13</v>
      </c>
      <c r="G6010" t="s">
        <v>1203</v>
      </c>
      <c r="H6010" s="3">
        <v>0.7</v>
      </c>
      <c r="I6010" s="5">
        <v>43765</v>
      </c>
      <c r="J6010" s="5" t="str">
        <f t="shared" si="186"/>
        <v>September</v>
      </c>
      <c r="K6010" s="7">
        <f t="shared" si="187"/>
        <v>2019</v>
      </c>
      <c r="L6010" t="s">
        <v>6506</v>
      </c>
      <c r="M6010" t="s">
        <v>16</v>
      </c>
      <c r="N6010">
        <v>32303</v>
      </c>
      <c r="O6010">
        <v>257</v>
      </c>
      <c r="P6010" t="s">
        <v>3184</v>
      </c>
      <c r="Q6010">
        <v>-4</v>
      </c>
      <c r="R6010">
        <v>3</v>
      </c>
      <c r="S6010" t="s">
        <v>18</v>
      </c>
      <c r="U6010">
        <v>-3.92</v>
      </c>
      <c r="V6010">
        <v>6</v>
      </c>
      <c r="W6010" t="s">
        <v>33</v>
      </c>
      <c r="X6010" s="5">
        <v>43771</v>
      </c>
      <c r="Y6010" t="s">
        <v>39</v>
      </c>
      <c r="Z6010" t="s">
        <v>40</v>
      </c>
      <c r="AA6010" t="s">
        <v>54</v>
      </c>
    </row>
    <row r="6011" spans="1:27" x14ac:dyDescent="0.3">
      <c r="A6011">
        <v>3</v>
      </c>
      <c r="B6011" t="s">
        <v>10</v>
      </c>
      <c r="C6011">
        <v>3</v>
      </c>
      <c r="D6011" t="s">
        <v>26</v>
      </c>
      <c r="E6011" t="s">
        <v>192</v>
      </c>
      <c r="F6011" t="s">
        <v>13</v>
      </c>
      <c r="G6011" t="s">
        <v>123</v>
      </c>
      <c r="H6011" s="3">
        <v>0.2</v>
      </c>
      <c r="I6011" s="5">
        <v>43765</v>
      </c>
      <c r="J6011" s="5" t="str">
        <f t="shared" si="186"/>
        <v>September</v>
      </c>
      <c r="K6011" s="7">
        <f t="shared" si="187"/>
        <v>2019</v>
      </c>
      <c r="L6011" t="s">
        <v>7322</v>
      </c>
      <c r="M6011" t="s">
        <v>73</v>
      </c>
      <c r="N6011">
        <v>60610</v>
      </c>
      <c r="O6011">
        <v>1304</v>
      </c>
      <c r="P6011" t="s">
        <v>983</v>
      </c>
      <c r="Q6011">
        <v>2</v>
      </c>
      <c r="R6011">
        <v>3</v>
      </c>
      <c r="S6011" t="s">
        <v>75</v>
      </c>
      <c r="U6011">
        <v>2.21</v>
      </c>
      <c r="V6011">
        <v>7</v>
      </c>
      <c r="W6011" t="s">
        <v>76</v>
      </c>
      <c r="X6011" s="5">
        <v>43768</v>
      </c>
      <c r="Y6011" t="s">
        <v>20</v>
      </c>
      <c r="Z6011" t="s">
        <v>139</v>
      </c>
      <c r="AA6011" t="s">
        <v>49</v>
      </c>
    </row>
    <row r="6012" spans="1:27" x14ac:dyDescent="0.3">
      <c r="A6012">
        <v>3</v>
      </c>
      <c r="B6012" t="s">
        <v>10</v>
      </c>
      <c r="C6012">
        <v>3</v>
      </c>
      <c r="D6012" t="s">
        <v>50</v>
      </c>
      <c r="E6012" t="s">
        <v>192</v>
      </c>
      <c r="F6012" t="s">
        <v>13</v>
      </c>
      <c r="G6012" t="s">
        <v>123</v>
      </c>
      <c r="H6012" s="3">
        <v>0.2</v>
      </c>
      <c r="I6012" s="5">
        <v>43765</v>
      </c>
      <c r="J6012" s="5" t="str">
        <f t="shared" si="186"/>
        <v>September</v>
      </c>
      <c r="K6012" s="7">
        <f t="shared" si="187"/>
        <v>2019</v>
      </c>
      <c r="L6012" t="s">
        <v>7322</v>
      </c>
      <c r="M6012" t="s">
        <v>73</v>
      </c>
      <c r="N6012">
        <v>60610</v>
      </c>
      <c r="O6012">
        <v>1488</v>
      </c>
      <c r="P6012" t="s">
        <v>4956</v>
      </c>
      <c r="Q6012">
        <v>2</v>
      </c>
      <c r="R6012">
        <v>2</v>
      </c>
      <c r="S6012" t="s">
        <v>75</v>
      </c>
      <c r="U6012">
        <v>2.04</v>
      </c>
      <c r="V6012">
        <v>27</v>
      </c>
      <c r="W6012" t="s">
        <v>76</v>
      </c>
      <c r="X6012" s="5">
        <v>43768</v>
      </c>
      <c r="Y6012" t="s">
        <v>20</v>
      </c>
      <c r="Z6012" t="s">
        <v>139</v>
      </c>
      <c r="AA6012" t="s">
        <v>52</v>
      </c>
    </row>
    <row r="6013" spans="1:27" x14ac:dyDescent="0.3">
      <c r="A6013">
        <v>5</v>
      </c>
      <c r="B6013" t="s">
        <v>43</v>
      </c>
      <c r="C6013">
        <v>6</v>
      </c>
      <c r="D6013" t="s">
        <v>26</v>
      </c>
      <c r="E6013" t="s">
        <v>88</v>
      </c>
      <c r="F6013" t="s">
        <v>13</v>
      </c>
      <c r="G6013" t="s">
        <v>1679</v>
      </c>
      <c r="H6013" s="3">
        <v>0</v>
      </c>
      <c r="I6013" s="5">
        <v>43710</v>
      </c>
      <c r="J6013" s="5" t="str">
        <f t="shared" si="186"/>
        <v>September</v>
      </c>
      <c r="K6013" s="7">
        <f t="shared" si="187"/>
        <v>2019</v>
      </c>
      <c r="L6013" t="s">
        <v>4515</v>
      </c>
      <c r="M6013" t="s">
        <v>30</v>
      </c>
      <c r="N6013">
        <v>94122</v>
      </c>
      <c r="O6013">
        <v>1259</v>
      </c>
      <c r="P6013" t="s">
        <v>4345</v>
      </c>
      <c r="Q6013">
        <v>2</v>
      </c>
      <c r="R6013">
        <v>3</v>
      </c>
      <c r="S6013" t="s">
        <v>32</v>
      </c>
      <c r="U6013">
        <v>1.77</v>
      </c>
      <c r="V6013">
        <v>7</v>
      </c>
      <c r="W6013" t="s">
        <v>19</v>
      </c>
      <c r="X6013" s="5">
        <v>43715</v>
      </c>
      <c r="Y6013" t="s">
        <v>39</v>
      </c>
      <c r="Z6013" t="s">
        <v>34</v>
      </c>
      <c r="AA6013" t="s">
        <v>49</v>
      </c>
    </row>
    <row r="6014" spans="1:27" x14ac:dyDescent="0.3">
      <c r="A6014">
        <v>5</v>
      </c>
      <c r="B6014" t="s">
        <v>43</v>
      </c>
      <c r="C6014">
        <v>6</v>
      </c>
      <c r="D6014" t="s">
        <v>26</v>
      </c>
      <c r="E6014" t="s">
        <v>99</v>
      </c>
      <c r="F6014" t="s">
        <v>13</v>
      </c>
      <c r="G6014" t="s">
        <v>1710</v>
      </c>
      <c r="H6014" s="3">
        <v>0.7</v>
      </c>
      <c r="I6014" s="5">
        <v>43772</v>
      </c>
      <c r="J6014" s="5" t="str">
        <f t="shared" si="186"/>
        <v>September</v>
      </c>
      <c r="K6014" s="7">
        <f t="shared" si="187"/>
        <v>2019</v>
      </c>
      <c r="L6014" t="s">
        <v>4249</v>
      </c>
      <c r="M6014" t="s">
        <v>102</v>
      </c>
      <c r="N6014">
        <v>19143</v>
      </c>
      <c r="O6014">
        <v>1069</v>
      </c>
      <c r="P6014" t="s">
        <v>8275</v>
      </c>
      <c r="Q6014">
        <v>-8</v>
      </c>
      <c r="R6014">
        <v>3</v>
      </c>
      <c r="S6014" t="s">
        <v>104</v>
      </c>
      <c r="U6014">
        <v>-7.78</v>
      </c>
      <c r="V6014">
        <v>12</v>
      </c>
      <c r="W6014" t="s">
        <v>19</v>
      </c>
      <c r="X6014" s="5">
        <v>43777</v>
      </c>
      <c r="Y6014" t="s">
        <v>39</v>
      </c>
      <c r="Z6014" t="s">
        <v>105</v>
      </c>
      <c r="AA6014" t="s">
        <v>54</v>
      </c>
    </row>
    <row r="6015" spans="1:27" x14ac:dyDescent="0.3">
      <c r="A6015">
        <v>4</v>
      </c>
      <c r="B6015" t="s">
        <v>43</v>
      </c>
      <c r="C6015">
        <v>6</v>
      </c>
      <c r="D6015" t="s">
        <v>26</v>
      </c>
      <c r="E6015" t="s">
        <v>4614</v>
      </c>
      <c r="F6015" t="s">
        <v>13</v>
      </c>
      <c r="G6015" t="s">
        <v>1191</v>
      </c>
      <c r="H6015" s="3">
        <v>0</v>
      </c>
      <c r="I6015" s="5">
        <v>43790</v>
      </c>
      <c r="J6015" s="5" t="str">
        <f t="shared" si="186"/>
        <v>September</v>
      </c>
      <c r="K6015" s="7">
        <f t="shared" si="187"/>
        <v>2019</v>
      </c>
      <c r="L6015" t="s">
        <v>4615</v>
      </c>
      <c r="M6015" t="s">
        <v>30</v>
      </c>
      <c r="N6015">
        <v>98059</v>
      </c>
      <c r="O6015">
        <v>1812</v>
      </c>
      <c r="P6015" t="s">
        <v>3229</v>
      </c>
      <c r="Q6015">
        <v>25</v>
      </c>
      <c r="R6015">
        <v>8</v>
      </c>
      <c r="S6015" t="s">
        <v>32</v>
      </c>
      <c r="U6015">
        <v>24.88</v>
      </c>
      <c r="V6015">
        <v>52</v>
      </c>
      <c r="W6015" t="s">
        <v>19</v>
      </c>
      <c r="X6015" s="5">
        <v>43794</v>
      </c>
      <c r="Y6015" t="s">
        <v>39</v>
      </c>
      <c r="Z6015" t="s">
        <v>69</v>
      </c>
      <c r="AA6015" t="s">
        <v>64</v>
      </c>
    </row>
    <row r="6016" spans="1:27" x14ac:dyDescent="0.3">
      <c r="A6016">
        <v>4</v>
      </c>
      <c r="B6016" t="s">
        <v>43</v>
      </c>
      <c r="C6016">
        <v>6</v>
      </c>
      <c r="D6016" t="s">
        <v>26</v>
      </c>
      <c r="E6016" t="s">
        <v>4614</v>
      </c>
      <c r="F6016" t="s">
        <v>13</v>
      </c>
      <c r="G6016" t="s">
        <v>1191</v>
      </c>
      <c r="H6016" s="3">
        <v>0.2</v>
      </c>
      <c r="I6016" s="5">
        <v>43790</v>
      </c>
      <c r="J6016" s="5" t="str">
        <f t="shared" si="186"/>
        <v>September</v>
      </c>
      <c r="K6016" s="7">
        <f t="shared" si="187"/>
        <v>2019</v>
      </c>
      <c r="L6016" t="s">
        <v>4615</v>
      </c>
      <c r="M6016" t="s">
        <v>30</v>
      </c>
      <c r="N6016">
        <v>98059</v>
      </c>
      <c r="O6016">
        <v>1609</v>
      </c>
      <c r="P6016" t="s">
        <v>1024</v>
      </c>
      <c r="Q6016">
        <v>57</v>
      </c>
      <c r="R6016">
        <v>5</v>
      </c>
      <c r="S6016" t="s">
        <v>32</v>
      </c>
      <c r="U6016">
        <v>56.55</v>
      </c>
      <c r="V6016">
        <v>151</v>
      </c>
      <c r="W6016" t="s">
        <v>19</v>
      </c>
      <c r="X6016" s="5">
        <v>43794</v>
      </c>
      <c r="Y6016" t="s">
        <v>39</v>
      </c>
      <c r="Z6016" t="s">
        <v>69</v>
      </c>
      <c r="AA6016" t="s">
        <v>54</v>
      </c>
    </row>
    <row r="6017" spans="1:27" x14ac:dyDescent="0.3">
      <c r="A6017">
        <v>4</v>
      </c>
      <c r="B6017" t="s">
        <v>43</v>
      </c>
      <c r="C6017">
        <v>6</v>
      </c>
      <c r="D6017" t="s">
        <v>50</v>
      </c>
      <c r="E6017" t="s">
        <v>4614</v>
      </c>
      <c r="F6017" t="s">
        <v>13</v>
      </c>
      <c r="G6017" t="s">
        <v>1191</v>
      </c>
      <c r="H6017" s="3">
        <v>0.2</v>
      </c>
      <c r="I6017" s="5">
        <v>43790</v>
      </c>
      <c r="J6017" s="5" t="str">
        <f t="shared" si="186"/>
        <v>September</v>
      </c>
      <c r="K6017" s="7">
        <f t="shared" si="187"/>
        <v>2019</v>
      </c>
      <c r="L6017" t="s">
        <v>4615</v>
      </c>
      <c r="M6017" t="s">
        <v>30</v>
      </c>
      <c r="N6017">
        <v>98059</v>
      </c>
      <c r="O6017">
        <v>21</v>
      </c>
      <c r="P6017" t="s">
        <v>5130</v>
      </c>
      <c r="Q6017">
        <v>104</v>
      </c>
      <c r="R6017">
        <v>1</v>
      </c>
      <c r="S6017" t="s">
        <v>32</v>
      </c>
      <c r="U6017">
        <v>104</v>
      </c>
      <c r="V6017">
        <v>1040</v>
      </c>
      <c r="W6017" t="s">
        <v>19</v>
      </c>
      <c r="X6017" s="5">
        <v>43794</v>
      </c>
      <c r="Y6017" t="s">
        <v>39</v>
      </c>
      <c r="Z6017" t="s">
        <v>69</v>
      </c>
      <c r="AA6017" t="s">
        <v>422</v>
      </c>
    </row>
    <row r="6018" spans="1:27" x14ac:dyDescent="0.3">
      <c r="A6018">
        <v>5</v>
      </c>
      <c r="B6018" t="s">
        <v>43</v>
      </c>
      <c r="C6018">
        <v>6</v>
      </c>
      <c r="D6018" t="s">
        <v>26</v>
      </c>
      <c r="E6018" t="s">
        <v>27</v>
      </c>
      <c r="F6018" t="s">
        <v>13</v>
      </c>
      <c r="G6018" t="s">
        <v>692</v>
      </c>
      <c r="H6018" s="3">
        <v>0</v>
      </c>
      <c r="I6018" s="5">
        <v>43528</v>
      </c>
      <c r="J6018" s="5" t="str">
        <f t="shared" ref="J6018:J6081" si="188">TEXT($I$2,"mmmm")</f>
        <v>September</v>
      </c>
      <c r="K6018" s="7">
        <f t="shared" si="187"/>
        <v>2019</v>
      </c>
      <c r="L6018" t="s">
        <v>873</v>
      </c>
      <c r="M6018" t="s">
        <v>30</v>
      </c>
      <c r="N6018">
        <v>90045</v>
      </c>
      <c r="O6018">
        <v>126</v>
      </c>
      <c r="P6018" t="s">
        <v>874</v>
      </c>
      <c r="Q6018">
        <v>3</v>
      </c>
      <c r="R6018">
        <v>4</v>
      </c>
      <c r="S6018" t="s">
        <v>32</v>
      </c>
      <c r="U6018">
        <v>2.7</v>
      </c>
      <c r="V6018">
        <v>9</v>
      </c>
      <c r="W6018" t="s">
        <v>33</v>
      </c>
      <c r="X6018" s="5">
        <v>43533</v>
      </c>
      <c r="Y6018" t="s">
        <v>39</v>
      </c>
      <c r="Z6018" t="s">
        <v>34</v>
      </c>
      <c r="AA6018" t="s">
        <v>49</v>
      </c>
    </row>
    <row r="6019" spans="1:27" x14ac:dyDescent="0.3">
      <c r="A6019">
        <v>5</v>
      </c>
      <c r="B6019" t="s">
        <v>43</v>
      </c>
      <c r="C6019">
        <v>6</v>
      </c>
      <c r="D6019" t="s">
        <v>26</v>
      </c>
      <c r="E6019" t="s">
        <v>27</v>
      </c>
      <c r="F6019" t="s">
        <v>13</v>
      </c>
      <c r="G6019" t="s">
        <v>692</v>
      </c>
      <c r="H6019" s="3">
        <v>0</v>
      </c>
      <c r="I6019" s="5">
        <v>43528</v>
      </c>
      <c r="J6019" s="5" t="str">
        <f t="shared" si="188"/>
        <v>September</v>
      </c>
      <c r="K6019" s="7">
        <f t="shared" ref="K6019:K6082" si="189">YEAR(I6019)</f>
        <v>2019</v>
      </c>
      <c r="L6019" t="s">
        <v>873</v>
      </c>
      <c r="M6019" t="s">
        <v>30</v>
      </c>
      <c r="N6019">
        <v>90045</v>
      </c>
      <c r="O6019">
        <v>1626</v>
      </c>
      <c r="P6019" t="s">
        <v>875</v>
      </c>
      <c r="Q6019">
        <v>7</v>
      </c>
      <c r="R6019">
        <v>1</v>
      </c>
      <c r="S6019" t="s">
        <v>32</v>
      </c>
      <c r="U6019">
        <v>7.01</v>
      </c>
      <c r="V6019">
        <v>15</v>
      </c>
      <c r="W6019" t="s">
        <v>33</v>
      </c>
      <c r="X6019" s="5">
        <v>43533</v>
      </c>
      <c r="Y6019" t="s">
        <v>39</v>
      </c>
      <c r="Z6019" t="s">
        <v>34</v>
      </c>
      <c r="AA6019" t="s">
        <v>119</v>
      </c>
    </row>
    <row r="6020" spans="1:27" x14ac:dyDescent="0.3">
      <c r="A6020">
        <v>7</v>
      </c>
      <c r="B6020" t="s">
        <v>25</v>
      </c>
      <c r="C6020">
        <v>6</v>
      </c>
      <c r="D6020" t="s">
        <v>11</v>
      </c>
      <c r="E6020" t="s">
        <v>7058</v>
      </c>
      <c r="F6020" t="s">
        <v>13</v>
      </c>
      <c r="G6020" t="s">
        <v>7059</v>
      </c>
      <c r="H6020" s="3">
        <v>0</v>
      </c>
      <c r="I6020" s="5">
        <v>43822</v>
      </c>
      <c r="J6020" s="5" t="str">
        <f t="shared" si="188"/>
        <v>September</v>
      </c>
      <c r="K6020" s="7">
        <f t="shared" si="189"/>
        <v>2019</v>
      </c>
      <c r="L6020" t="s">
        <v>7060</v>
      </c>
      <c r="M6020" t="s">
        <v>102</v>
      </c>
      <c r="N6020">
        <v>6810</v>
      </c>
      <c r="O6020">
        <v>499</v>
      </c>
      <c r="P6020" t="s">
        <v>1672</v>
      </c>
      <c r="Q6020">
        <v>10</v>
      </c>
      <c r="R6020">
        <v>2</v>
      </c>
      <c r="S6020" t="s">
        <v>104</v>
      </c>
      <c r="U6020">
        <v>9.89</v>
      </c>
      <c r="V6020">
        <v>27</v>
      </c>
      <c r="W6020" t="s">
        <v>76</v>
      </c>
      <c r="X6020" s="5">
        <v>43829</v>
      </c>
      <c r="Y6020" t="s">
        <v>39</v>
      </c>
      <c r="Z6020" t="s">
        <v>461</v>
      </c>
      <c r="AA6020" t="s">
        <v>47</v>
      </c>
    </row>
    <row r="6021" spans="1:27" x14ac:dyDescent="0.3">
      <c r="A6021">
        <v>1</v>
      </c>
      <c r="B6021" t="s">
        <v>10</v>
      </c>
      <c r="C6021">
        <v>1</v>
      </c>
      <c r="D6021" t="s">
        <v>26</v>
      </c>
      <c r="E6021" t="s">
        <v>498</v>
      </c>
      <c r="F6021" t="s">
        <v>13</v>
      </c>
      <c r="G6021" t="s">
        <v>1191</v>
      </c>
      <c r="H6021" s="3">
        <v>0.2</v>
      </c>
      <c r="I6021" s="5">
        <v>43684</v>
      </c>
      <c r="J6021" s="5" t="str">
        <f t="shared" si="188"/>
        <v>September</v>
      </c>
      <c r="K6021" s="7">
        <f t="shared" si="189"/>
        <v>2019</v>
      </c>
      <c r="L6021" t="s">
        <v>2800</v>
      </c>
      <c r="M6021" t="s">
        <v>73</v>
      </c>
      <c r="N6021">
        <v>75081</v>
      </c>
      <c r="O6021">
        <v>1381</v>
      </c>
      <c r="P6021" t="s">
        <v>585</v>
      </c>
      <c r="Q6021">
        <v>-25</v>
      </c>
      <c r="R6021">
        <v>2</v>
      </c>
      <c r="S6021" t="s">
        <v>75</v>
      </c>
      <c r="U6021">
        <v>-25.11</v>
      </c>
      <c r="V6021">
        <v>118</v>
      </c>
      <c r="W6021" t="s">
        <v>19</v>
      </c>
      <c r="X6021" s="5">
        <v>43685</v>
      </c>
      <c r="Y6021" t="s">
        <v>130</v>
      </c>
      <c r="Z6021" t="s">
        <v>77</v>
      </c>
      <c r="AA6021" t="s">
        <v>42</v>
      </c>
    </row>
    <row r="6022" spans="1:27" x14ac:dyDescent="0.3">
      <c r="A6022">
        <v>1</v>
      </c>
      <c r="B6022" t="s">
        <v>10</v>
      </c>
      <c r="C6022">
        <v>1</v>
      </c>
      <c r="D6022" t="s">
        <v>50</v>
      </c>
      <c r="E6022" t="s">
        <v>498</v>
      </c>
      <c r="F6022" t="s">
        <v>13</v>
      </c>
      <c r="G6022" t="s">
        <v>1191</v>
      </c>
      <c r="H6022" s="3">
        <v>0.2</v>
      </c>
      <c r="I6022" s="5">
        <v>43684</v>
      </c>
      <c r="J6022" s="5" t="str">
        <f t="shared" si="188"/>
        <v>September</v>
      </c>
      <c r="K6022" s="7">
        <f t="shared" si="189"/>
        <v>2019</v>
      </c>
      <c r="L6022" t="s">
        <v>2800</v>
      </c>
      <c r="M6022" t="s">
        <v>73</v>
      </c>
      <c r="N6022">
        <v>75081</v>
      </c>
      <c r="O6022">
        <v>1017</v>
      </c>
      <c r="P6022" t="s">
        <v>284</v>
      </c>
      <c r="Q6022">
        <v>-13</v>
      </c>
      <c r="R6022">
        <v>3</v>
      </c>
      <c r="S6022" t="s">
        <v>75</v>
      </c>
      <c r="U6022">
        <v>-13.44</v>
      </c>
      <c r="V6022">
        <v>119</v>
      </c>
      <c r="W6022" t="s">
        <v>19</v>
      </c>
      <c r="X6022" s="5">
        <v>43685</v>
      </c>
      <c r="Y6022" t="s">
        <v>130</v>
      </c>
      <c r="Z6022" t="s">
        <v>77</v>
      </c>
      <c r="AA6022" t="s">
        <v>113</v>
      </c>
    </row>
    <row r="6023" spans="1:27" x14ac:dyDescent="0.3">
      <c r="A6023">
        <v>5</v>
      </c>
      <c r="B6023" t="s">
        <v>43</v>
      </c>
      <c r="C6023">
        <v>6</v>
      </c>
      <c r="D6023" t="s">
        <v>26</v>
      </c>
      <c r="E6023" t="s">
        <v>27</v>
      </c>
      <c r="F6023" t="s">
        <v>13</v>
      </c>
      <c r="G6023" t="s">
        <v>1727</v>
      </c>
      <c r="H6023" s="3">
        <v>0</v>
      </c>
      <c r="I6023" s="5">
        <v>43780</v>
      </c>
      <c r="J6023" s="5" t="str">
        <f t="shared" si="188"/>
        <v>September</v>
      </c>
      <c r="K6023" s="7">
        <f t="shared" si="189"/>
        <v>2019</v>
      </c>
      <c r="L6023" t="s">
        <v>4436</v>
      </c>
      <c r="M6023" t="s">
        <v>30</v>
      </c>
      <c r="N6023">
        <v>90036</v>
      </c>
      <c r="O6023">
        <v>287</v>
      </c>
      <c r="P6023" t="s">
        <v>3081</v>
      </c>
      <c r="Q6023">
        <v>3</v>
      </c>
      <c r="R6023">
        <v>1</v>
      </c>
      <c r="S6023" t="s">
        <v>32</v>
      </c>
      <c r="U6023">
        <v>2.83</v>
      </c>
      <c r="V6023">
        <v>11</v>
      </c>
      <c r="W6023" t="s">
        <v>19</v>
      </c>
      <c r="X6023" s="5">
        <v>43785</v>
      </c>
      <c r="Y6023" t="s">
        <v>39</v>
      </c>
      <c r="Z6023" t="s">
        <v>34</v>
      </c>
      <c r="AA6023" t="s">
        <v>56</v>
      </c>
    </row>
    <row r="6024" spans="1:27" x14ac:dyDescent="0.3">
      <c r="A6024">
        <v>5</v>
      </c>
      <c r="B6024" t="s">
        <v>43</v>
      </c>
      <c r="C6024">
        <v>6</v>
      </c>
      <c r="D6024" t="s">
        <v>26</v>
      </c>
      <c r="E6024" t="s">
        <v>27</v>
      </c>
      <c r="F6024" t="s">
        <v>13</v>
      </c>
      <c r="G6024" t="s">
        <v>1727</v>
      </c>
      <c r="H6024" s="3">
        <v>0</v>
      </c>
      <c r="I6024" s="5">
        <v>43780</v>
      </c>
      <c r="J6024" s="5" t="str">
        <f t="shared" si="188"/>
        <v>September</v>
      </c>
      <c r="K6024" s="7">
        <f t="shared" si="189"/>
        <v>2019</v>
      </c>
      <c r="L6024" t="s">
        <v>4436</v>
      </c>
      <c r="M6024" t="s">
        <v>30</v>
      </c>
      <c r="N6024">
        <v>90036</v>
      </c>
      <c r="O6024">
        <v>1804</v>
      </c>
      <c r="P6024" t="s">
        <v>4311</v>
      </c>
      <c r="Q6024">
        <v>9</v>
      </c>
      <c r="R6024">
        <v>3</v>
      </c>
      <c r="S6024" t="s">
        <v>32</v>
      </c>
      <c r="U6024">
        <v>9.33</v>
      </c>
      <c r="V6024">
        <v>19</v>
      </c>
      <c r="W6024" t="s">
        <v>19</v>
      </c>
      <c r="X6024" s="5">
        <v>43785</v>
      </c>
      <c r="Y6024" t="s">
        <v>39</v>
      </c>
      <c r="Z6024" t="s">
        <v>34</v>
      </c>
      <c r="AA6024" t="s">
        <v>64</v>
      </c>
    </row>
    <row r="6025" spans="1:27" x14ac:dyDescent="0.3">
      <c r="A6025">
        <v>5</v>
      </c>
      <c r="B6025" t="s">
        <v>43</v>
      </c>
      <c r="C6025">
        <v>6</v>
      </c>
      <c r="D6025" t="s">
        <v>26</v>
      </c>
      <c r="E6025" t="s">
        <v>27</v>
      </c>
      <c r="F6025" t="s">
        <v>13</v>
      </c>
      <c r="G6025" t="s">
        <v>1727</v>
      </c>
      <c r="H6025" s="3">
        <v>0.2</v>
      </c>
      <c r="I6025" s="5">
        <v>43780</v>
      </c>
      <c r="J6025" s="5" t="str">
        <f t="shared" si="188"/>
        <v>September</v>
      </c>
      <c r="K6025" s="7">
        <f t="shared" si="189"/>
        <v>2019</v>
      </c>
      <c r="L6025" t="s">
        <v>4436</v>
      </c>
      <c r="M6025" t="s">
        <v>30</v>
      </c>
      <c r="N6025">
        <v>90036</v>
      </c>
      <c r="O6025">
        <v>901</v>
      </c>
      <c r="P6025" t="s">
        <v>3247</v>
      </c>
      <c r="Q6025">
        <v>40</v>
      </c>
      <c r="R6025">
        <v>5</v>
      </c>
      <c r="S6025" t="s">
        <v>32</v>
      </c>
      <c r="U6025">
        <v>39.520000000000003</v>
      </c>
      <c r="V6025">
        <v>122</v>
      </c>
      <c r="W6025" t="s">
        <v>19</v>
      </c>
      <c r="X6025" s="5">
        <v>43785</v>
      </c>
      <c r="Y6025" t="s">
        <v>39</v>
      </c>
      <c r="Z6025" t="s">
        <v>34</v>
      </c>
      <c r="AA6025" t="s">
        <v>54</v>
      </c>
    </row>
    <row r="6026" spans="1:27" x14ac:dyDescent="0.3">
      <c r="A6026">
        <v>5</v>
      </c>
      <c r="B6026" t="s">
        <v>43</v>
      </c>
      <c r="C6026">
        <v>6</v>
      </c>
      <c r="D6026" t="s">
        <v>26</v>
      </c>
      <c r="E6026" t="s">
        <v>171</v>
      </c>
      <c r="F6026" t="s">
        <v>13</v>
      </c>
      <c r="G6026" t="s">
        <v>673</v>
      </c>
      <c r="H6026" s="3">
        <v>0</v>
      </c>
      <c r="I6026" s="5">
        <v>43531</v>
      </c>
      <c r="J6026" s="5" t="str">
        <f t="shared" si="188"/>
        <v>September</v>
      </c>
      <c r="K6026" s="7">
        <f t="shared" si="189"/>
        <v>2019</v>
      </c>
      <c r="L6026" t="s">
        <v>4087</v>
      </c>
      <c r="M6026" t="s">
        <v>102</v>
      </c>
      <c r="N6026">
        <v>10035</v>
      </c>
      <c r="O6026">
        <v>179</v>
      </c>
      <c r="P6026" t="s">
        <v>1342</v>
      </c>
      <c r="Q6026">
        <v>42</v>
      </c>
      <c r="R6026">
        <v>3</v>
      </c>
      <c r="S6026" t="s">
        <v>104</v>
      </c>
      <c r="U6026">
        <v>42.13</v>
      </c>
      <c r="V6026">
        <v>92</v>
      </c>
      <c r="W6026" t="s">
        <v>19</v>
      </c>
      <c r="X6026" s="5">
        <v>43536</v>
      </c>
      <c r="Y6026" t="s">
        <v>39</v>
      </c>
      <c r="Z6026" t="s">
        <v>175</v>
      </c>
      <c r="AA6026" t="s">
        <v>35</v>
      </c>
    </row>
    <row r="6027" spans="1:27" x14ac:dyDescent="0.3">
      <c r="A6027">
        <v>5</v>
      </c>
      <c r="B6027" t="s">
        <v>43</v>
      </c>
      <c r="C6027">
        <v>6</v>
      </c>
      <c r="D6027" t="s">
        <v>26</v>
      </c>
      <c r="E6027" t="s">
        <v>171</v>
      </c>
      <c r="F6027" t="s">
        <v>13</v>
      </c>
      <c r="G6027" t="s">
        <v>673</v>
      </c>
      <c r="H6027" s="3">
        <v>0.2</v>
      </c>
      <c r="I6027" s="5">
        <v>43531</v>
      </c>
      <c r="J6027" s="5" t="str">
        <f t="shared" si="188"/>
        <v>September</v>
      </c>
      <c r="K6027" s="7">
        <f t="shared" si="189"/>
        <v>2019</v>
      </c>
      <c r="L6027" t="s">
        <v>4087</v>
      </c>
      <c r="M6027" t="s">
        <v>102</v>
      </c>
      <c r="N6027">
        <v>10035</v>
      </c>
      <c r="O6027">
        <v>24</v>
      </c>
      <c r="P6027" t="s">
        <v>2989</v>
      </c>
      <c r="Q6027">
        <v>9</v>
      </c>
      <c r="R6027">
        <v>6</v>
      </c>
      <c r="S6027" t="s">
        <v>104</v>
      </c>
      <c r="U6027">
        <v>9.07</v>
      </c>
      <c r="V6027">
        <v>26</v>
      </c>
      <c r="W6027" t="s">
        <v>19</v>
      </c>
      <c r="X6027" s="5">
        <v>43536</v>
      </c>
      <c r="Y6027" t="s">
        <v>39</v>
      </c>
      <c r="Z6027" t="s">
        <v>175</v>
      </c>
      <c r="AA6027" t="s">
        <v>54</v>
      </c>
    </row>
    <row r="6028" spans="1:27" x14ac:dyDescent="0.3">
      <c r="A6028">
        <v>5</v>
      </c>
      <c r="B6028" t="s">
        <v>25</v>
      </c>
      <c r="C6028">
        <v>3</v>
      </c>
      <c r="D6028" t="s">
        <v>26</v>
      </c>
      <c r="E6028" t="s">
        <v>201</v>
      </c>
      <c r="F6028" t="s">
        <v>13</v>
      </c>
      <c r="G6028" t="s">
        <v>2924</v>
      </c>
      <c r="H6028" s="3">
        <v>0</v>
      </c>
      <c r="I6028" s="5">
        <v>43718</v>
      </c>
      <c r="J6028" s="5" t="str">
        <f t="shared" si="188"/>
        <v>September</v>
      </c>
      <c r="K6028" s="7">
        <f t="shared" si="189"/>
        <v>2019</v>
      </c>
      <c r="L6028" t="s">
        <v>3322</v>
      </c>
      <c r="M6028" t="s">
        <v>73</v>
      </c>
      <c r="N6028">
        <v>65807</v>
      </c>
      <c r="O6028">
        <v>39</v>
      </c>
      <c r="P6028" t="s">
        <v>3323</v>
      </c>
      <c r="Q6028">
        <v>7</v>
      </c>
      <c r="R6028">
        <v>2</v>
      </c>
      <c r="S6028" t="s">
        <v>75</v>
      </c>
      <c r="U6028">
        <v>7.25</v>
      </c>
      <c r="V6028">
        <v>24</v>
      </c>
      <c r="W6028" t="s">
        <v>19</v>
      </c>
      <c r="X6028" s="5">
        <v>43723</v>
      </c>
      <c r="Y6028" t="s">
        <v>20</v>
      </c>
      <c r="Z6028" t="s">
        <v>368</v>
      </c>
      <c r="AA6028" t="s">
        <v>56</v>
      </c>
    </row>
    <row r="6029" spans="1:27" x14ac:dyDescent="0.3">
      <c r="A6029">
        <v>5</v>
      </c>
      <c r="B6029" t="s">
        <v>25</v>
      </c>
      <c r="C6029">
        <v>3</v>
      </c>
      <c r="D6029" t="s">
        <v>26</v>
      </c>
      <c r="E6029" t="s">
        <v>201</v>
      </c>
      <c r="F6029" t="s">
        <v>13</v>
      </c>
      <c r="G6029" t="s">
        <v>2924</v>
      </c>
      <c r="H6029" s="3">
        <v>0</v>
      </c>
      <c r="I6029" s="5">
        <v>43718</v>
      </c>
      <c r="J6029" s="5" t="str">
        <f t="shared" si="188"/>
        <v>September</v>
      </c>
      <c r="K6029" s="7">
        <f t="shared" si="189"/>
        <v>2019</v>
      </c>
      <c r="L6029" t="s">
        <v>3322</v>
      </c>
      <c r="M6029" t="s">
        <v>73</v>
      </c>
      <c r="N6029">
        <v>65807</v>
      </c>
      <c r="O6029">
        <v>814</v>
      </c>
      <c r="P6029" t="s">
        <v>3338</v>
      </c>
      <c r="Q6029">
        <v>15</v>
      </c>
      <c r="R6029">
        <v>3</v>
      </c>
      <c r="S6029" t="s">
        <v>75</v>
      </c>
      <c r="U6029">
        <v>14.62</v>
      </c>
      <c r="V6029">
        <v>34</v>
      </c>
      <c r="W6029" t="s">
        <v>19</v>
      </c>
      <c r="X6029" s="5">
        <v>43723</v>
      </c>
      <c r="Y6029" t="s">
        <v>20</v>
      </c>
      <c r="Z6029" t="s">
        <v>368</v>
      </c>
      <c r="AA6029" t="s">
        <v>56</v>
      </c>
    </row>
    <row r="6030" spans="1:27" x14ac:dyDescent="0.3">
      <c r="A6030">
        <v>5</v>
      </c>
      <c r="B6030" t="s">
        <v>25</v>
      </c>
      <c r="C6030">
        <v>3</v>
      </c>
      <c r="D6030" t="s">
        <v>26</v>
      </c>
      <c r="E6030" t="s">
        <v>201</v>
      </c>
      <c r="F6030" t="s">
        <v>13</v>
      </c>
      <c r="G6030" t="s">
        <v>2924</v>
      </c>
      <c r="H6030" s="3">
        <v>0</v>
      </c>
      <c r="I6030" s="5">
        <v>43718</v>
      </c>
      <c r="J6030" s="5" t="str">
        <f t="shared" si="188"/>
        <v>September</v>
      </c>
      <c r="K6030" s="7">
        <f t="shared" si="189"/>
        <v>2019</v>
      </c>
      <c r="L6030" t="s">
        <v>3322</v>
      </c>
      <c r="M6030" t="s">
        <v>73</v>
      </c>
      <c r="N6030">
        <v>65807</v>
      </c>
      <c r="O6030">
        <v>24</v>
      </c>
      <c r="P6030" t="s">
        <v>2989</v>
      </c>
      <c r="Q6030">
        <v>8</v>
      </c>
      <c r="R6030">
        <v>3</v>
      </c>
      <c r="S6030" t="s">
        <v>75</v>
      </c>
      <c r="U6030">
        <v>7.78</v>
      </c>
      <c r="V6030">
        <v>16</v>
      </c>
      <c r="W6030" t="s">
        <v>19</v>
      </c>
      <c r="X6030" s="5">
        <v>43723</v>
      </c>
      <c r="Y6030" t="s">
        <v>20</v>
      </c>
      <c r="Z6030" t="s">
        <v>368</v>
      </c>
      <c r="AA6030" t="s">
        <v>54</v>
      </c>
    </row>
    <row r="6031" spans="1:27" x14ac:dyDescent="0.3">
      <c r="A6031">
        <v>5</v>
      </c>
      <c r="B6031" t="s">
        <v>25</v>
      </c>
      <c r="C6031">
        <v>3</v>
      </c>
      <c r="D6031" t="s">
        <v>26</v>
      </c>
      <c r="E6031" t="s">
        <v>201</v>
      </c>
      <c r="F6031" t="s">
        <v>13</v>
      </c>
      <c r="G6031" t="s">
        <v>2924</v>
      </c>
      <c r="H6031" s="3">
        <v>0</v>
      </c>
      <c r="I6031" s="5">
        <v>43718</v>
      </c>
      <c r="J6031" s="5" t="str">
        <f t="shared" si="188"/>
        <v>September</v>
      </c>
      <c r="K6031" s="7">
        <f t="shared" si="189"/>
        <v>2019</v>
      </c>
      <c r="L6031" t="s">
        <v>3322</v>
      </c>
      <c r="M6031" t="s">
        <v>73</v>
      </c>
      <c r="N6031">
        <v>65807</v>
      </c>
      <c r="O6031">
        <v>1119</v>
      </c>
      <c r="P6031" t="s">
        <v>3068</v>
      </c>
      <c r="Q6031">
        <v>7</v>
      </c>
      <c r="R6031">
        <v>3</v>
      </c>
      <c r="S6031" t="s">
        <v>75</v>
      </c>
      <c r="U6031">
        <v>6.58</v>
      </c>
      <c r="V6031">
        <v>14</v>
      </c>
      <c r="W6031" t="s">
        <v>19</v>
      </c>
      <c r="X6031" s="5">
        <v>43723</v>
      </c>
      <c r="Y6031" t="s">
        <v>20</v>
      </c>
      <c r="Z6031" t="s">
        <v>368</v>
      </c>
      <c r="AA6031" t="s">
        <v>54</v>
      </c>
    </row>
    <row r="6032" spans="1:27" x14ac:dyDescent="0.3">
      <c r="A6032">
        <v>5</v>
      </c>
      <c r="B6032" t="s">
        <v>25</v>
      </c>
      <c r="C6032">
        <v>3</v>
      </c>
      <c r="D6032" t="s">
        <v>26</v>
      </c>
      <c r="E6032" t="s">
        <v>201</v>
      </c>
      <c r="F6032" t="s">
        <v>13</v>
      </c>
      <c r="G6032" t="s">
        <v>2924</v>
      </c>
      <c r="H6032" s="3">
        <v>0</v>
      </c>
      <c r="I6032" s="5">
        <v>43718</v>
      </c>
      <c r="J6032" s="5" t="str">
        <f t="shared" si="188"/>
        <v>September</v>
      </c>
      <c r="K6032" s="7">
        <f t="shared" si="189"/>
        <v>2019</v>
      </c>
      <c r="L6032" t="s">
        <v>3322</v>
      </c>
      <c r="M6032" t="s">
        <v>73</v>
      </c>
      <c r="N6032">
        <v>65807</v>
      </c>
      <c r="O6032">
        <v>659</v>
      </c>
      <c r="P6032" t="s">
        <v>1443</v>
      </c>
      <c r="Q6032">
        <v>17</v>
      </c>
      <c r="R6032">
        <v>3</v>
      </c>
      <c r="S6032" t="s">
        <v>75</v>
      </c>
      <c r="U6032">
        <v>17.18</v>
      </c>
      <c r="V6032">
        <v>286</v>
      </c>
      <c r="W6032" t="s">
        <v>19</v>
      </c>
      <c r="X6032" s="5">
        <v>43723</v>
      </c>
      <c r="Y6032" t="s">
        <v>20</v>
      </c>
      <c r="Z6032" t="s">
        <v>368</v>
      </c>
      <c r="AA6032" t="s">
        <v>42</v>
      </c>
    </row>
    <row r="6033" spans="1:27" x14ac:dyDescent="0.3">
      <c r="A6033">
        <v>5</v>
      </c>
      <c r="B6033" t="s">
        <v>25</v>
      </c>
      <c r="C6033">
        <v>3</v>
      </c>
      <c r="D6033" t="s">
        <v>26</v>
      </c>
      <c r="E6033" t="s">
        <v>201</v>
      </c>
      <c r="F6033" t="s">
        <v>13</v>
      </c>
      <c r="G6033" t="s">
        <v>2924</v>
      </c>
      <c r="H6033" s="3">
        <v>0</v>
      </c>
      <c r="I6033" s="5">
        <v>43718</v>
      </c>
      <c r="J6033" s="5" t="str">
        <f t="shared" si="188"/>
        <v>September</v>
      </c>
      <c r="K6033" s="7">
        <f t="shared" si="189"/>
        <v>2019</v>
      </c>
      <c r="L6033" t="s">
        <v>3322</v>
      </c>
      <c r="M6033" t="s">
        <v>73</v>
      </c>
      <c r="N6033">
        <v>65807</v>
      </c>
      <c r="O6033">
        <v>1768</v>
      </c>
      <c r="P6033" t="s">
        <v>3358</v>
      </c>
      <c r="Q6033">
        <v>12</v>
      </c>
      <c r="R6033">
        <v>5</v>
      </c>
      <c r="S6033" t="s">
        <v>75</v>
      </c>
      <c r="U6033">
        <v>11.7</v>
      </c>
      <c r="V6033">
        <v>25</v>
      </c>
      <c r="W6033" t="s">
        <v>19</v>
      </c>
      <c r="X6033" s="5">
        <v>43723</v>
      </c>
      <c r="Y6033" t="s">
        <v>20</v>
      </c>
      <c r="Z6033" t="s">
        <v>368</v>
      </c>
      <c r="AA6033" t="s">
        <v>64</v>
      </c>
    </row>
    <row r="6034" spans="1:27" x14ac:dyDescent="0.3">
      <c r="A6034">
        <v>5</v>
      </c>
      <c r="B6034" t="s">
        <v>25</v>
      </c>
      <c r="C6034">
        <v>3</v>
      </c>
      <c r="D6034" t="s">
        <v>50</v>
      </c>
      <c r="E6034" t="s">
        <v>201</v>
      </c>
      <c r="F6034" t="s">
        <v>13</v>
      </c>
      <c r="G6034" t="s">
        <v>2924</v>
      </c>
      <c r="H6034" s="3">
        <v>0</v>
      </c>
      <c r="I6034" s="5">
        <v>43718</v>
      </c>
      <c r="J6034" s="5" t="str">
        <f t="shared" si="188"/>
        <v>September</v>
      </c>
      <c r="K6034" s="7">
        <f t="shared" si="189"/>
        <v>2019</v>
      </c>
      <c r="L6034" t="s">
        <v>3322</v>
      </c>
      <c r="M6034" t="s">
        <v>73</v>
      </c>
      <c r="N6034">
        <v>65807</v>
      </c>
      <c r="O6034">
        <v>1005</v>
      </c>
      <c r="P6034" t="s">
        <v>4745</v>
      </c>
      <c r="Q6034">
        <v>53</v>
      </c>
      <c r="R6034">
        <v>5</v>
      </c>
      <c r="S6034" t="s">
        <v>75</v>
      </c>
      <c r="U6034">
        <v>53.43</v>
      </c>
      <c r="V6034">
        <v>297</v>
      </c>
      <c r="W6034" t="s">
        <v>19</v>
      </c>
      <c r="X6034" s="5">
        <v>43723</v>
      </c>
      <c r="Y6034" t="s">
        <v>20</v>
      </c>
      <c r="Z6034" t="s">
        <v>368</v>
      </c>
      <c r="AA6034" t="s">
        <v>113</v>
      </c>
    </row>
    <row r="6035" spans="1:27" x14ac:dyDescent="0.3">
      <c r="A6035">
        <v>5</v>
      </c>
      <c r="B6035" t="s">
        <v>25</v>
      </c>
      <c r="C6035">
        <v>3</v>
      </c>
      <c r="D6035" t="s">
        <v>50</v>
      </c>
      <c r="E6035" t="s">
        <v>201</v>
      </c>
      <c r="F6035" t="s">
        <v>13</v>
      </c>
      <c r="G6035" t="s">
        <v>2924</v>
      </c>
      <c r="H6035" s="3">
        <v>0</v>
      </c>
      <c r="I6035" s="5">
        <v>43718</v>
      </c>
      <c r="J6035" s="5" t="str">
        <f t="shared" si="188"/>
        <v>September</v>
      </c>
      <c r="K6035" s="7">
        <f t="shared" si="189"/>
        <v>2019</v>
      </c>
      <c r="L6035" t="s">
        <v>3322</v>
      </c>
      <c r="M6035" t="s">
        <v>73</v>
      </c>
      <c r="N6035">
        <v>65807</v>
      </c>
      <c r="O6035">
        <v>920</v>
      </c>
      <c r="P6035" t="s">
        <v>4849</v>
      </c>
      <c r="Q6035">
        <v>7</v>
      </c>
      <c r="R6035">
        <v>6</v>
      </c>
      <c r="S6035" t="s">
        <v>75</v>
      </c>
      <c r="U6035">
        <v>6.77</v>
      </c>
      <c r="V6035">
        <v>113</v>
      </c>
      <c r="W6035" t="s">
        <v>19</v>
      </c>
      <c r="X6035" s="5">
        <v>43723</v>
      </c>
      <c r="Y6035" t="s">
        <v>20</v>
      </c>
      <c r="Z6035" t="s">
        <v>368</v>
      </c>
      <c r="AA6035" t="s">
        <v>113</v>
      </c>
    </row>
    <row r="6036" spans="1:27" x14ac:dyDescent="0.3">
      <c r="A6036">
        <v>4</v>
      </c>
      <c r="B6036" t="s">
        <v>43</v>
      </c>
      <c r="C6036">
        <v>6</v>
      </c>
      <c r="D6036" t="s">
        <v>26</v>
      </c>
      <c r="E6036" t="s">
        <v>3557</v>
      </c>
      <c r="F6036" t="s">
        <v>13</v>
      </c>
      <c r="G6036" t="s">
        <v>3031</v>
      </c>
      <c r="H6036" s="3">
        <v>0</v>
      </c>
      <c r="I6036" s="5">
        <v>43788</v>
      </c>
      <c r="J6036" s="5" t="str">
        <f t="shared" si="188"/>
        <v>September</v>
      </c>
      <c r="K6036" s="7">
        <f t="shared" si="189"/>
        <v>2019</v>
      </c>
      <c r="L6036" t="s">
        <v>4333</v>
      </c>
      <c r="M6036" t="s">
        <v>16</v>
      </c>
      <c r="N6036">
        <v>22304</v>
      </c>
      <c r="O6036">
        <v>1216</v>
      </c>
      <c r="P6036" t="s">
        <v>703</v>
      </c>
      <c r="Q6036">
        <v>13</v>
      </c>
      <c r="R6036">
        <v>7</v>
      </c>
      <c r="S6036" t="s">
        <v>18</v>
      </c>
      <c r="U6036">
        <v>12.53</v>
      </c>
      <c r="V6036">
        <v>25</v>
      </c>
      <c r="W6036" t="s">
        <v>19</v>
      </c>
      <c r="X6036" s="5">
        <v>43792</v>
      </c>
      <c r="Y6036" t="s">
        <v>39</v>
      </c>
      <c r="Z6036" t="s">
        <v>205</v>
      </c>
      <c r="AA6036" t="s">
        <v>176</v>
      </c>
    </row>
    <row r="6037" spans="1:27" x14ac:dyDescent="0.3">
      <c r="A6037">
        <v>5</v>
      </c>
      <c r="B6037" t="s">
        <v>43</v>
      </c>
      <c r="C6037">
        <v>6</v>
      </c>
      <c r="D6037" t="s">
        <v>26</v>
      </c>
      <c r="E6037" t="s">
        <v>1776</v>
      </c>
      <c r="F6037" t="s">
        <v>13</v>
      </c>
      <c r="G6037" t="s">
        <v>2372</v>
      </c>
      <c r="H6037" s="3">
        <v>0.2</v>
      </c>
      <c r="I6037" s="5">
        <v>43669</v>
      </c>
      <c r="J6037" s="5" t="str">
        <f t="shared" si="188"/>
        <v>September</v>
      </c>
      <c r="K6037" s="7">
        <f t="shared" si="189"/>
        <v>2019</v>
      </c>
      <c r="L6037" t="s">
        <v>3897</v>
      </c>
      <c r="M6037" t="s">
        <v>73</v>
      </c>
      <c r="N6037">
        <v>60090</v>
      </c>
      <c r="O6037">
        <v>889</v>
      </c>
      <c r="P6037" t="s">
        <v>303</v>
      </c>
      <c r="Q6037">
        <v>15</v>
      </c>
      <c r="R6037">
        <v>4</v>
      </c>
      <c r="S6037" t="s">
        <v>75</v>
      </c>
      <c r="U6037">
        <v>15.19</v>
      </c>
      <c r="V6037">
        <v>122</v>
      </c>
      <c r="W6037" t="s">
        <v>19</v>
      </c>
      <c r="X6037" s="5">
        <v>43674</v>
      </c>
      <c r="Y6037" t="s">
        <v>39</v>
      </c>
      <c r="Z6037" t="s">
        <v>139</v>
      </c>
      <c r="AA6037" t="s">
        <v>49</v>
      </c>
    </row>
    <row r="6038" spans="1:27" x14ac:dyDescent="0.3">
      <c r="A6038">
        <v>7</v>
      </c>
      <c r="B6038" t="s">
        <v>25</v>
      </c>
      <c r="C6038">
        <v>6</v>
      </c>
      <c r="D6038" t="s">
        <v>26</v>
      </c>
      <c r="E6038" t="s">
        <v>787</v>
      </c>
      <c r="F6038" t="s">
        <v>13</v>
      </c>
      <c r="G6038" t="s">
        <v>742</v>
      </c>
      <c r="H6038" s="3">
        <v>0.2</v>
      </c>
      <c r="I6038" s="5">
        <v>43631</v>
      </c>
      <c r="J6038" s="5" t="str">
        <f t="shared" si="188"/>
        <v>September</v>
      </c>
      <c r="K6038" s="7">
        <f t="shared" si="189"/>
        <v>2019</v>
      </c>
      <c r="L6038" t="s">
        <v>1303</v>
      </c>
      <c r="M6038" t="s">
        <v>73</v>
      </c>
      <c r="N6038">
        <v>62301</v>
      </c>
      <c r="O6038">
        <v>1147</v>
      </c>
      <c r="P6038" t="s">
        <v>1304</v>
      </c>
      <c r="Q6038">
        <v>2</v>
      </c>
      <c r="R6038">
        <v>5</v>
      </c>
      <c r="S6038" t="s">
        <v>75</v>
      </c>
      <c r="U6038">
        <v>1.71</v>
      </c>
      <c r="V6038">
        <v>20</v>
      </c>
      <c r="W6038" t="s">
        <v>19</v>
      </c>
      <c r="X6038" s="5">
        <v>43638</v>
      </c>
      <c r="Y6038" t="s">
        <v>39</v>
      </c>
      <c r="Z6038" t="s">
        <v>139</v>
      </c>
      <c r="AA6038" t="s">
        <v>49</v>
      </c>
    </row>
    <row r="6039" spans="1:27" x14ac:dyDescent="0.3">
      <c r="A6039">
        <v>6</v>
      </c>
      <c r="B6039" t="s">
        <v>10</v>
      </c>
      <c r="C6039">
        <v>6</v>
      </c>
      <c r="D6039" t="s">
        <v>26</v>
      </c>
      <c r="E6039" t="s">
        <v>192</v>
      </c>
      <c r="F6039" t="s">
        <v>13</v>
      </c>
      <c r="G6039" t="s">
        <v>5657</v>
      </c>
      <c r="H6039" s="3">
        <v>0.2</v>
      </c>
      <c r="I6039" s="5">
        <v>43710</v>
      </c>
      <c r="J6039" s="5" t="str">
        <f t="shared" si="188"/>
        <v>September</v>
      </c>
      <c r="K6039" s="7">
        <f t="shared" si="189"/>
        <v>2019</v>
      </c>
      <c r="L6039" t="s">
        <v>6267</v>
      </c>
      <c r="M6039" t="s">
        <v>73</v>
      </c>
      <c r="N6039">
        <v>60653</v>
      </c>
      <c r="O6039">
        <v>109</v>
      </c>
      <c r="P6039" t="s">
        <v>3556</v>
      </c>
      <c r="Q6039">
        <v>6</v>
      </c>
      <c r="R6039">
        <v>4</v>
      </c>
      <c r="S6039" t="s">
        <v>75</v>
      </c>
      <c r="U6039">
        <v>5.6</v>
      </c>
      <c r="V6039">
        <v>16</v>
      </c>
      <c r="W6039" t="s">
        <v>33</v>
      </c>
      <c r="X6039" s="5">
        <v>43716</v>
      </c>
      <c r="Y6039" t="s">
        <v>39</v>
      </c>
      <c r="Z6039" t="s">
        <v>139</v>
      </c>
      <c r="AA6039" t="s">
        <v>176</v>
      </c>
    </row>
    <row r="6040" spans="1:27" x14ac:dyDescent="0.3">
      <c r="A6040">
        <v>6</v>
      </c>
      <c r="B6040" t="s">
        <v>10</v>
      </c>
      <c r="C6040">
        <v>6</v>
      </c>
      <c r="D6040" t="s">
        <v>26</v>
      </c>
      <c r="E6040" t="s">
        <v>192</v>
      </c>
      <c r="F6040" t="s">
        <v>13</v>
      </c>
      <c r="G6040" t="s">
        <v>5657</v>
      </c>
      <c r="H6040" s="3">
        <v>0.2</v>
      </c>
      <c r="I6040" s="5">
        <v>43710</v>
      </c>
      <c r="J6040" s="5" t="str">
        <f t="shared" si="188"/>
        <v>September</v>
      </c>
      <c r="K6040" s="7">
        <f t="shared" si="189"/>
        <v>2019</v>
      </c>
      <c r="L6040" t="s">
        <v>6267</v>
      </c>
      <c r="M6040" t="s">
        <v>73</v>
      </c>
      <c r="N6040">
        <v>60653</v>
      </c>
      <c r="O6040">
        <v>282</v>
      </c>
      <c r="P6040" t="s">
        <v>8258</v>
      </c>
      <c r="Q6040">
        <v>-44</v>
      </c>
      <c r="R6040">
        <v>5</v>
      </c>
      <c r="S6040" t="s">
        <v>75</v>
      </c>
      <c r="U6040">
        <v>-44.24</v>
      </c>
      <c r="V6040">
        <v>236</v>
      </c>
      <c r="W6040" t="s">
        <v>33</v>
      </c>
      <c r="X6040" s="5">
        <v>43716</v>
      </c>
      <c r="Y6040" t="s">
        <v>39</v>
      </c>
      <c r="Z6040" t="s">
        <v>139</v>
      </c>
      <c r="AA6040" t="s">
        <v>42</v>
      </c>
    </row>
    <row r="6041" spans="1:27" x14ac:dyDescent="0.3">
      <c r="A6041">
        <v>6</v>
      </c>
      <c r="B6041" t="s">
        <v>10</v>
      </c>
      <c r="C6041">
        <v>6</v>
      </c>
      <c r="D6041" t="s">
        <v>26</v>
      </c>
      <c r="E6041" t="s">
        <v>192</v>
      </c>
      <c r="F6041" t="s">
        <v>13</v>
      </c>
      <c r="G6041" t="s">
        <v>5657</v>
      </c>
      <c r="H6041" s="3">
        <v>0.8</v>
      </c>
      <c r="I6041" s="5">
        <v>43710</v>
      </c>
      <c r="J6041" s="5" t="str">
        <f t="shared" si="188"/>
        <v>September</v>
      </c>
      <c r="K6041" s="7">
        <f t="shared" si="189"/>
        <v>2019</v>
      </c>
      <c r="L6041" t="s">
        <v>6267</v>
      </c>
      <c r="M6041" t="s">
        <v>73</v>
      </c>
      <c r="N6041">
        <v>60653</v>
      </c>
      <c r="O6041">
        <v>290</v>
      </c>
      <c r="P6041" t="s">
        <v>3076</v>
      </c>
      <c r="Q6041">
        <v>-15</v>
      </c>
      <c r="R6041">
        <v>2</v>
      </c>
      <c r="S6041" t="s">
        <v>75</v>
      </c>
      <c r="U6041">
        <v>-15.09</v>
      </c>
      <c r="V6041">
        <v>6</v>
      </c>
      <c r="W6041" t="s">
        <v>33</v>
      </c>
      <c r="X6041" s="5">
        <v>43716</v>
      </c>
      <c r="Y6041" t="s">
        <v>39</v>
      </c>
      <c r="Z6041" t="s">
        <v>139</v>
      </c>
      <c r="AA6041" t="s">
        <v>56</v>
      </c>
    </row>
    <row r="6042" spans="1:27" x14ac:dyDescent="0.3">
      <c r="A6042">
        <v>4</v>
      </c>
      <c r="B6042" t="s">
        <v>25</v>
      </c>
      <c r="C6042">
        <v>3</v>
      </c>
      <c r="D6042" t="s">
        <v>26</v>
      </c>
      <c r="E6042" t="s">
        <v>122</v>
      </c>
      <c r="F6042" t="s">
        <v>13</v>
      </c>
      <c r="G6042" t="s">
        <v>852</v>
      </c>
      <c r="H6042" s="3">
        <v>0.2</v>
      </c>
      <c r="I6042" s="5">
        <v>43766</v>
      </c>
      <c r="J6042" s="5" t="str">
        <f t="shared" si="188"/>
        <v>September</v>
      </c>
      <c r="K6042" s="7">
        <f t="shared" si="189"/>
        <v>2019</v>
      </c>
      <c r="L6042" t="s">
        <v>3391</v>
      </c>
      <c r="M6042" t="s">
        <v>73</v>
      </c>
      <c r="N6042">
        <v>77095</v>
      </c>
      <c r="O6042">
        <v>1813</v>
      </c>
      <c r="P6042" t="s">
        <v>691</v>
      </c>
      <c r="Q6042">
        <v>5</v>
      </c>
      <c r="R6042">
        <v>3</v>
      </c>
      <c r="S6042" t="s">
        <v>75</v>
      </c>
      <c r="U6042">
        <v>5.44</v>
      </c>
      <c r="V6042">
        <v>16</v>
      </c>
      <c r="W6042" t="s">
        <v>19</v>
      </c>
      <c r="X6042" s="5">
        <v>43770</v>
      </c>
      <c r="Y6042" t="s">
        <v>20</v>
      </c>
      <c r="Z6042" t="s">
        <v>77</v>
      </c>
      <c r="AA6042" t="s">
        <v>64</v>
      </c>
    </row>
    <row r="6043" spans="1:27" x14ac:dyDescent="0.3">
      <c r="A6043">
        <v>4</v>
      </c>
      <c r="B6043" t="s">
        <v>25</v>
      </c>
      <c r="C6043">
        <v>3</v>
      </c>
      <c r="D6043" t="s">
        <v>50</v>
      </c>
      <c r="E6043" t="s">
        <v>122</v>
      </c>
      <c r="F6043" t="s">
        <v>13</v>
      </c>
      <c r="G6043" t="s">
        <v>852</v>
      </c>
      <c r="H6043" s="3">
        <v>0.2</v>
      </c>
      <c r="I6043" s="5">
        <v>43766</v>
      </c>
      <c r="J6043" s="5" t="str">
        <f t="shared" si="188"/>
        <v>September</v>
      </c>
      <c r="K6043" s="7">
        <f t="shared" si="189"/>
        <v>2019</v>
      </c>
      <c r="L6043" t="s">
        <v>3391</v>
      </c>
      <c r="M6043" t="s">
        <v>73</v>
      </c>
      <c r="N6043">
        <v>77095</v>
      </c>
      <c r="O6043">
        <v>916</v>
      </c>
      <c r="P6043" t="s">
        <v>160</v>
      </c>
      <c r="Q6043">
        <v>-3</v>
      </c>
      <c r="R6043">
        <v>2</v>
      </c>
      <c r="S6043" t="s">
        <v>75</v>
      </c>
      <c r="U6043">
        <v>-2.7</v>
      </c>
      <c r="V6043">
        <v>24</v>
      </c>
      <c r="W6043" t="s">
        <v>19</v>
      </c>
      <c r="X6043" s="5">
        <v>43770</v>
      </c>
      <c r="Y6043" t="s">
        <v>20</v>
      </c>
      <c r="Z6043" t="s">
        <v>77</v>
      </c>
      <c r="AA6043" t="s">
        <v>113</v>
      </c>
    </row>
    <row r="6044" spans="1:27" x14ac:dyDescent="0.3">
      <c r="A6044">
        <v>4</v>
      </c>
      <c r="B6044" t="s">
        <v>25</v>
      </c>
      <c r="C6044">
        <v>3</v>
      </c>
      <c r="D6044" t="s">
        <v>50</v>
      </c>
      <c r="E6044" t="s">
        <v>122</v>
      </c>
      <c r="F6044" t="s">
        <v>13</v>
      </c>
      <c r="G6044" t="s">
        <v>852</v>
      </c>
      <c r="H6044" s="3">
        <v>0.2</v>
      </c>
      <c r="I6044" s="5">
        <v>43766</v>
      </c>
      <c r="J6044" s="5" t="str">
        <f t="shared" si="188"/>
        <v>September</v>
      </c>
      <c r="K6044" s="7">
        <f t="shared" si="189"/>
        <v>2019</v>
      </c>
      <c r="L6044" t="s">
        <v>3391</v>
      </c>
      <c r="M6044" t="s">
        <v>73</v>
      </c>
      <c r="N6044">
        <v>77095</v>
      </c>
      <c r="O6044">
        <v>1003</v>
      </c>
      <c r="P6044" t="s">
        <v>4741</v>
      </c>
      <c r="Q6044">
        <v>-3</v>
      </c>
      <c r="R6044">
        <v>2</v>
      </c>
      <c r="S6044" t="s">
        <v>75</v>
      </c>
      <c r="U6044">
        <v>-3.27</v>
      </c>
      <c r="V6044">
        <v>26</v>
      </c>
      <c r="W6044" t="s">
        <v>19</v>
      </c>
      <c r="X6044" s="5">
        <v>43770</v>
      </c>
      <c r="Y6044" t="s">
        <v>20</v>
      </c>
      <c r="Z6044" t="s">
        <v>77</v>
      </c>
      <c r="AA6044" t="s">
        <v>113</v>
      </c>
    </row>
    <row r="6045" spans="1:27" x14ac:dyDescent="0.3">
      <c r="A6045">
        <v>2</v>
      </c>
      <c r="B6045" t="s">
        <v>43</v>
      </c>
      <c r="C6045">
        <v>3</v>
      </c>
      <c r="D6045" t="s">
        <v>26</v>
      </c>
      <c r="E6045" t="s">
        <v>528</v>
      </c>
      <c r="F6045" t="s">
        <v>13</v>
      </c>
      <c r="G6045" t="s">
        <v>2405</v>
      </c>
      <c r="H6045" s="3">
        <v>0.2</v>
      </c>
      <c r="I6045" s="5">
        <v>43632</v>
      </c>
      <c r="J6045" s="5" t="str">
        <f t="shared" si="188"/>
        <v>September</v>
      </c>
      <c r="K6045" s="7">
        <f t="shared" si="189"/>
        <v>2019</v>
      </c>
      <c r="L6045" t="s">
        <v>3514</v>
      </c>
      <c r="M6045" t="s">
        <v>102</v>
      </c>
      <c r="N6045">
        <v>43017</v>
      </c>
      <c r="O6045">
        <v>1146</v>
      </c>
      <c r="P6045" t="s">
        <v>622</v>
      </c>
      <c r="Q6045">
        <v>2</v>
      </c>
      <c r="R6045">
        <v>5</v>
      </c>
      <c r="S6045" t="s">
        <v>104</v>
      </c>
      <c r="U6045">
        <v>1.79</v>
      </c>
      <c r="V6045">
        <v>24</v>
      </c>
      <c r="W6045" t="s">
        <v>19</v>
      </c>
      <c r="X6045" s="5">
        <v>43634</v>
      </c>
      <c r="Y6045" t="s">
        <v>20</v>
      </c>
      <c r="Z6045" t="s">
        <v>309</v>
      </c>
      <c r="AA6045" t="s">
        <v>49</v>
      </c>
    </row>
    <row r="6046" spans="1:27" x14ac:dyDescent="0.3">
      <c r="A6046">
        <v>2</v>
      </c>
      <c r="B6046" t="s">
        <v>43</v>
      </c>
      <c r="C6046">
        <v>3</v>
      </c>
      <c r="D6046" t="s">
        <v>50</v>
      </c>
      <c r="E6046" t="s">
        <v>528</v>
      </c>
      <c r="F6046" t="s">
        <v>13</v>
      </c>
      <c r="G6046" t="s">
        <v>2405</v>
      </c>
      <c r="H6046" s="3">
        <v>0.2</v>
      </c>
      <c r="I6046" s="5">
        <v>43632</v>
      </c>
      <c r="J6046" s="5" t="str">
        <f t="shared" si="188"/>
        <v>September</v>
      </c>
      <c r="K6046" s="7">
        <f t="shared" si="189"/>
        <v>2019</v>
      </c>
      <c r="L6046" t="s">
        <v>3514</v>
      </c>
      <c r="M6046" t="s">
        <v>102</v>
      </c>
      <c r="N6046">
        <v>43017</v>
      </c>
      <c r="O6046">
        <v>1033</v>
      </c>
      <c r="P6046" t="s">
        <v>1366</v>
      </c>
      <c r="Q6046">
        <v>108</v>
      </c>
      <c r="R6046">
        <v>6</v>
      </c>
      <c r="S6046" t="s">
        <v>104</v>
      </c>
      <c r="U6046">
        <v>107.99</v>
      </c>
      <c r="V6046">
        <v>480</v>
      </c>
      <c r="W6046" t="s">
        <v>19</v>
      </c>
      <c r="X6046" s="5">
        <v>43634</v>
      </c>
      <c r="Y6046" t="s">
        <v>20</v>
      </c>
      <c r="Z6046" t="s">
        <v>309</v>
      </c>
      <c r="AA6046" t="s">
        <v>113</v>
      </c>
    </row>
    <row r="6047" spans="1:27" x14ac:dyDescent="0.3">
      <c r="A6047">
        <v>2</v>
      </c>
      <c r="B6047" t="s">
        <v>43</v>
      </c>
      <c r="C6047">
        <v>3</v>
      </c>
      <c r="D6047" t="s">
        <v>26</v>
      </c>
      <c r="E6047" t="s">
        <v>3339</v>
      </c>
      <c r="F6047" t="s">
        <v>13</v>
      </c>
      <c r="G6047" t="s">
        <v>2790</v>
      </c>
      <c r="H6047" s="3">
        <v>0</v>
      </c>
      <c r="I6047" s="5">
        <v>43605</v>
      </c>
      <c r="J6047" s="5" t="str">
        <f t="shared" si="188"/>
        <v>September</v>
      </c>
      <c r="K6047" s="7">
        <f t="shared" si="189"/>
        <v>2019</v>
      </c>
      <c r="L6047" t="s">
        <v>3340</v>
      </c>
      <c r="M6047" t="s">
        <v>73</v>
      </c>
      <c r="N6047">
        <v>58103</v>
      </c>
      <c r="O6047">
        <v>346</v>
      </c>
      <c r="P6047" t="s">
        <v>933</v>
      </c>
      <c r="Q6047">
        <v>36</v>
      </c>
      <c r="R6047">
        <v>3</v>
      </c>
      <c r="S6047" t="s">
        <v>75</v>
      </c>
      <c r="U6047">
        <v>35.619999999999997</v>
      </c>
      <c r="V6047">
        <v>132</v>
      </c>
      <c r="W6047" t="s">
        <v>19</v>
      </c>
      <c r="X6047" s="5">
        <v>43607</v>
      </c>
      <c r="Y6047" t="s">
        <v>20</v>
      </c>
      <c r="Z6047" t="s">
        <v>3341</v>
      </c>
      <c r="AA6047" t="s">
        <v>49</v>
      </c>
    </row>
    <row r="6048" spans="1:27" x14ac:dyDescent="0.3">
      <c r="A6048">
        <v>2</v>
      </c>
      <c r="B6048" t="s">
        <v>43</v>
      </c>
      <c r="C6048">
        <v>3</v>
      </c>
      <c r="D6048" t="s">
        <v>26</v>
      </c>
      <c r="E6048" t="s">
        <v>3339</v>
      </c>
      <c r="F6048" t="s">
        <v>13</v>
      </c>
      <c r="G6048" t="s">
        <v>2790</v>
      </c>
      <c r="H6048" s="3">
        <v>0</v>
      </c>
      <c r="I6048" s="5">
        <v>43605</v>
      </c>
      <c r="J6048" s="5" t="str">
        <f t="shared" si="188"/>
        <v>September</v>
      </c>
      <c r="K6048" s="7">
        <f t="shared" si="189"/>
        <v>2019</v>
      </c>
      <c r="L6048" t="s">
        <v>3340</v>
      </c>
      <c r="M6048" t="s">
        <v>73</v>
      </c>
      <c r="N6048">
        <v>58103</v>
      </c>
      <c r="O6048">
        <v>1507</v>
      </c>
      <c r="P6048" t="s">
        <v>346</v>
      </c>
      <c r="Q6048">
        <v>3</v>
      </c>
      <c r="R6048">
        <v>3</v>
      </c>
      <c r="S6048" t="s">
        <v>75</v>
      </c>
      <c r="U6048">
        <v>3.48</v>
      </c>
      <c r="V6048">
        <v>7</v>
      </c>
      <c r="W6048" t="s">
        <v>19</v>
      </c>
      <c r="X6048" s="5">
        <v>43607</v>
      </c>
      <c r="Y6048" t="s">
        <v>20</v>
      </c>
      <c r="Z6048" t="s">
        <v>3341</v>
      </c>
      <c r="AA6048" t="s">
        <v>176</v>
      </c>
    </row>
    <row r="6049" spans="1:27" x14ac:dyDescent="0.3">
      <c r="A6049">
        <v>2</v>
      </c>
      <c r="B6049" t="s">
        <v>43</v>
      </c>
      <c r="C6049">
        <v>3</v>
      </c>
      <c r="D6049" t="s">
        <v>26</v>
      </c>
      <c r="E6049" t="s">
        <v>3339</v>
      </c>
      <c r="F6049" t="s">
        <v>13</v>
      </c>
      <c r="G6049" t="s">
        <v>2790</v>
      </c>
      <c r="H6049" s="3">
        <v>0</v>
      </c>
      <c r="I6049" s="5">
        <v>43605</v>
      </c>
      <c r="J6049" s="5" t="str">
        <f t="shared" si="188"/>
        <v>September</v>
      </c>
      <c r="K6049" s="7">
        <f t="shared" si="189"/>
        <v>2019</v>
      </c>
      <c r="L6049" t="s">
        <v>3340</v>
      </c>
      <c r="M6049" t="s">
        <v>73</v>
      </c>
      <c r="N6049">
        <v>58103</v>
      </c>
      <c r="O6049">
        <v>324</v>
      </c>
      <c r="P6049" t="s">
        <v>745</v>
      </c>
      <c r="Q6049">
        <v>8</v>
      </c>
      <c r="R6049">
        <v>4</v>
      </c>
      <c r="S6049" t="s">
        <v>75</v>
      </c>
      <c r="U6049">
        <v>8.2899999999999991</v>
      </c>
      <c r="V6049">
        <v>26</v>
      </c>
      <c r="W6049" t="s">
        <v>19</v>
      </c>
      <c r="X6049" s="5">
        <v>43607</v>
      </c>
      <c r="Y6049" t="s">
        <v>20</v>
      </c>
      <c r="Z6049" t="s">
        <v>3341</v>
      </c>
      <c r="AA6049" t="s">
        <v>49</v>
      </c>
    </row>
    <row r="6050" spans="1:27" x14ac:dyDescent="0.3">
      <c r="A6050">
        <v>2</v>
      </c>
      <c r="B6050" t="s">
        <v>43</v>
      </c>
      <c r="C6050">
        <v>3</v>
      </c>
      <c r="D6050" t="s">
        <v>26</v>
      </c>
      <c r="E6050" t="s">
        <v>3339</v>
      </c>
      <c r="F6050" t="s">
        <v>13</v>
      </c>
      <c r="G6050" t="s">
        <v>2790</v>
      </c>
      <c r="H6050" s="3">
        <v>0</v>
      </c>
      <c r="I6050" s="5">
        <v>43605</v>
      </c>
      <c r="J6050" s="5" t="str">
        <f t="shared" si="188"/>
        <v>September</v>
      </c>
      <c r="K6050" s="7">
        <f t="shared" si="189"/>
        <v>2019</v>
      </c>
      <c r="L6050" t="s">
        <v>3340</v>
      </c>
      <c r="M6050" t="s">
        <v>73</v>
      </c>
      <c r="N6050">
        <v>58103</v>
      </c>
      <c r="O6050">
        <v>644</v>
      </c>
      <c r="P6050" t="s">
        <v>2961</v>
      </c>
      <c r="Q6050">
        <v>162</v>
      </c>
      <c r="R6050">
        <v>4</v>
      </c>
      <c r="S6050" t="s">
        <v>75</v>
      </c>
      <c r="U6050">
        <v>162.09</v>
      </c>
      <c r="V6050">
        <v>705</v>
      </c>
      <c r="W6050" t="s">
        <v>19</v>
      </c>
      <c r="X6050" s="5">
        <v>43607</v>
      </c>
      <c r="Y6050" t="s">
        <v>20</v>
      </c>
      <c r="Z6050" t="s">
        <v>3341</v>
      </c>
      <c r="AA6050" t="s">
        <v>42</v>
      </c>
    </row>
    <row r="6051" spans="1:27" x14ac:dyDescent="0.3">
      <c r="A6051">
        <v>2</v>
      </c>
      <c r="B6051" t="s">
        <v>43</v>
      </c>
      <c r="C6051">
        <v>3</v>
      </c>
      <c r="D6051" t="s">
        <v>26</v>
      </c>
      <c r="E6051" t="s">
        <v>3339</v>
      </c>
      <c r="F6051" t="s">
        <v>13</v>
      </c>
      <c r="G6051" t="s">
        <v>2790</v>
      </c>
      <c r="H6051" s="3">
        <v>0</v>
      </c>
      <c r="I6051" s="5">
        <v>43605</v>
      </c>
      <c r="J6051" s="5" t="str">
        <f t="shared" si="188"/>
        <v>September</v>
      </c>
      <c r="K6051" s="7">
        <f t="shared" si="189"/>
        <v>2019</v>
      </c>
      <c r="L6051" t="s">
        <v>3340</v>
      </c>
      <c r="M6051" t="s">
        <v>73</v>
      </c>
      <c r="N6051">
        <v>58103</v>
      </c>
      <c r="O6051">
        <v>331</v>
      </c>
      <c r="P6051" t="s">
        <v>3366</v>
      </c>
      <c r="Q6051">
        <v>7</v>
      </c>
      <c r="R6051">
        <v>10</v>
      </c>
      <c r="S6051" t="s">
        <v>75</v>
      </c>
      <c r="U6051">
        <v>7.09</v>
      </c>
      <c r="V6051">
        <v>22</v>
      </c>
      <c r="W6051" t="s">
        <v>19</v>
      </c>
      <c r="X6051" s="5">
        <v>43607</v>
      </c>
      <c r="Y6051" t="s">
        <v>20</v>
      </c>
      <c r="Z6051" t="s">
        <v>3341</v>
      </c>
      <c r="AA6051" t="s">
        <v>49</v>
      </c>
    </row>
    <row r="6052" spans="1:27" x14ac:dyDescent="0.3">
      <c r="A6052">
        <v>4</v>
      </c>
      <c r="B6052" t="s">
        <v>43</v>
      </c>
      <c r="C6052">
        <v>6</v>
      </c>
      <c r="D6052" t="s">
        <v>26</v>
      </c>
      <c r="E6052" t="s">
        <v>99</v>
      </c>
      <c r="F6052" t="s">
        <v>13</v>
      </c>
      <c r="G6052" t="s">
        <v>2655</v>
      </c>
      <c r="H6052" s="3">
        <v>0.7</v>
      </c>
      <c r="I6052" s="5">
        <v>43520</v>
      </c>
      <c r="J6052" s="5" t="str">
        <f t="shared" si="188"/>
        <v>September</v>
      </c>
      <c r="K6052" s="7">
        <f t="shared" si="189"/>
        <v>2019</v>
      </c>
      <c r="L6052" t="s">
        <v>4252</v>
      </c>
      <c r="M6052" t="s">
        <v>102</v>
      </c>
      <c r="N6052">
        <v>19134</v>
      </c>
      <c r="O6052">
        <v>68</v>
      </c>
      <c r="P6052" t="s">
        <v>8238</v>
      </c>
      <c r="Q6052">
        <v>-4</v>
      </c>
      <c r="R6052">
        <v>4</v>
      </c>
      <c r="S6052" t="s">
        <v>104</v>
      </c>
      <c r="U6052">
        <v>-3.8</v>
      </c>
      <c r="V6052">
        <v>5</v>
      </c>
      <c r="W6052" t="s">
        <v>19</v>
      </c>
      <c r="X6052" s="5">
        <v>43524</v>
      </c>
      <c r="Y6052" t="s">
        <v>39</v>
      </c>
      <c r="Z6052" t="s">
        <v>105</v>
      </c>
      <c r="AA6052" t="s">
        <v>54</v>
      </c>
    </row>
    <row r="6053" spans="1:27" x14ac:dyDescent="0.3">
      <c r="A6053">
        <v>0</v>
      </c>
      <c r="B6053" t="s">
        <v>10</v>
      </c>
      <c r="C6053">
        <v>0</v>
      </c>
      <c r="D6053" t="s">
        <v>11</v>
      </c>
      <c r="E6053" t="s">
        <v>65</v>
      </c>
      <c r="F6053" t="s">
        <v>13</v>
      </c>
      <c r="G6053" t="s">
        <v>6897</v>
      </c>
      <c r="H6053" s="3">
        <v>0.2</v>
      </c>
      <c r="I6053" s="5">
        <v>43710</v>
      </c>
      <c r="J6053" s="5" t="str">
        <f t="shared" si="188"/>
        <v>September</v>
      </c>
      <c r="K6053" s="7">
        <f t="shared" si="189"/>
        <v>2019</v>
      </c>
      <c r="L6053" t="s">
        <v>6921</v>
      </c>
      <c r="M6053" t="s">
        <v>30</v>
      </c>
      <c r="N6053">
        <v>98103</v>
      </c>
      <c r="O6053">
        <v>762</v>
      </c>
      <c r="P6053" t="s">
        <v>170</v>
      </c>
      <c r="Q6053">
        <v>-3</v>
      </c>
      <c r="R6053">
        <v>3</v>
      </c>
      <c r="S6053" t="s">
        <v>32</v>
      </c>
      <c r="U6053">
        <v>-2.7</v>
      </c>
      <c r="V6053">
        <v>216</v>
      </c>
      <c r="W6053" t="s">
        <v>76</v>
      </c>
      <c r="X6053" s="5">
        <v>43710</v>
      </c>
      <c r="Y6053" t="s">
        <v>773</v>
      </c>
      <c r="Z6053" t="s">
        <v>69</v>
      </c>
      <c r="AA6053" t="s">
        <v>24</v>
      </c>
    </row>
    <row r="6054" spans="1:27" x14ac:dyDescent="0.3">
      <c r="A6054">
        <v>2</v>
      </c>
      <c r="B6054" t="s">
        <v>25</v>
      </c>
      <c r="C6054">
        <v>1</v>
      </c>
      <c r="D6054" t="s">
        <v>11</v>
      </c>
      <c r="E6054" t="s">
        <v>171</v>
      </c>
      <c r="F6054" t="s">
        <v>13</v>
      </c>
      <c r="G6054" t="s">
        <v>2164</v>
      </c>
      <c r="H6054" s="3">
        <v>0.2</v>
      </c>
      <c r="I6054" s="5">
        <v>43789</v>
      </c>
      <c r="J6054" s="5" t="str">
        <f t="shared" si="188"/>
        <v>September</v>
      </c>
      <c r="K6054" s="7">
        <f t="shared" si="189"/>
        <v>2019</v>
      </c>
      <c r="L6054" t="s">
        <v>7796</v>
      </c>
      <c r="M6054" t="s">
        <v>102</v>
      </c>
      <c r="N6054">
        <v>10035</v>
      </c>
      <c r="O6054">
        <v>1429</v>
      </c>
      <c r="P6054" t="s">
        <v>1500</v>
      </c>
      <c r="Q6054">
        <v>-25</v>
      </c>
      <c r="R6054">
        <v>2</v>
      </c>
      <c r="S6054" t="s">
        <v>104</v>
      </c>
      <c r="T6054" t="s">
        <v>92</v>
      </c>
      <c r="U6054">
        <v>-25.3</v>
      </c>
      <c r="V6054">
        <v>184</v>
      </c>
      <c r="W6054" t="s">
        <v>19</v>
      </c>
      <c r="X6054" s="5">
        <v>43791</v>
      </c>
      <c r="Y6054" t="s">
        <v>130</v>
      </c>
      <c r="Z6054" t="s">
        <v>175</v>
      </c>
      <c r="AA6054" t="s">
        <v>22</v>
      </c>
    </row>
    <row r="6055" spans="1:27" x14ac:dyDescent="0.3">
      <c r="A6055">
        <v>2</v>
      </c>
      <c r="B6055" t="s">
        <v>25</v>
      </c>
      <c r="C6055">
        <v>1</v>
      </c>
      <c r="D6055" t="s">
        <v>26</v>
      </c>
      <c r="E6055" t="s">
        <v>171</v>
      </c>
      <c r="F6055" t="s">
        <v>13</v>
      </c>
      <c r="G6055" t="s">
        <v>2164</v>
      </c>
      <c r="H6055" s="3">
        <v>0</v>
      </c>
      <c r="I6055" s="5">
        <v>43789</v>
      </c>
      <c r="J6055" s="5" t="str">
        <f t="shared" si="188"/>
        <v>September</v>
      </c>
      <c r="K6055" s="7">
        <f t="shared" si="189"/>
        <v>2019</v>
      </c>
      <c r="L6055" t="s">
        <v>7796</v>
      </c>
      <c r="M6055" t="s">
        <v>102</v>
      </c>
      <c r="N6055">
        <v>10035</v>
      </c>
      <c r="O6055">
        <v>359</v>
      </c>
      <c r="P6055" t="s">
        <v>3927</v>
      </c>
      <c r="Q6055">
        <v>19</v>
      </c>
      <c r="R6055">
        <v>3</v>
      </c>
      <c r="S6055" t="s">
        <v>104</v>
      </c>
      <c r="T6055" t="s">
        <v>92</v>
      </c>
      <c r="U6055">
        <v>19.309999999999999</v>
      </c>
      <c r="V6055">
        <v>69</v>
      </c>
      <c r="W6055" t="s">
        <v>19</v>
      </c>
      <c r="X6055" s="5">
        <v>43791</v>
      </c>
      <c r="Y6055" t="s">
        <v>130</v>
      </c>
      <c r="Z6055" t="s">
        <v>175</v>
      </c>
      <c r="AA6055" t="s">
        <v>49</v>
      </c>
    </row>
    <row r="6056" spans="1:27" x14ac:dyDescent="0.3">
      <c r="A6056">
        <v>2</v>
      </c>
      <c r="B6056" t="s">
        <v>25</v>
      </c>
      <c r="C6056">
        <v>1</v>
      </c>
      <c r="D6056" t="s">
        <v>26</v>
      </c>
      <c r="E6056" t="s">
        <v>171</v>
      </c>
      <c r="F6056" t="s">
        <v>13</v>
      </c>
      <c r="G6056" t="s">
        <v>2164</v>
      </c>
      <c r="H6056" s="3">
        <v>0</v>
      </c>
      <c r="I6056" s="5">
        <v>43789</v>
      </c>
      <c r="J6056" s="5" t="str">
        <f t="shared" si="188"/>
        <v>September</v>
      </c>
      <c r="K6056" s="7">
        <f t="shared" si="189"/>
        <v>2019</v>
      </c>
      <c r="L6056" t="s">
        <v>7796</v>
      </c>
      <c r="M6056" t="s">
        <v>102</v>
      </c>
      <c r="N6056">
        <v>10035</v>
      </c>
      <c r="O6056">
        <v>1765</v>
      </c>
      <c r="P6056" t="s">
        <v>3134</v>
      </c>
      <c r="Q6056">
        <v>22</v>
      </c>
      <c r="R6056">
        <v>7</v>
      </c>
      <c r="S6056" t="s">
        <v>104</v>
      </c>
      <c r="T6056" t="s">
        <v>92</v>
      </c>
      <c r="U6056">
        <v>22.44</v>
      </c>
      <c r="V6056">
        <v>47</v>
      </c>
      <c r="W6056" t="s">
        <v>19</v>
      </c>
      <c r="X6056" s="5">
        <v>43791</v>
      </c>
      <c r="Y6056" t="s">
        <v>130</v>
      </c>
      <c r="Z6056" t="s">
        <v>175</v>
      </c>
      <c r="AA6056" t="s">
        <v>64</v>
      </c>
    </row>
    <row r="6057" spans="1:27" x14ac:dyDescent="0.3">
      <c r="A6057">
        <v>2</v>
      </c>
      <c r="B6057" t="s">
        <v>25</v>
      </c>
      <c r="C6057">
        <v>1</v>
      </c>
      <c r="D6057" t="s">
        <v>50</v>
      </c>
      <c r="E6057" t="s">
        <v>171</v>
      </c>
      <c r="F6057" t="s">
        <v>13</v>
      </c>
      <c r="G6057" t="s">
        <v>2164</v>
      </c>
      <c r="H6057" s="3">
        <v>0</v>
      </c>
      <c r="I6057" s="5">
        <v>43789</v>
      </c>
      <c r="J6057" s="5" t="str">
        <f t="shared" si="188"/>
        <v>September</v>
      </c>
      <c r="K6057" s="7">
        <f t="shared" si="189"/>
        <v>2019</v>
      </c>
      <c r="L6057" t="s">
        <v>7796</v>
      </c>
      <c r="M6057" t="s">
        <v>102</v>
      </c>
      <c r="N6057">
        <v>10035</v>
      </c>
      <c r="O6057">
        <v>1393</v>
      </c>
      <c r="P6057" t="s">
        <v>4807</v>
      </c>
      <c r="Q6057">
        <v>328</v>
      </c>
      <c r="R6057">
        <v>3</v>
      </c>
      <c r="S6057" t="s">
        <v>104</v>
      </c>
      <c r="T6057" t="s">
        <v>92</v>
      </c>
      <c r="U6057">
        <v>327.58999999999997</v>
      </c>
      <c r="V6057">
        <v>1260</v>
      </c>
      <c r="W6057" t="s">
        <v>19</v>
      </c>
      <c r="X6057" s="5">
        <v>43791</v>
      </c>
      <c r="Y6057" t="s">
        <v>130</v>
      </c>
      <c r="Z6057" t="s">
        <v>175</v>
      </c>
      <c r="AA6057" t="s">
        <v>52</v>
      </c>
    </row>
    <row r="6058" spans="1:27" x14ac:dyDescent="0.3">
      <c r="A6058">
        <v>5</v>
      </c>
      <c r="B6058" t="s">
        <v>43</v>
      </c>
      <c r="C6058">
        <v>6</v>
      </c>
      <c r="D6058" t="s">
        <v>26</v>
      </c>
      <c r="E6058" t="s">
        <v>381</v>
      </c>
      <c r="F6058" t="s">
        <v>13</v>
      </c>
      <c r="G6058" t="s">
        <v>5219</v>
      </c>
      <c r="H6058" s="3">
        <v>0.2</v>
      </c>
      <c r="I6058" s="5">
        <v>43754</v>
      </c>
      <c r="J6058" s="5" t="str">
        <f t="shared" si="188"/>
        <v>September</v>
      </c>
      <c r="K6058" s="7">
        <f t="shared" si="189"/>
        <v>2019</v>
      </c>
      <c r="L6058" t="s">
        <v>6661</v>
      </c>
      <c r="M6058" t="s">
        <v>30</v>
      </c>
      <c r="N6058">
        <v>85254</v>
      </c>
      <c r="O6058">
        <v>781</v>
      </c>
      <c r="P6058" t="s">
        <v>3455</v>
      </c>
      <c r="Q6058">
        <v>112</v>
      </c>
      <c r="R6058">
        <v>7</v>
      </c>
      <c r="S6058" t="s">
        <v>32</v>
      </c>
      <c r="U6058">
        <v>111.57</v>
      </c>
      <c r="V6058">
        <v>308</v>
      </c>
      <c r="W6058" t="s">
        <v>33</v>
      </c>
      <c r="X6058" s="5">
        <v>43759</v>
      </c>
      <c r="Y6058" t="s">
        <v>39</v>
      </c>
      <c r="Z6058" t="s">
        <v>199</v>
      </c>
      <c r="AA6058" t="s">
        <v>64</v>
      </c>
    </row>
    <row r="6059" spans="1:27" x14ac:dyDescent="0.3">
      <c r="A6059">
        <v>4</v>
      </c>
      <c r="B6059" t="s">
        <v>43</v>
      </c>
      <c r="C6059">
        <v>6</v>
      </c>
      <c r="D6059" t="s">
        <v>11</v>
      </c>
      <c r="E6059" t="s">
        <v>65</v>
      </c>
      <c r="F6059" t="s">
        <v>13</v>
      </c>
      <c r="G6059" t="s">
        <v>193</v>
      </c>
      <c r="H6059" s="3">
        <v>0</v>
      </c>
      <c r="I6059" s="5">
        <v>43545</v>
      </c>
      <c r="J6059" s="5" t="str">
        <f t="shared" si="188"/>
        <v>September</v>
      </c>
      <c r="K6059" s="7">
        <f t="shared" si="189"/>
        <v>2019</v>
      </c>
      <c r="L6059" t="s">
        <v>7155</v>
      </c>
      <c r="M6059" t="s">
        <v>30</v>
      </c>
      <c r="N6059">
        <v>98105</v>
      </c>
      <c r="O6059">
        <v>572</v>
      </c>
      <c r="P6059" t="s">
        <v>1880</v>
      </c>
      <c r="Q6059">
        <v>6</v>
      </c>
      <c r="R6059">
        <v>3</v>
      </c>
      <c r="S6059" t="s">
        <v>32</v>
      </c>
      <c r="U6059">
        <v>6.42</v>
      </c>
      <c r="V6059">
        <v>22</v>
      </c>
      <c r="W6059" t="s">
        <v>76</v>
      </c>
      <c r="X6059" s="5">
        <v>43549</v>
      </c>
      <c r="Y6059" t="s">
        <v>39</v>
      </c>
      <c r="Z6059" t="s">
        <v>69</v>
      </c>
      <c r="AA6059" t="s">
        <v>47</v>
      </c>
    </row>
    <row r="6060" spans="1:27" x14ac:dyDescent="0.3">
      <c r="A6060">
        <v>4</v>
      </c>
      <c r="B6060" t="s">
        <v>43</v>
      </c>
      <c r="C6060">
        <v>6</v>
      </c>
      <c r="D6060" t="s">
        <v>26</v>
      </c>
      <c r="E6060" t="s">
        <v>65</v>
      </c>
      <c r="F6060" t="s">
        <v>13</v>
      </c>
      <c r="G6060" t="s">
        <v>193</v>
      </c>
      <c r="H6060" s="3">
        <v>0</v>
      </c>
      <c r="I6060" s="5">
        <v>43545</v>
      </c>
      <c r="J6060" s="5" t="str">
        <f t="shared" si="188"/>
        <v>September</v>
      </c>
      <c r="K6060" s="7">
        <f t="shared" si="189"/>
        <v>2019</v>
      </c>
      <c r="L6060" t="s">
        <v>7155</v>
      </c>
      <c r="M6060" t="s">
        <v>30</v>
      </c>
      <c r="N6060">
        <v>98105</v>
      </c>
      <c r="O6060">
        <v>648</v>
      </c>
      <c r="P6060" t="s">
        <v>1005</v>
      </c>
      <c r="Q6060">
        <v>7</v>
      </c>
      <c r="R6060">
        <v>4</v>
      </c>
      <c r="S6060" t="s">
        <v>32</v>
      </c>
      <c r="U6060">
        <v>7.19</v>
      </c>
      <c r="V6060">
        <v>359</v>
      </c>
      <c r="W6060" t="s">
        <v>76</v>
      </c>
      <c r="X6060" s="5">
        <v>43549</v>
      </c>
      <c r="Y6060" t="s">
        <v>39</v>
      </c>
      <c r="Z6060" t="s">
        <v>69</v>
      </c>
      <c r="AA6060" t="s">
        <v>42</v>
      </c>
    </row>
    <row r="6061" spans="1:27" x14ac:dyDescent="0.3">
      <c r="A6061">
        <v>4</v>
      </c>
      <c r="B6061" t="s">
        <v>43</v>
      </c>
      <c r="C6061">
        <v>6</v>
      </c>
      <c r="D6061" t="s">
        <v>26</v>
      </c>
      <c r="E6061" t="s">
        <v>65</v>
      </c>
      <c r="F6061" t="s">
        <v>13</v>
      </c>
      <c r="G6061" t="s">
        <v>193</v>
      </c>
      <c r="H6061" s="3">
        <v>0</v>
      </c>
      <c r="I6061" s="5">
        <v>43545</v>
      </c>
      <c r="J6061" s="5" t="str">
        <f t="shared" si="188"/>
        <v>September</v>
      </c>
      <c r="K6061" s="7">
        <f t="shared" si="189"/>
        <v>2019</v>
      </c>
      <c r="L6061" t="s">
        <v>7155</v>
      </c>
      <c r="M6061" t="s">
        <v>30</v>
      </c>
      <c r="N6061">
        <v>98105</v>
      </c>
      <c r="O6061">
        <v>1527</v>
      </c>
      <c r="P6061" t="s">
        <v>4665</v>
      </c>
      <c r="Q6061">
        <v>0</v>
      </c>
      <c r="R6061">
        <v>7</v>
      </c>
      <c r="S6061" t="s">
        <v>32</v>
      </c>
      <c r="U6061">
        <v>0.39</v>
      </c>
      <c r="V6061">
        <v>13</v>
      </c>
      <c r="W6061" t="s">
        <v>76</v>
      </c>
      <c r="X6061" s="5">
        <v>43549</v>
      </c>
      <c r="Y6061" t="s">
        <v>39</v>
      </c>
      <c r="Z6061" t="s">
        <v>69</v>
      </c>
      <c r="AA6061" t="s">
        <v>176</v>
      </c>
    </row>
    <row r="6062" spans="1:27" x14ac:dyDescent="0.3">
      <c r="A6062">
        <v>4</v>
      </c>
      <c r="B6062" t="s">
        <v>43</v>
      </c>
      <c r="C6062">
        <v>6</v>
      </c>
      <c r="D6062" t="s">
        <v>26</v>
      </c>
      <c r="E6062" t="s">
        <v>65</v>
      </c>
      <c r="F6062" t="s">
        <v>13</v>
      </c>
      <c r="G6062" t="s">
        <v>193</v>
      </c>
      <c r="H6062" s="3">
        <v>0.2</v>
      </c>
      <c r="I6062" s="5">
        <v>43545</v>
      </c>
      <c r="J6062" s="5" t="str">
        <f t="shared" si="188"/>
        <v>September</v>
      </c>
      <c r="K6062" s="7">
        <f t="shared" si="189"/>
        <v>2019</v>
      </c>
      <c r="L6062" t="s">
        <v>7155</v>
      </c>
      <c r="M6062" t="s">
        <v>30</v>
      </c>
      <c r="N6062">
        <v>98105</v>
      </c>
      <c r="O6062">
        <v>395</v>
      </c>
      <c r="P6062" t="s">
        <v>166</v>
      </c>
      <c r="Q6062">
        <v>10</v>
      </c>
      <c r="R6062">
        <v>6</v>
      </c>
      <c r="S6062" t="s">
        <v>32</v>
      </c>
      <c r="U6062">
        <v>10.32</v>
      </c>
      <c r="V6062">
        <v>31</v>
      </c>
      <c r="W6062" t="s">
        <v>76</v>
      </c>
      <c r="X6062" s="5">
        <v>43549</v>
      </c>
      <c r="Y6062" t="s">
        <v>39</v>
      </c>
      <c r="Z6062" t="s">
        <v>69</v>
      </c>
      <c r="AA6062" t="s">
        <v>54</v>
      </c>
    </row>
    <row r="6063" spans="1:27" x14ac:dyDescent="0.3">
      <c r="A6063">
        <v>4</v>
      </c>
      <c r="B6063" t="s">
        <v>43</v>
      </c>
      <c r="C6063">
        <v>6</v>
      </c>
      <c r="D6063" t="s">
        <v>50</v>
      </c>
      <c r="E6063" t="s">
        <v>2211</v>
      </c>
      <c r="F6063" t="s">
        <v>13</v>
      </c>
      <c r="G6063" t="s">
        <v>2503</v>
      </c>
      <c r="H6063" s="3">
        <v>0.2</v>
      </c>
      <c r="I6063" s="5">
        <v>43649</v>
      </c>
      <c r="J6063" s="5" t="str">
        <f t="shared" si="188"/>
        <v>September</v>
      </c>
      <c r="K6063" s="7">
        <f t="shared" si="189"/>
        <v>2019</v>
      </c>
      <c r="L6063" t="s">
        <v>5009</v>
      </c>
      <c r="M6063" t="s">
        <v>73</v>
      </c>
      <c r="N6063">
        <v>75023</v>
      </c>
      <c r="O6063">
        <v>1118</v>
      </c>
      <c r="P6063" t="s">
        <v>200</v>
      </c>
      <c r="Q6063">
        <v>63</v>
      </c>
      <c r="R6063">
        <v>4</v>
      </c>
      <c r="S6063" t="s">
        <v>75</v>
      </c>
      <c r="U6063">
        <v>62.99</v>
      </c>
      <c r="V6063">
        <v>168</v>
      </c>
      <c r="W6063" t="s">
        <v>19</v>
      </c>
      <c r="X6063" s="5">
        <v>43653</v>
      </c>
      <c r="Y6063" t="s">
        <v>39</v>
      </c>
      <c r="Z6063" t="s">
        <v>77</v>
      </c>
      <c r="AA6063" t="s">
        <v>52</v>
      </c>
    </row>
    <row r="6064" spans="1:27" x14ac:dyDescent="0.3">
      <c r="A6064">
        <v>2</v>
      </c>
      <c r="B6064" t="s">
        <v>43</v>
      </c>
      <c r="C6064">
        <v>3</v>
      </c>
      <c r="D6064" t="s">
        <v>11</v>
      </c>
      <c r="E6064" t="s">
        <v>171</v>
      </c>
      <c r="F6064" t="s">
        <v>13</v>
      </c>
      <c r="G6064" t="s">
        <v>71</v>
      </c>
      <c r="H6064" s="3">
        <v>0.1</v>
      </c>
      <c r="I6064" s="5">
        <v>43799</v>
      </c>
      <c r="J6064" s="5" t="str">
        <f t="shared" si="188"/>
        <v>September</v>
      </c>
      <c r="K6064" s="7">
        <f t="shared" si="189"/>
        <v>2019</v>
      </c>
      <c r="L6064" t="s">
        <v>6961</v>
      </c>
      <c r="M6064" t="s">
        <v>102</v>
      </c>
      <c r="N6064">
        <v>10024</v>
      </c>
      <c r="O6064">
        <v>1372</v>
      </c>
      <c r="P6064" t="s">
        <v>424</v>
      </c>
      <c r="Q6064">
        <v>262</v>
      </c>
      <c r="R6064">
        <v>5</v>
      </c>
      <c r="S6064" t="s">
        <v>104</v>
      </c>
      <c r="U6064">
        <v>262.39</v>
      </c>
      <c r="V6064">
        <v>1243</v>
      </c>
      <c r="W6064" t="s">
        <v>76</v>
      </c>
      <c r="X6064" s="5">
        <v>43801</v>
      </c>
      <c r="Y6064" t="s">
        <v>20</v>
      </c>
      <c r="Z6064" t="s">
        <v>175</v>
      </c>
      <c r="AA6064" t="s">
        <v>24</v>
      </c>
    </row>
    <row r="6065" spans="1:27" x14ac:dyDescent="0.3">
      <c r="A6065">
        <v>2</v>
      </c>
      <c r="B6065" t="s">
        <v>43</v>
      </c>
      <c r="C6065">
        <v>3</v>
      </c>
      <c r="D6065" t="s">
        <v>26</v>
      </c>
      <c r="E6065" t="s">
        <v>171</v>
      </c>
      <c r="F6065" t="s">
        <v>13</v>
      </c>
      <c r="G6065" t="s">
        <v>71</v>
      </c>
      <c r="H6065" s="3">
        <v>0.2</v>
      </c>
      <c r="I6065" s="5">
        <v>43799</v>
      </c>
      <c r="J6065" s="5" t="str">
        <f t="shared" si="188"/>
        <v>September</v>
      </c>
      <c r="K6065" s="7">
        <f t="shared" si="189"/>
        <v>2019</v>
      </c>
      <c r="L6065" t="s">
        <v>6961</v>
      </c>
      <c r="M6065" t="s">
        <v>102</v>
      </c>
      <c r="N6065">
        <v>10024</v>
      </c>
      <c r="O6065">
        <v>999</v>
      </c>
      <c r="P6065" t="s">
        <v>8138</v>
      </c>
      <c r="Q6065">
        <v>23</v>
      </c>
      <c r="R6065">
        <v>3</v>
      </c>
      <c r="S6065" t="s">
        <v>104</v>
      </c>
      <c r="U6065">
        <v>23.11</v>
      </c>
      <c r="V6065">
        <v>68</v>
      </c>
      <c r="W6065" t="s">
        <v>76</v>
      </c>
      <c r="X6065" s="5">
        <v>43801</v>
      </c>
      <c r="Y6065" t="s">
        <v>20</v>
      </c>
      <c r="Z6065" t="s">
        <v>175</v>
      </c>
      <c r="AA6065" t="s">
        <v>54</v>
      </c>
    </row>
    <row r="6066" spans="1:27" x14ac:dyDescent="0.3">
      <c r="A6066">
        <v>6</v>
      </c>
      <c r="B6066" t="s">
        <v>10</v>
      </c>
      <c r="C6066">
        <v>6</v>
      </c>
      <c r="D6066" t="s">
        <v>11</v>
      </c>
      <c r="E6066" t="s">
        <v>281</v>
      </c>
      <c r="F6066" t="s">
        <v>13</v>
      </c>
      <c r="G6066" t="s">
        <v>2196</v>
      </c>
      <c r="H6066" s="3">
        <v>0.3</v>
      </c>
      <c r="I6066" s="5">
        <v>43748</v>
      </c>
      <c r="J6066" s="5" t="str">
        <f t="shared" si="188"/>
        <v>September</v>
      </c>
      <c r="K6066" s="7">
        <f t="shared" si="189"/>
        <v>2019</v>
      </c>
      <c r="L6066" t="s">
        <v>2197</v>
      </c>
      <c r="M6066" t="s">
        <v>73</v>
      </c>
      <c r="N6066">
        <v>60505</v>
      </c>
      <c r="O6066">
        <v>831</v>
      </c>
      <c r="P6066" t="s">
        <v>1765</v>
      </c>
      <c r="Q6066">
        <v>-48</v>
      </c>
      <c r="R6066">
        <v>3</v>
      </c>
      <c r="S6066" t="s">
        <v>75</v>
      </c>
      <c r="U6066">
        <v>-47.87</v>
      </c>
      <c r="V6066">
        <v>239</v>
      </c>
      <c r="W6066" t="s">
        <v>19</v>
      </c>
      <c r="X6066" s="5">
        <v>43754</v>
      </c>
      <c r="Y6066" t="s">
        <v>39</v>
      </c>
      <c r="Z6066" t="s">
        <v>139</v>
      </c>
      <c r="AA6066" t="s">
        <v>24</v>
      </c>
    </row>
    <row r="6067" spans="1:27" x14ac:dyDescent="0.3">
      <c r="A6067">
        <v>4</v>
      </c>
      <c r="B6067" t="s">
        <v>43</v>
      </c>
      <c r="C6067">
        <v>6</v>
      </c>
      <c r="D6067" t="s">
        <v>26</v>
      </c>
      <c r="E6067" t="s">
        <v>88</v>
      </c>
      <c r="F6067" t="s">
        <v>13</v>
      </c>
      <c r="G6067" t="s">
        <v>1031</v>
      </c>
      <c r="H6067" s="3">
        <v>0</v>
      </c>
      <c r="I6067" s="5">
        <v>43468</v>
      </c>
      <c r="J6067" s="5" t="str">
        <f t="shared" si="188"/>
        <v>September</v>
      </c>
      <c r="K6067" s="7">
        <f t="shared" si="189"/>
        <v>2019</v>
      </c>
      <c r="L6067" t="s">
        <v>4513</v>
      </c>
      <c r="M6067" t="s">
        <v>30</v>
      </c>
      <c r="N6067">
        <v>94110</v>
      </c>
      <c r="O6067">
        <v>1048</v>
      </c>
      <c r="P6067" t="s">
        <v>3283</v>
      </c>
      <c r="Q6067">
        <v>3</v>
      </c>
      <c r="R6067">
        <v>3</v>
      </c>
      <c r="S6067" t="s">
        <v>32</v>
      </c>
      <c r="U6067">
        <v>3.1</v>
      </c>
      <c r="V6067">
        <v>9</v>
      </c>
      <c r="W6067" t="s">
        <v>19</v>
      </c>
      <c r="X6067" s="5">
        <v>43472</v>
      </c>
      <c r="Y6067" t="s">
        <v>39</v>
      </c>
      <c r="Z6067" t="s">
        <v>34</v>
      </c>
      <c r="AA6067" t="s">
        <v>49</v>
      </c>
    </row>
    <row r="6068" spans="1:27" x14ac:dyDescent="0.3">
      <c r="A6068">
        <v>4</v>
      </c>
      <c r="B6068" t="s">
        <v>43</v>
      </c>
      <c r="C6068">
        <v>6</v>
      </c>
      <c r="D6068" t="s">
        <v>26</v>
      </c>
      <c r="E6068" t="s">
        <v>88</v>
      </c>
      <c r="F6068" t="s">
        <v>13</v>
      </c>
      <c r="G6068" t="s">
        <v>1031</v>
      </c>
      <c r="H6068" s="3">
        <v>0.2</v>
      </c>
      <c r="I6068" s="5">
        <v>43468</v>
      </c>
      <c r="J6068" s="5" t="str">
        <f t="shared" si="188"/>
        <v>September</v>
      </c>
      <c r="K6068" s="7">
        <f t="shared" si="189"/>
        <v>2019</v>
      </c>
      <c r="L6068" t="s">
        <v>4513</v>
      </c>
      <c r="M6068" t="s">
        <v>30</v>
      </c>
      <c r="N6068">
        <v>94110</v>
      </c>
      <c r="O6068">
        <v>703</v>
      </c>
      <c r="P6068" t="s">
        <v>902</v>
      </c>
      <c r="Q6068">
        <v>683</v>
      </c>
      <c r="R6068">
        <v>8</v>
      </c>
      <c r="S6068" t="s">
        <v>32</v>
      </c>
      <c r="U6068">
        <v>682.52</v>
      </c>
      <c r="V6068">
        <v>2022</v>
      </c>
      <c r="W6068" t="s">
        <v>19</v>
      </c>
      <c r="X6068" s="5">
        <v>43472</v>
      </c>
      <c r="Y6068" t="s">
        <v>39</v>
      </c>
      <c r="Z6068" t="s">
        <v>34</v>
      </c>
      <c r="AA6068" t="s">
        <v>54</v>
      </c>
    </row>
    <row r="6069" spans="1:27" x14ac:dyDescent="0.3">
      <c r="A6069">
        <v>4</v>
      </c>
      <c r="B6069" t="s">
        <v>43</v>
      </c>
      <c r="C6069">
        <v>6</v>
      </c>
      <c r="D6069" t="s">
        <v>26</v>
      </c>
      <c r="E6069" t="s">
        <v>65</v>
      </c>
      <c r="F6069" t="s">
        <v>13</v>
      </c>
      <c r="G6069" t="s">
        <v>1380</v>
      </c>
      <c r="H6069" s="3">
        <v>0</v>
      </c>
      <c r="I6069" s="5">
        <v>43654</v>
      </c>
      <c r="J6069" s="5" t="str">
        <f t="shared" si="188"/>
        <v>September</v>
      </c>
      <c r="K6069" s="7">
        <f t="shared" si="189"/>
        <v>2019</v>
      </c>
      <c r="L6069" t="s">
        <v>7639</v>
      </c>
      <c r="M6069" t="s">
        <v>30</v>
      </c>
      <c r="N6069">
        <v>98103</v>
      </c>
      <c r="O6069">
        <v>538</v>
      </c>
      <c r="P6069" t="s">
        <v>125</v>
      </c>
      <c r="Q6069">
        <v>24</v>
      </c>
      <c r="R6069">
        <v>2</v>
      </c>
      <c r="S6069" t="s">
        <v>32</v>
      </c>
      <c r="U6069">
        <v>24.27</v>
      </c>
      <c r="V6069">
        <v>53</v>
      </c>
      <c r="W6069" t="s">
        <v>76</v>
      </c>
      <c r="X6069" s="5">
        <v>43658</v>
      </c>
      <c r="Y6069" t="s">
        <v>39</v>
      </c>
      <c r="Z6069" t="s">
        <v>69</v>
      </c>
      <c r="AA6069" t="s">
        <v>64</v>
      </c>
    </row>
    <row r="6070" spans="1:27" x14ac:dyDescent="0.3">
      <c r="A6070">
        <v>4</v>
      </c>
      <c r="B6070" t="s">
        <v>43</v>
      </c>
      <c r="C6070">
        <v>6</v>
      </c>
      <c r="D6070" t="s">
        <v>26</v>
      </c>
      <c r="E6070" t="s">
        <v>1832</v>
      </c>
      <c r="F6070" t="s">
        <v>13</v>
      </c>
      <c r="G6070" t="s">
        <v>1199</v>
      </c>
      <c r="H6070" s="3">
        <v>0</v>
      </c>
      <c r="I6070" s="5">
        <v>43815</v>
      </c>
      <c r="J6070" s="5" t="str">
        <f t="shared" si="188"/>
        <v>September</v>
      </c>
      <c r="K6070" s="7">
        <f t="shared" si="189"/>
        <v>2019</v>
      </c>
      <c r="L6070" t="s">
        <v>3790</v>
      </c>
      <c r="M6070" t="s">
        <v>73</v>
      </c>
      <c r="N6070">
        <v>74133</v>
      </c>
      <c r="O6070">
        <v>1257</v>
      </c>
      <c r="P6070" t="s">
        <v>2928</v>
      </c>
      <c r="Q6070">
        <v>5</v>
      </c>
      <c r="R6070">
        <v>5</v>
      </c>
      <c r="S6070" t="s">
        <v>75</v>
      </c>
      <c r="U6070">
        <v>5.18</v>
      </c>
      <c r="V6070">
        <v>11</v>
      </c>
      <c r="W6070" t="s">
        <v>19</v>
      </c>
      <c r="X6070" s="5">
        <v>43819</v>
      </c>
      <c r="Y6070" t="s">
        <v>39</v>
      </c>
      <c r="Z6070" t="s">
        <v>401</v>
      </c>
      <c r="AA6070" t="s">
        <v>54</v>
      </c>
    </row>
    <row r="6071" spans="1:27" x14ac:dyDescent="0.3">
      <c r="A6071">
        <v>7</v>
      </c>
      <c r="B6071" t="s">
        <v>25</v>
      </c>
      <c r="C6071">
        <v>6</v>
      </c>
      <c r="D6071" t="s">
        <v>11</v>
      </c>
      <c r="E6071" t="s">
        <v>2119</v>
      </c>
      <c r="F6071" t="s">
        <v>13</v>
      </c>
      <c r="G6071" t="s">
        <v>1088</v>
      </c>
      <c r="H6071" s="3">
        <v>0</v>
      </c>
      <c r="I6071" s="5">
        <v>43527</v>
      </c>
      <c r="J6071" s="5" t="str">
        <f t="shared" si="188"/>
        <v>September</v>
      </c>
      <c r="K6071" s="7">
        <f t="shared" si="189"/>
        <v>2019</v>
      </c>
      <c r="L6071" t="s">
        <v>2120</v>
      </c>
      <c r="M6071" t="s">
        <v>73</v>
      </c>
      <c r="N6071">
        <v>48127</v>
      </c>
      <c r="O6071">
        <v>751</v>
      </c>
      <c r="P6071" t="s">
        <v>764</v>
      </c>
      <c r="Q6071">
        <v>47</v>
      </c>
      <c r="R6071">
        <v>1</v>
      </c>
      <c r="S6071" t="s">
        <v>75</v>
      </c>
      <c r="U6071">
        <v>47.05</v>
      </c>
      <c r="V6071">
        <v>181</v>
      </c>
      <c r="W6071" t="s">
        <v>19</v>
      </c>
      <c r="X6071" s="5">
        <v>43534</v>
      </c>
      <c r="Y6071" t="s">
        <v>39</v>
      </c>
      <c r="Z6071" t="s">
        <v>156</v>
      </c>
      <c r="AA6071" t="s">
        <v>24</v>
      </c>
    </row>
    <row r="6072" spans="1:27" x14ac:dyDescent="0.3">
      <c r="A6072">
        <v>7</v>
      </c>
      <c r="B6072" t="s">
        <v>25</v>
      </c>
      <c r="C6072">
        <v>6</v>
      </c>
      <c r="D6072" t="s">
        <v>50</v>
      </c>
      <c r="E6072" t="s">
        <v>2119</v>
      </c>
      <c r="F6072" t="s">
        <v>13</v>
      </c>
      <c r="G6072" t="s">
        <v>1088</v>
      </c>
      <c r="H6072" s="3">
        <v>0</v>
      </c>
      <c r="I6072" s="5">
        <v>43527</v>
      </c>
      <c r="J6072" s="5" t="str">
        <f t="shared" si="188"/>
        <v>September</v>
      </c>
      <c r="K6072" s="7">
        <f t="shared" si="189"/>
        <v>2019</v>
      </c>
      <c r="L6072" t="s">
        <v>2120</v>
      </c>
      <c r="M6072" t="s">
        <v>73</v>
      </c>
      <c r="N6072">
        <v>48127</v>
      </c>
      <c r="O6072">
        <v>1032</v>
      </c>
      <c r="P6072" t="s">
        <v>4788</v>
      </c>
      <c r="Q6072">
        <v>43</v>
      </c>
      <c r="R6072">
        <v>2</v>
      </c>
      <c r="S6072" t="s">
        <v>75</v>
      </c>
      <c r="U6072">
        <v>42.99</v>
      </c>
      <c r="V6072">
        <v>100</v>
      </c>
      <c r="W6072" t="s">
        <v>19</v>
      </c>
      <c r="X6072" s="5">
        <v>43534</v>
      </c>
      <c r="Y6072" t="s">
        <v>39</v>
      </c>
      <c r="Z6072" t="s">
        <v>156</v>
      </c>
      <c r="AA6072" t="s">
        <v>113</v>
      </c>
    </row>
    <row r="6073" spans="1:27" x14ac:dyDescent="0.3">
      <c r="A6073">
        <v>3</v>
      </c>
      <c r="B6073" t="s">
        <v>25</v>
      </c>
      <c r="C6073">
        <v>1</v>
      </c>
      <c r="D6073" t="s">
        <v>26</v>
      </c>
      <c r="E6073" t="s">
        <v>1338</v>
      </c>
      <c r="F6073" t="s">
        <v>13</v>
      </c>
      <c r="G6073" t="s">
        <v>5224</v>
      </c>
      <c r="H6073" s="3">
        <v>0.2</v>
      </c>
      <c r="I6073" s="5">
        <v>43733</v>
      </c>
      <c r="J6073" s="5" t="str">
        <f t="shared" si="188"/>
        <v>September</v>
      </c>
      <c r="K6073" s="7">
        <f t="shared" si="189"/>
        <v>2019</v>
      </c>
      <c r="L6073" t="s">
        <v>5892</v>
      </c>
      <c r="M6073" t="s">
        <v>102</v>
      </c>
      <c r="N6073">
        <v>19013</v>
      </c>
      <c r="O6073">
        <v>461</v>
      </c>
      <c r="P6073" t="s">
        <v>4141</v>
      </c>
      <c r="Q6073">
        <v>-43</v>
      </c>
      <c r="R6073">
        <v>2</v>
      </c>
      <c r="S6073" t="s">
        <v>104</v>
      </c>
      <c r="U6073">
        <v>-42.95</v>
      </c>
      <c r="V6073">
        <v>191</v>
      </c>
      <c r="W6073" t="s">
        <v>33</v>
      </c>
      <c r="X6073" s="5">
        <v>43736</v>
      </c>
      <c r="Y6073" t="s">
        <v>130</v>
      </c>
      <c r="Z6073" t="s">
        <v>105</v>
      </c>
      <c r="AA6073" t="s">
        <v>356</v>
      </c>
    </row>
    <row r="6074" spans="1:27" x14ac:dyDescent="0.3">
      <c r="A6074">
        <v>3</v>
      </c>
      <c r="B6074" t="s">
        <v>25</v>
      </c>
      <c r="C6074">
        <v>1</v>
      </c>
      <c r="D6074" t="s">
        <v>26</v>
      </c>
      <c r="E6074" t="s">
        <v>1338</v>
      </c>
      <c r="F6074" t="s">
        <v>13</v>
      </c>
      <c r="G6074" t="s">
        <v>5224</v>
      </c>
      <c r="H6074" s="3">
        <v>0.7</v>
      </c>
      <c r="I6074" s="5">
        <v>43733</v>
      </c>
      <c r="J6074" s="5" t="str">
        <f t="shared" si="188"/>
        <v>September</v>
      </c>
      <c r="K6074" s="7">
        <f t="shared" si="189"/>
        <v>2019</v>
      </c>
      <c r="L6074" t="s">
        <v>5892</v>
      </c>
      <c r="M6074" t="s">
        <v>102</v>
      </c>
      <c r="N6074">
        <v>19013</v>
      </c>
      <c r="O6074">
        <v>259</v>
      </c>
      <c r="P6074" t="s">
        <v>4225</v>
      </c>
      <c r="Q6074">
        <v>-6</v>
      </c>
      <c r="R6074">
        <v>5</v>
      </c>
      <c r="S6074" t="s">
        <v>104</v>
      </c>
      <c r="U6074">
        <v>-6.3</v>
      </c>
      <c r="V6074">
        <v>9</v>
      </c>
      <c r="W6074" t="s">
        <v>33</v>
      </c>
      <c r="X6074" s="5">
        <v>43736</v>
      </c>
      <c r="Y6074" t="s">
        <v>130</v>
      </c>
      <c r="Z6074" t="s">
        <v>105</v>
      </c>
      <c r="AA6074" t="s">
        <v>54</v>
      </c>
    </row>
    <row r="6075" spans="1:27" x14ac:dyDescent="0.3">
      <c r="A6075">
        <v>4</v>
      </c>
      <c r="B6075" t="s">
        <v>43</v>
      </c>
      <c r="C6075">
        <v>6</v>
      </c>
      <c r="D6075" t="s">
        <v>50</v>
      </c>
      <c r="E6075" t="s">
        <v>417</v>
      </c>
      <c r="F6075" t="s">
        <v>13</v>
      </c>
      <c r="G6075" t="s">
        <v>1956</v>
      </c>
      <c r="H6075" s="3">
        <v>0.2</v>
      </c>
      <c r="I6075" s="5">
        <v>43549</v>
      </c>
      <c r="J6075" s="5" t="str">
        <f t="shared" si="188"/>
        <v>September</v>
      </c>
      <c r="K6075" s="7">
        <f t="shared" si="189"/>
        <v>2019</v>
      </c>
      <c r="L6075" t="s">
        <v>4999</v>
      </c>
      <c r="M6075" t="s">
        <v>73</v>
      </c>
      <c r="N6075">
        <v>78207</v>
      </c>
      <c r="O6075">
        <v>1249</v>
      </c>
      <c r="P6075" t="s">
        <v>1083</v>
      </c>
      <c r="Q6075">
        <v>47</v>
      </c>
      <c r="R6075">
        <v>3</v>
      </c>
      <c r="S6075" t="s">
        <v>75</v>
      </c>
      <c r="U6075">
        <v>47.04</v>
      </c>
      <c r="V6075">
        <v>470</v>
      </c>
      <c r="W6075" t="s">
        <v>19</v>
      </c>
      <c r="X6075" s="5">
        <v>43553</v>
      </c>
      <c r="Y6075" t="s">
        <v>39</v>
      </c>
      <c r="Z6075" t="s">
        <v>77</v>
      </c>
      <c r="AA6075" t="s">
        <v>52</v>
      </c>
    </row>
    <row r="6076" spans="1:27" x14ac:dyDescent="0.3">
      <c r="A6076">
        <v>4</v>
      </c>
      <c r="B6076" t="s">
        <v>25</v>
      </c>
      <c r="C6076">
        <v>3</v>
      </c>
      <c r="D6076" t="s">
        <v>26</v>
      </c>
      <c r="E6076" t="s">
        <v>171</v>
      </c>
      <c r="F6076" t="s">
        <v>13</v>
      </c>
      <c r="G6076" t="s">
        <v>788</v>
      </c>
      <c r="H6076" s="3">
        <v>0</v>
      </c>
      <c r="I6076" s="5">
        <v>43626</v>
      </c>
      <c r="J6076" s="5" t="str">
        <f t="shared" si="188"/>
        <v>September</v>
      </c>
      <c r="K6076" s="7">
        <f t="shared" si="189"/>
        <v>2019</v>
      </c>
      <c r="L6076" t="s">
        <v>6059</v>
      </c>
      <c r="M6076" t="s">
        <v>102</v>
      </c>
      <c r="N6076">
        <v>10024</v>
      </c>
      <c r="O6076">
        <v>1289</v>
      </c>
      <c r="P6076" t="s">
        <v>3627</v>
      </c>
      <c r="Q6076">
        <v>1</v>
      </c>
      <c r="R6076">
        <v>3</v>
      </c>
      <c r="S6076" t="s">
        <v>104</v>
      </c>
      <c r="U6076">
        <v>0.71</v>
      </c>
      <c r="V6076">
        <v>14</v>
      </c>
      <c r="W6076" t="s">
        <v>33</v>
      </c>
      <c r="X6076" s="5">
        <v>43630</v>
      </c>
      <c r="Y6076" t="s">
        <v>20</v>
      </c>
      <c r="Z6076" t="s">
        <v>175</v>
      </c>
      <c r="AA6076" t="s">
        <v>176</v>
      </c>
    </row>
    <row r="6077" spans="1:27" x14ac:dyDescent="0.3">
      <c r="A6077">
        <v>6</v>
      </c>
      <c r="B6077" t="s">
        <v>10</v>
      </c>
      <c r="C6077">
        <v>6</v>
      </c>
      <c r="D6077" t="s">
        <v>26</v>
      </c>
      <c r="E6077" t="s">
        <v>1263</v>
      </c>
      <c r="F6077" t="s">
        <v>13</v>
      </c>
      <c r="G6077" t="s">
        <v>6883</v>
      </c>
      <c r="H6077" s="3">
        <v>0</v>
      </c>
      <c r="I6077" s="5">
        <v>43563</v>
      </c>
      <c r="J6077" s="5" t="str">
        <f t="shared" si="188"/>
        <v>September</v>
      </c>
      <c r="K6077" s="7">
        <f t="shared" si="189"/>
        <v>2019</v>
      </c>
      <c r="L6077" t="s">
        <v>7493</v>
      </c>
      <c r="M6077" t="s">
        <v>102</v>
      </c>
      <c r="N6077">
        <v>7060</v>
      </c>
      <c r="O6077">
        <v>1550</v>
      </c>
      <c r="P6077" t="s">
        <v>1123</v>
      </c>
      <c r="Q6077">
        <v>622</v>
      </c>
      <c r="R6077">
        <v>4</v>
      </c>
      <c r="S6077" t="s">
        <v>104</v>
      </c>
      <c r="U6077">
        <v>621.97</v>
      </c>
      <c r="V6077">
        <v>2592</v>
      </c>
      <c r="W6077" t="s">
        <v>76</v>
      </c>
      <c r="X6077" s="5">
        <v>43569</v>
      </c>
      <c r="Y6077" t="s">
        <v>39</v>
      </c>
      <c r="Z6077" t="s">
        <v>485</v>
      </c>
      <c r="AA6077" t="s">
        <v>42</v>
      </c>
    </row>
    <row r="6078" spans="1:27" x14ac:dyDescent="0.3">
      <c r="A6078">
        <v>6</v>
      </c>
      <c r="B6078" t="s">
        <v>10</v>
      </c>
      <c r="C6078">
        <v>6</v>
      </c>
      <c r="D6078" t="s">
        <v>26</v>
      </c>
      <c r="E6078" t="s">
        <v>1263</v>
      </c>
      <c r="F6078" t="s">
        <v>13</v>
      </c>
      <c r="G6078" t="s">
        <v>6883</v>
      </c>
      <c r="H6078" s="3">
        <v>0</v>
      </c>
      <c r="I6078" s="5">
        <v>43563</v>
      </c>
      <c r="J6078" s="5" t="str">
        <f t="shared" si="188"/>
        <v>September</v>
      </c>
      <c r="K6078" s="7">
        <f t="shared" si="189"/>
        <v>2019</v>
      </c>
      <c r="L6078" t="s">
        <v>7493</v>
      </c>
      <c r="M6078" t="s">
        <v>102</v>
      </c>
      <c r="N6078">
        <v>7060</v>
      </c>
      <c r="O6078">
        <v>336</v>
      </c>
      <c r="P6078" t="s">
        <v>2784</v>
      </c>
      <c r="Q6078">
        <v>10</v>
      </c>
      <c r="R6078">
        <v>5</v>
      </c>
      <c r="S6078" t="s">
        <v>104</v>
      </c>
      <c r="U6078">
        <v>10.49</v>
      </c>
      <c r="V6078">
        <v>42</v>
      </c>
      <c r="W6078" t="s">
        <v>76</v>
      </c>
      <c r="X6078" s="5">
        <v>43569</v>
      </c>
      <c r="Y6078" t="s">
        <v>39</v>
      </c>
      <c r="Z6078" t="s">
        <v>485</v>
      </c>
      <c r="AA6078" t="s">
        <v>56</v>
      </c>
    </row>
    <row r="6079" spans="1:27" x14ac:dyDescent="0.3">
      <c r="A6079">
        <v>2</v>
      </c>
      <c r="B6079" t="s">
        <v>43</v>
      </c>
      <c r="C6079">
        <v>3</v>
      </c>
      <c r="D6079" t="s">
        <v>26</v>
      </c>
      <c r="E6079" t="s">
        <v>27</v>
      </c>
      <c r="F6079" t="s">
        <v>13</v>
      </c>
      <c r="G6079" t="s">
        <v>2924</v>
      </c>
      <c r="H6079" s="3">
        <v>0</v>
      </c>
      <c r="I6079" s="5">
        <v>43750</v>
      </c>
      <c r="J6079" s="5" t="str">
        <f t="shared" si="188"/>
        <v>September</v>
      </c>
      <c r="K6079" s="7">
        <f t="shared" si="189"/>
        <v>2019</v>
      </c>
      <c r="L6079" t="s">
        <v>3625</v>
      </c>
      <c r="M6079" t="s">
        <v>30</v>
      </c>
      <c r="N6079">
        <v>90049</v>
      </c>
      <c r="O6079">
        <v>1160</v>
      </c>
      <c r="P6079" t="s">
        <v>361</v>
      </c>
      <c r="Q6079">
        <v>2</v>
      </c>
      <c r="R6079">
        <v>2</v>
      </c>
      <c r="S6079" t="s">
        <v>32</v>
      </c>
      <c r="U6079">
        <v>1.59</v>
      </c>
      <c r="V6079">
        <v>6</v>
      </c>
      <c r="W6079" t="s">
        <v>19</v>
      </c>
      <c r="X6079" s="5">
        <v>43752</v>
      </c>
      <c r="Y6079" t="s">
        <v>20</v>
      </c>
      <c r="Z6079" t="s">
        <v>34</v>
      </c>
      <c r="AA6079" t="s">
        <v>49</v>
      </c>
    </row>
    <row r="6080" spans="1:27" x14ac:dyDescent="0.3">
      <c r="A6080">
        <v>2</v>
      </c>
      <c r="B6080" t="s">
        <v>43</v>
      </c>
      <c r="C6080">
        <v>3</v>
      </c>
      <c r="D6080" t="s">
        <v>50</v>
      </c>
      <c r="E6080" t="s">
        <v>27</v>
      </c>
      <c r="F6080" t="s">
        <v>13</v>
      </c>
      <c r="G6080" t="s">
        <v>2924</v>
      </c>
      <c r="H6080" s="3">
        <v>0</v>
      </c>
      <c r="I6080" s="5">
        <v>43750</v>
      </c>
      <c r="J6080" s="5" t="str">
        <f t="shared" si="188"/>
        <v>September</v>
      </c>
      <c r="K6080" s="7">
        <f t="shared" si="189"/>
        <v>2019</v>
      </c>
      <c r="L6080" t="s">
        <v>3625</v>
      </c>
      <c r="M6080" t="s">
        <v>30</v>
      </c>
      <c r="N6080">
        <v>90049</v>
      </c>
      <c r="O6080">
        <v>1406</v>
      </c>
      <c r="P6080" t="s">
        <v>1106</v>
      </c>
      <c r="Q6080">
        <v>131</v>
      </c>
      <c r="R6080">
        <v>12</v>
      </c>
      <c r="S6080" t="s">
        <v>32</v>
      </c>
      <c r="U6080">
        <v>130.75</v>
      </c>
      <c r="V6080">
        <v>436</v>
      </c>
      <c r="W6080" t="s">
        <v>19</v>
      </c>
      <c r="X6080" s="5">
        <v>43752</v>
      </c>
      <c r="Y6080" t="s">
        <v>20</v>
      </c>
      <c r="Z6080" t="s">
        <v>34</v>
      </c>
      <c r="AA6080" t="s">
        <v>113</v>
      </c>
    </row>
    <row r="6081" spans="1:27" x14ac:dyDescent="0.3">
      <c r="A6081">
        <v>7</v>
      </c>
      <c r="B6081" t="s">
        <v>25</v>
      </c>
      <c r="C6081">
        <v>6</v>
      </c>
      <c r="D6081" t="s">
        <v>26</v>
      </c>
      <c r="E6081" t="s">
        <v>122</v>
      </c>
      <c r="F6081" t="s">
        <v>13</v>
      </c>
      <c r="G6081" t="s">
        <v>751</v>
      </c>
      <c r="H6081" s="3">
        <v>0.2</v>
      </c>
      <c r="I6081" s="5">
        <v>43610</v>
      </c>
      <c r="J6081" s="5" t="str">
        <f t="shared" si="188"/>
        <v>September</v>
      </c>
      <c r="K6081" s="7">
        <f t="shared" si="189"/>
        <v>2019</v>
      </c>
      <c r="L6081" t="s">
        <v>3892</v>
      </c>
      <c r="M6081" t="s">
        <v>73</v>
      </c>
      <c r="N6081">
        <v>77070</v>
      </c>
      <c r="O6081">
        <v>934</v>
      </c>
      <c r="P6081" t="s">
        <v>3277</v>
      </c>
      <c r="Q6081">
        <v>-11</v>
      </c>
      <c r="R6081">
        <v>3</v>
      </c>
      <c r="S6081" t="s">
        <v>75</v>
      </c>
      <c r="U6081">
        <v>-11.28</v>
      </c>
      <c r="V6081">
        <v>50</v>
      </c>
      <c r="W6081" t="s">
        <v>19</v>
      </c>
      <c r="X6081" s="5">
        <v>43617</v>
      </c>
      <c r="Y6081" t="s">
        <v>39</v>
      </c>
      <c r="Z6081" t="s">
        <v>77</v>
      </c>
      <c r="AA6081" t="s">
        <v>42</v>
      </c>
    </row>
    <row r="6082" spans="1:27" x14ac:dyDescent="0.3">
      <c r="A6082">
        <v>4</v>
      </c>
      <c r="B6082" t="s">
        <v>43</v>
      </c>
      <c r="C6082">
        <v>6</v>
      </c>
      <c r="D6082" t="s">
        <v>26</v>
      </c>
      <c r="E6082" t="s">
        <v>305</v>
      </c>
      <c r="F6082" t="s">
        <v>13</v>
      </c>
      <c r="G6082" t="s">
        <v>6956</v>
      </c>
      <c r="H6082" s="3">
        <v>0.7</v>
      </c>
      <c r="I6082" s="5">
        <v>43825</v>
      </c>
      <c r="J6082" s="5" t="str">
        <f t="shared" ref="J6082:J6145" si="190">TEXT($I$2,"mmmm")</f>
        <v>September</v>
      </c>
      <c r="K6082" s="7">
        <f t="shared" si="189"/>
        <v>2019</v>
      </c>
      <c r="L6082" t="s">
        <v>7547</v>
      </c>
      <c r="M6082" t="s">
        <v>102</v>
      </c>
      <c r="N6082">
        <v>43229</v>
      </c>
      <c r="O6082">
        <v>45</v>
      </c>
      <c r="P6082" t="s">
        <v>5904</v>
      </c>
      <c r="Q6082">
        <v>-3</v>
      </c>
      <c r="R6082">
        <v>2</v>
      </c>
      <c r="S6082" t="s">
        <v>104</v>
      </c>
      <c r="U6082">
        <v>-2.61</v>
      </c>
      <c r="V6082">
        <v>3</v>
      </c>
      <c r="W6082" t="s">
        <v>76</v>
      </c>
      <c r="X6082" s="5">
        <v>43829</v>
      </c>
      <c r="Y6082" t="s">
        <v>39</v>
      </c>
      <c r="Z6082" t="s">
        <v>309</v>
      </c>
      <c r="AA6082" t="s">
        <v>54</v>
      </c>
    </row>
    <row r="6083" spans="1:27" x14ac:dyDescent="0.3">
      <c r="A6083">
        <v>4</v>
      </c>
      <c r="B6083" t="s">
        <v>25</v>
      </c>
      <c r="C6083">
        <v>3</v>
      </c>
      <c r="D6083" t="s">
        <v>11</v>
      </c>
      <c r="E6083" t="s">
        <v>2648</v>
      </c>
      <c r="F6083" t="s">
        <v>13</v>
      </c>
      <c r="G6083" t="s">
        <v>661</v>
      </c>
      <c r="H6083" s="3">
        <v>0</v>
      </c>
      <c r="I6083" s="5">
        <v>43725</v>
      </c>
      <c r="J6083" s="5" t="str">
        <f t="shared" si="190"/>
        <v>September</v>
      </c>
      <c r="K6083" s="7">
        <f t="shared" ref="K6083:K6146" si="191">YEAR(I6083)</f>
        <v>2019</v>
      </c>
      <c r="L6083" t="s">
        <v>5439</v>
      </c>
      <c r="M6083" t="s">
        <v>30</v>
      </c>
      <c r="N6083">
        <v>84604</v>
      </c>
      <c r="O6083">
        <v>735</v>
      </c>
      <c r="P6083" t="s">
        <v>2347</v>
      </c>
      <c r="Q6083">
        <v>78</v>
      </c>
      <c r="R6083">
        <v>3</v>
      </c>
      <c r="S6083" t="s">
        <v>32</v>
      </c>
      <c r="U6083">
        <v>77.58</v>
      </c>
      <c r="V6083">
        <v>1293</v>
      </c>
      <c r="W6083" t="s">
        <v>33</v>
      </c>
      <c r="X6083" s="5">
        <v>43729</v>
      </c>
      <c r="Y6083" t="s">
        <v>20</v>
      </c>
      <c r="Z6083" t="s">
        <v>87</v>
      </c>
      <c r="AA6083" t="s">
        <v>22</v>
      </c>
    </row>
    <row r="6084" spans="1:27" x14ac:dyDescent="0.3">
      <c r="A6084">
        <v>4</v>
      </c>
      <c r="B6084" t="s">
        <v>25</v>
      </c>
      <c r="C6084">
        <v>3</v>
      </c>
      <c r="D6084" t="s">
        <v>26</v>
      </c>
      <c r="E6084" t="s">
        <v>2648</v>
      </c>
      <c r="F6084" t="s">
        <v>13</v>
      </c>
      <c r="G6084" t="s">
        <v>661</v>
      </c>
      <c r="H6084" s="3">
        <v>0</v>
      </c>
      <c r="I6084" s="5">
        <v>43725</v>
      </c>
      <c r="J6084" s="5" t="str">
        <f t="shared" si="190"/>
        <v>September</v>
      </c>
      <c r="K6084" s="7">
        <f t="shared" si="191"/>
        <v>2019</v>
      </c>
      <c r="L6084" t="s">
        <v>5439</v>
      </c>
      <c r="M6084" t="s">
        <v>30</v>
      </c>
      <c r="N6084">
        <v>84604</v>
      </c>
      <c r="O6084">
        <v>1098</v>
      </c>
      <c r="P6084" t="s">
        <v>1227</v>
      </c>
      <c r="Q6084">
        <v>65</v>
      </c>
      <c r="R6084">
        <v>2</v>
      </c>
      <c r="S6084" t="s">
        <v>32</v>
      </c>
      <c r="U6084">
        <v>65.44</v>
      </c>
      <c r="V6084">
        <v>262</v>
      </c>
      <c r="W6084" t="s">
        <v>33</v>
      </c>
      <c r="X6084" s="5">
        <v>43729</v>
      </c>
      <c r="Y6084" t="s">
        <v>20</v>
      </c>
      <c r="Z6084" t="s">
        <v>87</v>
      </c>
      <c r="AA6084" t="s">
        <v>42</v>
      </c>
    </row>
    <row r="6085" spans="1:27" x14ac:dyDescent="0.3">
      <c r="A6085">
        <v>4</v>
      </c>
      <c r="B6085" t="s">
        <v>25</v>
      </c>
      <c r="C6085">
        <v>3</v>
      </c>
      <c r="D6085" t="s">
        <v>26</v>
      </c>
      <c r="E6085" t="s">
        <v>2648</v>
      </c>
      <c r="F6085" t="s">
        <v>13</v>
      </c>
      <c r="G6085" t="s">
        <v>661</v>
      </c>
      <c r="H6085" s="3">
        <v>0</v>
      </c>
      <c r="I6085" s="5">
        <v>43725</v>
      </c>
      <c r="J6085" s="5" t="str">
        <f t="shared" si="190"/>
        <v>September</v>
      </c>
      <c r="K6085" s="7">
        <f t="shared" si="191"/>
        <v>2019</v>
      </c>
      <c r="L6085" t="s">
        <v>5439</v>
      </c>
      <c r="M6085" t="s">
        <v>30</v>
      </c>
      <c r="N6085">
        <v>84604</v>
      </c>
      <c r="O6085">
        <v>781</v>
      </c>
      <c r="P6085" t="s">
        <v>3455</v>
      </c>
      <c r="Q6085">
        <v>81</v>
      </c>
      <c r="R6085">
        <v>3</v>
      </c>
      <c r="S6085" t="s">
        <v>32</v>
      </c>
      <c r="U6085">
        <v>80.790000000000006</v>
      </c>
      <c r="V6085">
        <v>165</v>
      </c>
      <c r="W6085" t="s">
        <v>33</v>
      </c>
      <c r="X6085" s="5">
        <v>43729</v>
      </c>
      <c r="Y6085" t="s">
        <v>20</v>
      </c>
      <c r="Z6085" t="s">
        <v>87</v>
      </c>
      <c r="AA6085" t="s">
        <v>64</v>
      </c>
    </row>
    <row r="6086" spans="1:27" x14ac:dyDescent="0.3">
      <c r="A6086">
        <v>4</v>
      </c>
      <c r="B6086" t="s">
        <v>25</v>
      </c>
      <c r="C6086">
        <v>3</v>
      </c>
      <c r="D6086" t="s">
        <v>26</v>
      </c>
      <c r="E6086" t="s">
        <v>2648</v>
      </c>
      <c r="F6086" t="s">
        <v>13</v>
      </c>
      <c r="G6086" t="s">
        <v>661</v>
      </c>
      <c r="H6086" s="3">
        <v>0</v>
      </c>
      <c r="I6086" s="5">
        <v>43725</v>
      </c>
      <c r="J6086" s="5" t="str">
        <f t="shared" si="190"/>
        <v>September</v>
      </c>
      <c r="K6086" s="7">
        <f t="shared" si="191"/>
        <v>2019</v>
      </c>
      <c r="L6086" t="s">
        <v>5439</v>
      </c>
      <c r="M6086" t="s">
        <v>30</v>
      </c>
      <c r="N6086">
        <v>84604</v>
      </c>
      <c r="O6086">
        <v>225</v>
      </c>
      <c r="P6086" t="s">
        <v>3228</v>
      </c>
      <c r="Q6086">
        <v>7</v>
      </c>
      <c r="R6086">
        <v>5</v>
      </c>
      <c r="S6086" t="s">
        <v>32</v>
      </c>
      <c r="U6086">
        <v>7.06</v>
      </c>
      <c r="V6086">
        <v>14</v>
      </c>
      <c r="W6086" t="s">
        <v>33</v>
      </c>
      <c r="X6086" s="5">
        <v>43729</v>
      </c>
      <c r="Y6086" t="s">
        <v>20</v>
      </c>
      <c r="Z6086" t="s">
        <v>87</v>
      </c>
      <c r="AA6086" t="s">
        <v>35</v>
      </c>
    </row>
    <row r="6087" spans="1:27" x14ac:dyDescent="0.3">
      <c r="A6087">
        <v>4</v>
      </c>
      <c r="B6087" t="s">
        <v>25</v>
      </c>
      <c r="C6087">
        <v>3</v>
      </c>
      <c r="D6087" t="s">
        <v>26</v>
      </c>
      <c r="E6087" t="s">
        <v>2648</v>
      </c>
      <c r="F6087" t="s">
        <v>13</v>
      </c>
      <c r="G6087" t="s">
        <v>661</v>
      </c>
      <c r="H6087" s="3">
        <v>0.2</v>
      </c>
      <c r="I6087" s="5">
        <v>43725</v>
      </c>
      <c r="J6087" s="5" t="str">
        <f t="shared" si="190"/>
        <v>September</v>
      </c>
      <c r="K6087" s="7">
        <f t="shared" si="191"/>
        <v>2019</v>
      </c>
      <c r="L6087" t="s">
        <v>5439</v>
      </c>
      <c r="M6087" t="s">
        <v>30</v>
      </c>
      <c r="N6087">
        <v>84604</v>
      </c>
      <c r="O6087">
        <v>698</v>
      </c>
      <c r="P6087" t="s">
        <v>8229</v>
      </c>
      <c r="Q6087">
        <v>9</v>
      </c>
      <c r="R6087">
        <v>2</v>
      </c>
      <c r="S6087" t="s">
        <v>32</v>
      </c>
      <c r="U6087">
        <v>8.9499999999999993</v>
      </c>
      <c r="V6087">
        <v>26</v>
      </c>
      <c r="W6087" t="s">
        <v>33</v>
      </c>
      <c r="X6087" s="5">
        <v>43729</v>
      </c>
      <c r="Y6087" t="s">
        <v>20</v>
      </c>
      <c r="Z6087" t="s">
        <v>87</v>
      </c>
      <c r="AA6087" t="s">
        <v>54</v>
      </c>
    </row>
    <row r="6088" spans="1:27" x14ac:dyDescent="0.3">
      <c r="A6088">
        <v>4</v>
      </c>
      <c r="B6088" t="s">
        <v>25</v>
      </c>
      <c r="C6088">
        <v>3</v>
      </c>
      <c r="D6088" t="s">
        <v>26</v>
      </c>
      <c r="E6088" t="s">
        <v>2648</v>
      </c>
      <c r="F6088" t="s">
        <v>13</v>
      </c>
      <c r="G6088" t="s">
        <v>661</v>
      </c>
      <c r="H6088" s="3">
        <v>0.2</v>
      </c>
      <c r="I6088" s="5">
        <v>43725</v>
      </c>
      <c r="J6088" s="5" t="str">
        <f t="shared" si="190"/>
        <v>September</v>
      </c>
      <c r="K6088" s="7">
        <f t="shared" si="191"/>
        <v>2019</v>
      </c>
      <c r="L6088" t="s">
        <v>5439</v>
      </c>
      <c r="M6088" t="s">
        <v>30</v>
      </c>
      <c r="N6088">
        <v>84604</v>
      </c>
      <c r="O6088">
        <v>54</v>
      </c>
      <c r="P6088" t="s">
        <v>8242</v>
      </c>
      <c r="Q6088">
        <v>4</v>
      </c>
      <c r="R6088">
        <v>3</v>
      </c>
      <c r="S6088" t="s">
        <v>32</v>
      </c>
      <c r="U6088">
        <v>4.2699999999999996</v>
      </c>
      <c r="V6088">
        <v>12</v>
      </c>
      <c r="W6088" t="s">
        <v>33</v>
      </c>
      <c r="X6088" s="5">
        <v>43729</v>
      </c>
      <c r="Y6088" t="s">
        <v>20</v>
      </c>
      <c r="Z6088" t="s">
        <v>87</v>
      </c>
      <c r="AA6088" t="s">
        <v>54</v>
      </c>
    </row>
    <row r="6089" spans="1:27" x14ac:dyDescent="0.3">
      <c r="A6089">
        <v>4</v>
      </c>
      <c r="B6089" t="s">
        <v>25</v>
      </c>
      <c r="C6089">
        <v>3</v>
      </c>
      <c r="D6089" t="s">
        <v>26</v>
      </c>
      <c r="E6089" t="s">
        <v>2648</v>
      </c>
      <c r="F6089" t="s">
        <v>13</v>
      </c>
      <c r="G6089" t="s">
        <v>661</v>
      </c>
      <c r="H6089" s="3">
        <v>0.2</v>
      </c>
      <c r="I6089" s="5">
        <v>43725</v>
      </c>
      <c r="J6089" s="5" t="str">
        <f t="shared" si="190"/>
        <v>September</v>
      </c>
      <c r="K6089" s="7">
        <f t="shared" si="191"/>
        <v>2019</v>
      </c>
      <c r="L6089" t="s">
        <v>5439</v>
      </c>
      <c r="M6089" t="s">
        <v>30</v>
      </c>
      <c r="N6089">
        <v>84604</v>
      </c>
      <c r="O6089">
        <v>260</v>
      </c>
      <c r="P6089" t="s">
        <v>728</v>
      </c>
      <c r="Q6089">
        <v>4</v>
      </c>
      <c r="R6089">
        <v>3</v>
      </c>
      <c r="S6089" t="s">
        <v>32</v>
      </c>
      <c r="U6089">
        <v>3.5</v>
      </c>
      <c r="V6089">
        <v>11</v>
      </c>
      <c r="W6089" t="s">
        <v>33</v>
      </c>
      <c r="X6089" s="5">
        <v>43729</v>
      </c>
      <c r="Y6089" t="s">
        <v>20</v>
      </c>
      <c r="Z6089" t="s">
        <v>87</v>
      </c>
      <c r="AA6089" t="s">
        <v>54</v>
      </c>
    </row>
    <row r="6090" spans="1:27" x14ac:dyDescent="0.3">
      <c r="A6090">
        <v>2</v>
      </c>
      <c r="B6090" t="s">
        <v>25</v>
      </c>
      <c r="C6090">
        <v>1</v>
      </c>
      <c r="D6090" t="s">
        <v>11</v>
      </c>
      <c r="E6090" t="s">
        <v>417</v>
      </c>
      <c r="F6090" t="s">
        <v>13</v>
      </c>
      <c r="G6090" t="s">
        <v>223</v>
      </c>
      <c r="H6090" s="3">
        <v>0.3</v>
      </c>
      <c r="I6090" s="5">
        <v>43788</v>
      </c>
      <c r="J6090" s="5" t="str">
        <f t="shared" si="190"/>
        <v>September</v>
      </c>
      <c r="K6090" s="7">
        <f t="shared" si="191"/>
        <v>2019</v>
      </c>
      <c r="L6090" t="s">
        <v>5204</v>
      </c>
      <c r="M6090" t="s">
        <v>73</v>
      </c>
      <c r="N6090">
        <v>78207</v>
      </c>
      <c r="O6090">
        <v>380</v>
      </c>
      <c r="P6090" t="s">
        <v>2436</v>
      </c>
      <c r="Q6090">
        <v>-72</v>
      </c>
      <c r="R6090">
        <v>6</v>
      </c>
      <c r="S6090" t="s">
        <v>75</v>
      </c>
      <c r="U6090">
        <v>-71.81</v>
      </c>
      <c r="V6090">
        <v>718</v>
      </c>
      <c r="W6090" t="s">
        <v>33</v>
      </c>
      <c r="X6090" s="5">
        <v>43790</v>
      </c>
      <c r="Y6090" t="s">
        <v>130</v>
      </c>
      <c r="Z6090" t="s">
        <v>77</v>
      </c>
      <c r="AA6090" t="s">
        <v>41</v>
      </c>
    </row>
    <row r="6091" spans="1:27" x14ac:dyDescent="0.3">
      <c r="A6091">
        <v>2</v>
      </c>
      <c r="B6091" t="s">
        <v>25</v>
      </c>
      <c r="C6091">
        <v>1</v>
      </c>
      <c r="D6091" t="s">
        <v>26</v>
      </c>
      <c r="E6091" t="s">
        <v>417</v>
      </c>
      <c r="F6091" t="s">
        <v>13</v>
      </c>
      <c r="G6091" t="s">
        <v>223</v>
      </c>
      <c r="H6091" s="3">
        <v>0.2</v>
      </c>
      <c r="I6091" s="5">
        <v>43788</v>
      </c>
      <c r="J6091" s="5" t="str">
        <f t="shared" si="190"/>
        <v>September</v>
      </c>
      <c r="K6091" s="7">
        <f t="shared" si="191"/>
        <v>2019</v>
      </c>
      <c r="L6091" t="s">
        <v>5204</v>
      </c>
      <c r="M6091" t="s">
        <v>73</v>
      </c>
      <c r="N6091">
        <v>78207</v>
      </c>
      <c r="O6091">
        <v>1258</v>
      </c>
      <c r="P6091" t="s">
        <v>3879</v>
      </c>
      <c r="Q6091">
        <v>9</v>
      </c>
      <c r="R6091">
        <v>4</v>
      </c>
      <c r="S6091" t="s">
        <v>75</v>
      </c>
      <c r="U6091">
        <v>8.74</v>
      </c>
      <c r="V6091">
        <v>32</v>
      </c>
      <c r="W6091" t="s">
        <v>33</v>
      </c>
      <c r="X6091" s="5">
        <v>43790</v>
      </c>
      <c r="Y6091" t="s">
        <v>130</v>
      </c>
      <c r="Z6091" t="s">
        <v>77</v>
      </c>
      <c r="AA6091" t="s">
        <v>49</v>
      </c>
    </row>
    <row r="6092" spans="1:27" x14ac:dyDescent="0.3">
      <c r="A6092">
        <v>5</v>
      </c>
      <c r="B6092" t="s">
        <v>43</v>
      </c>
      <c r="C6092">
        <v>6</v>
      </c>
      <c r="D6092" t="s">
        <v>26</v>
      </c>
      <c r="E6092" t="s">
        <v>3827</v>
      </c>
      <c r="F6092" t="s">
        <v>13</v>
      </c>
      <c r="G6092" t="s">
        <v>5882</v>
      </c>
      <c r="H6092" s="3">
        <v>0.2</v>
      </c>
      <c r="I6092" s="5">
        <v>43603</v>
      </c>
      <c r="J6092" s="5" t="str">
        <f t="shared" si="190"/>
        <v>September</v>
      </c>
      <c r="K6092" s="7">
        <f t="shared" si="191"/>
        <v>2019</v>
      </c>
      <c r="L6092" t="s">
        <v>6245</v>
      </c>
      <c r="M6092" t="s">
        <v>73</v>
      </c>
      <c r="N6092">
        <v>78501</v>
      </c>
      <c r="O6092">
        <v>1288</v>
      </c>
      <c r="P6092" t="s">
        <v>2959</v>
      </c>
      <c r="Q6092">
        <v>1</v>
      </c>
      <c r="R6092">
        <v>2</v>
      </c>
      <c r="S6092" t="s">
        <v>75</v>
      </c>
      <c r="U6092">
        <v>0.67</v>
      </c>
      <c r="V6092">
        <v>9</v>
      </c>
      <c r="W6092" t="s">
        <v>33</v>
      </c>
      <c r="X6092" s="5">
        <v>43608</v>
      </c>
      <c r="Y6092" t="s">
        <v>39</v>
      </c>
      <c r="Z6092" t="s">
        <v>77</v>
      </c>
      <c r="AA6092" t="s">
        <v>42</v>
      </c>
    </row>
    <row r="6093" spans="1:27" x14ac:dyDescent="0.3">
      <c r="A6093">
        <v>5</v>
      </c>
      <c r="B6093" t="s">
        <v>43</v>
      </c>
      <c r="C6093">
        <v>6</v>
      </c>
      <c r="D6093" t="s">
        <v>26</v>
      </c>
      <c r="E6093" t="s">
        <v>3827</v>
      </c>
      <c r="F6093" t="s">
        <v>13</v>
      </c>
      <c r="G6093" t="s">
        <v>5882</v>
      </c>
      <c r="H6093" s="3">
        <v>0.8</v>
      </c>
      <c r="I6093" s="5">
        <v>43603</v>
      </c>
      <c r="J6093" s="5" t="str">
        <f t="shared" si="190"/>
        <v>September</v>
      </c>
      <c r="K6093" s="7">
        <f t="shared" si="191"/>
        <v>2019</v>
      </c>
      <c r="L6093" t="s">
        <v>6245</v>
      </c>
      <c r="M6093" t="s">
        <v>73</v>
      </c>
      <c r="N6093">
        <v>78501</v>
      </c>
      <c r="O6093">
        <v>245</v>
      </c>
      <c r="P6093" t="s">
        <v>8271</v>
      </c>
      <c r="Q6093">
        <v>-3</v>
      </c>
      <c r="R6093">
        <v>1</v>
      </c>
      <c r="S6093" t="s">
        <v>75</v>
      </c>
      <c r="U6093">
        <v>-3.29</v>
      </c>
      <c r="V6093">
        <v>2</v>
      </c>
      <c r="W6093" t="s">
        <v>33</v>
      </c>
      <c r="X6093" s="5">
        <v>43608</v>
      </c>
      <c r="Y6093" t="s">
        <v>39</v>
      </c>
      <c r="Z6093" t="s">
        <v>77</v>
      </c>
      <c r="AA6093" t="s">
        <v>54</v>
      </c>
    </row>
    <row r="6094" spans="1:27" x14ac:dyDescent="0.3">
      <c r="A6094">
        <v>5</v>
      </c>
      <c r="B6094" t="s">
        <v>43</v>
      </c>
      <c r="C6094">
        <v>6</v>
      </c>
      <c r="D6094" t="s">
        <v>26</v>
      </c>
      <c r="E6094" t="s">
        <v>3827</v>
      </c>
      <c r="F6094" t="s">
        <v>13</v>
      </c>
      <c r="G6094" t="s">
        <v>5882</v>
      </c>
      <c r="H6094" s="3">
        <v>0.8</v>
      </c>
      <c r="I6094" s="5">
        <v>43603</v>
      </c>
      <c r="J6094" s="5" t="str">
        <f t="shared" si="190"/>
        <v>September</v>
      </c>
      <c r="K6094" s="7">
        <f t="shared" si="191"/>
        <v>2019</v>
      </c>
      <c r="L6094" t="s">
        <v>6245</v>
      </c>
      <c r="M6094" t="s">
        <v>73</v>
      </c>
      <c r="N6094">
        <v>78501</v>
      </c>
      <c r="O6094">
        <v>54</v>
      </c>
      <c r="P6094" t="s">
        <v>8242</v>
      </c>
      <c r="Q6094">
        <v>-11</v>
      </c>
      <c r="R6094">
        <v>7</v>
      </c>
      <c r="S6094" t="s">
        <v>75</v>
      </c>
      <c r="U6094">
        <v>-10.65</v>
      </c>
      <c r="V6094">
        <v>7</v>
      </c>
      <c r="W6094" t="s">
        <v>33</v>
      </c>
      <c r="X6094" s="5">
        <v>43608</v>
      </c>
      <c r="Y6094" t="s">
        <v>39</v>
      </c>
      <c r="Z6094" t="s">
        <v>77</v>
      </c>
      <c r="AA6094" t="s">
        <v>54</v>
      </c>
    </row>
    <row r="6095" spans="1:27" x14ac:dyDescent="0.3">
      <c r="A6095">
        <v>7</v>
      </c>
      <c r="B6095" t="s">
        <v>25</v>
      </c>
      <c r="C6095">
        <v>6</v>
      </c>
      <c r="D6095" t="s">
        <v>11</v>
      </c>
      <c r="E6095" t="s">
        <v>88</v>
      </c>
      <c r="F6095" t="s">
        <v>13</v>
      </c>
      <c r="G6095" t="s">
        <v>1285</v>
      </c>
      <c r="H6095" s="3">
        <v>0.2</v>
      </c>
      <c r="I6095" s="5">
        <v>43495</v>
      </c>
      <c r="J6095" s="5" t="str">
        <f t="shared" si="190"/>
        <v>September</v>
      </c>
      <c r="K6095" s="7">
        <f t="shared" si="191"/>
        <v>2019</v>
      </c>
      <c r="L6095" t="s">
        <v>8053</v>
      </c>
      <c r="M6095" t="s">
        <v>30</v>
      </c>
      <c r="N6095">
        <v>94110</v>
      </c>
      <c r="O6095">
        <v>1181</v>
      </c>
      <c r="P6095" t="s">
        <v>239</v>
      </c>
      <c r="Q6095">
        <v>-14</v>
      </c>
      <c r="R6095">
        <v>1</v>
      </c>
      <c r="S6095" t="s">
        <v>32</v>
      </c>
      <c r="T6095" t="s">
        <v>92</v>
      </c>
      <c r="U6095">
        <v>-13.59</v>
      </c>
      <c r="V6095">
        <v>121</v>
      </c>
      <c r="W6095" t="s">
        <v>76</v>
      </c>
      <c r="X6095" s="5">
        <v>43502</v>
      </c>
      <c r="Y6095" t="s">
        <v>39</v>
      </c>
      <c r="Z6095" t="s">
        <v>34</v>
      </c>
      <c r="AA6095" t="s">
        <v>24</v>
      </c>
    </row>
    <row r="6096" spans="1:27" x14ac:dyDescent="0.3">
      <c r="A6096">
        <v>7</v>
      </c>
      <c r="B6096" t="s">
        <v>25</v>
      </c>
      <c r="C6096">
        <v>6</v>
      </c>
      <c r="D6096" t="s">
        <v>26</v>
      </c>
      <c r="E6096" t="s">
        <v>88</v>
      </c>
      <c r="F6096" t="s">
        <v>13</v>
      </c>
      <c r="G6096" t="s">
        <v>1285</v>
      </c>
      <c r="H6096" s="3">
        <v>0</v>
      </c>
      <c r="I6096" s="5">
        <v>43495</v>
      </c>
      <c r="J6096" s="5" t="str">
        <f t="shared" si="190"/>
        <v>September</v>
      </c>
      <c r="K6096" s="7">
        <f t="shared" si="191"/>
        <v>2019</v>
      </c>
      <c r="L6096" t="s">
        <v>8053</v>
      </c>
      <c r="M6096" t="s">
        <v>30</v>
      </c>
      <c r="N6096">
        <v>94110</v>
      </c>
      <c r="O6096">
        <v>1154</v>
      </c>
      <c r="P6096" t="s">
        <v>3678</v>
      </c>
      <c r="Q6096">
        <v>2</v>
      </c>
      <c r="R6096">
        <v>3</v>
      </c>
      <c r="S6096" t="s">
        <v>32</v>
      </c>
      <c r="T6096" t="s">
        <v>92</v>
      </c>
      <c r="U6096">
        <v>2.38</v>
      </c>
      <c r="V6096">
        <v>9</v>
      </c>
      <c r="W6096" t="s">
        <v>76</v>
      </c>
      <c r="X6096" s="5">
        <v>43502</v>
      </c>
      <c r="Y6096" t="s">
        <v>39</v>
      </c>
      <c r="Z6096" t="s">
        <v>34</v>
      </c>
      <c r="AA6096" t="s">
        <v>49</v>
      </c>
    </row>
    <row r="6097" spans="1:27" x14ac:dyDescent="0.3">
      <c r="A6097">
        <v>7</v>
      </c>
      <c r="B6097" t="s">
        <v>25</v>
      </c>
      <c r="C6097">
        <v>6</v>
      </c>
      <c r="D6097" t="s">
        <v>26</v>
      </c>
      <c r="E6097" t="s">
        <v>88</v>
      </c>
      <c r="F6097" t="s">
        <v>13</v>
      </c>
      <c r="G6097" t="s">
        <v>1285</v>
      </c>
      <c r="H6097" s="3">
        <v>0</v>
      </c>
      <c r="I6097" s="5">
        <v>43495</v>
      </c>
      <c r="J6097" s="5" t="str">
        <f t="shared" si="190"/>
        <v>September</v>
      </c>
      <c r="K6097" s="7">
        <f t="shared" si="191"/>
        <v>2019</v>
      </c>
      <c r="L6097" t="s">
        <v>8053</v>
      </c>
      <c r="M6097" t="s">
        <v>30</v>
      </c>
      <c r="N6097">
        <v>94110</v>
      </c>
      <c r="O6097">
        <v>474</v>
      </c>
      <c r="P6097" t="s">
        <v>3362</v>
      </c>
      <c r="Q6097">
        <v>6</v>
      </c>
      <c r="R6097">
        <v>7</v>
      </c>
      <c r="S6097" t="s">
        <v>32</v>
      </c>
      <c r="T6097" t="s">
        <v>92</v>
      </c>
      <c r="U6097">
        <v>5.73</v>
      </c>
      <c r="V6097">
        <v>13</v>
      </c>
      <c r="W6097" t="s">
        <v>76</v>
      </c>
      <c r="X6097" s="5">
        <v>43502</v>
      </c>
      <c r="Y6097" t="s">
        <v>39</v>
      </c>
      <c r="Z6097" t="s">
        <v>34</v>
      </c>
      <c r="AA6097" t="s">
        <v>49</v>
      </c>
    </row>
    <row r="6098" spans="1:27" x14ac:dyDescent="0.3">
      <c r="A6098">
        <v>5</v>
      </c>
      <c r="B6098" t="s">
        <v>43</v>
      </c>
      <c r="C6098">
        <v>6</v>
      </c>
      <c r="D6098" t="s">
        <v>11</v>
      </c>
      <c r="E6098" t="s">
        <v>27</v>
      </c>
      <c r="F6098" t="s">
        <v>13</v>
      </c>
      <c r="G6098" t="s">
        <v>582</v>
      </c>
      <c r="H6098" s="3">
        <v>0.15</v>
      </c>
      <c r="I6098" s="5">
        <v>43634</v>
      </c>
      <c r="J6098" s="5" t="str">
        <f t="shared" si="190"/>
        <v>September</v>
      </c>
      <c r="K6098" s="7">
        <f t="shared" si="191"/>
        <v>2019</v>
      </c>
      <c r="L6098" t="s">
        <v>7854</v>
      </c>
      <c r="M6098" t="s">
        <v>30</v>
      </c>
      <c r="N6098">
        <v>90032</v>
      </c>
      <c r="O6098">
        <v>379</v>
      </c>
      <c r="P6098" t="s">
        <v>1328</v>
      </c>
      <c r="Q6098">
        <v>76</v>
      </c>
      <c r="R6098">
        <v>9</v>
      </c>
      <c r="S6098" t="s">
        <v>32</v>
      </c>
      <c r="T6098" t="s">
        <v>92</v>
      </c>
      <c r="U6098">
        <v>75.59</v>
      </c>
      <c r="V6098">
        <v>918</v>
      </c>
      <c r="W6098" t="s">
        <v>19</v>
      </c>
      <c r="X6098" s="5">
        <v>43639</v>
      </c>
      <c r="Y6098" t="s">
        <v>39</v>
      </c>
      <c r="Z6098" t="s">
        <v>34</v>
      </c>
      <c r="AA6098" t="s">
        <v>22</v>
      </c>
    </row>
    <row r="6099" spans="1:27" x14ac:dyDescent="0.3">
      <c r="A6099">
        <v>5</v>
      </c>
      <c r="B6099" t="s">
        <v>43</v>
      </c>
      <c r="C6099">
        <v>6</v>
      </c>
      <c r="D6099" t="s">
        <v>26</v>
      </c>
      <c r="E6099" t="s">
        <v>27</v>
      </c>
      <c r="F6099" t="s">
        <v>13</v>
      </c>
      <c r="G6099" t="s">
        <v>582</v>
      </c>
      <c r="H6099" s="3">
        <v>0</v>
      </c>
      <c r="I6099" s="5">
        <v>43634</v>
      </c>
      <c r="J6099" s="5" t="str">
        <f t="shared" si="190"/>
        <v>September</v>
      </c>
      <c r="K6099" s="7">
        <f t="shared" si="191"/>
        <v>2019</v>
      </c>
      <c r="L6099" t="s">
        <v>7854</v>
      </c>
      <c r="M6099" t="s">
        <v>30</v>
      </c>
      <c r="N6099">
        <v>90032</v>
      </c>
      <c r="O6099">
        <v>1725</v>
      </c>
      <c r="P6099" t="s">
        <v>779</v>
      </c>
      <c r="Q6099">
        <v>19</v>
      </c>
      <c r="R6099">
        <v>6</v>
      </c>
      <c r="S6099" t="s">
        <v>32</v>
      </c>
      <c r="T6099" t="s">
        <v>92</v>
      </c>
      <c r="U6099">
        <v>19.05</v>
      </c>
      <c r="V6099">
        <v>39</v>
      </c>
      <c r="W6099" t="s">
        <v>19</v>
      </c>
      <c r="X6099" s="5">
        <v>43639</v>
      </c>
      <c r="Y6099" t="s">
        <v>39</v>
      </c>
      <c r="Z6099" t="s">
        <v>34</v>
      </c>
      <c r="AA6099" t="s">
        <v>64</v>
      </c>
    </row>
    <row r="6100" spans="1:27" x14ac:dyDescent="0.3">
      <c r="A6100">
        <v>1</v>
      </c>
      <c r="B6100" t="s">
        <v>10</v>
      </c>
      <c r="C6100">
        <v>1</v>
      </c>
      <c r="D6100" t="s">
        <v>11</v>
      </c>
      <c r="E6100" t="s">
        <v>906</v>
      </c>
      <c r="F6100" t="s">
        <v>13</v>
      </c>
      <c r="G6100" t="s">
        <v>306</v>
      </c>
      <c r="H6100" s="3">
        <v>0.2</v>
      </c>
      <c r="I6100" s="5">
        <v>43719</v>
      </c>
      <c r="J6100" s="5" t="str">
        <f t="shared" si="190"/>
        <v>September</v>
      </c>
      <c r="K6100" s="7">
        <f t="shared" si="191"/>
        <v>2019</v>
      </c>
      <c r="L6100" t="s">
        <v>1117</v>
      </c>
      <c r="M6100" t="s">
        <v>16</v>
      </c>
      <c r="N6100">
        <v>32216</v>
      </c>
      <c r="O6100">
        <v>866</v>
      </c>
      <c r="P6100" t="s">
        <v>8179</v>
      </c>
      <c r="Q6100">
        <v>6</v>
      </c>
      <c r="R6100">
        <v>1</v>
      </c>
      <c r="S6100" t="s">
        <v>18</v>
      </c>
      <c r="U6100">
        <v>6.04</v>
      </c>
      <c r="V6100">
        <v>35</v>
      </c>
      <c r="W6100" t="s">
        <v>19</v>
      </c>
      <c r="X6100" s="5">
        <v>43720</v>
      </c>
      <c r="Y6100" t="s">
        <v>130</v>
      </c>
      <c r="Z6100" t="s">
        <v>40</v>
      </c>
      <c r="AA6100" t="s">
        <v>47</v>
      </c>
    </row>
    <row r="6101" spans="1:27" x14ac:dyDescent="0.3">
      <c r="A6101">
        <v>4</v>
      </c>
      <c r="B6101" t="s">
        <v>43</v>
      </c>
      <c r="C6101">
        <v>6</v>
      </c>
      <c r="D6101" t="s">
        <v>26</v>
      </c>
      <c r="E6101" t="s">
        <v>498</v>
      </c>
      <c r="F6101" t="s">
        <v>13</v>
      </c>
      <c r="G6101" t="s">
        <v>793</v>
      </c>
      <c r="H6101" s="3">
        <v>0.2</v>
      </c>
      <c r="I6101" s="5">
        <v>43695</v>
      </c>
      <c r="J6101" s="5" t="str">
        <f t="shared" si="190"/>
        <v>September</v>
      </c>
      <c r="K6101" s="7">
        <f t="shared" si="191"/>
        <v>2019</v>
      </c>
      <c r="L6101" t="s">
        <v>3891</v>
      </c>
      <c r="M6101" t="s">
        <v>73</v>
      </c>
      <c r="N6101">
        <v>75220</v>
      </c>
      <c r="O6101">
        <v>1388</v>
      </c>
      <c r="P6101" t="s">
        <v>567</v>
      </c>
      <c r="Q6101">
        <v>13</v>
      </c>
      <c r="R6101">
        <v>3</v>
      </c>
      <c r="S6101" t="s">
        <v>75</v>
      </c>
      <c r="U6101">
        <v>12.5</v>
      </c>
      <c r="V6101">
        <v>200</v>
      </c>
      <c r="W6101" t="s">
        <v>19</v>
      </c>
      <c r="X6101" s="5">
        <v>43699</v>
      </c>
      <c r="Y6101" t="s">
        <v>39</v>
      </c>
      <c r="Z6101" t="s">
        <v>77</v>
      </c>
      <c r="AA6101" t="s">
        <v>42</v>
      </c>
    </row>
    <row r="6102" spans="1:27" x14ac:dyDescent="0.3">
      <c r="A6102">
        <v>4</v>
      </c>
      <c r="B6102" t="s">
        <v>43</v>
      </c>
      <c r="C6102">
        <v>6</v>
      </c>
      <c r="D6102" t="s">
        <v>26</v>
      </c>
      <c r="E6102" t="s">
        <v>498</v>
      </c>
      <c r="F6102" t="s">
        <v>13</v>
      </c>
      <c r="G6102" t="s">
        <v>793</v>
      </c>
      <c r="H6102" s="3">
        <v>0.8</v>
      </c>
      <c r="I6102" s="5">
        <v>43695</v>
      </c>
      <c r="J6102" s="5" t="str">
        <f t="shared" si="190"/>
        <v>September</v>
      </c>
      <c r="K6102" s="7">
        <f t="shared" si="191"/>
        <v>2019</v>
      </c>
      <c r="L6102" t="s">
        <v>3891</v>
      </c>
      <c r="M6102" t="s">
        <v>73</v>
      </c>
      <c r="N6102">
        <v>75220</v>
      </c>
      <c r="O6102">
        <v>900</v>
      </c>
      <c r="P6102" t="s">
        <v>3279</v>
      </c>
      <c r="Q6102">
        <v>-11</v>
      </c>
      <c r="R6102">
        <v>4</v>
      </c>
      <c r="S6102" t="s">
        <v>75</v>
      </c>
      <c r="U6102">
        <v>-11.46</v>
      </c>
      <c r="V6102">
        <v>7</v>
      </c>
      <c r="W6102" t="s">
        <v>19</v>
      </c>
      <c r="X6102" s="5">
        <v>43699</v>
      </c>
      <c r="Y6102" t="s">
        <v>39</v>
      </c>
      <c r="Z6102" t="s">
        <v>77</v>
      </c>
      <c r="AA6102" t="s">
        <v>54</v>
      </c>
    </row>
    <row r="6103" spans="1:27" x14ac:dyDescent="0.3">
      <c r="A6103">
        <v>4</v>
      </c>
      <c r="B6103" t="s">
        <v>43</v>
      </c>
      <c r="C6103">
        <v>6</v>
      </c>
      <c r="D6103" t="s">
        <v>26</v>
      </c>
      <c r="E6103" t="s">
        <v>498</v>
      </c>
      <c r="F6103" t="s">
        <v>13</v>
      </c>
      <c r="G6103" t="s">
        <v>793</v>
      </c>
      <c r="H6103" s="3">
        <v>0.8</v>
      </c>
      <c r="I6103" s="5">
        <v>43695</v>
      </c>
      <c r="J6103" s="5" t="str">
        <f t="shared" si="190"/>
        <v>September</v>
      </c>
      <c r="K6103" s="7">
        <f t="shared" si="191"/>
        <v>2019</v>
      </c>
      <c r="L6103" t="s">
        <v>3891</v>
      </c>
      <c r="M6103" t="s">
        <v>73</v>
      </c>
      <c r="N6103">
        <v>75220</v>
      </c>
      <c r="O6103">
        <v>43</v>
      </c>
      <c r="P6103" t="s">
        <v>951</v>
      </c>
      <c r="Q6103">
        <v>-33</v>
      </c>
      <c r="R6103">
        <v>5</v>
      </c>
      <c r="S6103" t="s">
        <v>75</v>
      </c>
      <c r="U6103">
        <v>-33.14</v>
      </c>
      <c r="V6103">
        <v>21</v>
      </c>
      <c r="W6103" t="s">
        <v>19</v>
      </c>
      <c r="X6103" s="5">
        <v>43699</v>
      </c>
      <c r="Y6103" t="s">
        <v>39</v>
      </c>
      <c r="Z6103" t="s">
        <v>77</v>
      </c>
      <c r="AA6103" t="s">
        <v>54</v>
      </c>
    </row>
    <row r="6104" spans="1:27" x14ac:dyDescent="0.3">
      <c r="A6104">
        <v>3</v>
      </c>
      <c r="B6104" t="s">
        <v>10</v>
      </c>
      <c r="C6104">
        <v>3</v>
      </c>
      <c r="D6104" t="s">
        <v>11</v>
      </c>
      <c r="E6104" t="s">
        <v>1556</v>
      </c>
      <c r="F6104" t="s">
        <v>13</v>
      </c>
      <c r="G6104" t="s">
        <v>5381</v>
      </c>
      <c r="H6104" s="3">
        <v>0</v>
      </c>
      <c r="I6104" s="5">
        <v>43782</v>
      </c>
      <c r="J6104" s="5" t="str">
        <f t="shared" si="190"/>
        <v>September</v>
      </c>
      <c r="K6104" s="7">
        <f t="shared" si="191"/>
        <v>2019</v>
      </c>
      <c r="L6104" t="s">
        <v>5382</v>
      </c>
      <c r="M6104" t="s">
        <v>102</v>
      </c>
      <c r="N6104">
        <v>14215</v>
      </c>
      <c r="O6104">
        <v>505</v>
      </c>
      <c r="P6104" t="s">
        <v>2393</v>
      </c>
      <c r="Q6104">
        <v>31</v>
      </c>
      <c r="R6104">
        <v>3</v>
      </c>
      <c r="S6104" t="s">
        <v>104</v>
      </c>
      <c r="U6104">
        <v>30.99</v>
      </c>
      <c r="V6104">
        <v>155</v>
      </c>
      <c r="W6104" t="s">
        <v>33</v>
      </c>
      <c r="X6104" s="5">
        <v>43785</v>
      </c>
      <c r="Y6104" t="s">
        <v>20</v>
      </c>
      <c r="Z6104" t="s">
        <v>175</v>
      </c>
      <c r="AA6104" t="s">
        <v>47</v>
      </c>
    </row>
    <row r="6105" spans="1:27" x14ac:dyDescent="0.3">
      <c r="A6105">
        <v>3</v>
      </c>
      <c r="B6105" t="s">
        <v>10</v>
      </c>
      <c r="C6105">
        <v>3</v>
      </c>
      <c r="D6105" t="s">
        <v>50</v>
      </c>
      <c r="E6105" t="s">
        <v>1556</v>
      </c>
      <c r="F6105" t="s">
        <v>13</v>
      </c>
      <c r="G6105" t="s">
        <v>5381</v>
      </c>
      <c r="H6105" s="3">
        <v>0</v>
      </c>
      <c r="I6105" s="5">
        <v>43782</v>
      </c>
      <c r="J6105" s="5" t="str">
        <f t="shared" si="190"/>
        <v>September</v>
      </c>
      <c r="K6105" s="7">
        <f t="shared" si="191"/>
        <v>2019</v>
      </c>
      <c r="L6105" t="s">
        <v>5382</v>
      </c>
      <c r="M6105" t="s">
        <v>102</v>
      </c>
      <c r="N6105">
        <v>14215</v>
      </c>
      <c r="O6105">
        <v>991</v>
      </c>
      <c r="P6105" t="s">
        <v>162</v>
      </c>
      <c r="Q6105">
        <v>12</v>
      </c>
      <c r="R6105">
        <v>4</v>
      </c>
      <c r="S6105" t="s">
        <v>104</v>
      </c>
      <c r="U6105">
        <v>12.21</v>
      </c>
      <c r="V6105">
        <v>44</v>
      </c>
      <c r="W6105" t="s">
        <v>33</v>
      </c>
      <c r="X6105" s="5">
        <v>43785</v>
      </c>
      <c r="Y6105" t="s">
        <v>20</v>
      </c>
      <c r="Z6105" t="s">
        <v>175</v>
      </c>
      <c r="AA6105" t="s">
        <v>52</v>
      </c>
    </row>
    <row r="6106" spans="1:27" x14ac:dyDescent="0.3">
      <c r="A6106">
        <v>4</v>
      </c>
      <c r="B6106" t="s">
        <v>43</v>
      </c>
      <c r="C6106">
        <v>6</v>
      </c>
      <c r="D6106" t="s">
        <v>50</v>
      </c>
      <c r="E6106" t="s">
        <v>99</v>
      </c>
      <c r="F6106" t="s">
        <v>13</v>
      </c>
      <c r="G6106" t="s">
        <v>44</v>
      </c>
      <c r="H6106" s="3">
        <v>0.2</v>
      </c>
      <c r="I6106" s="5">
        <v>43603</v>
      </c>
      <c r="J6106" s="5" t="str">
        <f t="shared" si="190"/>
        <v>September</v>
      </c>
      <c r="K6106" s="7">
        <f t="shared" si="191"/>
        <v>2019</v>
      </c>
      <c r="L6106" t="s">
        <v>7945</v>
      </c>
      <c r="M6106" t="s">
        <v>102</v>
      </c>
      <c r="N6106">
        <v>19140</v>
      </c>
      <c r="O6106">
        <v>963</v>
      </c>
      <c r="P6106" t="s">
        <v>4977</v>
      </c>
      <c r="Q6106">
        <v>-1</v>
      </c>
      <c r="R6106">
        <v>3</v>
      </c>
      <c r="S6106" t="s">
        <v>104</v>
      </c>
      <c r="T6106" t="s">
        <v>92</v>
      </c>
      <c r="U6106">
        <v>-0.9</v>
      </c>
      <c r="V6106">
        <v>36</v>
      </c>
      <c r="W6106" t="s">
        <v>19</v>
      </c>
      <c r="X6106" s="5">
        <v>43607</v>
      </c>
      <c r="Y6106" t="s">
        <v>39</v>
      </c>
      <c r="Z6106" t="s">
        <v>105</v>
      </c>
      <c r="AA6106" t="s">
        <v>113</v>
      </c>
    </row>
    <row r="6107" spans="1:27" x14ac:dyDescent="0.3">
      <c r="A6107">
        <v>3</v>
      </c>
      <c r="B6107" t="s">
        <v>10</v>
      </c>
      <c r="C6107">
        <v>3</v>
      </c>
      <c r="D6107" t="s">
        <v>26</v>
      </c>
      <c r="E6107" t="s">
        <v>535</v>
      </c>
      <c r="F6107" t="s">
        <v>13</v>
      </c>
      <c r="G6107" t="s">
        <v>556</v>
      </c>
      <c r="H6107" s="3">
        <v>0</v>
      </c>
      <c r="I6107" s="5">
        <v>43564</v>
      </c>
      <c r="J6107" s="5" t="str">
        <f t="shared" si="190"/>
        <v>September</v>
      </c>
      <c r="K6107" s="7">
        <f t="shared" si="191"/>
        <v>2019</v>
      </c>
      <c r="L6107" t="s">
        <v>3364</v>
      </c>
      <c r="M6107" t="s">
        <v>73</v>
      </c>
      <c r="N6107">
        <v>48205</v>
      </c>
      <c r="O6107">
        <v>707</v>
      </c>
      <c r="P6107" t="s">
        <v>3365</v>
      </c>
      <c r="Q6107">
        <v>220</v>
      </c>
      <c r="R6107">
        <v>8</v>
      </c>
      <c r="S6107" t="s">
        <v>75</v>
      </c>
      <c r="U6107">
        <v>219.99</v>
      </c>
      <c r="V6107">
        <v>478</v>
      </c>
      <c r="W6107" t="s">
        <v>19</v>
      </c>
      <c r="X6107" s="5">
        <v>43567</v>
      </c>
      <c r="Y6107" t="s">
        <v>20</v>
      </c>
      <c r="Z6107" t="s">
        <v>156</v>
      </c>
      <c r="AA6107" t="s">
        <v>54</v>
      </c>
    </row>
    <row r="6108" spans="1:27" x14ac:dyDescent="0.3">
      <c r="A6108">
        <v>6</v>
      </c>
      <c r="B6108" t="s">
        <v>10</v>
      </c>
      <c r="C6108">
        <v>6</v>
      </c>
      <c r="D6108" t="s">
        <v>11</v>
      </c>
      <c r="E6108" t="s">
        <v>237</v>
      </c>
      <c r="F6108" t="s">
        <v>13</v>
      </c>
      <c r="G6108" t="s">
        <v>1357</v>
      </c>
      <c r="H6108" s="3">
        <v>0</v>
      </c>
      <c r="I6108" s="5">
        <v>43698</v>
      </c>
      <c r="J6108" s="5" t="str">
        <f t="shared" si="190"/>
        <v>September</v>
      </c>
      <c r="K6108" s="7">
        <f t="shared" si="191"/>
        <v>2019</v>
      </c>
      <c r="L6108" t="s">
        <v>7061</v>
      </c>
      <c r="M6108" t="s">
        <v>102</v>
      </c>
      <c r="N6108">
        <v>21044</v>
      </c>
      <c r="O6108">
        <v>492</v>
      </c>
      <c r="P6108" t="s">
        <v>5222</v>
      </c>
      <c r="Q6108">
        <v>9</v>
      </c>
      <c r="R6108">
        <v>2</v>
      </c>
      <c r="S6108" t="s">
        <v>104</v>
      </c>
      <c r="U6108">
        <v>8.5500000000000007</v>
      </c>
      <c r="V6108">
        <v>25</v>
      </c>
      <c r="W6108" t="s">
        <v>76</v>
      </c>
      <c r="X6108" s="5">
        <v>43704</v>
      </c>
      <c r="Y6108" t="s">
        <v>39</v>
      </c>
      <c r="Z6108" t="s">
        <v>1549</v>
      </c>
      <c r="AA6108" t="s">
        <v>47</v>
      </c>
    </row>
    <row r="6109" spans="1:27" x14ac:dyDescent="0.3">
      <c r="A6109">
        <v>6</v>
      </c>
      <c r="B6109" t="s">
        <v>10</v>
      </c>
      <c r="C6109">
        <v>6</v>
      </c>
      <c r="D6109" t="s">
        <v>11</v>
      </c>
      <c r="E6109" t="s">
        <v>237</v>
      </c>
      <c r="F6109" t="s">
        <v>13</v>
      </c>
      <c r="G6109" t="s">
        <v>1357</v>
      </c>
      <c r="H6109" s="3">
        <v>0</v>
      </c>
      <c r="I6109" s="5">
        <v>43698</v>
      </c>
      <c r="J6109" s="5" t="str">
        <f t="shared" si="190"/>
        <v>September</v>
      </c>
      <c r="K6109" s="7">
        <f t="shared" si="191"/>
        <v>2019</v>
      </c>
      <c r="L6109" t="s">
        <v>7061</v>
      </c>
      <c r="M6109" t="s">
        <v>102</v>
      </c>
      <c r="N6109">
        <v>21044</v>
      </c>
      <c r="O6109">
        <v>1445</v>
      </c>
      <c r="P6109" t="s">
        <v>8206</v>
      </c>
      <c r="Q6109">
        <v>31</v>
      </c>
      <c r="R6109">
        <v>4</v>
      </c>
      <c r="S6109" t="s">
        <v>104</v>
      </c>
      <c r="U6109">
        <v>31.25</v>
      </c>
      <c r="V6109">
        <v>92</v>
      </c>
      <c r="W6109" t="s">
        <v>76</v>
      </c>
      <c r="X6109" s="5">
        <v>43704</v>
      </c>
      <c r="Y6109" t="s">
        <v>39</v>
      </c>
      <c r="Z6109" t="s">
        <v>1549</v>
      </c>
      <c r="AA6109" t="s">
        <v>47</v>
      </c>
    </row>
    <row r="6110" spans="1:27" x14ac:dyDescent="0.3">
      <c r="A6110">
        <v>6</v>
      </c>
      <c r="B6110" t="s">
        <v>10</v>
      </c>
      <c r="C6110">
        <v>6</v>
      </c>
      <c r="D6110" t="s">
        <v>26</v>
      </c>
      <c r="E6110" t="s">
        <v>237</v>
      </c>
      <c r="F6110" t="s">
        <v>13</v>
      </c>
      <c r="G6110" t="s">
        <v>1357</v>
      </c>
      <c r="H6110" s="3">
        <v>0</v>
      </c>
      <c r="I6110" s="5">
        <v>43698</v>
      </c>
      <c r="J6110" s="5" t="str">
        <f t="shared" si="190"/>
        <v>September</v>
      </c>
      <c r="K6110" s="7">
        <f t="shared" si="191"/>
        <v>2019</v>
      </c>
      <c r="L6110" t="s">
        <v>7061</v>
      </c>
      <c r="M6110" t="s">
        <v>102</v>
      </c>
      <c r="N6110">
        <v>21044</v>
      </c>
      <c r="O6110">
        <v>1678</v>
      </c>
      <c r="P6110" t="s">
        <v>3163</v>
      </c>
      <c r="Q6110">
        <v>133</v>
      </c>
      <c r="R6110">
        <v>5</v>
      </c>
      <c r="S6110" t="s">
        <v>104</v>
      </c>
      <c r="U6110">
        <v>133.15</v>
      </c>
      <c r="V6110">
        <v>277</v>
      </c>
      <c r="W6110" t="s">
        <v>76</v>
      </c>
      <c r="X6110" s="5">
        <v>43704</v>
      </c>
      <c r="Y6110" t="s">
        <v>39</v>
      </c>
      <c r="Z6110" t="s">
        <v>1549</v>
      </c>
      <c r="AA6110" t="s">
        <v>64</v>
      </c>
    </row>
    <row r="6111" spans="1:27" x14ac:dyDescent="0.3">
      <c r="A6111">
        <v>2</v>
      </c>
      <c r="B6111" t="s">
        <v>43</v>
      </c>
      <c r="C6111">
        <v>3</v>
      </c>
      <c r="D6111" t="s">
        <v>26</v>
      </c>
      <c r="E6111" t="s">
        <v>99</v>
      </c>
      <c r="F6111" t="s">
        <v>13</v>
      </c>
      <c r="G6111" t="s">
        <v>2839</v>
      </c>
      <c r="H6111" s="3">
        <v>0.2</v>
      </c>
      <c r="I6111" s="5">
        <v>43724</v>
      </c>
      <c r="J6111" s="5" t="str">
        <f t="shared" si="190"/>
        <v>September</v>
      </c>
      <c r="K6111" s="7">
        <f t="shared" si="191"/>
        <v>2019</v>
      </c>
      <c r="L6111" t="s">
        <v>3520</v>
      </c>
      <c r="M6111" t="s">
        <v>102</v>
      </c>
      <c r="N6111">
        <v>19143</v>
      </c>
      <c r="O6111">
        <v>1721</v>
      </c>
      <c r="P6111" t="s">
        <v>3404</v>
      </c>
      <c r="Q6111">
        <v>6</v>
      </c>
      <c r="R6111">
        <v>6</v>
      </c>
      <c r="S6111" t="s">
        <v>104</v>
      </c>
      <c r="U6111">
        <v>6.42</v>
      </c>
      <c r="V6111">
        <v>21</v>
      </c>
      <c r="W6111" t="s">
        <v>19</v>
      </c>
      <c r="X6111" s="5">
        <v>43726</v>
      </c>
      <c r="Y6111" t="s">
        <v>20</v>
      </c>
      <c r="Z6111" t="s">
        <v>105</v>
      </c>
      <c r="AA6111" t="s">
        <v>64</v>
      </c>
    </row>
    <row r="6112" spans="1:27" x14ac:dyDescent="0.3">
      <c r="A6112">
        <v>4</v>
      </c>
      <c r="B6112" t="s">
        <v>43</v>
      </c>
      <c r="C6112">
        <v>6</v>
      </c>
      <c r="D6112" t="s">
        <v>50</v>
      </c>
      <c r="E6112" t="s">
        <v>192</v>
      </c>
      <c r="F6112" t="s">
        <v>13</v>
      </c>
      <c r="G6112" t="s">
        <v>1486</v>
      </c>
      <c r="H6112" s="3">
        <v>0.2</v>
      </c>
      <c r="I6112" s="5">
        <v>43710</v>
      </c>
      <c r="J6112" s="5" t="str">
        <f t="shared" si="190"/>
        <v>September</v>
      </c>
      <c r="K6112" s="7">
        <f t="shared" si="191"/>
        <v>2019</v>
      </c>
      <c r="L6112" t="s">
        <v>4988</v>
      </c>
      <c r="M6112" t="s">
        <v>73</v>
      </c>
      <c r="N6112">
        <v>60623</v>
      </c>
      <c r="O6112">
        <v>967</v>
      </c>
      <c r="P6112" t="s">
        <v>4989</v>
      </c>
      <c r="Q6112">
        <v>-7</v>
      </c>
      <c r="R6112">
        <v>3</v>
      </c>
      <c r="S6112" t="s">
        <v>75</v>
      </c>
      <c r="U6112">
        <v>-7.12</v>
      </c>
      <c r="V6112">
        <v>41</v>
      </c>
      <c r="W6112" t="s">
        <v>19</v>
      </c>
      <c r="X6112" s="5">
        <v>43714</v>
      </c>
      <c r="Y6112" t="s">
        <v>39</v>
      </c>
      <c r="Z6112" t="s">
        <v>139</v>
      </c>
      <c r="AA6112" t="s">
        <v>113</v>
      </c>
    </row>
    <row r="6113" spans="1:27" x14ac:dyDescent="0.3">
      <c r="A6113">
        <v>7</v>
      </c>
      <c r="B6113" t="s">
        <v>25</v>
      </c>
      <c r="C6113">
        <v>6</v>
      </c>
      <c r="D6113" t="s">
        <v>11</v>
      </c>
      <c r="E6113" t="s">
        <v>1223</v>
      </c>
      <c r="F6113" t="s">
        <v>13</v>
      </c>
      <c r="G6113" t="s">
        <v>5487</v>
      </c>
      <c r="H6113" s="3">
        <v>0</v>
      </c>
      <c r="I6113" s="5">
        <v>43550</v>
      </c>
      <c r="J6113" s="5" t="str">
        <f t="shared" si="190"/>
        <v>September</v>
      </c>
      <c r="K6113" s="7">
        <f t="shared" si="191"/>
        <v>2019</v>
      </c>
      <c r="L6113" t="s">
        <v>5488</v>
      </c>
      <c r="M6113" t="s">
        <v>73</v>
      </c>
      <c r="N6113">
        <v>48126</v>
      </c>
      <c r="O6113">
        <v>415</v>
      </c>
      <c r="P6113" t="s">
        <v>8207</v>
      </c>
      <c r="Q6113">
        <v>23</v>
      </c>
      <c r="R6113">
        <v>3</v>
      </c>
      <c r="S6113" t="s">
        <v>75</v>
      </c>
      <c r="U6113">
        <v>23.12</v>
      </c>
      <c r="V6113">
        <v>61</v>
      </c>
      <c r="W6113" t="s">
        <v>33</v>
      </c>
      <c r="X6113" s="5">
        <v>43557</v>
      </c>
      <c r="Y6113" t="s">
        <v>39</v>
      </c>
      <c r="Z6113" t="s">
        <v>156</v>
      </c>
      <c r="AA6113" t="s">
        <v>47</v>
      </c>
    </row>
    <row r="6114" spans="1:27" x14ac:dyDescent="0.3">
      <c r="A6114">
        <v>6</v>
      </c>
      <c r="B6114" t="s">
        <v>10</v>
      </c>
      <c r="C6114">
        <v>6</v>
      </c>
      <c r="D6114" t="s">
        <v>11</v>
      </c>
      <c r="E6114" t="s">
        <v>870</v>
      </c>
      <c r="F6114" t="s">
        <v>13</v>
      </c>
      <c r="G6114" t="s">
        <v>6930</v>
      </c>
      <c r="H6114" s="3">
        <v>0</v>
      </c>
      <c r="I6114" s="5">
        <v>43479</v>
      </c>
      <c r="J6114" s="5" t="str">
        <f t="shared" si="190"/>
        <v>September</v>
      </c>
      <c r="K6114" s="7">
        <f t="shared" si="191"/>
        <v>2019</v>
      </c>
      <c r="L6114" t="s">
        <v>6998</v>
      </c>
      <c r="M6114" t="s">
        <v>73</v>
      </c>
      <c r="N6114">
        <v>47374</v>
      </c>
      <c r="O6114">
        <v>485</v>
      </c>
      <c r="P6114" t="s">
        <v>2320</v>
      </c>
      <c r="Q6114">
        <v>9</v>
      </c>
      <c r="R6114">
        <v>2</v>
      </c>
      <c r="S6114" t="s">
        <v>75</v>
      </c>
      <c r="U6114">
        <v>8.5299999999999994</v>
      </c>
      <c r="V6114">
        <v>19</v>
      </c>
      <c r="W6114" t="s">
        <v>76</v>
      </c>
      <c r="X6114" s="5">
        <v>43485</v>
      </c>
      <c r="Y6114" t="s">
        <v>39</v>
      </c>
      <c r="Z6114" t="s">
        <v>167</v>
      </c>
      <c r="AA6114" t="s">
        <v>47</v>
      </c>
    </row>
    <row r="6115" spans="1:27" x14ac:dyDescent="0.3">
      <c r="A6115">
        <v>6</v>
      </c>
      <c r="B6115" t="s">
        <v>10</v>
      </c>
      <c r="C6115">
        <v>6</v>
      </c>
      <c r="D6115" t="s">
        <v>26</v>
      </c>
      <c r="E6115" t="s">
        <v>870</v>
      </c>
      <c r="F6115" t="s">
        <v>13</v>
      </c>
      <c r="G6115" t="s">
        <v>6930</v>
      </c>
      <c r="H6115" s="3">
        <v>0</v>
      </c>
      <c r="I6115" s="5">
        <v>43479</v>
      </c>
      <c r="J6115" s="5" t="str">
        <f t="shared" si="190"/>
        <v>September</v>
      </c>
      <c r="K6115" s="7">
        <f t="shared" si="191"/>
        <v>2019</v>
      </c>
      <c r="L6115" t="s">
        <v>6998</v>
      </c>
      <c r="M6115" t="s">
        <v>73</v>
      </c>
      <c r="N6115">
        <v>47374</v>
      </c>
      <c r="O6115">
        <v>1669</v>
      </c>
      <c r="P6115" t="s">
        <v>3889</v>
      </c>
      <c r="Q6115">
        <v>6</v>
      </c>
      <c r="R6115">
        <v>1</v>
      </c>
      <c r="S6115" t="s">
        <v>75</v>
      </c>
      <c r="U6115">
        <v>5.56</v>
      </c>
      <c r="V6115">
        <v>11</v>
      </c>
      <c r="W6115" t="s">
        <v>76</v>
      </c>
      <c r="X6115" s="5">
        <v>43485</v>
      </c>
      <c r="Y6115" t="s">
        <v>39</v>
      </c>
      <c r="Z6115" t="s">
        <v>167</v>
      </c>
      <c r="AA6115" t="s">
        <v>64</v>
      </c>
    </row>
    <row r="6116" spans="1:27" x14ac:dyDescent="0.3">
      <c r="A6116">
        <v>6</v>
      </c>
      <c r="B6116" t="s">
        <v>10</v>
      </c>
      <c r="C6116">
        <v>6</v>
      </c>
      <c r="D6116" t="s">
        <v>26</v>
      </c>
      <c r="E6116" t="s">
        <v>870</v>
      </c>
      <c r="F6116" t="s">
        <v>13</v>
      </c>
      <c r="G6116" t="s">
        <v>6930</v>
      </c>
      <c r="H6116" s="3">
        <v>0</v>
      </c>
      <c r="I6116" s="5">
        <v>43479</v>
      </c>
      <c r="J6116" s="5" t="str">
        <f t="shared" si="190"/>
        <v>September</v>
      </c>
      <c r="K6116" s="7">
        <f t="shared" si="191"/>
        <v>2019</v>
      </c>
      <c r="L6116" t="s">
        <v>6998</v>
      </c>
      <c r="M6116" t="s">
        <v>73</v>
      </c>
      <c r="N6116">
        <v>47374</v>
      </c>
      <c r="O6116">
        <v>276</v>
      </c>
      <c r="P6116" t="s">
        <v>606</v>
      </c>
      <c r="Q6116">
        <v>0</v>
      </c>
      <c r="R6116">
        <v>2</v>
      </c>
      <c r="S6116" t="s">
        <v>75</v>
      </c>
      <c r="U6116">
        <v>0.1</v>
      </c>
      <c r="V6116">
        <v>3</v>
      </c>
      <c r="W6116" t="s">
        <v>76</v>
      </c>
      <c r="X6116" s="5">
        <v>43485</v>
      </c>
      <c r="Y6116" t="s">
        <v>39</v>
      </c>
      <c r="Z6116" t="s">
        <v>167</v>
      </c>
      <c r="AA6116" t="s">
        <v>176</v>
      </c>
    </row>
    <row r="6117" spans="1:27" x14ac:dyDescent="0.3">
      <c r="A6117">
        <v>6</v>
      </c>
      <c r="B6117" t="s">
        <v>10</v>
      </c>
      <c r="C6117">
        <v>6</v>
      </c>
      <c r="D6117" t="s">
        <v>26</v>
      </c>
      <c r="E6117" t="s">
        <v>870</v>
      </c>
      <c r="F6117" t="s">
        <v>13</v>
      </c>
      <c r="G6117" t="s">
        <v>6930</v>
      </c>
      <c r="H6117" s="3">
        <v>0</v>
      </c>
      <c r="I6117" s="5">
        <v>43479</v>
      </c>
      <c r="J6117" s="5" t="str">
        <f t="shared" si="190"/>
        <v>September</v>
      </c>
      <c r="K6117" s="7">
        <f t="shared" si="191"/>
        <v>2019</v>
      </c>
      <c r="L6117" t="s">
        <v>6998</v>
      </c>
      <c r="M6117" t="s">
        <v>73</v>
      </c>
      <c r="N6117">
        <v>47374</v>
      </c>
      <c r="O6117">
        <v>1503</v>
      </c>
      <c r="P6117" t="s">
        <v>3908</v>
      </c>
      <c r="Q6117">
        <v>5</v>
      </c>
      <c r="R6117">
        <v>2</v>
      </c>
      <c r="S6117" t="s">
        <v>75</v>
      </c>
      <c r="U6117">
        <v>5.25</v>
      </c>
      <c r="V6117">
        <v>19</v>
      </c>
      <c r="W6117" t="s">
        <v>76</v>
      </c>
      <c r="X6117" s="5">
        <v>43485</v>
      </c>
      <c r="Y6117" t="s">
        <v>39</v>
      </c>
      <c r="Z6117" t="s">
        <v>167</v>
      </c>
      <c r="AA6117" t="s">
        <v>42</v>
      </c>
    </row>
    <row r="6118" spans="1:27" x14ac:dyDescent="0.3">
      <c r="A6118">
        <v>6</v>
      </c>
      <c r="B6118" t="s">
        <v>10</v>
      </c>
      <c r="C6118">
        <v>6</v>
      </c>
      <c r="D6118" t="s">
        <v>26</v>
      </c>
      <c r="E6118" t="s">
        <v>870</v>
      </c>
      <c r="F6118" t="s">
        <v>13</v>
      </c>
      <c r="G6118" t="s">
        <v>6930</v>
      </c>
      <c r="H6118" s="3">
        <v>0</v>
      </c>
      <c r="I6118" s="5">
        <v>43479</v>
      </c>
      <c r="J6118" s="5" t="str">
        <f t="shared" si="190"/>
        <v>September</v>
      </c>
      <c r="K6118" s="7">
        <f t="shared" si="191"/>
        <v>2019</v>
      </c>
      <c r="L6118" t="s">
        <v>6998</v>
      </c>
      <c r="M6118" t="s">
        <v>73</v>
      </c>
      <c r="N6118">
        <v>47374</v>
      </c>
      <c r="O6118">
        <v>1545</v>
      </c>
      <c r="P6118" t="s">
        <v>391</v>
      </c>
      <c r="Q6118">
        <v>18</v>
      </c>
      <c r="R6118">
        <v>5</v>
      </c>
      <c r="S6118" t="s">
        <v>75</v>
      </c>
      <c r="U6118">
        <v>17.52</v>
      </c>
      <c r="V6118">
        <v>67</v>
      </c>
      <c r="W6118" t="s">
        <v>76</v>
      </c>
      <c r="X6118" s="5">
        <v>43485</v>
      </c>
      <c r="Y6118" t="s">
        <v>39</v>
      </c>
      <c r="Z6118" t="s">
        <v>167</v>
      </c>
      <c r="AA6118" t="s">
        <v>42</v>
      </c>
    </row>
    <row r="6119" spans="1:27" x14ac:dyDescent="0.3">
      <c r="A6119">
        <v>6</v>
      </c>
      <c r="B6119" t="s">
        <v>10</v>
      </c>
      <c r="C6119">
        <v>6</v>
      </c>
      <c r="D6119" t="s">
        <v>50</v>
      </c>
      <c r="E6119" t="s">
        <v>870</v>
      </c>
      <c r="F6119" t="s">
        <v>13</v>
      </c>
      <c r="G6119" t="s">
        <v>6930</v>
      </c>
      <c r="H6119" s="3">
        <v>0</v>
      </c>
      <c r="I6119" s="5">
        <v>43479</v>
      </c>
      <c r="J6119" s="5" t="str">
        <f t="shared" si="190"/>
        <v>September</v>
      </c>
      <c r="K6119" s="7">
        <f t="shared" si="191"/>
        <v>2019</v>
      </c>
      <c r="L6119" t="s">
        <v>6998</v>
      </c>
      <c r="M6119" t="s">
        <v>73</v>
      </c>
      <c r="N6119">
        <v>47374</v>
      </c>
      <c r="O6119">
        <v>924</v>
      </c>
      <c r="P6119" t="s">
        <v>987</v>
      </c>
      <c r="Q6119">
        <v>3</v>
      </c>
      <c r="R6119">
        <v>4</v>
      </c>
      <c r="S6119" t="s">
        <v>75</v>
      </c>
      <c r="U6119">
        <v>2.5499999999999998</v>
      </c>
      <c r="V6119">
        <v>12</v>
      </c>
      <c r="W6119" t="s">
        <v>76</v>
      </c>
      <c r="X6119" s="5">
        <v>43485</v>
      </c>
      <c r="Y6119" t="s">
        <v>39</v>
      </c>
      <c r="Z6119" t="s">
        <v>167</v>
      </c>
      <c r="AA6119" t="s">
        <v>113</v>
      </c>
    </row>
    <row r="6120" spans="1:27" x14ac:dyDescent="0.3">
      <c r="A6120">
        <v>6</v>
      </c>
      <c r="B6120" t="s">
        <v>10</v>
      </c>
      <c r="C6120">
        <v>6</v>
      </c>
      <c r="D6120" t="s">
        <v>50</v>
      </c>
      <c r="E6120" t="s">
        <v>870</v>
      </c>
      <c r="F6120" t="s">
        <v>13</v>
      </c>
      <c r="G6120" t="s">
        <v>6930</v>
      </c>
      <c r="H6120" s="3">
        <v>0</v>
      </c>
      <c r="I6120" s="5">
        <v>43479</v>
      </c>
      <c r="J6120" s="5" t="str">
        <f t="shared" si="190"/>
        <v>September</v>
      </c>
      <c r="K6120" s="7">
        <f t="shared" si="191"/>
        <v>2019</v>
      </c>
      <c r="L6120" t="s">
        <v>6998</v>
      </c>
      <c r="M6120" t="s">
        <v>73</v>
      </c>
      <c r="N6120">
        <v>47374</v>
      </c>
      <c r="O6120">
        <v>1096</v>
      </c>
      <c r="P6120" t="s">
        <v>599</v>
      </c>
      <c r="Q6120">
        <v>70</v>
      </c>
      <c r="R6120">
        <v>4</v>
      </c>
      <c r="S6120" t="s">
        <v>75</v>
      </c>
      <c r="U6120">
        <v>70.31</v>
      </c>
      <c r="V6120">
        <v>160</v>
      </c>
      <c r="W6120" t="s">
        <v>76</v>
      </c>
      <c r="X6120" s="5">
        <v>43485</v>
      </c>
      <c r="Y6120" t="s">
        <v>39</v>
      </c>
      <c r="Z6120" t="s">
        <v>167</v>
      </c>
      <c r="AA6120" t="s">
        <v>113</v>
      </c>
    </row>
    <row r="6121" spans="1:27" x14ac:dyDescent="0.3">
      <c r="A6121">
        <v>6</v>
      </c>
      <c r="B6121" t="s">
        <v>10</v>
      </c>
      <c r="C6121">
        <v>6</v>
      </c>
      <c r="D6121" t="s">
        <v>50</v>
      </c>
      <c r="E6121" t="s">
        <v>870</v>
      </c>
      <c r="F6121" t="s">
        <v>13</v>
      </c>
      <c r="G6121" t="s">
        <v>6930</v>
      </c>
      <c r="H6121" s="3">
        <v>0</v>
      </c>
      <c r="I6121" s="5">
        <v>43479</v>
      </c>
      <c r="J6121" s="5" t="str">
        <f t="shared" si="190"/>
        <v>September</v>
      </c>
      <c r="K6121" s="7">
        <f t="shared" si="191"/>
        <v>2019</v>
      </c>
      <c r="L6121" t="s">
        <v>6998</v>
      </c>
      <c r="M6121" t="s">
        <v>73</v>
      </c>
      <c r="N6121">
        <v>47374</v>
      </c>
      <c r="O6121">
        <v>147</v>
      </c>
      <c r="P6121" t="s">
        <v>4719</v>
      </c>
      <c r="Q6121">
        <v>1</v>
      </c>
      <c r="R6121">
        <v>4</v>
      </c>
      <c r="S6121" t="s">
        <v>75</v>
      </c>
      <c r="U6121">
        <v>1.36</v>
      </c>
      <c r="V6121">
        <v>68</v>
      </c>
      <c r="W6121" t="s">
        <v>76</v>
      </c>
      <c r="X6121" s="5">
        <v>43485</v>
      </c>
      <c r="Y6121" t="s">
        <v>39</v>
      </c>
      <c r="Z6121" t="s">
        <v>167</v>
      </c>
      <c r="AA6121" t="s">
        <v>52</v>
      </c>
    </row>
    <row r="6122" spans="1:27" x14ac:dyDescent="0.3">
      <c r="A6122">
        <v>4</v>
      </c>
      <c r="B6122" t="s">
        <v>43</v>
      </c>
      <c r="C6122">
        <v>6</v>
      </c>
      <c r="D6122" t="s">
        <v>11</v>
      </c>
      <c r="E6122" t="s">
        <v>465</v>
      </c>
      <c r="F6122" t="s">
        <v>13</v>
      </c>
      <c r="G6122" t="s">
        <v>2199</v>
      </c>
      <c r="H6122" s="3">
        <v>0.3</v>
      </c>
      <c r="I6122" s="5">
        <v>43800</v>
      </c>
      <c r="J6122" s="5" t="str">
        <f t="shared" si="190"/>
        <v>September</v>
      </c>
      <c r="K6122" s="7">
        <f t="shared" si="191"/>
        <v>2019</v>
      </c>
      <c r="L6122" t="s">
        <v>2206</v>
      </c>
      <c r="M6122" t="s">
        <v>73</v>
      </c>
      <c r="N6122">
        <v>75051</v>
      </c>
      <c r="O6122">
        <v>529</v>
      </c>
      <c r="P6122" t="s">
        <v>697</v>
      </c>
      <c r="Q6122">
        <v>-18</v>
      </c>
      <c r="R6122">
        <v>3</v>
      </c>
      <c r="S6122" t="s">
        <v>75</v>
      </c>
      <c r="U6122">
        <v>-18.12</v>
      </c>
      <c r="V6122">
        <v>317</v>
      </c>
      <c r="W6122" t="s">
        <v>19</v>
      </c>
      <c r="X6122" s="5">
        <v>43804</v>
      </c>
      <c r="Y6122" t="s">
        <v>39</v>
      </c>
      <c r="Z6122" t="s">
        <v>77</v>
      </c>
      <c r="AA6122" t="s">
        <v>24</v>
      </c>
    </row>
    <row r="6123" spans="1:27" x14ac:dyDescent="0.3">
      <c r="A6123">
        <v>4</v>
      </c>
      <c r="B6123" t="s">
        <v>43</v>
      </c>
      <c r="C6123">
        <v>6</v>
      </c>
      <c r="D6123" t="s">
        <v>50</v>
      </c>
      <c r="E6123" t="s">
        <v>465</v>
      </c>
      <c r="F6123" t="s">
        <v>13</v>
      </c>
      <c r="G6123" t="s">
        <v>2199</v>
      </c>
      <c r="H6123" s="3">
        <v>0.2</v>
      </c>
      <c r="I6123" s="5">
        <v>43800</v>
      </c>
      <c r="J6123" s="5" t="str">
        <f t="shared" si="190"/>
        <v>September</v>
      </c>
      <c r="K6123" s="7">
        <f t="shared" si="191"/>
        <v>2019</v>
      </c>
      <c r="L6123" t="s">
        <v>2206</v>
      </c>
      <c r="M6123" t="s">
        <v>73</v>
      </c>
      <c r="N6123">
        <v>75051</v>
      </c>
      <c r="O6123">
        <v>440</v>
      </c>
      <c r="P6123" t="s">
        <v>4737</v>
      </c>
      <c r="Q6123">
        <v>25</v>
      </c>
      <c r="R6123">
        <v>5</v>
      </c>
      <c r="S6123" t="s">
        <v>75</v>
      </c>
      <c r="U6123">
        <v>24.73</v>
      </c>
      <c r="V6123">
        <v>220</v>
      </c>
      <c r="W6123" t="s">
        <v>19</v>
      </c>
      <c r="X6123" s="5">
        <v>43804</v>
      </c>
      <c r="Y6123" t="s">
        <v>39</v>
      </c>
      <c r="Z6123" t="s">
        <v>77</v>
      </c>
      <c r="AA6123" t="s">
        <v>52</v>
      </c>
    </row>
    <row r="6124" spans="1:27" x14ac:dyDescent="0.3">
      <c r="A6124">
        <v>2</v>
      </c>
      <c r="B6124" t="s">
        <v>25</v>
      </c>
      <c r="C6124">
        <v>1</v>
      </c>
      <c r="D6124" t="s">
        <v>50</v>
      </c>
      <c r="E6124" t="s">
        <v>171</v>
      </c>
      <c r="F6124" t="s">
        <v>13</v>
      </c>
      <c r="G6124" t="s">
        <v>6837</v>
      </c>
      <c r="H6124" s="3">
        <v>0</v>
      </c>
      <c r="I6124" s="5">
        <v>43739</v>
      </c>
      <c r="J6124" s="5" t="str">
        <f t="shared" si="190"/>
        <v>September</v>
      </c>
      <c r="K6124" s="7">
        <f t="shared" si="191"/>
        <v>2019</v>
      </c>
      <c r="L6124" t="s">
        <v>7713</v>
      </c>
      <c r="M6124" t="s">
        <v>102</v>
      </c>
      <c r="N6124">
        <v>10035</v>
      </c>
      <c r="O6124">
        <v>653</v>
      </c>
      <c r="P6124" t="s">
        <v>5044</v>
      </c>
      <c r="Q6124">
        <v>767</v>
      </c>
      <c r="R6124">
        <v>11</v>
      </c>
      <c r="S6124" t="s">
        <v>104</v>
      </c>
      <c r="U6124">
        <v>767.2</v>
      </c>
      <c r="V6124">
        <v>1705</v>
      </c>
      <c r="W6124" t="s">
        <v>76</v>
      </c>
      <c r="X6124" s="5">
        <v>43741</v>
      </c>
      <c r="Y6124" t="s">
        <v>130</v>
      </c>
      <c r="Z6124" t="s">
        <v>175</v>
      </c>
      <c r="AA6124" t="s">
        <v>422</v>
      </c>
    </row>
    <row r="6125" spans="1:27" x14ac:dyDescent="0.3">
      <c r="A6125">
        <v>7</v>
      </c>
      <c r="B6125" t="s">
        <v>25</v>
      </c>
      <c r="C6125">
        <v>6</v>
      </c>
      <c r="D6125" t="s">
        <v>26</v>
      </c>
      <c r="E6125" t="s">
        <v>99</v>
      </c>
      <c r="F6125" t="s">
        <v>13</v>
      </c>
      <c r="G6125" t="s">
        <v>2749</v>
      </c>
      <c r="H6125" s="3">
        <v>0.2</v>
      </c>
      <c r="I6125" s="5">
        <v>43759</v>
      </c>
      <c r="J6125" s="5" t="str">
        <f t="shared" si="190"/>
        <v>September</v>
      </c>
      <c r="K6125" s="7">
        <f t="shared" si="191"/>
        <v>2019</v>
      </c>
      <c r="L6125" t="s">
        <v>4207</v>
      </c>
      <c r="M6125" t="s">
        <v>102</v>
      </c>
      <c r="N6125">
        <v>19143</v>
      </c>
      <c r="O6125">
        <v>52</v>
      </c>
      <c r="P6125" t="s">
        <v>2799</v>
      </c>
      <c r="Q6125">
        <v>-4</v>
      </c>
      <c r="R6125">
        <v>3</v>
      </c>
      <c r="S6125" t="s">
        <v>104</v>
      </c>
      <c r="U6125">
        <v>-4.46</v>
      </c>
      <c r="V6125">
        <v>71</v>
      </c>
      <c r="W6125" t="s">
        <v>19</v>
      </c>
      <c r="X6125" s="5">
        <v>43766</v>
      </c>
      <c r="Y6125" t="s">
        <v>39</v>
      </c>
      <c r="Z6125" t="s">
        <v>105</v>
      </c>
      <c r="AA6125" t="s">
        <v>42</v>
      </c>
    </row>
    <row r="6126" spans="1:27" x14ac:dyDescent="0.3">
      <c r="A6126">
        <v>7</v>
      </c>
      <c r="B6126" t="s">
        <v>25</v>
      </c>
      <c r="C6126">
        <v>6</v>
      </c>
      <c r="D6126" t="s">
        <v>50</v>
      </c>
      <c r="E6126" t="s">
        <v>99</v>
      </c>
      <c r="F6126" t="s">
        <v>13</v>
      </c>
      <c r="G6126" t="s">
        <v>2749</v>
      </c>
      <c r="H6126" s="3">
        <v>0.4</v>
      </c>
      <c r="I6126" s="5">
        <v>43759</v>
      </c>
      <c r="J6126" s="5" t="str">
        <f t="shared" si="190"/>
        <v>September</v>
      </c>
      <c r="K6126" s="7">
        <f t="shared" si="191"/>
        <v>2019</v>
      </c>
      <c r="L6126" t="s">
        <v>4207</v>
      </c>
      <c r="M6126" t="s">
        <v>102</v>
      </c>
      <c r="N6126">
        <v>19143</v>
      </c>
      <c r="O6126">
        <v>1100</v>
      </c>
      <c r="P6126" t="s">
        <v>4967</v>
      </c>
      <c r="Q6126">
        <v>-77</v>
      </c>
      <c r="R6126">
        <v>2</v>
      </c>
      <c r="S6126" t="s">
        <v>104</v>
      </c>
      <c r="U6126">
        <v>-77</v>
      </c>
      <c r="V6126">
        <v>330</v>
      </c>
      <c r="W6126" t="s">
        <v>19</v>
      </c>
      <c r="X6126" s="5">
        <v>43766</v>
      </c>
      <c r="Y6126" t="s">
        <v>39</v>
      </c>
      <c r="Z6126" t="s">
        <v>105</v>
      </c>
      <c r="AA6126" t="s">
        <v>52</v>
      </c>
    </row>
    <row r="6127" spans="1:27" x14ac:dyDescent="0.3">
      <c r="A6127">
        <v>2</v>
      </c>
      <c r="B6127" t="s">
        <v>43</v>
      </c>
      <c r="C6127">
        <v>3</v>
      </c>
      <c r="D6127" t="s">
        <v>11</v>
      </c>
      <c r="E6127" t="s">
        <v>1547</v>
      </c>
      <c r="F6127" t="s">
        <v>13</v>
      </c>
      <c r="G6127" t="s">
        <v>5304</v>
      </c>
      <c r="H6127" s="3">
        <v>0</v>
      </c>
      <c r="I6127" s="5">
        <v>43776</v>
      </c>
      <c r="J6127" s="5" t="str">
        <f t="shared" si="190"/>
        <v>September</v>
      </c>
      <c r="K6127" s="7">
        <f t="shared" si="191"/>
        <v>2019</v>
      </c>
      <c r="L6127" t="s">
        <v>5380</v>
      </c>
      <c r="M6127" t="s">
        <v>102</v>
      </c>
      <c r="N6127">
        <v>20735</v>
      </c>
      <c r="O6127">
        <v>756</v>
      </c>
      <c r="P6127" t="s">
        <v>1935</v>
      </c>
      <c r="Q6127">
        <v>44</v>
      </c>
      <c r="R6127">
        <v>3</v>
      </c>
      <c r="S6127" t="s">
        <v>104</v>
      </c>
      <c r="U6127">
        <v>43.68</v>
      </c>
      <c r="V6127">
        <v>273</v>
      </c>
      <c r="W6127" t="s">
        <v>33</v>
      </c>
      <c r="X6127" s="5">
        <v>43778</v>
      </c>
      <c r="Y6127" t="s">
        <v>20</v>
      </c>
      <c r="Z6127" t="s">
        <v>1549</v>
      </c>
      <c r="AA6127" t="s">
        <v>24</v>
      </c>
    </row>
    <row r="6128" spans="1:27" x14ac:dyDescent="0.3">
      <c r="A6128">
        <v>1</v>
      </c>
      <c r="B6128" t="s">
        <v>10</v>
      </c>
      <c r="C6128">
        <v>1</v>
      </c>
      <c r="D6128" t="s">
        <v>26</v>
      </c>
      <c r="E6128" t="s">
        <v>1452</v>
      </c>
      <c r="F6128" t="s">
        <v>13</v>
      </c>
      <c r="G6128" t="s">
        <v>1696</v>
      </c>
      <c r="H6128" s="3">
        <v>0</v>
      </c>
      <c r="I6128" s="5">
        <v>43554</v>
      </c>
      <c r="J6128" s="5" t="str">
        <f t="shared" si="190"/>
        <v>September</v>
      </c>
      <c r="K6128" s="7">
        <f t="shared" si="191"/>
        <v>2019</v>
      </c>
      <c r="L6128" t="s">
        <v>2770</v>
      </c>
      <c r="M6128" t="s">
        <v>73</v>
      </c>
      <c r="N6128">
        <v>73120</v>
      </c>
      <c r="O6128">
        <v>1112</v>
      </c>
      <c r="P6128" t="s">
        <v>2771</v>
      </c>
      <c r="Q6128">
        <v>150</v>
      </c>
      <c r="R6128">
        <v>2</v>
      </c>
      <c r="S6128" t="s">
        <v>75</v>
      </c>
      <c r="U6128">
        <v>149.9</v>
      </c>
      <c r="V6128">
        <v>326</v>
      </c>
      <c r="W6128" t="s">
        <v>19</v>
      </c>
      <c r="X6128" s="5">
        <v>43555</v>
      </c>
      <c r="Y6128" t="s">
        <v>130</v>
      </c>
      <c r="Z6128" t="s">
        <v>401</v>
      </c>
      <c r="AA6128" t="s">
        <v>119</v>
      </c>
    </row>
    <row r="6129" spans="1:27" x14ac:dyDescent="0.3">
      <c r="A6129">
        <v>2</v>
      </c>
      <c r="B6129" t="s">
        <v>25</v>
      </c>
      <c r="C6129">
        <v>1</v>
      </c>
      <c r="D6129" t="s">
        <v>26</v>
      </c>
      <c r="E6129" t="s">
        <v>906</v>
      </c>
      <c r="F6129" t="s">
        <v>13</v>
      </c>
      <c r="G6129" t="s">
        <v>5286</v>
      </c>
      <c r="H6129" s="3">
        <v>0.7</v>
      </c>
      <c r="I6129" s="5">
        <v>43467</v>
      </c>
      <c r="J6129" s="5" t="str">
        <f t="shared" si="190"/>
        <v>September</v>
      </c>
      <c r="K6129" s="7">
        <f t="shared" si="191"/>
        <v>2019</v>
      </c>
      <c r="L6129" t="s">
        <v>5937</v>
      </c>
      <c r="M6129" t="s">
        <v>16</v>
      </c>
      <c r="N6129">
        <v>28540</v>
      </c>
      <c r="O6129">
        <v>177</v>
      </c>
      <c r="P6129" t="s">
        <v>8280</v>
      </c>
      <c r="Q6129">
        <v>-13</v>
      </c>
      <c r="R6129">
        <v>5</v>
      </c>
      <c r="S6129" t="s">
        <v>18</v>
      </c>
      <c r="U6129">
        <v>-12.53</v>
      </c>
      <c r="V6129">
        <v>16</v>
      </c>
      <c r="W6129" t="s">
        <v>33</v>
      </c>
      <c r="X6129" s="5">
        <v>43469</v>
      </c>
      <c r="Y6129" t="s">
        <v>130</v>
      </c>
      <c r="Z6129" t="s">
        <v>63</v>
      </c>
      <c r="AA6129" t="s">
        <v>54</v>
      </c>
    </row>
    <row r="6130" spans="1:27" x14ac:dyDescent="0.3">
      <c r="A6130">
        <v>2</v>
      </c>
      <c r="B6130" t="s">
        <v>25</v>
      </c>
      <c r="C6130">
        <v>1</v>
      </c>
      <c r="D6130" t="s">
        <v>26</v>
      </c>
      <c r="E6130" t="s">
        <v>906</v>
      </c>
      <c r="F6130" t="s">
        <v>13</v>
      </c>
      <c r="G6130" t="s">
        <v>5286</v>
      </c>
      <c r="H6130" s="3">
        <v>0.7</v>
      </c>
      <c r="I6130" s="5">
        <v>43467</v>
      </c>
      <c r="J6130" s="5" t="str">
        <f t="shared" si="190"/>
        <v>September</v>
      </c>
      <c r="K6130" s="7">
        <f t="shared" si="191"/>
        <v>2019</v>
      </c>
      <c r="L6130" t="s">
        <v>5937</v>
      </c>
      <c r="M6130" t="s">
        <v>16</v>
      </c>
      <c r="N6130">
        <v>28540</v>
      </c>
      <c r="O6130">
        <v>266</v>
      </c>
      <c r="P6130" t="s">
        <v>117</v>
      </c>
      <c r="Q6130">
        <v>-21</v>
      </c>
      <c r="R6130">
        <v>6</v>
      </c>
      <c r="S6130" t="s">
        <v>18</v>
      </c>
      <c r="U6130">
        <v>-21.16</v>
      </c>
      <c r="V6130">
        <v>29</v>
      </c>
      <c r="W6130" t="s">
        <v>33</v>
      </c>
      <c r="X6130" s="5">
        <v>43469</v>
      </c>
      <c r="Y6130" t="s">
        <v>130</v>
      </c>
      <c r="Z6130" t="s">
        <v>63</v>
      </c>
      <c r="AA6130" t="s">
        <v>54</v>
      </c>
    </row>
    <row r="6131" spans="1:27" x14ac:dyDescent="0.3">
      <c r="A6131">
        <v>2</v>
      </c>
      <c r="B6131" t="s">
        <v>25</v>
      </c>
      <c r="C6131">
        <v>1</v>
      </c>
      <c r="D6131" t="s">
        <v>50</v>
      </c>
      <c r="E6131" t="s">
        <v>906</v>
      </c>
      <c r="F6131" t="s">
        <v>13</v>
      </c>
      <c r="G6131" t="s">
        <v>5286</v>
      </c>
      <c r="H6131" s="3">
        <v>0.5</v>
      </c>
      <c r="I6131" s="5">
        <v>43467</v>
      </c>
      <c r="J6131" s="5" t="str">
        <f t="shared" si="190"/>
        <v>September</v>
      </c>
      <c r="K6131" s="7">
        <f t="shared" si="191"/>
        <v>2019</v>
      </c>
      <c r="L6131" t="s">
        <v>5937</v>
      </c>
      <c r="M6131" t="s">
        <v>16</v>
      </c>
      <c r="N6131">
        <v>28540</v>
      </c>
      <c r="O6131">
        <v>433</v>
      </c>
      <c r="P6131" t="s">
        <v>4778</v>
      </c>
      <c r="Q6131">
        <v>-28</v>
      </c>
      <c r="R6131">
        <v>2</v>
      </c>
      <c r="S6131" t="s">
        <v>18</v>
      </c>
      <c r="U6131">
        <v>-27.83</v>
      </c>
      <c r="V6131">
        <v>696</v>
      </c>
      <c r="W6131" t="s">
        <v>33</v>
      </c>
      <c r="X6131" s="5">
        <v>43469</v>
      </c>
      <c r="Y6131" t="s">
        <v>130</v>
      </c>
      <c r="Z6131" t="s">
        <v>63</v>
      </c>
      <c r="AA6131" t="s">
        <v>422</v>
      </c>
    </row>
    <row r="6132" spans="1:27" x14ac:dyDescent="0.3">
      <c r="A6132">
        <v>2</v>
      </c>
      <c r="B6132" t="s">
        <v>43</v>
      </c>
      <c r="C6132">
        <v>3</v>
      </c>
      <c r="D6132" t="s">
        <v>11</v>
      </c>
      <c r="E6132" t="s">
        <v>88</v>
      </c>
      <c r="F6132" t="s">
        <v>13</v>
      </c>
      <c r="G6132" t="s">
        <v>6880</v>
      </c>
      <c r="H6132" s="3">
        <v>0.2</v>
      </c>
      <c r="I6132" s="5">
        <v>43604</v>
      </c>
      <c r="J6132" s="5" t="str">
        <f t="shared" si="190"/>
        <v>September</v>
      </c>
      <c r="K6132" s="7">
        <f t="shared" si="191"/>
        <v>2019</v>
      </c>
      <c r="L6132" t="s">
        <v>6995</v>
      </c>
      <c r="M6132" t="s">
        <v>30</v>
      </c>
      <c r="N6132">
        <v>94109</v>
      </c>
      <c r="O6132">
        <v>1457</v>
      </c>
      <c r="P6132" t="s">
        <v>1096</v>
      </c>
      <c r="Q6132">
        <v>43</v>
      </c>
      <c r="R6132">
        <v>12</v>
      </c>
      <c r="S6132" t="s">
        <v>32</v>
      </c>
      <c r="U6132">
        <v>42.59</v>
      </c>
      <c r="V6132">
        <v>681</v>
      </c>
      <c r="W6132" t="s">
        <v>76</v>
      </c>
      <c r="X6132" s="5">
        <v>43606</v>
      </c>
      <c r="Y6132" t="s">
        <v>20</v>
      </c>
      <c r="Z6132" t="s">
        <v>34</v>
      </c>
      <c r="AA6132" t="s">
        <v>24</v>
      </c>
    </row>
    <row r="6133" spans="1:27" x14ac:dyDescent="0.3">
      <c r="A6133">
        <v>2</v>
      </c>
      <c r="B6133" t="s">
        <v>43</v>
      </c>
      <c r="C6133">
        <v>3</v>
      </c>
      <c r="D6133" t="s">
        <v>26</v>
      </c>
      <c r="E6133" t="s">
        <v>88</v>
      </c>
      <c r="F6133" t="s">
        <v>13</v>
      </c>
      <c r="G6133" t="s">
        <v>6880</v>
      </c>
      <c r="H6133" s="3">
        <v>0</v>
      </c>
      <c r="I6133" s="5">
        <v>43604</v>
      </c>
      <c r="J6133" s="5" t="str">
        <f t="shared" si="190"/>
        <v>September</v>
      </c>
      <c r="K6133" s="7">
        <f t="shared" si="191"/>
        <v>2019</v>
      </c>
      <c r="L6133" t="s">
        <v>6995</v>
      </c>
      <c r="M6133" t="s">
        <v>30</v>
      </c>
      <c r="N6133">
        <v>94109</v>
      </c>
      <c r="O6133">
        <v>1128</v>
      </c>
      <c r="P6133" t="s">
        <v>736</v>
      </c>
      <c r="Q6133">
        <v>1</v>
      </c>
      <c r="R6133">
        <v>1</v>
      </c>
      <c r="S6133" t="s">
        <v>32</v>
      </c>
      <c r="U6133">
        <v>1.39</v>
      </c>
      <c r="V6133">
        <v>6</v>
      </c>
      <c r="W6133" t="s">
        <v>76</v>
      </c>
      <c r="X6133" s="5">
        <v>43606</v>
      </c>
      <c r="Y6133" t="s">
        <v>20</v>
      </c>
      <c r="Z6133" t="s">
        <v>34</v>
      </c>
      <c r="AA6133" t="s">
        <v>49</v>
      </c>
    </row>
    <row r="6134" spans="1:27" x14ac:dyDescent="0.3">
      <c r="A6134">
        <v>2</v>
      </c>
      <c r="B6134" t="s">
        <v>43</v>
      </c>
      <c r="C6134">
        <v>3</v>
      </c>
      <c r="D6134" t="s">
        <v>26</v>
      </c>
      <c r="E6134" t="s">
        <v>88</v>
      </c>
      <c r="F6134" t="s">
        <v>13</v>
      </c>
      <c r="G6134" t="s">
        <v>6880</v>
      </c>
      <c r="H6134" s="3">
        <v>0</v>
      </c>
      <c r="I6134" s="5">
        <v>43604</v>
      </c>
      <c r="J6134" s="5" t="str">
        <f t="shared" si="190"/>
        <v>September</v>
      </c>
      <c r="K6134" s="7">
        <f t="shared" si="191"/>
        <v>2019</v>
      </c>
      <c r="L6134" t="s">
        <v>6995</v>
      </c>
      <c r="M6134" t="s">
        <v>30</v>
      </c>
      <c r="N6134">
        <v>94109</v>
      </c>
      <c r="O6134">
        <v>1124</v>
      </c>
      <c r="P6134" t="s">
        <v>3063</v>
      </c>
      <c r="Q6134">
        <v>1</v>
      </c>
      <c r="R6134">
        <v>2</v>
      </c>
      <c r="S6134" t="s">
        <v>32</v>
      </c>
      <c r="U6134">
        <v>1.02</v>
      </c>
      <c r="V6134">
        <v>4</v>
      </c>
      <c r="W6134" t="s">
        <v>76</v>
      </c>
      <c r="X6134" s="5">
        <v>43606</v>
      </c>
      <c r="Y6134" t="s">
        <v>20</v>
      </c>
      <c r="Z6134" t="s">
        <v>34</v>
      </c>
      <c r="AA6134" t="s">
        <v>49</v>
      </c>
    </row>
    <row r="6135" spans="1:27" x14ac:dyDescent="0.3">
      <c r="A6135">
        <v>2</v>
      </c>
      <c r="B6135" t="s">
        <v>43</v>
      </c>
      <c r="C6135">
        <v>3</v>
      </c>
      <c r="D6135" t="s">
        <v>50</v>
      </c>
      <c r="E6135" t="s">
        <v>88</v>
      </c>
      <c r="F6135" t="s">
        <v>13</v>
      </c>
      <c r="G6135" t="s">
        <v>6880</v>
      </c>
      <c r="H6135" s="3">
        <v>0</v>
      </c>
      <c r="I6135" s="5">
        <v>43604</v>
      </c>
      <c r="J6135" s="5" t="str">
        <f t="shared" si="190"/>
        <v>September</v>
      </c>
      <c r="K6135" s="7">
        <f t="shared" si="191"/>
        <v>2019</v>
      </c>
      <c r="L6135" t="s">
        <v>6995</v>
      </c>
      <c r="M6135" t="s">
        <v>30</v>
      </c>
      <c r="N6135">
        <v>94109</v>
      </c>
      <c r="O6135">
        <v>1406</v>
      </c>
      <c r="P6135" t="s">
        <v>1106</v>
      </c>
      <c r="Q6135">
        <v>11</v>
      </c>
      <c r="R6135">
        <v>1</v>
      </c>
      <c r="S6135" t="s">
        <v>32</v>
      </c>
      <c r="U6135">
        <v>10.9</v>
      </c>
      <c r="V6135">
        <v>36</v>
      </c>
      <c r="W6135" t="s">
        <v>76</v>
      </c>
      <c r="X6135" s="5">
        <v>43606</v>
      </c>
      <c r="Y6135" t="s">
        <v>20</v>
      </c>
      <c r="Z6135" t="s">
        <v>34</v>
      </c>
      <c r="AA6135" t="s">
        <v>113</v>
      </c>
    </row>
    <row r="6136" spans="1:27" x14ac:dyDescent="0.3">
      <c r="A6136">
        <v>5</v>
      </c>
      <c r="B6136" t="s">
        <v>43</v>
      </c>
      <c r="C6136">
        <v>6</v>
      </c>
      <c r="D6136" t="s">
        <v>11</v>
      </c>
      <c r="E6136" t="s">
        <v>1065</v>
      </c>
      <c r="F6136" t="s">
        <v>13</v>
      </c>
      <c r="G6136" t="s">
        <v>1066</v>
      </c>
      <c r="H6136" s="3">
        <v>0.2</v>
      </c>
      <c r="I6136" s="5">
        <v>43759</v>
      </c>
      <c r="J6136" s="5" t="str">
        <f t="shared" si="190"/>
        <v>September</v>
      </c>
      <c r="K6136" s="7">
        <f t="shared" si="191"/>
        <v>2019</v>
      </c>
      <c r="L6136" t="s">
        <v>1067</v>
      </c>
      <c r="M6136" t="s">
        <v>16</v>
      </c>
      <c r="N6136">
        <v>33801</v>
      </c>
      <c r="O6136">
        <v>742</v>
      </c>
      <c r="P6136" t="s">
        <v>1068</v>
      </c>
      <c r="Q6136">
        <v>43</v>
      </c>
      <c r="R6136">
        <v>3</v>
      </c>
      <c r="S6136" t="s">
        <v>18</v>
      </c>
      <c r="U6136">
        <v>42.75</v>
      </c>
      <c r="V6136">
        <v>684</v>
      </c>
      <c r="W6136" t="s">
        <v>76</v>
      </c>
      <c r="X6136" s="5">
        <v>43764</v>
      </c>
      <c r="Y6136" t="s">
        <v>39</v>
      </c>
      <c r="Z6136" t="s">
        <v>40</v>
      </c>
      <c r="AA6136" t="s">
        <v>24</v>
      </c>
    </row>
    <row r="6137" spans="1:27" x14ac:dyDescent="0.3">
      <c r="A6137">
        <v>5</v>
      </c>
      <c r="B6137" t="s">
        <v>43</v>
      </c>
      <c r="C6137">
        <v>6</v>
      </c>
      <c r="D6137" t="s">
        <v>11</v>
      </c>
      <c r="E6137" t="s">
        <v>1065</v>
      </c>
      <c r="F6137" t="s">
        <v>13</v>
      </c>
      <c r="G6137" t="s">
        <v>1066</v>
      </c>
      <c r="H6137" s="3">
        <v>0.2</v>
      </c>
      <c r="I6137" s="5">
        <v>43759</v>
      </c>
      <c r="J6137" s="5" t="str">
        <f t="shared" si="190"/>
        <v>September</v>
      </c>
      <c r="K6137" s="7">
        <f t="shared" si="191"/>
        <v>2019</v>
      </c>
      <c r="L6137" t="s">
        <v>1067</v>
      </c>
      <c r="M6137" t="s">
        <v>16</v>
      </c>
      <c r="N6137">
        <v>33801</v>
      </c>
      <c r="O6137">
        <v>566</v>
      </c>
      <c r="P6137" t="s">
        <v>681</v>
      </c>
      <c r="Q6137">
        <v>5</v>
      </c>
      <c r="R6137">
        <v>3</v>
      </c>
      <c r="S6137" t="s">
        <v>18</v>
      </c>
      <c r="U6137">
        <v>5.14</v>
      </c>
      <c r="V6137">
        <v>46</v>
      </c>
      <c r="W6137" t="s">
        <v>76</v>
      </c>
      <c r="X6137" s="5">
        <v>43764</v>
      </c>
      <c r="Y6137" t="s">
        <v>39</v>
      </c>
      <c r="Z6137" t="s">
        <v>40</v>
      </c>
      <c r="AA6137" t="s">
        <v>47</v>
      </c>
    </row>
    <row r="6138" spans="1:27" x14ac:dyDescent="0.3">
      <c r="A6138">
        <v>4</v>
      </c>
      <c r="B6138" t="s">
        <v>43</v>
      </c>
      <c r="C6138">
        <v>6</v>
      </c>
      <c r="D6138" t="s">
        <v>50</v>
      </c>
      <c r="E6138" t="s">
        <v>171</v>
      </c>
      <c r="F6138" t="s">
        <v>13</v>
      </c>
      <c r="G6138" t="s">
        <v>1142</v>
      </c>
      <c r="H6138" s="3">
        <v>0</v>
      </c>
      <c r="I6138" s="5">
        <v>43776</v>
      </c>
      <c r="J6138" s="5" t="str">
        <f t="shared" si="190"/>
        <v>September</v>
      </c>
      <c r="K6138" s="7">
        <f t="shared" si="191"/>
        <v>2019</v>
      </c>
      <c r="L6138" t="s">
        <v>5053</v>
      </c>
      <c r="M6138" t="s">
        <v>102</v>
      </c>
      <c r="N6138">
        <v>10024</v>
      </c>
      <c r="O6138">
        <v>1065</v>
      </c>
      <c r="P6138" t="s">
        <v>5054</v>
      </c>
      <c r="Q6138">
        <v>3</v>
      </c>
      <c r="R6138">
        <v>4</v>
      </c>
      <c r="S6138" t="s">
        <v>104</v>
      </c>
      <c r="U6138">
        <v>2.52</v>
      </c>
      <c r="V6138">
        <v>8</v>
      </c>
      <c r="W6138" t="s">
        <v>19</v>
      </c>
      <c r="X6138" s="5">
        <v>43780</v>
      </c>
      <c r="Y6138" t="s">
        <v>39</v>
      </c>
      <c r="Z6138" t="s">
        <v>175</v>
      </c>
      <c r="AA6138" t="s">
        <v>113</v>
      </c>
    </row>
    <row r="6139" spans="1:27" x14ac:dyDescent="0.3">
      <c r="A6139">
        <v>2</v>
      </c>
      <c r="B6139" t="s">
        <v>25</v>
      </c>
      <c r="C6139">
        <v>1</v>
      </c>
      <c r="D6139" t="s">
        <v>11</v>
      </c>
      <c r="E6139" t="s">
        <v>27</v>
      </c>
      <c r="F6139" t="s">
        <v>13</v>
      </c>
      <c r="G6139" t="s">
        <v>1363</v>
      </c>
      <c r="H6139" s="3">
        <v>0.2</v>
      </c>
      <c r="I6139" s="5">
        <v>43753</v>
      </c>
      <c r="J6139" s="5" t="str">
        <f t="shared" si="190"/>
        <v>September</v>
      </c>
      <c r="K6139" s="7">
        <f t="shared" si="191"/>
        <v>2019</v>
      </c>
      <c r="L6139" t="s">
        <v>7952</v>
      </c>
      <c r="M6139" t="s">
        <v>30</v>
      </c>
      <c r="N6139">
        <v>90045</v>
      </c>
      <c r="O6139">
        <v>378</v>
      </c>
      <c r="P6139" t="s">
        <v>549</v>
      </c>
      <c r="Q6139">
        <v>6</v>
      </c>
      <c r="R6139">
        <v>3</v>
      </c>
      <c r="S6139" t="s">
        <v>32</v>
      </c>
      <c r="T6139" t="s">
        <v>92</v>
      </c>
      <c r="U6139">
        <v>6.38</v>
      </c>
      <c r="V6139">
        <v>510</v>
      </c>
      <c r="W6139" t="s">
        <v>33</v>
      </c>
      <c r="X6139" s="5">
        <v>43755</v>
      </c>
      <c r="Y6139" t="s">
        <v>130</v>
      </c>
      <c r="Z6139" t="s">
        <v>34</v>
      </c>
      <c r="AA6139" t="s">
        <v>41</v>
      </c>
    </row>
    <row r="6140" spans="1:27" x14ac:dyDescent="0.3">
      <c r="A6140">
        <v>2</v>
      </c>
      <c r="B6140" t="s">
        <v>25</v>
      </c>
      <c r="C6140">
        <v>1</v>
      </c>
      <c r="D6140" t="s">
        <v>26</v>
      </c>
      <c r="E6140" t="s">
        <v>27</v>
      </c>
      <c r="F6140" t="s">
        <v>13</v>
      </c>
      <c r="G6140" t="s">
        <v>1363</v>
      </c>
      <c r="H6140" s="3">
        <v>0</v>
      </c>
      <c r="I6140" s="5">
        <v>43753</v>
      </c>
      <c r="J6140" s="5" t="str">
        <f t="shared" si="190"/>
        <v>September</v>
      </c>
      <c r="K6140" s="7">
        <f t="shared" si="191"/>
        <v>2019</v>
      </c>
      <c r="L6140" t="s">
        <v>7952</v>
      </c>
      <c r="M6140" t="s">
        <v>30</v>
      </c>
      <c r="N6140">
        <v>90045</v>
      </c>
      <c r="O6140">
        <v>1712</v>
      </c>
      <c r="P6140" t="s">
        <v>4492</v>
      </c>
      <c r="Q6140">
        <v>100</v>
      </c>
      <c r="R6140">
        <v>5</v>
      </c>
      <c r="S6140" t="s">
        <v>32</v>
      </c>
      <c r="T6140" t="s">
        <v>92</v>
      </c>
      <c r="U6140">
        <v>100.43</v>
      </c>
      <c r="V6140">
        <v>205</v>
      </c>
      <c r="W6140" t="s">
        <v>33</v>
      </c>
      <c r="X6140" s="5">
        <v>43755</v>
      </c>
      <c r="Y6140" t="s">
        <v>130</v>
      </c>
      <c r="Z6140" t="s">
        <v>34</v>
      </c>
      <c r="AA6140" t="s">
        <v>64</v>
      </c>
    </row>
    <row r="6141" spans="1:27" x14ac:dyDescent="0.3">
      <c r="A6141">
        <v>2</v>
      </c>
      <c r="B6141" t="s">
        <v>43</v>
      </c>
      <c r="C6141">
        <v>3</v>
      </c>
      <c r="D6141" t="s">
        <v>11</v>
      </c>
      <c r="E6141" t="s">
        <v>870</v>
      </c>
      <c r="F6141" t="s">
        <v>13</v>
      </c>
      <c r="G6141" t="s">
        <v>282</v>
      </c>
      <c r="H6141" s="3">
        <v>0</v>
      </c>
      <c r="I6141" s="5">
        <v>43551</v>
      </c>
      <c r="J6141" s="5" t="str">
        <f t="shared" si="190"/>
        <v>September</v>
      </c>
      <c r="K6141" s="7">
        <f t="shared" si="191"/>
        <v>2019</v>
      </c>
      <c r="L6141" t="s">
        <v>1990</v>
      </c>
      <c r="M6141" t="s">
        <v>16</v>
      </c>
      <c r="N6141">
        <v>23223</v>
      </c>
      <c r="O6141">
        <v>365</v>
      </c>
      <c r="P6141" t="s">
        <v>660</v>
      </c>
      <c r="Q6141">
        <v>58</v>
      </c>
      <c r="R6141">
        <v>2</v>
      </c>
      <c r="S6141" t="s">
        <v>18</v>
      </c>
      <c r="U6141">
        <v>58.42</v>
      </c>
      <c r="V6141">
        <v>292</v>
      </c>
      <c r="W6141" t="s">
        <v>19</v>
      </c>
      <c r="X6141" s="5">
        <v>43553</v>
      </c>
      <c r="Y6141" t="s">
        <v>20</v>
      </c>
      <c r="Z6141" t="s">
        <v>205</v>
      </c>
      <c r="AA6141" t="s">
        <v>41</v>
      </c>
    </row>
    <row r="6142" spans="1:27" x14ac:dyDescent="0.3">
      <c r="A6142">
        <v>2</v>
      </c>
      <c r="B6142" t="s">
        <v>43</v>
      </c>
      <c r="C6142">
        <v>3</v>
      </c>
      <c r="D6142" t="s">
        <v>26</v>
      </c>
      <c r="E6142" t="s">
        <v>870</v>
      </c>
      <c r="F6142" t="s">
        <v>13</v>
      </c>
      <c r="G6142" t="s">
        <v>282</v>
      </c>
      <c r="H6142" s="3">
        <v>0</v>
      </c>
      <c r="I6142" s="5">
        <v>43551</v>
      </c>
      <c r="J6142" s="5" t="str">
        <f t="shared" si="190"/>
        <v>September</v>
      </c>
      <c r="K6142" s="7">
        <f t="shared" si="191"/>
        <v>2019</v>
      </c>
      <c r="L6142" t="s">
        <v>1990</v>
      </c>
      <c r="M6142" t="s">
        <v>16</v>
      </c>
      <c r="N6142">
        <v>23223</v>
      </c>
      <c r="O6142">
        <v>691</v>
      </c>
      <c r="P6142" t="s">
        <v>546</v>
      </c>
      <c r="Q6142">
        <v>9</v>
      </c>
      <c r="R6142">
        <v>2</v>
      </c>
      <c r="S6142" t="s">
        <v>18</v>
      </c>
      <c r="U6142">
        <v>8.8800000000000008</v>
      </c>
      <c r="V6142">
        <v>18</v>
      </c>
      <c r="W6142" t="s">
        <v>19</v>
      </c>
      <c r="X6142" s="5">
        <v>43553</v>
      </c>
      <c r="Y6142" t="s">
        <v>20</v>
      </c>
      <c r="Z6142" t="s">
        <v>205</v>
      </c>
      <c r="AA6142" t="s">
        <v>54</v>
      </c>
    </row>
    <row r="6143" spans="1:27" x14ac:dyDescent="0.3">
      <c r="A6143">
        <v>2</v>
      </c>
      <c r="B6143" t="s">
        <v>43</v>
      </c>
      <c r="C6143">
        <v>3</v>
      </c>
      <c r="D6143" t="s">
        <v>26</v>
      </c>
      <c r="E6143" t="s">
        <v>870</v>
      </c>
      <c r="F6143" t="s">
        <v>13</v>
      </c>
      <c r="G6143" t="s">
        <v>282</v>
      </c>
      <c r="H6143" s="3">
        <v>0</v>
      </c>
      <c r="I6143" s="5">
        <v>43551</v>
      </c>
      <c r="J6143" s="5" t="str">
        <f t="shared" si="190"/>
        <v>September</v>
      </c>
      <c r="K6143" s="7">
        <f t="shared" si="191"/>
        <v>2019</v>
      </c>
      <c r="L6143" t="s">
        <v>1990</v>
      </c>
      <c r="M6143" t="s">
        <v>16</v>
      </c>
      <c r="N6143">
        <v>23223</v>
      </c>
      <c r="O6143">
        <v>177</v>
      </c>
      <c r="P6143" t="s">
        <v>3540</v>
      </c>
      <c r="Q6143">
        <v>4</v>
      </c>
      <c r="R6143">
        <v>2</v>
      </c>
      <c r="S6143" t="s">
        <v>18</v>
      </c>
      <c r="U6143">
        <v>3.8</v>
      </c>
      <c r="V6143">
        <v>8</v>
      </c>
      <c r="W6143" t="s">
        <v>19</v>
      </c>
      <c r="X6143" s="5">
        <v>43553</v>
      </c>
      <c r="Y6143" t="s">
        <v>20</v>
      </c>
      <c r="Z6143" t="s">
        <v>205</v>
      </c>
      <c r="AA6143" t="s">
        <v>35</v>
      </c>
    </row>
    <row r="6144" spans="1:27" x14ac:dyDescent="0.3">
      <c r="A6144">
        <v>2</v>
      </c>
      <c r="B6144" t="s">
        <v>43</v>
      </c>
      <c r="C6144">
        <v>3</v>
      </c>
      <c r="D6144" t="s">
        <v>26</v>
      </c>
      <c r="E6144" t="s">
        <v>870</v>
      </c>
      <c r="F6144" t="s">
        <v>13</v>
      </c>
      <c r="G6144" t="s">
        <v>282</v>
      </c>
      <c r="H6144" s="3">
        <v>0</v>
      </c>
      <c r="I6144" s="5">
        <v>43551</v>
      </c>
      <c r="J6144" s="5" t="str">
        <f t="shared" si="190"/>
        <v>September</v>
      </c>
      <c r="K6144" s="7">
        <f t="shared" si="191"/>
        <v>2019</v>
      </c>
      <c r="L6144" t="s">
        <v>1990</v>
      </c>
      <c r="M6144" t="s">
        <v>16</v>
      </c>
      <c r="N6144">
        <v>23223</v>
      </c>
      <c r="O6144">
        <v>420</v>
      </c>
      <c r="P6144" t="s">
        <v>3553</v>
      </c>
      <c r="Q6144">
        <v>10</v>
      </c>
      <c r="R6144">
        <v>3</v>
      </c>
      <c r="S6144" t="s">
        <v>18</v>
      </c>
      <c r="U6144">
        <v>9.99</v>
      </c>
      <c r="V6144">
        <v>333</v>
      </c>
      <c r="W6144" t="s">
        <v>19</v>
      </c>
      <c r="X6144" s="5">
        <v>43553</v>
      </c>
      <c r="Y6144" t="s">
        <v>20</v>
      </c>
      <c r="Z6144" t="s">
        <v>205</v>
      </c>
      <c r="AA6144" t="s">
        <v>42</v>
      </c>
    </row>
    <row r="6145" spans="1:27" x14ac:dyDescent="0.3">
      <c r="A6145">
        <v>2</v>
      </c>
      <c r="B6145" t="s">
        <v>43</v>
      </c>
      <c r="C6145">
        <v>3</v>
      </c>
      <c r="D6145" t="s">
        <v>26</v>
      </c>
      <c r="E6145" t="s">
        <v>870</v>
      </c>
      <c r="F6145" t="s">
        <v>13</v>
      </c>
      <c r="G6145" t="s">
        <v>282</v>
      </c>
      <c r="H6145" s="3">
        <v>0</v>
      </c>
      <c r="I6145" s="5">
        <v>43551</v>
      </c>
      <c r="J6145" s="5" t="str">
        <f t="shared" si="190"/>
        <v>September</v>
      </c>
      <c r="K6145" s="7">
        <f t="shared" si="191"/>
        <v>2019</v>
      </c>
      <c r="L6145" t="s">
        <v>1990</v>
      </c>
      <c r="M6145" t="s">
        <v>16</v>
      </c>
      <c r="N6145">
        <v>23223</v>
      </c>
      <c r="O6145">
        <v>129</v>
      </c>
      <c r="P6145" t="s">
        <v>8162</v>
      </c>
      <c r="Q6145">
        <v>8</v>
      </c>
      <c r="R6145">
        <v>4</v>
      </c>
      <c r="S6145" t="s">
        <v>18</v>
      </c>
      <c r="U6145">
        <v>8.11</v>
      </c>
      <c r="V6145">
        <v>18</v>
      </c>
      <c r="W6145" t="s">
        <v>19</v>
      </c>
      <c r="X6145" s="5">
        <v>43553</v>
      </c>
      <c r="Y6145" t="s">
        <v>20</v>
      </c>
      <c r="Z6145" t="s">
        <v>205</v>
      </c>
      <c r="AA6145" t="s">
        <v>64</v>
      </c>
    </row>
    <row r="6146" spans="1:27" x14ac:dyDescent="0.3">
      <c r="A6146">
        <v>2</v>
      </c>
      <c r="B6146" t="s">
        <v>43</v>
      </c>
      <c r="C6146">
        <v>3</v>
      </c>
      <c r="D6146" t="s">
        <v>50</v>
      </c>
      <c r="E6146" t="s">
        <v>870</v>
      </c>
      <c r="F6146" t="s">
        <v>13</v>
      </c>
      <c r="G6146" t="s">
        <v>282</v>
      </c>
      <c r="H6146" s="3">
        <v>0</v>
      </c>
      <c r="I6146" s="5">
        <v>43551</v>
      </c>
      <c r="J6146" s="5" t="str">
        <f t="shared" ref="J6146:J6209" si="192">TEXT($I$2,"mmmm")</f>
        <v>September</v>
      </c>
      <c r="K6146" s="7">
        <f t="shared" si="191"/>
        <v>2019</v>
      </c>
      <c r="L6146" t="s">
        <v>1990</v>
      </c>
      <c r="M6146" t="s">
        <v>16</v>
      </c>
      <c r="N6146">
        <v>23223</v>
      </c>
      <c r="O6146">
        <v>1240</v>
      </c>
      <c r="P6146" t="s">
        <v>4907</v>
      </c>
      <c r="Q6146">
        <v>56</v>
      </c>
      <c r="R6146">
        <v>5</v>
      </c>
      <c r="S6146" t="s">
        <v>18</v>
      </c>
      <c r="U6146">
        <v>55.65</v>
      </c>
      <c r="V6146">
        <v>206</v>
      </c>
      <c r="W6146" t="s">
        <v>19</v>
      </c>
      <c r="X6146" s="5">
        <v>43553</v>
      </c>
      <c r="Y6146" t="s">
        <v>20</v>
      </c>
      <c r="Z6146" t="s">
        <v>205</v>
      </c>
      <c r="AA6146" t="s">
        <v>52</v>
      </c>
    </row>
    <row r="6147" spans="1:27" x14ac:dyDescent="0.3">
      <c r="A6147">
        <v>6</v>
      </c>
      <c r="B6147" t="s">
        <v>10</v>
      </c>
      <c r="C6147">
        <v>6</v>
      </c>
      <c r="D6147" t="s">
        <v>11</v>
      </c>
      <c r="E6147" t="s">
        <v>498</v>
      </c>
      <c r="F6147" t="s">
        <v>13</v>
      </c>
      <c r="G6147" t="s">
        <v>5238</v>
      </c>
      <c r="H6147" s="3">
        <v>0.32</v>
      </c>
      <c r="I6147" s="5">
        <v>43782</v>
      </c>
      <c r="J6147" s="5" t="str">
        <f t="shared" si="192"/>
        <v>September</v>
      </c>
      <c r="K6147" s="7">
        <f t="shared" ref="K6147:K6210" si="193">YEAR(I6147)</f>
        <v>2019</v>
      </c>
      <c r="L6147" t="s">
        <v>5530</v>
      </c>
      <c r="M6147" t="s">
        <v>73</v>
      </c>
      <c r="N6147">
        <v>75220</v>
      </c>
      <c r="O6147">
        <v>390</v>
      </c>
      <c r="P6147" t="s">
        <v>2407</v>
      </c>
      <c r="Q6147">
        <v>-27</v>
      </c>
      <c r="R6147">
        <v>3</v>
      </c>
      <c r="S6147" t="s">
        <v>75</v>
      </c>
      <c r="U6147">
        <v>-27.26</v>
      </c>
      <c r="V6147">
        <v>206</v>
      </c>
      <c r="W6147" t="s">
        <v>33</v>
      </c>
      <c r="X6147" s="5">
        <v>43788</v>
      </c>
      <c r="Y6147" t="s">
        <v>39</v>
      </c>
      <c r="Z6147" t="s">
        <v>77</v>
      </c>
      <c r="AA6147" t="s">
        <v>22</v>
      </c>
    </row>
    <row r="6148" spans="1:27" x14ac:dyDescent="0.3">
      <c r="A6148">
        <v>6</v>
      </c>
      <c r="B6148" t="s">
        <v>10</v>
      </c>
      <c r="C6148">
        <v>6</v>
      </c>
      <c r="D6148" t="s">
        <v>26</v>
      </c>
      <c r="E6148" t="s">
        <v>498</v>
      </c>
      <c r="F6148" t="s">
        <v>13</v>
      </c>
      <c r="G6148" t="s">
        <v>5238</v>
      </c>
      <c r="H6148" s="3">
        <v>0.2</v>
      </c>
      <c r="I6148" s="5">
        <v>43782</v>
      </c>
      <c r="J6148" s="5" t="str">
        <f t="shared" si="192"/>
        <v>September</v>
      </c>
      <c r="K6148" s="7">
        <f t="shared" si="193"/>
        <v>2019</v>
      </c>
      <c r="L6148" t="s">
        <v>5530</v>
      </c>
      <c r="M6148" t="s">
        <v>73</v>
      </c>
      <c r="N6148">
        <v>75220</v>
      </c>
      <c r="O6148">
        <v>584</v>
      </c>
      <c r="P6148" t="s">
        <v>8142</v>
      </c>
      <c r="Q6148">
        <v>6</v>
      </c>
      <c r="R6148">
        <v>4</v>
      </c>
      <c r="S6148" t="s">
        <v>75</v>
      </c>
      <c r="U6148">
        <v>6.18</v>
      </c>
      <c r="V6148">
        <v>62</v>
      </c>
      <c r="W6148" t="s">
        <v>33</v>
      </c>
      <c r="X6148" s="5">
        <v>43788</v>
      </c>
      <c r="Y6148" t="s">
        <v>39</v>
      </c>
      <c r="Z6148" t="s">
        <v>77</v>
      </c>
      <c r="AA6148" t="s">
        <v>42</v>
      </c>
    </row>
    <row r="6149" spans="1:27" x14ac:dyDescent="0.3">
      <c r="A6149">
        <v>6</v>
      </c>
      <c r="B6149" t="s">
        <v>10</v>
      </c>
      <c r="C6149">
        <v>6</v>
      </c>
      <c r="D6149" t="s">
        <v>11</v>
      </c>
      <c r="E6149" t="s">
        <v>171</v>
      </c>
      <c r="F6149" t="s">
        <v>13</v>
      </c>
      <c r="G6149" t="s">
        <v>5304</v>
      </c>
      <c r="H6149" s="3">
        <v>0.4</v>
      </c>
      <c r="I6149" s="5">
        <v>43619</v>
      </c>
      <c r="J6149" s="5" t="str">
        <f t="shared" si="192"/>
        <v>September</v>
      </c>
      <c r="K6149" s="7">
        <f t="shared" si="193"/>
        <v>2019</v>
      </c>
      <c r="L6149" t="s">
        <v>5646</v>
      </c>
      <c r="M6149" t="s">
        <v>102</v>
      </c>
      <c r="N6149">
        <v>10011</v>
      </c>
      <c r="O6149">
        <v>423</v>
      </c>
      <c r="P6149" t="s">
        <v>8202</v>
      </c>
      <c r="Q6149">
        <v>-115</v>
      </c>
      <c r="R6149">
        <v>2</v>
      </c>
      <c r="S6149" t="s">
        <v>104</v>
      </c>
      <c r="U6149">
        <v>-115.43</v>
      </c>
      <c r="V6149">
        <v>385</v>
      </c>
      <c r="W6149" t="s">
        <v>33</v>
      </c>
      <c r="X6149" s="5">
        <v>43625</v>
      </c>
      <c r="Y6149" t="s">
        <v>39</v>
      </c>
      <c r="Z6149" t="s">
        <v>175</v>
      </c>
      <c r="AA6149" t="s">
        <v>41</v>
      </c>
    </row>
    <row r="6150" spans="1:27" x14ac:dyDescent="0.3">
      <c r="A6150">
        <v>6</v>
      </c>
      <c r="B6150" t="s">
        <v>10</v>
      </c>
      <c r="C6150">
        <v>6</v>
      </c>
      <c r="D6150" t="s">
        <v>26</v>
      </c>
      <c r="E6150" t="s">
        <v>171</v>
      </c>
      <c r="F6150" t="s">
        <v>13</v>
      </c>
      <c r="G6150" t="s">
        <v>5304</v>
      </c>
      <c r="H6150" s="3">
        <v>0</v>
      </c>
      <c r="I6150" s="5">
        <v>43619</v>
      </c>
      <c r="J6150" s="5" t="str">
        <f t="shared" si="192"/>
        <v>September</v>
      </c>
      <c r="K6150" s="7">
        <f t="shared" si="193"/>
        <v>2019</v>
      </c>
      <c r="L6150" t="s">
        <v>5646</v>
      </c>
      <c r="M6150" t="s">
        <v>102</v>
      </c>
      <c r="N6150">
        <v>10011</v>
      </c>
      <c r="O6150">
        <v>1669</v>
      </c>
      <c r="P6150" t="s">
        <v>3889</v>
      </c>
      <c r="Q6150">
        <v>22</v>
      </c>
      <c r="R6150">
        <v>4</v>
      </c>
      <c r="S6150" t="s">
        <v>104</v>
      </c>
      <c r="U6150">
        <v>22.23</v>
      </c>
      <c r="V6150">
        <v>45</v>
      </c>
      <c r="W6150" t="s">
        <v>33</v>
      </c>
      <c r="X6150" s="5">
        <v>43625</v>
      </c>
      <c r="Y6150" t="s">
        <v>39</v>
      </c>
      <c r="Z6150" t="s">
        <v>175</v>
      </c>
      <c r="AA6150" t="s">
        <v>64</v>
      </c>
    </row>
    <row r="6151" spans="1:27" x14ac:dyDescent="0.3">
      <c r="A6151">
        <v>6</v>
      </c>
      <c r="B6151" t="s">
        <v>10</v>
      </c>
      <c r="C6151">
        <v>6</v>
      </c>
      <c r="D6151" t="s">
        <v>50</v>
      </c>
      <c r="E6151" t="s">
        <v>171</v>
      </c>
      <c r="F6151" t="s">
        <v>13</v>
      </c>
      <c r="G6151" t="s">
        <v>5304</v>
      </c>
      <c r="H6151" s="3">
        <v>0</v>
      </c>
      <c r="I6151" s="5">
        <v>43619</v>
      </c>
      <c r="J6151" s="5" t="str">
        <f t="shared" si="192"/>
        <v>September</v>
      </c>
      <c r="K6151" s="7">
        <f t="shared" si="193"/>
        <v>2019</v>
      </c>
      <c r="L6151" t="s">
        <v>5646</v>
      </c>
      <c r="M6151" t="s">
        <v>102</v>
      </c>
      <c r="N6151">
        <v>10011</v>
      </c>
      <c r="O6151">
        <v>799</v>
      </c>
      <c r="P6151" t="s">
        <v>6761</v>
      </c>
      <c r="Q6151">
        <v>36</v>
      </c>
      <c r="R6151">
        <v>6</v>
      </c>
      <c r="S6151" t="s">
        <v>104</v>
      </c>
      <c r="U6151">
        <v>36.18</v>
      </c>
      <c r="V6151">
        <v>79</v>
      </c>
      <c r="W6151" t="s">
        <v>33</v>
      </c>
      <c r="X6151" s="5">
        <v>43625</v>
      </c>
      <c r="Y6151" t="s">
        <v>39</v>
      </c>
      <c r="Z6151" t="s">
        <v>175</v>
      </c>
      <c r="AA6151" t="s">
        <v>422</v>
      </c>
    </row>
    <row r="6152" spans="1:27" x14ac:dyDescent="0.3">
      <c r="A6152">
        <v>4</v>
      </c>
      <c r="B6152" t="s">
        <v>25</v>
      </c>
      <c r="C6152">
        <v>3</v>
      </c>
      <c r="D6152" t="s">
        <v>26</v>
      </c>
      <c r="E6152" t="s">
        <v>998</v>
      </c>
      <c r="F6152" t="s">
        <v>13</v>
      </c>
      <c r="G6152" t="s">
        <v>7046</v>
      </c>
      <c r="H6152" s="3">
        <v>0</v>
      </c>
      <c r="I6152" s="5">
        <v>43824</v>
      </c>
      <c r="J6152" s="5" t="str">
        <f t="shared" si="192"/>
        <v>September</v>
      </c>
      <c r="K6152" s="7">
        <f t="shared" si="193"/>
        <v>2019</v>
      </c>
      <c r="L6152" t="s">
        <v>7354</v>
      </c>
      <c r="M6152" t="s">
        <v>16</v>
      </c>
      <c r="N6152">
        <v>35810</v>
      </c>
      <c r="O6152">
        <v>151</v>
      </c>
      <c r="P6152" t="s">
        <v>4525</v>
      </c>
      <c r="Q6152">
        <v>1</v>
      </c>
      <c r="R6152">
        <v>2</v>
      </c>
      <c r="S6152" t="s">
        <v>18</v>
      </c>
      <c r="U6152">
        <v>1.19</v>
      </c>
      <c r="V6152">
        <v>4</v>
      </c>
      <c r="W6152" t="s">
        <v>76</v>
      </c>
      <c r="X6152" s="5">
        <v>43828</v>
      </c>
      <c r="Y6152" t="s">
        <v>20</v>
      </c>
      <c r="Z6152" t="s">
        <v>225</v>
      </c>
      <c r="AA6152" t="s">
        <v>176</v>
      </c>
    </row>
    <row r="6153" spans="1:27" x14ac:dyDescent="0.3">
      <c r="A6153">
        <v>4</v>
      </c>
      <c r="B6153" t="s">
        <v>25</v>
      </c>
      <c r="C6153">
        <v>3</v>
      </c>
      <c r="D6153" t="s">
        <v>26</v>
      </c>
      <c r="E6153" t="s">
        <v>998</v>
      </c>
      <c r="F6153" t="s">
        <v>13</v>
      </c>
      <c r="G6153" t="s">
        <v>7046</v>
      </c>
      <c r="H6153" s="3">
        <v>0</v>
      </c>
      <c r="I6153" s="5">
        <v>43824</v>
      </c>
      <c r="J6153" s="5" t="str">
        <f t="shared" si="192"/>
        <v>September</v>
      </c>
      <c r="K6153" s="7">
        <f t="shared" si="193"/>
        <v>2019</v>
      </c>
      <c r="L6153" t="s">
        <v>7354</v>
      </c>
      <c r="M6153" t="s">
        <v>16</v>
      </c>
      <c r="N6153">
        <v>35810</v>
      </c>
      <c r="O6153">
        <v>13</v>
      </c>
      <c r="P6153" t="s">
        <v>4384</v>
      </c>
      <c r="Q6153">
        <v>46</v>
      </c>
      <c r="R6153">
        <v>2</v>
      </c>
      <c r="S6153" t="s">
        <v>18</v>
      </c>
      <c r="U6153">
        <v>46.12</v>
      </c>
      <c r="V6153">
        <v>96</v>
      </c>
      <c r="W6153" t="s">
        <v>76</v>
      </c>
      <c r="X6153" s="5">
        <v>43828</v>
      </c>
      <c r="Y6153" t="s">
        <v>20</v>
      </c>
      <c r="Z6153" t="s">
        <v>225</v>
      </c>
      <c r="AA6153" t="s">
        <v>64</v>
      </c>
    </row>
    <row r="6154" spans="1:27" x14ac:dyDescent="0.3">
      <c r="A6154">
        <v>4</v>
      </c>
      <c r="B6154" t="s">
        <v>25</v>
      </c>
      <c r="C6154">
        <v>3</v>
      </c>
      <c r="D6154" t="s">
        <v>26</v>
      </c>
      <c r="E6154" t="s">
        <v>998</v>
      </c>
      <c r="F6154" t="s">
        <v>13</v>
      </c>
      <c r="G6154" t="s">
        <v>7046</v>
      </c>
      <c r="H6154" s="3">
        <v>0</v>
      </c>
      <c r="I6154" s="5">
        <v>43824</v>
      </c>
      <c r="J6154" s="5" t="str">
        <f t="shared" si="192"/>
        <v>September</v>
      </c>
      <c r="K6154" s="7">
        <f t="shared" si="193"/>
        <v>2019</v>
      </c>
      <c r="L6154" t="s">
        <v>7354</v>
      </c>
      <c r="M6154" t="s">
        <v>16</v>
      </c>
      <c r="N6154">
        <v>35810</v>
      </c>
      <c r="O6154">
        <v>1708</v>
      </c>
      <c r="P6154" t="s">
        <v>3050</v>
      </c>
      <c r="Q6154">
        <v>302</v>
      </c>
      <c r="R6154">
        <v>6</v>
      </c>
      <c r="S6154" t="s">
        <v>18</v>
      </c>
      <c r="U6154">
        <v>301.97000000000003</v>
      </c>
      <c r="V6154">
        <v>629</v>
      </c>
      <c r="W6154" t="s">
        <v>76</v>
      </c>
      <c r="X6154" s="5">
        <v>43828</v>
      </c>
      <c r="Y6154" t="s">
        <v>20</v>
      </c>
      <c r="Z6154" t="s">
        <v>225</v>
      </c>
      <c r="AA6154" t="s">
        <v>64</v>
      </c>
    </row>
    <row r="6155" spans="1:27" x14ac:dyDescent="0.3">
      <c r="A6155">
        <v>4</v>
      </c>
      <c r="B6155" t="s">
        <v>25</v>
      </c>
      <c r="C6155">
        <v>3</v>
      </c>
      <c r="D6155" t="s">
        <v>50</v>
      </c>
      <c r="E6155" t="s">
        <v>998</v>
      </c>
      <c r="F6155" t="s">
        <v>13</v>
      </c>
      <c r="G6155" t="s">
        <v>7046</v>
      </c>
      <c r="H6155" s="3">
        <v>0</v>
      </c>
      <c r="I6155" s="5">
        <v>43824</v>
      </c>
      <c r="J6155" s="5" t="str">
        <f t="shared" si="192"/>
        <v>September</v>
      </c>
      <c r="K6155" s="7">
        <f t="shared" si="193"/>
        <v>2019</v>
      </c>
      <c r="L6155" t="s">
        <v>7354</v>
      </c>
      <c r="M6155" t="s">
        <v>16</v>
      </c>
      <c r="N6155">
        <v>35810</v>
      </c>
      <c r="O6155">
        <v>156</v>
      </c>
      <c r="P6155" t="s">
        <v>4832</v>
      </c>
      <c r="Q6155">
        <v>24</v>
      </c>
      <c r="R6155">
        <v>2</v>
      </c>
      <c r="S6155" t="s">
        <v>18</v>
      </c>
      <c r="U6155">
        <v>23.52</v>
      </c>
      <c r="V6155">
        <v>90</v>
      </c>
      <c r="W6155" t="s">
        <v>76</v>
      </c>
      <c r="X6155" s="5">
        <v>43828</v>
      </c>
      <c r="Y6155" t="s">
        <v>20</v>
      </c>
      <c r="Z6155" t="s">
        <v>225</v>
      </c>
      <c r="AA6155" t="s">
        <v>52</v>
      </c>
    </row>
    <row r="6156" spans="1:27" x14ac:dyDescent="0.3">
      <c r="A6156">
        <v>4</v>
      </c>
      <c r="B6156" t="s">
        <v>43</v>
      </c>
      <c r="C6156">
        <v>6</v>
      </c>
      <c r="D6156" t="s">
        <v>26</v>
      </c>
      <c r="E6156" t="s">
        <v>99</v>
      </c>
      <c r="F6156" t="s">
        <v>13</v>
      </c>
      <c r="G6156" t="s">
        <v>1967</v>
      </c>
      <c r="H6156" s="3">
        <v>0.2</v>
      </c>
      <c r="I6156" s="5">
        <v>43710</v>
      </c>
      <c r="J6156" s="5" t="str">
        <f t="shared" si="192"/>
        <v>September</v>
      </c>
      <c r="K6156" s="7">
        <f t="shared" si="193"/>
        <v>2019</v>
      </c>
      <c r="L6156" t="s">
        <v>4203</v>
      </c>
      <c r="M6156" t="s">
        <v>102</v>
      </c>
      <c r="N6156">
        <v>19140</v>
      </c>
      <c r="O6156">
        <v>1365</v>
      </c>
      <c r="P6156" t="s">
        <v>8249</v>
      </c>
      <c r="Q6156">
        <v>4</v>
      </c>
      <c r="R6156">
        <v>3</v>
      </c>
      <c r="S6156" t="s">
        <v>104</v>
      </c>
      <c r="U6156">
        <v>4.1100000000000003</v>
      </c>
      <c r="V6156">
        <v>12</v>
      </c>
      <c r="W6156" t="s">
        <v>19</v>
      </c>
      <c r="X6156" s="5">
        <v>43714</v>
      </c>
      <c r="Y6156" t="s">
        <v>39</v>
      </c>
      <c r="Z6156" t="s">
        <v>105</v>
      </c>
      <c r="AA6156" t="s">
        <v>64</v>
      </c>
    </row>
    <row r="6157" spans="1:27" x14ac:dyDescent="0.3">
      <c r="A6157">
        <v>5</v>
      </c>
      <c r="B6157" t="s">
        <v>25</v>
      </c>
      <c r="C6157">
        <v>3</v>
      </c>
      <c r="D6157" t="s">
        <v>50</v>
      </c>
      <c r="E6157" t="s">
        <v>498</v>
      </c>
      <c r="F6157" t="s">
        <v>13</v>
      </c>
      <c r="G6157" t="s">
        <v>5210</v>
      </c>
      <c r="H6157" s="3">
        <v>0.2</v>
      </c>
      <c r="I6157" s="5">
        <v>43774</v>
      </c>
      <c r="J6157" s="5" t="str">
        <f t="shared" si="192"/>
        <v>September</v>
      </c>
      <c r="K6157" s="7">
        <f t="shared" si="193"/>
        <v>2019</v>
      </c>
      <c r="L6157" t="s">
        <v>6710</v>
      </c>
      <c r="M6157" t="s">
        <v>73</v>
      </c>
      <c r="N6157">
        <v>75081</v>
      </c>
      <c r="O6157">
        <v>1176</v>
      </c>
      <c r="P6157" t="s">
        <v>821</v>
      </c>
      <c r="Q6157">
        <v>55</v>
      </c>
      <c r="R6157">
        <v>4</v>
      </c>
      <c r="S6157" t="s">
        <v>75</v>
      </c>
      <c r="U6157">
        <v>55.44</v>
      </c>
      <c r="V6157">
        <v>493</v>
      </c>
      <c r="W6157" t="s">
        <v>33</v>
      </c>
      <c r="X6157" s="5">
        <v>43779</v>
      </c>
      <c r="Y6157" t="s">
        <v>20</v>
      </c>
      <c r="Z6157" t="s">
        <v>77</v>
      </c>
      <c r="AA6157" t="s">
        <v>52</v>
      </c>
    </row>
    <row r="6158" spans="1:27" x14ac:dyDescent="0.3">
      <c r="A6158">
        <v>3</v>
      </c>
      <c r="B6158" t="s">
        <v>10</v>
      </c>
      <c r="C6158">
        <v>3</v>
      </c>
      <c r="D6158" t="s">
        <v>50</v>
      </c>
      <c r="E6158" t="s">
        <v>192</v>
      </c>
      <c r="F6158" t="s">
        <v>13</v>
      </c>
      <c r="G6158" t="s">
        <v>1351</v>
      </c>
      <c r="H6158" s="3">
        <v>0.2</v>
      </c>
      <c r="I6158" s="5">
        <v>43538</v>
      </c>
      <c r="J6158" s="5" t="str">
        <f t="shared" si="192"/>
        <v>September</v>
      </c>
      <c r="K6158" s="7">
        <f t="shared" si="193"/>
        <v>2019</v>
      </c>
      <c r="L6158" t="s">
        <v>6705</v>
      </c>
      <c r="M6158" t="s">
        <v>73</v>
      </c>
      <c r="N6158">
        <v>60623</v>
      </c>
      <c r="O6158">
        <v>1439</v>
      </c>
      <c r="P6158" t="s">
        <v>6706</v>
      </c>
      <c r="Q6158">
        <v>5</v>
      </c>
      <c r="R6158">
        <v>2</v>
      </c>
      <c r="S6158" t="s">
        <v>75</v>
      </c>
      <c r="U6158">
        <v>4.96</v>
      </c>
      <c r="V6158">
        <v>50</v>
      </c>
      <c r="W6158" t="s">
        <v>33</v>
      </c>
      <c r="X6158" s="5">
        <v>43541</v>
      </c>
      <c r="Y6158" t="s">
        <v>20</v>
      </c>
      <c r="Z6158" t="s">
        <v>139</v>
      </c>
      <c r="AA6158" t="s">
        <v>52</v>
      </c>
    </row>
    <row r="6159" spans="1:27" x14ac:dyDescent="0.3">
      <c r="A6159">
        <v>5</v>
      </c>
      <c r="B6159" t="s">
        <v>43</v>
      </c>
      <c r="C6159">
        <v>6</v>
      </c>
      <c r="D6159" t="s">
        <v>26</v>
      </c>
      <c r="E6159" t="s">
        <v>59</v>
      </c>
      <c r="F6159" t="s">
        <v>13</v>
      </c>
      <c r="G6159" t="s">
        <v>60</v>
      </c>
      <c r="H6159" s="3">
        <v>0.2</v>
      </c>
      <c r="I6159" s="5">
        <v>43570</v>
      </c>
      <c r="J6159" s="5" t="str">
        <f t="shared" si="192"/>
        <v>September</v>
      </c>
      <c r="K6159" s="7">
        <f t="shared" si="193"/>
        <v>2019</v>
      </c>
      <c r="L6159" t="s">
        <v>61</v>
      </c>
      <c r="M6159" t="s">
        <v>16</v>
      </c>
      <c r="N6159">
        <v>28027</v>
      </c>
      <c r="O6159">
        <v>1764</v>
      </c>
      <c r="P6159" t="s">
        <v>62</v>
      </c>
      <c r="Q6159">
        <v>5</v>
      </c>
      <c r="R6159">
        <v>3</v>
      </c>
      <c r="S6159" t="s">
        <v>18</v>
      </c>
      <c r="U6159">
        <v>5.44</v>
      </c>
      <c r="V6159">
        <v>16</v>
      </c>
      <c r="W6159" t="s">
        <v>19</v>
      </c>
      <c r="X6159" s="5">
        <v>43575</v>
      </c>
      <c r="Y6159" t="s">
        <v>39</v>
      </c>
      <c r="Z6159" t="s">
        <v>63</v>
      </c>
      <c r="AA6159" t="s">
        <v>64</v>
      </c>
    </row>
    <row r="6160" spans="1:27" x14ac:dyDescent="0.3">
      <c r="A6160">
        <v>3</v>
      </c>
      <c r="B6160" t="s">
        <v>10</v>
      </c>
      <c r="C6160">
        <v>3</v>
      </c>
      <c r="D6160" t="s">
        <v>26</v>
      </c>
      <c r="E6160" t="s">
        <v>209</v>
      </c>
      <c r="F6160" t="s">
        <v>13</v>
      </c>
      <c r="G6160" t="s">
        <v>114</v>
      </c>
      <c r="H6160" s="3">
        <v>0</v>
      </c>
      <c r="I6160" s="5">
        <v>43722</v>
      </c>
      <c r="J6160" s="5" t="str">
        <f t="shared" si="192"/>
        <v>September</v>
      </c>
      <c r="K6160" s="7">
        <f t="shared" si="193"/>
        <v>2019</v>
      </c>
      <c r="L6160" t="s">
        <v>210</v>
      </c>
      <c r="M6160" t="s">
        <v>73</v>
      </c>
      <c r="N6160">
        <v>49201</v>
      </c>
      <c r="O6160">
        <v>1531</v>
      </c>
      <c r="P6160" t="s">
        <v>8149</v>
      </c>
      <c r="Q6160">
        <v>9</v>
      </c>
      <c r="R6160">
        <v>3</v>
      </c>
      <c r="S6160" t="s">
        <v>75</v>
      </c>
      <c r="U6160">
        <v>8.76</v>
      </c>
      <c r="V6160">
        <v>19</v>
      </c>
      <c r="W6160" t="s">
        <v>19</v>
      </c>
      <c r="X6160" s="5">
        <v>43725</v>
      </c>
      <c r="Y6160" t="s">
        <v>20</v>
      </c>
      <c r="Z6160" t="s">
        <v>156</v>
      </c>
      <c r="AA6160" t="s">
        <v>64</v>
      </c>
    </row>
    <row r="6161" spans="1:27" x14ac:dyDescent="0.3">
      <c r="A6161">
        <v>5</v>
      </c>
      <c r="B6161" t="s">
        <v>25</v>
      </c>
      <c r="C6161">
        <v>3</v>
      </c>
      <c r="D6161" t="s">
        <v>26</v>
      </c>
      <c r="E6161" t="s">
        <v>192</v>
      </c>
      <c r="F6161" t="s">
        <v>13</v>
      </c>
      <c r="G6161" t="s">
        <v>1390</v>
      </c>
      <c r="H6161" s="3">
        <v>0.8</v>
      </c>
      <c r="I6161" s="5">
        <v>43555</v>
      </c>
      <c r="J6161" s="5" t="str">
        <f t="shared" si="192"/>
        <v>September</v>
      </c>
      <c r="K6161" s="7">
        <f t="shared" si="193"/>
        <v>2019</v>
      </c>
      <c r="L6161" t="s">
        <v>3423</v>
      </c>
      <c r="M6161" t="s">
        <v>73</v>
      </c>
      <c r="N6161">
        <v>60623</v>
      </c>
      <c r="O6161">
        <v>1458</v>
      </c>
      <c r="P6161" t="s">
        <v>8248</v>
      </c>
      <c r="Q6161">
        <v>-23</v>
      </c>
      <c r="R6161">
        <v>13</v>
      </c>
      <c r="S6161" t="s">
        <v>75</v>
      </c>
      <c r="U6161">
        <v>-22.9</v>
      </c>
      <c r="V6161">
        <v>13</v>
      </c>
      <c r="W6161" t="s">
        <v>19</v>
      </c>
      <c r="X6161" s="5">
        <v>43560</v>
      </c>
      <c r="Y6161" t="s">
        <v>20</v>
      </c>
      <c r="Z6161" t="s">
        <v>139</v>
      </c>
      <c r="AA6161" t="s">
        <v>54</v>
      </c>
    </row>
    <row r="6162" spans="1:27" x14ac:dyDescent="0.3">
      <c r="A6162">
        <v>6</v>
      </c>
      <c r="B6162" t="s">
        <v>10</v>
      </c>
      <c r="C6162">
        <v>6</v>
      </c>
      <c r="D6162" t="s">
        <v>11</v>
      </c>
      <c r="E6162" t="s">
        <v>1296</v>
      </c>
      <c r="F6162" t="s">
        <v>13</v>
      </c>
      <c r="G6162" t="s">
        <v>587</v>
      </c>
      <c r="H6162" s="3">
        <v>0.2</v>
      </c>
      <c r="I6162" s="5">
        <v>43710</v>
      </c>
      <c r="J6162" s="5" t="str">
        <f t="shared" si="192"/>
        <v>September</v>
      </c>
      <c r="K6162" s="7">
        <f t="shared" si="193"/>
        <v>2019</v>
      </c>
      <c r="L6162" t="s">
        <v>1345</v>
      </c>
      <c r="M6162" t="s">
        <v>102</v>
      </c>
      <c r="N6162">
        <v>44105</v>
      </c>
      <c r="O6162">
        <v>549</v>
      </c>
      <c r="P6162" t="s">
        <v>504</v>
      </c>
      <c r="Q6162">
        <v>4</v>
      </c>
      <c r="R6162">
        <v>3</v>
      </c>
      <c r="S6162" t="s">
        <v>104</v>
      </c>
      <c r="U6162">
        <v>4.1399999999999997</v>
      </c>
      <c r="V6162">
        <v>15</v>
      </c>
      <c r="W6162" t="s">
        <v>33</v>
      </c>
      <c r="X6162" s="5">
        <v>43716</v>
      </c>
      <c r="Y6162" t="s">
        <v>39</v>
      </c>
      <c r="Z6162" t="s">
        <v>309</v>
      </c>
      <c r="AA6162" t="s">
        <v>47</v>
      </c>
    </row>
    <row r="6163" spans="1:27" x14ac:dyDescent="0.3">
      <c r="A6163">
        <v>4</v>
      </c>
      <c r="B6163" t="s">
        <v>43</v>
      </c>
      <c r="C6163">
        <v>6</v>
      </c>
      <c r="D6163" t="s">
        <v>26</v>
      </c>
      <c r="E6163" t="s">
        <v>287</v>
      </c>
      <c r="F6163" t="s">
        <v>13</v>
      </c>
      <c r="G6163" t="s">
        <v>1727</v>
      </c>
      <c r="H6163" s="3">
        <v>0.2</v>
      </c>
      <c r="I6163" s="5">
        <v>43702</v>
      </c>
      <c r="J6163" s="5" t="str">
        <f t="shared" si="192"/>
        <v>September</v>
      </c>
      <c r="K6163" s="7">
        <f t="shared" si="193"/>
        <v>2019</v>
      </c>
      <c r="L6163" t="s">
        <v>4400</v>
      </c>
      <c r="M6163" t="s">
        <v>16</v>
      </c>
      <c r="N6163">
        <v>28205</v>
      </c>
      <c r="O6163">
        <v>1703</v>
      </c>
      <c r="P6163" t="s">
        <v>3739</v>
      </c>
      <c r="Q6163">
        <v>67</v>
      </c>
      <c r="R6163">
        <v>5</v>
      </c>
      <c r="S6163" t="s">
        <v>18</v>
      </c>
      <c r="U6163">
        <v>67.260000000000005</v>
      </c>
      <c r="V6163">
        <v>192</v>
      </c>
      <c r="W6163" t="s">
        <v>19</v>
      </c>
      <c r="X6163" s="5">
        <v>43706</v>
      </c>
      <c r="Y6163" t="s">
        <v>39</v>
      </c>
      <c r="Z6163" t="s">
        <v>63</v>
      </c>
      <c r="AA6163" t="s">
        <v>64</v>
      </c>
    </row>
    <row r="6164" spans="1:27" x14ac:dyDescent="0.3">
      <c r="A6164">
        <v>2</v>
      </c>
      <c r="B6164" t="s">
        <v>43</v>
      </c>
      <c r="C6164">
        <v>3</v>
      </c>
      <c r="D6164" t="s">
        <v>50</v>
      </c>
      <c r="E6164" t="s">
        <v>2688</v>
      </c>
      <c r="F6164" t="s">
        <v>13</v>
      </c>
      <c r="G6164" t="s">
        <v>1430</v>
      </c>
      <c r="H6164" s="3">
        <v>0.2</v>
      </c>
      <c r="I6164" s="5">
        <v>43755</v>
      </c>
      <c r="J6164" s="5" t="str">
        <f t="shared" si="192"/>
        <v>September</v>
      </c>
      <c r="K6164" s="7">
        <f t="shared" si="193"/>
        <v>2019</v>
      </c>
      <c r="L6164" t="s">
        <v>6732</v>
      </c>
      <c r="M6164" t="s">
        <v>30</v>
      </c>
      <c r="N6164">
        <v>95351</v>
      </c>
      <c r="O6164">
        <v>1248</v>
      </c>
      <c r="P6164" t="s">
        <v>513</v>
      </c>
      <c r="Q6164">
        <v>5</v>
      </c>
      <c r="R6164">
        <v>1</v>
      </c>
      <c r="S6164" t="s">
        <v>32</v>
      </c>
      <c r="U6164">
        <v>4.62</v>
      </c>
      <c r="V6164">
        <v>53</v>
      </c>
      <c r="W6164" t="s">
        <v>33</v>
      </c>
      <c r="X6164" s="5">
        <v>43757</v>
      </c>
      <c r="Y6164" t="s">
        <v>20</v>
      </c>
      <c r="Z6164" t="s">
        <v>34</v>
      </c>
      <c r="AA6164" t="s">
        <v>52</v>
      </c>
    </row>
    <row r="6165" spans="1:27" x14ac:dyDescent="0.3">
      <c r="A6165">
        <v>4</v>
      </c>
      <c r="B6165" t="s">
        <v>25</v>
      </c>
      <c r="C6165">
        <v>3</v>
      </c>
      <c r="D6165" t="s">
        <v>11</v>
      </c>
      <c r="E6165" t="s">
        <v>906</v>
      </c>
      <c r="F6165" t="s">
        <v>13</v>
      </c>
      <c r="G6165" t="s">
        <v>5432</v>
      </c>
      <c r="H6165" s="3">
        <v>0.2</v>
      </c>
      <c r="I6165" s="5">
        <v>43565</v>
      </c>
      <c r="J6165" s="5" t="str">
        <f t="shared" si="192"/>
        <v>September</v>
      </c>
      <c r="K6165" s="7">
        <f t="shared" si="193"/>
        <v>2019</v>
      </c>
      <c r="L6165" t="s">
        <v>5433</v>
      </c>
      <c r="M6165" t="s">
        <v>16</v>
      </c>
      <c r="N6165">
        <v>32216</v>
      </c>
      <c r="O6165">
        <v>1494</v>
      </c>
      <c r="P6165" t="s">
        <v>2037</v>
      </c>
      <c r="Q6165">
        <v>2</v>
      </c>
      <c r="R6165">
        <v>5</v>
      </c>
      <c r="S6165" t="s">
        <v>18</v>
      </c>
      <c r="U6165">
        <v>1.85</v>
      </c>
      <c r="V6165">
        <v>12</v>
      </c>
      <c r="W6165" t="s">
        <v>33</v>
      </c>
      <c r="X6165" s="5">
        <v>43569</v>
      </c>
      <c r="Y6165" t="s">
        <v>20</v>
      </c>
      <c r="Z6165" t="s">
        <v>40</v>
      </c>
      <c r="AA6165" t="s">
        <v>47</v>
      </c>
    </row>
    <row r="6166" spans="1:27" x14ac:dyDescent="0.3">
      <c r="A6166">
        <v>4</v>
      </c>
      <c r="B6166" t="s">
        <v>25</v>
      </c>
      <c r="C6166">
        <v>3</v>
      </c>
      <c r="D6166" t="s">
        <v>26</v>
      </c>
      <c r="E6166" t="s">
        <v>906</v>
      </c>
      <c r="F6166" t="s">
        <v>13</v>
      </c>
      <c r="G6166" t="s">
        <v>5432</v>
      </c>
      <c r="H6166" s="3">
        <v>0.7</v>
      </c>
      <c r="I6166" s="5">
        <v>43565</v>
      </c>
      <c r="J6166" s="5" t="str">
        <f t="shared" si="192"/>
        <v>September</v>
      </c>
      <c r="K6166" s="7">
        <f t="shared" si="193"/>
        <v>2019</v>
      </c>
      <c r="L6166" t="s">
        <v>5433</v>
      </c>
      <c r="M6166" t="s">
        <v>16</v>
      </c>
      <c r="N6166">
        <v>32216</v>
      </c>
      <c r="O6166">
        <v>54</v>
      </c>
      <c r="P6166" t="s">
        <v>8242</v>
      </c>
      <c r="Q6166">
        <v>-3</v>
      </c>
      <c r="R6166">
        <v>3</v>
      </c>
      <c r="S6166" t="s">
        <v>18</v>
      </c>
      <c r="U6166">
        <v>-3.09</v>
      </c>
      <c r="V6166">
        <v>4</v>
      </c>
      <c r="W6166" t="s">
        <v>33</v>
      </c>
      <c r="X6166" s="5">
        <v>43569</v>
      </c>
      <c r="Y6166" t="s">
        <v>20</v>
      </c>
      <c r="Z6166" t="s">
        <v>40</v>
      </c>
      <c r="AA6166" t="s">
        <v>54</v>
      </c>
    </row>
    <row r="6167" spans="1:27" x14ac:dyDescent="0.3">
      <c r="A6167">
        <v>5</v>
      </c>
      <c r="B6167" t="s">
        <v>43</v>
      </c>
      <c r="C6167">
        <v>6</v>
      </c>
      <c r="D6167" t="s">
        <v>11</v>
      </c>
      <c r="E6167" t="s">
        <v>171</v>
      </c>
      <c r="F6167" t="s">
        <v>13</v>
      </c>
      <c r="G6167" t="s">
        <v>2382</v>
      </c>
      <c r="H6167" s="3">
        <v>0.2</v>
      </c>
      <c r="I6167" s="5">
        <v>43502</v>
      </c>
      <c r="J6167" s="5" t="str">
        <f t="shared" si="192"/>
        <v>September</v>
      </c>
      <c r="K6167" s="7">
        <f t="shared" si="193"/>
        <v>2019</v>
      </c>
      <c r="L6167" t="s">
        <v>2383</v>
      </c>
      <c r="M6167" t="s">
        <v>102</v>
      </c>
      <c r="N6167">
        <v>10024</v>
      </c>
      <c r="O6167">
        <v>170</v>
      </c>
      <c r="P6167" t="s">
        <v>1692</v>
      </c>
      <c r="Q6167">
        <v>30</v>
      </c>
      <c r="R6167">
        <v>1</v>
      </c>
      <c r="S6167" t="s">
        <v>104</v>
      </c>
      <c r="U6167">
        <v>30.1</v>
      </c>
      <c r="V6167">
        <v>241</v>
      </c>
      <c r="W6167" t="s">
        <v>19</v>
      </c>
      <c r="X6167" s="5">
        <v>43507</v>
      </c>
      <c r="Y6167" t="s">
        <v>39</v>
      </c>
      <c r="Z6167" t="s">
        <v>175</v>
      </c>
      <c r="AA6167" t="s">
        <v>22</v>
      </c>
    </row>
    <row r="6168" spans="1:27" x14ac:dyDescent="0.3">
      <c r="A6168">
        <v>4</v>
      </c>
      <c r="B6168" t="s">
        <v>43</v>
      </c>
      <c r="C6168">
        <v>6</v>
      </c>
      <c r="D6168" t="s">
        <v>26</v>
      </c>
      <c r="E6168" t="s">
        <v>1595</v>
      </c>
      <c r="F6168" t="s">
        <v>13</v>
      </c>
      <c r="G6168" t="s">
        <v>5732</v>
      </c>
      <c r="H6168" s="3">
        <v>0.7</v>
      </c>
      <c r="I6168" s="5">
        <v>43764</v>
      </c>
      <c r="J6168" s="5" t="str">
        <f t="shared" si="192"/>
        <v>September</v>
      </c>
      <c r="K6168" s="7">
        <f t="shared" si="193"/>
        <v>2019</v>
      </c>
      <c r="L6168" t="s">
        <v>6449</v>
      </c>
      <c r="M6168" t="s">
        <v>102</v>
      </c>
      <c r="N6168">
        <v>17602</v>
      </c>
      <c r="O6168">
        <v>1310</v>
      </c>
      <c r="P6168" t="s">
        <v>8262</v>
      </c>
      <c r="Q6168">
        <v>-65</v>
      </c>
      <c r="R6168">
        <v>7</v>
      </c>
      <c r="S6168" t="s">
        <v>104</v>
      </c>
      <c r="U6168">
        <v>-65.150000000000006</v>
      </c>
      <c r="V6168">
        <v>81</v>
      </c>
      <c r="W6168" t="s">
        <v>33</v>
      </c>
      <c r="X6168" s="5">
        <v>43768</v>
      </c>
      <c r="Y6168" t="s">
        <v>39</v>
      </c>
      <c r="Z6168" t="s">
        <v>105</v>
      </c>
      <c r="AA6168" t="s">
        <v>54</v>
      </c>
    </row>
    <row r="6169" spans="1:27" x14ac:dyDescent="0.3">
      <c r="A6169">
        <v>4</v>
      </c>
      <c r="B6169" t="s">
        <v>43</v>
      </c>
      <c r="C6169">
        <v>6</v>
      </c>
      <c r="D6169" t="s">
        <v>50</v>
      </c>
      <c r="E6169" t="s">
        <v>1595</v>
      </c>
      <c r="F6169" t="s">
        <v>13</v>
      </c>
      <c r="G6169" t="s">
        <v>5732</v>
      </c>
      <c r="H6169" s="3">
        <v>0.4</v>
      </c>
      <c r="I6169" s="5">
        <v>43764</v>
      </c>
      <c r="J6169" s="5" t="str">
        <f t="shared" si="192"/>
        <v>September</v>
      </c>
      <c r="K6169" s="7">
        <f t="shared" si="193"/>
        <v>2019</v>
      </c>
      <c r="L6169" t="s">
        <v>6449</v>
      </c>
      <c r="M6169" t="s">
        <v>102</v>
      </c>
      <c r="N6169">
        <v>17602</v>
      </c>
      <c r="O6169">
        <v>437</v>
      </c>
      <c r="P6169" t="s">
        <v>595</v>
      </c>
      <c r="Q6169">
        <v>-13</v>
      </c>
      <c r="R6169">
        <v>1</v>
      </c>
      <c r="S6169" t="s">
        <v>104</v>
      </c>
      <c r="U6169">
        <v>-13.33</v>
      </c>
      <c r="V6169">
        <v>62</v>
      </c>
      <c r="W6169" t="s">
        <v>33</v>
      </c>
      <c r="X6169" s="5">
        <v>43768</v>
      </c>
      <c r="Y6169" t="s">
        <v>39</v>
      </c>
      <c r="Z6169" t="s">
        <v>105</v>
      </c>
      <c r="AA6169" t="s">
        <v>52</v>
      </c>
    </row>
    <row r="6170" spans="1:27" x14ac:dyDescent="0.3">
      <c r="A6170">
        <v>3</v>
      </c>
      <c r="B6170" t="s">
        <v>25</v>
      </c>
      <c r="C6170">
        <v>1</v>
      </c>
      <c r="D6170" t="s">
        <v>11</v>
      </c>
      <c r="E6170" t="s">
        <v>65</v>
      </c>
      <c r="F6170" t="s">
        <v>13</v>
      </c>
      <c r="G6170" t="s">
        <v>5253</v>
      </c>
      <c r="H6170" s="3">
        <v>0</v>
      </c>
      <c r="I6170" s="5">
        <v>43473</v>
      </c>
      <c r="J6170" s="5" t="str">
        <f t="shared" si="192"/>
        <v>September</v>
      </c>
      <c r="K6170" s="7">
        <f t="shared" si="193"/>
        <v>2019</v>
      </c>
      <c r="L6170" t="s">
        <v>5272</v>
      </c>
      <c r="M6170" t="s">
        <v>30</v>
      </c>
      <c r="N6170">
        <v>98115</v>
      </c>
      <c r="O6170">
        <v>278</v>
      </c>
      <c r="P6170" t="s">
        <v>5273</v>
      </c>
      <c r="Q6170">
        <v>80</v>
      </c>
      <c r="R6170">
        <v>2</v>
      </c>
      <c r="S6170" t="s">
        <v>32</v>
      </c>
      <c r="U6170">
        <v>80.37</v>
      </c>
      <c r="V6170">
        <v>893</v>
      </c>
      <c r="W6170" t="s">
        <v>33</v>
      </c>
      <c r="X6170" s="5">
        <v>43476</v>
      </c>
      <c r="Y6170" t="s">
        <v>130</v>
      </c>
      <c r="Z6170" t="s">
        <v>69</v>
      </c>
      <c r="AA6170" t="s">
        <v>41</v>
      </c>
    </row>
    <row r="6171" spans="1:27" x14ac:dyDescent="0.3">
      <c r="A6171">
        <v>5</v>
      </c>
      <c r="B6171" t="s">
        <v>43</v>
      </c>
      <c r="C6171">
        <v>6</v>
      </c>
      <c r="D6171" t="s">
        <v>26</v>
      </c>
      <c r="E6171" t="s">
        <v>386</v>
      </c>
      <c r="F6171" t="s">
        <v>13</v>
      </c>
      <c r="G6171" t="s">
        <v>2834</v>
      </c>
      <c r="H6171" s="3">
        <v>0</v>
      </c>
      <c r="I6171" s="5">
        <v>43684</v>
      </c>
      <c r="J6171" s="5" t="str">
        <f t="shared" si="192"/>
        <v>September</v>
      </c>
      <c r="K6171" s="7">
        <f t="shared" si="193"/>
        <v>2019</v>
      </c>
      <c r="L6171" t="s">
        <v>4583</v>
      </c>
      <c r="M6171" t="s">
        <v>30</v>
      </c>
      <c r="N6171">
        <v>95123</v>
      </c>
      <c r="O6171">
        <v>1682</v>
      </c>
      <c r="P6171" t="s">
        <v>3440</v>
      </c>
      <c r="Q6171">
        <v>115</v>
      </c>
      <c r="R6171">
        <v>5</v>
      </c>
      <c r="S6171" t="s">
        <v>32</v>
      </c>
      <c r="U6171">
        <v>114.94</v>
      </c>
      <c r="V6171">
        <v>245</v>
      </c>
      <c r="W6171" t="s">
        <v>19</v>
      </c>
      <c r="X6171" s="5">
        <v>43689</v>
      </c>
      <c r="Y6171" t="s">
        <v>39</v>
      </c>
      <c r="Z6171" t="s">
        <v>34</v>
      </c>
      <c r="AA6171" t="s">
        <v>64</v>
      </c>
    </row>
    <row r="6172" spans="1:27" x14ac:dyDescent="0.3">
      <c r="A6172">
        <v>5</v>
      </c>
      <c r="B6172" t="s">
        <v>25</v>
      </c>
      <c r="C6172">
        <v>3</v>
      </c>
      <c r="D6172" t="s">
        <v>26</v>
      </c>
      <c r="E6172" t="s">
        <v>171</v>
      </c>
      <c r="F6172" t="s">
        <v>13</v>
      </c>
      <c r="G6172" t="s">
        <v>1175</v>
      </c>
      <c r="H6172" s="3">
        <v>0</v>
      </c>
      <c r="I6172" s="5">
        <v>43596</v>
      </c>
      <c r="J6172" s="5" t="str">
        <f t="shared" si="192"/>
        <v>September</v>
      </c>
      <c r="K6172" s="7">
        <f t="shared" si="193"/>
        <v>2019</v>
      </c>
      <c r="L6172" t="s">
        <v>3446</v>
      </c>
      <c r="M6172" t="s">
        <v>102</v>
      </c>
      <c r="N6172">
        <v>10024</v>
      </c>
      <c r="O6172">
        <v>1239</v>
      </c>
      <c r="P6172" t="s">
        <v>3022</v>
      </c>
      <c r="Q6172">
        <v>13</v>
      </c>
      <c r="R6172">
        <v>3</v>
      </c>
      <c r="S6172" t="s">
        <v>104</v>
      </c>
      <c r="U6172">
        <v>12.74</v>
      </c>
      <c r="V6172">
        <v>44</v>
      </c>
      <c r="W6172" t="s">
        <v>19</v>
      </c>
      <c r="X6172" s="5">
        <v>43601</v>
      </c>
      <c r="Y6172" t="s">
        <v>20</v>
      </c>
      <c r="Z6172" t="s">
        <v>175</v>
      </c>
      <c r="AA6172" t="s">
        <v>49</v>
      </c>
    </row>
    <row r="6173" spans="1:27" x14ac:dyDescent="0.3">
      <c r="A6173">
        <v>6</v>
      </c>
      <c r="B6173" t="s">
        <v>10</v>
      </c>
      <c r="C6173">
        <v>6</v>
      </c>
      <c r="D6173" t="s">
        <v>26</v>
      </c>
      <c r="E6173" t="s">
        <v>572</v>
      </c>
      <c r="F6173" t="s">
        <v>13</v>
      </c>
      <c r="G6173" t="s">
        <v>1127</v>
      </c>
      <c r="H6173" s="3">
        <v>0</v>
      </c>
      <c r="I6173" s="5">
        <v>43642</v>
      </c>
      <c r="J6173" s="5" t="str">
        <f t="shared" si="192"/>
        <v>September</v>
      </c>
      <c r="K6173" s="7">
        <f t="shared" si="193"/>
        <v>2019</v>
      </c>
      <c r="L6173" t="s">
        <v>4620</v>
      </c>
      <c r="M6173" t="s">
        <v>30</v>
      </c>
      <c r="N6173">
        <v>92105</v>
      </c>
      <c r="O6173">
        <v>588</v>
      </c>
      <c r="P6173" t="s">
        <v>3018</v>
      </c>
      <c r="Q6173">
        <v>2</v>
      </c>
      <c r="R6173">
        <v>12</v>
      </c>
      <c r="S6173" t="s">
        <v>32</v>
      </c>
      <c r="U6173">
        <v>1.68</v>
      </c>
      <c r="V6173">
        <v>84</v>
      </c>
      <c r="W6173" t="s">
        <v>19</v>
      </c>
      <c r="X6173" s="5">
        <v>43648</v>
      </c>
      <c r="Y6173" t="s">
        <v>39</v>
      </c>
      <c r="Z6173" t="s">
        <v>34</v>
      </c>
      <c r="AA6173" t="s">
        <v>42</v>
      </c>
    </row>
    <row r="6174" spans="1:27" x14ac:dyDescent="0.3">
      <c r="A6174">
        <v>4</v>
      </c>
      <c r="B6174" t="s">
        <v>43</v>
      </c>
      <c r="C6174">
        <v>6</v>
      </c>
      <c r="D6174" t="s">
        <v>26</v>
      </c>
      <c r="E6174" t="s">
        <v>457</v>
      </c>
      <c r="F6174" t="s">
        <v>13</v>
      </c>
      <c r="G6174" t="s">
        <v>6504</v>
      </c>
      <c r="H6174" s="3">
        <v>0.2</v>
      </c>
      <c r="I6174" s="5">
        <v>43829</v>
      </c>
      <c r="J6174" s="5" t="str">
        <f t="shared" si="192"/>
        <v>September</v>
      </c>
      <c r="K6174" s="7">
        <f t="shared" si="193"/>
        <v>2019</v>
      </c>
      <c r="L6174" t="s">
        <v>8026</v>
      </c>
      <c r="M6174" t="s">
        <v>30</v>
      </c>
      <c r="N6174">
        <v>94533</v>
      </c>
      <c r="O6174">
        <v>414</v>
      </c>
      <c r="P6174" t="s">
        <v>1222</v>
      </c>
      <c r="Q6174">
        <v>5</v>
      </c>
      <c r="R6174">
        <v>2</v>
      </c>
      <c r="S6174" t="s">
        <v>32</v>
      </c>
      <c r="T6174" t="s">
        <v>92</v>
      </c>
      <c r="U6174">
        <v>4.5199999999999996</v>
      </c>
      <c r="V6174">
        <v>14</v>
      </c>
      <c r="W6174" t="s">
        <v>33</v>
      </c>
      <c r="X6174" s="5">
        <v>43833</v>
      </c>
      <c r="Y6174" t="s">
        <v>39</v>
      </c>
      <c r="Z6174" t="s">
        <v>34</v>
      </c>
      <c r="AA6174" t="s">
        <v>54</v>
      </c>
    </row>
    <row r="6175" spans="1:27" x14ac:dyDescent="0.3">
      <c r="A6175">
        <v>4</v>
      </c>
      <c r="B6175" t="s">
        <v>43</v>
      </c>
      <c r="C6175">
        <v>6</v>
      </c>
      <c r="D6175" t="s">
        <v>26</v>
      </c>
      <c r="E6175" t="s">
        <v>457</v>
      </c>
      <c r="F6175" t="s">
        <v>13</v>
      </c>
      <c r="G6175" t="s">
        <v>6504</v>
      </c>
      <c r="H6175" s="3">
        <v>0.2</v>
      </c>
      <c r="I6175" s="5">
        <v>43829</v>
      </c>
      <c r="J6175" s="5" t="str">
        <f t="shared" si="192"/>
        <v>September</v>
      </c>
      <c r="K6175" s="7">
        <f t="shared" si="193"/>
        <v>2019</v>
      </c>
      <c r="L6175" t="s">
        <v>8026</v>
      </c>
      <c r="M6175" t="s">
        <v>30</v>
      </c>
      <c r="N6175">
        <v>94533</v>
      </c>
      <c r="O6175">
        <v>679</v>
      </c>
      <c r="P6175" t="s">
        <v>2904</v>
      </c>
      <c r="Q6175">
        <v>6</v>
      </c>
      <c r="R6175">
        <v>2</v>
      </c>
      <c r="S6175" t="s">
        <v>32</v>
      </c>
      <c r="T6175" t="s">
        <v>92</v>
      </c>
      <c r="U6175">
        <v>6.47</v>
      </c>
      <c r="V6175">
        <v>21</v>
      </c>
      <c r="W6175" t="s">
        <v>33</v>
      </c>
      <c r="X6175" s="5">
        <v>43833</v>
      </c>
      <c r="Y6175" t="s">
        <v>39</v>
      </c>
      <c r="Z6175" t="s">
        <v>34</v>
      </c>
      <c r="AA6175" t="s">
        <v>54</v>
      </c>
    </row>
    <row r="6176" spans="1:27" x14ac:dyDescent="0.3">
      <c r="A6176">
        <v>3</v>
      </c>
      <c r="B6176" t="s">
        <v>25</v>
      </c>
      <c r="C6176">
        <v>1</v>
      </c>
      <c r="D6176" t="s">
        <v>11</v>
      </c>
      <c r="E6176" t="s">
        <v>1645</v>
      </c>
      <c r="F6176" t="s">
        <v>13</v>
      </c>
      <c r="G6176" t="s">
        <v>1557</v>
      </c>
      <c r="H6176" s="3">
        <v>0.2</v>
      </c>
      <c r="I6176" s="5">
        <v>43780</v>
      </c>
      <c r="J6176" s="5" t="str">
        <f t="shared" si="192"/>
        <v>September</v>
      </c>
      <c r="K6176" s="7">
        <f t="shared" si="193"/>
        <v>2019</v>
      </c>
      <c r="L6176" t="s">
        <v>1646</v>
      </c>
      <c r="M6176" t="s">
        <v>16</v>
      </c>
      <c r="N6176">
        <v>37918</v>
      </c>
      <c r="O6176">
        <v>620</v>
      </c>
      <c r="P6176" t="s">
        <v>8198</v>
      </c>
      <c r="Q6176">
        <v>14</v>
      </c>
      <c r="R6176">
        <v>5</v>
      </c>
      <c r="S6176" t="s">
        <v>18</v>
      </c>
      <c r="U6176">
        <v>14.45</v>
      </c>
      <c r="V6176">
        <v>89</v>
      </c>
      <c r="W6176" t="s">
        <v>19</v>
      </c>
      <c r="X6176" s="5">
        <v>43783</v>
      </c>
      <c r="Y6176" t="s">
        <v>130</v>
      </c>
      <c r="Z6176" t="s">
        <v>214</v>
      </c>
      <c r="AA6176" t="s">
        <v>47</v>
      </c>
    </row>
    <row r="6177" spans="1:27" x14ac:dyDescent="0.3">
      <c r="A6177">
        <v>4</v>
      </c>
      <c r="B6177" t="s">
        <v>43</v>
      </c>
      <c r="C6177">
        <v>6</v>
      </c>
      <c r="D6177" t="s">
        <v>26</v>
      </c>
      <c r="E6177" t="s">
        <v>171</v>
      </c>
      <c r="F6177" t="s">
        <v>13</v>
      </c>
      <c r="G6177" t="s">
        <v>1864</v>
      </c>
      <c r="H6177" s="3">
        <v>0</v>
      </c>
      <c r="I6177" s="5">
        <v>43599</v>
      </c>
      <c r="J6177" s="5" t="str">
        <f t="shared" si="192"/>
        <v>September</v>
      </c>
      <c r="K6177" s="7">
        <f t="shared" si="193"/>
        <v>2019</v>
      </c>
      <c r="L6177" t="s">
        <v>4059</v>
      </c>
      <c r="M6177" t="s">
        <v>102</v>
      </c>
      <c r="N6177">
        <v>10035</v>
      </c>
      <c r="O6177">
        <v>1667</v>
      </c>
      <c r="P6177" t="s">
        <v>2881</v>
      </c>
      <c r="Q6177">
        <v>6</v>
      </c>
      <c r="R6177">
        <v>2</v>
      </c>
      <c r="S6177" t="s">
        <v>104</v>
      </c>
      <c r="U6177">
        <v>5.87</v>
      </c>
      <c r="V6177">
        <v>23</v>
      </c>
      <c r="W6177" t="s">
        <v>19</v>
      </c>
      <c r="X6177" s="5">
        <v>43603</v>
      </c>
      <c r="Y6177" t="s">
        <v>39</v>
      </c>
      <c r="Z6177" t="s">
        <v>175</v>
      </c>
      <c r="AA6177" t="s">
        <v>42</v>
      </c>
    </row>
    <row r="6178" spans="1:27" x14ac:dyDescent="0.3">
      <c r="A6178">
        <v>4</v>
      </c>
      <c r="B6178" t="s">
        <v>43</v>
      </c>
      <c r="C6178">
        <v>6</v>
      </c>
      <c r="D6178" t="s">
        <v>50</v>
      </c>
      <c r="E6178" t="s">
        <v>171</v>
      </c>
      <c r="F6178" t="s">
        <v>13</v>
      </c>
      <c r="G6178" t="s">
        <v>1864</v>
      </c>
      <c r="H6178" s="3">
        <v>0</v>
      </c>
      <c r="I6178" s="5">
        <v>43599</v>
      </c>
      <c r="J6178" s="5" t="str">
        <f t="shared" si="192"/>
        <v>September</v>
      </c>
      <c r="K6178" s="7">
        <f t="shared" si="193"/>
        <v>2019</v>
      </c>
      <c r="L6178" t="s">
        <v>4059</v>
      </c>
      <c r="M6178" t="s">
        <v>102</v>
      </c>
      <c r="N6178">
        <v>10035</v>
      </c>
      <c r="O6178">
        <v>775</v>
      </c>
      <c r="P6178" t="s">
        <v>5050</v>
      </c>
      <c r="Q6178">
        <v>135</v>
      </c>
      <c r="R6178">
        <v>3</v>
      </c>
      <c r="S6178" t="s">
        <v>104</v>
      </c>
      <c r="U6178">
        <v>134.99</v>
      </c>
      <c r="V6178">
        <v>540</v>
      </c>
      <c r="W6178" t="s">
        <v>19</v>
      </c>
      <c r="X6178" s="5">
        <v>43603</v>
      </c>
      <c r="Y6178" t="s">
        <v>39</v>
      </c>
      <c r="Z6178" t="s">
        <v>175</v>
      </c>
      <c r="AA6178" t="s">
        <v>52</v>
      </c>
    </row>
    <row r="6179" spans="1:27" x14ac:dyDescent="0.3">
      <c r="A6179">
        <v>6</v>
      </c>
      <c r="B6179" t="s">
        <v>10</v>
      </c>
      <c r="C6179">
        <v>6</v>
      </c>
      <c r="D6179" t="s">
        <v>11</v>
      </c>
      <c r="E6179" t="s">
        <v>171</v>
      </c>
      <c r="F6179" t="s">
        <v>13</v>
      </c>
      <c r="G6179" t="s">
        <v>1315</v>
      </c>
      <c r="H6179" s="3">
        <v>0.1</v>
      </c>
      <c r="I6179" s="5">
        <v>43817</v>
      </c>
      <c r="J6179" s="5" t="str">
        <f t="shared" si="192"/>
        <v>September</v>
      </c>
      <c r="K6179" s="7">
        <f t="shared" si="193"/>
        <v>2019</v>
      </c>
      <c r="L6179" t="s">
        <v>2378</v>
      </c>
      <c r="M6179" t="s">
        <v>102</v>
      </c>
      <c r="N6179">
        <v>10009</v>
      </c>
      <c r="O6179">
        <v>1203</v>
      </c>
      <c r="P6179" t="s">
        <v>2187</v>
      </c>
      <c r="Q6179">
        <v>140</v>
      </c>
      <c r="R6179">
        <v>9</v>
      </c>
      <c r="S6179" t="s">
        <v>104</v>
      </c>
      <c r="U6179">
        <v>139.57</v>
      </c>
      <c r="V6179">
        <v>1142</v>
      </c>
      <c r="W6179" t="s">
        <v>19</v>
      </c>
      <c r="X6179" s="5">
        <v>43823</v>
      </c>
      <c r="Y6179" t="s">
        <v>39</v>
      </c>
      <c r="Z6179" t="s">
        <v>175</v>
      </c>
      <c r="AA6179" t="s">
        <v>24</v>
      </c>
    </row>
    <row r="6180" spans="1:27" x14ac:dyDescent="0.3">
      <c r="A6180">
        <v>6</v>
      </c>
      <c r="B6180" t="s">
        <v>10</v>
      </c>
      <c r="C6180">
        <v>6</v>
      </c>
      <c r="D6180" t="s">
        <v>26</v>
      </c>
      <c r="E6180" t="s">
        <v>171</v>
      </c>
      <c r="F6180" t="s">
        <v>13</v>
      </c>
      <c r="G6180" t="s">
        <v>1315</v>
      </c>
      <c r="H6180" s="3">
        <v>0</v>
      </c>
      <c r="I6180" s="5">
        <v>43817</v>
      </c>
      <c r="J6180" s="5" t="str">
        <f t="shared" si="192"/>
        <v>September</v>
      </c>
      <c r="K6180" s="7">
        <f t="shared" si="193"/>
        <v>2019</v>
      </c>
      <c r="L6180" t="s">
        <v>2378</v>
      </c>
      <c r="M6180" t="s">
        <v>102</v>
      </c>
      <c r="N6180">
        <v>10009</v>
      </c>
      <c r="O6180">
        <v>1419</v>
      </c>
      <c r="P6180" t="s">
        <v>4030</v>
      </c>
      <c r="Q6180">
        <v>1</v>
      </c>
      <c r="R6180">
        <v>2</v>
      </c>
      <c r="S6180" t="s">
        <v>104</v>
      </c>
      <c r="U6180">
        <v>1.38</v>
      </c>
      <c r="V6180">
        <v>3</v>
      </c>
      <c r="W6180" t="s">
        <v>19</v>
      </c>
      <c r="X6180" s="5">
        <v>43823</v>
      </c>
      <c r="Y6180" t="s">
        <v>39</v>
      </c>
      <c r="Z6180" t="s">
        <v>175</v>
      </c>
      <c r="AA6180" t="s">
        <v>49</v>
      </c>
    </row>
    <row r="6181" spans="1:27" x14ac:dyDescent="0.3">
      <c r="A6181">
        <v>6</v>
      </c>
      <c r="B6181" t="s">
        <v>10</v>
      </c>
      <c r="C6181">
        <v>6</v>
      </c>
      <c r="D6181" t="s">
        <v>26</v>
      </c>
      <c r="E6181" t="s">
        <v>171</v>
      </c>
      <c r="F6181" t="s">
        <v>13</v>
      </c>
      <c r="G6181" t="s">
        <v>1315</v>
      </c>
      <c r="H6181" s="3">
        <v>0</v>
      </c>
      <c r="I6181" s="5">
        <v>43817</v>
      </c>
      <c r="J6181" s="5" t="str">
        <f t="shared" si="192"/>
        <v>September</v>
      </c>
      <c r="K6181" s="7">
        <f t="shared" si="193"/>
        <v>2019</v>
      </c>
      <c r="L6181" t="s">
        <v>2378</v>
      </c>
      <c r="M6181" t="s">
        <v>102</v>
      </c>
      <c r="N6181">
        <v>10009</v>
      </c>
      <c r="O6181">
        <v>1508</v>
      </c>
      <c r="P6181" t="s">
        <v>3043</v>
      </c>
      <c r="Q6181">
        <v>17</v>
      </c>
      <c r="R6181">
        <v>6</v>
      </c>
      <c r="S6181" t="s">
        <v>104</v>
      </c>
      <c r="U6181">
        <v>17.47</v>
      </c>
      <c r="V6181">
        <v>39</v>
      </c>
      <c r="W6181" t="s">
        <v>19</v>
      </c>
      <c r="X6181" s="5">
        <v>43823</v>
      </c>
      <c r="Y6181" t="s">
        <v>39</v>
      </c>
      <c r="Z6181" t="s">
        <v>175</v>
      </c>
      <c r="AA6181" t="s">
        <v>49</v>
      </c>
    </row>
    <row r="6182" spans="1:27" x14ac:dyDescent="0.3">
      <c r="A6182">
        <v>6</v>
      </c>
      <c r="B6182" t="s">
        <v>10</v>
      </c>
      <c r="C6182">
        <v>6</v>
      </c>
      <c r="D6182" t="s">
        <v>26</v>
      </c>
      <c r="E6182" t="s">
        <v>171</v>
      </c>
      <c r="F6182" t="s">
        <v>13</v>
      </c>
      <c r="G6182" t="s">
        <v>1315</v>
      </c>
      <c r="H6182" s="3">
        <v>0</v>
      </c>
      <c r="I6182" s="5">
        <v>43817</v>
      </c>
      <c r="J6182" s="5" t="str">
        <f t="shared" si="192"/>
        <v>September</v>
      </c>
      <c r="K6182" s="7">
        <f t="shared" si="193"/>
        <v>2019</v>
      </c>
      <c r="L6182" t="s">
        <v>2378</v>
      </c>
      <c r="M6182" t="s">
        <v>102</v>
      </c>
      <c r="N6182">
        <v>10009</v>
      </c>
      <c r="O6182">
        <v>953</v>
      </c>
      <c r="P6182" t="s">
        <v>435</v>
      </c>
      <c r="Q6182">
        <v>511</v>
      </c>
      <c r="R6182">
        <v>13</v>
      </c>
      <c r="S6182" t="s">
        <v>104</v>
      </c>
      <c r="U6182">
        <v>511.37</v>
      </c>
      <c r="V6182">
        <v>1705</v>
      </c>
      <c r="W6182" t="s">
        <v>19</v>
      </c>
      <c r="X6182" s="5">
        <v>43823</v>
      </c>
      <c r="Y6182" t="s">
        <v>39</v>
      </c>
      <c r="Z6182" t="s">
        <v>175</v>
      </c>
      <c r="AA6182" t="s">
        <v>56</v>
      </c>
    </row>
    <row r="6183" spans="1:27" x14ac:dyDescent="0.3">
      <c r="A6183">
        <v>3</v>
      </c>
      <c r="B6183" t="s">
        <v>25</v>
      </c>
      <c r="C6183">
        <v>1</v>
      </c>
      <c r="D6183" t="s">
        <v>26</v>
      </c>
      <c r="E6183" t="s">
        <v>192</v>
      </c>
      <c r="F6183" t="s">
        <v>13</v>
      </c>
      <c r="G6183" t="s">
        <v>5325</v>
      </c>
      <c r="H6183" s="3">
        <v>0.2</v>
      </c>
      <c r="I6183" s="5">
        <v>43655</v>
      </c>
      <c r="J6183" s="5" t="str">
        <f t="shared" si="192"/>
        <v>September</v>
      </c>
      <c r="K6183" s="7">
        <f t="shared" si="193"/>
        <v>2019</v>
      </c>
      <c r="L6183" t="s">
        <v>5843</v>
      </c>
      <c r="M6183" t="s">
        <v>73</v>
      </c>
      <c r="N6183">
        <v>60610</v>
      </c>
      <c r="O6183">
        <v>1325</v>
      </c>
      <c r="P6183" t="s">
        <v>5844</v>
      </c>
      <c r="Q6183">
        <v>3</v>
      </c>
      <c r="R6183">
        <v>5</v>
      </c>
      <c r="S6183" t="s">
        <v>75</v>
      </c>
      <c r="U6183">
        <v>2.98</v>
      </c>
      <c r="V6183">
        <v>9</v>
      </c>
      <c r="W6183" t="s">
        <v>33</v>
      </c>
      <c r="X6183" s="5">
        <v>43658</v>
      </c>
      <c r="Y6183" t="s">
        <v>130</v>
      </c>
      <c r="Z6183" t="s">
        <v>139</v>
      </c>
      <c r="AA6183" t="s">
        <v>49</v>
      </c>
    </row>
    <row r="6184" spans="1:27" x14ac:dyDescent="0.3">
      <c r="A6184">
        <v>3</v>
      </c>
      <c r="B6184" t="s">
        <v>25</v>
      </c>
      <c r="C6184">
        <v>1</v>
      </c>
      <c r="D6184" t="s">
        <v>26</v>
      </c>
      <c r="E6184" t="s">
        <v>192</v>
      </c>
      <c r="F6184" t="s">
        <v>13</v>
      </c>
      <c r="G6184" t="s">
        <v>5325</v>
      </c>
      <c r="H6184" s="3">
        <v>0.8</v>
      </c>
      <c r="I6184" s="5">
        <v>43655</v>
      </c>
      <c r="J6184" s="5" t="str">
        <f t="shared" si="192"/>
        <v>September</v>
      </c>
      <c r="K6184" s="7">
        <f t="shared" si="193"/>
        <v>2019</v>
      </c>
      <c r="L6184" t="s">
        <v>5843</v>
      </c>
      <c r="M6184" t="s">
        <v>73</v>
      </c>
      <c r="N6184">
        <v>60610</v>
      </c>
      <c r="O6184">
        <v>300</v>
      </c>
      <c r="P6184" t="s">
        <v>3665</v>
      </c>
      <c r="Q6184">
        <v>-146</v>
      </c>
      <c r="R6184">
        <v>9</v>
      </c>
      <c r="S6184" t="s">
        <v>75</v>
      </c>
      <c r="U6184">
        <v>-146.16</v>
      </c>
      <c r="V6184">
        <v>58</v>
      </c>
      <c r="W6184" t="s">
        <v>33</v>
      </c>
      <c r="X6184" s="5">
        <v>43658</v>
      </c>
      <c r="Y6184" t="s">
        <v>130</v>
      </c>
      <c r="Z6184" t="s">
        <v>139</v>
      </c>
      <c r="AA6184" t="s">
        <v>56</v>
      </c>
    </row>
    <row r="6185" spans="1:27" x14ac:dyDescent="0.3">
      <c r="A6185">
        <v>5</v>
      </c>
      <c r="B6185" t="s">
        <v>43</v>
      </c>
      <c r="C6185">
        <v>6</v>
      </c>
      <c r="D6185" t="s">
        <v>26</v>
      </c>
      <c r="E6185" t="s">
        <v>879</v>
      </c>
      <c r="F6185" t="s">
        <v>13</v>
      </c>
      <c r="G6185" t="s">
        <v>8132</v>
      </c>
      <c r="H6185" s="3">
        <v>0</v>
      </c>
      <c r="I6185" s="5">
        <v>43696</v>
      </c>
      <c r="J6185" s="5" t="str">
        <f t="shared" si="192"/>
        <v>September</v>
      </c>
      <c r="K6185" s="7">
        <f t="shared" si="193"/>
        <v>2019</v>
      </c>
      <c r="L6185" t="s">
        <v>4090</v>
      </c>
      <c r="M6185" t="s">
        <v>102</v>
      </c>
      <c r="N6185">
        <v>1841</v>
      </c>
      <c r="O6185">
        <v>1802</v>
      </c>
      <c r="P6185" t="s">
        <v>3054</v>
      </c>
      <c r="Q6185">
        <v>9</v>
      </c>
      <c r="R6185">
        <v>3</v>
      </c>
      <c r="S6185" t="s">
        <v>104</v>
      </c>
      <c r="U6185">
        <v>9.33</v>
      </c>
      <c r="V6185">
        <v>19</v>
      </c>
      <c r="W6185" t="s">
        <v>19</v>
      </c>
      <c r="X6185" s="5">
        <v>43701</v>
      </c>
      <c r="Y6185" t="s">
        <v>39</v>
      </c>
      <c r="Z6185" t="s">
        <v>744</v>
      </c>
      <c r="AA6185" t="s">
        <v>64</v>
      </c>
    </row>
    <row r="6186" spans="1:27" x14ac:dyDescent="0.3">
      <c r="A6186">
        <v>0</v>
      </c>
      <c r="B6186" t="s">
        <v>10</v>
      </c>
      <c r="C6186">
        <v>0</v>
      </c>
      <c r="D6186" t="s">
        <v>50</v>
      </c>
      <c r="E6186" t="s">
        <v>192</v>
      </c>
      <c r="F6186" t="s">
        <v>13</v>
      </c>
      <c r="G6186" t="s">
        <v>762</v>
      </c>
      <c r="H6186" s="3">
        <v>0.2</v>
      </c>
      <c r="I6186" s="5">
        <v>43677</v>
      </c>
      <c r="J6186" s="5" t="str">
        <f t="shared" si="192"/>
        <v>September</v>
      </c>
      <c r="K6186" s="7">
        <f t="shared" si="193"/>
        <v>2019</v>
      </c>
      <c r="L6186" t="s">
        <v>4817</v>
      </c>
      <c r="M6186" t="s">
        <v>73</v>
      </c>
      <c r="N6186">
        <v>60653</v>
      </c>
      <c r="O6186">
        <v>1108</v>
      </c>
      <c r="P6186" t="s">
        <v>1202</v>
      </c>
      <c r="Q6186">
        <v>4</v>
      </c>
      <c r="R6186">
        <v>1</v>
      </c>
      <c r="S6186" t="s">
        <v>75</v>
      </c>
      <c r="U6186">
        <v>4.1399999999999997</v>
      </c>
      <c r="V6186">
        <v>37</v>
      </c>
      <c r="W6186" t="s">
        <v>19</v>
      </c>
      <c r="X6186" s="5">
        <v>43677</v>
      </c>
      <c r="Y6186" t="s">
        <v>773</v>
      </c>
      <c r="Z6186" t="s">
        <v>139</v>
      </c>
      <c r="AA6186" t="s">
        <v>52</v>
      </c>
    </row>
    <row r="6187" spans="1:27" x14ac:dyDescent="0.3">
      <c r="A6187">
        <v>3</v>
      </c>
      <c r="B6187" t="s">
        <v>25</v>
      </c>
      <c r="C6187">
        <v>1</v>
      </c>
      <c r="D6187" t="s">
        <v>26</v>
      </c>
      <c r="E6187" t="s">
        <v>2026</v>
      </c>
      <c r="F6187" t="s">
        <v>13</v>
      </c>
      <c r="G6187" t="s">
        <v>5533</v>
      </c>
      <c r="H6187" s="3">
        <v>0.2</v>
      </c>
      <c r="I6187" s="5">
        <v>43722</v>
      </c>
      <c r="J6187" s="5" t="str">
        <f t="shared" si="192"/>
        <v>September</v>
      </c>
      <c r="K6187" s="7">
        <f t="shared" si="193"/>
        <v>2019</v>
      </c>
      <c r="L6187" t="s">
        <v>5932</v>
      </c>
      <c r="M6187" t="s">
        <v>16</v>
      </c>
      <c r="N6187">
        <v>27604</v>
      </c>
      <c r="O6187">
        <v>1787</v>
      </c>
      <c r="P6187" t="s">
        <v>4048</v>
      </c>
      <c r="Q6187">
        <v>23</v>
      </c>
      <c r="R6187">
        <v>3</v>
      </c>
      <c r="S6187" t="s">
        <v>18</v>
      </c>
      <c r="U6187">
        <v>23.23</v>
      </c>
      <c r="V6187">
        <v>74</v>
      </c>
      <c r="W6187" t="s">
        <v>33</v>
      </c>
      <c r="X6187" s="5">
        <v>43725</v>
      </c>
      <c r="Y6187" t="s">
        <v>130</v>
      </c>
      <c r="Z6187" t="s">
        <v>63</v>
      </c>
      <c r="AA6187" t="s">
        <v>64</v>
      </c>
    </row>
    <row r="6188" spans="1:27" x14ac:dyDescent="0.3">
      <c r="A6188">
        <v>3</v>
      </c>
      <c r="B6188" t="s">
        <v>25</v>
      </c>
      <c r="C6188">
        <v>1</v>
      </c>
      <c r="D6188" t="s">
        <v>26</v>
      </c>
      <c r="E6188" t="s">
        <v>2026</v>
      </c>
      <c r="F6188" t="s">
        <v>13</v>
      </c>
      <c r="G6188" t="s">
        <v>5533</v>
      </c>
      <c r="H6188" s="3">
        <v>0.2</v>
      </c>
      <c r="I6188" s="5">
        <v>43722</v>
      </c>
      <c r="J6188" s="5" t="str">
        <f t="shared" si="192"/>
        <v>September</v>
      </c>
      <c r="K6188" s="7">
        <f t="shared" si="193"/>
        <v>2019</v>
      </c>
      <c r="L6188" t="s">
        <v>5932</v>
      </c>
      <c r="M6188" t="s">
        <v>16</v>
      </c>
      <c r="N6188">
        <v>27604</v>
      </c>
      <c r="O6188">
        <v>18</v>
      </c>
      <c r="P6188" t="s">
        <v>3415</v>
      </c>
      <c r="Q6188">
        <v>94</v>
      </c>
      <c r="R6188">
        <v>4</v>
      </c>
      <c r="S6188" t="s">
        <v>18</v>
      </c>
      <c r="U6188">
        <v>94.28</v>
      </c>
      <c r="V6188">
        <v>943</v>
      </c>
      <c r="W6188" t="s">
        <v>33</v>
      </c>
      <c r="X6188" s="5">
        <v>43725</v>
      </c>
      <c r="Y6188" t="s">
        <v>130</v>
      </c>
      <c r="Z6188" t="s">
        <v>63</v>
      </c>
      <c r="AA6188" t="s">
        <v>56</v>
      </c>
    </row>
    <row r="6189" spans="1:27" x14ac:dyDescent="0.3">
      <c r="A6189">
        <v>4</v>
      </c>
      <c r="B6189" t="s">
        <v>43</v>
      </c>
      <c r="C6189">
        <v>6</v>
      </c>
      <c r="D6189" t="s">
        <v>26</v>
      </c>
      <c r="E6189" t="s">
        <v>409</v>
      </c>
      <c r="F6189" t="s">
        <v>13</v>
      </c>
      <c r="G6189" t="s">
        <v>5297</v>
      </c>
      <c r="H6189" s="3">
        <v>0</v>
      </c>
      <c r="I6189" s="5">
        <v>43821</v>
      </c>
      <c r="J6189" s="5" t="str">
        <f t="shared" si="192"/>
        <v>September</v>
      </c>
      <c r="K6189" s="7">
        <f t="shared" si="193"/>
        <v>2019</v>
      </c>
      <c r="L6189" t="s">
        <v>6580</v>
      </c>
      <c r="M6189" t="s">
        <v>30</v>
      </c>
      <c r="N6189">
        <v>88220</v>
      </c>
      <c r="O6189">
        <v>515</v>
      </c>
      <c r="P6189" t="s">
        <v>898</v>
      </c>
      <c r="Q6189">
        <v>1</v>
      </c>
      <c r="R6189">
        <v>3</v>
      </c>
      <c r="S6189" t="s">
        <v>32</v>
      </c>
      <c r="U6189">
        <v>1.08</v>
      </c>
      <c r="V6189">
        <v>4</v>
      </c>
      <c r="W6189" t="s">
        <v>33</v>
      </c>
      <c r="X6189" s="5">
        <v>43825</v>
      </c>
      <c r="Y6189" t="s">
        <v>39</v>
      </c>
      <c r="Z6189" t="s">
        <v>413</v>
      </c>
      <c r="AA6189" t="s">
        <v>49</v>
      </c>
    </row>
    <row r="6190" spans="1:27" x14ac:dyDescent="0.3">
      <c r="A6190">
        <v>4</v>
      </c>
      <c r="B6190" t="s">
        <v>43</v>
      </c>
      <c r="C6190">
        <v>6</v>
      </c>
      <c r="D6190" t="s">
        <v>26</v>
      </c>
      <c r="E6190" t="s">
        <v>409</v>
      </c>
      <c r="F6190" t="s">
        <v>13</v>
      </c>
      <c r="G6190" t="s">
        <v>5297</v>
      </c>
      <c r="H6190" s="3">
        <v>0</v>
      </c>
      <c r="I6190" s="5">
        <v>43821</v>
      </c>
      <c r="J6190" s="5" t="str">
        <f t="shared" si="192"/>
        <v>September</v>
      </c>
      <c r="K6190" s="7">
        <f t="shared" si="193"/>
        <v>2019</v>
      </c>
      <c r="L6190" t="s">
        <v>6580</v>
      </c>
      <c r="M6190" t="s">
        <v>30</v>
      </c>
      <c r="N6190">
        <v>88220</v>
      </c>
      <c r="O6190">
        <v>589</v>
      </c>
      <c r="P6190" t="s">
        <v>626</v>
      </c>
      <c r="Q6190">
        <v>10</v>
      </c>
      <c r="R6190">
        <v>3</v>
      </c>
      <c r="S6190" t="s">
        <v>32</v>
      </c>
      <c r="U6190">
        <v>10.45</v>
      </c>
      <c r="V6190">
        <v>37</v>
      </c>
      <c r="W6190" t="s">
        <v>33</v>
      </c>
      <c r="X6190" s="5">
        <v>43825</v>
      </c>
      <c r="Y6190" t="s">
        <v>39</v>
      </c>
      <c r="Z6190" t="s">
        <v>413</v>
      </c>
      <c r="AA6190" t="s">
        <v>42</v>
      </c>
    </row>
    <row r="6191" spans="1:27" x14ac:dyDescent="0.3">
      <c r="A6191">
        <v>4</v>
      </c>
      <c r="B6191" t="s">
        <v>43</v>
      </c>
      <c r="C6191">
        <v>6</v>
      </c>
      <c r="D6191" t="s">
        <v>26</v>
      </c>
      <c r="E6191" t="s">
        <v>409</v>
      </c>
      <c r="F6191" t="s">
        <v>13</v>
      </c>
      <c r="G6191" t="s">
        <v>5297</v>
      </c>
      <c r="H6191" s="3">
        <v>0</v>
      </c>
      <c r="I6191" s="5">
        <v>43821</v>
      </c>
      <c r="J6191" s="5" t="str">
        <f t="shared" si="192"/>
        <v>September</v>
      </c>
      <c r="K6191" s="7">
        <f t="shared" si="193"/>
        <v>2019</v>
      </c>
      <c r="L6191" t="s">
        <v>6580</v>
      </c>
      <c r="M6191" t="s">
        <v>30</v>
      </c>
      <c r="N6191">
        <v>88220</v>
      </c>
      <c r="O6191">
        <v>228</v>
      </c>
      <c r="P6191" t="s">
        <v>3999</v>
      </c>
      <c r="Q6191">
        <v>9</v>
      </c>
      <c r="R6191">
        <v>5</v>
      </c>
      <c r="S6191" t="s">
        <v>32</v>
      </c>
      <c r="U6191">
        <v>8.67</v>
      </c>
      <c r="V6191">
        <v>18</v>
      </c>
      <c r="W6191" t="s">
        <v>33</v>
      </c>
      <c r="X6191" s="5">
        <v>43825</v>
      </c>
      <c r="Y6191" t="s">
        <v>39</v>
      </c>
      <c r="Z6191" t="s">
        <v>413</v>
      </c>
      <c r="AA6191" t="s">
        <v>35</v>
      </c>
    </row>
    <row r="6192" spans="1:27" x14ac:dyDescent="0.3">
      <c r="A6192">
        <v>4</v>
      </c>
      <c r="B6192" t="s">
        <v>43</v>
      </c>
      <c r="C6192">
        <v>6</v>
      </c>
      <c r="D6192" t="s">
        <v>50</v>
      </c>
      <c r="E6192" t="s">
        <v>409</v>
      </c>
      <c r="F6192" t="s">
        <v>13</v>
      </c>
      <c r="G6192" t="s">
        <v>5297</v>
      </c>
      <c r="H6192" s="3">
        <v>0.2</v>
      </c>
      <c r="I6192" s="5">
        <v>43821</v>
      </c>
      <c r="J6192" s="5" t="str">
        <f t="shared" si="192"/>
        <v>September</v>
      </c>
      <c r="K6192" s="7">
        <f t="shared" si="193"/>
        <v>2019</v>
      </c>
      <c r="L6192" t="s">
        <v>6580</v>
      </c>
      <c r="M6192" t="s">
        <v>30</v>
      </c>
      <c r="N6192">
        <v>88220</v>
      </c>
      <c r="O6192">
        <v>912</v>
      </c>
      <c r="P6192" t="s">
        <v>4952</v>
      </c>
      <c r="Q6192">
        <v>7</v>
      </c>
      <c r="R6192">
        <v>4</v>
      </c>
      <c r="S6192" t="s">
        <v>32</v>
      </c>
      <c r="U6192">
        <v>6.7</v>
      </c>
      <c r="V6192">
        <v>67</v>
      </c>
      <c r="W6192" t="s">
        <v>33</v>
      </c>
      <c r="X6192" s="5">
        <v>43825</v>
      </c>
      <c r="Y6192" t="s">
        <v>39</v>
      </c>
      <c r="Z6192" t="s">
        <v>413</v>
      </c>
      <c r="AA6192" t="s">
        <v>52</v>
      </c>
    </row>
    <row r="6193" spans="1:27" x14ac:dyDescent="0.3">
      <c r="A6193">
        <v>3</v>
      </c>
      <c r="B6193" t="s">
        <v>10</v>
      </c>
      <c r="C6193">
        <v>3</v>
      </c>
      <c r="D6193" t="s">
        <v>11</v>
      </c>
      <c r="E6193" t="s">
        <v>1017</v>
      </c>
      <c r="F6193" t="s">
        <v>13</v>
      </c>
      <c r="G6193" t="s">
        <v>7152</v>
      </c>
      <c r="H6193" s="3">
        <v>0</v>
      </c>
      <c r="I6193" s="5">
        <v>43493</v>
      </c>
      <c r="J6193" s="5" t="str">
        <f t="shared" si="192"/>
        <v>September</v>
      </c>
      <c r="K6193" s="7">
        <f t="shared" si="193"/>
        <v>2019</v>
      </c>
      <c r="L6193" t="s">
        <v>8044</v>
      </c>
      <c r="M6193" t="s">
        <v>30</v>
      </c>
      <c r="N6193">
        <v>92627</v>
      </c>
      <c r="O6193">
        <v>492</v>
      </c>
      <c r="P6193" t="s">
        <v>5222</v>
      </c>
      <c r="Q6193">
        <v>13</v>
      </c>
      <c r="R6193">
        <v>3</v>
      </c>
      <c r="S6193" t="s">
        <v>32</v>
      </c>
      <c r="T6193" t="s">
        <v>92</v>
      </c>
      <c r="U6193">
        <v>12.83</v>
      </c>
      <c r="V6193">
        <v>38</v>
      </c>
      <c r="W6193" t="s">
        <v>76</v>
      </c>
      <c r="X6193" s="5">
        <v>43496</v>
      </c>
      <c r="Y6193" t="s">
        <v>20</v>
      </c>
      <c r="Z6193" t="s">
        <v>34</v>
      </c>
      <c r="AA6193" t="s">
        <v>47</v>
      </c>
    </row>
    <row r="6194" spans="1:27" x14ac:dyDescent="0.3">
      <c r="A6194">
        <v>3</v>
      </c>
      <c r="B6194" t="s">
        <v>10</v>
      </c>
      <c r="C6194">
        <v>3</v>
      </c>
      <c r="D6194" t="s">
        <v>50</v>
      </c>
      <c r="E6194" t="s">
        <v>1017</v>
      </c>
      <c r="F6194" t="s">
        <v>13</v>
      </c>
      <c r="G6194" t="s">
        <v>7152</v>
      </c>
      <c r="H6194" s="3">
        <v>0</v>
      </c>
      <c r="I6194" s="5">
        <v>43493</v>
      </c>
      <c r="J6194" s="5" t="str">
        <f t="shared" si="192"/>
        <v>September</v>
      </c>
      <c r="K6194" s="7">
        <f t="shared" si="193"/>
        <v>2019</v>
      </c>
      <c r="L6194" t="s">
        <v>8044</v>
      </c>
      <c r="M6194" t="s">
        <v>30</v>
      </c>
      <c r="N6194">
        <v>92627</v>
      </c>
      <c r="O6194">
        <v>1006</v>
      </c>
      <c r="P6194" t="s">
        <v>4816</v>
      </c>
      <c r="Q6194">
        <v>26</v>
      </c>
      <c r="R6194">
        <v>3</v>
      </c>
      <c r="S6194" t="s">
        <v>32</v>
      </c>
      <c r="T6194" t="s">
        <v>92</v>
      </c>
      <c r="U6194">
        <v>26.4</v>
      </c>
      <c r="V6194">
        <v>240</v>
      </c>
      <c r="W6194" t="s">
        <v>76</v>
      </c>
      <c r="X6194" s="5">
        <v>43496</v>
      </c>
      <c r="Y6194" t="s">
        <v>20</v>
      </c>
      <c r="Z6194" t="s">
        <v>34</v>
      </c>
      <c r="AA6194" t="s">
        <v>113</v>
      </c>
    </row>
    <row r="6195" spans="1:27" x14ac:dyDescent="0.3">
      <c r="A6195">
        <v>4</v>
      </c>
      <c r="B6195" t="s">
        <v>25</v>
      </c>
      <c r="C6195">
        <v>3</v>
      </c>
      <c r="D6195" t="s">
        <v>11</v>
      </c>
      <c r="E6195" t="s">
        <v>1080</v>
      </c>
      <c r="F6195" t="s">
        <v>13</v>
      </c>
      <c r="G6195" t="s">
        <v>5417</v>
      </c>
      <c r="H6195" s="3">
        <v>0</v>
      </c>
      <c r="I6195" s="5">
        <v>43740</v>
      </c>
      <c r="J6195" s="5" t="str">
        <f t="shared" si="192"/>
        <v>September</v>
      </c>
      <c r="K6195" s="7">
        <f t="shared" si="193"/>
        <v>2019</v>
      </c>
      <c r="L6195" t="s">
        <v>5418</v>
      </c>
      <c r="M6195" t="s">
        <v>16</v>
      </c>
      <c r="N6195">
        <v>36116</v>
      </c>
      <c r="O6195">
        <v>1054</v>
      </c>
      <c r="P6195" t="s">
        <v>5419</v>
      </c>
      <c r="Q6195">
        <v>3</v>
      </c>
      <c r="R6195">
        <v>2</v>
      </c>
      <c r="S6195" t="s">
        <v>18</v>
      </c>
      <c r="U6195">
        <v>3.45</v>
      </c>
      <c r="V6195">
        <v>10</v>
      </c>
      <c r="W6195" t="s">
        <v>33</v>
      </c>
      <c r="X6195" s="5">
        <v>43744</v>
      </c>
      <c r="Y6195" t="s">
        <v>20</v>
      </c>
      <c r="Z6195" t="s">
        <v>225</v>
      </c>
      <c r="AA6195" t="s">
        <v>47</v>
      </c>
    </row>
    <row r="6196" spans="1:27" x14ac:dyDescent="0.3">
      <c r="A6196">
        <v>2</v>
      </c>
      <c r="B6196" t="s">
        <v>43</v>
      </c>
      <c r="C6196">
        <v>3</v>
      </c>
      <c r="D6196" t="s">
        <v>11</v>
      </c>
      <c r="E6196" t="s">
        <v>171</v>
      </c>
      <c r="F6196" t="s">
        <v>13</v>
      </c>
      <c r="G6196" t="s">
        <v>1482</v>
      </c>
      <c r="H6196" s="3">
        <v>0.2</v>
      </c>
      <c r="I6196" s="5">
        <v>43641</v>
      </c>
      <c r="J6196" s="5" t="str">
        <f t="shared" si="192"/>
        <v>September</v>
      </c>
      <c r="K6196" s="7">
        <f t="shared" si="193"/>
        <v>2019</v>
      </c>
      <c r="L6196" t="s">
        <v>1941</v>
      </c>
      <c r="M6196" t="s">
        <v>102</v>
      </c>
      <c r="N6196">
        <v>10024</v>
      </c>
      <c r="O6196">
        <v>530</v>
      </c>
      <c r="P6196" t="s">
        <v>1570</v>
      </c>
      <c r="Q6196">
        <v>-5</v>
      </c>
      <c r="R6196">
        <v>1</v>
      </c>
      <c r="S6196" t="s">
        <v>104</v>
      </c>
      <c r="U6196">
        <v>-5.01</v>
      </c>
      <c r="V6196">
        <v>401</v>
      </c>
      <c r="W6196" t="s">
        <v>19</v>
      </c>
      <c r="X6196" s="5">
        <v>43643</v>
      </c>
      <c r="Y6196" t="s">
        <v>20</v>
      </c>
      <c r="Z6196" t="s">
        <v>175</v>
      </c>
      <c r="AA6196" t="s">
        <v>22</v>
      </c>
    </row>
    <row r="6197" spans="1:27" x14ac:dyDescent="0.3">
      <c r="A6197">
        <v>3</v>
      </c>
      <c r="B6197" t="s">
        <v>10</v>
      </c>
      <c r="C6197">
        <v>3</v>
      </c>
      <c r="D6197" t="s">
        <v>26</v>
      </c>
      <c r="E6197" t="s">
        <v>88</v>
      </c>
      <c r="F6197" t="s">
        <v>13</v>
      </c>
      <c r="G6197" t="s">
        <v>520</v>
      </c>
      <c r="H6197" s="3">
        <v>0.2</v>
      </c>
      <c r="I6197" s="5">
        <v>43507</v>
      </c>
      <c r="J6197" s="5" t="str">
        <f t="shared" si="192"/>
        <v>September</v>
      </c>
      <c r="K6197" s="7">
        <f t="shared" si="193"/>
        <v>2019</v>
      </c>
      <c r="L6197" t="s">
        <v>6179</v>
      </c>
      <c r="M6197" t="s">
        <v>30</v>
      </c>
      <c r="N6197">
        <v>94110</v>
      </c>
      <c r="O6197">
        <v>54</v>
      </c>
      <c r="P6197" t="s">
        <v>8263</v>
      </c>
      <c r="Q6197">
        <v>8</v>
      </c>
      <c r="R6197">
        <v>7</v>
      </c>
      <c r="S6197" t="s">
        <v>32</v>
      </c>
      <c r="U6197">
        <v>7.73</v>
      </c>
      <c r="V6197">
        <v>21</v>
      </c>
      <c r="W6197" t="s">
        <v>33</v>
      </c>
      <c r="X6197" s="5">
        <v>43510</v>
      </c>
      <c r="Y6197" t="s">
        <v>20</v>
      </c>
      <c r="Z6197" t="s">
        <v>34</v>
      </c>
      <c r="AA6197" t="s">
        <v>54</v>
      </c>
    </row>
    <row r="6198" spans="1:27" x14ac:dyDescent="0.3">
      <c r="A6198">
        <v>4</v>
      </c>
      <c r="B6198" t="s">
        <v>43</v>
      </c>
      <c r="C6198">
        <v>6</v>
      </c>
      <c r="D6198" t="s">
        <v>50</v>
      </c>
      <c r="E6198" t="s">
        <v>171</v>
      </c>
      <c r="F6198" t="s">
        <v>13</v>
      </c>
      <c r="G6198" t="s">
        <v>1893</v>
      </c>
      <c r="H6198" s="3">
        <v>0</v>
      </c>
      <c r="I6198" s="5">
        <v>43774</v>
      </c>
      <c r="J6198" s="5" t="str">
        <f t="shared" si="192"/>
        <v>September</v>
      </c>
      <c r="K6198" s="7">
        <f t="shared" si="193"/>
        <v>2019</v>
      </c>
      <c r="L6198" t="s">
        <v>5056</v>
      </c>
      <c r="M6198" t="s">
        <v>102</v>
      </c>
      <c r="N6198">
        <v>10009</v>
      </c>
      <c r="O6198">
        <v>601</v>
      </c>
      <c r="P6198" t="s">
        <v>1100</v>
      </c>
      <c r="Q6198">
        <v>172</v>
      </c>
      <c r="R6198">
        <v>5</v>
      </c>
      <c r="S6198" t="s">
        <v>104</v>
      </c>
      <c r="U6198">
        <v>171.93</v>
      </c>
      <c r="V6198">
        <v>391</v>
      </c>
      <c r="W6198" t="s">
        <v>19</v>
      </c>
      <c r="X6198" s="5">
        <v>43778</v>
      </c>
      <c r="Y6198" t="s">
        <v>39</v>
      </c>
      <c r="Z6198" t="s">
        <v>175</v>
      </c>
      <c r="AA6198" t="s">
        <v>113</v>
      </c>
    </row>
    <row r="6199" spans="1:27" x14ac:dyDescent="0.3">
      <c r="A6199">
        <v>5</v>
      </c>
      <c r="B6199" t="s">
        <v>43</v>
      </c>
      <c r="C6199">
        <v>6</v>
      </c>
      <c r="D6199" t="s">
        <v>26</v>
      </c>
      <c r="E6199" t="s">
        <v>88</v>
      </c>
      <c r="F6199" t="s">
        <v>13</v>
      </c>
      <c r="G6199" t="s">
        <v>5800</v>
      </c>
      <c r="H6199" s="3">
        <v>0</v>
      </c>
      <c r="I6199" s="5">
        <v>43536</v>
      </c>
      <c r="J6199" s="5" t="str">
        <f t="shared" si="192"/>
        <v>September</v>
      </c>
      <c r="K6199" s="7">
        <f t="shared" si="193"/>
        <v>2019</v>
      </c>
      <c r="L6199" t="s">
        <v>6589</v>
      </c>
      <c r="M6199" t="s">
        <v>30</v>
      </c>
      <c r="N6199">
        <v>94122</v>
      </c>
      <c r="O6199">
        <v>418</v>
      </c>
      <c r="P6199" t="s">
        <v>1056</v>
      </c>
      <c r="Q6199">
        <v>10</v>
      </c>
      <c r="R6199">
        <v>3</v>
      </c>
      <c r="S6199" t="s">
        <v>32</v>
      </c>
      <c r="U6199">
        <v>9.7200000000000006</v>
      </c>
      <c r="V6199">
        <v>243</v>
      </c>
      <c r="W6199" t="s">
        <v>33</v>
      </c>
      <c r="X6199" s="5">
        <v>43541</v>
      </c>
      <c r="Y6199" t="s">
        <v>39</v>
      </c>
      <c r="Z6199" t="s">
        <v>34</v>
      </c>
      <c r="AA6199" t="s">
        <v>42</v>
      </c>
    </row>
    <row r="6200" spans="1:27" x14ac:dyDescent="0.3">
      <c r="A6200">
        <v>4</v>
      </c>
      <c r="B6200" t="s">
        <v>43</v>
      </c>
      <c r="C6200">
        <v>6</v>
      </c>
      <c r="D6200" t="s">
        <v>26</v>
      </c>
      <c r="E6200" t="s">
        <v>5827</v>
      </c>
      <c r="F6200" t="s">
        <v>13</v>
      </c>
      <c r="G6200" t="s">
        <v>5479</v>
      </c>
      <c r="H6200" s="3">
        <v>0</v>
      </c>
      <c r="I6200" s="5">
        <v>43771</v>
      </c>
      <c r="J6200" s="5" t="str">
        <f t="shared" si="192"/>
        <v>September</v>
      </c>
      <c r="K6200" s="7">
        <f t="shared" si="193"/>
        <v>2019</v>
      </c>
      <c r="L6200" t="s">
        <v>6197</v>
      </c>
      <c r="M6200" t="s">
        <v>73</v>
      </c>
      <c r="N6200">
        <v>66212</v>
      </c>
      <c r="O6200">
        <v>1507</v>
      </c>
      <c r="P6200" t="s">
        <v>346</v>
      </c>
      <c r="Q6200">
        <v>9</v>
      </c>
      <c r="R6200">
        <v>3</v>
      </c>
      <c r="S6200" t="s">
        <v>75</v>
      </c>
      <c r="U6200">
        <v>9.1199999999999992</v>
      </c>
      <c r="V6200">
        <v>18</v>
      </c>
      <c r="W6200" t="s">
        <v>33</v>
      </c>
      <c r="X6200" s="5">
        <v>43775</v>
      </c>
      <c r="Y6200" t="s">
        <v>39</v>
      </c>
      <c r="Z6200" t="s">
        <v>2166</v>
      </c>
      <c r="AA6200" t="s">
        <v>176</v>
      </c>
    </row>
    <row r="6201" spans="1:27" x14ac:dyDescent="0.3">
      <c r="A6201">
        <v>4</v>
      </c>
      <c r="B6201" t="s">
        <v>43</v>
      </c>
      <c r="C6201">
        <v>6</v>
      </c>
      <c r="D6201" t="s">
        <v>26</v>
      </c>
      <c r="E6201" t="s">
        <v>5827</v>
      </c>
      <c r="F6201" t="s">
        <v>13</v>
      </c>
      <c r="G6201" t="s">
        <v>5479</v>
      </c>
      <c r="H6201" s="3">
        <v>0</v>
      </c>
      <c r="I6201" s="5">
        <v>43771</v>
      </c>
      <c r="J6201" s="5" t="str">
        <f t="shared" si="192"/>
        <v>September</v>
      </c>
      <c r="K6201" s="7">
        <f t="shared" si="193"/>
        <v>2019</v>
      </c>
      <c r="L6201" t="s">
        <v>6197</v>
      </c>
      <c r="M6201" t="s">
        <v>73</v>
      </c>
      <c r="N6201">
        <v>66212</v>
      </c>
      <c r="O6201">
        <v>329</v>
      </c>
      <c r="P6201" t="s">
        <v>479</v>
      </c>
      <c r="Q6201">
        <v>9</v>
      </c>
      <c r="R6201">
        <v>6</v>
      </c>
      <c r="S6201" t="s">
        <v>75</v>
      </c>
      <c r="U6201">
        <v>9.17</v>
      </c>
      <c r="V6201">
        <v>28</v>
      </c>
      <c r="W6201" t="s">
        <v>33</v>
      </c>
      <c r="X6201" s="5">
        <v>43775</v>
      </c>
      <c r="Y6201" t="s">
        <v>39</v>
      </c>
      <c r="Z6201" t="s">
        <v>2166</v>
      </c>
      <c r="AA6201" t="s">
        <v>49</v>
      </c>
    </row>
    <row r="6202" spans="1:27" x14ac:dyDescent="0.3">
      <c r="A6202">
        <v>4</v>
      </c>
      <c r="B6202" t="s">
        <v>43</v>
      </c>
      <c r="C6202">
        <v>6</v>
      </c>
      <c r="D6202" t="s">
        <v>26</v>
      </c>
      <c r="E6202" t="s">
        <v>572</v>
      </c>
      <c r="F6202" t="s">
        <v>13</v>
      </c>
      <c r="G6202" t="s">
        <v>2389</v>
      </c>
      <c r="H6202" s="3">
        <v>0</v>
      </c>
      <c r="I6202" s="5">
        <v>43615</v>
      </c>
      <c r="J6202" s="5" t="str">
        <f t="shared" si="192"/>
        <v>September</v>
      </c>
      <c r="K6202" s="7">
        <f t="shared" si="193"/>
        <v>2019</v>
      </c>
      <c r="L6202" t="s">
        <v>4590</v>
      </c>
      <c r="M6202" t="s">
        <v>30</v>
      </c>
      <c r="N6202">
        <v>92037</v>
      </c>
      <c r="O6202">
        <v>520</v>
      </c>
      <c r="P6202" t="s">
        <v>3385</v>
      </c>
      <c r="Q6202">
        <v>10</v>
      </c>
      <c r="R6202">
        <v>6</v>
      </c>
      <c r="S6202" t="s">
        <v>32</v>
      </c>
      <c r="U6202">
        <v>10.18</v>
      </c>
      <c r="V6202">
        <v>35</v>
      </c>
      <c r="W6202" t="s">
        <v>19</v>
      </c>
      <c r="X6202" s="5">
        <v>43619</v>
      </c>
      <c r="Y6202" t="s">
        <v>39</v>
      </c>
      <c r="Z6202" t="s">
        <v>34</v>
      </c>
      <c r="AA6202" t="s">
        <v>49</v>
      </c>
    </row>
    <row r="6203" spans="1:27" x14ac:dyDescent="0.3">
      <c r="A6203">
        <v>2</v>
      </c>
      <c r="B6203" t="s">
        <v>25</v>
      </c>
      <c r="C6203">
        <v>1</v>
      </c>
      <c r="D6203" t="s">
        <v>26</v>
      </c>
      <c r="E6203" t="s">
        <v>171</v>
      </c>
      <c r="F6203" t="s">
        <v>13</v>
      </c>
      <c r="G6203" t="s">
        <v>1280</v>
      </c>
      <c r="H6203" s="3">
        <v>0</v>
      </c>
      <c r="I6203" s="5">
        <v>43751</v>
      </c>
      <c r="J6203" s="5" t="str">
        <f t="shared" si="192"/>
        <v>September</v>
      </c>
      <c r="K6203" s="7">
        <f t="shared" si="193"/>
        <v>2019</v>
      </c>
      <c r="L6203" t="s">
        <v>2913</v>
      </c>
      <c r="M6203" t="s">
        <v>102</v>
      </c>
      <c r="N6203">
        <v>10009</v>
      </c>
      <c r="O6203">
        <v>172</v>
      </c>
      <c r="P6203" t="s">
        <v>2914</v>
      </c>
      <c r="Q6203">
        <v>253</v>
      </c>
      <c r="R6203">
        <v>5</v>
      </c>
      <c r="S6203" t="s">
        <v>104</v>
      </c>
      <c r="U6203">
        <v>253.37</v>
      </c>
      <c r="V6203">
        <v>905</v>
      </c>
      <c r="W6203" t="s">
        <v>19</v>
      </c>
      <c r="X6203" s="5">
        <v>43753</v>
      </c>
      <c r="Y6203" t="s">
        <v>130</v>
      </c>
      <c r="Z6203" t="s">
        <v>175</v>
      </c>
      <c r="AA6203" t="s">
        <v>56</v>
      </c>
    </row>
    <row r="6204" spans="1:27" x14ac:dyDescent="0.3">
      <c r="A6204">
        <v>4</v>
      </c>
      <c r="B6204" t="s">
        <v>43</v>
      </c>
      <c r="C6204">
        <v>6</v>
      </c>
      <c r="D6204" t="s">
        <v>26</v>
      </c>
      <c r="E6204" t="s">
        <v>372</v>
      </c>
      <c r="F6204" t="s">
        <v>13</v>
      </c>
      <c r="G6204" t="s">
        <v>1245</v>
      </c>
      <c r="H6204" s="3">
        <v>0</v>
      </c>
      <c r="I6204" s="5">
        <v>43799</v>
      </c>
      <c r="J6204" s="5" t="str">
        <f t="shared" si="192"/>
        <v>September</v>
      </c>
      <c r="K6204" s="7">
        <f t="shared" si="193"/>
        <v>2019</v>
      </c>
      <c r="L6204" t="s">
        <v>4133</v>
      </c>
      <c r="M6204" t="s">
        <v>102</v>
      </c>
      <c r="N6204">
        <v>19711</v>
      </c>
      <c r="O6204">
        <v>362</v>
      </c>
      <c r="P6204" t="s">
        <v>2826</v>
      </c>
      <c r="Q6204">
        <v>45</v>
      </c>
      <c r="R6204">
        <v>6</v>
      </c>
      <c r="S6204" t="s">
        <v>104</v>
      </c>
      <c r="U6204">
        <v>45.22</v>
      </c>
      <c r="V6204">
        <v>156</v>
      </c>
      <c r="W6204" t="s">
        <v>19</v>
      </c>
      <c r="X6204" s="5">
        <v>43803</v>
      </c>
      <c r="Y6204" t="s">
        <v>39</v>
      </c>
      <c r="Z6204" t="s">
        <v>161</v>
      </c>
      <c r="AA6204" t="s">
        <v>49</v>
      </c>
    </row>
    <row r="6205" spans="1:27" x14ac:dyDescent="0.3">
      <c r="A6205">
        <v>2</v>
      </c>
      <c r="B6205" t="s">
        <v>43</v>
      </c>
      <c r="C6205">
        <v>3</v>
      </c>
      <c r="D6205" t="s">
        <v>11</v>
      </c>
      <c r="E6205" t="s">
        <v>88</v>
      </c>
      <c r="F6205" t="s">
        <v>13</v>
      </c>
      <c r="G6205" t="s">
        <v>80</v>
      </c>
      <c r="H6205" s="3">
        <v>0.2</v>
      </c>
      <c r="I6205" s="5">
        <v>43712</v>
      </c>
      <c r="J6205" s="5" t="str">
        <f t="shared" si="192"/>
        <v>September</v>
      </c>
      <c r="K6205" s="7">
        <f t="shared" si="193"/>
        <v>2019</v>
      </c>
      <c r="L6205" t="s">
        <v>2105</v>
      </c>
      <c r="M6205" t="s">
        <v>30</v>
      </c>
      <c r="N6205">
        <v>94122</v>
      </c>
      <c r="O6205">
        <v>383</v>
      </c>
      <c r="P6205" t="s">
        <v>1970</v>
      </c>
      <c r="Q6205">
        <v>92</v>
      </c>
      <c r="R6205">
        <v>8</v>
      </c>
      <c r="S6205" t="s">
        <v>32</v>
      </c>
      <c r="U6205">
        <v>92.39</v>
      </c>
      <c r="V6205">
        <v>1478</v>
      </c>
      <c r="W6205" t="s">
        <v>19</v>
      </c>
      <c r="X6205" s="5">
        <v>43714</v>
      </c>
      <c r="Y6205" t="s">
        <v>20</v>
      </c>
      <c r="Z6205" t="s">
        <v>34</v>
      </c>
      <c r="AA6205" t="s">
        <v>41</v>
      </c>
    </row>
    <row r="6206" spans="1:27" x14ac:dyDescent="0.3">
      <c r="A6206">
        <v>2</v>
      </c>
      <c r="B6206" t="s">
        <v>43</v>
      </c>
      <c r="C6206">
        <v>3</v>
      </c>
      <c r="D6206" t="s">
        <v>26</v>
      </c>
      <c r="E6206" t="s">
        <v>88</v>
      </c>
      <c r="F6206" t="s">
        <v>13</v>
      </c>
      <c r="G6206" t="s">
        <v>80</v>
      </c>
      <c r="H6206" s="3">
        <v>0.2</v>
      </c>
      <c r="I6206" s="5">
        <v>43712</v>
      </c>
      <c r="J6206" s="5" t="str">
        <f t="shared" si="192"/>
        <v>September</v>
      </c>
      <c r="K6206" s="7">
        <f t="shared" si="193"/>
        <v>2019</v>
      </c>
      <c r="L6206" t="s">
        <v>2105</v>
      </c>
      <c r="M6206" t="s">
        <v>30</v>
      </c>
      <c r="N6206">
        <v>94122</v>
      </c>
      <c r="O6206">
        <v>67</v>
      </c>
      <c r="P6206" t="s">
        <v>2990</v>
      </c>
      <c r="Q6206">
        <v>4</v>
      </c>
      <c r="R6206">
        <v>6</v>
      </c>
      <c r="S6206" t="s">
        <v>32</v>
      </c>
      <c r="U6206">
        <v>4.34</v>
      </c>
      <c r="V6206">
        <v>13</v>
      </c>
      <c r="W6206" t="s">
        <v>19</v>
      </c>
      <c r="X6206" s="5">
        <v>43714</v>
      </c>
      <c r="Y6206" t="s">
        <v>20</v>
      </c>
      <c r="Z6206" t="s">
        <v>34</v>
      </c>
      <c r="AA6206" t="s">
        <v>54</v>
      </c>
    </row>
    <row r="6207" spans="1:27" x14ac:dyDescent="0.3">
      <c r="A6207">
        <v>3</v>
      </c>
      <c r="B6207" t="s">
        <v>25</v>
      </c>
      <c r="C6207">
        <v>1</v>
      </c>
      <c r="D6207" t="s">
        <v>26</v>
      </c>
      <c r="E6207" t="s">
        <v>88</v>
      </c>
      <c r="F6207" t="s">
        <v>13</v>
      </c>
      <c r="G6207" t="s">
        <v>520</v>
      </c>
      <c r="H6207" s="3">
        <v>0</v>
      </c>
      <c r="I6207" s="5">
        <v>43801</v>
      </c>
      <c r="J6207" s="5" t="str">
        <f t="shared" si="192"/>
        <v>September</v>
      </c>
      <c r="K6207" s="7">
        <f t="shared" si="193"/>
        <v>2019</v>
      </c>
      <c r="L6207" t="s">
        <v>5952</v>
      </c>
      <c r="M6207" t="s">
        <v>30</v>
      </c>
      <c r="N6207">
        <v>94122</v>
      </c>
      <c r="O6207">
        <v>1736</v>
      </c>
      <c r="P6207" t="s">
        <v>5953</v>
      </c>
      <c r="Q6207">
        <v>54</v>
      </c>
      <c r="R6207">
        <v>2</v>
      </c>
      <c r="S6207" t="s">
        <v>32</v>
      </c>
      <c r="U6207">
        <v>53.86</v>
      </c>
      <c r="V6207">
        <v>110</v>
      </c>
      <c r="W6207" t="s">
        <v>33</v>
      </c>
      <c r="X6207" s="5">
        <v>43804</v>
      </c>
      <c r="Y6207" t="s">
        <v>130</v>
      </c>
      <c r="Z6207" t="s">
        <v>34</v>
      </c>
      <c r="AA6207" t="s">
        <v>64</v>
      </c>
    </row>
    <row r="6208" spans="1:27" x14ac:dyDescent="0.3">
      <c r="A6208">
        <v>3</v>
      </c>
      <c r="B6208" t="s">
        <v>25</v>
      </c>
      <c r="C6208">
        <v>1</v>
      </c>
      <c r="D6208" t="s">
        <v>26</v>
      </c>
      <c r="E6208" t="s">
        <v>88</v>
      </c>
      <c r="F6208" t="s">
        <v>13</v>
      </c>
      <c r="G6208" t="s">
        <v>520</v>
      </c>
      <c r="H6208" s="3">
        <v>0</v>
      </c>
      <c r="I6208" s="5">
        <v>43801</v>
      </c>
      <c r="J6208" s="5" t="str">
        <f t="shared" si="192"/>
        <v>September</v>
      </c>
      <c r="K6208" s="7">
        <f t="shared" si="193"/>
        <v>2019</v>
      </c>
      <c r="L6208" t="s">
        <v>5952</v>
      </c>
      <c r="M6208" t="s">
        <v>30</v>
      </c>
      <c r="N6208">
        <v>94122</v>
      </c>
      <c r="O6208">
        <v>1759</v>
      </c>
      <c r="P6208" t="s">
        <v>4319</v>
      </c>
      <c r="Q6208">
        <v>4</v>
      </c>
      <c r="R6208">
        <v>2</v>
      </c>
      <c r="S6208" t="s">
        <v>32</v>
      </c>
      <c r="U6208">
        <v>3.85</v>
      </c>
      <c r="V6208">
        <v>9</v>
      </c>
      <c r="W6208" t="s">
        <v>33</v>
      </c>
      <c r="X6208" s="5">
        <v>43804</v>
      </c>
      <c r="Y6208" t="s">
        <v>130</v>
      </c>
      <c r="Z6208" t="s">
        <v>34</v>
      </c>
      <c r="AA6208" t="s">
        <v>64</v>
      </c>
    </row>
    <row r="6209" spans="1:27" x14ac:dyDescent="0.3">
      <c r="A6209">
        <v>3</v>
      </c>
      <c r="B6209" t="s">
        <v>25</v>
      </c>
      <c r="C6209">
        <v>1</v>
      </c>
      <c r="D6209" t="s">
        <v>26</v>
      </c>
      <c r="E6209" t="s">
        <v>88</v>
      </c>
      <c r="F6209" t="s">
        <v>13</v>
      </c>
      <c r="G6209" t="s">
        <v>520</v>
      </c>
      <c r="H6209" s="3">
        <v>0</v>
      </c>
      <c r="I6209" s="5">
        <v>43801</v>
      </c>
      <c r="J6209" s="5" t="str">
        <f t="shared" si="192"/>
        <v>September</v>
      </c>
      <c r="K6209" s="7">
        <f t="shared" si="193"/>
        <v>2019</v>
      </c>
      <c r="L6209" t="s">
        <v>5952</v>
      </c>
      <c r="M6209" t="s">
        <v>30</v>
      </c>
      <c r="N6209">
        <v>94122</v>
      </c>
      <c r="O6209">
        <v>646</v>
      </c>
      <c r="P6209" t="s">
        <v>3662</v>
      </c>
      <c r="Q6209">
        <v>151</v>
      </c>
      <c r="R6209">
        <v>9</v>
      </c>
      <c r="S6209" t="s">
        <v>32</v>
      </c>
      <c r="U6209">
        <v>151.1</v>
      </c>
      <c r="V6209">
        <v>560</v>
      </c>
      <c r="W6209" t="s">
        <v>33</v>
      </c>
      <c r="X6209" s="5">
        <v>43804</v>
      </c>
      <c r="Y6209" t="s">
        <v>130</v>
      </c>
      <c r="Z6209" t="s">
        <v>34</v>
      </c>
      <c r="AA6209" t="s">
        <v>42</v>
      </c>
    </row>
    <row r="6210" spans="1:27" x14ac:dyDescent="0.3">
      <c r="A6210">
        <v>4</v>
      </c>
      <c r="B6210" t="s">
        <v>43</v>
      </c>
      <c r="C6210">
        <v>6</v>
      </c>
      <c r="D6210" t="s">
        <v>11</v>
      </c>
      <c r="E6210" t="s">
        <v>2489</v>
      </c>
      <c r="F6210" t="s">
        <v>13</v>
      </c>
      <c r="G6210" t="s">
        <v>2067</v>
      </c>
      <c r="H6210" s="3">
        <v>0</v>
      </c>
      <c r="I6210" s="5">
        <v>43816</v>
      </c>
      <c r="J6210" s="5" t="str">
        <f t="shared" ref="J6210:J6273" si="194">TEXT($I$2,"mmmm")</f>
        <v>September</v>
      </c>
      <c r="K6210" s="7">
        <f t="shared" si="193"/>
        <v>2019</v>
      </c>
      <c r="L6210" t="s">
        <v>2499</v>
      </c>
      <c r="M6210" t="s">
        <v>16</v>
      </c>
      <c r="N6210">
        <v>23320</v>
      </c>
      <c r="O6210">
        <v>850</v>
      </c>
      <c r="P6210" t="s">
        <v>1702</v>
      </c>
      <c r="Q6210">
        <v>81</v>
      </c>
      <c r="R6210">
        <v>5</v>
      </c>
      <c r="S6210" t="s">
        <v>18</v>
      </c>
      <c r="U6210">
        <v>80.78</v>
      </c>
      <c r="V6210">
        <v>505</v>
      </c>
      <c r="W6210" t="s">
        <v>19</v>
      </c>
      <c r="X6210" s="5">
        <v>43820</v>
      </c>
      <c r="Y6210" t="s">
        <v>39</v>
      </c>
      <c r="Z6210" t="s">
        <v>205</v>
      </c>
      <c r="AA6210" t="s">
        <v>24</v>
      </c>
    </row>
    <row r="6211" spans="1:27" x14ac:dyDescent="0.3">
      <c r="A6211">
        <v>4</v>
      </c>
      <c r="B6211" t="s">
        <v>43</v>
      </c>
      <c r="C6211">
        <v>6</v>
      </c>
      <c r="D6211" t="s">
        <v>26</v>
      </c>
      <c r="E6211" t="s">
        <v>870</v>
      </c>
      <c r="F6211" t="s">
        <v>13</v>
      </c>
      <c r="G6211" t="s">
        <v>782</v>
      </c>
      <c r="H6211" s="3">
        <v>0</v>
      </c>
      <c r="I6211" s="5">
        <v>43733</v>
      </c>
      <c r="J6211" s="5" t="str">
        <f t="shared" si="194"/>
        <v>September</v>
      </c>
      <c r="K6211" s="7">
        <f t="shared" ref="K6211:K6274" si="195">YEAR(I6211)</f>
        <v>2019</v>
      </c>
      <c r="L6211" t="s">
        <v>4325</v>
      </c>
      <c r="M6211" t="s">
        <v>16</v>
      </c>
      <c r="N6211">
        <v>23223</v>
      </c>
      <c r="O6211">
        <v>1512</v>
      </c>
      <c r="P6211" t="s">
        <v>3267</v>
      </c>
      <c r="Q6211">
        <v>48</v>
      </c>
      <c r="R6211">
        <v>5</v>
      </c>
      <c r="S6211" t="s">
        <v>18</v>
      </c>
      <c r="U6211">
        <v>47.94</v>
      </c>
      <c r="V6211">
        <v>178</v>
      </c>
      <c r="W6211" t="s">
        <v>19</v>
      </c>
      <c r="X6211" s="5">
        <v>43737</v>
      </c>
      <c r="Y6211" t="s">
        <v>39</v>
      </c>
      <c r="Z6211" t="s">
        <v>205</v>
      </c>
      <c r="AA6211" t="s">
        <v>42</v>
      </c>
    </row>
    <row r="6212" spans="1:27" x14ac:dyDescent="0.3">
      <c r="A6212">
        <v>4</v>
      </c>
      <c r="B6212" t="s">
        <v>43</v>
      </c>
      <c r="C6212">
        <v>6</v>
      </c>
      <c r="D6212" t="s">
        <v>11</v>
      </c>
      <c r="E6212" t="s">
        <v>1021</v>
      </c>
      <c r="F6212" t="s">
        <v>13</v>
      </c>
      <c r="G6212" t="s">
        <v>1526</v>
      </c>
      <c r="H6212" s="3">
        <v>0.2</v>
      </c>
      <c r="I6212" s="5">
        <v>43818</v>
      </c>
      <c r="J6212" s="5" t="str">
        <f t="shared" si="194"/>
        <v>September</v>
      </c>
      <c r="K6212" s="7">
        <f t="shared" si="195"/>
        <v>2019</v>
      </c>
      <c r="L6212" t="s">
        <v>2743</v>
      </c>
      <c r="M6212" t="s">
        <v>30</v>
      </c>
      <c r="N6212">
        <v>80134</v>
      </c>
      <c r="O6212">
        <v>1220</v>
      </c>
      <c r="P6212" t="s">
        <v>1594</v>
      </c>
      <c r="Q6212">
        <v>4</v>
      </c>
      <c r="R6212">
        <v>5</v>
      </c>
      <c r="S6212" t="s">
        <v>32</v>
      </c>
      <c r="U6212">
        <v>4.01</v>
      </c>
      <c r="V6212">
        <v>13</v>
      </c>
      <c r="W6212" t="s">
        <v>19</v>
      </c>
      <c r="X6212" s="5">
        <v>43822</v>
      </c>
      <c r="Y6212" t="s">
        <v>39</v>
      </c>
      <c r="Z6212" t="s">
        <v>285</v>
      </c>
      <c r="AA6212" t="s">
        <v>47</v>
      </c>
    </row>
    <row r="6213" spans="1:27" x14ac:dyDescent="0.3">
      <c r="A6213">
        <v>4</v>
      </c>
      <c r="B6213" t="s">
        <v>43</v>
      </c>
      <c r="C6213">
        <v>6</v>
      </c>
      <c r="D6213" t="s">
        <v>11</v>
      </c>
      <c r="E6213" t="s">
        <v>1021</v>
      </c>
      <c r="F6213" t="s">
        <v>13</v>
      </c>
      <c r="G6213" t="s">
        <v>1526</v>
      </c>
      <c r="H6213" s="3">
        <v>0.7</v>
      </c>
      <c r="I6213" s="5">
        <v>43818</v>
      </c>
      <c r="J6213" s="5" t="str">
        <f t="shared" si="194"/>
        <v>September</v>
      </c>
      <c r="K6213" s="7">
        <f t="shared" si="195"/>
        <v>2019</v>
      </c>
      <c r="L6213" t="s">
        <v>2743</v>
      </c>
      <c r="M6213" t="s">
        <v>30</v>
      </c>
      <c r="N6213">
        <v>80134</v>
      </c>
      <c r="O6213">
        <v>1228</v>
      </c>
      <c r="P6213" t="s">
        <v>8129</v>
      </c>
      <c r="Q6213">
        <v>-184</v>
      </c>
      <c r="R6213">
        <v>7</v>
      </c>
      <c r="S6213" t="s">
        <v>32</v>
      </c>
      <c r="U6213">
        <v>-183.63</v>
      </c>
      <c r="V6213">
        <v>102</v>
      </c>
      <c r="W6213" t="s">
        <v>19</v>
      </c>
      <c r="X6213" s="5">
        <v>43822</v>
      </c>
      <c r="Y6213" t="s">
        <v>39</v>
      </c>
      <c r="Z6213" t="s">
        <v>285</v>
      </c>
      <c r="AA6213" t="s">
        <v>22</v>
      </c>
    </row>
    <row r="6214" spans="1:27" x14ac:dyDescent="0.3">
      <c r="A6214">
        <v>4</v>
      </c>
      <c r="B6214" t="s">
        <v>43</v>
      </c>
      <c r="C6214">
        <v>6</v>
      </c>
      <c r="D6214" t="s">
        <v>26</v>
      </c>
      <c r="E6214" t="s">
        <v>1021</v>
      </c>
      <c r="F6214" t="s">
        <v>13</v>
      </c>
      <c r="G6214" t="s">
        <v>1526</v>
      </c>
      <c r="H6214" s="3">
        <v>0.2</v>
      </c>
      <c r="I6214" s="5">
        <v>43818</v>
      </c>
      <c r="J6214" s="5" t="str">
        <f t="shared" si="194"/>
        <v>September</v>
      </c>
      <c r="K6214" s="7">
        <f t="shared" si="195"/>
        <v>2019</v>
      </c>
      <c r="L6214" t="s">
        <v>2743</v>
      </c>
      <c r="M6214" t="s">
        <v>30</v>
      </c>
      <c r="N6214">
        <v>80134</v>
      </c>
      <c r="O6214">
        <v>1554</v>
      </c>
      <c r="P6214" t="s">
        <v>2966</v>
      </c>
      <c r="Q6214">
        <v>-18</v>
      </c>
      <c r="R6214">
        <v>2</v>
      </c>
      <c r="S6214" t="s">
        <v>32</v>
      </c>
      <c r="U6214">
        <v>-17.61</v>
      </c>
      <c r="V6214">
        <v>78</v>
      </c>
      <c r="W6214" t="s">
        <v>19</v>
      </c>
      <c r="X6214" s="5">
        <v>43822</v>
      </c>
      <c r="Y6214" t="s">
        <v>39</v>
      </c>
      <c r="Z6214" t="s">
        <v>285</v>
      </c>
      <c r="AA6214" t="s">
        <v>42</v>
      </c>
    </row>
    <row r="6215" spans="1:27" x14ac:dyDescent="0.3">
      <c r="A6215">
        <v>1</v>
      </c>
      <c r="B6215" t="s">
        <v>10</v>
      </c>
      <c r="C6215">
        <v>1</v>
      </c>
      <c r="D6215" t="s">
        <v>50</v>
      </c>
      <c r="E6215" t="s">
        <v>1084</v>
      </c>
      <c r="F6215" t="s">
        <v>13</v>
      </c>
      <c r="G6215" t="s">
        <v>1893</v>
      </c>
      <c r="H6215" s="3">
        <v>0.2</v>
      </c>
      <c r="I6215" s="5">
        <v>43579</v>
      </c>
      <c r="J6215" s="5" t="str">
        <f t="shared" si="194"/>
        <v>September</v>
      </c>
      <c r="K6215" s="7">
        <f t="shared" si="195"/>
        <v>2019</v>
      </c>
      <c r="L6215" t="s">
        <v>4811</v>
      </c>
      <c r="M6215" t="s">
        <v>30</v>
      </c>
      <c r="N6215">
        <v>85204</v>
      </c>
      <c r="O6215">
        <v>157</v>
      </c>
      <c r="P6215" t="s">
        <v>720</v>
      </c>
      <c r="Q6215">
        <v>35</v>
      </c>
      <c r="R6215">
        <v>10</v>
      </c>
      <c r="S6215" t="s">
        <v>32</v>
      </c>
      <c r="U6215">
        <v>34.5</v>
      </c>
      <c r="V6215">
        <v>552</v>
      </c>
      <c r="W6215" t="s">
        <v>19</v>
      </c>
      <c r="X6215" s="5">
        <v>43580</v>
      </c>
      <c r="Y6215" t="s">
        <v>130</v>
      </c>
      <c r="Z6215" t="s">
        <v>199</v>
      </c>
      <c r="AA6215" t="s">
        <v>52</v>
      </c>
    </row>
    <row r="6216" spans="1:27" x14ac:dyDescent="0.3">
      <c r="A6216">
        <v>2</v>
      </c>
      <c r="B6216" t="s">
        <v>43</v>
      </c>
      <c r="C6216">
        <v>3</v>
      </c>
      <c r="D6216" t="s">
        <v>11</v>
      </c>
      <c r="E6216" t="s">
        <v>65</v>
      </c>
      <c r="F6216" t="s">
        <v>13</v>
      </c>
      <c r="G6216" t="s">
        <v>5440</v>
      </c>
      <c r="H6216" s="3">
        <v>0</v>
      </c>
      <c r="I6216" s="5">
        <v>43643</v>
      </c>
      <c r="J6216" s="5" t="str">
        <f t="shared" si="194"/>
        <v>September</v>
      </c>
      <c r="K6216" s="7">
        <f t="shared" si="195"/>
        <v>2019</v>
      </c>
      <c r="L6216" t="s">
        <v>5441</v>
      </c>
      <c r="M6216" t="s">
        <v>30</v>
      </c>
      <c r="N6216">
        <v>98105</v>
      </c>
      <c r="O6216">
        <v>627</v>
      </c>
      <c r="P6216" t="s">
        <v>1040</v>
      </c>
      <c r="Q6216">
        <v>40</v>
      </c>
      <c r="R6216">
        <v>3</v>
      </c>
      <c r="S6216" t="s">
        <v>32</v>
      </c>
      <c r="U6216">
        <v>40.42</v>
      </c>
      <c r="V6216">
        <v>126</v>
      </c>
      <c r="W6216" t="s">
        <v>33</v>
      </c>
      <c r="X6216" s="5">
        <v>43645</v>
      </c>
      <c r="Y6216" t="s">
        <v>20</v>
      </c>
      <c r="Z6216" t="s">
        <v>69</v>
      </c>
      <c r="AA6216" t="s">
        <v>47</v>
      </c>
    </row>
    <row r="6217" spans="1:27" x14ac:dyDescent="0.3">
      <c r="A6217">
        <v>2</v>
      </c>
      <c r="B6217" t="s">
        <v>43</v>
      </c>
      <c r="C6217">
        <v>3</v>
      </c>
      <c r="D6217" t="s">
        <v>26</v>
      </c>
      <c r="E6217" t="s">
        <v>65</v>
      </c>
      <c r="F6217" t="s">
        <v>13</v>
      </c>
      <c r="G6217" t="s">
        <v>5440</v>
      </c>
      <c r="H6217" s="3">
        <v>0</v>
      </c>
      <c r="I6217" s="5">
        <v>43643</v>
      </c>
      <c r="J6217" s="5" t="str">
        <f t="shared" si="194"/>
        <v>September</v>
      </c>
      <c r="K6217" s="7">
        <f t="shared" si="195"/>
        <v>2019</v>
      </c>
      <c r="L6217" t="s">
        <v>5441</v>
      </c>
      <c r="M6217" t="s">
        <v>30</v>
      </c>
      <c r="N6217">
        <v>98105</v>
      </c>
      <c r="O6217">
        <v>1797</v>
      </c>
      <c r="P6217" t="s">
        <v>3333</v>
      </c>
      <c r="Q6217">
        <v>9</v>
      </c>
      <c r="R6217">
        <v>3</v>
      </c>
      <c r="S6217" t="s">
        <v>32</v>
      </c>
      <c r="U6217">
        <v>9.33</v>
      </c>
      <c r="V6217">
        <v>19</v>
      </c>
      <c r="W6217" t="s">
        <v>33</v>
      </c>
      <c r="X6217" s="5">
        <v>43645</v>
      </c>
      <c r="Y6217" t="s">
        <v>20</v>
      </c>
      <c r="Z6217" t="s">
        <v>69</v>
      </c>
      <c r="AA6217" t="s">
        <v>64</v>
      </c>
    </row>
    <row r="6218" spans="1:27" x14ac:dyDescent="0.3">
      <c r="A6218">
        <v>2</v>
      </c>
      <c r="B6218" t="s">
        <v>43</v>
      </c>
      <c r="C6218">
        <v>3</v>
      </c>
      <c r="D6218" t="s">
        <v>50</v>
      </c>
      <c r="E6218" t="s">
        <v>65</v>
      </c>
      <c r="F6218" t="s">
        <v>13</v>
      </c>
      <c r="G6218" t="s">
        <v>5440</v>
      </c>
      <c r="H6218" s="3">
        <v>0</v>
      </c>
      <c r="I6218" s="5">
        <v>43643</v>
      </c>
      <c r="J6218" s="5" t="str">
        <f t="shared" si="194"/>
        <v>September</v>
      </c>
      <c r="K6218" s="7">
        <f t="shared" si="195"/>
        <v>2019</v>
      </c>
      <c r="L6218" t="s">
        <v>5441</v>
      </c>
      <c r="M6218" t="s">
        <v>30</v>
      </c>
      <c r="N6218">
        <v>98105</v>
      </c>
      <c r="O6218">
        <v>1024</v>
      </c>
      <c r="P6218" t="s">
        <v>551</v>
      </c>
      <c r="Q6218">
        <v>245</v>
      </c>
      <c r="R6218">
        <v>5</v>
      </c>
      <c r="S6218" t="s">
        <v>32</v>
      </c>
      <c r="U6218">
        <v>244.62</v>
      </c>
      <c r="V6218">
        <v>1287</v>
      </c>
      <c r="W6218" t="s">
        <v>33</v>
      </c>
      <c r="X6218" s="5">
        <v>43645</v>
      </c>
      <c r="Y6218" t="s">
        <v>20</v>
      </c>
      <c r="Z6218" t="s">
        <v>69</v>
      </c>
      <c r="AA6218" t="s">
        <v>113</v>
      </c>
    </row>
    <row r="6219" spans="1:27" x14ac:dyDescent="0.3">
      <c r="A6219">
        <v>6</v>
      </c>
      <c r="B6219" t="s">
        <v>10</v>
      </c>
      <c r="C6219">
        <v>6</v>
      </c>
      <c r="D6219" t="s">
        <v>26</v>
      </c>
      <c r="E6219" t="s">
        <v>1804</v>
      </c>
      <c r="F6219" t="s">
        <v>13</v>
      </c>
      <c r="G6219" t="s">
        <v>2050</v>
      </c>
      <c r="H6219" s="3">
        <v>0</v>
      </c>
      <c r="I6219" s="5">
        <v>43730</v>
      </c>
      <c r="J6219" s="5" t="str">
        <f t="shared" si="194"/>
        <v>September</v>
      </c>
      <c r="K6219" s="7">
        <f t="shared" si="195"/>
        <v>2019</v>
      </c>
      <c r="L6219" t="s">
        <v>4505</v>
      </c>
      <c r="M6219" t="s">
        <v>30</v>
      </c>
      <c r="N6219">
        <v>92704</v>
      </c>
      <c r="O6219">
        <v>671</v>
      </c>
      <c r="P6219" t="s">
        <v>355</v>
      </c>
      <c r="Q6219">
        <v>6</v>
      </c>
      <c r="R6219">
        <v>2</v>
      </c>
      <c r="S6219" t="s">
        <v>32</v>
      </c>
      <c r="U6219">
        <v>6.15</v>
      </c>
      <c r="V6219">
        <v>22</v>
      </c>
      <c r="W6219" t="s">
        <v>19</v>
      </c>
      <c r="X6219" s="5">
        <v>43736</v>
      </c>
      <c r="Y6219" t="s">
        <v>39</v>
      </c>
      <c r="Z6219" t="s">
        <v>34</v>
      </c>
      <c r="AA6219" t="s">
        <v>356</v>
      </c>
    </row>
    <row r="6220" spans="1:27" x14ac:dyDescent="0.3">
      <c r="A6220">
        <v>5</v>
      </c>
      <c r="B6220" t="s">
        <v>43</v>
      </c>
      <c r="C6220">
        <v>6</v>
      </c>
      <c r="D6220" t="s">
        <v>26</v>
      </c>
      <c r="E6220" t="s">
        <v>700</v>
      </c>
      <c r="F6220" t="s">
        <v>13</v>
      </c>
      <c r="G6220" t="s">
        <v>1659</v>
      </c>
      <c r="H6220" s="3">
        <v>0</v>
      </c>
      <c r="I6220" s="5">
        <v>43684</v>
      </c>
      <c r="J6220" s="5" t="str">
        <f t="shared" si="194"/>
        <v>September</v>
      </c>
      <c r="K6220" s="7">
        <f t="shared" si="195"/>
        <v>2019</v>
      </c>
      <c r="L6220" t="s">
        <v>4029</v>
      </c>
      <c r="M6220" t="s">
        <v>102</v>
      </c>
      <c r="N6220">
        <v>11561</v>
      </c>
      <c r="O6220">
        <v>1326</v>
      </c>
      <c r="P6220" t="s">
        <v>603</v>
      </c>
      <c r="Q6220">
        <v>5</v>
      </c>
      <c r="R6220">
        <v>2</v>
      </c>
      <c r="S6220" t="s">
        <v>104</v>
      </c>
      <c r="U6220">
        <v>5.49</v>
      </c>
      <c r="V6220">
        <v>12</v>
      </c>
      <c r="W6220" t="s">
        <v>19</v>
      </c>
      <c r="X6220" s="5">
        <v>43689</v>
      </c>
      <c r="Y6220" t="s">
        <v>39</v>
      </c>
      <c r="Z6220" t="s">
        <v>175</v>
      </c>
      <c r="AA6220" t="s">
        <v>49</v>
      </c>
    </row>
    <row r="6221" spans="1:27" x14ac:dyDescent="0.3">
      <c r="A6221">
        <v>5</v>
      </c>
      <c r="B6221" t="s">
        <v>43</v>
      </c>
      <c r="C6221">
        <v>6</v>
      </c>
      <c r="D6221" t="s">
        <v>26</v>
      </c>
      <c r="E6221" t="s">
        <v>700</v>
      </c>
      <c r="F6221" t="s">
        <v>13</v>
      </c>
      <c r="G6221" t="s">
        <v>1659</v>
      </c>
      <c r="H6221" s="3">
        <v>0</v>
      </c>
      <c r="I6221" s="5">
        <v>43684</v>
      </c>
      <c r="J6221" s="5" t="str">
        <f t="shared" si="194"/>
        <v>September</v>
      </c>
      <c r="K6221" s="7">
        <f t="shared" si="195"/>
        <v>2019</v>
      </c>
      <c r="L6221" t="s">
        <v>4029</v>
      </c>
      <c r="M6221" t="s">
        <v>102</v>
      </c>
      <c r="N6221">
        <v>11561</v>
      </c>
      <c r="O6221">
        <v>1508</v>
      </c>
      <c r="P6221" t="s">
        <v>3043</v>
      </c>
      <c r="Q6221">
        <v>26</v>
      </c>
      <c r="R6221">
        <v>10</v>
      </c>
      <c r="S6221" t="s">
        <v>104</v>
      </c>
      <c r="U6221">
        <v>26.2</v>
      </c>
      <c r="V6221">
        <v>105</v>
      </c>
      <c r="W6221" t="s">
        <v>19</v>
      </c>
      <c r="X6221" s="5">
        <v>43689</v>
      </c>
      <c r="Y6221" t="s">
        <v>39</v>
      </c>
      <c r="Z6221" t="s">
        <v>175</v>
      </c>
      <c r="AA6221" t="s">
        <v>49</v>
      </c>
    </row>
    <row r="6222" spans="1:27" x14ac:dyDescent="0.3">
      <c r="A6222">
        <v>2</v>
      </c>
      <c r="B6222" t="s">
        <v>43</v>
      </c>
      <c r="C6222">
        <v>3</v>
      </c>
      <c r="D6222" t="s">
        <v>26</v>
      </c>
      <c r="E6222" t="s">
        <v>192</v>
      </c>
      <c r="F6222" t="s">
        <v>13</v>
      </c>
      <c r="G6222" t="s">
        <v>370</v>
      </c>
      <c r="H6222" s="3">
        <v>0.2</v>
      </c>
      <c r="I6222" s="5">
        <v>43719</v>
      </c>
      <c r="J6222" s="5" t="str">
        <f t="shared" si="194"/>
        <v>September</v>
      </c>
      <c r="K6222" s="7">
        <f t="shared" si="195"/>
        <v>2019</v>
      </c>
      <c r="L6222" t="s">
        <v>3396</v>
      </c>
      <c r="M6222" t="s">
        <v>73</v>
      </c>
      <c r="N6222">
        <v>60623</v>
      </c>
      <c r="O6222">
        <v>51</v>
      </c>
      <c r="P6222" t="s">
        <v>2804</v>
      </c>
      <c r="Q6222">
        <v>3</v>
      </c>
      <c r="R6222">
        <v>4</v>
      </c>
      <c r="S6222" t="s">
        <v>75</v>
      </c>
      <c r="U6222">
        <v>3.29</v>
      </c>
      <c r="V6222">
        <v>11</v>
      </c>
      <c r="W6222" t="s">
        <v>19</v>
      </c>
      <c r="X6222" s="5">
        <v>43721</v>
      </c>
      <c r="Y6222" t="s">
        <v>20</v>
      </c>
      <c r="Z6222" t="s">
        <v>139</v>
      </c>
      <c r="AA6222" t="s">
        <v>176</v>
      </c>
    </row>
    <row r="6223" spans="1:27" x14ac:dyDescent="0.3">
      <c r="A6223">
        <v>2</v>
      </c>
      <c r="B6223" t="s">
        <v>43</v>
      </c>
      <c r="C6223">
        <v>3</v>
      </c>
      <c r="D6223" t="s">
        <v>26</v>
      </c>
      <c r="E6223" t="s">
        <v>192</v>
      </c>
      <c r="F6223" t="s">
        <v>13</v>
      </c>
      <c r="G6223" t="s">
        <v>370</v>
      </c>
      <c r="H6223" s="3">
        <v>0.2</v>
      </c>
      <c r="I6223" s="5">
        <v>43719</v>
      </c>
      <c r="J6223" s="5" t="str">
        <f t="shared" si="194"/>
        <v>September</v>
      </c>
      <c r="K6223" s="7">
        <f t="shared" si="195"/>
        <v>2019</v>
      </c>
      <c r="L6223" t="s">
        <v>3396</v>
      </c>
      <c r="M6223" t="s">
        <v>73</v>
      </c>
      <c r="N6223">
        <v>60623</v>
      </c>
      <c r="O6223">
        <v>1721</v>
      </c>
      <c r="P6223" t="s">
        <v>3404</v>
      </c>
      <c r="Q6223">
        <v>6</v>
      </c>
      <c r="R6223">
        <v>6</v>
      </c>
      <c r="S6223" t="s">
        <v>75</v>
      </c>
      <c r="U6223">
        <v>6.42</v>
      </c>
      <c r="V6223">
        <v>21</v>
      </c>
      <c r="W6223" t="s">
        <v>19</v>
      </c>
      <c r="X6223" s="5">
        <v>43721</v>
      </c>
      <c r="Y6223" t="s">
        <v>20</v>
      </c>
      <c r="Z6223" t="s">
        <v>139</v>
      </c>
      <c r="AA6223" t="s">
        <v>64</v>
      </c>
    </row>
    <row r="6224" spans="1:27" x14ac:dyDescent="0.3">
      <c r="A6224">
        <v>4</v>
      </c>
      <c r="B6224" t="s">
        <v>43</v>
      </c>
      <c r="C6224">
        <v>6</v>
      </c>
      <c r="D6224" t="s">
        <v>50</v>
      </c>
      <c r="E6224" t="s">
        <v>906</v>
      </c>
      <c r="F6224" t="s">
        <v>13</v>
      </c>
      <c r="G6224" t="s">
        <v>5120</v>
      </c>
      <c r="H6224" s="3">
        <v>0.2</v>
      </c>
      <c r="I6224" s="5">
        <v>43761</v>
      </c>
      <c r="J6224" s="5" t="str">
        <f t="shared" si="194"/>
        <v>September</v>
      </c>
      <c r="K6224" s="7">
        <f t="shared" si="195"/>
        <v>2019</v>
      </c>
      <c r="L6224" t="s">
        <v>5121</v>
      </c>
      <c r="M6224" t="s">
        <v>16</v>
      </c>
      <c r="N6224">
        <v>32216</v>
      </c>
      <c r="O6224">
        <v>1653</v>
      </c>
      <c r="P6224" t="s">
        <v>4882</v>
      </c>
      <c r="Q6224">
        <v>108</v>
      </c>
      <c r="R6224">
        <v>3</v>
      </c>
      <c r="S6224" t="s">
        <v>18</v>
      </c>
      <c r="U6224">
        <v>107.98</v>
      </c>
      <c r="V6224">
        <v>864</v>
      </c>
      <c r="W6224" t="s">
        <v>19</v>
      </c>
      <c r="X6224" s="5">
        <v>43765</v>
      </c>
      <c r="Y6224" t="s">
        <v>39</v>
      </c>
      <c r="Z6224" t="s">
        <v>40</v>
      </c>
      <c r="AA6224" t="s">
        <v>52</v>
      </c>
    </row>
    <row r="6225" spans="1:27" x14ac:dyDescent="0.3">
      <c r="A6225">
        <v>5</v>
      </c>
      <c r="B6225" t="s">
        <v>43</v>
      </c>
      <c r="C6225">
        <v>6</v>
      </c>
      <c r="D6225" t="s">
        <v>26</v>
      </c>
      <c r="E6225" t="s">
        <v>192</v>
      </c>
      <c r="F6225" t="s">
        <v>13</v>
      </c>
      <c r="G6225" t="s">
        <v>5927</v>
      </c>
      <c r="H6225" s="3">
        <v>0.2</v>
      </c>
      <c r="I6225" s="5">
        <v>43769</v>
      </c>
      <c r="J6225" s="5" t="str">
        <f t="shared" si="194"/>
        <v>September</v>
      </c>
      <c r="K6225" s="7">
        <f t="shared" si="195"/>
        <v>2019</v>
      </c>
      <c r="L6225" t="s">
        <v>6250</v>
      </c>
      <c r="M6225" t="s">
        <v>73</v>
      </c>
      <c r="N6225">
        <v>60610</v>
      </c>
      <c r="O6225">
        <v>2</v>
      </c>
      <c r="P6225" t="s">
        <v>754</v>
      </c>
      <c r="Q6225">
        <v>3</v>
      </c>
      <c r="R6225">
        <v>3</v>
      </c>
      <c r="S6225" t="s">
        <v>75</v>
      </c>
      <c r="U6225">
        <v>3.22</v>
      </c>
      <c r="V6225">
        <v>10</v>
      </c>
      <c r="W6225" t="s">
        <v>33</v>
      </c>
      <c r="X6225" s="5">
        <v>43774</v>
      </c>
      <c r="Y6225" t="s">
        <v>39</v>
      </c>
      <c r="Z6225" t="s">
        <v>139</v>
      </c>
      <c r="AA6225" t="s">
        <v>119</v>
      </c>
    </row>
    <row r="6226" spans="1:27" x14ac:dyDescent="0.3">
      <c r="A6226">
        <v>5</v>
      </c>
      <c r="B6226" t="s">
        <v>43</v>
      </c>
      <c r="C6226">
        <v>6</v>
      </c>
      <c r="D6226" t="s">
        <v>50</v>
      </c>
      <c r="E6226" t="s">
        <v>192</v>
      </c>
      <c r="F6226" t="s">
        <v>13</v>
      </c>
      <c r="G6226" t="s">
        <v>5927</v>
      </c>
      <c r="H6226" s="3">
        <v>0.2</v>
      </c>
      <c r="I6226" s="5">
        <v>43769</v>
      </c>
      <c r="J6226" s="5" t="str">
        <f t="shared" si="194"/>
        <v>September</v>
      </c>
      <c r="K6226" s="7">
        <f t="shared" si="195"/>
        <v>2019</v>
      </c>
      <c r="L6226" t="s">
        <v>6250</v>
      </c>
      <c r="M6226" t="s">
        <v>73</v>
      </c>
      <c r="N6226">
        <v>60610</v>
      </c>
      <c r="O6226">
        <v>451</v>
      </c>
      <c r="P6226" t="s">
        <v>1295</v>
      </c>
      <c r="Q6226">
        <v>38</v>
      </c>
      <c r="R6226">
        <v>4</v>
      </c>
      <c r="S6226" t="s">
        <v>75</v>
      </c>
      <c r="U6226">
        <v>38.159999999999997</v>
      </c>
      <c r="V6226">
        <v>509</v>
      </c>
      <c r="W6226" t="s">
        <v>33</v>
      </c>
      <c r="X6226" s="5">
        <v>43774</v>
      </c>
      <c r="Y6226" t="s">
        <v>39</v>
      </c>
      <c r="Z6226" t="s">
        <v>139</v>
      </c>
      <c r="AA6226" t="s">
        <v>52</v>
      </c>
    </row>
    <row r="6227" spans="1:27" x14ac:dyDescent="0.3">
      <c r="A6227">
        <v>3</v>
      </c>
      <c r="B6227" t="s">
        <v>10</v>
      </c>
      <c r="C6227">
        <v>3</v>
      </c>
      <c r="D6227" t="s">
        <v>26</v>
      </c>
      <c r="E6227" t="s">
        <v>171</v>
      </c>
      <c r="F6227" t="s">
        <v>13</v>
      </c>
      <c r="G6227" t="s">
        <v>2917</v>
      </c>
      <c r="H6227" s="3">
        <v>0</v>
      </c>
      <c r="I6227" s="5">
        <v>43804</v>
      </c>
      <c r="J6227" s="5" t="str">
        <f t="shared" si="194"/>
        <v>September</v>
      </c>
      <c r="K6227" s="7">
        <f t="shared" si="195"/>
        <v>2019</v>
      </c>
      <c r="L6227" t="s">
        <v>3451</v>
      </c>
      <c r="M6227" t="s">
        <v>102</v>
      </c>
      <c r="N6227">
        <v>10024</v>
      </c>
      <c r="O6227">
        <v>231</v>
      </c>
      <c r="P6227" t="s">
        <v>3005</v>
      </c>
      <c r="Q6227">
        <v>5</v>
      </c>
      <c r="R6227">
        <v>3</v>
      </c>
      <c r="S6227" t="s">
        <v>104</v>
      </c>
      <c r="U6227">
        <v>5.2</v>
      </c>
      <c r="V6227">
        <v>11</v>
      </c>
      <c r="W6227" t="s">
        <v>19</v>
      </c>
      <c r="X6227" s="5">
        <v>43807</v>
      </c>
      <c r="Y6227" t="s">
        <v>20</v>
      </c>
      <c r="Z6227" t="s">
        <v>175</v>
      </c>
      <c r="AA6227" t="s">
        <v>35</v>
      </c>
    </row>
    <row r="6228" spans="1:27" x14ac:dyDescent="0.3">
      <c r="A6228">
        <v>3</v>
      </c>
      <c r="B6228" t="s">
        <v>10</v>
      </c>
      <c r="C6228">
        <v>3</v>
      </c>
      <c r="D6228" t="s">
        <v>26</v>
      </c>
      <c r="E6228" t="s">
        <v>171</v>
      </c>
      <c r="F6228" t="s">
        <v>13</v>
      </c>
      <c r="G6228" t="s">
        <v>2917</v>
      </c>
      <c r="H6228" s="3">
        <v>0</v>
      </c>
      <c r="I6228" s="5">
        <v>43804</v>
      </c>
      <c r="J6228" s="5" t="str">
        <f t="shared" si="194"/>
        <v>September</v>
      </c>
      <c r="K6228" s="7">
        <f t="shared" si="195"/>
        <v>2019</v>
      </c>
      <c r="L6228" t="s">
        <v>3451</v>
      </c>
      <c r="M6228" t="s">
        <v>102</v>
      </c>
      <c r="N6228">
        <v>10024</v>
      </c>
      <c r="O6228">
        <v>1530</v>
      </c>
      <c r="P6228" t="s">
        <v>8252</v>
      </c>
      <c r="Q6228">
        <v>10</v>
      </c>
      <c r="R6228">
        <v>6</v>
      </c>
      <c r="S6228" t="s">
        <v>104</v>
      </c>
      <c r="U6228">
        <v>9.94</v>
      </c>
      <c r="V6228">
        <v>22</v>
      </c>
      <c r="W6228" t="s">
        <v>19</v>
      </c>
      <c r="X6228" s="5">
        <v>43807</v>
      </c>
      <c r="Y6228" t="s">
        <v>20</v>
      </c>
      <c r="Z6228" t="s">
        <v>175</v>
      </c>
      <c r="AA6228" t="s">
        <v>64</v>
      </c>
    </row>
    <row r="6229" spans="1:27" x14ac:dyDescent="0.3">
      <c r="A6229">
        <v>2</v>
      </c>
      <c r="B6229" t="s">
        <v>43</v>
      </c>
      <c r="C6229">
        <v>3</v>
      </c>
      <c r="D6229" t="s">
        <v>26</v>
      </c>
      <c r="E6229" t="s">
        <v>1960</v>
      </c>
      <c r="F6229" t="s">
        <v>13</v>
      </c>
      <c r="G6229" t="s">
        <v>179</v>
      </c>
      <c r="H6229" s="3">
        <v>0.2</v>
      </c>
      <c r="I6229" s="5">
        <v>43545</v>
      </c>
      <c r="J6229" s="5" t="str">
        <f t="shared" si="194"/>
        <v>September</v>
      </c>
      <c r="K6229" s="7">
        <f t="shared" si="195"/>
        <v>2019</v>
      </c>
      <c r="L6229" t="s">
        <v>3499</v>
      </c>
      <c r="M6229" t="s">
        <v>102</v>
      </c>
      <c r="N6229">
        <v>19601</v>
      </c>
      <c r="O6229">
        <v>456</v>
      </c>
      <c r="P6229" t="s">
        <v>1006</v>
      </c>
      <c r="Q6229">
        <v>3</v>
      </c>
      <c r="R6229">
        <v>3</v>
      </c>
      <c r="S6229" t="s">
        <v>104</v>
      </c>
      <c r="U6229">
        <v>2.88</v>
      </c>
      <c r="V6229">
        <v>9</v>
      </c>
      <c r="W6229" t="s">
        <v>19</v>
      </c>
      <c r="X6229" s="5">
        <v>43547</v>
      </c>
      <c r="Y6229" t="s">
        <v>20</v>
      </c>
      <c r="Z6229" t="s">
        <v>105</v>
      </c>
      <c r="AA6229" t="s">
        <v>119</v>
      </c>
    </row>
    <row r="6230" spans="1:27" x14ac:dyDescent="0.3">
      <c r="A6230">
        <v>5</v>
      </c>
      <c r="B6230" t="s">
        <v>43</v>
      </c>
      <c r="C6230">
        <v>6</v>
      </c>
      <c r="D6230" t="s">
        <v>50</v>
      </c>
      <c r="E6230" t="s">
        <v>450</v>
      </c>
      <c r="F6230" t="s">
        <v>13</v>
      </c>
      <c r="G6230" t="s">
        <v>1785</v>
      </c>
      <c r="H6230" s="3">
        <v>0</v>
      </c>
      <c r="I6230" s="5">
        <v>43708</v>
      </c>
      <c r="J6230" s="5" t="str">
        <f t="shared" si="194"/>
        <v>September</v>
      </c>
      <c r="K6230" s="7">
        <f t="shared" si="195"/>
        <v>2019</v>
      </c>
      <c r="L6230" t="s">
        <v>5097</v>
      </c>
      <c r="M6230" t="s">
        <v>16</v>
      </c>
      <c r="N6230">
        <v>71203</v>
      </c>
      <c r="O6230">
        <v>1278</v>
      </c>
      <c r="P6230" t="s">
        <v>4749</v>
      </c>
      <c r="Q6230">
        <v>218</v>
      </c>
      <c r="R6230">
        <v>2</v>
      </c>
      <c r="S6230" t="s">
        <v>18</v>
      </c>
      <c r="U6230">
        <v>217.77</v>
      </c>
      <c r="V6230">
        <v>660</v>
      </c>
      <c r="W6230" t="s">
        <v>19</v>
      </c>
      <c r="X6230" s="5">
        <v>43713</v>
      </c>
      <c r="Y6230" t="s">
        <v>39</v>
      </c>
      <c r="Z6230" t="s">
        <v>454</v>
      </c>
      <c r="AA6230" t="s">
        <v>113</v>
      </c>
    </row>
    <row r="6231" spans="1:27" x14ac:dyDescent="0.3">
      <c r="A6231">
        <v>2</v>
      </c>
      <c r="B6231" t="s">
        <v>43</v>
      </c>
      <c r="C6231">
        <v>3</v>
      </c>
      <c r="D6231" t="s">
        <v>11</v>
      </c>
      <c r="E6231" t="s">
        <v>27</v>
      </c>
      <c r="F6231" t="s">
        <v>13</v>
      </c>
      <c r="G6231" t="s">
        <v>7494</v>
      </c>
      <c r="H6231" s="3">
        <v>0.2</v>
      </c>
      <c r="I6231" s="5">
        <v>43522</v>
      </c>
      <c r="J6231" s="5" t="str">
        <f t="shared" si="194"/>
        <v>September</v>
      </c>
      <c r="K6231" s="7">
        <f t="shared" si="195"/>
        <v>2019</v>
      </c>
      <c r="L6231" t="s">
        <v>8047</v>
      </c>
      <c r="M6231" t="s">
        <v>30</v>
      </c>
      <c r="N6231">
        <v>90036</v>
      </c>
      <c r="O6231">
        <v>786</v>
      </c>
      <c r="P6231" t="s">
        <v>1476</v>
      </c>
      <c r="Q6231">
        <v>89</v>
      </c>
      <c r="R6231">
        <v>3</v>
      </c>
      <c r="S6231" t="s">
        <v>32</v>
      </c>
      <c r="T6231" t="s">
        <v>92</v>
      </c>
      <c r="U6231">
        <v>89.22</v>
      </c>
      <c r="V6231">
        <v>892</v>
      </c>
      <c r="W6231" t="s">
        <v>76</v>
      </c>
      <c r="X6231" s="5">
        <v>43524</v>
      </c>
      <c r="Y6231" t="s">
        <v>20</v>
      </c>
      <c r="Z6231" t="s">
        <v>34</v>
      </c>
      <c r="AA6231" t="s">
        <v>24</v>
      </c>
    </row>
    <row r="6232" spans="1:27" x14ac:dyDescent="0.3">
      <c r="A6232">
        <v>2</v>
      </c>
      <c r="B6232" t="s">
        <v>43</v>
      </c>
      <c r="C6232">
        <v>3</v>
      </c>
      <c r="D6232" t="s">
        <v>26</v>
      </c>
      <c r="E6232" t="s">
        <v>27</v>
      </c>
      <c r="F6232" t="s">
        <v>13</v>
      </c>
      <c r="G6232" t="s">
        <v>7494</v>
      </c>
      <c r="H6232" s="3">
        <v>0</v>
      </c>
      <c r="I6232" s="5">
        <v>43522</v>
      </c>
      <c r="J6232" s="5" t="str">
        <f t="shared" si="194"/>
        <v>September</v>
      </c>
      <c r="K6232" s="7">
        <f t="shared" si="195"/>
        <v>2019</v>
      </c>
      <c r="L6232" t="s">
        <v>8047</v>
      </c>
      <c r="M6232" t="s">
        <v>30</v>
      </c>
      <c r="N6232">
        <v>90036</v>
      </c>
      <c r="O6232">
        <v>950</v>
      </c>
      <c r="P6232" t="s">
        <v>1307</v>
      </c>
      <c r="Q6232">
        <v>22</v>
      </c>
      <c r="R6232">
        <v>4</v>
      </c>
      <c r="S6232" t="s">
        <v>32</v>
      </c>
      <c r="T6232" t="s">
        <v>92</v>
      </c>
      <c r="U6232">
        <v>22.12</v>
      </c>
      <c r="V6232">
        <v>82</v>
      </c>
      <c r="W6232" t="s">
        <v>76</v>
      </c>
      <c r="X6232" s="5">
        <v>43524</v>
      </c>
      <c r="Y6232" t="s">
        <v>20</v>
      </c>
      <c r="Z6232" t="s">
        <v>34</v>
      </c>
      <c r="AA6232" t="s">
        <v>56</v>
      </c>
    </row>
    <row r="6233" spans="1:27" x14ac:dyDescent="0.3">
      <c r="A6233">
        <v>2</v>
      </c>
      <c r="B6233" t="s">
        <v>43</v>
      </c>
      <c r="C6233">
        <v>3</v>
      </c>
      <c r="D6233" t="s">
        <v>26</v>
      </c>
      <c r="E6233" t="s">
        <v>27</v>
      </c>
      <c r="F6233" t="s">
        <v>13</v>
      </c>
      <c r="G6233" t="s">
        <v>7494</v>
      </c>
      <c r="H6233" s="3">
        <v>0</v>
      </c>
      <c r="I6233" s="5">
        <v>43522</v>
      </c>
      <c r="J6233" s="5" t="str">
        <f t="shared" si="194"/>
        <v>September</v>
      </c>
      <c r="K6233" s="7">
        <f t="shared" si="195"/>
        <v>2019</v>
      </c>
      <c r="L6233" t="s">
        <v>8047</v>
      </c>
      <c r="M6233" t="s">
        <v>30</v>
      </c>
      <c r="N6233">
        <v>90036</v>
      </c>
      <c r="O6233">
        <v>1700</v>
      </c>
      <c r="P6233" t="s">
        <v>858</v>
      </c>
      <c r="Q6233">
        <v>110</v>
      </c>
      <c r="R6233">
        <v>4</v>
      </c>
      <c r="S6233" t="s">
        <v>32</v>
      </c>
      <c r="T6233" t="s">
        <v>92</v>
      </c>
      <c r="U6233">
        <v>109.72</v>
      </c>
      <c r="V6233">
        <v>224</v>
      </c>
      <c r="W6233" t="s">
        <v>76</v>
      </c>
      <c r="X6233" s="5">
        <v>43524</v>
      </c>
      <c r="Y6233" t="s">
        <v>20</v>
      </c>
      <c r="Z6233" t="s">
        <v>34</v>
      </c>
      <c r="AA6233" t="s">
        <v>64</v>
      </c>
    </row>
    <row r="6234" spans="1:27" x14ac:dyDescent="0.3">
      <c r="A6234">
        <v>2</v>
      </c>
      <c r="B6234" t="s">
        <v>43</v>
      </c>
      <c r="C6234">
        <v>3</v>
      </c>
      <c r="D6234" t="s">
        <v>26</v>
      </c>
      <c r="E6234" t="s">
        <v>27</v>
      </c>
      <c r="F6234" t="s">
        <v>13</v>
      </c>
      <c r="G6234" t="s">
        <v>7494</v>
      </c>
      <c r="H6234" s="3">
        <v>0</v>
      </c>
      <c r="I6234" s="5">
        <v>43522</v>
      </c>
      <c r="J6234" s="5" t="str">
        <f t="shared" si="194"/>
        <v>September</v>
      </c>
      <c r="K6234" s="7">
        <f t="shared" si="195"/>
        <v>2019</v>
      </c>
      <c r="L6234" t="s">
        <v>8047</v>
      </c>
      <c r="M6234" t="s">
        <v>30</v>
      </c>
      <c r="N6234">
        <v>90036</v>
      </c>
      <c r="O6234">
        <v>1718</v>
      </c>
      <c r="P6234" t="s">
        <v>2980</v>
      </c>
      <c r="Q6234">
        <v>11</v>
      </c>
      <c r="R6234">
        <v>4</v>
      </c>
      <c r="S6234" t="s">
        <v>32</v>
      </c>
      <c r="T6234" t="s">
        <v>92</v>
      </c>
      <c r="U6234">
        <v>11.33</v>
      </c>
      <c r="V6234">
        <v>23</v>
      </c>
      <c r="W6234" t="s">
        <v>76</v>
      </c>
      <c r="X6234" s="5">
        <v>43524</v>
      </c>
      <c r="Y6234" t="s">
        <v>20</v>
      </c>
      <c r="Z6234" t="s">
        <v>34</v>
      </c>
      <c r="AA6234" t="s">
        <v>64</v>
      </c>
    </row>
    <row r="6235" spans="1:27" x14ac:dyDescent="0.3">
      <c r="A6235">
        <v>2</v>
      </c>
      <c r="B6235" t="s">
        <v>43</v>
      </c>
      <c r="C6235">
        <v>3</v>
      </c>
      <c r="D6235" t="s">
        <v>50</v>
      </c>
      <c r="E6235" t="s">
        <v>27</v>
      </c>
      <c r="F6235" t="s">
        <v>13</v>
      </c>
      <c r="G6235" t="s">
        <v>7494</v>
      </c>
      <c r="H6235" s="3">
        <v>0.2</v>
      </c>
      <c r="I6235" s="5">
        <v>43522</v>
      </c>
      <c r="J6235" s="5" t="str">
        <f t="shared" si="194"/>
        <v>September</v>
      </c>
      <c r="K6235" s="7">
        <f t="shared" si="195"/>
        <v>2019</v>
      </c>
      <c r="L6235" t="s">
        <v>8047</v>
      </c>
      <c r="M6235" t="s">
        <v>30</v>
      </c>
      <c r="N6235">
        <v>90036</v>
      </c>
      <c r="O6235">
        <v>1577</v>
      </c>
      <c r="P6235" t="s">
        <v>4980</v>
      </c>
      <c r="Q6235">
        <v>67</v>
      </c>
      <c r="R6235">
        <v>8</v>
      </c>
      <c r="S6235" t="s">
        <v>32</v>
      </c>
      <c r="T6235" t="s">
        <v>92</v>
      </c>
      <c r="U6235">
        <v>66.72</v>
      </c>
      <c r="V6235">
        <v>890</v>
      </c>
      <c r="W6235" t="s">
        <v>76</v>
      </c>
      <c r="X6235" s="5">
        <v>43524</v>
      </c>
      <c r="Y6235" t="s">
        <v>20</v>
      </c>
      <c r="Z6235" t="s">
        <v>34</v>
      </c>
      <c r="AA6235" t="s">
        <v>52</v>
      </c>
    </row>
    <row r="6236" spans="1:27" x14ac:dyDescent="0.3">
      <c r="A6236">
        <v>5</v>
      </c>
      <c r="B6236" t="s">
        <v>43</v>
      </c>
      <c r="C6236">
        <v>6</v>
      </c>
      <c r="D6236" t="s">
        <v>26</v>
      </c>
      <c r="E6236" t="s">
        <v>171</v>
      </c>
      <c r="F6236" t="s">
        <v>13</v>
      </c>
      <c r="G6236" t="s">
        <v>1428</v>
      </c>
      <c r="H6236" s="3">
        <v>0.2</v>
      </c>
      <c r="I6236" s="5">
        <v>43669</v>
      </c>
      <c r="J6236" s="5" t="str">
        <f t="shared" si="194"/>
        <v>September</v>
      </c>
      <c r="K6236" s="7">
        <f t="shared" si="195"/>
        <v>2019</v>
      </c>
      <c r="L6236" t="s">
        <v>1429</v>
      </c>
      <c r="M6236" t="s">
        <v>102</v>
      </c>
      <c r="N6236">
        <v>10009</v>
      </c>
      <c r="O6236">
        <v>135</v>
      </c>
      <c r="P6236" t="s">
        <v>1201</v>
      </c>
      <c r="Q6236">
        <v>4</v>
      </c>
      <c r="R6236">
        <v>3</v>
      </c>
      <c r="S6236" t="s">
        <v>104</v>
      </c>
      <c r="U6236">
        <v>4.2699999999999996</v>
      </c>
      <c r="V6236">
        <v>13</v>
      </c>
      <c r="W6236" t="s">
        <v>33</v>
      </c>
      <c r="X6236" s="5">
        <v>43674</v>
      </c>
      <c r="Y6236" t="s">
        <v>39</v>
      </c>
      <c r="Z6236" t="s">
        <v>175</v>
      </c>
      <c r="AA6236" t="s">
        <v>54</v>
      </c>
    </row>
    <row r="6237" spans="1:27" x14ac:dyDescent="0.3">
      <c r="A6237">
        <v>6</v>
      </c>
      <c r="B6237" t="s">
        <v>10</v>
      </c>
      <c r="C6237">
        <v>6</v>
      </c>
      <c r="D6237" t="s">
        <v>26</v>
      </c>
      <c r="E6237" t="s">
        <v>27</v>
      </c>
      <c r="F6237" t="s">
        <v>13</v>
      </c>
      <c r="G6237" t="s">
        <v>1292</v>
      </c>
      <c r="H6237" s="3">
        <v>0</v>
      </c>
      <c r="I6237" s="5">
        <v>43712</v>
      </c>
      <c r="J6237" s="5" t="str">
        <f t="shared" si="194"/>
        <v>September</v>
      </c>
      <c r="K6237" s="7">
        <f t="shared" si="195"/>
        <v>2019</v>
      </c>
      <c r="L6237" t="s">
        <v>6602</v>
      </c>
      <c r="M6237" t="s">
        <v>30</v>
      </c>
      <c r="N6237">
        <v>90032</v>
      </c>
      <c r="O6237">
        <v>1361</v>
      </c>
      <c r="P6237" t="s">
        <v>3459</v>
      </c>
      <c r="Q6237">
        <v>1</v>
      </c>
      <c r="R6237">
        <v>4</v>
      </c>
      <c r="S6237" t="s">
        <v>32</v>
      </c>
      <c r="U6237">
        <v>0.54</v>
      </c>
      <c r="V6237">
        <v>54</v>
      </c>
      <c r="W6237" t="s">
        <v>33</v>
      </c>
      <c r="X6237" s="5">
        <v>43718</v>
      </c>
      <c r="Y6237" t="s">
        <v>39</v>
      </c>
      <c r="Z6237" t="s">
        <v>34</v>
      </c>
      <c r="AA6237" t="s">
        <v>42</v>
      </c>
    </row>
    <row r="6238" spans="1:27" x14ac:dyDescent="0.3">
      <c r="A6238">
        <v>5</v>
      </c>
      <c r="B6238" t="s">
        <v>43</v>
      </c>
      <c r="C6238">
        <v>6</v>
      </c>
      <c r="D6238" t="s">
        <v>11</v>
      </c>
      <c r="E6238" t="s">
        <v>79</v>
      </c>
      <c r="F6238" t="s">
        <v>13</v>
      </c>
      <c r="G6238" t="s">
        <v>970</v>
      </c>
      <c r="H6238" s="3">
        <v>0</v>
      </c>
      <c r="I6238" s="5">
        <v>43807</v>
      </c>
      <c r="J6238" s="5" t="str">
        <f t="shared" si="194"/>
        <v>September</v>
      </c>
      <c r="K6238" s="7">
        <f t="shared" si="195"/>
        <v>2019</v>
      </c>
      <c r="L6238" t="s">
        <v>2149</v>
      </c>
      <c r="M6238" t="s">
        <v>73</v>
      </c>
      <c r="N6238">
        <v>53711</v>
      </c>
      <c r="O6238">
        <v>1429</v>
      </c>
      <c r="P6238" t="s">
        <v>1500</v>
      </c>
      <c r="Q6238">
        <v>41</v>
      </c>
      <c r="R6238">
        <v>4</v>
      </c>
      <c r="S6238" t="s">
        <v>75</v>
      </c>
      <c r="U6238">
        <v>41.39</v>
      </c>
      <c r="V6238">
        <v>460</v>
      </c>
      <c r="W6238" t="s">
        <v>19</v>
      </c>
      <c r="X6238" s="5">
        <v>43812</v>
      </c>
      <c r="Y6238" t="s">
        <v>39</v>
      </c>
      <c r="Z6238" t="s">
        <v>82</v>
      </c>
      <c r="AA6238" t="s">
        <v>22</v>
      </c>
    </row>
    <row r="6239" spans="1:27" x14ac:dyDescent="0.3">
      <c r="A6239">
        <v>5</v>
      </c>
      <c r="B6239" t="s">
        <v>43</v>
      </c>
      <c r="C6239">
        <v>6</v>
      </c>
      <c r="D6239" t="s">
        <v>26</v>
      </c>
      <c r="E6239" t="s">
        <v>79</v>
      </c>
      <c r="F6239" t="s">
        <v>13</v>
      </c>
      <c r="G6239" t="s">
        <v>970</v>
      </c>
      <c r="H6239" s="3">
        <v>0</v>
      </c>
      <c r="I6239" s="5">
        <v>43807</v>
      </c>
      <c r="J6239" s="5" t="str">
        <f t="shared" si="194"/>
        <v>September</v>
      </c>
      <c r="K6239" s="7">
        <f t="shared" si="195"/>
        <v>2019</v>
      </c>
      <c r="L6239" t="s">
        <v>2149</v>
      </c>
      <c r="M6239" t="s">
        <v>73</v>
      </c>
      <c r="N6239">
        <v>53711</v>
      </c>
      <c r="O6239">
        <v>179</v>
      </c>
      <c r="P6239" t="s">
        <v>1342</v>
      </c>
      <c r="Q6239">
        <v>28</v>
      </c>
      <c r="R6239">
        <v>2</v>
      </c>
      <c r="S6239" t="s">
        <v>75</v>
      </c>
      <c r="U6239">
        <v>28.09</v>
      </c>
      <c r="V6239">
        <v>61</v>
      </c>
      <c r="W6239" t="s">
        <v>19</v>
      </c>
      <c r="X6239" s="5">
        <v>43812</v>
      </c>
      <c r="Y6239" t="s">
        <v>39</v>
      </c>
      <c r="Z6239" t="s">
        <v>82</v>
      </c>
      <c r="AA6239" t="s">
        <v>35</v>
      </c>
    </row>
    <row r="6240" spans="1:27" x14ac:dyDescent="0.3">
      <c r="A6240">
        <v>5</v>
      </c>
      <c r="B6240" t="s">
        <v>43</v>
      </c>
      <c r="C6240">
        <v>6</v>
      </c>
      <c r="D6240" t="s">
        <v>26</v>
      </c>
      <c r="E6240" t="s">
        <v>79</v>
      </c>
      <c r="F6240" t="s">
        <v>13</v>
      </c>
      <c r="G6240" t="s">
        <v>970</v>
      </c>
      <c r="H6240" s="3">
        <v>0</v>
      </c>
      <c r="I6240" s="5">
        <v>43807</v>
      </c>
      <c r="J6240" s="5" t="str">
        <f t="shared" si="194"/>
        <v>September</v>
      </c>
      <c r="K6240" s="7">
        <f t="shared" si="195"/>
        <v>2019</v>
      </c>
      <c r="L6240" t="s">
        <v>2149</v>
      </c>
      <c r="M6240" t="s">
        <v>73</v>
      </c>
      <c r="N6240">
        <v>53711</v>
      </c>
      <c r="O6240">
        <v>865</v>
      </c>
      <c r="P6240" t="s">
        <v>3581</v>
      </c>
      <c r="Q6240">
        <v>305</v>
      </c>
      <c r="R6240">
        <v>3</v>
      </c>
      <c r="S6240" t="s">
        <v>75</v>
      </c>
      <c r="U6240">
        <v>305.13</v>
      </c>
      <c r="V6240">
        <v>1090</v>
      </c>
      <c r="W6240" t="s">
        <v>19</v>
      </c>
      <c r="X6240" s="5">
        <v>43812</v>
      </c>
      <c r="Y6240" t="s">
        <v>39</v>
      </c>
      <c r="Z6240" t="s">
        <v>82</v>
      </c>
      <c r="AA6240" t="s">
        <v>56</v>
      </c>
    </row>
    <row r="6241" spans="1:27" x14ac:dyDescent="0.3">
      <c r="A6241">
        <v>5</v>
      </c>
      <c r="B6241" t="s">
        <v>43</v>
      </c>
      <c r="C6241">
        <v>6</v>
      </c>
      <c r="D6241" t="s">
        <v>26</v>
      </c>
      <c r="E6241" t="s">
        <v>79</v>
      </c>
      <c r="F6241" t="s">
        <v>13</v>
      </c>
      <c r="G6241" t="s">
        <v>970</v>
      </c>
      <c r="H6241" s="3">
        <v>0</v>
      </c>
      <c r="I6241" s="5">
        <v>43807</v>
      </c>
      <c r="J6241" s="5" t="str">
        <f t="shared" si="194"/>
        <v>September</v>
      </c>
      <c r="K6241" s="7">
        <f t="shared" si="195"/>
        <v>2019</v>
      </c>
      <c r="L6241" t="s">
        <v>2149</v>
      </c>
      <c r="M6241" t="s">
        <v>73</v>
      </c>
      <c r="N6241">
        <v>53711</v>
      </c>
      <c r="O6241">
        <v>93</v>
      </c>
      <c r="P6241" t="s">
        <v>756</v>
      </c>
      <c r="Q6241">
        <v>13</v>
      </c>
      <c r="R6241">
        <v>4</v>
      </c>
      <c r="S6241" t="s">
        <v>75</v>
      </c>
      <c r="U6241">
        <v>12.66</v>
      </c>
      <c r="V6241">
        <v>28</v>
      </c>
      <c r="W6241" t="s">
        <v>19</v>
      </c>
      <c r="X6241" s="5">
        <v>43812</v>
      </c>
      <c r="Y6241" t="s">
        <v>39</v>
      </c>
      <c r="Z6241" t="s">
        <v>82</v>
      </c>
      <c r="AA6241" t="s">
        <v>64</v>
      </c>
    </row>
    <row r="6242" spans="1:27" x14ac:dyDescent="0.3">
      <c r="A6242">
        <v>5</v>
      </c>
      <c r="B6242" t="s">
        <v>43</v>
      </c>
      <c r="C6242">
        <v>6</v>
      </c>
      <c r="D6242" t="s">
        <v>50</v>
      </c>
      <c r="E6242" t="s">
        <v>79</v>
      </c>
      <c r="F6242" t="s">
        <v>13</v>
      </c>
      <c r="G6242" t="s">
        <v>970</v>
      </c>
      <c r="H6242" s="3">
        <v>0</v>
      </c>
      <c r="I6242" s="5">
        <v>43807</v>
      </c>
      <c r="J6242" s="5" t="str">
        <f t="shared" si="194"/>
        <v>September</v>
      </c>
      <c r="K6242" s="7">
        <f t="shared" si="195"/>
        <v>2019</v>
      </c>
      <c r="L6242" t="s">
        <v>2149</v>
      </c>
      <c r="M6242" t="s">
        <v>73</v>
      </c>
      <c r="N6242">
        <v>53711</v>
      </c>
      <c r="O6242">
        <v>1005</v>
      </c>
      <c r="P6242" t="s">
        <v>4745</v>
      </c>
      <c r="Q6242">
        <v>32</v>
      </c>
      <c r="R6242">
        <v>3</v>
      </c>
      <c r="S6242" t="s">
        <v>75</v>
      </c>
      <c r="U6242">
        <v>32.06</v>
      </c>
      <c r="V6242">
        <v>178</v>
      </c>
      <c r="W6242" t="s">
        <v>19</v>
      </c>
      <c r="X6242" s="5">
        <v>43812</v>
      </c>
      <c r="Y6242" t="s">
        <v>39</v>
      </c>
      <c r="Z6242" t="s">
        <v>82</v>
      </c>
      <c r="AA6242" t="s">
        <v>113</v>
      </c>
    </row>
    <row r="6243" spans="1:27" x14ac:dyDescent="0.3">
      <c r="A6243">
        <v>6</v>
      </c>
      <c r="B6243" t="s">
        <v>10</v>
      </c>
      <c r="C6243">
        <v>6</v>
      </c>
      <c r="D6243" t="s">
        <v>50</v>
      </c>
      <c r="E6243" t="s">
        <v>99</v>
      </c>
      <c r="F6243" t="s">
        <v>13</v>
      </c>
      <c r="G6243" t="s">
        <v>2117</v>
      </c>
      <c r="H6243" s="3">
        <v>0.2</v>
      </c>
      <c r="I6243" s="5">
        <v>43712</v>
      </c>
      <c r="J6243" s="5" t="str">
        <f t="shared" si="194"/>
        <v>September</v>
      </c>
      <c r="K6243" s="7">
        <f t="shared" si="195"/>
        <v>2019</v>
      </c>
      <c r="L6243" t="s">
        <v>5080</v>
      </c>
      <c r="M6243" t="s">
        <v>102</v>
      </c>
      <c r="N6243">
        <v>19120</v>
      </c>
      <c r="O6243">
        <v>969</v>
      </c>
      <c r="P6243" t="s">
        <v>5081</v>
      </c>
      <c r="Q6243">
        <v>-1</v>
      </c>
      <c r="R6243">
        <v>4</v>
      </c>
      <c r="S6243" t="s">
        <v>104</v>
      </c>
      <c r="U6243">
        <v>-1.43</v>
      </c>
      <c r="V6243">
        <v>19</v>
      </c>
      <c r="W6243" t="s">
        <v>19</v>
      </c>
      <c r="X6243" s="5">
        <v>43718</v>
      </c>
      <c r="Y6243" t="s">
        <v>39</v>
      </c>
      <c r="Z6243" t="s">
        <v>105</v>
      </c>
      <c r="AA6243" t="s">
        <v>113</v>
      </c>
    </row>
    <row r="6244" spans="1:27" x14ac:dyDescent="0.3">
      <c r="A6244">
        <v>4</v>
      </c>
      <c r="B6244" t="s">
        <v>25</v>
      </c>
      <c r="C6244">
        <v>3</v>
      </c>
      <c r="D6244" t="s">
        <v>26</v>
      </c>
      <c r="E6244" t="s">
        <v>201</v>
      </c>
      <c r="F6244" t="s">
        <v>13</v>
      </c>
      <c r="G6244" t="s">
        <v>6908</v>
      </c>
      <c r="H6244" s="3">
        <v>0</v>
      </c>
      <c r="I6244" s="5">
        <v>43603</v>
      </c>
      <c r="J6244" s="5" t="str">
        <f t="shared" si="194"/>
        <v>September</v>
      </c>
      <c r="K6244" s="7">
        <f t="shared" si="195"/>
        <v>2019</v>
      </c>
      <c r="L6244" t="s">
        <v>7317</v>
      </c>
      <c r="M6244" t="s">
        <v>73</v>
      </c>
      <c r="N6244">
        <v>65807</v>
      </c>
      <c r="O6244">
        <v>171</v>
      </c>
      <c r="P6244" t="s">
        <v>3523</v>
      </c>
      <c r="Q6244">
        <v>198</v>
      </c>
      <c r="R6244">
        <v>7</v>
      </c>
      <c r="S6244" t="s">
        <v>75</v>
      </c>
      <c r="U6244">
        <v>197.92</v>
      </c>
      <c r="V6244">
        <v>707</v>
      </c>
      <c r="W6244" t="s">
        <v>76</v>
      </c>
      <c r="X6244" s="5">
        <v>43607</v>
      </c>
      <c r="Y6244" t="s">
        <v>20</v>
      </c>
      <c r="Z6244" t="s">
        <v>368</v>
      </c>
      <c r="AA6244" t="s">
        <v>56</v>
      </c>
    </row>
    <row r="6245" spans="1:27" x14ac:dyDescent="0.3">
      <c r="A6245">
        <v>4</v>
      </c>
      <c r="B6245" t="s">
        <v>25</v>
      </c>
      <c r="C6245">
        <v>3</v>
      </c>
      <c r="D6245" t="s">
        <v>26</v>
      </c>
      <c r="E6245" t="s">
        <v>201</v>
      </c>
      <c r="F6245" t="s">
        <v>13</v>
      </c>
      <c r="G6245" t="s">
        <v>6908</v>
      </c>
      <c r="H6245" s="3">
        <v>0</v>
      </c>
      <c r="I6245" s="5">
        <v>43603</v>
      </c>
      <c r="J6245" s="5" t="str">
        <f t="shared" si="194"/>
        <v>September</v>
      </c>
      <c r="K6245" s="7">
        <f t="shared" si="195"/>
        <v>2019</v>
      </c>
      <c r="L6245" t="s">
        <v>7317</v>
      </c>
      <c r="M6245" t="s">
        <v>73</v>
      </c>
      <c r="N6245">
        <v>65807</v>
      </c>
      <c r="O6245">
        <v>1598</v>
      </c>
      <c r="P6245" t="s">
        <v>3942</v>
      </c>
      <c r="Q6245">
        <v>21</v>
      </c>
      <c r="R6245">
        <v>7</v>
      </c>
      <c r="S6245" t="s">
        <v>75</v>
      </c>
      <c r="U6245">
        <v>20.73</v>
      </c>
      <c r="V6245">
        <v>43</v>
      </c>
      <c r="W6245" t="s">
        <v>76</v>
      </c>
      <c r="X6245" s="5">
        <v>43607</v>
      </c>
      <c r="Y6245" t="s">
        <v>20</v>
      </c>
      <c r="Z6245" t="s">
        <v>368</v>
      </c>
      <c r="AA6245" t="s">
        <v>54</v>
      </c>
    </row>
    <row r="6246" spans="1:27" x14ac:dyDescent="0.3">
      <c r="A6246">
        <v>4</v>
      </c>
      <c r="B6246" t="s">
        <v>25</v>
      </c>
      <c r="C6246">
        <v>3</v>
      </c>
      <c r="D6246" t="s">
        <v>50</v>
      </c>
      <c r="E6246" t="s">
        <v>201</v>
      </c>
      <c r="F6246" t="s">
        <v>13</v>
      </c>
      <c r="G6246" t="s">
        <v>6908</v>
      </c>
      <c r="H6246" s="3">
        <v>0</v>
      </c>
      <c r="I6246" s="5">
        <v>43603</v>
      </c>
      <c r="J6246" s="5" t="str">
        <f t="shared" si="194"/>
        <v>September</v>
      </c>
      <c r="K6246" s="7">
        <f t="shared" si="195"/>
        <v>2019</v>
      </c>
      <c r="L6246" t="s">
        <v>7317</v>
      </c>
      <c r="M6246" t="s">
        <v>73</v>
      </c>
      <c r="N6246">
        <v>65807</v>
      </c>
      <c r="O6246">
        <v>1106</v>
      </c>
      <c r="P6246" t="s">
        <v>1061</v>
      </c>
      <c r="Q6246">
        <v>2</v>
      </c>
      <c r="R6246">
        <v>5</v>
      </c>
      <c r="S6246" t="s">
        <v>75</v>
      </c>
      <c r="U6246">
        <v>2.2999999999999998</v>
      </c>
      <c r="V6246">
        <v>115</v>
      </c>
      <c r="W6246" t="s">
        <v>76</v>
      </c>
      <c r="X6246" s="5">
        <v>43607</v>
      </c>
      <c r="Y6246" t="s">
        <v>20</v>
      </c>
      <c r="Z6246" t="s">
        <v>368</v>
      </c>
      <c r="AA6246" t="s">
        <v>52</v>
      </c>
    </row>
    <row r="6247" spans="1:27" x14ac:dyDescent="0.3">
      <c r="A6247">
        <v>4</v>
      </c>
      <c r="B6247" t="s">
        <v>43</v>
      </c>
      <c r="C6247">
        <v>6</v>
      </c>
      <c r="D6247" t="s">
        <v>26</v>
      </c>
      <c r="E6247" t="s">
        <v>667</v>
      </c>
      <c r="F6247" t="s">
        <v>13</v>
      </c>
      <c r="G6247" t="s">
        <v>7150</v>
      </c>
      <c r="H6247" s="3">
        <v>0.2</v>
      </c>
      <c r="I6247" s="5">
        <v>43759</v>
      </c>
      <c r="J6247" s="5" t="str">
        <f t="shared" si="194"/>
        <v>September</v>
      </c>
      <c r="K6247" s="7">
        <f t="shared" si="195"/>
        <v>2019</v>
      </c>
      <c r="L6247" t="s">
        <v>7508</v>
      </c>
      <c r="M6247" t="s">
        <v>102</v>
      </c>
      <c r="N6247">
        <v>44107</v>
      </c>
      <c r="O6247">
        <v>1365</v>
      </c>
      <c r="P6247" t="s">
        <v>8249</v>
      </c>
      <c r="Q6247">
        <v>1</v>
      </c>
      <c r="R6247">
        <v>1</v>
      </c>
      <c r="S6247" t="s">
        <v>104</v>
      </c>
      <c r="U6247">
        <v>1.37</v>
      </c>
      <c r="V6247">
        <v>4</v>
      </c>
      <c r="W6247" t="s">
        <v>76</v>
      </c>
      <c r="X6247" s="5">
        <v>43763</v>
      </c>
      <c r="Y6247" t="s">
        <v>39</v>
      </c>
      <c r="Z6247" t="s">
        <v>309</v>
      </c>
      <c r="AA6247" t="s">
        <v>64</v>
      </c>
    </row>
    <row r="6248" spans="1:27" x14ac:dyDescent="0.3">
      <c r="A6248">
        <v>4</v>
      </c>
      <c r="B6248" t="s">
        <v>43</v>
      </c>
      <c r="C6248">
        <v>6</v>
      </c>
      <c r="D6248" t="s">
        <v>26</v>
      </c>
      <c r="E6248" t="s">
        <v>667</v>
      </c>
      <c r="F6248" t="s">
        <v>13</v>
      </c>
      <c r="G6248" t="s">
        <v>7150</v>
      </c>
      <c r="H6248" s="3">
        <v>0.2</v>
      </c>
      <c r="I6248" s="5">
        <v>43759</v>
      </c>
      <c r="J6248" s="5" t="str">
        <f t="shared" si="194"/>
        <v>September</v>
      </c>
      <c r="K6248" s="7">
        <f t="shared" si="195"/>
        <v>2019</v>
      </c>
      <c r="L6248" t="s">
        <v>7508</v>
      </c>
      <c r="M6248" t="s">
        <v>102</v>
      </c>
      <c r="N6248">
        <v>44107</v>
      </c>
      <c r="O6248">
        <v>171</v>
      </c>
      <c r="P6248" t="s">
        <v>3523</v>
      </c>
      <c r="Q6248">
        <v>16</v>
      </c>
      <c r="R6248">
        <v>2</v>
      </c>
      <c r="S6248" t="s">
        <v>104</v>
      </c>
      <c r="U6248">
        <v>16.16</v>
      </c>
      <c r="V6248">
        <v>162</v>
      </c>
      <c r="W6248" t="s">
        <v>76</v>
      </c>
      <c r="X6248" s="5">
        <v>43763</v>
      </c>
      <c r="Y6248" t="s">
        <v>39</v>
      </c>
      <c r="Z6248" t="s">
        <v>309</v>
      </c>
      <c r="AA6248" t="s">
        <v>56</v>
      </c>
    </row>
    <row r="6249" spans="1:27" x14ac:dyDescent="0.3">
      <c r="A6249">
        <v>4</v>
      </c>
      <c r="B6249" t="s">
        <v>43</v>
      </c>
      <c r="C6249">
        <v>6</v>
      </c>
      <c r="D6249" t="s">
        <v>26</v>
      </c>
      <c r="E6249" t="s">
        <v>667</v>
      </c>
      <c r="F6249" t="s">
        <v>13</v>
      </c>
      <c r="G6249" t="s">
        <v>7150</v>
      </c>
      <c r="H6249" s="3">
        <v>0.7</v>
      </c>
      <c r="I6249" s="5">
        <v>43759</v>
      </c>
      <c r="J6249" s="5" t="str">
        <f t="shared" si="194"/>
        <v>September</v>
      </c>
      <c r="K6249" s="7">
        <f t="shared" si="195"/>
        <v>2019</v>
      </c>
      <c r="L6249" t="s">
        <v>7508</v>
      </c>
      <c r="M6249" t="s">
        <v>102</v>
      </c>
      <c r="N6249">
        <v>44107</v>
      </c>
      <c r="O6249">
        <v>1458</v>
      </c>
      <c r="P6249" t="s">
        <v>8248</v>
      </c>
      <c r="Q6249">
        <v>-5</v>
      </c>
      <c r="R6249">
        <v>4</v>
      </c>
      <c r="S6249" t="s">
        <v>104</v>
      </c>
      <c r="U6249">
        <v>-4.97</v>
      </c>
      <c r="V6249">
        <v>6</v>
      </c>
      <c r="W6249" t="s">
        <v>76</v>
      </c>
      <c r="X6249" s="5">
        <v>43763</v>
      </c>
      <c r="Y6249" t="s">
        <v>39</v>
      </c>
      <c r="Z6249" t="s">
        <v>309</v>
      </c>
      <c r="AA6249" t="s">
        <v>54</v>
      </c>
    </row>
    <row r="6250" spans="1:27" x14ac:dyDescent="0.3">
      <c r="A6250">
        <v>6</v>
      </c>
      <c r="B6250" t="s">
        <v>10</v>
      </c>
      <c r="C6250">
        <v>6</v>
      </c>
      <c r="D6250" t="s">
        <v>26</v>
      </c>
      <c r="E6250" t="s">
        <v>4035</v>
      </c>
      <c r="F6250" t="s">
        <v>13</v>
      </c>
      <c r="G6250" t="s">
        <v>2614</v>
      </c>
      <c r="H6250" s="3">
        <v>0</v>
      </c>
      <c r="I6250" s="5">
        <v>43624</v>
      </c>
      <c r="J6250" s="5" t="str">
        <f t="shared" si="194"/>
        <v>September</v>
      </c>
      <c r="K6250" s="7">
        <f t="shared" si="195"/>
        <v>2019</v>
      </c>
      <c r="L6250" t="s">
        <v>4036</v>
      </c>
      <c r="M6250" t="s">
        <v>102</v>
      </c>
      <c r="N6250">
        <v>6360</v>
      </c>
      <c r="O6250">
        <v>1645</v>
      </c>
      <c r="P6250" t="s">
        <v>3418</v>
      </c>
      <c r="Q6250">
        <v>5</v>
      </c>
      <c r="R6250">
        <v>2</v>
      </c>
      <c r="S6250" t="s">
        <v>104</v>
      </c>
      <c r="U6250">
        <v>5.08</v>
      </c>
      <c r="V6250">
        <v>10</v>
      </c>
      <c r="W6250" t="s">
        <v>19</v>
      </c>
      <c r="X6250" s="5">
        <v>43630</v>
      </c>
      <c r="Y6250" t="s">
        <v>39</v>
      </c>
      <c r="Z6250" t="s">
        <v>461</v>
      </c>
      <c r="AA6250" t="s">
        <v>54</v>
      </c>
    </row>
    <row r="6251" spans="1:27" x14ac:dyDescent="0.3">
      <c r="A6251">
        <v>2</v>
      </c>
      <c r="B6251" t="s">
        <v>43</v>
      </c>
      <c r="C6251">
        <v>3</v>
      </c>
      <c r="D6251" t="s">
        <v>26</v>
      </c>
      <c r="E6251" t="s">
        <v>2250</v>
      </c>
      <c r="F6251" t="s">
        <v>13</v>
      </c>
      <c r="G6251" t="s">
        <v>433</v>
      </c>
      <c r="H6251" s="3">
        <v>0.2</v>
      </c>
      <c r="I6251" s="5">
        <v>43822</v>
      </c>
      <c r="J6251" s="5" t="str">
        <f t="shared" si="194"/>
        <v>September</v>
      </c>
      <c r="K6251" s="7">
        <f t="shared" si="195"/>
        <v>2019</v>
      </c>
      <c r="L6251" t="s">
        <v>6033</v>
      </c>
      <c r="M6251" t="s">
        <v>73</v>
      </c>
      <c r="N6251">
        <v>61107</v>
      </c>
      <c r="O6251">
        <v>1736</v>
      </c>
      <c r="P6251" t="s">
        <v>5953</v>
      </c>
      <c r="Q6251">
        <v>64</v>
      </c>
      <c r="R6251">
        <v>4</v>
      </c>
      <c r="S6251" t="s">
        <v>75</v>
      </c>
      <c r="U6251">
        <v>63.75</v>
      </c>
      <c r="V6251">
        <v>176</v>
      </c>
      <c r="W6251" t="s">
        <v>33</v>
      </c>
      <c r="X6251" s="5">
        <v>43824</v>
      </c>
      <c r="Y6251" t="s">
        <v>20</v>
      </c>
      <c r="Z6251" t="s">
        <v>139</v>
      </c>
      <c r="AA6251" t="s">
        <v>64</v>
      </c>
    </row>
    <row r="6252" spans="1:27" x14ac:dyDescent="0.3">
      <c r="A6252">
        <v>2</v>
      </c>
      <c r="B6252" t="s">
        <v>43</v>
      </c>
      <c r="C6252">
        <v>3</v>
      </c>
      <c r="D6252" t="s">
        <v>26</v>
      </c>
      <c r="E6252" t="s">
        <v>2250</v>
      </c>
      <c r="F6252" t="s">
        <v>13</v>
      </c>
      <c r="G6252" t="s">
        <v>433</v>
      </c>
      <c r="H6252" s="3">
        <v>0.8</v>
      </c>
      <c r="I6252" s="5">
        <v>43822</v>
      </c>
      <c r="J6252" s="5" t="str">
        <f t="shared" si="194"/>
        <v>September</v>
      </c>
      <c r="K6252" s="7">
        <f t="shared" si="195"/>
        <v>2019</v>
      </c>
      <c r="L6252" t="s">
        <v>6033</v>
      </c>
      <c r="M6252" t="s">
        <v>73</v>
      </c>
      <c r="N6252">
        <v>61107</v>
      </c>
      <c r="O6252">
        <v>1646</v>
      </c>
      <c r="P6252" t="s">
        <v>416</v>
      </c>
      <c r="Q6252">
        <v>-22</v>
      </c>
      <c r="R6252">
        <v>4</v>
      </c>
      <c r="S6252" t="s">
        <v>75</v>
      </c>
      <c r="U6252">
        <v>-22.14</v>
      </c>
      <c r="V6252">
        <v>14</v>
      </c>
      <c r="W6252" t="s">
        <v>33</v>
      </c>
      <c r="X6252" s="5">
        <v>43824</v>
      </c>
      <c r="Y6252" t="s">
        <v>20</v>
      </c>
      <c r="Z6252" t="s">
        <v>139</v>
      </c>
      <c r="AA6252" t="s">
        <v>54</v>
      </c>
    </row>
    <row r="6253" spans="1:27" x14ac:dyDescent="0.3">
      <c r="A6253">
        <v>4</v>
      </c>
      <c r="B6253" t="s">
        <v>43</v>
      </c>
      <c r="C6253">
        <v>6</v>
      </c>
      <c r="D6253" t="s">
        <v>50</v>
      </c>
      <c r="E6253" t="s">
        <v>88</v>
      </c>
      <c r="F6253" t="s">
        <v>13</v>
      </c>
      <c r="G6253" t="s">
        <v>852</v>
      </c>
      <c r="H6253" s="3">
        <v>0</v>
      </c>
      <c r="I6253" s="5">
        <v>43807</v>
      </c>
      <c r="J6253" s="5" t="str">
        <f t="shared" si="194"/>
        <v>September</v>
      </c>
      <c r="K6253" s="7">
        <f t="shared" si="195"/>
        <v>2019</v>
      </c>
      <c r="L6253" t="s">
        <v>853</v>
      </c>
      <c r="M6253" t="s">
        <v>30</v>
      </c>
      <c r="N6253">
        <v>94110</v>
      </c>
      <c r="O6253">
        <v>1469</v>
      </c>
      <c r="P6253" t="s">
        <v>842</v>
      </c>
      <c r="Q6253">
        <v>38</v>
      </c>
      <c r="R6253">
        <v>5</v>
      </c>
      <c r="S6253" t="s">
        <v>32</v>
      </c>
      <c r="U6253">
        <v>37.79</v>
      </c>
      <c r="V6253">
        <v>180</v>
      </c>
      <c r="W6253" t="s">
        <v>19</v>
      </c>
      <c r="X6253" s="5">
        <v>43811</v>
      </c>
      <c r="Y6253" t="s">
        <v>39</v>
      </c>
      <c r="Z6253" t="s">
        <v>34</v>
      </c>
      <c r="AA6253" t="s">
        <v>113</v>
      </c>
    </row>
    <row r="6254" spans="1:27" x14ac:dyDescent="0.3">
      <c r="A6254">
        <v>4</v>
      </c>
      <c r="B6254" t="s">
        <v>43</v>
      </c>
      <c r="C6254">
        <v>6</v>
      </c>
      <c r="D6254" t="s">
        <v>50</v>
      </c>
      <c r="E6254" t="s">
        <v>88</v>
      </c>
      <c r="F6254" t="s">
        <v>13</v>
      </c>
      <c r="G6254" t="s">
        <v>852</v>
      </c>
      <c r="H6254" s="3">
        <v>0.2</v>
      </c>
      <c r="I6254" s="5">
        <v>43807</v>
      </c>
      <c r="J6254" s="5" t="str">
        <f t="shared" si="194"/>
        <v>September</v>
      </c>
      <c r="K6254" s="7">
        <f t="shared" si="195"/>
        <v>2019</v>
      </c>
      <c r="L6254" t="s">
        <v>853</v>
      </c>
      <c r="M6254" t="s">
        <v>30</v>
      </c>
      <c r="N6254">
        <v>94110</v>
      </c>
      <c r="O6254">
        <v>1453</v>
      </c>
      <c r="P6254" t="s">
        <v>854</v>
      </c>
      <c r="Q6254">
        <v>435</v>
      </c>
      <c r="R6254">
        <v>3</v>
      </c>
      <c r="S6254" t="s">
        <v>32</v>
      </c>
      <c r="U6254">
        <v>434.99</v>
      </c>
      <c r="V6254">
        <v>1200</v>
      </c>
      <c r="W6254" t="s">
        <v>19</v>
      </c>
      <c r="X6254" s="5">
        <v>43811</v>
      </c>
      <c r="Y6254" t="s">
        <v>39</v>
      </c>
      <c r="Z6254" t="s">
        <v>34</v>
      </c>
      <c r="AA6254" t="s">
        <v>727</v>
      </c>
    </row>
    <row r="6255" spans="1:27" x14ac:dyDescent="0.3">
      <c r="A6255">
        <v>4</v>
      </c>
      <c r="B6255" t="s">
        <v>43</v>
      </c>
      <c r="C6255">
        <v>6</v>
      </c>
      <c r="D6255" t="s">
        <v>26</v>
      </c>
      <c r="E6255" t="s">
        <v>88</v>
      </c>
      <c r="F6255" t="s">
        <v>13</v>
      </c>
      <c r="G6255" t="s">
        <v>852</v>
      </c>
      <c r="H6255" s="3">
        <v>0</v>
      </c>
      <c r="I6255" s="5">
        <v>43807</v>
      </c>
      <c r="J6255" s="5" t="str">
        <f t="shared" si="194"/>
        <v>September</v>
      </c>
      <c r="K6255" s="7">
        <f t="shared" si="195"/>
        <v>2019</v>
      </c>
      <c r="L6255" t="s">
        <v>853</v>
      </c>
      <c r="M6255" t="s">
        <v>30</v>
      </c>
      <c r="N6255">
        <v>94110</v>
      </c>
      <c r="O6255">
        <v>1655</v>
      </c>
      <c r="P6255" t="s">
        <v>855</v>
      </c>
      <c r="Q6255">
        <v>13</v>
      </c>
      <c r="R6255">
        <v>5</v>
      </c>
      <c r="S6255" t="s">
        <v>32</v>
      </c>
      <c r="U6255">
        <v>13.3</v>
      </c>
      <c r="V6255">
        <v>27</v>
      </c>
      <c r="W6255" t="s">
        <v>19</v>
      </c>
      <c r="X6255" s="5">
        <v>43811</v>
      </c>
      <c r="Y6255" t="s">
        <v>39</v>
      </c>
      <c r="Z6255" t="s">
        <v>34</v>
      </c>
      <c r="AA6255" t="s">
        <v>64</v>
      </c>
    </row>
    <row r="6256" spans="1:27" x14ac:dyDescent="0.3">
      <c r="A6256">
        <v>4</v>
      </c>
      <c r="B6256" t="s">
        <v>43</v>
      </c>
      <c r="C6256">
        <v>6</v>
      </c>
      <c r="D6256" t="s">
        <v>11</v>
      </c>
      <c r="E6256" t="s">
        <v>88</v>
      </c>
      <c r="F6256" t="s">
        <v>13</v>
      </c>
      <c r="G6256" t="s">
        <v>852</v>
      </c>
      <c r="H6256" s="3">
        <v>0.2</v>
      </c>
      <c r="I6256" s="5">
        <v>43807</v>
      </c>
      <c r="J6256" s="5" t="str">
        <f t="shared" si="194"/>
        <v>September</v>
      </c>
      <c r="K6256" s="7">
        <f t="shared" si="195"/>
        <v>2019</v>
      </c>
      <c r="L6256" t="s">
        <v>853</v>
      </c>
      <c r="M6256" t="s">
        <v>30</v>
      </c>
      <c r="N6256">
        <v>94110</v>
      </c>
      <c r="O6256">
        <v>318</v>
      </c>
      <c r="P6256" t="s">
        <v>856</v>
      </c>
      <c r="Q6256">
        <v>-113</v>
      </c>
      <c r="R6256">
        <v>7</v>
      </c>
      <c r="S6256" t="s">
        <v>32</v>
      </c>
      <c r="U6256">
        <v>-112.95</v>
      </c>
      <c r="V6256">
        <v>1004</v>
      </c>
      <c r="W6256" t="s">
        <v>19</v>
      </c>
      <c r="X6256" s="5">
        <v>43811</v>
      </c>
      <c r="Y6256" t="s">
        <v>39</v>
      </c>
      <c r="Z6256" t="s">
        <v>34</v>
      </c>
      <c r="AA6256" t="s">
        <v>41</v>
      </c>
    </row>
    <row r="6257" spans="1:27" x14ac:dyDescent="0.3">
      <c r="A6257">
        <v>4</v>
      </c>
      <c r="B6257" t="s">
        <v>43</v>
      </c>
      <c r="C6257">
        <v>6</v>
      </c>
      <c r="D6257" t="s">
        <v>26</v>
      </c>
      <c r="E6257" t="s">
        <v>88</v>
      </c>
      <c r="F6257" t="s">
        <v>13</v>
      </c>
      <c r="G6257" t="s">
        <v>852</v>
      </c>
      <c r="H6257" s="3">
        <v>0</v>
      </c>
      <c r="I6257" s="5">
        <v>43807</v>
      </c>
      <c r="J6257" s="5" t="str">
        <f t="shared" si="194"/>
        <v>September</v>
      </c>
      <c r="K6257" s="7">
        <f t="shared" si="195"/>
        <v>2019</v>
      </c>
      <c r="L6257" t="s">
        <v>853</v>
      </c>
      <c r="M6257" t="s">
        <v>30</v>
      </c>
      <c r="N6257">
        <v>94110</v>
      </c>
      <c r="O6257">
        <v>1662</v>
      </c>
      <c r="P6257" t="s">
        <v>8175</v>
      </c>
      <c r="Q6257">
        <v>5</v>
      </c>
      <c r="R6257">
        <v>1</v>
      </c>
      <c r="S6257" t="s">
        <v>32</v>
      </c>
      <c r="U6257">
        <v>4.6500000000000004</v>
      </c>
      <c r="V6257">
        <v>10</v>
      </c>
      <c r="W6257" t="s">
        <v>19</v>
      </c>
      <c r="X6257" s="5">
        <v>43811</v>
      </c>
      <c r="Y6257" t="s">
        <v>39</v>
      </c>
      <c r="Z6257" t="s">
        <v>34</v>
      </c>
      <c r="AA6257" t="s">
        <v>64</v>
      </c>
    </row>
    <row r="6258" spans="1:27" x14ac:dyDescent="0.3">
      <c r="A6258">
        <v>4</v>
      </c>
      <c r="B6258" t="s">
        <v>43</v>
      </c>
      <c r="C6258">
        <v>6</v>
      </c>
      <c r="D6258" t="s">
        <v>26</v>
      </c>
      <c r="E6258" t="s">
        <v>88</v>
      </c>
      <c r="F6258" t="s">
        <v>13</v>
      </c>
      <c r="G6258" t="s">
        <v>852</v>
      </c>
      <c r="H6258" s="3">
        <v>0</v>
      </c>
      <c r="I6258" s="5">
        <v>43807</v>
      </c>
      <c r="J6258" s="5" t="str">
        <f t="shared" si="194"/>
        <v>September</v>
      </c>
      <c r="K6258" s="7">
        <f t="shared" si="195"/>
        <v>2019</v>
      </c>
      <c r="L6258" t="s">
        <v>853</v>
      </c>
      <c r="M6258" t="s">
        <v>30</v>
      </c>
      <c r="N6258">
        <v>94110</v>
      </c>
      <c r="O6258">
        <v>1442</v>
      </c>
      <c r="P6258" t="s">
        <v>857</v>
      </c>
      <c r="Q6258">
        <v>14</v>
      </c>
      <c r="R6258">
        <v>9</v>
      </c>
      <c r="S6258" t="s">
        <v>32</v>
      </c>
      <c r="U6258">
        <v>13.61</v>
      </c>
      <c r="V6258">
        <v>28</v>
      </c>
      <c r="W6258" t="s">
        <v>19</v>
      </c>
      <c r="X6258" s="5">
        <v>43811</v>
      </c>
      <c r="Y6258" t="s">
        <v>39</v>
      </c>
      <c r="Z6258" t="s">
        <v>34</v>
      </c>
      <c r="AA6258" t="s">
        <v>35</v>
      </c>
    </row>
    <row r="6259" spans="1:27" x14ac:dyDescent="0.3">
      <c r="A6259">
        <v>4</v>
      </c>
      <c r="B6259" t="s">
        <v>43</v>
      </c>
      <c r="C6259">
        <v>6</v>
      </c>
      <c r="D6259" t="s">
        <v>26</v>
      </c>
      <c r="E6259" t="s">
        <v>88</v>
      </c>
      <c r="F6259" t="s">
        <v>13</v>
      </c>
      <c r="G6259" t="s">
        <v>852</v>
      </c>
      <c r="H6259" s="3">
        <v>0</v>
      </c>
      <c r="I6259" s="5">
        <v>43807</v>
      </c>
      <c r="J6259" s="5" t="str">
        <f t="shared" si="194"/>
        <v>September</v>
      </c>
      <c r="K6259" s="7">
        <f t="shared" si="195"/>
        <v>2019</v>
      </c>
      <c r="L6259" t="s">
        <v>853</v>
      </c>
      <c r="M6259" t="s">
        <v>30</v>
      </c>
      <c r="N6259">
        <v>94110</v>
      </c>
      <c r="O6259">
        <v>1700</v>
      </c>
      <c r="P6259" t="s">
        <v>858</v>
      </c>
      <c r="Q6259">
        <v>27</v>
      </c>
      <c r="R6259">
        <v>1</v>
      </c>
      <c r="S6259" t="s">
        <v>32</v>
      </c>
      <c r="U6259">
        <v>27.43</v>
      </c>
      <c r="V6259">
        <v>56</v>
      </c>
      <c r="W6259" t="s">
        <v>19</v>
      </c>
      <c r="X6259" s="5">
        <v>43811</v>
      </c>
      <c r="Y6259" t="s">
        <v>39</v>
      </c>
      <c r="Z6259" t="s">
        <v>34</v>
      </c>
      <c r="AA6259" t="s">
        <v>64</v>
      </c>
    </row>
    <row r="6260" spans="1:27" x14ac:dyDescent="0.3">
      <c r="A6260">
        <v>4</v>
      </c>
      <c r="B6260" t="s">
        <v>43</v>
      </c>
      <c r="C6260">
        <v>6</v>
      </c>
      <c r="D6260" t="s">
        <v>11</v>
      </c>
      <c r="E6260" t="s">
        <v>88</v>
      </c>
      <c r="F6260" t="s">
        <v>13</v>
      </c>
      <c r="G6260" t="s">
        <v>852</v>
      </c>
      <c r="H6260" s="3">
        <v>0.15</v>
      </c>
      <c r="I6260" s="5">
        <v>43807</v>
      </c>
      <c r="J6260" s="5" t="str">
        <f t="shared" si="194"/>
        <v>September</v>
      </c>
      <c r="K6260" s="7">
        <f t="shared" si="195"/>
        <v>2019</v>
      </c>
      <c r="L6260" t="s">
        <v>853</v>
      </c>
      <c r="M6260" t="s">
        <v>30</v>
      </c>
      <c r="N6260">
        <v>94110</v>
      </c>
      <c r="O6260">
        <v>1228</v>
      </c>
      <c r="P6260" t="s">
        <v>8115</v>
      </c>
      <c r="Q6260">
        <v>31</v>
      </c>
      <c r="R6260">
        <v>13</v>
      </c>
      <c r="S6260" t="s">
        <v>32</v>
      </c>
      <c r="U6260">
        <v>31.45</v>
      </c>
      <c r="V6260">
        <v>1337</v>
      </c>
      <c r="W6260" t="s">
        <v>19</v>
      </c>
      <c r="X6260" s="5">
        <v>43811</v>
      </c>
      <c r="Y6260" t="s">
        <v>39</v>
      </c>
      <c r="Z6260" t="s">
        <v>34</v>
      </c>
      <c r="AA6260" t="s">
        <v>22</v>
      </c>
    </row>
    <row r="6261" spans="1:27" x14ac:dyDescent="0.3">
      <c r="A6261">
        <v>4</v>
      </c>
      <c r="B6261" t="s">
        <v>43</v>
      </c>
      <c r="C6261">
        <v>6</v>
      </c>
      <c r="D6261" t="s">
        <v>11</v>
      </c>
      <c r="E6261" t="s">
        <v>88</v>
      </c>
      <c r="F6261" t="s">
        <v>13</v>
      </c>
      <c r="G6261" t="s">
        <v>852</v>
      </c>
      <c r="H6261" s="3">
        <v>0.2</v>
      </c>
      <c r="I6261" s="5">
        <v>43807</v>
      </c>
      <c r="J6261" s="5" t="str">
        <f t="shared" si="194"/>
        <v>September</v>
      </c>
      <c r="K6261" s="7">
        <f t="shared" si="195"/>
        <v>2019</v>
      </c>
      <c r="L6261" t="s">
        <v>853</v>
      </c>
      <c r="M6261" t="s">
        <v>30</v>
      </c>
      <c r="N6261">
        <v>94110</v>
      </c>
      <c r="O6261">
        <v>1180</v>
      </c>
      <c r="P6261" t="s">
        <v>859</v>
      </c>
      <c r="Q6261">
        <v>-18</v>
      </c>
      <c r="R6261">
        <v>2</v>
      </c>
      <c r="S6261" t="s">
        <v>32</v>
      </c>
      <c r="U6261">
        <v>-18.45</v>
      </c>
      <c r="V6261">
        <v>114</v>
      </c>
      <c r="W6261" t="s">
        <v>19</v>
      </c>
      <c r="X6261" s="5">
        <v>43811</v>
      </c>
      <c r="Y6261" t="s">
        <v>39</v>
      </c>
      <c r="Z6261" t="s">
        <v>34</v>
      </c>
      <c r="AA6261" t="s">
        <v>24</v>
      </c>
    </row>
    <row r="6262" spans="1:27" x14ac:dyDescent="0.3">
      <c r="A6262">
        <v>6</v>
      </c>
      <c r="B6262" t="s">
        <v>10</v>
      </c>
      <c r="C6262">
        <v>6</v>
      </c>
      <c r="D6262" t="s">
        <v>50</v>
      </c>
      <c r="E6262" t="s">
        <v>1832</v>
      </c>
      <c r="F6262" t="s">
        <v>13</v>
      </c>
      <c r="G6262" t="s">
        <v>1114</v>
      </c>
      <c r="H6262" s="3">
        <v>0</v>
      </c>
      <c r="I6262" s="5">
        <v>43731</v>
      </c>
      <c r="J6262" s="5" t="str">
        <f t="shared" si="194"/>
        <v>September</v>
      </c>
      <c r="K6262" s="7">
        <f t="shared" si="195"/>
        <v>2019</v>
      </c>
      <c r="L6262" t="s">
        <v>4960</v>
      </c>
      <c r="M6262" t="s">
        <v>73</v>
      </c>
      <c r="N6262">
        <v>74133</v>
      </c>
      <c r="O6262">
        <v>922</v>
      </c>
      <c r="P6262" t="s">
        <v>449</v>
      </c>
      <c r="Q6262">
        <v>102</v>
      </c>
      <c r="R6262">
        <v>4</v>
      </c>
      <c r="S6262" t="s">
        <v>75</v>
      </c>
      <c r="U6262">
        <v>102.19</v>
      </c>
      <c r="V6262">
        <v>292</v>
      </c>
      <c r="W6262" t="s">
        <v>19</v>
      </c>
      <c r="X6262" s="5">
        <v>43737</v>
      </c>
      <c r="Y6262" t="s">
        <v>39</v>
      </c>
      <c r="Z6262" t="s">
        <v>401</v>
      </c>
      <c r="AA6262" t="s">
        <v>113</v>
      </c>
    </row>
    <row r="6263" spans="1:27" x14ac:dyDescent="0.3">
      <c r="A6263">
        <v>5</v>
      </c>
      <c r="B6263" t="s">
        <v>43</v>
      </c>
      <c r="C6263">
        <v>6</v>
      </c>
      <c r="D6263" t="s">
        <v>11</v>
      </c>
      <c r="E6263" t="s">
        <v>27</v>
      </c>
      <c r="F6263" t="s">
        <v>13</v>
      </c>
      <c r="G6263" t="s">
        <v>5499</v>
      </c>
      <c r="H6263" s="3">
        <v>0.2</v>
      </c>
      <c r="I6263" s="5">
        <v>43527</v>
      </c>
      <c r="J6263" s="5" t="str">
        <f t="shared" si="194"/>
        <v>September</v>
      </c>
      <c r="K6263" s="7">
        <f t="shared" si="195"/>
        <v>2019</v>
      </c>
      <c r="L6263" t="s">
        <v>7988</v>
      </c>
      <c r="M6263" t="s">
        <v>30</v>
      </c>
      <c r="N6263">
        <v>90004</v>
      </c>
      <c r="O6263">
        <v>980</v>
      </c>
      <c r="P6263" t="s">
        <v>2507</v>
      </c>
      <c r="Q6263">
        <v>-15</v>
      </c>
      <c r="R6263">
        <v>7</v>
      </c>
      <c r="S6263" t="s">
        <v>32</v>
      </c>
      <c r="T6263" t="s">
        <v>92</v>
      </c>
      <c r="U6263">
        <v>-14.99</v>
      </c>
      <c r="V6263">
        <v>400</v>
      </c>
      <c r="W6263" t="s">
        <v>33</v>
      </c>
      <c r="X6263" s="5">
        <v>43532</v>
      </c>
      <c r="Y6263" t="s">
        <v>39</v>
      </c>
      <c r="Z6263" t="s">
        <v>34</v>
      </c>
      <c r="AA6263" t="s">
        <v>41</v>
      </c>
    </row>
    <row r="6264" spans="1:27" x14ac:dyDescent="0.3">
      <c r="A6264">
        <v>6</v>
      </c>
      <c r="B6264" t="s">
        <v>10</v>
      </c>
      <c r="C6264">
        <v>6</v>
      </c>
      <c r="D6264" t="s">
        <v>11</v>
      </c>
      <c r="E6264" t="s">
        <v>88</v>
      </c>
      <c r="F6264" t="s">
        <v>13</v>
      </c>
      <c r="G6264" t="s">
        <v>5702</v>
      </c>
      <c r="H6264" s="3">
        <v>0.2</v>
      </c>
      <c r="I6264" s="5">
        <v>43597</v>
      </c>
      <c r="J6264" s="5" t="str">
        <f t="shared" si="194"/>
        <v>September</v>
      </c>
      <c r="K6264" s="7">
        <f t="shared" si="195"/>
        <v>2019</v>
      </c>
      <c r="L6264" t="s">
        <v>5802</v>
      </c>
      <c r="M6264" t="s">
        <v>30</v>
      </c>
      <c r="N6264">
        <v>94122</v>
      </c>
      <c r="O6264">
        <v>980</v>
      </c>
      <c r="P6264" t="s">
        <v>2507</v>
      </c>
      <c r="Q6264">
        <v>-11</v>
      </c>
      <c r="R6264">
        <v>5</v>
      </c>
      <c r="S6264" t="s">
        <v>32</v>
      </c>
      <c r="U6264">
        <v>-10.71</v>
      </c>
      <c r="V6264">
        <v>285</v>
      </c>
      <c r="W6264" t="s">
        <v>33</v>
      </c>
      <c r="X6264" s="5">
        <v>43603</v>
      </c>
      <c r="Y6264" t="s">
        <v>39</v>
      </c>
      <c r="Z6264" t="s">
        <v>34</v>
      </c>
      <c r="AA6264" t="s">
        <v>41</v>
      </c>
    </row>
    <row r="6265" spans="1:27" x14ac:dyDescent="0.3">
      <c r="A6265">
        <v>6</v>
      </c>
      <c r="B6265" t="s">
        <v>10</v>
      </c>
      <c r="C6265">
        <v>6</v>
      </c>
      <c r="D6265" t="s">
        <v>26</v>
      </c>
      <c r="E6265" t="s">
        <v>88</v>
      </c>
      <c r="F6265" t="s">
        <v>13</v>
      </c>
      <c r="G6265" t="s">
        <v>5702</v>
      </c>
      <c r="H6265" s="3">
        <v>0</v>
      </c>
      <c r="I6265" s="5">
        <v>43597</v>
      </c>
      <c r="J6265" s="5" t="str">
        <f t="shared" si="194"/>
        <v>September</v>
      </c>
      <c r="K6265" s="7">
        <f t="shared" si="195"/>
        <v>2019</v>
      </c>
      <c r="L6265" t="s">
        <v>5802</v>
      </c>
      <c r="M6265" t="s">
        <v>30</v>
      </c>
      <c r="N6265">
        <v>94122</v>
      </c>
      <c r="O6265">
        <v>858</v>
      </c>
      <c r="P6265" t="s">
        <v>4413</v>
      </c>
      <c r="Q6265">
        <v>2</v>
      </c>
      <c r="R6265">
        <v>1</v>
      </c>
      <c r="S6265" t="s">
        <v>32</v>
      </c>
      <c r="U6265">
        <v>2.1</v>
      </c>
      <c r="V6265">
        <v>8</v>
      </c>
      <c r="W6265" t="s">
        <v>33</v>
      </c>
      <c r="X6265" s="5">
        <v>43603</v>
      </c>
      <c r="Y6265" t="s">
        <v>39</v>
      </c>
      <c r="Z6265" t="s">
        <v>34</v>
      </c>
      <c r="AA6265" t="s">
        <v>56</v>
      </c>
    </row>
    <row r="6266" spans="1:27" x14ac:dyDescent="0.3">
      <c r="A6266">
        <v>6</v>
      </c>
      <c r="B6266" t="s">
        <v>10</v>
      </c>
      <c r="C6266">
        <v>6</v>
      </c>
      <c r="D6266" t="s">
        <v>26</v>
      </c>
      <c r="E6266" t="s">
        <v>88</v>
      </c>
      <c r="F6266" t="s">
        <v>13</v>
      </c>
      <c r="G6266" t="s">
        <v>5702</v>
      </c>
      <c r="H6266" s="3">
        <v>0</v>
      </c>
      <c r="I6266" s="5">
        <v>43597</v>
      </c>
      <c r="J6266" s="5" t="str">
        <f t="shared" si="194"/>
        <v>September</v>
      </c>
      <c r="K6266" s="7">
        <f t="shared" si="195"/>
        <v>2019</v>
      </c>
      <c r="L6266" t="s">
        <v>5802</v>
      </c>
      <c r="M6266" t="s">
        <v>30</v>
      </c>
      <c r="N6266">
        <v>94122</v>
      </c>
      <c r="O6266">
        <v>461</v>
      </c>
      <c r="P6266" t="s">
        <v>4141</v>
      </c>
      <c r="Q6266">
        <v>5</v>
      </c>
      <c r="R6266">
        <v>2</v>
      </c>
      <c r="S6266" t="s">
        <v>32</v>
      </c>
      <c r="U6266">
        <v>4.7699999999999996</v>
      </c>
      <c r="V6266">
        <v>239</v>
      </c>
      <c r="W6266" t="s">
        <v>33</v>
      </c>
      <c r="X6266" s="5">
        <v>43603</v>
      </c>
      <c r="Y6266" t="s">
        <v>39</v>
      </c>
      <c r="Z6266" t="s">
        <v>34</v>
      </c>
      <c r="AA6266" t="s">
        <v>356</v>
      </c>
    </row>
    <row r="6267" spans="1:27" x14ac:dyDescent="0.3">
      <c r="A6267">
        <v>6</v>
      </c>
      <c r="B6267" t="s">
        <v>10</v>
      </c>
      <c r="C6267">
        <v>6</v>
      </c>
      <c r="D6267" t="s">
        <v>26</v>
      </c>
      <c r="E6267" t="s">
        <v>88</v>
      </c>
      <c r="F6267" t="s">
        <v>13</v>
      </c>
      <c r="G6267" t="s">
        <v>5702</v>
      </c>
      <c r="H6267" s="3">
        <v>0.2</v>
      </c>
      <c r="I6267" s="5">
        <v>43597</v>
      </c>
      <c r="J6267" s="5" t="str">
        <f t="shared" si="194"/>
        <v>September</v>
      </c>
      <c r="K6267" s="7">
        <f t="shared" si="195"/>
        <v>2019</v>
      </c>
      <c r="L6267" t="s">
        <v>5802</v>
      </c>
      <c r="M6267" t="s">
        <v>30</v>
      </c>
      <c r="N6267">
        <v>94122</v>
      </c>
      <c r="O6267">
        <v>536</v>
      </c>
      <c r="P6267" t="s">
        <v>4199</v>
      </c>
      <c r="Q6267">
        <v>6</v>
      </c>
      <c r="R6267">
        <v>4</v>
      </c>
      <c r="S6267" t="s">
        <v>32</v>
      </c>
      <c r="U6267">
        <v>6.47</v>
      </c>
      <c r="V6267">
        <v>19</v>
      </c>
      <c r="W6267" t="s">
        <v>33</v>
      </c>
      <c r="X6267" s="5">
        <v>43603</v>
      </c>
      <c r="Y6267" t="s">
        <v>39</v>
      </c>
      <c r="Z6267" t="s">
        <v>34</v>
      </c>
      <c r="AA6267" t="s">
        <v>54</v>
      </c>
    </row>
    <row r="6268" spans="1:27" x14ac:dyDescent="0.3">
      <c r="A6268">
        <v>4</v>
      </c>
      <c r="B6268" t="s">
        <v>43</v>
      </c>
      <c r="C6268">
        <v>6</v>
      </c>
      <c r="D6268" t="s">
        <v>11</v>
      </c>
      <c r="E6268" t="s">
        <v>876</v>
      </c>
      <c r="F6268" t="s">
        <v>13</v>
      </c>
      <c r="G6268" t="s">
        <v>2709</v>
      </c>
      <c r="H6268" s="3">
        <v>0.2</v>
      </c>
      <c r="I6268" s="5">
        <v>43698</v>
      </c>
      <c r="J6268" s="5" t="str">
        <f t="shared" si="194"/>
        <v>September</v>
      </c>
      <c r="K6268" s="7">
        <f t="shared" si="195"/>
        <v>2019</v>
      </c>
      <c r="L6268" t="s">
        <v>2710</v>
      </c>
      <c r="M6268" t="s">
        <v>30</v>
      </c>
      <c r="N6268">
        <v>80027</v>
      </c>
      <c r="O6268">
        <v>485</v>
      </c>
      <c r="P6268" t="s">
        <v>2320</v>
      </c>
      <c r="Q6268">
        <v>7</v>
      </c>
      <c r="R6268">
        <v>3</v>
      </c>
      <c r="S6268" t="s">
        <v>32</v>
      </c>
      <c r="U6268">
        <v>7.11</v>
      </c>
      <c r="V6268">
        <v>23</v>
      </c>
      <c r="W6268" t="s">
        <v>19</v>
      </c>
      <c r="X6268" s="5">
        <v>43702</v>
      </c>
      <c r="Y6268" t="s">
        <v>39</v>
      </c>
      <c r="Z6268" t="s">
        <v>285</v>
      </c>
      <c r="AA6268" t="s">
        <v>47</v>
      </c>
    </row>
    <row r="6269" spans="1:27" x14ac:dyDescent="0.3">
      <c r="A6269">
        <v>4</v>
      </c>
      <c r="B6269" t="s">
        <v>43</v>
      </c>
      <c r="C6269">
        <v>6</v>
      </c>
      <c r="D6269" t="s">
        <v>26</v>
      </c>
      <c r="E6269" t="s">
        <v>876</v>
      </c>
      <c r="F6269" t="s">
        <v>13</v>
      </c>
      <c r="G6269" t="s">
        <v>2709</v>
      </c>
      <c r="H6269" s="3">
        <v>0.2</v>
      </c>
      <c r="I6269" s="5">
        <v>43698</v>
      </c>
      <c r="J6269" s="5" t="str">
        <f t="shared" si="194"/>
        <v>September</v>
      </c>
      <c r="K6269" s="7">
        <f t="shared" si="195"/>
        <v>2019</v>
      </c>
      <c r="L6269" t="s">
        <v>2710</v>
      </c>
      <c r="M6269" t="s">
        <v>30</v>
      </c>
      <c r="N6269">
        <v>80027</v>
      </c>
      <c r="O6269">
        <v>1477</v>
      </c>
      <c r="P6269" t="s">
        <v>389</v>
      </c>
      <c r="Q6269">
        <v>2</v>
      </c>
      <c r="R6269">
        <v>1</v>
      </c>
      <c r="S6269" t="s">
        <v>32</v>
      </c>
      <c r="U6269">
        <v>2.08</v>
      </c>
      <c r="V6269">
        <v>7</v>
      </c>
      <c r="W6269" t="s">
        <v>19</v>
      </c>
      <c r="X6269" s="5">
        <v>43702</v>
      </c>
      <c r="Y6269" t="s">
        <v>39</v>
      </c>
      <c r="Z6269" t="s">
        <v>285</v>
      </c>
      <c r="AA6269" t="s">
        <v>64</v>
      </c>
    </row>
    <row r="6270" spans="1:27" x14ac:dyDescent="0.3">
      <c r="A6270">
        <v>4</v>
      </c>
      <c r="B6270" t="s">
        <v>43</v>
      </c>
      <c r="C6270">
        <v>6</v>
      </c>
      <c r="D6270" t="s">
        <v>26</v>
      </c>
      <c r="E6270" t="s">
        <v>876</v>
      </c>
      <c r="F6270" t="s">
        <v>13</v>
      </c>
      <c r="G6270" t="s">
        <v>2709</v>
      </c>
      <c r="H6270" s="3">
        <v>0.2</v>
      </c>
      <c r="I6270" s="5">
        <v>43698</v>
      </c>
      <c r="J6270" s="5" t="str">
        <f t="shared" si="194"/>
        <v>September</v>
      </c>
      <c r="K6270" s="7">
        <f t="shared" si="195"/>
        <v>2019</v>
      </c>
      <c r="L6270" t="s">
        <v>2710</v>
      </c>
      <c r="M6270" t="s">
        <v>30</v>
      </c>
      <c r="N6270">
        <v>80027</v>
      </c>
      <c r="O6270">
        <v>1336</v>
      </c>
      <c r="P6270" t="s">
        <v>1379</v>
      </c>
      <c r="Q6270">
        <v>21</v>
      </c>
      <c r="R6270">
        <v>3</v>
      </c>
      <c r="S6270" t="s">
        <v>32</v>
      </c>
      <c r="U6270">
        <v>20.75</v>
      </c>
      <c r="V6270">
        <v>237</v>
      </c>
      <c r="W6270" t="s">
        <v>19</v>
      </c>
      <c r="X6270" s="5">
        <v>43702</v>
      </c>
      <c r="Y6270" t="s">
        <v>39</v>
      </c>
      <c r="Z6270" t="s">
        <v>285</v>
      </c>
      <c r="AA6270" t="s">
        <v>42</v>
      </c>
    </row>
    <row r="6271" spans="1:27" x14ac:dyDescent="0.3">
      <c r="A6271">
        <v>4</v>
      </c>
      <c r="B6271" t="s">
        <v>43</v>
      </c>
      <c r="C6271">
        <v>6</v>
      </c>
      <c r="D6271" t="s">
        <v>11</v>
      </c>
      <c r="E6271" t="s">
        <v>192</v>
      </c>
      <c r="F6271" t="s">
        <v>13</v>
      </c>
      <c r="G6271" t="s">
        <v>8127</v>
      </c>
      <c r="H6271" s="3">
        <v>0.5</v>
      </c>
      <c r="I6271" s="5">
        <v>43757</v>
      </c>
      <c r="J6271" s="5" t="str">
        <f t="shared" si="194"/>
        <v>September</v>
      </c>
      <c r="K6271" s="7">
        <f t="shared" si="195"/>
        <v>2019</v>
      </c>
      <c r="L6271" t="s">
        <v>2246</v>
      </c>
      <c r="M6271" t="s">
        <v>73</v>
      </c>
      <c r="N6271">
        <v>60623</v>
      </c>
      <c r="O6271">
        <v>979</v>
      </c>
      <c r="P6271" t="s">
        <v>1816</v>
      </c>
      <c r="Q6271">
        <v>-68</v>
      </c>
      <c r="R6271">
        <v>1</v>
      </c>
      <c r="S6271" t="s">
        <v>75</v>
      </c>
      <c r="U6271">
        <v>-67.540000000000006</v>
      </c>
      <c r="V6271">
        <v>91</v>
      </c>
      <c r="W6271" t="s">
        <v>19</v>
      </c>
      <c r="X6271" s="5">
        <v>43761</v>
      </c>
      <c r="Y6271" t="s">
        <v>39</v>
      </c>
      <c r="Z6271" t="s">
        <v>139</v>
      </c>
      <c r="AA6271" t="s">
        <v>41</v>
      </c>
    </row>
    <row r="6272" spans="1:27" x14ac:dyDescent="0.3">
      <c r="A6272">
        <v>5</v>
      </c>
      <c r="B6272" t="s">
        <v>43</v>
      </c>
      <c r="C6272">
        <v>6</v>
      </c>
      <c r="D6272" t="s">
        <v>11</v>
      </c>
      <c r="E6272" t="s">
        <v>99</v>
      </c>
      <c r="F6272" t="s">
        <v>13</v>
      </c>
      <c r="G6272" t="s">
        <v>516</v>
      </c>
      <c r="H6272" s="3">
        <v>0.2</v>
      </c>
      <c r="I6272" s="5">
        <v>43803</v>
      </c>
      <c r="J6272" s="5" t="str">
        <f t="shared" si="194"/>
        <v>September</v>
      </c>
      <c r="K6272" s="7">
        <f t="shared" si="195"/>
        <v>2019</v>
      </c>
      <c r="L6272" t="s">
        <v>5629</v>
      </c>
      <c r="M6272" t="s">
        <v>102</v>
      </c>
      <c r="N6272">
        <v>19134</v>
      </c>
      <c r="O6272">
        <v>789</v>
      </c>
      <c r="P6272" t="s">
        <v>5278</v>
      </c>
      <c r="Q6272">
        <v>7</v>
      </c>
      <c r="R6272">
        <v>2</v>
      </c>
      <c r="S6272" t="s">
        <v>104</v>
      </c>
      <c r="U6272">
        <v>6.85</v>
      </c>
      <c r="V6272">
        <v>55</v>
      </c>
      <c r="W6272" t="s">
        <v>33</v>
      </c>
      <c r="X6272" s="5">
        <v>43808</v>
      </c>
      <c r="Y6272" t="s">
        <v>39</v>
      </c>
      <c r="Z6272" t="s">
        <v>105</v>
      </c>
      <c r="AA6272" t="s">
        <v>47</v>
      </c>
    </row>
    <row r="6273" spans="1:27" x14ac:dyDescent="0.3">
      <c r="A6273">
        <v>5</v>
      </c>
      <c r="B6273" t="s">
        <v>43</v>
      </c>
      <c r="C6273">
        <v>6</v>
      </c>
      <c r="D6273" t="s">
        <v>11</v>
      </c>
      <c r="E6273" t="s">
        <v>99</v>
      </c>
      <c r="F6273" t="s">
        <v>13</v>
      </c>
      <c r="G6273" t="s">
        <v>516</v>
      </c>
      <c r="H6273" s="3">
        <v>0.3</v>
      </c>
      <c r="I6273" s="5">
        <v>43803</v>
      </c>
      <c r="J6273" s="5" t="str">
        <f t="shared" si="194"/>
        <v>September</v>
      </c>
      <c r="K6273" s="7">
        <f t="shared" si="195"/>
        <v>2019</v>
      </c>
      <c r="L6273" t="s">
        <v>5629</v>
      </c>
      <c r="M6273" t="s">
        <v>102</v>
      </c>
      <c r="N6273">
        <v>19134</v>
      </c>
      <c r="O6273">
        <v>739</v>
      </c>
      <c r="P6273" t="s">
        <v>2104</v>
      </c>
      <c r="Q6273">
        <v>-10</v>
      </c>
      <c r="R6273">
        <v>10</v>
      </c>
      <c r="S6273" t="s">
        <v>104</v>
      </c>
      <c r="U6273">
        <v>-10.28</v>
      </c>
      <c r="V6273">
        <v>240</v>
      </c>
      <c r="W6273" t="s">
        <v>33</v>
      </c>
      <c r="X6273" s="5">
        <v>43808</v>
      </c>
      <c r="Y6273" t="s">
        <v>39</v>
      </c>
      <c r="Z6273" t="s">
        <v>105</v>
      </c>
      <c r="AA6273" t="s">
        <v>24</v>
      </c>
    </row>
    <row r="6274" spans="1:27" x14ac:dyDescent="0.3">
      <c r="A6274">
        <v>5</v>
      </c>
      <c r="B6274" t="s">
        <v>43</v>
      </c>
      <c r="C6274">
        <v>6</v>
      </c>
      <c r="D6274" t="s">
        <v>26</v>
      </c>
      <c r="E6274" t="s">
        <v>99</v>
      </c>
      <c r="F6274" t="s">
        <v>13</v>
      </c>
      <c r="G6274" t="s">
        <v>516</v>
      </c>
      <c r="H6274" s="3">
        <v>0.2</v>
      </c>
      <c r="I6274" s="5">
        <v>43803</v>
      </c>
      <c r="J6274" s="5" t="str">
        <f t="shared" ref="J6274:J6337" si="196">TEXT($I$2,"mmmm")</f>
        <v>September</v>
      </c>
      <c r="K6274" s="7">
        <f t="shared" si="195"/>
        <v>2019</v>
      </c>
      <c r="L6274" t="s">
        <v>5629</v>
      </c>
      <c r="M6274" t="s">
        <v>102</v>
      </c>
      <c r="N6274">
        <v>19134</v>
      </c>
      <c r="O6274">
        <v>525</v>
      </c>
      <c r="P6274" t="s">
        <v>3515</v>
      </c>
      <c r="Q6274">
        <v>3</v>
      </c>
      <c r="R6274">
        <v>3</v>
      </c>
      <c r="S6274" t="s">
        <v>104</v>
      </c>
      <c r="U6274">
        <v>3.18</v>
      </c>
      <c r="V6274">
        <v>13</v>
      </c>
      <c r="W6274" t="s">
        <v>33</v>
      </c>
      <c r="X6274" s="5">
        <v>43808</v>
      </c>
      <c r="Y6274" t="s">
        <v>39</v>
      </c>
      <c r="Z6274" t="s">
        <v>105</v>
      </c>
      <c r="AA6274" t="s">
        <v>49</v>
      </c>
    </row>
    <row r="6275" spans="1:27" x14ac:dyDescent="0.3">
      <c r="A6275">
        <v>5</v>
      </c>
      <c r="B6275" t="s">
        <v>43</v>
      </c>
      <c r="C6275">
        <v>6</v>
      </c>
      <c r="D6275" t="s">
        <v>26</v>
      </c>
      <c r="E6275" t="s">
        <v>99</v>
      </c>
      <c r="F6275" t="s">
        <v>13</v>
      </c>
      <c r="G6275" t="s">
        <v>516</v>
      </c>
      <c r="H6275" s="3">
        <v>0.2</v>
      </c>
      <c r="I6275" s="5">
        <v>43803</v>
      </c>
      <c r="J6275" s="5" t="str">
        <f t="shared" si="196"/>
        <v>September</v>
      </c>
      <c r="K6275" s="7">
        <f t="shared" ref="K6275:K6338" si="197">YEAR(I6275)</f>
        <v>2019</v>
      </c>
      <c r="L6275" t="s">
        <v>5629</v>
      </c>
      <c r="M6275" t="s">
        <v>102</v>
      </c>
      <c r="N6275">
        <v>19134</v>
      </c>
      <c r="O6275">
        <v>1753</v>
      </c>
      <c r="P6275" t="s">
        <v>6379</v>
      </c>
      <c r="Q6275">
        <v>9</v>
      </c>
      <c r="R6275">
        <v>5</v>
      </c>
      <c r="S6275" t="s">
        <v>104</v>
      </c>
      <c r="U6275">
        <v>8.67</v>
      </c>
      <c r="V6275">
        <v>24</v>
      </c>
      <c r="W6275" t="s">
        <v>33</v>
      </c>
      <c r="X6275" s="5">
        <v>43808</v>
      </c>
      <c r="Y6275" t="s">
        <v>39</v>
      </c>
      <c r="Z6275" t="s">
        <v>105</v>
      </c>
      <c r="AA6275" t="s">
        <v>64</v>
      </c>
    </row>
    <row r="6276" spans="1:27" x14ac:dyDescent="0.3">
      <c r="A6276">
        <v>5</v>
      </c>
      <c r="B6276" t="s">
        <v>43</v>
      </c>
      <c r="C6276">
        <v>6</v>
      </c>
      <c r="D6276" t="s">
        <v>50</v>
      </c>
      <c r="E6276" t="s">
        <v>99</v>
      </c>
      <c r="F6276" t="s">
        <v>13</v>
      </c>
      <c r="G6276" t="s">
        <v>516</v>
      </c>
      <c r="H6276" s="3">
        <v>0.2</v>
      </c>
      <c r="I6276" s="5">
        <v>43803</v>
      </c>
      <c r="J6276" s="5" t="str">
        <f t="shared" si="196"/>
        <v>September</v>
      </c>
      <c r="K6276" s="7">
        <f t="shared" si="197"/>
        <v>2019</v>
      </c>
      <c r="L6276" t="s">
        <v>5629</v>
      </c>
      <c r="M6276" t="s">
        <v>102</v>
      </c>
      <c r="N6276">
        <v>19134</v>
      </c>
      <c r="O6276">
        <v>1006</v>
      </c>
      <c r="P6276" t="s">
        <v>4816</v>
      </c>
      <c r="Q6276">
        <v>-29</v>
      </c>
      <c r="R6276">
        <v>4</v>
      </c>
      <c r="S6276" t="s">
        <v>104</v>
      </c>
      <c r="U6276">
        <v>-28.8</v>
      </c>
      <c r="V6276">
        <v>256</v>
      </c>
      <c r="W6276" t="s">
        <v>33</v>
      </c>
      <c r="X6276" s="5">
        <v>43808</v>
      </c>
      <c r="Y6276" t="s">
        <v>39</v>
      </c>
      <c r="Z6276" t="s">
        <v>105</v>
      </c>
      <c r="AA6276" t="s">
        <v>113</v>
      </c>
    </row>
    <row r="6277" spans="1:27" x14ac:dyDescent="0.3">
      <c r="A6277">
        <v>3</v>
      </c>
      <c r="B6277" t="s">
        <v>25</v>
      </c>
      <c r="C6277">
        <v>1</v>
      </c>
      <c r="D6277" t="s">
        <v>26</v>
      </c>
      <c r="E6277" t="s">
        <v>870</v>
      </c>
      <c r="F6277" t="s">
        <v>13</v>
      </c>
      <c r="G6277" t="s">
        <v>5440</v>
      </c>
      <c r="H6277" s="3">
        <v>0</v>
      </c>
      <c r="I6277" s="5">
        <v>43682</v>
      </c>
      <c r="J6277" s="5" t="str">
        <f t="shared" si="196"/>
        <v>September</v>
      </c>
      <c r="K6277" s="7">
        <f t="shared" si="197"/>
        <v>2019</v>
      </c>
      <c r="L6277" t="s">
        <v>5916</v>
      </c>
      <c r="M6277" t="s">
        <v>16</v>
      </c>
      <c r="N6277">
        <v>40475</v>
      </c>
      <c r="O6277">
        <v>93</v>
      </c>
      <c r="P6277" t="s">
        <v>756</v>
      </c>
      <c r="Q6277">
        <v>6</v>
      </c>
      <c r="R6277">
        <v>2</v>
      </c>
      <c r="S6277" t="s">
        <v>18</v>
      </c>
      <c r="U6277">
        <v>6.33</v>
      </c>
      <c r="V6277">
        <v>14</v>
      </c>
      <c r="W6277" t="s">
        <v>33</v>
      </c>
      <c r="X6277" s="5">
        <v>43685</v>
      </c>
      <c r="Y6277" t="s">
        <v>130</v>
      </c>
      <c r="Z6277" t="s">
        <v>21</v>
      </c>
      <c r="AA6277" t="s">
        <v>64</v>
      </c>
    </row>
    <row r="6278" spans="1:27" x14ac:dyDescent="0.3">
      <c r="A6278">
        <v>6</v>
      </c>
      <c r="B6278" t="s">
        <v>10</v>
      </c>
      <c r="C6278">
        <v>6</v>
      </c>
      <c r="D6278" t="s">
        <v>11</v>
      </c>
      <c r="E6278" t="s">
        <v>1550</v>
      </c>
      <c r="F6278" t="s">
        <v>13</v>
      </c>
      <c r="G6278" t="s">
        <v>338</v>
      </c>
      <c r="H6278" s="3">
        <v>0</v>
      </c>
      <c r="I6278" s="5">
        <v>43797</v>
      </c>
      <c r="J6278" s="5" t="str">
        <f t="shared" si="196"/>
        <v>September</v>
      </c>
      <c r="K6278" s="7">
        <f t="shared" si="197"/>
        <v>2019</v>
      </c>
      <c r="L6278" t="s">
        <v>7069</v>
      </c>
      <c r="M6278" t="s">
        <v>102</v>
      </c>
      <c r="N6278">
        <v>21215</v>
      </c>
      <c r="O6278">
        <v>577</v>
      </c>
      <c r="P6278" t="s">
        <v>1657</v>
      </c>
      <c r="Q6278">
        <v>8</v>
      </c>
      <c r="R6278">
        <v>5</v>
      </c>
      <c r="S6278" t="s">
        <v>104</v>
      </c>
      <c r="U6278">
        <v>7.52</v>
      </c>
      <c r="V6278">
        <v>21</v>
      </c>
      <c r="W6278" t="s">
        <v>76</v>
      </c>
      <c r="X6278" s="5">
        <v>43803</v>
      </c>
      <c r="Y6278" t="s">
        <v>39</v>
      </c>
      <c r="Z6278" t="s">
        <v>1549</v>
      </c>
      <c r="AA6278" t="s">
        <v>47</v>
      </c>
    </row>
    <row r="6279" spans="1:27" x14ac:dyDescent="0.3">
      <c r="A6279">
        <v>6</v>
      </c>
      <c r="B6279" t="s">
        <v>10</v>
      </c>
      <c r="C6279">
        <v>6</v>
      </c>
      <c r="D6279" t="s">
        <v>11</v>
      </c>
      <c r="E6279" t="s">
        <v>1550</v>
      </c>
      <c r="F6279" t="s">
        <v>13</v>
      </c>
      <c r="G6279" t="s">
        <v>338</v>
      </c>
      <c r="H6279" s="3">
        <v>0</v>
      </c>
      <c r="I6279" s="5">
        <v>43797</v>
      </c>
      <c r="J6279" s="5" t="str">
        <f t="shared" si="196"/>
        <v>September</v>
      </c>
      <c r="K6279" s="7">
        <f t="shared" si="197"/>
        <v>2019</v>
      </c>
      <c r="L6279" t="s">
        <v>7069</v>
      </c>
      <c r="M6279" t="s">
        <v>102</v>
      </c>
      <c r="N6279">
        <v>21215</v>
      </c>
      <c r="O6279">
        <v>1043</v>
      </c>
      <c r="P6279" t="s">
        <v>559</v>
      </c>
      <c r="Q6279">
        <v>273</v>
      </c>
      <c r="R6279">
        <v>5</v>
      </c>
      <c r="S6279" t="s">
        <v>104</v>
      </c>
      <c r="U6279">
        <v>272.79000000000002</v>
      </c>
      <c r="V6279">
        <v>1049</v>
      </c>
      <c r="W6279" t="s">
        <v>76</v>
      </c>
      <c r="X6279" s="5">
        <v>43803</v>
      </c>
      <c r="Y6279" t="s">
        <v>39</v>
      </c>
      <c r="Z6279" t="s">
        <v>1549</v>
      </c>
      <c r="AA6279" t="s">
        <v>47</v>
      </c>
    </row>
    <row r="6280" spans="1:27" x14ac:dyDescent="0.3">
      <c r="A6280">
        <v>6</v>
      </c>
      <c r="B6280" t="s">
        <v>10</v>
      </c>
      <c r="C6280">
        <v>6</v>
      </c>
      <c r="D6280" t="s">
        <v>26</v>
      </c>
      <c r="E6280" t="s">
        <v>1550</v>
      </c>
      <c r="F6280" t="s">
        <v>13</v>
      </c>
      <c r="G6280" t="s">
        <v>338</v>
      </c>
      <c r="H6280" s="3">
        <v>0</v>
      </c>
      <c r="I6280" s="5">
        <v>43797</v>
      </c>
      <c r="J6280" s="5" t="str">
        <f t="shared" si="196"/>
        <v>September</v>
      </c>
      <c r="K6280" s="7">
        <f t="shared" si="197"/>
        <v>2019</v>
      </c>
      <c r="L6280" t="s">
        <v>7069</v>
      </c>
      <c r="M6280" t="s">
        <v>102</v>
      </c>
      <c r="N6280">
        <v>21215</v>
      </c>
      <c r="O6280">
        <v>321</v>
      </c>
      <c r="P6280" t="s">
        <v>2810</v>
      </c>
      <c r="Q6280">
        <v>1</v>
      </c>
      <c r="R6280">
        <v>1</v>
      </c>
      <c r="S6280" t="s">
        <v>104</v>
      </c>
      <c r="U6280">
        <v>0.74</v>
      </c>
      <c r="V6280">
        <v>2</v>
      </c>
      <c r="W6280" t="s">
        <v>76</v>
      </c>
      <c r="X6280" s="5">
        <v>43803</v>
      </c>
      <c r="Y6280" t="s">
        <v>39</v>
      </c>
      <c r="Z6280" t="s">
        <v>1549</v>
      </c>
      <c r="AA6280" t="s">
        <v>49</v>
      </c>
    </row>
    <row r="6281" spans="1:27" x14ac:dyDescent="0.3">
      <c r="A6281">
        <v>6</v>
      </c>
      <c r="B6281" t="s">
        <v>10</v>
      </c>
      <c r="C6281">
        <v>6</v>
      </c>
      <c r="D6281" t="s">
        <v>26</v>
      </c>
      <c r="E6281" t="s">
        <v>94</v>
      </c>
      <c r="F6281" t="s">
        <v>13</v>
      </c>
      <c r="G6281" t="s">
        <v>313</v>
      </c>
      <c r="H6281" s="3">
        <v>0</v>
      </c>
      <c r="I6281" s="5">
        <v>43739</v>
      </c>
      <c r="J6281" s="5" t="str">
        <f t="shared" si="196"/>
        <v>September</v>
      </c>
      <c r="K6281" s="7">
        <f t="shared" si="197"/>
        <v>2019</v>
      </c>
      <c r="L6281" t="s">
        <v>3721</v>
      </c>
      <c r="M6281" t="s">
        <v>73</v>
      </c>
      <c r="N6281">
        <v>68025</v>
      </c>
      <c r="O6281">
        <v>1708</v>
      </c>
      <c r="P6281" t="s">
        <v>3050</v>
      </c>
      <c r="Q6281">
        <v>50</v>
      </c>
      <c r="R6281">
        <v>1</v>
      </c>
      <c r="S6281" t="s">
        <v>75</v>
      </c>
      <c r="U6281">
        <v>50.33</v>
      </c>
      <c r="V6281">
        <v>105</v>
      </c>
      <c r="W6281" t="s">
        <v>19</v>
      </c>
      <c r="X6281" s="5">
        <v>43745</v>
      </c>
      <c r="Y6281" t="s">
        <v>39</v>
      </c>
      <c r="Z6281" t="s">
        <v>98</v>
      </c>
      <c r="AA6281" t="s">
        <v>64</v>
      </c>
    </row>
    <row r="6282" spans="1:27" x14ac:dyDescent="0.3">
      <c r="A6282">
        <v>4</v>
      </c>
      <c r="B6282" t="s">
        <v>43</v>
      </c>
      <c r="C6282">
        <v>6</v>
      </c>
      <c r="D6282" t="s">
        <v>50</v>
      </c>
      <c r="E6282" t="s">
        <v>1772</v>
      </c>
      <c r="F6282" t="s">
        <v>13</v>
      </c>
      <c r="G6282" t="s">
        <v>2362</v>
      </c>
      <c r="H6282" s="3">
        <v>0.2</v>
      </c>
      <c r="I6282" s="5">
        <v>43628</v>
      </c>
      <c r="J6282" s="5" t="str">
        <f t="shared" si="196"/>
        <v>September</v>
      </c>
      <c r="K6282" s="7">
        <f t="shared" si="197"/>
        <v>2019</v>
      </c>
      <c r="L6282" t="s">
        <v>5070</v>
      </c>
      <c r="M6282" t="s">
        <v>102</v>
      </c>
      <c r="N6282">
        <v>43302</v>
      </c>
      <c r="O6282">
        <v>1096</v>
      </c>
      <c r="P6282" t="s">
        <v>599</v>
      </c>
      <c r="Q6282">
        <v>19</v>
      </c>
      <c r="R6282">
        <v>2</v>
      </c>
      <c r="S6282" t="s">
        <v>104</v>
      </c>
      <c r="U6282">
        <v>19.18</v>
      </c>
      <c r="V6282">
        <v>64</v>
      </c>
      <c r="W6282" t="s">
        <v>19</v>
      </c>
      <c r="X6282" s="5">
        <v>43632</v>
      </c>
      <c r="Y6282" t="s">
        <v>39</v>
      </c>
      <c r="Z6282" t="s">
        <v>309</v>
      </c>
      <c r="AA6282" t="s">
        <v>113</v>
      </c>
    </row>
    <row r="6283" spans="1:27" x14ac:dyDescent="0.3">
      <c r="A6283">
        <v>5</v>
      </c>
      <c r="B6283" t="s">
        <v>43</v>
      </c>
      <c r="C6283">
        <v>6</v>
      </c>
      <c r="D6283" t="s">
        <v>11</v>
      </c>
      <c r="E6283" t="s">
        <v>171</v>
      </c>
      <c r="F6283" t="s">
        <v>13</v>
      </c>
      <c r="G6283" t="s">
        <v>1722</v>
      </c>
      <c r="H6283" s="3">
        <v>0</v>
      </c>
      <c r="I6283" s="5">
        <v>43603</v>
      </c>
      <c r="J6283" s="5" t="str">
        <f t="shared" si="196"/>
        <v>September</v>
      </c>
      <c r="K6283" s="7">
        <f t="shared" si="197"/>
        <v>2019</v>
      </c>
      <c r="L6283" t="s">
        <v>2315</v>
      </c>
      <c r="M6283" t="s">
        <v>102</v>
      </c>
      <c r="N6283">
        <v>10024</v>
      </c>
      <c r="O6283">
        <v>1056</v>
      </c>
      <c r="P6283" t="s">
        <v>1955</v>
      </c>
      <c r="Q6283">
        <v>6</v>
      </c>
      <c r="R6283">
        <v>2</v>
      </c>
      <c r="S6283" t="s">
        <v>104</v>
      </c>
      <c r="U6283">
        <v>6.26</v>
      </c>
      <c r="V6283">
        <v>15</v>
      </c>
      <c r="W6283" t="s">
        <v>19</v>
      </c>
      <c r="X6283" s="5">
        <v>43608</v>
      </c>
      <c r="Y6283" t="s">
        <v>39</v>
      </c>
      <c r="Z6283" t="s">
        <v>175</v>
      </c>
      <c r="AA6283" t="s">
        <v>47</v>
      </c>
    </row>
    <row r="6284" spans="1:27" x14ac:dyDescent="0.3">
      <c r="A6284">
        <v>5</v>
      </c>
      <c r="B6284" t="s">
        <v>43</v>
      </c>
      <c r="C6284">
        <v>6</v>
      </c>
      <c r="D6284" t="s">
        <v>26</v>
      </c>
      <c r="E6284" t="s">
        <v>171</v>
      </c>
      <c r="F6284" t="s">
        <v>13</v>
      </c>
      <c r="G6284" t="s">
        <v>1722</v>
      </c>
      <c r="H6284" s="3">
        <v>0.2</v>
      </c>
      <c r="I6284" s="5">
        <v>43603</v>
      </c>
      <c r="J6284" s="5" t="str">
        <f t="shared" si="196"/>
        <v>September</v>
      </c>
      <c r="K6284" s="7">
        <f t="shared" si="197"/>
        <v>2019</v>
      </c>
      <c r="L6284" t="s">
        <v>2315</v>
      </c>
      <c r="M6284" t="s">
        <v>102</v>
      </c>
      <c r="N6284">
        <v>10024</v>
      </c>
      <c r="O6284">
        <v>57</v>
      </c>
      <c r="P6284" t="s">
        <v>8181</v>
      </c>
      <c r="Q6284">
        <v>1</v>
      </c>
      <c r="R6284">
        <v>1</v>
      </c>
      <c r="S6284" t="s">
        <v>104</v>
      </c>
      <c r="U6284">
        <v>1.03</v>
      </c>
      <c r="V6284">
        <v>3</v>
      </c>
      <c r="W6284" t="s">
        <v>19</v>
      </c>
      <c r="X6284" s="5">
        <v>43608</v>
      </c>
      <c r="Y6284" t="s">
        <v>39</v>
      </c>
      <c r="Z6284" t="s">
        <v>175</v>
      </c>
      <c r="AA6284" t="s">
        <v>54</v>
      </c>
    </row>
    <row r="6285" spans="1:27" x14ac:dyDescent="0.3">
      <c r="A6285">
        <v>3</v>
      </c>
      <c r="B6285" t="s">
        <v>10</v>
      </c>
      <c r="C6285">
        <v>3</v>
      </c>
      <c r="D6285" t="s">
        <v>26</v>
      </c>
      <c r="E6285" t="s">
        <v>2602</v>
      </c>
      <c r="F6285" t="s">
        <v>13</v>
      </c>
      <c r="G6285" t="s">
        <v>1634</v>
      </c>
      <c r="H6285" s="3">
        <v>0.2</v>
      </c>
      <c r="I6285" s="5">
        <v>43492</v>
      </c>
      <c r="J6285" s="5" t="str">
        <f t="shared" si="196"/>
        <v>September</v>
      </c>
      <c r="K6285" s="7">
        <f t="shared" si="197"/>
        <v>2019</v>
      </c>
      <c r="L6285" t="s">
        <v>3495</v>
      </c>
      <c r="M6285" t="s">
        <v>102</v>
      </c>
      <c r="N6285">
        <v>44240</v>
      </c>
      <c r="O6285">
        <v>1126</v>
      </c>
      <c r="P6285" t="s">
        <v>1183</v>
      </c>
      <c r="Q6285">
        <v>2</v>
      </c>
      <c r="R6285">
        <v>3</v>
      </c>
      <c r="S6285" t="s">
        <v>104</v>
      </c>
      <c r="U6285">
        <v>1.75</v>
      </c>
      <c r="V6285">
        <v>14</v>
      </c>
      <c r="W6285" t="s">
        <v>19</v>
      </c>
      <c r="X6285" s="5">
        <v>43495</v>
      </c>
      <c r="Y6285" t="s">
        <v>20</v>
      </c>
      <c r="Z6285" t="s">
        <v>309</v>
      </c>
      <c r="AA6285" t="s">
        <v>49</v>
      </c>
    </row>
    <row r="6286" spans="1:27" x14ac:dyDescent="0.3">
      <c r="A6286">
        <v>3</v>
      </c>
      <c r="B6286" t="s">
        <v>10</v>
      </c>
      <c r="C6286">
        <v>3</v>
      </c>
      <c r="D6286" t="s">
        <v>50</v>
      </c>
      <c r="E6286" t="s">
        <v>2602</v>
      </c>
      <c r="F6286" t="s">
        <v>13</v>
      </c>
      <c r="G6286" t="s">
        <v>1634</v>
      </c>
      <c r="H6286" s="3">
        <v>0.2</v>
      </c>
      <c r="I6286" s="5">
        <v>43492</v>
      </c>
      <c r="J6286" s="5" t="str">
        <f t="shared" si="196"/>
        <v>September</v>
      </c>
      <c r="K6286" s="7">
        <f t="shared" si="197"/>
        <v>2019</v>
      </c>
      <c r="L6286" t="s">
        <v>3495</v>
      </c>
      <c r="M6286" t="s">
        <v>102</v>
      </c>
      <c r="N6286">
        <v>44240</v>
      </c>
      <c r="O6286">
        <v>141</v>
      </c>
      <c r="P6286" t="s">
        <v>4889</v>
      </c>
      <c r="Q6286">
        <v>-9</v>
      </c>
      <c r="R6286">
        <v>3</v>
      </c>
      <c r="S6286" t="s">
        <v>104</v>
      </c>
      <c r="U6286">
        <v>-9</v>
      </c>
      <c r="V6286">
        <v>72</v>
      </c>
      <c r="W6286" t="s">
        <v>19</v>
      </c>
      <c r="X6286" s="5">
        <v>43495</v>
      </c>
      <c r="Y6286" t="s">
        <v>20</v>
      </c>
      <c r="Z6286" t="s">
        <v>309</v>
      </c>
      <c r="AA6286" t="s">
        <v>113</v>
      </c>
    </row>
    <row r="6287" spans="1:27" x14ac:dyDescent="0.3">
      <c r="A6287">
        <v>3</v>
      </c>
      <c r="B6287" t="s">
        <v>10</v>
      </c>
      <c r="C6287">
        <v>3</v>
      </c>
      <c r="D6287" t="s">
        <v>50</v>
      </c>
      <c r="E6287" t="s">
        <v>2602</v>
      </c>
      <c r="F6287" t="s">
        <v>13</v>
      </c>
      <c r="G6287" t="s">
        <v>1634</v>
      </c>
      <c r="H6287" s="3">
        <v>0.4</v>
      </c>
      <c r="I6287" s="5">
        <v>43492</v>
      </c>
      <c r="J6287" s="5" t="str">
        <f t="shared" si="196"/>
        <v>September</v>
      </c>
      <c r="K6287" s="7">
        <f t="shared" si="197"/>
        <v>2019</v>
      </c>
      <c r="L6287" t="s">
        <v>3495</v>
      </c>
      <c r="M6287" t="s">
        <v>102</v>
      </c>
      <c r="N6287">
        <v>44240</v>
      </c>
      <c r="O6287">
        <v>944</v>
      </c>
      <c r="P6287" t="s">
        <v>427</v>
      </c>
      <c r="Q6287">
        <v>-27</v>
      </c>
      <c r="R6287">
        <v>3</v>
      </c>
      <c r="S6287" t="s">
        <v>104</v>
      </c>
      <c r="U6287">
        <v>-27</v>
      </c>
      <c r="V6287">
        <v>108</v>
      </c>
      <c r="W6287" t="s">
        <v>19</v>
      </c>
      <c r="X6287" s="5">
        <v>43495</v>
      </c>
      <c r="Y6287" t="s">
        <v>20</v>
      </c>
      <c r="Z6287" t="s">
        <v>309</v>
      </c>
      <c r="AA6287" t="s">
        <v>52</v>
      </c>
    </row>
    <row r="6288" spans="1:27" x14ac:dyDescent="0.3">
      <c r="A6288">
        <v>4</v>
      </c>
      <c r="B6288" t="s">
        <v>25</v>
      </c>
      <c r="C6288">
        <v>3</v>
      </c>
      <c r="D6288" t="s">
        <v>26</v>
      </c>
      <c r="E6288" t="s">
        <v>88</v>
      </c>
      <c r="F6288" t="s">
        <v>13</v>
      </c>
      <c r="G6288" t="s">
        <v>661</v>
      </c>
      <c r="H6288" s="3">
        <v>0</v>
      </c>
      <c r="I6288" s="5">
        <v>43807</v>
      </c>
      <c r="J6288" s="5" t="str">
        <f t="shared" si="196"/>
        <v>September</v>
      </c>
      <c r="K6288" s="7">
        <f t="shared" si="197"/>
        <v>2019</v>
      </c>
      <c r="L6288" t="s">
        <v>8002</v>
      </c>
      <c r="M6288" t="s">
        <v>30</v>
      </c>
      <c r="N6288">
        <v>94109</v>
      </c>
      <c r="O6288">
        <v>294</v>
      </c>
      <c r="P6288" t="s">
        <v>5919</v>
      </c>
      <c r="Q6288">
        <v>21</v>
      </c>
      <c r="R6288">
        <v>1</v>
      </c>
      <c r="S6288" t="s">
        <v>32</v>
      </c>
      <c r="T6288" t="s">
        <v>92</v>
      </c>
      <c r="U6288">
        <v>20.84</v>
      </c>
      <c r="V6288">
        <v>69</v>
      </c>
      <c r="W6288" t="s">
        <v>33</v>
      </c>
      <c r="X6288" s="5">
        <v>43811</v>
      </c>
      <c r="Y6288" t="s">
        <v>20</v>
      </c>
      <c r="Z6288" t="s">
        <v>34</v>
      </c>
      <c r="AA6288" t="s">
        <v>56</v>
      </c>
    </row>
    <row r="6289" spans="1:27" x14ac:dyDescent="0.3">
      <c r="A6289">
        <v>5</v>
      </c>
      <c r="B6289" t="s">
        <v>43</v>
      </c>
      <c r="C6289">
        <v>6</v>
      </c>
      <c r="D6289" t="s">
        <v>26</v>
      </c>
      <c r="E6289" t="s">
        <v>171</v>
      </c>
      <c r="F6289" t="s">
        <v>13</v>
      </c>
      <c r="G6289" t="s">
        <v>849</v>
      </c>
      <c r="H6289" s="3">
        <v>0</v>
      </c>
      <c r="I6289" s="5">
        <v>43823</v>
      </c>
      <c r="J6289" s="5" t="str">
        <f t="shared" si="196"/>
        <v>September</v>
      </c>
      <c r="K6289" s="7">
        <f t="shared" si="197"/>
        <v>2019</v>
      </c>
      <c r="L6289" t="s">
        <v>850</v>
      </c>
      <c r="M6289" t="s">
        <v>102</v>
      </c>
      <c r="N6289">
        <v>10024</v>
      </c>
      <c r="O6289">
        <v>1502</v>
      </c>
      <c r="P6289" t="s">
        <v>851</v>
      </c>
      <c r="Q6289">
        <v>10</v>
      </c>
      <c r="R6289">
        <v>3</v>
      </c>
      <c r="S6289" t="s">
        <v>104</v>
      </c>
      <c r="U6289">
        <v>9.6999999999999993</v>
      </c>
      <c r="V6289">
        <v>36</v>
      </c>
      <c r="W6289" t="s">
        <v>19</v>
      </c>
      <c r="X6289" s="5">
        <v>43828</v>
      </c>
      <c r="Y6289" t="s">
        <v>39</v>
      </c>
      <c r="Z6289" t="s">
        <v>175</v>
      </c>
      <c r="AA6289" t="s">
        <v>56</v>
      </c>
    </row>
    <row r="6290" spans="1:27" x14ac:dyDescent="0.3">
      <c r="A6290">
        <v>5</v>
      </c>
      <c r="B6290" t="s">
        <v>25</v>
      </c>
      <c r="C6290">
        <v>3</v>
      </c>
      <c r="D6290" t="s">
        <v>11</v>
      </c>
      <c r="E6290" t="s">
        <v>171</v>
      </c>
      <c r="F6290" t="s">
        <v>13</v>
      </c>
      <c r="G6290" t="s">
        <v>1214</v>
      </c>
      <c r="H6290" s="3">
        <v>0</v>
      </c>
      <c r="I6290" s="5">
        <v>43695</v>
      </c>
      <c r="J6290" s="5" t="str">
        <f t="shared" si="196"/>
        <v>September</v>
      </c>
      <c r="K6290" s="7">
        <f t="shared" si="197"/>
        <v>2019</v>
      </c>
      <c r="L6290" t="s">
        <v>1215</v>
      </c>
      <c r="M6290" t="s">
        <v>102</v>
      </c>
      <c r="N6290">
        <v>10011</v>
      </c>
      <c r="O6290">
        <v>493</v>
      </c>
      <c r="P6290" t="s">
        <v>1216</v>
      </c>
      <c r="Q6290">
        <v>16</v>
      </c>
      <c r="R6290">
        <v>2</v>
      </c>
      <c r="S6290" t="s">
        <v>104</v>
      </c>
      <c r="U6290">
        <v>15.79</v>
      </c>
      <c r="V6290">
        <v>40</v>
      </c>
      <c r="W6290" t="s">
        <v>33</v>
      </c>
      <c r="X6290" s="5">
        <v>43700</v>
      </c>
      <c r="Y6290" t="s">
        <v>20</v>
      </c>
      <c r="Z6290" t="s">
        <v>175</v>
      </c>
      <c r="AA6290" t="s">
        <v>47</v>
      </c>
    </row>
    <row r="6291" spans="1:27" x14ac:dyDescent="0.3">
      <c r="A6291">
        <v>5</v>
      </c>
      <c r="B6291" t="s">
        <v>25</v>
      </c>
      <c r="C6291">
        <v>3</v>
      </c>
      <c r="D6291" t="s">
        <v>11</v>
      </c>
      <c r="E6291" t="s">
        <v>171</v>
      </c>
      <c r="F6291" t="s">
        <v>13</v>
      </c>
      <c r="G6291" t="s">
        <v>1214</v>
      </c>
      <c r="H6291" s="3">
        <v>0</v>
      </c>
      <c r="I6291" s="5">
        <v>43695</v>
      </c>
      <c r="J6291" s="5" t="str">
        <f t="shared" si="196"/>
        <v>September</v>
      </c>
      <c r="K6291" s="7">
        <f t="shared" si="197"/>
        <v>2019</v>
      </c>
      <c r="L6291" t="s">
        <v>1215</v>
      </c>
      <c r="M6291" t="s">
        <v>102</v>
      </c>
      <c r="N6291">
        <v>10011</v>
      </c>
      <c r="O6291">
        <v>498</v>
      </c>
      <c r="P6291" t="s">
        <v>1217</v>
      </c>
      <c r="Q6291">
        <v>3</v>
      </c>
      <c r="R6291">
        <v>2</v>
      </c>
      <c r="S6291" t="s">
        <v>104</v>
      </c>
      <c r="U6291">
        <v>3.08</v>
      </c>
      <c r="V6291">
        <v>10</v>
      </c>
      <c r="W6291" t="s">
        <v>33</v>
      </c>
      <c r="X6291" s="5">
        <v>43700</v>
      </c>
      <c r="Y6291" t="s">
        <v>20</v>
      </c>
      <c r="Z6291" t="s">
        <v>175</v>
      </c>
      <c r="AA6291" t="s">
        <v>47</v>
      </c>
    </row>
    <row r="6292" spans="1:27" x14ac:dyDescent="0.3">
      <c r="A6292">
        <v>5</v>
      </c>
      <c r="B6292" t="s">
        <v>25</v>
      </c>
      <c r="C6292">
        <v>3</v>
      </c>
      <c r="D6292" t="s">
        <v>26</v>
      </c>
      <c r="E6292" t="s">
        <v>171</v>
      </c>
      <c r="F6292" t="s">
        <v>13</v>
      </c>
      <c r="G6292" t="s">
        <v>1214</v>
      </c>
      <c r="H6292" s="3">
        <v>0.2</v>
      </c>
      <c r="I6292" s="5">
        <v>43695</v>
      </c>
      <c r="J6292" s="5" t="str">
        <f t="shared" si="196"/>
        <v>September</v>
      </c>
      <c r="K6292" s="7">
        <f t="shared" si="197"/>
        <v>2019</v>
      </c>
      <c r="L6292" t="s">
        <v>1215</v>
      </c>
      <c r="M6292" t="s">
        <v>102</v>
      </c>
      <c r="N6292">
        <v>10011</v>
      </c>
      <c r="O6292">
        <v>1338</v>
      </c>
      <c r="P6292" t="s">
        <v>1218</v>
      </c>
      <c r="Q6292">
        <v>34</v>
      </c>
      <c r="R6292">
        <v>9</v>
      </c>
      <c r="S6292" t="s">
        <v>104</v>
      </c>
      <c r="U6292">
        <v>33.57</v>
      </c>
      <c r="V6292">
        <v>107</v>
      </c>
      <c r="W6292" t="s">
        <v>33</v>
      </c>
      <c r="X6292" s="5">
        <v>43700</v>
      </c>
      <c r="Y6292" t="s">
        <v>20</v>
      </c>
      <c r="Z6292" t="s">
        <v>175</v>
      </c>
      <c r="AA6292" t="s">
        <v>54</v>
      </c>
    </row>
    <row r="6293" spans="1:27" x14ac:dyDescent="0.3">
      <c r="A6293">
        <v>5</v>
      </c>
      <c r="B6293" t="s">
        <v>25</v>
      </c>
      <c r="C6293">
        <v>3</v>
      </c>
      <c r="D6293" t="s">
        <v>50</v>
      </c>
      <c r="E6293" t="s">
        <v>171</v>
      </c>
      <c r="F6293" t="s">
        <v>13</v>
      </c>
      <c r="G6293" t="s">
        <v>1214</v>
      </c>
      <c r="H6293" s="3">
        <v>0</v>
      </c>
      <c r="I6293" s="5">
        <v>43695</v>
      </c>
      <c r="J6293" s="5" t="str">
        <f t="shared" si="196"/>
        <v>September</v>
      </c>
      <c r="K6293" s="7">
        <f t="shared" si="197"/>
        <v>2019</v>
      </c>
      <c r="L6293" t="s">
        <v>1215</v>
      </c>
      <c r="M6293" t="s">
        <v>102</v>
      </c>
      <c r="N6293">
        <v>10011</v>
      </c>
      <c r="O6293">
        <v>778</v>
      </c>
      <c r="P6293" t="s">
        <v>1219</v>
      </c>
      <c r="Q6293">
        <v>11</v>
      </c>
      <c r="R6293">
        <v>1</v>
      </c>
      <c r="S6293" t="s">
        <v>104</v>
      </c>
      <c r="U6293">
        <v>10.99</v>
      </c>
      <c r="V6293">
        <v>38</v>
      </c>
      <c r="W6293" t="s">
        <v>33</v>
      </c>
      <c r="X6293" s="5">
        <v>43700</v>
      </c>
      <c r="Y6293" t="s">
        <v>20</v>
      </c>
      <c r="Z6293" t="s">
        <v>175</v>
      </c>
      <c r="AA6293" t="s">
        <v>52</v>
      </c>
    </row>
    <row r="6294" spans="1:27" x14ac:dyDescent="0.3">
      <c r="A6294">
        <v>5</v>
      </c>
      <c r="B6294" t="s">
        <v>25</v>
      </c>
      <c r="C6294">
        <v>3</v>
      </c>
      <c r="D6294" t="s">
        <v>11</v>
      </c>
      <c r="E6294" t="s">
        <v>171</v>
      </c>
      <c r="F6294" t="s">
        <v>13</v>
      </c>
      <c r="G6294" t="s">
        <v>1214</v>
      </c>
      <c r="H6294" s="3">
        <v>0</v>
      </c>
      <c r="I6294" s="5">
        <v>43695</v>
      </c>
      <c r="J6294" s="5" t="str">
        <f t="shared" si="196"/>
        <v>September</v>
      </c>
      <c r="K6294" s="7">
        <f t="shared" si="197"/>
        <v>2019</v>
      </c>
      <c r="L6294" t="s">
        <v>1215</v>
      </c>
      <c r="M6294" t="s">
        <v>102</v>
      </c>
      <c r="N6294">
        <v>10011</v>
      </c>
      <c r="O6294">
        <v>1447</v>
      </c>
      <c r="P6294" t="s">
        <v>8156</v>
      </c>
      <c r="Q6294">
        <v>27</v>
      </c>
      <c r="R6294">
        <v>3</v>
      </c>
      <c r="S6294" t="s">
        <v>104</v>
      </c>
      <c r="U6294">
        <v>27.29</v>
      </c>
      <c r="V6294">
        <v>88</v>
      </c>
      <c r="W6294" t="s">
        <v>33</v>
      </c>
      <c r="X6294" s="5">
        <v>43700</v>
      </c>
      <c r="Y6294" t="s">
        <v>20</v>
      </c>
      <c r="Z6294" t="s">
        <v>175</v>
      </c>
      <c r="AA6294" t="s">
        <v>47</v>
      </c>
    </row>
    <row r="6295" spans="1:27" x14ac:dyDescent="0.3">
      <c r="A6295">
        <v>6</v>
      </c>
      <c r="B6295" t="s">
        <v>10</v>
      </c>
      <c r="C6295">
        <v>6</v>
      </c>
      <c r="D6295" t="s">
        <v>11</v>
      </c>
      <c r="E6295" t="s">
        <v>1896</v>
      </c>
      <c r="F6295" t="s">
        <v>13</v>
      </c>
      <c r="G6295" t="s">
        <v>8132</v>
      </c>
      <c r="H6295" s="3">
        <v>0</v>
      </c>
      <c r="I6295" s="5">
        <v>43803</v>
      </c>
      <c r="J6295" s="5" t="str">
        <f t="shared" si="196"/>
        <v>September</v>
      </c>
      <c r="K6295" s="7">
        <f t="shared" si="197"/>
        <v>2019</v>
      </c>
      <c r="L6295" t="s">
        <v>2297</v>
      </c>
      <c r="M6295" t="s">
        <v>102</v>
      </c>
      <c r="N6295">
        <v>7501</v>
      </c>
      <c r="O6295">
        <v>1563</v>
      </c>
      <c r="P6295" t="s">
        <v>8216</v>
      </c>
      <c r="Q6295">
        <v>2</v>
      </c>
      <c r="R6295">
        <v>1</v>
      </c>
      <c r="S6295" t="s">
        <v>104</v>
      </c>
      <c r="U6295">
        <v>1.56</v>
      </c>
      <c r="V6295">
        <v>13</v>
      </c>
      <c r="W6295" t="s">
        <v>19</v>
      </c>
      <c r="X6295" s="5">
        <v>43809</v>
      </c>
      <c r="Y6295" t="s">
        <v>39</v>
      </c>
      <c r="Z6295" t="s">
        <v>485</v>
      </c>
      <c r="AA6295" t="s">
        <v>47</v>
      </c>
    </row>
    <row r="6296" spans="1:27" x14ac:dyDescent="0.3">
      <c r="A6296">
        <v>6</v>
      </c>
      <c r="B6296" t="s">
        <v>10</v>
      </c>
      <c r="C6296">
        <v>6</v>
      </c>
      <c r="D6296" t="s">
        <v>11</v>
      </c>
      <c r="E6296" t="s">
        <v>1896</v>
      </c>
      <c r="F6296" t="s">
        <v>13</v>
      </c>
      <c r="G6296" t="s">
        <v>8132</v>
      </c>
      <c r="H6296" s="3">
        <v>0</v>
      </c>
      <c r="I6296" s="5">
        <v>43803</v>
      </c>
      <c r="J6296" s="5" t="str">
        <f t="shared" si="196"/>
        <v>September</v>
      </c>
      <c r="K6296" s="7">
        <f t="shared" si="197"/>
        <v>2019</v>
      </c>
      <c r="L6296" t="s">
        <v>2297</v>
      </c>
      <c r="M6296" t="s">
        <v>102</v>
      </c>
      <c r="N6296">
        <v>7501</v>
      </c>
      <c r="O6296">
        <v>763</v>
      </c>
      <c r="P6296" t="s">
        <v>543</v>
      </c>
      <c r="Q6296">
        <v>18</v>
      </c>
      <c r="R6296">
        <v>3</v>
      </c>
      <c r="S6296" t="s">
        <v>104</v>
      </c>
      <c r="U6296">
        <v>18.18</v>
      </c>
      <c r="V6296">
        <v>303</v>
      </c>
      <c r="W6296" t="s">
        <v>19</v>
      </c>
      <c r="X6296" s="5">
        <v>43809</v>
      </c>
      <c r="Y6296" t="s">
        <v>39</v>
      </c>
      <c r="Z6296" t="s">
        <v>485</v>
      </c>
      <c r="AA6296" t="s">
        <v>24</v>
      </c>
    </row>
    <row r="6297" spans="1:27" x14ac:dyDescent="0.3">
      <c r="A6297">
        <v>6</v>
      </c>
      <c r="B6297" t="s">
        <v>10</v>
      </c>
      <c r="C6297">
        <v>6</v>
      </c>
      <c r="D6297" t="s">
        <v>11</v>
      </c>
      <c r="E6297" t="s">
        <v>1896</v>
      </c>
      <c r="F6297" t="s">
        <v>13</v>
      </c>
      <c r="G6297" t="s">
        <v>8132</v>
      </c>
      <c r="H6297" s="3">
        <v>0</v>
      </c>
      <c r="I6297" s="5">
        <v>43803</v>
      </c>
      <c r="J6297" s="5" t="str">
        <f t="shared" si="196"/>
        <v>September</v>
      </c>
      <c r="K6297" s="7">
        <f t="shared" si="197"/>
        <v>2019</v>
      </c>
      <c r="L6297" t="s">
        <v>2297</v>
      </c>
      <c r="M6297" t="s">
        <v>102</v>
      </c>
      <c r="N6297">
        <v>7501</v>
      </c>
      <c r="O6297">
        <v>772</v>
      </c>
      <c r="P6297" t="s">
        <v>432</v>
      </c>
      <c r="Q6297">
        <v>46</v>
      </c>
      <c r="R6297">
        <v>3</v>
      </c>
      <c r="S6297" t="s">
        <v>104</v>
      </c>
      <c r="U6297">
        <v>45.56</v>
      </c>
      <c r="V6297">
        <v>182</v>
      </c>
      <c r="W6297" t="s">
        <v>19</v>
      </c>
      <c r="X6297" s="5">
        <v>43809</v>
      </c>
      <c r="Y6297" t="s">
        <v>39</v>
      </c>
      <c r="Z6297" t="s">
        <v>485</v>
      </c>
      <c r="AA6297" t="s">
        <v>24</v>
      </c>
    </row>
    <row r="6298" spans="1:27" x14ac:dyDescent="0.3">
      <c r="A6298">
        <v>3</v>
      </c>
      <c r="B6298" t="s">
        <v>10</v>
      </c>
      <c r="C6298">
        <v>3</v>
      </c>
      <c r="D6298" t="s">
        <v>11</v>
      </c>
      <c r="E6298" t="s">
        <v>2083</v>
      </c>
      <c r="F6298" t="s">
        <v>13</v>
      </c>
      <c r="G6298" t="s">
        <v>282</v>
      </c>
      <c r="H6298" s="3">
        <v>0.2</v>
      </c>
      <c r="I6298" s="5">
        <v>43802</v>
      </c>
      <c r="J6298" s="5" t="str">
        <f t="shared" si="196"/>
        <v>September</v>
      </c>
      <c r="K6298" s="7">
        <f t="shared" si="197"/>
        <v>2019</v>
      </c>
      <c r="L6298" t="s">
        <v>2084</v>
      </c>
      <c r="M6298" t="s">
        <v>30</v>
      </c>
      <c r="N6298">
        <v>80229</v>
      </c>
      <c r="O6298">
        <v>497</v>
      </c>
      <c r="P6298" t="s">
        <v>1681</v>
      </c>
      <c r="Q6298">
        <v>5</v>
      </c>
      <c r="R6298">
        <v>1</v>
      </c>
      <c r="S6298" t="s">
        <v>32</v>
      </c>
      <c r="U6298">
        <v>4.66</v>
      </c>
      <c r="V6298">
        <v>16</v>
      </c>
      <c r="W6298" t="s">
        <v>19</v>
      </c>
      <c r="X6298" s="5">
        <v>43805</v>
      </c>
      <c r="Y6298" t="s">
        <v>20</v>
      </c>
      <c r="Z6298" t="s">
        <v>285</v>
      </c>
      <c r="AA6298" t="s">
        <v>47</v>
      </c>
    </row>
    <row r="6299" spans="1:27" x14ac:dyDescent="0.3">
      <c r="A6299">
        <v>3</v>
      </c>
      <c r="B6299" t="s">
        <v>10</v>
      </c>
      <c r="C6299">
        <v>3</v>
      </c>
      <c r="D6299" t="s">
        <v>11</v>
      </c>
      <c r="E6299" t="s">
        <v>2083</v>
      </c>
      <c r="F6299" t="s">
        <v>13</v>
      </c>
      <c r="G6299" t="s">
        <v>282</v>
      </c>
      <c r="H6299" s="3">
        <v>0.2</v>
      </c>
      <c r="I6299" s="5">
        <v>43802</v>
      </c>
      <c r="J6299" s="5" t="str">
        <f t="shared" si="196"/>
        <v>September</v>
      </c>
      <c r="K6299" s="7">
        <f t="shared" si="197"/>
        <v>2019</v>
      </c>
      <c r="L6299" t="s">
        <v>2084</v>
      </c>
      <c r="M6299" t="s">
        <v>30</v>
      </c>
      <c r="N6299">
        <v>80229</v>
      </c>
      <c r="O6299">
        <v>1505</v>
      </c>
      <c r="P6299" t="s">
        <v>560</v>
      </c>
      <c r="Q6299">
        <v>7</v>
      </c>
      <c r="R6299">
        <v>3</v>
      </c>
      <c r="S6299" t="s">
        <v>32</v>
      </c>
      <c r="U6299">
        <v>7.01</v>
      </c>
      <c r="V6299">
        <v>23</v>
      </c>
      <c r="W6299" t="s">
        <v>19</v>
      </c>
      <c r="X6299" s="5">
        <v>43805</v>
      </c>
      <c r="Y6299" t="s">
        <v>20</v>
      </c>
      <c r="Z6299" t="s">
        <v>285</v>
      </c>
      <c r="AA6299" t="s">
        <v>47</v>
      </c>
    </row>
    <row r="6300" spans="1:27" x14ac:dyDescent="0.3">
      <c r="A6300">
        <v>3</v>
      </c>
      <c r="B6300" t="s">
        <v>10</v>
      </c>
      <c r="C6300">
        <v>3</v>
      </c>
      <c r="D6300" t="s">
        <v>11</v>
      </c>
      <c r="E6300" t="s">
        <v>2083</v>
      </c>
      <c r="F6300" t="s">
        <v>13</v>
      </c>
      <c r="G6300" t="s">
        <v>282</v>
      </c>
      <c r="H6300" s="3">
        <v>0.2</v>
      </c>
      <c r="I6300" s="5">
        <v>43802</v>
      </c>
      <c r="J6300" s="5" t="str">
        <f t="shared" si="196"/>
        <v>September</v>
      </c>
      <c r="K6300" s="7">
        <f t="shared" si="197"/>
        <v>2019</v>
      </c>
      <c r="L6300" t="s">
        <v>2084</v>
      </c>
      <c r="M6300" t="s">
        <v>30</v>
      </c>
      <c r="N6300">
        <v>80229</v>
      </c>
      <c r="O6300">
        <v>577</v>
      </c>
      <c r="P6300" t="s">
        <v>1657</v>
      </c>
      <c r="Q6300">
        <v>3</v>
      </c>
      <c r="R6300">
        <v>5</v>
      </c>
      <c r="S6300" t="s">
        <v>32</v>
      </c>
      <c r="U6300">
        <v>3.34</v>
      </c>
      <c r="V6300">
        <v>17</v>
      </c>
      <c r="W6300" t="s">
        <v>19</v>
      </c>
      <c r="X6300" s="5">
        <v>43805</v>
      </c>
      <c r="Y6300" t="s">
        <v>20</v>
      </c>
      <c r="Z6300" t="s">
        <v>285</v>
      </c>
      <c r="AA6300" t="s">
        <v>47</v>
      </c>
    </row>
    <row r="6301" spans="1:27" x14ac:dyDescent="0.3">
      <c r="A6301">
        <v>3</v>
      </c>
      <c r="B6301" t="s">
        <v>10</v>
      </c>
      <c r="C6301">
        <v>3</v>
      </c>
      <c r="D6301" t="s">
        <v>26</v>
      </c>
      <c r="E6301" t="s">
        <v>2083</v>
      </c>
      <c r="F6301" t="s">
        <v>13</v>
      </c>
      <c r="G6301" t="s">
        <v>282</v>
      </c>
      <c r="H6301" s="3">
        <v>0.2</v>
      </c>
      <c r="I6301" s="5">
        <v>43802</v>
      </c>
      <c r="J6301" s="5" t="str">
        <f t="shared" si="196"/>
        <v>September</v>
      </c>
      <c r="K6301" s="7">
        <f t="shared" si="197"/>
        <v>2019</v>
      </c>
      <c r="L6301" t="s">
        <v>2084</v>
      </c>
      <c r="M6301" t="s">
        <v>30</v>
      </c>
      <c r="N6301">
        <v>80229</v>
      </c>
      <c r="O6301">
        <v>1654</v>
      </c>
      <c r="P6301" t="s">
        <v>3702</v>
      </c>
      <c r="Q6301">
        <v>4</v>
      </c>
      <c r="R6301">
        <v>2</v>
      </c>
      <c r="S6301" t="s">
        <v>32</v>
      </c>
      <c r="U6301">
        <v>3.74</v>
      </c>
      <c r="V6301">
        <v>10</v>
      </c>
      <c r="W6301" t="s">
        <v>19</v>
      </c>
      <c r="X6301" s="5">
        <v>43805</v>
      </c>
      <c r="Y6301" t="s">
        <v>20</v>
      </c>
      <c r="Z6301" t="s">
        <v>285</v>
      </c>
      <c r="AA6301" t="s">
        <v>64</v>
      </c>
    </row>
    <row r="6302" spans="1:27" x14ac:dyDescent="0.3">
      <c r="A6302">
        <v>3</v>
      </c>
      <c r="B6302" t="s">
        <v>10</v>
      </c>
      <c r="C6302">
        <v>3</v>
      </c>
      <c r="D6302" t="s">
        <v>26</v>
      </c>
      <c r="E6302" t="s">
        <v>2083</v>
      </c>
      <c r="F6302" t="s">
        <v>13</v>
      </c>
      <c r="G6302" t="s">
        <v>282</v>
      </c>
      <c r="H6302" s="3">
        <v>0.2</v>
      </c>
      <c r="I6302" s="5">
        <v>43802</v>
      </c>
      <c r="J6302" s="5" t="str">
        <f t="shared" si="196"/>
        <v>September</v>
      </c>
      <c r="K6302" s="7">
        <f t="shared" si="197"/>
        <v>2019</v>
      </c>
      <c r="L6302" t="s">
        <v>2084</v>
      </c>
      <c r="M6302" t="s">
        <v>30</v>
      </c>
      <c r="N6302">
        <v>80229</v>
      </c>
      <c r="O6302">
        <v>1161</v>
      </c>
      <c r="P6302" t="s">
        <v>1034</v>
      </c>
      <c r="Q6302">
        <v>1</v>
      </c>
      <c r="R6302">
        <v>6</v>
      </c>
      <c r="S6302" t="s">
        <v>32</v>
      </c>
      <c r="U6302">
        <v>1</v>
      </c>
      <c r="V6302">
        <v>13</v>
      </c>
      <c r="W6302" t="s">
        <v>19</v>
      </c>
      <c r="X6302" s="5">
        <v>43805</v>
      </c>
      <c r="Y6302" t="s">
        <v>20</v>
      </c>
      <c r="Z6302" t="s">
        <v>285</v>
      </c>
      <c r="AA6302" t="s">
        <v>49</v>
      </c>
    </row>
    <row r="6303" spans="1:27" x14ac:dyDescent="0.3">
      <c r="A6303">
        <v>3</v>
      </c>
      <c r="B6303" t="s">
        <v>10</v>
      </c>
      <c r="C6303">
        <v>3</v>
      </c>
      <c r="D6303" t="s">
        <v>26</v>
      </c>
      <c r="E6303" t="s">
        <v>2083</v>
      </c>
      <c r="F6303" t="s">
        <v>13</v>
      </c>
      <c r="G6303" t="s">
        <v>282</v>
      </c>
      <c r="H6303" s="3">
        <v>0.2</v>
      </c>
      <c r="I6303" s="5">
        <v>43802</v>
      </c>
      <c r="J6303" s="5" t="str">
        <f t="shared" si="196"/>
        <v>September</v>
      </c>
      <c r="K6303" s="7">
        <f t="shared" si="197"/>
        <v>2019</v>
      </c>
      <c r="L6303" t="s">
        <v>2084</v>
      </c>
      <c r="M6303" t="s">
        <v>30</v>
      </c>
      <c r="N6303">
        <v>80229</v>
      </c>
      <c r="O6303">
        <v>597</v>
      </c>
      <c r="P6303" t="s">
        <v>8264</v>
      </c>
      <c r="Q6303">
        <v>6</v>
      </c>
      <c r="R6303">
        <v>7</v>
      </c>
      <c r="S6303" t="s">
        <v>32</v>
      </c>
      <c r="U6303">
        <v>5.91</v>
      </c>
      <c r="V6303">
        <v>47</v>
      </c>
      <c r="W6303" t="s">
        <v>19</v>
      </c>
      <c r="X6303" s="5">
        <v>43805</v>
      </c>
      <c r="Y6303" t="s">
        <v>20</v>
      </c>
      <c r="Z6303" t="s">
        <v>285</v>
      </c>
      <c r="AA6303" t="s">
        <v>356</v>
      </c>
    </row>
    <row r="6304" spans="1:27" x14ac:dyDescent="0.3">
      <c r="A6304">
        <v>3</v>
      </c>
      <c r="B6304" t="s">
        <v>10</v>
      </c>
      <c r="C6304">
        <v>3</v>
      </c>
      <c r="D6304" t="s">
        <v>50</v>
      </c>
      <c r="E6304" t="s">
        <v>2083</v>
      </c>
      <c r="F6304" t="s">
        <v>13</v>
      </c>
      <c r="G6304" t="s">
        <v>282</v>
      </c>
      <c r="H6304" s="3">
        <v>0.2</v>
      </c>
      <c r="I6304" s="5">
        <v>43802</v>
      </c>
      <c r="J6304" s="5" t="str">
        <f t="shared" si="196"/>
        <v>September</v>
      </c>
      <c r="K6304" s="7">
        <f t="shared" si="197"/>
        <v>2019</v>
      </c>
      <c r="L6304" t="s">
        <v>2084</v>
      </c>
      <c r="M6304" t="s">
        <v>30</v>
      </c>
      <c r="N6304">
        <v>80229</v>
      </c>
      <c r="O6304">
        <v>1077</v>
      </c>
      <c r="P6304" t="s">
        <v>4948</v>
      </c>
      <c r="Q6304">
        <v>11</v>
      </c>
      <c r="R6304">
        <v>6</v>
      </c>
      <c r="S6304" t="s">
        <v>32</v>
      </c>
      <c r="U6304">
        <v>10.55</v>
      </c>
      <c r="V6304">
        <v>77</v>
      </c>
      <c r="W6304" t="s">
        <v>19</v>
      </c>
      <c r="X6304" s="5">
        <v>43805</v>
      </c>
      <c r="Y6304" t="s">
        <v>20</v>
      </c>
      <c r="Z6304" t="s">
        <v>285</v>
      </c>
      <c r="AA6304" t="s">
        <v>113</v>
      </c>
    </row>
    <row r="6305" spans="1:27" x14ac:dyDescent="0.3">
      <c r="A6305">
        <v>3</v>
      </c>
      <c r="B6305" t="s">
        <v>10</v>
      </c>
      <c r="C6305">
        <v>3</v>
      </c>
      <c r="D6305" t="s">
        <v>50</v>
      </c>
      <c r="E6305" t="s">
        <v>2083</v>
      </c>
      <c r="F6305" t="s">
        <v>13</v>
      </c>
      <c r="G6305" t="s">
        <v>282</v>
      </c>
      <c r="H6305" s="3">
        <v>0.2</v>
      </c>
      <c r="I6305" s="5">
        <v>43802</v>
      </c>
      <c r="J6305" s="5" t="str">
        <f t="shared" si="196"/>
        <v>September</v>
      </c>
      <c r="K6305" s="7">
        <f t="shared" si="197"/>
        <v>2019</v>
      </c>
      <c r="L6305" t="s">
        <v>2084</v>
      </c>
      <c r="M6305" t="s">
        <v>30</v>
      </c>
      <c r="N6305">
        <v>80229</v>
      </c>
      <c r="O6305">
        <v>1077</v>
      </c>
      <c r="P6305" t="s">
        <v>4948</v>
      </c>
      <c r="Q6305">
        <v>14</v>
      </c>
      <c r="R6305">
        <v>8</v>
      </c>
      <c r="S6305" t="s">
        <v>32</v>
      </c>
      <c r="U6305">
        <v>14.07</v>
      </c>
      <c r="V6305">
        <v>102</v>
      </c>
      <c r="W6305" t="s">
        <v>19</v>
      </c>
      <c r="X6305" s="5">
        <v>43805</v>
      </c>
      <c r="Y6305" t="s">
        <v>20</v>
      </c>
      <c r="Z6305" t="s">
        <v>285</v>
      </c>
      <c r="AA6305" t="s">
        <v>113</v>
      </c>
    </row>
    <row r="6306" spans="1:27" x14ac:dyDescent="0.3">
      <c r="A6306">
        <v>7</v>
      </c>
      <c r="B6306" t="s">
        <v>25</v>
      </c>
      <c r="C6306">
        <v>6</v>
      </c>
      <c r="D6306" t="s">
        <v>26</v>
      </c>
      <c r="E6306" t="s">
        <v>65</v>
      </c>
      <c r="F6306" t="s">
        <v>13</v>
      </c>
      <c r="G6306" t="s">
        <v>317</v>
      </c>
      <c r="H6306" s="3">
        <v>0.2</v>
      </c>
      <c r="I6306" s="5">
        <v>43786</v>
      </c>
      <c r="J6306" s="5" t="str">
        <f t="shared" si="196"/>
        <v>September</v>
      </c>
      <c r="K6306" s="7">
        <f t="shared" si="197"/>
        <v>2019</v>
      </c>
      <c r="L6306" t="s">
        <v>8028</v>
      </c>
      <c r="M6306" t="s">
        <v>30</v>
      </c>
      <c r="N6306">
        <v>98103</v>
      </c>
      <c r="O6306">
        <v>414</v>
      </c>
      <c r="P6306" t="s">
        <v>1222</v>
      </c>
      <c r="Q6306">
        <v>5</v>
      </c>
      <c r="R6306">
        <v>2</v>
      </c>
      <c r="S6306" t="s">
        <v>32</v>
      </c>
      <c r="T6306" t="s">
        <v>92</v>
      </c>
      <c r="U6306">
        <v>4.5199999999999996</v>
      </c>
      <c r="V6306">
        <v>14</v>
      </c>
      <c r="W6306" t="s">
        <v>33</v>
      </c>
      <c r="X6306" s="5">
        <v>43793</v>
      </c>
      <c r="Y6306" t="s">
        <v>39</v>
      </c>
      <c r="Z6306" t="s">
        <v>69</v>
      </c>
      <c r="AA6306" t="s">
        <v>54</v>
      </c>
    </row>
    <row r="6307" spans="1:27" x14ac:dyDescent="0.3">
      <c r="A6307">
        <v>1</v>
      </c>
      <c r="B6307" t="s">
        <v>10</v>
      </c>
      <c r="C6307">
        <v>1</v>
      </c>
      <c r="D6307" t="s">
        <v>26</v>
      </c>
      <c r="E6307" t="s">
        <v>619</v>
      </c>
      <c r="F6307" t="s">
        <v>13</v>
      </c>
      <c r="G6307" t="s">
        <v>620</v>
      </c>
      <c r="H6307" s="3">
        <v>0</v>
      </c>
      <c r="I6307" s="5">
        <v>43724</v>
      </c>
      <c r="J6307" s="5" t="str">
        <f t="shared" si="196"/>
        <v>September</v>
      </c>
      <c r="K6307" s="7">
        <f t="shared" si="197"/>
        <v>2019</v>
      </c>
      <c r="L6307" t="s">
        <v>621</v>
      </c>
      <c r="M6307" t="s">
        <v>30</v>
      </c>
      <c r="N6307">
        <v>90301</v>
      </c>
      <c r="O6307">
        <v>129</v>
      </c>
      <c r="P6307" t="s">
        <v>8162</v>
      </c>
      <c r="Q6307">
        <v>4</v>
      </c>
      <c r="R6307">
        <v>2</v>
      </c>
      <c r="S6307" t="s">
        <v>32</v>
      </c>
      <c r="U6307">
        <v>4.0599999999999996</v>
      </c>
      <c r="V6307">
        <v>9</v>
      </c>
      <c r="W6307" t="s">
        <v>33</v>
      </c>
      <c r="X6307" s="5">
        <v>43725</v>
      </c>
      <c r="Y6307" t="s">
        <v>130</v>
      </c>
      <c r="Z6307" t="s">
        <v>34</v>
      </c>
      <c r="AA6307" t="s">
        <v>64</v>
      </c>
    </row>
    <row r="6308" spans="1:27" x14ac:dyDescent="0.3">
      <c r="A6308">
        <v>1</v>
      </c>
      <c r="B6308" t="s">
        <v>10</v>
      </c>
      <c r="C6308">
        <v>1</v>
      </c>
      <c r="D6308" t="s">
        <v>26</v>
      </c>
      <c r="E6308" t="s">
        <v>619</v>
      </c>
      <c r="F6308" t="s">
        <v>13</v>
      </c>
      <c r="G6308" t="s">
        <v>620</v>
      </c>
      <c r="H6308" s="3">
        <v>0</v>
      </c>
      <c r="I6308" s="5">
        <v>43724</v>
      </c>
      <c r="J6308" s="5" t="str">
        <f t="shared" si="196"/>
        <v>September</v>
      </c>
      <c r="K6308" s="7">
        <f t="shared" si="197"/>
        <v>2019</v>
      </c>
      <c r="L6308" t="s">
        <v>621</v>
      </c>
      <c r="M6308" t="s">
        <v>30</v>
      </c>
      <c r="N6308">
        <v>90301</v>
      </c>
      <c r="O6308">
        <v>1146</v>
      </c>
      <c r="P6308" t="s">
        <v>622</v>
      </c>
      <c r="Q6308">
        <v>2</v>
      </c>
      <c r="R6308">
        <v>1</v>
      </c>
      <c r="S6308" t="s">
        <v>32</v>
      </c>
      <c r="U6308">
        <v>1.55</v>
      </c>
      <c r="V6308">
        <v>6</v>
      </c>
      <c r="W6308" t="s">
        <v>33</v>
      </c>
      <c r="X6308" s="5">
        <v>43725</v>
      </c>
      <c r="Y6308" t="s">
        <v>130</v>
      </c>
      <c r="Z6308" t="s">
        <v>34</v>
      </c>
      <c r="AA6308" t="s">
        <v>49</v>
      </c>
    </row>
    <row r="6309" spans="1:27" x14ac:dyDescent="0.3">
      <c r="A6309">
        <v>2</v>
      </c>
      <c r="B6309" t="s">
        <v>25</v>
      </c>
      <c r="C6309">
        <v>1</v>
      </c>
      <c r="D6309" t="s">
        <v>11</v>
      </c>
      <c r="E6309" t="s">
        <v>65</v>
      </c>
      <c r="F6309" t="s">
        <v>13</v>
      </c>
      <c r="G6309" t="s">
        <v>6865</v>
      </c>
      <c r="H6309" s="3">
        <v>0</v>
      </c>
      <c r="I6309" s="5">
        <v>43594</v>
      </c>
      <c r="J6309" s="5" t="str">
        <f t="shared" si="196"/>
        <v>September</v>
      </c>
      <c r="K6309" s="7">
        <f t="shared" si="197"/>
        <v>2019</v>
      </c>
      <c r="L6309" t="s">
        <v>6866</v>
      </c>
      <c r="M6309" t="s">
        <v>30</v>
      </c>
      <c r="N6309">
        <v>98105</v>
      </c>
      <c r="O6309">
        <v>1356</v>
      </c>
      <c r="P6309" t="s">
        <v>5655</v>
      </c>
      <c r="Q6309">
        <v>63</v>
      </c>
      <c r="R6309">
        <v>1</v>
      </c>
      <c r="S6309" t="s">
        <v>32</v>
      </c>
      <c r="U6309">
        <v>63.11</v>
      </c>
      <c r="V6309">
        <v>287</v>
      </c>
      <c r="W6309" t="s">
        <v>76</v>
      </c>
      <c r="X6309" s="5">
        <v>43596</v>
      </c>
      <c r="Y6309" t="s">
        <v>130</v>
      </c>
      <c r="Z6309" t="s">
        <v>69</v>
      </c>
      <c r="AA6309" t="s">
        <v>41</v>
      </c>
    </row>
    <row r="6310" spans="1:27" x14ac:dyDescent="0.3">
      <c r="A6310">
        <v>2</v>
      </c>
      <c r="B6310" t="s">
        <v>25</v>
      </c>
      <c r="C6310">
        <v>1</v>
      </c>
      <c r="D6310" t="s">
        <v>26</v>
      </c>
      <c r="E6310" t="s">
        <v>65</v>
      </c>
      <c r="F6310" t="s">
        <v>13</v>
      </c>
      <c r="G6310" t="s">
        <v>6865</v>
      </c>
      <c r="H6310" s="3">
        <v>0</v>
      </c>
      <c r="I6310" s="5">
        <v>43594</v>
      </c>
      <c r="J6310" s="5" t="str">
        <f t="shared" si="196"/>
        <v>September</v>
      </c>
      <c r="K6310" s="7">
        <f t="shared" si="197"/>
        <v>2019</v>
      </c>
      <c r="L6310" t="s">
        <v>6866</v>
      </c>
      <c r="M6310" t="s">
        <v>30</v>
      </c>
      <c r="N6310">
        <v>98105</v>
      </c>
      <c r="O6310">
        <v>817</v>
      </c>
      <c r="P6310" t="s">
        <v>181</v>
      </c>
      <c r="Q6310">
        <v>26</v>
      </c>
      <c r="R6310">
        <v>3</v>
      </c>
      <c r="S6310" t="s">
        <v>32</v>
      </c>
      <c r="U6310">
        <v>26.07</v>
      </c>
      <c r="V6310">
        <v>104</v>
      </c>
      <c r="W6310" t="s">
        <v>76</v>
      </c>
      <c r="X6310" s="5">
        <v>43596</v>
      </c>
      <c r="Y6310" t="s">
        <v>130</v>
      </c>
      <c r="Z6310" t="s">
        <v>69</v>
      </c>
      <c r="AA6310" t="s">
        <v>42</v>
      </c>
    </row>
    <row r="6311" spans="1:27" x14ac:dyDescent="0.3">
      <c r="A6311">
        <v>2</v>
      </c>
      <c r="B6311" t="s">
        <v>25</v>
      </c>
      <c r="C6311">
        <v>1</v>
      </c>
      <c r="D6311" t="s">
        <v>26</v>
      </c>
      <c r="E6311" t="s">
        <v>65</v>
      </c>
      <c r="F6311" t="s">
        <v>13</v>
      </c>
      <c r="G6311" t="s">
        <v>6865</v>
      </c>
      <c r="H6311" s="3">
        <v>0</v>
      </c>
      <c r="I6311" s="5">
        <v>43594</v>
      </c>
      <c r="J6311" s="5" t="str">
        <f t="shared" si="196"/>
        <v>September</v>
      </c>
      <c r="K6311" s="7">
        <f t="shared" si="197"/>
        <v>2019</v>
      </c>
      <c r="L6311" t="s">
        <v>6866</v>
      </c>
      <c r="M6311" t="s">
        <v>30</v>
      </c>
      <c r="N6311">
        <v>98105</v>
      </c>
      <c r="O6311">
        <v>1362</v>
      </c>
      <c r="P6311" t="s">
        <v>4058</v>
      </c>
      <c r="Q6311">
        <v>3</v>
      </c>
      <c r="R6311">
        <v>4</v>
      </c>
      <c r="S6311" t="s">
        <v>32</v>
      </c>
      <c r="U6311">
        <v>2.68</v>
      </c>
      <c r="V6311">
        <v>67</v>
      </c>
      <c r="W6311" t="s">
        <v>76</v>
      </c>
      <c r="X6311" s="5">
        <v>43596</v>
      </c>
      <c r="Y6311" t="s">
        <v>130</v>
      </c>
      <c r="Z6311" t="s">
        <v>69</v>
      </c>
      <c r="AA6311" t="s">
        <v>42</v>
      </c>
    </row>
    <row r="6312" spans="1:27" x14ac:dyDescent="0.3">
      <c r="A6312">
        <v>2</v>
      </c>
      <c r="B6312" t="s">
        <v>25</v>
      </c>
      <c r="C6312">
        <v>1</v>
      </c>
      <c r="D6312" t="s">
        <v>26</v>
      </c>
      <c r="E6312" t="s">
        <v>65</v>
      </c>
      <c r="F6312" t="s">
        <v>13</v>
      </c>
      <c r="G6312" t="s">
        <v>6865</v>
      </c>
      <c r="H6312" s="3">
        <v>0.2</v>
      </c>
      <c r="I6312" s="5">
        <v>43594</v>
      </c>
      <c r="J6312" s="5" t="str">
        <f t="shared" si="196"/>
        <v>September</v>
      </c>
      <c r="K6312" s="7">
        <f t="shared" si="197"/>
        <v>2019</v>
      </c>
      <c r="L6312" t="s">
        <v>6866</v>
      </c>
      <c r="M6312" t="s">
        <v>30</v>
      </c>
      <c r="N6312">
        <v>98105</v>
      </c>
      <c r="O6312">
        <v>717</v>
      </c>
      <c r="P6312" t="s">
        <v>4245</v>
      </c>
      <c r="Q6312">
        <v>46</v>
      </c>
      <c r="R6312">
        <v>5</v>
      </c>
      <c r="S6312" t="s">
        <v>32</v>
      </c>
      <c r="U6312">
        <v>46.22</v>
      </c>
      <c r="V6312">
        <v>148</v>
      </c>
      <c r="W6312" t="s">
        <v>76</v>
      </c>
      <c r="X6312" s="5">
        <v>43596</v>
      </c>
      <c r="Y6312" t="s">
        <v>130</v>
      </c>
      <c r="Z6312" t="s">
        <v>69</v>
      </c>
      <c r="AA6312" t="s">
        <v>54</v>
      </c>
    </row>
    <row r="6313" spans="1:27" x14ac:dyDescent="0.3">
      <c r="A6313">
        <v>2</v>
      </c>
      <c r="B6313" t="s">
        <v>25</v>
      </c>
      <c r="C6313">
        <v>1</v>
      </c>
      <c r="D6313" t="s">
        <v>50</v>
      </c>
      <c r="E6313" t="s">
        <v>65</v>
      </c>
      <c r="F6313" t="s">
        <v>13</v>
      </c>
      <c r="G6313" t="s">
        <v>6865</v>
      </c>
      <c r="H6313" s="3">
        <v>0</v>
      </c>
      <c r="I6313" s="5">
        <v>43594</v>
      </c>
      <c r="J6313" s="5" t="str">
        <f t="shared" si="196"/>
        <v>September</v>
      </c>
      <c r="K6313" s="7">
        <f t="shared" si="197"/>
        <v>2019</v>
      </c>
      <c r="L6313" t="s">
        <v>6866</v>
      </c>
      <c r="M6313" t="s">
        <v>30</v>
      </c>
      <c r="N6313">
        <v>98105</v>
      </c>
      <c r="O6313">
        <v>1328</v>
      </c>
      <c r="P6313" t="s">
        <v>4860</v>
      </c>
      <c r="Q6313">
        <v>88</v>
      </c>
      <c r="R6313">
        <v>2</v>
      </c>
      <c r="S6313" t="s">
        <v>32</v>
      </c>
      <c r="U6313">
        <v>87.99</v>
      </c>
      <c r="V6313">
        <v>200</v>
      </c>
      <c r="W6313" t="s">
        <v>76</v>
      </c>
      <c r="X6313" s="5">
        <v>43596</v>
      </c>
      <c r="Y6313" t="s">
        <v>130</v>
      </c>
      <c r="Z6313" t="s">
        <v>69</v>
      </c>
      <c r="AA6313" t="s">
        <v>113</v>
      </c>
    </row>
    <row r="6314" spans="1:27" x14ac:dyDescent="0.3">
      <c r="A6314">
        <v>2</v>
      </c>
      <c r="B6314" t="s">
        <v>25</v>
      </c>
      <c r="C6314">
        <v>1</v>
      </c>
      <c r="D6314" t="s">
        <v>26</v>
      </c>
      <c r="E6314" t="s">
        <v>1732</v>
      </c>
      <c r="F6314" t="s">
        <v>13</v>
      </c>
      <c r="G6314" t="s">
        <v>746</v>
      </c>
      <c r="H6314" s="3">
        <v>0</v>
      </c>
      <c r="I6314" s="5">
        <v>43774</v>
      </c>
      <c r="J6314" s="5" t="str">
        <f t="shared" si="196"/>
        <v>September</v>
      </c>
      <c r="K6314" s="7">
        <f t="shared" si="197"/>
        <v>2019</v>
      </c>
      <c r="L6314" t="s">
        <v>7202</v>
      </c>
      <c r="M6314" t="s">
        <v>73</v>
      </c>
      <c r="N6314">
        <v>46142</v>
      </c>
      <c r="O6314">
        <v>129</v>
      </c>
      <c r="P6314" t="s">
        <v>8162</v>
      </c>
      <c r="Q6314">
        <v>2</v>
      </c>
      <c r="R6314">
        <v>1</v>
      </c>
      <c r="S6314" t="s">
        <v>75</v>
      </c>
      <c r="U6314">
        <v>2.0299999999999998</v>
      </c>
      <c r="V6314">
        <v>4</v>
      </c>
      <c r="W6314" t="s">
        <v>76</v>
      </c>
      <c r="X6314" s="5">
        <v>43776</v>
      </c>
      <c r="Y6314" t="s">
        <v>130</v>
      </c>
      <c r="Z6314" t="s">
        <v>167</v>
      </c>
      <c r="AA6314" t="s">
        <v>64</v>
      </c>
    </row>
    <row r="6315" spans="1:27" x14ac:dyDescent="0.3">
      <c r="A6315">
        <v>2</v>
      </c>
      <c r="B6315" t="s">
        <v>25</v>
      </c>
      <c r="C6315">
        <v>1</v>
      </c>
      <c r="D6315" t="s">
        <v>26</v>
      </c>
      <c r="E6315" t="s">
        <v>1732</v>
      </c>
      <c r="F6315" t="s">
        <v>13</v>
      </c>
      <c r="G6315" t="s">
        <v>746</v>
      </c>
      <c r="H6315" s="3">
        <v>0</v>
      </c>
      <c r="I6315" s="5">
        <v>43774</v>
      </c>
      <c r="J6315" s="5" t="str">
        <f t="shared" si="196"/>
        <v>September</v>
      </c>
      <c r="K6315" s="7">
        <f t="shared" si="197"/>
        <v>2019</v>
      </c>
      <c r="L6315" t="s">
        <v>7202</v>
      </c>
      <c r="M6315" t="s">
        <v>73</v>
      </c>
      <c r="N6315">
        <v>46142</v>
      </c>
      <c r="O6315">
        <v>538</v>
      </c>
      <c r="P6315" t="s">
        <v>125</v>
      </c>
      <c r="Q6315">
        <v>82</v>
      </c>
      <c r="R6315">
        <v>3</v>
      </c>
      <c r="S6315" t="s">
        <v>75</v>
      </c>
      <c r="U6315">
        <v>82.29</v>
      </c>
      <c r="V6315">
        <v>168</v>
      </c>
      <c r="W6315" t="s">
        <v>76</v>
      </c>
      <c r="X6315" s="5">
        <v>43776</v>
      </c>
      <c r="Y6315" t="s">
        <v>130</v>
      </c>
      <c r="Z6315" t="s">
        <v>167</v>
      </c>
      <c r="AA6315" t="s">
        <v>64</v>
      </c>
    </row>
    <row r="6316" spans="1:27" x14ac:dyDescent="0.3">
      <c r="A6316">
        <v>2</v>
      </c>
      <c r="B6316" t="s">
        <v>25</v>
      </c>
      <c r="C6316">
        <v>1</v>
      </c>
      <c r="D6316" t="s">
        <v>26</v>
      </c>
      <c r="E6316" t="s">
        <v>1732</v>
      </c>
      <c r="F6316" t="s">
        <v>13</v>
      </c>
      <c r="G6316" t="s">
        <v>746</v>
      </c>
      <c r="H6316" s="3">
        <v>0</v>
      </c>
      <c r="I6316" s="5">
        <v>43774</v>
      </c>
      <c r="J6316" s="5" t="str">
        <f t="shared" si="196"/>
        <v>September</v>
      </c>
      <c r="K6316" s="7">
        <f t="shared" si="197"/>
        <v>2019</v>
      </c>
      <c r="L6316" t="s">
        <v>7202</v>
      </c>
      <c r="M6316" t="s">
        <v>73</v>
      </c>
      <c r="N6316">
        <v>46142</v>
      </c>
      <c r="O6316">
        <v>1524</v>
      </c>
      <c r="P6316" t="s">
        <v>2908</v>
      </c>
      <c r="Q6316">
        <v>31</v>
      </c>
      <c r="R6316">
        <v>10</v>
      </c>
      <c r="S6316" t="s">
        <v>75</v>
      </c>
      <c r="U6316">
        <v>31.19</v>
      </c>
      <c r="V6316">
        <v>68</v>
      </c>
      <c r="W6316" t="s">
        <v>76</v>
      </c>
      <c r="X6316" s="5">
        <v>43776</v>
      </c>
      <c r="Y6316" t="s">
        <v>130</v>
      </c>
      <c r="Z6316" t="s">
        <v>167</v>
      </c>
      <c r="AA6316" t="s">
        <v>64</v>
      </c>
    </row>
    <row r="6317" spans="1:27" x14ac:dyDescent="0.3">
      <c r="A6317">
        <v>1</v>
      </c>
      <c r="B6317" t="s">
        <v>10</v>
      </c>
      <c r="C6317">
        <v>1</v>
      </c>
      <c r="D6317" t="s">
        <v>50</v>
      </c>
      <c r="E6317" t="s">
        <v>2125</v>
      </c>
      <c r="F6317" t="s">
        <v>13</v>
      </c>
      <c r="G6317" t="s">
        <v>911</v>
      </c>
      <c r="H6317" s="3">
        <v>0</v>
      </c>
      <c r="I6317" s="5">
        <v>43669</v>
      </c>
      <c r="J6317" s="5" t="str">
        <f t="shared" si="196"/>
        <v>September</v>
      </c>
      <c r="K6317" s="7">
        <f t="shared" si="197"/>
        <v>2019</v>
      </c>
      <c r="L6317" t="s">
        <v>7709</v>
      </c>
      <c r="M6317" t="s">
        <v>73</v>
      </c>
      <c r="N6317">
        <v>53142</v>
      </c>
      <c r="O6317">
        <v>1011</v>
      </c>
      <c r="P6317" t="s">
        <v>5000</v>
      </c>
      <c r="Q6317">
        <v>144</v>
      </c>
      <c r="R6317">
        <v>5</v>
      </c>
      <c r="S6317" t="s">
        <v>75</v>
      </c>
      <c r="U6317">
        <v>143.97999999999999</v>
      </c>
      <c r="V6317">
        <v>400</v>
      </c>
      <c r="W6317" t="s">
        <v>76</v>
      </c>
      <c r="X6317" s="5">
        <v>43670</v>
      </c>
      <c r="Y6317" t="s">
        <v>130</v>
      </c>
      <c r="Z6317" t="s">
        <v>82</v>
      </c>
      <c r="AA6317" t="s">
        <v>113</v>
      </c>
    </row>
    <row r="6318" spans="1:27" x14ac:dyDescent="0.3">
      <c r="A6318">
        <v>6</v>
      </c>
      <c r="B6318" t="s">
        <v>10</v>
      </c>
      <c r="C6318">
        <v>6</v>
      </c>
      <c r="D6318" t="s">
        <v>26</v>
      </c>
      <c r="E6318" t="s">
        <v>171</v>
      </c>
      <c r="F6318" t="s">
        <v>13</v>
      </c>
      <c r="G6318" t="s">
        <v>1956</v>
      </c>
      <c r="H6318" s="3">
        <v>0</v>
      </c>
      <c r="I6318" s="5">
        <v>43556</v>
      </c>
      <c r="J6318" s="5" t="str">
        <f t="shared" si="196"/>
        <v>September</v>
      </c>
      <c r="K6318" s="7">
        <f t="shared" si="197"/>
        <v>2019</v>
      </c>
      <c r="L6318" t="s">
        <v>4144</v>
      </c>
      <c r="M6318" t="s">
        <v>102</v>
      </c>
      <c r="N6318">
        <v>10011</v>
      </c>
      <c r="O6318">
        <v>1658</v>
      </c>
      <c r="P6318" t="s">
        <v>2772</v>
      </c>
      <c r="Q6318">
        <v>19</v>
      </c>
      <c r="R6318">
        <v>9</v>
      </c>
      <c r="S6318" t="s">
        <v>104</v>
      </c>
      <c r="U6318">
        <v>19.32</v>
      </c>
      <c r="V6318">
        <v>43</v>
      </c>
      <c r="W6318" t="s">
        <v>19</v>
      </c>
      <c r="X6318" s="5">
        <v>43562</v>
      </c>
      <c r="Y6318" t="s">
        <v>39</v>
      </c>
      <c r="Z6318" t="s">
        <v>175</v>
      </c>
      <c r="AA6318" t="s">
        <v>64</v>
      </c>
    </row>
    <row r="6319" spans="1:27" x14ac:dyDescent="0.3">
      <c r="A6319">
        <v>5</v>
      </c>
      <c r="B6319" t="s">
        <v>25</v>
      </c>
      <c r="C6319">
        <v>3</v>
      </c>
      <c r="D6319" t="s">
        <v>26</v>
      </c>
      <c r="E6319" t="s">
        <v>171</v>
      </c>
      <c r="F6319" t="s">
        <v>13</v>
      </c>
      <c r="G6319" t="s">
        <v>5389</v>
      </c>
      <c r="H6319" s="3">
        <v>0</v>
      </c>
      <c r="I6319" s="5">
        <v>43766</v>
      </c>
      <c r="J6319" s="5" t="str">
        <f t="shared" si="196"/>
        <v>September</v>
      </c>
      <c r="K6319" s="7">
        <f t="shared" si="197"/>
        <v>2019</v>
      </c>
      <c r="L6319" t="s">
        <v>6051</v>
      </c>
      <c r="M6319" t="s">
        <v>102</v>
      </c>
      <c r="N6319">
        <v>10035</v>
      </c>
      <c r="O6319">
        <v>1341</v>
      </c>
      <c r="P6319" t="s">
        <v>611</v>
      </c>
      <c r="Q6319">
        <v>24</v>
      </c>
      <c r="R6319">
        <v>2</v>
      </c>
      <c r="S6319" t="s">
        <v>104</v>
      </c>
      <c r="U6319">
        <v>23.99</v>
      </c>
      <c r="V6319">
        <v>48</v>
      </c>
      <c r="W6319" t="s">
        <v>33</v>
      </c>
      <c r="X6319" s="5">
        <v>43771</v>
      </c>
      <c r="Y6319" t="s">
        <v>20</v>
      </c>
      <c r="Z6319" t="s">
        <v>175</v>
      </c>
      <c r="AA6319" t="s">
        <v>119</v>
      </c>
    </row>
    <row r="6320" spans="1:27" x14ac:dyDescent="0.3">
      <c r="A6320">
        <v>5</v>
      </c>
      <c r="B6320" t="s">
        <v>43</v>
      </c>
      <c r="C6320">
        <v>6</v>
      </c>
      <c r="D6320" t="s">
        <v>26</v>
      </c>
      <c r="E6320" t="s">
        <v>211</v>
      </c>
      <c r="F6320" t="s">
        <v>13</v>
      </c>
      <c r="G6320" t="s">
        <v>8113</v>
      </c>
      <c r="H6320" s="3">
        <v>0.2</v>
      </c>
      <c r="I6320" s="5">
        <v>43737</v>
      </c>
      <c r="J6320" s="5" t="str">
        <f t="shared" si="196"/>
        <v>September</v>
      </c>
      <c r="K6320" s="7">
        <f t="shared" si="197"/>
        <v>2019</v>
      </c>
      <c r="L6320" t="s">
        <v>4406</v>
      </c>
      <c r="M6320" t="s">
        <v>16</v>
      </c>
      <c r="N6320">
        <v>38109</v>
      </c>
      <c r="O6320">
        <v>419</v>
      </c>
      <c r="P6320" t="s">
        <v>2903</v>
      </c>
      <c r="Q6320">
        <v>-55</v>
      </c>
      <c r="R6320">
        <v>5</v>
      </c>
      <c r="S6320" t="s">
        <v>18</v>
      </c>
      <c r="U6320">
        <v>-54.88</v>
      </c>
      <c r="V6320">
        <v>244</v>
      </c>
      <c r="W6320" t="s">
        <v>19</v>
      </c>
      <c r="X6320" s="5">
        <v>43742</v>
      </c>
      <c r="Y6320" t="s">
        <v>39</v>
      </c>
      <c r="Z6320" t="s">
        <v>214</v>
      </c>
      <c r="AA6320" t="s">
        <v>42</v>
      </c>
    </row>
    <row r="6321" spans="1:27" x14ac:dyDescent="0.3">
      <c r="A6321">
        <v>4</v>
      </c>
      <c r="B6321" t="s">
        <v>25</v>
      </c>
      <c r="C6321">
        <v>3</v>
      </c>
      <c r="D6321" t="s">
        <v>11</v>
      </c>
      <c r="E6321" t="s">
        <v>2045</v>
      </c>
      <c r="F6321" t="s">
        <v>13</v>
      </c>
      <c r="G6321" t="s">
        <v>330</v>
      </c>
      <c r="H6321" s="3">
        <v>0</v>
      </c>
      <c r="I6321" s="5">
        <v>43633</v>
      </c>
      <c r="J6321" s="5" t="str">
        <f t="shared" si="196"/>
        <v>September</v>
      </c>
      <c r="K6321" s="7">
        <f t="shared" si="197"/>
        <v>2019</v>
      </c>
      <c r="L6321" t="s">
        <v>2046</v>
      </c>
      <c r="M6321" t="s">
        <v>30</v>
      </c>
      <c r="N6321">
        <v>98502</v>
      </c>
      <c r="O6321">
        <v>872</v>
      </c>
      <c r="P6321" t="s">
        <v>8145</v>
      </c>
      <c r="Q6321">
        <v>47</v>
      </c>
      <c r="R6321">
        <v>3</v>
      </c>
      <c r="S6321" t="s">
        <v>32</v>
      </c>
      <c r="U6321">
        <v>46.57</v>
      </c>
      <c r="V6321">
        <v>155</v>
      </c>
      <c r="W6321" t="s">
        <v>19</v>
      </c>
      <c r="X6321" s="5">
        <v>43637</v>
      </c>
      <c r="Y6321" t="s">
        <v>20</v>
      </c>
      <c r="Z6321" t="s">
        <v>69</v>
      </c>
      <c r="AA6321" t="s">
        <v>47</v>
      </c>
    </row>
    <row r="6322" spans="1:27" x14ac:dyDescent="0.3">
      <c r="A6322">
        <v>4</v>
      </c>
      <c r="B6322" t="s">
        <v>25</v>
      </c>
      <c r="C6322">
        <v>3</v>
      </c>
      <c r="D6322" t="s">
        <v>26</v>
      </c>
      <c r="E6322" t="s">
        <v>2045</v>
      </c>
      <c r="F6322" t="s">
        <v>13</v>
      </c>
      <c r="G6322" t="s">
        <v>330</v>
      </c>
      <c r="H6322" s="3">
        <v>0</v>
      </c>
      <c r="I6322" s="5">
        <v>43633</v>
      </c>
      <c r="J6322" s="5" t="str">
        <f t="shared" si="196"/>
        <v>September</v>
      </c>
      <c r="K6322" s="7">
        <f t="shared" si="197"/>
        <v>2019</v>
      </c>
      <c r="L6322" t="s">
        <v>2046</v>
      </c>
      <c r="M6322" t="s">
        <v>30</v>
      </c>
      <c r="N6322">
        <v>98502</v>
      </c>
      <c r="O6322">
        <v>1320</v>
      </c>
      <c r="P6322" t="s">
        <v>3618</v>
      </c>
      <c r="Q6322">
        <v>4</v>
      </c>
      <c r="R6322">
        <v>1</v>
      </c>
      <c r="S6322" t="s">
        <v>32</v>
      </c>
      <c r="U6322">
        <v>4.07</v>
      </c>
      <c r="V6322">
        <v>14</v>
      </c>
      <c r="W6322" t="s">
        <v>19</v>
      </c>
      <c r="X6322" s="5">
        <v>43637</v>
      </c>
      <c r="Y6322" t="s">
        <v>20</v>
      </c>
      <c r="Z6322" t="s">
        <v>69</v>
      </c>
      <c r="AA6322" t="s">
        <v>42</v>
      </c>
    </row>
    <row r="6323" spans="1:27" x14ac:dyDescent="0.3">
      <c r="A6323">
        <v>4</v>
      </c>
      <c r="B6323" t="s">
        <v>43</v>
      </c>
      <c r="C6323">
        <v>6</v>
      </c>
      <c r="D6323" t="s">
        <v>26</v>
      </c>
      <c r="E6323" t="s">
        <v>171</v>
      </c>
      <c r="F6323" t="s">
        <v>13</v>
      </c>
      <c r="G6323" t="s">
        <v>844</v>
      </c>
      <c r="H6323" s="3">
        <v>0</v>
      </c>
      <c r="I6323" s="5">
        <v>43512</v>
      </c>
      <c r="J6323" s="5" t="str">
        <f t="shared" si="196"/>
        <v>September</v>
      </c>
      <c r="K6323" s="7">
        <f t="shared" si="197"/>
        <v>2019</v>
      </c>
      <c r="L6323" t="s">
        <v>4053</v>
      </c>
      <c r="M6323" t="s">
        <v>102</v>
      </c>
      <c r="N6323">
        <v>10035</v>
      </c>
      <c r="O6323">
        <v>1705</v>
      </c>
      <c r="P6323" t="s">
        <v>976</v>
      </c>
      <c r="Q6323">
        <v>18</v>
      </c>
      <c r="R6323">
        <v>2</v>
      </c>
      <c r="S6323" t="s">
        <v>104</v>
      </c>
      <c r="U6323">
        <v>18.21</v>
      </c>
      <c r="V6323">
        <v>38</v>
      </c>
      <c r="W6323" t="s">
        <v>19</v>
      </c>
      <c r="X6323" s="5">
        <v>43516</v>
      </c>
      <c r="Y6323" t="s">
        <v>39</v>
      </c>
      <c r="Z6323" t="s">
        <v>175</v>
      </c>
      <c r="AA6323" t="s">
        <v>64</v>
      </c>
    </row>
    <row r="6324" spans="1:27" x14ac:dyDescent="0.3">
      <c r="A6324">
        <v>4</v>
      </c>
      <c r="B6324" t="s">
        <v>43</v>
      </c>
      <c r="C6324">
        <v>6</v>
      </c>
      <c r="D6324" t="s">
        <v>26</v>
      </c>
      <c r="E6324" t="s">
        <v>27</v>
      </c>
      <c r="F6324" t="s">
        <v>13</v>
      </c>
      <c r="G6324" t="s">
        <v>739</v>
      </c>
      <c r="H6324" s="3">
        <v>0</v>
      </c>
      <c r="I6324" s="5">
        <v>43800</v>
      </c>
      <c r="J6324" s="5" t="str">
        <f t="shared" si="196"/>
        <v>September</v>
      </c>
      <c r="K6324" s="7">
        <f t="shared" si="197"/>
        <v>2019</v>
      </c>
      <c r="L6324" t="s">
        <v>7925</v>
      </c>
      <c r="M6324" t="s">
        <v>30</v>
      </c>
      <c r="N6324">
        <v>90008</v>
      </c>
      <c r="O6324">
        <v>1697</v>
      </c>
      <c r="P6324" t="s">
        <v>3859</v>
      </c>
      <c r="Q6324">
        <v>22</v>
      </c>
      <c r="R6324">
        <v>7</v>
      </c>
      <c r="S6324" t="s">
        <v>32</v>
      </c>
      <c r="T6324" t="s">
        <v>92</v>
      </c>
      <c r="U6324">
        <v>21.77</v>
      </c>
      <c r="V6324">
        <v>45</v>
      </c>
      <c r="W6324" t="s">
        <v>19</v>
      </c>
      <c r="X6324" s="5">
        <v>43804</v>
      </c>
      <c r="Y6324" t="s">
        <v>39</v>
      </c>
      <c r="Z6324" t="s">
        <v>34</v>
      </c>
      <c r="AA6324" t="s">
        <v>64</v>
      </c>
    </row>
    <row r="6325" spans="1:27" x14ac:dyDescent="0.3">
      <c r="A6325">
        <v>4</v>
      </c>
      <c r="B6325" t="s">
        <v>43</v>
      </c>
      <c r="C6325">
        <v>6</v>
      </c>
      <c r="D6325" t="s">
        <v>26</v>
      </c>
      <c r="E6325" t="s">
        <v>27</v>
      </c>
      <c r="F6325" t="s">
        <v>13</v>
      </c>
      <c r="G6325" t="s">
        <v>739</v>
      </c>
      <c r="H6325" s="3">
        <v>0.2</v>
      </c>
      <c r="I6325" s="5">
        <v>43800</v>
      </c>
      <c r="J6325" s="5" t="str">
        <f t="shared" si="196"/>
        <v>September</v>
      </c>
      <c r="K6325" s="7">
        <f t="shared" si="197"/>
        <v>2019</v>
      </c>
      <c r="L6325" t="s">
        <v>7925</v>
      </c>
      <c r="M6325" t="s">
        <v>30</v>
      </c>
      <c r="N6325">
        <v>90008</v>
      </c>
      <c r="O6325">
        <v>412</v>
      </c>
      <c r="P6325" t="s">
        <v>2969</v>
      </c>
      <c r="Q6325">
        <v>4</v>
      </c>
      <c r="R6325">
        <v>2</v>
      </c>
      <c r="S6325" t="s">
        <v>32</v>
      </c>
      <c r="T6325" t="s">
        <v>92</v>
      </c>
      <c r="U6325">
        <v>3.67</v>
      </c>
      <c r="V6325">
        <v>10</v>
      </c>
      <c r="W6325" t="s">
        <v>19</v>
      </c>
      <c r="X6325" s="5">
        <v>43804</v>
      </c>
      <c r="Y6325" t="s">
        <v>39</v>
      </c>
      <c r="Z6325" t="s">
        <v>34</v>
      </c>
      <c r="AA6325" t="s">
        <v>54</v>
      </c>
    </row>
    <row r="6326" spans="1:27" x14ac:dyDescent="0.3">
      <c r="A6326">
        <v>5</v>
      </c>
      <c r="B6326" t="s">
        <v>43</v>
      </c>
      <c r="C6326">
        <v>6</v>
      </c>
      <c r="D6326" t="s">
        <v>26</v>
      </c>
      <c r="E6326" t="s">
        <v>653</v>
      </c>
      <c r="F6326" t="s">
        <v>13</v>
      </c>
      <c r="G6326" t="s">
        <v>985</v>
      </c>
      <c r="H6326" s="3">
        <v>0</v>
      </c>
      <c r="I6326" s="5">
        <v>43744</v>
      </c>
      <c r="J6326" s="5" t="str">
        <f t="shared" si="196"/>
        <v>September</v>
      </c>
      <c r="K6326" s="7">
        <f t="shared" si="197"/>
        <v>2019</v>
      </c>
      <c r="L6326" t="s">
        <v>4007</v>
      </c>
      <c r="M6326" t="s">
        <v>102</v>
      </c>
      <c r="N6326">
        <v>7109</v>
      </c>
      <c r="O6326">
        <v>1821</v>
      </c>
      <c r="P6326" t="s">
        <v>2861</v>
      </c>
      <c r="Q6326">
        <v>3</v>
      </c>
      <c r="R6326">
        <v>1</v>
      </c>
      <c r="S6326" t="s">
        <v>104</v>
      </c>
      <c r="U6326">
        <v>3.11</v>
      </c>
      <c r="V6326">
        <v>6</v>
      </c>
      <c r="W6326" t="s">
        <v>19</v>
      </c>
      <c r="X6326" s="5">
        <v>43749</v>
      </c>
      <c r="Y6326" t="s">
        <v>39</v>
      </c>
      <c r="Z6326" t="s">
        <v>485</v>
      </c>
      <c r="AA6326" t="s">
        <v>64</v>
      </c>
    </row>
    <row r="6327" spans="1:27" x14ac:dyDescent="0.3">
      <c r="A6327">
        <v>5</v>
      </c>
      <c r="B6327" t="s">
        <v>43</v>
      </c>
      <c r="C6327">
        <v>6</v>
      </c>
      <c r="D6327" t="s">
        <v>26</v>
      </c>
      <c r="E6327" t="s">
        <v>653</v>
      </c>
      <c r="F6327" t="s">
        <v>13</v>
      </c>
      <c r="G6327" t="s">
        <v>985</v>
      </c>
      <c r="H6327" s="3">
        <v>0</v>
      </c>
      <c r="I6327" s="5">
        <v>43744</v>
      </c>
      <c r="J6327" s="5" t="str">
        <f t="shared" si="196"/>
        <v>September</v>
      </c>
      <c r="K6327" s="7">
        <f t="shared" si="197"/>
        <v>2019</v>
      </c>
      <c r="L6327" t="s">
        <v>4007</v>
      </c>
      <c r="M6327" t="s">
        <v>102</v>
      </c>
      <c r="N6327">
        <v>7109</v>
      </c>
      <c r="O6327">
        <v>1676</v>
      </c>
      <c r="P6327" t="s">
        <v>2902</v>
      </c>
      <c r="Q6327">
        <v>69</v>
      </c>
      <c r="R6327">
        <v>3</v>
      </c>
      <c r="S6327" t="s">
        <v>104</v>
      </c>
      <c r="U6327">
        <v>68.98</v>
      </c>
      <c r="V6327">
        <v>144</v>
      </c>
      <c r="W6327" t="s">
        <v>19</v>
      </c>
      <c r="X6327" s="5">
        <v>43749</v>
      </c>
      <c r="Y6327" t="s">
        <v>39</v>
      </c>
      <c r="Z6327" t="s">
        <v>485</v>
      </c>
      <c r="AA6327" t="s">
        <v>64</v>
      </c>
    </row>
    <row r="6328" spans="1:27" x14ac:dyDescent="0.3">
      <c r="A6328">
        <v>6</v>
      </c>
      <c r="B6328" t="s">
        <v>10</v>
      </c>
      <c r="C6328">
        <v>6</v>
      </c>
      <c r="D6328" t="s">
        <v>26</v>
      </c>
      <c r="E6328" t="s">
        <v>192</v>
      </c>
      <c r="F6328" t="s">
        <v>13</v>
      </c>
      <c r="G6328" t="s">
        <v>1162</v>
      </c>
      <c r="H6328" s="3">
        <v>0.2</v>
      </c>
      <c r="I6328" s="5">
        <v>43666</v>
      </c>
      <c r="J6328" s="5" t="str">
        <f t="shared" si="196"/>
        <v>September</v>
      </c>
      <c r="K6328" s="7">
        <f t="shared" si="197"/>
        <v>2019</v>
      </c>
      <c r="L6328" t="s">
        <v>1163</v>
      </c>
      <c r="M6328" t="s">
        <v>73</v>
      </c>
      <c r="N6328">
        <v>60610</v>
      </c>
      <c r="O6328">
        <v>1579</v>
      </c>
      <c r="P6328" t="s">
        <v>337</v>
      </c>
      <c r="Q6328">
        <v>9</v>
      </c>
      <c r="R6328">
        <v>2</v>
      </c>
      <c r="S6328" t="s">
        <v>75</v>
      </c>
      <c r="U6328">
        <v>8.7100000000000009</v>
      </c>
      <c r="V6328">
        <v>70</v>
      </c>
      <c r="W6328" t="s">
        <v>19</v>
      </c>
      <c r="X6328" s="5">
        <v>43672</v>
      </c>
      <c r="Y6328" t="s">
        <v>39</v>
      </c>
      <c r="Z6328" t="s">
        <v>139</v>
      </c>
      <c r="AA6328" t="s">
        <v>42</v>
      </c>
    </row>
    <row r="6329" spans="1:27" x14ac:dyDescent="0.3">
      <c r="A6329">
        <v>6</v>
      </c>
      <c r="B6329" t="s">
        <v>10</v>
      </c>
      <c r="C6329">
        <v>6</v>
      </c>
      <c r="D6329" t="s">
        <v>11</v>
      </c>
      <c r="E6329" t="s">
        <v>192</v>
      </c>
      <c r="F6329" t="s">
        <v>13</v>
      </c>
      <c r="G6329" t="s">
        <v>1162</v>
      </c>
      <c r="H6329" s="3">
        <v>0.6</v>
      </c>
      <c r="I6329" s="5">
        <v>43666</v>
      </c>
      <c r="J6329" s="5" t="str">
        <f t="shared" si="196"/>
        <v>September</v>
      </c>
      <c r="K6329" s="7">
        <f t="shared" si="197"/>
        <v>2019</v>
      </c>
      <c r="L6329" t="s">
        <v>1163</v>
      </c>
      <c r="M6329" t="s">
        <v>73</v>
      </c>
      <c r="N6329">
        <v>60610</v>
      </c>
      <c r="O6329">
        <v>470</v>
      </c>
      <c r="P6329" t="s">
        <v>8180</v>
      </c>
      <c r="Q6329">
        <v>-6</v>
      </c>
      <c r="R6329">
        <v>1</v>
      </c>
      <c r="S6329" t="s">
        <v>75</v>
      </c>
      <c r="U6329">
        <v>-5.71</v>
      </c>
      <c r="V6329">
        <v>9</v>
      </c>
      <c r="W6329" t="s">
        <v>19</v>
      </c>
      <c r="X6329" s="5">
        <v>43672</v>
      </c>
      <c r="Y6329" t="s">
        <v>39</v>
      </c>
      <c r="Z6329" t="s">
        <v>139</v>
      </c>
      <c r="AA6329" t="s">
        <v>47</v>
      </c>
    </row>
    <row r="6330" spans="1:27" x14ac:dyDescent="0.3">
      <c r="A6330">
        <v>2</v>
      </c>
      <c r="B6330" t="s">
        <v>43</v>
      </c>
      <c r="C6330">
        <v>3</v>
      </c>
      <c r="D6330" t="s">
        <v>50</v>
      </c>
      <c r="E6330" t="s">
        <v>27</v>
      </c>
      <c r="F6330" t="s">
        <v>13</v>
      </c>
      <c r="G6330" t="s">
        <v>6472</v>
      </c>
      <c r="H6330" s="3">
        <v>0</v>
      </c>
      <c r="I6330" s="5">
        <v>43467</v>
      </c>
      <c r="J6330" s="5" t="str">
        <f t="shared" si="196"/>
        <v>September</v>
      </c>
      <c r="K6330" s="7">
        <f t="shared" si="197"/>
        <v>2019</v>
      </c>
      <c r="L6330" t="s">
        <v>6726</v>
      </c>
      <c r="M6330" t="s">
        <v>30</v>
      </c>
      <c r="N6330">
        <v>90032</v>
      </c>
      <c r="O6330">
        <v>957</v>
      </c>
      <c r="P6330" t="s">
        <v>4791</v>
      </c>
      <c r="Q6330">
        <v>6</v>
      </c>
      <c r="R6330">
        <v>1</v>
      </c>
      <c r="S6330" t="s">
        <v>32</v>
      </c>
      <c r="U6330">
        <v>5.81</v>
      </c>
      <c r="V6330">
        <v>17</v>
      </c>
      <c r="W6330" t="s">
        <v>33</v>
      </c>
      <c r="X6330" s="5">
        <v>43469</v>
      </c>
      <c r="Y6330" t="s">
        <v>20</v>
      </c>
      <c r="Z6330" t="s">
        <v>34</v>
      </c>
      <c r="AA6330" t="s">
        <v>113</v>
      </c>
    </row>
    <row r="6331" spans="1:27" x14ac:dyDescent="0.3">
      <c r="A6331">
        <v>4</v>
      </c>
      <c r="B6331" t="s">
        <v>25</v>
      </c>
      <c r="C6331">
        <v>3</v>
      </c>
      <c r="D6331" t="s">
        <v>26</v>
      </c>
      <c r="E6331" t="s">
        <v>59</v>
      </c>
      <c r="F6331" t="s">
        <v>13</v>
      </c>
      <c r="G6331" t="s">
        <v>1273</v>
      </c>
      <c r="H6331" s="3">
        <v>0</v>
      </c>
      <c r="I6331" s="5">
        <v>43667</v>
      </c>
      <c r="J6331" s="5" t="str">
        <f t="shared" si="196"/>
        <v>September</v>
      </c>
      <c r="K6331" s="7">
        <f t="shared" si="197"/>
        <v>2019</v>
      </c>
      <c r="L6331" t="s">
        <v>6131</v>
      </c>
      <c r="M6331" t="s">
        <v>30</v>
      </c>
      <c r="N6331">
        <v>94521</v>
      </c>
      <c r="O6331">
        <v>1174</v>
      </c>
      <c r="P6331" t="s">
        <v>3730</v>
      </c>
      <c r="Q6331">
        <v>2</v>
      </c>
      <c r="R6331">
        <v>2</v>
      </c>
      <c r="S6331" t="s">
        <v>32</v>
      </c>
      <c r="U6331">
        <v>1.69</v>
      </c>
      <c r="V6331">
        <v>4</v>
      </c>
      <c r="W6331" t="s">
        <v>33</v>
      </c>
      <c r="X6331" s="5">
        <v>43671</v>
      </c>
      <c r="Y6331" t="s">
        <v>20</v>
      </c>
      <c r="Z6331" t="s">
        <v>34</v>
      </c>
      <c r="AA6331" t="s">
        <v>49</v>
      </c>
    </row>
    <row r="6332" spans="1:27" x14ac:dyDescent="0.3">
      <c r="A6332">
        <v>4</v>
      </c>
      <c r="B6332" t="s">
        <v>25</v>
      </c>
      <c r="C6332">
        <v>3</v>
      </c>
      <c r="D6332" t="s">
        <v>50</v>
      </c>
      <c r="E6332" t="s">
        <v>59</v>
      </c>
      <c r="F6332" t="s">
        <v>13</v>
      </c>
      <c r="G6332" t="s">
        <v>1273</v>
      </c>
      <c r="H6332" s="3">
        <v>0.2</v>
      </c>
      <c r="I6332" s="5">
        <v>43667</v>
      </c>
      <c r="J6332" s="5" t="str">
        <f t="shared" si="196"/>
        <v>September</v>
      </c>
      <c r="K6332" s="7">
        <f t="shared" si="197"/>
        <v>2019</v>
      </c>
      <c r="L6332" t="s">
        <v>6131</v>
      </c>
      <c r="M6332" t="s">
        <v>30</v>
      </c>
      <c r="N6332">
        <v>94521</v>
      </c>
      <c r="O6332">
        <v>1295</v>
      </c>
      <c r="P6332" t="s">
        <v>4877</v>
      </c>
      <c r="Q6332">
        <v>122</v>
      </c>
      <c r="R6332">
        <v>9</v>
      </c>
      <c r="S6332" t="s">
        <v>32</v>
      </c>
      <c r="U6332">
        <v>121.96</v>
      </c>
      <c r="V6332">
        <v>1626</v>
      </c>
      <c r="W6332" t="s">
        <v>33</v>
      </c>
      <c r="X6332" s="5">
        <v>43671</v>
      </c>
      <c r="Y6332" t="s">
        <v>20</v>
      </c>
      <c r="Z6332" t="s">
        <v>34</v>
      </c>
      <c r="AA6332" t="s">
        <v>52</v>
      </c>
    </row>
    <row r="6333" spans="1:27" x14ac:dyDescent="0.3">
      <c r="A6333">
        <v>2</v>
      </c>
      <c r="B6333" t="s">
        <v>43</v>
      </c>
      <c r="C6333">
        <v>3</v>
      </c>
      <c r="D6333" t="s">
        <v>11</v>
      </c>
      <c r="E6333" t="s">
        <v>88</v>
      </c>
      <c r="F6333" t="s">
        <v>13</v>
      </c>
      <c r="G6333" t="s">
        <v>1132</v>
      </c>
      <c r="H6333" s="3">
        <v>0</v>
      </c>
      <c r="I6333" s="5">
        <v>43789</v>
      </c>
      <c r="J6333" s="5" t="str">
        <f t="shared" si="196"/>
        <v>September</v>
      </c>
      <c r="K6333" s="7">
        <f t="shared" si="197"/>
        <v>2019</v>
      </c>
      <c r="L6333" t="s">
        <v>1133</v>
      </c>
      <c r="M6333" t="s">
        <v>30</v>
      </c>
      <c r="N6333">
        <v>94110</v>
      </c>
      <c r="O6333">
        <v>458</v>
      </c>
      <c r="P6333" t="s">
        <v>890</v>
      </c>
      <c r="Q6333">
        <v>17</v>
      </c>
      <c r="R6333">
        <v>3</v>
      </c>
      <c r="S6333" t="s">
        <v>32</v>
      </c>
      <c r="U6333">
        <v>16.61</v>
      </c>
      <c r="V6333">
        <v>43</v>
      </c>
      <c r="W6333" t="s">
        <v>19</v>
      </c>
      <c r="X6333" s="5">
        <v>43791</v>
      </c>
      <c r="Y6333" t="s">
        <v>20</v>
      </c>
      <c r="Z6333" t="s">
        <v>34</v>
      </c>
      <c r="AA6333" t="s">
        <v>47</v>
      </c>
    </row>
    <row r="6334" spans="1:27" x14ac:dyDescent="0.3">
      <c r="A6334">
        <v>2</v>
      </c>
      <c r="B6334" t="s">
        <v>43</v>
      </c>
      <c r="C6334">
        <v>3</v>
      </c>
      <c r="D6334" t="s">
        <v>26</v>
      </c>
      <c r="E6334" t="s">
        <v>88</v>
      </c>
      <c r="F6334" t="s">
        <v>13</v>
      </c>
      <c r="G6334" t="s">
        <v>1132</v>
      </c>
      <c r="H6334" s="3">
        <v>0.2</v>
      </c>
      <c r="I6334" s="5">
        <v>43789</v>
      </c>
      <c r="J6334" s="5" t="str">
        <f t="shared" si="196"/>
        <v>September</v>
      </c>
      <c r="K6334" s="7">
        <f t="shared" si="197"/>
        <v>2019</v>
      </c>
      <c r="L6334" t="s">
        <v>1133</v>
      </c>
      <c r="M6334" t="s">
        <v>30</v>
      </c>
      <c r="N6334">
        <v>94110</v>
      </c>
      <c r="O6334">
        <v>701</v>
      </c>
      <c r="P6334" t="s">
        <v>1134</v>
      </c>
      <c r="Q6334">
        <v>27</v>
      </c>
      <c r="R6334">
        <v>7</v>
      </c>
      <c r="S6334" t="s">
        <v>32</v>
      </c>
      <c r="U6334">
        <v>27.32</v>
      </c>
      <c r="V6334">
        <v>84</v>
      </c>
      <c r="W6334" t="s">
        <v>19</v>
      </c>
      <c r="X6334" s="5">
        <v>43791</v>
      </c>
      <c r="Y6334" t="s">
        <v>20</v>
      </c>
      <c r="Z6334" t="s">
        <v>34</v>
      </c>
      <c r="AA6334" t="s">
        <v>54</v>
      </c>
    </row>
    <row r="6335" spans="1:27" x14ac:dyDescent="0.3">
      <c r="A6335">
        <v>5</v>
      </c>
      <c r="B6335" t="s">
        <v>43</v>
      </c>
      <c r="C6335">
        <v>6</v>
      </c>
      <c r="D6335" t="s">
        <v>11</v>
      </c>
      <c r="E6335" t="s">
        <v>122</v>
      </c>
      <c r="F6335" t="s">
        <v>13</v>
      </c>
      <c r="G6335" t="s">
        <v>1498</v>
      </c>
      <c r="H6335" s="3">
        <v>0.6</v>
      </c>
      <c r="I6335" s="5">
        <v>43505</v>
      </c>
      <c r="J6335" s="5" t="str">
        <f t="shared" si="196"/>
        <v>September</v>
      </c>
      <c r="K6335" s="7">
        <f t="shared" si="197"/>
        <v>2019</v>
      </c>
      <c r="L6335" t="s">
        <v>2269</v>
      </c>
      <c r="M6335" t="s">
        <v>73</v>
      </c>
      <c r="N6335">
        <v>77070</v>
      </c>
      <c r="O6335">
        <v>1496</v>
      </c>
      <c r="P6335" t="s">
        <v>2270</v>
      </c>
      <c r="Q6335">
        <v>-3</v>
      </c>
      <c r="R6335">
        <v>2</v>
      </c>
      <c r="S6335" t="s">
        <v>75</v>
      </c>
      <c r="U6335">
        <v>-2.69</v>
      </c>
      <c r="V6335">
        <v>4</v>
      </c>
      <c r="W6335" t="s">
        <v>19</v>
      </c>
      <c r="X6335" s="5">
        <v>43510</v>
      </c>
      <c r="Y6335" t="s">
        <v>39</v>
      </c>
      <c r="Z6335" t="s">
        <v>77</v>
      </c>
      <c r="AA6335" t="s">
        <v>47</v>
      </c>
    </row>
    <row r="6336" spans="1:27" x14ac:dyDescent="0.3">
      <c r="A6336">
        <v>5</v>
      </c>
      <c r="B6336" t="s">
        <v>43</v>
      </c>
      <c r="C6336">
        <v>6</v>
      </c>
      <c r="D6336" t="s">
        <v>26</v>
      </c>
      <c r="E6336" t="s">
        <v>122</v>
      </c>
      <c r="F6336" t="s">
        <v>13</v>
      </c>
      <c r="G6336" t="s">
        <v>1498</v>
      </c>
      <c r="H6336" s="3">
        <v>0.8</v>
      </c>
      <c r="I6336" s="5">
        <v>43505</v>
      </c>
      <c r="J6336" s="5" t="str">
        <f t="shared" si="196"/>
        <v>September</v>
      </c>
      <c r="K6336" s="7">
        <f t="shared" si="197"/>
        <v>2019</v>
      </c>
      <c r="L6336" t="s">
        <v>2269</v>
      </c>
      <c r="M6336" t="s">
        <v>73</v>
      </c>
      <c r="N6336">
        <v>77070</v>
      </c>
      <c r="O6336">
        <v>300</v>
      </c>
      <c r="P6336" t="s">
        <v>3665</v>
      </c>
      <c r="Q6336">
        <v>-32</v>
      </c>
      <c r="R6336">
        <v>2</v>
      </c>
      <c r="S6336" t="s">
        <v>75</v>
      </c>
      <c r="U6336">
        <v>-32.479999999999997</v>
      </c>
      <c r="V6336">
        <v>13</v>
      </c>
      <c r="W6336" t="s">
        <v>19</v>
      </c>
      <c r="X6336" s="5">
        <v>43510</v>
      </c>
      <c r="Y6336" t="s">
        <v>39</v>
      </c>
      <c r="Z6336" t="s">
        <v>77</v>
      </c>
      <c r="AA6336" t="s">
        <v>56</v>
      </c>
    </row>
    <row r="6337" spans="1:27" x14ac:dyDescent="0.3">
      <c r="A6337">
        <v>5</v>
      </c>
      <c r="B6337" t="s">
        <v>43</v>
      </c>
      <c r="C6337">
        <v>6</v>
      </c>
      <c r="D6337" t="s">
        <v>26</v>
      </c>
      <c r="E6337" t="s">
        <v>122</v>
      </c>
      <c r="F6337" t="s">
        <v>13</v>
      </c>
      <c r="G6337" t="s">
        <v>1498</v>
      </c>
      <c r="H6337" s="3">
        <v>0.8</v>
      </c>
      <c r="I6337" s="5">
        <v>43505</v>
      </c>
      <c r="J6337" s="5" t="str">
        <f t="shared" si="196"/>
        <v>September</v>
      </c>
      <c r="K6337" s="7">
        <f t="shared" si="197"/>
        <v>2019</v>
      </c>
      <c r="L6337" t="s">
        <v>2269</v>
      </c>
      <c r="M6337" t="s">
        <v>73</v>
      </c>
      <c r="N6337">
        <v>77070</v>
      </c>
      <c r="O6337">
        <v>703</v>
      </c>
      <c r="P6337" t="s">
        <v>902</v>
      </c>
      <c r="Q6337">
        <v>-417</v>
      </c>
      <c r="R6337">
        <v>4</v>
      </c>
      <c r="S6337" t="s">
        <v>75</v>
      </c>
      <c r="U6337">
        <v>-417.09</v>
      </c>
      <c r="V6337">
        <v>253</v>
      </c>
      <c r="W6337" t="s">
        <v>19</v>
      </c>
      <c r="X6337" s="5">
        <v>43510</v>
      </c>
      <c r="Y6337" t="s">
        <v>39</v>
      </c>
      <c r="Z6337" t="s">
        <v>77</v>
      </c>
      <c r="AA6337" t="s">
        <v>54</v>
      </c>
    </row>
    <row r="6338" spans="1:27" x14ac:dyDescent="0.3">
      <c r="A6338">
        <v>5</v>
      </c>
      <c r="B6338" t="s">
        <v>43</v>
      </c>
      <c r="C6338">
        <v>6</v>
      </c>
      <c r="D6338" t="s">
        <v>50</v>
      </c>
      <c r="E6338" t="s">
        <v>122</v>
      </c>
      <c r="F6338" t="s">
        <v>13</v>
      </c>
      <c r="G6338" t="s">
        <v>1498</v>
      </c>
      <c r="H6338" s="3">
        <v>0.2</v>
      </c>
      <c r="I6338" s="5">
        <v>43505</v>
      </c>
      <c r="J6338" s="5" t="str">
        <f t="shared" ref="J6338:J6401" si="198">TEXT($I$2,"mmmm")</f>
        <v>September</v>
      </c>
      <c r="K6338" s="7">
        <f t="shared" si="197"/>
        <v>2019</v>
      </c>
      <c r="L6338" t="s">
        <v>2269</v>
      </c>
      <c r="M6338" t="s">
        <v>73</v>
      </c>
      <c r="N6338">
        <v>77070</v>
      </c>
      <c r="O6338">
        <v>1329</v>
      </c>
      <c r="P6338" t="s">
        <v>4875</v>
      </c>
      <c r="Q6338">
        <v>16</v>
      </c>
      <c r="R6338">
        <v>2</v>
      </c>
      <c r="S6338" t="s">
        <v>75</v>
      </c>
      <c r="U6338">
        <v>16</v>
      </c>
      <c r="V6338">
        <v>128</v>
      </c>
      <c r="W6338" t="s">
        <v>19</v>
      </c>
      <c r="X6338" s="5">
        <v>43510</v>
      </c>
      <c r="Y6338" t="s">
        <v>39</v>
      </c>
      <c r="Z6338" t="s">
        <v>77</v>
      </c>
      <c r="AA6338" t="s">
        <v>113</v>
      </c>
    </row>
    <row r="6339" spans="1:27" x14ac:dyDescent="0.3">
      <c r="A6339">
        <v>3</v>
      </c>
      <c r="B6339" t="s">
        <v>25</v>
      </c>
      <c r="C6339">
        <v>1</v>
      </c>
      <c r="D6339" t="s">
        <v>11</v>
      </c>
      <c r="E6339" t="s">
        <v>12</v>
      </c>
      <c r="F6339" t="s">
        <v>13</v>
      </c>
      <c r="G6339" t="s">
        <v>5224</v>
      </c>
      <c r="H6339" s="3">
        <v>0</v>
      </c>
      <c r="I6339" s="5">
        <v>43570</v>
      </c>
      <c r="J6339" s="5" t="str">
        <f t="shared" si="198"/>
        <v>September</v>
      </c>
      <c r="K6339" s="7">
        <f t="shared" ref="K6339:K6402" si="199">YEAR(I6339)</f>
        <v>2019</v>
      </c>
      <c r="L6339" t="s">
        <v>5280</v>
      </c>
      <c r="M6339" t="s">
        <v>30</v>
      </c>
      <c r="N6339">
        <v>89015</v>
      </c>
      <c r="O6339">
        <v>869</v>
      </c>
      <c r="P6339" t="s">
        <v>8283</v>
      </c>
      <c r="Q6339">
        <v>71</v>
      </c>
      <c r="R6339">
        <v>5</v>
      </c>
      <c r="S6339" t="s">
        <v>32</v>
      </c>
      <c r="U6339">
        <v>70.72</v>
      </c>
      <c r="V6339">
        <v>196</v>
      </c>
      <c r="W6339" t="s">
        <v>33</v>
      </c>
      <c r="X6339" s="5">
        <v>43573</v>
      </c>
      <c r="Y6339" t="s">
        <v>130</v>
      </c>
      <c r="Z6339" t="s">
        <v>831</v>
      </c>
      <c r="AA6339" t="s">
        <v>47</v>
      </c>
    </row>
    <row r="6340" spans="1:27" x14ac:dyDescent="0.3">
      <c r="A6340">
        <v>4</v>
      </c>
      <c r="B6340" t="s">
        <v>25</v>
      </c>
      <c r="C6340">
        <v>3</v>
      </c>
      <c r="D6340" t="s">
        <v>50</v>
      </c>
      <c r="E6340" t="s">
        <v>27</v>
      </c>
      <c r="F6340" t="s">
        <v>13</v>
      </c>
      <c r="G6340" t="s">
        <v>612</v>
      </c>
      <c r="H6340" s="3">
        <v>0.2</v>
      </c>
      <c r="I6340" s="5">
        <v>43631</v>
      </c>
      <c r="J6340" s="5" t="str">
        <f t="shared" si="198"/>
        <v>September</v>
      </c>
      <c r="K6340" s="7">
        <f t="shared" si="199"/>
        <v>2019</v>
      </c>
      <c r="L6340" t="s">
        <v>6731</v>
      </c>
      <c r="M6340" t="s">
        <v>30</v>
      </c>
      <c r="N6340">
        <v>90032</v>
      </c>
      <c r="O6340">
        <v>1244</v>
      </c>
      <c r="P6340" t="s">
        <v>5035</v>
      </c>
      <c r="Q6340">
        <v>7</v>
      </c>
      <c r="R6340">
        <v>1</v>
      </c>
      <c r="S6340" t="s">
        <v>32</v>
      </c>
      <c r="U6340">
        <v>7.5</v>
      </c>
      <c r="V6340">
        <v>120</v>
      </c>
      <c r="W6340" t="s">
        <v>33</v>
      </c>
      <c r="X6340" s="5">
        <v>43635</v>
      </c>
      <c r="Y6340" t="s">
        <v>20</v>
      </c>
      <c r="Z6340" t="s">
        <v>34</v>
      </c>
      <c r="AA6340" t="s">
        <v>52</v>
      </c>
    </row>
    <row r="6341" spans="1:27" x14ac:dyDescent="0.3">
      <c r="A6341">
        <v>4</v>
      </c>
      <c r="B6341" t="s">
        <v>43</v>
      </c>
      <c r="C6341">
        <v>6</v>
      </c>
      <c r="D6341" t="s">
        <v>11</v>
      </c>
      <c r="E6341" t="s">
        <v>27</v>
      </c>
      <c r="F6341" t="s">
        <v>13</v>
      </c>
      <c r="G6341" t="s">
        <v>1619</v>
      </c>
      <c r="H6341" s="3">
        <v>0.2</v>
      </c>
      <c r="I6341" s="5">
        <v>43828</v>
      </c>
      <c r="J6341" s="5" t="str">
        <f t="shared" si="198"/>
        <v>September</v>
      </c>
      <c r="K6341" s="7">
        <f t="shared" si="199"/>
        <v>2019</v>
      </c>
      <c r="L6341" t="s">
        <v>2721</v>
      </c>
      <c r="M6341" t="s">
        <v>30</v>
      </c>
      <c r="N6341">
        <v>90049</v>
      </c>
      <c r="O6341">
        <v>755</v>
      </c>
      <c r="P6341" t="s">
        <v>1849</v>
      </c>
      <c r="Q6341">
        <v>-44</v>
      </c>
      <c r="R6341">
        <v>4</v>
      </c>
      <c r="S6341" t="s">
        <v>32</v>
      </c>
      <c r="U6341">
        <v>-44.28</v>
      </c>
      <c r="V6341">
        <v>394</v>
      </c>
      <c r="W6341" t="s">
        <v>19</v>
      </c>
      <c r="X6341" s="5">
        <v>43832</v>
      </c>
      <c r="Y6341" t="s">
        <v>39</v>
      </c>
      <c r="Z6341" t="s">
        <v>34</v>
      </c>
      <c r="AA6341" t="s">
        <v>24</v>
      </c>
    </row>
    <row r="6342" spans="1:27" x14ac:dyDescent="0.3">
      <c r="A6342">
        <v>4</v>
      </c>
      <c r="B6342" t="s">
        <v>43</v>
      </c>
      <c r="C6342">
        <v>6</v>
      </c>
      <c r="D6342" t="s">
        <v>50</v>
      </c>
      <c r="E6342" t="s">
        <v>27</v>
      </c>
      <c r="F6342" t="s">
        <v>13</v>
      </c>
      <c r="G6342" t="s">
        <v>1619</v>
      </c>
      <c r="H6342" s="3">
        <v>0.2</v>
      </c>
      <c r="I6342" s="5">
        <v>43828</v>
      </c>
      <c r="J6342" s="5" t="str">
        <f t="shared" si="198"/>
        <v>September</v>
      </c>
      <c r="K6342" s="7">
        <f t="shared" si="199"/>
        <v>2019</v>
      </c>
      <c r="L6342" t="s">
        <v>2721</v>
      </c>
      <c r="M6342" t="s">
        <v>30</v>
      </c>
      <c r="N6342">
        <v>90049</v>
      </c>
      <c r="O6342">
        <v>102</v>
      </c>
      <c r="P6342" t="s">
        <v>527</v>
      </c>
      <c r="Q6342">
        <v>23</v>
      </c>
      <c r="R6342">
        <v>3</v>
      </c>
      <c r="S6342" t="s">
        <v>32</v>
      </c>
      <c r="U6342">
        <v>22.68</v>
      </c>
      <c r="V6342">
        <v>302</v>
      </c>
      <c r="W6342" t="s">
        <v>19</v>
      </c>
      <c r="X6342" s="5">
        <v>43832</v>
      </c>
      <c r="Y6342" t="s">
        <v>39</v>
      </c>
      <c r="Z6342" t="s">
        <v>34</v>
      </c>
      <c r="AA6342" t="s">
        <v>52</v>
      </c>
    </row>
    <row r="6343" spans="1:27" x14ac:dyDescent="0.3">
      <c r="A6343">
        <v>5</v>
      </c>
      <c r="B6343" t="s">
        <v>25</v>
      </c>
      <c r="C6343">
        <v>3</v>
      </c>
      <c r="D6343" t="s">
        <v>11</v>
      </c>
      <c r="E6343" t="s">
        <v>99</v>
      </c>
      <c r="F6343" t="s">
        <v>13</v>
      </c>
      <c r="G6343" t="s">
        <v>1498</v>
      </c>
      <c r="H6343" s="3">
        <v>0.3</v>
      </c>
      <c r="I6343" s="5">
        <v>43694</v>
      </c>
      <c r="J6343" s="5" t="str">
        <f t="shared" si="198"/>
        <v>September</v>
      </c>
      <c r="K6343" s="7">
        <f t="shared" si="199"/>
        <v>2019</v>
      </c>
      <c r="L6343" t="s">
        <v>1966</v>
      </c>
      <c r="M6343" t="s">
        <v>102</v>
      </c>
      <c r="N6343">
        <v>19134</v>
      </c>
      <c r="O6343">
        <v>828</v>
      </c>
      <c r="P6343" t="s">
        <v>1116</v>
      </c>
      <c r="Q6343">
        <v>-631</v>
      </c>
      <c r="R6343">
        <v>9</v>
      </c>
      <c r="S6343" t="s">
        <v>104</v>
      </c>
      <c r="U6343">
        <v>-630.88</v>
      </c>
      <c r="V6343">
        <v>4416</v>
      </c>
      <c r="W6343" t="s">
        <v>19</v>
      </c>
      <c r="X6343" s="5">
        <v>43699</v>
      </c>
      <c r="Y6343" t="s">
        <v>20</v>
      </c>
      <c r="Z6343" t="s">
        <v>105</v>
      </c>
      <c r="AA6343" t="s">
        <v>24</v>
      </c>
    </row>
    <row r="6344" spans="1:27" x14ac:dyDescent="0.3">
      <c r="A6344">
        <v>5</v>
      </c>
      <c r="B6344" t="s">
        <v>43</v>
      </c>
      <c r="C6344">
        <v>6</v>
      </c>
      <c r="D6344" t="s">
        <v>50</v>
      </c>
      <c r="E6344" t="s">
        <v>287</v>
      </c>
      <c r="F6344" t="s">
        <v>13</v>
      </c>
      <c r="G6344" t="s">
        <v>288</v>
      </c>
      <c r="H6344" s="3">
        <v>0.2</v>
      </c>
      <c r="I6344" s="5">
        <v>43792</v>
      </c>
      <c r="J6344" s="5" t="str">
        <f t="shared" si="198"/>
        <v>September</v>
      </c>
      <c r="K6344" s="7">
        <f t="shared" si="199"/>
        <v>2019</v>
      </c>
      <c r="L6344" t="s">
        <v>289</v>
      </c>
      <c r="M6344" t="s">
        <v>16</v>
      </c>
      <c r="N6344">
        <v>28205</v>
      </c>
      <c r="O6344">
        <v>1085</v>
      </c>
      <c r="P6344" t="s">
        <v>290</v>
      </c>
      <c r="Q6344">
        <v>18</v>
      </c>
      <c r="R6344">
        <v>8</v>
      </c>
      <c r="S6344" t="s">
        <v>18</v>
      </c>
      <c r="U6344">
        <v>17.600000000000001</v>
      </c>
      <c r="V6344">
        <v>74</v>
      </c>
      <c r="W6344" t="s">
        <v>19</v>
      </c>
      <c r="X6344" s="5">
        <v>43797</v>
      </c>
      <c r="Y6344" t="s">
        <v>39</v>
      </c>
      <c r="Z6344" t="s">
        <v>63</v>
      </c>
      <c r="AA6344" t="s">
        <v>113</v>
      </c>
    </row>
    <row r="6345" spans="1:27" x14ac:dyDescent="0.3">
      <c r="A6345">
        <v>5</v>
      </c>
      <c r="B6345" t="s">
        <v>43</v>
      </c>
      <c r="C6345">
        <v>6</v>
      </c>
      <c r="D6345" t="s">
        <v>50</v>
      </c>
      <c r="E6345" t="s">
        <v>287</v>
      </c>
      <c r="F6345" t="s">
        <v>13</v>
      </c>
      <c r="G6345" t="s">
        <v>288</v>
      </c>
      <c r="H6345" s="3">
        <v>0.2</v>
      </c>
      <c r="I6345" s="5">
        <v>43792</v>
      </c>
      <c r="J6345" s="5" t="str">
        <f t="shared" si="198"/>
        <v>September</v>
      </c>
      <c r="K6345" s="7">
        <f t="shared" si="199"/>
        <v>2019</v>
      </c>
      <c r="L6345" t="s">
        <v>289</v>
      </c>
      <c r="M6345" t="s">
        <v>16</v>
      </c>
      <c r="N6345">
        <v>28205</v>
      </c>
      <c r="O6345">
        <v>1486</v>
      </c>
      <c r="P6345" t="s">
        <v>291</v>
      </c>
      <c r="Q6345">
        <v>2</v>
      </c>
      <c r="R6345">
        <v>1</v>
      </c>
      <c r="S6345" t="s">
        <v>18</v>
      </c>
      <c r="U6345">
        <v>2.1</v>
      </c>
      <c r="V6345">
        <v>28</v>
      </c>
      <c r="W6345" t="s">
        <v>19</v>
      </c>
      <c r="X6345" s="5">
        <v>43797</v>
      </c>
      <c r="Y6345" t="s">
        <v>39</v>
      </c>
      <c r="Z6345" t="s">
        <v>63</v>
      </c>
      <c r="AA6345" t="s">
        <v>52</v>
      </c>
    </row>
    <row r="6346" spans="1:27" x14ac:dyDescent="0.3">
      <c r="A6346">
        <v>5</v>
      </c>
      <c r="B6346" t="s">
        <v>43</v>
      </c>
      <c r="C6346">
        <v>6</v>
      </c>
      <c r="D6346" t="s">
        <v>26</v>
      </c>
      <c r="E6346" t="s">
        <v>287</v>
      </c>
      <c r="F6346" t="s">
        <v>13</v>
      </c>
      <c r="G6346" t="s">
        <v>288</v>
      </c>
      <c r="H6346" s="3">
        <v>0.2</v>
      </c>
      <c r="I6346" s="5">
        <v>43792</v>
      </c>
      <c r="J6346" s="5" t="str">
        <f t="shared" si="198"/>
        <v>September</v>
      </c>
      <c r="K6346" s="7">
        <f t="shared" si="199"/>
        <v>2019</v>
      </c>
      <c r="L6346" t="s">
        <v>289</v>
      </c>
      <c r="M6346" t="s">
        <v>16</v>
      </c>
      <c r="N6346">
        <v>28205</v>
      </c>
      <c r="O6346">
        <v>1170</v>
      </c>
      <c r="P6346" t="s">
        <v>292</v>
      </c>
      <c r="Q6346">
        <v>1</v>
      </c>
      <c r="R6346">
        <v>1</v>
      </c>
      <c r="S6346" t="s">
        <v>18</v>
      </c>
      <c r="U6346">
        <v>1.07</v>
      </c>
      <c r="V6346">
        <v>3</v>
      </c>
      <c r="W6346" t="s">
        <v>19</v>
      </c>
      <c r="X6346" s="5">
        <v>43797</v>
      </c>
      <c r="Y6346" t="s">
        <v>39</v>
      </c>
      <c r="Z6346" t="s">
        <v>63</v>
      </c>
      <c r="AA6346" t="s">
        <v>49</v>
      </c>
    </row>
    <row r="6347" spans="1:27" x14ac:dyDescent="0.3">
      <c r="A6347">
        <v>5</v>
      </c>
      <c r="B6347" t="s">
        <v>43</v>
      </c>
      <c r="C6347">
        <v>6</v>
      </c>
      <c r="D6347" t="s">
        <v>26</v>
      </c>
      <c r="E6347" t="s">
        <v>88</v>
      </c>
      <c r="F6347" t="s">
        <v>13</v>
      </c>
      <c r="G6347" t="s">
        <v>5520</v>
      </c>
      <c r="H6347" s="3">
        <v>0</v>
      </c>
      <c r="I6347" s="5">
        <v>43697</v>
      </c>
      <c r="J6347" s="5" t="str">
        <f t="shared" si="198"/>
        <v>September</v>
      </c>
      <c r="K6347" s="7">
        <f t="shared" si="199"/>
        <v>2019</v>
      </c>
      <c r="L6347" t="s">
        <v>6592</v>
      </c>
      <c r="M6347" t="s">
        <v>30</v>
      </c>
      <c r="N6347">
        <v>94109</v>
      </c>
      <c r="O6347">
        <v>81</v>
      </c>
      <c r="P6347" t="s">
        <v>3492</v>
      </c>
      <c r="Q6347">
        <v>5</v>
      </c>
      <c r="R6347">
        <v>3</v>
      </c>
      <c r="S6347" t="s">
        <v>32</v>
      </c>
      <c r="U6347">
        <v>5.17</v>
      </c>
      <c r="V6347">
        <v>17</v>
      </c>
      <c r="W6347" t="s">
        <v>33</v>
      </c>
      <c r="X6347" s="5">
        <v>43702</v>
      </c>
      <c r="Y6347" t="s">
        <v>39</v>
      </c>
      <c r="Z6347" t="s">
        <v>34</v>
      </c>
      <c r="AA6347" t="s">
        <v>356</v>
      </c>
    </row>
    <row r="6348" spans="1:27" x14ac:dyDescent="0.3">
      <c r="A6348">
        <v>5</v>
      </c>
      <c r="B6348" t="s">
        <v>43</v>
      </c>
      <c r="C6348">
        <v>6</v>
      </c>
      <c r="D6348" t="s">
        <v>26</v>
      </c>
      <c r="E6348" t="s">
        <v>88</v>
      </c>
      <c r="F6348" t="s">
        <v>13</v>
      </c>
      <c r="G6348" t="s">
        <v>5520</v>
      </c>
      <c r="H6348" s="3">
        <v>0</v>
      </c>
      <c r="I6348" s="5">
        <v>43697</v>
      </c>
      <c r="J6348" s="5" t="str">
        <f t="shared" si="198"/>
        <v>September</v>
      </c>
      <c r="K6348" s="7">
        <f t="shared" si="199"/>
        <v>2019</v>
      </c>
      <c r="L6348" t="s">
        <v>6592</v>
      </c>
      <c r="M6348" t="s">
        <v>30</v>
      </c>
      <c r="N6348">
        <v>94109</v>
      </c>
      <c r="O6348">
        <v>462</v>
      </c>
      <c r="P6348" t="s">
        <v>324</v>
      </c>
      <c r="Q6348">
        <v>63</v>
      </c>
      <c r="R6348">
        <v>6</v>
      </c>
      <c r="S6348" t="s">
        <v>32</v>
      </c>
      <c r="U6348">
        <v>63.44</v>
      </c>
      <c r="V6348">
        <v>227</v>
      </c>
      <c r="W6348" t="s">
        <v>33</v>
      </c>
      <c r="X6348" s="5">
        <v>43702</v>
      </c>
      <c r="Y6348" t="s">
        <v>39</v>
      </c>
      <c r="Z6348" t="s">
        <v>34</v>
      </c>
      <c r="AA6348" t="s">
        <v>42</v>
      </c>
    </row>
    <row r="6349" spans="1:27" x14ac:dyDescent="0.3">
      <c r="A6349">
        <v>5</v>
      </c>
      <c r="B6349" t="s">
        <v>43</v>
      </c>
      <c r="C6349">
        <v>6</v>
      </c>
      <c r="D6349" t="s">
        <v>50</v>
      </c>
      <c r="E6349" t="s">
        <v>88</v>
      </c>
      <c r="F6349" t="s">
        <v>13</v>
      </c>
      <c r="G6349" t="s">
        <v>5520</v>
      </c>
      <c r="H6349" s="3">
        <v>0.2</v>
      </c>
      <c r="I6349" s="5">
        <v>43697</v>
      </c>
      <c r="J6349" s="5" t="str">
        <f t="shared" si="198"/>
        <v>September</v>
      </c>
      <c r="K6349" s="7">
        <f t="shared" si="199"/>
        <v>2019</v>
      </c>
      <c r="L6349" t="s">
        <v>6592</v>
      </c>
      <c r="M6349" t="s">
        <v>30</v>
      </c>
      <c r="N6349">
        <v>94109</v>
      </c>
      <c r="O6349">
        <v>1279</v>
      </c>
      <c r="P6349" t="s">
        <v>4710</v>
      </c>
      <c r="Q6349">
        <v>11</v>
      </c>
      <c r="R6349">
        <v>3</v>
      </c>
      <c r="S6349" t="s">
        <v>32</v>
      </c>
      <c r="U6349">
        <v>10.79</v>
      </c>
      <c r="V6349">
        <v>108</v>
      </c>
      <c r="W6349" t="s">
        <v>33</v>
      </c>
      <c r="X6349" s="5">
        <v>43702</v>
      </c>
      <c r="Y6349" t="s">
        <v>39</v>
      </c>
      <c r="Z6349" t="s">
        <v>34</v>
      </c>
      <c r="AA6349" t="s">
        <v>52</v>
      </c>
    </row>
    <row r="6350" spans="1:27" x14ac:dyDescent="0.3">
      <c r="A6350">
        <v>2</v>
      </c>
      <c r="B6350" t="s">
        <v>25</v>
      </c>
      <c r="C6350">
        <v>1</v>
      </c>
      <c r="D6350" t="s">
        <v>26</v>
      </c>
      <c r="E6350" t="s">
        <v>2422</v>
      </c>
      <c r="F6350" t="s">
        <v>13</v>
      </c>
      <c r="G6350" t="s">
        <v>458</v>
      </c>
      <c r="H6350" s="3">
        <v>0.7</v>
      </c>
      <c r="I6350" s="5">
        <v>43821</v>
      </c>
      <c r="J6350" s="5" t="str">
        <f t="shared" si="198"/>
        <v>September</v>
      </c>
      <c r="K6350" s="7">
        <f t="shared" si="199"/>
        <v>2019</v>
      </c>
      <c r="L6350" t="s">
        <v>2985</v>
      </c>
      <c r="M6350" t="s">
        <v>102</v>
      </c>
      <c r="N6350">
        <v>43615</v>
      </c>
      <c r="O6350">
        <v>135</v>
      </c>
      <c r="P6350" t="s">
        <v>1201</v>
      </c>
      <c r="Q6350">
        <v>-1</v>
      </c>
      <c r="R6350">
        <v>1</v>
      </c>
      <c r="S6350" t="s">
        <v>104</v>
      </c>
      <c r="U6350">
        <v>-1.31</v>
      </c>
      <c r="V6350">
        <v>2</v>
      </c>
      <c r="W6350" t="s">
        <v>19</v>
      </c>
      <c r="X6350" s="5">
        <v>43823</v>
      </c>
      <c r="Y6350" t="s">
        <v>130</v>
      </c>
      <c r="Z6350" t="s">
        <v>309</v>
      </c>
      <c r="AA6350" t="s">
        <v>54</v>
      </c>
    </row>
    <row r="6351" spans="1:27" x14ac:dyDescent="0.3">
      <c r="A6351">
        <v>2</v>
      </c>
      <c r="B6351" t="s">
        <v>25</v>
      </c>
      <c r="C6351">
        <v>1</v>
      </c>
      <c r="D6351" t="s">
        <v>50</v>
      </c>
      <c r="E6351" t="s">
        <v>2422</v>
      </c>
      <c r="F6351" t="s">
        <v>13</v>
      </c>
      <c r="G6351" t="s">
        <v>458</v>
      </c>
      <c r="H6351" s="3">
        <v>0.4</v>
      </c>
      <c r="I6351" s="5">
        <v>43821</v>
      </c>
      <c r="J6351" s="5" t="str">
        <f t="shared" si="198"/>
        <v>September</v>
      </c>
      <c r="K6351" s="7">
        <f t="shared" si="199"/>
        <v>2019</v>
      </c>
      <c r="L6351" t="s">
        <v>2985</v>
      </c>
      <c r="M6351" t="s">
        <v>102</v>
      </c>
      <c r="N6351">
        <v>43615</v>
      </c>
      <c r="O6351">
        <v>1250</v>
      </c>
      <c r="P6351" t="s">
        <v>4743</v>
      </c>
      <c r="Q6351">
        <v>94</v>
      </c>
      <c r="R6351">
        <v>7</v>
      </c>
      <c r="S6351" t="s">
        <v>104</v>
      </c>
      <c r="U6351">
        <v>94.49</v>
      </c>
      <c r="V6351">
        <v>630</v>
      </c>
      <c r="W6351" t="s">
        <v>19</v>
      </c>
      <c r="X6351" s="5">
        <v>43823</v>
      </c>
      <c r="Y6351" t="s">
        <v>130</v>
      </c>
      <c r="Z6351" t="s">
        <v>309</v>
      </c>
      <c r="AA6351" t="s">
        <v>52</v>
      </c>
    </row>
    <row r="6352" spans="1:27" x14ac:dyDescent="0.3">
      <c r="A6352">
        <v>5</v>
      </c>
      <c r="B6352" t="s">
        <v>43</v>
      </c>
      <c r="C6352">
        <v>6</v>
      </c>
      <c r="D6352" t="s">
        <v>11</v>
      </c>
      <c r="E6352" t="s">
        <v>2548</v>
      </c>
      <c r="F6352" t="s">
        <v>13</v>
      </c>
      <c r="G6352" t="s">
        <v>684</v>
      </c>
      <c r="H6352" s="3">
        <v>0.2</v>
      </c>
      <c r="I6352" s="5">
        <v>43631</v>
      </c>
      <c r="J6352" s="5" t="str">
        <f t="shared" si="198"/>
        <v>September</v>
      </c>
      <c r="K6352" s="7">
        <f t="shared" si="199"/>
        <v>2019</v>
      </c>
      <c r="L6352" t="s">
        <v>7975</v>
      </c>
      <c r="M6352" t="s">
        <v>16</v>
      </c>
      <c r="N6352">
        <v>37211</v>
      </c>
      <c r="O6352">
        <v>1505</v>
      </c>
      <c r="P6352" t="s">
        <v>560</v>
      </c>
      <c r="Q6352">
        <v>9</v>
      </c>
      <c r="R6352">
        <v>4</v>
      </c>
      <c r="S6352" t="s">
        <v>18</v>
      </c>
      <c r="T6352" t="s">
        <v>92</v>
      </c>
      <c r="U6352">
        <v>9.35</v>
      </c>
      <c r="V6352">
        <v>31</v>
      </c>
      <c r="W6352" t="s">
        <v>33</v>
      </c>
      <c r="X6352" s="5">
        <v>43636</v>
      </c>
      <c r="Y6352" t="s">
        <v>39</v>
      </c>
      <c r="Z6352" t="s">
        <v>214</v>
      </c>
      <c r="AA6352" t="s">
        <v>47</v>
      </c>
    </row>
    <row r="6353" spans="1:27" x14ac:dyDescent="0.3">
      <c r="A6353">
        <v>5</v>
      </c>
      <c r="B6353" t="s">
        <v>43</v>
      </c>
      <c r="C6353">
        <v>6</v>
      </c>
      <c r="D6353" t="s">
        <v>11</v>
      </c>
      <c r="E6353" t="s">
        <v>2548</v>
      </c>
      <c r="F6353" t="s">
        <v>13</v>
      </c>
      <c r="G6353" t="s">
        <v>684</v>
      </c>
      <c r="H6353" s="3">
        <v>0.4</v>
      </c>
      <c r="I6353" s="5">
        <v>43631</v>
      </c>
      <c r="J6353" s="5" t="str">
        <f t="shared" si="198"/>
        <v>September</v>
      </c>
      <c r="K6353" s="7">
        <f t="shared" si="199"/>
        <v>2019</v>
      </c>
      <c r="L6353" t="s">
        <v>7975</v>
      </c>
      <c r="M6353" t="s">
        <v>16</v>
      </c>
      <c r="N6353">
        <v>37211</v>
      </c>
      <c r="O6353">
        <v>280</v>
      </c>
      <c r="P6353" t="s">
        <v>8284</v>
      </c>
      <c r="Q6353">
        <v>-28</v>
      </c>
      <c r="R6353">
        <v>2</v>
      </c>
      <c r="S6353" t="s">
        <v>18</v>
      </c>
      <c r="T6353" t="s">
        <v>92</v>
      </c>
      <c r="U6353">
        <v>-28.22</v>
      </c>
      <c r="V6353">
        <v>121</v>
      </c>
      <c r="W6353" t="s">
        <v>33</v>
      </c>
      <c r="X6353" s="5">
        <v>43636</v>
      </c>
      <c r="Y6353" t="s">
        <v>39</v>
      </c>
      <c r="Z6353" t="s">
        <v>214</v>
      </c>
      <c r="AA6353" t="s">
        <v>41</v>
      </c>
    </row>
    <row r="6354" spans="1:27" x14ac:dyDescent="0.3">
      <c r="A6354">
        <v>5</v>
      </c>
      <c r="B6354" t="s">
        <v>43</v>
      </c>
      <c r="C6354">
        <v>6</v>
      </c>
      <c r="D6354" t="s">
        <v>26</v>
      </c>
      <c r="E6354" t="s">
        <v>2548</v>
      </c>
      <c r="F6354" t="s">
        <v>13</v>
      </c>
      <c r="G6354" t="s">
        <v>684</v>
      </c>
      <c r="H6354" s="3">
        <v>0.2</v>
      </c>
      <c r="I6354" s="5">
        <v>43631</v>
      </c>
      <c r="J6354" s="5" t="str">
        <f t="shared" si="198"/>
        <v>September</v>
      </c>
      <c r="K6354" s="7">
        <f t="shared" si="199"/>
        <v>2019</v>
      </c>
      <c r="L6354" t="s">
        <v>7975</v>
      </c>
      <c r="M6354" t="s">
        <v>16</v>
      </c>
      <c r="N6354">
        <v>37211</v>
      </c>
      <c r="O6354">
        <v>866</v>
      </c>
      <c r="P6354" t="s">
        <v>1197</v>
      </c>
      <c r="Q6354">
        <v>18</v>
      </c>
      <c r="R6354">
        <v>1</v>
      </c>
      <c r="S6354" t="s">
        <v>18</v>
      </c>
      <c r="T6354" t="s">
        <v>92</v>
      </c>
      <c r="U6354">
        <v>17.850000000000001</v>
      </c>
      <c r="V6354">
        <v>143</v>
      </c>
      <c r="W6354" t="s">
        <v>33</v>
      </c>
      <c r="X6354" s="5">
        <v>43636</v>
      </c>
      <c r="Y6354" t="s">
        <v>39</v>
      </c>
      <c r="Z6354" t="s">
        <v>214</v>
      </c>
      <c r="AA6354" t="s">
        <v>42</v>
      </c>
    </row>
    <row r="6355" spans="1:27" x14ac:dyDescent="0.3">
      <c r="A6355">
        <v>5</v>
      </c>
      <c r="B6355" t="s">
        <v>43</v>
      </c>
      <c r="C6355">
        <v>6</v>
      </c>
      <c r="D6355" t="s">
        <v>26</v>
      </c>
      <c r="E6355" t="s">
        <v>2548</v>
      </c>
      <c r="F6355" t="s">
        <v>13</v>
      </c>
      <c r="G6355" t="s">
        <v>684</v>
      </c>
      <c r="H6355" s="3">
        <v>0.2</v>
      </c>
      <c r="I6355" s="5">
        <v>43631</v>
      </c>
      <c r="J6355" s="5" t="str">
        <f t="shared" si="198"/>
        <v>September</v>
      </c>
      <c r="K6355" s="7">
        <f t="shared" si="199"/>
        <v>2019</v>
      </c>
      <c r="L6355" t="s">
        <v>7975</v>
      </c>
      <c r="M6355" t="s">
        <v>16</v>
      </c>
      <c r="N6355">
        <v>37211</v>
      </c>
      <c r="O6355">
        <v>1752</v>
      </c>
      <c r="P6355" t="s">
        <v>3058</v>
      </c>
      <c r="Q6355">
        <v>30</v>
      </c>
      <c r="R6355">
        <v>5</v>
      </c>
      <c r="S6355" t="s">
        <v>18</v>
      </c>
      <c r="T6355" t="s">
        <v>92</v>
      </c>
      <c r="U6355">
        <v>29.69</v>
      </c>
      <c r="V6355">
        <v>91</v>
      </c>
      <c r="W6355" t="s">
        <v>33</v>
      </c>
      <c r="X6355" s="5">
        <v>43636</v>
      </c>
      <c r="Y6355" t="s">
        <v>39</v>
      </c>
      <c r="Z6355" t="s">
        <v>214</v>
      </c>
      <c r="AA6355" t="s">
        <v>64</v>
      </c>
    </row>
    <row r="6356" spans="1:27" x14ac:dyDescent="0.3">
      <c r="A6356">
        <v>5</v>
      </c>
      <c r="B6356" t="s">
        <v>43</v>
      </c>
      <c r="C6356">
        <v>6</v>
      </c>
      <c r="D6356" t="s">
        <v>26</v>
      </c>
      <c r="E6356" t="s">
        <v>2548</v>
      </c>
      <c r="F6356" t="s">
        <v>13</v>
      </c>
      <c r="G6356" t="s">
        <v>684</v>
      </c>
      <c r="H6356" s="3">
        <v>0.2</v>
      </c>
      <c r="I6356" s="5">
        <v>43631</v>
      </c>
      <c r="J6356" s="5" t="str">
        <f t="shared" si="198"/>
        <v>September</v>
      </c>
      <c r="K6356" s="7">
        <f t="shared" si="199"/>
        <v>2019</v>
      </c>
      <c r="L6356" t="s">
        <v>7975</v>
      </c>
      <c r="M6356" t="s">
        <v>16</v>
      </c>
      <c r="N6356">
        <v>37211</v>
      </c>
      <c r="O6356">
        <v>1502</v>
      </c>
      <c r="P6356" t="s">
        <v>851</v>
      </c>
      <c r="Q6356">
        <v>7</v>
      </c>
      <c r="R6356">
        <v>8</v>
      </c>
      <c r="S6356" t="s">
        <v>18</v>
      </c>
      <c r="T6356" t="s">
        <v>92</v>
      </c>
      <c r="U6356">
        <v>6.7</v>
      </c>
      <c r="V6356">
        <v>77</v>
      </c>
      <c r="W6356" t="s">
        <v>33</v>
      </c>
      <c r="X6356" s="5">
        <v>43636</v>
      </c>
      <c r="Y6356" t="s">
        <v>39</v>
      </c>
      <c r="Z6356" t="s">
        <v>214</v>
      </c>
      <c r="AA6356" t="s">
        <v>56</v>
      </c>
    </row>
    <row r="6357" spans="1:27" x14ac:dyDescent="0.3">
      <c r="A6357">
        <v>5</v>
      </c>
      <c r="B6357" t="s">
        <v>43</v>
      </c>
      <c r="C6357">
        <v>6</v>
      </c>
      <c r="D6357" t="s">
        <v>50</v>
      </c>
      <c r="E6357" t="s">
        <v>2548</v>
      </c>
      <c r="F6357" t="s">
        <v>13</v>
      </c>
      <c r="G6357" t="s">
        <v>684</v>
      </c>
      <c r="H6357" s="3">
        <v>0.2</v>
      </c>
      <c r="I6357" s="5">
        <v>43631</v>
      </c>
      <c r="J6357" s="5" t="str">
        <f t="shared" si="198"/>
        <v>September</v>
      </c>
      <c r="K6357" s="7">
        <f t="shared" si="199"/>
        <v>2019</v>
      </c>
      <c r="L6357" t="s">
        <v>7975</v>
      </c>
      <c r="M6357" t="s">
        <v>16</v>
      </c>
      <c r="N6357">
        <v>37211</v>
      </c>
      <c r="O6357">
        <v>884</v>
      </c>
      <c r="P6357" t="s">
        <v>4943</v>
      </c>
      <c r="Q6357">
        <v>27</v>
      </c>
      <c r="R6357">
        <v>3</v>
      </c>
      <c r="S6357" t="s">
        <v>18</v>
      </c>
      <c r="T6357" t="s">
        <v>92</v>
      </c>
      <c r="U6357">
        <v>27</v>
      </c>
      <c r="V6357">
        <v>240</v>
      </c>
      <c r="W6357" t="s">
        <v>33</v>
      </c>
      <c r="X6357" s="5">
        <v>43636</v>
      </c>
      <c r="Y6357" t="s">
        <v>39</v>
      </c>
      <c r="Z6357" t="s">
        <v>214</v>
      </c>
      <c r="AA6357" t="s">
        <v>52</v>
      </c>
    </row>
    <row r="6358" spans="1:27" x14ac:dyDescent="0.3">
      <c r="A6358">
        <v>5</v>
      </c>
      <c r="B6358" t="s">
        <v>43</v>
      </c>
      <c r="C6358">
        <v>6</v>
      </c>
      <c r="D6358" t="s">
        <v>50</v>
      </c>
      <c r="E6358" t="s">
        <v>2548</v>
      </c>
      <c r="F6358" t="s">
        <v>13</v>
      </c>
      <c r="G6358" t="s">
        <v>684</v>
      </c>
      <c r="H6358" s="3">
        <v>0.2</v>
      </c>
      <c r="I6358" s="5">
        <v>43631</v>
      </c>
      <c r="J6358" s="5" t="str">
        <f t="shared" si="198"/>
        <v>September</v>
      </c>
      <c r="K6358" s="7">
        <f t="shared" si="199"/>
        <v>2019</v>
      </c>
      <c r="L6358" t="s">
        <v>7975</v>
      </c>
      <c r="M6358" t="s">
        <v>16</v>
      </c>
      <c r="N6358">
        <v>37211</v>
      </c>
      <c r="O6358">
        <v>1396</v>
      </c>
      <c r="P6358" t="s">
        <v>4901</v>
      </c>
      <c r="Q6358">
        <v>224</v>
      </c>
      <c r="R6358">
        <v>8</v>
      </c>
      <c r="S6358" t="s">
        <v>18</v>
      </c>
      <c r="T6358" t="s">
        <v>92</v>
      </c>
      <c r="U6358">
        <v>223.99</v>
      </c>
      <c r="V6358">
        <v>2240</v>
      </c>
      <c r="W6358" t="s">
        <v>33</v>
      </c>
      <c r="X6358" s="5">
        <v>43636</v>
      </c>
      <c r="Y6358" t="s">
        <v>39</v>
      </c>
      <c r="Z6358" t="s">
        <v>214</v>
      </c>
      <c r="AA6358" t="s">
        <v>52</v>
      </c>
    </row>
    <row r="6359" spans="1:27" x14ac:dyDescent="0.3">
      <c r="A6359">
        <v>4</v>
      </c>
      <c r="B6359" t="s">
        <v>43</v>
      </c>
      <c r="C6359">
        <v>6</v>
      </c>
      <c r="D6359" t="s">
        <v>26</v>
      </c>
      <c r="E6359" t="s">
        <v>209</v>
      </c>
      <c r="F6359" t="s">
        <v>13</v>
      </c>
      <c r="G6359" t="s">
        <v>2300</v>
      </c>
      <c r="H6359" s="3">
        <v>0</v>
      </c>
      <c r="I6359" s="5">
        <v>43799</v>
      </c>
      <c r="J6359" s="5" t="str">
        <f t="shared" si="198"/>
        <v>September</v>
      </c>
      <c r="K6359" s="7">
        <f t="shared" si="199"/>
        <v>2019</v>
      </c>
      <c r="L6359" t="s">
        <v>4323</v>
      </c>
      <c r="M6359" t="s">
        <v>16</v>
      </c>
      <c r="N6359">
        <v>39212</v>
      </c>
      <c r="O6359">
        <v>817</v>
      </c>
      <c r="P6359" t="s">
        <v>181</v>
      </c>
      <c r="Q6359">
        <v>43</v>
      </c>
      <c r="R6359">
        <v>5</v>
      </c>
      <c r="S6359" t="s">
        <v>18</v>
      </c>
      <c r="U6359">
        <v>43.45</v>
      </c>
      <c r="V6359">
        <v>174</v>
      </c>
      <c r="W6359" t="s">
        <v>19</v>
      </c>
      <c r="X6359" s="5">
        <v>43803</v>
      </c>
      <c r="Y6359" t="s">
        <v>39</v>
      </c>
      <c r="Z6359" t="s">
        <v>887</v>
      </c>
      <c r="AA6359" t="s">
        <v>42</v>
      </c>
    </row>
    <row r="6360" spans="1:27" x14ac:dyDescent="0.3">
      <c r="A6360">
        <v>2</v>
      </c>
      <c r="B6360" t="s">
        <v>25</v>
      </c>
      <c r="C6360">
        <v>1</v>
      </c>
      <c r="D6360" t="s">
        <v>11</v>
      </c>
      <c r="E6360" t="s">
        <v>99</v>
      </c>
      <c r="F6360" t="s">
        <v>13</v>
      </c>
      <c r="G6360" t="s">
        <v>1580</v>
      </c>
      <c r="H6360" s="3">
        <v>0.2</v>
      </c>
      <c r="I6360" s="5">
        <v>43572</v>
      </c>
      <c r="J6360" s="5" t="str">
        <f t="shared" si="198"/>
        <v>September</v>
      </c>
      <c r="K6360" s="7">
        <f t="shared" si="199"/>
        <v>2019</v>
      </c>
      <c r="L6360" t="s">
        <v>1581</v>
      </c>
      <c r="M6360" t="s">
        <v>102</v>
      </c>
      <c r="N6360">
        <v>19120</v>
      </c>
      <c r="O6360">
        <v>564</v>
      </c>
      <c r="P6360" t="s">
        <v>1582</v>
      </c>
      <c r="Q6360">
        <v>5</v>
      </c>
      <c r="R6360">
        <v>3</v>
      </c>
      <c r="S6360" t="s">
        <v>104</v>
      </c>
      <c r="U6360">
        <v>5.28</v>
      </c>
      <c r="V6360">
        <v>60</v>
      </c>
      <c r="W6360" t="s">
        <v>19</v>
      </c>
      <c r="X6360" s="5">
        <v>43574</v>
      </c>
      <c r="Y6360" t="s">
        <v>130</v>
      </c>
      <c r="Z6360" t="s">
        <v>105</v>
      </c>
      <c r="AA6360" t="s">
        <v>47</v>
      </c>
    </row>
    <row r="6361" spans="1:27" x14ac:dyDescent="0.3">
      <c r="A6361">
        <v>2</v>
      </c>
      <c r="B6361" t="s">
        <v>43</v>
      </c>
      <c r="C6361">
        <v>3</v>
      </c>
      <c r="D6361" t="s">
        <v>26</v>
      </c>
      <c r="E6361" t="s">
        <v>2602</v>
      </c>
      <c r="F6361" t="s">
        <v>13</v>
      </c>
      <c r="G6361" t="s">
        <v>1482</v>
      </c>
      <c r="H6361" s="3">
        <v>0</v>
      </c>
      <c r="I6361" s="5">
        <v>43628</v>
      </c>
      <c r="J6361" s="5" t="str">
        <f t="shared" si="198"/>
        <v>September</v>
      </c>
      <c r="K6361" s="7">
        <f t="shared" si="199"/>
        <v>2019</v>
      </c>
      <c r="L6361" t="s">
        <v>3654</v>
      </c>
      <c r="M6361" t="s">
        <v>30</v>
      </c>
      <c r="N6361">
        <v>98031</v>
      </c>
      <c r="O6361">
        <v>1806</v>
      </c>
      <c r="P6361" t="s">
        <v>3655</v>
      </c>
      <c r="Q6361">
        <v>9</v>
      </c>
      <c r="R6361">
        <v>3</v>
      </c>
      <c r="S6361" t="s">
        <v>32</v>
      </c>
      <c r="U6361">
        <v>9.33</v>
      </c>
      <c r="V6361">
        <v>19</v>
      </c>
      <c r="W6361" t="s">
        <v>19</v>
      </c>
      <c r="X6361" s="5">
        <v>43630</v>
      </c>
      <c r="Y6361" t="s">
        <v>20</v>
      </c>
      <c r="Z6361" t="s">
        <v>69</v>
      </c>
      <c r="AA6361" t="s">
        <v>64</v>
      </c>
    </row>
    <row r="6362" spans="1:27" x14ac:dyDescent="0.3">
      <c r="A6362">
        <v>2</v>
      </c>
      <c r="B6362" t="s">
        <v>43</v>
      </c>
      <c r="C6362">
        <v>3</v>
      </c>
      <c r="D6362" t="s">
        <v>50</v>
      </c>
      <c r="E6362" t="s">
        <v>2602</v>
      </c>
      <c r="F6362" t="s">
        <v>13</v>
      </c>
      <c r="G6362" t="s">
        <v>1482</v>
      </c>
      <c r="H6362" s="3">
        <v>0.2</v>
      </c>
      <c r="I6362" s="5">
        <v>43628</v>
      </c>
      <c r="J6362" s="5" t="str">
        <f t="shared" si="198"/>
        <v>September</v>
      </c>
      <c r="K6362" s="7">
        <f t="shared" si="199"/>
        <v>2019</v>
      </c>
      <c r="L6362" t="s">
        <v>3654</v>
      </c>
      <c r="M6362" t="s">
        <v>30</v>
      </c>
      <c r="N6362">
        <v>98031</v>
      </c>
      <c r="O6362">
        <v>1232</v>
      </c>
      <c r="P6362" t="s">
        <v>4763</v>
      </c>
      <c r="Q6362">
        <v>9</v>
      </c>
      <c r="R6362">
        <v>3</v>
      </c>
      <c r="S6362" t="s">
        <v>32</v>
      </c>
      <c r="U6362">
        <v>9</v>
      </c>
      <c r="V6362">
        <v>72</v>
      </c>
      <c r="W6362" t="s">
        <v>19</v>
      </c>
      <c r="X6362" s="5">
        <v>43630</v>
      </c>
      <c r="Y6362" t="s">
        <v>20</v>
      </c>
      <c r="Z6362" t="s">
        <v>69</v>
      </c>
      <c r="AA6362" t="s">
        <v>52</v>
      </c>
    </row>
    <row r="6363" spans="1:27" x14ac:dyDescent="0.3">
      <c r="A6363">
        <v>6</v>
      </c>
      <c r="B6363" t="s">
        <v>10</v>
      </c>
      <c r="C6363">
        <v>6</v>
      </c>
      <c r="D6363" t="s">
        <v>11</v>
      </c>
      <c r="E6363" t="s">
        <v>1832</v>
      </c>
      <c r="F6363" t="s">
        <v>13</v>
      </c>
      <c r="G6363" t="s">
        <v>301</v>
      </c>
      <c r="H6363" s="3">
        <v>0</v>
      </c>
      <c r="I6363" s="5">
        <v>43545</v>
      </c>
      <c r="J6363" s="5" t="str">
        <f t="shared" si="198"/>
        <v>September</v>
      </c>
      <c r="K6363" s="7">
        <f t="shared" si="199"/>
        <v>2019</v>
      </c>
      <c r="L6363" t="s">
        <v>2162</v>
      </c>
      <c r="M6363" t="s">
        <v>73</v>
      </c>
      <c r="N6363">
        <v>74133</v>
      </c>
      <c r="O6363">
        <v>759</v>
      </c>
      <c r="P6363" t="s">
        <v>1839</v>
      </c>
      <c r="Q6363">
        <v>524</v>
      </c>
      <c r="R6363">
        <v>6</v>
      </c>
      <c r="S6363" t="s">
        <v>75</v>
      </c>
      <c r="U6363">
        <v>523.71</v>
      </c>
      <c r="V6363">
        <v>1806</v>
      </c>
      <c r="W6363" t="s">
        <v>19</v>
      </c>
      <c r="X6363" s="5">
        <v>43551</v>
      </c>
      <c r="Y6363" t="s">
        <v>39</v>
      </c>
      <c r="Z6363" t="s">
        <v>401</v>
      </c>
      <c r="AA6363" t="s">
        <v>24</v>
      </c>
    </row>
    <row r="6364" spans="1:27" x14ac:dyDescent="0.3">
      <c r="A6364">
        <v>4</v>
      </c>
      <c r="B6364" t="s">
        <v>43</v>
      </c>
      <c r="C6364">
        <v>6</v>
      </c>
      <c r="D6364" t="s">
        <v>11</v>
      </c>
      <c r="E6364" t="s">
        <v>572</v>
      </c>
      <c r="F6364" t="s">
        <v>13</v>
      </c>
      <c r="G6364" t="s">
        <v>5263</v>
      </c>
      <c r="H6364" s="3">
        <v>0.2</v>
      </c>
      <c r="I6364" s="5">
        <v>43778</v>
      </c>
      <c r="J6364" s="5" t="str">
        <f t="shared" si="198"/>
        <v>September</v>
      </c>
      <c r="K6364" s="7">
        <f t="shared" si="199"/>
        <v>2019</v>
      </c>
      <c r="L6364" t="s">
        <v>5774</v>
      </c>
      <c r="M6364" t="s">
        <v>30</v>
      </c>
      <c r="N6364">
        <v>92105</v>
      </c>
      <c r="O6364">
        <v>996</v>
      </c>
      <c r="P6364" t="s">
        <v>1488</v>
      </c>
      <c r="Q6364">
        <v>52</v>
      </c>
      <c r="R6364">
        <v>3</v>
      </c>
      <c r="S6364" t="s">
        <v>32</v>
      </c>
      <c r="U6364">
        <v>52.34</v>
      </c>
      <c r="V6364">
        <v>523</v>
      </c>
      <c r="W6364" t="s">
        <v>33</v>
      </c>
      <c r="X6364" s="5">
        <v>43782</v>
      </c>
      <c r="Y6364" t="s">
        <v>39</v>
      </c>
      <c r="Z6364" t="s">
        <v>34</v>
      </c>
      <c r="AA6364" t="s">
        <v>24</v>
      </c>
    </row>
    <row r="6365" spans="1:27" x14ac:dyDescent="0.3">
      <c r="A6365">
        <v>5</v>
      </c>
      <c r="B6365" t="s">
        <v>43</v>
      </c>
      <c r="C6365">
        <v>6</v>
      </c>
      <c r="D6365" t="s">
        <v>11</v>
      </c>
      <c r="E6365" t="s">
        <v>65</v>
      </c>
      <c r="F6365" t="s">
        <v>13</v>
      </c>
      <c r="G6365" t="s">
        <v>7158</v>
      </c>
      <c r="H6365" s="3">
        <v>0</v>
      </c>
      <c r="I6365" s="5">
        <v>43814</v>
      </c>
      <c r="J6365" s="5" t="str">
        <f t="shared" si="198"/>
        <v>September</v>
      </c>
      <c r="K6365" s="7">
        <f t="shared" si="199"/>
        <v>2019</v>
      </c>
      <c r="L6365" t="s">
        <v>7159</v>
      </c>
      <c r="M6365" t="s">
        <v>30</v>
      </c>
      <c r="N6365">
        <v>98115</v>
      </c>
      <c r="O6365">
        <v>1057</v>
      </c>
      <c r="P6365" t="s">
        <v>1299</v>
      </c>
      <c r="Q6365">
        <v>10</v>
      </c>
      <c r="R6365">
        <v>3</v>
      </c>
      <c r="S6365" t="s">
        <v>32</v>
      </c>
      <c r="U6365">
        <v>9.7899999999999991</v>
      </c>
      <c r="V6365">
        <v>23</v>
      </c>
      <c r="W6365" t="s">
        <v>76</v>
      </c>
      <c r="X6365" s="5">
        <v>43819</v>
      </c>
      <c r="Y6365" t="s">
        <v>39</v>
      </c>
      <c r="Z6365" t="s">
        <v>69</v>
      </c>
      <c r="AA6365" t="s">
        <v>47</v>
      </c>
    </row>
    <row r="6366" spans="1:27" x14ac:dyDescent="0.3">
      <c r="A6366">
        <v>5</v>
      </c>
      <c r="B6366" t="s">
        <v>25</v>
      </c>
      <c r="C6366">
        <v>3</v>
      </c>
      <c r="D6366" t="s">
        <v>11</v>
      </c>
      <c r="E6366" t="s">
        <v>2877</v>
      </c>
      <c r="F6366" t="s">
        <v>13</v>
      </c>
      <c r="G6366" t="s">
        <v>5201</v>
      </c>
      <c r="H6366" s="3">
        <v>0</v>
      </c>
      <c r="I6366" s="5">
        <v>43821</v>
      </c>
      <c r="J6366" s="5" t="str">
        <f t="shared" si="198"/>
        <v>September</v>
      </c>
      <c r="K6366" s="7">
        <f t="shared" si="199"/>
        <v>2019</v>
      </c>
      <c r="L6366" t="s">
        <v>5370</v>
      </c>
      <c r="M6366" t="s">
        <v>102</v>
      </c>
      <c r="N6366">
        <v>2908</v>
      </c>
      <c r="O6366">
        <v>382</v>
      </c>
      <c r="P6366" t="s">
        <v>2754</v>
      </c>
      <c r="Q6366">
        <v>51</v>
      </c>
      <c r="R6366">
        <v>1</v>
      </c>
      <c r="S6366" t="s">
        <v>104</v>
      </c>
      <c r="U6366">
        <v>50.83</v>
      </c>
      <c r="V6366">
        <v>221</v>
      </c>
      <c r="W6366" t="s">
        <v>33</v>
      </c>
      <c r="X6366" s="5">
        <v>43826</v>
      </c>
      <c r="Y6366" t="s">
        <v>20</v>
      </c>
      <c r="Z6366" t="s">
        <v>836</v>
      </c>
      <c r="AA6366" t="s">
        <v>22</v>
      </c>
    </row>
    <row r="6367" spans="1:27" x14ac:dyDescent="0.3">
      <c r="A6367">
        <v>5</v>
      </c>
      <c r="B6367" t="s">
        <v>25</v>
      </c>
      <c r="C6367">
        <v>3</v>
      </c>
      <c r="D6367" t="s">
        <v>26</v>
      </c>
      <c r="E6367" t="s">
        <v>2877</v>
      </c>
      <c r="F6367" t="s">
        <v>13</v>
      </c>
      <c r="G6367" t="s">
        <v>5201</v>
      </c>
      <c r="H6367" s="3">
        <v>0</v>
      </c>
      <c r="I6367" s="5">
        <v>43821</v>
      </c>
      <c r="J6367" s="5" t="str">
        <f t="shared" si="198"/>
        <v>September</v>
      </c>
      <c r="K6367" s="7">
        <f t="shared" si="199"/>
        <v>2019</v>
      </c>
      <c r="L6367" t="s">
        <v>5370</v>
      </c>
      <c r="M6367" t="s">
        <v>102</v>
      </c>
      <c r="N6367">
        <v>2908</v>
      </c>
      <c r="O6367">
        <v>1308</v>
      </c>
      <c r="P6367" t="s">
        <v>956</v>
      </c>
      <c r="Q6367">
        <v>35</v>
      </c>
      <c r="R6367">
        <v>6</v>
      </c>
      <c r="S6367" t="s">
        <v>104</v>
      </c>
      <c r="U6367">
        <v>34.76</v>
      </c>
      <c r="V6367">
        <v>695</v>
      </c>
      <c r="W6367" t="s">
        <v>33</v>
      </c>
      <c r="X6367" s="5">
        <v>43826</v>
      </c>
      <c r="Y6367" t="s">
        <v>20</v>
      </c>
      <c r="Z6367" t="s">
        <v>836</v>
      </c>
      <c r="AA6367" t="s">
        <v>356</v>
      </c>
    </row>
    <row r="6368" spans="1:27" x14ac:dyDescent="0.3">
      <c r="A6368">
        <v>4</v>
      </c>
      <c r="B6368" t="s">
        <v>43</v>
      </c>
      <c r="C6368">
        <v>6</v>
      </c>
      <c r="D6368" t="s">
        <v>26</v>
      </c>
      <c r="E6368" t="s">
        <v>535</v>
      </c>
      <c r="F6368" t="s">
        <v>13</v>
      </c>
      <c r="G6368" t="s">
        <v>2151</v>
      </c>
      <c r="H6368" s="3">
        <v>0</v>
      </c>
      <c r="I6368" s="5">
        <v>43575</v>
      </c>
      <c r="J6368" s="5" t="str">
        <f t="shared" si="198"/>
        <v>September</v>
      </c>
      <c r="K6368" s="7">
        <f t="shared" si="199"/>
        <v>2019</v>
      </c>
      <c r="L6368" t="s">
        <v>3774</v>
      </c>
      <c r="M6368" t="s">
        <v>73</v>
      </c>
      <c r="N6368">
        <v>48234</v>
      </c>
      <c r="O6368">
        <v>408</v>
      </c>
      <c r="P6368" t="s">
        <v>1451</v>
      </c>
      <c r="Q6368">
        <v>18</v>
      </c>
      <c r="R6368">
        <v>4</v>
      </c>
      <c r="S6368" t="s">
        <v>75</v>
      </c>
      <c r="U6368">
        <v>18.28</v>
      </c>
      <c r="V6368">
        <v>37</v>
      </c>
      <c r="W6368" t="s">
        <v>19</v>
      </c>
      <c r="X6368" s="5">
        <v>43579</v>
      </c>
      <c r="Y6368" t="s">
        <v>39</v>
      </c>
      <c r="Z6368" t="s">
        <v>156</v>
      </c>
      <c r="AA6368" t="s">
        <v>54</v>
      </c>
    </row>
    <row r="6369" spans="1:27" x14ac:dyDescent="0.3">
      <c r="A6369">
        <v>4</v>
      </c>
      <c r="B6369" t="s">
        <v>43</v>
      </c>
      <c r="C6369">
        <v>6</v>
      </c>
      <c r="D6369" t="s">
        <v>26</v>
      </c>
      <c r="E6369" t="s">
        <v>535</v>
      </c>
      <c r="F6369" t="s">
        <v>13</v>
      </c>
      <c r="G6369" t="s">
        <v>2151</v>
      </c>
      <c r="H6369" s="3">
        <v>0</v>
      </c>
      <c r="I6369" s="5">
        <v>43575</v>
      </c>
      <c r="J6369" s="5" t="str">
        <f t="shared" si="198"/>
        <v>September</v>
      </c>
      <c r="K6369" s="7">
        <f t="shared" si="199"/>
        <v>2019</v>
      </c>
      <c r="L6369" t="s">
        <v>3774</v>
      </c>
      <c r="M6369" t="s">
        <v>73</v>
      </c>
      <c r="N6369">
        <v>48234</v>
      </c>
      <c r="O6369">
        <v>1310</v>
      </c>
      <c r="P6369" t="s">
        <v>1247</v>
      </c>
      <c r="Q6369">
        <v>70</v>
      </c>
      <c r="R6369">
        <v>7</v>
      </c>
      <c r="S6369" t="s">
        <v>75</v>
      </c>
      <c r="U6369">
        <v>70.489999999999995</v>
      </c>
      <c r="V6369">
        <v>147</v>
      </c>
      <c r="W6369" t="s">
        <v>19</v>
      </c>
      <c r="X6369" s="5">
        <v>43579</v>
      </c>
      <c r="Y6369" t="s">
        <v>39</v>
      </c>
      <c r="Z6369" t="s">
        <v>156</v>
      </c>
      <c r="AA6369" t="s">
        <v>54</v>
      </c>
    </row>
    <row r="6370" spans="1:27" x14ac:dyDescent="0.3">
      <c r="A6370">
        <v>6</v>
      </c>
      <c r="B6370" t="s">
        <v>10</v>
      </c>
      <c r="C6370">
        <v>6</v>
      </c>
      <c r="D6370" t="s">
        <v>26</v>
      </c>
      <c r="E6370" t="s">
        <v>4283</v>
      </c>
      <c r="F6370" t="s">
        <v>13</v>
      </c>
      <c r="G6370" t="s">
        <v>1188</v>
      </c>
      <c r="H6370" s="3">
        <v>0</v>
      </c>
      <c r="I6370" s="5">
        <v>43489</v>
      </c>
      <c r="J6370" s="5" t="str">
        <f t="shared" si="198"/>
        <v>September</v>
      </c>
      <c r="K6370" s="7">
        <f t="shared" si="199"/>
        <v>2019</v>
      </c>
      <c r="L6370" t="s">
        <v>4299</v>
      </c>
      <c r="M6370" t="s">
        <v>16</v>
      </c>
      <c r="N6370">
        <v>30080</v>
      </c>
      <c r="O6370">
        <v>1353</v>
      </c>
      <c r="P6370" t="s">
        <v>4227</v>
      </c>
      <c r="Q6370">
        <v>0</v>
      </c>
      <c r="R6370">
        <v>3</v>
      </c>
      <c r="S6370" t="s">
        <v>18</v>
      </c>
      <c r="U6370">
        <v>0.11</v>
      </c>
      <c r="V6370">
        <v>6</v>
      </c>
      <c r="W6370" t="s">
        <v>19</v>
      </c>
      <c r="X6370" s="5">
        <v>43495</v>
      </c>
      <c r="Y6370" t="s">
        <v>39</v>
      </c>
      <c r="Z6370" t="s">
        <v>761</v>
      </c>
      <c r="AA6370" t="s">
        <v>176</v>
      </c>
    </row>
    <row r="6371" spans="1:27" x14ac:dyDescent="0.3">
      <c r="A6371">
        <v>4</v>
      </c>
      <c r="B6371" t="s">
        <v>43</v>
      </c>
      <c r="C6371">
        <v>6</v>
      </c>
      <c r="D6371" t="s">
        <v>11</v>
      </c>
      <c r="E6371" t="s">
        <v>192</v>
      </c>
      <c r="F6371" t="s">
        <v>13</v>
      </c>
      <c r="G6371" t="s">
        <v>1031</v>
      </c>
      <c r="H6371" s="3">
        <v>0.6</v>
      </c>
      <c r="I6371" s="5">
        <v>43792</v>
      </c>
      <c r="J6371" s="5" t="str">
        <f t="shared" si="198"/>
        <v>September</v>
      </c>
      <c r="K6371" s="7">
        <f t="shared" si="199"/>
        <v>2019</v>
      </c>
      <c r="L6371" t="s">
        <v>2255</v>
      </c>
      <c r="M6371" t="s">
        <v>73</v>
      </c>
      <c r="N6371">
        <v>60610</v>
      </c>
      <c r="O6371">
        <v>469</v>
      </c>
      <c r="P6371" t="s">
        <v>2256</v>
      </c>
      <c r="Q6371">
        <v>-4</v>
      </c>
      <c r="R6371">
        <v>1</v>
      </c>
      <c r="S6371" t="s">
        <v>75</v>
      </c>
      <c r="U6371">
        <v>-4.04</v>
      </c>
      <c r="V6371">
        <v>6</v>
      </c>
      <c r="W6371" t="s">
        <v>19</v>
      </c>
      <c r="X6371" s="5">
        <v>43796</v>
      </c>
      <c r="Y6371" t="s">
        <v>39</v>
      </c>
      <c r="Z6371" t="s">
        <v>139</v>
      </c>
      <c r="AA6371" t="s">
        <v>47</v>
      </c>
    </row>
    <row r="6372" spans="1:27" x14ac:dyDescent="0.3">
      <c r="A6372">
        <v>4</v>
      </c>
      <c r="B6372" t="s">
        <v>43</v>
      </c>
      <c r="C6372">
        <v>6</v>
      </c>
      <c r="D6372" t="s">
        <v>26</v>
      </c>
      <c r="E6372" t="s">
        <v>192</v>
      </c>
      <c r="F6372" t="s">
        <v>13</v>
      </c>
      <c r="G6372" t="s">
        <v>1031</v>
      </c>
      <c r="H6372" s="3">
        <v>0.2</v>
      </c>
      <c r="I6372" s="5">
        <v>43792</v>
      </c>
      <c r="J6372" s="5" t="str">
        <f t="shared" si="198"/>
        <v>September</v>
      </c>
      <c r="K6372" s="7">
        <f t="shared" si="199"/>
        <v>2019</v>
      </c>
      <c r="L6372" t="s">
        <v>2255</v>
      </c>
      <c r="M6372" t="s">
        <v>73</v>
      </c>
      <c r="N6372">
        <v>60610</v>
      </c>
      <c r="O6372">
        <v>243</v>
      </c>
      <c r="P6372" t="s">
        <v>2793</v>
      </c>
      <c r="Q6372">
        <v>4</v>
      </c>
      <c r="R6372">
        <v>5</v>
      </c>
      <c r="S6372" t="s">
        <v>75</v>
      </c>
      <c r="U6372">
        <v>4.18</v>
      </c>
      <c r="V6372">
        <v>12</v>
      </c>
      <c r="W6372" t="s">
        <v>19</v>
      </c>
      <c r="X6372" s="5">
        <v>43796</v>
      </c>
      <c r="Y6372" t="s">
        <v>39</v>
      </c>
      <c r="Z6372" t="s">
        <v>139</v>
      </c>
      <c r="AA6372" t="s">
        <v>35</v>
      </c>
    </row>
    <row r="6373" spans="1:27" x14ac:dyDescent="0.3">
      <c r="A6373">
        <v>4</v>
      </c>
      <c r="B6373" t="s">
        <v>43</v>
      </c>
      <c r="C6373">
        <v>6</v>
      </c>
      <c r="D6373" t="s">
        <v>50</v>
      </c>
      <c r="E6373" t="s">
        <v>192</v>
      </c>
      <c r="F6373" t="s">
        <v>13</v>
      </c>
      <c r="G6373" t="s">
        <v>1031</v>
      </c>
      <c r="H6373" s="3">
        <v>0.2</v>
      </c>
      <c r="I6373" s="5">
        <v>43792</v>
      </c>
      <c r="J6373" s="5" t="str">
        <f t="shared" si="198"/>
        <v>September</v>
      </c>
      <c r="K6373" s="7">
        <f t="shared" si="199"/>
        <v>2019</v>
      </c>
      <c r="L6373" t="s">
        <v>2255</v>
      </c>
      <c r="M6373" t="s">
        <v>73</v>
      </c>
      <c r="N6373">
        <v>60610</v>
      </c>
      <c r="O6373">
        <v>1577</v>
      </c>
      <c r="P6373" t="s">
        <v>4980</v>
      </c>
      <c r="Q6373">
        <v>17</v>
      </c>
      <c r="R6373">
        <v>2</v>
      </c>
      <c r="S6373" t="s">
        <v>75</v>
      </c>
      <c r="U6373">
        <v>16.68</v>
      </c>
      <c r="V6373">
        <v>222</v>
      </c>
      <c r="W6373" t="s">
        <v>19</v>
      </c>
      <c r="X6373" s="5">
        <v>43796</v>
      </c>
      <c r="Y6373" t="s">
        <v>39</v>
      </c>
      <c r="Z6373" t="s">
        <v>139</v>
      </c>
      <c r="AA6373" t="s">
        <v>52</v>
      </c>
    </row>
    <row r="6374" spans="1:27" x14ac:dyDescent="0.3">
      <c r="A6374">
        <v>7</v>
      </c>
      <c r="B6374" t="s">
        <v>25</v>
      </c>
      <c r="C6374">
        <v>6</v>
      </c>
      <c r="D6374" t="s">
        <v>11</v>
      </c>
      <c r="E6374" t="s">
        <v>65</v>
      </c>
      <c r="F6374" t="s">
        <v>13</v>
      </c>
      <c r="G6374" t="s">
        <v>5665</v>
      </c>
      <c r="H6374" s="3">
        <v>0</v>
      </c>
      <c r="I6374" s="5">
        <v>43695</v>
      </c>
      <c r="J6374" s="5" t="str">
        <f t="shared" si="198"/>
        <v>September</v>
      </c>
      <c r="K6374" s="7">
        <f t="shared" si="199"/>
        <v>2019</v>
      </c>
      <c r="L6374" t="s">
        <v>5738</v>
      </c>
      <c r="M6374" t="s">
        <v>30</v>
      </c>
      <c r="N6374">
        <v>98103</v>
      </c>
      <c r="O6374">
        <v>470</v>
      </c>
      <c r="P6374" t="s">
        <v>8180</v>
      </c>
      <c r="Q6374">
        <v>22</v>
      </c>
      <c r="R6374">
        <v>3</v>
      </c>
      <c r="S6374" t="s">
        <v>32</v>
      </c>
      <c r="U6374">
        <v>22.42</v>
      </c>
      <c r="V6374">
        <v>66</v>
      </c>
      <c r="W6374" t="s">
        <v>33</v>
      </c>
      <c r="X6374" s="5">
        <v>43702</v>
      </c>
      <c r="Y6374" t="s">
        <v>39</v>
      </c>
      <c r="Z6374" t="s">
        <v>69</v>
      </c>
      <c r="AA6374" t="s">
        <v>47</v>
      </c>
    </row>
    <row r="6375" spans="1:27" x14ac:dyDescent="0.3">
      <c r="A6375">
        <v>7</v>
      </c>
      <c r="B6375" t="s">
        <v>25</v>
      </c>
      <c r="C6375">
        <v>6</v>
      </c>
      <c r="D6375" t="s">
        <v>26</v>
      </c>
      <c r="E6375" t="s">
        <v>65</v>
      </c>
      <c r="F6375" t="s">
        <v>13</v>
      </c>
      <c r="G6375" t="s">
        <v>5665</v>
      </c>
      <c r="H6375" s="3">
        <v>0</v>
      </c>
      <c r="I6375" s="5">
        <v>43695</v>
      </c>
      <c r="J6375" s="5" t="str">
        <f t="shared" si="198"/>
        <v>September</v>
      </c>
      <c r="K6375" s="7">
        <f t="shared" si="199"/>
        <v>2019</v>
      </c>
      <c r="L6375" t="s">
        <v>5738</v>
      </c>
      <c r="M6375" t="s">
        <v>30</v>
      </c>
      <c r="N6375">
        <v>98103</v>
      </c>
      <c r="O6375">
        <v>982</v>
      </c>
      <c r="P6375" t="s">
        <v>905</v>
      </c>
      <c r="Q6375">
        <v>290</v>
      </c>
      <c r="R6375">
        <v>7</v>
      </c>
      <c r="S6375" t="s">
        <v>32</v>
      </c>
      <c r="U6375">
        <v>290.01</v>
      </c>
      <c r="V6375">
        <v>1000</v>
      </c>
      <c r="W6375" t="s">
        <v>33</v>
      </c>
      <c r="X6375" s="5">
        <v>43702</v>
      </c>
      <c r="Y6375" t="s">
        <v>39</v>
      </c>
      <c r="Z6375" t="s">
        <v>69</v>
      </c>
      <c r="AA6375" t="s">
        <v>42</v>
      </c>
    </row>
    <row r="6376" spans="1:27" x14ac:dyDescent="0.3">
      <c r="A6376">
        <v>7</v>
      </c>
      <c r="B6376" t="s">
        <v>25</v>
      </c>
      <c r="C6376">
        <v>6</v>
      </c>
      <c r="D6376" t="s">
        <v>26</v>
      </c>
      <c r="E6376" t="s">
        <v>65</v>
      </c>
      <c r="F6376" t="s">
        <v>13</v>
      </c>
      <c r="G6376" t="s">
        <v>5665</v>
      </c>
      <c r="H6376" s="3">
        <v>0.2</v>
      </c>
      <c r="I6376" s="5">
        <v>43695</v>
      </c>
      <c r="J6376" s="5" t="str">
        <f t="shared" si="198"/>
        <v>September</v>
      </c>
      <c r="K6376" s="7">
        <f t="shared" si="199"/>
        <v>2019</v>
      </c>
      <c r="L6376" t="s">
        <v>5738</v>
      </c>
      <c r="M6376" t="s">
        <v>30</v>
      </c>
      <c r="N6376">
        <v>98103</v>
      </c>
      <c r="O6376">
        <v>650</v>
      </c>
      <c r="P6376" t="s">
        <v>3975</v>
      </c>
      <c r="Q6376">
        <v>943</v>
      </c>
      <c r="R6376">
        <v>9</v>
      </c>
      <c r="S6376" t="s">
        <v>32</v>
      </c>
      <c r="U6376">
        <v>942.82</v>
      </c>
      <c r="V6376">
        <v>2794</v>
      </c>
      <c r="W6376" t="s">
        <v>33</v>
      </c>
      <c r="X6376" s="5">
        <v>43702</v>
      </c>
      <c r="Y6376" t="s">
        <v>39</v>
      </c>
      <c r="Z6376" t="s">
        <v>69</v>
      </c>
      <c r="AA6376" t="s">
        <v>54</v>
      </c>
    </row>
    <row r="6377" spans="1:27" x14ac:dyDescent="0.3">
      <c r="A6377">
        <v>5</v>
      </c>
      <c r="B6377" t="s">
        <v>25</v>
      </c>
      <c r="C6377">
        <v>3</v>
      </c>
      <c r="D6377" t="s">
        <v>26</v>
      </c>
      <c r="E6377" t="s">
        <v>2578</v>
      </c>
      <c r="F6377" t="s">
        <v>13</v>
      </c>
      <c r="G6377" t="s">
        <v>1462</v>
      </c>
      <c r="H6377" s="3">
        <v>0</v>
      </c>
      <c r="I6377" s="5">
        <v>43589</v>
      </c>
      <c r="J6377" s="5" t="str">
        <f t="shared" si="198"/>
        <v>September</v>
      </c>
      <c r="K6377" s="7">
        <f t="shared" si="199"/>
        <v>2019</v>
      </c>
      <c r="L6377" t="s">
        <v>3621</v>
      </c>
      <c r="M6377" t="s">
        <v>30</v>
      </c>
      <c r="N6377">
        <v>92683</v>
      </c>
      <c r="O6377">
        <v>40</v>
      </c>
      <c r="P6377" t="s">
        <v>439</v>
      </c>
      <c r="Q6377">
        <v>73</v>
      </c>
      <c r="R6377">
        <v>2</v>
      </c>
      <c r="S6377" t="s">
        <v>32</v>
      </c>
      <c r="U6377">
        <v>72.95</v>
      </c>
      <c r="V6377">
        <v>243</v>
      </c>
      <c r="W6377" t="s">
        <v>19</v>
      </c>
      <c r="X6377" s="5">
        <v>43594</v>
      </c>
      <c r="Y6377" t="s">
        <v>20</v>
      </c>
      <c r="Z6377" t="s">
        <v>34</v>
      </c>
      <c r="AA6377" t="s">
        <v>56</v>
      </c>
    </row>
    <row r="6378" spans="1:27" x14ac:dyDescent="0.3">
      <c r="A6378">
        <v>5</v>
      </c>
      <c r="B6378" t="s">
        <v>43</v>
      </c>
      <c r="C6378">
        <v>6</v>
      </c>
      <c r="D6378" t="s">
        <v>26</v>
      </c>
      <c r="E6378" t="s">
        <v>457</v>
      </c>
      <c r="F6378" t="s">
        <v>13</v>
      </c>
      <c r="G6378" t="s">
        <v>1214</v>
      </c>
      <c r="H6378" s="3">
        <v>0</v>
      </c>
      <c r="I6378" s="5">
        <v>43512</v>
      </c>
      <c r="J6378" s="5" t="str">
        <f t="shared" si="198"/>
        <v>September</v>
      </c>
      <c r="K6378" s="7">
        <f t="shared" si="199"/>
        <v>2019</v>
      </c>
      <c r="L6378" t="s">
        <v>6346</v>
      </c>
      <c r="M6378" t="s">
        <v>102</v>
      </c>
      <c r="N6378">
        <v>6824</v>
      </c>
      <c r="O6378">
        <v>658</v>
      </c>
      <c r="P6378" t="s">
        <v>3796</v>
      </c>
      <c r="Q6378">
        <v>81</v>
      </c>
      <c r="R6378">
        <v>3</v>
      </c>
      <c r="S6378" t="s">
        <v>104</v>
      </c>
      <c r="U6378">
        <v>81.13</v>
      </c>
      <c r="V6378">
        <v>580</v>
      </c>
      <c r="W6378" t="s">
        <v>33</v>
      </c>
      <c r="X6378" s="5">
        <v>43517</v>
      </c>
      <c r="Y6378" t="s">
        <v>39</v>
      </c>
      <c r="Z6378" t="s">
        <v>461</v>
      </c>
      <c r="AA6378" t="s">
        <v>42</v>
      </c>
    </row>
    <row r="6379" spans="1:27" x14ac:dyDescent="0.3">
      <c r="A6379">
        <v>5</v>
      </c>
      <c r="B6379" t="s">
        <v>43</v>
      </c>
      <c r="C6379">
        <v>6</v>
      </c>
      <c r="D6379" t="s">
        <v>50</v>
      </c>
      <c r="E6379" t="s">
        <v>457</v>
      </c>
      <c r="F6379" t="s">
        <v>13</v>
      </c>
      <c r="G6379" t="s">
        <v>1214</v>
      </c>
      <c r="H6379" s="3">
        <v>0</v>
      </c>
      <c r="I6379" s="5">
        <v>43512</v>
      </c>
      <c r="J6379" s="5" t="str">
        <f t="shared" si="198"/>
        <v>September</v>
      </c>
      <c r="K6379" s="7">
        <f t="shared" si="199"/>
        <v>2019</v>
      </c>
      <c r="L6379" t="s">
        <v>6346</v>
      </c>
      <c r="M6379" t="s">
        <v>102</v>
      </c>
      <c r="N6379">
        <v>6824</v>
      </c>
      <c r="O6379">
        <v>306</v>
      </c>
      <c r="P6379" t="s">
        <v>4896</v>
      </c>
      <c r="Q6379">
        <v>7</v>
      </c>
      <c r="R6379">
        <v>1</v>
      </c>
      <c r="S6379" t="s">
        <v>104</v>
      </c>
      <c r="U6379">
        <v>7.35</v>
      </c>
      <c r="V6379">
        <v>15</v>
      </c>
      <c r="W6379" t="s">
        <v>33</v>
      </c>
      <c r="X6379" s="5">
        <v>43517</v>
      </c>
      <c r="Y6379" t="s">
        <v>39</v>
      </c>
      <c r="Z6379" t="s">
        <v>461</v>
      </c>
      <c r="AA6379" t="s">
        <v>52</v>
      </c>
    </row>
    <row r="6380" spans="1:27" x14ac:dyDescent="0.3">
      <c r="A6380">
        <v>5</v>
      </c>
      <c r="B6380" t="s">
        <v>25</v>
      </c>
      <c r="C6380">
        <v>3</v>
      </c>
      <c r="D6380" t="s">
        <v>11</v>
      </c>
      <c r="E6380" t="s">
        <v>201</v>
      </c>
      <c r="F6380" t="s">
        <v>13</v>
      </c>
      <c r="G6380" t="s">
        <v>6964</v>
      </c>
      <c r="H6380" s="3">
        <v>0.3</v>
      </c>
      <c r="I6380" s="5">
        <v>43771</v>
      </c>
      <c r="J6380" s="5" t="str">
        <f t="shared" si="198"/>
        <v>September</v>
      </c>
      <c r="K6380" s="7">
        <f t="shared" si="199"/>
        <v>2019</v>
      </c>
      <c r="L6380" t="s">
        <v>6965</v>
      </c>
      <c r="M6380" t="s">
        <v>102</v>
      </c>
      <c r="N6380">
        <v>45503</v>
      </c>
      <c r="O6380">
        <v>1214</v>
      </c>
      <c r="P6380" t="s">
        <v>1745</v>
      </c>
      <c r="Q6380">
        <v>-36</v>
      </c>
      <c r="R6380">
        <v>2</v>
      </c>
      <c r="S6380" t="s">
        <v>104</v>
      </c>
      <c r="U6380">
        <v>-35.51</v>
      </c>
      <c r="V6380">
        <v>155</v>
      </c>
      <c r="W6380" t="s">
        <v>76</v>
      </c>
      <c r="X6380" s="5">
        <v>43776</v>
      </c>
      <c r="Y6380" t="s">
        <v>20</v>
      </c>
      <c r="Z6380" t="s">
        <v>309</v>
      </c>
      <c r="AA6380" t="s">
        <v>24</v>
      </c>
    </row>
    <row r="6381" spans="1:27" x14ac:dyDescent="0.3">
      <c r="A6381">
        <v>0</v>
      </c>
      <c r="B6381" t="s">
        <v>10</v>
      </c>
      <c r="C6381">
        <v>0</v>
      </c>
      <c r="D6381" t="s">
        <v>11</v>
      </c>
      <c r="E6381" t="s">
        <v>171</v>
      </c>
      <c r="F6381" t="s">
        <v>13</v>
      </c>
      <c r="G6381" t="s">
        <v>1602</v>
      </c>
      <c r="H6381" s="3">
        <v>0</v>
      </c>
      <c r="I6381" s="5">
        <v>43610</v>
      </c>
      <c r="J6381" s="5" t="str">
        <f t="shared" si="198"/>
        <v>September</v>
      </c>
      <c r="K6381" s="7">
        <f t="shared" si="199"/>
        <v>2019</v>
      </c>
      <c r="L6381" t="s">
        <v>1760</v>
      </c>
      <c r="M6381" t="s">
        <v>102</v>
      </c>
      <c r="N6381">
        <v>10009</v>
      </c>
      <c r="O6381">
        <v>547</v>
      </c>
      <c r="P6381" t="s">
        <v>1254</v>
      </c>
      <c r="Q6381">
        <v>6</v>
      </c>
      <c r="R6381">
        <v>3</v>
      </c>
      <c r="S6381" t="s">
        <v>104</v>
      </c>
      <c r="U6381">
        <v>6.03</v>
      </c>
      <c r="V6381">
        <v>19</v>
      </c>
      <c r="W6381" t="s">
        <v>19</v>
      </c>
      <c r="X6381" s="5">
        <v>43610</v>
      </c>
      <c r="Y6381" t="s">
        <v>773</v>
      </c>
      <c r="Z6381" t="s">
        <v>175</v>
      </c>
      <c r="AA6381" t="s">
        <v>47</v>
      </c>
    </row>
    <row r="6382" spans="1:27" x14ac:dyDescent="0.3">
      <c r="A6382">
        <v>0</v>
      </c>
      <c r="B6382" t="s">
        <v>10</v>
      </c>
      <c r="C6382">
        <v>0</v>
      </c>
      <c r="D6382" t="s">
        <v>26</v>
      </c>
      <c r="E6382" t="s">
        <v>171</v>
      </c>
      <c r="F6382" t="s">
        <v>13</v>
      </c>
      <c r="G6382" t="s">
        <v>1602</v>
      </c>
      <c r="H6382" s="3">
        <v>0</v>
      </c>
      <c r="I6382" s="5">
        <v>43610</v>
      </c>
      <c r="J6382" s="5" t="str">
        <f t="shared" si="198"/>
        <v>September</v>
      </c>
      <c r="K6382" s="7">
        <f t="shared" si="199"/>
        <v>2019</v>
      </c>
      <c r="L6382" t="s">
        <v>1760</v>
      </c>
      <c r="M6382" t="s">
        <v>102</v>
      </c>
      <c r="N6382">
        <v>10009</v>
      </c>
      <c r="O6382">
        <v>51</v>
      </c>
      <c r="P6382" t="s">
        <v>2804</v>
      </c>
      <c r="Q6382">
        <v>1</v>
      </c>
      <c r="R6382">
        <v>1</v>
      </c>
      <c r="S6382" t="s">
        <v>104</v>
      </c>
      <c r="U6382">
        <v>1.48</v>
      </c>
      <c r="V6382">
        <v>3</v>
      </c>
      <c r="W6382" t="s">
        <v>19</v>
      </c>
      <c r="X6382" s="5">
        <v>43610</v>
      </c>
      <c r="Y6382" t="s">
        <v>773</v>
      </c>
      <c r="Z6382" t="s">
        <v>175</v>
      </c>
      <c r="AA6382" t="s">
        <v>176</v>
      </c>
    </row>
    <row r="6383" spans="1:27" x14ac:dyDescent="0.3">
      <c r="A6383">
        <v>0</v>
      </c>
      <c r="B6383" t="s">
        <v>10</v>
      </c>
      <c r="C6383">
        <v>0</v>
      </c>
      <c r="D6383" t="s">
        <v>26</v>
      </c>
      <c r="E6383" t="s">
        <v>171</v>
      </c>
      <c r="F6383" t="s">
        <v>13</v>
      </c>
      <c r="G6383" t="s">
        <v>1602</v>
      </c>
      <c r="H6383" s="3">
        <v>0.2</v>
      </c>
      <c r="I6383" s="5">
        <v>43610</v>
      </c>
      <c r="J6383" s="5" t="str">
        <f t="shared" si="198"/>
        <v>September</v>
      </c>
      <c r="K6383" s="7">
        <f t="shared" si="199"/>
        <v>2019</v>
      </c>
      <c r="L6383" t="s">
        <v>1760</v>
      </c>
      <c r="M6383" t="s">
        <v>102</v>
      </c>
      <c r="N6383">
        <v>10009</v>
      </c>
      <c r="O6383">
        <v>683</v>
      </c>
      <c r="P6383" t="s">
        <v>3242</v>
      </c>
      <c r="Q6383">
        <v>207</v>
      </c>
      <c r="R6383">
        <v>5</v>
      </c>
      <c r="S6383" t="s">
        <v>104</v>
      </c>
      <c r="U6383">
        <v>207.47</v>
      </c>
      <c r="V6383">
        <v>664</v>
      </c>
      <c r="W6383" t="s">
        <v>19</v>
      </c>
      <c r="X6383" s="5">
        <v>43610</v>
      </c>
      <c r="Y6383" t="s">
        <v>773</v>
      </c>
      <c r="Z6383" t="s">
        <v>175</v>
      </c>
      <c r="AA6383" t="s">
        <v>54</v>
      </c>
    </row>
    <row r="6384" spans="1:27" x14ac:dyDescent="0.3">
      <c r="A6384">
        <v>0</v>
      </c>
      <c r="B6384" t="s">
        <v>10</v>
      </c>
      <c r="C6384">
        <v>0</v>
      </c>
      <c r="D6384" t="s">
        <v>50</v>
      </c>
      <c r="E6384" t="s">
        <v>171</v>
      </c>
      <c r="F6384" t="s">
        <v>13</v>
      </c>
      <c r="G6384" t="s">
        <v>1602</v>
      </c>
      <c r="H6384" s="3">
        <v>0</v>
      </c>
      <c r="I6384" s="5">
        <v>43610</v>
      </c>
      <c r="J6384" s="5" t="str">
        <f t="shared" si="198"/>
        <v>September</v>
      </c>
      <c r="K6384" s="7">
        <f t="shared" si="199"/>
        <v>2019</v>
      </c>
      <c r="L6384" t="s">
        <v>1760</v>
      </c>
      <c r="M6384" t="s">
        <v>102</v>
      </c>
      <c r="N6384">
        <v>10009</v>
      </c>
      <c r="O6384">
        <v>916</v>
      </c>
      <c r="P6384" t="s">
        <v>160</v>
      </c>
      <c r="Q6384">
        <v>13</v>
      </c>
      <c r="R6384">
        <v>8</v>
      </c>
      <c r="S6384" t="s">
        <v>104</v>
      </c>
      <c r="U6384">
        <v>13.2</v>
      </c>
      <c r="V6384">
        <v>120</v>
      </c>
      <c r="W6384" t="s">
        <v>19</v>
      </c>
      <c r="X6384" s="5">
        <v>43610</v>
      </c>
      <c r="Y6384" t="s">
        <v>773</v>
      </c>
      <c r="Z6384" t="s">
        <v>175</v>
      </c>
      <c r="AA6384" t="s">
        <v>113</v>
      </c>
    </row>
    <row r="6385" spans="1:27" x14ac:dyDescent="0.3">
      <c r="A6385">
        <v>7</v>
      </c>
      <c r="B6385" t="s">
        <v>25</v>
      </c>
      <c r="C6385">
        <v>6</v>
      </c>
      <c r="D6385" t="s">
        <v>26</v>
      </c>
      <c r="E6385" t="s">
        <v>27</v>
      </c>
      <c r="F6385" t="s">
        <v>13</v>
      </c>
      <c r="G6385" t="s">
        <v>1629</v>
      </c>
      <c r="H6385" s="3">
        <v>0</v>
      </c>
      <c r="I6385" s="5">
        <v>43580</v>
      </c>
      <c r="J6385" s="5" t="str">
        <f t="shared" si="198"/>
        <v>September</v>
      </c>
      <c r="K6385" s="7">
        <f t="shared" si="199"/>
        <v>2019</v>
      </c>
      <c r="L6385" t="s">
        <v>4538</v>
      </c>
      <c r="M6385" t="s">
        <v>30</v>
      </c>
      <c r="N6385">
        <v>90032</v>
      </c>
      <c r="O6385">
        <v>1531</v>
      </c>
      <c r="P6385" t="s">
        <v>8149</v>
      </c>
      <c r="Q6385">
        <v>9</v>
      </c>
      <c r="R6385">
        <v>3</v>
      </c>
      <c r="S6385" t="s">
        <v>32</v>
      </c>
      <c r="U6385">
        <v>8.76</v>
      </c>
      <c r="V6385">
        <v>19</v>
      </c>
      <c r="W6385" t="s">
        <v>19</v>
      </c>
      <c r="X6385" s="5">
        <v>43587</v>
      </c>
      <c r="Y6385" t="s">
        <v>39</v>
      </c>
      <c r="Z6385" t="s">
        <v>34</v>
      </c>
      <c r="AA6385" t="s">
        <v>64</v>
      </c>
    </row>
    <row r="6386" spans="1:27" x14ac:dyDescent="0.3">
      <c r="A6386">
        <v>7</v>
      </c>
      <c r="B6386" t="s">
        <v>25</v>
      </c>
      <c r="C6386">
        <v>6</v>
      </c>
      <c r="D6386" t="s">
        <v>26</v>
      </c>
      <c r="E6386" t="s">
        <v>27</v>
      </c>
      <c r="F6386" t="s">
        <v>13</v>
      </c>
      <c r="G6386" t="s">
        <v>1629</v>
      </c>
      <c r="H6386" s="3">
        <v>0.2</v>
      </c>
      <c r="I6386" s="5">
        <v>43580</v>
      </c>
      <c r="J6386" s="5" t="str">
        <f t="shared" si="198"/>
        <v>September</v>
      </c>
      <c r="K6386" s="7">
        <f t="shared" si="199"/>
        <v>2019</v>
      </c>
      <c r="L6386" t="s">
        <v>4538</v>
      </c>
      <c r="M6386" t="s">
        <v>30</v>
      </c>
      <c r="N6386">
        <v>90032</v>
      </c>
      <c r="O6386">
        <v>1529</v>
      </c>
      <c r="P6386" t="s">
        <v>2973</v>
      </c>
      <c r="Q6386">
        <v>28</v>
      </c>
      <c r="R6386">
        <v>3</v>
      </c>
      <c r="S6386" t="s">
        <v>32</v>
      </c>
      <c r="U6386">
        <v>27.5</v>
      </c>
      <c r="V6386">
        <v>73</v>
      </c>
      <c r="W6386" t="s">
        <v>19</v>
      </c>
      <c r="X6386" s="5">
        <v>43587</v>
      </c>
      <c r="Y6386" t="s">
        <v>39</v>
      </c>
      <c r="Z6386" t="s">
        <v>34</v>
      </c>
      <c r="AA6386" t="s">
        <v>54</v>
      </c>
    </row>
    <row r="6387" spans="1:27" x14ac:dyDescent="0.3">
      <c r="A6387">
        <v>5</v>
      </c>
      <c r="B6387" t="s">
        <v>43</v>
      </c>
      <c r="C6387">
        <v>6</v>
      </c>
      <c r="D6387" t="s">
        <v>26</v>
      </c>
      <c r="E6387" t="s">
        <v>300</v>
      </c>
      <c r="F6387" t="s">
        <v>13</v>
      </c>
      <c r="G6387" t="s">
        <v>1515</v>
      </c>
      <c r="H6387" s="3">
        <v>0</v>
      </c>
      <c r="I6387" s="5">
        <v>43780</v>
      </c>
      <c r="J6387" s="5" t="str">
        <f t="shared" si="198"/>
        <v>September</v>
      </c>
      <c r="K6387" s="7">
        <f t="shared" si="199"/>
        <v>2019</v>
      </c>
      <c r="L6387" t="s">
        <v>3777</v>
      </c>
      <c r="M6387" t="s">
        <v>73</v>
      </c>
      <c r="N6387">
        <v>50322</v>
      </c>
      <c r="O6387">
        <v>1608</v>
      </c>
      <c r="P6387" t="s">
        <v>652</v>
      </c>
      <c r="Q6387">
        <v>22</v>
      </c>
      <c r="R6387">
        <v>4</v>
      </c>
      <c r="S6387" t="s">
        <v>75</v>
      </c>
      <c r="U6387">
        <v>21.58</v>
      </c>
      <c r="V6387">
        <v>46</v>
      </c>
      <c r="W6387" t="s">
        <v>19</v>
      </c>
      <c r="X6387" s="5">
        <v>43785</v>
      </c>
      <c r="Y6387" t="s">
        <v>39</v>
      </c>
      <c r="Z6387" t="s">
        <v>304</v>
      </c>
      <c r="AA6387" t="s">
        <v>176</v>
      </c>
    </row>
    <row r="6388" spans="1:27" x14ac:dyDescent="0.3">
      <c r="A6388">
        <v>3</v>
      </c>
      <c r="B6388" t="s">
        <v>25</v>
      </c>
      <c r="C6388">
        <v>1</v>
      </c>
      <c r="D6388" t="s">
        <v>11</v>
      </c>
      <c r="E6388" t="s">
        <v>535</v>
      </c>
      <c r="F6388" t="s">
        <v>13</v>
      </c>
      <c r="G6388" t="s">
        <v>1188</v>
      </c>
      <c r="H6388" s="3">
        <v>0</v>
      </c>
      <c r="I6388" s="5">
        <v>43821</v>
      </c>
      <c r="J6388" s="5" t="str">
        <f t="shared" si="198"/>
        <v>September</v>
      </c>
      <c r="K6388" s="7">
        <f t="shared" si="199"/>
        <v>2019</v>
      </c>
      <c r="L6388" t="s">
        <v>1458</v>
      </c>
      <c r="M6388" t="s">
        <v>73</v>
      </c>
      <c r="N6388">
        <v>48227</v>
      </c>
      <c r="O6388">
        <v>311</v>
      </c>
      <c r="P6388" t="s">
        <v>332</v>
      </c>
      <c r="Q6388">
        <v>70</v>
      </c>
      <c r="R6388">
        <v>2</v>
      </c>
      <c r="S6388" t="s">
        <v>75</v>
      </c>
      <c r="U6388">
        <v>70.010000000000005</v>
      </c>
      <c r="V6388">
        <v>412</v>
      </c>
      <c r="W6388" t="s">
        <v>19</v>
      </c>
      <c r="X6388" s="5">
        <v>43824</v>
      </c>
      <c r="Y6388" t="s">
        <v>130</v>
      </c>
      <c r="Z6388" t="s">
        <v>156</v>
      </c>
      <c r="AA6388" t="s">
        <v>41</v>
      </c>
    </row>
    <row r="6389" spans="1:27" x14ac:dyDescent="0.3">
      <c r="A6389">
        <v>3</v>
      </c>
      <c r="B6389" t="s">
        <v>25</v>
      </c>
      <c r="C6389">
        <v>1</v>
      </c>
      <c r="D6389" t="s">
        <v>11</v>
      </c>
      <c r="E6389" t="s">
        <v>535</v>
      </c>
      <c r="F6389" t="s">
        <v>13</v>
      </c>
      <c r="G6389" t="s">
        <v>1188</v>
      </c>
      <c r="H6389" s="3">
        <v>0</v>
      </c>
      <c r="I6389" s="5">
        <v>43821</v>
      </c>
      <c r="J6389" s="5" t="str">
        <f t="shared" si="198"/>
        <v>September</v>
      </c>
      <c r="K6389" s="7">
        <f t="shared" si="199"/>
        <v>2019</v>
      </c>
      <c r="L6389" t="s">
        <v>1458</v>
      </c>
      <c r="M6389" t="s">
        <v>73</v>
      </c>
      <c r="N6389">
        <v>48227</v>
      </c>
      <c r="O6389">
        <v>837</v>
      </c>
      <c r="P6389" t="s">
        <v>1467</v>
      </c>
      <c r="Q6389">
        <v>413</v>
      </c>
      <c r="R6389">
        <v>7</v>
      </c>
      <c r="S6389" t="s">
        <v>75</v>
      </c>
      <c r="U6389">
        <v>412.54</v>
      </c>
      <c r="V6389">
        <v>1587</v>
      </c>
      <c r="W6389" t="s">
        <v>19</v>
      </c>
      <c r="X6389" s="5">
        <v>43824</v>
      </c>
      <c r="Y6389" t="s">
        <v>130</v>
      </c>
      <c r="Z6389" t="s">
        <v>156</v>
      </c>
      <c r="AA6389" t="s">
        <v>24</v>
      </c>
    </row>
    <row r="6390" spans="1:27" x14ac:dyDescent="0.3">
      <c r="A6390">
        <v>3</v>
      </c>
      <c r="B6390" t="s">
        <v>25</v>
      </c>
      <c r="C6390">
        <v>1</v>
      </c>
      <c r="D6390" t="s">
        <v>50</v>
      </c>
      <c r="E6390" t="s">
        <v>535</v>
      </c>
      <c r="F6390" t="s">
        <v>13</v>
      </c>
      <c r="G6390" t="s">
        <v>1188</v>
      </c>
      <c r="H6390" s="3">
        <v>0</v>
      </c>
      <c r="I6390" s="5">
        <v>43821</v>
      </c>
      <c r="J6390" s="5" t="str">
        <f t="shared" si="198"/>
        <v>September</v>
      </c>
      <c r="K6390" s="7">
        <f t="shared" si="199"/>
        <v>2019</v>
      </c>
      <c r="L6390" t="s">
        <v>1458</v>
      </c>
      <c r="M6390" t="s">
        <v>73</v>
      </c>
      <c r="N6390">
        <v>48227</v>
      </c>
      <c r="O6390">
        <v>1014</v>
      </c>
      <c r="P6390" t="s">
        <v>296</v>
      </c>
      <c r="Q6390">
        <v>31</v>
      </c>
      <c r="R6390">
        <v>1</v>
      </c>
      <c r="S6390" t="s">
        <v>75</v>
      </c>
      <c r="U6390">
        <v>30.6</v>
      </c>
      <c r="V6390">
        <v>85</v>
      </c>
      <c r="W6390" t="s">
        <v>19</v>
      </c>
      <c r="X6390" s="5">
        <v>43824</v>
      </c>
      <c r="Y6390" t="s">
        <v>130</v>
      </c>
      <c r="Z6390" t="s">
        <v>156</v>
      </c>
      <c r="AA6390" t="s">
        <v>113</v>
      </c>
    </row>
    <row r="6391" spans="1:27" x14ac:dyDescent="0.3">
      <c r="A6391">
        <v>3</v>
      </c>
      <c r="B6391" t="s">
        <v>25</v>
      </c>
      <c r="C6391">
        <v>1</v>
      </c>
      <c r="D6391" t="s">
        <v>50</v>
      </c>
      <c r="E6391" t="s">
        <v>535</v>
      </c>
      <c r="F6391" t="s">
        <v>13</v>
      </c>
      <c r="G6391" t="s">
        <v>1188</v>
      </c>
      <c r="H6391" s="3">
        <v>0</v>
      </c>
      <c r="I6391" s="5">
        <v>43821</v>
      </c>
      <c r="J6391" s="5" t="str">
        <f t="shared" si="198"/>
        <v>September</v>
      </c>
      <c r="K6391" s="7">
        <f t="shared" si="199"/>
        <v>2019</v>
      </c>
      <c r="L6391" t="s">
        <v>1458</v>
      </c>
      <c r="M6391" t="s">
        <v>73</v>
      </c>
      <c r="N6391">
        <v>48227</v>
      </c>
      <c r="O6391">
        <v>1097</v>
      </c>
      <c r="P6391" t="s">
        <v>4708</v>
      </c>
      <c r="Q6391">
        <v>64</v>
      </c>
      <c r="R6391">
        <v>5</v>
      </c>
      <c r="S6391" t="s">
        <v>75</v>
      </c>
      <c r="U6391">
        <v>63.98</v>
      </c>
      <c r="V6391">
        <v>200</v>
      </c>
      <c r="W6391" t="s">
        <v>19</v>
      </c>
      <c r="X6391" s="5">
        <v>43824</v>
      </c>
      <c r="Y6391" t="s">
        <v>130</v>
      </c>
      <c r="Z6391" t="s">
        <v>156</v>
      </c>
      <c r="AA6391" t="s">
        <v>113</v>
      </c>
    </row>
    <row r="6392" spans="1:27" x14ac:dyDescent="0.3">
      <c r="A6392">
        <v>4</v>
      </c>
      <c r="B6392" t="s">
        <v>25</v>
      </c>
      <c r="C6392">
        <v>3</v>
      </c>
      <c r="D6392" t="s">
        <v>11</v>
      </c>
      <c r="E6392" t="s">
        <v>171</v>
      </c>
      <c r="F6392" t="s">
        <v>13</v>
      </c>
      <c r="G6392" t="s">
        <v>5383</v>
      </c>
      <c r="H6392" s="3">
        <v>0</v>
      </c>
      <c r="I6392" s="5">
        <v>43789</v>
      </c>
      <c r="J6392" s="5" t="str">
        <f t="shared" si="198"/>
        <v>September</v>
      </c>
      <c r="K6392" s="7">
        <f t="shared" si="199"/>
        <v>2019</v>
      </c>
      <c r="L6392" t="s">
        <v>5384</v>
      </c>
      <c r="M6392" t="s">
        <v>102</v>
      </c>
      <c r="N6392">
        <v>10035</v>
      </c>
      <c r="O6392">
        <v>1562</v>
      </c>
      <c r="P6392" t="s">
        <v>2266</v>
      </c>
      <c r="Q6392">
        <v>9</v>
      </c>
      <c r="R6392">
        <v>3</v>
      </c>
      <c r="S6392" t="s">
        <v>104</v>
      </c>
      <c r="U6392">
        <v>9.17</v>
      </c>
      <c r="V6392">
        <v>51</v>
      </c>
      <c r="W6392" t="s">
        <v>33</v>
      </c>
      <c r="X6392" s="5">
        <v>43793</v>
      </c>
      <c r="Y6392" t="s">
        <v>20</v>
      </c>
      <c r="Z6392" t="s">
        <v>175</v>
      </c>
      <c r="AA6392" t="s">
        <v>47</v>
      </c>
    </row>
    <row r="6393" spans="1:27" x14ac:dyDescent="0.3">
      <c r="A6393">
        <v>4</v>
      </c>
      <c r="B6393" t="s">
        <v>25</v>
      </c>
      <c r="C6393">
        <v>3</v>
      </c>
      <c r="D6393" t="s">
        <v>50</v>
      </c>
      <c r="E6393" t="s">
        <v>171</v>
      </c>
      <c r="F6393" t="s">
        <v>13</v>
      </c>
      <c r="G6393" t="s">
        <v>5383</v>
      </c>
      <c r="H6393" s="3">
        <v>0</v>
      </c>
      <c r="I6393" s="5">
        <v>43789</v>
      </c>
      <c r="J6393" s="5" t="str">
        <f t="shared" si="198"/>
        <v>September</v>
      </c>
      <c r="K6393" s="7">
        <f t="shared" si="199"/>
        <v>2019</v>
      </c>
      <c r="L6393" t="s">
        <v>5384</v>
      </c>
      <c r="M6393" t="s">
        <v>102</v>
      </c>
      <c r="N6393">
        <v>10035</v>
      </c>
      <c r="O6393">
        <v>146</v>
      </c>
      <c r="P6393" t="s">
        <v>997</v>
      </c>
      <c r="Q6393">
        <v>171</v>
      </c>
      <c r="R6393">
        <v>1</v>
      </c>
      <c r="S6393" t="s">
        <v>104</v>
      </c>
      <c r="U6393">
        <v>171</v>
      </c>
      <c r="V6393">
        <v>570</v>
      </c>
      <c r="W6393" t="s">
        <v>33</v>
      </c>
      <c r="X6393" s="5">
        <v>43793</v>
      </c>
      <c r="Y6393" t="s">
        <v>20</v>
      </c>
      <c r="Z6393" t="s">
        <v>175</v>
      </c>
      <c r="AA6393" t="s">
        <v>52</v>
      </c>
    </row>
    <row r="6394" spans="1:27" x14ac:dyDescent="0.3">
      <c r="A6394">
        <v>4</v>
      </c>
      <c r="B6394" t="s">
        <v>25</v>
      </c>
      <c r="C6394">
        <v>3</v>
      </c>
      <c r="D6394" t="s">
        <v>50</v>
      </c>
      <c r="E6394" t="s">
        <v>171</v>
      </c>
      <c r="F6394" t="s">
        <v>13</v>
      </c>
      <c r="G6394" t="s">
        <v>5383</v>
      </c>
      <c r="H6394" s="3">
        <v>0</v>
      </c>
      <c r="I6394" s="5">
        <v>43789</v>
      </c>
      <c r="J6394" s="5" t="str">
        <f t="shared" si="198"/>
        <v>September</v>
      </c>
      <c r="K6394" s="7">
        <f t="shared" si="199"/>
        <v>2019</v>
      </c>
      <c r="L6394" t="s">
        <v>5384</v>
      </c>
      <c r="M6394" t="s">
        <v>102</v>
      </c>
      <c r="N6394">
        <v>10035</v>
      </c>
      <c r="O6394">
        <v>1061</v>
      </c>
      <c r="P6394" t="s">
        <v>4986</v>
      </c>
      <c r="Q6394">
        <v>1</v>
      </c>
      <c r="R6394">
        <v>3</v>
      </c>
      <c r="S6394" t="s">
        <v>104</v>
      </c>
      <c r="U6394">
        <v>1.34</v>
      </c>
      <c r="V6394">
        <v>3</v>
      </c>
      <c r="W6394" t="s">
        <v>33</v>
      </c>
      <c r="X6394" s="5">
        <v>43793</v>
      </c>
      <c r="Y6394" t="s">
        <v>20</v>
      </c>
      <c r="Z6394" t="s">
        <v>175</v>
      </c>
      <c r="AA6394" t="s">
        <v>113</v>
      </c>
    </row>
    <row r="6395" spans="1:27" x14ac:dyDescent="0.3">
      <c r="A6395">
        <v>5</v>
      </c>
      <c r="B6395" t="s">
        <v>43</v>
      </c>
      <c r="C6395">
        <v>6</v>
      </c>
      <c r="D6395" t="s">
        <v>26</v>
      </c>
      <c r="E6395" t="s">
        <v>27</v>
      </c>
      <c r="F6395" t="s">
        <v>13</v>
      </c>
      <c r="G6395" t="s">
        <v>5393</v>
      </c>
      <c r="H6395" s="3">
        <v>0</v>
      </c>
      <c r="I6395" s="5">
        <v>43615</v>
      </c>
      <c r="J6395" s="5" t="str">
        <f t="shared" si="198"/>
        <v>September</v>
      </c>
      <c r="K6395" s="7">
        <f t="shared" si="199"/>
        <v>2019</v>
      </c>
      <c r="L6395" t="s">
        <v>6598</v>
      </c>
      <c r="M6395" t="s">
        <v>30</v>
      </c>
      <c r="N6395">
        <v>90004</v>
      </c>
      <c r="O6395">
        <v>1348</v>
      </c>
      <c r="P6395" t="s">
        <v>3213</v>
      </c>
      <c r="Q6395">
        <v>18</v>
      </c>
      <c r="R6395">
        <v>4</v>
      </c>
      <c r="S6395" t="s">
        <v>32</v>
      </c>
      <c r="U6395">
        <v>18.010000000000002</v>
      </c>
      <c r="V6395">
        <v>38</v>
      </c>
      <c r="W6395" t="s">
        <v>33</v>
      </c>
      <c r="X6395" s="5">
        <v>43620</v>
      </c>
      <c r="Y6395" t="s">
        <v>39</v>
      </c>
      <c r="Z6395" t="s">
        <v>34</v>
      </c>
      <c r="AA6395" t="s">
        <v>64</v>
      </c>
    </row>
    <row r="6396" spans="1:27" x14ac:dyDescent="0.3">
      <c r="A6396">
        <v>6</v>
      </c>
      <c r="B6396" t="s">
        <v>10</v>
      </c>
      <c r="C6396">
        <v>6</v>
      </c>
      <c r="D6396" t="s">
        <v>26</v>
      </c>
      <c r="E6396" t="s">
        <v>36</v>
      </c>
      <c r="F6396" t="s">
        <v>13</v>
      </c>
      <c r="G6396" t="s">
        <v>6839</v>
      </c>
      <c r="H6396" s="3">
        <v>0.2</v>
      </c>
      <c r="I6396" s="5">
        <v>43713</v>
      </c>
      <c r="J6396" s="5" t="str">
        <f t="shared" si="198"/>
        <v>September</v>
      </c>
      <c r="K6396" s="7">
        <f t="shared" si="199"/>
        <v>2019</v>
      </c>
      <c r="L6396" t="s">
        <v>7589</v>
      </c>
      <c r="M6396" t="s">
        <v>16</v>
      </c>
      <c r="N6396">
        <v>33311</v>
      </c>
      <c r="O6396">
        <v>776</v>
      </c>
      <c r="P6396" t="s">
        <v>515</v>
      </c>
      <c r="Q6396">
        <v>-29</v>
      </c>
      <c r="R6396">
        <v>2</v>
      </c>
      <c r="S6396" t="s">
        <v>18</v>
      </c>
      <c r="U6396">
        <v>-29.44</v>
      </c>
      <c r="V6396">
        <v>147</v>
      </c>
      <c r="W6396" t="s">
        <v>76</v>
      </c>
      <c r="X6396" s="5">
        <v>43719</v>
      </c>
      <c r="Y6396" t="s">
        <v>39</v>
      </c>
      <c r="Z6396" t="s">
        <v>40</v>
      </c>
      <c r="AA6396" t="s">
        <v>42</v>
      </c>
    </row>
    <row r="6397" spans="1:27" x14ac:dyDescent="0.3">
      <c r="A6397">
        <v>3</v>
      </c>
      <c r="B6397" t="s">
        <v>25</v>
      </c>
      <c r="C6397">
        <v>1</v>
      </c>
      <c r="D6397" t="s">
        <v>26</v>
      </c>
      <c r="E6397" t="s">
        <v>65</v>
      </c>
      <c r="F6397" t="s">
        <v>13</v>
      </c>
      <c r="G6397" t="s">
        <v>6936</v>
      </c>
      <c r="H6397" s="3">
        <v>0.2</v>
      </c>
      <c r="I6397" s="5">
        <v>43547</v>
      </c>
      <c r="J6397" s="5" t="str">
        <f t="shared" si="198"/>
        <v>September</v>
      </c>
      <c r="K6397" s="7">
        <f t="shared" si="199"/>
        <v>2019</v>
      </c>
      <c r="L6397" t="s">
        <v>7274</v>
      </c>
      <c r="M6397" t="s">
        <v>30</v>
      </c>
      <c r="N6397">
        <v>98105</v>
      </c>
      <c r="O6397">
        <v>414</v>
      </c>
      <c r="P6397" t="s">
        <v>1222</v>
      </c>
      <c r="Q6397">
        <v>11</v>
      </c>
      <c r="R6397">
        <v>5</v>
      </c>
      <c r="S6397" t="s">
        <v>32</v>
      </c>
      <c r="U6397">
        <v>11.3</v>
      </c>
      <c r="V6397">
        <v>35</v>
      </c>
      <c r="W6397" t="s">
        <v>76</v>
      </c>
      <c r="X6397" s="5">
        <v>43550</v>
      </c>
      <c r="Y6397" t="s">
        <v>130</v>
      </c>
      <c r="Z6397" t="s">
        <v>69</v>
      </c>
      <c r="AA6397" t="s">
        <v>54</v>
      </c>
    </row>
    <row r="6398" spans="1:27" x14ac:dyDescent="0.3">
      <c r="A6398">
        <v>4</v>
      </c>
      <c r="B6398" t="s">
        <v>43</v>
      </c>
      <c r="C6398">
        <v>6</v>
      </c>
      <c r="D6398" t="s">
        <v>50</v>
      </c>
      <c r="E6398" t="s">
        <v>700</v>
      </c>
      <c r="F6398" t="s">
        <v>13</v>
      </c>
      <c r="G6398" t="s">
        <v>1873</v>
      </c>
      <c r="H6398" s="3">
        <v>0</v>
      </c>
      <c r="I6398" s="5">
        <v>43712</v>
      </c>
      <c r="J6398" s="5" t="str">
        <f t="shared" si="198"/>
        <v>September</v>
      </c>
      <c r="K6398" s="7">
        <f t="shared" si="199"/>
        <v>2019</v>
      </c>
      <c r="L6398" t="s">
        <v>5052</v>
      </c>
      <c r="M6398" t="s">
        <v>102</v>
      </c>
      <c r="N6398">
        <v>11561</v>
      </c>
      <c r="O6398">
        <v>1605</v>
      </c>
      <c r="P6398" t="s">
        <v>150</v>
      </c>
      <c r="Q6398">
        <v>40</v>
      </c>
      <c r="R6398">
        <v>4</v>
      </c>
      <c r="S6398" t="s">
        <v>104</v>
      </c>
      <c r="U6398">
        <v>39.54</v>
      </c>
      <c r="V6398">
        <v>92</v>
      </c>
      <c r="W6398" t="s">
        <v>19</v>
      </c>
      <c r="X6398" s="5">
        <v>43716</v>
      </c>
      <c r="Y6398" t="s">
        <v>39</v>
      </c>
      <c r="Z6398" t="s">
        <v>175</v>
      </c>
      <c r="AA6398" t="s">
        <v>113</v>
      </c>
    </row>
    <row r="6399" spans="1:27" x14ac:dyDescent="0.3">
      <c r="A6399">
        <v>4</v>
      </c>
      <c r="B6399" t="s">
        <v>43</v>
      </c>
      <c r="C6399">
        <v>6</v>
      </c>
      <c r="D6399" t="s">
        <v>26</v>
      </c>
      <c r="E6399" t="s">
        <v>320</v>
      </c>
      <c r="F6399" t="s">
        <v>13</v>
      </c>
      <c r="G6399" t="s">
        <v>2824</v>
      </c>
      <c r="H6399" s="3">
        <v>0.2</v>
      </c>
      <c r="I6399" s="5">
        <v>43583</v>
      </c>
      <c r="J6399" s="5" t="str">
        <f t="shared" si="198"/>
        <v>September</v>
      </c>
      <c r="K6399" s="7">
        <f t="shared" si="199"/>
        <v>2019</v>
      </c>
      <c r="L6399" t="s">
        <v>4367</v>
      </c>
      <c r="M6399" t="s">
        <v>16</v>
      </c>
      <c r="N6399">
        <v>28403</v>
      </c>
      <c r="O6399">
        <v>794</v>
      </c>
      <c r="P6399" t="s">
        <v>4368</v>
      </c>
      <c r="Q6399">
        <v>5</v>
      </c>
      <c r="R6399">
        <v>3</v>
      </c>
      <c r="S6399" t="s">
        <v>18</v>
      </c>
      <c r="U6399">
        <v>5.27</v>
      </c>
      <c r="V6399">
        <v>28</v>
      </c>
      <c r="W6399" t="s">
        <v>19</v>
      </c>
      <c r="X6399" s="5">
        <v>43587</v>
      </c>
      <c r="Y6399" t="s">
        <v>39</v>
      </c>
      <c r="Z6399" t="s">
        <v>63</v>
      </c>
      <c r="AA6399" t="s">
        <v>56</v>
      </c>
    </row>
    <row r="6400" spans="1:27" x14ac:dyDescent="0.3">
      <c r="A6400">
        <v>4</v>
      </c>
      <c r="B6400" t="s">
        <v>43</v>
      </c>
      <c r="C6400">
        <v>6</v>
      </c>
      <c r="D6400" t="s">
        <v>26</v>
      </c>
      <c r="E6400" t="s">
        <v>1121</v>
      </c>
      <c r="F6400" t="s">
        <v>13</v>
      </c>
      <c r="G6400" t="s">
        <v>608</v>
      </c>
      <c r="H6400" s="3">
        <v>0</v>
      </c>
      <c r="I6400" s="5">
        <v>43816</v>
      </c>
      <c r="J6400" s="5" t="str">
        <f t="shared" si="198"/>
        <v>September</v>
      </c>
      <c r="K6400" s="7">
        <f t="shared" si="199"/>
        <v>2019</v>
      </c>
      <c r="L6400" t="s">
        <v>6542</v>
      </c>
      <c r="M6400" t="s">
        <v>30</v>
      </c>
      <c r="N6400">
        <v>92804</v>
      </c>
      <c r="O6400">
        <v>672</v>
      </c>
      <c r="P6400" t="s">
        <v>3835</v>
      </c>
      <c r="Q6400">
        <v>4</v>
      </c>
      <c r="R6400">
        <v>1</v>
      </c>
      <c r="S6400" t="s">
        <v>32</v>
      </c>
      <c r="U6400">
        <v>3.63</v>
      </c>
      <c r="V6400">
        <v>14</v>
      </c>
      <c r="W6400" t="s">
        <v>33</v>
      </c>
      <c r="X6400" s="5">
        <v>43820</v>
      </c>
      <c r="Y6400" t="s">
        <v>39</v>
      </c>
      <c r="Z6400" t="s">
        <v>34</v>
      </c>
      <c r="AA6400" t="s">
        <v>356</v>
      </c>
    </row>
    <row r="6401" spans="1:27" x14ac:dyDescent="0.3">
      <c r="A6401">
        <v>4</v>
      </c>
      <c r="B6401" t="s">
        <v>43</v>
      </c>
      <c r="C6401">
        <v>6</v>
      </c>
      <c r="D6401" t="s">
        <v>26</v>
      </c>
      <c r="E6401" t="s">
        <v>1121</v>
      </c>
      <c r="F6401" t="s">
        <v>13</v>
      </c>
      <c r="G6401" t="s">
        <v>608</v>
      </c>
      <c r="H6401" s="3">
        <v>0</v>
      </c>
      <c r="I6401" s="5">
        <v>43816</v>
      </c>
      <c r="J6401" s="5" t="str">
        <f t="shared" si="198"/>
        <v>September</v>
      </c>
      <c r="K6401" s="7">
        <f t="shared" si="199"/>
        <v>2019</v>
      </c>
      <c r="L6401" t="s">
        <v>6542</v>
      </c>
      <c r="M6401" t="s">
        <v>30</v>
      </c>
      <c r="N6401">
        <v>92804</v>
      </c>
      <c r="O6401">
        <v>907</v>
      </c>
      <c r="P6401" t="s">
        <v>4220</v>
      </c>
      <c r="Q6401">
        <v>125</v>
      </c>
      <c r="R6401">
        <v>4</v>
      </c>
      <c r="S6401" t="s">
        <v>32</v>
      </c>
      <c r="U6401">
        <v>125.14</v>
      </c>
      <c r="V6401">
        <v>481</v>
      </c>
      <c r="W6401" t="s">
        <v>33</v>
      </c>
      <c r="X6401" s="5">
        <v>43820</v>
      </c>
      <c r="Y6401" t="s">
        <v>39</v>
      </c>
      <c r="Z6401" t="s">
        <v>34</v>
      </c>
      <c r="AA6401" t="s">
        <v>42</v>
      </c>
    </row>
    <row r="6402" spans="1:27" x14ac:dyDescent="0.3">
      <c r="A6402">
        <v>5</v>
      </c>
      <c r="B6402" t="s">
        <v>43</v>
      </c>
      <c r="C6402">
        <v>6</v>
      </c>
      <c r="D6402" t="s">
        <v>50</v>
      </c>
      <c r="E6402" t="s">
        <v>135</v>
      </c>
      <c r="F6402" t="s">
        <v>13</v>
      </c>
      <c r="G6402" t="s">
        <v>136</v>
      </c>
      <c r="H6402" s="3">
        <v>0.2</v>
      </c>
      <c r="I6402" s="5">
        <v>43718</v>
      </c>
      <c r="J6402" s="5" t="str">
        <f t="shared" ref="J6402:J6465" si="200">TEXT($I$2,"mmmm")</f>
        <v>September</v>
      </c>
      <c r="K6402" s="7">
        <f t="shared" si="199"/>
        <v>2019</v>
      </c>
      <c r="L6402" t="s">
        <v>137</v>
      </c>
      <c r="M6402" t="s">
        <v>73</v>
      </c>
      <c r="N6402">
        <v>60540</v>
      </c>
      <c r="O6402">
        <v>1251</v>
      </c>
      <c r="P6402" t="s">
        <v>138</v>
      </c>
      <c r="Q6402">
        <v>17</v>
      </c>
      <c r="R6402">
        <v>4</v>
      </c>
      <c r="S6402" t="s">
        <v>75</v>
      </c>
      <c r="U6402">
        <v>16.559999999999999</v>
      </c>
      <c r="V6402">
        <v>147</v>
      </c>
      <c r="W6402" t="s">
        <v>33</v>
      </c>
      <c r="X6402" s="5">
        <v>43723</v>
      </c>
      <c r="Y6402" t="s">
        <v>39</v>
      </c>
      <c r="Z6402" t="s">
        <v>139</v>
      </c>
      <c r="AA6402" t="s">
        <v>52</v>
      </c>
    </row>
    <row r="6403" spans="1:27" x14ac:dyDescent="0.3">
      <c r="A6403">
        <v>4</v>
      </c>
      <c r="B6403" t="s">
        <v>43</v>
      </c>
      <c r="C6403">
        <v>6</v>
      </c>
      <c r="D6403" t="s">
        <v>50</v>
      </c>
      <c r="E6403" t="s">
        <v>65</v>
      </c>
      <c r="F6403" t="s">
        <v>13</v>
      </c>
      <c r="G6403" t="s">
        <v>5205</v>
      </c>
      <c r="H6403" s="3">
        <v>0</v>
      </c>
      <c r="I6403" s="5">
        <v>43695</v>
      </c>
      <c r="J6403" s="5" t="str">
        <f t="shared" si="200"/>
        <v>September</v>
      </c>
      <c r="K6403" s="7">
        <f t="shared" ref="K6403:K6466" si="201">YEAR(I6403)</f>
        <v>2019</v>
      </c>
      <c r="L6403" t="s">
        <v>6791</v>
      </c>
      <c r="M6403" t="s">
        <v>30</v>
      </c>
      <c r="N6403">
        <v>98105</v>
      </c>
      <c r="O6403">
        <v>1283</v>
      </c>
      <c r="P6403" t="s">
        <v>4755</v>
      </c>
      <c r="Q6403">
        <v>371</v>
      </c>
      <c r="R6403">
        <v>2</v>
      </c>
      <c r="S6403" t="s">
        <v>32</v>
      </c>
      <c r="U6403">
        <v>371.32</v>
      </c>
      <c r="V6403">
        <v>844</v>
      </c>
      <c r="W6403" t="s">
        <v>33</v>
      </c>
      <c r="X6403" s="5">
        <v>43699</v>
      </c>
      <c r="Y6403" t="s">
        <v>39</v>
      </c>
      <c r="Z6403" t="s">
        <v>69</v>
      </c>
      <c r="AA6403" t="s">
        <v>113</v>
      </c>
    </row>
    <row r="6404" spans="1:27" x14ac:dyDescent="0.3">
      <c r="A6404">
        <v>4</v>
      </c>
      <c r="B6404" t="s">
        <v>43</v>
      </c>
      <c r="C6404">
        <v>6</v>
      </c>
      <c r="D6404" t="s">
        <v>50</v>
      </c>
      <c r="E6404" t="s">
        <v>65</v>
      </c>
      <c r="F6404" t="s">
        <v>13</v>
      </c>
      <c r="G6404" t="s">
        <v>5205</v>
      </c>
      <c r="H6404" s="3">
        <v>0</v>
      </c>
      <c r="I6404" s="5">
        <v>43695</v>
      </c>
      <c r="J6404" s="5" t="str">
        <f t="shared" si="200"/>
        <v>September</v>
      </c>
      <c r="K6404" s="7">
        <f t="shared" si="201"/>
        <v>2019</v>
      </c>
      <c r="L6404" t="s">
        <v>6791</v>
      </c>
      <c r="M6404" t="s">
        <v>30</v>
      </c>
      <c r="N6404">
        <v>98105</v>
      </c>
      <c r="O6404">
        <v>919</v>
      </c>
      <c r="P6404" t="s">
        <v>1336</v>
      </c>
      <c r="Q6404">
        <v>224</v>
      </c>
      <c r="R6404">
        <v>9</v>
      </c>
      <c r="S6404" t="s">
        <v>32</v>
      </c>
      <c r="U6404">
        <v>224.42</v>
      </c>
      <c r="V6404">
        <v>1496</v>
      </c>
      <c r="W6404" t="s">
        <v>33</v>
      </c>
      <c r="X6404" s="5">
        <v>43699</v>
      </c>
      <c r="Y6404" t="s">
        <v>39</v>
      </c>
      <c r="Z6404" t="s">
        <v>69</v>
      </c>
      <c r="AA6404" t="s">
        <v>113</v>
      </c>
    </row>
    <row r="6405" spans="1:27" x14ac:dyDescent="0.3">
      <c r="A6405">
        <v>4</v>
      </c>
      <c r="B6405" t="s">
        <v>43</v>
      </c>
      <c r="C6405">
        <v>6</v>
      </c>
      <c r="D6405" t="s">
        <v>11</v>
      </c>
      <c r="E6405" t="s">
        <v>2578</v>
      </c>
      <c r="F6405" t="s">
        <v>13</v>
      </c>
      <c r="G6405" t="s">
        <v>1553</v>
      </c>
      <c r="H6405" s="3">
        <v>0</v>
      </c>
      <c r="I6405" s="5">
        <v>43660</v>
      </c>
      <c r="J6405" s="5" t="str">
        <f t="shared" si="200"/>
        <v>September</v>
      </c>
      <c r="K6405" s="7">
        <f t="shared" si="201"/>
        <v>2019</v>
      </c>
      <c r="L6405" t="s">
        <v>2625</v>
      </c>
      <c r="M6405" t="s">
        <v>30</v>
      </c>
      <c r="N6405">
        <v>92683</v>
      </c>
      <c r="O6405">
        <v>509</v>
      </c>
      <c r="P6405" t="s">
        <v>1573</v>
      </c>
      <c r="Q6405">
        <v>50</v>
      </c>
      <c r="R6405">
        <v>3</v>
      </c>
      <c r="S6405" t="s">
        <v>32</v>
      </c>
      <c r="U6405">
        <v>49.8</v>
      </c>
      <c r="V6405">
        <v>277</v>
      </c>
      <c r="W6405" t="s">
        <v>19</v>
      </c>
      <c r="X6405" s="5">
        <v>43664</v>
      </c>
      <c r="Y6405" t="s">
        <v>39</v>
      </c>
      <c r="Z6405" t="s">
        <v>34</v>
      </c>
      <c r="AA6405" t="s">
        <v>47</v>
      </c>
    </row>
    <row r="6406" spans="1:27" x14ac:dyDescent="0.3">
      <c r="A6406">
        <v>4</v>
      </c>
      <c r="B6406" t="s">
        <v>43</v>
      </c>
      <c r="C6406">
        <v>6</v>
      </c>
      <c r="D6406" t="s">
        <v>11</v>
      </c>
      <c r="E6406" t="s">
        <v>2578</v>
      </c>
      <c r="F6406" t="s">
        <v>13</v>
      </c>
      <c r="G6406" t="s">
        <v>1553</v>
      </c>
      <c r="H6406" s="3">
        <v>0</v>
      </c>
      <c r="I6406" s="5">
        <v>43660</v>
      </c>
      <c r="J6406" s="5" t="str">
        <f t="shared" si="200"/>
        <v>September</v>
      </c>
      <c r="K6406" s="7">
        <f t="shared" si="201"/>
        <v>2019</v>
      </c>
      <c r="L6406" t="s">
        <v>2625</v>
      </c>
      <c r="M6406" t="s">
        <v>30</v>
      </c>
      <c r="N6406">
        <v>92683</v>
      </c>
      <c r="O6406">
        <v>549</v>
      </c>
      <c r="P6406" t="s">
        <v>504</v>
      </c>
      <c r="Q6406">
        <v>8</v>
      </c>
      <c r="R6406">
        <v>3</v>
      </c>
      <c r="S6406" t="s">
        <v>32</v>
      </c>
      <c r="U6406">
        <v>7.91</v>
      </c>
      <c r="V6406">
        <v>19</v>
      </c>
      <c r="W6406" t="s">
        <v>19</v>
      </c>
      <c r="X6406" s="5">
        <v>43664</v>
      </c>
      <c r="Y6406" t="s">
        <v>39</v>
      </c>
      <c r="Z6406" t="s">
        <v>34</v>
      </c>
      <c r="AA6406" t="s">
        <v>47</v>
      </c>
    </row>
    <row r="6407" spans="1:27" x14ac:dyDescent="0.3">
      <c r="A6407">
        <v>4</v>
      </c>
      <c r="B6407" t="s">
        <v>43</v>
      </c>
      <c r="C6407">
        <v>6</v>
      </c>
      <c r="D6407" t="s">
        <v>26</v>
      </c>
      <c r="E6407" t="s">
        <v>2578</v>
      </c>
      <c r="F6407" t="s">
        <v>13</v>
      </c>
      <c r="G6407" t="s">
        <v>1553</v>
      </c>
      <c r="H6407" s="3">
        <v>0</v>
      </c>
      <c r="I6407" s="5">
        <v>43660</v>
      </c>
      <c r="J6407" s="5" t="str">
        <f t="shared" si="200"/>
        <v>September</v>
      </c>
      <c r="K6407" s="7">
        <f t="shared" si="201"/>
        <v>2019</v>
      </c>
      <c r="L6407" t="s">
        <v>2625</v>
      </c>
      <c r="M6407" t="s">
        <v>30</v>
      </c>
      <c r="N6407">
        <v>92683</v>
      </c>
      <c r="O6407">
        <v>361</v>
      </c>
      <c r="P6407" t="s">
        <v>120</v>
      </c>
      <c r="Q6407">
        <v>21</v>
      </c>
      <c r="R6407">
        <v>4</v>
      </c>
      <c r="S6407" t="s">
        <v>32</v>
      </c>
      <c r="U6407">
        <v>20.86</v>
      </c>
      <c r="V6407">
        <v>72</v>
      </c>
      <c r="W6407" t="s">
        <v>19</v>
      </c>
      <c r="X6407" s="5">
        <v>43664</v>
      </c>
      <c r="Y6407" t="s">
        <v>39</v>
      </c>
      <c r="Z6407" t="s">
        <v>34</v>
      </c>
      <c r="AA6407" t="s">
        <v>49</v>
      </c>
    </row>
    <row r="6408" spans="1:27" x14ac:dyDescent="0.3">
      <c r="A6408">
        <v>4</v>
      </c>
      <c r="B6408" t="s">
        <v>43</v>
      </c>
      <c r="C6408">
        <v>6</v>
      </c>
      <c r="D6408" t="s">
        <v>26</v>
      </c>
      <c r="E6408" t="s">
        <v>2578</v>
      </c>
      <c r="F6408" t="s">
        <v>13</v>
      </c>
      <c r="G6408" t="s">
        <v>1553</v>
      </c>
      <c r="H6408" s="3">
        <v>0</v>
      </c>
      <c r="I6408" s="5">
        <v>43660</v>
      </c>
      <c r="J6408" s="5" t="str">
        <f t="shared" si="200"/>
        <v>September</v>
      </c>
      <c r="K6408" s="7">
        <f t="shared" si="201"/>
        <v>2019</v>
      </c>
      <c r="L6408" t="s">
        <v>2625</v>
      </c>
      <c r="M6408" t="s">
        <v>30</v>
      </c>
      <c r="N6408">
        <v>92683</v>
      </c>
      <c r="O6408">
        <v>1216</v>
      </c>
      <c r="P6408" t="s">
        <v>8167</v>
      </c>
      <c r="Q6408">
        <v>2</v>
      </c>
      <c r="R6408">
        <v>4</v>
      </c>
      <c r="S6408" t="s">
        <v>32</v>
      </c>
      <c r="U6408">
        <v>2.33</v>
      </c>
      <c r="V6408">
        <v>5</v>
      </c>
      <c r="W6408" t="s">
        <v>19</v>
      </c>
      <c r="X6408" s="5">
        <v>43664</v>
      </c>
      <c r="Y6408" t="s">
        <v>39</v>
      </c>
      <c r="Z6408" t="s">
        <v>34</v>
      </c>
      <c r="AA6408" t="s">
        <v>176</v>
      </c>
    </row>
    <row r="6409" spans="1:27" x14ac:dyDescent="0.3">
      <c r="A6409">
        <v>4</v>
      </c>
      <c r="B6409" t="s">
        <v>43</v>
      </c>
      <c r="C6409">
        <v>6</v>
      </c>
      <c r="D6409" t="s">
        <v>26</v>
      </c>
      <c r="E6409" t="s">
        <v>2578</v>
      </c>
      <c r="F6409" t="s">
        <v>13</v>
      </c>
      <c r="G6409" t="s">
        <v>1553</v>
      </c>
      <c r="H6409" s="3">
        <v>0.2</v>
      </c>
      <c r="I6409" s="5">
        <v>43660</v>
      </c>
      <c r="J6409" s="5" t="str">
        <f t="shared" si="200"/>
        <v>September</v>
      </c>
      <c r="K6409" s="7">
        <f t="shared" si="201"/>
        <v>2019</v>
      </c>
      <c r="L6409" t="s">
        <v>2625</v>
      </c>
      <c r="M6409" t="s">
        <v>30</v>
      </c>
      <c r="N6409">
        <v>92683</v>
      </c>
      <c r="O6409">
        <v>67</v>
      </c>
      <c r="P6409" t="s">
        <v>2990</v>
      </c>
      <c r="Q6409">
        <v>1</v>
      </c>
      <c r="R6409">
        <v>2</v>
      </c>
      <c r="S6409" t="s">
        <v>32</v>
      </c>
      <c r="U6409">
        <v>1.45</v>
      </c>
      <c r="V6409">
        <v>4</v>
      </c>
      <c r="W6409" t="s">
        <v>19</v>
      </c>
      <c r="X6409" s="5">
        <v>43664</v>
      </c>
      <c r="Y6409" t="s">
        <v>39</v>
      </c>
      <c r="Z6409" t="s">
        <v>34</v>
      </c>
      <c r="AA6409" t="s">
        <v>54</v>
      </c>
    </row>
    <row r="6410" spans="1:27" x14ac:dyDescent="0.3">
      <c r="A6410">
        <v>4</v>
      </c>
      <c r="B6410" t="s">
        <v>43</v>
      </c>
      <c r="C6410">
        <v>6</v>
      </c>
      <c r="D6410" t="s">
        <v>50</v>
      </c>
      <c r="E6410" t="s">
        <v>2578</v>
      </c>
      <c r="F6410" t="s">
        <v>13</v>
      </c>
      <c r="G6410" t="s">
        <v>1553</v>
      </c>
      <c r="H6410" s="3">
        <v>0</v>
      </c>
      <c r="I6410" s="5">
        <v>43660</v>
      </c>
      <c r="J6410" s="5" t="str">
        <f t="shared" si="200"/>
        <v>September</v>
      </c>
      <c r="K6410" s="7">
        <f t="shared" si="201"/>
        <v>2019</v>
      </c>
      <c r="L6410" t="s">
        <v>2625</v>
      </c>
      <c r="M6410" t="s">
        <v>30</v>
      </c>
      <c r="N6410">
        <v>92683</v>
      </c>
      <c r="O6410">
        <v>1473</v>
      </c>
      <c r="P6410" t="s">
        <v>1009</v>
      </c>
      <c r="Q6410">
        <v>20</v>
      </c>
      <c r="R6410">
        <v>3</v>
      </c>
      <c r="S6410" t="s">
        <v>32</v>
      </c>
      <c r="U6410">
        <v>19.739999999999998</v>
      </c>
      <c r="V6410">
        <v>141</v>
      </c>
      <c r="W6410" t="s">
        <v>19</v>
      </c>
      <c r="X6410" s="5">
        <v>43664</v>
      </c>
      <c r="Y6410" t="s">
        <v>39</v>
      </c>
      <c r="Z6410" t="s">
        <v>34</v>
      </c>
      <c r="AA6410" t="s">
        <v>113</v>
      </c>
    </row>
    <row r="6411" spans="1:27" x14ac:dyDescent="0.3">
      <c r="A6411">
        <v>4</v>
      </c>
      <c r="B6411" t="s">
        <v>43</v>
      </c>
      <c r="C6411">
        <v>6</v>
      </c>
      <c r="D6411" t="s">
        <v>50</v>
      </c>
      <c r="E6411" t="s">
        <v>2578</v>
      </c>
      <c r="F6411" t="s">
        <v>13</v>
      </c>
      <c r="G6411" t="s">
        <v>1553</v>
      </c>
      <c r="H6411" s="3">
        <v>0.2</v>
      </c>
      <c r="I6411" s="5">
        <v>43660</v>
      </c>
      <c r="J6411" s="5" t="str">
        <f t="shared" si="200"/>
        <v>September</v>
      </c>
      <c r="K6411" s="7">
        <f t="shared" si="201"/>
        <v>2019</v>
      </c>
      <c r="L6411" t="s">
        <v>2625</v>
      </c>
      <c r="M6411" t="s">
        <v>30</v>
      </c>
      <c r="N6411">
        <v>92683</v>
      </c>
      <c r="O6411">
        <v>726</v>
      </c>
      <c r="P6411" t="s">
        <v>129</v>
      </c>
      <c r="Q6411">
        <v>53</v>
      </c>
      <c r="R6411">
        <v>3</v>
      </c>
      <c r="S6411" t="s">
        <v>32</v>
      </c>
      <c r="U6411">
        <v>52.92</v>
      </c>
      <c r="V6411">
        <v>470</v>
      </c>
      <c r="W6411" t="s">
        <v>19</v>
      </c>
      <c r="X6411" s="5">
        <v>43664</v>
      </c>
      <c r="Y6411" t="s">
        <v>39</v>
      </c>
      <c r="Z6411" t="s">
        <v>34</v>
      </c>
      <c r="AA6411" t="s">
        <v>52</v>
      </c>
    </row>
    <row r="6412" spans="1:27" x14ac:dyDescent="0.3">
      <c r="A6412">
        <v>6</v>
      </c>
      <c r="B6412" t="s">
        <v>10</v>
      </c>
      <c r="C6412">
        <v>6</v>
      </c>
      <c r="D6412" t="s">
        <v>26</v>
      </c>
      <c r="E6412" t="s">
        <v>769</v>
      </c>
      <c r="F6412" t="s">
        <v>13</v>
      </c>
      <c r="G6412" t="s">
        <v>2609</v>
      </c>
      <c r="H6412" s="3">
        <v>0</v>
      </c>
      <c r="I6412" s="5">
        <v>43655</v>
      </c>
      <c r="J6412" s="5" t="str">
        <f t="shared" si="200"/>
        <v>September</v>
      </c>
      <c r="K6412" s="7">
        <f t="shared" si="201"/>
        <v>2019</v>
      </c>
      <c r="L6412" t="s">
        <v>4118</v>
      </c>
      <c r="M6412" t="s">
        <v>102</v>
      </c>
      <c r="N6412">
        <v>6040</v>
      </c>
      <c r="O6412">
        <v>1554</v>
      </c>
      <c r="P6412" t="s">
        <v>2966</v>
      </c>
      <c r="Q6412">
        <v>4</v>
      </c>
      <c r="R6412">
        <v>4</v>
      </c>
      <c r="S6412" t="s">
        <v>104</v>
      </c>
      <c r="U6412">
        <v>3.91</v>
      </c>
      <c r="V6412">
        <v>196</v>
      </c>
      <c r="W6412" t="s">
        <v>19</v>
      </c>
      <c r="X6412" s="5">
        <v>43661</v>
      </c>
      <c r="Y6412" t="s">
        <v>39</v>
      </c>
      <c r="Z6412" t="s">
        <v>461</v>
      </c>
      <c r="AA6412" t="s">
        <v>42</v>
      </c>
    </row>
    <row r="6413" spans="1:27" x14ac:dyDescent="0.3">
      <c r="A6413">
        <v>6</v>
      </c>
      <c r="B6413" t="s">
        <v>10</v>
      </c>
      <c r="C6413">
        <v>6</v>
      </c>
      <c r="D6413" t="s">
        <v>26</v>
      </c>
      <c r="E6413" t="s">
        <v>769</v>
      </c>
      <c r="F6413" t="s">
        <v>13</v>
      </c>
      <c r="G6413" t="s">
        <v>2609</v>
      </c>
      <c r="H6413" s="3">
        <v>0</v>
      </c>
      <c r="I6413" s="5">
        <v>43655</v>
      </c>
      <c r="J6413" s="5" t="str">
        <f t="shared" si="200"/>
        <v>September</v>
      </c>
      <c r="K6413" s="7">
        <f t="shared" si="201"/>
        <v>2019</v>
      </c>
      <c r="L6413" t="s">
        <v>4118</v>
      </c>
      <c r="M6413" t="s">
        <v>102</v>
      </c>
      <c r="N6413">
        <v>6040</v>
      </c>
      <c r="O6413">
        <v>1707</v>
      </c>
      <c r="P6413" t="s">
        <v>3119</v>
      </c>
      <c r="Q6413">
        <v>135</v>
      </c>
      <c r="R6413">
        <v>5</v>
      </c>
      <c r="S6413" t="s">
        <v>104</v>
      </c>
      <c r="U6413">
        <v>134.65</v>
      </c>
      <c r="V6413">
        <v>275</v>
      </c>
      <c r="W6413" t="s">
        <v>19</v>
      </c>
      <c r="X6413" s="5">
        <v>43661</v>
      </c>
      <c r="Y6413" t="s">
        <v>39</v>
      </c>
      <c r="Z6413" t="s">
        <v>461</v>
      </c>
      <c r="AA6413" t="s">
        <v>64</v>
      </c>
    </row>
    <row r="6414" spans="1:27" x14ac:dyDescent="0.3">
      <c r="A6414">
        <v>6</v>
      </c>
      <c r="B6414" t="s">
        <v>10</v>
      </c>
      <c r="C6414">
        <v>6</v>
      </c>
      <c r="D6414" t="s">
        <v>26</v>
      </c>
      <c r="E6414" t="s">
        <v>769</v>
      </c>
      <c r="F6414" t="s">
        <v>13</v>
      </c>
      <c r="G6414" t="s">
        <v>2609</v>
      </c>
      <c r="H6414" s="3">
        <v>0</v>
      </c>
      <c r="I6414" s="5">
        <v>43655</v>
      </c>
      <c r="J6414" s="5" t="str">
        <f t="shared" si="200"/>
        <v>September</v>
      </c>
      <c r="K6414" s="7">
        <f t="shared" si="201"/>
        <v>2019</v>
      </c>
      <c r="L6414" t="s">
        <v>4118</v>
      </c>
      <c r="M6414" t="s">
        <v>102</v>
      </c>
      <c r="N6414">
        <v>6040</v>
      </c>
      <c r="O6414">
        <v>1319</v>
      </c>
      <c r="P6414" t="s">
        <v>3204</v>
      </c>
      <c r="Q6414">
        <v>49</v>
      </c>
      <c r="R6414">
        <v>6</v>
      </c>
      <c r="S6414" t="s">
        <v>104</v>
      </c>
      <c r="U6414">
        <v>48.81</v>
      </c>
      <c r="V6414">
        <v>119</v>
      </c>
      <c r="W6414" t="s">
        <v>19</v>
      </c>
      <c r="X6414" s="5">
        <v>43661</v>
      </c>
      <c r="Y6414" t="s">
        <v>39</v>
      </c>
      <c r="Z6414" t="s">
        <v>461</v>
      </c>
      <c r="AA6414" t="s">
        <v>49</v>
      </c>
    </row>
    <row r="6415" spans="1:27" x14ac:dyDescent="0.3">
      <c r="A6415">
        <v>6</v>
      </c>
      <c r="B6415" t="s">
        <v>10</v>
      </c>
      <c r="C6415">
        <v>6</v>
      </c>
      <c r="D6415" t="s">
        <v>50</v>
      </c>
      <c r="E6415" t="s">
        <v>769</v>
      </c>
      <c r="F6415" t="s">
        <v>13</v>
      </c>
      <c r="G6415" t="s">
        <v>2609</v>
      </c>
      <c r="H6415" s="3">
        <v>0</v>
      </c>
      <c r="I6415" s="5">
        <v>43655</v>
      </c>
      <c r="J6415" s="5" t="str">
        <f t="shared" si="200"/>
        <v>September</v>
      </c>
      <c r="K6415" s="7">
        <f t="shared" si="201"/>
        <v>2019</v>
      </c>
      <c r="L6415" t="s">
        <v>4118</v>
      </c>
      <c r="M6415" t="s">
        <v>102</v>
      </c>
      <c r="N6415">
        <v>6040</v>
      </c>
      <c r="O6415">
        <v>518</v>
      </c>
      <c r="P6415" t="s">
        <v>4742</v>
      </c>
      <c r="Q6415">
        <v>75</v>
      </c>
      <c r="R6415">
        <v>2</v>
      </c>
      <c r="S6415" t="s">
        <v>104</v>
      </c>
      <c r="U6415">
        <v>74.81</v>
      </c>
      <c r="V6415">
        <v>258</v>
      </c>
      <c r="W6415" t="s">
        <v>19</v>
      </c>
      <c r="X6415" s="5">
        <v>43661</v>
      </c>
      <c r="Y6415" t="s">
        <v>39</v>
      </c>
      <c r="Z6415" t="s">
        <v>461</v>
      </c>
      <c r="AA6415" t="s">
        <v>52</v>
      </c>
    </row>
    <row r="6416" spans="1:27" x14ac:dyDescent="0.3">
      <c r="A6416">
        <v>4</v>
      </c>
      <c r="B6416" t="s">
        <v>43</v>
      </c>
      <c r="C6416">
        <v>6</v>
      </c>
      <c r="D6416" t="s">
        <v>11</v>
      </c>
      <c r="E6416" t="s">
        <v>4673</v>
      </c>
      <c r="F6416" t="s">
        <v>13</v>
      </c>
      <c r="G6416" t="s">
        <v>7041</v>
      </c>
      <c r="H6416" s="3">
        <v>0.2</v>
      </c>
      <c r="I6416" s="5">
        <v>43615</v>
      </c>
      <c r="J6416" s="5" t="str">
        <f t="shared" si="200"/>
        <v>September</v>
      </c>
      <c r="K6416" s="7">
        <f t="shared" si="201"/>
        <v>2019</v>
      </c>
      <c r="L6416" t="s">
        <v>7176</v>
      </c>
      <c r="M6416" t="s">
        <v>30</v>
      </c>
      <c r="N6416">
        <v>97224</v>
      </c>
      <c r="O6416">
        <v>1562</v>
      </c>
      <c r="P6416" t="s">
        <v>2266</v>
      </c>
      <c r="Q6416">
        <v>0</v>
      </c>
      <c r="R6416">
        <v>1</v>
      </c>
      <c r="S6416" t="s">
        <v>32</v>
      </c>
      <c r="U6416">
        <v>-0.34</v>
      </c>
      <c r="V6416">
        <v>14</v>
      </c>
      <c r="W6416" t="s">
        <v>76</v>
      </c>
      <c r="X6416" s="5">
        <v>43619</v>
      </c>
      <c r="Y6416" t="s">
        <v>39</v>
      </c>
      <c r="Z6416" t="s">
        <v>262</v>
      </c>
      <c r="AA6416" t="s">
        <v>47</v>
      </c>
    </row>
    <row r="6417" spans="1:27" x14ac:dyDescent="0.3">
      <c r="A6417">
        <v>4</v>
      </c>
      <c r="B6417" t="s">
        <v>43</v>
      </c>
      <c r="C6417">
        <v>6</v>
      </c>
      <c r="D6417" t="s">
        <v>50</v>
      </c>
      <c r="E6417" t="s">
        <v>4673</v>
      </c>
      <c r="F6417" t="s">
        <v>13</v>
      </c>
      <c r="G6417" t="s">
        <v>7041</v>
      </c>
      <c r="H6417" s="3">
        <v>0.2</v>
      </c>
      <c r="I6417" s="5">
        <v>43615</v>
      </c>
      <c r="J6417" s="5" t="str">
        <f t="shared" si="200"/>
        <v>September</v>
      </c>
      <c r="K6417" s="7">
        <f t="shared" si="201"/>
        <v>2019</v>
      </c>
      <c r="L6417" t="s">
        <v>7176</v>
      </c>
      <c r="M6417" t="s">
        <v>30</v>
      </c>
      <c r="N6417">
        <v>97224</v>
      </c>
      <c r="O6417">
        <v>995</v>
      </c>
      <c r="P6417" t="s">
        <v>4722</v>
      </c>
      <c r="Q6417">
        <v>18</v>
      </c>
      <c r="R6417">
        <v>1</v>
      </c>
      <c r="S6417" t="s">
        <v>32</v>
      </c>
      <c r="U6417">
        <v>17.64</v>
      </c>
      <c r="V6417">
        <v>157</v>
      </c>
      <c r="W6417" t="s">
        <v>76</v>
      </c>
      <c r="X6417" s="5">
        <v>43619</v>
      </c>
      <c r="Y6417" t="s">
        <v>39</v>
      </c>
      <c r="Z6417" t="s">
        <v>262</v>
      </c>
      <c r="AA6417" t="s">
        <v>52</v>
      </c>
    </row>
    <row r="6418" spans="1:27" x14ac:dyDescent="0.3">
      <c r="A6418">
        <v>4</v>
      </c>
      <c r="B6418" t="s">
        <v>43</v>
      </c>
      <c r="C6418">
        <v>6</v>
      </c>
      <c r="D6418" t="s">
        <v>50</v>
      </c>
      <c r="E6418" t="s">
        <v>4673</v>
      </c>
      <c r="F6418" t="s">
        <v>13</v>
      </c>
      <c r="G6418" t="s">
        <v>7041</v>
      </c>
      <c r="H6418" s="3">
        <v>0.2</v>
      </c>
      <c r="I6418" s="5">
        <v>43615</v>
      </c>
      <c r="J6418" s="5" t="str">
        <f t="shared" si="200"/>
        <v>September</v>
      </c>
      <c r="K6418" s="7">
        <f t="shared" si="201"/>
        <v>2019</v>
      </c>
      <c r="L6418" t="s">
        <v>7176</v>
      </c>
      <c r="M6418" t="s">
        <v>30</v>
      </c>
      <c r="N6418">
        <v>97224</v>
      </c>
      <c r="O6418">
        <v>1409</v>
      </c>
      <c r="P6418" t="s">
        <v>464</v>
      </c>
      <c r="Q6418">
        <v>-3</v>
      </c>
      <c r="R6418">
        <v>2</v>
      </c>
      <c r="S6418" t="s">
        <v>32</v>
      </c>
      <c r="U6418">
        <v>-3.09</v>
      </c>
      <c r="V6418">
        <v>35</v>
      </c>
      <c r="W6418" t="s">
        <v>76</v>
      </c>
      <c r="X6418" s="5">
        <v>43619</v>
      </c>
      <c r="Y6418" t="s">
        <v>39</v>
      </c>
      <c r="Z6418" t="s">
        <v>262</v>
      </c>
      <c r="AA6418" t="s">
        <v>113</v>
      </c>
    </row>
    <row r="6419" spans="1:27" x14ac:dyDescent="0.3">
      <c r="A6419">
        <v>0</v>
      </c>
      <c r="B6419" t="s">
        <v>10</v>
      </c>
      <c r="C6419">
        <v>0</v>
      </c>
      <c r="D6419" t="s">
        <v>26</v>
      </c>
      <c r="E6419" t="s">
        <v>5517</v>
      </c>
      <c r="F6419" t="s">
        <v>13</v>
      </c>
      <c r="G6419" t="s">
        <v>462</v>
      </c>
      <c r="H6419" s="3">
        <v>0.2</v>
      </c>
      <c r="I6419" s="5">
        <v>43773</v>
      </c>
      <c r="J6419" s="5" t="str">
        <f t="shared" si="200"/>
        <v>September</v>
      </c>
      <c r="K6419" s="7">
        <f t="shared" si="201"/>
        <v>2019</v>
      </c>
      <c r="L6419" t="s">
        <v>7282</v>
      </c>
      <c r="M6419" t="s">
        <v>73</v>
      </c>
      <c r="N6419">
        <v>77803</v>
      </c>
      <c r="O6419">
        <v>1359</v>
      </c>
      <c r="P6419" t="s">
        <v>540</v>
      </c>
      <c r="Q6419">
        <v>-13</v>
      </c>
      <c r="R6419">
        <v>3</v>
      </c>
      <c r="S6419" t="s">
        <v>75</v>
      </c>
      <c r="U6419">
        <v>-12.53</v>
      </c>
      <c r="V6419">
        <v>53</v>
      </c>
      <c r="W6419" t="s">
        <v>76</v>
      </c>
      <c r="X6419" s="5">
        <v>43773</v>
      </c>
      <c r="Y6419" t="s">
        <v>773</v>
      </c>
      <c r="Z6419" t="s">
        <v>77</v>
      </c>
      <c r="AA6419" t="s">
        <v>42</v>
      </c>
    </row>
    <row r="6420" spans="1:27" x14ac:dyDescent="0.3">
      <c r="A6420">
        <v>0</v>
      </c>
      <c r="B6420" t="s">
        <v>10</v>
      </c>
      <c r="C6420">
        <v>0</v>
      </c>
      <c r="D6420" t="s">
        <v>26</v>
      </c>
      <c r="E6420" t="s">
        <v>5517</v>
      </c>
      <c r="F6420" t="s">
        <v>13</v>
      </c>
      <c r="G6420" t="s">
        <v>462</v>
      </c>
      <c r="H6420" s="3">
        <v>0.8</v>
      </c>
      <c r="I6420" s="5">
        <v>43773</v>
      </c>
      <c r="J6420" s="5" t="str">
        <f t="shared" si="200"/>
        <v>September</v>
      </c>
      <c r="K6420" s="7">
        <f t="shared" si="201"/>
        <v>2019</v>
      </c>
      <c r="L6420" t="s">
        <v>7282</v>
      </c>
      <c r="M6420" t="s">
        <v>73</v>
      </c>
      <c r="N6420">
        <v>77803</v>
      </c>
      <c r="O6420">
        <v>1443</v>
      </c>
      <c r="P6420" t="s">
        <v>4248</v>
      </c>
      <c r="Q6420">
        <v>-2</v>
      </c>
      <c r="R6420">
        <v>2</v>
      </c>
      <c r="S6420" t="s">
        <v>75</v>
      </c>
      <c r="U6420">
        <v>-2.3199999999999998</v>
      </c>
      <c r="V6420">
        <v>1</v>
      </c>
      <c r="W6420" t="s">
        <v>76</v>
      </c>
      <c r="X6420" s="5">
        <v>43773</v>
      </c>
      <c r="Y6420" t="s">
        <v>773</v>
      </c>
      <c r="Z6420" t="s">
        <v>77</v>
      </c>
      <c r="AA6420" t="s">
        <v>54</v>
      </c>
    </row>
    <row r="6421" spans="1:27" x14ac:dyDescent="0.3">
      <c r="A6421">
        <v>0</v>
      </c>
      <c r="B6421" t="s">
        <v>10</v>
      </c>
      <c r="C6421">
        <v>0</v>
      </c>
      <c r="D6421" t="s">
        <v>26</v>
      </c>
      <c r="E6421" t="s">
        <v>5517</v>
      </c>
      <c r="F6421" t="s">
        <v>13</v>
      </c>
      <c r="G6421" t="s">
        <v>462</v>
      </c>
      <c r="H6421" s="3">
        <v>0.8</v>
      </c>
      <c r="I6421" s="5">
        <v>43773</v>
      </c>
      <c r="J6421" s="5" t="str">
        <f t="shared" si="200"/>
        <v>September</v>
      </c>
      <c r="K6421" s="7">
        <f t="shared" si="201"/>
        <v>2019</v>
      </c>
      <c r="L6421" t="s">
        <v>7282</v>
      </c>
      <c r="M6421" t="s">
        <v>73</v>
      </c>
      <c r="N6421">
        <v>77803</v>
      </c>
      <c r="O6421">
        <v>1645</v>
      </c>
      <c r="P6421" t="s">
        <v>3418</v>
      </c>
      <c r="Q6421">
        <v>-6</v>
      </c>
      <c r="R6421">
        <v>4</v>
      </c>
      <c r="S6421" t="s">
        <v>75</v>
      </c>
      <c r="U6421">
        <v>-6.42</v>
      </c>
      <c r="V6421">
        <v>4</v>
      </c>
      <c r="W6421" t="s">
        <v>76</v>
      </c>
      <c r="X6421" s="5">
        <v>43773</v>
      </c>
      <c r="Y6421" t="s">
        <v>773</v>
      </c>
      <c r="Z6421" t="s">
        <v>77</v>
      </c>
      <c r="AA6421" t="s">
        <v>54</v>
      </c>
    </row>
    <row r="6422" spans="1:27" x14ac:dyDescent="0.3">
      <c r="A6422">
        <v>0</v>
      </c>
      <c r="B6422" t="s">
        <v>10</v>
      </c>
      <c r="C6422">
        <v>0</v>
      </c>
      <c r="D6422" t="s">
        <v>26</v>
      </c>
      <c r="E6422" t="s">
        <v>5517</v>
      </c>
      <c r="F6422" t="s">
        <v>13</v>
      </c>
      <c r="G6422" t="s">
        <v>462</v>
      </c>
      <c r="H6422" s="3">
        <v>0.8</v>
      </c>
      <c r="I6422" s="5">
        <v>43773</v>
      </c>
      <c r="J6422" s="5" t="str">
        <f t="shared" si="200"/>
        <v>September</v>
      </c>
      <c r="K6422" s="7">
        <f t="shared" si="201"/>
        <v>2019</v>
      </c>
      <c r="L6422" t="s">
        <v>7282</v>
      </c>
      <c r="M6422" t="s">
        <v>73</v>
      </c>
      <c r="N6422">
        <v>77803</v>
      </c>
      <c r="O6422">
        <v>709</v>
      </c>
      <c r="P6422" t="s">
        <v>1404</v>
      </c>
      <c r="Q6422">
        <v>-13</v>
      </c>
      <c r="R6422">
        <v>6</v>
      </c>
      <c r="S6422" t="s">
        <v>75</v>
      </c>
      <c r="U6422">
        <v>-13.19</v>
      </c>
      <c r="V6422">
        <v>8</v>
      </c>
      <c r="W6422" t="s">
        <v>76</v>
      </c>
      <c r="X6422" s="5">
        <v>43773</v>
      </c>
      <c r="Y6422" t="s">
        <v>773</v>
      </c>
      <c r="Z6422" t="s">
        <v>77</v>
      </c>
      <c r="AA6422" t="s">
        <v>54</v>
      </c>
    </row>
    <row r="6423" spans="1:27" x14ac:dyDescent="0.3">
      <c r="A6423">
        <v>3</v>
      </c>
      <c r="B6423" t="s">
        <v>25</v>
      </c>
      <c r="C6423">
        <v>1</v>
      </c>
      <c r="D6423" t="s">
        <v>26</v>
      </c>
      <c r="E6423" t="s">
        <v>498</v>
      </c>
      <c r="F6423" t="s">
        <v>13</v>
      </c>
      <c r="G6423" t="s">
        <v>1714</v>
      </c>
      <c r="H6423" s="3">
        <v>0.2</v>
      </c>
      <c r="I6423" s="5">
        <v>43823</v>
      </c>
      <c r="J6423" s="5" t="str">
        <f t="shared" si="200"/>
        <v>September</v>
      </c>
      <c r="K6423" s="7">
        <f t="shared" si="201"/>
        <v>2019</v>
      </c>
      <c r="L6423" t="s">
        <v>2801</v>
      </c>
      <c r="M6423" t="s">
        <v>73</v>
      </c>
      <c r="N6423">
        <v>75220</v>
      </c>
      <c r="O6423">
        <v>543</v>
      </c>
      <c r="P6423" t="s">
        <v>1258</v>
      </c>
      <c r="Q6423">
        <v>20</v>
      </c>
      <c r="R6423">
        <v>2</v>
      </c>
      <c r="S6423" t="s">
        <v>75</v>
      </c>
      <c r="U6423">
        <v>19.82</v>
      </c>
      <c r="V6423">
        <v>264</v>
      </c>
      <c r="W6423" t="s">
        <v>19</v>
      </c>
      <c r="X6423" s="5">
        <v>43826</v>
      </c>
      <c r="Y6423" t="s">
        <v>130</v>
      </c>
      <c r="Z6423" t="s">
        <v>77</v>
      </c>
      <c r="AA6423" t="s">
        <v>42</v>
      </c>
    </row>
    <row r="6424" spans="1:27" x14ac:dyDescent="0.3">
      <c r="A6424">
        <v>2</v>
      </c>
      <c r="B6424" t="s">
        <v>43</v>
      </c>
      <c r="C6424">
        <v>3</v>
      </c>
      <c r="D6424" t="s">
        <v>26</v>
      </c>
      <c r="E6424" t="s">
        <v>2203</v>
      </c>
      <c r="F6424" t="s">
        <v>13</v>
      </c>
      <c r="G6424" t="s">
        <v>2117</v>
      </c>
      <c r="H6424" s="3">
        <v>0.2</v>
      </c>
      <c r="I6424" s="5">
        <v>43822</v>
      </c>
      <c r="J6424" s="5" t="str">
        <f t="shared" si="200"/>
        <v>September</v>
      </c>
      <c r="K6424" s="7">
        <f t="shared" si="201"/>
        <v>2019</v>
      </c>
      <c r="L6424" t="s">
        <v>3406</v>
      </c>
      <c r="M6424" t="s">
        <v>73</v>
      </c>
      <c r="N6424">
        <v>77840</v>
      </c>
      <c r="O6424">
        <v>1490</v>
      </c>
      <c r="P6424" t="s">
        <v>3296</v>
      </c>
      <c r="Q6424">
        <v>10</v>
      </c>
      <c r="R6424">
        <v>8</v>
      </c>
      <c r="S6424" t="s">
        <v>75</v>
      </c>
      <c r="U6424">
        <v>10.39</v>
      </c>
      <c r="V6424">
        <v>29</v>
      </c>
      <c r="W6424" t="s">
        <v>19</v>
      </c>
      <c r="X6424" s="5">
        <v>43824</v>
      </c>
      <c r="Y6424" t="s">
        <v>20</v>
      </c>
      <c r="Z6424" t="s">
        <v>77</v>
      </c>
      <c r="AA6424" t="s">
        <v>64</v>
      </c>
    </row>
    <row r="6425" spans="1:27" x14ac:dyDescent="0.3">
      <c r="A6425">
        <v>2</v>
      </c>
      <c r="B6425" t="s">
        <v>43</v>
      </c>
      <c r="C6425">
        <v>3</v>
      </c>
      <c r="D6425" t="s">
        <v>26</v>
      </c>
      <c r="E6425" t="s">
        <v>2203</v>
      </c>
      <c r="F6425" t="s">
        <v>13</v>
      </c>
      <c r="G6425" t="s">
        <v>2117</v>
      </c>
      <c r="H6425" s="3">
        <v>0.8</v>
      </c>
      <c r="I6425" s="5">
        <v>43822</v>
      </c>
      <c r="J6425" s="5" t="str">
        <f t="shared" si="200"/>
        <v>September</v>
      </c>
      <c r="K6425" s="7">
        <f t="shared" si="201"/>
        <v>2019</v>
      </c>
      <c r="L6425" t="s">
        <v>3406</v>
      </c>
      <c r="M6425" t="s">
        <v>73</v>
      </c>
      <c r="N6425">
        <v>77840</v>
      </c>
      <c r="O6425">
        <v>37</v>
      </c>
      <c r="P6425" t="s">
        <v>3422</v>
      </c>
      <c r="Q6425">
        <v>-75</v>
      </c>
      <c r="R6425">
        <v>8</v>
      </c>
      <c r="S6425" t="s">
        <v>75</v>
      </c>
      <c r="U6425">
        <v>-74.75</v>
      </c>
      <c r="V6425">
        <v>29</v>
      </c>
      <c r="W6425" t="s">
        <v>19</v>
      </c>
      <c r="X6425" s="5">
        <v>43824</v>
      </c>
      <c r="Y6425" t="s">
        <v>20</v>
      </c>
      <c r="Z6425" t="s">
        <v>77</v>
      </c>
      <c r="AA6425" t="s">
        <v>56</v>
      </c>
    </row>
    <row r="6426" spans="1:27" x14ac:dyDescent="0.3">
      <c r="A6426">
        <v>5</v>
      </c>
      <c r="B6426" t="s">
        <v>43</v>
      </c>
      <c r="C6426">
        <v>6</v>
      </c>
      <c r="D6426" t="s">
        <v>11</v>
      </c>
      <c r="E6426" t="s">
        <v>1017</v>
      </c>
      <c r="F6426" t="s">
        <v>13</v>
      </c>
      <c r="G6426" t="s">
        <v>395</v>
      </c>
      <c r="H6426" s="3">
        <v>0</v>
      </c>
      <c r="I6426" s="5">
        <v>43522</v>
      </c>
      <c r="J6426" s="5" t="str">
        <f t="shared" si="200"/>
        <v>September</v>
      </c>
      <c r="K6426" s="7">
        <f t="shared" si="201"/>
        <v>2019</v>
      </c>
      <c r="L6426" t="s">
        <v>7840</v>
      </c>
      <c r="M6426" t="s">
        <v>30</v>
      </c>
      <c r="N6426">
        <v>92627</v>
      </c>
      <c r="O6426">
        <v>1537</v>
      </c>
      <c r="P6426" t="s">
        <v>5374</v>
      </c>
      <c r="Q6426">
        <v>16</v>
      </c>
      <c r="R6426">
        <v>2</v>
      </c>
      <c r="S6426" t="s">
        <v>32</v>
      </c>
      <c r="T6426" t="s">
        <v>92</v>
      </c>
      <c r="U6426">
        <v>15.63</v>
      </c>
      <c r="V6426">
        <v>92</v>
      </c>
      <c r="W6426" t="s">
        <v>19</v>
      </c>
      <c r="X6426" s="5">
        <v>43527</v>
      </c>
      <c r="Y6426" t="s">
        <v>39</v>
      </c>
      <c r="Z6426" t="s">
        <v>34</v>
      </c>
      <c r="AA6426" t="s">
        <v>47</v>
      </c>
    </row>
    <row r="6427" spans="1:27" x14ac:dyDescent="0.3">
      <c r="A6427">
        <v>5</v>
      </c>
      <c r="B6427" t="s">
        <v>43</v>
      </c>
      <c r="C6427">
        <v>6</v>
      </c>
      <c r="D6427" t="s">
        <v>26</v>
      </c>
      <c r="E6427" t="s">
        <v>1017</v>
      </c>
      <c r="F6427" t="s">
        <v>13</v>
      </c>
      <c r="G6427" t="s">
        <v>395</v>
      </c>
      <c r="H6427" s="3">
        <v>0</v>
      </c>
      <c r="I6427" s="5">
        <v>43522</v>
      </c>
      <c r="J6427" s="5" t="str">
        <f t="shared" si="200"/>
        <v>September</v>
      </c>
      <c r="K6427" s="7">
        <f t="shared" si="201"/>
        <v>2019</v>
      </c>
      <c r="L6427" t="s">
        <v>7840</v>
      </c>
      <c r="M6427" t="s">
        <v>30</v>
      </c>
      <c r="N6427">
        <v>92627</v>
      </c>
      <c r="O6427">
        <v>936</v>
      </c>
      <c r="P6427" t="s">
        <v>8268</v>
      </c>
      <c r="Q6427">
        <v>13</v>
      </c>
      <c r="R6427">
        <v>4</v>
      </c>
      <c r="S6427" t="s">
        <v>32</v>
      </c>
      <c r="T6427" t="s">
        <v>92</v>
      </c>
      <c r="U6427">
        <v>13.32</v>
      </c>
      <c r="V6427">
        <v>30</v>
      </c>
      <c r="W6427" t="s">
        <v>19</v>
      </c>
      <c r="X6427" s="5">
        <v>43527</v>
      </c>
      <c r="Y6427" t="s">
        <v>39</v>
      </c>
      <c r="Z6427" t="s">
        <v>34</v>
      </c>
      <c r="AA6427" t="s">
        <v>64</v>
      </c>
    </row>
    <row r="6428" spans="1:27" x14ac:dyDescent="0.3">
      <c r="A6428">
        <v>5</v>
      </c>
      <c r="B6428" t="s">
        <v>43</v>
      </c>
      <c r="C6428">
        <v>6</v>
      </c>
      <c r="D6428" t="s">
        <v>50</v>
      </c>
      <c r="E6428" t="s">
        <v>1017</v>
      </c>
      <c r="F6428" t="s">
        <v>13</v>
      </c>
      <c r="G6428" t="s">
        <v>395</v>
      </c>
      <c r="H6428" s="3">
        <v>0.2</v>
      </c>
      <c r="I6428" s="5">
        <v>43522</v>
      </c>
      <c r="J6428" s="5" t="str">
        <f t="shared" si="200"/>
        <v>September</v>
      </c>
      <c r="K6428" s="7">
        <f t="shared" si="201"/>
        <v>2019</v>
      </c>
      <c r="L6428" t="s">
        <v>7840</v>
      </c>
      <c r="M6428" t="s">
        <v>30</v>
      </c>
      <c r="N6428">
        <v>92627</v>
      </c>
      <c r="O6428">
        <v>33</v>
      </c>
      <c r="P6428" t="s">
        <v>713</v>
      </c>
      <c r="Q6428">
        <v>19</v>
      </c>
      <c r="R6428">
        <v>2</v>
      </c>
      <c r="S6428" t="s">
        <v>32</v>
      </c>
      <c r="T6428" t="s">
        <v>92</v>
      </c>
      <c r="U6428">
        <v>19.39</v>
      </c>
      <c r="V6428">
        <v>259</v>
      </c>
      <c r="W6428" t="s">
        <v>19</v>
      </c>
      <c r="X6428" s="5">
        <v>43527</v>
      </c>
      <c r="Y6428" t="s">
        <v>39</v>
      </c>
      <c r="Z6428" t="s">
        <v>34</v>
      </c>
      <c r="AA6428" t="s">
        <v>52</v>
      </c>
    </row>
    <row r="6429" spans="1:27" x14ac:dyDescent="0.3">
      <c r="A6429">
        <v>3</v>
      </c>
      <c r="B6429" t="s">
        <v>10</v>
      </c>
      <c r="C6429">
        <v>3</v>
      </c>
      <c r="D6429" t="s">
        <v>11</v>
      </c>
      <c r="E6429" t="s">
        <v>99</v>
      </c>
      <c r="F6429" t="s">
        <v>13</v>
      </c>
      <c r="G6429" t="s">
        <v>1956</v>
      </c>
      <c r="H6429" s="3">
        <v>0.2</v>
      </c>
      <c r="I6429" s="5">
        <v>43671</v>
      </c>
      <c r="J6429" s="5" t="str">
        <f t="shared" si="200"/>
        <v>September</v>
      </c>
      <c r="K6429" s="7">
        <f t="shared" si="201"/>
        <v>2019</v>
      </c>
      <c r="L6429" t="s">
        <v>1957</v>
      </c>
      <c r="M6429" t="s">
        <v>102</v>
      </c>
      <c r="N6429">
        <v>19143</v>
      </c>
      <c r="O6429">
        <v>547</v>
      </c>
      <c r="P6429" t="s">
        <v>1254</v>
      </c>
      <c r="Q6429">
        <v>3</v>
      </c>
      <c r="R6429">
        <v>4</v>
      </c>
      <c r="S6429" t="s">
        <v>104</v>
      </c>
      <c r="U6429">
        <v>3.01</v>
      </c>
      <c r="V6429">
        <v>20</v>
      </c>
      <c r="W6429" t="s">
        <v>19</v>
      </c>
      <c r="X6429" s="5">
        <v>43674</v>
      </c>
      <c r="Y6429" t="s">
        <v>20</v>
      </c>
      <c r="Z6429" t="s">
        <v>105</v>
      </c>
      <c r="AA6429" t="s">
        <v>47</v>
      </c>
    </row>
    <row r="6430" spans="1:27" x14ac:dyDescent="0.3">
      <c r="A6430">
        <v>3</v>
      </c>
      <c r="B6430" t="s">
        <v>10</v>
      </c>
      <c r="C6430">
        <v>3</v>
      </c>
      <c r="D6430" t="s">
        <v>11</v>
      </c>
      <c r="E6430" t="s">
        <v>99</v>
      </c>
      <c r="F6430" t="s">
        <v>13</v>
      </c>
      <c r="G6430" t="s">
        <v>1956</v>
      </c>
      <c r="H6430" s="3">
        <v>0.4</v>
      </c>
      <c r="I6430" s="5">
        <v>43671</v>
      </c>
      <c r="J6430" s="5" t="str">
        <f t="shared" si="200"/>
        <v>September</v>
      </c>
      <c r="K6430" s="7">
        <f t="shared" si="201"/>
        <v>2019</v>
      </c>
      <c r="L6430" t="s">
        <v>1957</v>
      </c>
      <c r="M6430" t="s">
        <v>102</v>
      </c>
      <c r="N6430">
        <v>19143</v>
      </c>
      <c r="O6430">
        <v>383</v>
      </c>
      <c r="P6430" t="s">
        <v>1970</v>
      </c>
      <c r="Q6430">
        <v>-35</v>
      </c>
      <c r="R6430">
        <v>1</v>
      </c>
      <c r="S6430" t="s">
        <v>104</v>
      </c>
      <c r="U6430">
        <v>-34.65</v>
      </c>
      <c r="V6430">
        <v>139</v>
      </c>
      <c r="W6430" t="s">
        <v>19</v>
      </c>
      <c r="X6430" s="5">
        <v>43674</v>
      </c>
      <c r="Y6430" t="s">
        <v>20</v>
      </c>
      <c r="Z6430" t="s">
        <v>105</v>
      </c>
      <c r="AA6430" t="s">
        <v>41</v>
      </c>
    </row>
    <row r="6431" spans="1:27" x14ac:dyDescent="0.3">
      <c r="A6431">
        <v>3</v>
      </c>
      <c r="B6431" t="s">
        <v>10</v>
      </c>
      <c r="C6431">
        <v>3</v>
      </c>
      <c r="D6431" t="s">
        <v>26</v>
      </c>
      <c r="E6431" t="s">
        <v>99</v>
      </c>
      <c r="F6431" t="s">
        <v>13</v>
      </c>
      <c r="G6431" t="s">
        <v>1956</v>
      </c>
      <c r="H6431" s="3">
        <v>0.2</v>
      </c>
      <c r="I6431" s="5">
        <v>43671</v>
      </c>
      <c r="J6431" s="5" t="str">
        <f t="shared" si="200"/>
        <v>September</v>
      </c>
      <c r="K6431" s="7">
        <f t="shared" si="201"/>
        <v>2019</v>
      </c>
      <c r="L6431" t="s">
        <v>1957</v>
      </c>
      <c r="M6431" t="s">
        <v>102</v>
      </c>
      <c r="N6431">
        <v>19143</v>
      </c>
      <c r="O6431">
        <v>78</v>
      </c>
      <c r="P6431" t="s">
        <v>3506</v>
      </c>
      <c r="Q6431">
        <v>4</v>
      </c>
      <c r="R6431">
        <v>3</v>
      </c>
      <c r="S6431" t="s">
        <v>104</v>
      </c>
      <c r="U6431">
        <v>4.25</v>
      </c>
      <c r="V6431">
        <v>38</v>
      </c>
      <c r="W6431" t="s">
        <v>19</v>
      </c>
      <c r="X6431" s="5">
        <v>43674</v>
      </c>
      <c r="Y6431" t="s">
        <v>20</v>
      </c>
      <c r="Z6431" t="s">
        <v>105</v>
      </c>
      <c r="AA6431" t="s">
        <v>356</v>
      </c>
    </row>
    <row r="6432" spans="1:27" x14ac:dyDescent="0.3">
      <c r="A6432">
        <v>3</v>
      </c>
      <c r="B6432" t="s">
        <v>10</v>
      </c>
      <c r="C6432">
        <v>3</v>
      </c>
      <c r="D6432" t="s">
        <v>26</v>
      </c>
      <c r="E6432" t="s">
        <v>99</v>
      </c>
      <c r="F6432" t="s">
        <v>13</v>
      </c>
      <c r="G6432" t="s">
        <v>1956</v>
      </c>
      <c r="H6432" s="3">
        <v>0.2</v>
      </c>
      <c r="I6432" s="5">
        <v>43671</v>
      </c>
      <c r="J6432" s="5" t="str">
        <f t="shared" si="200"/>
        <v>September</v>
      </c>
      <c r="K6432" s="7">
        <f t="shared" si="201"/>
        <v>2019</v>
      </c>
      <c r="L6432" t="s">
        <v>1957</v>
      </c>
      <c r="M6432" t="s">
        <v>102</v>
      </c>
      <c r="N6432">
        <v>19143</v>
      </c>
      <c r="O6432">
        <v>1820</v>
      </c>
      <c r="P6432" t="s">
        <v>634</v>
      </c>
      <c r="Q6432">
        <v>7</v>
      </c>
      <c r="R6432">
        <v>4</v>
      </c>
      <c r="S6432" t="s">
        <v>104</v>
      </c>
      <c r="U6432">
        <v>7.26</v>
      </c>
      <c r="V6432">
        <v>21</v>
      </c>
      <c r="W6432" t="s">
        <v>19</v>
      </c>
      <c r="X6432" s="5">
        <v>43674</v>
      </c>
      <c r="Y6432" t="s">
        <v>20</v>
      </c>
      <c r="Z6432" t="s">
        <v>105</v>
      </c>
      <c r="AA6432" t="s">
        <v>64</v>
      </c>
    </row>
    <row r="6433" spans="1:27" x14ac:dyDescent="0.3">
      <c r="A6433">
        <v>3</v>
      </c>
      <c r="B6433" t="s">
        <v>10</v>
      </c>
      <c r="C6433">
        <v>3</v>
      </c>
      <c r="D6433" t="s">
        <v>26</v>
      </c>
      <c r="E6433" t="s">
        <v>99</v>
      </c>
      <c r="F6433" t="s">
        <v>13</v>
      </c>
      <c r="G6433" t="s">
        <v>1956</v>
      </c>
      <c r="H6433" s="3">
        <v>0.2</v>
      </c>
      <c r="I6433" s="5">
        <v>43671</v>
      </c>
      <c r="J6433" s="5" t="str">
        <f t="shared" si="200"/>
        <v>September</v>
      </c>
      <c r="K6433" s="7">
        <f t="shared" si="201"/>
        <v>2019</v>
      </c>
      <c r="L6433" t="s">
        <v>1957</v>
      </c>
      <c r="M6433" t="s">
        <v>102</v>
      </c>
      <c r="N6433">
        <v>19143</v>
      </c>
      <c r="O6433">
        <v>635</v>
      </c>
      <c r="P6433" t="s">
        <v>921</v>
      </c>
      <c r="Q6433">
        <v>-26</v>
      </c>
      <c r="R6433">
        <v>5</v>
      </c>
      <c r="S6433" t="s">
        <v>104</v>
      </c>
      <c r="U6433">
        <v>-25.99</v>
      </c>
      <c r="V6433">
        <v>260</v>
      </c>
      <c r="W6433" t="s">
        <v>19</v>
      </c>
      <c r="X6433" s="5">
        <v>43674</v>
      </c>
      <c r="Y6433" t="s">
        <v>20</v>
      </c>
      <c r="Z6433" t="s">
        <v>105</v>
      </c>
      <c r="AA6433" t="s">
        <v>42</v>
      </c>
    </row>
    <row r="6434" spans="1:27" x14ac:dyDescent="0.3">
      <c r="A6434">
        <v>0</v>
      </c>
      <c r="B6434" t="s">
        <v>10</v>
      </c>
      <c r="C6434">
        <v>0</v>
      </c>
      <c r="D6434" t="s">
        <v>11</v>
      </c>
      <c r="E6434" t="s">
        <v>6903</v>
      </c>
      <c r="F6434" t="s">
        <v>13</v>
      </c>
      <c r="G6434" t="s">
        <v>373</v>
      </c>
      <c r="H6434" s="3">
        <v>0.2</v>
      </c>
      <c r="I6434" s="5">
        <v>43737</v>
      </c>
      <c r="J6434" s="5" t="str">
        <f t="shared" si="200"/>
        <v>September</v>
      </c>
      <c r="K6434" s="7">
        <f t="shared" si="201"/>
        <v>2019</v>
      </c>
      <c r="L6434" t="s">
        <v>6904</v>
      </c>
      <c r="M6434" t="s">
        <v>102</v>
      </c>
      <c r="N6434">
        <v>44060</v>
      </c>
      <c r="O6434">
        <v>678</v>
      </c>
      <c r="P6434" t="s">
        <v>1878</v>
      </c>
      <c r="Q6434">
        <v>7</v>
      </c>
      <c r="R6434">
        <v>4</v>
      </c>
      <c r="S6434" t="s">
        <v>104</v>
      </c>
      <c r="U6434">
        <v>7.44</v>
      </c>
      <c r="V6434">
        <v>21</v>
      </c>
      <c r="W6434" t="s">
        <v>76</v>
      </c>
      <c r="X6434" s="5">
        <v>43737</v>
      </c>
      <c r="Y6434" t="s">
        <v>773</v>
      </c>
      <c r="Z6434" t="s">
        <v>309</v>
      </c>
      <c r="AA6434" t="s">
        <v>47</v>
      </c>
    </row>
    <row r="6435" spans="1:27" x14ac:dyDescent="0.3">
      <c r="A6435">
        <v>0</v>
      </c>
      <c r="B6435" t="s">
        <v>10</v>
      </c>
      <c r="C6435">
        <v>0</v>
      </c>
      <c r="D6435" t="s">
        <v>11</v>
      </c>
      <c r="E6435" t="s">
        <v>6903</v>
      </c>
      <c r="F6435" t="s">
        <v>13</v>
      </c>
      <c r="G6435" t="s">
        <v>373</v>
      </c>
      <c r="H6435" s="3">
        <v>0.3</v>
      </c>
      <c r="I6435" s="5">
        <v>43737</v>
      </c>
      <c r="J6435" s="5" t="str">
        <f t="shared" si="200"/>
        <v>September</v>
      </c>
      <c r="K6435" s="7">
        <f t="shared" si="201"/>
        <v>2019</v>
      </c>
      <c r="L6435" t="s">
        <v>6904</v>
      </c>
      <c r="M6435" t="s">
        <v>102</v>
      </c>
      <c r="N6435">
        <v>44060</v>
      </c>
      <c r="O6435">
        <v>773</v>
      </c>
      <c r="P6435" t="s">
        <v>8123</v>
      </c>
      <c r="Q6435">
        <v>-15</v>
      </c>
      <c r="R6435">
        <v>1</v>
      </c>
      <c r="S6435" t="s">
        <v>104</v>
      </c>
      <c r="U6435">
        <v>-15.47</v>
      </c>
      <c r="V6435">
        <v>64</v>
      </c>
      <c r="W6435" t="s">
        <v>76</v>
      </c>
      <c r="X6435" s="5">
        <v>43737</v>
      </c>
      <c r="Y6435" t="s">
        <v>773</v>
      </c>
      <c r="Z6435" t="s">
        <v>309</v>
      </c>
      <c r="AA6435" t="s">
        <v>24</v>
      </c>
    </row>
    <row r="6436" spans="1:27" x14ac:dyDescent="0.3">
      <c r="A6436">
        <v>0</v>
      </c>
      <c r="B6436" t="s">
        <v>10</v>
      </c>
      <c r="C6436">
        <v>0</v>
      </c>
      <c r="D6436" t="s">
        <v>11</v>
      </c>
      <c r="E6436" t="s">
        <v>6903</v>
      </c>
      <c r="F6436" t="s">
        <v>13</v>
      </c>
      <c r="G6436" t="s">
        <v>373</v>
      </c>
      <c r="H6436" s="3">
        <v>0.4</v>
      </c>
      <c r="I6436" s="5">
        <v>43737</v>
      </c>
      <c r="J6436" s="5" t="str">
        <f t="shared" si="200"/>
        <v>September</v>
      </c>
      <c r="K6436" s="7">
        <f t="shared" si="201"/>
        <v>2019</v>
      </c>
      <c r="L6436" t="s">
        <v>6904</v>
      </c>
      <c r="M6436" t="s">
        <v>102</v>
      </c>
      <c r="N6436">
        <v>44060</v>
      </c>
      <c r="O6436">
        <v>1357</v>
      </c>
      <c r="P6436" t="s">
        <v>1847</v>
      </c>
      <c r="Q6436">
        <v>-189</v>
      </c>
      <c r="R6436">
        <v>2</v>
      </c>
      <c r="S6436" t="s">
        <v>104</v>
      </c>
      <c r="U6436">
        <v>-189.32</v>
      </c>
      <c r="V6436">
        <v>344</v>
      </c>
      <c r="W6436" t="s">
        <v>76</v>
      </c>
      <c r="X6436" s="5">
        <v>43737</v>
      </c>
      <c r="Y6436" t="s">
        <v>773</v>
      </c>
      <c r="Z6436" t="s">
        <v>309</v>
      </c>
      <c r="AA6436" t="s">
        <v>41</v>
      </c>
    </row>
    <row r="6437" spans="1:27" x14ac:dyDescent="0.3">
      <c r="A6437">
        <v>0</v>
      </c>
      <c r="B6437" t="s">
        <v>10</v>
      </c>
      <c r="C6437">
        <v>0</v>
      </c>
      <c r="D6437" t="s">
        <v>26</v>
      </c>
      <c r="E6437" t="s">
        <v>6903</v>
      </c>
      <c r="F6437" t="s">
        <v>13</v>
      </c>
      <c r="G6437" t="s">
        <v>373</v>
      </c>
      <c r="H6437" s="3">
        <v>0.2</v>
      </c>
      <c r="I6437" s="5">
        <v>43737</v>
      </c>
      <c r="J6437" s="5" t="str">
        <f t="shared" si="200"/>
        <v>September</v>
      </c>
      <c r="K6437" s="7">
        <f t="shared" si="201"/>
        <v>2019</v>
      </c>
      <c r="L6437" t="s">
        <v>6904</v>
      </c>
      <c r="M6437" t="s">
        <v>102</v>
      </c>
      <c r="N6437">
        <v>44060</v>
      </c>
      <c r="O6437">
        <v>1722</v>
      </c>
      <c r="P6437" t="s">
        <v>6287</v>
      </c>
      <c r="Q6437">
        <v>3</v>
      </c>
      <c r="R6437">
        <v>2</v>
      </c>
      <c r="S6437" t="s">
        <v>104</v>
      </c>
      <c r="U6437">
        <v>2.64</v>
      </c>
      <c r="V6437">
        <v>8</v>
      </c>
      <c r="W6437" t="s">
        <v>76</v>
      </c>
      <c r="X6437" s="5">
        <v>43737</v>
      </c>
      <c r="Y6437" t="s">
        <v>773</v>
      </c>
      <c r="Z6437" t="s">
        <v>309</v>
      </c>
      <c r="AA6437" t="s">
        <v>64</v>
      </c>
    </row>
    <row r="6438" spans="1:27" x14ac:dyDescent="0.3">
      <c r="A6438">
        <v>0</v>
      </c>
      <c r="B6438" t="s">
        <v>10</v>
      </c>
      <c r="C6438">
        <v>0</v>
      </c>
      <c r="D6438" t="s">
        <v>26</v>
      </c>
      <c r="E6438" t="s">
        <v>6903</v>
      </c>
      <c r="F6438" t="s">
        <v>13</v>
      </c>
      <c r="G6438" t="s">
        <v>373</v>
      </c>
      <c r="H6438" s="3">
        <v>0.2</v>
      </c>
      <c r="I6438" s="5">
        <v>43737</v>
      </c>
      <c r="J6438" s="5" t="str">
        <f t="shared" si="200"/>
        <v>September</v>
      </c>
      <c r="K6438" s="7">
        <f t="shared" si="201"/>
        <v>2019</v>
      </c>
      <c r="L6438" t="s">
        <v>6904</v>
      </c>
      <c r="M6438" t="s">
        <v>102</v>
      </c>
      <c r="N6438">
        <v>44060</v>
      </c>
      <c r="O6438">
        <v>1832</v>
      </c>
      <c r="P6438" t="s">
        <v>2983</v>
      </c>
      <c r="Q6438">
        <v>5</v>
      </c>
      <c r="R6438">
        <v>3</v>
      </c>
      <c r="S6438" t="s">
        <v>104</v>
      </c>
      <c r="U6438">
        <v>5.44</v>
      </c>
      <c r="V6438">
        <v>16</v>
      </c>
      <c r="W6438" t="s">
        <v>76</v>
      </c>
      <c r="X6438" s="5">
        <v>43737</v>
      </c>
      <c r="Y6438" t="s">
        <v>773</v>
      </c>
      <c r="Z6438" t="s">
        <v>309</v>
      </c>
      <c r="AA6438" t="s">
        <v>64</v>
      </c>
    </row>
    <row r="6439" spans="1:27" x14ac:dyDescent="0.3">
      <c r="A6439">
        <v>0</v>
      </c>
      <c r="B6439" t="s">
        <v>10</v>
      </c>
      <c r="C6439">
        <v>0</v>
      </c>
      <c r="D6439" t="s">
        <v>50</v>
      </c>
      <c r="E6439" t="s">
        <v>6903</v>
      </c>
      <c r="F6439" t="s">
        <v>13</v>
      </c>
      <c r="G6439" t="s">
        <v>373</v>
      </c>
      <c r="H6439" s="3">
        <v>0.2</v>
      </c>
      <c r="I6439" s="5">
        <v>43737</v>
      </c>
      <c r="J6439" s="5" t="str">
        <f t="shared" si="200"/>
        <v>September</v>
      </c>
      <c r="K6439" s="7">
        <f t="shared" si="201"/>
        <v>2019</v>
      </c>
      <c r="L6439" t="s">
        <v>6904</v>
      </c>
      <c r="M6439" t="s">
        <v>102</v>
      </c>
      <c r="N6439">
        <v>44060</v>
      </c>
      <c r="O6439">
        <v>1013</v>
      </c>
      <c r="P6439" t="s">
        <v>950</v>
      </c>
      <c r="Q6439">
        <v>66</v>
      </c>
      <c r="R6439">
        <v>3</v>
      </c>
      <c r="S6439" t="s">
        <v>104</v>
      </c>
      <c r="U6439">
        <v>65.989999999999995</v>
      </c>
      <c r="V6439">
        <v>240</v>
      </c>
      <c r="W6439" t="s">
        <v>76</v>
      </c>
      <c r="X6439" s="5">
        <v>43737</v>
      </c>
      <c r="Y6439" t="s">
        <v>773</v>
      </c>
      <c r="Z6439" t="s">
        <v>309</v>
      </c>
      <c r="AA6439" t="s">
        <v>113</v>
      </c>
    </row>
    <row r="6440" spans="1:27" x14ac:dyDescent="0.3">
      <c r="A6440">
        <v>3</v>
      </c>
      <c r="B6440" t="s">
        <v>25</v>
      </c>
      <c r="C6440">
        <v>1</v>
      </c>
      <c r="D6440" t="s">
        <v>26</v>
      </c>
      <c r="E6440" t="s">
        <v>843</v>
      </c>
      <c r="F6440" t="s">
        <v>13</v>
      </c>
      <c r="G6440" t="s">
        <v>2939</v>
      </c>
      <c r="H6440" s="3">
        <v>0.2</v>
      </c>
      <c r="I6440" s="5">
        <v>43731</v>
      </c>
      <c r="J6440" s="5" t="str">
        <f t="shared" si="200"/>
        <v>September</v>
      </c>
      <c r="K6440" s="7">
        <f t="shared" si="201"/>
        <v>2019</v>
      </c>
      <c r="L6440" t="s">
        <v>3051</v>
      </c>
      <c r="M6440" t="s">
        <v>16</v>
      </c>
      <c r="N6440">
        <v>33178</v>
      </c>
      <c r="O6440">
        <v>1737</v>
      </c>
      <c r="P6440" t="s">
        <v>3052</v>
      </c>
      <c r="Q6440">
        <v>88</v>
      </c>
      <c r="R6440">
        <v>3</v>
      </c>
      <c r="S6440" t="s">
        <v>18</v>
      </c>
      <c r="U6440">
        <v>88.07</v>
      </c>
      <c r="V6440">
        <v>252</v>
      </c>
      <c r="W6440" t="s">
        <v>19</v>
      </c>
      <c r="X6440" s="5">
        <v>43734</v>
      </c>
      <c r="Y6440" t="s">
        <v>130</v>
      </c>
      <c r="Z6440" t="s">
        <v>40</v>
      </c>
      <c r="AA6440" t="s">
        <v>64</v>
      </c>
    </row>
    <row r="6441" spans="1:27" x14ac:dyDescent="0.3">
      <c r="A6441">
        <v>4</v>
      </c>
      <c r="B6441" t="s">
        <v>43</v>
      </c>
      <c r="C6441">
        <v>6</v>
      </c>
      <c r="D6441" t="s">
        <v>26</v>
      </c>
      <c r="E6441" t="s">
        <v>27</v>
      </c>
      <c r="F6441" t="s">
        <v>13</v>
      </c>
      <c r="G6441" t="s">
        <v>486</v>
      </c>
      <c r="H6441" s="3">
        <v>0</v>
      </c>
      <c r="I6441" s="5">
        <v>43824</v>
      </c>
      <c r="J6441" s="5" t="str">
        <f t="shared" si="200"/>
        <v>September</v>
      </c>
      <c r="K6441" s="7">
        <f t="shared" si="201"/>
        <v>2019</v>
      </c>
      <c r="L6441" t="s">
        <v>6570</v>
      </c>
      <c r="M6441" t="s">
        <v>30</v>
      </c>
      <c r="N6441">
        <v>90008</v>
      </c>
      <c r="O6441">
        <v>1559</v>
      </c>
      <c r="P6441" t="s">
        <v>8166</v>
      </c>
      <c r="Q6441">
        <v>3</v>
      </c>
      <c r="R6441">
        <v>2</v>
      </c>
      <c r="S6441" t="s">
        <v>32</v>
      </c>
      <c r="U6441">
        <v>2.71</v>
      </c>
      <c r="V6441">
        <v>271</v>
      </c>
      <c r="W6441" t="s">
        <v>33</v>
      </c>
      <c r="X6441" s="5">
        <v>43828</v>
      </c>
      <c r="Y6441" t="s">
        <v>39</v>
      </c>
      <c r="Z6441" t="s">
        <v>34</v>
      </c>
      <c r="AA6441" t="s">
        <v>42</v>
      </c>
    </row>
    <row r="6442" spans="1:27" x14ac:dyDescent="0.3">
      <c r="A6442">
        <v>4</v>
      </c>
      <c r="B6442" t="s">
        <v>43</v>
      </c>
      <c r="C6442">
        <v>6</v>
      </c>
      <c r="D6442" t="s">
        <v>26</v>
      </c>
      <c r="E6442" t="s">
        <v>27</v>
      </c>
      <c r="F6442" t="s">
        <v>13</v>
      </c>
      <c r="G6442" t="s">
        <v>486</v>
      </c>
      <c r="H6442" s="3">
        <v>0.2</v>
      </c>
      <c r="I6442" s="5">
        <v>43824</v>
      </c>
      <c r="J6442" s="5" t="str">
        <f t="shared" si="200"/>
        <v>September</v>
      </c>
      <c r="K6442" s="7">
        <f t="shared" si="201"/>
        <v>2019</v>
      </c>
      <c r="L6442" t="s">
        <v>6570</v>
      </c>
      <c r="M6442" t="s">
        <v>30</v>
      </c>
      <c r="N6442">
        <v>90008</v>
      </c>
      <c r="O6442">
        <v>685</v>
      </c>
      <c r="P6442" t="s">
        <v>3478</v>
      </c>
      <c r="Q6442">
        <v>52</v>
      </c>
      <c r="R6442">
        <v>3</v>
      </c>
      <c r="S6442" t="s">
        <v>32</v>
      </c>
      <c r="U6442">
        <v>51.82</v>
      </c>
      <c r="V6442">
        <v>154</v>
      </c>
      <c r="W6442" t="s">
        <v>33</v>
      </c>
      <c r="X6442" s="5">
        <v>43828</v>
      </c>
      <c r="Y6442" t="s">
        <v>39</v>
      </c>
      <c r="Z6442" t="s">
        <v>34</v>
      </c>
      <c r="AA6442" t="s">
        <v>54</v>
      </c>
    </row>
    <row r="6443" spans="1:27" x14ac:dyDescent="0.3">
      <c r="A6443">
        <v>4</v>
      </c>
      <c r="B6443" t="s">
        <v>43</v>
      </c>
      <c r="C6443">
        <v>6</v>
      </c>
      <c r="D6443" t="s">
        <v>11</v>
      </c>
      <c r="E6443" t="s">
        <v>876</v>
      </c>
      <c r="F6443" t="s">
        <v>13</v>
      </c>
      <c r="G6443" t="s">
        <v>5526</v>
      </c>
      <c r="H6443" s="3">
        <v>0.2</v>
      </c>
      <c r="I6443" s="5">
        <v>43731</v>
      </c>
      <c r="J6443" s="5" t="str">
        <f t="shared" si="200"/>
        <v>September</v>
      </c>
      <c r="K6443" s="7">
        <f t="shared" si="201"/>
        <v>2019</v>
      </c>
      <c r="L6443" t="s">
        <v>5784</v>
      </c>
      <c r="M6443" t="s">
        <v>30</v>
      </c>
      <c r="N6443">
        <v>80027</v>
      </c>
      <c r="O6443">
        <v>123</v>
      </c>
      <c r="P6443" t="s">
        <v>920</v>
      </c>
      <c r="Q6443">
        <v>4</v>
      </c>
      <c r="R6443">
        <v>3</v>
      </c>
      <c r="S6443" t="s">
        <v>32</v>
      </c>
      <c r="U6443">
        <v>3.67</v>
      </c>
      <c r="V6443">
        <v>29</v>
      </c>
      <c r="W6443" t="s">
        <v>33</v>
      </c>
      <c r="X6443" s="5">
        <v>43735</v>
      </c>
      <c r="Y6443" t="s">
        <v>39</v>
      </c>
      <c r="Z6443" t="s">
        <v>285</v>
      </c>
      <c r="AA6443" t="s">
        <v>47</v>
      </c>
    </row>
    <row r="6444" spans="1:27" x14ac:dyDescent="0.3">
      <c r="A6444">
        <v>2</v>
      </c>
      <c r="B6444" t="s">
        <v>25</v>
      </c>
      <c r="C6444">
        <v>1</v>
      </c>
      <c r="D6444" t="s">
        <v>11</v>
      </c>
      <c r="E6444" t="s">
        <v>305</v>
      </c>
      <c r="F6444" t="s">
        <v>13</v>
      </c>
      <c r="G6444" t="s">
        <v>6860</v>
      </c>
      <c r="H6444" s="3">
        <v>0</v>
      </c>
      <c r="I6444" s="5">
        <v>43557</v>
      </c>
      <c r="J6444" s="5" t="str">
        <f t="shared" si="200"/>
        <v>September</v>
      </c>
      <c r="K6444" s="7">
        <f t="shared" si="201"/>
        <v>2019</v>
      </c>
      <c r="L6444" t="s">
        <v>6861</v>
      </c>
      <c r="M6444" t="s">
        <v>16</v>
      </c>
      <c r="N6444">
        <v>31907</v>
      </c>
      <c r="O6444">
        <v>311</v>
      </c>
      <c r="P6444" t="s">
        <v>332</v>
      </c>
      <c r="Q6444">
        <v>70</v>
      </c>
      <c r="R6444">
        <v>2</v>
      </c>
      <c r="S6444" t="s">
        <v>18</v>
      </c>
      <c r="U6444">
        <v>70.010000000000005</v>
      </c>
      <c r="V6444">
        <v>412</v>
      </c>
      <c r="W6444" t="s">
        <v>76</v>
      </c>
      <c r="X6444" s="5">
        <v>43559</v>
      </c>
      <c r="Y6444" t="s">
        <v>130</v>
      </c>
      <c r="Z6444" t="s">
        <v>761</v>
      </c>
      <c r="AA6444" t="s">
        <v>41</v>
      </c>
    </row>
    <row r="6445" spans="1:27" x14ac:dyDescent="0.3">
      <c r="A6445">
        <v>2</v>
      </c>
      <c r="B6445" t="s">
        <v>25</v>
      </c>
      <c r="C6445">
        <v>1</v>
      </c>
      <c r="D6445" t="s">
        <v>50</v>
      </c>
      <c r="E6445" t="s">
        <v>305</v>
      </c>
      <c r="F6445" t="s">
        <v>13</v>
      </c>
      <c r="G6445" t="s">
        <v>6860</v>
      </c>
      <c r="H6445" s="3">
        <v>0</v>
      </c>
      <c r="I6445" s="5">
        <v>43557</v>
      </c>
      <c r="J6445" s="5" t="str">
        <f t="shared" si="200"/>
        <v>September</v>
      </c>
      <c r="K6445" s="7">
        <f t="shared" si="201"/>
        <v>2019</v>
      </c>
      <c r="L6445" t="s">
        <v>6861</v>
      </c>
      <c r="M6445" t="s">
        <v>16</v>
      </c>
      <c r="N6445">
        <v>31907</v>
      </c>
      <c r="O6445">
        <v>1116</v>
      </c>
      <c r="P6445" t="s">
        <v>699</v>
      </c>
      <c r="Q6445">
        <v>130</v>
      </c>
      <c r="R6445">
        <v>4</v>
      </c>
      <c r="S6445" t="s">
        <v>18</v>
      </c>
      <c r="U6445">
        <v>129.6</v>
      </c>
      <c r="V6445">
        <v>360</v>
      </c>
      <c r="W6445" t="s">
        <v>76</v>
      </c>
      <c r="X6445" s="5">
        <v>43559</v>
      </c>
      <c r="Y6445" t="s">
        <v>130</v>
      </c>
      <c r="Z6445" t="s">
        <v>761</v>
      </c>
      <c r="AA6445" t="s">
        <v>113</v>
      </c>
    </row>
    <row r="6446" spans="1:27" x14ac:dyDescent="0.3">
      <c r="A6446">
        <v>1</v>
      </c>
      <c r="B6446" t="s">
        <v>10</v>
      </c>
      <c r="C6446">
        <v>1</v>
      </c>
      <c r="D6446" t="s">
        <v>50</v>
      </c>
      <c r="E6446" t="s">
        <v>2578</v>
      </c>
      <c r="F6446" t="s">
        <v>13</v>
      </c>
      <c r="G6446" t="s">
        <v>266</v>
      </c>
      <c r="H6446" s="3">
        <v>0.2</v>
      </c>
      <c r="I6446" s="5">
        <v>43788</v>
      </c>
      <c r="J6446" s="5" t="str">
        <f t="shared" si="200"/>
        <v>September</v>
      </c>
      <c r="K6446" s="7">
        <f t="shared" si="201"/>
        <v>2019</v>
      </c>
      <c r="L6446" t="s">
        <v>4803</v>
      </c>
      <c r="M6446" t="s">
        <v>30</v>
      </c>
      <c r="N6446">
        <v>92683</v>
      </c>
      <c r="O6446">
        <v>1491</v>
      </c>
      <c r="P6446" t="s">
        <v>1001</v>
      </c>
      <c r="Q6446">
        <v>2</v>
      </c>
      <c r="R6446">
        <v>4</v>
      </c>
      <c r="S6446" t="s">
        <v>32</v>
      </c>
      <c r="U6446">
        <v>2.4</v>
      </c>
      <c r="V6446">
        <v>32</v>
      </c>
      <c r="W6446" t="s">
        <v>19</v>
      </c>
      <c r="X6446" s="5">
        <v>43789</v>
      </c>
      <c r="Y6446" t="s">
        <v>130</v>
      </c>
      <c r="Z6446" t="s">
        <v>34</v>
      </c>
      <c r="AA6446" t="s">
        <v>52</v>
      </c>
    </row>
    <row r="6447" spans="1:27" x14ac:dyDescent="0.3">
      <c r="A6447">
        <v>4</v>
      </c>
      <c r="B6447" t="s">
        <v>25</v>
      </c>
      <c r="C6447">
        <v>3</v>
      </c>
      <c r="D6447" t="s">
        <v>11</v>
      </c>
      <c r="E6447" t="s">
        <v>65</v>
      </c>
      <c r="F6447" t="s">
        <v>13</v>
      </c>
      <c r="G6447" t="s">
        <v>5467</v>
      </c>
      <c r="H6447" s="3">
        <v>0.2</v>
      </c>
      <c r="I6447" s="5">
        <v>43698</v>
      </c>
      <c r="J6447" s="5" t="str">
        <f t="shared" si="200"/>
        <v>September</v>
      </c>
      <c r="K6447" s="7">
        <f t="shared" si="201"/>
        <v>2019</v>
      </c>
      <c r="L6447" t="s">
        <v>5468</v>
      </c>
      <c r="M6447" t="s">
        <v>30</v>
      </c>
      <c r="N6447">
        <v>98115</v>
      </c>
      <c r="O6447">
        <v>1233</v>
      </c>
      <c r="P6447" t="s">
        <v>441</v>
      </c>
      <c r="Q6447">
        <v>39</v>
      </c>
      <c r="R6447">
        <v>6</v>
      </c>
      <c r="S6447" t="s">
        <v>32</v>
      </c>
      <c r="U6447">
        <v>38.869999999999997</v>
      </c>
      <c r="V6447">
        <v>389</v>
      </c>
      <c r="W6447" t="s">
        <v>33</v>
      </c>
      <c r="X6447" s="5">
        <v>43702</v>
      </c>
      <c r="Y6447" t="s">
        <v>20</v>
      </c>
      <c r="Z6447" t="s">
        <v>69</v>
      </c>
      <c r="AA6447" t="s">
        <v>24</v>
      </c>
    </row>
    <row r="6448" spans="1:27" x14ac:dyDescent="0.3">
      <c r="A6448">
        <v>4</v>
      </c>
      <c r="B6448" t="s">
        <v>25</v>
      </c>
      <c r="C6448">
        <v>3</v>
      </c>
      <c r="D6448" t="s">
        <v>26</v>
      </c>
      <c r="E6448" t="s">
        <v>65</v>
      </c>
      <c r="F6448" t="s">
        <v>13</v>
      </c>
      <c r="G6448" t="s">
        <v>5467</v>
      </c>
      <c r="H6448" s="3">
        <v>0</v>
      </c>
      <c r="I6448" s="5">
        <v>43698</v>
      </c>
      <c r="J6448" s="5" t="str">
        <f t="shared" si="200"/>
        <v>September</v>
      </c>
      <c r="K6448" s="7">
        <f t="shared" si="201"/>
        <v>2019</v>
      </c>
      <c r="L6448" t="s">
        <v>5468</v>
      </c>
      <c r="M6448" t="s">
        <v>30</v>
      </c>
      <c r="N6448">
        <v>98115</v>
      </c>
      <c r="O6448">
        <v>659</v>
      </c>
      <c r="P6448" t="s">
        <v>1443</v>
      </c>
      <c r="Q6448">
        <v>34</v>
      </c>
      <c r="R6448">
        <v>6</v>
      </c>
      <c r="S6448" t="s">
        <v>32</v>
      </c>
      <c r="U6448">
        <v>34.35</v>
      </c>
      <c r="V6448">
        <v>573</v>
      </c>
      <c r="W6448" t="s">
        <v>33</v>
      </c>
      <c r="X6448" s="5">
        <v>43702</v>
      </c>
      <c r="Y6448" t="s">
        <v>20</v>
      </c>
      <c r="Z6448" t="s">
        <v>69</v>
      </c>
      <c r="AA6448" t="s">
        <v>42</v>
      </c>
    </row>
    <row r="6449" spans="1:27" x14ac:dyDescent="0.3">
      <c r="A6449">
        <v>4</v>
      </c>
      <c r="B6449" t="s">
        <v>25</v>
      </c>
      <c r="C6449">
        <v>3</v>
      </c>
      <c r="D6449" t="s">
        <v>50</v>
      </c>
      <c r="E6449" t="s">
        <v>65</v>
      </c>
      <c r="F6449" t="s">
        <v>13</v>
      </c>
      <c r="G6449" t="s">
        <v>5467</v>
      </c>
      <c r="H6449" s="3">
        <v>0</v>
      </c>
      <c r="I6449" s="5">
        <v>43698</v>
      </c>
      <c r="J6449" s="5" t="str">
        <f t="shared" si="200"/>
        <v>September</v>
      </c>
      <c r="K6449" s="7">
        <f t="shared" si="201"/>
        <v>2019</v>
      </c>
      <c r="L6449" t="s">
        <v>5468</v>
      </c>
      <c r="M6449" t="s">
        <v>30</v>
      </c>
      <c r="N6449">
        <v>98115</v>
      </c>
      <c r="O6449">
        <v>957</v>
      </c>
      <c r="P6449" t="s">
        <v>4791</v>
      </c>
      <c r="Q6449">
        <v>12</v>
      </c>
      <c r="R6449">
        <v>2</v>
      </c>
      <c r="S6449" t="s">
        <v>32</v>
      </c>
      <c r="U6449">
        <v>11.61</v>
      </c>
      <c r="V6449">
        <v>33</v>
      </c>
      <c r="W6449" t="s">
        <v>33</v>
      </c>
      <c r="X6449" s="5">
        <v>43702</v>
      </c>
      <c r="Y6449" t="s">
        <v>20</v>
      </c>
      <c r="Z6449" t="s">
        <v>69</v>
      </c>
      <c r="AA6449" t="s">
        <v>113</v>
      </c>
    </row>
    <row r="6450" spans="1:27" x14ac:dyDescent="0.3">
      <c r="A6450">
        <v>3</v>
      </c>
      <c r="B6450" t="s">
        <v>10</v>
      </c>
      <c r="C6450">
        <v>3</v>
      </c>
      <c r="D6450" t="s">
        <v>26</v>
      </c>
      <c r="E6450" t="s">
        <v>122</v>
      </c>
      <c r="F6450" t="s">
        <v>13</v>
      </c>
      <c r="G6450" t="s">
        <v>5337</v>
      </c>
      <c r="H6450" s="3">
        <v>0.2</v>
      </c>
      <c r="I6450" s="5">
        <v>43649</v>
      </c>
      <c r="J6450" s="5" t="str">
        <f t="shared" si="200"/>
        <v>September</v>
      </c>
      <c r="K6450" s="7">
        <f t="shared" si="201"/>
        <v>2019</v>
      </c>
      <c r="L6450" t="s">
        <v>6037</v>
      </c>
      <c r="M6450" t="s">
        <v>73</v>
      </c>
      <c r="N6450">
        <v>77041</v>
      </c>
      <c r="O6450">
        <v>1682</v>
      </c>
      <c r="P6450" t="s">
        <v>3440</v>
      </c>
      <c r="Q6450">
        <v>92</v>
      </c>
      <c r="R6450">
        <v>7</v>
      </c>
      <c r="S6450" t="s">
        <v>75</v>
      </c>
      <c r="U6450">
        <v>92.44</v>
      </c>
      <c r="V6450">
        <v>274</v>
      </c>
      <c r="W6450" t="s">
        <v>33</v>
      </c>
      <c r="X6450" s="5">
        <v>43652</v>
      </c>
      <c r="Y6450" t="s">
        <v>20</v>
      </c>
      <c r="Z6450" t="s">
        <v>77</v>
      </c>
      <c r="AA6450" t="s">
        <v>64</v>
      </c>
    </row>
    <row r="6451" spans="1:27" x14ac:dyDescent="0.3">
      <c r="A6451">
        <v>3</v>
      </c>
      <c r="B6451" t="s">
        <v>10</v>
      </c>
      <c r="C6451">
        <v>3</v>
      </c>
      <c r="D6451" t="s">
        <v>50</v>
      </c>
      <c r="E6451" t="s">
        <v>122</v>
      </c>
      <c r="F6451" t="s">
        <v>13</v>
      </c>
      <c r="G6451" t="s">
        <v>5337</v>
      </c>
      <c r="H6451" s="3">
        <v>0.4</v>
      </c>
      <c r="I6451" s="5">
        <v>43649</v>
      </c>
      <c r="J6451" s="5" t="str">
        <f t="shared" si="200"/>
        <v>September</v>
      </c>
      <c r="K6451" s="7">
        <f t="shared" si="201"/>
        <v>2019</v>
      </c>
      <c r="L6451" t="s">
        <v>6037</v>
      </c>
      <c r="M6451" t="s">
        <v>73</v>
      </c>
      <c r="N6451">
        <v>77041</v>
      </c>
      <c r="O6451">
        <v>801</v>
      </c>
      <c r="P6451" t="s">
        <v>6712</v>
      </c>
      <c r="Q6451">
        <v>50</v>
      </c>
      <c r="R6451">
        <v>3</v>
      </c>
      <c r="S6451" t="s">
        <v>75</v>
      </c>
      <c r="U6451">
        <v>49.76</v>
      </c>
      <c r="V6451">
        <v>597</v>
      </c>
      <c r="W6451" t="s">
        <v>33</v>
      </c>
      <c r="X6451" s="5">
        <v>43652</v>
      </c>
      <c r="Y6451" t="s">
        <v>20</v>
      </c>
      <c r="Z6451" t="s">
        <v>77</v>
      </c>
      <c r="AA6451" t="s">
        <v>422</v>
      </c>
    </row>
    <row r="6452" spans="1:27" x14ac:dyDescent="0.3">
      <c r="A6452">
        <v>3</v>
      </c>
      <c r="B6452" t="s">
        <v>25</v>
      </c>
      <c r="C6452">
        <v>1</v>
      </c>
      <c r="D6452" t="s">
        <v>26</v>
      </c>
      <c r="E6452" t="s">
        <v>493</v>
      </c>
      <c r="F6452" t="s">
        <v>13</v>
      </c>
      <c r="G6452" t="s">
        <v>1782</v>
      </c>
      <c r="H6452" s="3">
        <v>0.2</v>
      </c>
      <c r="I6452" s="5">
        <v>43797</v>
      </c>
      <c r="J6452" s="5" t="str">
        <f t="shared" si="200"/>
        <v>September</v>
      </c>
      <c r="K6452" s="7">
        <f t="shared" si="201"/>
        <v>2019</v>
      </c>
      <c r="L6452" t="s">
        <v>3145</v>
      </c>
      <c r="M6452" t="s">
        <v>30</v>
      </c>
      <c r="N6452">
        <v>80219</v>
      </c>
      <c r="O6452">
        <v>539</v>
      </c>
      <c r="P6452" t="s">
        <v>969</v>
      </c>
      <c r="Q6452">
        <v>31</v>
      </c>
      <c r="R6452">
        <v>2</v>
      </c>
      <c r="S6452" t="s">
        <v>32</v>
      </c>
      <c r="U6452">
        <v>31.07</v>
      </c>
      <c r="V6452">
        <v>89</v>
      </c>
      <c r="W6452" t="s">
        <v>19</v>
      </c>
      <c r="X6452" s="5">
        <v>43800</v>
      </c>
      <c r="Y6452" t="s">
        <v>130</v>
      </c>
      <c r="Z6452" t="s">
        <v>285</v>
      </c>
      <c r="AA6452" t="s">
        <v>64</v>
      </c>
    </row>
    <row r="6453" spans="1:27" x14ac:dyDescent="0.3">
      <c r="A6453">
        <v>2</v>
      </c>
      <c r="B6453" t="s">
        <v>43</v>
      </c>
      <c r="C6453">
        <v>3</v>
      </c>
      <c r="D6453" t="s">
        <v>11</v>
      </c>
      <c r="E6453" t="s">
        <v>2762</v>
      </c>
      <c r="F6453" t="s">
        <v>13</v>
      </c>
      <c r="G6453" t="s">
        <v>5205</v>
      </c>
      <c r="H6453" s="3">
        <v>0</v>
      </c>
      <c r="I6453" s="5">
        <v>43617</v>
      </c>
      <c r="J6453" s="5" t="str">
        <f t="shared" si="200"/>
        <v>September</v>
      </c>
      <c r="K6453" s="7">
        <f t="shared" si="201"/>
        <v>2019</v>
      </c>
      <c r="L6453" t="s">
        <v>5349</v>
      </c>
      <c r="M6453" t="s">
        <v>73</v>
      </c>
      <c r="N6453">
        <v>46203</v>
      </c>
      <c r="O6453">
        <v>825</v>
      </c>
      <c r="P6453" t="s">
        <v>1448</v>
      </c>
      <c r="Q6453">
        <v>539</v>
      </c>
      <c r="R6453">
        <v>6</v>
      </c>
      <c r="S6453" t="s">
        <v>75</v>
      </c>
      <c r="U6453">
        <v>539.25</v>
      </c>
      <c r="V6453">
        <v>1926</v>
      </c>
      <c r="W6453" t="s">
        <v>33</v>
      </c>
      <c r="X6453" s="5">
        <v>43619</v>
      </c>
      <c r="Y6453" t="s">
        <v>20</v>
      </c>
      <c r="Z6453" t="s">
        <v>167</v>
      </c>
      <c r="AA6453" t="s">
        <v>24</v>
      </c>
    </row>
    <row r="6454" spans="1:27" x14ac:dyDescent="0.3">
      <c r="A6454">
        <v>2</v>
      </c>
      <c r="B6454" t="s">
        <v>43</v>
      </c>
      <c r="C6454">
        <v>3</v>
      </c>
      <c r="D6454" t="s">
        <v>26</v>
      </c>
      <c r="E6454" t="s">
        <v>2762</v>
      </c>
      <c r="F6454" t="s">
        <v>13</v>
      </c>
      <c r="G6454" t="s">
        <v>5205</v>
      </c>
      <c r="H6454" s="3">
        <v>0</v>
      </c>
      <c r="I6454" s="5">
        <v>43617</v>
      </c>
      <c r="J6454" s="5" t="str">
        <f t="shared" si="200"/>
        <v>September</v>
      </c>
      <c r="K6454" s="7">
        <f t="shared" si="201"/>
        <v>2019</v>
      </c>
      <c r="L6454" t="s">
        <v>5349</v>
      </c>
      <c r="M6454" t="s">
        <v>73</v>
      </c>
      <c r="N6454">
        <v>46203</v>
      </c>
      <c r="O6454">
        <v>415</v>
      </c>
      <c r="P6454" t="s">
        <v>4644</v>
      </c>
      <c r="Q6454">
        <v>9</v>
      </c>
      <c r="R6454">
        <v>2</v>
      </c>
      <c r="S6454" t="s">
        <v>75</v>
      </c>
      <c r="U6454">
        <v>8.69</v>
      </c>
      <c r="V6454">
        <v>17</v>
      </c>
      <c r="W6454" t="s">
        <v>33</v>
      </c>
      <c r="X6454" s="5">
        <v>43619</v>
      </c>
      <c r="Y6454" t="s">
        <v>20</v>
      </c>
      <c r="Z6454" t="s">
        <v>167</v>
      </c>
      <c r="AA6454" t="s">
        <v>54</v>
      </c>
    </row>
    <row r="6455" spans="1:27" x14ac:dyDescent="0.3">
      <c r="A6455">
        <v>2</v>
      </c>
      <c r="B6455" t="s">
        <v>43</v>
      </c>
      <c r="C6455">
        <v>3</v>
      </c>
      <c r="D6455" t="s">
        <v>26</v>
      </c>
      <c r="E6455" t="s">
        <v>2762</v>
      </c>
      <c r="F6455" t="s">
        <v>13</v>
      </c>
      <c r="G6455" t="s">
        <v>5205</v>
      </c>
      <c r="H6455" s="3">
        <v>0</v>
      </c>
      <c r="I6455" s="5">
        <v>43617</v>
      </c>
      <c r="J6455" s="5" t="str">
        <f t="shared" si="200"/>
        <v>September</v>
      </c>
      <c r="K6455" s="7">
        <f t="shared" si="201"/>
        <v>2019</v>
      </c>
      <c r="L6455" t="s">
        <v>5349</v>
      </c>
      <c r="M6455" t="s">
        <v>73</v>
      </c>
      <c r="N6455">
        <v>46203</v>
      </c>
      <c r="O6455">
        <v>852</v>
      </c>
      <c r="P6455" t="s">
        <v>8112</v>
      </c>
      <c r="Q6455">
        <v>794</v>
      </c>
      <c r="R6455">
        <v>8</v>
      </c>
      <c r="S6455" t="s">
        <v>75</v>
      </c>
      <c r="U6455">
        <v>793.72</v>
      </c>
      <c r="V6455">
        <v>2405</v>
      </c>
      <c r="W6455" t="s">
        <v>33</v>
      </c>
      <c r="X6455" s="5">
        <v>43619</v>
      </c>
      <c r="Y6455" t="s">
        <v>20</v>
      </c>
      <c r="Z6455" t="s">
        <v>167</v>
      </c>
      <c r="AA6455" t="s">
        <v>56</v>
      </c>
    </row>
    <row r="6456" spans="1:27" x14ac:dyDescent="0.3">
      <c r="A6456">
        <v>2</v>
      </c>
      <c r="B6456" t="s">
        <v>43</v>
      </c>
      <c r="C6456">
        <v>3</v>
      </c>
      <c r="D6456" t="s">
        <v>50</v>
      </c>
      <c r="E6456" t="s">
        <v>2762</v>
      </c>
      <c r="F6456" t="s">
        <v>13</v>
      </c>
      <c r="G6456" t="s">
        <v>5205</v>
      </c>
      <c r="H6456" s="3">
        <v>0</v>
      </c>
      <c r="I6456" s="5">
        <v>43617</v>
      </c>
      <c r="J6456" s="5" t="str">
        <f t="shared" si="200"/>
        <v>September</v>
      </c>
      <c r="K6456" s="7">
        <f t="shared" si="201"/>
        <v>2019</v>
      </c>
      <c r="L6456" t="s">
        <v>5349</v>
      </c>
      <c r="M6456" t="s">
        <v>73</v>
      </c>
      <c r="N6456">
        <v>46203</v>
      </c>
      <c r="O6456">
        <v>1023</v>
      </c>
      <c r="P6456" t="s">
        <v>4818</v>
      </c>
      <c r="Q6456">
        <v>15</v>
      </c>
      <c r="R6456">
        <v>1</v>
      </c>
      <c r="S6456" t="s">
        <v>75</v>
      </c>
      <c r="U6456">
        <v>14.76</v>
      </c>
      <c r="V6456">
        <v>40</v>
      </c>
      <c r="W6456" t="s">
        <v>33</v>
      </c>
      <c r="X6456" s="5">
        <v>43619</v>
      </c>
      <c r="Y6456" t="s">
        <v>20</v>
      </c>
      <c r="Z6456" t="s">
        <v>167</v>
      </c>
      <c r="AA6456" t="s">
        <v>113</v>
      </c>
    </row>
    <row r="6457" spans="1:27" x14ac:dyDescent="0.3">
      <c r="A6457">
        <v>2</v>
      </c>
      <c r="B6457" t="s">
        <v>43</v>
      </c>
      <c r="C6457">
        <v>3</v>
      </c>
      <c r="D6457" t="s">
        <v>50</v>
      </c>
      <c r="E6457" t="s">
        <v>2762</v>
      </c>
      <c r="F6457" t="s">
        <v>13</v>
      </c>
      <c r="G6457" t="s">
        <v>5205</v>
      </c>
      <c r="H6457" s="3">
        <v>0</v>
      </c>
      <c r="I6457" s="5">
        <v>43617</v>
      </c>
      <c r="J6457" s="5" t="str">
        <f t="shared" si="200"/>
        <v>September</v>
      </c>
      <c r="K6457" s="7">
        <f t="shared" si="201"/>
        <v>2019</v>
      </c>
      <c r="L6457" t="s">
        <v>5349</v>
      </c>
      <c r="M6457" t="s">
        <v>73</v>
      </c>
      <c r="N6457">
        <v>46203</v>
      </c>
      <c r="O6457">
        <v>1068</v>
      </c>
      <c r="P6457" t="s">
        <v>5109</v>
      </c>
      <c r="Q6457">
        <v>16</v>
      </c>
      <c r="R6457">
        <v>3</v>
      </c>
      <c r="S6457" t="s">
        <v>75</v>
      </c>
      <c r="U6457">
        <v>15.95</v>
      </c>
      <c r="V6457">
        <v>84</v>
      </c>
      <c r="W6457" t="s">
        <v>33</v>
      </c>
      <c r="X6457" s="5">
        <v>43619</v>
      </c>
      <c r="Y6457" t="s">
        <v>20</v>
      </c>
      <c r="Z6457" t="s">
        <v>167</v>
      </c>
      <c r="AA6457" t="s">
        <v>113</v>
      </c>
    </row>
    <row r="6458" spans="1:27" x14ac:dyDescent="0.3">
      <c r="A6458">
        <v>6</v>
      </c>
      <c r="B6458" t="s">
        <v>10</v>
      </c>
      <c r="C6458">
        <v>6</v>
      </c>
      <c r="D6458" t="s">
        <v>11</v>
      </c>
      <c r="E6458" t="s">
        <v>305</v>
      </c>
      <c r="F6458" t="s">
        <v>13</v>
      </c>
      <c r="G6458" t="s">
        <v>2138</v>
      </c>
      <c r="H6458" s="3">
        <v>0</v>
      </c>
      <c r="I6458" s="5">
        <v>43614</v>
      </c>
      <c r="J6458" s="5" t="str">
        <f t="shared" si="200"/>
        <v>September</v>
      </c>
      <c r="K6458" s="7">
        <f t="shared" si="201"/>
        <v>2019</v>
      </c>
      <c r="L6458" t="s">
        <v>2139</v>
      </c>
      <c r="M6458" t="s">
        <v>73</v>
      </c>
      <c r="N6458">
        <v>47201</v>
      </c>
      <c r="O6458">
        <v>592</v>
      </c>
      <c r="P6458" t="s">
        <v>766</v>
      </c>
      <c r="Q6458">
        <v>3</v>
      </c>
      <c r="R6458">
        <v>3</v>
      </c>
      <c r="S6458" t="s">
        <v>75</v>
      </c>
      <c r="U6458">
        <v>2.62</v>
      </c>
      <c r="V6458">
        <v>6</v>
      </c>
      <c r="W6458" t="s">
        <v>19</v>
      </c>
      <c r="X6458" s="5">
        <v>43620</v>
      </c>
      <c r="Y6458" t="s">
        <v>39</v>
      </c>
      <c r="Z6458" t="s">
        <v>167</v>
      </c>
      <c r="AA6458" t="s">
        <v>47</v>
      </c>
    </row>
    <row r="6459" spans="1:27" x14ac:dyDescent="0.3">
      <c r="A6459">
        <v>6</v>
      </c>
      <c r="B6459" t="s">
        <v>10</v>
      </c>
      <c r="C6459">
        <v>6</v>
      </c>
      <c r="D6459" t="s">
        <v>26</v>
      </c>
      <c r="E6459" t="s">
        <v>305</v>
      </c>
      <c r="F6459" t="s">
        <v>13</v>
      </c>
      <c r="G6459" t="s">
        <v>2138</v>
      </c>
      <c r="H6459" s="3">
        <v>0</v>
      </c>
      <c r="I6459" s="5">
        <v>43614</v>
      </c>
      <c r="J6459" s="5" t="str">
        <f t="shared" si="200"/>
        <v>September</v>
      </c>
      <c r="K6459" s="7">
        <f t="shared" si="201"/>
        <v>2019</v>
      </c>
      <c r="L6459" t="s">
        <v>2139</v>
      </c>
      <c r="M6459" t="s">
        <v>73</v>
      </c>
      <c r="N6459">
        <v>47201</v>
      </c>
      <c r="O6459">
        <v>1426</v>
      </c>
      <c r="P6459" t="s">
        <v>3716</v>
      </c>
      <c r="Q6459">
        <v>20</v>
      </c>
      <c r="R6459">
        <v>1</v>
      </c>
      <c r="S6459" t="s">
        <v>75</v>
      </c>
      <c r="U6459">
        <v>19.97</v>
      </c>
      <c r="V6459">
        <v>43</v>
      </c>
      <c r="W6459" t="s">
        <v>19</v>
      </c>
      <c r="X6459" s="5">
        <v>43620</v>
      </c>
      <c r="Y6459" t="s">
        <v>39</v>
      </c>
      <c r="Z6459" t="s">
        <v>167</v>
      </c>
      <c r="AA6459" t="s">
        <v>54</v>
      </c>
    </row>
    <row r="6460" spans="1:27" x14ac:dyDescent="0.3">
      <c r="A6460">
        <v>6</v>
      </c>
      <c r="B6460" t="s">
        <v>10</v>
      </c>
      <c r="C6460">
        <v>6</v>
      </c>
      <c r="D6460" t="s">
        <v>26</v>
      </c>
      <c r="E6460" t="s">
        <v>305</v>
      </c>
      <c r="F6460" t="s">
        <v>13</v>
      </c>
      <c r="G6460" t="s">
        <v>2138</v>
      </c>
      <c r="H6460" s="3">
        <v>0</v>
      </c>
      <c r="I6460" s="5">
        <v>43614</v>
      </c>
      <c r="J6460" s="5" t="str">
        <f t="shared" si="200"/>
        <v>September</v>
      </c>
      <c r="K6460" s="7">
        <f t="shared" si="201"/>
        <v>2019</v>
      </c>
      <c r="L6460" t="s">
        <v>2139</v>
      </c>
      <c r="M6460" t="s">
        <v>73</v>
      </c>
      <c r="N6460">
        <v>47201</v>
      </c>
      <c r="O6460">
        <v>97</v>
      </c>
      <c r="P6460" t="s">
        <v>568</v>
      </c>
      <c r="Q6460">
        <v>4</v>
      </c>
      <c r="R6460">
        <v>1</v>
      </c>
      <c r="S6460" t="s">
        <v>75</v>
      </c>
      <c r="U6460">
        <v>3.99</v>
      </c>
      <c r="V6460">
        <v>8</v>
      </c>
      <c r="W6460" t="s">
        <v>19</v>
      </c>
      <c r="X6460" s="5">
        <v>43620</v>
      </c>
      <c r="Y6460" t="s">
        <v>39</v>
      </c>
      <c r="Z6460" t="s">
        <v>167</v>
      </c>
      <c r="AA6460" t="s">
        <v>64</v>
      </c>
    </row>
    <row r="6461" spans="1:27" x14ac:dyDescent="0.3">
      <c r="A6461">
        <v>6</v>
      </c>
      <c r="B6461" t="s">
        <v>10</v>
      </c>
      <c r="C6461">
        <v>6</v>
      </c>
      <c r="D6461" t="s">
        <v>26</v>
      </c>
      <c r="E6461" t="s">
        <v>305</v>
      </c>
      <c r="F6461" t="s">
        <v>13</v>
      </c>
      <c r="G6461" t="s">
        <v>2138</v>
      </c>
      <c r="H6461" s="3">
        <v>0</v>
      </c>
      <c r="I6461" s="5">
        <v>43614</v>
      </c>
      <c r="J6461" s="5" t="str">
        <f t="shared" si="200"/>
        <v>September</v>
      </c>
      <c r="K6461" s="7">
        <f t="shared" si="201"/>
        <v>2019</v>
      </c>
      <c r="L6461" t="s">
        <v>2139</v>
      </c>
      <c r="M6461" t="s">
        <v>73</v>
      </c>
      <c r="N6461">
        <v>47201</v>
      </c>
      <c r="O6461">
        <v>857</v>
      </c>
      <c r="P6461" t="s">
        <v>2863</v>
      </c>
      <c r="Q6461">
        <v>121</v>
      </c>
      <c r="R6461">
        <v>2</v>
      </c>
      <c r="S6461" t="s">
        <v>75</v>
      </c>
      <c r="U6461">
        <v>120.94</v>
      </c>
      <c r="V6461">
        <v>465</v>
      </c>
      <c r="W6461" t="s">
        <v>19</v>
      </c>
      <c r="X6461" s="5">
        <v>43620</v>
      </c>
      <c r="Y6461" t="s">
        <v>39</v>
      </c>
      <c r="Z6461" t="s">
        <v>167</v>
      </c>
      <c r="AA6461" t="s">
        <v>56</v>
      </c>
    </row>
    <row r="6462" spans="1:27" x14ac:dyDescent="0.3">
      <c r="A6462">
        <v>6</v>
      </c>
      <c r="B6462" t="s">
        <v>10</v>
      </c>
      <c r="C6462">
        <v>6</v>
      </c>
      <c r="D6462" t="s">
        <v>26</v>
      </c>
      <c r="E6462" t="s">
        <v>147</v>
      </c>
      <c r="F6462" t="s">
        <v>13</v>
      </c>
      <c r="G6462" t="s">
        <v>1802</v>
      </c>
      <c r="H6462" s="3">
        <v>0</v>
      </c>
      <c r="I6462" s="5">
        <v>43772</v>
      </c>
      <c r="J6462" s="5" t="str">
        <f t="shared" si="200"/>
        <v>September</v>
      </c>
      <c r="K6462" s="7">
        <f t="shared" si="201"/>
        <v>2019</v>
      </c>
      <c r="L6462" t="s">
        <v>3745</v>
      </c>
      <c r="M6462" t="s">
        <v>73</v>
      </c>
      <c r="N6462">
        <v>55122</v>
      </c>
      <c r="O6462">
        <v>1769</v>
      </c>
      <c r="P6462" t="s">
        <v>3587</v>
      </c>
      <c r="Q6462">
        <v>4</v>
      </c>
      <c r="R6462">
        <v>2</v>
      </c>
      <c r="S6462" t="s">
        <v>75</v>
      </c>
      <c r="U6462">
        <v>3.85</v>
      </c>
      <c r="V6462">
        <v>9</v>
      </c>
      <c r="W6462" t="s">
        <v>19</v>
      </c>
      <c r="X6462" s="5">
        <v>43778</v>
      </c>
      <c r="Y6462" t="s">
        <v>39</v>
      </c>
      <c r="Z6462" t="s">
        <v>151</v>
      </c>
      <c r="AA6462" t="s">
        <v>64</v>
      </c>
    </row>
    <row r="6463" spans="1:27" x14ac:dyDescent="0.3">
      <c r="A6463">
        <v>6</v>
      </c>
      <c r="B6463" t="s">
        <v>10</v>
      </c>
      <c r="C6463">
        <v>6</v>
      </c>
      <c r="D6463" t="s">
        <v>26</v>
      </c>
      <c r="E6463" t="s">
        <v>147</v>
      </c>
      <c r="F6463" t="s">
        <v>13</v>
      </c>
      <c r="G6463" t="s">
        <v>1802</v>
      </c>
      <c r="H6463" s="3">
        <v>0</v>
      </c>
      <c r="I6463" s="5">
        <v>43772</v>
      </c>
      <c r="J6463" s="5" t="str">
        <f t="shared" si="200"/>
        <v>September</v>
      </c>
      <c r="K6463" s="7">
        <f t="shared" si="201"/>
        <v>2019</v>
      </c>
      <c r="L6463" t="s">
        <v>3745</v>
      </c>
      <c r="M6463" t="s">
        <v>73</v>
      </c>
      <c r="N6463">
        <v>55122</v>
      </c>
      <c r="O6463">
        <v>224</v>
      </c>
      <c r="P6463" t="s">
        <v>2811</v>
      </c>
      <c r="Q6463">
        <v>7</v>
      </c>
      <c r="R6463">
        <v>3</v>
      </c>
      <c r="S6463" t="s">
        <v>75</v>
      </c>
      <c r="U6463">
        <v>6.87</v>
      </c>
      <c r="V6463">
        <v>15</v>
      </c>
      <c r="W6463" t="s">
        <v>19</v>
      </c>
      <c r="X6463" s="5">
        <v>43778</v>
      </c>
      <c r="Y6463" t="s">
        <v>39</v>
      </c>
      <c r="Z6463" t="s">
        <v>151</v>
      </c>
      <c r="AA6463" t="s">
        <v>35</v>
      </c>
    </row>
    <row r="6464" spans="1:27" x14ac:dyDescent="0.3">
      <c r="A6464">
        <v>6</v>
      </c>
      <c r="B6464" t="s">
        <v>10</v>
      </c>
      <c r="C6464">
        <v>6</v>
      </c>
      <c r="D6464" t="s">
        <v>26</v>
      </c>
      <c r="E6464" t="s">
        <v>147</v>
      </c>
      <c r="F6464" t="s">
        <v>13</v>
      </c>
      <c r="G6464" t="s">
        <v>1802</v>
      </c>
      <c r="H6464" s="3">
        <v>0</v>
      </c>
      <c r="I6464" s="5">
        <v>43772</v>
      </c>
      <c r="J6464" s="5" t="str">
        <f t="shared" si="200"/>
        <v>September</v>
      </c>
      <c r="K6464" s="7">
        <f t="shared" si="201"/>
        <v>2019</v>
      </c>
      <c r="L6464" t="s">
        <v>3745</v>
      </c>
      <c r="M6464" t="s">
        <v>73</v>
      </c>
      <c r="N6464">
        <v>55122</v>
      </c>
      <c r="O6464">
        <v>1513</v>
      </c>
      <c r="P6464" t="s">
        <v>1087</v>
      </c>
      <c r="Q6464">
        <v>14</v>
      </c>
      <c r="R6464">
        <v>5</v>
      </c>
      <c r="S6464" t="s">
        <v>75</v>
      </c>
      <c r="U6464">
        <v>14.15</v>
      </c>
      <c r="V6464">
        <v>52</v>
      </c>
      <c r="W6464" t="s">
        <v>19</v>
      </c>
      <c r="X6464" s="5">
        <v>43778</v>
      </c>
      <c r="Y6464" t="s">
        <v>39</v>
      </c>
      <c r="Z6464" t="s">
        <v>151</v>
      </c>
      <c r="AA6464" t="s">
        <v>42</v>
      </c>
    </row>
    <row r="6465" spans="1:27" x14ac:dyDescent="0.3">
      <c r="A6465">
        <v>2</v>
      </c>
      <c r="B6465" t="s">
        <v>25</v>
      </c>
      <c r="C6465">
        <v>1</v>
      </c>
      <c r="D6465" t="s">
        <v>50</v>
      </c>
      <c r="E6465" t="s">
        <v>258</v>
      </c>
      <c r="F6465" t="s">
        <v>13</v>
      </c>
      <c r="G6465" t="s">
        <v>2292</v>
      </c>
      <c r="H6465" s="3">
        <v>0.2</v>
      </c>
      <c r="I6465" s="5">
        <v>43603</v>
      </c>
      <c r="J6465" s="5" t="str">
        <f t="shared" si="200"/>
        <v>September</v>
      </c>
      <c r="K6465" s="7">
        <f t="shared" si="201"/>
        <v>2019</v>
      </c>
      <c r="L6465" t="s">
        <v>4797</v>
      </c>
      <c r="M6465" t="s">
        <v>30</v>
      </c>
      <c r="N6465">
        <v>97206</v>
      </c>
      <c r="O6465">
        <v>34</v>
      </c>
      <c r="P6465" t="s">
        <v>4798</v>
      </c>
      <c r="Q6465">
        <v>39</v>
      </c>
      <c r="R6465">
        <v>2</v>
      </c>
      <c r="S6465" t="s">
        <v>32</v>
      </c>
      <c r="U6465">
        <v>38.78</v>
      </c>
      <c r="V6465">
        <v>345</v>
      </c>
      <c r="W6465" t="s">
        <v>19</v>
      </c>
      <c r="X6465" s="5">
        <v>43605</v>
      </c>
      <c r="Y6465" t="s">
        <v>130</v>
      </c>
      <c r="Z6465" t="s">
        <v>262</v>
      </c>
      <c r="AA6465" t="s">
        <v>52</v>
      </c>
    </row>
    <row r="6466" spans="1:27" x14ac:dyDescent="0.3">
      <c r="A6466">
        <v>4</v>
      </c>
      <c r="B6466" t="s">
        <v>25</v>
      </c>
      <c r="C6466">
        <v>3</v>
      </c>
      <c r="D6466" t="s">
        <v>26</v>
      </c>
      <c r="E6466" t="s">
        <v>6090</v>
      </c>
      <c r="F6466" t="s">
        <v>13</v>
      </c>
      <c r="G6466" t="s">
        <v>5633</v>
      </c>
      <c r="H6466" s="3">
        <v>0.7</v>
      </c>
      <c r="I6466" s="5">
        <v>43785</v>
      </c>
      <c r="J6466" s="5" t="str">
        <f t="shared" ref="J6466:J6529" si="202">TEXT($I$2,"mmmm")</f>
        <v>September</v>
      </c>
      <c r="K6466" s="7">
        <f t="shared" si="201"/>
        <v>2019</v>
      </c>
      <c r="L6466" t="s">
        <v>6091</v>
      </c>
      <c r="M6466" t="s">
        <v>102</v>
      </c>
      <c r="N6466">
        <v>44035</v>
      </c>
      <c r="O6466">
        <v>1318</v>
      </c>
      <c r="P6466" t="s">
        <v>1213</v>
      </c>
      <c r="Q6466">
        <v>-1</v>
      </c>
      <c r="R6466">
        <v>1</v>
      </c>
      <c r="S6466" t="s">
        <v>104</v>
      </c>
      <c r="U6466">
        <v>-1.4</v>
      </c>
      <c r="V6466">
        <v>2</v>
      </c>
      <c r="W6466" t="s">
        <v>33</v>
      </c>
      <c r="X6466" s="5">
        <v>43789</v>
      </c>
      <c r="Y6466" t="s">
        <v>20</v>
      </c>
      <c r="Z6466" t="s">
        <v>309</v>
      </c>
      <c r="AA6466" t="s">
        <v>54</v>
      </c>
    </row>
    <row r="6467" spans="1:27" x14ac:dyDescent="0.3">
      <c r="A6467">
        <v>4</v>
      </c>
      <c r="B6467" t="s">
        <v>43</v>
      </c>
      <c r="C6467">
        <v>6</v>
      </c>
      <c r="D6467" t="s">
        <v>26</v>
      </c>
      <c r="E6467" t="s">
        <v>4599</v>
      </c>
      <c r="F6467" t="s">
        <v>13</v>
      </c>
      <c r="G6467" t="s">
        <v>418</v>
      </c>
      <c r="H6467" s="3">
        <v>0</v>
      </c>
      <c r="I6467" s="5">
        <v>43522</v>
      </c>
      <c r="J6467" s="5" t="str">
        <f t="shared" si="202"/>
        <v>September</v>
      </c>
      <c r="K6467" s="7">
        <f t="shared" ref="K6467:K6530" si="203">YEAR(I6467)</f>
        <v>2019</v>
      </c>
      <c r="L6467" t="s">
        <v>4600</v>
      </c>
      <c r="M6467" t="s">
        <v>30</v>
      </c>
      <c r="N6467">
        <v>93101</v>
      </c>
      <c r="O6467">
        <v>1584</v>
      </c>
      <c r="P6467" t="s">
        <v>1248</v>
      </c>
      <c r="Q6467">
        <v>100</v>
      </c>
      <c r="R6467">
        <v>7</v>
      </c>
      <c r="S6467" t="s">
        <v>32</v>
      </c>
      <c r="U6467">
        <v>99.9</v>
      </c>
      <c r="V6467">
        <v>357</v>
      </c>
      <c r="W6467" t="s">
        <v>19</v>
      </c>
      <c r="X6467" s="5">
        <v>43526</v>
      </c>
      <c r="Y6467" t="s">
        <v>39</v>
      </c>
      <c r="Z6467" t="s">
        <v>34</v>
      </c>
      <c r="AA6467" t="s">
        <v>56</v>
      </c>
    </row>
    <row r="6468" spans="1:27" x14ac:dyDescent="0.3">
      <c r="A6468">
        <v>0</v>
      </c>
      <c r="B6468" t="s">
        <v>10</v>
      </c>
      <c r="C6468">
        <v>0</v>
      </c>
      <c r="D6468" t="s">
        <v>26</v>
      </c>
      <c r="E6468" t="s">
        <v>94</v>
      </c>
      <c r="F6468" t="s">
        <v>13</v>
      </c>
      <c r="G6468" t="s">
        <v>1419</v>
      </c>
      <c r="H6468" s="3">
        <v>0</v>
      </c>
      <c r="I6468" s="5">
        <v>43825</v>
      </c>
      <c r="J6468" s="5" t="str">
        <f t="shared" si="202"/>
        <v>September</v>
      </c>
      <c r="K6468" s="7">
        <f t="shared" si="203"/>
        <v>2019</v>
      </c>
      <c r="L6468" t="s">
        <v>5982</v>
      </c>
      <c r="M6468" t="s">
        <v>73</v>
      </c>
      <c r="N6468">
        <v>68025</v>
      </c>
      <c r="O6468">
        <v>1558</v>
      </c>
      <c r="P6468" t="s">
        <v>1053</v>
      </c>
      <c r="Q6468">
        <v>38</v>
      </c>
      <c r="R6468">
        <v>2</v>
      </c>
      <c r="S6468" t="s">
        <v>75</v>
      </c>
      <c r="U6468">
        <v>37.53</v>
      </c>
      <c r="V6468">
        <v>751</v>
      </c>
      <c r="W6468" t="s">
        <v>33</v>
      </c>
      <c r="X6468" s="5">
        <v>43825</v>
      </c>
      <c r="Y6468" t="s">
        <v>773</v>
      </c>
      <c r="Z6468" t="s">
        <v>98</v>
      </c>
      <c r="AA6468" t="s">
        <v>42</v>
      </c>
    </row>
    <row r="6469" spans="1:27" x14ac:dyDescent="0.3">
      <c r="A6469">
        <v>7</v>
      </c>
      <c r="B6469" t="s">
        <v>25</v>
      </c>
      <c r="C6469">
        <v>6</v>
      </c>
      <c r="D6469" t="s">
        <v>11</v>
      </c>
      <c r="E6469" t="s">
        <v>281</v>
      </c>
      <c r="F6469" t="s">
        <v>13</v>
      </c>
      <c r="G6469" t="s">
        <v>2244</v>
      </c>
      <c r="H6469" s="3">
        <v>0.5</v>
      </c>
      <c r="I6469" s="5">
        <v>43495</v>
      </c>
      <c r="J6469" s="5" t="str">
        <f t="shared" si="202"/>
        <v>September</v>
      </c>
      <c r="K6469" s="7">
        <f t="shared" si="203"/>
        <v>2019</v>
      </c>
      <c r="L6469" t="s">
        <v>2245</v>
      </c>
      <c r="M6469" t="s">
        <v>73</v>
      </c>
      <c r="N6469">
        <v>60505</v>
      </c>
      <c r="O6469">
        <v>279</v>
      </c>
      <c r="P6469" t="s">
        <v>1971</v>
      </c>
      <c r="Q6469">
        <v>-47</v>
      </c>
      <c r="R6469">
        <v>1</v>
      </c>
      <c r="S6469" t="s">
        <v>75</v>
      </c>
      <c r="U6469">
        <v>-47.17</v>
      </c>
      <c r="V6469">
        <v>69</v>
      </c>
      <c r="W6469" t="s">
        <v>19</v>
      </c>
      <c r="X6469" s="5">
        <v>43502</v>
      </c>
      <c r="Y6469" t="s">
        <v>39</v>
      </c>
      <c r="Z6469" t="s">
        <v>139</v>
      </c>
      <c r="AA6469" t="s">
        <v>41</v>
      </c>
    </row>
    <row r="6470" spans="1:27" x14ac:dyDescent="0.3">
      <c r="A6470">
        <v>7</v>
      </c>
      <c r="B6470" t="s">
        <v>25</v>
      </c>
      <c r="C6470">
        <v>6</v>
      </c>
      <c r="D6470" t="s">
        <v>26</v>
      </c>
      <c r="E6470" t="s">
        <v>281</v>
      </c>
      <c r="F6470" t="s">
        <v>13</v>
      </c>
      <c r="G6470" t="s">
        <v>2244</v>
      </c>
      <c r="H6470" s="3">
        <v>0.2</v>
      </c>
      <c r="I6470" s="5">
        <v>43495</v>
      </c>
      <c r="J6470" s="5" t="str">
        <f t="shared" si="202"/>
        <v>September</v>
      </c>
      <c r="K6470" s="7">
        <f t="shared" si="203"/>
        <v>2019</v>
      </c>
      <c r="L6470" t="s">
        <v>2245</v>
      </c>
      <c r="M6470" t="s">
        <v>73</v>
      </c>
      <c r="N6470">
        <v>60505</v>
      </c>
      <c r="O6470">
        <v>1326</v>
      </c>
      <c r="P6470" t="s">
        <v>603</v>
      </c>
      <c r="Q6470">
        <v>3</v>
      </c>
      <c r="R6470">
        <v>2</v>
      </c>
      <c r="S6470" t="s">
        <v>75</v>
      </c>
      <c r="U6470">
        <v>3.15</v>
      </c>
      <c r="V6470">
        <v>9</v>
      </c>
      <c r="W6470" t="s">
        <v>19</v>
      </c>
      <c r="X6470" s="5">
        <v>43502</v>
      </c>
      <c r="Y6470" t="s">
        <v>39</v>
      </c>
      <c r="Z6470" t="s">
        <v>139</v>
      </c>
      <c r="AA6470" t="s">
        <v>49</v>
      </c>
    </row>
    <row r="6471" spans="1:27" x14ac:dyDescent="0.3">
      <c r="A6471">
        <v>7</v>
      </c>
      <c r="B6471" t="s">
        <v>25</v>
      </c>
      <c r="C6471">
        <v>6</v>
      </c>
      <c r="D6471" t="s">
        <v>26</v>
      </c>
      <c r="E6471" t="s">
        <v>281</v>
      </c>
      <c r="F6471" t="s">
        <v>13</v>
      </c>
      <c r="G6471" t="s">
        <v>2244</v>
      </c>
      <c r="H6471" s="3">
        <v>0.2</v>
      </c>
      <c r="I6471" s="5">
        <v>43495</v>
      </c>
      <c r="J6471" s="5" t="str">
        <f t="shared" si="202"/>
        <v>September</v>
      </c>
      <c r="K6471" s="7">
        <f t="shared" si="203"/>
        <v>2019</v>
      </c>
      <c r="L6471" t="s">
        <v>2245</v>
      </c>
      <c r="M6471" t="s">
        <v>73</v>
      </c>
      <c r="N6471">
        <v>60505</v>
      </c>
      <c r="O6471">
        <v>88</v>
      </c>
      <c r="P6471" t="s">
        <v>1294</v>
      </c>
      <c r="Q6471">
        <v>3</v>
      </c>
      <c r="R6471">
        <v>4</v>
      </c>
      <c r="S6471" t="s">
        <v>75</v>
      </c>
      <c r="U6471">
        <v>2.77</v>
      </c>
      <c r="V6471">
        <v>32</v>
      </c>
      <c r="W6471" t="s">
        <v>19</v>
      </c>
      <c r="X6471" s="5">
        <v>43502</v>
      </c>
      <c r="Y6471" t="s">
        <v>39</v>
      </c>
      <c r="Z6471" t="s">
        <v>139</v>
      </c>
      <c r="AA6471" t="s">
        <v>356</v>
      </c>
    </row>
    <row r="6472" spans="1:27" x14ac:dyDescent="0.3">
      <c r="A6472">
        <v>7</v>
      </c>
      <c r="B6472" t="s">
        <v>25</v>
      </c>
      <c r="C6472">
        <v>6</v>
      </c>
      <c r="D6472" t="s">
        <v>50</v>
      </c>
      <c r="E6472" t="s">
        <v>281</v>
      </c>
      <c r="F6472" t="s">
        <v>13</v>
      </c>
      <c r="G6472" t="s">
        <v>2244</v>
      </c>
      <c r="H6472" s="3">
        <v>0.2</v>
      </c>
      <c r="I6472" s="5">
        <v>43495</v>
      </c>
      <c r="J6472" s="5" t="str">
        <f t="shared" si="202"/>
        <v>September</v>
      </c>
      <c r="K6472" s="7">
        <f t="shared" si="203"/>
        <v>2019</v>
      </c>
      <c r="L6472" t="s">
        <v>2245</v>
      </c>
      <c r="M6472" t="s">
        <v>73</v>
      </c>
      <c r="N6472">
        <v>60505</v>
      </c>
      <c r="O6472">
        <v>1397</v>
      </c>
      <c r="P6472" t="s">
        <v>5004</v>
      </c>
      <c r="Q6472">
        <v>250</v>
      </c>
      <c r="R6472">
        <v>4</v>
      </c>
      <c r="S6472" t="s">
        <v>75</v>
      </c>
      <c r="U6472">
        <v>250.4</v>
      </c>
      <c r="V6472">
        <v>2003</v>
      </c>
      <c r="W6472" t="s">
        <v>19</v>
      </c>
      <c r="X6472" s="5">
        <v>43502</v>
      </c>
      <c r="Y6472" t="s">
        <v>39</v>
      </c>
      <c r="Z6472" t="s">
        <v>139</v>
      </c>
      <c r="AA6472" t="s">
        <v>52</v>
      </c>
    </row>
    <row r="6473" spans="1:27" x14ac:dyDescent="0.3">
      <c r="A6473">
        <v>5</v>
      </c>
      <c r="B6473" t="s">
        <v>43</v>
      </c>
      <c r="C6473">
        <v>6</v>
      </c>
      <c r="D6473" t="s">
        <v>26</v>
      </c>
      <c r="E6473" t="s">
        <v>1618</v>
      </c>
      <c r="F6473" t="s">
        <v>13</v>
      </c>
      <c r="G6473" t="s">
        <v>2244</v>
      </c>
      <c r="H6473" s="3">
        <v>0</v>
      </c>
      <c r="I6473" s="5">
        <v>43527</v>
      </c>
      <c r="J6473" s="5" t="str">
        <f t="shared" si="202"/>
        <v>September</v>
      </c>
      <c r="K6473" s="7">
        <f t="shared" si="203"/>
        <v>2019</v>
      </c>
      <c r="L6473" t="s">
        <v>4314</v>
      </c>
      <c r="M6473" t="s">
        <v>16</v>
      </c>
      <c r="N6473">
        <v>42071</v>
      </c>
      <c r="O6473">
        <v>38</v>
      </c>
      <c r="P6473" t="s">
        <v>3041</v>
      </c>
      <c r="Q6473">
        <v>20</v>
      </c>
      <c r="R6473">
        <v>5</v>
      </c>
      <c r="S6473" t="s">
        <v>18</v>
      </c>
      <c r="U6473">
        <v>19.66</v>
      </c>
      <c r="V6473">
        <v>73</v>
      </c>
      <c r="W6473" t="s">
        <v>19</v>
      </c>
      <c r="X6473" s="5">
        <v>43532</v>
      </c>
      <c r="Y6473" t="s">
        <v>39</v>
      </c>
      <c r="Z6473" t="s">
        <v>21</v>
      </c>
      <c r="AA6473" t="s">
        <v>56</v>
      </c>
    </row>
    <row r="6474" spans="1:27" x14ac:dyDescent="0.3">
      <c r="A6474">
        <v>1</v>
      </c>
      <c r="B6474" t="s">
        <v>10</v>
      </c>
      <c r="C6474">
        <v>1</v>
      </c>
      <c r="D6474" t="s">
        <v>26</v>
      </c>
      <c r="E6474" t="s">
        <v>1319</v>
      </c>
      <c r="F6474" t="s">
        <v>13</v>
      </c>
      <c r="G6474" t="s">
        <v>1643</v>
      </c>
      <c r="H6474" s="3">
        <v>0.2</v>
      </c>
      <c r="I6474" s="5">
        <v>43789</v>
      </c>
      <c r="J6474" s="5" t="str">
        <f t="shared" si="202"/>
        <v>September</v>
      </c>
      <c r="K6474" s="7">
        <f t="shared" si="203"/>
        <v>2019</v>
      </c>
      <c r="L6474" t="s">
        <v>3042</v>
      </c>
      <c r="M6474" t="s">
        <v>16</v>
      </c>
      <c r="N6474">
        <v>27217</v>
      </c>
      <c r="O6474">
        <v>1508</v>
      </c>
      <c r="P6474" t="s">
        <v>3043</v>
      </c>
      <c r="Q6474">
        <v>2</v>
      </c>
      <c r="R6474">
        <v>3</v>
      </c>
      <c r="S6474" t="s">
        <v>18</v>
      </c>
      <c r="U6474">
        <v>1.8</v>
      </c>
      <c r="V6474">
        <v>29</v>
      </c>
      <c r="W6474" t="s">
        <v>19</v>
      </c>
      <c r="X6474" s="5">
        <v>43790</v>
      </c>
      <c r="Y6474" t="s">
        <v>130</v>
      </c>
      <c r="Z6474" t="s">
        <v>63</v>
      </c>
      <c r="AA6474" t="s">
        <v>49</v>
      </c>
    </row>
    <row r="6475" spans="1:27" x14ac:dyDescent="0.3">
      <c r="A6475">
        <v>1</v>
      </c>
      <c r="B6475" t="s">
        <v>10</v>
      </c>
      <c r="C6475">
        <v>1</v>
      </c>
      <c r="D6475" t="s">
        <v>26</v>
      </c>
      <c r="E6475" t="s">
        <v>1319</v>
      </c>
      <c r="F6475" t="s">
        <v>13</v>
      </c>
      <c r="G6475" t="s">
        <v>1643</v>
      </c>
      <c r="H6475" s="3">
        <v>0.2</v>
      </c>
      <c r="I6475" s="5">
        <v>43789</v>
      </c>
      <c r="J6475" s="5" t="str">
        <f t="shared" si="202"/>
        <v>September</v>
      </c>
      <c r="K6475" s="7">
        <f t="shared" si="203"/>
        <v>2019</v>
      </c>
      <c r="L6475" t="s">
        <v>3042</v>
      </c>
      <c r="M6475" t="s">
        <v>16</v>
      </c>
      <c r="N6475">
        <v>27217</v>
      </c>
      <c r="O6475">
        <v>1152</v>
      </c>
      <c r="P6475" t="s">
        <v>3061</v>
      </c>
      <c r="Q6475">
        <v>3</v>
      </c>
      <c r="R6475">
        <v>7</v>
      </c>
      <c r="S6475" t="s">
        <v>18</v>
      </c>
      <c r="U6475">
        <v>2.7</v>
      </c>
      <c r="V6475">
        <v>24</v>
      </c>
      <c r="W6475" t="s">
        <v>19</v>
      </c>
      <c r="X6475" s="5">
        <v>43790</v>
      </c>
      <c r="Y6475" t="s">
        <v>130</v>
      </c>
      <c r="Z6475" t="s">
        <v>63</v>
      </c>
      <c r="AA6475" t="s">
        <v>49</v>
      </c>
    </row>
    <row r="6476" spans="1:27" x14ac:dyDescent="0.3">
      <c r="A6476">
        <v>4</v>
      </c>
      <c r="B6476" t="s">
        <v>43</v>
      </c>
      <c r="C6476">
        <v>6</v>
      </c>
      <c r="D6476" t="s">
        <v>50</v>
      </c>
      <c r="E6476" t="s">
        <v>1595</v>
      </c>
      <c r="F6476" t="s">
        <v>13</v>
      </c>
      <c r="G6476" t="s">
        <v>7046</v>
      </c>
      <c r="H6476" s="3">
        <v>0.4</v>
      </c>
      <c r="I6476" s="5">
        <v>43732</v>
      </c>
      <c r="J6476" s="5" t="str">
        <f t="shared" si="202"/>
        <v>September</v>
      </c>
      <c r="K6476" s="7">
        <f t="shared" si="203"/>
        <v>2019</v>
      </c>
      <c r="L6476" t="s">
        <v>7771</v>
      </c>
      <c r="M6476" t="s">
        <v>102</v>
      </c>
      <c r="N6476">
        <v>43130</v>
      </c>
      <c r="O6476">
        <v>144</v>
      </c>
      <c r="P6476" t="s">
        <v>5065</v>
      </c>
      <c r="Q6476">
        <v>-253</v>
      </c>
      <c r="R6476">
        <v>3</v>
      </c>
      <c r="S6476" t="s">
        <v>104</v>
      </c>
      <c r="U6476">
        <v>-253.43</v>
      </c>
      <c r="V6476">
        <v>1170</v>
      </c>
      <c r="W6476" t="s">
        <v>76</v>
      </c>
      <c r="X6476" s="5">
        <v>43736</v>
      </c>
      <c r="Y6476" t="s">
        <v>39</v>
      </c>
      <c r="Z6476" t="s">
        <v>309</v>
      </c>
      <c r="AA6476" t="s">
        <v>52</v>
      </c>
    </row>
    <row r="6477" spans="1:27" x14ac:dyDescent="0.3">
      <c r="A6477">
        <v>6</v>
      </c>
      <c r="B6477" t="s">
        <v>10</v>
      </c>
      <c r="C6477">
        <v>6</v>
      </c>
      <c r="D6477" t="s">
        <v>11</v>
      </c>
      <c r="E6477" t="s">
        <v>27</v>
      </c>
      <c r="F6477" t="s">
        <v>13</v>
      </c>
      <c r="G6477" t="s">
        <v>2318</v>
      </c>
      <c r="H6477" s="3">
        <v>0.2</v>
      </c>
      <c r="I6477" s="5">
        <v>43731</v>
      </c>
      <c r="J6477" s="5" t="str">
        <f t="shared" si="202"/>
        <v>September</v>
      </c>
      <c r="K6477" s="7">
        <f t="shared" si="203"/>
        <v>2019</v>
      </c>
      <c r="L6477" t="s">
        <v>7857</v>
      </c>
      <c r="M6477" t="s">
        <v>30</v>
      </c>
      <c r="N6477">
        <v>90036</v>
      </c>
      <c r="O6477">
        <v>786</v>
      </c>
      <c r="P6477" t="s">
        <v>1476</v>
      </c>
      <c r="Q6477">
        <v>59</v>
      </c>
      <c r="R6477">
        <v>2</v>
      </c>
      <c r="S6477" t="s">
        <v>32</v>
      </c>
      <c r="T6477" t="s">
        <v>92</v>
      </c>
      <c r="U6477">
        <v>59.48</v>
      </c>
      <c r="V6477">
        <v>595</v>
      </c>
      <c r="W6477" t="s">
        <v>19</v>
      </c>
      <c r="X6477" s="5">
        <v>43737</v>
      </c>
      <c r="Y6477" t="s">
        <v>39</v>
      </c>
      <c r="Z6477" t="s">
        <v>34</v>
      </c>
      <c r="AA6477" t="s">
        <v>24</v>
      </c>
    </row>
    <row r="6478" spans="1:27" x14ac:dyDescent="0.3">
      <c r="A6478">
        <v>6</v>
      </c>
      <c r="B6478" t="s">
        <v>10</v>
      </c>
      <c r="C6478">
        <v>6</v>
      </c>
      <c r="D6478" t="s">
        <v>26</v>
      </c>
      <c r="E6478" t="s">
        <v>27</v>
      </c>
      <c r="F6478" t="s">
        <v>13</v>
      </c>
      <c r="G6478" t="s">
        <v>2318</v>
      </c>
      <c r="H6478" s="3">
        <v>0</v>
      </c>
      <c r="I6478" s="5">
        <v>43731</v>
      </c>
      <c r="J6478" s="5" t="str">
        <f t="shared" si="202"/>
        <v>September</v>
      </c>
      <c r="K6478" s="7">
        <f t="shared" si="203"/>
        <v>2019</v>
      </c>
      <c r="L6478" t="s">
        <v>7857</v>
      </c>
      <c r="M6478" t="s">
        <v>30</v>
      </c>
      <c r="N6478">
        <v>90036</v>
      </c>
      <c r="O6478">
        <v>1701</v>
      </c>
      <c r="P6478" t="s">
        <v>3007</v>
      </c>
      <c r="Q6478">
        <v>97</v>
      </c>
      <c r="R6478">
        <v>8</v>
      </c>
      <c r="S6478" t="s">
        <v>32</v>
      </c>
      <c r="T6478" t="s">
        <v>92</v>
      </c>
      <c r="U6478">
        <v>97.08</v>
      </c>
      <c r="V6478">
        <v>211</v>
      </c>
      <c r="W6478" t="s">
        <v>19</v>
      </c>
      <c r="X6478" s="5">
        <v>43737</v>
      </c>
      <c r="Y6478" t="s">
        <v>39</v>
      </c>
      <c r="Z6478" t="s">
        <v>34</v>
      </c>
      <c r="AA6478" t="s">
        <v>64</v>
      </c>
    </row>
    <row r="6479" spans="1:27" x14ac:dyDescent="0.3">
      <c r="A6479">
        <v>6</v>
      </c>
      <c r="B6479" t="s">
        <v>10</v>
      </c>
      <c r="C6479">
        <v>6</v>
      </c>
      <c r="D6479" t="s">
        <v>26</v>
      </c>
      <c r="E6479" t="s">
        <v>27</v>
      </c>
      <c r="F6479" t="s">
        <v>13</v>
      </c>
      <c r="G6479" t="s">
        <v>2318</v>
      </c>
      <c r="H6479" s="3">
        <v>0.2</v>
      </c>
      <c r="I6479" s="5">
        <v>43731</v>
      </c>
      <c r="J6479" s="5" t="str">
        <f t="shared" si="202"/>
        <v>September</v>
      </c>
      <c r="K6479" s="7">
        <f t="shared" si="203"/>
        <v>2019</v>
      </c>
      <c r="L6479" t="s">
        <v>7857</v>
      </c>
      <c r="M6479" t="s">
        <v>30</v>
      </c>
      <c r="N6479">
        <v>90036</v>
      </c>
      <c r="O6479">
        <v>901</v>
      </c>
      <c r="P6479" t="s">
        <v>3247</v>
      </c>
      <c r="Q6479">
        <v>24</v>
      </c>
      <c r="R6479">
        <v>3</v>
      </c>
      <c r="S6479" t="s">
        <v>32</v>
      </c>
      <c r="T6479" t="s">
        <v>92</v>
      </c>
      <c r="U6479">
        <v>23.71</v>
      </c>
      <c r="V6479">
        <v>73</v>
      </c>
      <c r="W6479" t="s">
        <v>19</v>
      </c>
      <c r="X6479" s="5">
        <v>43737</v>
      </c>
      <c r="Y6479" t="s">
        <v>39</v>
      </c>
      <c r="Z6479" t="s">
        <v>34</v>
      </c>
      <c r="AA6479" t="s">
        <v>54</v>
      </c>
    </row>
    <row r="6480" spans="1:27" x14ac:dyDescent="0.3">
      <c r="A6480">
        <v>2</v>
      </c>
      <c r="B6480" t="s">
        <v>43</v>
      </c>
      <c r="C6480">
        <v>3</v>
      </c>
      <c r="D6480" t="s">
        <v>11</v>
      </c>
      <c r="E6480" t="s">
        <v>1552</v>
      </c>
      <c r="F6480" t="s">
        <v>13</v>
      </c>
      <c r="G6480" t="s">
        <v>1911</v>
      </c>
      <c r="H6480" s="3">
        <v>0</v>
      </c>
      <c r="I6480" s="5">
        <v>43723</v>
      </c>
      <c r="J6480" s="5" t="str">
        <f t="shared" si="202"/>
        <v>September</v>
      </c>
      <c r="K6480" s="7">
        <f t="shared" si="203"/>
        <v>2019</v>
      </c>
      <c r="L6480" t="s">
        <v>1912</v>
      </c>
      <c r="M6480" t="s">
        <v>102</v>
      </c>
      <c r="N6480">
        <v>2149</v>
      </c>
      <c r="O6480">
        <v>168</v>
      </c>
      <c r="P6480" t="s">
        <v>133</v>
      </c>
      <c r="Q6480">
        <v>204</v>
      </c>
      <c r="R6480">
        <v>3</v>
      </c>
      <c r="S6480" t="s">
        <v>104</v>
      </c>
      <c r="U6480">
        <v>203.56</v>
      </c>
      <c r="V6480">
        <v>783</v>
      </c>
      <c r="W6480" t="s">
        <v>19</v>
      </c>
      <c r="X6480" s="5">
        <v>43725</v>
      </c>
      <c r="Y6480" t="s">
        <v>20</v>
      </c>
      <c r="Z6480" t="s">
        <v>744</v>
      </c>
      <c r="AA6480" t="s">
        <v>22</v>
      </c>
    </row>
    <row r="6481" spans="1:27" x14ac:dyDescent="0.3">
      <c r="A6481">
        <v>2</v>
      </c>
      <c r="B6481" t="s">
        <v>43</v>
      </c>
      <c r="C6481">
        <v>3</v>
      </c>
      <c r="D6481" t="s">
        <v>26</v>
      </c>
      <c r="E6481" t="s">
        <v>1552</v>
      </c>
      <c r="F6481" t="s">
        <v>13</v>
      </c>
      <c r="G6481" t="s">
        <v>1911</v>
      </c>
      <c r="H6481" s="3">
        <v>0</v>
      </c>
      <c r="I6481" s="5">
        <v>43723</v>
      </c>
      <c r="J6481" s="5" t="str">
        <f t="shared" si="202"/>
        <v>September</v>
      </c>
      <c r="K6481" s="7">
        <f t="shared" si="203"/>
        <v>2019</v>
      </c>
      <c r="L6481" t="s">
        <v>1912</v>
      </c>
      <c r="M6481" t="s">
        <v>102</v>
      </c>
      <c r="N6481">
        <v>2149</v>
      </c>
      <c r="O6481">
        <v>251</v>
      </c>
      <c r="P6481" t="s">
        <v>848</v>
      </c>
      <c r="Q6481">
        <v>7</v>
      </c>
      <c r="R6481">
        <v>2</v>
      </c>
      <c r="S6481" t="s">
        <v>104</v>
      </c>
      <c r="U6481">
        <v>6.51</v>
      </c>
      <c r="V6481">
        <v>16</v>
      </c>
      <c r="W6481" t="s">
        <v>19</v>
      </c>
      <c r="X6481" s="5">
        <v>43725</v>
      </c>
      <c r="Y6481" t="s">
        <v>20</v>
      </c>
      <c r="Z6481" t="s">
        <v>744</v>
      </c>
      <c r="AA6481" t="s">
        <v>49</v>
      </c>
    </row>
    <row r="6482" spans="1:27" x14ac:dyDescent="0.3">
      <c r="A6482">
        <v>2</v>
      </c>
      <c r="B6482" t="s">
        <v>43</v>
      </c>
      <c r="C6482">
        <v>3</v>
      </c>
      <c r="D6482" t="s">
        <v>26</v>
      </c>
      <c r="E6482" t="s">
        <v>1552</v>
      </c>
      <c r="F6482" t="s">
        <v>13</v>
      </c>
      <c r="G6482" t="s">
        <v>1911</v>
      </c>
      <c r="H6482" s="3">
        <v>0</v>
      </c>
      <c r="I6482" s="5">
        <v>43723</v>
      </c>
      <c r="J6482" s="5" t="str">
        <f t="shared" si="202"/>
        <v>September</v>
      </c>
      <c r="K6482" s="7">
        <f t="shared" si="203"/>
        <v>2019</v>
      </c>
      <c r="L6482" t="s">
        <v>1912</v>
      </c>
      <c r="M6482" t="s">
        <v>102</v>
      </c>
      <c r="N6482">
        <v>2149</v>
      </c>
      <c r="O6482">
        <v>1644</v>
      </c>
      <c r="P6482" t="s">
        <v>2841</v>
      </c>
      <c r="Q6482">
        <v>116</v>
      </c>
      <c r="R6482">
        <v>7</v>
      </c>
      <c r="S6482" t="s">
        <v>104</v>
      </c>
      <c r="U6482">
        <v>116.39</v>
      </c>
      <c r="V6482">
        <v>242</v>
      </c>
      <c r="W6482" t="s">
        <v>19</v>
      </c>
      <c r="X6482" s="5">
        <v>43725</v>
      </c>
      <c r="Y6482" t="s">
        <v>20</v>
      </c>
      <c r="Z6482" t="s">
        <v>744</v>
      </c>
      <c r="AA6482" t="s">
        <v>54</v>
      </c>
    </row>
    <row r="6483" spans="1:27" x14ac:dyDescent="0.3">
      <c r="A6483">
        <v>2</v>
      </c>
      <c r="B6483" t="s">
        <v>43</v>
      </c>
      <c r="C6483">
        <v>3</v>
      </c>
      <c r="D6483" t="s">
        <v>50</v>
      </c>
      <c r="E6483" t="s">
        <v>1552</v>
      </c>
      <c r="F6483" t="s">
        <v>13</v>
      </c>
      <c r="G6483" t="s">
        <v>1911</v>
      </c>
      <c r="H6483" s="3">
        <v>0</v>
      </c>
      <c r="I6483" s="5">
        <v>43723</v>
      </c>
      <c r="J6483" s="5" t="str">
        <f t="shared" si="202"/>
        <v>September</v>
      </c>
      <c r="K6483" s="7">
        <f t="shared" si="203"/>
        <v>2019</v>
      </c>
      <c r="L6483" t="s">
        <v>1912</v>
      </c>
      <c r="M6483" t="s">
        <v>102</v>
      </c>
      <c r="N6483">
        <v>2149</v>
      </c>
      <c r="O6483">
        <v>729</v>
      </c>
      <c r="P6483" t="s">
        <v>4872</v>
      </c>
      <c r="Q6483">
        <v>12</v>
      </c>
      <c r="R6483">
        <v>1</v>
      </c>
      <c r="S6483" t="s">
        <v>104</v>
      </c>
      <c r="U6483">
        <v>11.6</v>
      </c>
      <c r="V6483">
        <v>40</v>
      </c>
      <c r="W6483" t="s">
        <v>19</v>
      </c>
      <c r="X6483" s="5">
        <v>43725</v>
      </c>
      <c r="Y6483" t="s">
        <v>20</v>
      </c>
      <c r="Z6483" t="s">
        <v>744</v>
      </c>
      <c r="AA6483" t="s">
        <v>52</v>
      </c>
    </row>
    <row r="6484" spans="1:27" x14ac:dyDescent="0.3">
      <c r="A6484">
        <v>5</v>
      </c>
      <c r="B6484" t="s">
        <v>43</v>
      </c>
      <c r="C6484">
        <v>6</v>
      </c>
      <c r="D6484" t="s">
        <v>26</v>
      </c>
      <c r="E6484" t="s">
        <v>99</v>
      </c>
      <c r="F6484" t="s">
        <v>13</v>
      </c>
      <c r="G6484" t="s">
        <v>544</v>
      </c>
      <c r="H6484" s="3">
        <v>0.2</v>
      </c>
      <c r="I6484" s="5">
        <v>43677</v>
      </c>
      <c r="J6484" s="5" t="str">
        <f t="shared" si="202"/>
        <v>September</v>
      </c>
      <c r="K6484" s="7">
        <f t="shared" si="203"/>
        <v>2019</v>
      </c>
      <c r="L6484" t="s">
        <v>6416</v>
      </c>
      <c r="M6484" t="s">
        <v>102</v>
      </c>
      <c r="N6484">
        <v>19134</v>
      </c>
      <c r="O6484">
        <v>1791</v>
      </c>
      <c r="P6484" t="s">
        <v>6200</v>
      </c>
      <c r="Q6484">
        <v>18</v>
      </c>
      <c r="R6484">
        <v>3</v>
      </c>
      <c r="S6484" t="s">
        <v>104</v>
      </c>
      <c r="U6484">
        <v>17.82</v>
      </c>
      <c r="V6484">
        <v>55</v>
      </c>
      <c r="W6484" t="s">
        <v>33</v>
      </c>
      <c r="X6484" s="5">
        <v>43682</v>
      </c>
      <c r="Y6484" t="s">
        <v>39</v>
      </c>
      <c r="Z6484" t="s">
        <v>105</v>
      </c>
      <c r="AA6484" t="s">
        <v>64</v>
      </c>
    </row>
    <row r="6485" spans="1:27" x14ac:dyDescent="0.3">
      <c r="A6485">
        <v>2</v>
      </c>
      <c r="B6485" t="s">
        <v>43</v>
      </c>
      <c r="C6485">
        <v>3</v>
      </c>
      <c r="D6485" t="s">
        <v>26</v>
      </c>
      <c r="E6485" t="s">
        <v>27</v>
      </c>
      <c r="F6485" t="s">
        <v>13</v>
      </c>
      <c r="G6485" t="s">
        <v>6049</v>
      </c>
      <c r="H6485" s="3">
        <v>0</v>
      </c>
      <c r="I6485" s="5">
        <v>43542</v>
      </c>
      <c r="J6485" s="5" t="str">
        <f t="shared" si="202"/>
        <v>September</v>
      </c>
      <c r="K6485" s="7">
        <f t="shared" si="203"/>
        <v>2019</v>
      </c>
      <c r="L6485" t="s">
        <v>8006</v>
      </c>
      <c r="M6485" t="s">
        <v>30</v>
      </c>
      <c r="N6485">
        <v>90032</v>
      </c>
      <c r="O6485">
        <v>638</v>
      </c>
      <c r="P6485" t="s">
        <v>272</v>
      </c>
      <c r="Q6485">
        <v>26</v>
      </c>
      <c r="R6485">
        <v>7</v>
      </c>
      <c r="S6485" t="s">
        <v>32</v>
      </c>
      <c r="T6485" t="s">
        <v>92</v>
      </c>
      <c r="U6485">
        <v>26.35</v>
      </c>
      <c r="V6485">
        <v>91</v>
      </c>
      <c r="W6485" t="s">
        <v>33</v>
      </c>
      <c r="X6485" s="5">
        <v>43544</v>
      </c>
      <c r="Y6485" t="s">
        <v>20</v>
      </c>
      <c r="Z6485" t="s">
        <v>34</v>
      </c>
      <c r="AA6485" t="s">
        <v>56</v>
      </c>
    </row>
    <row r="6486" spans="1:27" x14ac:dyDescent="0.3">
      <c r="A6486">
        <v>7</v>
      </c>
      <c r="B6486" t="s">
        <v>25</v>
      </c>
      <c r="C6486">
        <v>6</v>
      </c>
      <c r="D6486" t="s">
        <v>26</v>
      </c>
      <c r="E6486" t="s">
        <v>667</v>
      </c>
      <c r="F6486" t="s">
        <v>13</v>
      </c>
      <c r="G6486" t="s">
        <v>1191</v>
      </c>
      <c r="H6486" s="3">
        <v>0.7</v>
      </c>
      <c r="I6486" s="5">
        <v>43695</v>
      </c>
      <c r="J6486" s="5" t="str">
        <f t="shared" si="202"/>
        <v>September</v>
      </c>
      <c r="K6486" s="7">
        <f t="shared" si="203"/>
        <v>2019</v>
      </c>
      <c r="L6486" t="s">
        <v>4238</v>
      </c>
      <c r="M6486" t="s">
        <v>102</v>
      </c>
      <c r="N6486">
        <v>44107</v>
      </c>
      <c r="O6486">
        <v>695</v>
      </c>
      <c r="P6486" t="s">
        <v>4239</v>
      </c>
      <c r="Q6486">
        <v>-8</v>
      </c>
      <c r="R6486">
        <v>3</v>
      </c>
      <c r="S6486" t="s">
        <v>104</v>
      </c>
      <c r="U6486">
        <v>-7.91</v>
      </c>
      <c r="V6486">
        <v>11</v>
      </c>
      <c r="W6486" t="s">
        <v>19</v>
      </c>
      <c r="X6486" s="5">
        <v>43702</v>
      </c>
      <c r="Y6486" t="s">
        <v>39</v>
      </c>
      <c r="Z6486" t="s">
        <v>309</v>
      </c>
      <c r="AA6486" t="s">
        <v>54</v>
      </c>
    </row>
    <row r="6487" spans="1:27" x14ac:dyDescent="0.3">
      <c r="A6487">
        <v>5</v>
      </c>
      <c r="B6487" t="s">
        <v>43</v>
      </c>
      <c r="C6487">
        <v>6</v>
      </c>
      <c r="D6487" t="s">
        <v>11</v>
      </c>
      <c r="E6487" t="s">
        <v>3809</v>
      </c>
      <c r="F6487" t="s">
        <v>13</v>
      </c>
      <c r="G6487" t="s">
        <v>5210</v>
      </c>
      <c r="H6487" s="3">
        <v>0</v>
      </c>
      <c r="I6487" s="5">
        <v>43666</v>
      </c>
      <c r="J6487" s="5" t="str">
        <f t="shared" si="202"/>
        <v>September</v>
      </c>
      <c r="K6487" s="7">
        <f t="shared" si="203"/>
        <v>2019</v>
      </c>
      <c r="L6487" t="s">
        <v>5485</v>
      </c>
      <c r="M6487" t="s">
        <v>73</v>
      </c>
      <c r="N6487">
        <v>57103</v>
      </c>
      <c r="O6487">
        <v>1179</v>
      </c>
      <c r="P6487" t="s">
        <v>1604</v>
      </c>
      <c r="Q6487">
        <v>27</v>
      </c>
      <c r="R6487">
        <v>3</v>
      </c>
      <c r="S6487" t="s">
        <v>75</v>
      </c>
      <c r="U6487">
        <v>27.44</v>
      </c>
      <c r="V6487">
        <v>183</v>
      </c>
      <c r="W6487" t="s">
        <v>33</v>
      </c>
      <c r="X6487" s="5">
        <v>43671</v>
      </c>
      <c r="Y6487" t="s">
        <v>39</v>
      </c>
      <c r="Z6487" t="s">
        <v>3351</v>
      </c>
      <c r="AA6487" t="s">
        <v>24</v>
      </c>
    </row>
    <row r="6488" spans="1:27" x14ac:dyDescent="0.3">
      <c r="A6488">
        <v>5</v>
      </c>
      <c r="B6488" t="s">
        <v>43</v>
      </c>
      <c r="C6488">
        <v>6</v>
      </c>
      <c r="D6488" t="s">
        <v>26</v>
      </c>
      <c r="E6488" t="s">
        <v>3809</v>
      </c>
      <c r="F6488" t="s">
        <v>13</v>
      </c>
      <c r="G6488" t="s">
        <v>5210</v>
      </c>
      <c r="H6488" s="3">
        <v>0</v>
      </c>
      <c r="I6488" s="5">
        <v>43666</v>
      </c>
      <c r="J6488" s="5" t="str">
        <f t="shared" si="202"/>
        <v>September</v>
      </c>
      <c r="K6488" s="7">
        <f t="shared" si="203"/>
        <v>2019</v>
      </c>
      <c r="L6488" t="s">
        <v>5485</v>
      </c>
      <c r="M6488" t="s">
        <v>73</v>
      </c>
      <c r="N6488">
        <v>57103</v>
      </c>
      <c r="O6488">
        <v>9</v>
      </c>
      <c r="P6488" t="s">
        <v>8152</v>
      </c>
      <c r="Q6488">
        <v>112</v>
      </c>
      <c r="R6488">
        <v>2</v>
      </c>
      <c r="S6488" t="s">
        <v>75</v>
      </c>
      <c r="U6488">
        <v>112.41</v>
      </c>
      <c r="V6488">
        <v>416</v>
      </c>
      <c r="W6488" t="s">
        <v>33</v>
      </c>
      <c r="X6488" s="5">
        <v>43671</v>
      </c>
      <c r="Y6488" t="s">
        <v>39</v>
      </c>
      <c r="Z6488" t="s">
        <v>3351</v>
      </c>
      <c r="AA6488" t="s">
        <v>56</v>
      </c>
    </row>
    <row r="6489" spans="1:27" x14ac:dyDescent="0.3">
      <c r="A6489">
        <v>5</v>
      </c>
      <c r="B6489" t="s">
        <v>43</v>
      </c>
      <c r="C6489">
        <v>6</v>
      </c>
      <c r="D6489" t="s">
        <v>26</v>
      </c>
      <c r="E6489" t="s">
        <v>3809</v>
      </c>
      <c r="F6489" t="s">
        <v>13</v>
      </c>
      <c r="G6489" t="s">
        <v>5210</v>
      </c>
      <c r="H6489" s="3">
        <v>0</v>
      </c>
      <c r="I6489" s="5">
        <v>43666</v>
      </c>
      <c r="J6489" s="5" t="str">
        <f t="shared" si="202"/>
        <v>September</v>
      </c>
      <c r="K6489" s="7">
        <f t="shared" si="203"/>
        <v>2019</v>
      </c>
      <c r="L6489" t="s">
        <v>5485</v>
      </c>
      <c r="M6489" t="s">
        <v>73</v>
      </c>
      <c r="N6489">
        <v>57103</v>
      </c>
      <c r="O6489">
        <v>194</v>
      </c>
      <c r="P6489" t="s">
        <v>3426</v>
      </c>
      <c r="Q6489">
        <v>7</v>
      </c>
      <c r="R6489">
        <v>2</v>
      </c>
      <c r="S6489" t="s">
        <v>75</v>
      </c>
      <c r="U6489">
        <v>6.87</v>
      </c>
      <c r="V6489">
        <v>15</v>
      </c>
      <c r="W6489" t="s">
        <v>33</v>
      </c>
      <c r="X6489" s="5">
        <v>43671</v>
      </c>
      <c r="Y6489" t="s">
        <v>39</v>
      </c>
      <c r="Z6489" t="s">
        <v>3351</v>
      </c>
      <c r="AA6489" t="s">
        <v>35</v>
      </c>
    </row>
    <row r="6490" spans="1:27" x14ac:dyDescent="0.3">
      <c r="A6490">
        <v>5</v>
      </c>
      <c r="B6490" t="s">
        <v>43</v>
      </c>
      <c r="C6490">
        <v>6</v>
      </c>
      <c r="D6490" t="s">
        <v>26</v>
      </c>
      <c r="E6490" t="s">
        <v>3809</v>
      </c>
      <c r="F6490" t="s">
        <v>13</v>
      </c>
      <c r="G6490" t="s">
        <v>5210</v>
      </c>
      <c r="H6490" s="3">
        <v>0</v>
      </c>
      <c r="I6490" s="5">
        <v>43666</v>
      </c>
      <c r="J6490" s="5" t="str">
        <f t="shared" si="202"/>
        <v>September</v>
      </c>
      <c r="K6490" s="7">
        <f t="shared" si="203"/>
        <v>2019</v>
      </c>
      <c r="L6490" t="s">
        <v>5485</v>
      </c>
      <c r="M6490" t="s">
        <v>73</v>
      </c>
      <c r="N6490">
        <v>57103</v>
      </c>
      <c r="O6490">
        <v>265</v>
      </c>
      <c r="P6490" t="s">
        <v>1111</v>
      </c>
      <c r="Q6490">
        <v>20</v>
      </c>
      <c r="R6490">
        <v>5</v>
      </c>
      <c r="S6490" t="s">
        <v>75</v>
      </c>
      <c r="U6490">
        <v>20.21</v>
      </c>
      <c r="V6490">
        <v>43</v>
      </c>
      <c r="W6490" t="s">
        <v>33</v>
      </c>
      <c r="X6490" s="5">
        <v>43671</v>
      </c>
      <c r="Y6490" t="s">
        <v>39</v>
      </c>
      <c r="Z6490" t="s">
        <v>3351</v>
      </c>
      <c r="AA6490" t="s">
        <v>54</v>
      </c>
    </row>
    <row r="6491" spans="1:27" x14ac:dyDescent="0.3">
      <c r="A6491">
        <v>5</v>
      </c>
      <c r="B6491" t="s">
        <v>43</v>
      </c>
      <c r="C6491">
        <v>6</v>
      </c>
      <c r="D6491" t="s">
        <v>26</v>
      </c>
      <c r="E6491" t="s">
        <v>3809</v>
      </c>
      <c r="F6491" t="s">
        <v>13</v>
      </c>
      <c r="G6491" t="s">
        <v>5210</v>
      </c>
      <c r="H6491" s="3">
        <v>0</v>
      </c>
      <c r="I6491" s="5">
        <v>43666</v>
      </c>
      <c r="J6491" s="5" t="str">
        <f t="shared" si="202"/>
        <v>September</v>
      </c>
      <c r="K6491" s="7">
        <f t="shared" si="203"/>
        <v>2019</v>
      </c>
      <c r="L6491" t="s">
        <v>5485</v>
      </c>
      <c r="M6491" t="s">
        <v>73</v>
      </c>
      <c r="N6491">
        <v>57103</v>
      </c>
      <c r="O6491">
        <v>415</v>
      </c>
      <c r="P6491" t="s">
        <v>4644</v>
      </c>
      <c r="Q6491">
        <v>30</v>
      </c>
      <c r="R6491">
        <v>7</v>
      </c>
      <c r="S6491" t="s">
        <v>75</v>
      </c>
      <c r="U6491">
        <v>30.41</v>
      </c>
      <c r="V6491">
        <v>61</v>
      </c>
      <c r="W6491" t="s">
        <v>33</v>
      </c>
      <c r="X6491" s="5">
        <v>43671</v>
      </c>
      <c r="Y6491" t="s">
        <v>39</v>
      </c>
      <c r="Z6491" t="s">
        <v>3351</v>
      </c>
      <c r="AA6491" t="s">
        <v>54</v>
      </c>
    </row>
    <row r="6492" spans="1:27" x14ac:dyDescent="0.3">
      <c r="A6492">
        <v>5</v>
      </c>
      <c r="B6492" t="s">
        <v>43</v>
      </c>
      <c r="C6492">
        <v>6</v>
      </c>
      <c r="D6492" t="s">
        <v>50</v>
      </c>
      <c r="E6492" t="s">
        <v>3809</v>
      </c>
      <c r="F6492" t="s">
        <v>13</v>
      </c>
      <c r="G6492" t="s">
        <v>5210</v>
      </c>
      <c r="H6492" s="3">
        <v>0</v>
      </c>
      <c r="I6492" s="5">
        <v>43666</v>
      </c>
      <c r="J6492" s="5" t="str">
        <f t="shared" si="202"/>
        <v>September</v>
      </c>
      <c r="K6492" s="7">
        <f t="shared" si="203"/>
        <v>2019</v>
      </c>
      <c r="L6492" t="s">
        <v>5485</v>
      </c>
      <c r="M6492" t="s">
        <v>73</v>
      </c>
      <c r="N6492">
        <v>57103</v>
      </c>
      <c r="O6492">
        <v>1008</v>
      </c>
      <c r="P6492" t="s">
        <v>5142</v>
      </c>
      <c r="Q6492">
        <v>133</v>
      </c>
      <c r="R6492">
        <v>3</v>
      </c>
      <c r="S6492" t="s">
        <v>75</v>
      </c>
      <c r="U6492">
        <v>132.59</v>
      </c>
      <c r="V6492">
        <v>390</v>
      </c>
      <c r="W6492" t="s">
        <v>33</v>
      </c>
      <c r="X6492" s="5">
        <v>43671</v>
      </c>
      <c r="Y6492" t="s">
        <v>39</v>
      </c>
      <c r="Z6492" t="s">
        <v>3351</v>
      </c>
      <c r="AA6492" t="s">
        <v>113</v>
      </c>
    </row>
    <row r="6493" spans="1:27" x14ac:dyDescent="0.3">
      <c r="A6493">
        <v>4</v>
      </c>
      <c r="B6493" t="s">
        <v>43</v>
      </c>
      <c r="C6493">
        <v>6</v>
      </c>
      <c r="D6493" t="s">
        <v>26</v>
      </c>
      <c r="E6493" t="s">
        <v>201</v>
      </c>
      <c r="F6493" t="s">
        <v>13</v>
      </c>
      <c r="G6493" t="s">
        <v>242</v>
      </c>
      <c r="H6493" s="3">
        <v>0</v>
      </c>
      <c r="I6493" s="5">
        <v>43629</v>
      </c>
      <c r="J6493" s="5" t="str">
        <f t="shared" si="202"/>
        <v>September</v>
      </c>
      <c r="K6493" s="7">
        <f t="shared" si="203"/>
        <v>2019</v>
      </c>
      <c r="L6493" t="s">
        <v>4331</v>
      </c>
      <c r="M6493" t="s">
        <v>16</v>
      </c>
      <c r="N6493">
        <v>22153</v>
      </c>
      <c r="O6493">
        <v>352</v>
      </c>
      <c r="P6493" t="s">
        <v>3077</v>
      </c>
      <c r="Q6493">
        <v>51</v>
      </c>
      <c r="R6493">
        <v>7</v>
      </c>
      <c r="S6493" t="s">
        <v>18</v>
      </c>
      <c r="U6493">
        <v>50.92</v>
      </c>
      <c r="V6493">
        <v>182</v>
      </c>
      <c r="W6493" t="s">
        <v>19</v>
      </c>
      <c r="X6493" s="5">
        <v>43633</v>
      </c>
      <c r="Y6493" t="s">
        <v>39</v>
      </c>
      <c r="Z6493" t="s">
        <v>205</v>
      </c>
      <c r="AA6493" t="s">
        <v>49</v>
      </c>
    </row>
    <row r="6494" spans="1:27" x14ac:dyDescent="0.3">
      <c r="A6494">
        <v>6</v>
      </c>
      <c r="B6494" t="s">
        <v>10</v>
      </c>
      <c r="C6494">
        <v>6</v>
      </c>
      <c r="D6494" t="s">
        <v>26</v>
      </c>
      <c r="E6494" t="s">
        <v>2211</v>
      </c>
      <c r="F6494" t="s">
        <v>13</v>
      </c>
      <c r="G6494" t="s">
        <v>1705</v>
      </c>
      <c r="H6494" s="3">
        <v>0.2</v>
      </c>
      <c r="I6494" s="5">
        <v>43604</v>
      </c>
      <c r="J6494" s="5" t="str">
        <f t="shared" si="202"/>
        <v>September</v>
      </c>
      <c r="K6494" s="7">
        <f t="shared" si="203"/>
        <v>2019</v>
      </c>
      <c r="L6494" t="s">
        <v>3902</v>
      </c>
      <c r="M6494" t="s">
        <v>73</v>
      </c>
      <c r="N6494">
        <v>75023</v>
      </c>
      <c r="O6494">
        <v>200</v>
      </c>
      <c r="P6494" t="s">
        <v>3807</v>
      </c>
      <c r="Q6494">
        <v>4</v>
      </c>
      <c r="R6494">
        <v>4</v>
      </c>
      <c r="S6494" t="s">
        <v>75</v>
      </c>
      <c r="U6494">
        <v>4.3</v>
      </c>
      <c r="V6494">
        <v>13</v>
      </c>
      <c r="W6494" t="s">
        <v>19</v>
      </c>
      <c r="X6494" s="5">
        <v>43610</v>
      </c>
      <c r="Y6494" t="s">
        <v>39</v>
      </c>
      <c r="Z6494" t="s">
        <v>77</v>
      </c>
      <c r="AA6494" t="s">
        <v>35</v>
      </c>
    </row>
    <row r="6495" spans="1:27" x14ac:dyDescent="0.3">
      <c r="A6495">
        <v>6</v>
      </c>
      <c r="B6495" t="s">
        <v>10</v>
      </c>
      <c r="C6495">
        <v>6</v>
      </c>
      <c r="D6495" t="s">
        <v>50</v>
      </c>
      <c r="E6495" t="s">
        <v>2211</v>
      </c>
      <c r="F6495" t="s">
        <v>13</v>
      </c>
      <c r="G6495" t="s">
        <v>1705</v>
      </c>
      <c r="H6495" s="3">
        <v>0.2</v>
      </c>
      <c r="I6495" s="5">
        <v>43604</v>
      </c>
      <c r="J6495" s="5" t="str">
        <f t="shared" si="202"/>
        <v>September</v>
      </c>
      <c r="K6495" s="7">
        <f t="shared" si="203"/>
        <v>2019</v>
      </c>
      <c r="L6495" t="s">
        <v>3902</v>
      </c>
      <c r="M6495" t="s">
        <v>73</v>
      </c>
      <c r="N6495">
        <v>75023</v>
      </c>
      <c r="O6495">
        <v>940</v>
      </c>
      <c r="P6495" t="s">
        <v>4738</v>
      </c>
      <c r="Q6495">
        <v>10</v>
      </c>
      <c r="R6495">
        <v>1</v>
      </c>
      <c r="S6495" t="s">
        <v>75</v>
      </c>
      <c r="U6495">
        <v>9.6</v>
      </c>
      <c r="V6495">
        <v>96</v>
      </c>
      <c r="W6495" t="s">
        <v>19</v>
      </c>
      <c r="X6495" s="5">
        <v>43610</v>
      </c>
      <c r="Y6495" t="s">
        <v>39</v>
      </c>
      <c r="Z6495" t="s">
        <v>77</v>
      </c>
      <c r="AA6495" t="s">
        <v>52</v>
      </c>
    </row>
    <row r="6496" spans="1:27" x14ac:dyDescent="0.3">
      <c r="A6496">
        <v>4</v>
      </c>
      <c r="B6496" t="s">
        <v>43</v>
      </c>
      <c r="C6496">
        <v>6</v>
      </c>
      <c r="D6496" t="s">
        <v>26</v>
      </c>
      <c r="E6496" t="s">
        <v>863</v>
      </c>
      <c r="F6496" t="s">
        <v>13</v>
      </c>
      <c r="G6496" t="s">
        <v>864</v>
      </c>
      <c r="H6496" s="3">
        <v>0</v>
      </c>
      <c r="I6496" s="5">
        <v>43640</v>
      </c>
      <c r="J6496" s="5" t="str">
        <f t="shared" si="202"/>
        <v>September</v>
      </c>
      <c r="K6496" s="7">
        <f t="shared" si="203"/>
        <v>2019</v>
      </c>
      <c r="L6496" t="s">
        <v>865</v>
      </c>
      <c r="M6496" t="s">
        <v>30</v>
      </c>
      <c r="N6496">
        <v>92646</v>
      </c>
      <c r="O6496">
        <v>376</v>
      </c>
      <c r="P6496" t="s">
        <v>866</v>
      </c>
      <c r="Q6496">
        <v>26</v>
      </c>
      <c r="R6496">
        <v>8</v>
      </c>
      <c r="S6496" t="s">
        <v>32</v>
      </c>
      <c r="U6496">
        <v>25.9</v>
      </c>
      <c r="V6496">
        <v>96</v>
      </c>
      <c r="W6496" t="s">
        <v>19</v>
      </c>
      <c r="X6496" s="5">
        <v>43644</v>
      </c>
      <c r="Y6496" t="s">
        <v>39</v>
      </c>
      <c r="Z6496" t="s">
        <v>34</v>
      </c>
      <c r="AA6496" t="s">
        <v>49</v>
      </c>
    </row>
    <row r="6497" spans="1:27" x14ac:dyDescent="0.3">
      <c r="A6497">
        <v>4</v>
      </c>
      <c r="B6497" t="s">
        <v>43</v>
      </c>
      <c r="C6497">
        <v>6</v>
      </c>
      <c r="D6497" t="s">
        <v>26</v>
      </c>
      <c r="E6497" t="s">
        <v>667</v>
      </c>
      <c r="F6497" t="s">
        <v>13</v>
      </c>
      <c r="G6497" t="s">
        <v>5193</v>
      </c>
      <c r="H6497" s="3">
        <v>0.2</v>
      </c>
      <c r="I6497" s="5">
        <v>43733</v>
      </c>
      <c r="J6497" s="5" t="str">
        <f t="shared" si="202"/>
        <v>September</v>
      </c>
      <c r="K6497" s="7">
        <f t="shared" si="203"/>
        <v>2019</v>
      </c>
      <c r="L6497" t="s">
        <v>6419</v>
      </c>
      <c r="M6497" t="s">
        <v>102</v>
      </c>
      <c r="N6497">
        <v>44107</v>
      </c>
      <c r="O6497">
        <v>1438</v>
      </c>
      <c r="P6497" t="s">
        <v>3448</v>
      </c>
      <c r="Q6497">
        <v>9</v>
      </c>
      <c r="R6497">
        <v>4</v>
      </c>
      <c r="S6497" t="s">
        <v>104</v>
      </c>
      <c r="U6497">
        <v>8.86</v>
      </c>
      <c r="V6497">
        <v>24</v>
      </c>
      <c r="W6497" t="s">
        <v>33</v>
      </c>
      <c r="X6497" s="5">
        <v>43737</v>
      </c>
      <c r="Y6497" t="s">
        <v>39</v>
      </c>
      <c r="Z6497" t="s">
        <v>309</v>
      </c>
      <c r="AA6497" t="s">
        <v>119</v>
      </c>
    </row>
    <row r="6498" spans="1:27" x14ac:dyDescent="0.3">
      <c r="A6498">
        <v>2</v>
      </c>
      <c r="B6498" t="s">
        <v>25</v>
      </c>
      <c r="C6498">
        <v>1</v>
      </c>
      <c r="D6498" t="s">
        <v>26</v>
      </c>
      <c r="E6498" t="s">
        <v>906</v>
      </c>
      <c r="F6498" t="s">
        <v>13</v>
      </c>
      <c r="G6498" t="s">
        <v>995</v>
      </c>
      <c r="H6498" s="3">
        <v>0.2</v>
      </c>
      <c r="I6498" s="5">
        <v>43564</v>
      </c>
      <c r="J6498" s="5" t="str">
        <f t="shared" si="202"/>
        <v>September</v>
      </c>
      <c r="K6498" s="7">
        <f t="shared" si="203"/>
        <v>2019</v>
      </c>
      <c r="L6498" t="s">
        <v>3048</v>
      </c>
      <c r="M6498" t="s">
        <v>16</v>
      </c>
      <c r="N6498">
        <v>32216</v>
      </c>
      <c r="O6498">
        <v>187</v>
      </c>
      <c r="P6498" t="s">
        <v>3049</v>
      </c>
      <c r="Q6498">
        <v>5</v>
      </c>
      <c r="R6498">
        <v>3</v>
      </c>
      <c r="S6498" t="s">
        <v>18</v>
      </c>
      <c r="U6498">
        <v>4.91</v>
      </c>
      <c r="V6498">
        <v>15</v>
      </c>
      <c r="W6498" t="s">
        <v>19</v>
      </c>
      <c r="X6498" s="5">
        <v>43566</v>
      </c>
      <c r="Y6498" t="s">
        <v>130</v>
      </c>
      <c r="Z6498" t="s">
        <v>40</v>
      </c>
      <c r="AA6498" t="s">
        <v>35</v>
      </c>
    </row>
    <row r="6499" spans="1:27" x14ac:dyDescent="0.3">
      <c r="A6499">
        <v>2</v>
      </c>
      <c r="B6499" t="s">
        <v>25</v>
      </c>
      <c r="C6499">
        <v>1</v>
      </c>
      <c r="D6499" t="s">
        <v>26</v>
      </c>
      <c r="E6499" t="s">
        <v>906</v>
      </c>
      <c r="F6499" t="s">
        <v>13</v>
      </c>
      <c r="G6499" t="s">
        <v>995</v>
      </c>
      <c r="H6499" s="3">
        <v>0.2</v>
      </c>
      <c r="I6499" s="5">
        <v>43564</v>
      </c>
      <c r="J6499" s="5" t="str">
        <f t="shared" si="202"/>
        <v>September</v>
      </c>
      <c r="K6499" s="7">
        <f t="shared" si="203"/>
        <v>2019</v>
      </c>
      <c r="L6499" t="s">
        <v>3048</v>
      </c>
      <c r="M6499" t="s">
        <v>16</v>
      </c>
      <c r="N6499">
        <v>32216</v>
      </c>
      <c r="O6499">
        <v>1708</v>
      </c>
      <c r="P6499" t="s">
        <v>3050</v>
      </c>
      <c r="Q6499">
        <v>88</v>
      </c>
      <c r="R6499">
        <v>3</v>
      </c>
      <c r="S6499" t="s">
        <v>18</v>
      </c>
      <c r="U6499">
        <v>88.07</v>
      </c>
      <c r="V6499">
        <v>252</v>
      </c>
      <c r="W6499" t="s">
        <v>19</v>
      </c>
      <c r="X6499" s="5">
        <v>43566</v>
      </c>
      <c r="Y6499" t="s">
        <v>130</v>
      </c>
      <c r="Z6499" t="s">
        <v>40</v>
      </c>
      <c r="AA6499" t="s">
        <v>64</v>
      </c>
    </row>
    <row r="6500" spans="1:27" x14ac:dyDescent="0.3">
      <c r="A6500">
        <v>2</v>
      </c>
      <c r="B6500" t="s">
        <v>25</v>
      </c>
      <c r="C6500">
        <v>1</v>
      </c>
      <c r="D6500" t="s">
        <v>26</v>
      </c>
      <c r="E6500" t="s">
        <v>906</v>
      </c>
      <c r="F6500" t="s">
        <v>13</v>
      </c>
      <c r="G6500" t="s">
        <v>995</v>
      </c>
      <c r="H6500" s="3">
        <v>0.7</v>
      </c>
      <c r="I6500" s="5">
        <v>43564</v>
      </c>
      <c r="J6500" s="5" t="str">
        <f t="shared" si="202"/>
        <v>September</v>
      </c>
      <c r="K6500" s="7">
        <f t="shared" si="203"/>
        <v>2019</v>
      </c>
      <c r="L6500" t="s">
        <v>3048</v>
      </c>
      <c r="M6500" t="s">
        <v>16</v>
      </c>
      <c r="N6500">
        <v>32216</v>
      </c>
      <c r="O6500">
        <v>234</v>
      </c>
      <c r="P6500" t="s">
        <v>3066</v>
      </c>
      <c r="Q6500">
        <v>-13</v>
      </c>
      <c r="R6500">
        <v>1</v>
      </c>
      <c r="S6500" t="s">
        <v>18</v>
      </c>
      <c r="U6500">
        <v>-13.36</v>
      </c>
      <c r="V6500">
        <v>17</v>
      </c>
      <c r="W6500" t="s">
        <v>19</v>
      </c>
      <c r="X6500" s="5">
        <v>43566</v>
      </c>
      <c r="Y6500" t="s">
        <v>130</v>
      </c>
      <c r="Z6500" t="s">
        <v>40</v>
      </c>
      <c r="AA6500" t="s">
        <v>54</v>
      </c>
    </row>
    <row r="6501" spans="1:27" x14ac:dyDescent="0.3">
      <c r="A6501">
        <v>2</v>
      </c>
      <c r="B6501" t="s">
        <v>43</v>
      </c>
      <c r="C6501">
        <v>3</v>
      </c>
      <c r="D6501" t="s">
        <v>11</v>
      </c>
      <c r="E6501" t="s">
        <v>1926</v>
      </c>
      <c r="F6501" t="s">
        <v>13</v>
      </c>
      <c r="G6501" t="s">
        <v>1135</v>
      </c>
      <c r="H6501" s="3">
        <v>0</v>
      </c>
      <c r="I6501" s="5">
        <v>43597</v>
      </c>
      <c r="J6501" s="5" t="str">
        <f t="shared" si="202"/>
        <v>September</v>
      </c>
      <c r="K6501" s="7">
        <f t="shared" si="203"/>
        <v>2019</v>
      </c>
      <c r="L6501" t="s">
        <v>1927</v>
      </c>
      <c r="M6501" t="s">
        <v>102</v>
      </c>
      <c r="N6501">
        <v>8360</v>
      </c>
      <c r="O6501">
        <v>491</v>
      </c>
      <c r="P6501" t="s">
        <v>1729</v>
      </c>
      <c r="Q6501">
        <v>15</v>
      </c>
      <c r="R6501">
        <v>5</v>
      </c>
      <c r="S6501" t="s">
        <v>104</v>
      </c>
      <c r="U6501">
        <v>15.43</v>
      </c>
      <c r="V6501">
        <v>43</v>
      </c>
      <c r="W6501" t="s">
        <v>19</v>
      </c>
      <c r="X6501" s="5">
        <v>43599</v>
      </c>
      <c r="Y6501" t="s">
        <v>20</v>
      </c>
      <c r="Z6501" t="s">
        <v>485</v>
      </c>
      <c r="AA6501" t="s">
        <v>47</v>
      </c>
    </row>
    <row r="6502" spans="1:27" x14ac:dyDescent="0.3">
      <c r="A6502">
        <v>2</v>
      </c>
      <c r="B6502" t="s">
        <v>43</v>
      </c>
      <c r="C6502">
        <v>3</v>
      </c>
      <c r="D6502" t="s">
        <v>26</v>
      </c>
      <c r="E6502" t="s">
        <v>1926</v>
      </c>
      <c r="F6502" t="s">
        <v>13</v>
      </c>
      <c r="G6502" t="s">
        <v>1135</v>
      </c>
      <c r="H6502" s="3">
        <v>0</v>
      </c>
      <c r="I6502" s="5">
        <v>43597</v>
      </c>
      <c r="J6502" s="5" t="str">
        <f t="shared" si="202"/>
        <v>September</v>
      </c>
      <c r="K6502" s="7">
        <f t="shared" si="203"/>
        <v>2019</v>
      </c>
      <c r="L6502" t="s">
        <v>1927</v>
      </c>
      <c r="M6502" t="s">
        <v>102</v>
      </c>
      <c r="N6502">
        <v>8360</v>
      </c>
      <c r="O6502">
        <v>1463</v>
      </c>
      <c r="P6502" t="s">
        <v>3437</v>
      </c>
      <c r="Q6502">
        <v>3</v>
      </c>
      <c r="R6502">
        <v>2</v>
      </c>
      <c r="S6502" t="s">
        <v>104</v>
      </c>
      <c r="U6502">
        <v>2.96</v>
      </c>
      <c r="V6502">
        <v>6</v>
      </c>
      <c r="W6502" t="s">
        <v>19</v>
      </c>
      <c r="X6502" s="5">
        <v>43599</v>
      </c>
      <c r="Y6502" t="s">
        <v>20</v>
      </c>
      <c r="Z6502" t="s">
        <v>485</v>
      </c>
      <c r="AA6502" t="s">
        <v>35</v>
      </c>
    </row>
    <row r="6503" spans="1:27" x14ac:dyDescent="0.3">
      <c r="A6503">
        <v>2</v>
      </c>
      <c r="B6503" t="s">
        <v>43</v>
      </c>
      <c r="C6503">
        <v>3</v>
      </c>
      <c r="D6503" t="s">
        <v>26</v>
      </c>
      <c r="E6503" t="s">
        <v>1926</v>
      </c>
      <c r="F6503" t="s">
        <v>13</v>
      </c>
      <c r="G6503" t="s">
        <v>1135</v>
      </c>
      <c r="H6503" s="3">
        <v>0</v>
      </c>
      <c r="I6503" s="5">
        <v>43597</v>
      </c>
      <c r="J6503" s="5" t="str">
        <f t="shared" si="202"/>
        <v>September</v>
      </c>
      <c r="K6503" s="7">
        <f t="shared" si="203"/>
        <v>2019</v>
      </c>
      <c r="L6503" t="s">
        <v>1927</v>
      </c>
      <c r="M6503" t="s">
        <v>102</v>
      </c>
      <c r="N6503">
        <v>8360</v>
      </c>
      <c r="O6503">
        <v>89</v>
      </c>
      <c r="P6503" t="s">
        <v>2968</v>
      </c>
      <c r="Q6503">
        <v>4</v>
      </c>
      <c r="R6503">
        <v>2</v>
      </c>
      <c r="S6503" t="s">
        <v>104</v>
      </c>
      <c r="U6503">
        <v>4.42</v>
      </c>
      <c r="V6503">
        <v>17</v>
      </c>
      <c r="W6503" t="s">
        <v>19</v>
      </c>
      <c r="X6503" s="5">
        <v>43599</v>
      </c>
      <c r="Y6503" t="s">
        <v>20</v>
      </c>
      <c r="Z6503" t="s">
        <v>485</v>
      </c>
      <c r="AA6503" t="s">
        <v>356</v>
      </c>
    </row>
    <row r="6504" spans="1:27" x14ac:dyDescent="0.3">
      <c r="A6504">
        <v>2</v>
      </c>
      <c r="B6504" t="s">
        <v>43</v>
      </c>
      <c r="C6504">
        <v>3</v>
      </c>
      <c r="D6504" t="s">
        <v>50</v>
      </c>
      <c r="E6504" t="s">
        <v>1926</v>
      </c>
      <c r="F6504" t="s">
        <v>13</v>
      </c>
      <c r="G6504" t="s">
        <v>1135</v>
      </c>
      <c r="H6504" s="3">
        <v>0</v>
      </c>
      <c r="I6504" s="5">
        <v>43597</v>
      </c>
      <c r="J6504" s="5" t="str">
        <f t="shared" si="202"/>
        <v>September</v>
      </c>
      <c r="K6504" s="7">
        <f t="shared" si="203"/>
        <v>2019</v>
      </c>
      <c r="L6504" t="s">
        <v>1927</v>
      </c>
      <c r="M6504" t="s">
        <v>102</v>
      </c>
      <c r="N6504">
        <v>8360</v>
      </c>
      <c r="O6504">
        <v>1069</v>
      </c>
      <c r="P6504" t="s">
        <v>4848</v>
      </c>
      <c r="Q6504">
        <v>35</v>
      </c>
      <c r="R6504">
        <v>5</v>
      </c>
      <c r="S6504" t="s">
        <v>104</v>
      </c>
      <c r="U6504">
        <v>34.96</v>
      </c>
      <c r="V6504">
        <v>87</v>
      </c>
      <c r="W6504" t="s">
        <v>19</v>
      </c>
      <c r="X6504" s="5">
        <v>43599</v>
      </c>
      <c r="Y6504" t="s">
        <v>20</v>
      </c>
      <c r="Z6504" t="s">
        <v>485</v>
      </c>
      <c r="AA6504" t="s">
        <v>113</v>
      </c>
    </row>
    <row r="6505" spans="1:27" x14ac:dyDescent="0.3">
      <c r="A6505">
        <v>2</v>
      </c>
      <c r="B6505" t="s">
        <v>25</v>
      </c>
      <c r="C6505">
        <v>1</v>
      </c>
      <c r="D6505" t="s">
        <v>50</v>
      </c>
      <c r="E6505" t="s">
        <v>320</v>
      </c>
      <c r="F6505" t="s">
        <v>13</v>
      </c>
      <c r="G6505" t="s">
        <v>1220</v>
      </c>
      <c r="H6505" s="3">
        <v>0</v>
      </c>
      <c r="I6505" s="5">
        <v>43730</v>
      </c>
      <c r="J6505" s="5" t="str">
        <f t="shared" si="202"/>
        <v>September</v>
      </c>
      <c r="K6505" s="7">
        <f t="shared" si="203"/>
        <v>2019</v>
      </c>
      <c r="L6505" t="s">
        <v>4729</v>
      </c>
      <c r="M6505" t="s">
        <v>102</v>
      </c>
      <c r="N6505">
        <v>19805</v>
      </c>
      <c r="O6505">
        <v>726</v>
      </c>
      <c r="P6505" t="s">
        <v>129</v>
      </c>
      <c r="Q6505">
        <v>114</v>
      </c>
      <c r="R6505">
        <v>2</v>
      </c>
      <c r="S6505" t="s">
        <v>104</v>
      </c>
      <c r="U6505">
        <v>113.67</v>
      </c>
      <c r="V6505">
        <v>392</v>
      </c>
      <c r="W6505" t="s">
        <v>19</v>
      </c>
      <c r="X6505" s="5">
        <v>43732</v>
      </c>
      <c r="Y6505" t="s">
        <v>130</v>
      </c>
      <c r="Z6505" t="s">
        <v>161</v>
      </c>
      <c r="AA6505" t="s">
        <v>52</v>
      </c>
    </row>
    <row r="6506" spans="1:27" x14ac:dyDescent="0.3">
      <c r="A6506">
        <v>0</v>
      </c>
      <c r="B6506" t="s">
        <v>10</v>
      </c>
      <c r="C6506">
        <v>0</v>
      </c>
      <c r="D6506" t="s">
        <v>26</v>
      </c>
      <c r="E6506" t="s">
        <v>171</v>
      </c>
      <c r="F6506" t="s">
        <v>13</v>
      </c>
      <c r="G6506" t="s">
        <v>673</v>
      </c>
      <c r="H6506" s="3">
        <v>0</v>
      </c>
      <c r="I6506" s="5">
        <v>43718</v>
      </c>
      <c r="J6506" s="5" t="str">
        <f t="shared" si="202"/>
        <v>September</v>
      </c>
      <c r="K6506" s="7">
        <f t="shared" si="203"/>
        <v>2019</v>
      </c>
      <c r="L6506" t="s">
        <v>3212</v>
      </c>
      <c r="M6506" t="s">
        <v>102</v>
      </c>
      <c r="N6506">
        <v>10024</v>
      </c>
      <c r="O6506">
        <v>1348</v>
      </c>
      <c r="P6506" t="s">
        <v>3213</v>
      </c>
      <c r="Q6506">
        <v>9</v>
      </c>
      <c r="R6506">
        <v>2</v>
      </c>
      <c r="S6506" t="s">
        <v>104</v>
      </c>
      <c r="U6506">
        <v>9</v>
      </c>
      <c r="V6506">
        <v>19</v>
      </c>
      <c r="W6506" t="s">
        <v>19</v>
      </c>
      <c r="X6506" s="5">
        <v>43718</v>
      </c>
      <c r="Y6506" t="s">
        <v>773</v>
      </c>
      <c r="Z6506" t="s">
        <v>175</v>
      </c>
      <c r="AA6506" t="s">
        <v>64</v>
      </c>
    </row>
    <row r="6507" spans="1:27" x14ac:dyDescent="0.3">
      <c r="A6507">
        <v>4</v>
      </c>
      <c r="B6507" t="s">
        <v>43</v>
      </c>
      <c r="C6507">
        <v>6</v>
      </c>
      <c r="D6507" t="s">
        <v>11</v>
      </c>
      <c r="E6507" t="s">
        <v>171</v>
      </c>
      <c r="F6507" t="s">
        <v>13</v>
      </c>
      <c r="G6507" t="s">
        <v>1520</v>
      </c>
      <c r="H6507" s="3">
        <v>0.1</v>
      </c>
      <c r="I6507" s="5">
        <v>43548</v>
      </c>
      <c r="J6507" s="5" t="str">
        <f t="shared" si="202"/>
        <v>September</v>
      </c>
      <c r="K6507" s="7">
        <f t="shared" si="203"/>
        <v>2019</v>
      </c>
      <c r="L6507" t="s">
        <v>2359</v>
      </c>
      <c r="M6507" t="s">
        <v>102</v>
      </c>
      <c r="N6507">
        <v>10011</v>
      </c>
      <c r="O6507">
        <v>737</v>
      </c>
      <c r="P6507" t="s">
        <v>1985</v>
      </c>
      <c r="Q6507">
        <v>60</v>
      </c>
      <c r="R6507">
        <v>2</v>
      </c>
      <c r="S6507" t="s">
        <v>104</v>
      </c>
      <c r="U6507">
        <v>60.39</v>
      </c>
      <c r="V6507">
        <v>272</v>
      </c>
      <c r="W6507" t="s">
        <v>19</v>
      </c>
      <c r="X6507" s="5">
        <v>43552</v>
      </c>
      <c r="Y6507" t="s">
        <v>39</v>
      </c>
      <c r="Z6507" t="s">
        <v>175</v>
      </c>
      <c r="AA6507" t="s">
        <v>24</v>
      </c>
    </row>
    <row r="6508" spans="1:27" x14ac:dyDescent="0.3">
      <c r="A6508">
        <v>5</v>
      </c>
      <c r="B6508" t="s">
        <v>43</v>
      </c>
      <c r="C6508">
        <v>6</v>
      </c>
      <c r="D6508" t="s">
        <v>50</v>
      </c>
      <c r="E6508" t="s">
        <v>27</v>
      </c>
      <c r="F6508" t="s">
        <v>13</v>
      </c>
      <c r="G6508" t="s">
        <v>701</v>
      </c>
      <c r="H6508" s="3">
        <v>0.2</v>
      </c>
      <c r="I6508" s="5">
        <v>43732</v>
      </c>
      <c r="J6508" s="5" t="str">
        <f t="shared" si="202"/>
        <v>September</v>
      </c>
      <c r="K6508" s="7">
        <f t="shared" si="203"/>
        <v>2019</v>
      </c>
      <c r="L6508" t="s">
        <v>6810</v>
      </c>
      <c r="M6508" t="s">
        <v>30</v>
      </c>
      <c r="N6508">
        <v>90008</v>
      </c>
      <c r="O6508">
        <v>1466</v>
      </c>
      <c r="P6508" t="s">
        <v>6811</v>
      </c>
      <c r="Q6508">
        <v>177</v>
      </c>
      <c r="R6508">
        <v>3</v>
      </c>
      <c r="S6508" t="s">
        <v>32</v>
      </c>
      <c r="U6508">
        <v>177.2</v>
      </c>
      <c r="V6508">
        <v>506</v>
      </c>
      <c r="W6508" t="s">
        <v>33</v>
      </c>
      <c r="X6508" s="5">
        <v>43737</v>
      </c>
      <c r="Y6508" t="s">
        <v>39</v>
      </c>
      <c r="Z6508" t="s">
        <v>34</v>
      </c>
      <c r="AA6508" t="s">
        <v>422</v>
      </c>
    </row>
    <row r="6509" spans="1:27" x14ac:dyDescent="0.3">
      <c r="A6509">
        <v>5</v>
      </c>
      <c r="B6509" t="s">
        <v>43</v>
      </c>
      <c r="C6509">
        <v>6</v>
      </c>
      <c r="D6509" t="s">
        <v>50</v>
      </c>
      <c r="E6509" t="s">
        <v>27</v>
      </c>
      <c r="F6509" t="s">
        <v>13</v>
      </c>
      <c r="G6509" t="s">
        <v>701</v>
      </c>
      <c r="H6509" s="3">
        <v>0.2</v>
      </c>
      <c r="I6509" s="5">
        <v>43732</v>
      </c>
      <c r="J6509" s="5" t="str">
        <f t="shared" si="202"/>
        <v>September</v>
      </c>
      <c r="K6509" s="7">
        <f t="shared" si="203"/>
        <v>2019</v>
      </c>
      <c r="L6509" t="s">
        <v>6810</v>
      </c>
      <c r="M6509" t="s">
        <v>30</v>
      </c>
      <c r="N6509">
        <v>90008</v>
      </c>
      <c r="O6509">
        <v>1629</v>
      </c>
      <c r="P6509" t="s">
        <v>4800</v>
      </c>
      <c r="Q6509">
        <v>75</v>
      </c>
      <c r="R6509">
        <v>3</v>
      </c>
      <c r="S6509" t="s">
        <v>32</v>
      </c>
      <c r="U6509">
        <v>75.180000000000007</v>
      </c>
      <c r="V6509">
        <v>859</v>
      </c>
      <c r="W6509" t="s">
        <v>33</v>
      </c>
      <c r="X6509" s="5">
        <v>43737</v>
      </c>
      <c r="Y6509" t="s">
        <v>39</v>
      </c>
      <c r="Z6509" t="s">
        <v>34</v>
      </c>
      <c r="AA6509" t="s">
        <v>52</v>
      </c>
    </row>
    <row r="6510" spans="1:27" x14ac:dyDescent="0.3">
      <c r="A6510">
        <v>5</v>
      </c>
      <c r="B6510" t="s">
        <v>43</v>
      </c>
      <c r="C6510">
        <v>6</v>
      </c>
      <c r="D6510" t="s">
        <v>11</v>
      </c>
      <c r="E6510" t="s">
        <v>65</v>
      </c>
      <c r="F6510" t="s">
        <v>13</v>
      </c>
      <c r="G6510" t="s">
        <v>403</v>
      </c>
      <c r="H6510" s="3">
        <v>0.2</v>
      </c>
      <c r="I6510" s="5">
        <v>43782</v>
      </c>
      <c r="J6510" s="5" t="str">
        <f t="shared" si="202"/>
        <v>September</v>
      </c>
      <c r="K6510" s="7">
        <f t="shared" si="203"/>
        <v>2019</v>
      </c>
      <c r="L6510" t="s">
        <v>2745</v>
      </c>
      <c r="M6510" t="s">
        <v>30</v>
      </c>
      <c r="N6510">
        <v>98103</v>
      </c>
      <c r="O6510">
        <v>770</v>
      </c>
      <c r="P6510" t="s">
        <v>1026</v>
      </c>
      <c r="Q6510">
        <v>150</v>
      </c>
      <c r="R6510">
        <v>6</v>
      </c>
      <c r="S6510" t="s">
        <v>32</v>
      </c>
      <c r="U6510">
        <v>150.29</v>
      </c>
      <c r="V6510">
        <v>2405</v>
      </c>
      <c r="W6510" t="s">
        <v>19</v>
      </c>
      <c r="X6510" s="5">
        <v>43787</v>
      </c>
      <c r="Y6510" t="s">
        <v>39</v>
      </c>
      <c r="Z6510" t="s">
        <v>69</v>
      </c>
      <c r="AA6510" t="s">
        <v>24</v>
      </c>
    </row>
    <row r="6511" spans="1:27" x14ac:dyDescent="0.3">
      <c r="A6511">
        <v>5</v>
      </c>
      <c r="B6511" t="s">
        <v>43</v>
      </c>
      <c r="C6511">
        <v>6</v>
      </c>
      <c r="D6511" t="s">
        <v>26</v>
      </c>
      <c r="E6511" t="s">
        <v>65</v>
      </c>
      <c r="F6511" t="s">
        <v>13</v>
      </c>
      <c r="G6511" t="s">
        <v>403</v>
      </c>
      <c r="H6511" s="3">
        <v>0</v>
      </c>
      <c r="I6511" s="5">
        <v>43782</v>
      </c>
      <c r="J6511" s="5" t="str">
        <f t="shared" si="202"/>
        <v>September</v>
      </c>
      <c r="K6511" s="7">
        <f t="shared" si="203"/>
        <v>2019</v>
      </c>
      <c r="L6511" t="s">
        <v>2745</v>
      </c>
      <c r="M6511" t="s">
        <v>30</v>
      </c>
      <c r="N6511">
        <v>98103</v>
      </c>
      <c r="O6511">
        <v>243</v>
      </c>
      <c r="P6511" t="s">
        <v>2793</v>
      </c>
      <c r="Q6511">
        <v>4</v>
      </c>
      <c r="R6511">
        <v>3</v>
      </c>
      <c r="S6511" t="s">
        <v>32</v>
      </c>
      <c r="U6511">
        <v>4.2300000000000004</v>
      </c>
      <c r="V6511">
        <v>9</v>
      </c>
      <c r="W6511" t="s">
        <v>19</v>
      </c>
      <c r="X6511" s="5">
        <v>43787</v>
      </c>
      <c r="Y6511" t="s">
        <v>39</v>
      </c>
      <c r="Z6511" t="s">
        <v>69</v>
      </c>
      <c r="AA6511" t="s">
        <v>35</v>
      </c>
    </row>
    <row r="6512" spans="1:27" x14ac:dyDescent="0.3">
      <c r="A6512">
        <v>5</v>
      </c>
      <c r="B6512" t="s">
        <v>43</v>
      </c>
      <c r="C6512">
        <v>6</v>
      </c>
      <c r="D6512" t="s">
        <v>26</v>
      </c>
      <c r="E6512" t="s">
        <v>65</v>
      </c>
      <c r="F6512" t="s">
        <v>13</v>
      </c>
      <c r="G6512" t="s">
        <v>403</v>
      </c>
      <c r="H6512" s="3">
        <v>0</v>
      </c>
      <c r="I6512" s="5">
        <v>43782</v>
      </c>
      <c r="J6512" s="5" t="str">
        <f t="shared" si="202"/>
        <v>September</v>
      </c>
      <c r="K6512" s="7">
        <f t="shared" si="203"/>
        <v>2019</v>
      </c>
      <c r="L6512" t="s">
        <v>2745</v>
      </c>
      <c r="M6512" t="s">
        <v>30</v>
      </c>
      <c r="N6512">
        <v>98103</v>
      </c>
      <c r="O6512">
        <v>1484</v>
      </c>
      <c r="P6512" t="s">
        <v>423</v>
      </c>
      <c r="Q6512">
        <v>10</v>
      </c>
      <c r="R6512">
        <v>3</v>
      </c>
      <c r="S6512" t="s">
        <v>32</v>
      </c>
      <c r="U6512">
        <v>10.35</v>
      </c>
      <c r="V6512">
        <v>345</v>
      </c>
      <c r="W6512" t="s">
        <v>19</v>
      </c>
      <c r="X6512" s="5">
        <v>43787</v>
      </c>
      <c r="Y6512" t="s">
        <v>39</v>
      </c>
      <c r="Z6512" t="s">
        <v>69</v>
      </c>
      <c r="AA6512" t="s">
        <v>42</v>
      </c>
    </row>
    <row r="6513" spans="1:27" x14ac:dyDescent="0.3">
      <c r="A6513">
        <v>5</v>
      </c>
      <c r="B6513" t="s">
        <v>43</v>
      </c>
      <c r="C6513">
        <v>6</v>
      </c>
      <c r="D6513" t="s">
        <v>26</v>
      </c>
      <c r="E6513" t="s">
        <v>65</v>
      </c>
      <c r="F6513" t="s">
        <v>13</v>
      </c>
      <c r="G6513" t="s">
        <v>403</v>
      </c>
      <c r="H6513" s="3">
        <v>0.2</v>
      </c>
      <c r="I6513" s="5">
        <v>43782</v>
      </c>
      <c r="J6513" s="5" t="str">
        <f t="shared" si="202"/>
        <v>September</v>
      </c>
      <c r="K6513" s="7">
        <f t="shared" si="203"/>
        <v>2019</v>
      </c>
      <c r="L6513" t="s">
        <v>2745</v>
      </c>
      <c r="M6513" t="s">
        <v>30</v>
      </c>
      <c r="N6513">
        <v>98103</v>
      </c>
      <c r="O6513">
        <v>685</v>
      </c>
      <c r="P6513" t="s">
        <v>3478</v>
      </c>
      <c r="Q6513">
        <v>190</v>
      </c>
      <c r="R6513">
        <v>11</v>
      </c>
      <c r="S6513" t="s">
        <v>32</v>
      </c>
      <c r="U6513">
        <v>190.02</v>
      </c>
      <c r="V6513">
        <v>563</v>
      </c>
      <c r="W6513" t="s">
        <v>19</v>
      </c>
      <c r="X6513" s="5">
        <v>43787</v>
      </c>
      <c r="Y6513" t="s">
        <v>39</v>
      </c>
      <c r="Z6513" t="s">
        <v>69</v>
      </c>
      <c r="AA6513" t="s">
        <v>54</v>
      </c>
    </row>
    <row r="6514" spans="1:27" x14ac:dyDescent="0.3">
      <c r="A6514">
        <v>5</v>
      </c>
      <c r="B6514" t="s">
        <v>25</v>
      </c>
      <c r="C6514">
        <v>3</v>
      </c>
      <c r="D6514" t="s">
        <v>50</v>
      </c>
      <c r="E6514" t="s">
        <v>596</v>
      </c>
      <c r="F6514" t="s">
        <v>13</v>
      </c>
      <c r="G6514" t="s">
        <v>6889</v>
      </c>
      <c r="H6514" s="3">
        <v>0</v>
      </c>
      <c r="I6514" s="5">
        <v>43776</v>
      </c>
      <c r="J6514" s="5" t="str">
        <f t="shared" si="202"/>
        <v>September</v>
      </c>
      <c r="K6514" s="7">
        <f t="shared" si="203"/>
        <v>2019</v>
      </c>
      <c r="L6514" t="s">
        <v>8082</v>
      </c>
      <c r="M6514" t="s">
        <v>30</v>
      </c>
      <c r="N6514">
        <v>94513</v>
      </c>
      <c r="O6514">
        <v>140</v>
      </c>
      <c r="P6514" t="s">
        <v>4992</v>
      </c>
      <c r="Q6514">
        <v>14</v>
      </c>
      <c r="R6514">
        <v>3</v>
      </c>
      <c r="S6514" t="s">
        <v>32</v>
      </c>
      <c r="T6514" t="s">
        <v>92</v>
      </c>
      <c r="U6514">
        <v>13.79</v>
      </c>
      <c r="V6514">
        <v>60</v>
      </c>
      <c r="W6514" t="s">
        <v>76</v>
      </c>
      <c r="X6514" s="5">
        <v>43781</v>
      </c>
      <c r="Y6514" t="s">
        <v>20</v>
      </c>
      <c r="Z6514" t="s">
        <v>34</v>
      </c>
      <c r="AA6514" t="s">
        <v>113</v>
      </c>
    </row>
    <row r="6515" spans="1:27" x14ac:dyDescent="0.3">
      <c r="A6515">
        <v>5</v>
      </c>
      <c r="B6515" t="s">
        <v>25</v>
      </c>
      <c r="C6515">
        <v>3</v>
      </c>
      <c r="D6515" t="s">
        <v>50</v>
      </c>
      <c r="E6515" t="s">
        <v>596</v>
      </c>
      <c r="F6515" t="s">
        <v>13</v>
      </c>
      <c r="G6515" t="s">
        <v>6889</v>
      </c>
      <c r="H6515" s="3">
        <v>0.2</v>
      </c>
      <c r="I6515" s="5">
        <v>43776</v>
      </c>
      <c r="J6515" s="5" t="str">
        <f t="shared" si="202"/>
        <v>September</v>
      </c>
      <c r="K6515" s="7">
        <f t="shared" si="203"/>
        <v>2019</v>
      </c>
      <c r="L6515" t="s">
        <v>8082</v>
      </c>
      <c r="M6515" t="s">
        <v>30</v>
      </c>
      <c r="N6515">
        <v>94513</v>
      </c>
      <c r="O6515">
        <v>1277</v>
      </c>
      <c r="P6515" t="s">
        <v>4873</v>
      </c>
      <c r="Q6515">
        <v>67</v>
      </c>
      <c r="R6515">
        <v>7</v>
      </c>
      <c r="S6515" t="s">
        <v>32</v>
      </c>
      <c r="T6515" t="s">
        <v>92</v>
      </c>
      <c r="U6515">
        <v>66.64</v>
      </c>
      <c r="V6515">
        <v>762</v>
      </c>
      <c r="W6515" t="s">
        <v>76</v>
      </c>
      <c r="X6515" s="5">
        <v>43781</v>
      </c>
      <c r="Y6515" t="s">
        <v>20</v>
      </c>
      <c r="Z6515" t="s">
        <v>34</v>
      </c>
      <c r="AA6515" t="s">
        <v>52</v>
      </c>
    </row>
    <row r="6516" spans="1:27" x14ac:dyDescent="0.3">
      <c r="A6516">
        <v>4</v>
      </c>
      <c r="B6516" t="s">
        <v>43</v>
      </c>
      <c r="C6516">
        <v>6</v>
      </c>
      <c r="D6516" t="s">
        <v>11</v>
      </c>
      <c r="E6516" t="s">
        <v>99</v>
      </c>
      <c r="F6516" t="s">
        <v>13</v>
      </c>
      <c r="G6516" t="s">
        <v>1261</v>
      </c>
      <c r="H6516" s="3">
        <v>0.3</v>
      </c>
      <c r="I6516" s="5">
        <v>43800</v>
      </c>
      <c r="J6516" s="5" t="str">
        <f t="shared" si="202"/>
        <v>September</v>
      </c>
      <c r="K6516" s="7">
        <f t="shared" si="203"/>
        <v>2019</v>
      </c>
      <c r="L6516" t="s">
        <v>2433</v>
      </c>
      <c r="M6516" t="s">
        <v>102</v>
      </c>
      <c r="N6516">
        <v>19140</v>
      </c>
      <c r="O6516">
        <v>742</v>
      </c>
      <c r="P6516" t="s">
        <v>1068</v>
      </c>
      <c r="Q6516">
        <v>-28</v>
      </c>
      <c r="R6516">
        <v>2</v>
      </c>
      <c r="S6516" t="s">
        <v>104</v>
      </c>
      <c r="U6516">
        <v>-28.5</v>
      </c>
      <c r="V6516">
        <v>399</v>
      </c>
      <c r="W6516" t="s">
        <v>19</v>
      </c>
      <c r="X6516" s="5">
        <v>43804</v>
      </c>
      <c r="Y6516" t="s">
        <v>39</v>
      </c>
      <c r="Z6516" t="s">
        <v>105</v>
      </c>
      <c r="AA6516" t="s">
        <v>24</v>
      </c>
    </row>
    <row r="6517" spans="1:27" x14ac:dyDescent="0.3">
      <c r="A6517">
        <v>4</v>
      </c>
      <c r="B6517" t="s">
        <v>43</v>
      </c>
      <c r="C6517">
        <v>6</v>
      </c>
      <c r="D6517" t="s">
        <v>26</v>
      </c>
      <c r="E6517" t="s">
        <v>99</v>
      </c>
      <c r="F6517" t="s">
        <v>13</v>
      </c>
      <c r="G6517" t="s">
        <v>1261</v>
      </c>
      <c r="H6517" s="3">
        <v>0.2</v>
      </c>
      <c r="I6517" s="5">
        <v>43800</v>
      </c>
      <c r="J6517" s="5" t="str">
        <f t="shared" si="202"/>
        <v>September</v>
      </c>
      <c r="K6517" s="7">
        <f t="shared" si="203"/>
        <v>2019</v>
      </c>
      <c r="L6517" t="s">
        <v>2433</v>
      </c>
      <c r="M6517" t="s">
        <v>102</v>
      </c>
      <c r="N6517">
        <v>19140</v>
      </c>
      <c r="O6517">
        <v>191</v>
      </c>
      <c r="P6517" t="s">
        <v>3347</v>
      </c>
      <c r="Q6517">
        <v>5</v>
      </c>
      <c r="R6517">
        <v>4</v>
      </c>
      <c r="S6517" t="s">
        <v>104</v>
      </c>
      <c r="U6517">
        <v>5.18</v>
      </c>
      <c r="V6517">
        <v>16</v>
      </c>
      <c r="W6517" t="s">
        <v>19</v>
      </c>
      <c r="X6517" s="5">
        <v>43804</v>
      </c>
      <c r="Y6517" t="s">
        <v>39</v>
      </c>
      <c r="Z6517" t="s">
        <v>105</v>
      </c>
      <c r="AA6517" t="s">
        <v>35</v>
      </c>
    </row>
    <row r="6518" spans="1:27" x14ac:dyDescent="0.3">
      <c r="A6518">
        <v>4</v>
      </c>
      <c r="B6518" t="s">
        <v>43</v>
      </c>
      <c r="C6518">
        <v>6</v>
      </c>
      <c r="D6518" t="s">
        <v>26</v>
      </c>
      <c r="E6518" t="s">
        <v>99</v>
      </c>
      <c r="F6518" t="s">
        <v>13</v>
      </c>
      <c r="G6518" t="s">
        <v>1261</v>
      </c>
      <c r="H6518" s="3">
        <v>0.7</v>
      </c>
      <c r="I6518" s="5">
        <v>43800</v>
      </c>
      <c r="J6518" s="5" t="str">
        <f t="shared" si="202"/>
        <v>September</v>
      </c>
      <c r="K6518" s="7">
        <f t="shared" si="203"/>
        <v>2019</v>
      </c>
      <c r="L6518" t="s">
        <v>2433</v>
      </c>
      <c r="M6518" t="s">
        <v>102</v>
      </c>
      <c r="N6518">
        <v>19140</v>
      </c>
      <c r="O6518">
        <v>54</v>
      </c>
      <c r="P6518" t="s">
        <v>8263</v>
      </c>
      <c r="Q6518">
        <v>-6</v>
      </c>
      <c r="R6518">
        <v>7</v>
      </c>
      <c r="S6518" t="s">
        <v>104</v>
      </c>
      <c r="U6518">
        <v>-5.6</v>
      </c>
      <c r="V6518">
        <v>8</v>
      </c>
      <c r="W6518" t="s">
        <v>19</v>
      </c>
      <c r="X6518" s="5">
        <v>43804</v>
      </c>
      <c r="Y6518" t="s">
        <v>39</v>
      </c>
      <c r="Z6518" t="s">
        <v>105</v>
      </c>
      <c r="AA6518" t="s">
        <v>54</v>
      </c>
    </row>
    <row r="6519" spans="1:27" x14ac:dyDescent="0.3">
      <c r="A6519">
        <v>6</v>
      </c>
      <c r="B6519" t="s">
        <v>10</v>
      </c>
      <c r="C6519">
        <v>6</v>
      </c>
      <c r="D6519" t="s">
        <v>11</v>
      </c>
      <c r="E6519" t="s">
        <v>192</v>
      </c>
      <c r="F6519" t="s">
        <v>13</v>
      </c>
      <c r="G6519" t="s">
        <v>246</v>
      </c>
      <c r="H6519" s="3">
        <v>0.6</v>
      </c>
      <c r="I6519" s="5">
        <v>43813</v>
      </c>
      <c r="J6519" s="5" t="str">
        <f t="shared" si="202"/>
        <v>September</v>
      </c>
      <c r="K6519" s="7">
        <f t="shared" si="203"/>
        <v>2019</v>
      </c>
      <c r="L6519" t="s">
        <v>7037</v>
      </c>
      <c r="M6519" t="s">
        <v>73</v>
      </c>
      <c r="N6519">
        <v>60653</v>
      </c>
      <c r="O6519">
        <v>1054</v>
      </c>
      <c r="P6519" t="s">
        <v>5419</v>
      </c>
      <c r="Q6519">
        <v>-1</v>
      </c>
      <c r="R6519">
        <v>1</v>
      </c>
      <c r="S6519" t="s">
        <v>75</v>
      </c>
      <c r="U6519">
        <v>-1.32</v>
      </c>
      <c r="V6519">
        <v>2</v>
      </c>
      <c r="W6519" t="s">
        <v>76</v>
      </c>
      <c r="X6519" s="5">
        <v>43819</v>
      </c>
      <c r="Y6519" t="s">
        <v>39</v>
      </c>
      <c r="Z6519" t="s">
        <v>139</v>
      </c>
      <c r="AA6519" t="s">
        <v>47</v>
      </c>
    </row>
    <row r="6520" spans="1:27" x14ac:dyDescent="0.3">
      <c r="A6520">
        <v>6</v>
      </c>
      <c r="B6520" t="s">
        <v>10</v>
      </c>
      <c r="C6520">
        <v>6</v>
      </c>
      <c r="D6520" t="s">
        <v>50</v>
      </c>
      <c r="E6520" t="s">
        <v>192</v>
      </c>
      <c r="F6520" t="s">
        <v>13</v>
      </c>
      <c r="G6520" t="s">
        <v>246</v>
      </c>
      <c r="H6520" s="3">
        <v>0.2</v>
      </c>
      <c r="I6520" s="5">
        <v>43813</v>
      </c>
      <c r="J6520" s="5" t="str">
        <f t="shared" si="202"/>
        <v>September</v>
      </c>
      <c r="K6520" s="7">
        <f t="shared" si="203"/>
        <v>2019</v>
      </c>
      <c r="L6520" t="s">
        <v>7037</v>
      </c>
      <c r="M6520" t="s">
        <v>73</v>
      </c>
      <c r="N6520">
        <v>60653</v>
      </c>
      <c r="O6520">
        <v>956</v>
      </c>
      <c r="P6520" t="s">
        <v>4790</v>
      </c>
      <c r="Q6520">
        <v>28</v>
      </c>
      <c r="R6520">
        <v>3</v>
      </c>
      <c r="S6520" t="s">
        <v>75</v>
      </c>
      <c r="U6520">
        <v>28.5</v>
      </c>
      <c r="V6520">
        <v>228</v>
      </c>
      <c r="W6520" t="s">
        <v>76</v>
      </c>
      <c r="X6520" s="5">
        <v>43819</v>
      </c>
      <c r="Y6520" t="s">
        <v>39</v>
      </c>
      <c r="Z6520" t="s">
        <v>139</v>
      </c>
      <c r="AA6520" t="s">
        <v>113</v>
      </c>
    </row>
    <row r="6521" spans="1:27" x14ac:dyDescent="0.3">
      <c r="A6521">
        <v>6</v>
      </c>
      <c r="B6521" t="s">
        <v>10</v>
      </c>
      <c r="C6521">
        <v>6</v>
      </c>
      <c r="D6521" t="s">
        <v>50</v>
      </c>
      <c r="E6521" t="s">
        <v>192</v>
      </c>
      <c r="F6521" t="s">
        <v>13</v>
      </c>
      <c r="G6521" t="s">
        <v>246</v>
      </c>
      <c r="H6521" s="3">
        <v>0.2</v>
      </c>
      <c r="I6521" s="5">
        <v>43813</v>
      </c>
      <c r="J6521" s="5" t="str">
        <f t="shared" si="202"/>
        <v>September</v>
      </c>
      <c r="K6521" s="7">
        <f t="shared" si="203"/>
        <v>2019</v>
      </c>
      <c r="L6521" t="s">
        <v>7037</v>
      </c>
      <c r="M6521" t="s">
        <v>73</v>
      </c>
      <c r="N6521">
        <v>60653</v>
      </c>
      <c r="O6521">
        <v>1400</v>
      </c>
      <c r="P6521" t="s">
        <v>4934</v>
      </c>
      <c r="Q6521">
        <v>20</v>
      </c>
      <c r="R6521">
        <v>3</v>
      </c>
      <c r="S6521" t="s">
        <v>75</v>
      </c>
      <c r="U6521">
        <v>19.75</v>
      </c>
      <c r="V6521">
        <v>53</v>
      </c>
      <c r="W6521" t="s">
        <v>76</v>
      </c>
      <c r="X6521" s="5">
        <v>43819</v>
      </c>
      <c r="Y6521" t="s">
        <v>39</v>
      </c>
      <c r="Z6521" t="s">
        <v>139</v>
      </c>
      <c r="AA6521" t="s">
        <v>52</v>
      </c>
    </row>
    <row r="6522" spans="1:27" x14ac:dyDescent="0.3">
      <c r="A6522">
        <v>5</v>
      </c>
      <c r="B6522" t="s">
        <v>43</v>
      </c>
      <c r="C6522">
        <v>6</v>
      </c>
      <c r="D6522" t="s">
        <v>26</v>
      </c>
      <c r="E6522" t="s">
        <v>305</v>
      </c>
      <c r="F6522" t="s">
        <v>13</v>
      </c>
      <c r="G6522" t="s">
        <v>1224</v>
      </c>
      <c r="H6522" s="3">
        <v>0.2</v>
      </c>
      <c r="I6522" s="5">
        <v>43781</v>
      </c>
      <c r="J6522" s="5" t="str">
        <f t="shared" si="202"/>
        <v>September</v>
      </c>
      <c r="K6522" s="7">
        <f t="shared" si="203"/>
        <v>2019</v>
      </c>
      <c r="L6522" t="s">
        <v>6393</v>
      </c>
      <c r="M6522" t="s">
        <v>102</v>
      </c>
      <c r="N6522">
        <v>43229</v>
      </c>
      <c r="O6522">
        <v>1524</v>
      </c>
      <c r="P6522" t="s">
        <v>2908</v>
      </c>
      <c r="Q6522">
        <v>4</v>
      </c>
      <c r="R6522">
        <v>2</v>
      </c>
      <c r="S6522" t="s">
        <v>104</v>
      </c>
      <c r="U6522">
        <v>3.53</v>
      </c>
      <c r="V6522">
        <v>11</v>
      </c>
      <c r="W6522" t="s">
        <v>33</v>
      </c>
      <c r="X6522" s="5">
        <v>43786</v>
      </c>
      <c r="Y6522" t="s">
        <v>39</v>
      </c>
      <c r="Z6522" t="s">
        <v>309</v>
      </c>
      <c r="AA6522" t="s">
        <v>64</v>
      </c>
    </row>
    <row r="6523" spans="1:27" x14ac:dyDescent="0.3">
      <c r="A6523">
        <v>5</v>
      </c>
      <c r="B6523" t="s">
        <v>43</v>
      </c>
      <c r="C6523">
        <v>6</v>
      </c>
      <c r="D6523" t="s">
        <v>50</v>
      </c>
      <c r="E6523" t="s">
        <v>305</v>
      </c>
      <c r="F6523" t="s">
        <v>13</v>
      </c>
      <c r="G6523" t="s">
        <v>1224</v>
      </c>
      <c r="H6523" s="3">
        <v>0.2</v>
      </c>
      <c r="I6523" s="5">
        <v>43781</v>
      </c>
      <c r="J6523" s="5" t="str">
        <f t="shared" si="202"/>
        <v>September</v>
      </c>
      <c r="K6523" s="7">
        <f t="shared" si="203"/>
        <v>2019</v>
      </c>
      <c r="L6523" t="s">
        <v>6393</v>
      </c>
      <c r="M6523" t="s">
        <v>102</v>
      </c>
      <c r="N6523">
        <v>43229</v>
      </c>
      <c r="O6523">
        <v>1604</v>
      </c>
      <c r="P6523" t="s">
        <v>1313</v>
      </c>
      <c r="Q6523">
        <v>3</v>
      </c>
      <c r="R6523">
        <v>2</v>
      </c>
      <c r="S6523" t="s">
        <v>104</v>
      </c>
      <c r="U6523">
        <v>3.01</v>
      </c>
      <c r="V6523">
        <v>19</v>
      </c>
      <c r="W6523" t="s">
        <v>33</v>
      </c>
      <c r="X6523" s="5">
        <v>43786</v>
      </c>
      <c r="Y6523" t="s">
        <v>39</v>
      </c>
      <c r="Z6523" t="s">
        <v>309</v>
      </c>
      <c r="AA6523" t="s">
        <v>113</v>
      </c>
    </row>
    <row r="6524" spans="1:27" x14ac:dyDescent="0.3">
      <c r="A6524">
        <v>2</v>
      </c>
      <c r="B6524" t="s">
        <v>43</v>
      </c>
      <c r="C6524">
        <v>3</v>
      </c>
      <c r="D6524" t="s">
        <v>26</v>
      </c>
      <c r="E6524" t="s">
        <v>4262</v>
      </c>
      <c r="F6524" t="s">
        <v>13</v>
      </c>
      <c r="G6524" t="s">
        <v>5476</v>
      </c>
      <c r="H6524" s="3">
        <v>0</v>
      </c>
      <c r="I6524" s="5">
        <v>43515</v>
      </c>
      <c r="J6524" s="5" t="str">
        <f t="shared" si="202"/>
        <v>September</v>
      </c>
      <c r="K6524" s="7">
        <f t="shared" si="203"/>
        <v>2019</v>
      </c>
      <c r="L6524" t="s">
        <v>6113</v>
      </c>
      <c r="M6524" t="s">
        <v>16</v>
      </c>
      <c r="N6524">
        <v>30076</v>
      </c>
      <c r="O6524">
        <v>954</v>
      </c>
      <c r="P6524" t="s">
        <v>426</v>
      </c>
      <c r="Q6524">
        <v>361</v>
      </c>
      <c r="R6524">
        <v>7</v>
      </c>
      <c r="S6524" t="s">
        <v>18</v>
      </c>
      <c r="U6524">
        <v>361.3</v>
      </c>
      <c r="V6524">
        <v>1246</v>
      </c>
      <c r="W6524" t="s">
        <v>33</v>
      </c>
      <c r="X6524" s="5">
        <v>43517</v>
      </c>
      <c r="Y6524" t="s">
        <v>20</v>
      </c>
      <c r="Z6524" t="s">
        <v>761</v>
      </c>
      <c r="AA6524" t="s">
        <v>56</v>
      </c>
    </row>
    <row r="6525" spans="1:27" x14ac:dyDescent="0.3">
      <c r="A6525">
        <v>4</v>
      </c>
      <c r="B6525" t="s">
        <v>43</v>
      </c>
      <c r="C6525">
        <v>6</v>
      </c>
      <c r="D6525" t="s">
        <v>50</v>
      </c>
      <c r="E6525" t="s">
        <v>305</v>
      </c>
      <c r="F6525" t="s">
        <v>13</v>
      </c>
      <c r="G6525" t="s">
        <v>2233</v>
      </c>
      <c r="H6525" s="3">
        <v>0.4</v>
      </c>
      <c r="I6525" s="5">
        <v>43795</v>
      </c>
      <c r="J6525" s="5" t="str">
        <f t="shared" si="202"/>
        <v>September</v>
      </c>
      <c r="K6525" s="7">
        <f t="shared" si="203"/>
        <v>2019</v>
      </c>
      <c r="L6525" t="s">
        <v>5090</v>
      </c>
      <c r="M6525" t="s">
        <v>102</v>
      </c>
      <c r="N6525">
        <v>43229</v>
      </c>
      <c r="O6525">
        <v>1108</v>
      </c>
      <c r="P6525" t="s">
        <v>1202</v>
      </c>
      <c r="Q6525">
        <v>-40</v>
      </c>
      <c r="R6525">
        <v>8</v>
      </c>
      <c r="S6525" t="s">
        <v>104</v>
      </c>
      <c r="U6525">
        <v>-40.47</v>
      </c>
      <c r="V6525">
        <v>221</v>
      </c>
      <c r="W6525" t="s">
        <v>19</v>
      </c>
      <c r="X6525" s="5">
        <v>43799</v>
      </c>
      <c r="Y6525" t="s">
        <v>39</v>
      </c>
      <c r="Z6525" t="s">
        <v>309</v>
      </c>
      <c r="AA6525" t="s">
        <v>52</v>
      </c>
    </row>
    <row r="6526" spans="1:27" x14ac:dyDescent="0.3">
      <c r="A6526">
        <v>2</v>
      </c>
      <c r="B6526" t="s">
        <v>25</v>
      </c>
      <c r="C6526">
        <v>1</v>
      </c>
      <c r="D6526" t="s">
        <v>26</v>
      </c>
      <c r="E6526" t="s">
        <v>5924</v>
      </c>
      <c r="F6526" t="s">
        <v>13</v>
      </c>
      <c r="G6526" t="s">
        <v>5335</v>
      </c>
      <c r="H6526" s="3">
        <v>0</v>
      </c>
      <c r="I6526" s="5">
        <v>43571</v>
      </c>
      <c r="J6526" s="5" t="str">
        <f t="shared" si="202"/>
        <v>September</v>
      </c>
      <c r="K6526" s="7">
        <f t="shared" si="203"/>
        <v>2019</v>
      </c>
      <c r="L6526" t="s">
        <v>5925</v>
      </c>
      <c r="M6526" t="s">
        <v>16</v>
      </c>
      <c r="N6526">
        <v>35244</v>
      </c>
      <c r="O6526">
        <v>461</v>
      </c>
      <c r="P6526" t="s">
        <v>4141</v>
      </c>
      <c r="Q6526">
        <v>10</v>
      </c>
      <c r="R6526">
        <v>4</v>
      </c>
      <c r="S6526" t="s">
        <v>18</v>
      </c>
      <c r="U6526">
        <v>9.5399999999999991</v>
      </c>
      <c r="V6526">
        <v>477</v>
      </c>
      <c r="W6526" t="s">
        <v>33</v>
      </c>
      <c r="X6526" s="5">
        <v>43573</v>
      </c>
      <c r="Y6526" t="s">
        <v>130</v>
      </c>
      <c r="Z6526" t="s">
        <v>225</v>
      </c>
      <c r="AA6526" t="s">
        <v>356</v>
      </c>
    </row>
    <row r="6527" spans="1:27" x14ac:dyDescent="0.3">
      <c r="A6527">
        <v>2</v>
      </c>
      <c r="B6527" t="s">
        <v>25</v>
      </c>
      <c r="C6527">
        <v>1</v>
      </c>
      <c r="D6527" t="s">
        <v>50</v>
      </c>
      <c r="E6527" t="s">
        <v>5924</v>
      </c>
      <c r="F6527" t="s">
        <v>13</v>
      </c>
      <c r="G6527" t="s">
        <v>5335</v>
      </c>
      <c r="H6527" s="3">
        <v>0</v>
      </c>
      <c r="I6527" s="5">
        <v>43571</v>
      </c>
      <c r="J6527" s="5" t="str">
        <f t="shared" si="202"/>
        <v>September</v>
      </c>
      <c r="K6527" s="7">
        <f t="shared" si="203"/>
        <v>2019</v>
      </c>
      <c r="L6527" t="s">
        <v>5925</v>
      </c>
      <c r="M6527" t="s">
        <v>16</v>
      </c>
      <c r="N6527">
        <v>35244</v>
      </c>
      <c r="O6527">
        <v>1408</v>
      </c>
      <c r="P6527" t="s">
        <v>5190</v>
      </c>
      <c r="Q6527">
        <v>2</v>
      </c>
      <c r="R6527">
        <v>2</v>
      </c>
      <c r="S6527" t="s">
        <v>18</v>
      </c>
      <c r="U6527">
        <v>1.56</v>
      </c>
      <c r="V6527">
        <v>26</v>
      </c>
      <c r="W6527" t="s">
        <v>33</v>
      </c>
      <c r="X6527" s="5">
        <v>43573</v>
      </c>
      <c r="Y6527" t="s">
        <v>130</v>
      </c>
      <c r="Z6527" t="s">
        <v>225</v>
      </c>
      <c r="AA6527" t="s">
        <v>113</v>
      </c>
    </row>
    <row r="6528" spans="1:27" x14ac:dyDescent="0.3">
      <c r="A6528">
        <v>3</v>
      </c>
      <c r="B6528" t="s">
        <v>10</v>
      </c>
      <c r="C6528">
        <v>3</v>
      </c>
      <c r="D6528" t="s">
        <v>26</v>
      </c>
      <c r="E6528" t="s">
        <v>2877</v>
      </c>
      <c r="F6528" t="s">
        <v>13</v>
      </c>
      <c r="G6528" t="s">
        <v>1114</v>
      </c>
      <c r="H6528" s="3">
        <v>0</v>
      </c>
      <c r="I6528" s="5">
        <v>43567</v>
      </c>
      <c r="J6528" s="5" t="str">
        <f t="shared" si="202"/>
        <v>September</v>
      </c>
      <c r="K6528" s="7">
        <f t="shared" si="203"/>
        <v>2019</v>
      </c>
      <c r="L6528" t="s">
        <v>3465</v>
      </c>
      <c r="M6528" t="s">
        <v>102</v>
      </c>
      <c r="N6528">
        <v>2908</v>
      </c>
      <c r="O6528">
        <v>1744</v>
      </c>
      <c r="P6528" t="s">
        <v>3466</v>
      </c>
      <c r="Q6528">
        <v>18</v>
      </c>
      <c r="R6528">
        <v>4</v>
      </c>
      <c r="S6528" t="s">
        <v>104</v>
      </c>
      <c r="U6528">
        <v>17.98</v>
      </c>
      <c r="V6528">
        <v>40</v>
      </c>
      <c r="W6528" t="s">
        <v>19</v>
      </c>
      <c r="X6528" s="5">
        <v>43570</v>
      </c>
      <c r="Y6528" t="s">
        <v>20</v>
      </c>
      <c r="Z6528" t="s">
        <v>836</v>
      </c>
      <c r="AA6528" t="s">
        <v>64</v>
      </c>
    </row>
    <row r="6529" spans="1:27" x14ac:dyDescent="0.3">
      <c r="A6529">
        <v>3</v>
      </c>
      <c r="B6529" t="s">
        <v>10</v>
      </c>
      <c r="C6529">
        <v>3</v>
      </c>
      <c r="D6529" t="s">
        <v>26</v>
      </c>
      <c r="E6529" t="s">
        <v>2877</v>
      </c>
      <c r="F6529" t="s">
        <v>13</v>
      </c>
      <c r="G6529" t="s">
        <v>1114</v>
      </c>
      <c r="H6529" s="3">
        <v>0</v>
      </c>
      <c r="I6529" s="5">
        <v>43567</v>
      </c>
      <c r="J6529" s="5" t="str">
        <f t="shared" si="202"/>
        <v>September</v>
      </c>
      <c r="K6529" s="7">
        <f t="shared" si="203"/>
        <v>2019</v>
      </c>
      <c r="L6529" t="s">
        <v>3465</v>
      </c>
      <c r="M6529" t="s">
        <v>102</v>
      </c>
      <c r="N6529">
        <v>2908</v>
      </c>
      <c r="O6529">
        <v>1519</v>
      </c>
      <c r="P6529" t="s">
        <v>725</v>
      </c>
      <c r="Q6529">
        <v>13</v>
      </c>
      <c r="R6529">
        <v>5</v>
      </c>
      <c r="S6529" t="s">
        <v>104</v>
      </c>
      <c r="U6529">
        <v>13.37</v>
      </c>
      <c r="V6529">
        <v>30</v>
      </c>
      <c r="W6529" t="s">
        <v>19</v>
      </c>
      <c r="X6529" s="5">
        <v>43570</v>
      </c>
      <c r="Y6529" t="s">
        <v>20</v>
      </c>
      <c r="Z6529" t="s">
        <v>836</v>
      </c>
      <c r="AA6529" t="s">
        <v>54</v>
      </c>
    </row>
    <row r="6530" spans="1:27" x14ac:dyDescent="0.3">
      <c r="A6530">
        <v>0</v>
      </c>
      <c r="B6530" t="s">
        <v>10</v>
      </c>
      <c r="C6530">
        <v>0</v>
      </c>
      <c r="D6530" t="s">
        <v>26</v>
      </c>
      <c r="E6530" t="s">
        <v>122</v>
      </c>
      <c r="F6530" t="s">
        <v>13</v>
      </c>
      <c r="G6530" t="s">
        <v>1987</v>
      </c>
      <c r="H6530" s="3">
        <v>0.2</v>
      </c>
      <c r="I6530" s="5">
        <v>43544</v>
      </c>
      <c r="J6530" s="5" t="str">
        <f t="shared" ref="J6530:J6593" si="204">TEXT($I$2,"mmmm")</f>
        <v>September</v>
      </c>
      <c r="K6530" s="7">
        <f t="shared" si="203"/>
        <v>2019</v>
      </c>
      <c r="L6530" t="s">
        <v>3199</v>
      </c>
      <c r="M6530" t="s">
        <v>73</v>
      </c>
      <c r="N6530">
        <v>77041</v>
      </c>
      <c r="O6530">
        <v>538</v>
      </c>
      <c r="P6530" t="s">
        <v>125</v>
      </c>
      <c r="Q6530">
        <v>19</v>
      </c>
      <c r="R6530">
        <v>2</v>
      </c>
      <c r="S6530" t="s">
        <v>75</v>
      </c>
      <c r="U6530">
        <v>19.14</v>
      </c>
      <c r="V6530">
        <v>57</v>
      </c>
      <c r="W6530" t="s">
        <v>19</v>
      </c>
      <c r="X6530" s="5">
        <v>43544</v>
      </c>
      <c r="Y6530" t="s">
        <v>773</v>
      </c>
      <c r="Z6530" t="s">
        <v>77</v>
      </c>
      <c r="AA6530" t="s">
        <v>64</v>
      </c>
    </row>
    <row r="6531" spans="1:27" x14ac:dyDescent="0.3">
      <c r="A6531">
        <v>0</v>
      </c>
      <c r="B6531" t="s">
        <v>10</v>
      </c>
      <c r="C6531">
        <v>0</v>
      </c>
      <c r="D6531" t="s">
        <v>26</v>
      </c>
      <c r="E6531" t="s">
        <v>122</v>
      </c>
      <c r="F6531" t="s">
        <v>13</v>
      </c>
      <c r="G6531" t="s">
        <v>1987</v>
      </c>
      <c r="H6531" s="3">
        <v>0.2</v>
      </c>
      <c r="I6531" s="5">
        <v>43544</v>
      </c>
      <c r="J6531" s="5" t="str">
        <f t="shared" si="204"/>
        <v>September</v>
      </c>
      <c r="K6531" s="7">
        <f t="shared" ref="K6531:K6594" si="205">YEAR(I6531)</f>
        <v>2019</v>
      </c>
      <c r="L6531" t="s">
        <v>3199</v>
      </c>
      <c r="M6531" t="s">
        <v>73</v>
      </c>
      <c r="N6531">
        <v>77041</v>
      </c>
      <c r="O6531">
        <v>1709</v>
      </c>
      <c r="P6531" t="s">
        <v>345</v>
      </c>
      <c r="Q6531">
        <v>103</v>
      </c>
      <c r="R6531">
        <v>7</v>
      </c>
      <c r="S6531" t="s">
        <v>75</v>
      </c>
      <c r="U6531">
        <v>102.77</v>
      </c>
      <c r="V6531">
        <v>274</v>
      </c>
      <c r="W6531" t="s">
        <v>19</v>
      </c>
      <c r="X6531" s="5">
        <v>43544</v>
      </c>
      <c r="Y6531" t="s">
        <v>773</v>
      </c>
      <c r="Z6531" t="s">
        <v>77</v>
      </c>
      <c r="AA6531" t="s">
        <v>64</v>
      </c>
    </row>
    <row r="6532" spans="1:27" x14ac:dyDescent="0.3">
      <c r="A6532">
        <v>5</v>
      </c>
      <c r="B6532" t="s">
        <v>43</v>
      </c>
      <c r="C6532">
        <v>6</v>
      </c>
      <c r="D6532" t="s">
        <v>11</v>
      </c>
      <c r="E6532" t="s">
        <v>88</v>
      </c>
      <c r="F6532" t="s">
        <v>13</v>
      </c>
      <c r="G6532" t="s">
        <v>1088</v>
      </c>
      <c r="H6532" s="3">
        <v>0</v>
      </c>
      <c r="I6532" s="5">
        <v>43812</v>
      </c>
      <c r="J6532" s="5" t="str">
        <f t="shared" si="204"/>
        <v>September</v>
      </c>
      <c r="K6532" s="7">
        <f t="shared" si="205"/>
        <v>2019</v>
      </c>
      <c r="L6532" t="s">
        <v>2664</v>
      </c>
      <c r="M6532" t="s">
        <v>30</v>
      </c>
      <c r="N6532">
        <v>94122</v>
      </c>
      <c r="O6532">
        <v>564</v>
      </c>
      <c r="P6532" t="s">
        <v>1582</v>
      </c>
      <c r="Q6532">
        <v>54</v>
      </c>
      <c r="R6532">
        <v>8</v>
      </c>
      <c r="S6532" t="s">
        <v>32</v>
      </c>
      <c r="U6532">
        <v>54.28</v>
      </c>
      <c r="V6532">
        <v>201</v>
      </c>
      <c r="W6532" t="s">
        <v>19</v>
      </c>
      <c r="X6532" s="5">
        <v>43817</v>
      </c>
      <c r="Y6532" t="s">
        <v>39</v>
      </c>
      <c r="Z6532" t="s">
        <v>34</v>
      </c>
      <c r="AA6532" t="s">
        <v>47</v>
      </c>
    </row>
    <row r="6533" spans="1:27" x14ac:dyDescent="0.3">
      <c r="A6533">
        <v>5</v>
      </c>
      <c r="B6533" t="s">
        <v>43</v>
      </c>
      <c r="C6533">
        <v>6</v>
      </c>
      <c r="D6533" t="s">
        <v>26</v>
      </c>
      <c r="E6533" t="s">
        <v>88</v>
      </c>
      <c r="F6533" t="s">
        <v>13</v>
      </c>
      <c r="G6533" t="s">
        <v>1088</v>
      </c>
      <c r="H6533" s="3">
        <v>0</v>
      </c>
      <c r="I6533" s="5">
        <v>43812</v>
      </c>
      <c r="J6533" s="5" t="str">
        <f t="shared" si="204"/>
        <v>September</v>
      </c>
      <c r="K6533" s="7">
        <f t="shared" si="205"/>
        <v>2019</v>
      </c>
      <c r="L6533" t="s">
        <v>2664</v>
      </c>
      <c r="M6533" t="s">
        <v>30</v>
      </c>
      <c r="N6533">
        <v>94122</v>
      </c>
      <c r="O6533">
        <v>1773</v>
      </c>
      <c r="P6533" t="s">
        <v>4055</v>
      </c>
      <c r="Q6533">
        <v>6</v>
      </c>
      <c r="R6533">
        <v>2</v>
      </c>
      <c r="S6533" t="s">
        <v>32</v>
      </c>
      <c r="U6533">
        <v>6.35</v>
      </c>
      <c r="V6533">
        <v>13</v>
      </c>
      <c r="W6533" t="s">
        <v>19</v>
      </c>
      <c r="X6533" s="5">
        <v>43817</v>
      </c>
      <c r="Y6533" t="s">
        <v>39</v>
      </c>
      <c r="Z6533" t="s">
        <v>34</v>
      </c>
      <c r="AA6533" t="s">
        <v>64</v>
      </c>
    </row>
    <row r="6534" spans="1:27" x14ac:dyDescent="0.3">
      <c r="A6534">
        <v>5</v>
      </c>
      <c r="B6534" t="s">
        <v>43</v>
      </c>
      <c r="C6534">
        <v>6</v>
      </c>
      <c r="D6534" t="s">
        <v>26</v>
      </c>
      <c r="E6534" t="s">
        <v>88</v>
      </c>
      <c r="F6534" t="s">
        <v>13</v>
      </c>
      <c r="G6534" t="s">
        <v>1088</v>
      </c>
      <c r="H6534" s="3">
        <v>0</v>
      </c>
      <c r="I6534" s="5">
        <v>43812</v>
      </c>
      <c r="J6534" s="5" t="str">
        <f t="shared" si="204"/>
        <v>September</v>
      </c>
      <c r="K6534" s="7">
        <f t="shared" si="205"/>
        <v>2019</v>
      </c>
      <c r="L6534" t="s">
        <v>2664</v>
      </c>
      <c r="M6534" t="s">
        <v>30</v>
      </c>
      <c r="N6534">
        <v>94122</v>
      </c>
      <c r="O6534">
        <v>198</v>
      </c>
      <c r="P6534" t="s">
        <v>3791</v>
      </c>
      <c r="Q6534">
        <v>4</v>
      </c>
      <c r="R6534">
        <v>3</v>
      </c>
      <c r="S6534" t="s">
        <v>32</v>
      </c>
      <c r="U6534">
        <v>4.2300000000000004</v>
      </c>
      <c r="V6534">
        <v>9</v>
      </c>
      <c r="W6534" t="s">
        <v>19</v>
      </c>
      <c r="X6534" s="5">
        <v>43817</v>
      </c>
      <c r="Y6534" t="s">
        <v>39</v>
      </c>
      <c r="Z6534" t="s">
        <v>34</v>
      </c>
      <c r="AA6534" t="s">
        <v>35</v>
      </c>
    </row>
    <row r="6535" spans="1:27" x14ac:dyDescent="0.3">
      <c r="A6535">
        <v>5</v>
      </c>
      <c r="B6535" t="s">
        <v>43</v>
      </c>
      <c r="C6535">
        <v>6</v>
      </c>
      <c r="D6535" t="s">
        <v>26</v>
      </c>
      <c r="E6535" t="s">
        <v>88</v>
      </c>
      <c r="F6535" t="s">
        <v>13</v>
      </c>
      <c r="G6535" t="s">
        <v>1088</v>
      </c>
      <c r="H6535" s="3">
        <v>0</v>
      </c>
      <c r="I6535" s="5">
        <v>43812</v>
      </c>
      <c r="J6535" s="5" t="str">
        <f t="shared" si="204"/>
        <v>September</v>
      </c>
      <c r="K6535" s="7">
        <f t="shared" si="205"/>
        <v>2019</v>
      </c>
      <c r="L6535" t="s">
        <v>2664</v>
      </c>
      <c r="M6535" t="s">
        <v>30</v>
      </c>
      <c r="N6535">
        <v>94122</v>
      </c>
      <c r="O6535">
        <v>1796</v>
      </c>
      <c r="P6535" t="s">
        <v>3091</v>
      </c>
      <c r="Q6535">
        <v>19</v>
      </c>
      <c r="R6535">
        <v>6</v>
      </c>
      <c r="S6535" t="s">
        <v>32</v>
      </c>
      <c r="U6535">
        <v>18.66</v>
      </c>
      <c r="V6535">
        <v>39</v>
      </c>
      <c r="W6535" t="s">
        <v>19</v>
      </c>
      <c r="X6535" s="5">
        <v>43817</v>
      </c>
      <c r="Y6535" t="s">
        <v>39</v>
      </c>
      <c r="Z6535" t="s">
        <v>34</v>
      </c>
      <c r="AA6535" t="s">
        <v>64</v>
      </c>
    </row>
    <row r="6536" spans="1:27" x14ac:dyDescent="0.3">
      <c r="A6536">
        <v>4</v>
      </c>
      <c r="B6536" t="s">
        <v>43</v>
      </c>
      <c r="C6536">
        <v>6</v>
      </c>
      <c r="D6536" t="s">
        <v>26</v>
      </c>
      <c r="E6536" t="s">
        <v>4447</v>
      </c>
      <c r="F6536" t="s">
        <v>13</v>
      </c>
      <c r="G6536" t="s">
        <v>1893</v>
      </c>
      <c r="H6536" s="3">
        <v>0</v>
      </c>
      <c r="I6536" s="5">
        <v>43827</v>
      </c>
      <c r="J6536" s="5" t="str">
        <f t="shared" si="204"/>
        <v>September</v>
      </c>
      <c r="K6536" s="7">
        <f t="shared" si="205"/>
        <v>2019</v>
      </c>
      <c r="L6536" t="s">
        <v>4448</v>
      </c>
      <c r="M6536" t="s">
        <v>30</v>
      </c>
      <c r="N6536">
        <v>87105</v>
      </c>
      <c r="O6536">
        <v>1750</v>
      </c>
      <c r="P6536" t="s">
        <v>3383</v>
      </c>
      <c r="Q6536">
        <v>2</v>
      </c>
      <c r="R6536">
        <v>1</v>
      </c>
      <c r="S6536" t="s">
        <v>32</v>
      </c>
      <c r="U6536">
        <v>1.93</v>
      </c>
      <c r="V6536">
        <v>4</v>
      </c>
      <c r="W6536" t="s">
        <v>19</v>
      </c>
      <c r="X6536" s="5">
        <v>43831</v>
      </c>
      <c r="Y6536" t="s">
        <v>39</v>
      </c>
      <c r="Z6536" t="s">
        <v>413</v>
      </c>
      <c r="AA6536" t="s">
        <v>64</v>
      </c>
    </row>
    <row r="6537" spans="1:27" x14ac:dyDescent="0.3">
      <c r="A6537">
        <v>4</v>
      </c>
      <c r="B6537" t="s">
        <v>43</v>
      </c>
      <c r="C6537">
        <v>6</v>
      </c>
      <c r="D6537" t="s">
        <v>26</v>
      </c>
      <c r="E6537" t="s">
        <v>4447</v>
      </c>
      <c r="F6537" t="s">
        <v>13</v>
      </c>
      <c r="G6537" t="s">
        <v>1893</v>
      </c>
      <c r="H6537" s="3">
        <v>0</v>
      </c>
      <c r="I6537" s="5">
        <v>43827</v>
      </c>
      <c r="J6537" s="5" t="str">
        <f t="shared" si="204"/>
        <v>September</v>
      </c>
      <c r="K6537" s="7">
        <f t="shared" si="205"/>
        <v>2019</v>
      </c>
      <c r="L6537" t="s">
        <v>4448</v>
      </c>
      <c r="M6537" t="s">
        <v>30</v>
      </c>
      <c r="N6537">
        <v>87105</v>
      </c>
      <c r="O6537">
        <v>581</v>
      </c>
      <c r="P6537" t="s">
        <v>922</v>
      </c>
      <c r="Q6537">
        <v>34</v>
      </c>
      <c r="R6537">
        <v>5</v>
      </c>
      <c r="S6537" t="s">
        <v>32</v>
      </c>
      <c r="U6537">
        <v>34.29</v>
      </c>
      <c r="V6537">
        <v>118</v>
      </c>
      <c r="W6537" t="s">
        <v>19</v>
      </c>
      <c r="X6537" s="5">
        <v>43831</v>
      </c>
      <c r="Y6537" t="s">
        <v>39</v>
      </c>
      <c r="Z6537" t="s">
        <v>413</v>
      </c>
      <c r="AA6537" t="s">
        <v>42</v>
      </c>
    </row>
    <row r="6538" spans="1:27" x14ac:dyDescent="0.3">
      <c r="A6538">
        <v>6</v>
      </c>
      <c r="B6538" t="s">
        <v>10</v>
      </c>
      <c r="C6538">
        <v>6</v>
      </c>
      <c r="D6538" t="s">
        <v>11</v>
      </c>
      <c r="E6538" t="s">
        <v>347</v>
      </c>
      <c r="F6538" t="s">
        <v>13</v>
      </c>
      <c r="G6538" t="s">
        <v>2439</v>
      </c>
      <c r="H6538" s="3">
        <v>0</v>
      </c>
      <c r="I6538" s="5">
        <v>43785</v>
      </c>
      <c r="J6538" s="5" t="str">
        <f t="shared" si="204"/>
        <v>September</v>
      </c>
      <c r="K6538" s="7">
        <f t="shared" si="205"/>
        <v>2019</v>
      </c>
      <c r="L6538" t="s">
        <v>2616</v>
      </c>
      <c r="M6538" t="s">
        <v>30</v>
      </c>
      <c r="N6538">
        <v>95661</v>
      </c>
      <c r="O6538">
        <v>490</v>
      </c>
      <c r="P6538" t="s">
        <v>2142</v>
      </c>
      <c r="Q6538">
        <v>5</v>
      </c>
      <c r="R6538">
        <v>3</v>
      </c>
      <c r="S6538" t="s">
        <v>32</v>
      </c>
      <c r="U6538">
        <v>5.19</v>
      </c>
      <c r="V6538">
        <v>17</v>
      </c>
      <c r="W6538" t="s">
        <v>19</v>
      </c>
      <c r="X6538" s="5">
        <v>43791</v>
      </c>
      <c r="Y6538" t="s">
        <v>39</v>
      </c>
      <c r="Z6538" t="s">
        <v>34</v>
      </c>
      <c r="AA6538" t="s">
        <v>47</v>
      </c>
    </row>
    <row r="6539" spans="1:27" x14ac:dyDescent="0.3">
      <c r="A6539">
        <v>0</v>
      </c>
      <c r="B6539" t="s">
        <v>10</v>
      </c>
      <c r="C6539">
        <v>0</v>
      </c>
      <c r="D6539" t="s">
        <v>26</v>
      </c>
      <c r="E6539" t="s">
        <v>237</v>
      </c>
      <c r="F6539" t="s">
        <v>13</v>
      </c>
      <c r="G6539" t="s">
        <v>2199</v>
      </c>
      <c r="H6539" s="3">
        <v>0.2</v>
      </c>
      <c r="I6539" s="5">
        <v>43693</v>
      </c>
      <c r="J6539" s="5" t="str">
        <f t="shared" si="204"/>
        <v>September</v>
      </c>
      <c r="K6539" s="7">
        <f t="shared" si="205"/>
        <v>2019</v>
      </c>
      <c r="L6539" t="s">
        <v>3271</v>
      </c>
      <c r="M6539" t="s">
        <v>16</v>
      </c>
      <c r="N6539">
        <v>38401</v>
      </c>
      <c r="O6539">
        <v>53</v>
      </c>
      <c r="P6539" t="s">
        <v>3272</v>
      </c>
      <c r="Q6539">
        <v>-1</v>
      </c>
      <c r="R6539">
        <v>4</v>
      </c>
      <c r="S6539" t="s">
        <v>18</v>
      </c>
      <c r="U6539">
        <v>-0.84</v>
      </c>
      <c r="V6539">
        <v>67</v>
      </c>
      <c r="W6539" t="s">
        <v>19</v>
      </c>
      <c r="X6539" s="5">
        <v>43693</v>
      </c>
      <c r="Y6539" t="s">
        <v>773</v>
      </c>
      <c r="Z6539" t="s">
        <v>214</v>
      </c>
      <c r="AA6539" t="s">
        <v>42</v>
      </c>
    </row>
    <row r="6540" spans="1:27" x14ac:dyDescent="0.3">
      <c r="A6540">
        <v>0</v>
      </c>
      <c r="B6540" t="s">
        <v>10</v>
      </c>
      <c r="C6540">
        <v>0</v>
      </c>
      <c r="D6540" t="s">
        <v>26</v>
      </c>
      <c r="E6540" t="s">
        <v>237</v>
      </c>
      <c r="F6540" t="s">
        <v>13</v>
      </c>
      <c r="G6540" t="s">
        <v>2199</v>
      </c>
      <c r="H6540" s="3">
        <v>0.7</v>
      </c>
      <c r="I6540" s="5">
        <v>43693</v>
      </c>
      <c r="J6540" s="5" t="str">
        <f t="shared" si="204"/>
        <v>September</v>
      </c>
      <c r="K6540" s="7">
        <f t="shared" si="205"/>
        <v>2019</v>
      </c>
      <c r="L6540" t="s">
        <v>3271</v>
      </c>
      <c r="M6540" t="s">
        <v>16</v>
      </c>
      <c r="N6540">
        <v>38401</v>
      </c>
      <c r="O6540">
        <v>1338</v>
      </c>
      <c r="P6540" t="s">
        <v>1218</v>
      </c>
      <c r="Q6540">
        <v>-11</v>
      </c>
      <c r="R6540">
        <v>3</v>
      </c>
      <c r="S6540" t="s">
        <v>18</v>
      </c>
      <c r="U6540">
        <v>-11.19</v>
      </c>
      <c r="V6540">
        <v>13</v>
      </c>
      <c r="W6540" t="s">
        <v>19</v>
      </c>
      <c r="X6540" s="5">
        <v>43693</v>
      </c>
      <c r="Y6540" t="s">
        <v>773</v>
      </c>
      <c r="Z6540" t="s">
        <v>214</v>
      </c>
      <c r="AA6540" t="s">
        <v>54</v>
      </c>
    </row>
    <row r="6541" spans="1:27" x14ac:dyDescent="0.3">
      <c r="A6541">
        <v>3</v>
      </c>
      <c r="B6541" t="s">
        <v>25</v>
      </c>
      <c r="C6541">
        <v>1</v>
      </c>
      <c r="D6541" t="s">
        <v>11</v>
      </c>
      <c r="E6541" t="s">
        <v>672</v>
      </c>
      <c r="F6541" t="s">
        <v>13</v>
      </c>
      <c r="G6541" t="s">
        <v>1520</v>
      </c>
      <c r="H6541" s="3">
        <v>0</v>
      </c>
      <c r="I6541" s="5">
        <v>43502</v>
      </c>
      <c r="J6541" s="5" t="str">
        <f t="shared" si="204"/>
        <v>September</v>
      </c>
      <c r="K6541" s="7">
        <f t="shared" si="205"/>
        <v>2019</v>
      </c>
      <c r="L6541" t="s">
        <v>1617</v>
      </c>
      <c r="M6541" t="s">
        <v>16</v>
      </c>
      <c r="N6541">
        <v>22204</v>
      </c>
      <c r="O6541">
        <v>379</v>
      </c>
      <c r="P6541" t="s">
        <v>1328</v>
      </c>
      <c r="Q6541">
        <v>79</v>
      </c>
      <c r="R6541">
        <v>3</v>
      </c>
      <c r="S6541" t="s">
        <v>18</v>
      </c>
      <c r="U6541">
        <v>79.19</v>
      </c>
      <c r="V6541">
        <v>360</v>
      </c>
      <c r="W6541" t="s">
        <v>19</v>
      </c>
      <c r="X6541" s="5">
        <v>43505</v>
      </c>
      <c r="Y6541" t="s">
        <v>130</v>
      </c>
      <c r="Z6541" t="s">
        <v>205</v>
      </c>
      <c r="AA6541" t="s">
        <v>22</v>
      </c>
    </row>
    <row r="6542" spans="1:27" x14ac:dyDescent="0.3">
      <c r="A6542">
        <v>6</v>
      </c>
      <c r="B6542" t="s">
        <v>10</v>
      </c>
      <c r="C6542">
        <v>6</v>
      </c>
      <c r="D6542" t="s">
        <v>26</v>
      </c>
      <c r="E6542" t="s">
        <v>2072</v>
      </c>
      <c r="F6542" t="s">
        <v>13</v>
      </c>
      <c r="G6542" t="s">
        <v>1576</v>
      </c>
      <c r="H6542" s="3">
        <v>0</v>
      </c>
      <c r="I6542" s="5">
        <v>43710</v>
      </c>
      <c r="J6542" s="5" t="str">
        <f t="shared" si="204"/>
        <v>September</v>
      </c>
      <c r="K6542" s="7">
        <f t="shared" si="205"/>
        <v>2019</v>
      </c>
      <c r="L6542" t="s">
        <v>4569</v>
      </c>
      <c r="M6542" t="s">
        <v>30</v>
      </c>
      <c r="N6542">
        <v>93309</v>
      </c>
      <c r="O6542">
        <v>1215</v>
      </c>
      <c r="P6542" t="s">
        <v>4028</v>
      </c>
      <c r="Q6542">
        <v>3</v>
      </c>
      <c r="R6542">
        <v>5</v>
      </c>
      <c r="S6542" t="s">
        <v>32</v>
      </c>
      <c r="U6542">
        <v>2.73</v>
      </c>
      <c r="V6542">
        <v>9</v>
      </c>
      <c r="W6542" t="s">
        <v>19</v>
      </c>
      <c r="X6542" s="5">
        <v>43716</v>
      </c>
      <c r="Y6542" t="s">
        <v>39</v>
      </c>
      <c r="Z6542" t="s">
        <v>34</v>
      </c>
      <c r="AA6542" t="s">
        <v>49</v>
      </c>
    </row>
    <row r="6543" spans="1:27" x14ac:dyDescent="0.3">
      <c r="A6543">
        <v>6</v>
      </c>
      <c r="B6543" t="s">
        <v>10</v>
      </c>
      <c r="C6543">
        <v>6</v>
      </c>
      <c r="D6543" t="s">
        <v>26</v>
      </c>
      <c r="E6543" t="s">
        <v>2072</v>
      </c>
      <c r="F6543" t="s">
        <v>13</v>
      </c>
      <c r="G6543" t="s">
        <v>1576</v>
      </c>
      <c r="H6543" s="3">
        <v>0</v>
      </c>
      <c r="I6543" s="5">
        <v>43710</v>
      </c>
      <c r="J6543" s="5" t="str">
        <f t="shared" si="204"/>
        <v>September</v>
      </c>
      <c r="K6543" s="7">
        <f t="shared" si="205"/>
        <v>2019</v>
      </c>
      <c r="L6543" t="s">
        <v>4569</v>
      </c>
      <c r="M6543" t="s">
        <v>30</v>
      </c>
      <c r="N6543">
        <v>93309</v>
      </c>
      <c r="O6543">
        <v>215</v>
      </c>
      <c r="P6543" t="s">
        <v>522</v>
      </c>
      <c r="Q6543">
        <v>37</v>
      </c>
      <c r="R6543">
        <v>5</v>
      </c>
      <c r="S6543" t="s">
        <v>32</v>
      </c>
      <c r="U6543">
        <v>37</v>
      </c>
      <c r="V6543">
        <v>74</v>
      </c>
      <c r="W6543" t="s">
        <v>19</v>
      </c>
      <c r="X6543" s="5">
        <v>43716</v>
      </c>
      <c r="Y6543" t="s">
        <v>39</v>
      </c>
      <c r="Z6543" t="s">
        <v>34</v>
      </c>
      <c r="AA6543" t="s">
        <v>35</v>
      </c>
    </row>
    <row r="6544" spans="1:27" x14ac:dyDescent="0.3">
      <c r="A6544">
        <v>6</v>
      </c>
      <c r="B6544" t="s">
        <v>10</v>
      </c>
      <c r="C6544">
        <v>6</v>
      </c>
      <c r="D6544" t="s">
        <v>50</v>
      </c>
      <c r="E6544" t="s">
        <v>2072</v>
      </c>
      <c r="F6544" t="s">
        <v>13</v>
      </c>
      <c r="G6544" t="s">
        <v>1576</v>
      </c>
      <c r="H6544" s="3">
        <v>0.2</v>
      </c>
      <c r="I6544" s="5">
        <v>43710</v>
      </c>
      <c r="J6544" s="5" t="str">
        <f t="shared" si="204"/>
        <v>September</v>
      </c>
      <c r="K6544" s="7">
        <f t="shared" si="205"/>
        <v>2019</v>
      </c>
      <c r="L6544" t="s">
        <v>4569</v>
      </c>
      <c r="M6544" t="s">
        <v>30</v>
      </c>
      <c r="N6544">
        <v>93309</v>
      </c>
      <c r="O6544">
        <v>1228</v>
      </c>
      <c r="P6544" t="s">
        <v>4739</v>
      </c>
      <c r="Q6544">
        <v>13</v>
      </c>
      <c r="R6544">
        <v>2</v>
      </c>
      <c r="S6544" t="s">
        <v>32</v>
      </c>
      <c r="U6544">
        <v>12.6</v>
      </c>
      <c r="V6544">
        <v>202</v>
      </c>
      <c r="W6544" t="s">
        <v>19</v>
      </c>
      <c r="X6544" s="5">
        <v>43716</v>
      </c>
      <c r="Y6544" t="s">
        <v>39</v>
      </c>
      <c r="Z6544" t="s">
        <v>34</v>
      </c>
      <c r="AA6544" t="s">
        <v>52</v>
      </c>
    </row>
    <row r="6545" spans="1:27" x14ac:dyDescent="0.3">
      <c r="A6545">
        <v>5</v>
      </c>
      <c r="B6545" t="s">
        <v>43</v>
      </c>
      <c r="C6545">
        <v>6</v>
      </c>
      <c r="D6545" t="s">
        <v>26</v>
      </c>
      <c r="E6545" t="s">
        <v>7698</v>
      </c>
      <c r="F6545" t="s">
        <v>13</v>
      </c>
      <c r="G6545" t="s">
        <v>7070</v>
      </c>
      <c r="H6545" s="3">
        <v>0.2</v>
      </c>
      <c r="I6545" s="5">
        <v>43711</v>
      </c>
      <c r="J6545" s="5" t="str">
        <f t="shared" si="204"/>
        <v>September</v>
      </c>
      <c r="K6545" s="7">
        <f t="shared" si="205"/>
        <v>2019</v>
      </c>
      <c r="L6545" t="s">
        <v>7699</v>
      </c>
      <c r="M6545" t="s">
        <v>30</v>
      </c>
      <c r="N6545">
        <v>91941</v>
      </c>
      <c r="O6545">
        <v>1492</v>
      </c>
      <c r="P6545" t="s">
        <v>8172</v>
      </c>
      <c r="Q6545">
        <v>29</v>
      </c>
      <c r="R6545">
        <v>5</v>
      </c>
      <c r="S6545" t="s">
        <v>32</v>
      </c>
      <c r="U6545">
        <v>28.9</v>
      </c>
      <c r="V6545">
        <v>83</v>
      </c>
      <c r="W6545" t="s">
        <v>76</v>
      </c>
      <c r="X6545" s="5">
        <v>43716</v>
      </c>
      <c r="Y6545" t="s">
        <v>39</v>
      </c>
      <c r="Z6545" t="s">
        <v>34</v>
      </c>
      <c r="AA6545" t="s">
        <v>54</v>
      </c>
    </row>
    <row r="6546" spans="1:27" x14ac:dyDescent="0.3">
      <c r="A6546">
        <v>5</v>
      </c>
      <c r="B6546" t="s">
        <v>43</v>
      </c>
      <c r="C6546">
        <v>6</v>
      </c>
      <c r="D6546" t="s">
        <v>50</v>
      </c>
      <c r="E6546" t="s">
        <v>7698</v>
      </c>
      <c r="F6546" t="s">
        <v>13</v>
      </c>
      <c r="G6546" t="s">
        <v>7070</v>
      </c>
      <c r="H6546" s="3">
        <v>0</v>
      </c>
      <c r="I6546" s="5">
        <v>43711</v>
      </c>
      <c r="J6546" s="5" t="str">
        <f t="shared" si="204"/>
        <v>September</v>
      </c>
      <c r="K6546" s="7">
        <f t="shared" si="205"/>
        <v>2019</v>
      </c>
      <c r="L6546" t="s">
        <v>7699</v>
      </c>
      <c r="M6546" t="s">
        <v>30</v>
      </c>
      <c r="N6546">
        <v>91941</v>
      </c>
      <c r="O6546">
        <v>956</v>
      </c>
      <c r="P6546" t="s">
        <v>4790</v>
      </c>
      <c r="Q6546">
        <v>85</v>
      </c>
      <c r="R6546">
        <v>3</v>
      </c>
      <c r="S6546" t="s">
        <v>32</v>
      </c>
      <c r="U6546">
        <v>85.49</v>
      </c>
      <c r="V6546">
        <v>285</v>
      </c>
      <c r="W6546" t="s">
        <v>76</v>
      </c>
      <c r="X6546" s="5">
        <v>43716</v>
      </c>
      <c r="Y6546" t="s">
        <v>39</v>
      </c>
      <c r="Z6546" t="s">
        <v>34</v>
      </c>
      <c r="AA6546" t="s">
        <v>113</v>
      </c>
    </row>
    <row r="6547" spans="1:27" x14ac:dyDescent="0.3">
      <c r="A6547">
        <v>2</v>
      </c>
      <c r="B6547" t="s">
        <v>43</v>
      </c>
      <c r="C6547">
        <v>3</v>
      </c>
      <c r="D6547" t="s">
        <v>50</v>
      </c>
      <c r="E6547" t="s">
        <v>27</v>
      </c>
      <c r="F6547" t="s">
        <v>13</v>
      </c>
      <c r="G6547" t="s">
        <v>7494</v>
      </c>
      <c r="H6547" s="3">
        <v>0</v>
      </c>
      <c r="I6547" s="5">
        <v>43738</v>
      </c>
      <c r="J6547" s="5" t="str">
        <f t="shared" si="204"/>
        <v>September</v>
      </c>
      <c r="K6547" s="7">
        <f t="shared" si="205"/>
        <v>2019</v>
      </c>
      <c r="L6547" t="s">
        <v>7741</v>
      </c>
      <c r="M6547" t="s">
        <v>30</v>
      </c>
      <c r="N6547">
        <v>90049</v>
      </c>
      <c r="O6547">
        <v>1329</v>
      </c>
      <c r="P6547" t="s">
        <v>4875</v>
      </c>
      <c r="Q6547">
        <v>48</v>
      </c>
      <c r="R6547">
        <v>2</v>
      </c>
      <c r="S6547" t="s">
        <v>32</v>
      </c>
      <c r="U6547">
        <v>47.99</v>
      </c>
      <c r="V6547">
        <v>160</v>
      </c>
      <c r="W6547" t="s">
        <v>76</v>
      </c>
      <c r="X6547" s="5">
        <v>43740</v>
      </c>
      <c r="Y6547" t="s">
        <v>20</v>
      </c>
      <c r="Z6547" t="s">
        <v>34</v>
      </c>
      <c r="AA6547" t="s">
        <v>113</v>
      </c>
    </row>
    <row r="6548" spans="1:27" x14ac:dyDescent="0.3">
      <c r="A6548">
        <v>7</v>
      </c>
      <c r="B6548" t="s">
        <v>25</v>
      </c>
      <c r="C6548">
        <v>6</v>
      </c>
      <c r="D6548" t="s">
        <v>50</v>
      </c>
      <c r="E6548" t="s">
        <v>201</v>
      </c>
      <c r="F6548" t="s">
        <v>13</v>
      </c>
      <c r="G6548" t="s">
        <v>1755</v>
      </c>
      <c r="H6548" s="3">
        <v>0.2</v>
      </c>
      <c r="I6548" s="5">
        <v>43718</v>
      </c>
      <c r="J6548" s="5" t="str">
        <f t="shared" si="204"/>
        <v>September</v>
      </c>
      <c r="K6548" s="7">
        <f t="shared" si="205"/>
        <v>2019</v>
      </c>
      <c r="L6548" t="s">
        <v>5079</v>
      </c>
      <c r="M6548" t="s">
        <v>102</v>
      </c>
      <c r="N6548">
        <v>45503</v>
      </c>
      <c r="O6548">
        <v>1085</v>
      </c>
      <c r="P6548" t="s">
        <v>290</v>
      </c>
      <c r="Q6548">
        <v>9</v>
      </c>
      <c r="R6548">
        <v>4</v>
      </c>
      <c r="S6548" t="s">
        <v>104</v>
      </c>
      <c r="U6548">
        <v>8.8000000000000007</v>
      </c>
      <c r="V6548">
        <v>37</v>
      </c>
      <c r="W6548" t="s">
        <v>19</v>
      </c>
      <c r="X6548" s="5">
        <v>43725</v>
      </c>
      <c r="Y6548" t="s">
        <v>39</v>
      </c>
      <c r="Z6548" t="s">
        <v>309</v>
      </c>
      <c r="AA6548" t="s">
        <v>113</v>
      </c>
    </row>
    <row r="6549" spans="1:27" x14ac:dyDescent="0.3">
      <c r="A6549">
        <v>7</v>
      </c>
      <c r="B6549" t="s">
        <v>25</v>
      </c>
      <c r="C6549">
        <v>6</v>
      </c>
      <c r="D6549" t="s">
        <v>50</v>
      </c>
      <c r="E6549" t="s">
        <v>201</v>
      </c>
      <c r="F6549" t="s">
        <v>13</v>
      </c>
      <c r="G6549" t="s">
        <v>1755</v>
      </c>
      <c r="H6549" s="3">
        <v>0.4</v>
      </c>
      <c r="I6549" s="5">
        <v>43718</v>
      </c>
      <c r="J6549" s="5" t="str">
        <f t="shared" si="204"/>
        <v>September</v>
      </c>
      <c r="K6549" s="7">
        <f t="shared" si="205"/>
        <v>2019</v>
      </c>
      <c r="L6549" t="s">
        <v>5079</v>
      </c>
      <c r="M6549" t="s">
        <v>102</v>
      </c>
      <c r="N6549">
        <v>45503</v>
      </c>
      <c r="O6549">
        <v>436</v>
      </c>
      <c r="P6549" t="s">
        <v>5082</v>
      </c>
      <c r="Q6549">
        <v>-56</v>
      </c>
      <c r="R6549">
        <v>2</v>
      </c>
      <c r="S6549" t="s">
        <v>104</v>
      </c>
      <c r="U6549">
        <v>-56.31</v>
      </c>
      <c r="V6549">
        <v>260</v>
      </c>
      <c r="W6549" t="s">
        <v>19</v>
      </c>
      <c r="X6549" s="5">
        <v>43725</v>
      </c>
      <c r="Y6549" t="s">
        <v>39</v>
      </c>
      <c r="Z6549" t="s">
        <v>309</v>
      </c>
      <c r="AA6549" t="s">
        <v>52</v>
      </c>
    </row>
    <row r="6550" spans="1:27" x14ac:dyDescent="0.3">
      <c r="A6550">
        <v>5</v>
      </c>
      <c r="B6550" t="s">
        <v>43</v>
      </c>
      <c r="C6550">
        <v>6</v>
      </c>
      <c r="D6550" t="s">
        <v>26</v>
      </c>
      <c r="E6550" t="s">
        <v>171</v>
      </c>
      <c r="F6550" t="s">
        <v>13</v>
      </c>
      <c r="G6550" t="s">
        <v>636</v>
      </c>
      <c r="H6550" s="3">
        <v>0.2</v>
      </c>
      <c r="I6550" s="5">
        <v>43701</v>
      </c>
      <c r="J6550" s="5" t="str">
        <f t="shared" si="204"/>
        <v>September</v>
      </c>
      <c r="K6550" s="7">
        <f t="shared" si="205"/>
        <v>2019</v>
      </c>
      <c r="L6550" t="s">
        <v>6385</v>
      </c>
      <c r="M6550" t="s">
        <v>102</v>
      </c>
      <c r="N6550">
        <v>10024</v>
      </c>
      <c r="O6550">
        <v>68</v>
      </c>
      <c r="P6550" t="s">
        <v>1398</v>
      </c>
      <c r="Q6550">
        <v>1</v>
      </c>
      <c r="R6550">
        <v>1</v>
      </c>
      <c r="S6550" t="s">
        <v>104</v>
      </c>
      <c r="U6550">
        <v>1.31</v>
      </c>
      <c r="V6550">
        <v>4</v>
      </c>
      <c r="W6550" t="s">
        <v>33</v>
      </c>
      <c r="X6550" s="5">
        <v>43706</v>
      </c>
      <c r="Y6550" t="s">
        <v>39</v>
      </c>
      <c r="Z6550" t="s">
        <v>175</v>
      </c>
      <c r="AA6550" t="s">
        <v>54</v>
      </c>
    </row>
    <row r="6551" spans="1:27" x14ac:dyDescent="0.3">
      <c r="A6551">
        <v>5</v>
      </c>
      <c r="B6551" t="s">
        <v>43</v>
      </c>
      <c r="C6551">
        <v>6</v>
      </c>
      <c r="D6551" t="s">
        <v>26</v>
      </c>
      <c r="E6551" t="s">
        <v>171</v>
      </c>
      <c r="F6551" t="s">
        <v>13</v>
      </c>
      <c r="G6551" t="s">
        <v>636</v>
      </c>
      <c r="H6551" s="3">
        <v>0.2</v>
      </c>
      <c r="I6551" s="5">
        <v>43701</v>
      </c>
      <c r="J6551" s="5" t="str">
        <f t="shared" si="204"/>
        <v>September</v>
      </c>
      <c r="K6551" s="7">
        <f t="shared" si="205"/>
        <v>2019</v>
      </c>
      <c r="L6551" t="s">
        <v>6385</v>
      </c>
      <c r="M6551" t="s">
        <v>102</v>
      </c>
      <c r="N6551">
        <v>10024</v>
      </c>
      <c r="O6551">
        <v>535</v>
      </c>
      <c r="P6551" t="s">
        <v>53</v>
      </c>
      <c r="Q6551">
        <v>8</v>
      </c>
      <c r="R6551">
        <v>4</v>
      </c>
      <c r="S6551" t="s">
        <v>104</v>
      </c>
      <c r="U6551">
        <v>7.71</v>
      </c>
      <c r="V6551">
        <v>25</v>
      </c>
      <c r="W6551" t="s">
        <v>33</v>
      </c>
      <c r="X6551" s="5">
        <v>43706</v>
      </c>
      <c r="Y6551" t="s">
        <v>39</v>
      </c>
      <c r="Z6551" t="s">
        <v>175</v>
      </c>
      <c r="AA6551" t="s">
        <v>54</v>
      </c>
    </row>
    <row r="6552" spans="1:27" x14ac:dyDescent="0.3">
      <c r="A6552">
        <v>3</v>
      </c>
      <c r="B6552" t="s">
        <v>25</v>
      </c>
      <c r="C6552">
        <v>1</v>
      </c>
      <c r="D6552" t="s">
        <v>26</v>
      </c>
      <c r="E6552" t="s">
        <v>2211</v>
      </c>
      <c r="F6552" t="s">
        <v>13</v>
      </c>
      <c r="G6552" t="s">
        <v>739</v>
      </c>
      <c r="H6552" s="3">
        <v>0.2</v>
      </c>
      <c r="I6552" s="5">
        <v>43802</v>
      </c>
      <c r="J6552" s="5" t="str">
        <f t="shared" si="204"/>
        <v>September</v>
      </c>
      <c r="K6552" s="7">
        <f t="shared" si="205"/>
        <v>2019</v>
      </c>
      <c r="L6552" t="s">
        <v>2797</v>
      </c>
      <c r="M6552" t="s">
        <v>73</v>
      </c>
      <c r="N6552">
        <v>75023</v>
      </c>
      <c r="O6552">
        <v>1798</v>
      </c>
      <c r="P6552" t="s">
        <v>2798</v>
      </c>
      <c r="Q6552">
        <v>4</v>
      </c>
      <c r="R6552">
        <v>2</v>
      </c>
      <c r="S6552" t="s">
        <v>75</v>
      </c>
      <c r="U6552">
        <v>3.63</v>
      </c>
      <c r="V6552">
        <v>10</v>
      </c>
      <c r="W6552" t="s">
        <v>19</v>
      </c>
      <c r="X6552" s="5">
        <v>43805</v>
      </c>
      <c r="Y6552" t="s">
        <v>130</v>
      </c>
      <c r="Z6552" t="s">
        <v>77</v>
      </c>
      <c r="AA6552" t="s">
        <v>64</v>
      </c>
    </row>
    <row r="6553" spans="1:27" x14ac:dyDescent="0.3">
      <c r="A6553">
        <v>5</v>
      </c>
      <c r="B6553" t="s">
        <v>43</v>
      </c>
      <c r="C6553">
        <v>6</v>
      </c>
      <c r="D6553" t="s">
        <v>11</v>
      </c>
      <c r="E6553" t="s">
        <v>27</v>
      </c>
      <c r="F6553" t="s">
        <v>13</v>
      </c>
      <c r="G6553" t="s">
        <v>2271</v>
      </c>
      <c r="H6553" s="3">
        <v>0.2</v>
      </c>
      <c r="I6553" s="5">
        <v>43527</v>
      </c>
      <c r="J6553" s="5" t="str">
        <f t="shared" si="204"/>
        <v>September</v>
      </c>
      <c r="K6553" s="7">
        <f t="shared" si="205"/>
        <v>2019</v>
      </c>
      <c r="L6553" t="s">
        <v>7858</v>
      </c>
      <c r="M6553" t="s">
        <v>30</v>
      </c>
      <c r="N6553">
        <v>90008</v>
      </c>
      <c r="O6553">
        <v>1182</v>
      </c>
      <c r="P6553" t="s">
        <v>183</v>
      </c>
      <c r="Q6553">
        <v>-17</v>
      </c>
      <c r="R6553">
        <v>3</v>
      </c>
      <c r="S6553" t="s">
        <v>32</v>
      </c>
      <c r="T6553" t="s">
        <v>92</v>
      </c>
      <c r="U6553">
        <v>-17.04</v>
      </c>
      <c r="V6553">
        <v>170</v>
      </c>
      <c r="W6553" t="s">
        <v>19</v>
      </c>
      <c r="X6553" s="5">
        <v>43532</v>
      </c>
      <c r="Y6553" t="s">
        <v>39</v>
      </c>
      <c r="Z6553" t="s">
        <v>34</v>
      </c>
      <c r="AA6553" t="s">
        <v>24</v>
      </c>
    </row>
    <row r="6554" spans="1:27" x14ac:dyDescent="0.3">
      <c r="A6554">
        <v>5</v>
      </c>
      <c r="B6554" t="s">
        <v>43</v>
      </c>
      <c r="C6554">
        <v>6</v>
      </c>
      <c r="D6554" t="s">
        <v>50</v>
      </c>
      <c r="E6554" t="s">
        <v>27</v>
      </c>
      <c r="F6554" t="s">
        <v>13</v>
      </c>
      <c r="G6554" t="s">
        <v>2271</v>
      </c>
      <c r="H6554" s="3">
        <v>0</v>
      </c>
      <c r="I6554" s="5">
        <v>43527</v>
      </c>
      <c r="J6554" s="5" t="str">
        <f t="shared" si="204"/>
        <v>September</v>
      </c>
      <c r="K6554" s="7">
        <f t="shared" si="205"/>
        <v>2019</v>
      </c>
      <c r="L6554" t="s">
        <v>7858</v>
      </c>
      <c r="M6554" t="s">
        <v>30</v>
      </c>
      <c r="N6554">
        <v>90008</v>
      </c>
      <c r="O6554">
        <v>918</v>
      </c>
      <c r="P6554" t="s">
        <v>4843</v>
      </c>
      <c r="Q6554">
        <v>441</v>
      </c>
      <c r="R6554">
        <v>8</v>
      </c>
      <c r="S6554" t="s">
        <v>32</v>
      </c>
      <c r="T6554" t="s">
        <v>92</v>
      </c>
      <c r="U6554">
        <v>440.76</v>
      </c>
      <c r="V6554">
        <v>1049</v>
      </c>
      <c r="W6554" t="s">
        <v>19</v>
      </c>
      <c r="X6554" s="5">
        <v>43532</v>
      </c>
      <c r="Y6554" t="s">
        <v>39</v>
      </c>
      <c r="Z6554" t="s">
        <v>34</v>
      </c>
      <c r="AA6554" t="s">
        <v>113</v>
      </c>
    </row>
    <row r="6555" spans="1:27" x14ac:dyDescent="0.3">
      <c r="A6555">
        <v>5</v>
      </c>
      <c r="B6555" t="s">
        <v>43</v>
      </c>
      <c r="C6555">
        <v>6</v>
      </c>
      <c r="D6555" t="s">
        <v>11</v>
      </c>
      <c r="E6555" t="s">
        <v>481</v>
      </c>
      <c r="F6555" t="s">
        <v>13</v>
      </c>
      <c r="G6555" t="s">
        <v>342</v>
      </c>
      <c r="H6555" s="3">
        <v>0</v>
      </c>
      <c r="I6555" s="5">
        <v>43587</v>
      </c>
      <c r="J6555" s="5" t="str">
        <f t="shared" si="204"/>
        <v>September</v>
      </c>
      <c r="K6555" s="7">
        <f t="shared" si="205"/>
        <v>2019</v>
      </c>
      <c r="L6555" t="s">
        <v>5588</v>
      </c>
      <c r="M6555" t="s">
        <v>102</v>
      </c>
      <c r="N6555">
        <v>7090</v>
      </c>
      <c r="O6555">
        <v>554</v>
      </c>
      <c r="P6555" t="s">
        <v>1541</v>
      </c>
      <c r="Q6555">
        <v>13</v>
      </c>
      <c r="R6555">
        <v>3</v>
      </c>
      <c r="S6555" t="s">
        <v>104</v>
      </c>
      <c r="U6555">
        <v>12.99</v>
      </c>
      <c r="V6555">
        <v>130</v>
      </c>
      <c r="W6555" t="s">
        <v>33</v>
      </c>
      <c r="X6555" s="5">
        <v>43592</v>
      </c>
      <c r="Y6555" t="s">
        <v>39</v>
      </c>
      <c r="Z6555" t="s">
        <v>485</v>
      </c>
      <c r="AA6555" t="s">
        <v>47</v>
      </c>
    </row>
    <row r="6556" spans="1:27" x14ac:dyDescent="0.3">
      <c r="A6556">
        <v>4</v>
      </c>
      <c r="B6556" t="s">
        <v>25</v>
      </c>
      <c r="C6556">
        <v>3</v>
      </c>
      <c r="D6556" t="s">
        <v>11</v>
      </c>
      <c r="E6556" t="s">
        <v>906</v>
      </c>
      <c r="F6556" t="s">
        <v>13</v>
      </c>
      <c r="G6556" t="s">
        <v>1069</v>
      </c>
      <c r="H6556" s="3">
        <v>0.2</v>
      </c>
      <c r="I6556" s="5">
        <v>43673</v>
      </c>
      <c r="J6556" s="5" t="str">
        <f t="shared" si="204"/>
        <v>September</v>
      </c>
      <c r="K6556" s="7">
        <f t="shared" si="205"/>
        <v>2019</v>
      </c>
      <c r="L6556" t="s">
        <v>2022</v>
      </c>
      <c r="M6556" t="s">
        <v>16</v>
      </c>
      <c r="N6556">
        <v>32216</v>
      </c>
      <c r="O6556">
        <v>560</v>
      </c>
      <c r="P6556" t="s">
        <v>8192</v>
      </c>
      <c r="Q6556">
        <v>-2</v>
      </c>
      <c r="R6556">
        <v>3</v>
      </c>
      <c r="S6556" t="s">
        <v>18</v>
      </c>
      <c r="U6556">
        <v>-2.2799999999999998</v>
      </c>
      <c r="V6556">
        <v>91</v>
      </c>
      <c r="W6556" t="s">
        <v>19</v>
      </c>
      <c r="X6556" s="5">
        <v>43677</v>
      </c>
      <c r="Y6556" t="s">
        <v>20</v>
      </c>
      <c r="Z6556" t="s">
        <v>40</v>
      </c>
      <c r="AA6556" t="s">
        <v>47</v>
      </c>
    </row>
    <row r="6557" spans="1:27" x14ac:dyDescent="0.3">
      <c r="A6557">
        <v>2</v>
      </c>
      <c r="B6557" t="s">
        <v>43</v>
      </c>
      <c r="C6557">
        <v>3</v>
      </c>
      <c r="D6557" t="s">
        <v>26</v>
      </c>
      <c r="E6557" t="s">
        <v>572</v>
      </c>
      <c r="F6557" t="s">
        <v>13</v>
      </c>
      <c r="G6557" t="s">
        <v>1003</v>
      </c>
      <c r="H6557" s="3">
        <v>0</v>
      </c>
      <c r="I6557" s="5">
        <v>43755</v>
      </c>
      <c r="J6557" s="5" t="str">
        <f t="shared" si="204"/>
        <v>September</v>
      </c>
      <c r="K6557" s="7">
        <f t="shared" si="205"/>
        <v>2019</v>
      </c>
      <c r="L6557" t="s">
        <v>3668</v>
      </c>
      <c r="M6557" t="s">
        <v>30</v>
      </c>
      <c r="N6557">
        <v>92037</v>
      </c>
      <c r="O6557">
        <v>541</v>
      </c>
      <c r="P6557" t="s">
        <v>2890</v>
      </c>
      <c r="Q6557">
        <v>3</v>
      </c>
      <c r="R6557">
        <v>4</v>
      </c>
      <c r="S6557" t="s">
        <v>32</v>
      </c>
      <c r="U6557">
        <v>2.77</v>
      </c>
      <c r="V6557">
        <v>11</v>
      </c>
      <c r="W6557" t="s">
        <v>19</v>
      </c>
      <c r="X6557" s="5">
        <v>43757</v>
      </c>
      <c r="Y6557" t="s">
        <v>20</v>
      </c>
      <c r="Z6557" t="s">
        <v>34</v>
      </c>
      <c r="AA6557" t="s">
        <v>49</v>
      </c>
    </row>
    <row r="6558" spans="1:27" x14ac:dyDescent="0.3">
      <c r="A6558">
        <v>4</v>
      </c>
      <c r="B6558" t="s">
        <v>43</v>
      </c>
      <c r="C6558">
        <v>6</v>
      </c>
      <c r="D6558" t="s">
        <v>26</v>
      </c>
      <c r="E6558" t="s">
        <v>305</v>
      </c>
      <c r="F6558" t="s">
        <v>13</v>
      </c>
      <c r="G6558" t="s">
        <v>1857</v>
      </c>
      <c r="H6558" s="3">
        <v>0</v>
      </c>
      <c r="I6558" s="5">
        <v>43729</v>
      </c>
      <c r="J6558" s="5" t="str">
        <f t="shared" si="204"/>
        <v>September</v>
      </c>
      <c r="K6558" s="7">
        <f t="shared" si="205"/>
        <v>2019</v>
      </c>
      <c r="L6558" t="s">
        <v>4261</v>
      </c>
      <c r="M6558" t="s">
        <v>16</v>
      </c>
      <c r="N6558">
        <v>31907</v>
      </c>
      <c r="O6558">
        <v>142</v>
      </c>
      <c r="P6558" t="s">
        <v>3643</v>
      </c>
      <c r="Q6558">
        <v>24</v>
      </c>
      <c r="R6558">
        <v>1</v>
      </c>
      <c r="S6558" t="s">
        <v>18</v>
      </c>
      <c r="U6558">
        <v>24.14</v>
      </c>
      <c r="V6558">
        <v>80</v>
      </c>
      <c r="W6558" t="s">
        <v>19</v>
      </c>
      <c r="X6558" s="5">
        <v>43733</v>
      </c>
      <c r="Y6558" t="s">
        <v>39</v>
      </c>
      <c r="Z6558" t="s">
        <v>761</v>
      </c>
      <c r="AA6558" t="s">
        <v>56</v>
      </c>
    </row>
    <row r="6559" spans="1:27" x14ac:dyDescent="0.3">
      <c r="A6559">
        <v>4</v>
      </c>
      <c r="B6559" t="s">
        <v>43</v>
      </c>
      <c r="C6559">
        <v>6</v>
      </c>
      <c r="D6559" t="s">
        <v>26</v>
      </c>
      <c r="E6559" t="s">
        <v>171</v>
      </c>
      <c r="F6559" t="s">
        <v>13</v>
      </c>
      <c r="G6559" t="s">
        <v>5236</v>
      </c>
      <c r="H6559" s="3">
        <v>0</v>
      </c>
      <c r="I6559" s="5">
        <v>43797</v>
      </c>
      <c r="J6559" s="5" t="str">
        <f t="shared" si="204"/>
        <v>September</v>
      </c>
      <c r="K6559" s="7">
        <f t="shared" si="205"/>
        <v>2019</v>
      </c>
      <c r="L6559" t="s">
        <v>6322</v>
      </c>
      <c r="M6559" t="s">
        <v>102</v>
      </c>
      <c r="N6559">
        <v>10035</v>
      </c>
      <c r="O6559">
        <v>343</v>
      </c>
      <c r="P6559" t="s">
        <v>3226</v>
      </c>
      <c r="Q6559">
        <v>36</v>
      </c>
      <c r="R6559">
        <v>2</v>
      </c>
      <c r="S6559" t="s">
        <v>104</v>
      </c>
      <c r="U6559">
        <v>35.979999999999997</v>
      </c>
      <c r="V6559">
        <v>80</v>
      </c>
      <c r="W6559" t="s">
        <v>33</v>
      </c>
      <c r="X6559" s="5">
        <v>43801</v>
      </c>
      <c r="Y6559" t="s">
        <v>39</v>
      </c>
      <c r="Z6559" t="s">
        <v>175</v>
      </c>
      <c r="AA6559" t="s">
        <v>119</v>
      </c>
    </row>
    <row r="6560" spans="1:27" x14ac:dyDescent="0.3">
      <c r="A6560">
        <v>4</v>
      </c>
      <c r="B6560" t="s">
        <v>43</v>
      </c>
      <c r="C6560">
        <v>6</v>
      </c>
      <c r="D6560" t="s">
        <v>50</v>
      </c>
      <c r="E6560" t="s">
        <v>171</v>
      </c>
      <c r="F6560" t="s">
        <v>13</v>
      </c>
      <c r="G6560" t="s">
        <v>5236</v>
      </c>
      <c r="H6560" s="3">
        <v>0</v>
      </c>
      <c r="I6560" s="5">
        <v>43797</v>
      </c>
      <c r="J6560" s="5" t="str">
        <f t="shared" si="204"/>
        <v>September</v>
      </c>
      <c r="K6560" s="7">
        <f t="shared" si="205"/>
        <v>2019</v>
      </c>
      <c r="L6560" t="s">
        <v>6322</v>
      </c>
      <c r="M6560" t="s">
        <v>102</v>
      </c>
      <c r="N6560">
        <v>10035</v>
      </c>
      <c r="O6560">
        <v>775</v>
      </c>
      <c r="P6560" t="s">
        <v>5050</v>
      </c>
      <c r="Q6560">
        <v>495</v>
      </c>
      <c r="R6560">
        <v>11</v>
      </c>
      <c r="S6560" t="s">
        <v>104</v>
      </c>
      <c r="U6560">
        <v>494.97</v>
      </c>
      <c r="V6560">
        <v>1980</v>
      </c>
      <c r="W6560" t="s">
        <v>33</v>
      </c>
      <c r="X6560" s="5">
        <v>43801</v>
      </c>
      <c r="Y6560" t="s">
        <v>39</v>
      </c>
      <c r="Z6560" t="s">
        <v>175</v>
      </c>
      <c r="AA6560" t="s">
        <v>52</v>
      </c>
    </row>
    <row r="6561" spans="1:27" x14ac:dyDescent="0.3">
      <c r="A6561">
        <v>6</v>
      </c>
      <c r="B6561" t="s">
        <v>10</v>
      </c>
      <c r="C6561">
        <v>6</v>
      </c>
      <c r="D6561" t="s">
        <v>11</v>
      </c>
      <c r="E6561" t="s">
        <v>88</v>
      </c>
      <c r="F6561" t="s">
        <v>13</v>
      </c>
      <c r="G6561" t="s">
        <v>2394</v>
      </c>
      <c r="H6561" s="3">
        <v>0.2</v>
      </c>
      <c r="I6561" s="5">
        <v>43768</v>
      </c>
      <c r="J6561" s="5" t="str">
        <f t="shared" si="204"/>
        <v>September</v>
      </c>
      <c r="K6561" s="7">
        <f t="shared" si="205"/>
        <v>2019</v>
      </c>
      <c r="L6561" t="s">
        <v>7856</v>
      </c>
      <c r="M6561" t="s">
        <v>30</v>
      </c>
      <c r="N6561">
        <v>94122</v>
      </c>
      <c r="O6561">
        <v>762</v>
      </c>
      <c r="P6561" t="s">
        <v>170</v>
      </c>
      <c r="Q6561">
        <v>-1</v>
      </c>
      <c r="R6561">
        <v>1</v>
      </c>
      <c r="S6561" t="s">
        <v>32</v>
      </c>
      <c r="T6561" t="s">
        <v>92</v>
      </c>
      <c r="U6561">
        <v>-0.9</v>
      </c>
      <c r="V6561">
        <v>72</v>
      </c>
      <c r="W6561" t="s">
        <v>19</v>
      </c>
      <c r="X6561" s="5">
        <v>43774</v>
      </c>
      <c r="Y6561" t="s">
        <v>39</v>
      </c>
      <c r="Z6561" t="s">
        <v>34</v>
      </c>
      <c r="AA6561" t="s">
        <v>24</v>
      </c>
    </row>
    <row r="6562" spans="1:27" x14ac:dyDescent="0.3">
      <c r="A6562">
        <v>6</v>
      </c>
      <c r="B6562" t="s">
        <v>10</v>
      </c>
      <c r="C6562">
        <v>6</v>
      </c>
      <c r="D6562" t="s">
        <v>26</v>
      </c>
      <c r="E6562" t="s">
        <v>88</v>
      </c>
      <c r="F6562" t="s">
        <v>13</v>
      </c>
      <c r="G6562" t="s">
        <v>2394</v>
      </c>
      <c r="H6562" s="3">
        <v>0</v>
      </c>
      <c r="I6562" s="5">
        <v>43768</v>
      </c>
      <c r="J6562" s="5" t="str">
        <f t="shared" si="204"/>
        <v>September</v>
      </c>
      <c r="K6562" s="7">
        <f t="shared" si="205"/>
        <v>2019</v>
      </c>
      <c r="L6562" t="s">
        <v>7856</v>
      </c>
      <c r="M6562" t="s">
        <v>30</v>
      </c>
      <c r="N6562">
        <v>94122</v>
      </c>
      <c r="O6562">
        <v>1621</v>
      </c>
      <c r="P6562" t="s">
        <v>8256</v>
      </c>
      <c r="Q6562">
        <v>4</v>
      </c>
      <c r="R6562">
        <v>2</v>
      </c>
      <c r="S6562" t="s">
        <v>32</v>
      </c>
      <c r="T6562" t="s">
        <v>92</v>
      </c>
      <c r="U6562">
        <v>3.71</v>
      </c>
      <c r="V6562">
        <v>7</v>
      </c>
      <c r="W6562" t="s">
        <v>19</v>
      </c>
      <c r="X6562" s="5">
        <v>43774</v>
      </c>
      <c r="Y6562" t="s">
        <v>39</v>
      </c>
      <c r="Z6562" t="s">
        <v>34</v>
      </c>
      <c r="AA6562" t="s">
        <v>64</v>
      </c>
    </row>
    <row r="6563" spans="1:27" x14ac:dyDescent="0.3">
      <c r="A6563">
        <v>6</v>
      </c>
      <c r="B6563" t="s">
        <v>10</v>
      </c>
      <c r="C6563">
        <v>6</v>
      </c>
      <c r="D6563" t="s">
        <v>26</v>
      </c>
      <c r="E6563" t="s">
        <v>88</v>
      </c>
      <c r="F6563" t="s">
        <v>13</v>
      </c>
      <c r="G6563" t="s">
        <v>2394</v>
      </c>
      <c r="H6563" s="3">
        <v>0</v>
      </c>
      <c r="I6563" s="5">
        <v>43768</v>
      </c>
      <c r="J6563" s="5" t="str">
        <f t="shared" si="204"/>
        <v>September</v>
      </c>
      <c r="K6563" s="7">
        <f t="shared" si="205"/>
        <v>2019</v>
      </c>
      <c r="L6563" t="s">
        <v>7856</v>
      </c>
      <c r="M6563" t="s">
        <v>30</v>
      </c>
      <c r="N6563">
        <v>94122</v>
      </c>
      <c r="O6563">
        <v>29</v>
      </c>
      <c r="P6563" t="s">
        <v>473</v>
      </c>
      <c r="Q6563">
        <v>7</v>
      </c>
      <c r="R6563">
        <v>5</v>
      </c>
      <c r="S6563" t="s">
        <v>32</v>
      </c>
      <c r="T6563" t="s">
        <v>92</v>
      </c>
      <c r="U6563">
        <v>6.57</v>
      </c>
      <c r="V6563">
        <v>20</v>
      </c>
      <c r="W6563" t="s">
        <v>19</v>
      </c>
      <c r="X6563" s="5">
        <v>43774</v>
      </c>
      <c r="Y6563" t="s">
        <v>39</v>
      </c>
      <c r="Z6563" t="s">
        <v>34</v>
      </c>
      <c r="AA6563" t="s">
        <v>49</v>
      </c>
    </row>
    <row r="6564" spans="1:27" x14ac:dyDescent="0.3">
      <c r="A6564">
        <v>6</v>
      </c>
      <c r="B6564" t="s">
        <v>10</v>
      </c>
      <c r="C6564">
        <v>6</v>
      </c>
      <c r="D6564" t="s">
        <v>26</v>
      </c>
      <c r="E6564" t="s">
        <v>88</v>
      </c>
      <c r="F6564" t="s">
        <v>13</v>
      </c>
      <c r="G6564" t="s">
        <v>2394</v>
      </c>
      <c r="H6564" s="3">
        <v>0</v>
      </c>
      <c r="I6564" s="5">
        <v>43768</v>
      </c>
      <c r="J6564" s="5" t="str">
        <f t="shared" si="204"/>
        <v>September</v>
      </c>
      <c r="K6564" s="7">
        <f t="shared" si="205"/>
        <v>2019</v>
      </c>
      <c r="L6564" t="s">
        <v>7856</v>
      </c>
      <c r="M6564" t="s">
        <v>30</v>
      </c>
      <c r="N6564">
        <v>94122</v>
      </c>
      <c r="O6564">
        <v>211</v>
      </c>
      <c r="P6564" t="s">
        <v>7924</v>
      </c>
      <c r="Q6564">
        <v>21</v>
      </c>
      <c r="R6564">
        <v>6</v>
      </c>
      <c r="S6564" t="s">
        <v>32</v>
      </c>
      <c r="T6564" t="s">
        <v>92</v>
      </c>
      <c r="U6564">
        <v>20.61</v>
      </c>
      <c r="V6564">
        <v>44</v>
      </c>
      <c r="W6564" t="s">
        <v>19</v>
      </c>
      <c r="X6564" s="5">
        <v>43774</v>
      </c>
      <c r="Y6564" t="s">
        <v>39</v>
      </c>
      <c r="Z6564" t="s">
        <v>34</v>
      </c>
      <c r="AA6564" t="s">
        <v>35</v>
      </c>
    </row>
    <row r="6565" spans="1:27" x14ac:dyDescent="0.3">
      <c r="A6565">
        <v>6</v>
      </c>
      <c r="B6565" t="s">
        <v>10</v>
      </c>
      <c r="C6565">
        <v>6</v>
      </c>
      <c r="D6565" t="s">
        <v>26</v>
      </c>
      <c r="E6565" t="s">
        <v>88</v>
      </c>
      <c r="F6565" t="s">
        <v>13</v>
      </c>
      <c r="G6565" t="s">
        <v>2394</v>
      </c>
      <c r="H6565" s="3">
        <v>0</v>
      </c>
      <c r="I6565" s="5">
        <v>43768</v>
      </c>
      <c r="J6565" s="5" t="str">
        <f t="shared" si="204"/>
        <v>September</v>
      </c>
      <c r="K6565" s="7">
        <f t="shared" si="205"/>
        <v>2019</v>
      </c>
      <c r="L6565" t="s">
        <v>7856</v>
      </c>
      <c r="M6565" t="s">
        <v>30</v>
      </c>
      <c r="N6565">
        <v>94122</v>
      </c>
      <c r="O6565">
        <v>40</v>
      </c>
      <c r="P6565" t="s">
        <v>439</v>
      </c>
      <c r="Q6565">
        <v>511</v>
      </c>
      <c r="R6565">
        <v>14</v>
      </c>
      <c r="S6565" t="s">
        <v>32</v>
      </c>
      <c r="T6565" t="s">
        <v>92</v>
      </c>
      <c r="U6565">
        <v>510.64</v>
      </c>
      <c r="V6565">
        <v>1702</v>
      </c>
      <c r="W6565" t="s">
        <v>19</v>
      </c>
      <c r="X6565" s="5">
        <v>43774</v>
      </c>
      <c r="Y6565" t="s">
        <v>39</v>
      </c>
      <c r="Z6565" t="s">
        <v>34</v>
      </c>
      <c r="AA6565" t="s">
        <v>56</v>
      </c>
    </row>
    <row r="6566" spans="1:27" x14ac:dyDescent="0.3">
      <c r="A6566">
        <v>6</v>
      </c>
      <c r="B6566" t="s">
        <v>10</v>
      </c>
      <c r="C6566">
        <v>6</v>
      </c>
      <c r="D6566" t="s">
        <v>50</v>
      </c>
      <c r="E6566" t="s">
        <v>88</v>
      </c>
      <c r="F6566" t="s">
        <v>13</v>
      </c>
      <c r="G6566" t="s">
        <v>2394</v>
      </c>
      <c r="H6566" s="3">
        <v>0.2</v>
      </c>
      <c r="I6566" s="5">
        <v>43768</v>
      </c>
      <c r="J6566" s="5" t="str">
        <f t="shared" si="204"/>
        <v>September</v>
      </c>
      <c r="K6566" s="7">
        <f t="shared" si="205"/>
        <v>2019</v>
      </c>
      <c r="L6566" t="s">
        <v>7856</v>
      </c>
      <c r="M6566" t="s">
        <v>30</v>
      </c>
      <c r="N6566">
        <v>94122</v>
      </c>
      <c r="O6566">
        <v>733</v>
      </c>
      <c r="P6566" t="s">
        <v>4707</v>
      </c>
      <c r="Q6566">
        <v>17</v>
      </c>
      <c r="R6566">
        <v>2</v>
      </c>
      <c r="S6566" t="s">
        <v>32</v>
      </c>
      <c r="T6566" t="s">
        <v>92</v>
      </c>
      <c r="U6566">
        <v>16.7</v>
      </c>
      <c r="V6566">
        <v>148</v>
      </c>
      <c r="W6566" t="s">
        <v>19</v>
      </c>
      <c r="X6566" s="5">
        <v>43774</v>
      </c>
      <c r="Y6566" t="s">
        <v>39</v>
      </c>
      <c r="Z6566" t="s">
        <v>34</v>
      </c>
      <c r="AA6566" t="s">
        <v>52</v>
      </c>
    </row>
    <row r="6567" spans="1:27" x14ac:dyDescent="0.3">
      <c r="A6567">
        <v>4</v>
      </c>
      <c r="B6567" t="s">
        <v>25</v>
      </c>
      <c r="C6567">
        <v>3</v>
      </c>
      <c r="D6567" t="s">
        <v>50</v>
      </c>
      <c r="E6567" t="s">
        <v>2613</v>
      </c>
      <c r="F6567" t="s">
        <v>13</v>
      </c>
      <c r="G6567" t="s">
        <v>2007</v>
      </c>
      <c r="H6567" s="3">
        <v>0</v>
      </c>
      <c r="I6567" s="5">
        <v>43782</v>
      </c>
      <c r="J6567" s="5" t="str">
        <f t="shared" si="204"/>
        <v>September</v>
      </c>
      <c r="K6567" s="7">
        <f t="shared" si="205"/>
        <v>2019</v>
      </c>
      <c r="L6567" t="s">
        <v>4926</v>
      </c>
      <c r="M6567" t="s">
        <v>30</v>
      </c>
      <c r="N6567">
        <v>93030</v>
      </c>
      <c r="O6567">
        <v>957</v>
      </c>
      <c r="P6567" t="s">
        <v>4791</v>
      </c>
      <c r="Q6567">
        <v>29</v>
      </c>
      <c r="R6567">
        <v>5</v>
      </c>
      <c r="S6567" t="s">
        <v>32</v>
      </c>
      <c r="U6567">
        <v>29.03</v>
      </c>
      <c r="V6567">
        <v>83</v>
      </c>
      <c r="W6567" t="s">
        <v>19</v>
      </c>
      <c r="X6567" s="5">
        <v>43786</v>
      </c>
      <c r="Y6567" t="s">
        <v>20</v>
      </c>
      <c r="Z6567" t="s">
        <v>34</v>
      </c>
      <c r="AA6567" t="s">
        <v>113</v>
      </c>
    </row>
    <row r="6568" spans="1:27" x14ac:dyDescent="0.3">
      <c r="A6568">
        <v>7</v>
      </c>
      <c r="B6568" t="s">
        <v>25</v>
      </c>
      <c r="C6568">
        <v>6</v>
      </c>
      <c r="D6568" t="s">
        <v>11</v>
      </c>
      <c r="E6568" t="s">
        <v>1530</v>
      </c>
      <c r="F6568" t="s">
        <v>13</v>
      </c>
      <c r="G6568" t="s">
        <v>7080</v>
      </c>
      <c r="H6568" s="3">
        <v>0.1</v>
      </c>
      <c r="I6568" s="5">
        <v>43643</v>
      </c>
      <c r="J6568" s="5" t="str">
        <f t="shared" si="204"/>
        <v>September</v>
      </c>
      <c r="K6568" s="7">
        <f t="shared" si="205"/>
        <v>2019</v>
      </c>
      <c r="L6568" t="s">
        <v>7081</v>
      </c>
      <c r="M6568" t="s">
        <v>102</v>
      </c>
      <c r="N6568">
        <v>13601</v>
      </c>
      <c r="O6568">
        <v>1457</v>
      </c>
      <c r="P6568" t="s">
        <v>1096</v>
      </c>
      <c r="Q6568">
        <v>32</v>
      </c>
      <c r="R6568">
        <v>3</v>
      </c>
      <c r="S6568" t="s">
        <v>104</v>
      </c>
      <c r="U6568">
        <v>31.94</v>
      </c>
      <c r="V6568">
        <v>192</v>
      </c>
      <c r="W6568" t="s">
        <v>76</v>
      </c>
      <c r="X6568" s="5">
        <v>43650</v>
      </c>
      <c r="Y6568" t="s">
        <v>39</v>
      </c>
      <c r="Z6568" t="s">
        <v>175</v>
      </c>
      <c r="AA6568" t="s">
        <v>24</v>
      </c>
    </row>
    <row r="6569" spans="1:27" x14ac:dyDescent="0.3">
      <c r="A6569">
        <v>3</v>
      </c>
      <c r="B6569" t="s">
        <v>25</v>
      </c>
      <c r="C6569">
        <v>1</v>
      </c>
      <c r="D6569" t="s">
        <v>26</v>
      </c>
      <c r="E6569" t="s">
        <v>1547</v>
      </c>
      <c r="F6569" t="s">
        <v>13</v>
      </c>
      <c r="G6569" t="s">
        <v>1929</v>
      </c>
      <c r="H6569" s="3">
        <v>0</v>
      </c>
      <c r="I6569" s="5">
        <v>43506</v>
      </c>
      <c r="J6569" s="5" t="str">
        <f t="shared" si="204"/>
        <v>September</v>
      </c>
      <c r="K6569" s="7">
        <f t="shared" si="205"/>
        <v>2019</v>
      </c>
      <c r="L6569" t="s">
        <v>2909</v>
      </c>
      <c r="M6569" t="s">
        <v>102</v>
      </c>
      <c r="N6569">
        <v>20735</v>
      </c>
      <c r="O6569">
        <v>881</v>
      </c>
      <c r="P6569" t="s">
        <v>2910</v>
      </c>
      <c r="Q6569">
        <v>11</v>
      </c>
      <c r="R6569">
        <v>4</v>
      </c>
      <c r="S6569" t="s">
        <v>104</v>
      </c>
      <c r="U6569">
        <v>11.33</v>
      </c>
      <c r="V6569">
        <v>23</v>
      </c>
      <c r="W6569" t="s">
        <v>19</v>
      </c>
      <c r="X6569" s="5">
        <v>43509</v>
      </c>
      <c r="Y6569" t="s">
        <v>130</v>
      </c>
      <c r="Z6569" t="s">
        <v>1549</v>
      </c>
      <c r="AA6569" t="s">
        <v>64</v>
      </c>
    </row>
    <row r="6570" spans="1:27" x14ac:dyDescent="0.3">
      <c r="A6570">
        <v>3</v>
      </c>
      <c r="B6570" t="s">
        <v>25</v>
      </c>
      <c r="C6570">
        <v>1</v>
      </c>
      <c r="D6570" t="s">
        <v>26</v>
      </c>
      <c r="E6570" t="s">
        <v>876</v>
      </c>
      <c r="F6570" t="s">
        <v>13</v>
      </c>
      <c r="G6570" t="s">
        <v>860</v>
      </c>
      <c r="H6570" s="3">
        <v>0</v>
      </c>
      <c r="I6570" s="5">
        <v>43611</v>
      </c>
      <c r="J6570" s="5" t="str">
        <f t="shared" si="204"/>
        <v>September</v>
      </c>
      <c r="K6570" s="7">
        <f t="shared" si="205"/>
        <v>2019</v>
      </c>
      <c r="L6570" t="s">
        <v>5918</v>
      </c>
      <c r="M6570" t="s">
        <v>16</v>
      </c>
      <c r="N6570">
        <v>40214</v>
      </c>
      <c r="O6570">
        <v>1051</v>
      </c>
      <c r="P6570" t="s">
        <v>1166</v>
      </c>
      <c r="Q6570">
        <v>1</v>
      </c>
      <c r="R6570">
        <v>2</v>
      </c>
      <c r="S6570" t="s">
        <v>18</v>
      </c>
      <c r="U6570">
        <v>0.77</v>
      </c>
      <c r="V6570">
        <v>26</v>
      </c>
      <c r="W6570" t="s">
        <v>33</v>
      </c>
      <c r="X6570" s="5">
        <v>43614</v>
      </c>
      <c r="Y6570" t="s">
        <v>130</v>
      </c>
      <c r="Z6570" t="s">
        <v>21</v>
      </c>
      <c r="AA6570" t="s">
        <v>356</v>
      </c>
    </row>
    <row r="6571" spans="1:27" x14ac:dyDescent="0.3">
      <c r="A6571">
        <v>3</v>
      </c>
      <c r="B6571" t="s">
        <v>25</v>
      </c>
      <c r="C6571">
        <v>1</v>
      </c>
      <c r="D6571" t="s">
        <v>26</v>
      </c>
      <c r="E6571" t="s">
        <v>876</v>
      </c>
      <c r="F6571" t="s">
        <v>13</v>
      </c>
      <c r="G6571" t="s">
        <v>860</v>
      </c>
      <c r="H6571" s="3">
        <v>0</v>
      </c>
      <c r="I6571" s="5">
        <v>43611</v>
      </c>
      <c r="J6571" s="5" t="str">
        <f t="shared" si="204"/>
        <v>September</v>
      </c>
      <c r="K6571" s="7">
        <f t="shared" si="205"/>
        <v>2019</v>
      </c>
      <c r="L6571" t="s">
        <v>5918</v>
      </c>
      <c r="M6571" t="s">
        <v>16</v>
      </c>
      <c r="N6571">
        <v>40214</v>
      </c>
      <c r="O6571">
        <v>294</v>
      </c>
      <c r="P6571" t="s">
        <v>5919</v>
      </c>
      <c r="Q6571">
        <v>63</v>
      </c>
      <c r="R6571">
        <v>3</v>
      </c>
      <c r="S6571" t="s">
        <v>18</v>
      </c>
      <c r="U6571">
        <v>62.53</v>
      </c>
      <c r="V6571">
        <v>208</v>
      </c>
      <c r="W6571" t="s">
        <v>33</v>
      </c>
      <c r="X6571" s="5">
        <v>43614</v>
      </c>
      <c r="Y6571" t="s">
        <v>130</v>
      </c>
      <c r="Z6571" t="s">
        <v>21</v>
      </c>
      <c r="AA6571" t="s">
        <v>56</v>
      </c>
    </row>
    <row r="6572" spans="1:27" x14ac:dyDescent="0.3">
      <c r="A6572">
        <v>3</v>
      </c>
      <c r="B6572" t="s">
        <v>25</v>
      </c>
      <c r="C6572">
        <v>1</v>
      </c>
      <c r="D6572" t="s">
        <v>26</v>
      </c>
      <c r="E6572" t="s">
        <v>88</v>
      </c>
      <c r="F6572" t="s">
        <v>13</v>
      </c>
      <c r="G6572" t="s">
        <v>1792</v>
      </c>
      <c r="H6572" s="3">
        <v>0</v>
      </c>
      <c r="I6572" s="5">
        <v>43793</v>
      </c>
      <c r="J6572" s="5" t="str">
        <f t="shared" si="204"/>
        <v>September</v>
      </c>
      <c r="K6572" s="7">
        <f t="shared" si="205"/>
        <v>2019</v>
      </c>
      <c r="L6572" t="s">
        <v>3117</v>
      </c>
      <c r="M6572" t="s">
        <v>30</v>
      </c>
      <c r="N6572">
        <v>94110</v>
      </c>
      <c r="O6572">
        <v>325</v>
      </c>
      <c r="P6572" t="s">
        <v>3118</v>
      </c>
      <c r="Q6572">
        <v>10</v>
      </c>
      <c r="R6572">
        <v>4</v>
      </c>
      <c r="S6572" t="s">
        <v>32</v>
      </c>
      <c r="U6572">
        <v>9.99</v>
      </c>
      <c r="V6572">
        <v>28</v>
      </c>
      <c r="W6572" t="s">
        <v>19</v>
      </c>
      <c r="X6572" s="5">
        <v>43796</v>
      </c>
      <c r="Y6572" t="s">
        <v>130</v>
      </c>
      <c r="Z6572" t="s">
        <v>34</v>
      </c>
      <c r="AA6572" t="s">
        <v>49</v>
      </c>
    </row>
    <row r="6573" spans="1:27" x14ac:dyDescent="0.3">
      <c r="A6573">
        <v>7</v>
      </c>
      <c r="B6573" t="s">
        <v>25</v>
      </c>
      <c r="C6573">
        <v>6</v>
      </c>
      <c r="D6573" t="s">
        <v>26</v>
      </c>
      <c r="E6573" t="s">
        <v>88</v>
      </c>
      <c r="F6573" t="s">
        <v>13</v>
      </c>
      <c r="G6573" t="s">
        <v>494</v>
      </c>
      <c r="H6573" s="3">
        <v>0</v>
      </c>
      <c r="I6573" s="5">
        <v>43731</v>
      </c>
      <c r="J6573" s="5" t="str">
        <f t="shared" si="204"/>
        <v>September</v>
      </c>
      <c r="K6573" s="7">
        <f t="shared" si="205"/>
        <v>2019</v>
      </c>
      <c r="L6573" t="s">
        <v>4459</v>
      </c>
      <c r="M6573" t="s">
        <v>30</v>
      </c>
      <c r="N6573">
        <v>94122</v>
      </c>
      <c r="O6573">
        <v>142</v>
      </c>
      <c r="P6573" t="s">
        <v>3643</v>
      </c>
      <c r="Q6573">
        <v>48</v>
      </c>
      <c r="R6573">
        <v>2</v>
      </c>
      <c r="S6573" t="s">
        <v>32</v>
      </c>
      <c r="U6573">
        <v>48.29</v>
      </c>
      <c r="V6573">
        <v>161</v>
      </c>
      <c r="W6573" t="s">
        <v>19</v>
      </c>
      <c r="X6573" s="5">
        <v>43738</v>
      </c>
      <c r="Y6573" t="s">
        <v>39</v>
      </c>
      <c r="Z6573" t="s">
        <v>34</v>
      </c>
      <c r="AA6573" t="s">
        <v>56</v>
      </c>
    </row>
    <row r="6574" spans="1:27" x14ac:dyDescent="0.3">
      <c r="A6574">
        <v>7</v>
      </c>
      <c r="B6574" t="s">
        <v>25</v>
      </c>
      <c r="C6574">
        <v>6</v>
      </c>
      <c r="D6574" t="s">
        <v>26</v>
      </c>
      <c r="E6574" t="s">
        <v>88</v>
      </c>
      <c r="F6574" t="s">
        <v>13</v>
      </c>
      <c r="G6574" t="s">
        <v>494</v>
      </c>
      <c r="H6574" s="3">
        <v>0.2</v>
      </c>
      <c r="I6574" s="5">
        <v>43731</v>
      </c>
      <c r="J6574" s="5" t="str">
        <f t="shared" si="204"/>
        <v>September</v>
      </c>
      <c r="K6574" s="7">
        <f t="shared" si="205"/>
        <v>2019</v>
      </c>
      <c r="L6574" t="s">
        <v>4459</v>
      </c>
      <c r="M6574" t="s">
        <v>30</v>
      </c>
      <c r="N6574">
        <v>94122</v>
      </c>
      <c r="O6574">
        <v>60</v>
      </c>
      <c r="P6574" t="s">
        <v>8230</v>
      </c>
      <c r="Q6574">
        <v>9</v>
      </c>
      <c r="R6574">
        <v>6</v>
      </c>
      <c r="S6574" t="s">
        <v>32</v>
      </c>
      <c r="U6574">
        <v>9.0399999999999991</v>
      </c>
      <c r="V6574">
        <v>26</v>
      </c>
      <c r="W6574" t="s">
        <v>19</v>
      </c>
      <c r="X6574" s="5">
        <v>43738</v>
      </c>
      <c r="Y6574" t="s">
        <v>39</v>
      </c>
      <c r="Z6574" t="s">
        <v>34</v>
      </c>
      <c r="AA6574" t="s">
        <v>54</v>
      </c>
    </row>
    <row r="6575" spans="1:27" x14ac:dyDescent="0.3">
      <c r="A6575">
        <v>2</v>
      </c>
      <c r="B6575" t="s">
        <v>43</v>
      </c>
      <c r="C6575">
        <v>3</v>
      </c>
      <c r="D6575" t="s">
        <v>11</v>
      </c>
      <c r="E6575" t="s">
        <v>2069</v>
      </c>
      <c r="F6575" t="s">
        <v>13</v>
      </c>
      <c r="G6575" t="s">
        <v>1155</v>
      </c>
      <c r="H6575" s="3">
        <v>0</v>
      </c>
      <c r="I6575" s="5">
        <v>43770</v>
      </c>
      <c r="J6575" s="5" t="str">
        <f t="shared" si="204"/>
        <v>September</v>
      </c>
      <c r="K6575" s="7">
        <f t="shared" si="205"/>
        <v>2019</v>
      </c>
      <c r="L6575" t="s">
        <v>2070</v>
      </c>
      <c r="M6575" t="s">
        <v>30</v>
      </c>
      <c r="N6575">
        <v>98226</v>
      </c>
      <c r="O6575">
        <v>830</v>
      </c>
      <c r="P6575" t="s">
        <v>2071</v>
      </c>
      <c r="Q6575">
        <v>240</v>
      </c>
      <c r="R6575">
        <v>9</v>
      </c>
      <c r="S6575" t="s">
        <v>32</v>
      </c>
      <c r="U6575">
        <v>239.91</v>
      </c>
      <c r="V6575">
        <v>2666</v>
      </c>
      <c r="W6575" t="s">
        <v>19</v>
      </c>
      <c r="X6575" s="5">
        <v>43772</v>
      </c>
      <c r="Y6575" t="s">
        <v>20</v>
      </c>
      <c r="Z6575" t="s">
        <v>69</v>
      </c>
      <c r="AA6575" t="s">
        <v>41</v>
      </c>
    </row>
    <row r="6576" spans="1:27" x14ac:dyDescent="0.3">
      <c r="A6576">
        <v>2</v>
      </c>
      <c r="B6576" t="s">
        <v>43</v>
      </c>
      <c r="C6576">
        <v>3</v>
      </c>
      <c r="D6576" t="s">
        <v>26</v>
      </c>
      <c r="E6576" t="s">
        <v>2069</v>
      </c>
      <c r="F6576" t="s">
        <v>13</v>
      </c>
      <c r="G6576" t="s">
        <v>1155</v>
      </c>
      <c r="H6576" s="3">
        <v>0.2</v>
      </c>
      <c r="I6576" s="5">
        <v>43770</v>
      </c>
      <c r="J6576" s="5" t="str">
        <f t="shared" si="204"/>
        <v>September</v>
      </c>
      <c r="K6576" s="7">
        <f t="shared" si="205"/>
        <v>2019</v>
      </c>
      <c r="L6576" t="s">
        <v>2070</v>
      </c>
      <c r="M6576" t="s">
        <v>30</v>
      </c>
      <c r="N6576">
        <v>98226</v>
      </c>
      <c r="O6576">
        <v>709</v>
      </c>
      <c r="P6576" t="s">
        <v>1404</v>
      </c>
      <c r="Q6576">
        <v>8</v>
      </c>
      <c r="R6576">
        <v>5</v>
      </c>
      <c r="S6576" t="s">
        <v>32</v>
      </c>
      <c r="U6576">
        <v>7.85</v>
      </c>
      <c r="V6576">
        <v>25</v>
      </c>
      <c r="W6576" t="s">
        <v>19</v>
      </c>
      <c r="X6576" s="5">
        <v>43772</v>
      </c>
      <c r="Y6576" t="s">
        <v>20</v>
      </c>
      <c r="Z6576" t="s">
        <v>69</v>
      </c>
      <c r="AA6576" t="s">
        <v>54</v>
      </c>
    </row>
    <row r="6577" spans="1:27" x14ac:dyDescent="0.3">
      <c r="A6577">
        <v>6</v>
      </c>
      <c r="B6577" t="s">
        <v>10</v>
      </c>
      <c r="C6577">
        <v>6</v>
      </c>
      <c r="D6577" t="s">
        <v>50</v>
      </c>
      <c r="E6577" t="s">
        <v>171</v>
      </c>
      <c r="F6577" t="s">
        <v>13</v>
      </c>
      <c r="G6577" t="s">
        <v>5794</v>
      </c>
      <c r="H6577" s="3">
        <v>0</v>
      </c>
      <c r="I6577" s="5">
        <v>43740</v>
      </c>
      <c r="J6577" s="5" t="str">
        <f t="shared" si="204"/>
        <v>September</v>
      </c>
      <c r="K6577" s="7">
        <f t="shared" si="205"/>
        <v>2019</v>
      </c>
      <c r="L6577" t="s">
        <v>6752</v>
      </c>
      <c r="M6577" t="s">
        <v>102</v>
      </c>
      <c r="N6577">
        <v>10035</v>
      </c>
      <c r="O6577">
        <v>1272</v>
      </c>
      <c r="P6577" t="s">
        <v>6735</v>
      </c>
      <c r="Q6577">
        <v>17</v>
      </c>
      <c r="R6577">
        <v>1</v>
      </c>
      <c r="S6577" t="s">
        <v>104</v>
      </c>
      <c r="U6577">
        <v>17.16</v>
      </c>
      <c r="V6577">
        <v>66</v>
      </c>
      <c r="W6577" t="s">
        <v>33</v>
      </c>
      <c r="X6577" s="5">
        <v>43746</v>
      </c>
      <c r="Y6577" t="s">
        <v>39</v>
      </c>
      <c r="Z6577" t="s">
        <v>175</v>
      </c>
      <c r="AA6577" t="s">
        <v>52</v>
      </c>
    </row>
    <row r="6578" spans="1:27" x14ac:dyDescent="0.3">
      <c r="A6578">
        <v>4</v>
      </c>
      <c r="B6578" t="s">
        <v>43</v>
      </c>
      <c r="C6578">
        <v>6</v>
      </c>
      <c r="D6578" t="s">
        <v>11</v>
      </c>
      <c r="E6578" t="s">
        <v>7173</v>
      </c>
      <c r="F6578" t="s">
        <v>13</v>
      </c>
      <c r="G6578" t="s">
        <v>6928</v>
      </c>
      <c r="H6578" s="3">
        <v>0.15</v>
      </c>
      <c r="I6578" s="5">
        <v>43506</v>
      </c>
      <c r="J6578" s="5" t="str">
        <f t="shared" si="204"/>
        <v>September</v>
      </c>
      <c r="K6578" s="7">
        <f t="shared" si="205"/>
        <v>2019</v>
      </c>
      <c r="L6578" t="s">
        <v>7174</v>
      </c>
      <c r="M6578" t="s">
        <v>30</v>
      </c>
      <c r="N6578">
        <v>92677</v>
      </c>
      <c r="O6578">
        <v>379</v>
      </c>
      <c r="P6578" t="s">
        <v>1328</v>
      </c>
      <c r="Q6578">
        <v>17</v>
      </c>
      <c r="R6578">
        <v>2</v>
      </c>
      <c r="S6578" t="s">
        <v>32</v>
      </c>
      <c r="U6578">
        <v>16.8</v>
      </c>
      <c r="V6578">
        <v>204</v>
      </c>
      <c r="W6578" t="s">
        <v>76</v>
      </c>
      <c r="X6578" s="5">
        <v>43510</v>
      </c>
      <c r="Y6578" t="s">
        <v>39</v>
      </c>
      <c r="Z6578" t="s">
        <v>34</v>
      </c>
      <c r="AA6578" t="s">
        <v>22</v>
      </c>
    </row>
    <row r="6579" spans="1:27" x14ac:dyDescent="0.3">
      <c r="A6579">
        <v>0</v>
      </c>
      <c r="B6579" t="s">
        <v>10</v>
      </c>
      <c r="C6579">
        <v>0</v>
      </c>
      <c r="D6579" t="s">
        <v>26</v>
      </c>
      <c r="E6579" t="s">
        <v>2240</v>
      </c>
      <c r="F6579" t="s">
        <v>13</v>
      </c>
      <c r="G6579" t="s">
        <v>1363</v>
      </c>
      <c r="H6579" s="3">
        <v>0.8</v>
      </c>
      <c r="I6579" s="5">
        <v>43526</v>
      </c>
      <c r="J6579" s="5" t="str">
        <f t="shared" si="204"/>
        <v>September</v>
      </c>
      <c r="K6579" s="7">
        <f t="shared" si="205"/>
        <v>2019</v>
      </c>
      <c r="L6579" t="s">
        <v>5985</v>
      </c>
      <c r="M6579" t="s">
        <v>73</v>
      </c>
      <c r="N6579">
        <v>76706</v>
      </c>
      <c r="O6579">
        <v>67</v>
      </c>
      <c r="P6579" t="s">
        <v>2990</v>
      </c>
      <c r="Q6579">
        <v>-1</v>
      </c>
      <c r="R6579">
        <v>1</v>
      </c>
      <c r="S6579" t="s">
        <v>75</v>
      </c>
      <c r="U6579">
        <v>-0.95</v>
      </c>
      <c r="V6579">
        <v>1</v>
      </c>
      <c r="W6579" t="s">
        <v>33</v>
      </c>
      <c r="X6579" s="5">
        <v>43526</v>
      </c>
      <c r="Y6579" t="s">
        <v>773</v>
      </c>
      <c r="Z6579" t="s">
        <v>77</v>
      </c>
      <c r="AA6579" t="s">
        <v>54</v>
      </c>
    </row>
    <row r="6580" spans="1:27" x14ac:dyDescent="0.3">
      <c r="A6580">
        <v>2</v>
      </c>
      <c r="B6580" t="s">
        <v>43</v>
      </c>
      <c r="C6580">
        <v>3</v>
      </c>
      <c r="D6580" t="s">
        <v>11</v>
      </c>
      <c r="E6580" t="s">
        <v>192</v>
      </c>
      <c r="F6580" t="s">
        <v>13</v>
      </c>
      <c r="G6580" t="s">
        <v>334</v>
      </c>
      <c r="H6580" s="3">
        <v>0.6</v>
      </c>
      <c r="I6580" s="5">
        <v>43628</v>
      </c>
      <c r="J6580" s="5" t="str">
        <f t="shared" si="204"/>
        <v>September</v>
      </c>
      <c r="K6580" s="7">
        <f t="shared" si="205"/>
        <v>2019</v>
      </c>
      <c r="L6580" t="s">
        <v>1879</v>
      </c>
      <c r="M6580" t="s">
        <v>73</v>
      </c>
      <c r="N6580">
        <v>60610</v>
      </c>
      <c r="O6580">
        <v>572</v>
      </c>
      <c r="P6580" t="s">
        <v>1880</v>
      </c>
      <c r="Q6580">
        <v>-7</v>
      </c>
      <c r="R6580">
        <v>3</v>
      </c>
      <c r="S6580" t="s">
        <v>75</v>
      </c>
      <c r="U6580">
        <v>-6.86</v>
      </c>
      <c r="V6580">
        <v>9</v>
      </c>
      <c r="W6580" t="s">
        <v>19</v>
      </c>
      <c r="X6580" s="5">
        <v>43630</v>
      </c>
      <c r="Y6580" t="s">
        <v>20</v>
      </c>
      <c r="Z6580" t="s">
        <v>139</v>
      </c>
      <c r="AA6580" t="s">
        <v>47</v>
      </c>
    </row>
    <row r="6581" spans="1:27" x14ac:dyDescent="0.3">
      <c r="A6581">
        <v>4</v>
      </c>
      <c r="B6581" t="s">
        <v>43</v>
      </c>
      <c r="C6581">
        <v>6</v>
      </c>
      <c r="D6581" t="s">
        <v>11</v>
      </c>
      <c r="E6581" t="s">
        <v>667</v>
      </c>
      <c r="F6581" t="s">
        <v>13</v>
      </c>
      <c r="G6581" t="s">
        <v>5597</v>
      </c>
      <c r="H6581" s="3">
        <v>0</v>
      </c>
      <c r="I6581" s="5">
        <v>43723</v>
      </c>
      <c r="J6581" s="5" t="str">
        <f t="shared" si="204"/>
        <v>September</v>
      </c>
      <c r="K6581" s="7">
        <f t="shared" si="205"/>
        <v>2019</v>
      </c>
      <c r="L6581" t="s">
        <v>5598</v>
      </c>
      <c r="M6581" t="s">
        <v>102</v>
      </c>
      <c r="N6581">
        <v>8701</v>
      </c>
      <c r="O6581">
        <v>1380</v>
      </c>
      <c r="P6581" t="s">
        <v>2522</v>
      </c>
      <c r="Q6581">
        <v>144</v>
      </c>
      <c r="R6581">
        <v>4</v>
      </c>
      <c r="S6581" t="s">
        <v>104</v>
      </c>
      <c r="U6581">
        <v>143.63</v>
      </c>
      <c r="V6581">
        <v>513</v>
      </c>
      <c r="W6581" t="s">
        <v>33</v>
      </c>
      <c r="X6581" s="5">
        <v>43727</v>
      </c>
      <c r="Y6581" t="s">
        <v>39</v>
      </c>
      <c r="Z6581" t="s">
        <v>485</v>
      </c>
      <c r="AA6581" t="s">
        <v>24</v>
      </c>
    </row>
    <row r="6582" spans="1:27" x14ac:dyDescent="0.3">
      <c r="A6582">
        <v>4</v>
      </c>
      <c r="B6582" t="s">
        <v>43</v>
      </c>
      <c r="C6582">
        <v>6</v>
      </c>
      <c r="D6582" t="s">
        <v>11</v>
      </c>
      <c r="E6582" t="s">
        <v>667</v>
      </c>
      <c r="F6582" t="s">
        <v>13</v>
      </c>
      <c r="G6582" t="s">
        <v>5597</v>
      </c>
      <c r="H6582" s="3">
        <v>0</v>
      </c>
      <c r="I6582" s="5">
        <v>43723</v>
      </c>
      <c r="J6582" s="5" t="str">
        <f t="shared" si="204"/>
        <v>September</v>
      </c>
      <c r="K6582" s="7">
        <f t="shared" si="205"/>
        <v>2019</v>
      </c>
      <c r="L6582" t="s">
        <v>5598</v>
      </c>
      <c r="M6582" t="s">
        <v>102</v>
      </c>
      <c r="N6582">
        <v>8701</v>
      </c>
      <c r="O6582">
        <v>496</v>
      </c>
      <c r="P6582" t="s">
        <v>2282</v>
      </c>
      <c r="Q6582">
        <v>19</v>
      </c>
      <c r="R6582">
        <v>5</v>
      </c>
      <c r="S6582" t="s">
        <v>104</v>
      </c>
      <c r="U6582">
        <v>18.96</v>
      </c>
      <c r="V6582">
        <v>47</v>
      </c>
      <c r="W6582" t="s">
        <v>33</v>
      </c>
      <c r="X6582" s="5">
        <v>43727</v>
      </c>
      <c r="Y6582" t="s">
        <v>39</v>
      </c>
      <c r="Z6582" t="s">
        <v>485</v>
      </c>
      <c r="AA6582" t="s">
        <v>47</v>
      </c>
    </row>
    <row r="6583" spans="1:27" x14ac:dyDescent="0.3">
      <c r="A6583">
        <v>4</v>
      </c>
      <c r="B6583" t="s">
        <v>43</v>
      </c>
      <c r="C6583">
        <v>6</v>
      </c>
      <c r="D6583" t="s">
        <v>26</v>
      </c>
      <c r="E6583" t="s">
        <v>667</v>
      </c>
      <c r="F6583" t="s">
        <v>13</v>
      </c>
      <c r="G6583" t="s">
        <v>5597</v>
      </c>
      <c r="H6583" s="3">
        <v>0</v>
      </c>
      <c r="I6583" s="5">
        <v>43723</v>
      </c>
      <c r="J6583" s="5" t="str">
        <f t="shared" si="204"/>
        <v>September</v>
      </c>
      <c r="K6583" s="7">
        <f t="shared" si="205"/>
        <v>2019</v>
      </c>
      <c r="L6583" t="s">
        <v>5598</v>
      </c>
      <c r="M6583" t="s">
        <v>102</v>
      </c>
      <c r="N6583">
        <v>8701</v>
      </c>
      <c r="O6583">
        <v>470</v>
      </c>
      <c r="P6583" t="s">
        <v>8174</v>
      </c>
      <c r="Q6583">
        <v>0</v>
      </c>
      <c r="R6583">
        <v>2</v>
      </c>
      <c r="S6583" t="s">
        <v>104</v>
      </c>
      <c r="U6583">
        <v>0</v>
      </c>
      <c r="V6583">
        <v>82</v>
      </c>
      <c r="W6583" t="s">
        <v>33</v>
      </c>
      <c r="X6583" s="5">
        <v>43727</v>
      </c>
      <c r="Y6583" t="s">
        <v>39</v>
      </c>
      <c r="Z6583" t="s">
        <v>485</v>
      </c>
      <c r="AA6583" t="s">
        <v>42</v>
      </c>
    </row>
    <row r="6584" spans="1:27" x14ac:dyDescent="0.3">
      <c r="A6584">
        <v>4</v>
      </c>
      <c r="B6584" t="s">
        <v>43</v>
      </c>
      <c r="C6584">
        <v>6</v>
      </c>
      <c r="D6584" t="s">
        <v>50</v>
      </c>
      <c r="E6584" t="s">
        <v>667</v>
      </c>
      <c r="F6584" t="s">
        <v>13</v>
      </c>
      <c r="G6584" t="s">
        <v>5597</v>
      </c>
      <c r="H6584" s="3">
        <v>0</v>
      </c>
      <c r="I6584" s="5">
        <v>43723</v>
      </c>
      <c r="J6584" s="5" t="str">
        <f t="shared" si="204"/>
        <v>September</v>
      </c>
      <c r="K6584" s="7">
        <f t="shared" si="205"/>
        <v>2019</v>
      </c>
      <c r="L6584" t="s">
        <v>5598</v>
      </c>
      <c r="M6584" t="s">
        <v>102</v>
      </c>
      <c r="N6584">
        <v>8701</v>
      </c>
      <c r="O6584">
        <v>1272</v>
      </c>
      <c r="P6584" t="s">
        <v>6735</v>
      </c>
      <c r="Q6584">
        <v>103</v>
      </c>
      <c r="R6584">
        <v>6</v>
      </c>
      <c r="S6584" t="s">
        <v>104</v>
      </c>
      <c r="U6584">
        <v>102.94</v>
      </c>
      <c r="V6584">
        <v>396</v>
      </c>
      <c r="W6584" t="s">
        <v>33</v>
      </c>
      <c r="X6584" s="5">
        <v>43727</v>
      </c>
      <c r="Y6584" t="s">
        <v>39</v>
      </c>
      <c r="Z6584" t="s">
        <v>485</v>
      </c>
      <c r="AA6584" t="s">
        <v>52</v>
      </c>
    </row>
    <row r="6585" spans="1:27" x14ac:dyDescent="0.3">
      <c r="A6585">
        <v>5</v>
      </c>
      <c r="B6585" t="s">
        <v>43</v>
      </c>
      <c r="C6585">
        <v>6</v>
      </c>
      <c r="D6585" t="s">
        <v>26</v>
      </c>
      <c r="E6585" t="s">
        <v>27</v>
      </c>
      <c r="F6585" t="s">
        <v>13</v>
      </c>
      <c r="G6585" t="s">
        <v>2376</v>
      </c>
      <c r="H6585" s="3">
        <v>0</v>
      </c>
      <c r="I6585" s="5">
        <v>43783</v>
      </c>
      <c r="J6585" s="5" t="str">
        <f t="shared" si="204"/>
        <v>September</v>
      </c>
      <c r="K6585" s="7">
        <f t="shared" si="205"/>
        <v>2019</v>
      </c>
      <c r="L6585" t="s">
        <v>4612</v>
      </c>
      <c r="M6585" t="s">
        <v>30</v>
      </c>
      <c r="N6585">
        <v>90049</v>
      </c>
      <c r="O6585">
        <v>1164</v>
      </c>
      <c r="P6585" t="s">
        <v>3241</v>
      </c>
      <c r="Q6585">
        <v>10</v>
      </c>
      <c r="R6585">
        <v>8</v>
      </c>
      <c r="S6585" t="s">
        <v>32</v>
      </c>
      <c r="U6585">
        <v>9.93</v>
      </c>
      <c r="V6585">
        <v>34</v>
      </c>
      <c r="W6585" t="s">
        <v>19</v>
      </c>
      <c r="X6585" s="5">
        <v>43788</v>
      </c>
      <c r="Y6585" t="s">
        <v>39</v>
      </c>
      <c r="Z6585" t="s">
        <v>34</v>
      </c>
      <c r="AA6585" t="s">
        <v>49</v>
      </c>
    </row>
    <row r="6586" spans="1:27" x14ac:dyDescent="0.3">
      <c r="A6586">
        <v>4</v>
      </c>
      <c r="B6586" t="s">
        <v>43</v>
      </c>
      <c r="C6586">
        <v>6</v>
      </c>
      <c r="D6586" t="s">
        <v>11</v>
      </c>
      <c r="E6586" t="s">
        <v>1609</v>
      </c>
      <c r="F6586" t="s">
        <v>13</v>
      </c>
      <c r="G6586" t="s">
        <v>2405</v>
      </c>
      <c r="H6586" s="3">
        <v>0</v>
      </c>
      <c r="I6586" s="5">
        <v>43823</v>
      </c>
      <c r="J6586" s="5" t="str">
        <f t="shared" si="204"/>
        <v>September</v>
      </c>
      <c r="K6586" s="7">
        <f t="shared" si="205"/>
        <v>2019</v>
      </c>
      <c r="L6586" t="s">
        <v>2492</v>
      </c>
      <c r="M6586" t="s">
        <v>16</v>
      </c>
      <c r="N6586">
        <v>70506</v>
      </c>
      <c r="O6586">
        <v>908</v>
      </c>
      <c r="P6586" t="s">
        <v>2374</v>
      </c>
      <c r="Q6586">
        <v>61</v>
      </c>
      <c r="R6586">
        <v>4</v>
      </c>
      <c r="S6586" t="s">
        <v>18</v>
      </c>
      <c r="U6586">
        <v>60.55</v>
      </c>
      <c r="V6586">
        <v>233</v>
      </c>
      <c r="W6586" t="s">
        <v>19</v>
      </c>
      <c r="X6586" s="5">
        <v>43827</v>
      </c>
      <c r="Y6586" t="s">
        <v>39</v>
      </c>
      <c r="Z6586" t="s">
        <v>454</v>
      </c>
      <c r="AA6586" t="s">
        <v>24</v>
      </c>
    </row>
    <row r="6587" spans="1:27" x14ac:dyDescent="0.3">
      <c r="A6587">
        <v>4</v>
      </c>
      <c r="B6587" t="s">
        <v>43</v>
      </c>
      <c r="C6587">
        <v>6</v>
      </c>
      <c r="D6587" t="s">
        <v>50</v>
      </c>
      <c r="E6587" t="s">
        <v>1609</v>
      </c>
      <c r="F6587" t="s">
        <v>13</v>
      </c>
      <c r="G6587" t="s">
        <v>2405</v>
      </c>
      <c r="H6587" s="3">
        <v>0</v>
      </c>
      <c r="I6587" s="5">
        <v>43823</v>
      </c>
      <c r="J6587" s="5" t="str">
        <f t="shared" si="204"/>
        <v>September</v>
      </c>
      <c r="K6587" s="7">
        <f t="shared" si="205"/>
        <v>2019</v>
      </c>
      <c r="L6587" t="s">
        <v>2492</v>
      </c>
      <c r="M6587" t="s">
        <v>16</v>
      </c>
      <c r="N6587">
        <v>70506</v>
      </c>
      <c r="O6587">
        <v>537</v>
      </c>
      <c r="P6587" t="s">
        <v>5101</v>
      </c>
      <c r="Q6587">
        <v>240</v>
      </c>
      <c r="R6587">
        <v>3</v>
      </c>
      <c r="S6587" t="s">
        <v>18</v>
      </c>
      <c r="U6587">
        <v>239.99</v>
      </c>
      <c r="V6587">
        <v>480</v>
      </c>
      <c r="W6587" t="s">
        <v>19</v>
      </c>
      <c r="X6587" s="5">
        <v>43827</v>
      </c>
      <c r="Y6587" t="s">
        <v>39</v>
      </c>
      <c r="Z6587" t="s">
        <v>454</v>
      </c>
      <c r="AA6587" t="s">
        <v>422</v>
      </c>
    </row>
    <row r="6588" spans="1:27" x14ac:dyDescent="0.3">
      <c r="A6588">
        <v>5</v>
      </c>
      <c r="B6588" t="s">
        <v>43</v>
      </c>
      <c r="C6588">
        <v>6</v>
      </c>
      <c r="D6588" t="s">
        <v>26</v>
      </c>
      <c r="E6588" t="s">
        <v>258</v>
      </c>
      <c r="F6588" t="s">
        <v>13</v>
      </c>
      <c r="G6588" t="s">
        <v>410</v>
      </c>
      <c r="H6588" s="3">
        <v>0.2</v>
      </c>
      <c r="I6588" s="5">
        <v>43715</v>
      </c>
      <c r="J6588" s="5" t="str">
        <f t="shared" si="204"/>
        <v>September</v>
      </c>
      <c r="K6588" s="7">
        <f t="shared" si="205"/>
        <v>2019</v>
      </c>
      <c r="L6588" t="s">
        <v>7931</v>
      </c>
      <c r="M6588" t="s">
        <v>30</v>
      </c>
      <c r="N6588">
        <v>97206</v>
      </c>
      <c r="O6588">
        <v>790</v>
      </c>
      <c r="P6588" t="s">
        <v>3236</v>
      </c>
      <c r="Q6588">
        <v>2</v>
      </c>
      <c r="R6588">
        <v>3</v>
      </c>
      <c r="S6588" t="s">
        <v>32</v>
      </c>
      <c r="T6588" t="s">
        <v>92</v>
      </c>
      <c r="U6588">
        <v>2.36</v>
      </c>
      <c r="V6588">
        <v>38</v>
      </c>
      <c r="W6588" t="s">
        <v>19</v>
      </c>
      <c r="X6588" s="5">
        <v>43720</v>
      </c>
      <c r="Y6588" t="s">
        <v>39</v>
      </c>
      <c r="Z6588" t="s">
        <v>262</v>
      </c>
      <c r="AA6588" t="s">
        <v>42</v>
      </c>
    </row>
    <row r="6589" spans="1:27" x14ac:dyDescent="0.3">
      <c r="A6589">
        <v>5</v>
      </c>
      <c r="B6589" t="s">
        <v>43</v>
      </c>
      <c r="C6589">
        <v>6</v>
      </c>
      <c r="D6589" t="s">
        <v>50</v>
      </c>
      <c r="E6589" t="s">
        <v>258</v>
      </c>
      <c r="F6589" t="s">
        <v>13</v>
      </c>
      <c r="G6589" t="s">
        <v>410</v>
      </c>
      <c r="H6589" s="3">
        <v>0.2</v>
      </c>
      <c r="I6589" s="5">
        <v>43715</v>
      </c>
      <c r="J6589" s="5" t="str">
        <f t="shared" si="204"/>
        <v>September</v>
      </c>
      <c r="K6589" s="7">
        <f t="shared" si="205"/>
        <v>2019</v>
      </c>
      <c r="L6589" t="s">
        <v>7931</v>
      </c>
      <c r="M6589" t="s">
        <v>30</v>
      </c>
      <c r="N6589">
        <v>97206</v>
      </c>
      <c r="O6589">
        <v>1032</v>
      </c>
      <c r="P6589" t="s">
        <v>4788</v>
      </c>
      <c r="Q6589">
        <v>80</v>
      </c>
      <c r="R6589">
        <v>7</v>
      </c>
      <c r="S6589" t="s">
        <v>32</v>
      </c>
      <c r="T6589" t="s">
        <v>92</v>
      </c>
      <c r="U6589">
        <v>80.48</v>
      </c>
      <c r="V6589">
        <v>280</v>
      </c>
      <c r="W6589" t="s">
        <v>19</v>
      </c>
      <c r="X6589" s="5">
        <v>43720</v>
      </c>
      <c r="Y6589" t="s">
        <v>39</v>
      </c>
      <c r="Z6589" t="s">
        <v>262</v>
      </c>
      <c r="AA6589" t="s">
        <v>113</v>
      </c>
    </row>
    <row r="6590" spans="1:27" x14ac:dyDescent="0.3">
      <c r="A6590">
        <v>3</v>
      </c>
      <c r="B6590" t="s">
        <v>10</v>
      </c>
      <c r="C6590">
        <v>3</v>
      </c>
      <c r="D6590" t="s">
        <v>11</v>
      </c>
      <c r="E6590" t="s">
        <v>2032</v>
      </c>
      <c r="F6590" t="s">
        <v>13</v>
      </c>
      <c r="G6590" t="s">
        <v>995</v>
      </c>
      <c r="H6590" s="3">
        <v>0</v>
      </c>
      <c r="I6590" s="5">
        <v>43543</v>
      </c>
      <c r="J6590" s="5" t="str">
        <f t="shared" si="204"/>
        <v>September</v>
      </c>
      <c r="K6590" s="7">
        <f t="shared" si="205"/>
        <v>2019</v>
      </c>
      <c r="L6590" t="s">
        <v>2033</v>
      </c>
      <c r="M6590" t="s">
        <v>30</v>
      </c>
      <c r="N6590">
        <v>93727</v>
      </c>
      <c r="O6590">
        <v>104</v>
      </c>
      <c r="P6590" t="s">
        <v>2034</v>
      </c>
      <c r="Q6590">
        <v>13</v>
      </c>
      <c r="R6590">
        <v>1</v>
      </c>
      <c r="S6590" t="s">
        <v>32</v>
      </c>
      <c r="U6590">
        <v>12.68</v>
      </c>
      <c r="V6590">
        <v>31</v>
      </c>
      <c r="W6590" t="s">
        <v>19</v>
      </c>
      <c r="X6590" s="5">
        <v>43546</v>
      </c>
      <c r="Y6590" t="s">
        <v>20</v>
      </c>
      <c r="Z6590" t="s">
        <v>34</v>
      </c>
      <c r="AA6590" t="s">
        <v>47</v>
      </c>
    </row>
    <row r="6591" spans="1:27" x14ac:dyDescent="0.3">
      <c r="A6591">
        <v>3</v>
      </c>
      <c r="B6591" t="s">
        <v>10</v>
      </c>
      <c r="C6591">
        <v>3</v>
      </c>
      <c r="D6591" t="s">
        <v>11</v>
      </c>
      <c r="E6591" t="s">
        <v>2032</v>
      </c>
      <c r="F6591" t="s">
        <v>13</v>
      </c>
      <c r="G6591" t="s">
        <v>995</v>
      </c>
      <c r="H6591" s="3">
        <v>0.2</v>
      </c>
      <c r="I6591" s="5">
        <v>43543</v>
      </c>
      <c r="J6591" s="5" t="str">
        <f t="shared" si="204"/>
        <v>September</v>
      </c>
      <c r="K6591" s="7">
        <f t="shared" si="205"/>
        <v>2019</v>
      </c>
      <c r="L6591" t="s">
        <v>2033</v>
      </c>
      <c r="M6591" t="s">
        <v>30</v>
      </c>
      <c r="N6591">
        <v>93727</v>
      </c>
      <c r="O6591">
        <v>429</v>
      </c>
      <c r="P6591" t="s">
        <v>1424</v>
      </c>
      <c r="Q6591">
        <v>9</v>
      </c>
      <c r="R6591">
        <v>5</v>
      </c>
      <c r="S6591" t="s">
        <v>32</v>
      </c>
      <c r="U6591">
        <v>8.7100000000000009</v>
      </c>
      <c r="V6591">
        <v>697</v>
      </c>
      <c r="W6591" t="s">
        <v>19</v>
      </c>
      <c r="X6591" s="5">
        <v>43546</v>
      </c>
      <c r="Y6591" t="s">
        <v>20</v>
      </c>
      <c r="Z6591" t="s">
        <v>34</v>
      </c>
      <c r="AA6591" t="s">
        <v>41</v>
      </c>
    </row>
    <row r="6592" spans="1:27" x14ac:dyDescent="0.3">
      <c r="A6592">
        <v>3</v>
      </c>
      <c r="B6592" t="s">
        <v>10</v>
      </c>
      <c r="C6592">
        <v>3</v>
      </c>
      <c r="D6592" t="s">
        <v>26</v>
      </c>
      <c r="E6592" t="s">
        <v>2032</v>
      </c>
      <c r="F6592" t="s">
        <v>13</v>
      </c>
      <c r="G6592" t="s">
        <v>995</v>
      </c>
      <c r="H6592" s="3">
        <v>0.2</v>
      </c>
      <c r="I6592" s="5">
        <v>43543</v>
      </c>
      <c r="J6592" s="5" t="str">
        <f t="shared" si="204"/>
        <v>September</v>
      </c>
      <c r="K6592" s="7">
        <f t="shared" si="205"/>
        <v>2019</v>
      </c>
      <c r="L6592" t="s">
        <v>2033</v>
      </c>
      <c r="M6592" t="s">
        <v>30</v>
      </c>
      <c r="N6592">
        <v>93727</v>
      </c>
      <c r="O6592">
        <v>1489</v>
      </c>
      <c r="P6592" t="s">
        <v>3316</v>
      </c>
      <c r="Q6592">
        <v>5</v>
      </c>
      <c r="R6592">
        <v>2</v>
      </c>
      <c r="S6592" t="s">
        <v>32</v>
      </c>
      <c r="U6592">
        <v>5.12</v>
      </c>
      <c r="V6592">
        <v>15</v>
      </c>
      <c r="W6592" t="s">
        <v>19</v>
      </c>
      <c r="X6592" s="5">
        <v>43546</v>
      </c>
      <c r="Y6592" t="s">
        <v>20</v>
      </c>
      <c r="Z6592" t="s">
        <v>34</v>
      </c>
      <c r="AA6592" t="s">
        <v>54</v>
      </c>
    </row>
    <row r="6593" spans="1:27" x14ac:dyDescent="0.3">
      <c r="A6593">
        <v>3</v>
      </c>
      <c r="B6593" t="s">
        <v>10</v>
      </c>
      <c r="C6593">
        <v>3</v>
      </c>
      <c r="D6593" t="s">
        <v>26</v>
      </c>
      <c r="E6593" t="s">
        <v>2032</v>
      </c>
      <c r="F6593" t="s">
        <v>13</v>
      </c>
      <c r="G6593" t="s">
        <v>995</v>
      </c>
      <c r="H6593" s="3">
        <v>0.2</v>
      </c>
      <c r="I6593" s="5">
        <v>43543</v>
      </c>
      <c r="J6593" s="5" t="str">
        <f t="shared" si="204"/>
        <v>September</v>
      </c>
      <c r="K6593" s="7">
        <f t="shared" si="205"/>
        <v>2019</v>
      </c>
      <c r="L6593" t="s">
        <v>2033</v>
      </c>
      <c r="M6593" t="s">
        <v>30</v>
      </c>
      <c r="N6593">
        <v>93727</v>
      </c>
      <c r="O6593">
        <v>1312</v>
      </c>
      <c r="P6593" t="s">
        <v>8157</v>
      </c>
      <c r="Q6593">
        <v>9</v>
      </c>
      <c r="R6593">
        <v>7</v>
      </c>
      <c r="S6593" t="s">
        <v>32</v>
      </c>
      <c r="U6593">
        <v>9.2799999999999994</v>
      </c>
      <c r="V6593">
        <v>27</v>
      </c>
      <c r="W6593" t="s">
        <v>19</v>
      </c>
      <c r="X6593" s="5">
        <v>43546</v>
      </c>
      <c r="Y6593" t="s">
        <v>20</v>
      </c>
      <c r="Z6593" t="s">
        <v>34</v>
      </c>
      <c r="AA6593" t="s">
        <v>54</v>
      </c>
    </row>
    <row r="6594" spans="1:27" x14ac:dyDescent="0.3">
      <c r="A6594">
        <v>3</v>
      </c>
      <c r="B6594" t="s">
        <v>10</v>
      </c>
      <c r="C6594">
        <v>3</v>
      </c>
      <c r="D6594" t="s">
        <v>26</v>
      </c>
      <c r="E6594" t="s">
        <v>6134</v>
      </c>
      <c r="F6594" t="s">
        <v>13</v>
      </c>
      <c r="G6594" t="s">
        <v>502</v>
      </c>
      <c r="H6594" s="3">
        <v>0.2</v>
      </c>
      <c r="I6594" s="5">
        <v>43678</v>
      </c>
      <c r="J6594" s="5" t="str">
        <f t="shared" ref="J6594:J6657" si="206">TEXT($I$2,"mmmm")</f>
        <v>September</v>
      </c>
      <c r="K6594" s="7">
        <f t="shared" si="205"/>
        <v>2019</v>
      </c>
      <c r="L6594" t="s">
        <v>6168</v>
      </c>
      <c r="M6594" t="s">
        <v>30</v>
      </c>
      <c r="N6594">
        <v>93905</v>
      </c>
      <c r="O6594">
        <v>702</v>
      </c>
      <c r="P6594" t="s">
        <v>380</v>
      </c>
      <c r="Q6594">
        <v>19</v>
      </c>
      <c r="R6594">
        <v>2</v>
      </c>
      <c r="S6594" t="s">
        <v>32</v>
      </c>
      <c r="U6594">
        <v>18.53</v>
      </c>
      <c r="V6594">
        <v>55</v>
      </c>
      <c r="W6594" t="s">
        <v>33</v>
      </c>
      <c r="X6594" s="5">
        <v>43681</v>
      </c>
      <c r="Y6594" t="s">
        <v>20</v>
      </c>
      <c r="Z6594" t="s">
        <v>34</v>
      </c>
      <c r="AA6594" t="s">
        <v>54</v>
      </c>
    </row>
    <row r="6595" spans="1:27" x14ac:dyDescent="0.3">
      <c r="A6595">
        <v>5</v>
      </c>
      <c r="B6595" t="s">
        <v>43</v>
      </c>
      <c r="C6595">
        <v>6</v>
      </c>
      <c r="D6595" t="s">
        <v>26</v>
      </c>
      <c r="E6595" t="s">
        <v>1791</v>
      </c>
      <c r="F6595" t="s">
        <v>13</v>
      </c>
      <c r="G6595" t="s">
        <v>7107</v>
      </c>
      <c r="H6595" s="3">
        <v>0.2</v>
      </c>
      <c r="I6595" s="5">
        <v>43585</v>
      </c>
      <c r="J6595" s="5" t="str">
        <f t="shared" si="206"/>
        <v>September</v>
      </c>
      <c r="K6595" s="7">
        <f t="shared" ref="K6595:K6658" si="207">YEAR(I6595)</f>
        <v>2019</v>
      </c>
      <c r="L6595" t="s">
        <v>7583</v>
      </c>
      <c r="M6595" t="s">
        <v>16</v>
      </c>
      <c r="N6595">
        <v>33437</v>
      </c>
      <c r="O6595">
        <v>181</v>
      </c>
      <c r="P6595" t="s">
        <v>2954</v>
      </c>
      <c r="Q6595">
        <v>2</v>
      </c>
      <c r="R6595">
        <v>2</v>
      </c>
      <c r="S6595" t="s">
        <v>18</v>
      </c>
      <c r="U6595">
        <v>1.67</v>
      </c>
      <c r="V6595">
        <v>5</v>
      </c>
      <c r="W6595" t="s">
        <v>76</v>
      </c>
      <c r="X6595" s="5">
        <v>43590</v>
      </c>
      <c r="Y6595" t="s">
        <v>39</v>
      </c>
      <c r="Z6595" t="s">
        <v>40</v>
      </c>
      <c r="AA6595" t="s">
        <v>35</v>
      </c>
    </row>
    <row r="6596" spans="1:27" x14ac:dyDescent="0.3">
      <c r="A6596">
        <v>5</v>
      </c>
      <c r="B6596" t="s">
        <v>43</v>
      </c>
      <c r="C6596">
        <v>6</v>
      </c>
      <c r="D6596" t="s">
        <v>26</v>
      </c>
      <c r="E6596" t="s">
        <v>1791</v>
      </c>
      <c r="F6596" t="s">
        <v>13</v>
      </c>
      <c r="G6596" t="s">
        <v>7107</v>
      </c>
      <c r="H6596" s="3">
        <v>0.2</v>
      </c>
      <c r="I6596" s="5">
        <v>43585</v>
      </c>
      <c r="J6596" s="5" t="str">
        <f t="shared" si="206"/>
        <v>September</v>
      </c>
      <c r="K6596" s="7">
        <f t="shared" si="207"/>
        <v>2019</v>
      </c>
      <c r="L6596" t="s">
        <v>7583</v>
      </c>
      <c r="M6596" t="s">
        <v>16</v>
      </c>
      <c r="N6596">
        <v>33437</v>
      </c>
      <c r="O6596">
        <v>1508</v>
      </c>
      <c r="P6596" t="s">
        <v>3043</v>
      </c>
      <c r="Q6596">
        <v>5</v>
      </c>
      <c r="R6596">
        <v>3</v>
      </c>
      <c r="S6596" t="s">
        <v>18</v>
      </c>
      <c r="U6596">
        <v>4.8499999999999996</v>
      </c>
      <c r="V6596">
        <v>16</v>
      </c>
      <c r="W6596" t="s">
        <v>76</v>
      </c>
      <c r="X6596" s="5">
        <v>43590</v>
      </c>
      <c r="Y6596" t="s">
        <v>39</v>
      </c>
      <c r="Z6596" t="s">
        <v>40</v>
      </c>
      <c r="AA6596" t="s">
        <v>49</v>
      </c>
    </row>
    <row r="6597" spans="1:27" x14ac:dyDescent="0.3">
      <c r="A6597">
        <v>5</v>
      </c>
      <c r="B6597" t="s">
        <v>43</v>
      </c>
      <c r="C6597">
        <v>6</v>
      </c>
      <c r="D6597" t="s">
        <v>26</v>
      </c>
      <c r="E6597" t="s">
        <v>1791</v>
      </c>
      <c r="F6597" t="s">
        <v>13</v>
      </c>
      <c r="G6597" t="s">
        <v>7107</v>
      </c>
      <c r="H6597" s="3">
        <v>0.2</v>
      </c>
      <c r="I6597" s="5">
        <v>43585</v>
      </c>
      <c r="J6597" s="5" t="str">
        <f t="shared" si="206"/>
        <v>September</v>
      </c>
      <c r="K6597" s="7">
        <f t="shared" si="207"/>
        <v>2019</v>
      </c>
      <c r="L6597" t="s">
        <v>7583</v>
      </c>
      <c r="M6597" t="s">
        <v>16</v>
      </c>
      <c r="N6597">
        <v>33437</v>
      </c>
      <c r="O6597">
        <v>208</v>
      </c>
      <c r="P6597" t="s">
        <v>2978</v>
      </c>
      <c r="Q6597">
        <v>4</v>
      </c>
      <c r="R6597">
        <v>3</v>
      </c>
      <c r="S6597" t="s">
        <v>18</v>
      </c>
      <c r="U6597">
        <v>3.88</v>
      </c>
      <c r="V6597">
        <v>12</v>
      </c>
      <c r="W6597" t="s">
        <v>76</v>
      </c>
      <c r="X6597" s="5">
        <v>43590</v>
      </c>
      <c r="Y6597" t="s">
        <v>39</v>
      </c>
      <c r="Z6597" t="s">
        <v>40</v>
      </c>
      <c r="AA6597" t="s">
        <v>35</v>
      </c>
    </row>
    <row r="6598" spans="1:27" x14ac:dyDescent="0.3">
      <c r="A6598">
        <v>6</v>
      </c>
      <c r="B6598" t="s">
        <v>10</v>
      </c>
      <c r="C6598">
        <v>6</v>
      </c>
      <c r="D6598" t="s">
        <v>11</v>
      </c>
      <c r="E6598" t="s">
        <v>2237</v>
      </c>
      <c r="F6598" t="s">
        <v>13</v>
      </c>
      <c r="G6598" t="s">
        <v>2063</v>
      </c>
      <c r="H6598" s="3">
        <v>0.32</v>
      </c>
      <c r="I6598" s="5">
        <v>43786</v>
      </c>
      <c r="J6598" s="5" t="str">
        <f t="shared" si="206"/>
        <v>September</v>
      </c>
      <c r="K6598" s="7">
        <f t="shared" si="207"/>
        <v>2019</v>
      </c>
      <c r="L6598" t="s">
        <v>2238</v>
      </c>
      <c r="M6598" t="s">
        <v>73</v>
      </c>
      <c r="N6598">
        <v>78521</v>
      </c>
      <c r="O6598">
        <v>167</v>
      </c>
      <c r="P6598" t="s">
        <v>2115</v>
      </c>
      <c r="Q6598">
        <v>-14</v>
      </c>
      <c r="R6598">
        <v>2</v>
      </c>
      <c r="S6598" t="s">
        <v>75</v>
      </c>
      <c r="U6598">
        <v>-14.46</v>
      </c>
      <c r="V6598">
        <v>328</v>
      </c>
      <c r="W6598" t="s">
        <v>19</v>
      </c>
      <c r="X6598" s="5">
        <v>43792</v>
      </c>
      <c r="Y6598" t="s">
        <v>39</v>
      </c>
      <c r="Z6598" t="s">
        <v>77</v>
      </c>
      <c r="AA6598" t="s">
        <v>22</v>
      </c>
    </row>
    <row r="6599" spans="1:27" x14ac:dyDescent="0.3">
      <c r="A6599">
        <v>4</v>
      </c>
      <c r="B6599" t="s">
        <v>43</v>
      </c>
      <c r="C6599">
        <v>6</v>
      </c>
      <c r="D6599" t="s">
        <v>26</v>
      </c>
      <c r="E6599" t="s">
        <v>2032</v>
      </c>
      <c r="F6599" t="s">
        <v>13</v>
      </c>
      <c r="G6599" t="s">
        <v>7625</v>
      </c>
      <c r="H6599" s="3">
        <v>0</v>
      </c>
      <c r="I6599" s="5">
        <v>43551</v>
      </c>
      <c r="J6599" s="5" t="str">
        <f t="shared" si="206"/>
        <v>September</v>
      </c>
      <c r="K6599" s="7">
        <f t="shared" si="207"/>
        <v>2019</v>
      </c>
      <c r="L6599" t="s">
        <v>7626</v>
      </c>
      <c r="M6599" t="s">
        <v>30</v>
      </c>
      <c r="N6599">
        <v>93727</v>
      </c>
      <c r="O6599">
        <v>1706</v>
      </c>
      <c r="P6599" t="s">
        <v>431</v>
      </c>
      <c r="Q6599">
        <v>53</v>
      </c>
      <c r="R6599">
        <v>2</v>
      </c>
      <c r="S6599" t="s">
        <v>32</v>
      </c>
      <c r="U6599">
        <v>53.26</v>
      </c>
      <c r="V6599">
        <v>111</v>
      </c>
      <c r="W6599" t="s">
        <v>76</v>
      </c>
      <c r="X6599" s="5">
        <v>43555</v>
      </c>
      <c r="Y6599" t="s">
        <v>39</v>
      </c>
      <c r="Z6599" t="s">
        <v>34</v>
      </c>
      <c r="AA6599" t="s">
        <v>64</v>
      </c>
    </row>
    <row r="6600" spans="1:27" x14ac:dyDescent="0.3">
      <c r="A6600">
        <v>4</v>
      </c>
      <c r="B6600" t="s">
        <v>43</v>
      </c>
      <c r="C6600">
        <v>6</v>
      </c>
      <c r="D6600" t="s">
        <v>26</v>
      </c>
      <c r="E6600" t="s">
        <v>2032</v>
      </c>
      <c r="F6600" t="s">
        <v>13</v>
      </c>
      <c r="G6600" t="s">
        <v>7625</v>
      </c>
      <c r="H6600" s="3">
        <v>0</v>
      </c>
      <c r="I6600" s="5">
        <v>43551</v>
      </c>
      <c r="J6600" s="5" t="str">
        <f t="shared" si="206"/>
        <v>September</v>
      </c>
      <c r="K6600" s="7">
        <f t="shared" si="207"/>
        <v>2019</v>
      </c>
      <c r="L6600" t="s">
        <v>7626</v>
      </c>
      <c r="M6600" t="s">
        <v>30</v>
      </c>
      <c r="N6600">
        <v>93727</v>
      </c>
      <c r="O6600">
        <v>1781</v>
      </c>
      <c r="P6600" t="s">
        <v>3931</v>
      </c>
      <c r="Q6600">
        <v>21</v>
      </c>
      <c r="R6600">
        <v>2</v>
      </c>
      <c r="S6600" t="s">
        <v>32</v>
      </c>
      <c r="U6600">
        <v>21.01</v>
      </c>
      <c r="V6600">
        <v>46</v>
      </c>
      <c r="W6600" t="s">
        <v>76</v>
      </c>
      <c r="X6600" s="5">
        <v>43555</v>
      </c>
      <c r="Y6600" t="s">
        <v>39</v>
      </c>
      <c r="Z6600" t="s">
        <v>34</v>
      </c>
      <c r="AA6600" t="s">
        <v>64</v>
      </c>
    </row>
    <row r="6601" spans="1:27" x14ac:dyDescent="0.3">
      <c r="A6601">
        <v>4</v>
      </c>
      <c r="B6601" t="s">
        <v>43</v>
      </c>
      <c r="C6601">
        <v>6</v>
      </c>
      <c r="D6601" t="s">
        <v>26</v>
      </c>
      <c r="E6601" t="s">
        <v>2032</v>
      </c>
      <c r="F6601" t="s">
        <v>13</v>
      </c>
      <c r="G6601" t="s">
        <v>7625</v>
      </c>
      <c r="H6601" s="3">
        <v>0</v>
      </c>
      <c r="I6601" s="5">
        <v>43551</v>
      </c>
      <c r="J6601" s="5" t="str">
        <f t="shared" si="206"/>
        <v>September</v>
      </c>
      <c r="K6601" s="7">
        <f t="shared" si="207"/>
        <v>2019</v>
      </c>
      <c r="L6601" t="s">
        <v>7626</v>
      </c>
      <c r="M6601" t="s">
        <v>30</v>
      </c>
      <c r="N6601">
        <v>93727</v>
      </c>
      <c r="O6601">
        <v>1600</v>
      </c>
      <c r="P6601" t="s">
        <v>4646</v>
      </c>
      <c r="Q6601">
        <v>6</v>
      </c>
      <c r="R6601">
        <v>3</v>
      </c>
      <c r="S6601" t="s">
        <v>32</v>
      </c>
      <c r="U6601">
        <v>5.97</v>
      </c>
      <c r="V6601">
        <v>12</v>
      </c>
      <c r="W6601" t="s">
        <v>76</v>
      </c>
      <c r="X6601" s="5">
        <v>43555</v>
      </c>
      <c r="Y6601" t="s">
        <v>39</v>
      </c>
      <c r="Z6601" t="s">
        <v>34</v>
      </c>
      <c r="AA6601" t="s">
        <v>64</v>
      </c>
    </row>
    <row r="6602" spans="1:27" x14ac:dyDescent="0.3">
      <c r="A6602">
        <v>4</v>
      </c>
      <c r="B6602" t="s">
        <v>43</v>
      </c>
      <c r="C6602">
        <v>6</v>
      </c>
      <c r="D6602" t="s">
        <v>26</v>
      </c>
      <c r="E6602" t="s">
        <v>1776</v>
      </c>
      <c r="F6602" t="s">
        <v>13</v>
      </c>
      <c r="G6602" t="s">
        <v>1285</v>
      </c>
      <c r="H6602" s="3">
        <v>0</v>
      </c>
      <c r="I6602" s="5">
        <v>43637</v>
      </c>
      <c r="J6602" s="5" t="str">
        <f t="shared" si="206"/>
        <v>September</v>
      </c>
      <c r="K6602" s="7">
        <f t="shared" si="207"/>
        <v>2019</v>
      </c>
      <c r="L6602" t="s">
        <v>7474</v>
      </c>
      <c r="M6602" t="s">
        <v>102</v>
      </c>
      <c r="N6602">
        <v>26003</v>
      </c>
      <c r="O6602">
        <v>1850</v>
      </c>
      <c r="P6602" t="s">
        <v>3958</v>
      </c>
      <c r="Q6602">
        <v>3</v>
      </c>
      <c r="R6602">
        <v>2</v>
      </c>
      <c r="S6602" t="s">
        <v>104</v>
      </c>
      <c r="U6602">
        <v>3.06</v>
      </c>
      <c r="V6602">
        <v>6</v>
      </c>
      <c r="W6602" t="s">
        <v>76</v>
      </c>
      <c r="X6602" s="5">
        <v>43641</v>
      </c>
      <c r="Y6602" t="s">
        <v>39</v>
      </c>
      <c r="Z6602" t="s">
        <v>1778</v>
      </c>
      <c r="AA6602" t="s">
        <v>54</v>
      </c>
    </row>
    <row r="6603" spans="1:27" x14ac:dyDescent="0.3">
      <c r="A6603">
        <v>4</v>
      </c>
      <c r="B6603" t="s">
        <v>43</v>
      </c>
      <c r="C6603">
        <v>6</v>
      </c>
      <c r="D6603" t="s">
        <v>26</v>
      </c>
      <c r="E6603" t="s">
        <v>1776</v>
      </c>
      <c r="F6603" t="s">
        <v>13</v>
      </c>
      <c r="G6603" t="s">
        <v>1285</v>
      </c>
      <c r="H6603" s="3">
        <v>0</v>
      </c>
      <c r="I6603" s="5">
        <v>43637</v>
      </c>
      <c r="J6603" s="5" t="str">
        <f t="shared" si="206"/>
        <v>September</v>
      </c>
      <c r="K6603" s="7">
        <f t="shared" si="207"/>
        <v>2019</v>
      </c>
      <c r="L6603" t="s">
        <v>7474</v>
      </c>
      <c r="M6603" t="s">
        <v>102</v>
      </c>
      <c r="N6603">
        <v>26003</v>
      </c>
      <c r="O6603">
        <v>905</v>
      </c>
      <c r="P6603" t="s">
        <v>257</v>
      </c>
      <c r="Q6603">
        <v>40</v>
      </c>
      <c r="R6603">
        <v>5</v>
      </c>
      <c r="S6603" t="s">
        <v>104</v>
      </c>
      <c r="U6603">
        <v>40.380000000000003</v>
      </c>
      <c r="V6603">
        <v>82</v>
      </c>
      <c r="W6603" t="s">
        <v>76</v>
      </c>
      <c r="X6603" s="5">
        <v>43641</v>
      </c>
      <c r="Y6603" t="s">
        <v>39</v>
      </c>
      <c r="Z6603" t="s">
        <v>1778</v>
      </c>
      <c r="AA6603" t="s">
        <v>54</v>
      </c>
    </row>
    <row r="6604" spans="1:27" x14ac:dyDescent="0.3">
      <c r="A6604">
        <v>4</v>
      </c>
      <c r="B6604" t="s">
        <v>43</v>
      </c>
      <c r="C6604">
        <v>6</v>
      </c>
      <c r="D6604" t="s">
        <v>26</v>
      </c>
      <c r="E6604" t="s">
        <v>1776</v>
      </c>
      <c r="F6604" t="s">
        <v>13</v>
      </c>
      <c r="G6604" t="s">
        <v>1285</v>
      </c>
      <c r="H6604" s="3">
        <v>0</v>
      </c>
      <c r="I6604" s="5">
        <v>43637</v>
      </c>
      <c r="J6604" s="5" t="str">
        <f t="shared" si="206"/>
        <v>September</v>
      </c>
      <c r="K6604" s="7">
        <f t="shared" si="207"/>
        <v>2019</v>
      </c>
      <c r="L6604" t="s">
        <v>7474</v>
      </c>
      <c r="M6604" t="s">
        <v>102</v>
      </c>
      <c r="N6604">
        <v>26003</v>
      </c>
      <c r="O6604">
        <v>1700</v>
      </c>
      <c r="P6604" t="s">
        <v>858</v>
      </c>
      <c r="Q6604">
        <v>219</v>
      </c>
      <c r="R6604">
        <v>8</v>
      </c>
      <c r="S6604" t="s">
        <v>104</v>
      </c>
      <c r="U6604">
        <v>219.44</v>
      </c>
      <c r="V6604">
        <v>448</v>
      </c>
      <c r="W6604" t="s">
        <v>76</v>
      </c>
      <c r="X6604" s="5">
        <v>43641</v>
      </c>
      <c r="Y6604" t="s">
        <v>39</v>
      </c>
      <c r="Z6604" t="s">
        <v>1778</v>
      </c>
      <c r="AA6604" t="s">
        <v>64</v>
      </c>
    </row>
    <row r="6605" spans="1:27" x14ac:dyDescent="0.3">
      <c r="A6605">
        <v>5</v>
      </c>
      <c r="B6605" t="s">
        <v>43</v>
      </c>
      <c r="C6605">
        <v>6</v>
      </c>
      <c r="D6605" t="s">
        <v>11</v>
      </c>
      <c r="E6605" t="s">
        <v>36</v>
      </c>
      <c r="F6605" t="s">
        <v>13</v>
      </c>
      <c r="G6605" t="s">
        <v>2285</v>
      </c>
      <c r="H6605" s="3">
        <v>0.2</v>
      </c>
      <c r="I6605" s="5">
        <v>43794</v>
      </c>
      <c r="J6605" s="5" t="str">
        <f t="shared" si="206"/>
        <v>September</v>
      </c>
      <c r="K6605" s="7">
        <f t="shared" si="207"/>
        <v>2019</v>
      </c>
      <c r="L6605" t="s">
        <v>2565</v>
      </c>
      <c r="M6605" t="s">
        <v>16</v>
      </c>
      <c r="N6605">
        <v>33311</v>
      </c>
      <c r="O6605">
        <v>1228</v>
      </c>
      <c r="P6605" t="s">
        <v>8134</v>
      </c>
      <c r="Q6605">
        <v>-81</v>
      </c>
      <c r="R6605">
        <v>5</v>
      </c>
      <c r="S6605" t="s">
        <v>18</v>
      </c>
      <c r="U6605">
        <v>-81.44</v>
      </c>
      <c r="V6605">
        <v>724</v>
      </c>
      <c r="W6605" t="s">
        <v>19</v>
      </c>
      <c r="X6605" s="5">
        <v>43799</v>
      </c>
      <c r="Y6605" t="s">
        <v>39</v>
      </c>
      <c r="Z6605" t="s">
        <v>40</v>
      </c>
      <c r="AA6605" t="s">
        <v>22</v>
      </c>
    </row>
    <row r="6606" spans="1:27" x14ac:dyDescent="0.3">
      <c r="A6606">
        <v>1</v>
      </c>
      <c r="B6606" t="s">
        <v>10</v>
      </c>
      <c r="C6606">
        <v>1</v>
      </c>
      <c r="D6606" t="s">
        <v>26</v>
      </c>
      <c r="E6606" t="s">
        <v>1319</v>
      </c>
      <c r="F6606" t="s">
        <v>13</v>
      </c>
      <c r="G6606" t="s">
        <v>5665</v>
      </c>
      <c r="H6606" s="3">
        <v>0.2</v>
      </c>
      <c r="I6606" s="5">
        <v>43649</v>
      </c>
      <c r="J6606" s="5" t="str">
        <f t="shared" si="206"/>
        <v>September</v>
      </c>
      <c r="K6606" s="7">
        <f t="shared" si="207"/>
        <v>2019</v>
      </c>
      <c r="L6606" t="s">
        <v>5931</v>
      </c>
      <c r="M6606" t="s">
        <v>16</v>
      </c>
      <c r="N6606">
        <v>27217</v>
      </c>
      <c r="O6606">
        <v>29</v>
      </c>
      <c r="P6606" t="s">
        <v>473</v>
      </c>
      <c r="Q6606">
        <v>2</v>
      </c>
      <c r="R6606">
        <v>3</v>
      </c>
      <c r="S6606" t="s">
        <v>18</v>
      </c>
      <c r="U6606">
        <v>1.55</v>
      </c>
      <c r="V6606">
        <v>10</v>
      </c>
      <c r="W6606" t="s">
        <v>33</v>
      </c>
      <c r="X6606" s="5">
        <v>43650</v>
      </c>
      <c r="Y6606" t="s">
        <v>130</v>
      </c>
      <c r="Z6606" t="s">
        <v>63</v>
      </c>
      <c r="AA6606" t="s">
        <v>49</v>
      </c>
    </row>
    <row r="6607" spans="1:27" x14ac:dyDescent="0.3">
      <c r="A6607">
        <v>4</v>
      </c>
      <c r="B6607" t="s">
        <v>43</v>
      </c>
      <c r="C6607">
        <v>6</v>
      </c>
      <c r="D6607" t="s">
        <v>26</v>
      </c>
      <c r="E6607" t="s">
        <v>305</v>
      </c>
      <c r="F6607" t="s">
        <v>13</v>
      </c>
      <c r="G6607" t="s">
        <v>6946</v>
      </c>
      <c r="H6607" s="3">
        <v>0</v>
      </c>
      <c r="I6607" s="5">
        <v>43719</v>
      </c>
      <c r="J6607" s="5" t="str">
        <f t="shared" si="206"/>
        <v>September</v>
      </c>
      <c r="K6607" s="7">
        <f t="shared" si="207"/>
        <v>2019</v>
      </c>
      <c r="L6607" t="s">
        <v>7577</v>
      </c>
      <c r="M6607" t="s">
        <v>16</v>
      </c>
      <c r="N6607">
        <v>31907</v>
      </c>
      <c r="O6607">
        <v>1730</v>
      </c>
      <c r="P6607" t="s">
        <v>6068</v>
      </c>
      <c r="Q6607">
        <v>85</v>
      </c>
      <c r="R6607">
        <v>7</v>
      </c>
      <c r="S6607" t="s">
        <v>18</v>
      </c>
      <c r="U6607">
        <v>84.94</v>
      </c>
      <c r="V6607">
        <v>185</v>
      </c>
      <c r="W6607" t="s">
        <v>76</v>
      </c>
      <c r="X6607" s="5">
        <v>43723</v>
      </c>
      <c r="Y6607" t="s">
        <v>39</v>
      </c>
      <c r="Z6607" t="s">
        <v>761</v>
      </c>
      <c r="AA6607" t="s">
        <v>64</v>
      </c>
    </row>
    <row r="6608" spans="1:27" x14ac:dyDescent="0.3">
      <c r="A6608">
        <v>5</v>
      </c>
      <c r="B6608" t="s">
        <v>43</v>
      </c>
      <c r="C6608">
        <v>6</v>
      </c>
      <c r="D6608" t="s">
        <v>50</v>
      </c>
      <c r="E6608" t="s">
        <v>1872</v>
      </c>
      <c r="F6608" t="s">
        <v>13</v>
      </c>
      <c r="G6608" t="s">
        <v>313</v>
      </c>
      <c r="H6608" s="3">
        <v>0.2</v>
      </c>
      <c r="I6608" s="5">
        <v>43517</v>
      </c>
      <c r="J6608" s="5" t="str">
        <f t="shared" si="206"/>
        <v>September</v>
      </c>
      <c r="K6608" s="7">
        <f t="shared" si="207"/>
        <v>2019</v>
      </c>
      <c r="L6608" t="s">
        <v>4974</v>
      </c>
      <c r="M6608" t="s">
        <v>73</v>
      </c>
      <c r="N6608">
        <v>75007</v>
      </c>
      <c r="O6608">
        <v>1095</v>
      </c>
      <c r="P6608" t="s">
        <v>786</v>
      </c>
      <c r="Q6608">
        <v>-3</v>
      </c>
      <c r="R6608">
        <v>1</v>
      </c>
      <c r="S6608" t="s">
        <v>75</v>
      </c>
      <c r="U6608">
        <v>-2.99</v>
      </c>
      <c r="V6608">
        <v>48</v>
      </c>
      <c r="W6608" t="s">
        <v>19</v>
      </c>
      <c r="X6608" s="5">
        <v>43522</v>
      </c>
      <c r="Y6608" t="s">
        <v>39</v>
      </c>
      <c r="Z6608" t="s">
        <v>77</v>
      </c>
      <c r="AA6608" t="s">
        <v>113</v>
      </c>
    </row>
    <row r="6609" spans="1:27" x14ac:dyDescent="0.3">
      <c r="A6609">
        <v>4</v>
      </c>
      <c r="B6609" t="s">
        <v>25</v>
      </c>
      <c r="C6609">
        <v>3</v>
      </c>
      <c r="D6609" t="s">
        <v>26</v>
      </c>
      <c r="E6609" t="s">
        <v>88</v>
      </c>
      <c r="F6609" t="s">
        <v>13</v>
      </c>
      <c r="G6609" t="s">
        <v>359</v>
      </c>
      <c r="H6609" s="3">
        <v>0</v>
      </c>
      <c r="I6609" s="5">
        <v>43530</v>
      </c>
      <c r="J6609" s="5" t="str">
        <f t="shared" si="206"/>
        <v>September</v>
      </c>
      <c r="K6609" s="7">
        <f t="shared" si="207"/>
        <v>2019</v>
      </c>
      <c r="L6609" t="s">
        <v>6146</v>
      </c>
      <c r="M6609" t="s">
        <v>30</v>
      </c>
      <c r="N6609">
        <v>94109</v>
      </c>
      <c r="O6609">
        <v>666</v>
      </c>
      <c r="P6609" t="s">
        <v>714</v>
      </c>
      <c r="Q6609">
        <v>17</v>
      </c>
      <c r="R6609">
        <v>2</v>
      </c>
      <c r="S6609" t="s">
        <v>32</v>
      </c>
      <c r="U6609">
        <v>16.95</v>
      </c>
      <c r="V6609">
        <v>68</v>
      </c>
      <c r="W6609" t="s">
        <v>33</v>
      </c>
      <c r="X6609" s="5">
        <v>43534</v>
      </c>
      <c r="Y6609" t="s">
        <v>20</v>
      </c>
      <c r="Z6609" t="s">
        <v>34</v>
      </c>
      <c r="AA6609" t="s">
        <v>42</v>
      </c>
    </row>
    <row r="6610" spans="1:27" x14ac:dyDescent="0.3">
      <c r="A6610">
        <v>0</v>
      </c>
      <c r="B6610" t="s">
        <v>10</v>
      </c>
      <c r="C6610">
        <v>0</v>
      </c>
      <c r="D6610" t="s">
        <v>26</v>
      </c>
      <c r="E6610" t="s">
        <v>737</v>
      </c>
      <c r="F6610" t="s">
        <v>13</v>
      </c>
      <c r="G6610" t="s">
        <v>8130</v>
      </c>
      <c r="H6610" s="3">
        <v>0.2</v>
      </c>
      <c r="I6610" s="5">
        <v>43565</v>
      </c>
      <c r="J6610" s="5" t="str">
        <f t="shared" si="206"/>
        <v>September</v>
      </c>
      <c r="K6610" s="7">
        <f t="shared" si="207"/>
        <v>2019</v>
      </c>
      <c r="L6610" t="s">
        <v>3196</v>
      </c>
      <c r="M6610" t="s">
        <v>73</v>
      </c>
      <c r="N6610">
        <v>78745</v>
      </c>
      <c r="O6610">
        <v>1685</v>
      </c>
      <c r="P6610" t="s">
        <v>1179</v>
      </c>
      <c r="Q6610">
        <v>4</v>
      </c>
      <c r="R6610">
        <v>2</v>
      </c>
      <c r="S6610" t="s">
        <v>75</v>
      </c>
      <c r="U6610">
        <v>3.63</v>
      </c>
      <c r="V6610">
        <v>10</v>
      </c>
      <c r="W6610" t="s">
        <v>19</v>
      </c>
      <c r="X6610" s="5">
        <v>43565</v>
      </c>
      <c r="Y6610" t="s">
        <v>773</v>
      </c>
      <c r="Z6610" t="s">
        <v>77</v>
      </c>
      <c r="AA6610" t="s">
        <v>64</v>
      </c>
    </row>
    <row r="6611" spans="1:27" x14ac:dyDescent="0.3">
      <c r="A6611">
        <v>0</v>
      </c>
      <c r="B6611" t="s">
        <v>10</v>
      </c>
      <c r="C6611">
        <v>0</v>
      </c>
      <c r="D6611" t="s">
        <v>50</v>
      </c>
      <c r="E6611" t="s">
        <v>737</v>
      </c>
      <c r="F6611" t="s">
        <v>13</v>
      </c>
      <c r="G6611" t="s">
        <v>8130</v>
      </c>
      <c r="H6611" s="3">
        <v>0.2</v>
      </c>
      <c r="I6611" s="5">
        <v>43565</v>
      </c>
      <c r="J6611" s="5" t="str">
        <f t="shared" si="206"/>
        <v>September</v>
      </c>
      <c r="K6611" s="7">
        <f t="shared" si="207"/>
        <v>2019</v>
      </c>
      <c r="L6611" t="s">
        <v>3196</v>
      </c>
      <c r="M6611" t="s">
        <v>73</v>
      </c>
      <c r="N6611">
        <v>78745</v>
      </c>
      <c r="O6611">
        <v>1023</v>
      </c>
      <c r="P6611" t="s">
        <v>4818</v>
      </c>
      <c r="Q6611">
        <v>20</v>
      </c>
      <c r="R6611">
        <v>3</v>
      </c>
      <c r="S6611" t="s">
        <v>75</v>
      </c>
      <c r="U6611">
        <v>20.34</v>
      </c>
      <c r="V6611">
        <v>96</v>
      </c>
      <c r="W6611" t="s">
        <v>19</v>
      </c>
      <c r="X6611" s="5">
        <v>43565</v>
      </c>
      <c r="Y6611" t="s">
        <v>773</v>
      </c>
      <c r="Z6611" t="s">
        <v>77</v>
      </c>
      <c r="AA6611" t="s">
        <v>113</v>
      </c>
    </row>
    <row r="6612" spans="1:27" x14ac:dyDescent="0.3">
      <c r="A6612">
        <v>6</v>
      </c>
      <c r="B6612" t="s">
        <v>10</v>
      </c>
      <c r="C6612">
        <v>6</v>
      </c>
      <c r="D6612" t="s">
        <v>26</v>
      </c>
      <c r="E6612" t="s">
        <v>99</v>
      </c>
      <c r="F6612" t="s">
        <v>13</v>
      </c>
      <c r="G6612" t="s">
        <v>5443</v>
      </c>
      <c r="H6612" s="3">
        <v>0.2</v>
      </c>
      <c r="I6612" s="5">
        <v>43757</v>
      </c>
      <c r="J6612" s="5" t="str">
        <f t="shared" si="206"/>
        <v>September</v>
      </c>
      <c r="K6612" s="7">
        <f t="shared" si="207"/>
        <v>2019</v>
      </c>
      <c r="L6612" t="s">
        <v>6422</v>
      </c>
      <c r="M6612" t="s">
        <v>102</v>
      </c>
      <c r="N6612">
        <v>19120</v>
      </c>
      <c r="O6612">
        <v>936</v>
      </c>
      <c r="P6612" t="s">
        <v>8268</v>
      </c>
      <c r="Q6612">
        <v>7</v>
      </c>
      <c r="R6612">
        <v>4</v>
      </c>
      <c r="S6612" t="s">
        <v>104</v>
      </c>
      <c r="U6612">
        <v>7.4</v>
      </c>
      <c r="V6612">
        <v>24</v>
      </c>
      <c r="W6612" t="s">
        <v>33</v>
      </c>
      <c r="X6612" s="5">
        <v>43763</v>
      </c>
      <c r="Y6612" t="s">
        <v>39</v>
      </c>
      <c r="Z6612" t="s">
        <v>105</v>
      </c>
      <c r="AA6612" t="s">
        <v>64</v>
      </c>
    </row>
    <row r="6613" spans="1:27" x14ac:dyDescent="0.3">
      <c r="A6613">
        <v>6</v>
      </c>
      <c r="B6613" t="s">
        <v>10</v>
      </c>
      <c r="C6613">
        <v>6</v>
      </c>
      <c r="D6613" t="s">
        <v>26</v>
      </c>
      <c r="E6613" t="s">
        <v>99</v>
      </c>
      <c r="F6613" t="s">
        <v>13</v>
      </c>
      <c r="G6613" t="s">
        <v>5443</v>
      </c>
      <c r="H6613" s="3">
        <v>0.2</v>
      </c>
      <c r="I6613" s="5">
        <v>43757</v>
      </c>
      <c r="J6613" s="5" t="str">
        <f t="shared" si="206"/>
        <v>September</v>
      </c>
      <c r="K6613" s="7">
        <f t="shared" si="207"/>
        <v>2019</v>
      </c>
      <c r="L6613" t="s">
        <v>6422</v>
      </c>
      <c r="M6613" t="s">
        <v>102</v>
      </c>
      <c r="N6613">
        <v>19120</v>
      </c>
      <c r="O6613">
        <v>350</v>
      </c>
      <c r="P6613" t="s">
        <v>4106</v>
      </c>
      <c r="Q6613">
        <v>9</v>
      </c>
      <c r="R6613">
        <v>7</v>
      </c>
      <c r="S6613" t="s">
        <v>104</v>
      </c>
      <c r="U6613">
        <v>9.24</v>
      </c>
      <c r="V6613">
        <v>123</v>
      </c>
      <c r="W6613" t="s">
        <v>33</v>
      </c>
      <c r="X6613" s="5">
        <v>43763</v>
      </c>
      <c r="Y6613" t="s">
        <v>39</v>
      </c>
      <c r="Z6613" t="s">
        <v>105</v>
      </c>
      <c r="AA6613" t="s">
        <v>49</v>
      </c>
    </row>
    <row r="6614" spans="1:27" x14ac:dyDescent="0.3">
      <c r="A6614">
        <v>6</v>
      </c>
      <c r="B6614" t="s">
        <v>10</v>
      </c>
      <c r="C6614">
        <v>6</v>
      </c>
      <c r="D6614" t="s">
        <v>50</v>
      </c>
      <c r="E6614" t="s">
        <v>99</v>
      </c>
      <c r="F6614" t="s">
        <v>13</v>
      </c>
      <c r="G6614" t="s">
        <v>5443</v>
      </c>
      <c r="H6614" s="3">
        <v>0.4</v>
      </c>
      <c r="I6614" s="5">
        <v>43757</v>
      </c>
      <c r="J6614" s="5" t="str">
        <f t="shared" si="206"/>
        <v>September</v>
      </c>
      <c r="K6614" s="7">
        <f t="shared" si="207"/>
        <v>2019</v>
      </c>
      <c r="L6614" t="s">
        <v>6422</v>
      </c>
      <c r="M6614" t="s">
        <v>102</v>
      </c>
      <c r="N6614">
        <v>19120</v>
      </c>
      <c r="O6614">
        <v>518</v>
      </c>
      <c r="P6614" t="s">
        <v>4742</v>
      </c>
      <c r="Q6614">
        <v>-57</v>
      </c>
      <c r="R6614">
        <v>4</v>
      </c>
      <c r="S6614" t="s">
        <v>104</v>
      </c>
      <c r="U6614">
        <v>-56.76</v>
      </c>
      <c r="V6614">
        <v>310</v>
      </c>
      <c r="W6614" t="s">
        <v>33</v>
      </c>
      <c r="X6614" s="5">
        <v>43763</v>
      </c>
      <c r="Y6614" t="s">
        <v>39</v>
      </c>
      <c r="Z6614" t="s">
        <v>105</v>
      </c>
      <c r="AA6614" t="s">
        <v>52</v>
      </c>
    </row>
    <row r="6615" spans="1:27" x14ac:dyDescent="0.3">
      <c r="A6615">
        <v>6</v>
      </c>
      <c r="B6615" t="s">
        <v>10</v>
      </c>
      <c r="C6615">
        <v>6</v>
      </c>
      <c r="D6615" t="s">
        <v>26</v>
      </c>
      <c r="E6615" t="s">
        <v>192</v>
      </c>
      <c r="F6615" t="s">
        <v>13</v>
      </c>
      <c r="G6615" t="s">
        <v>2204</v>
      </c>
      <c r="H6615" s="3">
        <v>0.2</v>
      </c>
      <c r="I6615" s="5">
        <v>43579</v>
      </c>
      <c r="J6615" s="5" t="str">
        <f t="shared" si="206"/>
        <v>September</v>
      </c>
      <c r="K6615" s="7">
        <f t="shared" si="207"/>
        <v>2019</v>
      </c>
      <c r="L6615" t="s">
        <v>3829</v>
      </c>
      <c r="M6615" t="s">
        <v>73</v>
      </c>
      <c r="N6615">
        <v>60610</v>
      </c>
      <c r="O6615">
        <v>1383</v>
      </c>
      <c r="P6615" t="s">
        <v>215</v>
      </c>
      <c r="Q6615">
        <v>-18</v>
      </c>
      <c r="R6615">
        <v>1</v>
      </c>
      <c r="S6615" t="s">
        <v>75</v>
      </c>
      <c r="U6615">
        <v>-18.2</v>
      </c>
      <c r="V6615">
        <v>73</v>
      </c>
      <c r="W6615" t="s">
        <v>19</v>
      </c>
      <c r="X6615" s="5">
        <v>43585</v>
      </c>
      <c r="Y6615" t="s">
        <v>39</v>
      </c>
      <c r="Z6615" t="s">
        <v>139</v>
      </c>
      <c r="AA6615" t="s">
        <v>42</v>
      </c>
    </row>
    <row r="6616" spans="1:27" x14ac:dyDescent="0.3">
      <c r="A6616">
        <v>6</v>
      </c>
      <c r="B6616" t="s">
        <v>10</v>
      </c>
      <c r="C6616">
        <v>6</v>
      </c>
      <c r="D6616" t="s">
        <v>26</v>
      </c>
      <c r="E6616" t="s">
        <v>192</v>
      </c>
      <c r="F6616" t="s">
        <v>13</v>
      </c>
      <c r="G6616" t="s">
        <v>2204</v>
      </c>
      <c r="H6616" s="3">
        <v>0.8</v>
      </c>
      <c r="I6616" s="5">
        <v>43579</v>
      </c>
      <c r="J6616" s="5" t="str">
        <f t="shared" si="206"/>
        <v>September</v>
      </c>
      <c r="K6616" s="7">
        <f t="shared" si="207"/>
        <v>2019</v>
      </c>
      <c r="L6616" t="s">
        <v>3829</v>
      </c>
      <c r="M6616" t="s">
        <v>73</v>
      </c>
      <c r="N6616">
        <v>60610</v>
      </c>
      <c r="O6616">
        <v>43</v>
      </c>
      <c r="P6616" t="s">
        <v>8232</v>
      </c>
      <c r="Q6616">
        <v>-18</v>
      </c>
      <c r="R6616">
        <v>5</v>
      </c>
      <c r="S6616" t="s">
        <v>75</v>
      </c>
      <c r="U6616">
        <v>-18.25</v>
      </c>
      <c r="V6616">
        <v>10</v>
      </c>
      <c r="W6616" t="s">
        <v>19</v>
      </c>
      <c r="X6616" s="5">
        <v>43585</v>
      </c>
      <c r="Y6616" t="s">
        <v>39</v>
      </c>
      <c r="Z6616" t="s">
        <v>139</v>
      </c>
      <c r="AA6616" t="s">
        <v>54</v>
      </c>
    </row>
    <row r="6617" spans="1:27" x14ac:dyDescent="0.3">
      <c r="A6617">
        <v>4</v>
      </c>
      <c r="B6617" t="s">
        <v>25</v>
      </c>
      <c r="C6617">
        <v>3</v>
      </c>
      <c r="D6617" t="s">
        <v>26</v>
      </c>
      <c r="E6617" t="s">
        <v>253</v>
      </c>
      <c r="F6617" t="s">
        <v>13</v>
      </c>
      <c r="G6617" t="s">
        <v>1266</v>
      </c>
      <c r="H6617" s="3">
        <v>0</v>
      </c>
      <c r="I6617" s="5">
        <v>43775</v>
      </c>
      <c r="J6617" s="5" t="str">
        <f t="shared" si="206"/>
        <v>September</v>
      </c>
      <c r="K6617" s="7">
        <f t="shared" si="207"/>
        <v>2019</v>
      </c>
      <c r="L6617" t="s">
        <v>7308</v>
      </c>
      <c r="M6617" t="s">
        <v>73</v>
      </c>
      <c r="N6617">
        <v>55407</v>
      </c>
      <c r="O6617">
        <v>538</v>
      </c>
      <c r="P6617" t="s">
        <v>125</v>
      </c>
      <c r="Q6617">
        <v>12</v>
      </c>
      <c r="R6617">
        <v>1</v>
      </c>
      <c r="S6617" t="s">
        <v>75</v>
      </c>
      <c r="U6617">
        <v>12.13</v>
      </c>
      <c r="V6617">
        <v>26</v>
      </c>
      <c r="W6617" t="s">
        <v>76</v>
      </c>
      <c r="X6617" s="5">
        <v>43779</v>
      </c>
      <c r="Y6617" t="s">
        <v>20</v>
      </c>
      <c r="Z6617" t="s">
        <v>151</v>
      </c>
      <c r="AA6617" t="s">
        <v>64</v>
      </c>
    </row>
    <row r="6618" spans="1:27" x14ac:dyDescent="0.3">
      <c r="A6618">
        <v>4</v>
      </c>
      <c r="B6618" t="s">
        <v>25</v>
      </c>
      <c r="C6618">
        <v>3</v>
      </c>
      <c r="D6618" t="s">
        <v>26</v>
      </c>
      <c r="E6618" t="s">
        <v>253</v>
      </c>
      <c r="F6618" t="s">
        <v>13</v>
      </c>
      <c r="G6618" t="s">
        <v>1266</v>
      </c>
      <c r="H6618" s="3">
        <v>0</v>
      </c>
      <c r="I6618" s="5">
        <v>43775</v>
      </c>
      <c r="J6618" s="5" t="str">
        <f t="shared" si="206"/>
        <v>September</v>
      </c>
      <c r="K6618" s="7">
        <f t="shared" si="207"/>
        <v>2019</v>
      </c>
      <c r="L6618" t="s">
        <v>7308</v>
      </c>
      <c r="M6618" t="s">
        <v>73</v>
      </c>
      <c r="N6618">
        <v>55407</v>
      </c>
      <c r="O6618">
        <v>1155</v>
      </c>
      <c r="P6618" t="s">
        <v>3840</v>
      </c>
      <c r="Q6618">
        <v>4</v>
      </c>
      <c r="R6618">
        <v>5</v>
      </c>
      <c r="S6618" t="s">
        <v>75</v>
      </c>
      <c r="U6618">
        <v>3.61</v>
      </c>
      <c r="V6618">
        <v>14</v>
      </c>
      <c r="W6618" t="s">
        <v>76</v>
      </c>
      <c r="X6618" s="5">
        <v>43779</v>
      </c>
      <c r="Y6618" t="s">
        <v>20</v>
      </c>
      <c r="Z6618" t="s">
        <v>151</v>
      </c>
      <c r="AA6618" t="s">
        <v>49</v>
      </c>
    </row>
    <row r="6619" spans="1:27" x14ac:dyDescent="0.3">
      <c r="A6619">
        <v>7</v>
      </c>
      <c r="B6619" t="s">
        <v>25</v>
      </c>
      <c r="C6619">
        <v>6</v>
      </c>
      <c r="D6619" t="s">
        <v>26</v>
      </c>
      <c r="E6619" t="s">
        <v>171</v>
      </c>
      <c r="F6619" t="s">
        <v>13</v>
      </c>
      <c r="G6619" t="s">
        <v>695</v>
      </c>
      <c r="H6619" s="3">
        <v>0.2</v>
      </c>
      <c r="I6619" s="5">
        <v>43669</v>
      </c>
      <c r="J6619" s="5" t="str">
        <f t="shared" si="206"/>
        <v>September</v>
      </c>
      <c r="K6619" s="7">
        <f t="shared" si="207"/>
        <v>2019</v>
      </c>
      <c r="L6619" t="s">
        <v>7525</v>
      </c>
      <c r="M6619" t="s">
        <v>102</v>
      </c>
      <c r="N6619">
        <v>10011</v>
      </c>
      <c r="O6619">
        <v>1630</v>
      </c>
      <c r="P6619" t="s">
        <v>772</v>
      </c>
      <c r="Q6619">
        <v>4</v>
      </c>
      <c r="R6619">
        <v>3</v>
      </c>
      <c r="S6619" t="s">
        <v>104</v>
      </c>
      <c r="U6619">
        <v>4.3499999999999996</v>
      </c>
      <c r="V6619">
        <v>14</v>
      </c>
      <c r="W6619" t="s">
        <v>76</v>
      </c>
      <c r="X6619" s="5">
        <v>43676</v>
      </c>
      <c r="Y6619" t="s">
        <v>39</v>
      </c>
      <c r="Z6619" t="s">
        <v>175</v>
      </c>
      <c r="AA6619" t="s">
        <v>54</v>
      </c>
    </row>
    <row r="6620" spans="1:27" x14ac:dyDescent="0.3">
      <c r="A6620">
        <v>2</v>
      </c>
      <c r="B6620" t="s">
        <v>43</v>
      </c>
      <c r="C6620">
        <v>3</v>
      </c>
      <c r="D6620" t="s">
        <v>50</v>
      </c>
      <c r="E6620" t="s">
        <v>88</v>
      </c>
      <c r="F6620" t="s">
        <v>13</v>
      </c>
      <c r="G6620" t="s">
        <v>2342</v>
      </c>
      <c r="H6620" s="3">
        <v>0</v>
      </c>
      <c r="I6620" s="5">
        <v>43580</v>
      </c>
      <c r="J6620" s="5" t="str">
        <f t="shared" si="206"/>
        <v>September</v>
      </c>
      <c r="K6620" s="7">
        <f t="shared" si="207"/>
        <v>2019</v>
      </c>
      <c r="L6620" t="s">
        <v>4922</v>
      </c>
      <c r="M6620" t="s">
        <v>30</v>
      </c>
      <c r="N6620">
        <v>94109</v>
      </c>
      <c r="O6620">
        <v>1469</v>
      </c>
      <c r="P6620" t="s">
        <v>842</v>
      </c>
      <c r="Q6620">
        <v>23</v>
      </c>
      <c r="R6620">
        <v>3</v>
      </c>
      <c r="S6620" t="s">
        <v>32</v>
      </c>
      <c r="U6620">
        <v>22.67</v>
      </c>
      <c r="V6620">
        <v>108</v>
      </c>
      <c r="W6620" t="s">
        <v>19</v>
      </c>
      <c r="X6620" s="5">
        <v>43582</v>
      </c>
      <c r="Y6620" t="s">
        <v>20</v>
      </c>
      <c r="Z6620" t="s">
        <v>34</v>
      </c>
      <c r="AA6620" t="s">
        <v>113</v>
      </c>
    </row>
    <row r="6621" spans="1:27" x14ac:dyDescent="0.3">
      <c r="A6621">
        <v>4</v>
      </c>
      <c r="B6621" t="s">
        <v>43</v>
      </c>
      <c r="C6621">
        <v>6</v>
      </c>
      <c r="D6621" t="s">
        <v>11</v>
      </c>
      <c r="E6621" t="s">
        <v>879</v>
      </c>
      <c r="F6621" t="s">
        <v>13</v>
      </c>
      <c r="G6621" t="s">
        <v>880</v>
      </c>
      <c r="H6621" s="3">
        <v>0</v>
      </c>
      <c r="I6621" s="5">
        <v>43757</v>
      </c>
      <c r="J6621" s="5" t="str">
        <f t="shared" si="206"/>
        <v>September</v>
      </c>
      <c r="K6621" s="7">
        <f t="shared" si="207"/>
        <v>2019</v>
      </c>
      <c r="L6621" t="s">
        <v>881</v>
      </c>
      <c r="M6621" t="s">
        <v>102</v>
      </c>
      <c r="N6621">
        <v>1841</v>
      </c>
      <c r="O6621">
        <v>1620</v>
      </c>
      <c r="P6621" t="s">
        <v>882</v>
      </c>
      <c r="Q6621">
        <v>15</v>
      </c>
      <c r="R6621">
        <v>4</v>
      </c>
      <c r="S6621" t="s">
        <v>104</v>
      </c>
      <c r="U6621">
        <v>14.71</v>
      </c>
      <c r="V6621">
        <v>57</v>
      </c>
      <c r="W6621" t="s">
        <v>33</v>
      </c>
      <c r="X6621" s="5">
        <v>43761</v>
      </c>
      <c r="Y6621" t="s">
        <v>39</v>
      </c>
      <c r="Z6621" t="s">
        <v>744</v>
      </c>
      <c r="AA6621" t="s">
        <v>47</v>
      </c>
    </row>
    <row r="6622" spans="1:27" x14ac:dyDescent="0.3">
      <c r="A6622">
        <v>4</v>
      </c>
      <c r="B6622" t="s">
        <v>43</v>
      </c>
      <c r="C6622">
        <v>6</v>
      </c>
      <c r="D6622" t="s">
        <v>26</v>
      </c>
      <c r="E6622" t="s">
        <v>879</v>
      </c>
      <c r="F6622" t="s">
        <v>13</v>
      </c>
      <c r="G6622" t="s">
        <v>880</v>
      </c>
      <c r="H6622" s="3">
        <v>0</v>
      </c>
      <c r="I6622" s="5">
        <v>43757</v>
      </c>
      <c r="J6622" s="5" t="str">
        <f t="shared" si="206"/>
        <v>September</v>
      </c>
      <c r="K6622" s="7">
        <f t="shared" si="207"/>
        <v>2019</v>
      </c>
      <c r="L6622" t="s">
        <v>881</v>
      </c>
      <c r="M6622" t="s">
        <v>102</v>
      </c>
      <c r="N6622">
        <v>1841</v>
      </c>
      <c r="O6622">
        <v>473</v>
      </c>
      <c r="P6622" t="s">
        <v>883</v>
      </c>
      <c r="Q6622">
        <v>9</v>
      </c>
      <c r="R6622">
        <v>3</v>
      </c>
      <c r="S6622" t="s">
        <v>104</v>
      </c>
      <c r="U6622">
        <v>8.5</v>
      </c>
      <c r="V6622">
        <v>33</v>
      </c>
      <c r="W6622" t="s">
        <v>33</v>
      </c>
      <c r="X6622" s="5">
        <v>43761</v>
      </c>
      <c r="Y6622" t="s">
        <v>39</v>
      </c>
      <c r="Z6622" t="s">
        <v>744</v>
      </c>
      <c r="AA6622" t="s">
        <v>42</v>
      </c>
    </row>
    <row r="6623" spans="1:27" x14ac:dyDescent="0.3">
      <c r="A6623">
        <v>1</v>
      </c>
      <c r="B6623" t="s">
        <v>10</v>
      </c>
      <c r="C6623">
        <v>1</v>
      </c>
      <c r="D6623" t="s">
        <v>11</v>
      </c>
      <c r="E6623" t="s">
        <v>1905</v>
      </c>
      <c r="F6623" t="s">
        <v>13</v>
      </c>
      <c r="G6623" t="s">
        <v>5224</v>
      </c>
      <c r="H6623" s="3">
        <v>0</v>
      </c>
      <c r="I6623" s="5">
        <v>43761</v>
      </c>
      <c r="J6623" s="5" t="str">
        <f t="shared" si="206"/>
        <v>September</v>
      </c>
      <c r="K6623" s="7">
        <f t="shared" si="207"/>
        <v>2019</v>
      </c>
      <c r="L6623" t="s">
        <v>5225</v>
      </c>
      <c r="M6623" t="s">
        <v>102</v>
      </c>
      <c r="N6623">
        <v>2920</v>
      </c>
      <c r="O6623">
        <v>503</v>
      </c>
      <c r="P6623" t="s">
        <v>2558</v>
      </c>
      <c r="Q6623">
        <v>51</v>
      </c>
      <c r="R6623">
        <v>2</v>
      </c>
      <c r="S6623" t="s">
        <v>104</v>
      </c>
      <c r="U6623">
        <v>50.56</v>
      </c>
      <c r="V6623">
        <v>211</v>
      </c>
      <c r="W6623" t="s">
        <v>33</v>
      </c>
      <c r="X6623" s="5">
        <v>43762</v>
      </c>
      <c r="Y6623" t="s">
        <v>130</v>
      </c>
      <c r="Z6623" t="s">
        <v>836</v>
      </c>
      <c r="AA6623" t="s">
        <v>47</v>
      </c>
    </row>
    <row r="6624" spans="1:27" x14ac:dyDescent="0.3">
      <c r="A6624">
        <v>1</v>
      </c>
      <c r="B6624" t="s">
        <v>10</v>
      </c>
      <c r="C6624">
        <v>1</v>
      </c>
      <c r="D6624" t="s">
        <v>11</v>
      </c>
      <c r="E6624" t="s">
        <v>1905</v>
      </c>
      <c r="F6624" t="s">
        <v>13</v>
      </c>
      <c r="G6624" t="s">
        <v>5224</v>
      </c>
      <c r="H6624" s="3">
        <v>0</v>
      </c>
      <c r="I6624" s="5">
        <v>43761</v>
      </c>
      <c r="J6624" s="5" t="str">
        <f t="shared" si="206"/>
        <v>September</v>
      </c>
      <c r="K6624" s="7">
        <f t="shared" si="207"/>
        <v>2019</v>
      </c>
      <c r="L6624" t="s">
        <v>5225</v>
      </c>
      <c r="M6624" t="s">
        <v>102</v>
      </c>
      <c r="N6624">
        <v>2920</v>
      </c>
      <c r="O6624">
        <v>552</v>
      </c>
      <c r="P6624" t="s">
        <v>1517</v>
      </c>
      <c r="Q6624">
        <v>15</v>
      </c>
      <c r="R6624">
        <v>4</v>
      </c>
      <c r="S6624" t="s">
        <v>104</v>
      </c>
      <c r="U6624">
        <v>14.7</v>
      </c>
      <c r="V6624">
        <v>35</v>
      </c>
      <c r="W6624" t="s">
        <v>33</v>
      </c>
      <c r="X6624" s="5">
        <v>43762</v>
      </c>
      <c r="Y6624" t="s">
        <v>130</v>
      </c>
      <c r="Z6624" t="s">
        <v>836</v>
      </c>
      <c r="AA6624" t="s">
        <v>47</v>
      </c>
    </row>
    <row r="6625" spans="1:27" x14ac:dyDescent="0.3">
      <c r="A6625">
        <v>1</v>
      </c>
      <c r="B6625" t="s">
        <v>10</v>
      </c>
      <c r="C6625">
        <v>1</v>
      </c>
      <c r="D6625" t="s">
        <v>11</v>
      </c>
      <c r="E6625" t="s">
        <v>1905</v>
      </c>
      <c r="F6625" t="s">
        <v>13</v>
      </c>
      <c r="G6625" t="s">
        <v>5224</v>
      </c>
      <c r="H6625" s="3">
        <v>0.3</v>
      </c>
      <c r="I6625" s="5">
        <v>43761</v>
      </c>
      <c r="J6625" s="5" t="str">
        <f t="shared" si="206"/>
        <v>September</v>
      </c>
      <c r="K6625" s="7">
        <f t="shared" si="207"/>
        <v>2019</v>
      </c>
      <c r="L6625" t="s">
        <v>5225</v>
      </c>
      <c r="M6625" t="s">
        <v>102</v>
      </c>
      <c r="N6625">
        <v>2920</v>
      </c>
      <c r="O6625">
        <v>1201</v>
      </c>
      <c r="P6625" t="s">
        <v>8170</v>
      </c>
      <c r="Q6625">
        <v>-128</v>
      </c>
      <c r="R6625">
        <v>3</v>
      </c>
      <c r="S6625" t="s">
        <v>104</v>
      </c>
      <c r="U6625">
        <v>-127.58</v>
      </c>
      <c r="V6625">
        <v>638</v>
      </c>
      <c r="W6625" t="s">
        <v>33</v>
      </c>
      <c r="X6625" s="5">
        <v>43762</v>
      </c>
      <c r="Y6625" t="s">
        <v>130</v>
      </c>
      <c r="Z6625" t="s">
        <v>836</v>
      </c>
      <c r="AA6625" t="s">
        <v>41</v>
      </c>
    </row>
    <row r="6626" spans="1:27" x14ac:dyDescent="0.3">
      <c r="A6626">
        <v>1</v>
      </c>
      <c r="B6626" t="s">
        <v>10</v>
      </c>
      <c r="C6626">
        <v>1</v>
      </c>
      <c r="D6626" t="s">
        <v>11</v>
      </c>
      <c r="E6626" t="s">
        <v>1905</v>
      </c>
      <c r="F6626" t="s">
        <v>13</v>
      </c>
      <c r="G6626" t="s">
        <v>5224</v>
      </c>
      <c r="H6626" s="3">
        <v>0.3</v>
      </c>
      <c r="I6626" s="5">
        <v>43761</v>
      </c>
      <c r="J6626" s="5" t="str">
        <f t="shared" si="206"/>
        <v>September</v>
      </c>
      <c r="K6626" s="7">
        <f t="shared" si="207"/>
        <v>2019</v>
      </c>
      <c r="L6626" t="s">
        <v>5225</v>
      </c>
      <c r="M6626" t="s">
        <v>102</v>
      </c>
      <c r="N6626">
        <v>2920</v>
      </c>
      <c r="O6626">
        <v>964</v>
      </c>
      <c r="P6626" t="s">
        <v>1859</v>
      </c>
      <c r="Q6626">
        <v>-14</v>
      </c>
      <c r="R6626">
        <v>4</v>
      </c>
      <c r="S6626" t="s">
        <v>104</v>
      </c>
      <c r="U6626">
        <v>-13.76</v>
      </c>
      <c r="V6626">
        <v>241</v>
      </c>
      <c r="W6626" t="s">
        <v>33</v>
      </c>
      <c r="X6626" s="5">
        <v>43762</v>
      </c>
      <c r="Y6626" t="s">
        <v>130</v>
      </c>
      <c r="Z6626" t="s">
        <v>836</v>
      </c>
      <c r="AA6626" t="s">
        <v>41</v>
      </c>
    </row>
    <row r="6627" spans="1:27" x14ac:dyDescent="0.3">
      <c r="A6627">
        <v>1</v>
      </c>
      <c r="B6627" t="s">
        <v>10</v>
      </c>
      <c r="C6627">
        <v>1</v>
      </c>
      <c r="D6627" t="s">
        <v>26</v>
      </c>
      <c r="E6627" t="s">
        <v>1905</v>
      </c>
      <c r="F6627" t="s">
        <v>13</v>
      </c>
      <c r="G6627" t="s">
        <v>5224</v>
      </c>
      <c r="H6627" s="3">
        <v>0</v>
      </c>
      <c r="I6627" s="5">
        <v>43761</v>
      </c>
      <c r="J6627" s="5" t="str">
        <f t="shared" si="206"/>
        <v>September</v>
      </c>
      <c r="K6627" s="7">
        <f t="shared" si="207"/>
        <v>2019</v>
      </c>
      <c r="L6627" t="s">
        <v>5225</v>
      </c>
      <c r="M6627" t="s">
        <v>102</v>
      </c>
      <c r="N6627">
        <v>2920</v>
      </c>
      <c r="O6627">
        <v>861</v>
      </c>
      <c r="P6627" t="s">
        <v>2930</v>
      </c>
      <c r="Q6627">
        <v>1</v>
      </c>
      <c r="R6627">
        <v>1</v>
      </c>
      <c r="S6627" t="s">
        <v>104</v>
      </c>
      <c r="U6627">
        <v>0.67</v>
      </c>
      <c r="V6627">
        <v>2</v>
      </c>
      <c r="W6627" t="s">
        <v>33</v>
      </c>
      <c r="X6627" s="5">
        <v>43762</v>
      </c>
      <c r="Y6627" t="s">
        <v>130</v>
      </c>
      <c r="Z6627" t="s">
        <v>836</v>
      </c>
      <c r="AA6627" t="s">
        <v>56</v>
      </c>
    </row>
    <row r="6628" spans="1:27" x14ac:dyDescent="0.3">
      <c r="A6628">
        <v>1</v>
      </c>
      <c r="B6628" t="s">
        <v>10</v>
      </c>
      <c r="C6628">
        <v>1</v>
      </c>
      <c r="D6628" t="s">
        <v>26</v>
      </c>
      <c r="E6628" t="s">
        <v>1905</v>
      </c>
      <c r="F6628" t="s">
        <v>13</v>
      </c>
      <c r="G6628" t="s">
        <v>5224</v>
      </c>
      <c r="H6628" s="3">
        <v>0</v>
      </c>
      <c r="I6628" s="5">
        <v>43761</v>
      </c>
      <c r="J6628" s="5" t="str">
        <f t="shared" si="206"/>
        <v>September</v>
      </c>
      <c r="K6628" s="7">
        <f t="shared" si="207"/>
        <v>2019</v>
      </c>
      <c r="L6628" t="s">
        <v>5225</v>
      </c>
      <c r="M6628" t="s">
        <v>102</v>
      </c>
      <c r="N6628">
        <v>2920</v>
      </c>
      <c r="O6628">
        <v>1655</v>
      </c>
      <c r="P6628" t="s">
        <v>855</v>
      </c>
      <c r="Q6628">
        <v>21</v>
      </c>
      <c r="R6628">
        <v>8</v>
      </c>
      <c r="S6628" t="s">
        <v>104</v>
      </c>
      <c r="U6628">
        <v>21.29</v>
      </c>
      <c r="V6628">
        <v>43</v>
      </c>
      <c r="W6628" t="s">
        <v>33</v>
      </c>
      <c r="X6628" s="5">
        <v>43762</v>
      </c>
      <c r="Y6628" t="s">
        <v>130</v>
      </c>
      <c r="Z6628" t="s">
        <v>836</v>
      </c>
      <c r="AA6628" t="s">
        <v>64</v>
      </c>
    </row>
    <row r="6629" spans="1:27" x14ac:dyDescent="0.3">
      <c r="A6629">
        <v>1</v>
      </c>
      <c r="B6629" t="s">
        <v>10</v>
      </c>
      <c r="C6629">
        <v>1</v>
      </c>
      <c r="D6629" t="s">
        <v>11</v>
      </c>
      <c r="E6629" t="s">
        <v>1609</v>
      </c>
      <c r="F6629" t="s">
        <v>13</v>
      </c>
      <c r="G6629" t="s">
        <v>1171</v>
      </c>
      <c r="H6629" s="3">
        <v>0</v>
      </c>
      <c r="I6629" s="5">
        <v>43615</v>
      </c>
      <c r="J6629" s="5" t="str">
        <f t="shared" si="206"/>
        <v>September</v>
      </c>
      <c r="K6629" s="7">
        <f t="shared" si="207"/>
        <v>2019</v>
      </c>
      <c r="L6629" t="s">
        <v>1610</v>
      </c>
      <c r="M6629" t="s">
        <v>16</v>
      </c>
      <c r="N6629">
        <v>70506</v>
      </c>
      <c r="O6629">
        <v>1428</v>
      </c>
      <c r="P6629" t="s">
        <v>1611</v>
      </c>
      <c r="Q6629">
        <v>34</v>
      </c>
      <c r="R6629">
        <v>2</v>
      </c>
      <c r="S6629" t="s">
        <v>18</v>
      </c>
      <c r="U6629">
        <v>33.869999999999997</v>
      </c>
      <c r="V6629">
        <v>242</v>
      </c>
      <c r="W6629" t="s">
        <v>19</v>
      </c>
      <c r="X6629" s="5">
        <v>43616</v>
      </c>
      <c r="Y6629" t="s">
        <v>130</v>
      </c>
      <c r="Z6629" t="s">
        <v>454</v>
      </c>
      <c r="AA6629" t="s">
        <v>22</v>
      </c>
    </row>
    <row r="6630" spans="1:27" x14ac:dyDescent="0.3">
      <c r="A6630">
        <v>1</v>
      </c>
      <c r="B6630" t="s">
        <v>10</v>
      </c>
      <c r="C6630">
        <v>1</v>
      </c>
      <c r="D6630" t="s">
        <v>11</v>
      </c>
      <c r="E6630" t="s">
        <v>1609</v>
      </c>
      <c r="F6630" t="s">
        <v>13</v>
      </c>
      <c r="G6630" t="s">
        <v>1171</v>
      </c>
      <c r="H6630" s="3">
        <v>0</v>
      </c>
      <c r="I6630" s="5">
        <v>43615</v>
      </c>
      <c r="J6630" s="5" t="str">
        <f t="shared" si="206"/>
        <v>September</v>
      </c>
      <c r="K6630" s="7">
        <f t="shared" si="207"/>
        <v>2019</v>
      </c>
      <c r="L6630" t="s">
        <v>1610</v>
      </c>
      <c r="M6630" t="s">
        <v>16</v>
      </c>
      <c r="N6630">
        <v>70506</v>
      </c>
      <c r="O6630">
        <v>91</v>
      </c>
      <c r="P6630" t="s">
        <v>1621</v>
      </c>
      <c r="Q6630">
        <v>3</v>
      </c>
      <c r="R6630">
        <v>3</v>
      </c>
      <c r="S6630" t="s">
        <v>18</v>
      </c>
      <c r="U6630">
        <v>3.04</v>
      </c>
      <c r="V6630">
        <v>8</v>
      </c>
      <c r="W6630" t="s">
        <v>19</v>
      </c>
      <c r="X6630" s="5">
        <v>43616</v>
      </c>
      <c r="Y6630" t="s">
        <v>130</v>
      </c>
      <c r="Z6630" t="s">
        <v>454</v>
      </c>
      <c r="AA6630" t="s">
        <v>47</v>
      </c>
    </row>
    <row r="6631" spans="1:27" x14ac:dyDescent="0.3">
      <c r="A6631">
        <v>1</v>
      </c>
      <c r="B6631" t="s">
        <v>10</v>
      </c>
      <c r="C6631">
        <v>1</v>
      </c>
      <c r="D6631" t="s">
        <v>26</v>
      </c>
      <c r="E6631" t="s">
        <v>1609</v>
      </c>
      <c r="F6631" t="s">
        <v>13</v>
      </c>
      <c r="G6631" t="s">
        <v>1171</v>
      </c>
      <c r="H6631" s="3">
        <v>0</v>
      </c>
      <c r="I6631" s="5">
        <v>43615</v>
      </c>
      <c r="J6631" s="5" t="str">
        <f t="shared" si="206"/>
        <v>September</v>
      </c>
      <c r="K6631" s="7">
        <f t="shared" si="207"/>
        <v>2019</v>
      </c>
      <c r="L6631" t="s">
        <v>1610</v>
      </c>
      <c r="M6631" t="s">
        <v>16</v>
      </c>
      <c r="N6631">
        <v>70506</v>
      </c>
      <c r="O6631">
        <v>235</v>
      </c>
      <c r="P6631" t="s">
        <v>2994</v>
      </c>
      <c r="Q6631">
        <v>2</v>
      </c>
      <c r="R6631">
        <v>1</v>
      </c>
      <c r="S6631" t="s">
        <v>18</v>
      </c>
      <c r="U6631">
        <v>1.87</v>
      </c>
      <c r="V6631">
        <v>4</v>
      </c>
      <c r="W6631" t="s">
        <v>19</v>
      </c>
      <c r="X6631" s="5">
        <v>43616</v>
      </c>
      <c r="Y6631" t="s">
        <v>130</v>
      </c>
      <c r="Z6631" t="s">
        <v>454</v>
      </c>
      <c r="AA6631" t="s">
        <v>54</v>
      </c>
    </row>
    <row r="6632" spans="1:27" x14ac:dyDescent="0.3">
      <c r="A6632">
        <v>4</v>
      </c>
      <c r="B6632" t="s">
        <v>43</v>
      </c>
      <c r="C6632">
        <v>6</v>
      </c>
      <c r="D6632" t="s">
        <v>26</v>
      </c>
      <c r="E6632" t="s">
        <v>99</v>
      </c>
      <c r="F6632" t="s">
        <v>13</v>
      </c>
      <c r="G6632" t="s">
        <v>3031</v>
      </c>
      <c r="H6632" s="3">
        <v>0.2</v>
      </c>
      <c r="I6632" s="5">
        <v>43671</v>
      </c>
      <c r="J6632" s="5" t="str">
        <f t="shared" si="206"/>
        <v>September</v>
      </c>
      <c r="K6632" s="7">
        <f t="shared" si="207"/>
        <v>2019</v>
      </c>
      <c r="L6632" t="s">
        <v>4150</v>
      </c>
      <c r="M6632" t="s">
        <v>102</v>
      </c>
      <c r="N6632">
        <v>19134</v>
      </c>
      <c r="O6632">
        <v>200</v>
      </c>
      <c r="P6632" t="s">
        <v>3807</v>
      </c>
      <c r="Q6632">
        <v>1</v>
      </c>
      <c r="R6632">
        <v>1</v>
      </c>
      <c r="S6632" t="s">
        <v>104</v>
      </c>
      <c r="U6632">
        <v>1.07</v>
      </c>
      <c r="V6632">
        <v>3</v>
      </c>
      <c r="W6632" t="s">
        <v>19</v>
      </c>
      <c r="X6632" s="5">
        <v>43675</v>
      </c>
      <c r="Y6632" t="s">
        <v>39</v>
      </c>
      <c r="Z6632" t="s">
        <v>105</v>
      </c>
      <c r="AA6632" t="s">
        <v>35</v>
      </c>
    </row>
    <row r="6633" spans="1:27" x14ac:dyDescent="0.3">
      <c r="A6633">
        <v>4</v>
      </c>
      <c r="B6633" t="s">
        <v>43</v>
      </c>
      <c r="C6633">
        <v>6</v>
      </c>
      <c r="D6633" t="s">
        <v>11</v>
      </c>
      <c r="E6633" t="s">
        <v>211</v>
      </c>
      <c r="F6633" t="s">
        <v>13</v>
      </c>
      <c r="G6633" t="s">
        <v>28</v>
      </c>
      <c r="H6633" s="3">
        <v>0.2</v>
      </c>
      <c r="I6633" s="5">
        <v>43646</v>
      </c>
      <c r="J6633" s="5" t="str">
        <f t="shared" si="206"/>
        <v>September</v>
      </c>
      <c r="K6633" s="7">
        <f t="shared" si="207"/>
        <v>2019</v>
      </c>
      <c r="L6633" t="s">
        <v>5691</v>
      </c>
      <c r="M6633" t="s">
        <v>16</v>
      </c>
      <c r="N6633">
        <v>38109</v>
      </c>
      <c r="O6633">
        <v>108</v>
      </c>
      <c r="P6633" t="s">
        <v>2618</v>
      </c>
      <c r="Q6633">
        <v>5</v>
      </c>
      <c r="R6633">
        <v>2</v>
      </c>
      <c r="S6633" t="s">
        <v>18</v>
      </c>
      <c r="U6633">
        <v>5.37</v>
      </c>
      <c r="V6633">
        <v>20</v>
      </c>
      <c r="W6633" t="s">
        <v>33</v>
      </c>
      <c r="X6633" s="5">
        <v>43650</v>
      </c>
      <c r="Y6633" t="s">
        <v>39</v>
      </c>
      <c r="Z6633" t="s">
        <v>214</v>
      </c>
      <c r="AA6633" t="s">
        <v>47</v>
      </c>
    </row>
    <row r="6634" spans="1:27" x14ac:dyDescent="0.3">
      <c r="A6634">
        <v>4</v>
      </c>
      <c r="B6634" t="s">
        <v>43</v>
      </c>
      <c r="C6634">
        <v>6</v>
      </c>
      <c r="D6634" t="s">
        <v>50</v>
      </c>
      <c r="E6634" t="s">
        <v>36</v>
      </c>
      <c r="F6634" t="s">
        <v>13</v>
      </c>
      <c r="G6634" t="s">
        <v>1285</v>
      </c>
      <c r="H6634" s="3">
        <v>0.2</v>
      </c>
      <c r="I6634" s="5">
        <v>43677</v>
      </c>
      <c r="J6634" s="5" t="str">
        <f t="shared" si="206"/>
        <v>September</v>
      </c>
      <c r="K6634" s="7">
        <f t="shared" si="207"/>
        <v>2019</v>
      </c>
      <c r="L6634" t="s">
        <v>7779</v>
      </c>
      <c r="M6634" t="s">
        <v>16</v>
      </c>
      <c r="N6634">
        <v>33311</v>
      </c>
      <c r="O6634">
        <v>1580</v>
      </c>
      <c r="P6634" t="s">
        <v>4847</v>
      </c>
      <c r="Q6634">
        <v>8</v>
      </c>
      <c r="R6634">
        <v>2</v>
      </c>
      <c r="S6634" t="s">
        <v>18</v>
      </c>
      <c r="U6634">
        <v>8.2799999999999994</v>
      </c>
      <c r="V6634">
        <v>41</v>
      </c>
      <c r="W6634" t="s">
        <v>76</v>
      </c>
      <c r="X6634" s="5">
        <v>43681</v>
      </c>
      <c r="Y6634" t="s">
        <v>39</v>
      </c>
      <c r="Z6634" t="s">
        <v>40</v>
      </c>
      <c r="AA6634" t="s">
        <v>113</v>
      </c>
    </row>
    <row r="6635" spans="1:27" x14ac:dyDescent="0.3">
      <c r="A6635">
        <v>5</v>
      </c>
      <c r="B6635" t="s">
        <v>43</v>
      </c>
      <c r="C6635">
        <v>6</v>
      </c>
      <c r="D6635" t="s">
        <v>26</v>
      </c>
      <c r="E6635" t="s">
        <v>192</v>
      </c>
      <c r="F6635" t="s">
        <v>13</v>
      </c>
      <c r="G6635" t="s">
        <v>1557</v>
      </c>
      <c r="H6635" s="3">
        <v>0.8</v>
      </c>
      <c r="I6635" s="5">
        <v>43521</v>
      </c>
      <c r="J6635" s="5" t="str">
        <f t="shared" si="206"/>
        <v>September</v>
      </c>
      <c r="K6635" s="7">
        <f t="shared" si="207"/>
        <v>2019</v>
      </c>
      <c r="L6635" t="s">
        <v>3965</v>
      </c>
      <c r="M6635" t="s">
        <v>73</v>
      </c>
      <c r="N6635">
        <v>60623</v>
      </c>
      <c r="O6635">
        <v>256</v>
      </c>
      <c r="P6635" t="s">
        <v>277</v>
      </c>
      <c r="Q6635">
        <v>-3</v>
      </c>
      <c r="R6635">
        <v>3</v>
      </c>
      <c r="S6635" t="s">
        <v>75</v>
      </c>
      <c r="U6635">
        <v>-3.04</v>
      </c>
      <c r="V6635">
        <v>2</v>
      </c>
      <c r="W6635" t="s">
        <v>19</v>
      </c>
      <c r="X6635" s="5">
        <v>43526</v>
      </c>
      <c r="Y6635" t="s">
        <v>39</v>
      </c>
      <c r="Z6635" t="s">
        <v>139</v>
      </c>
      <c r="AA6635" t="s">
        <v>54</v>
      </c>
    </row>
    <row r="6636" spans="1:27" x14ac:dyDescent="0.3">
      <c r="A6636">
        <v>0</v>
      </c>
      <c r="B6636" t="s">
        <v>10</v>
      </c>
      <c r="C6636">
        <v>0</v>
      </c>
      <c r="D6636" t="s">
        <v>11</v>
      </c>
      <c r="E6636" t="s">
        <v>27</v>
      </c>
      <c r="F6636" t="s">
        <v>13</v>
      </c>
      <c r="G6636" t="s">
        <v>8140</v>
      </c>
      <c r="H6636" s="3">
        <v>0</v>
      </c>
      <c r="I6636" s="5">
        <v>43481</v>
      </c>
      <c r="J6636" s="5" t="str">
        <f t="shared" si="206"/>
        <v>September</v>
      </c>
      <c r="K6636" s="7">
        <f t="shared" si="207"/>
        <v>2019</v>
      </c>
      <c r="L6636" t="s">
        <v>5333</v>
      </c>
      <c r="M6636" t="s">
        <v>30</v>
      </c>
      <c r="N6636">
        <v>90008</v>
      </c>
      <c r="O6636">
        <v>570</v>
      </c>
      <c r="P6636" t="s">
        <v>46</v>
      </c>
      <c r="Q6636">
        <v>8</v>
      </c>
      <c r="R6636">
        <v>4</v>
      </c>
      <c r="S6636" t="s">
        <v>32</v>
      </c>
      <c r="U6636">
        <v>8.1</v>
      </c>
      <c r="V6636">
        <v>28</v>
      </c>
      <c r="W6636" t="s">
        <v>33</v>
      </c>
      <c r="X6636" s="5">
        <v>43481</v>
      </c>
      <c r="Y6636" t="s">
        <v>773</v>
      </c>
      <c r="Z6636" t="s">
        <v>34</v>
      </c>
      <c r="AA6636" t="s">
        <v>47</v>
      </c>
    </row>
    <row r="6637" spans="1:27" x14ac:dyDescent="0.3">
      <c r="A6637">
        <v>0</v>
      </c>
      <c r="B6637" t="s">
        <v>10</v>
      </c>
      <c r="C6637">
        <v>0</v>
      </c>
      <c r="D6637" t="s">
        <v>11</v>
      </c>
      <c r="E6637" t="s">
        <v>27</v>
      </c>
      <c r="F6637" t="s">
        <v>13</v>
      </c>
      <c r="G6637" t="s">
        <v>8140</v>
      </c>
      <c r="H6637" s="3">
        <v>0.2</v>
      </c>
      <c r="I6637" s="5">
        <v>43481</v>
      </c>
      <c r="J6637" s="5" t="str">
        <f t="shared" si="206"/>
        <v>September</v>
      </c>
      <c r="K6637" s="7">
        <f t="shared" si="207"/>
        <v>2019</v>
      </c>
      <c r="L6637" t="s">
        <v>5333</v>
      </c>
      <c r="M6637" t="s">
        <v>30</v>
      </c>
      <c r="N6637">
        <v>90008</v>
      </c>
      <c r="O6637">
        <v>980</v>
      </c>
      <c r="P6637" t="s">
        <v>2507</v>
      </c>
      <c r="Q6637">
        <v>-15</v>
      </c>
      <c r="R6637">
        <v>7</v>
      </c>
      <c r="S6637" t="s">
        <v>32</v>
      </c>
      <c r="U6637">
        <v>-14.99</v>
      </c>
      <c r="V6637">
        <v>400</v>
      </c>
      <c r="W6637" t="s">
        <v>33</v>
      </c>
      <c r="X6637" s="5">
        <v>43481</v>
      </c>
      <c r="Y6637" t="s">
        <v>773</v>
      </c>
      <c r="Z6637" t="s">
        <v>34</v>
      </c>
      <c r="AA6637" t="s">
        <v>41</v>
      </c>
    </row>
    <row r="6638" spans="1:27" x14ac:dyDescent="0.3">
      <c r="A6638">
        <v>4</v>
      </c>
      <c r="B6638" t="s">
        <v>43</v>
      </c>
      <c r="C6638">
        <v>6</v>
      </c>
      <c r="D6638" t="s">
        <v>26</v>
      </c>
      <c r="E6638" t="s">
        <v>88</v>
      </c>
      <c r="F6638" t="s">
        <v>13</v>
      </c>
      <c r="G6638" t="s">
        <v>1882</v>
      </c>
      <c r="H6638" s="3">
        <v>0.2</v>
      </c>
      <c r="I6638" s="5">
        <v>43757</v>
      </c>
      <c r="J6638" s="5" t="str">
        <f t="shared" si="206"/>
        <v>September</v>
      </c>
      <c r="K6638" s="7">
        <f t="shared" si="207"/>
        <v>2019</v>
      </c>
      <c r="L6638" t="s">
        <v>4657</v>
      </c>
      <c r="M6638" t="s">
        <v>30</v>
      </c>
      <c r="N6638">
        <v>94122</v>
      </c>
      <c r="O6638">
        <v>948</v>
      </c>
      <c r="P6638" t="s">
        <v>4278</v>
      </c>
      <c r="Q6638">
        <v>14</v>
      </c>
      <c r="R6638">
        <v>3</v>
      </c>
      <c r="S6638" t="s">
        <v>32</v>
      </c>
      <c r="U6638">
        <v>13.87</v>
      </c>
      <c r="V6638">
        <v>40</v>
      </c>
      <c r="W6638" t="s">
        <v>19</v>
      </c>
      <c r="X6638" s="5">
        <v>43761</v>
      </c>
      <c r="Y6638" t="s">
        <v>39</v>
      </c>
      <c r="Z6638" t="s">
        <v>34</v>
      </c>
      <c r="AA6638" t="s">
        <v>54</v>
      </c>
    </row>
    <row r="6639" spans="1:27" x14ac:dyDescent="0.3">
      <c r="A6639">
        <v>4</v>
      </c>
      <c r="B6639" t="s">
        <v>43</v>
      </c>
      <c r="C6639">
        <v>6</v>
      </c>
      <c r="D6639" t="s">
        <v>26</v>
      </c>
      <c r="E6639" t="s">
        <v>1030</v>
      </c>
      <c r="F6639" t="s">
        <v>13</v>
      </c>
      <c r="G6639" t="s">
        <v>232</v>
      </c>
      <c r="H6639" s="3">
        <v>0</v>
      </c>
      <c r="I6639" s="5">
        <v>43772</v>
      </c>
      <c r="J6639" s="5" t="str">
        <f t="shared" si="206"/>
        <v>September</v>
      </c>
      <c r="K6639" s="7">
        <f t="shared" si="207"/>
        <v>2019</v>
      </c>
      <c r="L6639" t="s">
        <v>1433</v>
      </c>
      <c r="M6639" t="s">
        <v>16</v>
      </c>
      <c r="N6639">
        <v>30318</v>
      </c>
      <c r="O6639">
        <v>183</v>
      </c>
      <c r="P6639" t="s">
        <v>1434</v>
      </c>
      <c r="Q6639">
        <v>6</v>
      </c>
      <c r="R6639">
        <v>3</v>
      </c>
      <c r="S6639" t="s">
        <v>18</v>
      </c>
      <c r="U6639">
        <v>5.7</v>
      </c>
      <c r="V6639">
        <v>12</v>
      </c>
      <c r="W6639" t="s">
        <v>33</v>
      </c>
      <c r="X6639" s="5">
        <v>43776</v>
      </c>
      <c r="Y6639" t="s">
        <v>39</v>
      </c>
      <c r="Z6639" t="s">
        <v>761</v>
      </c>
      <c r="AA6639" t="s">
        <v>35</v>
      </c>
    </row>
    <row r="6640" spans="1:27" x14ac:dyDescent="0.3">
      <c r="A6640">
        <v>6</v>
      </c>
      <c r="B6640" t="s">
        <v>10</v>
      </c>
      <c r="C6640">
        <v>6</v>
      </c>
      <c r="D6640" t="s">
        <v>11</v>
      </c>
      <c r="E6640" t="s">
        <v>65</v>
      </c>
      <c r="F6640" t="s">
        <v>13</v>
      </c>
      <c r="G6640" t="s">
        <v>7163</v>
      </c>
      <c r="H6640" s="3">
        <v>0</v>
      </c>
      <c r="I6640" s="5">
        <v>43705</v>
      </c>
      <c r="J6640" s="5" t="str">
        <f t="shared" si="206"/>
        <v>September</v>
      </c>
      <c r="K6640" s="7">
        <f t="shared" si="207"/>
        <v>2019</v>
      </c>
      <c r="L6640" t="s">
        <v>7164</v>
      </c>
      <c r="M6640" t="s">
        <v>30</v>
      </c>
      <c r="N6640">
        <v>98105</v>
      </c>
      <c r="O6640">
        <v>847</v>
      </c>
      <c r="P6640" t="s">
        <v>806</v>
      </c>
      <c r="Q6640">
        <v>250</v>
      </c>
      <c r="R6640">
        <v>5</v>
      </c>
      <c r="S6640" t="s">
        <v>32</v>
      </c>
      <c r="U6640">
        <v>250.31</v>
      </c>
      <c r="V6640">
        <v>1138</v>
      </c>
      <c r="W6640" t="s">
        <v>76</v>
      </c>
      <c r="X6640" s="5">
        <v>43711</v>
      </c>
      <c r="Y6640" t="s">
        <v>39</v>
      </c>
      <c r="Z6640" t="s">
        <v>69</v>
      </c>
      <c r="AA6640" t="s">
        <v>41</v>
      </c>
    </row>
    <row r="6641" spans="1:27" x14ac:dyDescent="0.3">
      <c r="A6641">
        <v>6</v>
      </c>
      <c r="B6641" t="s">
        <v>10</v>
      </c>
      <c r="C6641">
        <v>6</v>
      </c>
      <c r="D6641" t="s">
        <v>26</v>
      </c>
      <c r="E6641" t="s">
        <v>65</v>
      </c>
      <c r="F6641" t="s">
        <v>13</v>
      </c>
      <c r="G6641" t="s">
        <v>7163</v>
      </c>
      <c r="H6641" s="3">
        <v>0</v>
      </c>
      <c r="I6641" s="5">
        <v>43705</v>
      </c>
      <c r="J6641" s="5" t="str">
        <f t="shared" si="206"/>
        <v>September</v>
      </c>
      <c r="K6641" s="7">
        <f t="shared" si="207"/>
        <v>2019</v>
      </c>
      <c r="L6641" t="s">
        <v>7164</v>
      </c>
      <c r="M6641" t="s">
        <v>30</v>
      </c>
      <c r="N6641">
        <v>98105</v>
      </c>
      <c r="O6641">
        <v>1161</v>
      </c>
      <c r="P6641" t="s">
        <v>1034</v>
      </c>
      <c r="Q6641">
        <v>1</v>
      </c>
      <c r="R6641">
        <v>2</v>
      </c>
      <c r="S6641" t="s">
        <v>32</v>
      </c>
      <c r="U6641">
        <v>1.45</v>
      </c>
      <c r="V6641">
        <v>6</v>
      </c>
      <c r="W6641" t="s">
        <v>76</v>
      </c>
      <c r="X6641" s="5">
        <v>43711</v>
      </c>
      <c r="Y6641" t="s">
        <v>39</v>
      </c>
      <c r="Z6641" t="s">
        <v>69</v>
      </c>
      <c r="AA6641" t="s">
        <v>49</v>
      </c>
    </row>
    <row r="6642" spans="1:27" x14ac:dyDescent="0.3">
      <c r="A6642">
        <v>6</v>
      </c>
      <c r="B6642" t="s">
        <v>10</v>
      </c>
      <c r="C6642">
        <v>6</v>
      </c>
      <c r="D6642" t="s">
        <v>26</v>
      </c>
      <c r="E6642" t="s">
        <v>65</v>
      </c>
      <c r="F6642" t="s">
        <v>13</v>
      </c>
      <c r="G6642" t="s">
        <v>7163</v>
      </c>
      <c r="H6642" s="3">
        <v>0.2</v>
      </c>
      <c r="I6642" s="5">
        <v>43705</v>
      </c>
      <c r="J6642" s="5" t="str">
        <f t="shared" si="206"/>
        <v>September</v>
      </c>
      <c r="K6642" s="7">
        <f t="shared" si="207"/>
        <v>2019</v>
      </c>
      <c r="L6642" t="s">
        <v>7164</v>
      </c>
      <c r="M6642" t="s">
        <v>30</v>
      </c>
      <c r="N6642">
        <v>98105</v>
      </c>
      <c r="O6642">
        <v>712</v>
      </c>
      <c r="P6642" t="s">
        <v>1025</v>
      </c>
      <c r="Q6642">
        <v>32</v>
      </c>
      <c r="R6642">
        <v>5</v>
      </c>
      <c r="S6642" t="s">
        <v>32</v>
      </c>
      <c r="U6642">
        <v>32.4</v>
      </c>
      <c r="V6642">
        <v>100</v>
      </c>
      <c r="W6642" t="s">
        <v>76</v>
      </c>
      <c r="X6642" s="5">
        <v>43711</v>
      </c>
      <c r="Y6642" t="s">
        <v>39</v>
      </c>
      <c r="Z6642" t="s">
        <v>69</v>
      </c>
      <c r="AA6642" t="s">
        <v>54</v>
      </c>
    </row>
    <row r="6643" spans="1:27" x14ac:dyDescent="0.3">
      <c r="A6643">
        <v>6</v>
      </c>
      <c r="B6643" t="s">
        <v>10</v>
      </c>
      <c r="C6643">
        <v>6</v>
      </c>
      <c r="D6643" t="s">
        <v>50</v>
      </c>
      <c r="E6643" t="s">
        <v>65</v>
      </c>
      <c r="F6643" t="s">
        <v>13</v>
      </c>
      <c r="G6643" t="s">
        <v>7163</v>
      </c>
      <c r="H6643" s="3">
        <v>0.2</v>
      </c>
      <c r="I6643" s="5">
        <v>43705</v>
      </c>
      <c r="J6643" s="5" t="str">
        <f t="shared" si="206"/>
        <v>September</v>
      </c>
      <c r="K6643" s="7">
        <f t="shared" si="207"/>
        <v>2019</v>
      </c>
      <c r="L6643" t="s">
        <v>7164</v>
      </c>
      <c r="M6643" t="s">
        <v>30</v>
      </c>
      <c r="N6643">
        <v>98105</v>
      </c>
      <c r="O6643">
        <v>136</v>
      </c>
      <c r="P6643" t="s">
        <v>6774</v>
      </c>
      <c r="Q6643">
        <v>11</v>
      </c>
      <c r="R6643">
        <v>4</v>
      </c>
      <c r="S6643" t="s">
        <v>32</v>
      </c>
      <c r="U6643">
        <v>11.43</v>
      </c>
      <c r="V6643">
        <v>35</v>
      </c>
      <c r="W6643" t="s">
        <v>76</v>
      </c>
      <c r="X6643" s="5">
        <v>43711</v>
      </c>
      <c r="Y6643" t="s">
        <v>39</v>
      </c>
      <c r="Z6643" t="s">
        <v>69</v>
      </c>
      <c r="AA6643" t="s">
        <v>52</v>
      </c>
    </row>
    <row r="6644" spans="1:27" x14ac:dyDescent="0.3">
      <c r="A6644">
        <v>4</v>
      </c>
      <c r="B6644" t="s">
        <v>43</v>
      </c>
      <c r="C6644">
        <v>6</v>
      </c>
      <c r="D6644" t="s">
        <v>26</v>
      </c>
      <c r="E6644" t="s">
        <v>1413</v>
      </c>
      <c r="F6644" t="s">
        <v>13</v>
      </c>
      <c r="G6644" t="s">
        <v>1414</v>
      </c>
      <c r="H6644" s="3">
        <v>0</v>
      </c>
      <c r="I6644" s="5">
        <v>43740</v>
      </c>
      <c r="J6644" s="5" t="str">
        <f t="shared" si="206"/>
        <v>September</v>
      </c>
      <c r="K6644" s="7">
        <f t="shared" si="207"/>
        <v>2019</v>
      </c>
      <c r="L6644" t="s">
        <v>1415</v>
      </c>
      <c r="M6644" t="s">
        <v>73</v>
      </c>
      <c r="N6644">
        <v>48183</v>
      </c>
      <c r="O6644">
        <v>688</v>
      </c>
      <c r="P6644" t="s">
        <v>1416</v>
      </c>
      <c r="Q6644">
        <v>27</v>
      </c>
      <c r="R6644">
        <v>3</v>
      </c>
      <c r="S6644" t="s">
        <v>75</v>
      </c>
      <c r="U6644">
        <v>26.7</v>
      </c>
      <c r="V6644">
        <v>58</v>
      </c>
      <c r="W6644" t="s">
        <v>19</v>
      </c>
      <c r="X6644" s="5">
        <v>43744</v>
      </c>
      <c r="Y6644" t="s">
        <v>39</v>
      </c>
      <c r="Z6644" t="s">
        <v>156</v>
      </c>
      <c r="AA6644" t="s">
        <v>54</v>
      </c>
    </row>
    <row r="6645" spans="1:27" x14ac:dyDescent="0.3">
      <c r="A6645">
        <v>4</v>
      </c>
      <c r="B6645" t="s">
        <v>43</v>
      </c>
      <c r="C6645">
        <v>6</v>
      </c>
      <c r="D6645" t="s">
        <v>11</v>
      </c>
      <c r="E6645" t="s">
        <v>1413</v>
      </c>
      <c r="F6645" t="s">
        <v>13</v>
      </c>
      <c r="G6645" t="s">
        <v>1414</v>
      </c>
      <c r="H6645" s="3">
        <v>0</v>
      </c>
      <c r="I6645" s="5">
        <v>43740</v>
      </c>
      <c r="J6645" s="5" t="str">
        <f t="shared" si="206"/>
        <v>September</v>
      </c>
      <c r="K6645" s="7">
        <f t="shared" si="207"/>
        <v>2019</v>
      </c>
      <c r="L6645" t="s">
        <v>1415</v>
      </c>
      <c r="M6645" t="s">
        <v>73</v>
      </c>
      <c r="N6645">
        <v>48183</v>
      </c>
      <c r="O6645">
        <v>1186</v>
      </c>
      <c r="P6645" t="s">
        <v>1417</v>
      </c>
      <c r="Q6645">
        <v>57</v>
      </c>
      <c r="R6645">
        <v>11</v>
      </c>
      <c r="S6645" t="s">
        <v>75</v>
      </c>
      <c r="U6645">
        <v>56.79</v>
      </c>
      <c r="V6645">
        <v>158</v>
      </c>
      <c r="W6645" t="s">
        <v>19</v>
      </c>
      <c r="X6645" s="5">
        <v>43744</v>
      </c>
      <c r="Y6645" t="s">
        <v>39</v>
      </c>
      <c r="Z6645" t="s">
        <v>156</v>
      </c>
      <c r="AA6645" t="s">
        <v>47</v>
      </c>
    </row>
    <row r="6646" spans="1:27" x14ac:dyDescent="0.3">
      <c r="A6646">
        <v>4</v>
      </c>
      <c r="B6646" t="s">
        <v>43</v>
      </c>
      <c r="C6646">
        <v>6</v>
      </c>
      <c r="D6646" t="s">
        <v>26</v>
      </c>
      <c r="E6646" t="s">
        <v>1413</v>
      </c>
      <c r="F6646" t="s">
        <v>13</v>
      </c>
      <c r="G6646" t="s">
        <v>1414</v>
      </c>
      <c r="H6646" s="3">
        <v>0</v>
      </c>
      <c r="I6646" s="5">
        <v>43740</v>
      </c>
      <c r="J6646" s="5" t="str">
        <f t="shared" si="206"/>
        <v>September</v>
      </c>
      <c r="K6646" s="7">
        <f t="shared" si="207"/>
        <v>2019</v>
      </c>
      <c r="L6646" t="s">
        <v>1415</v>
      </c>
      <c r="M6646" t="s">
        <v>73</v>
      </c>
      <c r="N6646">
        <v>48183</v>
      </c>
      <c r="O6646">
        <v>251</v>
      </c>
      <c r="P6646" t="s">
        <v>848</v>
      </c>
      <c r="Q6646">
        <v>23</v>
      </c>
      <c r="R6646">
        <v>7</v>
      </c>
      <c r="S6646" t="s">
        <v>75</v>
      </c>
      <c r="U6646">
        <v>22.79</v>
      </c>
      <c r="V6646">
        <v>57</v>
      </c>
      <c r="W6646" t="s">
        <v>19</v>
      </c>
      <c r="X6646" s="5">
        <v>43744</v>
      </c>
      <c r="Y6646" t="s">
        <v>39</v>
      </c>
      <c r="Z6646" t="s">
        <v>156</v>
      </c>
      <c r="AA6646" t="s">
        <v>49</v>
      </c>
    </row>
    <row r="6647" spans="1:27" x14ac:dyDescent="0.3">
      <c r="A6647">
        <v>4</v>
      </c>
      <c r="B6647" t="s">
        <v>43</v>
      </c>
      <c r="C6647">
        <v>6</v>
      </c>
      <c r="D6647" t="s">
        <v>26</v>
      </c>
      <c r="E6647" t="s">
        <v>1413</v>
      </c>
      <c r="F6647" t="s">
        <v>13</v>
      </c>
      <c r="G6647" t="s">
        <v>1414</v>
      </c>
      <c r="H6647" s="3">
        <v>0</v>
      </c>
      <c r="I6647" s="5">
        <v>43740</v>
      </c>
      <c r="J6647" s="5" t="str">
        <f t="shared" si="206"/>
        <v>September</v>
      </c>
      <c r="K6647" s="7">
        <f t="shared" si="207"/>
        <v>2019</v>
      </c>
      <c r="L6647" t="s">
        <v>1415</v>
      </c>
      <c r="M6647" t="s">
        <v>73</v>
      </c>
      <c r="N6647">
        <v>48183</v>
      </c>
      <c r="O6647">
        <v>237</v>
      </c>
      <c r="P6647" t="s">
        <v>1418</v>
      </c>
      <c r="Q6647">
        <v>1</v>
      </c>
      <c r="R6647">
        <v>1</v>
      </c>
      <c r="S6647" t="s">
        <v>75</v>
      </c>
      <c r="U6647">
        <v>1.41</v>
      </c>
      <c r="V6647">
        <v>3</v>
      </c>
      <c r="W6647" t="s">
        <v>19</v>
      </c>
      <c r="X6647" s="5">
        <v>43744</v>
      </c>
      <c r="Y6647" t="s">
        <v>39</v>
      </c>
      <c r="Z6647" t="s">
        <v>156</v>
      </c>
      <c r="AA6647" t="s">
        <v>54</v>
      </c>
    </row>
    <row r="6648" spans="1:27" x14ac:dyDescent="0.3">
      <c r="A6648">
        <v>4</v>
      </c>
      <c r="B6648" t="s">
        <v>43</v>
      </c>
      <c r="C6648">
        <v>6</v>
      </c>
      <c r="D6648" t="s">
        <v>26</v>
      </c>
      <c r="E6648" t="s">
        <v>192</v>
      </c>
      <c r="F6648" t="s">
        <v>13</v>
      </c>
      <c r="G6648" t="s">
        <v>7278</v>
      </c>
      <c r="H6648" s="3">
        <v>0.8</v>
      </c>
      <c r="I6648" s="5">
        <v>43752</v>
      </c>
      <c r="J6648" s="5" t="str">
        <f t="shared" si="206"/>
        <v>September</v>
      </c>
      <c r="K6648" s="7">
        <f t="shared" si="207"/>
        <v>2019</v>
      </c>
      <c r="L6648" t="s">
        <v>7446</v>
      </c>
      <c r="M6648" t="s">
        <v>73</v>
      </c>
      <c r="N6648">
        <v>60623</v>
      </c>
      <c r="O6648">
        <v>422</v>
      </c>
      <c r="P6648" t="s">
        <v>3529</v>
      </c>
      <c r="Q6648">
        <v>-24</v>
      </c>
      <c r="R6648">
        <v>1</v>
      </c>
      <c r="S6648" t="s">
        <v>75</v>
      </c>
      <c r="U6648">
        <v>-23.55</v>
      </c>
      <c r="V6648">
        <v>13</v>
      </c>
      <c r="W6648" t="s">
        <v>76</v>
      </c>
      <c r="X6648" s="5">
        <v>43756</v>
      </c>
      <c r="Y6648" t="s">
        <v>39</v>
      </c>
      <c r="Z6648" t="s">
        <v>139</v>
      </c>
      <c r="AA6648" t="s">
        <v>54</v>
      </c>
    </row>
    <row r="6649" spans="1:27" x14ac:dyDescent="0.3">
      <c r="A6649">
        <v>4</v>
      </c>
      <c r="B6649" t="s">
        <v>43</v>
      </c>
      <c r="C6649">
        <v>6</v>
      </c>
      <c r="D6649" t="s">
        <v>26</v>
      </c>
      <c r="E6649" t="s">
        <v>192</v>
      </c>
      <c r="F6649" t="s">
        <v>13</v>
      </c>
      <c r="G6649" t="s">
        <v>7278</v>
      </c>
      <c r="H6649" s="3">
        <v>0.8</v>
      </c>
      <c r="I6649" s="5">
        <v>43752</v>
      </c>
      <c r="J6649" s="5" t="str">
        <f t="shared" si="206"/>
        <v>September</v>
      </c>
      <c r="K6649" s="7">
        <f t="shared" si="207"/>
        <v>2019</v>
      </c>
      <c r="L6649" t="s">
        <v>7446</v>
      </c>
      <c r="M6649" t="s">
        <v>73</v>
      </c>
      <c r="N6649">
        <v>60623</v>
      </c>
      <c r="O6649">
        <v>714</v>
      </c>
      <c r="P6649" t="s">
        <v>8171</v>
      </c>
      <c r="Q6649">
        <v>-42</v>
      </c>
      <c r="R6649">
        <v>9</v>
      </c>
      <c r="S6649" t="s">
        <v>75</v>
      </c>
      <c r="U6649">
        <v>-42.46</v>
      </c>
      <c r="V6649">
        <v>27</v>
      </c>
      <c r="W6649" t="s">
        <v>76</v>
      </c>
      <c r="X6649" s="5">
        <v>43756</v>
      </c>
      <c r="Y6649" t="s">
        <v>39</v>
      </c>
      <c r="Z6649" t="s">
        <v>139</v>
      </c>
      <c r="AA6649" t="s">
        <v>54</v>
      </c>
    </row>
    <row r="6650" spans="1:27" x14ac:dyDescent="0.3">
      <c r="A6650">
        <v>5</v>
      </c>
      <c r="B6650" t="s">
        <v>43</v>
      </c>
      <c r="C6650">
        <v>6</v>
      </c>
      <c r="D6650" t="s">
        <v>50</v>
      </c>
      <c r="E6650" t="s">
        <v>99</v>
      </c>
      <c r="F6650" t="s">
        <v>13</v>
      </c>
      <c r="G6650" t="s">
        <v>2417</v>
      </c>
      <c r="H6650" s="3">
        <v>0.4</v>
      </c>
      <c r="I6650" s="5">
        <v>43677</v>
      </c>
      <c r="J6650" s="5" t="str">
        <f t="shared" si="206"/>
        <v>September</v>
      </c>
      <c r="K6650" s="7">
        <f t="shared" si="207"/>
        <v>2019</v>
      </c>
      <c r="L6650" t="s">
        <v>5088</v>
      </c>
      <c r="M6650" t="s">
        <v>102</v>
      </c>
      <c r="N6650">
        <v>19134</v>
      </c>
      <c r="O6650">
        <v>1296</v>
      </c>
      <c r="P6650" t="s">
        <v>4884</v>
      </c>
      <c r="Q6650">
        <v>-57</v>
      </c>
      <c r="R6650">
        <v>4</v>
      </c>
      <c r="S6650" t="s">
        <v>104</v>
      </c>
      <c r="U6650">
        <v>-57.12</v>
      </c>
      <c r="V6650">
        <v>286</v>
      </c>
      <c r="W6650" t="s">
        <v>19</v>
      </c>
      <c r="X6650" s="5">
        <v>43682</v>
      </c>
      <c r="Y6650" t="s">
        <v>39</v>
      </c>
      <c r="Z6650" t="s">
        <v>105</v>
      </c>
      <c r="AA6650" t="s">
        <v>52</v>
      </c>
    </row>
    <row r="6651" spans="1:27" x14ac:dyDescent="0.3">
      <c r="A6651">
        <v>6</v>
      </c>
      <c r="B6651" t="s">
        <v>10</v>
      </c>
      <c r="C6651">
        <v>6</v>
      </c>
      <c r="D6651" t="s">
        <v>26</v>
      </c>
      <c r="E6651" t="s">
        <v>305</v>
      </c>
      <c r="F6651" t="s">
        <v>13</v>
      </c>
      <c r="G6651" t="s">
        <v>1266</v>
      </c>
      <c r="H6651" s="3">
        <v>0</v>
      </c>
      <c r="I6651" s="5">
        <v>43829</v>
      </c>
      <c r="J6651" s="5" t="str">
        <f t="shared" si="206"/>
        <v>September</v>
      </c>
      <c r="K6651" s="7">
        <f t="shared" si="207"/>
        <v>2019</v>
      </c>
      <c r="L6651" t="s">
        <v>1267</v>
      </c>
      <c r="M6651" t="s">
        <v>73</v>
      </c>
      <c r="N6651">
        <v>47201</v>
      </c>
      <c r="O6651">
        <v>613</v>
      </c>
      <c r="P6651" t="s">
        <v>1268</v>
      </c>
      <c r="Q6651">
        <v>57</v>
      </c>
      <c r="R6651">
        <v>2</v>
      </c>
      <c r="S6651" t="s">
        <v>75</v>
      </c>
      <c r="U6651">
        <v>56.51</v>
      </c>
      <c r="V6651">
        <v>209</v>
      </c>
      <c r="W6651" t="s">
        <v>76</v>
      </c>
      <c r="X6651" s="5">
        <v>43835</v>
      </c>
      <c r="Y6651" t="s">
        <v>39</v>
      </c>
      <c r="Z6651" t="s">
        <v>167</v>
      </c>
      <c r="AA6651" t="s">
        <v>56</v>
      </c>
    </row>
    <row r="6652" spans="1:27" x14ac:dyDescent="0.3">
      <c r="A6652">
        <v>5</v>
      </c>
      <c r="B6652" t="s">
        <v>43</v>
      </c>
      <c r="C6652">
        <v>6</v>
      </c>
      <c r="D6652" t="s">
        <v>11</v>
      </c>
      <c r="E6652" t="s">
        <v>27</v>
      </c>
      <c r="F6652" t="s">
        <v>13</v>
      </c>
      <c r="G6652" t="s">
        <v>1486</v>
      </c>
      <c r="H6652" s="3">
        <v>0</v>
      </c>
      <c r="I6652" s="5">
        <v>43788</v>
      </c>
      <c r="J6652" s="5" t="str">
        <f t="shared" si="206"/>
        <v>September</v>
      </c>
      <c r="K6652" s="7">
        <f t="shared" si="207"/>
        <v>2019</v>
      </c>
      <c r="L6652" t="s">
        <v>2577</v>
      </c>
      <c r="M6652" t="s">
        <v>30</v>
      </c>
      <c r="N6652">
        <v>90049</v>
      </c>
      <c r="O6652">
        <v>617</v>
      </c>
      <c r="P6652" t="s">
        <v>8221</v>
      </c>
      <c r="Q6652">
        <v>7</v>
      </c>
      <c r="R6652">
        <v>1</v>
      </c>
      <c r="S6652" t="s">
        <v>32</v>
      </c>
      <c r="U6652">
        <v>7.11</v>
      </c>
      <c r="V6652">
        <v>19</v>
      </c>
      <c r="W6652" t="s">
        <v>19</v>
      </c>
      <c r="X6652" s="5">
        <v>43793</v>
      </c>
      <c r="Y6652" t="s">
        <v>39</v>
      </c>
      <c r="Z6652" t="s">
        <v>34</v>
      </c>
      <c r="AA6652" t="s">
        <v>47</v>
      </c>
    </row>
    <row r="6653" spans="1:27" x14ac:dyDescent="0.3">
      <c r="A6653">
        <v>5</v>
      </c>
      <c r="B6653" t="s">
        <v>43</v>
      </c>
      <c r="C6653">
        <v>6</v>
      </c>
      <c r="D6653" t="s">
        <v>26</v>
      </c>
      <c r="E6653" t="s">
        <v>27</v>
      </c>
      <c r="F6653" t="s">
        <v>13</v>
      </c>
      <c r="G6653" t="s">
        <v>1486</v>
      </c>
      <c r="H6653" s="3">
        <v>0</v>
      </c>
      <c r="I6653" s="5">
        <v>43788</v>
      </c>
      <c r="J6653" s="5" t="str">
        <f t="shared" si="206"/>
        <v>September</v>
      </c>
      <c r="K6653" s="7">
        <f t="shared" si="207"/>
        <v>2019</v>
      </c>
      <c r="L6653" t="s">
        <v>2577</v>
      </c>
      <c r="M6653" t="s">
        <v>30</v>
      </c>
      <c r="N6653">
        <v>90049</v>
      </c>
      <c r="O6653">
        <v>666</v>
      </c>
      <c r="P6653" t="s">
        <v>714</v>
      </c>
      <c r="Q6653">
        <v>76</v>
      </c>
      <c r="R6653">
        <v>9</v>
      </c>
      <c r="S6653" t="s">
        <v>32</v>
      </c>
      <c r="U6653">
        <v>76.25</v>
      </c>
      <c r="V6653">
        <v>305</v>
      </c>
      <c r="W6653" t="s">
        <v>19</v>
      </c>
      <c r="X6653" s="5">
        <v>43793</v>
      </c>
      <c r="Y6653" t="s">
        <v>39</v>
      </c>
      <c r="Z6653" t="s">
        <v>34</v>
      </c>
      <c r="AA6653" t="s">
        <v>42</v>
      </c>
    </row>
    <row r="6654" spans="1:27" x14ac:dyDescent="0.3">
      <c r="A6654">
        <v>5</v>
      </c>
      <c r="B6654" t="s">
        <v>43</v>
      </c>
      <c r="C6654">
        <v>6</v>
      </c>
      <c r="D6654" t="s">
        <v>26</v>
      </c>
      <c r="E6654" t="s">
        <v>803</v>
      </c>
      <c r="F6654" t="s">
        <v>13</v>
      </c>
      <c r="G6654" t="s">
        <v>1918</v>
      </c>
      <c r="H6654" s="3">
        <v>0.2</v>
      </c>
      <c r="I6654" s="5">
        <v>43499</v>
      </c>
      <c r="J6654" s="5" t="str">
        <f t="shared" si="206"/>
        <v>September</v>
      </c>
      <c r="K6654" s="7">
        <f t="shared" si="207"/>
        <v>2019</v>
      </c>
      <c r="L6654" t="s">
        <v>4383</v>
      </c>
      <c r="M6654" t="s">
        <v>16</v>
      </c>
      <c r="N6654">
        <v>33024</v>
      </c>
      <c r="O6654">
        <v>13</v>
      </c>
      <c r="P6654" t="s">
        <v>4384</v>
      </c>
      <c r="Q6654">
        <v>40</v>
      </c>
      <c r="R6654">
        <v>3</v>
      </c>
      <c r="S6654" t="s">
        <v>18</v>
      </c>
      <c r="U6654">
        <v>40.35</v>
      </c>
      <c r="V6654">
        <v>115</v>
      </c>
      <c r="W6654" t="s">
        <v>19</v>
      </c>
      <c r="X6654" s="5">
        <v>43504</v>
      </c>
      <c r="Y6654" t="s">
        <v>39</v>
      </c>
      <c r="Z6654" t="s">
        <v>40</v>
      </c>
      <c r="AA6654" t="s">
        <v>64</v>
      </c>
    </row>
    <row r="6655" spans="1:27" x14ac:dyDescent="0.3">
      <c r="A6655">
        <v>5</v>
      </c>
      <c r="B6655" t="s">
        <v>43</v>
      </c>
      <c r="C6655">
        <v>6</v>
      </c>
      <c r="D6655" t="s">
        <v>26</v>
      </c>
      <c r="E6655" t="s">
        <v>803</v>
      </c>
      <c r="F6655" t="s">
        <v>13</v>
      </c>
      <c r="G6655" t="s">
        <v>1918</v>
      </c>
      <c r="H6655" s="3">
        <v>0.7</v>
      </c>
      <c r="I6655" s="5">
        <v>43499</v>
      </c>
      <c r="J6655" s="5" t="str">
        <f t="shared" si="206"/>
        <v>September</v>
      </c>
      <c r="K6655" s="7">
        <f t="shared" si="207"/>
        <v>2019</v>
      </c>
      <c r="L6655" t="s">
        <v>4383</v>
      </c>
      <c r="M6655" t="s">
        <v>16</v>
      </c>
      <c r="N6655">
        <v>33024</v>
      </c>
      <c r="O6655">
        <v>692</v>
      </c>
      <c r="P6655" t="s">
        <v>2987</v>
      </c>
      <c r="Q6655">
        <v>-3</v>
      </c>
      <c r="R6655">
        <v>2</v>
      </c>
      <c r="S6655" t="s">
        <v>18</v>
      </c>
      <c r="U6655">
        <v>-2.59</v>
      </c>
      <c r="V6655">
        <v>4</v>
      </c>
      <c r="W6655" t="s">
        <v>19</v>
      </c>
      <c r="X6655" s="5">
        <v>43504</v>
      </c>
      <c r="Y6655" t="s">
        <v>39</v>
      </c>
      <c r="Z6655" t="s">
        <v>40</v>
      </c>
      <c r="AA6655" t="s">
        <v>54</v>
      </c>
    </row>
    <row r="6656" spans="1:27" x14ac:dyDescent="0.3">
      <c r="A6656">
        <v>4</v>
      </c>
      <c r="B6656" t="s">
        <v>43</v>
      </c>
      <c r="C6656">
        <v>6</v>
      </c>
      <c r="D6656" t="s">
        <v>11</v>
      </c>
      <c r="E6656" t="s">
        <v>375</v>
      </c>
      <c r="F6656" t="s">
        <v>13</v>
      </c>
      <c r="G6656" t="s">
        <v>502</v>
      </c>
      <c r="H6656" s="3">
        <v>0.2</v>
      </c>
      <c r="I6656" s="5">
        <v>43619</v>
      </c>
      <c r="J6656" s="5" t="str">
        <f t="shared" si="206"/>
        <v>September</v>
      </c>
      <c r="K6656" s="7">
        <f t="shared" si="207"/>
        <v>2019</v>
      </c>
      <c r="L6656" t="s">
        <v>503</v>
      </c>
      <c r="M6656" t="s">
        <v>16</v>
      </c>
      <c r="N6656">
        <v>37064</v>
      </c>
      <c r="O6656">
        <v>549</v>
      </c>
      <c r="P6656" t="s">
        <v>504</v>
      </c>
      <c r="Q6656">
        <v>10</v>
      </c>
      <c r="R6656">
        <v>7</v>
      </c>
      <c r="S6656" t="s">
        <v>18</v>
      </c>
      <c r="U6656">
        <v>9.67</v>
      </c>
      <c r="V6656">
        <v>35</v>
      </c>
      <c r="W6656" t="s">
        <v>33</v>
      </c>
      <c r="X6656" s="5">
        <v>43623</v>
      </c>
      <c r="Y6656" t="s">
        <v>39</v>
      </c>
      <c r="Z6656" t="s">
        <v>214</v>
      </c>
      <c r="AA6656" t="s">
        <v>47</v>
      </c>
    </row>
    <row r="6657" spans="1:27" x14ac:dyDescent="0.3">
      <c r="A6657">
        <v>4</v>
      </c>
      <c r="B6657" t="s">
        <v>25</v>
      </c>
      <c r="C6657">
        <v>3</v>
      </c>
      <c r="D6657" t="s">
        <v>50</v>
      </c>
      <c r="E6657" t="s">
        <v>122</v>
      </c>
      <c r="F6657" t="s">
        <v>13</v>
      </c>
      <c r="G6657" t="s">
        <v>5411</v>
      </c>
      <c r="H6657" s="3">
        <v>0.2</v>
      </c>
      <c r="I6657" s="5">
        <v>43716</v>
      </c>
      <c r="J6657" s="5" t="str">
        <f t="shared" si="206"/>
        <v>September</v>
      </c>
      <c r="K6657" s="7">
        <f t="shared" si="207"/>
        <v>2019</v>
      </c>
      <c r="L6657" t="s">
        <v>6711</v>
      </c>
      <c r="M6657" t="s">
        <v>73</v>
      </c>
      <c r="N6657">
        <v>77070</v>
      </c>
      <c r="O6657">
        <v>1076</v>
      </c>
      <c r="P6657" t="s">
        <v>4765</v>
      </c>
      <c r="Q6657">
        <v>20</v>
      </c>
      <c r="R6657">
        <v>6</v>
      </c>
      <c r="S6657" t="s">
        <v>75</v>
      </c>
      <c r="U6657">
        <v>20.23</v>
      </c>
      <c r="V6657">
        <v>85</v>
      </c>
      <c r="W6657" t="s">
        <v>33</v>
      </c>
      <c r="X6657" s="5">
        <v>43720</v>
      </c>
      <c r="Y6657" t="s">
        <v>20</v>
      </c>
      <c r="Z6657" t="s">
        <v>77</v>
      </c>
      <c r="AA6657" t="s">
        <v>113</v>
      </c>
    </row>
    <row r="6658" spans="1:27" x14ac:dyDescent="0.3">
      <c r="A6658">
        <v>3</v>
      </c>
      <c r="B6658" t="s">
        <v>25</v>
      </c>
      <c r="C6658">
        <v>1</v>
      </c>
      <c r="D6658" t="s">
        <v>26</v>
      </c>
      <c r="E6658" t="s">
        <v>879</v>
      </c>
      <c r="F6658" t="s">
        <v>13</v>
      </c>
      <c r="G6658" t="s">
        <v>5411</v>
      </c>
      <c r="H6658" s="3">
        <v>0</v>
      </c>
      <c r="I6658" s="5">
        <v>43718</v>
      </c>
      <c r="J6658" s="5" t="str">
        <f t="shared" ref="J6658:J6721" si="208">TEXT($I$2,"mmmm")</f>
        <v>September</v>
      </c>
      <c r="K6658" s="7">
        <f t="shared" si="207"/>
        <v>2019</v>
      </c>
      <c r="L6658" t="s">
        <v>5862</v>
      </c>
      <c r="M6658" t="s">
        <v>102</v>
      </c>
      <c r="N6658">
        <v>1841</v>
      </c>
      <c r="O6658">
        <v>539</v>
      </c>
      <c r="P6658" t="s">
        <v>8225</v>
      </c>
      <c r="Q6658">
        <v>4</v>
      </c>
      <c r="R6658">
        <v>2</v>
      </c>
      <c r="S6658" t="s">
        <v>104</v>
      </c>
      <c r="U6658">
        <v>3.72</v>
      </c>
      <c r="V6658">
        <v>15</v>
      </c>
      <c r="W6658" t="s">
        <v>33</v>
      </c>
      <c r="X6658" s="5">
        <v>43721</v>
      </c>
      <c r="Y6658" t="s">
        <v>130</v>
      </c>
      <c r="Z6658" t="s">
        <v>744</v>
      </c>
      <c r="AA6658" t="s">
        <v>49</v>
      </c>
    </row>
    <row r="6659" spans="1:27" x14ac:dyDescent="0.3">
      <c r="A6659">
        <v>2</v>
      </c>
      <c r="B6659" t="s">
        <v>25</v>
      </c>
      <c r="C6659">
        <v>1</v>
      </c>
      <c r="D6659" t="s">
        <v>26</v>
      </c>
      <c r="E6659" t="s">
        <v>88</v>
      </c>
      <c r="F6659" t="s">
        <v>13</v>
      </c>
      <c r="G6659" t="s">
        <v>392</v>
      </c>
      <c r="H6659" s="3">
        <v>0.2</v>
      </c>
      <c r="I6659" s="5">
        <v>43750</v>
      </c>
      <c r="J6659" s="5" t="str">
        <f t="shared" si="208"/>
        <v>September</v>
      </c>
      <c r="K6659" s="7">
        <f t="shared" ref="K6659:K6722" si="209">YEAR(I6659)</f>
        <v>2019</v>
      </c>
      <c r="L6659" t="s">
        <v>7272</v>
      </c>
      <c r="M6659" t="s">
        <v>30</v>
      </c>
      <c r="N6659">
        <v>94110</v>
      </c>
      <c r="O6659">
        <v>407</v>
      </c>
      <c r="P6659" t="s">
        <v>3559</v>
      </c>
      <c r="Q6659">
        <v>37</v>
      </c>
      <c r="R6659">
        <v>5</v>
      </c>
      <c r="S6659" t="s">
        <v>32</v>
      </c>
      <c r="U6659">
        <v>36.92</v>
      </c>
      <c r="V6659">
        <v>102</v>
      </c>
      <c r="W6659" t="s">
        <v>76</v>
      </c>
      <c r="X6659" s="5">
        <v>43752</v>
      </c>
      <c r="Y6659" t="s">
        <v>130</v>
      </c>
      <c r="Z6659" t="s">
        <v>34</v>
      </c>
      <c r="AA6659" t="s">
        <v>54</v>
      </c>
    </row>
    <row r="6660" spans="1:27" x14ac:dyDescent="0.3">
      <c r="A6660">
        <v>2</v>
      </c>
      <c r="B6660" t="s">
        <v>25</v>
      </c>
      <c r="C6660">
        <v>1</v>
      </c>
      <c r="D6660" t="s">
        <v>50</v>
      </c>
      <c r="E6660" t="s">
        <v>88</v>
      </c>
      <c r="F6660" t="s">
        <v>13</v>
      </c>
      <c r="G6660" t="s">
        <v>392</v>
      </c>
      <c r="H6660" s="3">
        <v>0</v>
      </c>
      <c r="I6660" s="5">
        <v>43750</v>
      </c>
      <c r="J6660" s="5" t="str">
        <f t="shared" si="208"/>
        <v>September</v>
      </c>
      <c r="K6660" s="7">
        <f t="shared" si="209"/>
        <v>2019</v>
      </c>
      <c r="L6660" t="s">
        <v>7272</v>
      </c>
      <c r="M6660" t="s">
        <v>30</v>
      </c>
      <c r="N6660">
        <v>94110</v>
      </c>
      <c r="O6660">
        <v>1059</v>
      </c>
      <c r="P6660" t="s">
        <v>5111</v>
      </c>
      <c r="Q6660">
        <v>0</v>
      </c>
      <c r="R6660">
        <v>1</v>
      </c>
      <c r="S6660" t="s">
        <v>32</v>
      </c>
      <c r="U6660">
        <v>0.44</v>
      </c>
      <c r="V6660">
        <v>1</v>
      </c>
      <c r="W6660" t="s">
        <v>76</v>
      </c>
      <c r="X6660" s="5">
        <v>43752</v>
      </c>
      <c r="Y6660" t="s">
        <v>130</v>
      </c>
      <c r="Z6660" t="s">
        <v>34</v>
      </c>
      <c r="AA6660" t="s">
        <v>113</v>
      </c>
    </row>
    <row r="6661" spans="1:27" x14ac:dyDescent="0.3">
      <c r="A6661">
        <v>4</v>
      </c>
      <c r="B6661" t="s">
        <v>25</v>
      </c>
      <c r="C6661">
        <v>3</v>
      </c>
      <c r="D6661" t="s">
        <v>26</v>
      </c>
      <c r="E6661" t="s">
        <v>1609</v>
      </c>
      <c r="F6661" t="s">
        <v>13</v>
      </c>
      <c r="G6661" t="s">
        <v>2350</v>
      </c>
      <c r="H6661" s="3">
        <v>0</v>
      </c>
      <c r="I6661" s="5">
        <v>43553</v>
      </c>
      <c r="J6661" s="5" t="str">
        <f t="shared" si="208"/>
        <v>September</v>
      </c>
      <c r="K6661" s="7">
        <f t="shared" si="209"/>
        <v>2019</v>
      </c>
      <c r="L6661" t="s">
        <v>3360</v>
      </c>
      <c r="M6661" t="s">
        <v>73</v>
      </c>
      <c r="N6661">
        <v>47905</v>
      </c>
      <c r="O6661">
        <v>101</v>
      </c>
      <c r="P6661" t="s">
        <v>3361</v>
      </c>
      <c r="Q6661">
        <v>21</v>
      </c>
      <c r="R6661">
        <v>5</v>
      </c>
      <c r="S6661" t="s">
        <v>75</v>
      </c>
      <c r="U6661">
        <v>21.16</v>
      </c>
      <c r="V6661">
        <v>81</v>
      </c>
      <c r="W6661" t="s">
        <v>19</v>
      </c>
      <c r="X6661" s="5">
        <v>43557</v>
      </c>
      <c r="Y6661" t="s">
        <v>20</v>
      </c>
      <c r="Z6661" t="s">
        <v>167</v>
      </c>
      <c r="AA6661" t="s">
        <v>42</v>
      </c>
    </row>
    <row r="6662" spans="1:27" x14ac:dyDescent="0.3">
      <c r="A6662">
        <v>2</v>
      </c>
      <c r="B6662" t="s">
        <v>43</v>
      </c>
      <c r="C6662">
        <v>3</v>
      </c>
      <c r="D6662" t="s">
        <v>11</v>
      </c>
      <c r="E6662" t="s">
        <v>667</v>
      </c>
      <c r="F6662" t="s">
        <v>13</v>
      </c>
      <c r="G6662" t="s">
        <v>1334</v>
      </c>
      <c r="H6662" s="3">
        <v>0</v>
      </c>
      <c r="I6662" s="5">
        <v>43554</v>
      </c>
      <c r="J6662" s="5" t="str">
        <f t="shared" si="208"/>
        <v>September</v>
      </c>
      <c r="K6662" s="7">
        <f t="shared" si="209"/>
        <v>2019</v>
      </c>
      <c r="L6662" t="s">
        <v>2061</v>
      </c>
      <c r="M6662" t="s">
        <v>30</v>
      </c>
      <c r="N6662">
        <v>90712</v>
      </c>
      <c r="O6662">
        <v>673</v>
      </c>
      <c r="P6662" t="s">
        <v>1511</v>
      </c>
      <c r="Q6662">
        <v>40</v>
      </c>
      <c r="R6662">
        <v>5</v>
      </c>
      <c r="S6662" t="s">
        <v>32</v>
      </c>
      <c r="U6662">
        <v>39.56</v>
      </c>
      <c r="V6662">
        <v>94</v>
      </c>
      <c r="W6662" t="s">
        <v>19</v>
      </c>
      <c r="X6662" s="5">
        <v>43556</v>
      </c>
      <c r="Y6662" t="s">
        <v>20</v>
      </c>
      <c r="Z6662" t="s">
        <v>34</v>
      </c>
      <c r="AA6662" t="s">
        <v>47</v>
      </c>
    </row>
    <row r="6663" spans="1:27" x14ac:dyDescent="0.3">
      <c r="A6663">
        <v>4</v>
      </c>
      <c r="B6663" t="s">
        <v>43</v>
      </c>
      <c r="C6663">
        <v>6</v>
      </c>
      <c r="D6663" t="s">
        <v>50</v>
      </c>
      <c r="E6663" t="s">
        <v>27</v>
      </c>
      <c r="F6663" t="s">
        <v>13</v>
      </c>
      <c r="G6663" t="s">
        <v>7118</v>
      </c>
      <c r="H6663" s="3">
        <v>0.2</v>
      </c>
      <c r="I6663" s="5">
        <v>43663</v>
      </c>
      <c r="J6663" s="5" t="str">
        <f t="shared" si="208"/>
        <v>September</v>
      </c>
      <c r="K6663" s="7">
        <f t="shared" si="209"/>
        <v>2019</v>
      </c>
      <c r="L6663" t="s">
        <v>7789</v>
      </c>
      <c r="M6663" t="s">
        <v>30</v>
      </c>
      <c r="N6663">
        <v>90036</v>
      </c>
      <c r="O6663">
        <v>372</v>
      </c>
      <c r="P6663" t="s">
        <v>4813</v>
      </c>
      <c r="Q6663">
        <v>90</v>
      </c>
      <c r="R6663">
        <v>2</v>
      </c>
      <c r="S6663" t="s">
        <v>32</v>
      </c>
      <c r="U6663">
        <v>90</v>
      </c>
      <c r="V6663">
        <v>480</v>
      </c>
      <c r="W6663" t="s">
        <v>76</v>
      </c>
      <c r="X6663" s="5">
        <v>43667</v>
      </c>
      <c r="Y6663" t="s">
        <v>39</v>
      </c>
      <c r="Z6663" t="s">
        <v>34</v>
      </c>
      <c r="AA6663" t="s">
        <v>727</v>
      </c>
    </row>
    <row r="6664" spans="1:27" x14ac:dyDescent="0.3">
      <c r="A6664">
        <v>2</v>
      </c>
      <c r="B6664" t="s">
        <v>25</v>
      </c>
      <c r="C6664">
        <v>1</v>
      </c>
      <c r="D6664" t="s">
        <v>26</v>
      </c>
      <c r="E6664" t="s">
        <v>2332</v>
      </c>
      <c r="F6664" t="s">
        <v>13</v>
      </c>
      <c r="G6664" t="s">
        <v>486</v>
      </c>
      <c r="H6664" s="3">
        <v>0</v>
      </c>
      <c r="I6664" s="5">
        <v>43737</v>
      </c>
      <c r="J6664" s="5" t="str">
        <f t="shared" si="208"/>
        <v>September</v>
      </c>
      <c r="K6664" s="7">
        <f t="shared" si="209"/>
        <v>2019</v>
      </c>
      <c r="L6664" t="s">
        <v>5875</v>
      </c>
      <c r="M6664" t="s">
        <v>102</v>
      </c>
      <c r="N6664">
        <v>11550</v>
      </c>
      <c r="O6664">
        <v>981</v>
      </c>
      <c r="P6664" t="s">
        <v>5876</v>
      </c>
      <c r="Q6664">
        <v>4</v>
      </c>
      <c r="R6664">
        <v>3</v>
      </c>
      <c r="S6664" t="s">
        <v>104</v>
      </c>
      <c r="U6664">
        <v>3.91</v>
      </c>
      <c r="V6664">
        <v>8</v>
      </c>
      <c r="W6664" t="s">
        <v>33</v>
      </c>
      <c r="X6664" s="5">
        <v>43739</v>
      </c>
      <c r="Y6664" t="s">
        <v>130</v>
      </c>
      <c r="Z6664" t="s">
        <v>175</v>
      </c>
      <c r="AA6664" t="s">
        <v>119</v>
      </c>
    </row>
    <row r="6665" spans="1:27" x14ac:dyDescent="0.3">
      <c r="A6665">
        <v>5</v>
      </c>
      <c r="B6665" t="s">
        <v>43</v>
      </c>
      <c r="C6665">
        <v>6</v>
      </c>
      <c r="D6665" t="s">
        <v>26</v>
      </c>
      <c r="E6665" t="s">
        <v>3217</v>
      </c>
      <c r="F6665" t="s">
        <v>13</v>
      </c>
      <c r="G6665" t="s">
        <v>1857</v>
      </c>
      <c r="H6665" s="3">
        <v>0</v>
      </c>
      <c r="I6665" s="5">
        <v>43584</v>
      </c>
      <c r="J6665" s="5" t="str">
        <f t="shared" si="208"/>
        <v>September</v>
      </c>
      <c r="K6665" s="7">
        <f t="shared" si="209"/>
        <v>2019</v>
      </c>
      <c r="L6665" t="s">
        <v>4003</v>
      </c>
      <c r="M6665" t="s">
        <v>102</v>
      </c>
      <c r="N6665">
        <v>7050</v>
      </c>
      <c r="O6665">
        <v>455</v>
      </c>
      <c r="P6665" t="s">
        <v>4004</v>
      </c>
      <c r="Q6665">
        <v>2</v>
      </c>
      <c r="R6665">
        <v>1</v>
      </c>
      <c r="S6665" t="s">
        <v>104</v>
      </c>
      <c r="U6665">
        <v>2.41</v>
      </c>
      <c r="V6665">
        <v>5</v>
      </c>
      <c r="W6665" t="s">
        <v>19</v>
      </c>
      <c r="X6665" s="5">
        <v>43589</v>
      </c>
      <c r="Y6665" t="s">
        <v>39</v>
      </c>
      <c r="Z6665" t="s">
        <v>485</v>
      </c>
      <c r="AA6665" t="s">
        <v>35</v>
      </c>
    </row>
    <row r="6666" spans="1:27" x14ac:dyDescent="0.3">
      <c r="A6666">
        <v>2</v>
      </c>
      <c r="B6666" t="s">
        <v>25</v>
      </c>
      <c r="C6666">
        <v>1</v>
      </c>
      <c r="D6666" t="s">
        <v>26</v>
      </c>
      <c r="E6666" t="s">
        <v>672</v>
      </c>
      <c r="F6666" t="s">
        <v>13</v>
      </c>
      <c r="G6666" t="s">
        <v>673</v>
      </c>
      <c r="H6666" s="3">
        <v>0</v>
      </c>
      <c r="I6666" s="5">
        <v>43570</v>
      </c>
      <c r="J6666" s="5" t="str">
        <f t="shared" si="208"/>
        <v>September</v>
      </c>
      <c r="K6666" s="7">
        <f t="shared" si="209"/>
        <v>2019</v>
      </c>
      <c r="L6666" t="s">
        <v>674</v>
      </c>
      <c r="M6666" t="s">
        <v>16</v>
      </c>
      <c r="N6666">
        <v>22204</v>
      </c>
      <c r="O6666">
        <v>628</v>
      </c>
      <c r="P6666" t="s">
        <v>675</v>
      </c>
      <c r="Q6666">
        <v>2</v>
      </c>
      <c r="R6666">
        <v>1</v>
      </c>
      <c r="S6666" t="s">
        <v>18</v>
      </c>
      <c r="U6666">
        <v>2</v>
      </c>
      <c r="V6666">
        <v>5</v>
      </c>
      <c r="W6666" t="s">
        <v>19</v>
      </c>
      <c r="X6666" s="5">
        <v>43572</v>
      </c>
      <c r="Y6666" t="s">
        <v>130</v>
      </c>
      <c r="Z6666" t="s">
        <v>205</v>
      </c>
      <c r="AA6666" t="s">
        <v>49</v>
      </c>
    </row>
    <row r="6667" spans="1:27" x14ac:dyDescent="0.3">
      <c r="A6667">
        <v>1</v>
      </c>
      <c r="B6667" t="s">
        <v>10</v>
      </c>
      <c r="C6667">
        <v>1</v>
      </c>
      <c r="D6667" t="s">
        <v>50</v>
      </c>
      <c r="E6667" t="s">
        <v>4720</v>
      </c>
      <c r="F6667" t="s">
        <v>13</v>
      </c>
      <c r="G6667" t="s">
        <v>2292</v>
      </c>
      <c r="H6667" s="3">
        <v>0.2</v>
      </c>
      <c r="I6667" s="5">
        <v>43621</v>
      </c>
      <c r="J6667" s="5" t="str">
        <f t="shared" si="208"/>
        <v>September</v>
      </c>
      <c r="K6667" s="7">
        <f t="shared" si="209"/>
        <v>2019</v>
      </c>
      <c r="L6667" t="s">
        <v>4721</v>
      </c>
      <c r="M6667" t="s">
        <v>73</v>
      </c>
      <c r="N6667">
        <v>77581</v>
      </c>
      <c r="O6667">
        <v>995</v>
      </c>
      <c r="P6667" t="s">
        <v>4722</v>
      </c>
      <c r="Q6667">
        <v>53</v>
      </c>
      <c r="R6667">
        <v>3</v>
      </c>
      <c r="S6667" t="s">
        <v>75</v>
      </c>
      <c r="U6667">
        <v>52.92</v>
      </c>
      <c r="V6667">
        <v>470</v>
      </c>
      <c r="W6667" t="s">
        <v>19</v>
      </c>
      <c r="X6667" s="5">
        <v>43622</v>
      </c>
      <c r="Y6667" t="s">
        <v>130</v>
      </c>
      <c r="Z6667" t="s">
        <v>77</v>
      </c>
      <c r="AA6667" t="s">
        <v>52</v>
      </c>
    </row>
    <row r="6668" spans="1:27" x14ac:dyDescent="0.3">
      <c r="A6668">
        <v>2</v>
      </c>
      <c r="B6668" t="s">
        <v>43</v>
      </c>
      <c r="C6668">
        <v>3</v>
      </c>
      <c r="D6668" t="s">
        <v>26</v>
      </c>
      <c r="E6668" t="s">
        <v>572</v>
      </c>
      <c r="F6668" t="s">
        <v>13</v>
      </c>
      <c r="G6668" t="s">
        <v>1330</v>
      </c>
      <c r="H6668" s="3">
        <v>0</v>
      </c>
      <c r="I6668" s="5">
        <v>43804</v>
      </c>
      <c r="J6668" s="5" t="str">
        <f t="shared" si="208"/>
        <v>September</v>
      </c>
      <c r="K6668" s="7">
        <f t="shared" si="209"/>
        <v>2019</v>
      </c>
      <c r="L6668" t="s">
        <v>3649</v>
      </c>
      <c r="M6668" t="s">
        <v>30</v>
      </c>
      <c r="N6668">
        <v>92024</v>
      </c>
      <c r="O6668">
        <v>1758</v>
      </c>
      <c r="P6668" t="s">
        <v>790</v>
      </c>
      <c r="Q6668">
        <v>42</v>
      </c>
      <c r="R6668">
        <v>3</v>
      </c>
      <c r="S6668" t="s">
        <v>32</v>
      </c>
      <c r="U6668">
        <v>41.82</v>
      </c>
      <c r="V6668">
        <v>93</v>
      </c>
      <c r="W6668" t="s">
        <v>19</v>
      </c>
      <c r="X6668" s="5">
        <v>43806</v>
      </c>
      <c r="Y6668" t="s">
        <v>20</v>
      </c>
      <c r="Z6668" t="s">
        <v>34</v>
      </c>
      <c r="AA6668" t="s">
        <v>64</v>
      </c>
    </row>
    <row r="6669" spans="1:27" x14ac:dyDescent="0.3">
      <c r="A6669">
        <v>4</v>
      </c>
      <c r="B6669" t="s">
        <v>43</v>
      </c>
      <c r="C6669">
        <v>6</v>
      </c>
      <c r="D6669" t="s">
        <v>11</v>
      </c>
      <c r="E6669" t="s">
        <v>450</v>
      </c>
      <c r="F6669" t="s">
        <v>13</v>
      </c>
      <c r="G6669" t="s">
        <v>2376</v>
      </c>
      <c r="H6669" s="3">
        <v>0.2</v>
      </c>
      <c r="I6669" s="5">
        <v>43631</v>
      </c>
      <c r="J6669" s="5" t="str">
        <f t="shared" si="208"/>
        <v>September</v>
      </c>
      <c r="K6669" s="7">
        <f t="shared" si="209"/>
        <v>2019</v>
      </c>
      <c r="L6669" t="s">
        <v>2527</v>
      </c>
      <c r="M6669" t="s">
        <v>16</v>
      </c>
      <c r="N6669">
        <v>28110</v>
      </c>
      <c r="O6669">
        <v>1228</v>
      </c>
      <c r="P6669" t="s">
        <v>8129</v>
      </c>
      <c r="Q6669">
        <v>-4</v>
      </c>
      <c r="R6669">
        <v>2</v>
      </c>
      <c r="S6669" t="s">
        <v>18</v>
      </c>
      <c r="U6669">
        <v>-3.89</v>
      </c>
      <c r="V6669">
        <v>78</v>
      </c>
      <c r="W6669" t="s">
        <v>19</v>
      </c>
      <c r="X6669" s="5">
        <v>43635</v>
      </c>
      <c r="Y6669" t="s">
        <v>39</v>
      </c>
      <c r="Z6669" t="s">
        <v>63</v>
      </c>
      <c r="AA6669" t="s">
        <v>22</v>
      </c>
    </row>
    <row r="6670" spans="1:27" x14ac:dyDescent="0.3">
      <c r="A6670">
        <v>4</v>
      </c>
      <c r="B6670" t="s">
        <v>43</v>
      </c>
      <c r="C6670">
        <v>6</v>
      </c>
      <c r="D6670" t="s">
        <v>11</v>
      </c>
      <c r="E6670" t="s">
        <v>450</v>
      </c>
      <c r="F6670" t="s">
        <v>13</v>
      </c>
      <c r="G6670" t="s">
        <v>2376</v>
      </c>
      <c r="H6670" s="3">
        <v>0.2</v>
      </c>
      <c r="I6670" s="5">
        <v>43631</v>
      </c>
      <c r="J6670" s="5" t="str">
        <f t="shared" si="208"/>
        <v>September</v>
      </c>
      <c r="K6670" s="7">
        <f t="shared" si="209"/>
        <v>2019</v>
      </c>
      <c r="L6670" t="s">
        <v>2527</v>
      </c>
      <c r="M6670" t="s">
        <v>16</v>
      </c>
      <c r="N6670">
        <v>28110</v>
      </c>
      <c r="O6670">
        <v>752</v>
      </c>
      <c r="P6670" t="s">
        <v>8133</v>
      </c>
      <c r="Q6670">
        <v>52</v>
      </c>
      <c r="R6670">
        <v>3</v>
      </c>
      <c r="S6670" t="s">
        <v>18</v>
      </c>
      <c r="U6670">
        <v>52.38</v>
      </c>
      <c r="V6670">
        <v>698</v>
      </c>
      <c r="W6670" t="s">
        <v>19</v>
      </c>
      <c r="X6670" s="5">
        <v>43635</v>
      </c>
      <c r="Y6670" t="s">
        <v>39</v>
      </c>
      <c r="Z6670" t="s">
        <v>63</v>
      </c>
      <c r="AA6670" t="s">
        <v>24</v>
      </c>
    </row>
    <row r="6671" spans="1:27" x14ac:dyDescent="0.3">
      <c r="A6671">
        <v>6</v>
      </c>
      <c r="B6671" t="s">
        <v>10</v>
      </c>
      <c r="C6671">
        <v>6</v>
      </c>
      <c r="D6671" t="s">
        <v>26</v>
      </c>
      <c r="E6671" t="s">
        <v>604</v>
      </c>
      <c r="F6671" t="s">
        <v>13</v>
      </c>
      <c r="G6671" t="s">
        <v>278</v>
      </c>
      <c r="H6671" s="3">
        <v>0</v>
      </c>
      <c r="I6671" s="5">
        <v>43725</v>
      </c>
      <c r="J6671" s="5" t="str">
        <f t="shared" si="208"/>
        <v>September</v>
      </c>
      <c r="K6671" s="7">
        <f t="shared" si="209"/>
        <v>2019</v>
      </c>
      <c r="L6671" t="s">
        <v>4097</v>
      </c>
      <c r="M6671" t="s">
        <v>102</v>
      </c>
      <c r="N6671">
        <v>7960</v>
      </c>
      <c r="O6671">
        <v>1456</v>
      </c>
      <c r="P6671" t="s">
        <v>219</v>
      </c>
      <c r="Q6671">
        <v>10</v>
      </c>
      <c r="R6671">
        <v>3</v>
      </c>
      <c r="S6671" t="s">
        <v>104</v>
      </c>
      <c r="U6671">
        <v>9.5299999999999994</v>
      </c>
      <c r="V6671">
        <v>34</v>
      </c>
      <c r="W6671" t="s">
        <v>19</v>
      </c>
      <c r="X6671" s="5">
        <v>43731</v>
      </c>
      <c r="Y6671" t="s">
        <v>39</v>
      </c>
      <c r="Z6671" t="s">
        <v>485</v>
      </c>
      <c r="AA6671" t="s">
        <v>42</v>
      </c>
    </row>
    <row r="6672" spans="1:27" x14ac:dyDescent="0.3">
      <c r="A6672">
        <v>6</v>
      </c>
      <c r="B6672" t="s">
        <v>10</v>
      </c>
      <c r="C6672">
        <v>6</v>
      </c>
      <c r="D6672" t="s">
        <v>50</v>
      </c>
      <c r="E6672" t="s">
        <v>604</v>
      </c>
      <c r="F6672" t="s">
        <v>13</v>
      </c>
      <c r="G6672" t="s">
        <v>278</v>
      </c>
      <c r="H6672" s="3">
        <v>0</v>
      </c>
      <c r="I6672" s="5">
        <v>43725</v>
      </c>
      <c r="J6672" s="5" t="str">
        <f t="shared" si="208"/>
        <v>September</v>
      </c>
      <c r="K6672" s="7">
        <f t="shared" si="209"/>
        <v>2019</v>
      </c>
      <c r="L6672" t="s">
        <v>4097</v>
      </c>
      <c r="M6672" t="s">
        <v>102</v>
      </c>
      <c r="N6672">
        <v>7960</v>
      </c>
      <c r="O6672">
        <v>986</v>
      </c>
      <c r="P6672" t="s">
        <v>4776</v>
      </c>
      <c r="Q6672">
        <v>226</v>
      </c>
      <c r="R6672">
        <v>4</v>
      </c>
      <c r="S6672" t="s">
        <v>104</v>
      </c>
      <c r="U6672">
        <v>225.6</v>
      </c>
      <c r="V6672">
        <v>480</v>
      </c>
      <c r="W6672" t="s">
        <v>19</v>
      </c>
      <c r="X6672" s="5">
        <v>43731</v>
      </c>
      <c r="Y6672" t="s">
        <v>39</v>
      </c>
      <c r="Z6672" t="s">
        <v>485</v>
      </c>
      <c r="AA6672" t="s">
        <v>422</v>
      </c>
    </row>
    <row r="6673" spans="1:27" x14ac:dyDescent="0.3">
      <c r="A6673">
        <v>7</v>
      </c>
      <c r="B6673" t="s">
        <v>25</v>
      </c>
      <c r="C6673">
        <v>6</v>
      </c>
      <c r="D6673" t="s">
        <v>26</v>
      </c>
      <c r="E6673" t="s">
        <v>564</v>
      </c>
      <c r="F6673" t="s">
        <v>13</v>
      </c>
      <c r="G6673" t="s">
        <v>1118</v>
      </c>
      <c r="H6673" s="3">
        <v>0</v>
      </c>
      <c r="I6673" s="5">
        <v>43698</v>
      </c>
      <c r="J6673" s="5" t="str">
        <f t="shared" si="208"/>
        <v>September</v>
      </c>
      <c r="K6673" s="7">
        <f t="shared" si="209"/>
        <v>2019</v>
      </c>
      <c r="L6673" t="s">
        <v>3736</v>
      </c>
      <c r="M6673" t="s">
        <v>73</v>
      </c>
      <c r="N6673">
        <v>55044</v>
      </c>
      <c r="O6673">
        <v>1438</v>
      </c>
      <c r="P6673" t="s">
        <v>3448</v>
      </c>
      <c r="Q6673">
        <v>7</v>
      </c>
      <c r="R6673">
        <v>2</v>
      </c>
      <c r="S6673" t="s">
        <v>75</v>
      </c>
      <c r="U6673">
        <v>7.49</v>
      </c>
      <c r="V6673">
        <v>15</v>
      </c>
      <c r="W6673" t="s">
        <v>19</v>
      </c>
      <c r="X6673" s="5">
        <v>43705</v>
      </c>
      <c r="Y6673" t="s">
        <v>39</v>
      </c>
      <c r="Z6673" t="s">
        <v>151</v>
      </c>
      <c r="AA6673" t="s">
        <v>119</v>
      </c>
    </row>
    <row r="6674" spans="1:27" x14ac:dyDescent="0.3">
      <c r="A6674">
        <v>7</v>
      </c>
      <c r="B6674" t="s">
        <v>25</v>
      </c>
      <c r="C6674">
        <v>6</v>
      </c>
      <c r="D6674" t="s">
        <v>26</v>
      </c>
      <c r="E6674" t="s">
        <v>564</v>
      </c>
      <c r="F6674" t="s">
        <v>13</v>
      </c>
      <c r="G6674" t="s">
        <v>1118</v>
      </c>
      <c r="H6674" s="3">
        <v>0</v>
      </c>
      <c r="I6674" s="5">
        <v>43698</v>
      </c>
      <c r="J6674" s="5" t="str">
        <f t="shared" si="208"/>
        <v>September</v>
      </c>
      <c r="K6674" s="7">
        <f t="shared" si="209"/>
        <v>2019</v>
      </c>
      <c r="L6674" t="s">
        <v>3736</v>
      </c>
      <c r="M6674" t="s">
        <v>73</v>
      </c>
      <c r="N6674">
        <v>55044</v>
      </c>
      <c r="O6674">
        <v>77</v>
      </c>
      <c r="P6674" t="s">
        <v>2923</v>
      </c>
      <c r="Q6674">
        <v>11</v>
      </c>
      <c r="R6674">
        <v>4</v>
      </c>
      <c r="S6674" t="s">
        <v>75</v>
      </c>
      <c r="U6674">
        <v>10.8</v>
      </c>
      <c r="V6674">
        <v>37</v>
      </c>
      <c r="W6674" t="s">
        <v>19</v>
      </c>
      <c r="X6674" s="5">
        <v>43705</v>
      </c>
      <c r="Y6674" t="s">
        <v>39</v>
      </c>
      <c r="Z6674" t="s">
        <v>151</v>
      </c>
      <c r="AA6674" t="s">
        <v>356</v>
      </c>
    </row>
    <row r="6675" spans="1:27" x14ac:dyDescent="0.3">
      <c r="A6675">
        <v>7</v>
      </c>
      <c r="B6675" t="s">
        <v>25</v>
      </c>
      <c r="C6675">
        <v>6</v>
      </c>
      <c r="D6675" t="s">
        <v>26</v>
      </c>
      <c r="E6675" t="s">
        <v>564</v>
      </c>
      <c r="F6675" t="s">
        <v>13</v>
      </c>
      <c r="G6675" t="s">
        <v>1118</v>
      </c>
      <c r="H6675" s="3">
        <v>0</v>
      </c>
      <c r="I6675" s="5">
        <v>43698</v>
      </c>
      <c r="J6675" s="5" t="str">
        <f t="shared" si="208"/>
        <v>September</v>
      </c>
      <c r="K6675" s="7">
        <f t="shared" si="209"/>
        <v>2019</v>
      </c>
      <c r="L6675" t="s">
        <v>3736</v>
      </c>
      <c r="M6675" t="s">
        <v>73</v>
      </c>
      <c r="N6675">
        <v>55044</v>
      </c>
      <c r="O6675">
        <v>109</v>
      </c>
      <c r="P6675" t="s">
        <v>3556</v>
      </c>
      <c r="Q6675">
        <v>17</v>
      </c>
      <c r="R6675">
        <v>7</v>
      </c>
      <c r="S6675" t="s">
        <v>75</v>
      </c>
      <c r="U6675">
        <v>16.8</v>
      </c>
      <c r="V6675">
        <v>35</v>
      </c>
      <c r="W6675" t="s">
        <v>19</v>
      </c>
      <c r="X6675" s="5">
        <v>43705</v>
      </c>
      <c r="Y6675" t="s">
        <v>39</v>
      </c>
      <c r="Z6675" t="s">
        <v>151</v>
      </c>
      <c r="AA6675" t="s">
        <v>176</v>
      </c>
    </row>
    <row r="6676" spans="1:27" x14ac:dyDescent="0.3">
      <c r="A6676">
        <v>6</v>
      </c>
      <c r="B6676" t="s">
        <v>10</v>
      </c>
      <c r="C6676">
        <v>6</v>
      </c>
      <c r="D6676" t="s">
        <v>26</v>
      </c>
      <c r="E6676" t="s">
        <v>209</v>
      </c>
      <c r="F6676" t="s">
        <v>13</v>
      </c>
      <c r="G6676" t="s">
        <v>7046</v>
      </c>
      <c r="H6676" s="3">
        <v>0</v>
      </c>
      <c r="I6676" s="5">
        <v>43486</v>
      </c>
      <c r="J6676" s="5" t="str">
        <f t="shared" si="208"/>
        <v>September</v>
      </c>
      <c r="K6676" s="7">
        <f t="shared" si="209"/>
        <v>2019</v>
      </c>
      <c r="L6676" t="s">
        <v>7413</v>
      </c>
      <c r="M6676" t="s">
        <v>73</v>
      </c>
      <c r="N6676">
        <v>49201</v>
      </c>
      <c r="O6676">
        <v>244</v>
      </c>
      <c r="P6676" t="s">
        <v>3413</v>
      </c>
      <c r="Q6676">
        <v>42</v>
      </c>
      <c r="R6676">
        <v>4</v>
      </c>
      <c r="S6676" t="s">
        <v>75</v>
      </c>
      <c r="U6676">
        <v>42.07</v>
      </c>
      <c r="V6676">
        <v>90</v>
      </c>
      <c r="W6676" t="s">
        <v>76</v>
      </c>
      <c r="X6676" s="5">
        <v>43492</v>
      </c>
      <c r="Y6676" t="s">
        <v>39</v>
      </c>
      <c r="Z6676" t="s">
        <v>156</v>
      </c>
      <c r="AA6676" t="s">
        <v>54</v>
      </c>
    </row>
    <row r="6677" spans="1:27" x14ac:dyDescent="0.3">
      <c r="A6677">
        <v>6</v>
      </c>
      <c r="B6677" t="s">
        <v>10</v>
      </c>
      <c r="C6677">
        <v>6</v>
      </c>
      <c r="D6677" t="s">
        <v>26</v>
      </c>
      <c r="E6677" t="s">
        <v>209</v>
      </c>
      <c r="F6677" t="s">
        <v>13</v>
      </c>
      <c r="G6677" t="s">
        <v>7046</v>
      </c>
      <c r="H6677" s="3">
        <v>0</v>
      </c>
      <c r="I6677" s="5">
        <v>43486</v>
      </c>
      <c r="J6677" s="5" t="str">
        <f t="shared" si="208"/>
        <v>September</v>
      </c>
      <c r="K6677" s="7">
        <f t="shared" si="209"/>
        <v>2019</v>
      </c>
      <c r="L6677" t="s">
        <v>7413</v>
      </c>
      <c r="M6677" t="s">
        <v>73</v>
      </c>
      <c r="N6677">
        <v>49201</v>
      </c>
      <c r="O6677">
        <v>237</v>
      </c>
      <c r="P6677" t="s">
        <v>1418</v>
      </c>
      <c r="Q6677">
        <v>7</v>
      </c>
      <c r="R6677">
        <v>5</v>
      </c>
      <c r="S6677" t="s">
        <v>75</v>
      </c>
      <c r="U6677">
        <v>7.06</v>
      </c>
      <c r="V6677">
        <v>14</v>
      </c>
      <c r="W6677" t="s">
        <v>76</v>
      </c>
      <c r="X6677" s="5">
        <v>43492</v>
      </c>
      <c r="Y6677" t="s">
        <v>39</v>
      </c>
      <c r="Z6677" t="s">
        <v>156</v>
      </c>
      <c r="AA6677" t="s">
        <v>54</v>
      </c>
    </row>
    <row r="6678" spans="1:27" x14ac:dyDescent="0.3">
      <c r="A6678">
        <v>6</v>
      </c>
      <c r="B6678" t="s">
        <v>10</v>
      </c>
      <c r="C6678">
        <v>6</v>
      </c>
      <c r="D6678" t="s">
        <v>50</v>
      </c>
      <c r="E6678" t="s">
        <v>209</v>
      </c>
      <c r="F6678" t="s">
        <v>13</v>
      </c>
      <c r="G6678" t="s">
        <v>7046</v>
      </c>
      <c r="H6678" s="3">
        <v>0</v>
      </c>
      <c r="I6678" s="5">
        <v>43486</v>
      </c>
      <c r="J6678" s="5" t="str">
        <f t="shared" si="208"/>
        <v>September</v>
      </c>
      <c r="K6678" s="7">
        <f t="shared" si="209"/>
        <v>2019</v>
      </c>
      <c r="L6678" t="s">
        <v>7413</v>
      </c>
      <c r="M6678" t="s">
        <v>73</v>
      </c>
      <c r="N6678">
        <v>49201</v>
      </c>
      <c r="O6678">
        <v>164</v>
      </c>
      <c r="P6678" t="s">
        <v>6721</v>
      </c>
      <c r="Q6678">
        <v>49</v>
      </c>
      <c r="R6678">
        <v>1</v>
      </c>
      <c r="S6678" t="s">
        <v>75</v>
      </c>
      <c r="U6678">
        <v>49.5</v>
      </c>
      <c r="V6678">
        <v>165</v>
      </c>
      <c r="W6678" t="s">
        <v>76</v>
      </c>
      <c r="X6678" s="5">
        <v>43492</v>
      </c>
      <c r="Y6678" t="s">
        <v>39</v>
      </c>
      <c r="Z6678" t="s">
        <v>156</v>
      </c>
      <c r="AA6678" t="s">
        <v>52</v>
      </c>
    </row>
    <row r="6679" spans="1:27" x14ac:dyDescent="0.3">
      <c r="A6679">
        <v>6</v>
      </c>
      <c r="B6679" t="s">
        <v>10</v>
      </c>
      <c r="C6679">
        <v>6</v>
      </c>
      <c r="D6679" t="s">
        <v>50</v>
      </c>
      <c r="E6679" t="s">
        <v>209</v>
      </c>
      <c r="F6679" t="s">
        <v>13</v>
      </c>
      <c r="G6679" t="s">
        <v>7046</v>
      </c>
      <c r="H6679" s="3">
        <v>0</v>
      </c>
      <c r="I6679" s="5">
        <v>43486</v>
      </c>
      <c r="J6679" s="5" t="str">
        <f t="shared" si="208"/>
        <v>September</v>
      </c>
      <c r="K6679" s="7">
        <f t="shared" si="209"/>
        <v>2019</v>
      </c>
      <c r="L6679" t="s">
        <v>7413</v>
      </c>
      <c r="M6679" t="s">
        <v>73</v>
      </c>
      <c r="N6679">
        <v>49201</v>
      </c>
      <c r="O6679">
        <v>1007</v>
      </c>
      <c r="P6679" t="s">
        <v>4853</v>
      </c>
      <c r="Q6679">
        <v>112</v>
      </c>
      <c r="R6679">
        <v>5</v>
      </c>
      <c r="S6679" t="s">
        <v>75</v>
      </c>
      <c r="U6679">
        <v>111.59</v>
      </c>
      <c r="V6679">
        <v>620</v>
      </c>
      <c r="W6679" t="s">
        <v>76</v>
      </c>
      <c r="X6679" s="5">
        <v>43492</v>
      </c>
      <c r="Y6679" t="s">
        <v>39</v>
      </c>
      <c r="Z6679" t="s">
        <v>156</v>
      </c>
      <c r="AA6679" t="s">
        <v>113</v>
      </c>
    </row>
    <row r="6680" spans="1:27" x14ac:dyDescent="0.3">
      <c r="A6680">
        <v>6</v>
      </c>
      <c r="B6680" t="s">
        <v>10</v>
      </c>
      <c r="C6680">
        <v>6</v>
      </c>
      <c r="D6680" t="s">
        <v>50</v>
      </c>
      <c r="E6680" t="s">
        <v>209</v>
      </c>
      <c r="F6680" t="s">
        <v>13</v>
      </c>
      <c r="G6680" t="s">
        <v>7046</v>
      </c>
      <c r="H6680" s="3">
        <v>0.1</v>
      </c>
      <c r="I6680" s="5">
        <v>43486</v>
      </c>
      <c r="J6680" s="5" t="str">
        <f t="shared" si="208"/>
        <v>September</v>
      </c>
      <c r="K6680" s="7">
        <f t="shared" si="209"/>
        <v>2019</v>
      </c>
      <c r="L6680" t="s">
        <v>7413</v>
      </c>
      <c r="M6680" t="s">
        <v>73</v>
      </c>
      <c r="N6680">
        <v>49201</v>
      </c>
      <c r="O6680">
        <v>892</v>
      </c>
      <c r="P6680" t="s">
        <v>7748</v>
      </c>
      <c r="Q6680">
        <v>152</v>
      </c>
      <c r="R6680">
        <v>3</v>
      </c>
      <c r="S6680" t="s">
        <v>75</v>
      </c>
      <c r="U6680">
        <v>152.09</v>
      </c>
      <c r="V6680">
        <v>351</v>
      </c>
      <c r="W6680" t="s">
        <v>76</v>
      </c>
      <c r="X6680" s="5">
        <v>43492</v>
      </c>
      <c r="Y6680" t="s">
        <v>39</v>
      </c>
      <c r="Z6680" t="s">
        <v>156</v>
      </c>
      <c r="AA6680" t="s">
        <v>422</v>
      </c>
    </row>
    <row r="6681" spans="1:27" x14ac:dyDescent="0.3">
      <c r="A6681">
        <v>2</v>
      </c>
      <c r="B6681" t="s">
        <v>43</v>
      </c>
      <c r="C6681">
        <v>3</v>
      </c>
      <c r="D6681" t="s">
        <v>11</v>
      </c>
      <c r="E6681" t="s">
        <v>88</v>
      </c>
      <c r="F6681" t="s">
        <v>13</v>
      </c>
      <c r="G6681" t="s">
        <v>234</v>
      </c>
      <c r="H6681" s="3">
        <v>0.2</v>
      </c>
      <c r="I6681" s="5">
        <v>43723</v>
      </c>
      <c r="J6681" s="5" t="str">
        <f t="shared" si="208"/>
        <v>September</v>
      </c>
      <c r="K6681" s="7">
        <f t="shared" si="209"/>
        <v>2019</v>
      </c>
      <c r="L6681" t="s">
        <v>6991</v>
      </c>
      <c r="M6681" t="s">
        <v>30</v>
      </c>
      <c r="N6681">
        <v>94109</v>
      </c>
      <c r="O6681">
        <v>370</v>
      </c>
      <c r="P6681" t="s">
        <v>550</v>
      </c>
      <c r="Q6681">
        <v>11</v>
      </c>
      <c r="R6681">
        <v>1</v>
      </c>
      <c r="S6681" t="s">
        <v>32</v>
      </c>
      <c r="U6681">
        <v>11.28</v>
      </c>
      <c r="V6681">
        <v>301</v>
      </c>
      <c r="W6681" t="s">
        <v>76</v>
      </c>
      <c r="X6681" s="5">
        <v>43725</v>
      </c>
      <c r="Y6681" t="s">
        <v>20</v>
      </c>
      <c r="Z6681" t="s">
        <v>34</v>
      </c>
      <c r="AA6681" t="s">
        <v>41</v>
      </c>
    </row>
    <row r="6682" spans="1:27" x14ac:dyDescent="0.3">
      <c r="A6682">
        <v>5</v>
      </c>
      <c r="B6682" t="s">
        <v>43</v>
      </c>
      <c r="C6682">
        <v>6</v>
      </c>
      <c r="D6682" t="s">
        <v>11</v>
      </c>
      <c r="E6682" t="s">
        <v>604</v>
      </c>
      <c r="F6682" t="s">
        <v>13</v>
      </c>
      <c r="G6682" t="s">
        <v>5443</v>
      </c>
      <c r="H6682" s="3">
        <v>0</v>
      </c>
      <c r="I6682" s="5">
        <v>43569</v>
      </c>
      <c r="J6682" s="5" t="str">
        <f t="shared" si="208"/>
        <v>September</v>
      </c>
      <c r="K6682" s="7">
        <f t="shared" si="209"/>
        <v>2019</v>
      </c>
      <c r="L6682" t="s">
        <v>5605</v>
      </c>
      <c r="M6682" t="s">
        <v>102</v>
      </c>
      <c r="N6682">
        <v>7960</v>
      </c>
      <c r="O6682">
        <v>1563</v>
      </c>
      <c r="P6682" t="s">
        <v>1903</v>
      </c>
      <c r="Q6682">
        <v>20</v>
      </c>
      <c r="R6682">
        <v>5</v>
      </c>
      <c r="S6682" t="s">
        <v>104</v>
      </c>
      <c r="U6682">
        <v>20.100000000000001</v>
      </c>
      <c r="V6682">
        <v>74</v>
      </c>
      <c r="W6682" t="s">
        <v>33</v>
      </c>
      <c r="X6682" s="5">
        <v>43574</v>
      </c>
      <c r="Y6682" t="s">
        <v>39</v>
      </c>
      <c r="Z6682" t="s">
        <v>485</v>
      </c>
      <c r="AA6682" t="s">
        <v>47</v>
      </c>
    </row>
    <row r="6683" spans="1:27" x14ac:dyDescent="0.3">
      <c r="A6683">
        <v>2</v>
      </c>
      <c r="B6683" t="s">
        <v>25</v>
      </c>
      <c r="C6683">
        <v>1</v>
      </c>
      <c r="D6683" t="s">
        <v>26</v>
      </c>
      <c r="E6683" t="s">
        <v>171</v>
      </c>
      <c r="F6683" t="s">
        <v>13</v>
      </c>
      <c r="G6683" t="s">
        <v>6841</v>
      </c>
      <c r="H6683" s="3">
        <v>0</v>
      </c>
      <c r="I6683" s="5">
        <v>43760</v>
      </c>
      <c r="J6683" s="5" t="str">
        <f t="shared" si="208"/>
        <v>September</v>
      </c>
      <c r="K6683" s="7">
        <f t="shared" si="209"/>
        <v>2019</v>
      </c>
      <c r="L6683" t="s">
        <v>7232</v>
      </c>
      <c r="M6683" t="s">
        <v>102</v>
      </c>
      <c r="N6683">
        <v>10024</v>
      </c>
      <c r="O6683">
        <v>774</v>
      </c>
      <c r="P6683" t="s">
        <v>325</v>
      </c>
      <c r="Q6683">
        <v>29</v>
      </c>
      <c r="R6683">
        <v>5</v>
      </c>
      <c r="S6683" t="s">
        <v>104</v>
      </c>
      <c r="U6683">
        <v>28.75</v>
      </c>
      <c r="V6683">
        <v>64</v>
      </c>
      <c r="W6683" t="s">
        <v>76</v>
      </c>
      <c r="X6683" s="5">
        <v>43762</v>
      </c>
      <c r="Y6683" t="s">
        <v>130</v>
      </c>
      <c r="Z6683" t="s">
        <v>175</v>
      </c>
      <c r="AA6683" t="s">
        <v>119</v>
      </c>
    </row>
    <row r="6684" spans="1:27" x14ac:dyDescent="0.3">
      <c r="A6684">
        <v>2</v>
      </c>
      <c r="B6684" t="s">
        <v>25</v>
      </c>
      <c r="C6684">
        <v>1</v>
      </c>
      <c r="D6684" t="s">
        <v>50</v>
      </c>
      <c r="E6684" t="s">
        <v>171</v>
      </c>
      <c r="F6684" t="s">
        <v>13</v>
      </c>
      <c r="G6684" t="s">
        <v>6841</v>
      </c>
      <c r="H6684" s="3">
        <v>0</v>
      </c>
      <c r="I6684" s="5">
        <v>43760</v>
      </c>
      <c r="J6684" s="5" t="str">
        <f t="shared" si="208"/>
        <v>September</v>
      </c>
      <c r="K6684" s="7">
        <f t="shared" si="209"/>
        <v>2019</v>
      </c>
      <c r="L6684" t="s">
        <v>7232</v>
      </c>
      <c r="M6684" t="s">
        <v>102</v>
      </c>
      <c r="N6684">
        <v>10024</v>
      </c>
      <c r="O6684">
        <v>893</v>
      </c>
      <c r="P6684" t="s">
        <v>1177</v>
      </c>
      <c r="Q6684">
        <v>1</v>
      </c>
      <c r="R6684">
        <v>1</v>
      </c>
      <c r="S6684" t="s">
        <v>104</v>
      </c>
      <c r="U6684">
        <v>0.53</v>
      </c>
      <c r="V6684">
        <v>53</v>
      </c>
      <c r="W6684" t="s">
        <v>76</v>
      </c>
      <c r="X6684" s="5">
        <v>43762</v>
      </c>
      <c r="Y6684" t="s">
        <v>130</v>
      </c>
      <c r="Z6684" t="s">
        <v>175</v>
      </c>
      <c r="AA6684" t="s">
        <v>52</v>
      </c>
    </row>
    <row r="6685" spans="1:27" x14ac:dyDescent="0.3">
      <c r="A6685">
        <v>2</v>
      </c>
      <c r="B6685" t="s">
        <v>25</v>
      </c>
      <c r="C6685">
        <v>1</v>
      </c>
      <c r="D6685" t="s">
        <v>50</v>
      </c>
      <c r="E6685" t="s">
        <v>171</v>
      </c>
      <c r="F6685" t="s">
        <v>13</v>
      </c>
      <c r="G6685" t="s">
        <v>6841</v>
      </c>
      <c r="H6685" s="3">
        <v>0</v>
      </c>
      <c r="I6685" s="5">
        <v>43760</v>
      </c>
      <c r="J6685" s="5" t="str">
        <f t="shared" si="208"/>
        <v>September</v>
      </c>
      <c r="K6685" s="7">
        <f t="shared" si="209"/>
        <v>2019</v>
      </c>
      <c r="L6685" t="s">
        <v>7232</v>
      </c>
      <c r="M6685" t="s">
        <v>102</v>
      </c>
      <c r="N6685">
        <v>10024</v>
      </c>
      <c r="O6685">
        <v>1294</v>
      </c>
      <c r="P6685" t="s">
        <v>4935</v>
      </c>
      <c r="Q6685">
        <v>648</v>
      </c>
      <c r="R6685">
        <v>8</v>
      </c>
      <c r="S6685" t="s">
        <v>104</v>
      </c>
      <c r="U6685">
        <v>647.89</v>
      </c>
      <c r="V6685">
        <v>2400</v>
      </c>
      <c r="W6685" t="s">
        <v>76</v>
      </c>
      <c r="X6685" s="5">
        <v>43762</v>
      </c>
      <c r="Y6685" t="s">
        <v>130</v>
      </c>
      <c r="Z6685" t="s">
        <v>175</v>
      </c>
      <c r="AA6685" t="s">
        <v>52</v>
      </c>
    </row>
    <row r="6686" spans="1:27" x14ac:dyDescent="0.3">
      <c r="A6686">
        <v>2</v>
      </c>
      <c r="B6686" t="s">
        <v>25</v>
      </c>
      <c r="C6686">
        <v>1</v>
      </c>
      <c r="D6686" t="s">
        <v>50</v>
      </c>
      <c r="E6686" t="s">
        <v>171</v>
      </c>
      <c r="F6686" t="s">
        <v>13</v>
      </c>
      <c r="G6686" t="s">
        <v>6841</v>
      </c>
      <c r="H6686" s="3">
        <v>0.2</v>
      </c>
      <c r="I6686" s="5">
        <v>43760</v>
      </c>
      <c r="J6686" s="5" t="str">
        <f t="shared" si="208"/>
        <v>September</v>
      </c>
      <c r="K6686" s="7">
        <f t="shared" si="209"/>
        <v>2019</v>
      </c>
      <c r="L6686" t="s">
        <v>7232</v>
      </c>
      <c r="M6686" t="s">
        <v>102</v>
      </c>
      <c r="N6686">
        <v>10024</v>
      </c>
      <c r="O6686">
        <v>399</v>
      </c>
      <c r="P6686" t="s">
        <v>5042</v>
      </c>
      <c r="Q6686">
        <v>3920</v>
      </c>
      <c r="R6686">
        <v>4</v>
      </c>
      <c r="S6686" t="s">
        <v>104</v>
      </c>
      <c r="U6686">
        <v>3919.99</v>
      </c>
      <c r="V6686">
        <v>11200</v>
      </c>
      <c r="W6686" t="s">
        <v>76</v>
      </c>
      <c r="X6686" s="5">
        <v>43762</v>
      </c>
      <c r="Y6686" t="s">
        <v>130</v>
      </c>
      <c r="Z6686" t="s">
        <v>175</v>
      </c>
      <c r="AA6686" t="s">
        <v>727</v>
      </c>
    </row>
    <row r="6687" spans="1:27" x14ac:dyDescent="0.3">
      <c r="A6687">
        <v>2</v>
      </c>
      <c r="B6687" t="s">
        <v>25</v>
      </c>
      <c r="C6687">
        <v>1</v>
      </c>
      <c r="D6687" t="s">
        <v>26</v>
      </c>
      <c r="E6687" t="s">
        <v>192</v>
      </c>
      <c r="F6687" t="s">
        <v>13</v>
      </c>
      <c r="G6687" t="s">
        <v>995</v>
      </c>
      <c r="H6687" s="3">
        <v>0.2</v>
      </c>
      <c r="I6687" s="5">
        <v>43558</v>
      </c>
      <c r="J6687" s="5" t="str">
        <f t="shared" si="208"/>
        <v>September</v>
      </c>
      <c r="K6687" s="7">
        <f t="shared" si="209"/>
        <v>2019</v>
      </c>
      <c r="L6687" t="s">
        <v>2803</v>
      </c>
      <c r="M6687" t="s">
        <v>73</v>
      </c>
      <c r="N6687">
        <v>60653</v>
      </c>
      <c r="O6687">
        <v>1304</v>
      </c>
      <c r="P6687" t="s">
        <v>983</v>
      </c>
      <c r="Q6687">
        <v>2</v>
      </c>
      <c r="R6687">
        <v>3</v>
      </c>
      <c r="S6687" t="s">
        <v>75</v>
      </c>
      <c r="U6687">
        <v>2.21</v>
      </c>
      <c r="V6687">
        <v>7</v>
      </c>
      <c r="W6687" t="s">
        <v>19</v>
      </c>
      <c r="X6687" s="5">
        <v>43560</v>
      </c>
      <c r="Y6687" t="s">
        <v>130</v>
      </c>
      <c r="Z6687" t="s">
        <v>139</v>
      </c>
      <c r="AA6687" t="s">
        <v>49</v>
      </c>
    </row>
    <row r="6688" spans="1:27" x14ac:dyDescent="0.3">
      <c r="A6688">
        <v>7</v>
      </c>
      <c r="B6688" t="s">
        <v>25</v>
      </c>
      <c r="C6688">
        <v>6</v>
      </c>
      <c r="D6688" t="s">
        <v>26</v>
      </c>
      <c r="E6688" t="s">
        <v>65</v>
      </c>
      <c r="F6688" t="s">
        <v>13</v>
      </c>
      <c r="G6688" t="s">
        <v>1867</v>
      </c>
      <c r="H6688" s="3">
        <v>0.2</v>
      </c>
      <c r="I6688" s="5">
        <v>43768</v>
      </c>
      <c r="J6688" s="5" t="str">
        <f t="shared" si="208"/>
        <v>September</v>
      </c>
      <c r="K6688" s="7">
        <f t="shared" si="209"/>
        <v>2019</v>
      </c>
      <c r="L6688" t="s">
        <v>4643</v>
      </c>
      <c r="M6688" t="s">
        <v>30</v>
      </c>
      <c r="N6688">
        <v>98115</v>
      </c>
      <c r="O6688">
        <v>415</v>
      </c>
      <c r="P6688" t="s">
        <v>4644</v>
      </c>
      <c r="Q6688">
        <v>5</v>
      </c>
      <c r="R6688">
        <v>2</v>
      </c>
      <c r="S6688" t="s">
        <v>32</v>
      </c>
      <c r="U6688">
        <v>5.21</v>
      </c>
      <c r="V6688">
        <v>14</v>
      </c>
      <c r="W6688" t="s">
        <v>19</v>
      </c>
      <c r="X6688" s="5">
        <v>43775</v>
      </c>
      <c r="Y6688" t="s">
        <v>39</v>
      </c>
      <c r="Z6688" t="s">
        <v>69</v>
      </c>
      <c r="AA6688" t="s">
        <v>54</v>
      </c>
    </row>
    <row r="6689" spans="1:27" x14ac:dyDescent="0.3">
      <c r="A6689">
        <v>7</v>
      </c>
      <c r="B6689" t="s">
        <v>25</v>
      </c>
      <c r="C6689">
        <v>6</v>
      </c>
      <c r="D6689" t="s">
        <v>26</v>
      </c>
      <c r="E6689" t="s">
        <v>65</v>
      </c>
      <c r="F6689" t="s">
        <v>13</v>
      </c>
      <c r="G6689" t="s">
        <v>1867</v>
      </c>
      <c r="H6689" s="3">
        <v>0.2</v>
      </c>
      <c r="I6689" s="5">
        <v>43768</v>
      </c>
      <c r="J6689" s="5" t="str">
        <f t="shared" si="208"/>
        <v>September</v>
      </c>
      <c r="K6689" s="7">
        <f t="shared" si="209"/>
        <v>2019</v>
      </c>
      <c r="L6689" t="s">
        <v>4643</v>
      </c>
      <c r="M6689" t="s">
        <v>30</v>
      </c>
      <c r="N6689">
        <v>98115</v>
      </c>
      <c r="O6689">
        <v>717</v>
      </c>
      <c r="P6689" t="s">
        <v>4245</v>
      </c>
      <c r="Q6689">
        <v>28</v>
      </c>
      <c r="R6689">
        <v>3</v>
      </c>
      <c r="S6689" t="s">
        <v>32</v>
      </c>
      <c r="U6689">
        <v>27.73</v>
      </c>
      <c r="V6689">
        <v>89</v>
      </c>
      <c r="W6689" t="s">
        <v>19</v>
      </c>
      <c r="X6689" s="5">
        <v>43775</v>
      </c>
      <c r="Y6689" t="s">
        <v>39</v>
      </c>
      <c r="Z6689" t="s">
        <v>69</v>
      </c>
      <c r="AA6689" t="s">
        <v>54</v>
      </c>
    </row>
    <row r="6690" spans="1:27" x14ac:dyDescent="0.3">
      <c r="A6690">
        <v>4</v>
      </c>
      <c r="B6690" t="s">
        <v>43</v>
      </c>
      <c r="C6690">
        <v>6</v>
      </c>
      <c r="D6690" t="s">
        <v>26</v>
      </c>
      <c r="E6690" t="s">
        <v>3582</v>
      </c>
      <c r="F6690" t="s">
        <v>13</v>
      </c>
      <c r="G6690" t="s">
        <v>44</v>
      </c>
      <c r="H6690" s="3">
        <v>0.2</v>
      </c>
      <c r="I6690" s="5">
        <v>43479</v>
      </c>
      <c r="J6690" s="5" t="str">
        <f t="shared" si="208"/>
        <v>September</v>
      </c>
      <c r="K6690" s="7">
        <f t="shared" si="209"/>
        <v>2019</v>
      </c>
      <c r="L6690" t="s">
        <v>7909</v>
      </c>
      <c r="M6690" t="s">
        <v>16</v>
      </c>
      <c r="N6690">
        <v>37604</v>
      </c>
      <c r="O6690">
        <v>4</v>
      </c>
      <c r="P6690" t="s">
        <v>8185</v>
      </c>
      <c r="Q6690">
        <v>7</v>
      </c>
      <c r="R6690">
        <v>3</v>
      </c>
      <c r="S6690" t="s">
        <v>18</v>
      </c>
      <c r="T6690" t="s">
        <v>92</v>
      </c>
      <c r="U6690">
        <v>6.65</v>
      </c>
      <c r="V6690">
        <v>18</v>
      </c>
      <c r="W6690" t="s">
        <v>19</v>
      </c>
      <c r="X6690" s="5">
        <v>43483</v>
      </c>
      <c r="Y6690" t="s">
        <v>39</v>
      </c>
      <c r="Z6690" t="s">
        <v>214</v>
      </c>
      <c r="AA6690" t="s">
        <v>119</v>
      </c>
    </row>
    <row r="6691" spans="1:27" x14ac:dyDescent="0.3">
      <c r="A6691">
        <v>4</v>
      </c>
      <c r="B6691" t="s">
        <v>43</v>
      </c>
      <c r="C6691">
        <v>6</v>
      </c>
      <c r="D6691" t="s">
        <v>26</v>
      </c>
      <c r="E6691" t="s">
        <v>3582</v>
      </c>
      <c r="F6691" t="s">
        <v>13</v>
      </c>
      <c r="G6691" t="s">
        <v>44</v>
      </c>
      <c r="H6691" s="3">
        <v>0.2</v>
      </c>
      <c r="I6691" s="5">
        <v>43479</v>
      </c>
      <c r="J6691" s="5" t="str">
        <f t="shared" si="208"/>
        <v>September</v>
      </c>
      <c r="K6691" s="7">
        <f t="shared" si="209"/>
        <v>2019</v>
      </c>
      <c r="L6691" t="s">
        <v>7909</v>
      </c>
      <c r="M6691" t="s">
        <v>16</v>
      </c>
      <c r="N6691">
        <v>37604</v>
      </c>
      <c r="O6691">
        <v>1726</v>
      </c>
      <c r="P6691" t="s">
        <v>3617</v>
      </c>
      <c r="Q6691">
        <v>13</v>
      </c>
      <c r="R6691">
        <v>7</v>
      </c>
      <c r="S6691" t="s">
        <v>18</v>
      </c>
      <c r="T6691" t="s">
        <v>92</v>
      </c>
      <c r="U6691">
        <v>12.7</v>
      </c>
      <c r="V6691">
        <v>36</v>
      </c>
      <c r="W6691" t="s">
        <v>19</v>
      </c>
      <c r="X6691" s="5">
        <v>43483</v>
      </c>
      <c r="Y6691" t="s">
        <v>39</v>
      </c>
      <c r="Z6691" t="s">
        <v>214</v>
      </c>
      <c r="AA6691" t="s">
        <v>64</v>
      </c>
    </row>
    <row r="6692" spans="1:27" x14ac:dyDescent="0.3">
      <c r="A6692">
        <v>4</v>
      </c>
      <c r="B6692" t="s">
        <v>43</v>
      </c>
      <c r="C6692">
        <v>6</v>
      </c>
      <c r="D6692" t="s">
        <v>26</v>
      </c>
      <c r="E6692" t="s">
        <v>3582</v>
      </c>
      <c r="F6692" t="s">
        <v>13</v>
      </c>
      <c r="G6692" t="s">
        <v>44</v>
      </c>
      <c r="H6692" s="3">
        <v>0.7</v>
      </c>
      <c r="I6692" s="5">
        <v>43479</v>
      </c>
      <c r="J6692" s="5" t="str">
        <f t="shared" si="208"/>
        <v>September</v>
      </c>
      <c r="K6692" s="7">
        <f t="shared" si="209"/>
        <v>2019</v>
      </c>
      <c r="L6692" t="s">
        <v>7909</v>
      </c>
      <c r="M6692" t="s">
        <v>16</v>
      </c>
      <c r="N6692">
        <v>37604</v>
      </c>
      <c r="O6692">
        <v>241</v>
      </c>
      <c r="P6692" t="s">
        <v>2935</v>
      </c>
      <c r="Q6692">
        <v>-2</v>
      </c>
      <c r="R6692">
        <v>2</v>
      </c>
      <c r="S6692" t="s">
        <v>18</v>
      </c>
      <c r="T6692" t="s">
        <v>92</v>
      </c>
      <c r="U6692">
        <v>-1.84</v>
      </c>
      <c r="V6692">
        <v>3</v>
      </c>
      <c r="W6692" t="s">
        <v>19</v>
      </c>
      <c r="X6692" s="5">
        <v>43483</v>
      </c>
      <c r="Y6692" t="s">
        <v>39</v>
      </c>
      <c r="Z6692" t="s">
        <v>214</v>
      </c>
      <c r="AA6692" t="s">
        <v>54</v>
      </c>
    </row>
    <row r="6693" spans="1:27" x14ac:dyDescent="0.3">
      <c r="A6693">
        <v>4</v>
      </c>
      <c r="B6693" t="s">
        <v>43</v>
      </c>
      <c r="C6693">
        <v>6</v>
      </c>
      <c r="D6693" t="s">
        <v>26</v>
      </c>
      <c r="E6693" t="s">
        <v>3582</v>
      </c>
      <c r="F6693" t="s">
        <v>13</v>
      </c>
      <c r="G6693" t="s">
        <v>44</v>
      </c>
      <c r="H6693" s="3">
        <v>0.7</v>
      </c>
      <c r="I6693" s="5">
        <v>43479</v>
      </c>
      <c r="J6693" s="5" t="str">
        <f t="shared" si="208"/>
        <v>September</v>
      </c>
      <c r="K6693" s="7">
        <f t="shared" si="209"/>
        <v>2019</v>
      </c>
      <c r="L6693" t="s">
        <v>7909</v>
      </c>
      <c r="M6693" t="s">
        <v>16</v>
      </c>
      <c r="N6693">
        <v>37604</v>
      </c>
      <c r="O6693">
        <v>902</v>
      </c>
      <c r="P6693" t="s">
        <v>2853</v>
      </c>
      <c r="Q6693">
        <v>-5</v>
      </c>
      <c r="R6693">
        <v>5</v>
      </c>
      <c r="S6693" t="s">
        <v>18</v>
      </c>
      <c r="T6693" t="s">
        <v>92</v>
      </c>
      <c r="U6693">
        <v>-4.58</v>
      </c>
      <c r="V6693">
        <v>6</v>
      </c>
      <c r="W6693" t="s">
        <v>19</v>
      </c>
      <c r="X6693" s="5">
        <v>43483</v>
      </c>
      <c r="Y6693" t="s">
        <v>39</v>
      </c>
      <c r="Z6693" t="s">
        <v>214</v>
      </c>
      <c r="AA6693" t="s">
        <v>54</v>
      </c>
    </row>
    <row r="6694" spans="1:27" x14ac:dyDescent="0.3">
      <c r="A6694">
        <v>4</v>
      </c>
      <c r="B6694" t="s">
        <v>43</v>
      </c>
      <c r="C6694">
        <v>6</v>
      </c>
      <c r="D6694" t="s">
        <v>50</v>
      </c>
      <c r="E6694" t="s">
        <v>3582</v>
      </c>
      <c r="F6694" t="s">
        <v>13</v>
      </c>
      <c r="G6694" t="s">
        <v>44</v>
      </c>
      <c r="H6694" s="3">
        <v>0.2</v>
      </c>
      <c r="I6694" s="5">
        <v>43479</v>
      </c>
      <c r="J6694" s="5" t="str">
        <f t="shared" si="208"/>
        <v>September</v>
      </c>
      <c r="K6694" s="7">
        <f t="shared" si="209"/>
        <v>2019</v>
      </c>
      <c r="L6694" t="s">
        <v>7909</v>
      </c>
      <c r="M6694" t="s">
        <v>16</v>
      </c>
      <c r="N6694">
        <v>37604</v>
      </c>
      <c r="O6694">
        <v>911</v>
      </c>
      <c r="P6694" t="s">
        <v>994</v>
      </c>
      <c r="Q6694">
        <v>7</v>
      </c>
      <c r="R6694">
        <v>2</v>
      </c>
      <c r="S6694" t="s">
        <v>18</v>
      </c>
      <c r="T6694" t="s">
        <v>92</v>
      </c>
      <c r="U6694">
        <v>7</v>
      </c>
      <c r="V6694">
        <v>112</v>
      </c>
      <c r="W6694" t="s">
        <v>19</v>
      </c>
      <c r="X6694" s="5">
        <v>43483</v>
      </c>
      <c r="Y6694" t="s">
        <v>39</v>
      </c>
      <c r="Z6694" t="s">
        <v>214</v>
      </c>
      <c r="AA6694" t="s">
        <v>52</v>
      </c>
    </row>
    <row r="6695" spans="1:27" x14ac:dyDescent="0.3">
      <c r="A6695">
        <v>3</v>
      </c>
      <c r="B6695" t="s">
        <v>25</v>
      </c>
      <c r="C6695">
        <v>1</v>
      </c>
      <c r="D6695" t="s">
        <v>11</v>
      </c>
      <c r="E6695" t="s">
        <v>99</v>
      </c>
      <c r="F6695" t="s">
        <v>13</v>
      </c>
      <c r="G6695" t="s">
        <v>1326</v>
      </c>
      <c r="H6695" s="3">
        <v>0.2</v>
      </c>
      <c r="I6695" s="5">
        <v>43800</v>
      </c>
      <c r="J6695" s="5" t="str">
        <f t="shared" si="208"/>
        <v>September</v>
      </c>
      <c r="K6695" s="7">
        <f t="shared" si="209"/>
        <v>2019</v>
      </c>
      <c r="L6695" t="s">
        <v>1586</v>
      </c>
      <c r="M6695" t="s">
        <v>102</v>
      </c>
      <c r="N6695">
        <v>19120</v>
      </c>
      <c r="O6695">
        <v>1593</v>
      </c>
      <c r="P6695" t="s">
        <v>8195</v>
      </c>
      <c r="Q6695">
        <v>14</v>
      </c>
      <c r="R6695">
        <v>5</v>
      </c>
      <c r="S6695" t="s">
        <v>104</v>
      </c>
      <c r="U6695">
        <v>13.85</v>
      </c>
      <c r="V6695">
        <v>79</v>
      </c>
      <c r="W6695" t="s">
        <v>19</v>
      </c>
      <c r="X6695" s="5">
        <v>43803</v>
      </c>
      <c r="Y6695" t="s">
        <v>130</v>
      </c>
      <c r="Z6695" t="s">
        <v>105</v>
      </c>
      <c r="AA6695" t="s">
        <v>47</v>
      </c>
    </row>
    <row r="6696" spans="1:27" x14ac:dyDescent="0.3">
      <c r="A6696">
        <v>3</v>
      </c>
      <c r="B6696" t="s">
        <v>25</v>
      </c>
      <c r="C6696">
        <v>1</v>
      </c>
      <c r="D6696" t="s">
        <v>26</v>
      </c>
      <c r="E6696" t="s">
        <v>99</v>
      </c>
      <c r="F6696" t="s">
        <v>13</v>
      </c>
      <c r="G6696" t="s">
        <v>1326</v>
      </c>
      <c r="H6696" s="3">
        <v>0.2</v>
      </c>
      <c r="I6696" s="5">
        <v>43800</v>
      </c>
      <c r="J6696" s="5" t="str">
        <f t="shared" si="208"/>
        <v>September</v>
      </c>
      <c r="K6696" s="7">
        <f t="shared" si="209"/>
        <v>2019</v>
      </c>
      <c r="L6696" t="s">
        <v>1586</v>
      </c>
      <c r="M6696" t="s">
        <v>102</v>
      </c>
      <c r="N6696">
        <v>19120</v>
      </c>
      <c r="O6696">
        <v>1267</v>
      </c>
      <c r="P6696" t="s">
        <v>1035</v>
      </c>
      <c r="Q6696">
        <v>2</v>
      </c>
      <c r="R6696">
        <v>3</v>
      </c>
      <c r="S6696" t="s">
        <v>104</v>
      </c>
      <c r="U6696">
        <v>2.34</v>
      </c>
      <c r="V6696">
        <v>37</v>
      </c>
      <c r="W6696" t="s">
        <v>19</v>
      </c>
      <c r="X6696" s="5">
        <v>43803</v>
      </c>
      <c r="Y6696" t="s">
        <v>130</v>
      </c>
      <c r="Z6696" t="s">
        <v>105</v>
      </c>
      <c r="AA6696" t="s">
        <v>42</v>
      </c>
    </row>
    <row r="6697" spans="1:27" x14ac:dyDescent="0.3">
      <c r="A6697">
        <v>4</v>
      </c>
      <c r="B6697" t="s">
        <v>43</v>
      </c>
      <c r="C6697">
        <v>6</v>
      </c>
      <c r="D6697" t="s">
        <v>26</v>
      </c>
      <c r="E6697" t="s">
        <v>99</v>
      </c>
      <c r="F6697" t="s">
        <v>13</v>
      </c>
      <c r="G6697" t="s">
        <v>144</v>
      </c>
      <c r="H6697" s="3">
        <v>0.2</v>
      </c>
      <c r="I6697" s="5">
        <v>43520</v>
      </c>
      <c r="J6697" s="5" t="str">
        <f t="shared" si="208"/>
        <v>September</v>
      </c>
      <c r="K6697" s="7">
        <f t="shared" si="209"/>
        <v>2019</v>
      </c>
      <c r="L6697" t="s">
        <v>6426</v>
      </c>
      <c r="M6697" t="s">
        <v>102</v>
      </c>
      <c r="N6697">
        <v>19134</v>
      </c>
      <c r="O6697">
        <v>1787</v>
      </c>
      <c r="P6697" t="s">
        <v>4048</v>
      </c>
      <c r="Q6697">
        <v>39</v>
      </c>
      <c r="R6697">
        <v>5</v>
      </c>
      <c r="S6697" t="s">
        <v>104</v>
      </c>
      <c r="U6697">
        <v>38.72</v>
      </c>
      <c r="V6697">
        <v>124</v>
      </c>
      <c r="W6697" t="s">
        <v>33</v>
      </c>
      <c r="X6697" s="5">
        <v>43524</v>
      </c>
      <c r="Y6697" t="s">
        <v>39</v>
      </c>
      <c r="Z6697" t="s">
        <v>105</v>
      </c>
      <c r="AA6697" t="s">
        <v>64</v>
      </c>
    </row>
    <row r="6698" spans="1:27" x14ac:dyDescent="0.3">
      <c r="A6698">
        <v>4</v>
      </c>
      <c r="B6698" t="s">
        <v>43</v>
      </c>
      <c r="C6698">
        <v>6</v>
      </c>
      <c r="D6698" t="s">
        <v>50</v>
      </c>
      <c r="E6698" t="s">
        <v>99</v>
      </c>
      <c r="F6698" t="s">
        <v>13</v>
      </c>
      <c r="G6698" t="s">
        <v>144</v>
      </c>
      <c r="H6698" s="3">
        <v>0.2</v>
      </c>
      <c r="I6698" s="5">
        <v>43520</v>
      </c>
      <c r="J6698" s="5" t="str">
        <f t="shared" si="208"/>
        <v>September</v>
      </c>
      <c r="K6698" s="7">
        <f t="shared" si="209"/>
        <v>2019</v>
      </c>
      <c r="L6698" t="s">
        <v>6426</v>
      </c>
      <c r="M6698" t="s">
        <v>102</v>
      </c>
      <c r="N6698">
        <v>19134</v>
      </c>
      <c r="O6698">
        <v>1278</v>
      </c>
      <c r="P6698" t="s">
        <v>4749</v>
      </c>
      <c r="Q6698">
        <v>214</v>
      </c>
      <c r="R6698">
        <v>5</v>
      </c>
      <c r="S6698" t="s">
        <v>104</v>
      </c>
      <c r="U6698">
        <v>214.47</v>
      </c>
      <c r="V6698">
        <v>1320</v>
      </c>
      <c r="W6698" t="s">
        <v>33</v>
      </c>
      <c r="X6698" s="5">
        <v>43524</v>
      </c>
      <c r="Y6698" t="s">
        <v>39</v>
      </c>
      <c r="Z6698" t="s">
        <v>105</v>
      </c>
      <c r="AA6698" t="s">
        <v>113</v>
      </c>
    </row>
    <row r="6699" spans="1:27" x14ac:dyDescent="0.3">
      <c r="A6699">
        <v>5</v>
      </c>
      <c r="B6699" t="s">
        <v>43</v>
      </c>
      <c r="C6699">
        <v>6</v>
      </c>
      <c r="D6699" t="s">
        <v>50</v>
      </c>
      <c r="E6699" t="s">
        <v>1047</v>
      </c>
      <c r="F6699" t="s">
        <v>13</v>
      </c>
      <c r="G6699" t="s">
        <v>327</v>
      </c>
      <c r="H6699" s="3">
        <v>0</v>
      </c>
      <c r="I6699" s="5">
        <v>43487</v>
      </c>
      <c r="J6699" s="5" t="str">
        <f t="shared" si="208"/>
        <v>September</v>
      </c>
      <c r="K6699" s="7">
        <f t="shared" si="209"/>
        <v>2019</v>
      </c>
      <c r="L6699" t="s">
        <v>1048</v>
      </c>
      <c r="M6699" t="s">
        <v>30</v>
      </c>
      <c r="N6699">
        <v>59405</v>
      </c>
      <c r="O6699">
        <v>398</v>
      </c>
      <c r="P6699" t="s">
        <v>1049</v>
      </c>
      <c r="Q6699">
        <v>1380</v>
      </c>
      <c r="R6699">
        <v>5</v>
      </c>
      <c r="S6699" t="s">
        <v>32</v>
      </c>
      <c r="U6699">
        <v>1379.98</v>
      </c>
      <c r="V6699">
        <v>3000</v>
      </c>
      <c r="W6699" t="s">
        <v>76</v>
      </c>
      <c r="X6699" s="5">
        <v>43492</v>
      </c>
      <c r="Y6699" t="s">
        <v>39</v>
      </c>
      <c r="Z6699" t="s">
        <v>1050</v>
      </c>
      <c r="AA6699" t="s">
        <v>727</v>
      </c>
    </row>
    <row r="6700" spans="1:27" x14ac:dyDescent="0.3">
      <c r="A6700">
        <v>5</v>
      </c>
      <c r="B6700" t="s">
        <v>43</v>
      </c>
      <c r="C6700">
        <v>6</v>
      </c>
      <c r="D6700" t="s">
        <v>26</v>
      </c>
      <c r="E6700" t="s">
        <v>1047</v>
      </c>
      <c r="F6700" t="s">
        <v>13</v>
      </c>
      <c r="G6700" t="s">
        <v>327</v>
      </c>
      <c r="H6700" s="3">
        <v>0</v>
      </c>
      <c r="I6700" s="5">
        <v>43487</v>
      </c>
      <c r="J6700" s="5" t="str">
        <f t="shared" si="208"/>
        <v>September</v>
      </c>
      <c r="K6700" s="7">
        <f t="shared" si="209"/>
        <v>2019</v>
      </c>
      <c r="L6700" t="s">
        <v>1048</v>
      </c>
      <c r="M6700" t="s">
        <v>30</v>
      </c>
      <c r="N6700">
        <v>59405</v>
      </c>
      <c r="O6700">
        <v>113</v>
      </c>
      <c r="P6700" t="s">
        <v>1051</v>
      </c>
      <c r="Q6700">
        <v>14</v>
      </c>
      <c r="R6700">
        <v>3</v>
      </c>
      <c r="S6700" t="s">
        <v>32</v>
      </c>
      <c r="U6700">
        <v>13.89</v>
      </c>
      <c r="V6700">
        <v>51</v>
      </c>
      <c r="W6700" t="s">
        <v>76</v>
      </c>
      <c r="X6700" s="5">
        <v>43492</v>
      </c>
      <c r="Y6700" t="s">
        <v>39</v>
      </c>
      <c r="Z6700" t="s">
        <v>1050</v>
      </c>
      <c r="AA6700" t="s">
        <v>42</v>
      </c>
    </row>
    <row r="6701" spans="1:27" x14ac:dyDescent="0.3">
      <c r="A6701">
        <v>5</v>
      </c>
      <c r="B6701" t="s">
        <v>43</v>
      </c>
      <c r="C6701">
        <v>6</v>
      </c>
      <c r="D6701" t="s">
        <v>26</v>
      </c>
      <c r="E6701" t="s">
        <v>1047</v>
      </c>
      <c r="F6701" t="s">
        <v>13</v>
      </c>
      <c r="G6701" t="s">
        <v>327</v>
      </c>
      <c r="H6701" s="3">
        <v>0</v>
      </c>
      <c r="I6701" s="5">
        <v>43487</v>
      </c>
      <c r="J6701" s="5" t="str">
        <f t="shared" si="208"/>
        <v>September</v>
      </c>
      <c r="K6701" s="7">
        <f t="shared" si="209"/>
        <v>2019</v>
      </c>
      <c r="L6701" t="s">
        <v>1048</v>
      </c>
      <c r="M6701" t="s">
        <v>30</v>
      </c>
      <c r="N6701">
        <v>59405</v>
      </c>
      <c r="O6701">
        <v>780</v>
      </c>
      <c r="P6701" t="s">
        <v>1052</v>
      </c>
      <c r="Q6701">
        <v>5</v>
      </c>
      <c r="R6701">
        <v>2</v>
      </c>
      <c r="S6701" t="s">
        <v>32</v>
      </c>
      <c r="U6701">
        <v>5.38</v>
      </c>
      <c r="V6701">
        <v>12</v>
      </c>
      <c r="W6701" t="s">
        <v>76</v>
      </c>
      <c r="X6701" s="5">
        <v>43492</v>
      </c>
      <c r="Y6701" t="s">
        <v>39</v>
      </c>
      <c r="Z6701" t="s">
        <v>1050</v>
      </c>
      <c r="AA6701" t="s">
        <v>64</v>
      </c>
    </row>
    <row r="6702" spans="1:27" x14ac:dyDescent="0.3">
      <c r="A6702">
        <v>5</v>
      </c>
      <c r="B6702" t="s">
        <v>43</v>
      </c>
      <c r="C6702">
        <v>6</v>
      </c>
      <c r="D6702" t="s">
        <v>26</v>
      </c>
      <c r="E6702" t="s">
        <v>1047</v>
      </c>
      <c r="F6702" t="s">
        <v>13</v>
      </c>
      <c r="G6702" t="s">
        <v>327</v>
      </c>
      <c r="H6702" s="3">
        <v>0</v>
      </c>
      <c r="I6702" s="5">
        <v>43487</v>
      </c>
      <c r="J6702" s="5" t="str">
        <f t="shared" si="208"/>
        <v>September</v>
      </c>
      <c r="K6702" s="7">
        <f t="shared" si="209"/>
        <v>2019</v>
      </c>
      <c r="L6702" t="s">
        <v>1048</v>
      </c>
      <c r="M6702" t="s">
        <v>30</v>
      </c>
      <c r="N6702">
        <v>59405</v>
      </c>
      <c r="O6702">
        <v>1558</v>
      </c>
      <c r="P6702" t="s">
        <v>1053</v>
      </c>
      <c r="Q6702">
        <v>56</v>
      </c>
      <c r="R6702">
        <v>3</v>
      </c>
      <c r="S6702" t="s">
        <v>32</v>
      </c>
      <c r="U6702">
        <v>56.3</v>
      </c>
      <c r="V6702">
        <v>1126</v>
      </c>
      <c r="W6702" t="s">
        <v>76</v>
      </c>
      <c r="X6702" s="5">
        <v>43492</v>
      </c>
      <c r="Y6702" t="s">
        <v>39</v>
      </c>
      <c r="Z6702" t="s">
        <v>1050</v>
      </c>
      <c r="AA6702" t="s">
        <v>42</v>
      </c>
    </row>
    <row r="6703" spans="1:27" x14ac:dyDescent="0.3">
      <c r="A6703">
        <v>4</v>
      </c>
      <c r="B6703" t="s">
        <v>43</v>
      </c>
      <c r="C6703">
        <v>6</v>
      </c>
      <c r="D6703" t="s">
        <v>26</v>
      </c>
      <c r="E6703" t="s">
        <v>281</v>
      </c>
      <c r="F6703" t="s">
        <v>13</v>
      </c>
      <c r="G6703" t="s">
        <v>7290</v>
      </c>
      <c r="H6703" s="3">
        <v>0.2</v>
      </c>
      <c r="I6703" s="5">
        <v>43656</v>
      </c>
      <c r="J6703" s="5" t="str">
        <f t="shared" si="208"/>
        <v>September</v>
      </c>
      <c r="K6703" s="7">
        <f t="shared" si="209"/>
        <v>2019</v>
      </c>
      <c r="L6703" t="s">
        <v>7441</v>
      </c>
      <c r="M6703" t="s">
        <v>73</v>
      </c>
      <c r="N6703">
        <v>60505</v>
      </c>
      <c r="O6703">
        <v>646</v>
      </c>
      <c r="P6703" t="s">
        <v>3662</v>
      </c>
      <c r="Q6703">
        <v>26</v>
      </c>
      <c r="R6703">
        <v>6</v>
      </c>
      <c r="S6703" t="s">
        <v>75</v>
      </c>
      <c r="U6703">
        <v>26.12</v>
      </c>
      <c r="V6703">
        <v>298</v>
      </c>
      <c r="W6703" t="s">
        <v>76</v>
      </c>
      <c r="X6703" s="5">
        <v>43660</v>
      </c>
      <c r="Y6703" t="s">
        <v>39</v>
      </c>
      <c r="Z6703" t="s">
        <v>139</v>
      </c>
      <c r="AA6703" t="s">
        <v>42</v>
      </c>
    </row>
    <row r="6704" spans="1:27" x14ac:dyDescent="0.3">
      <c r="A6704">
        <v>4</v>
      </c>
      <c r="B6704" t="s">
        <v>25</v>
      </c>
      <c r="C6704">
        <v>3</v>
      </c>
      <c r="D6704" t="s">
        <v>11</v>
      </c>
      <c r="E6704" t="s">
        <v>192</v>
      </c>
      <c r="F6704" t="s">
        <v>13</v>
      </c>
      <c r="G6704" t="s">
        <v>1374</v>
      </c>
      <c r="H6704" s="3">
        <v>0.6</v>
      </c>
      <c r="I6704" s="5">
        <v>43499</v>
      </c>
      <c r="J6704" s="5" t="str">
        <f t="shared" si="208"/>
        <v>September</v>
      </c>
      <c r="K6704" s="7">
        <f t="shared" si="209"/>
        <v>2019</v>
      </c>
      <c r="L6704" t="s">
        <v>6940</v>
      </c>
      <c r="M6704" t="s">
        <v>73</v>
      </c>
      <c r="N6704">
        <v>60610</v>
      </c>
      <c r="O6704">
        <v>558</v>
      </c>
      <c r="P6704" t="s">
        <v>6941</v>
      </c>
      <c r="Q6704">
        <v>-26</v>
      </c>
      <c r="R6704">
        <v>1</v>
      </c>
      <c r="S6704" t="s">
        <v>75</v>
      </c>
      <c r="U6704">
        <v>-26.08</v>
      </c>
      <c r="V6704">
        <v>22</v>
      </c>
      <c r="W6704" t="s">
        <v>76</v>
      </c>
      <c r="X6704" s="5">
        <v>43503</v>
      </c>
      <c r="Y6704" t="s">
        <v>20</v>
      </c>
      <c r="Z6704" t="s">
        <v>139</v>
      </c>
      <c r="AA6704" t="s">
        <v>47</v>
      </c>
    </row>
    <row r="6705" spans="1:27" x14ac:dyDescent="0.3">
      <c r="A6705">
        <v>4</v>
      </c>
      <c r="B6705" t="s">
        <v>25</v>
      </c>
      <c r="C6705">
        <v>3</v>
      </c>
      <c r="D6705" t="s">
        <v>26</v>
      </c>
      <c r="E6705" t="s">
        <v>192</v>
      </c>
      <c r="F6705" t="s">
        <v>13</v>
      </c>
      <c r="G6705" t="s">
        <v>1374</v>
      </c>
      <c r="H6705" s="3">
        <v>0.2</v>
      </c>
      <c r="I6705" s="5">
        <v>43499</v>
      </c>
      <c r="J6705" s="5" t="str">
        <f t="shared" si="208"/>
        <v>September</v>
      </c>
      <c r="K6705" s="7">
        <f t="shared" si="209"/>
        <v>2019</v>
      </c>
      <c r="L6705" t="s">
        <v>6940</v>
      </c>
      <c r="M6705" t="s">
        <v>73</v>
      </c>
      <c r="N6705">
        <v>60610</v>
      </c>
      <c r="O6705">
        <v>1800</v>
      </c>
      <c r="P6705" t="s">
        <v>3595</v>
      </c>
      <c r="Q6705">
        <v>2</v>
      </c>
      <c r="R6705">
        <v>1</v>
      </c>
      <c r="S6705" t="s">
        <v>75</v>
      </c>
      <c r="U6705">
        <v>1.81</v>
      </c>
      <c r="V6705">
        <v>5</v>
      </c>
      <c r="W6705" t="s">
        <v>76</v>
      </c>
      <c r="X6705" s="5">
        <v>43503</v>
      </c>
      <c r="Y6705" t="s">
        <v>20</v>
      </c>
      <c r="Z6705" t="s">
        <v>139</v>
      </c>
      <c r="AA6705" t="s">
        <v>64</v>
      </c>
    </row>
    <row r="6706" spans="1:27" x14ac:dyDescent="0.3">
      <c r="A6706">
        <v>4</v>
      </c>
      <c r="B6706" t="s">
        <v>25</v>
      </c>
      <c r="C6706">
        <v>3</v>
      </c>
      <c r="D6706" t="s">
        <v>26</v>
      </c>
      <c r="E6706" t="s">
        <v>192</v>
      </c>
      <c r="F6706" t="s">
        <v>13</v>
      </c>
      <c r="G6706" t="s">
        <v>1374</v>
      </c>
      <c r="H6706" s="3">
        <v>0.2</v>
      </c>
      <c r="I6706" s="5">
        <v>43499</v>
      </c>
      <c r="J6706" s="5" t="str">
        <f t="shared" si="208"/>
        <v>September</v>
      </c>
      <c r="K6706" s="7">
        <f t="shared" si="209"/>
        <v>2019</v>
      </c>
      <c r="L6706" t="s">
        <v>6940</v>
      </c>
      <c r="M6706" t="s">
        <v>73</v>
      </c>
      <c r="N6706">
        <v>60610</v>
      </c>
      <c r="O6706">
        <v>1684</v>
      </c>
      <c r="P6706" t="s">
        <v>3428</v>
      </c>
      <c r="Q6706">
        <v>24</v>
      </c>
      <c r="R6706">
        <v>2</v>
      </c>
      <c r="S6706" t="s">
        <v>75</v>
      </c>
      <c r="U6706">
        <v>23.77</v>
      </c>
      <c r="V6706">
        <v>66</v>
      </c>
      <c r="W6706" t="s">
        <v>76</v>
      </c>
      <c r="X6706" s="5">
        <v>43503</v>
      </c>
      <c r="Y6706" t="s">
        <v>20</v>
      </c>
      <c r="Z6706" t="s">
        <v>139</v>
      </c>
      <c r="AA6706" t="s">
        <v>64</v>
      </c>
    </row>
    <row r="6707" spans="1:27" x14ac:dyDescent="0.3">
      <c r="A6707">
        <v>4</v>
      </c>
      <c r="B6707" t="s">
        <v>25</v>
      </c>
      <c r="C6707">
        <v>3</v>
      </c>
      <c r="D6707" t="s">
        <v>26</v>
      </c>
      <c r="E6707" t="s">
        <v>192</v>
      </c>
      <c r="F6707" t="s">
        <v>13</v>
      </c>
      <c r="G6707" t="s">
        <v>1374</v>
      </c>
      <c r="H6707" s="3">
        <v>0.2</v>
      </c>
      <c r="I6707" s="5">
        <v>43499</v>
      </c>
      <c r="J6707" s="5" t="str">
        <f t="shared" si="208"/>
        <v>September</v>
      </c>
      <c r="K6707" s="7">
        <f t="shared" si="209"/>
        <v>2019</v>
      </c>
      <c r="L6707" t="s">
        <v>6940</v>
      </c>
      <c r="M6707" t="s">
        <v>73</v>
      </c>
      <c r="N6707">
        <v>60610</v>
      </c>
      <c r="O6707">
        <v>1680</v>
      </c>
      <c r="P6707" t="s">
        <v>3614</v>
      </c>
      <c r="Q6707">
        <v>147</v>
      </c>
      <c r="R6707">
        <v>5</v>
      </c>
      <c r="S6707" t="s">
        <v>75</v>
      </c>
      <c r="U6707">
        <v>146.79</v>
      </c>
      <c r="V6707">
        <v>419</v>
      </c>
      <c r="W6707" t="s">
        <v>76</v>
      </c>
      <c r="X6707" s="5">
        <v>43503</v>
      </c>
      <c r="Y6707" t="s">
        <v>20</v>
      </c>
      <c r="Z6707" t="s">
        <v>139</v>
      </c>
      <c r="AA6707" t="s">
        <v>64</v>
      </c>
    </row>
    <row r="6708" spans="1:27" x14ac:dyDescent="0.3">
      <c r="A6708">
        <v>6</v>
      </c>
      <c r="B6708" t="s">
        <v>10</v>
      </c>
      <c r="C6708">
        <v>6</v>
      </c>
      <c r="D6708" t="s">
        <v>26</v>
      </c>
      <c r="E6708" t="s">
        <v>2548</v>
      </c>
      <c r="F6708" t="s">
        <v>13</v>
      </c>
      <c r="G6708" t="s">
        <v>6926</v>
      </c>
      <c r="H6708" s="3">
        <v>0.2</v>
      </c>
      <c r="I6708" s="5">
        <v>43827</v>
      </c>
      <c r="J6708" s="5" t="str">
        <f t="shared" si="208"/>
        <v>September</v>
      </c>
      <c r="K6708" s="7">
        <f t="shared" si="209"/>
        <v>2019</v>
      </c>
      <c r="L6708" t="s">
        <v>7581</v>
      </c>
      <c r="M6708" t="s">
        <v>16</v>
      </c>
      <c r="N6708">
        <v>37211</v>
      </c>
      <c r="O6708">
        <v>418</v>
      </c>
      <c r="P6708" t="s">
        <v>1056</v>
      </c>
      <c r="Q6708">
        <v>-13</v>
      </c>
      <c r="R6708">
        <v>1</v>
      </c>
      <c r="S6708" t="s">
        <v>18</v>
      </c>
      <c r="U6708">
        <v>-12.96</v>
      </c>
      <c r="V6708">
        <v>65</v>
      </c>
      <c r="W6708" t="s">
        <v>76</v>
      </c>
      <c r="X6708" s="5">
        <v>43833</v>
      </c>
      <c r="Y6708" t="s">
        <v>39</v>
      </c>
      <c r="Z6708" t="s">
        <v>214</v>
      </c>
      <c r="AA6708" t="s">
        <v>42</v>
      </c>
    </row>
    <row r="6709" spans="1:27" x14ac:dyDescent="0.3">
      <c r="A6709">
        <v>4</v>
      </c>
      <c r="B6709" t="s">
        <v>43</v>
      </c>
      <c r="C6709">
        <v>6</v>
      </c>
      <c r="D6709" t="s">
        <v>26</v>
      </c>
      <c r="E6709" t="s">
        <v>498</v>
      </c>
      <c r="F6709" t="s">
        <v>13</v>
      </c>
      <c r="G6709" t="s">
        <v>1518</v>
      </c>
      <c r="H6709" s="3">
        <v>0.2</v>
      </c>
      <c r="I6709" s="5">
        <v>43527</v>
      </c>
      <c r="J6709" s="5" t="str">
        <f t="shared" si="208"/>
        <v>September</v>
      </c>
      <c r="K6709" s="7">
        <f t="shared" si="209"/>
        <v>2019</v>
      </c>
      <c r="L6709" t="s">
        <v>3929</v>
      </c>
      <c r="M6709" t="s">
        <v>73</v>
      </c>
      <c r="N6709">
        <v>75081</v>
      </c>
      <c r="O6709">
        <v>925</v>
      </c>
      <c r="P6709" t="s">
        <v>3651</v>
      </c>
      <c r="Q6709">
        <v>10</v>
      </c>
      <c r="R6709">
        <v>8</v>
      </c>
      <c r="S6709" t="s">
        <v>75</v>
      </c>
      <c r="U6709">
        <v>9.74</v>
      </c>
      <c r="V6709">
        <v>27</v>
      </c>
      <c r="W6709" t="s">
        <v>19</v>
      </c>
      <c r="X6709" s="5">
        <v>43531</v>
      </c>
      <c r="Y6709" t="s">
        <v>39</v>
      </c>
      <c r="Z6709" t="s">
        <v>77</v>
      </c>
      <c r="AA6709" t="s">
        <v>64</v>
      </c>
    </row>
    <row r="6710" spans="1:27" x14ac:dyDescent="0.3">
      <c r="A6710">
        <v>6</v>
      </c>
      <c r="B6710" t="s">
        <v>10</v>
      </c>
      <c r="C6710">
        <v>6</v>
      </c>
      <c r="D6710" t="s">
        <v>26</v>
      </c>
      <c r="E6710" t="s">
        <v>3771</v>
      </c>
      <c r="F6710" t="s">
        <v>13</v>
      </c>
      <c r="G6710" t="s">
        <v>2385</v>
      </c>
      <c r="H6710" s="3">
        <v>0</v>
      </c>
      <c r="I6710" s="5">
        <v>43657</v>
      </c>
      <c r="J6710" s="5" t="str">
        <f t="shared" si="208"/>
        <v>September</v>
      </c>
      <c r="K6710" s="7">
        <f t="shared" si="209"/>
        <v>2019</v>
      </c>
      <c r="L6710" t="s">
        <v>3772</v>
      </c>
      <c r="M6710" t="s">
        <v>73</v>
      </c>
      <c r="N6710">
        <v>50701</v>
      </c>
      <c r="O6710">
        <v>1508</v>
      </c>
      <c r="P6710" t="s">
        <v>3043</v>
      </c>
      <c r="Q6710">
        <v>12</v>
      </c>
      <c r="R6710">
        <v>4</v>
      </c>
      <c r="S6710" t="s">
        <v>75</v>
      </c>
      <c r="U6710">
        <v>11.82</v>
      </c>
      <c r="V6710">
        <v>30</v>
      </c>
      <c r="W6710" t="s">
        <v>19</v>
      </c>
      <c r="X6710" s="5">
        <v>43663</v>
      </c>
      <c r="Y6710" t="s">
        <v>39</v>
      </c>
      <c r="Z6710" t="s">
        <v>304</v>
      </c>
      <c r="AA6710" t="s">
        <v>49</v>
      </c>
    </row>
    <row r="6711" spans="1:27" x14ac:dyDescent="0.3">
      <c r="A6711">
        <v>4</v>
      </c>
      <c r="B6711" t="s">
        <v>43</v>
      </c>
      <c r="C6711">
        <v>6</v>
      </c>
      <c r="D6711" t="s">
        <v>26</v>
      </c>
      <c r="E6711" t="s">
        <v>2414</v>
      </c>
      <c r="F6711" t="s">
        <v>13</v>
      </c>
      <c r="G6711" t="s">
        <v>7118</v>
      </c>
      <c r="H6711" s="3">
        <v>0.2</v>
      </c>
      <c r="I6711" s="5">
        <v>43618</v>
      </c>
      <c r="J6711" s="5" t="str">
        <f t="shared" si="208"/>
        <v>September</v>
      </c>
      <c r="K6711" s="7">
        <f t="shared" si="209"/>
        <v>2019</v>
      </c>
      <c r="L6711" t="s">
        <v>7518</v>
      </c>
      <c r="M6711" t="s">
        <v>102</v>
      </c>
      <c r="N6711">
        <v>44052</v>
      </c>
      <c r="O6711">
        <v>113</v>
      </c>
      <c r="P6711" t="s">
        <v>1051</v>
      </c>
      <c r="Q6711">
        <v>2</v>
      </c>
      <c r="R6711">
        <v>2</v>
      </c>
      <c r="S6711" t="s">
        <v>104</v>
      </c>
      <c r="U6711">
        <v>2.4</v>
      </c>
      <c r="V6711">
        <v>27</v>
      </c>
      <c r="W6711" t="s">
        <v>76</v>
      </c>
      <c r="X6711" s="5">
        <v>43622</v>
      </c>
      <c r="Y6711" t="s">
        <v>39</v>
      </c>
      <c r="Z6711" t="s">
        <v>309</v>
      </c>
      <c r="AA6711" t="s">
        <v>42</v>
      </c>
    </row>
    <row r="6712" spans="1:27" x14ac:dyDescent="0.3">
      <c r="A6712">
        <v>4</v>
      </c>
      <c r="B6712" t="s">
        <v>43</v>
      </c>
      <c r="C6712">
        <v>6</v>
      </c>
      <c r="D6712" t="s">
        <v>50</v>
      </c>
      <c r="E6712" t="s">
        <v>2414</v>
      </c>
      <c r="F6712" t="s">
        <v>13</v>
      </c>
      <c r="G6712" t="s">
        <v>7118</v>
      </c>
      <c r="H6712" s="3">
        <v>0.4</v>
      </c>
      <c r="I6712" s="5">
        <v>43618</v>
      </c>
      <c r="J6712" s="5" t="str">
        <f t="shared" si="208"/>
        <v>September</v>
      </c>
      <c r="K6712" s="7">
        <f t="shared" si="209"/>
        <v>2019</v>
      </c>
      <c r="L6712" t="s">
        <v>7518</v>
      </c>
      <c r="M6712" t="s">
        <v>102</v>
      </c>
      <c r="N6712">
        <v>44052</v>
      </c>
      <c r="O6712">
        <v>478</v>
      </c>
      <c r="P6712" t="s">
        <v>1153</v>
      </c>
      <c r="Q6712">
        <v>-1</v>
      </c>
      <c r="R6712">
        <v>1</v>
      </c>
      <c r="S6712" t="s">
        <v>104</v>
      </c>
      <c r="U6712">
        <v>-0.64</v>
      </c>
      <c r="V6712">
        <v>3</v>
      </c>
      <c r="W6712" t="s">
        <v>76</v>
      </c>
      <c r="X6712" s="5">
        <v>43622</v>
      </c>
      <c r="Y6712" t="s">
        <v>39</v>
      </c>
      <c r="Z6712" t="s">
        <v>309</v>
      </c>
      <c r="AA6712" t="s">
        <v>52</v>
      </c>
    </row>
    <row r="6713" spans="1:27" x14ac:dyDescent="0.3">
      <c r="A6713">
        <v>5</v>
      </c>
      <c r="B6713" t="s">
        <v>43</v>
      </c>
      <c r="C6713">
        <v>6</v>
      </c>
      <c r="D6713" t="s">
        <v>26</v>
      </c>
      <c r="E6713" t="s">
        <v>1174</v>
      </c>
      <c r="F6713" t="s">
        <v>13</v>
      </c>
      <c r="G6713" t="s">
        <v>7041</v>
      </c>
      <c r="H6713" s="3">
        <v>0.2</v>
      </c>
      <c r="I6713" s="5">
        <v>43708</v>
      </c>
      <c r="J6713" s="5" t="str">
        <f t="shared" si="208"/>
        <v>September</v>
      </c>
      <c r="K6713" s="7">
        <f t="shared" si="209"/>
        <v>2019</v>
      </c>
      <c r="L6713" t="s">
        <v>7691</v>
      </c>
      <c r="M6713" t="s">
        <v>30</v>
      </c>
      <c r="N6713">
        <v>97301</v>
      </c>
      <c r="O6713">
        <v>80</v>
      </c>
      <c r="P6713" t="s">
        <v>3034</v>
      </c>
      <c r="Q6713">
        <v>1</v>
      </c>
      <c r="R6713">
        <v>2</v>
      </c>
      <c r="S6713" t="s">
        <v>32</v>
      </c>
      <c r="U6713">
        <v>0.7</v>
      </c>
      <c r="V6713">
        <v>6</v>
      </c>
      <c r="W6713" t="s">
        <v>76</v>
      </c>
      <c r="X6713" s="5">
        <v>43713</v>
      </c>
      <c r="Y6713" t="s">
        <v>39</v>
      </c>
      <c r="Z6713" t="s">
        <v>262</v>
      </c>
      <c r="AA6713" t="s">
        <v>356</v>
      </c>
    </row>
    <row r="6714" spans="1:27" x14ac:dyDescent="0.3">
      <c r="A6714">
        <v>2</v>
      </c>
      <c r="B6714" t="s">
        <v>43</v>
      </c>
      <c r="C6714">
        <v>3</v>
      </c>
      <c r="D6714" t="s">
        <v>26</v>
      </c>
      <c r="E6714" t="s">
        <v>2486</v>
      </c>
      <c r="F6714" t="s">
        <v>13</v>
      </c>
      <c r="G6714" t="s">
        <v>1666</v>
      </c>
      <c r="H6714" s="3">
        <v>0</v>
      </c>
      <c r="I6714" s="5">
        <v>43719</v>
      </c>
      <c r="J6714" s="5" t="str">
        <f t="shared" si="208"/>
        <v>September</v>
      </c>
      <c r="K6714" s="7">
        <f t="shared" si="209"/>
        <v>2019</v>
      </c>
      <c r="L6714" t="s">
        <v>3554</v>
      </c>
      <c r="M6714" t="s">
        <v>16</v>
      </c>
      <c r="N6714">
        <v>40324</v>
      </c>
      <c r="O6714">
        <v>654</v>
      </c>
      <c r="P6714" t="s">
        <v>957</v>
      </c>
      <c r="Q6714">
        <v>51</v>
      </c>
      <c r="R6714">
        <v>4</v>
      </c>
      <c r="S6714" t="s">
        <v>18</v>
      </c>
      <c r="U6714">
        <v>50.88</v>
      </c>
      <c r="V6714">
        <v>196</v>
      </c>
      <c r="W6714" t="s">
        <v>19</v>
      </c>
      <c r="X6714" s="5">
        <v>43721</v>
      </c>
      <c r="Y6714" t="s">
        <v>20</v>
      </c>
      <c r="Z6714" t="s">
        <v>21</v>
      </c>
      <c r="AA6714" t="s">
        <v>56</v>
      </c>
    </row>
    <row r="6715" spans="1:27" x14ac:dyDescent="0.3">
      <c r="A6715">
        <v>2</v>
      </c>
      <c r="B6715" t="s">
        <v>43</v>
      </c>
      <c r="C6715">
        <v>3</v>
      </c>
      <c r="D6715" t="s">
        <v>26</v>
      </c>
      <c r="E6715" t="s">
        <v>2486</v>
      </c>
      <c r="F6715" t="s">
        <v>13</v>
      </c>
      <c r="G6715" t="s">
        <v>1666</v>
      </c>
      <c r="H6715" s="3">
        <v>0</v>
      </c>
      <c r="I6715" s="5">
        <v>43719</v>
      </c>
      <c r="J6715" s="5" t="str">
        <f t="shared" si="208"/>
        <v>September</v>
      </c>
      <c r="K6715" s="7">
        <f t="shared" si="209"/>
        <v>2019</v>
      </c>
      <c r="L6715" t="s">
        <v>3554</v>
      </c>
      <c r="M6715" t="s">
        <v>16</v>
      </c>
      <c r="N6715">
        <v>40324</v>
      </c>
      <c r="O6715">
        <v>42</v>
      </c>
      <c r="P6715" t="s">
        <v>2896</v>
      </c>
      <c r="Q6715">
        <v>7</v>
      </c>
      <c r="R6715">
        <v>4</v>
      </c>
      <c r="S6715" t="s">
        <v>18</v>
      </c>
      <c r="U6715">
        <v>6.67</v>
      </c>
      <c r="V6715">
        <v>14</v>
      </c>
      <c r="W6715" t="s">
        <v>19</v>
      </c>
      <c r="X6715" s="5">
        <v>43721</v>
      </c>
      <c r="Y6715" t="s">
        <v>20</v>
      </c>
      <c r="Z6715" t="s">
        <v>21</v>
      </c>
      <c r="AA6715" t="s">
        <v>176</v>
      </c>
    </row>
    <row r="6716" spans="1:27" x14ac:dyDescent="0.3">
      <c r="A6716">
        <v>4</v>
      </c>
      <c r="B6716" t="s">
        <v>43</v>
      </c>
      <c r="C6716">
        <v>6</v>
      </c>
      <c r="D6716" t="s">
        <v>11</v>
      </c>
      <c r="E6716" t="s">
        <v>99</v>
      </c>
      <c r="F6716" t="s">
        <v>13</v>
      </c>
      <c r="G6716" t="s">
        <v>5515</v>
      </c>
      <c r="H6716" s="3">
        <v>0.2</v>
      </c>
      <c r="I6716" s="5">
        <v>43771</v>
      </c>
      <c r="J6716" s="5" t="str">
        <f t="shared" si="208"/>
        <v>September</v>
      </c>
      <c r="K6716" s="7">
        <f t="shared" si="209"/>
        <v>2019</v>
      </c>
      <c r="L6716" t="s">
        <v>5627</v>
      </c>
      <c r="M6716" t="s">
        <v>102</v>
      </c>
      <c r="N6716">
        <v>19140</v>
      </c>
      <c r="O6716">
        <v>576</v>
      </c>
      <c r="P6716" t="s">
        <v>2048</v>
      </c>
      <c r="Q6716">
        <v>1</v>
      </c>
      <c r="R6716">
        <v>1</v>
      </c>
      <c r="S6716" t="s">
        <v>104</v>
      </c>
      <c r="U6716">
        <v>0.66</v>
      </c>
      <c r="V6716">
        <v>3</v>
      </c>
      <c r="W6716" t="s">
        <v>33</v>
      </c>
      <c r="X6716" s="5">
        <v>43775</v>
      </c>
      <c r="Y6716" t="s">
        <v>39</v>
      </c>
      <c r="Z6716" t="s">
        <v>105</v>
      </c>
      <c r="AA6716" t="s">
        <v>47</v>
      </c>
    </row>
    <row r="6717" spans="1:27" x14ac:dyDescent="0.3">
      <c r="A6717">
        <v>4</v>
      </c>
      <c r="B6717" t="s">
        <v>43</v>
      </c>
      <c r="C6717">
        <v>6</v>
      </c>
      <c r="D6717" t="s">
        <v>26</v>
      </c>
      <c r="E6717" t="s">
        <v>99</v>
      </c>
      <c r="F6717" t="s">
        <v>13</v>
      </c>
      <c r="G6717" t="s">
        <v>5515</v>
      </c>
      <c r="H6717" s="3">
        <v>0.2</v>
      </c>
      <c r="I6717" s="5">
        <v>43771</v>
      </c>
      <c r="J6717" s="5" t="str">
        <f t="shared" si="208"/>
        <v>September</v>
      </c>
      <c r="K6717" s="7">
        <f t="shared" si="209"/>
        <v>2019</v>
      </c>
      <c r="L6717" t="s">
        <v>5627</v>
      </c>
      <c r="M6717" t="s">
        <v>102</v>
      </c>
      <c r="N6717">
        <v>19140</v>
      </c>
      <c r="O6717">
        <v>336</v>
      </c>
      <c r="P6717" t="s">
        <v>2784</v>
      </c>
      <c r="Q6717">
        <v>1</v>
      </c>
      <c r="R6717">
        <v>3</v>
      </c>
      <c r="S6717" t="s">
        <v>104</v>
      </c>
      <c r="U6717">
        <v>1.26</v>
      </c>
      <c r="V6717">
        <v>20</v>
      </c>
      <c r="W6717" t="s">
        <v>33</v>
      </c>
      <c r="X6717" s="5">
        <v>43775</v>
      </c>
      <c r="Y6717" t="s">
        <v>39</v>
      </c>
      <c r="Z6717" t="s">
        <v>105</v>
      </c>
      <c r="AA6717" t="s">
        <v>56</v>
      </c>
    </row>
    <row r="6718" spans="1:27" x14ac:dyDescent="0.3">
      <c r="A6718">
        <v>4</v>
      </c>
      <c r="B6718" t="s">
        <v>43</v>
      </c>
      <c r="C6718">
        <v>6</v>
      </c>
      <c r="D6718" t="s">
        <v>26</v>
      </c>
      <c r="E6718" t="s">
        <v>99</v>
      </c>
      <c r="F6718" t="s">
        <v>13</v>
      </c>
      <c r="G6718" t="s">
        <v>5515</v>
      </c>
      <c r="H6718" s="3">
        <v>0.2</v>
      </c>
      <c r="I6718" s="5">
        <v>43771</v>
      </c>
      <c r="J6718" s="5" t="str">
        <f t="shared" si="208"/>
        <v>September</v>
      </c>
      <c r="K6718" s="7">
        <f t="shared" si="209"/>
        <v>2019</v>
      </c>
      <c r="L6718" t="s">
        <v>5627</v>
      </c>
      <c r="M6718" t="s">
        <v>102</v>
      </c>
      <c r="N6718">
        <v>19140</v>
      </c>
      <c r="O6718">
        <v>456</v>
      </c>
      <c r="P6718" t="s">
        <v>1006</v>
      </c>
      <c r="Q6718">
        <v>3</v>
      </c>
      <c r="R6718">
        <v>3</v>
      </c>
      <c r="S6718" t="s">
        <v>104</v>
      </c>
      <c r="U6718">
        <v>2.88</v>
      </c>
      <c r="V6718">
        <v>9</v>
      </c>
      <c r="W6718" t="s">
        <v>33</v>
      </c>
      <c r="X6718" s="5">
        <v>43775</v>
      </c>
      <c r="Y6718" t="s">
        <v>39</v>
      </c>
      <c r="Z6718" t="s">
        <v>105</v>
      </c>
      <c r="AA6718" t="s">
        <v>119</v>
      </c>
    </row>
    <row r="6719" spans="1:27" x14ac:dyDescent="0.3">
      <c r="A6719">
        <v>4</v>
      </c>
      <c r="B6719" t="s">
        <v>43</v>
      </c>
      <c r="C6719">
        <v>6</v>
      </c>
      <c r="D6719" t="s">
        <v>50</v>
      </c>
      <c r="E6719" t="s">
        <v>99</v>
      </c>
      <c r="F6719" t="s">
        <v>13</v>
      </c>
      <c r="G6719" t="s">
        <v>5515</v>
      </c>
      <c r="H6719" s="3">
        <v>0.4</v>
      </c>
      <c r="I6719" s="5">
        <v>43771</v>
      </c>
      <c r="J6719" s="5" t="str">
        <f t="shared" si="208"/>
        <v>September</v>
      </c>
      <c r="K6719" s="7">
        <f t="shared" si="209"/>
        <v>2019</v>
      </c>
      <c r="L6719" t="s">
        <v>5627</v>
      </c>
      <c r="M6719" t="s">
        <v>102</v>
      </c>
      <c r="N6719">
        <v>19140</v>
      </c>
      <c r="O6719">
        <v>1629</v>
      </c>
      <c r="P6719" t="s">
        <v>4800</v>
      </c>
      <c r="Q6719">
        <v>-186</v>
      </c>
      <c r="R6719">
        <v>4</v>
      </c>
      <c r="S6719" t="s">
        <v>104</v>
      </c>
      <c r="U6719">
        <v>-186.16</v>
      </c>
      <c r="V6719">
        <v>859</v>
      </c>
      <c r="W6719" t="s">
        <v>33</v>
      </c>
      <c r="X6719" s="5">
        <v>43775</v>
      </c>
      <c r="Y6719" t="s">
        <v>39</v>
      </c>
      <c r="Z6719" t="s">
        <v>105</v>
      </c>
      <c r="AA6719" t="s">
        <v>52</v>
      </c>
    </row>
    <row r="6720" spans="1:27" x14ac:dyDescent="0.3">
      <c r="A6720">
        <v>4</v>
      </c>
      <c r="B6720" t="s">
        <v>43</v>
      </c>
      <c r="C6720">
        <v>6</v>
      </c>
      <c r="D6720" t="s">
        <v>26</v>
      </c>
      <c r="E6720" t="s">
        <v>998</v>
      </c>
      <c r="F6720" t="s">
        <v>13</v>
      </c>
      <c r="G6720" t="s">
        <v>5816</v>
      </c>
      <c r="H6720" s="3">
        <v>0</v>
      </c>
      <c r="I6720" s="5">
        <v>43604</v>
      </c>
      <c r="J6720" s="5" t="str">
        <f t="shared" si="208"/>
        <v>September</v>
      </c>
      <c r="K6720" s="7">
        <f t="shared" si="209"/>
        <v>2019</v>
      </c>
      <c r="L6720" t="s">
        <v>6475</v>
      </c>
      <c r="M6720" t="s">
        <v>16</v>
      </c>
      <c r="N6720">
        <v>35810</v>
      </c>
      <c r="O6720">
        <v>1641</v>
      </c>
      <c r="P6720" t="s">
        <v>5936</v>
      </c>
      <c r="Q6720">
        <v>13</v>
      </c>
      <c r="R6720">
        <v>4</v>
      </c>
      <c r="S6720" t="s">
        <v>18</v>
      </c>
      <c r="U6720">
        <v>12.82</v>
      </c>
      <c r="V6720">
        <v>26</v>
      </c>
      <c r="W6720" t="s">
        <v>33</v>
      </c>
      <c r="X6720" s="5">
        <v>43608</v>
      </c>
      <c r="Y6720" t="s">
        <v>39</v>
      </c>
      <c r="Z6720" t="s">
        <v>225</v>
      </c>
      <c r="AA6720" t="s">
        <v>54</v>
      </c>
    </row>
    <row r="6721" spans="1:27" x14ac:dyDescent="0.3">
      <c r="A6721">
        <v>7</v>
      </c>
      <c r="B6721" t="s">
        <v>25</v>
      </c>
      <c r="C6721">
        <v>6</v>
      </c>
      <c r="D6721" t="s">
        <v>26</v>
      </c>
      <c r="E6721" t="s">
        <v>498</v>
      </c>
      <c r="F6721" t="s">
        <v>13</v>
      </c>
      <c r="G6721" t="s">
        <v>359</v>
      </c>
      <c r="H6721" s="3">
        <v>0.2</v>
      </c>
      <c r="I6721" s="5">
        <v>43765</v>
      </c>
      <c r="J6721" s="5" t="str">
        <f t="shared" si="208"/>
        <v>September</v>
      </c>
      <c r="K6721" s="7">
        <f t="shared" si="209"/>
        <v>2019</v>
      </c>
      <c r="L6721" t="s">
        <v>6229</v>
      </c>
      <c r="M6721" t="s">
        <v>73</v>
      </c>
      <c r="N6721">
        <v>75081</v>
      </c>
      <c r="O6721">
        <v>8</v>
      </c>
      <c r="P6721" t="s">
        <v>3233</v>
      </c>
      <c r="Q6721">
        <v>6</v>
      </c>
      <c r="R6721">
        <v>2</v>
      </c>
      <c r="S6721" t="s">
        <v>75</v>
      </c>
      <c r="U6721">
        <v>5.54</v>
      </c>
      <c r="V6721">
        <v>16</v>
      </c>
      <c r="W6721" t="s">
        <v>33</v>
      </c>
      <c r="X6721" s="5">
        <v>43772</v>
      </c>
      <c r="Y6721" t="s">
        <v>39</v>
      </c>
      <c r="Z6721" t="s">
        <v>77</v>
      </c>
      <c r="AA6721" t="s">
        <v>119</v>
      </c>
    </row>
    <row r="6722" spans="1:27" x14ac:dyDescent="0.3">
      <c r="A6722">
        <v>7</v>
      </c>
      <c r="B6722" t="s">
        <v>25</v>
      </c>
      <c r="C6722">
        <v>6</v>
      </c>
      <c r="D6722" t="s">
        <v>26</v>
      </c>
      <c r="E6722" t="s">
        <v>498</v>
      </c>
      <c r="F6722" t="s">
        <v>13</v>
      </c>
      <c r="G6722" t="s">
        <v>359</v>
      </c>
      <c r="H6722" s="3">
        <v>0.2</v>
      </c>
      <c r="I6722" s="5">
        <v>43765</v>
      </c>
      <c r="J6722" s="5" t="str">
        <f t="shared" ref="J6722:J6785" si="210">TEXT($I$2,"mmmm")</f>
        <v>September</v>
      </c>
      <c r="K6722" s="7">
        <f t="shared" si="209"/>
        <v>2019</v>
      </c>
      <c r="L6722" t="s">
        <v>6229</v>
      </c>
      <c r="M6722" t="s">
        <v>73</v>
      </c>
      <c r="N6722">
        <v>75081</v>
      </c>
      <c r="O6722">
        <v>1770</v>
      </c>
      <c r="P6722" t="s">
        <v>1208</v>
      </c>
      <c r="Q6722">
        <v>3</v>
      </c>
      <c r="R6722">
        <v>2</v>
      </c>
      <c r="S6722" t="s">
        <v>75</v>
      </c>
      <c r="U6722">
        <v>2.64</v>
      </c>
      <c r="V6722">
        <v>8</v>
      </c>
      <c r="W6722" t="s">
        <v>33</v>
      </c>
      <c r="X6722" s="5">
        <v>43772</v>
      </c>
      <c r="Y6722" t="s">
        <v>39</v>
      </c>
      <c r="Z6722" t="s">
        <v>77</v>
      </c>
      <c r="AA6722" t="s">
        <v>64</v>
      </c>
    </row>
    <row r="6723" spans="1:27" x14ac:dyDescent="0.3">
      <c r="A6723">
        <v>4</v>
      </c>
      <c r="B6723" t="s">
        <v>43</v>
      </c>
      <c r="C6723">
        <v>6</v>
      </c>
      <c r="D6723" t="s">
        <v>11</v>
      </c>
      <c r="E6723" t="s">
        <v>1758</v>
      </c>
      <c r="F6723" t="s">
        <v>13</v>
      </c>
      <c r="G6723" t="s">
        <v>5413</v>
      </c>
      <c r="H6723" s="3">
        <v>0</v>
      </c>
      <c r="I6723" s="5">
        <v>43822</v>
      </c>
      <c r="J6723" s="5" t="str">
        <f t="shared" si="210"/>
        <v>September</v>
      </c>
      <c r="K6723" s="7">
        <f t="shared" ref="K6723:K6786" si="211">YEAR(I6723)</f>
        <v>2019</v>
      </c>
      <c r="L6723" t="s">
        <v>5585</v>
      </c>
      <c r="M6723" t="s">
        <v>102</v>
      </c>
      <c r="N6723">
        <v>6457</v>
      </c>
      <c r="O6723">
        <v>1547</v>
      </c>
      <c r="P6723" t="s">
        <v>8150</v>
      </c>
      <c r="Q6723">
        <v>38</v>
      </c>
      <c r="R6723">
        <v>3</v>
      </c>
      <c r="S6723" t="s">
        <v>104</v>
      </c>
      <c r="U6723">
        <v>38.21</v>
      </c>
      <c r="V6723">
        <v>182</v>
      </c>
      <c r="W6723" t="s">
        <v>33</v>
      </c>
      <c r="X6723" s="5">
        <v>43826</v>
      </c>
      <c r="Y6723" t="s">
        <v>39</v>
      </c>
      <c r="Z6723" t="s">
        <v>461</v>
      </c>
      <c r="AA6723" t="s">
        <v>47</v>
      </c>
    </row>
    <row r="6724" spans="1:27" x14ac:dyDescent="0.3">
      <c r="A6724">
        <v>0</v>
      </c>
      <c r="B6724" t="s">
        <v>10</v>
      </c>
      <c r="C6724">
        <v>0</v>
      </c>
      <c r="D6724" t="s">
        <v>11</v>
      </c>
      <c r="E6724" t="s">
        <v>65</v>
      </c>
      <c r="F6724" t="s">
        <v>13</v>
      </c>
      <c r="G6724" t="s">
        <v>5276</v>
      </c>
      <c r="H6724" s="3">
        <v>0</v>
      </c>
      <c r="I6724" s="5">
        <v>43709</v>
      </c>
      <c r="J6724" s="5" t="str">
        <f t="shared" si="210"/>
        <v>September</v>
      </c>
      <c r="K6724" s="7">
        <f t="shared" si="211"/>
        <v>2019</v>
      </c>
      <c r="L6724" t="s">
        <v>5334</v>
      </c>
      <c r="M6724" t="s">
        <v>30</v>
      </c>
      <c r="N6724">
        <v>98103</v>
      </c>
      <c r="O6724">
        <v>965</v>
      </c>
      <c r="P6724" t="s">
        <v>562</v>
      </c>
      <c r="Q6724">
        <v>45</v>
      </c>
      <c r="R6724">
        <v>4</v>
      </c>
      <c r="S6724" t="s">
        <v>32</v>
      </c>
      <c r="U6724">
        <v>45.37</v>
      </c>
      <c r="V6724">
        <v>284</v>
      </c>
      <c r="W6724" t="s">
        <v>33</v>
      </c>
      <c r="X6724" s="5">
        <v>43709</v>
      </c>
      <c r="Y6724" t="s">
        <v>773</v>
      </c>
      <c r="Z6724" t="s">
        <v>69</v>
      </c>
      <c r="AA6724" t="s">
        <v>41</v>
      </c>
    </row>
    <row r="6725" spans="1:27" x14ac:dyDescent="0.3">
      <c r="A6725">
        <v>0</v>
      </c>
      <c r="B6725" t="s">
        <v>10</v>
      </c>
      <c r="C6725">
        <v>0</v>
      </c>
      <c r="D6725" t="s">
        <v>26</v>
      </c>
      <c r="E6725" t="s">
        <v>65</v>
      </c>
      <c r="F6725" t="s">
        <v>13</v>
      </c>
      <c r="G6725" t="s">
        <v>5276</v>
      </c>
      <c r="H6725" s="3">
        <v>0</v>
      </c>
      <c r="I6725" s="5">
        <v>43709</v>
      </c>
      <c r="J6725" s="5" t="str">
        <f t="shared" si="210"/>
        <v>September</v>
      </c>
      <c r="K6725" s="7">
        <f t="shared" si="211"/>
        <v>2019</v>
      </c>
      <c r="L6725" t="s">
        <v>5334</v>
      </c>
      <c r="M6725" t="s">
        <v>30</v>
      </c>
      <c r="N6725">
        <v>98103</v>
      </c>
      <c r="O6725">
        <v>855</v>
      </c>
      <c r="P6725" t="s">
        <v>3799</v>
      </c>
      <c r="Q6725">
        <v>104</v>
      </c>
      <c r="R6725">
        <v>4</v>
      </c>
      <c r="S6725" t="s">
        <v>32</v>
      </c>
      <c r="U6725">
        <v>103.82</v>
      </c>
      <c r="V6725">
        <v>315</v>
      </c>
      <c r="W6725" t="s">
        <v>33</v>
      </c>
      <c r="X6725" s="5">
        <v>43709</v>
      </c>
      <c r="Y6725" t="s">
        <v>773</v>
      </c>
      <c r="Z6725" t="s">
        <v>69</v>
      </c>
      <c r="AA6725" t="s">
        <v>56</v>
      </c>
    </row>
    <row r="6726" spans="1:27" x14ac:dyDescent="0.3">
      <c r="A6726">
        <v>5</v>
      </c>
      <c r="B6726" t="s">
        <v>43</v>
      </c>
      <c r="C6726">
        <v>6</v>
      </c>
      <c r="D6726" t="s">
        <v>11</v>
      </c>
      <c r="E6726" t="s">
        <v>572</v>
      </c>
      <c r="F6726" t="s">
        <v>13</v>
      </c>
      <c r="G6726" t="s">
        <v>5497</v>
      </c>
      <c r="H6726" s="3">
        <v>0</v>
      </c>
      <c r="I6726" s="5">
        <v>43498</v>
      </c>
      <c r="J6726" s="5" t="str">
        <f t="shared" si="210"/>
        <v>September</v>
      </c>
      <c r="K6726" s="7">
        <f t="shared" si="211"/>
        <v>2019</v>
      </c>
      <c r="L6726" t="s">
        <v>5723</v>
      </c>
      <c r="M6726" t="s">
        <v>30</v>
      </c>
      <c r="N6726">
        <v>92105</v>
      </c>
      <c r="O6726">
        <v>556</v>
      </c>
      <c r="P6726" t="s">
        <v>2160</v>
      </c>
      <c r="Q6726">
        <v>13</v>
      </c>
      <c r="R6726">
        <v>2</v>
      </c>
      <c r="S6726" t="s">
        <v>32</v>
      </c>
      <c r="U6726">
        <v>12.63</v>
      </c>
      <c r="V6726">
        <v>211</v>
      </c>
      <c r="W6726" t="s">
        <v>33</v>
      </c>
      <c r="X6726" s="5">
        <v>43503</v>
      </c>
      <c r="Y6726" t="s">
        <v>39</v>
      </c>
      <c r="Z6726" t="s">
        <v>34</v>
      </c>
      <c r="AA6726" t="s">
        <v>47</v>
      </c>
    </row>
    <row r="6727" spans="1:27" x14ac:dyDescent="0.3">
      <c r="A6727">
        <v>5</v>
      </c>
      <c r="B6727" t="s">
        <v>43</v>
      </c>
      <c r="C6727">
        <v>6</v>
      </c>
      <c r="D6727" t="s">
        <v>26</v>
      </c>
      <c r="E6727" t="s">
        <v>572</v>
      </c>
      <c r="F6727" t="s">
        <v>13</v>
      </c>
      <c r="G6727" t="s">
        <v>5497</v>
      </c>
      <c r="H6727" s="3">
        <v>0.2</v>
      </c>
      <c r="I6727" s="5">
        <v>43498</v>
      </c>
      <c r="J6727" s="5" t="str">
        <f t="shared" si="210"/>
        <v>September</v>
      </c>
      <c r="K6727" s="7">
        <f t="shared" si="211"/>
        <v>2019</v>
      </c>
      <c r="L6727" t="s">
        <v>5723</v>
      </c>
      <c r="M6727" t="s">
        <v>30</v>
      </c>
      <c r="N6727">
        <v>92105</v>
      </c>
      <c r="O6727">
        <v>688</v>
      </c>
      <c r="P6727" t="s">
        <v>1416</v>
      </c>
      <c r="Q6727">
        <v>10</v>
      </c>
      <c r="R6727">
        <v>2</v>
      </c>
      <c r="S6727" t="s">
        <v>32</v>
      </c>
      <c r="U6727">
        <v>10.06</v>
      </c>
      <c r="V6727">
        <v>31</v>
      </c>
      <c r="W6727" t="s">
        <v>33</v>
      </c>
      <c r="X6727" s="5">
        <v>43503</v>
      </c>
      <c r="Y6727" t="s">
        <v>39</v>
      </c>
      <c r="Z6727" t="s">
        <v>34</v>
      </c>
      <c r="AA6727" t="s">
        <v>54</v>
      </c>
    </row>
    <row r="6728" spans="1:27" x14ac:dyDescent="0.3">
      <c r="A6728">
        <v>5</v>
      </c>
      <c r="B6728" t="s">
        <v>43</v>
      </c>
      <c r="C6728">
        <v>6</v>
      </c>
      <c r="D6728" t="s">
        <v>50</v>
      </c>
      <c r="E6728" t="s">
        <v>572</v>
      </c>
      <c r="F6728" t="s">
        <v>13</v>
      </c>
      <c r="G6728" t="s">
        <v>5497</v>
      </c>
      <c r="H6728" s="3">
        <v>0.2</v>
      </c>
      <c r="I6728" s="5">
        <v>43498</v>
      </c>
      <c r="J6728" s="5" t="str">
        <f t="shared" si="210"/>
        <v>September</v>
      </c>
      <c r="K6728" s="7">
        <f t="shared" si="211"/>
        <v>2019</v>
      </c>
      <c r="L6728" t="s">
        <v>5723</v>
      </c>
      <c r="M6728" t="s">
        <v>30</v>
      </c>
      <c r="N6728">
        <v>92105</v>
      </c>
      <c r="O6728">
        <v>882</v>
      </c>
      <c r="P6728" t="s">
        <v>6804</v>
      </c>
      <c r="Q6728">
        <v>39</v>
      </c>
      <c r="R6728">
        <v>2</v>
      </c>
      <c r="S6728" t="s">
        <v>32</v>
      </c>
      <c r="U6728">
        <v>39</v>
      </c>
      <c r="V6728">
        <v>240</v>
      </c>
      <c r="W6728" t="s">
        <v>33</v>
      </c>
      <c r="X6728" s="5">
        <v>43503</v>
      </c>
      <c r="Y6728" t="s">
        <v>39</v>
      </c>
      <c r="Z6728" t="s">
        <v>34</v>
      </c>
      <c r="AA6728" t="s">
        <v>422</v>
      </c>
    </row>
    <row r="6729" spans="1:27" x14ac:dyDescent="0.3">
      <c r="A6729">
        <v>5</v>
      </c>
      <c r="B6729" t="s">
        <v>25</v>
      </c>
      <c r="C6729">
        <v>3</v>
      </c>
      <c r="D6729" t="s">
        <v>26</v>
      </c>
      <c r="E6729" t="s">
        <v>88</v>
      </c>
      <c r="F6729" t="s">
        <v>13</v>
      </c>
      <c r="G6729" t="s">
        <v>2117</v>
      </c>
      <c r="H6729" s="3">
        <v>0.2</v>
      </c>
      <c r="I6729" s="5">
        <v>43818</v>
      </c>
      <c r="J6729" s="5" t="str">
        <f t="shared" si="210"/>
        <v>September</v>
      </c>
      <c r="K6729" s="7">
        <f t="shared" si="211"/>
        <v>2019</v>
      </c>
      <c r="L6729" t="s">
        <v>3699</v>
      </c>
      <c r="M6729" t="s">
        <v>30</v>
      </c>
      <c r="N6729">
        <v>94110</v>
      </c>
      <c r="O6729">
        <v>513</v>
      </c>
      <c r="P6729" t="s">
        <v>2851</v>
      </c>
      <c r="Q6729">
        <v>11</v>
      </c>
      <c r="R6729">
        <v>2</v>
      </c>
      <c r="S6729" t="s">
        <v>32</v>
      </c>
      <c r="U6729">
        <v>11.46</v>
      </c>
      <c r="V6729">
        <v>37</v>
      </c>
      <c r="W6729" t="s">
        <v>19</v>
      </c>
      <c r="X6729" s="5">
        <v>43823</v>
      </c>
      <c r="Y6729" t="s">
        <v>20</v>
      </c>
      <c r="Z6729" t="s">
        <v>34</v>
      </c>
      <c r="AA6729" t="s">
        <v>54</v>
      </c>
    </row>
    <row r="6730" spans="1:27" x14ac:dyDescent="0.3">
      <c r="A6730">
        <v>5</v>
      </c>
      <c r="B6730" t="s">
        <v>25</v>
      </c>
      <c r="C6730">
        <v>3</v>
      </c>
      <c r="D6730" t="s">
        <v>26</v>
      </c>
      <c r="E6730" t="s">
        <v>171</v>
      </c>
      <c r="F6730" t="s">
        <v>13</v>
      </c>
      <c r="G6730" t="s">
        <v>520</v>
      </c>
      <c r="H6730" s="3">
        <v>0</v>
      </c>
      <c r="I6730" s="5">
        <v>43786</v>
      </c>
      <c r="J6730" s="5" t="str">
        <f t="shared" si="210"/>
        <v>September</v>
      </c>
      <c r="K6730" s="7">
        <f t="shared" si="211"/>
        <v>2019</v>
      </c>
      <c r="L6730" t="s">
        <v>6062</v>
      </c>
      <c r="M6730" t="s">
        <v>102</v>
      </c>
      <c r="N6730">
        <v>10011</v>
      </c>
      <c r="O6730">
        <v>514</v>
      </c>
      <c r="P6730" t="s">
        <v>939</v>
      </c>
      <c r="Q6730">
        <v>349</v>
      </c>
      <c r="R6730">
        <v>3</v>
      </c>
      <c r="S6730" t="s">
        <v>104</v>
      </c>
      <c r="U6730">
        <v>349.34</v>
      </c>
      <c r="V6730">
        <v>1248</v>
      </c>
      <c r="W6730" t="s">
        <v>33</v>
      </c>
      <c r="X6730" s="5">
        <v>43791</v>
      </c>
      <c r="Y6730" t="s">
        <v>20</v>
      </c>
      <c r="Z6730" t="s">
        <v>175</v>
      </c>
      <c r="AA6730" t="s">
        <v>42</v>
      </c>
    </row>
    <row r="6731" spans="1:27" x14ac:dyDescent="0.3">
      <c r="A6731">
        <v>2</v>
      </c>
      <c r="B6731" t="s">
        <v>43</v>
      </c>
      <c r="C6731">
        <v>3</v>
      </c>
      <c r="D6731" t="s">
        <v>26</v>
      </c>
      <c r="E6731" t="s">
        <v>6114</v>
      </c>
      <c r="F6731" t="s">
        <v>13</v>
      </c>
      <c r="G6731" t="s">
        <v>1363</v>
      </c>
      <c r="H6731" s="3">
        <v>0</v>
      </c>
      <c r="I6731" s="5">
        <v>43793</v>
      </c>
      <c r="J6731" s="5" t="str">
        <f t="shared" si="210"/>
        <v>September</v>
      </c>
      <c r="K6731" s="7">
        <f t="shared" si="211"/>
        <v>2019</v>
      </c>
      <c r="L6731" t="s">
        <v>6115</v>
      </c>
      <c r="M6731" t="s">
        <v>16</v>
      </c>
      <c r="N6731">
        <v>29483</v>
      </c>
      <c r="O6731">
        <v>1647</v>
      </c>
      <c r="P6731" t="s">
        <v>8227</v>
      </c>
      <c r="Q6731">
        <v>157</v>
      </c>
      <c r="R6731">
        <v>8</v>
      </c>
      <c r="S6731" t="s">
        <v>18</v>
      </c>
      <c r="U6731">
        <v>157.36000000000001</v>
      </c>
      <c r="V6731">
        <v>328</v>
      </c>
      <c r="W6731" t="s">
        <v>33</v>
      </c>
      <c r="X6731" s="5">
        <v>43795</v>
      </c>
      <c r="Y6731" t="s">
        <v>20</v>
      </c>
      <c r="Z6731" t="s">
        <v>240</v>
      </c>
      <c r="AA6731" t="s">
        <v>54</v>
      </c>
    </row>
    <row r="6732" spans="1:27" x14ac:dyDescent="0.3">
      <c r="A6732">
        <v>2</v>
      </c>
      <c r="B6732" t="s">
        <v>43</v>
      </c>
      <c r="C6732">
        <v>3</v>
      </c>
      <c r="D6732" t="s">
        <v>50</v>
      </c>
      <c r="E6732" t="s">
        <v>6114</v>
      </c>
      <c r="F6732" t="s">
        <v>13</v>
      </c>
      <c r="G6732" t="s">
        <v>1363</v>
      </c>
      <c r="H6732" s="3">
        <v>0</v>
      </c>
      <c r="I6732" s="5">
        <v>43793</v>
      </c>
      <c r="J6732" s="5" t="str">
        <f t="shared" si="210"/>
        <v>September</v>
      </c>
      <c r="K6732" s="7">
        <f t="shared" si="211"/>
        <v>2019</v>
      </c>
      <c r="L6732" t="s">
        <v>6115</v>
      </c>
      <c r="M6732" t="s">
        <v>16</v>
      </c>
      <c r="N6732">
        <v>29483</v>
      </c>
      <c r="O6732">
        <v>1104</v>
      </c>
      <c r="P6732" t="s">
        <v>4804</v>
      </c>
      <c r="Q6732">
        <v>40</v>
      </c>
      <c r="R6732">
        <v>2</v>
      </c>
      <c r="S6732" t="s">
        <v>18</v>
      </c>
      <c r="U6732">
        <v>39.549999999999997</v>
      </c>
      <c r="V6732">
        <v>79</v>
      </c>
      <c r="W6732" t="s">
        <v>33</v>
      </c>
      <c r="X6732" s="5">
        <v>43795</v>
      </c>
      <c r="Y6732" t="s">
        <v>20</v>
      </c>
      <c r="Z6732" t="s">
        <v>240</v>
      </c>
      <c r="AA6732" t="s">
        <v>52</v>
      </c>
    </row>
    <row r="6733" spans="1:27" x14ac:dyDescent="0.3">
      <c r="A6733">
        <v>4</v>
      </c>
      <c r="B6733" t="s">
        <v>43</v>
      </c>
      <c r="C6733">
        <v>6</v>
      </c>
      <c r="D6733" t="s">
        <v>26</v>
      </c>
      <c r="E6733" t="s">
        <v>2762</v>
      </c>
      <c r="F6733" t="s">
        <v>13</v>
      </c>
      <c r="G6733" t="s">
        <v>8104</v>
      </c>
      <c r="H6733" s="3">
        <v>0</v>
      </c>
      <c r="I6733" s="5">
        <v>43682</v>
      </c>
      <c r="J6733" s="5" t="str">
        <f t="shared" si="210"/>
        <v>September</v>
      </c>
      <c r="K6733" s="7">
        <f t="shared" si="211"/>
        <v>2019</v>
      </c>
      <c r="L6733" t="s">
        <v>3800</v>
      </c>
      <c r="M6733" t="s">
        <v>73</v>
      </c>
      <c r="N6733">
        <v>46203</v>
      </c>
      <c r="O6733">
        <v>1310</v>
      </c>
      <c r="P6733" t="s">
        <v>1247</v>
      </c>
      <c r="Q6733">
        <v>60</v>
      </c>
      <c r="R6733">
        <v>6</v>
      </c>
      <c r="S6733" t="s">
        <v>75</v>
      </c>
      <c r="U6733">
        <v>60.42</v>
      </c>
      <c r="V6733">
        <v>126</v>
      </c>
      <c r="W6733" t="s">
        <v>19</v>
      </c>
      <c r="X6733" s="5">
        <v>43686</v>
      </c>
      <c r="Y6733" t="s">
        <v>39</v>
      </c>
      <c r="Z6733" t="s">
        <v>167</v>
      </c>
      <c r="AA6733" t="s">
        <v>54</v>
      </c>
    </row>
    <row r="6734" spans="1:27" x14ac:dyDescent="0.3">
      <c r="A6734">
        <v>4</v>
      </c>
      <c r="B6734" t="s">
        <v>43</v>
      </c>
      <c r="C6734">
        <v>6</v>
      </c>
      <c r="D6734" t="s">
        <v>26</v>
      </c>
      <c r="E6734" t="s">
        <v>2762</v>
      </c>
      <c r="F6734" t="s">
        <v>13</v>
      </c>
      <c r="G6734" t="s">
        <v>8104</v>
      </c>
      <c r="H6734" s="3">
        <v>0</v>
      </c>
      <c r="I6734" s="5">
        <v>43682</v>
      </c>
      <c r="J6734" s="5" t="str">
        <f t="shared" si="210"/>
        <v>September</v>
      </c>
      <c r="K6734" s="7">
        <f t="shared" si="211"/>
        <v>2019</v>
      </c>
      <c r="L6734" t="s">
        <v>3800</v>
      </c>
      <c r="M6734" t="s">
        <v>73</v>
      </c>
      <c r="N6734">
        <v>46203</v>
      </c>
      <c r="O6734">
        <v>182</v>
      </c>
      <c r="P6734" t="s">
        <v>3817</v>
      </c>
      <c r="Q6734">
        <v>67</v>
      </c>
      <c r="R6734">
        <v>9</v>
      </c>
      <c r="S6734" t="s">
        <v>75</v>
      </c>
      <c r="U6734">
        <v>66.599999999999994</v>
      </c>
      <c r="V6734">
        <v>133</v>
      </c>
      <c r="W6734" t="s">
        <v>19</v>
      </c>
      <c r="X6734" s="5">
        <v>43686</v>
      </c>
      <c r="Y6734" t="s">
        <v>39</v>
      </c>
      <c r="Z6734" t="s">
        <v>167</v>
      </c>
      <c r="AA6734" t="s">
        <v>35</v>
      </c>
    </row>
    <row r="6735" spans="1:27" x14ac:dyDescent="0.3">
      <c r="A6735">
        <v>4</v>
      </c>
      <c r="B6735" t="s">
        <v>43</v>
      </c>
      <c r="C6735">
        <v>6</v>
      </c>
      <c r="D6735" t="s">
        <v>50</v>
      </c>
      <c r="E6735" t="s">
        <v>2762</v>
      </c>
      <c r="F6735" t="s">
        <v>13</v>
      </c>
      <c r="G6735" t="s">
        <v>8104</v>
      </c>
      <c r="H6735" s="3">
        <v>0</v>
      </c>
      <c r="I6735" s="5">
        <v>43682</v>
      </c>
      <c r="J6735" s="5" t="str">
        <f t="shared" si="210"/>
        <v>September</v>
      </c>
      <c r="K6735" s="7">
        <f t="shared" si="211"/>
        <v>2019</v>
      </c>
      <c r="L6735" t="s">
        <v>3800</v>
      </c>
      <c r="M6735" t="s">
        <v>73</v>
      </c>
      <c r="N6735">
        <v>46203</v>
      </c>
      <c r="O6735">
        <v>1023</v>
      </c>
      <c r="P6735" t="s">
        <v>4818</v>
      </c>
      <c r="Q6735">
        <v>30</v>
      </c>
      <c r="R6735">
        <v>2</v>
      </c>
      <c r="S6735" t="s">
        <v>75</v>
      </c>
      <c r="U6735">
        <v>29.52</v>
      </c>
      <c r="V6735">
        <v>80</v>
      </c>
      <c r="W6735" t="s">
        <v>19</v>
      </c>
      <c r="X6735" s="5">
        <v>43686</v>
      </c>
      <c r="Y6735" t="s">
        <v>39</v>
      </c>
      <c r="Z6735" t="s">
        <v>167</v>
      </c>
      <c r="AA6735" t="s">
        <v>113</v>
      </c>
    </row>
    <row r="6736" spans="1:27" x14ac:dyDescent="0.3">
      <c r="A6736">
        <v>6</v>
      </c>
      <c r="B6736" t="s">
        <v>10</v>
      </c>
      <c r="C6736">
        <v>6</v>
      </c>
      <c r="D6736" t="s">
        <v>26</v>
      </c>
      <c r="E6736" t="s">
        <v>1362</v>
      </c>
      <c r="F6736" t="s">
        <v>13</v>
      </c>
      <c r="G6736" t="s">
        <v>2689</v>
      </c>
      <c r="H6736" s="3">
        <v>0</v>
      </c>
      <c r="I6736" s="5">
        <v>43737</v>
      </c>
      <c r="J6736" s="5" t="str">
        <f t="shared" si="210"/>
        <v>September</v>
      </c>
      <c r="K6736" s="7">
        <f t="shared" si="211"/>
        <v>2019</v>
      </c>
      <c r="L6736" t="s">
        <v>4082</v>
      </c>
      <c r="M6736" t="s">
        <v>102</v>
      </c>
      <c r="N6736">
        <v>10550</v>
      </c>
      <c r="O6736">
        <v>1501</v>
      </c>
      <c r="P6736" t="s">
        <v>412</v>
      </c>
      <c r="Q6736">
        <v>11</v>
      </c>
      <c r="R6736">
        <v>3</v>
      </c>
      <c r="S6736" t="s">
        <v>104</v>
      </c>
      <c r="U6736">
        <v>10.97</v>
      </c>
      <c r="V6736">
        <v>23</v>
      </c>
      <c r="W6736" t="s">
        <v>19</v>
      </c>
      <c r="X6736" s="5">
        <v>43743</v>
      </c>
      <c r="Y6736" t="s">
        <v>39</v>
      </c>
      <c r="Z6736" t="s">
        <v>175</v>
      </c>
      <c r="AA6736" t="s">
        <v>119</v>
      </c>
    </row>
    <row r="6737" spans="1:27" x14ac:dyDescent="0.3">
      <c r="A6737">
        <v>6</v>
      </c>
      <c r="B6737" t="s">
        <v>10</v>
      </c>
      <c r="C6737">
        <v>6</v>
      </c>
      <c r="D6737" t="s">
        <v>26</v>
      </c>
      <c r="E6737" t="s">
        <v>1362</v>
      </c>
      <c r="F6737" t="s">
        <v>13</v>
      </c>
      <c r="G6737" t="s">
        <v>2689</v>
      </c>
      <c r="H6737" s="3">
        <v>0</v>
      </c>
      <c r="I6737" s="5">
        <v>43737</v>
      </c>
      <c r="J6737" s="5" t="str">
        <f t="shared" si="210"/>
        <v>September</v>
      </c>
      <c r="K6737" s="7">
        <f t="shared" si="211"/>
        <v>2019</v>
      </c>
      <c r="L6737" t="s">
        <v>4082</v>
      </c>
      <c r="M6737" t="s">
        <v>102</v>
      </c>
      <c r="N6737">
        <v>10550</v>
      </c>
      <c r="O6737">
        <v>1486</v>
      </c>
      <c r="P6737" t="s">
        <v>8273</v>
      </c>
      <c r="Q6737">
        <v>24</v>
      </c>
      <c r="R6737">
        <v>5</v>
      </c>
      <c r="S6737" t="s">
        <v>104</v>
      </c>
      <c r="U6737">
        <v>24.23</v>
      </c>
      <c r="V6737">
        <v>52</v>
      </c>
      <c r="W6737" t="s">
        <v>19</v>
      </c>
      <c r="X6737" s="5">
        <v>43743</v>
      </c>
      <c r="Y6737" t="s">
        <v>39</v>
      </c>
      <c r="Z6737" t="s">
        <v>175</v>
      </c>
      <c r="AA6737" t="s">
        <v>64</v>
      </c>
    </row>
    <row r="6738" spans="1:27" x14ac:dyDescent="0.3">
      <c r="A6738">
        <v>5</v>
      </c>
      <c r="B6738" t="s">
        <v>43</v>
      </c>
      <c r="C6738">
        <v>6</v>
      </c>
      <c r="D6738" t="s">
        <v>11</v>
      </c>
      <c r="E6738" t="s">
        <v>211</v>
      </c>
      <c r="F6738" t="s">
        <v>13</v>
      </c>
      <c r="G6738" t="s">
        <v>1976</v>
      </c>
      <c r="H6738" s="3">
        <v>0.2</v>
      </c>
      <c r="I6738" s="5">
        <v>43690</v>
      </c>
      <c r="J6738" s="5" t="str">
        <f t="shared" si="210"/>
        <v>September</v>
      </c>
      <c r="K6738" s="7">
        <f t="shared" si="211"/>
        <v>2019</v>
      </c>
      <c r="L6738" t="s">
        <v>2525</v>
      </c>
      <c r="M6738" t="s">
        <v>16</v>
      </c>
      <c r="N6738">
        <v>38109</v>
      </c>
      <c r="O6738">
        <v>585</v>
      </c>
      <c r="P6738" t="s">
        <v>1794</v>
      </c>
      <c r="Q6738">
        <v>0</v>
      </c>
      <c r="R6738">
        <v>1</v>
      </c>
      <c r="S6738" t="s">
        <v>18</v>
      </c>
      <c r="U6738">
        <v>0</v>
      </c>
      <c r="V6738">
        <v>32</v>
      </c>
      <c r="W6738" t="s">
        <v>19</v>
      </c>
      <c r="X6738" s="5">
        <v>43695</v>
      </c>
      <c r="Y6738" t="s">
        <v>39</v>
      </c>
      <c r="Z6738" t="s">
        <v>214</v>
      </c>
      <c r="AA6738" t="s">
        <v>47</v>
      </c>
    </row>
    <row r="6739" spans="1:27" x14ac:dyDescent="0.3">
      <c r="A6739">
        <v>5</v>
      </c>
      <c r="B6739" t="s">
        <v>43</v>
      </c>
      <c r="C6739">
        <v>6</v>
      </c>
      <c r="D6739" t="s">
        <v>11</v>
      </c>
      <c r="E6739" t="s">
        <v>211</v>
      </c>
      <c r="F6739" t="s">
        <v>13</v>
      </c>
      <c r="G6739" t="s">
        <v>1976</v>
      </c>
      <c r="H6739" s="3">
        <v>0.2</v>
      </c>
      <c r="I6739" s="5">
        <v>43690</v>
      </c>
      <c r="J6739" s="5" t="str">
        <f t="shared" si="210"/>
        <v>September</v>
      </c>
      <c r="K6739" s="7">
        <f t="shared" si="211"/>
        <v>2019</v>
      </c>
      <c r="L6739" t="s">
        <v>2525</v>
      </c>
      <c r="M6739" t="s">
        <v>16</v>
      </c>
      <c r="N6739">
        <v>38109</v>
      </c>
      <c r="O6739">
        <v>844</v>
      </c>
      <c r="P6739" t="s">
        <v>2156</v>
      </c>
      <c r="Q6739">
        <v>48</v>
      </c>
      <c r="R6739">
        <v>2</v>
      </c>
      <c r="S6739" t="s">
        <v>18</v>
      </c>
      <c r="U6739">
        <v>47.66</v>
      </c>
      <c r="V6739">
        <v>424</v>
      </c>
      <c r="W6739" t="s">
        <v>19</v>
      </c>
      <c r="X6739" s="5">
        <v>43695</v>
      </c>
      <c r="Y6739" t="s">
        <v>39</v>
      </c>
      <c r="Z6739" t="s">
        <v>214</v>
      </c>
      <c r="AA6739" t="s">
        <v>24</v>
      </c>
    </row>
    <row r="6740" spans="1:27" x14ac:dyDescent="0.3">
      <c r="A6740">
        <v>5</v>
      </c>
      <c r="B6740" t="s">
        <v>43</v>
      </c>
      <c r="C6740">
        <v>6</v>
      </c>
      <c r="D6740" t="s">
        <v>26</v>
      </c>
      <c r="E6740" t="s">
        <v>211</v>
      </c>
      <c r="F6740" t="s">
        <v>13</v>
      </c>
      <c r="G6740" t="s">
        <v>1976</v>
      </c>
      <c r="H6740" s="3">
        <v>0.2</v>
      </c>
      <c r="I6740" s="5">
        <v>43690</v>
      </c>
      <c r="J6740" s="5" t="str">
        <f t="shared" si="210"/>
        <v>September</v>
      </c>
      <c r="K6740" s="7">
        <f t="shared" si="211"/>
        <v>2019</v>
      </c>
      <c r="L6740" t="s">
        <v>2525</v>
      </c>
      <c r="M6740" t="s">
        <v>16</v>
      </c>
      <c r="N6740">
        <v>38109</v>
      </c>
      <c r="O6740">
        <v>456</v>
      </c>
      <c r="P6740" t="s">
        <v>1006</v>
      </c>
      <c r="Q6740">
        <v>5</v>
      </c>
      <c r="R6740">
        <v>5</v>
      </c>
      <c r="S6740" t="s">
        <v>18</v>
      </c>
      <c r="U6740">
        <v>4.8</v>
      </c>
      <c r="V6740">
        <v>15</v>
      </c>
      <c r="W6740" t="s">
        <v>19</v>
      </c>
      <c r="X6740" s="5">
        <v>43695</v>
      </c>
      <c r="Y6740" t="s">
        <v>39</v>
      </c>
      <c r="Z6740" t="s">
        <v>214</v>
      </c>
      <c r="AA6740" t="s">
        <v>119</v>
      </c>
    </row>
    <row r="6741" spans="1:27" x14ac:dyDescent="0.3">
      <c r="A6741">
        <v>5</v>
      </c>
      <c r="B6741" t="s">
        <v>43</v>
      </c>
      <c r="C6741">
        <v>6</v>
      </c>
      <c r="D6741" t="s">
        <v>26</v>
      </c>
      <c r="E6741" t="s">
        <v>211</v>
      </c>
      <c r="F6741" t="s">
        <v>13</v>
      </c>
      <c r="G6741" t="s">
        <v>1976</v>
      </c>
      <c r="H6741" s="3">
        <v>0.2</v>
      </c>
      <c r="I6741" s="5">
        <v>43690</v>
      </c>
      <c r="J6741" s="5" t="str">
        <f t="shared" si="210"/>
        <v>September</v>
      </c>
      <c r="K6741" s="7">
        <f t="shared" si="211"/>
        <v>2019</v>
      </c>
      <c r="L6741" t="s">
        <v>2525</v>
      </c>
      <c r="M6741" t="s">
        <v>16</v>
      </c>
      <c r="N6741">
        <v>38109</v>
      </c>
      <c r="O6741">
        <v>1507</v>
      </c>
      <c r="P6741" t="s">
        <v>346</v>
      </c>
      <c r="Q6741">
        <v>9</v>
      </c>
      <c r="R6741">
        <v>5</v>
      </c>
      <c r="S6741" t="s">
        <v>18</v>
      </c>
      <c r="U6741">
        <v>9.1199999999999992</v>
      </c>
      <c r="V6741">
        <v>24</v>
      </c>
      <c r="W6741" t="s">
        <v>19</v>
      </c>
      <c r="X6741" s="5">
        <v>43695</v>
      </c>
      <c r="Y6741" t="s">
        <v>39</v>
      </c>
      <c r="Z6741" t="s">
        <v>214</v>
      </c>
      <c r="AA6741" t="s">
        <v>176</v>
      </c>
    </row>
    <row r="6742" spans="1:27" x14ac:dyDescent="0.3">
      <c r="A6742">
        <v>5</v>
      </c>
      <c r="B6742" t="s">
        <v>43</v>
      </c>
      <c r="C6742">
        <v>6</v>
      </c>
      <c r="D6742" t="s">
        <v>26</v>
      </c>
      <c r="E6742" t="s">
        <v>211</v>
      </c>
      <c r="F6742" t="s">
        <v>13</v>
      </c>
      <c r="G6742" t="s">
        <v>1976</v>
      </c>
      <c r="H6742" s="3">
        <v>0.2</v>
      </c>
      <c r="I6742" s="5">
        <v>43690</v>
      </c>
      <c r="J6742" s="5" t="str">
        <f t="shared" si="210"/>
        <v>September</v>
      </c>
      <c r="K6742" s="7">
        <f t="shared" si="211"/>
        <v>2019</v>
      </c>
      <c r="L6742" t="s">
        <v>2525</v>
      </c>
      <c r="M6742" t="s">
        <v>16</v>
      </c>
      <c r="N6742">
        <v>38109</v>
      </c>
      <c r="O6742">
        <v>304</v>
      </c>
      <c r="P6742" t="s">
        <v>1232</v>
      </c>
      <c r="Q6742">
        <v>31</v>
      </c>
      <c r="R6742">
        <v>7</v>
      </c>
      <c r="S6742" t="s">
        <v>18</v>
      </c>
      <c r="U6742">
        <v>30.61</v>
      </c>
      <c r="V6742">
        <v>272</v>
      </c>
      <c r="W6742" t="s">
        <v>19</v>
      </c>
      <c r="X6742" s="5">
        <v>43695</v>
      </c>
      <c r="Y6742" t="s">
        <v>39</v>
      </c>
      <c r="Z6742" t="s">
        <v>214</v>
      </c>
      <c r="AA6742" t="s">
        <v>56</v>
      </c>
    </row>
    <row r="6743" spans="1:27" x14ac:dyDescent="0.3">
      <c r="A6743">
        <v>5</v>
      </c>
      <c r="B6743" t="s">
        <v>43</v>
      </c>
      <c r="C6743">
        <v>6</v>
      </c>
      <c r="D6743" t="s">
        <v>26</v>
      </c>
      <c r="E6743" t="s">
        <v>211</v>
      </c>
      <c r="F6743" t="s">
        <v>13</v>
      </c>
      <c r="G6743" t="s">
        <v>1976</v>
      </c>
      <c r="H6743" s="3">
        <v>0.7</v>
      </c>
      <c r="I6743" s="5">
        <v>43690</v>
      </c>
      <c r="J6743" s="5" t="str">
        <f t="shared" si="210"/>
        <v>September</v>
      </c>
      <c r="K6743" s="7">
        <f t="shared" si="211"/>
        <v>2019</v>
      </c>
      <c r="L6743" t="s">
        <v>2525</v>
      </c>
      <c r="M6743" t="s">
        <v>16</v>
      </c>
      <c r="N6743">
        <v>38109</v>
      </c>
      <c r="O6743">
        <v>687</v>
      </c>
      <c r="P6743" t="s">
        <v>2769</v>
      </c>
      <c r="Q6743">
        <v>-1238</v>
      </c>
      <c r="R6743">
        <v>6</v>
      </c>
      <c r="S6743" t="s">
        <v>18</v>
      </c>
      <c r="U6743">
        <v>-1237.8499999999999</v>
      </c>
      <c r="V6743">
        <v>1615</v>
      </c>
      <c r="W6743" t="s">
        <v>19</v>
      </c>
      <c r="X6743" s="5">
        <v>43695</v>
      </c>
      <c r="Y6743" t="s">
        <v>39</v>
      </c>
      <c r="Z6743" t="s">
        <v>214</v>
      </c>
      <c r="AA6743" t="s">
        <v>54</v>
      </c>
    </row>
    <row r="6744" spans="1:27" x14ac:dyDescent="0.3">
      <c r="A6744">
        <v>5</v>
      </c>
      <c r="B6744" t="s">
        <v>43</v>
      </c>
      <c r="C6744">
        <v>6</v>
      </c>
      <c r="D6744" t="s">
        <v>50</v>
      </c>
      <c r="E6744" t="s">
        <v>211</v>
      </c>
      <c r="F6744" t="s">
        <v>13</v>
      </c>
      <c r="G6744" t="s">
        <v>1976</v>
      </c>
      <c r="H6744" s="3">
        <v>0.2</v>
      </c>
      <c r="I6744" s="5">
        <v>43690</v>
      </c>
      <c r="J6744" s="5" t="str">
        <f t="shared" si="210"/>
        <v>September</v>
      </c>
      <c r="K6744" s="7">
        <f t="shared" si="211"/>
        <v>2019</v>
      </c>
      <c r="L6744" t="s">
        <v>2525</v>
      </c>
      <c r="M6744" t="s">
        <v>16</v>
      </c>
      <c r="N6744">
        <v>38109</v>
      </c>
      <c r="O6744">
        <v>1059</v>
      </c>
      <c r="P6744" t="s">
        <v>5111</v>
      </c>
      <c r="Q6744">
        <v>0</v>
      </c>
      <c r="R6744">
        <v>2</v>
      </c>
      <c r="S6744" t="s">
        <v>18</v>
      </c>
      <c r="U6744">
        <v>0.48</v>
      </c>
      <c r="V6744">
        <v>2</v>
      </c>
      <c r="W6744" t="s">
        <v>19</v>
      </c>
      <c r="X6744" s="5">
        <v>43695</v>
      </c>
      <c r="Y6744" t="s">
        <v>39</v>
      </c>
      <c r="Z6744" t="s">
        <v>214</v>
      </c>
      <c r="AA6744" t="s">
        <v>113</v>
      </c>
    </row>
    <row r="6745" spans="1:27" x14ac:dyDescent="0.3">
      <c r="A6745">
        <v>0</v>
      </c>
      <c r="B6745" t="s">
        <v>10</v>
      </c>
      <c r="C6745">
        <v>0</v>
      </c>
      <c r="D6745" t="s">
        <v>11</v>
      </c>
      <c r="E6745" t="s">
        <v>27</v>
      </c>
      <c r="F6745" t="s">
        <v>13</v>
      </c>
      <c r="G6745" t="s">
        <v>5337</v>
      </c>
      <c r="H6745" s="3">
        <v>0.2</v>
      </c>
      <c r="I6745" s="5">
        <v>43718</v>
      </c>
      <c r="J6745" s="5" t="str">
        <f t="shared" si="210"/>
        <v>September</v>
      </c>
      <c r="K6745" s="7">
        <f t="shared" si="211"/>
        <v>2019</v>
      </c>
      <c r="L6745" t="s">
        <v>5338</v>
      </c>
      <c r="M6745" t="s">
        <v>30</v>
      </c>
      <c r="N6745">
        <v>90004</v>
      </c>
      <c r="O6745">
        <v>529</v>
      </c>
      <c r="P6745" t="s">
        <v>697</v>
      </c>
      <c r="Q6745">
        <v>27</v>
      </c>
      <c r="R6745">
        <v>3</v>
      </c>
      <c r="S6745" t="s">
        <v>32</v>
      </c>
      <c r="U6745">
        <v>27.18</v>
      </c>
      <c r="V6745">
        <v>362</v>
      </c>
      <c r="W6745" t="s">
        <v>33</v>
      </c>
      <c r="X6745" s="5">
        <v>43718</v>
      </c>
      <c r="Y6745" t="s">
        <v>773</v>
      </c>
      <c r="Z6745" t="s">
        <v>34</v>
      </c>
      <c r="AA6745" t="s">
        <v>24</v>
      </c>
    </row>
    <row r="6746" spans="1:27" x14ac:dyDescent="0.3">
      <c r="A6746">
        <v>0</v>
      </c>
      <c r="B6746" t="s">
        <v>10</v>
      </c>
      <c r="C6746">
        <v>0</v>
      </c>
      <c r="D6746" t="s">
        <v>26</v>
      </c>
      <c r="E6746" t="s">
        <v>27</v>
      </c>
      <c r="F6746" t="s">
        <v>13</v>
      </c>
      <c r="G6746" t="s">
        <v>5337</v>
      </c>
      <c r="H6746" s="3">
        <v>0.2</v>
      </c>
      <c r="I6746" s="5">
        <v>43718</v>
      </c>
      <c r="J6746" s="5" t="str">
        <f t="shared" si="210"/>
        <v>September</v>
      </c>
      <c r="K6746" s="7">
        <f t="shared" si="211"/>
        <v>2019</v>
      </c>
      <c r="L6746" t="s">
        <v>5338</v>
      </c>
      <c r="M6746" t="s">
        <v>30</v>
      </c>
      <c r="N6746">
        <v>90004</v>
      </c>
      <c r="O6746">
        <v>260</v>
      </c>
      <c r="P6746" t="s">
        <v>728</v>
      </c>
      <c r="Q6746">
        <v>2</v>
      </c>
      <c r="R6746">
        <v>2</v>
      </c>
      <c r="S6746" t="s">
        <v>32</v>
      </c>
      <c r="U6746">
        <v>2.2400000000000002</v>
      </c>
      <c r="V6746">
        <v>7</v>
      </c>
      <c r="W6746" t="s">
        <v>33</v>
      </c>
      <c r="X6746" s="5">
        <v>43718</v>
      </c>
      <c r="Y6746" t="s">
        <v>773</v>
      </c>
      <c r="Z6746" t="s">
        <v>34</v>
      </c>
      <c r="AA6746" t="s">
        <v>54</v>
      </c>
    </row>
    <row r="6747" spans="1:27" x14ac:dyDescent="0.3">
      <c r="A6747">
        <v>4</v>
      </c>
      <c r="B6747" t="s">
        <v>43</v>
      </c>
      <c r="C6747">
        <v>6</v>
      </c>
      <c r="D6747" t="s">
        <v>26</v>
      </c>
      <c r="E6747" t="s">
        <v>122</v>
      </c>
      <c r="F6747" t="s">
        <v>13</v>
      </c>
      <c r="G6747" t="s">
        <v>1495</v>
      </c>
      <c r="H6747" s="3">
        <v>0.8</v>
      </c>
      <c r="I6747" s="5">
        <v>43745</v>
      </c>
      <c r="J6747" s="5" t="str">
        <f t="shared" si="210"/>
        <v>September</v>
      </c>
      <c r="K6747" s="7">
        <f t="shared" si="211"/>
        <v>2019</v>
      </c>
      <c r="L6747" t="s">
        <v>3978</v>
      </c>
      <c r="M6747" t="s">
        <v>73</v>
      </c>
      <c r="N6747">
        <v>77036</v>
      </c>
      <c r="O6747">
        <v>1520</v>
      </c>
      <c r="P6747" t="s">
        <v>78</v>
      </c>
      <c r="Q6747">
        <v>-6</v>
      </c>
      <c r="R6747">
        <v>5</v>
      </c>
      <c r="S6747" t="s">
        <v>75</v>
      </c>
      <c r="U6747">
        <v>-6.36</v>
      </c>
      <c r="V6747">
        <v>4</v>
      </c>
      <c r="W6747" t="s">
        <v>19</v>
      </c>
      <c r="X6747" s="5">
        <v>43749</v>
      </c>
      <c r="Y6747" t="s">
        <v>39</v>
      </c>
      <c r="Z6747" t="s">
        <v>77</v>
      </c>
      <c r="AA6747" t="s">
        <v>54</v>
      </c>
    </row>
    <row r="6748" spans="1:27" x14ac:dyDescent="0.3">
      <c r="A6748">
        <v>6</v>
      </c>
      <c r="B6748" t="s">
        <v>10</v>
      </c>
      <c r="C6748">
        <v>6</v>
      </c>
      <c r="D6748" t="s">
        <v>50</v>
      </c>
      <c r="E6748" t="s">
        <v>305</v>
      </c>
      <c r="F6748" t="s">
        <v>13</v>
      </c>
      <c r="G6748" t="s">
        <v>7156</v>
      </c>
      <c r="H6748" s="3">
        <v>0</v>
      </c>
      <c r="I6748" s="5">
        <v>43703</v>
      </c>
      <c r="J6748" s="5" t="str">
        <f t="shared" si="210"/>
        <v>September</v>
      </c>
      <c r="K6748" s="7">
        <f t="shared" si="211"/>
        <v>2019</v>
      </c>
      <c r="L6748" t="s">
        <v>7774</v>
      </c>
      <c r="M6748" t="s">
        <v>16</v>
      </c>
      <c r="N6748">
        <v>31907</v>
      </c>
      <c r="O6748">
        <v>1469</v>
      </c>
      <c r="P6748" t="s">
        <v>842</v>
      </c>
      <c r="Q6748">
        <v>15</v>
      </c>
      <c r="R6748">
        <v>2</v>
      </c>
      <c r="S6748" t="s">
        <v>18</v>
      </c>
      <c r="U6748">
        <v>15.12</v>
      </c>
      <c r="V6748">
        <v>72</v>
      </c>
      <c r="W6748" t="s">
        <v>76</v>
      </c>
      <c r="X6748" s="5">
        <v>43709</v>
      </c>
      <c r="Y6748" t="s">
        <v>39</v>
      </c>
      <c r="Z6748" t="s">
        <v>761</v>
      </c>
      <c r="AA6748" t="s">
        <v>113</v>
      </c>
    </row>
    <row r="6749" spans="1:27" x14ac:dyDescent="0.3">
      <c r="A6749">
        <v>4</v>
      </c>
      <c r="B6749" t="s">
        <v>25</v>
      </c>
      <c r="C6749">
        <v>3</v>
      </c>
      <c r="D6749" t="s">
        <v>11</v>
      </c>
      <c r="E6749" t="s">
        <v>305</v>
      </c>
      <c r="F6749" t="s">
        <v>13</v>
      </c>
      <c r="G6749" t="s">
        <v>1897</v>
      </c>
      <c r="H6749" s="3">
        <v>0</v>
      </c>
      <c r="I6749" s="5">
        <v>43656</v>
      </c>
      <c r="J6749" s="5" t="str">
        <f t="shared" si="210"/>
        <v>September</v>
      </c>
      <c r="K6749" s="7">
        <f t="shared" si="211"/>
        <v>2019</v>
      </c>
      <c r="L6749" t="s">
        <v>1994</v>
      </c>
      <c r="M6749" t="s">
        <v>16</v>
      </c>
      <c r="N6749">
        <v>31907</v>
      </c>
      <c r="O6749">
        <v>550</v>
      </c>
      <c r="P6749" t="s">
        <v>1995</v>
      </c>
      <c r="Q6749">
        <v>8</v>
      </c>
      <c r="R6749">
        <v>3</v>
      </c>
      <c r="S6749" t="s">
        <v>18</v>
      </c>
      <c r="U6749">
        <v>7.91</v>
      </c>
      <c r="V6749">
        <v>19</v>
      </c>
      <c r="W6749" t="s">
        <v>19</v>
      </c>
      <c r="X6749" s="5">
        <v>43660</v>
      </c>
      <c r="Y6749" t="s">
        <v>20</v>
      </c>
      <c r="Z6749" t="s">
        <v>761</v>
      </c>
      <c r="AA6749" t="s">
        <v>47</v>
      </c>
    </row>
    <row r="6750" spans="1:27" x14ac:dyDescent="0.3">
      <c r="A6750">
        <v>2</v>
      </c>
      <c r="B6750" t="s">
        <v>43</v>
      </c>
      <c r="C6750">
        <v>3</v>
      </c>
      <c r="D6750" t="s">
        <v>50</v>
      </c>
      <c r="E6750" t="s">
        <v>906</v>
      </c>
      <c r="F6750" t="s">
        <v>13</v>
      </c>
      <c r="G6750" t="s">
        <v>1939</v>
      </c>
      <c r="H6750" s="3">
        <v>0.2</v>
      </c>
      <c r="I6750" s="5">
        <v>43802</v>
      </c>
      <c r="J6750" s="5" t="str">
        <f t="shared" si="210"/>
        <v>September</v>
      </c>
      <c r="K6750" s="7">
        <f t="shared" si="211"/>
        <v>2019</v>
      </c>
      <c r="L6750" t="s">
        <v>4910</v>
      </c>
      <c r="M6750" t="s">
        <v>16</v>
      </c>
      <c r="N6750">
        <v>32216</v>
      </c>
      <c r="O6750">
        <v>958</v>
      </c>
      <c r="P6750" t="s">
        <v>4911</v>
      </c>
      <c r="Q6750">
        <v>7</v>
      </c>
      <c r="R6750">
        <v>1</v>
      </c>
      <c r="S6750" t="s">
        <v>18</v>
      </c>
      <c r="U6750">
        <v>7.2</v>
      </c>
      <c r="V6750">
        <v>48</v>
      </c>
      <c r="W6750" t="s">
        <v>19</v>
      </c>
      <c r="X6750" s="5">
        <v>43804</v>
      </c>
      <c r="Y6750" t="s">
        <v>20</v>
      </c>
      <c r="Z6750" t="s">
        <v>40</v>
      </c>
      <c r="AA6750" t="s">
        <v>113</v>
      </c>
    </row>
    <row r="6751" spans="1:27" x14ac:dyDescent="0.3">
      <c r="A6751">
        <v>7</v>
      </c>
      <c r="B6751" t="s">
        <v>25</v>
      </c>
      <c r="C6751">
        <v>6</v>
      </c>
      <c r="D6751" t="s">
        <v>11</v>
      </c>
      <c r="E6751" t="s">
        <v>4629</v>
      </c>
      <c r="F6751" t="s">
        <v>13</v>
      </c>
      <c r="G6751" t="s">
        <v>7188</v>
      </c>
      <c r="H6751" s="3">
        <v>0.2</v>
      </c>
      <c r="I6751" s="5">
        <v>43823</v>
      </c>
      <c r="J6751" s="5" t="str">
        <f t="shared" si="210"/>
        <v>September</v>
      </c>
      <c r="K6751" s="7">
        <f t="shared" si="211"/>
        <v>2019</v>
      </c>
      <c r="L6751" t="s">
        <v>7189</v>
      </c>
      <c r="M6751" t="s">
        <v>30</v>
      </c>
      <c r="N6751">
        <v>85224</v>
      </c>
      <c r="O6751">
        <v>760</v>
      </c>
      <c r="P6751" t="s">
        <v>1564</v>
      </c>
      <c r="Q6751">
        <v>105</v>
      </c>
      <c r="R6751">
        <v>3</v>
      </c>
      <c r="S6751" t="s">
        <v>32</v>
      </c>
      <c r="U6751">
        <v>105.3</v>
      </c>
      <c r="V6751">
        <v>842</v>
      </c>
      <c r="W6751" t="s">
        <v>76</v>
      </c>
      <c r="X6751" s="5">
        <v>43830</v>
      </c>
      <c r="Y6751" t="s">
        <v>39</v>
      </c>
      <c r="Z6751" t="s">
        <v>199</v>
      </c>
      <c r="AA6751" t="s">
        <v>24</v>
      </c>
    </row>
    <row r="6752" spans="1:27" x14ac:dyDescent="0.3">
      <c r="A6752">
        <v>7</v>
      </c>
      <c r="B6752" t="s">
        <v>25</v>
      </c>
      <c r="C6752">
        <v>6</v>
      </c>
      <c r="D6752" t="s">
        <v>11</v>
      </c>
      <c r="E6752" t="s">
        <v>4629</v>
      </c>
      <c r="F6752" t="s">
        <v>13</v>
      </c>
      <c r="G6752" t="s">
        <v>7188</v>
      </c>
      <c r="H6752" s="3">
        <v>0.2</v>
      </c>
      <c r="I6752" s="5">
        <v>43823</v>
      </c>
      <c r="J6752" s="5" t="str">
        <f t="shared" si="210"/>
        <v>September</v>
      </c>
      <c r="K6752" s="7">
        <f t="shared" si="211"/>
        <v>2019</v>
      </c>
      <c r="L6752" t="s">
        <v>7189</v>
      </c>
      <c r="M6752" t="s">
        <v>30</v>
      </c>
      <c r="N6752">
        <v>85224</v>
      </c>
      <c r="O6752">
        <v>91</v>
      </c>
      <c r="P6752" t="s">
        <v>1621</v>
      </c>
      <c r="Q6752">
        <v>2</v>
      </c>
      <c r="R6752">
        <v>4</v>
      </c>
      <c r="S6752" t="s">
        <v>32</v>
      </c>
      <c r="U6752">
        <v>1.92</v>
      </c>
      <c r="V6752">
        <v>9</v>
      </c>
      <c r="W6752" t="s">
        <v>76</v>
      </c>
      <c r="X6752" s="5">
        <v>43830</v>
      </c>
      <c r="Y6752" t="s">
        <v>39</v>
      </c>
      <c r="Z6752" t="s">
        <v>199</v>
      </c>
      <c r="AA6752" t="s">
        <v>47</v>
      </c>
    </row>
    <row r="6753" spans="1:27" x14ac:dyDescent="0.3">
      <c r="A6753">
        <v>4</v>
      </c>
      <c r="B6753" t="s">
        <v>43</v>
      </c>
      <c r="C6753">
        <v>6</v>
      </c>
      <c r="D6753" t="s">
        <v>26</v>
      </c>
      <c r="E6753" t="s">
        <v>4264</v>
      </c>
      <c r="F6753" t="s">
        <v>13</v>
      </c>
      <c r="G6753" t="s">
        <v>907</v>
      </c>
      <c r="H6753" s="3">
        <v>0</v>
      </c>
      <c r="I6753" s="5">
        <v>43589</v>
      </c>
      <c r="J6753" s="5" t="str">
        <f t="shared" si="210"/>
        <v>September</v>
      </c>
      <c r="K6753" s="7">
        <f t="shared" si="211"/>
        <v>2019</v>
      </c>
      <c r="L6753" t="s">
        <v>4269</v>
      </c>
      <c r="M6753" t="s">
        <v>16</v>
      </c>
      <c r="N6753">
        <v>23602</v>
      </c>
      <c r="O6753">
        <v>338</v>
      </c>
      <c r="P6753" t="s">
        <v>8247</v>
      </c>
      <c r="Q6753">
        <v>4</v>
      </c>
      <c r="R6753">
        <v>1</v>
      </c>
      <c r="S6753" t="s">
        <v>18</v>
      </c>
      <c r="U6753">
        <v>4.0999999999999996</v>
      </c>
      <c r="V6753">
        <v>9</v>
      </c>
      <c r="W6753" t="s">
        <v>19</v>
      </c>
      <c r="X6753" s="5">
        <v>43593</v>
      </c>
      <c r="Y6753" t="s">
        <v>39</v>
      </c>
      <c r="Z6753" t="s">
        <v>205</v>
      </c>
      <c r="AA6753" t="s">
        <v>64</v>
      </c>
    </row>
    <row r="6754" spans="1:27" x14ac:dyDescent="0.3">
      <c r="A6754">
        <v>4</v>
      </c>
      <c r="B6754" t="s">
        <v>43</v>
      </c>
      <c r="C6754">
        <v>6</v>
      </c>
      <c r="D6754" t="s">
        <v>26</v>
      </c>
      <c r="E6754" t="s">
        <v>4264</v>
      </c>
      <c r="F6754" t="s">
        <v>13</v>
      </c>
      <c r="G6754" t="s">
        <v>907</v>
      </c>
      <c r="H6754" s="3">
        <v>0</v>
      </c>
      <c r="I6754" s="5">
        <v>43589</v>
      </c>
      <c r="J6754" s="5" t="str">
        <f t="shared" si="210"/>
        <v>September</v>
      </c>
      <c r="K6754" s="7">
        <f t="shared" si="211"/>
        <v>2019</v>
      </c>
      <c r="L6754" t="s">
        <v>4269</v>
      </c>
      <c r="M6754" t="s">
        <v>16</v>
      </c>
      <c r="N6754">
        <v>23602</v>
      </c>
      <c r="O6754">
        <v>1546</v>
      </c>
      <c r="P6754" t="s">
        <v>3060</v>
      </c>
      <c r="Q6754">
        <v>5</v>
      </c>
      <c r="R6754">
        <v>1</v>
      </c>
      <c r="S6754" t="s">
        <v>18</v>
      </c>
      <c r="U6754">
        <v>4.57</v>
      </c>
      <c r="V6754">
        <v>17</v>
      </c>
      <c r="W6754" t="s">
        <v>19</v>
      </c>
      <c r="X6754" s="5">
        <v>43593</v>
      </c>
      <c r="Y6754" t="s">
        <v>39</v>
      </c>
      <c r="Z6754" t="s">
        <v>205</v>
      </c>
      <c r="AA6754" t="s">
        <v>42</v>
      </c>
    </row>
    <row r="6755" spans="1:27" x14ac:dyDescent="0.3">
      <c r="A6755">
        <v>4</v>
      </c>
      <c r="B6755" t="s">
        <v>43</v>
      </c>
      <c r="C6755">
        <v>6</v>
      </c>
      <c r="D6755" t="s">
        <v>26</v>
      </c>
      <c r="E6755" t="s">
        <v>4264</v>
      </c>
      <c r="F6755" t="s">
        <v>13</v>
      </c>
      <c r="G6755" t="s">
        <v>907</v>
      </c>
      <c r="H6755" s="3">
        <v>0</v>
      </c>
      <c r="I6755" s="5">
        <v>43589</v>
      </c>
      <c r="J6755" s="5" t="str">
        <f t="shared" si="210"/>
        <v>September</v>
      </c>
      <c r="K6755" s="7">
        <f t="shared" si="211"/>
        <v>2019</v>
      </c>
      <c r="L6755" t="s">
        <v>4269</v>
      </c>
      <c r="M6755" t="s">
        <v>16</v>
      </c>
      <c r="N6755">
        <v>23602</v>
      </c>
      <c r="O6755">
        <v>982</v>
      </c>
      <c r="P6755" t="s">
        <v>905</v>
      </c>
      <c r="Q6755">
        <v>166</v>
      </c>
      <c r="R6755">
        <v>4</v>
      </c>
      <c r="S6755" t="s">
        <v>18</v>
      </c>
      <c r="U6755">
        <v>165.72</v>
      </c>
      <c r="V6755">
        <v>571</v>
      </c>
      <c r="W6755" t="s">
        <v>19</v>
      </c>
      <c r="X6755" s="5">
        <v>43593</v>
      </c>
      <c r="Y6755" t="s">
        <v>39</v>
      </c>
      <c r="Z6755" t="s">
        <v>205</v>
      </c>
      <c r="AA6755" t="s">
        <v>42</v>
      </c>
    </row>
    <row r="6756" spans="1:27" x14ac:dyDescent="0.3">
      <c r="A6756">
        <v>4</v>
      </c>
      <c r="B6756" t="s">
        <v>43</v>
      </c>
      <c r="C6756">
        <v>6</v>
      </c>
      <c r="D6756" t="s">
        <v>26</v>
      </c>
      <c r="E6756" t="s">
        <v>4264</v>
      </c>
      <c r="F6756" t="s">
        <v>13</v>
      </c>
      <c r="G6756" t="s">
        <v>907</v>
      </c>
      <c r="H6756" s="3">
        <v>0</v>
      </c>
      <c r="I6756" s="5">
        <v>43589</v>
      </c>
      <c r="J6756" s="5" t="str">
        <f t="shared" si="210"/>
        <v>September</v>
      </c>
      <c r="K6756" s="7">
        <f t="shared" si="211"/>
        <v>2019</v>
      </c>
      <c r="L6756" t="s">
        <v>4269</v>
      </c>
      <c r="M6756" t="s">
        <v>16</v>
      </c>
      <c r="N6756">
        <v>23602</v>
      </c>
      <c r="O6756">
        <v>1835</v>
      </c>
      <c r="P6756" t="s">
        <v>2876</v>
      </c>
      <c r="Q6756">
        <v>16</v>
      </c>
      <c r="R6756">
        <v>5</v>
      </c>
      <c r="S6756" t="s">
        <v>18</v>
      </c>
      <c r="U6756">
        <v>15.55</v>
      </c>
      <c r="V6756">
        <v>32</v>
      </c>
      <c r="W6756" t="s">
        <v>19</v>
      </c>
      <c r="X6756" s="5">
        <v>43593</v>
      </c>
      <c r="Y6756" t="s">
        <v>39</v>
      </c>
      <c r="Z6756" t="s">
        <v>205</v>
      </c>
      <c r="AA6756" t="s">
        <v>64</v>
      </c>
    </row>
    <row r="6757" spans="1:27" x14ac:dyDescent="0.3">
      <c r="A6757">
        <v>5</v>
      </c>
      <c r="B6757" t="s">
        <v>43</v>
      </c>
      <c r="C6757">
        <v>6</v>
      </c>
      <c r="D6757" t="s">
        <v>26</v>
      </c>
      <c r="E6757" t="s">
        <v>2548</v>
      </c>
      <c r="F6757" t="s">
        <v>13</v>
      </c>
      <c r="G6757" t="s">
        <v>5508</v>
      </c>
      <c r="H6757" s="3">
        <v>0.2</v>
      </c>
      <c r="I6757" s="5">
        <v>43715</v>
      </c>
      <c r="J6757" s="5" t="str">
        <f t="shared" si="210"/>
        <v>September</v>
      </c>
      <c r="K6757" s="7">
        <f t="shared" si="211"/>
        <v>2019</v>
      </c>
      <c r="L6757" t="s">
        <v>6497</v>
      </c>
      <c r="M6757" t="s">
        <v>16</v>
      </c>
      <c r="N6757">
        <v>37211</v>
      </c>
      <c r="O6757">
        <v>611</v>
      </c>
      <c r="P6757" t="s">
        <v>1095</v>
      </c>
      <c r="Q6757">
        <v>7</v>
      </c>
      <c r="R6757">
        <v>2</v>
      </c>
      <c r="S6757" t="s">
        <v>18</v>
      </c>
      <c r="U6757">
        <v>7.14</v>
      </c>
      <c r="V6757">
        <v>82</v>
      </c>
      <c r="W6757" t="s">
        <v>33</v>
      </c>
      <c r="X6757" s="5">
        <v>43720</v>
      </c>
      <c r="Y6757" t="s">
        <v>39</v>
      </c>
      <c r="Z6757" t="s">
        <v>214</v>
      </c>
      <c r="AA6757" t="s">
        <v>56</v>
      </c>
    </row>
    <row r="6758" spans="1:27" x14ac:dyDescent="0.3">
      <c r="A6758">
        <v>0</v>
      </c>
      <c r="B6758" t="s">
        <v>10</v>
      </c>
      <c r="C6758">
        <v>0</v>
      </c>
      <c r="D6758" t="s">
        <v>11</v>
      </c>
      <c r="E6758" t="s">
        <v>1735</v>
      </c>
      <c r="F6758" t="s">
        <v>13</v>
      </c>
      <c r="G6758" t="s">
        <v>1158</v>
      </c>
      <c r="H6758" s="3">
        <v>0</v>
      </c>
      <c r="I6758" s="5">
        <v>43715</v>
      </c>
      <c r="J6758" s="5" t="str">
        <f t="shared" si="210"/>
        <v>September</v>
      </c>
      <c r="K6758" s="7">
        <f t="shared" si="211"/>
        <v>2019</v>
      </c>
      <c r="L6758" t="s">
        <v>1736</v>
      </c>
      <c r="M6758" t="s">
        <v>73</v>
      </c>
      <c r="N6758">
        <v>63301</v>
      </c>
      <c r="O6758">
        <v>483</v>
      </c>
      <c r="P6758" t="s">
        <v>1737</v>
      </c>
      <c r="Q6758">
        <v>38</v>
      </c>
      <c r="R6758">
        <v>5</v>
      </c>
      <c r="S6758" t="s">
        <v>75</v>
      </c>
      <c r="U6758">
        <v>37.880000000000003</v>
      </c>
      <c r="V6758">
        <v>135</v>
      </c>
      <c r="W6758" t="s">
        <v>19</v>
      </c>
      <c r="X6758" s="5">
        <v>43715</v>
      </c>
      <c r="Y6758" t="s">
        <v>773</v>
      </c>
      <c r="Z6758" t="s">
        <v>368</v>
      </c>
      <c r="AA6758" t="s">
        <v>47</v>
      </c>
    </row>
    <row r="6759" spans="1:27" x14ac:dyDescent="0.3">
      <c r="A6759">
        <v>0</v>
      </c>
      <c r="B6759" t="s">
        <v>10</v>
      </c>
      <c r="C6759">
        <v>0</v>
      </c>
      <c r="D6759" t="s">
        <v>50</v>
      </c>
      <c r="E6759" t="s">
        <v>1735</v>
      </c>
      <c r="F6759" t="s">
        <v>13</v>
      </c>
      <c r="G6759" t="s">
        <v>1158</v>
      </c>
      <c r="H6759" s="3">
        <v>0</v>
      </c>
      <c r="I6759" s="5">
        <v>43715</v>
      </c>
      <c r="J6759" s="5" t="str">
        <f t="shared" si="210"/>
        <v>September</v>
      </c>
      <c r="K6759" s="7">
        <f t="shared" si="211"/>
        <v>2019</v>
      </c>
      <c r="L6759" t="s">
        <v>1736</v>
      </c>
      <c r="M6759" t="s">
        <v>73</v>
      </c>
      <c r="N6759">
        <v>63301</v>
      </c>
      <c r="O6759">
        <v>1058</v>
      </c>
      <c r="P6759" t="s">
        <v>4814</v>
      </c>
      <c r="Q6759">
        <v>47</v>
      </c>
      <c r="R6759">
        <v>4</v>
      </c>
      <c r="S6759" t="s">
        <v>75</v>
      </c>
      <c r="U6759">
        <v>46.54</v>
      </c>
      <c r="V6759">
        <v>114</v>
      </c>
      <c r="W6759" t="s">
        <v>19</v>
      </c>
      <c r="X6759" s="5">
        <v>43715</v>
      </c>
      <c r="Y6759" t="s">
        <v>773</v>
      </c>
      <c r="Z6759" t="s">
        <v>368</v>
      </c>
      <c r="AA6759" t="s">
        <v>113</v>
      </c>
    </row>
    <row r="6760" spans="1:27" x14ac:dyDescent="0.3">
      <c r="A6760">
        <v>2</v>
      </c>
      <c r="B6760" t="s">
        <v>25</v>
      </c>
      <c r="C6760">
        <v>1</v>
      </c>
      <c r="D6760" t="s">
        <v>11</v>
      </c>
      <c r="E6760" t="s">
        <v>1550</v>
      </c>
      <c r="F6760" t="s">
        <v>13</v>
      </c>
      <c r="G6760" t="s">
        <v>288</v>
      </c>
      <c r="H6760" s="3">
        <v>0</v>
      </c>
      <c r="I6760" s="5">
        <v>43576</v>
      </c>
      <c r="J6760" s="5" t="str">
        <f t="shared" si="210"/>
        <v>September</v>
      </c>
      <c r="K6760" s="7">
        <f t="shared" si="211"/>
        <v>2019</v>
      </c>
      <c r="L6760" t="s">
        <v>1551</v>
      </c>
      <c r="M6760" t="s">
        <v>102</v>
      </c>
      <c r="N6760">
        <v>21215</v>
      </c>
      <c r="O6760">
        <v>753</v>
      </c>
      <c r="P6760" t="s">
        <v>8103</v>
      </c>
      <c r="Q6760">
        <v>227</v>
      </c>
      <c r="R6760">
        <v>9</v>
      </c>
      <c r="S6760" t="s">
        <v>104</v>
      </c>
      <c r="U6760">
        <v>227.21</v>
      </c>
      <c r="V6760">
        <v>909</v>
      </c>
      <c r="W6760" t="s">
        <v>19</v>
      </c>
      <c r="X6760" s="5">
        <v>43578</v>
      </c>
      <c r="Y6760" t="s">
        <v>130</v>
      </c>
      <c r="Z6760" t="s">
        <v>1549</v>
      </c>
      <c r="AA6760" t="s">
        <v>24</v>
      </c>
    </row>
    <row r="6761" spans="1:27" x14ac:dyDescent="0.3">
      <c r="A6761">
        <v>2</v>
      </c>
      <c r="B6761" t="s">
        <v>43</v>
      </c>
      <c r="C6761">
        <v>3</v>
      </c>
      <c r="D6761" t="s">
        <v>11</v>
      </c>
      <c r="E6761" t="s">
        <v>372</v>
      </c>
      <c r="F6761" t="s">
        <v>13</v>
      </c>
      <c r="G6761" t="s">
        <v>5383</v>
      </c>
      <c r="H6761" s="3">
        <v>0.2</v>
      </c>
      <c r="I6761" s="5">
        <v>43635</v>
      </c>
      <c r="J6761" s="5" t="str">
        <f t="shared" si="210"/>
        <v>September</v>
      </c>
      <c r="K6761" s="7">
        <f t="shared" si="211"/>
        <v>2019</v>
      </c>
      <c r="L6761" t="s">
        <v>5402</v>
      </c>
      <c r="M6761" t="s">
        <v>102</v>
      </c>
      <c r="N6761">
        <v>43055</v>
      </c>
      <c r="O6761">
        <v>469</v>
      </c>
      <c r="P6761" t="s">
        <v>2256</v>
      </c>
      <c r="Q6761">
        <v>7</v>
      </c>
      <c r="R6761">
        <v>3</v>
      </c>
      <c r="S6761" t="s">
        <v>104</v>
      </c>
      <c r="U6761">
        <v>7.27</v>
      </c>
      <c r="V6761">
        <v>39</v>
      </c>
      <c r="W6761" t="s">
        <v>33</v>
      </c>
      <c r="X6761" s="5">
        <v>43637</v>
      </c>
      <c r="Y6761" t="s">
        <v>20</v>
      </c>
      <c r="Z6761" t="s">
        <v>309</v>
      </c>
      <c r="AA6761" t="s">
        <v>47</v>
      </c>
    </row>
    <row r="6762" spans="1:27" x14ac:dyDescent="0.3">
      <c r="A6762">
        <v>2</v>
      </c>
      <c r="B6762" t="s">
        <v>43</v>
      </c>
      <c r="C6762">
        <v>3</v>
      </c>
      <c r="D6762" t="s">
        <v>11</v>
      </c>
      <c r="E6762" t="s">
        <v>372</v>
      </c>
      <c r="F6762" t="s">
        <v>13</v>
      </c>
      <c r="G6762" t="s">
        <v>5383</v>
      </c>
      <c r="H6762" s="3">
        <v>0.3</v>
      </c>
      <c r="I6762" s="5">
        <v>43635</v>
      </c>
      <c r="J6762" s="5" t="str">
        <f t="shared" si="210"/>
        <v>September</v>
      </c>
      <c r="K6762" s="7">
        <f t="shared" si="211"/>
        <v>2019</v>
      </c>
      <c r="L6762" t="s">
        <v>5402</v>
      </c>
      <c r="M6762" t="s">
        <v>102</v>
      </c>
      <c r="N6762">
        <v>43055</v>
      </c>
      <c r="O6762">
        <v>751</v>
      </c>
      <c r="P6762" t="s">
        <v>764</v>
      </c>
      <c r="Q6762">
        <v>-43</v>
      </c>
      <c r="R6762">
        <v>6</v>
      </c>
      <c r="S6762" t="s">
        <v>104</v>
      </c>
      <c r="U6762">
        <v>-43.44</v>
      </c>
      <c r="V6762">
        <v>760</v>
      </c>
      <c r="W6762" t="s">
        <v>33</v>
      </c>
      <c r="X6762" s="5">
        <v>43637</v>
      </c>
      <c r="Y6762" t="s">
        <v>20</v>
      </c>
      <c r="Z6762" t="s">
        <v>309</v>
      </c>
      <c r="AA6762" t="s">
        <v>24</v>
      </c>
    </row>
    <row r="6763" spans="1:27" x14ac:dyDescent="0.3">
      <c r="A6763">
        <v>2</v>
      </c>
      <c r="B6763" t="s">
        <v>43</v>
      </c>
      <c r="C6763">
        <v>3</v>
      </c>
      <c r="D6763" t="s">
        <v>50</v>
      </c>
      <c r="E6763" t="s">
        <v>372</v>
      </c>
      <c r="F6763" t="s">
        <v>13</v>
      </c>
      <c r="G6763" t="s">
        <v>5383</v>
      </c>
      <c r="H6763" s="3">
        <v>0.2</v>
      </c>
      <c r="I6763" s="5">
        <v>43635</v>
      </c>
      <c r="J6763" s="5" t="str">
        <f t="shared" si="210"/>
        <v>September</v>
      </c>
      <c r="K6763" s="7">
        <f t="shared" si="211"/>
        <v>2019</v>
      </c>
      <c r="L6763" t="s">
        <v>5402</v>
      </c>
      <c r="M6763" t="s">
        <v>102</v>
      </c>
      <c r="N6763">
        <v>43055</v>
      </c>
      <c r="O6763">
        <v>1073</v>
      </c>
      <c r="P6763" t="s">
        <v>5074</v>
      </c>
      <c r="Q6763">
        <v>2</v>
      </c>
      <c r="R6763">
        <v>9</v>
      </c>
      <c r="S6763" t="s">
        <v>104</v>
      </c>
      <c r="U6763">
        <v>1.53</v>
      </c>
      <c r="V6763">
        <v>122</v>
      </c>
      <c r="W6763" t="s">
        <v>33</v>
      </c>
      <c r="X6763" s="5">
        <v>43637</v>
      </c>
      <c r="Y6763" t="s">
        <v>20</v>
      </c>
      <c r="Z6763" t="s">
        <v>309</v>
      </c>
      <c r="AA6763" t="s">
        <v>113</v>
      </c>
    </row>
    <row r="6764" spans="1:27" x14ac:dyDescent="0.3">
      <c r="A6764">
        <v>5</v>
      </c>
      <c r="B6764" t="s">
        <v>43</v>
      </c>
      <c r="C6764">
        <v>6</v>
      </c>
      <c r="D6764" t="s">
        <v>11</v>
      </c>
      <c r="E6764" t="s">
        <v>27</v>
      </c>
      <c r="F6764" t="s">
        <v>13</v>
      </c>
      <c r="G6764" t="s">
        <v>1543</v>
      </c>
      <c r="H6764" s="3">
        <v>0.2</v>
      </c>
      <c r="I6764" s="5">
        <v>43572</v>
      </c>
      <c r="J6764" s="5" t="str">
        <f t="shared" si="210"/>
        <v>September</v>
      </c>
      <c r="K6764" s="7">
        <f t="shared" si="211"/>
        <v>2019</v>
      </c>
      <c r="L6764" t="s">
        <v>7859</v>
      </c>
      <c r="M6764" t="s">
        <v>30</v>
      </c>
      <c r="N6764">
        <v>90008</v>
      </c>
      <c r="O6764">
        <v>773</v>
      </c>
      <c r="P6764" t="s">
        <v>8123</v>
      </c>
      <c r="Q6764">
        <v>-19</v>
      </c>
      <c r="R6764">
        <v>3</v>
      </c>
      <c r="S6764" t="s">
        <v>32</v>
      </c>
      <c r="T6764" t="s">
        <v>92</v>
      </c>
      <c r="U6764">
        <v>-19.11</v>
      </c>
      <c r="V6764">
        <v>218</v>
      </c>
      <c r="W6764" t="s">
        <v>19</v>
      </c>
      <c r="X6764" s="5">
        <v>43577</v>
      </c>
      <c r="Y6764" t="s">
        <v>39</v>
      </c>
      <c r="Z6764" t="s">
        <v>34</v>
      </c>
      <c r="AA6764" t="s">
        <v>24</v>
      </c>
    </row>
    <row r="6765" spans="1:27" x14ac:dyDescent="0.3">
      <c r="A6765">
        <v>5</v>
      </c>
      <c r="B6765" t="s">
        <v>43</v>
      </c>
      <c r="C6765">
        <v>6</v>
      </c>
      <c r="D6765" t="s">
        <v>26</v>
      </c>
      <c r="E6765" t="s">
        <v>27</v>
      </c>
      <c r="F6765" t="s">
        <v>13</v>
      </c>
      <c r="G6765" t="s">
        <v>1543</v>
      </c>
      <c r="H6765" s="3">
        <v>0</v>
      </c>
      <c r="I6765" s="5">
        <v>43572</v>
      </c>
      <c r="J6765" s="5" t="str">
        <f t="shared" si="210"/>
        <v>September</v>
      </c>
      <c r="K6765" s="7">
        <f t="shared" si="211"/>
        <v>2019</v>
      </c>
      <c r="L6765" t="s">
        <v>7859</v>
      </c>
      <c r="M6765" t="s">
        <v>30</v>
      </c>
      <c r="N6765">
        <v>90008</v>
      </c>
      <c r="O6765">
        <v>228</v>
      </c>
      <c r="P6765" t="s">
        <v>3999</v>
      </c>
      <c r="Q6765">
        <v>3</v>
      </c>
      <c r="R6765">
        <v>2</v>
      </c>
      <c r="S6765" t="s">
        <v>32</v>
      </c>
      <c r="T6765" t="s">
        <v>92</v>
      </c>
      <c r="U6765">
        <v>3.47</v>
      </c>
      <c r="V6765">
        <v>7</v>
      </c>
      <c r="W6765" t="s">
        <v>19</v>
      </c>
      <c r="X6765" s="5">
        <v>43577</v>
      </c>
      <c r="Y6765" t="s">
        <v>39</v>
      </c>
      <c r="Z6765" t="s">
        <v>34</v>
      </c>
      <c r="AA6765" t="s">
        <v>35</v>
      </c>
    </row>
    <row r="6766" spans="1:27" x14ac:dyDescent="0.3">
      <c r="A6766">
        <v>5</v>
      </c>
      <c r="B6766" t="s">
        <v>43</v>
      </c>
      <c r="C6766">
        <v>6</v>
      </c>
      <c r="D6766" t="s">
        <v>26</v>
      </c>
      <c r="E6766" t="s">
        <v>27</v>
      </c>
      <c r="F6766" t="s">
        <v>13</v>
      </c>
      <c r="G6766" t="s">
        <v>1543</v>
      </c>
      <c r="H6766" s="3">
        <v>0</v>
      </c>
      <c r="I6766" s="5">
        <v>43572</v>
      </c>
      <c r="J6766" s="5" t="str">
        <f t="shared" si="210"/>
        <v>September</v>
      </c>
      <c r="K6766" s="7">
        <f t="shared" si="211"/>
        <v>2019</v>
      </c>
      <c r="L6766" t="s">
        <v>7859</v>
      </c>
      <c r="M6766" t="s">
        <v>30</v>
      </c>
      <c r="N6766">
        <v>90008</v>
      </c>
      <c r="O6766">
        <v>1348</v>
      </c>
      <c r="P6766" t="s">
        <v>3213</v>
      </c>
      <c r="Q6766">
        <v>14</v>
      </c>
      <c r="R6766">
        <v>3</v>
      </c>
      <c r="S6766" t="s">
        <v>32</v>
      </c>
      <c r="T6766" t="s">
        <v>92</v>
      </c>
      <c r="U6766">
        <v>13.51</v>
      </c>
      <c r="V6766">
        <v>28</v>
      </c>
      <c r="W6766" t="s">
        <v>19</v>
      </c>
      <c r="X6766" s="5">
        <v>43577</v>
      </c>
      <c r="Y6766" t="s">
        <v>39</v>
      </c>
      <c r="Z6766" t="s">
        <v>34</v>
      </c>
      <c r="AA6766" t="s">
        <v>64</v>
      </c>
    </row>
    <row r="6767" spans="1:27" x14ac:dyDescent="0.3">
      <c r="A6767">
        <v>5</v>
      </c>
      <c r="B6767" t="s">
        <v>43</v>
      </c>
      <c r="C6767">
        <v>6</v>
      </c>
      <c r="D6767" t="s">
        <v>26</v>
      </c>
      <c r="E6767" t="s">
        <v>27</v>
      </c>
      <c r="F6767" t="s">
        <v>13</v>
      </c>
      <c r="G6767" t="s">
        <v>1543</v>
      </c>
      <c r="H6767" s="3">
        <v>0</v>
      </c>
      <c r="I6767" s="5">
        <v>43572</v>
      </c>
      <c r="J6767" s="5" t="str">
        <f t="shared" si="210"/>
        <v>September</v>
      </c>
      <c r="K6767" s="7">
        <f t="shared" si="211"/>
        <v>2019</v>
      </c>
      <c r="L6767" t="s">
        <v>7859</v>
      </c>
      <c r="M6767" t="s">
        <v>30</v>
      </c>
      <c r="N6767">
        <v>90008</v>
      </c>
      <c r="O6767">
        <v>1518</v>
      </c>
      <c r="P6767" t="s">
        <v>3125</v>
      </c>
      <c r="Q6767">
        <v>4</v>
      </c>
      <c r="R6767">
        <v>5</v>
      </c>
      <c r="S6767" t="s">
        <v>32</v>
      </c>
      <c r="T6767" t="s">
        <v>92</v>
      </c>
      <c r="U6767">
        <v>3.6</v>
      </c>
      <c r="V6767">
        <v>11</v>
      </c>
      <c r="W6767" t="s">
        <v>19</v>
      </c>
      <c r="X6767" s="5">
        <v>43577</v>
      </c>
      <c r="Y6767" t="s">
        <v>39</v>
      </c>
      <c r="Z6767" t="s">
        <v>34</v>
      </c>
      <c r="AA6767" t="s">
        <v>176</v>
      </c>
    </row>
    <row r="6768" spans="1:27" x14ac:dyDescent="0.3">
      <c r="A6768">
        <v>5</v>
      </c>
      <c r="B6768" t="s">
        <v>43</v>
      </c>
      <c r="C6768">
        <v>6</v>
      </c>
      <c r="D6768" t="s">
        <v>26</v>
      </c>
      <c r="E6768" t="s">
        <v>27</v>
      </c>
      <c r="F6768" t="s">
        <v>13</v>
      </c>
      <c r="G6768" t="s">
        <v>1543</v>
      </c>
      <c r="H6768" s="3">
        <v>0</v>
      </c>
      <c r="I6768" s="5">
        <v>43572</v>
      </c>
      <c r="J6768" s="5" t="str">
        <f t="shared" si="210"/>
        <v>September</v>
      </c>
      <c r="K6768" s="7">
        <f t="shared" si="211"/>
        <v>2019</v>
      </c>
      <c r="L6768" t="s">
        <v>7859</v>
      </c>
      <c r="M6768" t="s">
        <v>30</v>
      </c>
      <c r="N6768">
        <v>90008</v>
      </c>
      <c r="O6768">
        <v>181</v>
      </c>
      <c r="P6768" t="s">
        <v>2954</v>
      </c>
      <c r="Q6768">
        <v>11</v>
      </c>
      <c r="R6768">
        <v>8</v>
      </c>
      <c r="S6768" t="s">
        <v>32</v>
      </c>
      <c r="T6768" t="s">
        <v>92</v>
      </c>
      <c r="U6768">
        <v>11.29</v>
      </c>
      <c r="V6768">
        <v>23</v>
      </c>
      <c r="W6768" t="s">
        <v>19</v>
      </c>
      <c r="X6768" s="5">
        <v>43577</v>
      </c>
      <c r="Y6768" t="s">
        <v>39</v>
      </c>
      <c r="Z6768" t="s">
        <v>34</v>
      </c>
      <c r="AA6768" t="s">
        <v>35</v>
      </c>
    </row>
    <row r="6769" spans="1:27" x14ac:dyDescent="0.3">
      <c r="A6769">
        <v>5</v>
      </c>
      <c r="B6769" t="s">
        <v>43</v>
      </c>
      <c r="C6769">
        <v>6</v>
      </c>
      <c r="D6769" t="s">
        <v>50</v>
      </c>
      <c r="E6769" t="s">
        <v>27</v>
      </c>
      <c r="F6769" t="s">
        <v>13</v>
      </c>
      <c r="G6769" t="s">
        <v>1543</v>
      </c>
      <c r="H6769" s="3">
        <v>0</v>
      </c>
      <c r="I6769" s="5">
        <v>43572</v>
      </c>
      <c r="J6769" s="5" t="str">
        <f t="shared" si="210"/>
        <v>September</v>
      </c>
      <c r="K6769" s="7">
        <f t="shared" si="211"/>
        <v>2019</v>
      </c>
      <c r="L6769" t="s">
        <v>7859</v>
      </c>
      <c r="M6769" t="s">
        <v>30</v>
      </c>
      <c r="N6769">
        <v>90008</v>
      </c>
      <c r="O6769">
        <v>1034</v>
      </c>
      <c r="P6769" t="s">
        <v>1400</v>
      </c>
      <c r="Q6769">
        <v>47</v>
      </c>
      <c r="R6769">
        <v>11</v>
      </c>
      <c r="S6769" t="s">
        <v>32</v>
      </c>
      <c r="T6769" t="s">
        <v>92</v>
      </c>
      <c r="U6769">
        <v>46.73</v>
      </c>
      <c r="V6769">
        <v>275</v>
      </c>
      <c r="W6769" t="s">
        <v>19</v>
      </c>
      <c r="X6769" s="5">
        <v>43577</v>
      </c>
      <c r="Y6769" t="s">
        <v>39</v>
      </c>
      <c r="Z6769" t="s">
        <v>34</v>
      </c>
      <c r="AA6769" t="s">
        <v>113</v>
      </c>
    </row>
    <row r="6770" spans="1:27" x14ac:dyDescent="0.3">
      <c r="A6770">
        <v>2</v>
      </c>
      <c r="B6770" t="s">
        <v>43</v>
      </c>
      <c r="C6770">
        <v>3</v>
      </c>
      <c r="D6770" t="s">
        <v>26</v>
      </c>
      <c r="E6770" t="s">
        <v>888</v>
      </c>
      <c r="F6770" t="s">
        <v>13</v>
      </c>
      <c r="G6770" t="s">
        <v>6827</v>
      </c>
      <c r="H6770" s="3">
        <v>0</v>
      </c>
      <c r="I6770" s="5">
        <v>43794</v>
      </c>
      <c r="J6770" s="5" t="str">
        <f t="shared" si="210"/>
        <v>September</v>
      </c>
      <c r="K6770" s="7">
        <f t="shared" si="211"/>
        <v>2019</v>
      </c>
      <c r="L6770" t="s">
        <v>7314</v>
      </c>
      <c r="M6770" t="s">
        <v>73</v>
      </c>
      <c r="N6770">
        <v>48187</v>
      </c>
      <c r="O6770">
        <v>1202</v>
      </c>
      <c r="P6770" t="s">
        <v>2780</v>
      </c>
      <c r="Q6770">
        <v>0</v>
      </c>
      <c r="R6770">
        <v>3</v>
      </c>
      <c r="S6770" t="s">
        <v>75</v>
      </c>
      <c r="U6770">
        <v>0</v>
      </c>
      <c r="V6770">
        <v>502</v>
      </c>
      <c r="W6770" t="s">
        <v>76</v>
      </c>
      <c r="X6770" s="5">
        <v>43796</v>
      </c>
      <c r="Y6770" t="s">
        <v>20</v>
      </c>
      <c r="Z6770" t="s">
        <v>156</v>
      </c>
      <c r="AA6770" t="s">
        <v>42</v>
      </c>
    </row>
    <row r="6771" spans="1:27" x14ac:dyDescent="0.3">
      <c r="A6771">
        <v>3</v>
      </c>
      <c r="B6771" t="s">
        <v>10</v>
      </c>
      <c r="C6771">
        <v>3</v>
      </c>
      <c r="D6771" t="s">
        <v>11</v>
      </c>
      <c r="E6771" t="s">
        <v>2017</v>
      </c>
      <c r="F6771" t="s">
        <v>13</v>
      </c>
      <c r="G6771" t="s">
        <v>8114</v>
      </c>
      <c r="H6771" s="3">
        <v>0.2</v>
      </c>
      <c r="I6771" s="5">
        <v>43700</v>
      </c>
      <c r="J6771" s="5" t="str">
        <f t="shared" si="210"/>
        <v>September</v>
      </c>
      <c r="K6771" s="7">
        <f t="shared" si="211"/>
        <v>2019</v>
      </c>
      <c r="L6771" t="s">
        <v>2018</v>
      </c>
      <c r="M6771" t="s">
        <v>16</v>
      </c>
      <c r="N6771">
        <v>32303</v>
      </c>
      <c r="O6771">
        <v>587</v>
      </c>
      <c r="P6771" t="s">
        <v>2019</v>
      </c>
      <c r="Q6771">
        <v>0</v>
      </c>
      <c r="R6771">
        <v>2</v>
      </c>
      <c r="S6771" t="s">
        <v>18</v>
      </c>
      <c r="U6771">
        <v>0.42</v>
      </c>
      <c r="V6771">
        <v>3</v>
      </c>
      <c r="W6771" t="s">
        <v>19</v>
      </c>
      <c r="X6771" s="5">
        <v>43703</v>
      </c>
      <c r="Y6771" t="s">
        <v>20</v>
      </c>
      <c r="Z6771" t="s">
        <v>40</v>
      </c>
      <c r="AA6771" t="s">
        <v>47</v>
      </c>
    </row>
    <row r="6772" spans="1:27" x14ac:dyDescent="0.3">
      <c r="A6772">
        <v>3</v>
      </c>
      <c r="B6772" t="s">
        <v>10</v>
      </c>
      <c r="C6772">
        <v>3</v>
      </c>
      <c r="D6772" t="s">
        <v>26</v>
      </c>
      <c r="E6772" t="s">
        <v>2017</v>
      </c>
      <c r="F6772" t="s">
        <v>13</v>
      </c>
      <c r="G6772" t="s">
        <v>8114</v>
      </c>
      <c r="H6772" s="3">
        <v>0.2</v>
      </c>
      <c r="I6772" s="5">
        <v>43700</v>
      </c>
      <c r="J6772" s="5" t="str">
        <f t="shared" si="210"/>
        <v>September</v>
      </c>
      <c r="K6772" s="7">
        <f t="shared" si="211"/>
        <v>2019</v>
      </c>
      <c r="L6772" t="s">
        <v>2018</v>
      </c>
      <c r="M6772" t="s">
        <v>16</v>
      </c>
      <c r="N6772">
        <v>32303</v>
      </c>
      <c r="O6772">
        <v>905</v>
      </c>
      <c r="P6772" t="s">
        <v>8253</v>
      </c>
      <c r="Q6772">
        <v>15</v>
      </c>
      <c r="R6772">
        <v>2</v>
      </c>
      <c r="S6772" t="s">
        <v>18</v>
      </c>
      <c r="U6772">
        <v>15.49</v>
      </c>
      <c r="V6772">
        <v>50</v>
      </c>
      <c r="W6772" t="s">
        <v>19</v>
      </c>
      <c r="X6772" s="5">
        <v>43703</v>
      </c>
      <c r="Y6772" t="s">
        <v>20</v>
      </c>
      <c r="Z6772" t="s">
        <v>40</v>
      </c>
      <c r="AA6772" t="s">
        <v>64</v>
      </c>
    </row>
    <row r="6773" spans="1:27" x14ac:dyDescent="0.3">
      <c r="A6773">
        <v>3</v>
      </c>
      <c r="B6773" t="s">
        <v>10</v>
      </c>
      <c r="C6773">
        <v>3</v>
      </c>
      <c r="D6773" t="s">
        <v>26</v>
      </c>
      <c r="E6773" t="s">
        <v>2017</v>
      </c>
      <c r="F6773" t="s">
        <v>13</v>
      </c>
      <c r="G6773" t="s">
        <v>8114</v>
      </c>
      <c r="H6773" s="3">
        <v>0.2</v>
      </c>
      <c r="I6773" s="5">
        <v>43700</v>
      </c>
      <c r="J6773" s="5" t="str">
        <f t="shared" si="210"/>
        <v>September</v>
      </c>
      <c r="K6773" s="7">
        <f t="shared" si="211"/>
        <v>2019</v>
      </c>
      <c r="L6773" t="s">
        <v>2018</v>
      </c>
      <c r="M6773" t="s">
        <v>16</v>
      </c>
      <c r="N6773">
        <v>32303</v>
      </c>
      <c r="O6773">
        <v>128</v>
      </c>
      <c r="P6773" t="s">
        <v>8257</v>
      </c>
      <c r="Q6773">
        <v>3</v>
      </c>
      <c r="R6773">
        <v>5</v>
      </c>
      <c r="S6773" t="s">
        <v>18</v>
      </c>
      <c r="U6773">
        <v>2.94</v>
      </c>
      <c r="V6773">
        <v>9</v>
      </c>
      <c r="W6773" t="s">
        <v>19</v>
      </c>
      <c r="X6773" s="5">
        <v>43703</v>
      </c>
      <c r="Y6773" t="s">
        <v>20</v>
      </c>
      <c r="Z6773" t="s">
        <v>40</v>
      </c>
      <c r="AA6773" t="s">
        <v>64</v>
      </c>
    </row>
    <row r="6774" spans="1:27" x14ac:dyDescent="0.3">
      <c r="A6774">
        <v>3</v>
      </c>
      <c r="B6774" t="s">
        <v>10</v>
      </c>
      <c r="C6774">
        <v>3</v>
      </c>
      <c r="D6774" t="s">
        <v>26</v>
      </c>
      <c r="E6774" t="s">
        <v>2017</v>
      </c>
      <c r="F6774" t="s">
        <v>13</v>
      </c>
      <c r="G6774" t="s">
        <v>8114</v>
      </c>
      <c r="H6774" s="3">
        <v>0.2</v>
      </c>
      <c r="I6774" s="5">
        <v>43700</v>
      </c>
      <c r="J6774" s="5" t="str">
        <f t="shared" si="210"/>
        <v>September</v>
      </c>
      <c r="K6774" s="7">
        <f t="shared" si="211"/>
        <v>2019</v>
      </c>
      <c r="L6774" t="s">
        <v>2018</v>
      </c>
      <c r="M6774" t="s">
        <v>16</v>
      </c>
      <c r="N6774">
        <v>32303</v>
      </c>
      <c r="O6774">
        <v>631</v>
      </c>
      <c r="P6774" t="s">
        <v>3596</v>
      </c>
      <c r="Q6774">
        <v>12</v>
      </c>
      <c r="R6774">
        <v>6</v>
      </c>
      <c r="S6774" t="s">
        <v>18</v>
      </c>
      <c r="U6774">
        <v>12.1</v>
      </c>
      <c r="V6774">
        <v>161</v>
      </c>
      <c r="W6774" t="s">
        <v>19</v>
      </c>
      <c r="X6774" s="5">
        <v>43703</v>
      </c>
      <c r="Y6774" t="s">
        <v>20</v>
      </c>
      <c r="Z6774" t="s">
        <v>40</v>
      </c>
      <c r="AA6774" t="s">
        <v>56</v>
      </c>
    </row>
    <row r="6775" spans="1:27" x14ac:dyDescent="0.3">
      <c r="A6775">
        <v>3</v>
      </c>
      <c r="B6775" t="s">
        <v>10</v>
      </c>
      <c r="C6775">
        <v>3</v>
      </c>
      <c r="D6775" t="s">
        <v>50</v>
      </c>
      <c r="E6775" t="s">
        <v>2017</v>
      </c>
      <c r="F6775" t="s">
        <v>13</v>
      </c>
      <c r="G6775" t="s">
        <v>8114</v>
      </c>
      <c r="H6775" s="3">
        <v>0.2</v>
      </c>
      <c r="I6775" s="5">
        <v>43700</v>
      </c>
      <c r="J6775" s="5" t="str">
        <f t="shared" si="210"/>
        <v>September</v>
      </c>
      <c r="K6775" s="7">
        <f t="shared" si="211"/>
        <v>2019</v>
      </c>
      <c r="L6775" t="s">
        <v>2018</v>
      </c>
      <c r="M6775" t="s">
        <v>16</v>
      </c>
      <c r="N6775">
        <v>32303</v>
      </c>
      <c r="O6775">
        <v>1393</v>
      </c>
      <c r="P6775" t="s">
        <v>4807</v>
      </c>
      <c r="Q6775">
        <v>328</v>
      </c>
      <c r="R6775">
        <v>13</v>
      </c>
      <c r="S6775" t="s">
        <v>18</v>
      </c>
      <c r="U6775">
        <v>327.58999999999997</v>
      </c>
      <c r="V6775">
        <v>4368</v>
      </c>
      <c r="W6775" t="s">
        <v>19</v>
      </c>
      <c r="X6775" s="5">
        <v>43703</v>
      </c>
      <c r="Y6775" t="s">
        <v>20</v>
      </c>
      <c r="Z6775" t="s">
        <v>40</v>
      </c>
      <c r="AA6775" t="s">
        <v>52</v>
      </c>
    </row>
    <row r="6776" spans="1:27" x14ac:dyDescent="0.3">
      <c r="A6776">
        <v>2</v>
      </c>
      <c r="B6776" t="s">
        <v>25</v>
      </c>
      <c r="C6776">
        <v>1</v>
      </c>
      <c r="D6776" t="s">
        <v>11</v>
      </c>
      <c r="E6776" t="s">
        <v>1983</v>
      </c>
      <c r="F6776" t="s">
        <v>13</v>
      </c>
      <c r="G6776" t="s">
        <v>5251</v>
      </c>
      <c r="H6776" s="3">
        <v>0</v>
      </c>
      <c r="I6776" s="5">
        <v>43556</v>
      </c>
      <c r="J6776" s="5" t="str">
        <f t="shared" si="210"/>
        <v>September</v>
      </c>
      <c r="K6776" s="7">
        <f t="shared" si="211"/>
        <v>2019</v>
      </c>
      <c r="L6776" t="s">
        <v>5252</v>
      </c>
      <c r="M6776" t="s">
        <v>16</v>
      </c>
      <c r="N6776">
        <v>29501</v>
      </c>
      <c r="O6776">
        <v>504</v>
      </c>
      <c r="P6776" t="s">
        <v>286</v>
      </c>
      <c r="Q6776">
        <v>22</v>
      </c>
      <c r="R6776">
        <v>3</v>
      </c>
      <c r="S6776" t="s">
        <v>18</v>
      </c>
      <c r="U6776">
        <v>21.75</v>
      </c>
      <c r="V6776">
        <v>128</v>
      </c>
      <c r="W6776" t="s">
        <v>33</v>
      </c>
      <c r="X6776" s="5">
        <v>43558</v>
      </c>
      <c r="Y6776" t="s">
        <v>130</v>
      </c>
      <c r="Z6776" t="s">
        <v>240</v>
      </c>
      <c r="AA6776" t="s">
        <v>47</v>
      </c>
    </row>
    <row r="6777" spans="1:27" x14ac:dyDescent="0.3">
      <c r="A6777">
        <v>5</v>
      </c>
      <c r="B6777" t="s">
        <v>43</v>
      </c>
      <c r="C6777">
        <v>6</v>
      </c>
      <c r="D6777" t="s">
        <v>26</v>
      </c>
      <c r="E6777" t="s">
        <v>27</v>
      </c>
      <c r="F6777" t="s">
        <v>13</v>
      </c>
      <c r="G6777" t="s">
        <v>5274</v>
      </c>
      <c r="H6777" s="3">
        <v>0</v>
      </c>
      <c r="I6777" s="5">
        <v>43540</v>
      </c>
      <c r="J6777" s="5" t="str">
        <f t="shared" si="210"/>
        <v>September</v>
      </c>
      <c r="K6777" s="7">
        <f t="shared" si="211"/>
        <v>2019</v>
      </c>
      <c r="L6777" t="s">
        <v>6571</v>
      </c>
      <c r="M6777" t="s">
        <v>30</v>
      </c>
      <c r="N6777">
        <v>90032</v>
      </c>
      <c r="O6777">
        <v>533</v>
      </c>
      <c r="P6777" t="s">
        <v>3395</v>
      </c>
      <c r="Q6777">
        <v>81</v>
      </c>
      <c r="R6777">
        <v>2</v>
      </c>
      <c r="S6777" t="s">
        <v>32</v>
      </c>
      <c r="U6777">
        <v>80.63</v>
      </c>
      <c r="V6777">
        <v>310</v>
      </c>
      <c r="W6777" t="s">
        <v>33</v>
      </c>
      <c r="X6777" s="5">
        <v>43545</v>
      </c>
      <c r="Y6777" t="s">
        <v>39</v>
      </c>
      <c r="Z6777" t="s">
        <v>34</v>
      </c>
      <c r="AA6777" t="s">
        <v>42</v>
      </c>
    </row>
    <row r="6778" spans="1:27" x14ac:dyDescent="0.3">
      <c r="A6778">
        <v>5</v>
      </c>
      <c r="B6778" t="s">
        <v>43</v>
      </c>
      <c r="C6778">
        <v>6</v>
      </c>
      <c r="D6778" t="s">
        <v>26</v>
      </c>
      <c r="E6778" t="s">
        <v>27</v>
      </c>
      <c r="F6778" t="s">
        <v>13</v>
      </c>
      <c r="G6778" t="s">
        <v>5274</v>
      </c>
      <c r="H6778" s="3">
        <v>0</v>
      </c>
      <c r="I6778" s="5">
        <v>43540</v>
      </c>
      <c r="J6778" s="5" t="str">
        <f t="shared" si="210"/>
        <v>September</v>
      </c>
      <c r="K6778" s="7">
        <f t="shared" si="211"/>
        <v>2019</v>
      </c>
      <c r="L6778" t="s">
        <v>6571</v>
      </c>
      <c r="M6778" t="s">
        <v>30</v>
      </c>
      <c r="N6778">
        <v>90032</v>
      </c>
      <c r="O6778">
        <v>335</v>
      </c>
      <c r="P6778" t="s">
        <v>1365</v>
      </c>
      <c r="Q6778">
        <v>55</v>
      </c>
      <c r="R6778">
        <v>3</v>
      </c>
      <c r="S6778" t="s">
        <v>32</v>
      </c>
      <c r="U6778">
        <v>54.86</v>
      </c>
      <c r="V6778">
        <v>141</v>
      </c>
      <c r="W6778" t="s">
        <v>33</v>
      </c>
      <c r="X6778" s="5">
        <v>43545</v>
      </c>
      <c r="Y6778" t="s">
        <v>39</v>
      </c>
      <c r="Z6778" t="s">
        <v>34</v>
      </c>
      <c r="AA6778" t="s">
        <v>56</v>
      </c>
    </row>
    <row r="6779" spans="1:27" x14ac:dyDescent="0.3">
      <c r="A6779">
        <v>5</v>
      </c>
      <c r="B6779" t="s">
        <v>43</v>
      </c>
      <c r="C6779">
        <v>6</v>
      </c>
      <c r="D6779" t="s">
        <v>26</v>
      </c>
      <c r="E6779" t="s">
        <v>27</v>
      </c>
      <c r="F6779" t="s">
        <v>13</v>
      </c>
      <c r="G6779" t="s">
        <v>5274</v>
      </c>
      <c r="H6779" s="3">
        <v>0.2</v>
      </c>
      <c r="I6779" s="5">
        <v>43540</v>
      </c>
      <c r="J6779" s="5" t="str">
        <f t="shared" si="210"/>
        <v>September</v>
      </c>
      <c r="K6779" s="7">
        <f t="shared" si="211"/>
        <v>2019</v>
      </c>
      <c r="L6779" t="s">
        <v>6571</v>
      </c>
      <c r="M6779" t="s">
        <v>30</v>
      </c>
      <c r="N6779">
        <v>90032</v>
      </c>
      <c r="O6779">
        <v>1316</v>
      </c>
      <c r="P6779" t="s">
        <v>3150</v>
      </c>
      <c r="Q6779">
        <v>7</v>
      </c>
      <c r="R6779">
        <v>5</v>
      </c>
      <c r="S6779" t="s">
        <v>32</v>
      </c>
      <c r="U6779">
        <v>6.89</v>
      </c>
      <c r="V6779">
        <v>20</v>
      </c>
      <c r="W6779" t="s">
        <v>33</v>
      </c>
      <c r="X6779" s="5">
        <v>43545</v>
      </c>
      <c r="Y6779" t="s">
        <v>39</v>
      </c>
      <c r="Z6779" t="s">
        <v>34</v>
      </c>
      <c r="AA6779" t="s">
        <v>54</v>
      </c>
    </row>
    <row r="6780" spans="1:27" x14ac:dyDescent="0.3">
      <c r="A6780">
        <v>5</v>
      </c>
      <c r="B6780" t="s">
        <v>43</v>
      </c>
      <c r="C6780">
        <v>6</v>
      </c>
      <c r="D6780" t="s">
        <v>26</v>
      </c>
      <c r="E6780" t="s">
        <v>27</v>
      </c>
      <c r="F6780" t="s">
        <v>13</v>
      </c>
      <c r="G6780" t="s">
        <v>5274</v>
      </c>
      <c r="H6780" s="3">
        <v>0.2</v>
      </c>
      <c r="I6780" s="5">
        <v>43540</v>
      </c>
      <c r="J6780" s="5" t="str">
        <f t="shared" si="210"/>
        <v>September</v>
      </c>
      <c r="K6780" s="7">
        <f t="shared" si="211"/>
        <v>2019</v>
      </c>
      <c r="L6780" t="s">
        <v>6571</v>
      </c>
      <c r="M6780" t="s">
        <v>30</v>
      </c>
      <c r="N6780">
        <v>90032</v>
      </c>
      <c r="O6780">
        <v>1843</v>
      </c>
      <c r="P6780" t="s">
        <v>8250</v>
      </c>
      <c r="Q6780">
        <v>23</v>
      </c>
      <c r="R6780">
        <v>6</v>
      </c>
      <c r="S6780" t="s">
        <v>32</v>
      </c>
      <c r="U6780">
        <v>22.9</v>
      </c>
      <c r="V6780">
        <v>70</v>
      </c>
      <c r="W6780" t="s">
        <v>33</v>
      </c>
      <c r="X6780" s="5">
        <v>43545</v>
      </c>
      <c r="Y6780" t="s">
        <v>39</v>
      </c>
      <c r="Z6780" t="s">
        <v>34</v>
      </c>
      <c r="AA6780" t="s">
        <v>54</v>
      </c>
    </row>
    <row r="6781" spans="1:27" x14ac:dyDescent="0.3">
      <c r="A6781">
        <v>5</v>
      </c>
      <c r="B6781" t="s">
        <v>43</v>
      </c>
      <c r="C6781">
        <v>6</v>
      </c>
      <c r="D6781" t="s">
        <v>26</v>
      </c>
      <c r="E6781" t="s">
        <v>65</v>
      </c>
      <c r="F6781" t="s">
        <v>13</v>
      </c>
      <c r="G6781" t="s">
        <v>95</v>
      </c>
      <c r="H6781" s="3">
        <v>0</v>
      </c>
      <c r="I6781" s="5">
        <v>43599</v>
      </c>
      <c r="J6781" s="5" t="str">
        <f t="shared" si="210"/>
        <v>September</v>
      </c>
      <c r="K6781" s="7">
        <f t="shared" si="211"/>
        <v>2019</v>
      </c>
      <c r="L6781" t="s">
        <v>6614</v>
      </c>
      <c r="M6781" t="s">
        <v>30</v>
      </c>
      <c r="N6781">
        <v>98103</v>
      </c>
      <c r="O6781">
        <v>1051</v>
      </c>
      <c r="P6781" t="s">
        <v>1166</v>
      </c>
      <c r="Q6781">
        <v>2</v>
      </c>
      <c r="R6781">
        <v>5</v>
      </c>
      <c r="S6781" t="s">
        <v>32</v>
      </c>
      <c r="U6781">
        <v>1.93</v>
      </c>
      <c r="V6781">
        <v>64</v>
      </c>
      <c r="W6781" t="s">
        <v>33</v>
      </c>
      <c r="X6781" s="5">
        <v>43604</v>
      </c>
      <c r="Y6781" t="s">
        <v>39</v>
      </c>
      <c r="Z6781" t="s">
        <v>69</v>
      </c>
      <c r="AA6781" t="s">
        <v>356</v>
      </c>
    </row>
    <row r="6782" spans="1:27" x14ac:dyDescent="0.3">
      <c r="A6782">
        <v>5</v>
      </c>
      <c r="B6782" t="s">
        <v>43</v>
      </c>
      <c r="C6782">
        <v>6</v>
      </c>
      <c r="D6782" t="s">
        <v>26</v>
      </c>
      <c r="E6782" t="s">
        <v>65</v>
      </c>
      <c r="F6782" t="s">
        <v>13</v>
      </c>
      <c r="G6782" t="s">
        <v>95</v>
      </c>
      <c r="H6782" s="3">
        <v>0</v>
      </c>
      <c r="I6782" s="5">
        <v>43599</v>
      </c>
      <c r="J6782" s="5" t="str">
        <f t="shared" si="210"/>
        <v>September</v>
      </c>
      <c r="K6782" s="7">
        <f t="shared" si="211"/>
        <v>2019</v>
      </c>
      <c r="L6782" t="s">
        <v>6614</v>
      </c>
      <c r="M6782" t="s">
        <v>30</v>
      </c>
      <c r="N6782">
        <v>98103</v>
      </c>
      <c r="O6782">
        <v>1710</v>
      </c>
      <c r="P6782" t="s">
        <v>2783</v>
      </c>
      <c r="Q6782">
        <v>207</v>
      </c>
      <c r="R6782">
        <v>9</v>
      </c>
      <c r="S6782" t="s">
        <v>32</v>
      </c>
      <c r="U6782">
        <v>206.89</v>
      </c>
      <c r="V6782">
        <v>440</v>
      </c>
      <c r="W6782" t="s">
        <v>33</v>
      </c>
      <c r="X6782" s="5">
        <v>43604</v>
      </c>
      <c r="Y6782" t="s">
        <v>39</v>
      </c>
      <c r="Z6782" t="s">
        <v>69</v>
      </c>
      <c r="AA6782" t="s">
        <v>64</v>
      </c>
    </row>
    <row r="6783" spans="1:27" x14ac:dyDescent="0.3">
      <c r="A6783">
        <v>1</v>
      </c>
      <c r="B6783" t="s">
        <v>10</v>
      </c>
      <c r="C6783">
        <v>1</v>
      </c>
      <c r="D6783" t="s">
        <v>11</v>
      </c>
      <c r="E6783" t="s">
        <v>386</v>
      </c>
      <c r="F6783" t="s">
        <v>13</v>
      </c>
      <c r="G6783" t="s">
        <v>1714</v>
      </c>
      <c r="H6783" s="3">
        <v>0.2</v>
      </c>
      <c r="I6783" s="5">
        <v>43739</v>
      </c>
      <c r="J6783" s="5" t="str">
        <f t="shared" si="210"/>
        <v>September</v>
      </c>
      <c r="K6783" s="7">
        <f t="shared" si="211"/>
        <v>2019</v>
      </c>
      <c r="L6783" t="s">
        <v>1715</v>
      </c>
      <c r="M6783" t="s">
        <v>30</v>
      </c>
      <c r="N6783">
        <v>95123</v>
      </c>
      <c r="O6783">
        <v>1089</v>
      </c>
      <c r="P6783" t="s">
        <v>1716</v>
      </c>
      <c r="Q6783">
        <v>10</v>
      </c>
      <c r="R6783">
        <v>4</v>
      </c>
      <c r="S6783" t="s">
        <v>32</v>
      </c>
      <c r="U6783">
        <v>9.5</v>
      </c>
      <c r="V6783">
        <v>109</v>
      </c>
      <c r="W6783" t="s">
        <v>19</v>
      </c>
      <c r="X6783" s="5">
        <v>43740</v>
      </c>
      <c r="Y6783" t="s">
        <v>130</v>
      </c>
      <c r="Z6783" t="s">
        <v>34</v>
      </c>
      <c r="AA6783" t="s">
        <v>24</v>
      </c>
    </row>
    <row r="6784" spans="1:27" x14ac:dyDescent="0.3">
      <c r="A6784">
        <v>1</v>
      </c>
      <c r="B6784" t="s">
        <v>10</v>
      </c>
      <c r="C6784">
        <v>1</v>
      </c>
      <c r="D6784" t="s">
        <v>26</v>
      </c>
      <c r="E6784" t="s">
        <v>386</v>
      </c>
      <c r="F6784" t="s">
        <v>13</v>
      </c>
      <c r="G6784" t="s">
        <v>1714</v>
      </c>
      <c r="H6784" s="3">
        <v>0</v>
      </c>
      <c r="I6784" s="5">
        <v>43739</v>
      </c>
      <c r="J6784" s="5" t="str">
        <f t="shared" si="210"/>
        <v>September</v>
      </c>
      <c r="K6784" s="7">
        <f t="shared" si="211"/>
        <v>2019</v>
      </c>
      <c r="L6784" t="s">
        <v>1715</v>
      </c>
      <c r="M6784" t="s">
        <v>30</v>
      </c>
      <c r="N6784">
        <v>95123</v>
      </c>
      <c r="O6784">
        <v>284</v>
      </c>
      <c r="P6784" t="s">
        <v>8135</v>
      </c>
      <c r="Q6784">
        <v>60</v>
      </c>
      <c r="R6784">
        <v>2</v>
      </c>
      <c r="S6784" t="s">
        <v>32</v>
      </c>
      <c r="U6784">
        <v>60.49</v>
      </c>
      <c r="V6784">
        <v>242</v>
      </c>
      <c r="W6784" t="s">
        <v>19</v>
      </c>
      <c r="X6784" s="5">
        <v>43740</v>
      </c>
      <c r="Y6784" t="s">
        <v>130</v>
      </c>
      <c r="Z6784" t="s">
        <v>34</v>
      </c>
      <c r="AA6784" t="s">
        <v>56</v>
      </c>
    </row>
    <row r="6785" spans="1:27" x14ac:dyDescent="0.3">
      <c r="A6785">
        <v>1</v>
      </c>
      <c r="B6785" t="s">
        <v>10</v>
      </c>
      <c r="C6785">
        <v>1</v>
      </c>
      <c r="D6785" t="s">
        <v>26</v>
      </c>
      <c r="E6785" t="s">
        <v>386</v>
      </c>
      <c r="F6785" t="s">
        <v>13</v>
      </c>
      <c r="G6785" t="s">
        <v>1714</v>
      </c>
      <c r="H6785" s="3">
        <v>0.2</v>
      </c>
      <c r="I6785" s="5">
        <v>43739</v>
      </c>
      <c r="J6785" s="5" t="str">
        <f t="shared" si="210"/>
        <v>September</v>
      </c>
      <c r="K6785" s="7">
        <f t="shared" si="211"/>
        <v>2019</v>
      </c>
      <c r="L6785" t="s">
        <v>1715</v>
      </c>
      <c r="M6785" t="s">
        <v>30</v>
      </c>
      <c r="N6785">
        <v>95123</v>
      </c>
      <c r="O6785">
        <v>1639</v>
      </c>
      <c r="P6785" t="s">
        <v>3140</v>
      </c>
      <c r="Q6785">
        <v>1</v>
      </c>
      <c r="R6785">
        <v>1</v>
      </c>
      <c r="S6785" t="s">
        <v>32</v>
      </c>
      <c r="U6785">
        <v>0.5</v>
      </c>
      <c r="V6785">
        <v>1</v>
      </c>
      <c r="W6785" t="s">
        <v>19</v>
      </c>
      <c r="X6785" s="5">
        <v>43740</v>
      </c>
      <c r="Y6785" t="s">
        <v>130</v>
      </c>
      <c r="Z6785" t="s">
        <v>34</v>
      </c>
      <c r="AA6785" t="s">
        <v>54</v>
      </c>
    </row>
    <row r="6786" spans="1:27" x14ac:dyDescent="0.3">
      <c r="A6786">
        <v>1</v>
      </c>
      <c r="B6786" t="s">
        <v>10</v>
      </c>
      <c r="C6786">
        <v>1</v>
      </c>
      <c r="D6786" t="s">
        <v>26</v>
      </c>
      <c r="E6786" t="s">
        <v>386</v>
      </c>
      <c r="F6786" t="s">
        <v>13</v>
      </c>
      <c r="G6786" t="s">
        <v>1714</v>
      </c>
      <c r="H6786" s="3">
        <v>0.2</v>
      </c>
      <c r="I6786" s="5">
        <v>43739</v>
      </c>
      <c r="J6786" s="5" t="str">
        <f t="shared" ref="J6786:J6849" si="212">TEXT($I$2,"mmmm")</f>
        <v>September</v>
      </c>
      <c r="K6786" s="7">
        <f t="shared" si="211"/>
        <v>2019</v>
      </c>
      <c r="L6786" t="s">
        <v>1715</v>
      </c>
      <c r="M6786" t="s">
        <v>30</v>
      </c>
      <c r="N6786">
        <v>95123</v>
      </c>
      <c r="O6786">
        <v>1519</v>
      </c>
      <c r="P6786" t="s">
        <v>725</v>
      </c>
      <c r="Q6786">
        <v>21</v>
      </c>
      <c r="R6786">
        <v>13</v>
      </c>
      <c r="S6786" t="s">
        <v>32</v>
      </c>
      <c r="U6786">
        <v>20.85</v>
      </c>
      <c r="V6786">
        <v>62</v>
      </c>
      <c r="W6786" t="s">
        <v>19</v>
      </c>
      <c r="X6786" s="5">
        <v>43740</v>
      </c>
      <c r="Y6786" t="s">
        <v>130</v>
      </c>
      <c r="Z6786" t="s">
        <v>34</v>
      </c>
      <c r="AA6786" t="s">
        <v>54</v>
      </c>
    </row>
    <row r="6787" spans="1:27" x14ac:dyDescent="0.3">
      <c r="A6787">
        <v>5</v>
      </c>
      <c r="B6787" t="s">
        <v>25</v>
      </c>
      <c r="C6787">
        <v>3</v>
      </c>
      <c r="D6787" t="s">
        <v>11</v>
      </c>
      <c r="E6787" t="s">
        <v>1983</v>
      </c>
      <c r="F6787" t="s">
        <v>13</v>
      </c>
      <c r="G6787" t="s">
        <v>212</v>
      </c>
      <c r="H6787" s="3">
        <v>0</v>
      </c>
      <c r="I6787" s="5">
        <v>43632</v>
      </c>
      <c r="J6787" s="5" t="str">
        <f t="shared" si="212"/>
        <v>September</v>
      </c>
      <c r="K6787" s="7">
        <f t="shared" ref="K6787:K6850" si="213">YEAR(I6787)</f>
        <v>2019</v>
      </c>
      <c r="L6787" t="s">
        <v>1984</v>
      </c>
      <c r="M6787" t="s">
        <v>16</v>
      </c>
      <c r="N6787">
        <v>41042</v>
      </c>
      <c r="O6787">
        <v>737</v>
      </c>
      <c r="P6787" t="s">
        <v>1985</v>
      </c>
      <c r="Q6787">
        <v>91</v>
      </c>
      <c r="R6787">
        <v>2</v>
      </c>
      <c r="S6787" t="s">
        <v>18</v>
      </c>
      <c r="U6787">
        <v>90.59</v>
      </c>
      <c r="V6787">
        <v>302</v>
      </c>
      <c r="W6787" t="s">
        <v>19</v>
      </c>
      <c r="X6787" s="5">
        <v>43637</v>
      </c>
      <c r="Y6787" t="s">
        <v>20</v>
      </c>
      <c r="Z6787" t="s">
        <v>21</v>
      </c>
      <c r="AA6787" t="s">
        <v>24</v>
      </c>
    </row>
    <row r="6788" spans="1:27" x14ac:dyDescent="0.3">
      <c r="A6788">
        <v>5</v>
      </c>
      <c r="B6788" t="s">
        <v>25</v>
      </c>
      <c r="C6788">
        <v>3</v>
      </c>
      <c r="D6788" t="s">
        <v>26</v>
      </c>
      <c r="E6788" t="s">
        <v>1983</v>
      </c>
      <c r="F6788" t="s">
        <v>13</v>
      </c>
      <c r="G6788" t="s">
        <v>212</v>
      </c>
      <c r="H6788" s="3">
        <v>0</v>
      </c>
      <c r="I6788" s="5">
        <v>43632</v>
      </c>
      <c r="J6788" s="5" t="str">
        <f t="shared" si="212"/>
        <v>September</v>
      </c>
      <c r="K6788" s="7">
        <f t="shared" si="213"/>
        <v>2019</v>
      </c>
      <c r="L6788" t="s">
        <v>1984</v>
      </c>
      <c r="M6788" t="s">
        <v>16</v>
      </c>
      <c r="N6788">
        <v>41042</v>
      </c>
      <c r="O6788">
        <v>657</v>
      </c>
      <c r="P6788" t="s">
        <v>3545</v>
      </c>
      <c r="Q6788">
        <v>51</v>
      </c>
      <c r="R6788">
        <v>3</v>
      </c>
      <c r="S6788" t="s">
        <v>18</v>
      </c>
      <c r="U6788">
        <v>50.58</v>
      </c>
      <c r="V6788">
        <v>181</v>
      </c>
      <c r="W6788" t="s">
        <v>19</v>
      </c>
      <c r="X6788" s="5">
        <v>43637</v>
      </c>
      <c r="Y6788" t="s">
        <v>20</v>
      </c>
      <c r="Z6788" t="s">
        <v>21</v>
      </c>
      <c r="AA6788" t="s">
        <v>56</v>
      </c>
    </row>
    <row r="6789" spans="1:27" x14ac:dyDescent="0.3">
      <c r="A6789">
        <v>5</v>
      </c>
      <c r="B6789" t="s">
        <v>25</v>
      </c>
      <c r="C6789">
        <v>3</v>
      </c>
      <c r="D6789" t="s">
        <v>50</v>
      </c>
      <c r="E6789" t="s">
        <v>1983</v>
      </c>
      <c r="F6789" t="s">
        <v>13</v>
      </c>
      <c r="G6789" t="s">
        <v>212</v>
      </c>
      <c r="H6789" s="3">
        <v>0</v>
      </c>
      <c r="I6789" s="5">
        <v>43632</v>
      </c>
      <c r="J6789" s="5" t="str">
        <f t="shared" si="212"/>
        <v>September</v>
      </c>
      <c r="K6789" s="7">
        <f t="shared" si="213"/>
        <v>2019</v>
      </c>
      <c r="L6789" t="s">
        <v>1984</v>
      </c>
      <c r="M6789" t="s">
        <v>16</v>
      </c>
      <c r="N6789">
        <v>41042</v>
      </c>
      <c r="O6789">
        <v>447</v>
      </c>
      <c r="P6789" t="s">
        <v>4899</v>
      </c>
      <c r="Q6789">
        <v>17</v>
      </c>
      <c r="R6789">
        <v>1</v>
      </c>
      <c r="S6789" t="s">
        <v>18</v>
      </c>
      <c r="U6789">
        <v>17.16</v>
      </c>
      <c r="V6789">
        <v>66</v>
      </c>
      <c r="W6789" t="s">
        <v>19</v>
      </c>
      <c r="X6789" s="5">
        <v>43637</v>
      </c>
      <c r="Y6789" t="s">
        <v>20</v>
      </c>
      <c r="Z6789" t="s">
        <v>21</v>
      </c>
      <c r="AA6789" t="s">
        <v>52</v>
      </c>
    </row>
    <row r="6790" spans="1:27" x14ac:dyDescent="0.3">
      <c r="A6790">
        <v>5</v>
      </c>
      <c r="B6790" t="s">
        <v>25</v>
      </c>
      <c r="C6790">
        <v>3</v>
      </c>
      <c r="D6790" t="s">
        <v>50</v>
      </c>
      <c r="E6790" t="s">
        <v>1983</v>
      </c>
      <c r="F6790" t="s">
        <v>13</v>
      </c>
      <c r="G6790" t="s">
        <v>212</v>
      </c>
      <c r="H6790" s="3">
        <v>0</v>
      </c>
      <c r="I6790" s="5">
        <v>43632</v>
      </c>
      <c r="J6790" s="5" t="str">
        <f t="shared" si="212"/>
        <v>September</v>
      </c>
      <c r="K6790" s="7">
        <f t="shared" si="213"/>
        <v>2019</v>
      </c>
      <c r="L6790" t="s">
        <v>1984</v>
      </c>
      <c r="M6790" t="s">
        <v>16</v>
      </c>
      <c r="N6790">
        <v>41042</v>
      </c>
      <c r="O6790">
        <v>1322</v>
      </c>
      <c r="P6790" t="s">
        <v>4900</v>
      </c>
      <c r="Q6790">
        <v>52</v>
      </c>
      <c r="R6790">
        <v>2</v>
      </c>
      <c r="S6790" t="s">
        <v>18</v>
      </c>
      <c r="U6790">
        <v>51.83</v>
      </c>
      <c r="V6790">
        <v>192</v>
      </c>
      <c r="W6790" t="s">
        <v>19</v>
      </c>
      <c r="X6790" s="5">
        <v>43637</v>
      </c>
      <c r="Y6790" t="s">
        <v>20</v>
      </c>
      <c r="Z6790" t="s">
        <v>21</v>
      </c>
      <c r="AA6790" t="s">
        <v>52</v>
      </c>
    </row>
    <row r="6791" spans="1:27" x14ac:dyDescent="0.3">
      <c r="A6791">
        <v>4</v>
      </c>
      <c r="B6791" t="s">
        <v>43</v>
      </c>
      <c r="C6791">
        <v>6</v>
      </c>
      <c r="D6791" t="s">
        <v>11</v>
      </c>
      <c r="E6791" t="s">
        <v>2559</v>
      </c>
      <c r="F6791" t="s">
        <v>13</v>
      </c>
      <c r="G6791" t="s">
        <v>6936</v>
      </c>
      <c r="H6791" s="3">
        <v>0.2</v>
      </c>
      <c r="I6791" s="5">
        <v>43734</v>
      </c>
      <c r="J6791" s="5" t="str">
        <f t="shared" si="212"/>
        <v>September</v>
      </c>
      <c r="K6791" s="7">
        <f t="shared" si="213"/>
        <v>2019</v>
      </c>
      <c r="L6791" t="s">
        <v>7131</v>
      </c>
      <c r="M6791" t="s">
        <v>16</v>
      </c>
      <c r="N6791">
        <v>33023</v>
      </c>
      <c r="O6791">
        <v>1206</v>
      </c>
      <c r="P6791" t="s">
        <v>1566</v>
      </c>
      <c r="Q6791">
        <v>-58</v>
      </c>
      <c r="R6791">
        <v>4</v>
      </c>
      <c r="S6791" t="s">
        <v>18</v>
      </c>
      <c r="U6791">
        <v>-57.63</v>
      </c>
      <c r="V6791">
        <v>419</v>
      </c>
      <c r="W6791" t="s">
        <v>76</v>
      </c>
      <c r="X6791" s="5">
        <v>43738</v>
      </c>
      <c r="Y6791" t="s">
        <v>39</v>
      </c>
      <c r="Z6791" t="s">
        <v>40</v>
      </c>
      <c r="AA6791" t="s">
        <v>24</v>
      </c>
    </row>
    <row r="6792" spans="1:27" x14ac:dyDescent="0.3">
      <c r="A6792">
        <v>4</v>
      </c>
      <c r="B6792" t="s">
        <v>25</v>
      </c>
      <c r="C6792">
        <v>3</v>
      </c>
      <c r="D6792" t="s">
        <v>26</v>
      </c>
      <c r="E6792" t="s">
        <v>1595</v>
      </c>
      <c r="F6792" t="s">
        <v>13</v>
      </c>
      <c r="G6792" t="s">
        <v>301</v>
      </c>
      <c r="H6792" s="3">
        <v>0.2</v>
      </c>
      <c r="I6792" s="5">
        <v>43541</v>
      </c>
      <c r="J6792" s="5" t="str">
        <f t="shared" si="212"/>
        <v>September</v>
      </c>
      <c r="K6792" s="7">
        <f t="shared" si="213"/>
        <v>2019</v>
      </c>
      <c r="L6792" t="s">
        <v>3696</v>
      </c>
      <c r="M6792" t="s">
        <v>30</v>
      </c>
      <c r="N6792">
        <v>93534</v>
      </c>
      <c r="O6792">
        <v>795</v>
      </c>
      <c r="P6792" t="s">
        <v>2986</v>
      </c>
      <c r="Q6792">
        <v>6</v>
      </c>
      <c r="R6792">
        <v>2</v>
      </c>
      <c r="S6792" t="s">
        <v>32</v>
      </c>
      <c r="U6792">
        <v>5.89</v>
      </c>
      <c r="V6792">
        <v>17</v>
      </c>
      <c r="W6792" t="s">
        <v>19</v>
      </c>
      <c r="X6792" s="5">
        <v>43545</v>
      </c>
      <c r="Y6792" t="s">
        <v>20</v>
      </c>
      <c r="Z6792" t="s">
        <v>34</v>
      </c>
      <c r="AA6792" t="s">
        <v>54</v>
      </c>
    </row>
    <row r="6793" spans="1:27" x14ac:dyDescent="0.3">
      <c r="A6793">
        <v>7</v>
      </c>
      <c r="B6793" t="s">
        <v>25</v>
      </c>
      <c r="C6793">
        <v>6</v>
      </c>
      <c r="D6793" t="s">
        <v>50</v>
      </c>
      <c r="E6793" t="s">
        <v>5026</v>
      </c>
      <c r="F6793" t="s">
        <v>13</v>
      </c>
      <c r="G6793" t="s">
        <v>5304</v>
      </c>
      <c r="H6793" s="3">
        <v>0</v>
      </c>
      <c r="I6793" s="5">
        <v>43810</v>
      </c>
      <c r="J6793" s="5" t="str">
        <f t="shared" si="212"/>
        <v>September</v>
      </c>
      <c r="K6793" s="7">
        <f t="shared" si="213"/>
        <v>2019</v>
      </c>
      <c r="L6793" t="s">
        <v>6758</v>
      </c>
      <c r="M6793" t="s">
        <v>102</v>
      </c>
      <c r="N6793">
        <v>2740</v>
      </c>
      <c r="O6793">
        <v>1281</v>
      </c>
      <c r="P6793" t="s">
        <v>4733</v>
      </c>
      <c r="Q6793">
        <v>4</v>
      </c>
      <c r="R6793">
        <v>3</v>
      </c>
      <c r="S6793" t="s">
        <v>104</v>
      </c>
      <c r="U6793">
        <v>3.87</v>
      </c>
      <c r="V6793">
        <v>129</v>
      </c>
      <c r="W6793" t="s">
        <v>33</v>
      </c>
      <c r="X6793" s="5">
        <v>43817</v>
      </c>
      <c r="Y6793" t="s">
        <v>39</v>
      </c>
      <c r="Z6793" t="s">
        <v>744</v>
      </c>
      <c r="AA6793" t="s">
        <v>52</v>
      </c>
    </row>
    <row r="6794" spans="1:27" x14ac:dyDescent="0.3">
      <c r="A6794">
        <v>4</v>
      </c>
      <c r="B6794" t="s">
        <v>43</v>
      </c>
      <c r="C6794">
        <v>6</v>
      </c>
      <c r="D6794" t="s">
        <v>26</v>
      </c>
      <c r="E6794" t="s">
        <v>4629</v>
      </c>
      <c r="F6794" t="s">
        <v>13</v>
      </c>
      <c r="G6794" t="s">
        <v>2991</v>
      </c>
      <c r="H6794" s="3">
        <v>0.2</v>
      </c>
      <c r="I6794" s="5">
        <v>43580</v>
      </c>
      <c r="J6794" s="5" t="str">
        <f t="shared" si="212"/>
        <v>September</v>
      </c>
      <c r="K6794" s="7">
        <f t="shared" si="213"/>
        <v>2019</v>
      </c>
      <c r="L6794" t="s">
        <v>7933</v>
      </c>
      <c r="M6794" t="s">
        <v>30</v>
      </c>
      <c r="N6794">
        <v>85224</v>
      </c>
      <c r="O6794">
        <v>1132</v>
      </c>
      <c r="P6794" t="s">
        <v>97</v>
      </c>
      <c r="Q6794">
        <v>1</v>
      </c>
      <c r="R6794">
        <v>4</v>
      </c>
      <c r="S6794" t="s">
        <v>32</v>
      </c>
      <c r="T6794" t="s">
        <v>92</v>
      </c>
      <c r="U6794">
        <v>0.67</v>
      </c>
      <c r="V6794">
        <v>9</v>
      </c>
      <c r="W6794" t="s">
        <v>19</v>
      </c>
      <c r="X6794" s="5">
        <v>43584</v>
      </c>
      <c r="Y6794" t="s">
        <v>39</v>
      </c>
      <c r="Z6794" t="s">
        <v>199</v>
      </c>
      <c r="AA6794" t="s">
        <v>49</v>
      </c>
    </row>
    <row r="6795" spans="1:27" x14ac:dyDescent="0.3">
      <c r="A6795">
        <v>5</v>
      </c>
      <c r="B6795" t="s">
        <v>43</v>
      </c>
      <c r="C6795">
        <v>6</v>
      </c>
      <c r="D6795" t="s">
        <v>11</v>
      </c>
      <c r="E6795" t="s">
        <v>65</v>
      </c>
      <c r="F6795" t="s">
        <v>13</v>
      </c>
      <c r="G6795" t="s">
        <v>5443</v>
      </c>
      <c r="H6795" s="3">
        <v>0</v>
      </c>
      <c r="I6795" s="5">
        <v>43827</v>
      </c>
      <c r="J6795" s="5" t="str">
        <f t="shared" si="212"/>
        <v>September</v>
      </c>
      <c r="K6795" s="7">
        <f t="shared" si="213"/>
        <v>2019</v>
      </c>
      <c r="L6795" t="s">
        <v>5726</v>
      </c>
      <c r="M6795" t="s">
        <v>30</v>
      </c>
      <c r="N6795">
        <v>98103</v>
      </c>
      <c r="O6795">
        <v>22</v>
      </c>
      <c r="P6795" t="s">
        <v>811</v>
      </c>
      <c r="Q6795">
        <v>3</v>
      </c>
      <c r="R6795">
        <v>2</v>
      </c>
      <c r="S6795" t="s">
        <v>32</v>
      </c>
      <c r="U6795">
        <v>3.03</v>
      </c>
      <c r="V6795">
        <v>7</v>
      </c>
      <c r="W6795" t="s">
        <v>33</v>
      </c>
      <c r="X6795" s="5">
        <v>43832</v>
      </c>
      <c r="Y6795" t="s">
        <v>39</v>
      </c>
      <c r="Z6795" t="s">
        <v>69</v>
      </c>
      <c r="AA6795" t="s">
        <v>47</v>
      </c>
    </row>
    <row r="6796" spans="1:27" x14ac:dyDescent="0.3">
      <c r="A6796">
        <v>6</v>
      </c>
      <c r="B6796" t="s">
        <v>10</v>
      </c>
      <c r="C6796">
        <v>6</v>
      </c>
      <c r="D6796" t="s">
        <v>26</v>
      </c>
      <c r="E6796" t="s">
        <v>2762</v>
      </c>
      <c r="F6796" t="s">
        <v>13</v>
      </c>
      <c r="G6796" t="s">
        <v>1647</v>
      </c>
      <c r="H6796" s="3">
        <v>0</v>
      </c>
      <c r="I6796" s="5">
        <v>43808</v>
      </c>
      <c r="J6796" s="5" t="str">
        <f t="shared" si="212"/>
        <v>September</v>
      </c>
      <c r="K6796" s="7">
        <f t="shared" si="213"/>
        <v>2019</v>
      </c>
      <c r="L6796" t="s">
        <v>3784</v>
      </c>
      <c r="M6796" t="s">
        <v>73</v>
      </c>
      <c r="N6796">
        <v>46203</v>
      </c>
      <c r="O6796">
        <v>542</v>
      </c>
      <c r="P6796" t="s">
        <v>218</v>
      </c>
      <c r="Q6796">
        <v>5</v>
      </c>
      <c r="R6796">
        <v>5</v>
      </c>
      <c r="S6796" t="s">
        <v>75</v>
      </c>
      <c r="U6796">
        <v>5.0999999999999996</v>
      </c>
      <c r="V6796">
        <v>10</v>
      </c>
      <c r="W6796" t="s">
        <v>19</v>
      </c>
      <c r="X6796" s="5">
        <v>43814</v>
      </c>
      <c r="Y6796" t="s">
        <v>39</v>
      </c>
      <c r="Z6796" t="s">
        <v>167</v>
      </c>
      <c r="AA6796" t="s">
        <v>54</v>
      </c>
    </row>
    <row r="6797" spans="1:27" x14ac:dyDescent="0.3">
      <c r="A6797">
        <v>6</v>
      </c>
      <c r="B6797" t="s">
        <v>10</v>
      </c>
      <c r="C6797">
        <v>6</v>
      </c>
      <c r="D6797" t="s">
        <v>26</v>
      </c>
      <c r="E6797" t="s">
        <v>2762</v>
      </c>
      <c r="F6797" t="s">
        <v>13</v>
      </c>
      <c r="G6797" t="s">
        <v>1647</v>
      </c>
      <c r="H6797" s="3">
        <v>0</v>
      </c>
      <c r="I6797" s="5">
        <v>43808</v>
      </c>
      <c r="J6797" s="5" t="str">
        <f t="shared" si="212"/>
        <v>September</v>
      </c>
      <c r="K6797" s="7">
        <f t="shared" si="213"/>
        <v>2019</v>
      </c>
      <c r="L6797" t="s">
        <v>3784</v>
      </c>
      <c r="M6797" t="s">
        <v>73</v>
      </c>
      <c r="N6797">
        <v>46203</v>
      </c>
      <c r="O6797">
        <v>1659</v>
      </c>
      <c r="P6797" t="s">
        <v>3769</v>
      </c>
      <c r="Q6797">
        <v>15</v>
      </c>
      <c r="R6797">
        <v>5</v>
      </c>
      <c r="S6797" t="s">
        <v>75</v>
      </c>
      <c r="U6797">
        <v>15.39</v>
      </c>
      <c r="V6797">
        <v>33</v>
      </c>
      <c r="W6797" t="s">
        <v>19</v>
      </c>
      <c r="X6797" s="5">
        <v>43814</v>
      </c>
      <c r="Y6797" t="s">
        <v>39</v>
      </c>
      <c r="Z6797" t="s">
        <v>167</v>
      </c>
      <c r="AA6797" t="s">
        <v>64</v>
      </c>
    </row>
    <row r="6798" spans="1:27" x14ac:dyDescent="0.3">
      <c r="A6798">
        <v>4</v>
      </c>
      <c r="B6798" t="s">
        <v>43</v>
      </c>
      <c r="C6798">
        <v>6</v>
      </c>
      <c r="D6798" t="s">
        <v>26</v>
      </c>
      <c r="E6798" t="s">
        <v>305</v>
      </c>
      <c r="F6798" t="s">
        <v>13</v>
      </c>
      <c r="G6798" t="s">
        <v>6938</v>
      </c>
      <c r="H6798" s="3">
        <v>0</v>
      </c>
      <c r="I6798" s="5">
        <v>43554</v>
      </c>
      <c r="J6798" s="5" t="str">
        <f t="shared" si="212"/>
        <v>September</v>
      </c>
      <c r="K6798" s="7">
        <f t="shared" si="213"/>
        <v>2019</v>
      </c>
      <c r="L6798" t="s">
        <v>7555</v>
      </c>
      <c r="M6798" t="s">
        <v>16</v>
      </c>
      <c r="N6798">
        <v>31907</v>
      </c>
      <c r="O6798">
        <v>103</v>
      </c>
      <c r="P6798" t="s">
        <v>146</v>
      </c>
      <c r="Q6798">
        <v>17</v>
      </c>
      <c r="R6798">
        <v>1</v>
      </c>
      <c r="S6798" t="s">
        <v>18</v>
      </c>
      <c r="U6798">
        <v>16.73</v>
      </c>
      <c r="V6798">
        <v>60</v>
      </c>
      <c r="W6798" t="s">
        <v>76</v>
      </c>
      <c r="X6798" s="5">
        <v>43558</v>
      </c>
      <c r="Y6798" t="s">
        <v>39</v>
      </c>
      <c r="Z6798" t="s">
        <v>761</v>
      </c>
      <c r="AA6798" t="s">
        <v>42</v>
      </c>
    </row>
    <row r="6799" spans="1:27" x14ac:dyDescent="0.3">
      <c r="A6799">
        <v>0</v>
      </c>
      <c r="B6799" t="s">
        <v>10</v>
      </c>
      <c r="C6799">
        <v>0</v>
      </c>
      <c r="D6799" t="s">
        <v>26</v>
      </c>
      <c r="E6799" t="s">
        <v>99</v>
      </c>
      <c r="F6799" t="s">
        <v>13</v>
      </c>
      <c r="G6799" t="s">
        <v>677</v>
      </c>
      <c r="H6799" s="3">
        <v>0.2</v>
      </c>
      <c r="I6799" s="5">
        <v>43704</v>
      </c>
      <c r="J6799" s="5" t="str">
        <f t="shared" si="212"/>
        <v>September</v>
      </c>
      <c r="K6799" s="7">
        <f t="shared" si="213"/>
        <v>2019</v>
      </c>
      <c r="L6799" t="s">
        <v>5992</v>
      </c>
      <c r="M6799" t="s">
        <v>102</v>
      </c>
      <c r="N6799">
        <v>19120</v>
      </c>
      <c r="O6799">
        <v>1780</v>
      </c>
      <c r="P6799" t="s">
        <v>3356</v>
      </c>
      <c r="Q6799">
        <v>4</v>
      </c>
      <c r="R6799">
        <v>3</v>
      </c>
      <c r="S6799" t="s">
        <v>104</v>
      </c>
      <c r="U6799">
        <v>3.96</v>
      </c>
      <c r="V6799">
        <v>13</v>
      </c>
      <c r="W6799" t="s">
        <v>33</v>
      </c>
      <c r="X6799" s="5">
        <v>43704</v>
      </c>
      <c r="Y6799" t="s">
        <v>773</v>
      </c>
      <c r="Z6799" t="s">
        <v>105</v>
      </c>
      <c r="AA6799" t="s">
        <v>64</v>
      </c>
    </row>
    <row r="6800" spans="1:27" x14ac:dyDescent="0.3">
      <c r="A6800">
        <v>0</v>
      </c>
      <c r="B6800" t="s">
        <v>10</v>
      </c>
      <c r="C6800">
        <v>0</v>
      </c>
      <c r="D6800" t="s">
        <v>50</v>
      </c>
      <c r="E6800" t="s">
        <v>99</v>
      </c>
      <c r="F6800" t="s">
        <v>13</v>
      </c>
      <c r="G6800" t="s">
        <v>677</v>
      </c>
      <c r="H6800" s="3">
        <v>0.2</v>
      </c>
      <c r="I6800" s="5">
        <v>43704</v>
      </c>
      <c r="J6800" s="5" t="str">
        <f t="shared" si="212"/>
        <v>September</v>
      </c>
      <c r="K6800" s="7">
        <f t="shared" si="213"/>
        <v>2019</v>
      </c>
      <c r="L6800" t="s">
        <v>5992</v>
      </c>
      <c r="M6800" t="s">
        <v>102</v>
      </c>
      <c r="N6800">
        <v>19120</v>
      </c>
      <c r="O6800">
        <v>1031</v>
      </c>
      <c r="P6800" t="s">
        <v>707</v>
      </c>
      <c r="Q6800">
        <v>210</v>
      </c>
      <c r="R6800">
        <v>14</v>
      </c>
      <c r="S6800" t="s">
        <v>104</v>
      </c>
      <c r="U6800">
        <v>209.98</v>
      </c>
      <c r="V6800">
        <v>1120</v>
      </c>
      <c r="W6800" t="s">
        <v>33</v>
      </c>
      <c r="X6800" s="5">
        <v>43704</v>
      </c>
      <c r="Y6800" t="s">
        <v>773</v>
      </c>
      <c r="Z6800" t="s">
        <v>105</v>
      </c>
      <c r="AA6800" t="s">
        <v>113</v>
      </c>
    </row>
    <row r="6801" spans="1:27" x14ac:dyDescent="0.3">
      <c r="A6801">
        <v>4</v>
      </c>
      <c r="B6801" t="s">
        <v>43</v>
      </c>
      <c r="C6801">
        <v>6</v>
      </c>
      <c r="D6801" t="s">
        <v>26</v>
      </c>
      <c r="E6801" t="s">
        <v>122</v>
      </c>
      <c r="F6801" t="s">
        <v>13</v>
      </c>
      <c r="G6801" t="s">
        <v>914</v>
      </c>
      <c r="H6801" s="3">
        <v>0.2</v>
      </c>
      <c r="I6801" s="5">
        <v>43723</v>
      </c>
      <c r="J6801" s="5" t="str">
        <f t="shared" si="212"/>
        <v>September</v>
      </c>
      <c r="K6801" s="7">
        <f t="shared" si="213"/>
        <v>2019</v>
      </c>
      <c r="L6801" t="s">
        <v>915</v>
      </c>
      <c r="M6801" t="s">
        <v>73</v>
      </c>
      <c r="N6801">
        <v>77070</v>
      </c>
      <c r="O6801">
        <v>1688</v>
      </c>
      <c r="P6801" t="s">
        <v>916</v>
      </c>
      <c r="Q6801">
        <v>12</v>
      </c>
      <c r="R6801">
        <v>8</v>
      </c>
      <c r="S6801" t="s">
        <v>75</v>
      </c>
      <c r="U6801">
        <v>11.55</v>
      </c>
      <c r="V6801">
        <v>32</v>
      </c>
      <c r="W6801" t="s">
        <v>33</v>
      </c>
      <c r="X6801" s="5">
        <v>43727</v>
      </c>
      <c r="Y6801" t="s">
        <v>39</v>
      </c>
      <c r="Z6801" t="s">
        <v>77</v>
      </c>
      <c r="AA6801" t="s">
        <v>64</v>
      </c>
    </row>
    <row r="6802" spans="1:27" x14ac:dyDescent="0.3">
      <c r="A6802">
        <v>4</v>
      </c>
      <c r="B6802" t="s">
        <v>43</v>
      </c>
      <c r="C6802">
        <v>6</v>
      </c>
      <c r="D6802" t="s">
        <v>26</v>
      </c>
      <c r="E6802" t="s">
        <v>88</v>
      </c>
      <c r="F6802" t="s">
        <v>13</v>
      </c>
      <c r="G6802" t="s">
        <v>7030</v>
      </c>
      <c r="H6802" s="3">
        <v>0</v>
      </c>
      <c r="I6802" s="5">
        <v>43607</v>
      </c>
      <c r="J6802" s="5" t="str">
        <f t="shared" si="212"/>
        <v>September</v>
      </c>
      <c r="K6802" s="7">
        <f t="shared" si="213"/>
        <v>2019</v>
      </c>
      <c r="L6802" t="s">
        <v>7610</v>
      </c>
      <c r="M6802" t="s">
        <v>30</v>
      </c>
      <c r="N6802">
        <v>94109</v>
      </c>
      <c r="O6802">
        <v>1149</v>
      </c>
      <c r="P6802" t="s">
        <v>765</v>
      </c>
      <c r="Q6802">
        <v>1</v>
      </c>
      <c r="R6802">
        <v>1</v>
      </c>
      <c r="S6802" t="s">
        <v>32</v>
      </c>
      <c r="U6802">
        <v>0.72</v>
      </c>
      <c r="V6802">
        <v>3</v>
      </c>
      <c r="W6802" t="s">
        <v>76</v>
      </c>
      <c r="X6802" s="5">
        <v>43611</v>
      </c>
      <c r="Y6802" t="s">
        <v>39</v>
      </c>
      <c r="Z6802" t="s">
        <v>34</v>
      </c>
      <c r="AA6802" t="s">
        <v>49</v>
      </c>
    </row>
    <row r="6803" spans="1:27" x14ac:dyDescent="0.3">
      <c r="A6803">
        <v>4</v>
      </c>
      <c r="B6803" t="s">
        <v>43</v>
      </c>
      <c r="C6803">
        <v>6</v>
      </c>
      <c r="D6803" t="s">
        <v>26</v>
      </c>
      <c r="E6803" t="s">
        <v>88</v>
      </c>
      <c r="F6803" t="s">
        <v>13</v>
      </c>
      <c r="G6803" t="s">
        <v>7030</v>
      </c>
      <c r="H6803" s="3">
        <v>0</v>
      </c>
      <c r="I6803" s="5">
        <v>43607</v>
      </c>
      <c r="J6803" s="5" t="str">
        <f t="shared" si="212"/>
        <v>September</v>
      </c>
      <c r="K6803" s="7">
        <f t="shared" si="213"/>
        <v>2019</v>
      </c>
      <c r="L6803" t="s">
        <v>7610</v>
      </c>
      <c r="M6803" t="s">
        <v>30</v>
      </c>
      <c r="N6803">
        <v>94109</v>
      </c>
      <c r="O6803">
        <v>1168</v>
      </c>
      <c r="P6803" t="s">
        <v>666</v>
      </c>
      <c r="Q6803">
        <v>3</v>
      </c>
      <c r="R6803">
        <v>3</v>
      </c>
      <c r="S6803" t="s">
        <v>32</v>
      </c>
      <c r="U6803">
        <v>2.85</v>
      </c>
      <c r="V6803">
        <v>10</v>
      </c>
      <c r="W6803" t="s">
        <v>76</v>
      </c>
      <c r="X6803" s="5">
        <v>43611</v>
      </c>
      <c r="Y6803" t="s">
        <v>39</v>
      </c>
      <c r="Z6803" t="s">
        <v>34</v>
      </c>
      <c r="AA6803" t="s">
        <v>49</v>
      </c>
    </row>
    <row r="6804" spans="1:27" x14ac:dyDescent="0.3">
      <c r="A6804">
        <v>2</v>
      </c>
      <c r="B6804" t="s">
        <v>43</v>
      </c>
      <c r="C6804">
        <v>3</v>
      </c>
      <c r="D6804" t="s">
        <v>11</v>
      </c>
      <c r="E6804" t="s">
        <v>2097</v>
      </c>
      <c r="F6804" t="s">
        <v>13</v>
      </c>
      <c r="G6804" t="s">
        <v>1755</v>
      </c>
      <c r="H6804" s="3">
        <v>0.2</v>
      </c>
      <c r="I6804" s="5">
        <v>43760</v>
      </c>
      <c r="J6804" s="5" t="str">
        <f t="shared" si="212"/>
        <v>September</v>
      </c>
      <c r="K6804" s="7">
        <f t="shared" si="213"/>
        <v>2019</v>
      </c>
      <c r="L6804" t="s">
        <v>2098</v>
      </c>
      <c r="M6804" t="s">
        <v>30</v>
      </c>
      <c r="N6804">
        <v>80525</v>
      </c>
      <c r="O6804">
        <v>1207</v>
      </c>
      <c r="P6804" t="s">
        <v>1555</v>
      </c>
      <c r="Q6804">
        <v>-29</v>
      </c>
      <c r="R6804">
        <v>4</v>
      </c>
      <c r="S6804" t="s">
        <v>32</v>
      </c>
      <c r="U6804">
        <v>-28.96</v>
      </c>
      <c r="V6804">
        <v>579</v>
      </c>
      <c r="W6804" t="s">
        <v>19</v>
      </c>
      <c r="X6804" s="5">
        <v>43762</v>
      </c>
      <c r="Y6804" t="s">
        <v>20</v>
      </c>
      <c r="Z6804" t="s">
        <v>285</v>
      </c>
      <c r="AA6804" t="s">
        <v>24</v>
      </c>
    </row>
    <row r="6805" spans="1:27" x14ac:dyDescent="0.3">
      <c r="A6805">
        <v>2</v>
      </c>
      <c r="B6805" t="s">
        <v>43</v>
      </c>
      <c r="C6805">
        <v>3</v>
      </c>
      <c r="D6805" t="s">
        <v>26</v>
      </c>
      <c r="E6805" t="s">
        <v>2097</v>
      </c>
      <c r="F6805" t="s">
        <v>13</v>
      </c>
      <c r="G6805" t="s">
        <v>1755</v>
      </c>
      <c r="H6805" s="3">
        <v>0.7</v>
      </c>
      <c r="I6805" s="5">
        <v>43760</v>
      </c>
      <c r="J6805" s="5" t="str">
        <f t="shared" si="212"/>
        <v>September</v>
      </c>
      <c r="K6805" s="7">
        <f t="shared" si="213"/>
        <v>2019</v>
      </c>
      <c r="L6805" t="s">
        <v>2098</v>
      </c>
      <c r="M6805" t="s">
        <v>30</v>
      </c>
      <c r="N6805">
        <v>80525</v>
      </c>
      <c r="O6805">
        <v>1521</v>
      </c>
      <c r="P6805" t="s">
        <v>1027</v>
      </c>
      <c r="Q6805">
        <v>-3</v>
      </c>
      <c r="R6805">
        <v>4</v>
      </c>
      <c r="S6805" t="s">
        <v>32</v>
      </c>
      <c r="U6805">
        <v>-2.5299999999999998</v>
      </c>
      <c r="V6805">
        <v>3</v>
      </c>
      <c r="W6805" t="s">
        <v>19</v>
      </c>
      <c r="X6805" s="5">
        <v>43762</v>
      </c>
      <c r="Y6805" t="s">
        <v>20</v>
      </c>
      <c r="Z6805" t="s">
        <v>285</v>
      </c>
      <c r="AA6805" t="s">
        <v>54</v>
      </c>
    </row>
    <row r="6806" spans="1:27" x14ac:dyDescent="0.3">
      <c r="A6806">
        <v>4</v>
      </c>
      <c r="B6806" t="s">
        <v>25</v>
      </c>
      <c r="C6806">
        <v>3</v>
      </c>
      <c r="D6806" t="s">
        <v>26</v>
      </c>
      <c r="E6806" t="s">
        <v>88</v>
      </c>
      <c r="F6806" t="s">
        <v>13</v>
      </c>
      <c r="G6806" t="s">
        <v>392</v>
      </c>
      <c r="H6806" s="3">
        <v>0</v>
      </c>
      <c r="I6806" s="5">
        <v>43732</v>
      </c>
      <c r="J6806" s="5" t="str">
        <f t="shared" si="212"/>
        <v>September</v>
      </c>
      <c r="K6806" s="7">
        <f t="shared" si="213"/>
        <v>2019</v>
      </c>
      <c r="L6806" t="s">
        <v>7372</v>
      </c>
      <c r="M6806" t="s">
        <v>30</v>
      </c>
      <c r="N6806">
        <v>94110</v>
      </c>
      <c r="O6806">
        <v>90</v>
      </c>
      <c r="P6806" t="s">
        <v>1161</v>
      </c>
      <c r="Q6806">
        <v>2</v>
      </c>
      <c r="R6806">
        <v>2</v>
      </c>
      <c r="S6806" t="s">
        <v>32</v>
      </c>
      <c r="U6806">
        <v>2.19</v>
      </c>
      <c r="V6806">
        <v>7</v>
      </c>
      <c r="W6806" t="s">
        <v>76</v>
      </c>
      <c r="X6806" s="5">
        <v>43736</v>
      </c>
      <c r="Y6806" t="s">
        <v>20</v>
      </c>
      <c r="Z6806" t="s">
        <v>34</v>
      </c>
      <c r="AA6806" t="s">
        <v>356</v>
      </c>
    </row>
    <row r="6807" spans="1:27" x14ac:dyDescent="0.3">
      <c r="A6807">
        <v>4</v>
      </c>
      <c r="B6807" t="s">
        <v>25</v>
      </c>
      <c r="C6807">
        <v>3</v>
      </c>
      <c r="D6807" t="s">
        <v>26</v>
      </c>
      <c r="E6807" t="s">
        <v>88</v>
      </c>
      <c r="F6807" t="s">
        <v>13</v>
      </c>
      <c r="G6807" t="s">
        <v>392</v>
      </c>
      <c r="H6807" s="3">
        <v>0</v>
      </c>
      <c r="I6807" s="5">
        <v>43732</v>
      </c>
      <c r="J6807" s="5" t="str">
        <f t="shared" si="212"/>
        <v>September</v>
      </c>
      <c r="K6807" s="7">
        <f t="shared" si="213"/>
        <v>2019</v>
      </c>
      <c r="L6807" t="s">
        <v>7372</v>
      </c>
      <c r="M6807" t="s">
        <v>30</v>
      </c>
      <c r="N6807">
        <v>94110</v>
      </c>
      <c r="O6807">
        <v>148</v>
      </c>
      <c r="P6807" t="s">
        <v>3863</v>
      </c>
      <c r="Q6807">
        <v>15</v>
      </c>
      <c r="R6807">
        <v>6</v>
      </c>
      <c r="S6807" t="s">
        <v>32</v>
      </c>
      <c r="U6807">
        <v>15.23</v>
      </c>
      <c r="V6807">
        <v>31</v>
      </c>
      <c r="W6807" t="s">
        <v>76</v>
      </c>
      <c r="X6807" s="5">
        <v>43736</v>
      </c>
      <c r="Y6807" t="s">
        <v>20</v>
      </c>
      <c r="Z6807" t="s">
        <v>34</v>
      </c>
      <c r="AA6807" t="s">
        <v>64</v>
      </c>
    </row>
    <row r="6808" spans="1:27" x14ac:dyDescent="0.3">
      <c r="A6808">
        <v>0</v>
      </c>
      <c r="B6808" t="s">
        <v>10</v>
      </c>
      <c r="C6808">
        <v>0</v>
      </c>
      <c r="D6808" t="s">
        <v>11</v>
      </c>
      <c r="E6808" t="s">
        <v>1730</v>
      </c>
      <c r="F6808" t="s">
        <v>13</v>
      </c>
      <c r="G6808" t="s">
        <v>1712</v>
      </c>
      <c r="H6808" s="3">
        <v>0</v>
      </c>
      <c r="I6808" s="5">
        <v>43760</v>
      </c>
      <c r="J6808" s="5" t="str">
        <f t="shared" si="212"/>
        <v>September</v>
      </c>
      <c r="K6808" s="7">
        <f t="shared" si="213"/>
        <v>2019</v>
      </c>
      <c r="L6808" t="s">
        <v>1731</v>
      </c>
      <c r="M6808" t="s">
        <v>73</v>
      </c>
      <c r="N6808">
        <v>73505</v>
      </c>
      <c r="O6808">
        <v>310</v>
      </c>
      <c r="P6808" t="s">
        <v>539</v>
      </c>
      <c r="Q6808">
        <v>55</v>
      </c>
      <c r="R6808">
        <v>2</v>
      </c>
      <c r="S6808" t="s">
        <v>75</v>
      </c>
      <c r="U6808">
        <v>54.78</v>
      </c>
      <c r="V6808">
        <v>249</v>
      </c>
      <c r="W6808" t="s">
        <v>19</v>
      </c>
      <c r="X6808" s="5">
        <v>43760</v>
      </c>
      <c r="Y6808" t="s">
        <v>773</v>
      </c>
      <c r="Z6808" t="s">
        <v>401</v>
      </c>
      <c r="AA6808" t="s">
        <v>41</v>
      </c>
    </row>
    <row r="6809" spans="1:27" x14ac:dyDescent="0.3">
      <c r="A6809">
        <v>0</v>
      </c>
      <c r="B6809" t="s">
        <v>10</v>
      </c>
      <c r="C6809">
        <v>0</v>
      </c>
      <c r="D6809" t="s">
        <v>26</v>
      </c>
      <c r="E6809" t="s">
        <v>1730</v>
      </c>
      <c r="F6809" t="s">
        <v>13</v>
      </c>
      <c r="G6809" t="s">
        <v>1712</v>
      </c>
      <c r="H6809" s="3">
        <v>0</v>
      </c>
      <c r="I6809" s="5">
        <v>43760</v>
      </c>
      <c r="J6809" s="5" t="str">
        <f t="shared" si="212"/>
        <v>September</v>
      </c>
      <c r="K6809" s="7">
        <f t="shared" si="213"/>
        <v>2019</v>
      </c>
      <c r="L6809" t="s">
        <v>1731</v>
      </c>
      <c r="M6809" t="s">
        <v>73</v>
      </c>
      <c r="N6809">
        <v>73505</v>
      </c>
      <c r="O6809">
        <v>656</v>
      </c>
      <c r="P6809" t="s">
        <v>3185</v>
      </c>
      <c r="Q6809">
        <v>23</v>
      </c>
      <c r="R6809">
        <v>3</v>
      </c>
      <c r="S6809" t="s">
        <v>75</v>
      </c>
      <c r="U6809">
        <v>23.32</v>
      </c>
      <c r="V6809">
        <v>333</v>
      </c>
      <c r="W6809" t="s">
        <v>19</v>
      </c>
      <c r="X6809" s="5">
        <v>43760</v>
      </c>
      <c r="Y6809" t="s">
        <v>773</v>
      </c>
      <c r="Z6809" t="s">
        <v>401</v>
      </c>
      <c r="AA6809" t="s">
        <v>42</v>
      </c>
    </row>
    <row r="6810" spans="1:27" x14ac:dyDescent="0.3">
      <c r="A6810">
        <v>5</v>
      </c>
      <c r="B6810" t="s">
        <v>43</v>
      </c>
      <c r="C6810">
        <v>6</v>
      </c>
      <c r="D6810" t="s">
        <v>50</v>
      </c>
      <c r="E6810" t="s">
        <v>201</v>
      </c>
      <c r="F6810" t="s">
        <v>13</v>
      </c>
      <c r="G6810" t="s">
        <v>5927</v>
      </c>
      <c r="H6810" s="3">
        <v>0.2</v>
      </c>
      <c r="I6810" s="5">
        <v>43722</v>
      </c>
      <c r="J6810" s="5" t="str">
        <f t="shared" si="212"/>
        <v>September</v>
      </c>
      <c r="K6810" s="7">
        <f t="shared" si="213"/>
        <v>2019</v>
      </c>
      <c r="L6810" t="s">
        <v>6771</v>
      </c>
      <c r="M6810" t="s">
        <v>102</v>
      </c>
      <c r="N6810">
        <v>45503</v>
      </c>
      <c r="O6810">
        <v>1029</v>
      </c>
      <c r="P6810" t="s">
        <v>644</v>
      </c>
      <c r="Q6810">
        <v>190</v>
      </c>
      <c r="R6810">
        <v>7</v>
      </c>
      <c r="S6810" t="s">
        <v>104</v>
      </c>
      <c r="U6810">
        <v>190.39</v>
      </c>
      <c r="V6810">
        <v>896</v>
      </c>
      <c r="W6810" t="s">
        <v>33</v>
      </c>
      <c r="X6810" s="5">
        <v>43727</v>
      </c>
      <c r="Y6810" t="s">
        <v>39</v>
      </c>
      <c r="Z6810" t="s">
        <v>309</v>
      </c>
      <c r="AA6810" t="s">
        <v>113</v>
      </c>
    </row>
    <row r="6811" spans="1:27" x14ac:dyDescent="0.3">
      <c r="A6811">
        <v>4</v>
      </c>
      <c r="B6811" t="s">
        <v>43</v>
      </c>
      <c r="C6811">
        <v>6</v>
      </c>
      <c r="D6811" t="s">
        <v>26</v>
      </c>
      <c r="E6811" t="s">
        <v>672</v>
      </c>
      <c r="F6811" t="s">
        <v>13</v>
      </c>
      <c r="G6811" t="s">
        <v>2354</v>
      </c>
      <c r="H6811" s="3">
        <v>0</v>
      </c>
      <c r="I6811" s="5">
        <v>43816</v>
      </c>
      <c r="J6811" s="5" t="str">
        <f t="shared" si="212"/>
        <v>September</v>
      </c>
      <c r="K6811" s="7">
        <f t="shared" si="213"/>
        <v>2019</v>
      </c>
      <c r="L6811" t="s">
        <v>4304</v>
      </c>
      <c r="M6811" t="s">
        <v>16</v>
      </c>
      <c r="N6811">
        <v>22204</v>
      </c>
      <c r="O6811">
        <v>100</v>
      </c>
      <c r="P6811" t="s">
        <v>614</v>
      </c>
      <c r="Q6811">
        <v>158</v>
      </c>
      <c r="R6811">
        <v>3</v>
      </c>
      <c r="S6811" t="s">
        <v>18</v>
      </c>
      <c r="U6811">
        <v>157.87</v>
      </c>
      <c r="V6811">
        <v>544</v>
      </c>
      <c r="W6811" t="s">
        <v>19</v>
      </c>
      <c r="X6811" s="5">
        <v>43820</v>
      </c>
      <c r="Y6811" t="s">
        <v>39</v>
      </c>
      <c r="Z6811" t="s">
        <v>205</v>
      </c>
      <c r="AA6811" t="s">
        <v>42</v>
      </c>
    </row>
    <row r="6812" spans="1:27" x14ac:dyDescent="0.3">
      <c r="A6812">
        <v>3</v>
      </c>
      <c r="B6812" t="s">
        <v>25</v>
      </c>
      <c r="C6812">
        <v>1</v>
      </c>
      <c r="D6812" t="s">
        <v>26</v>
      </c>
      <c r="E6812" t="s">
        <v>305</v>
      </c>
      <c r="F6812" t="s">
        <v>13</v>
      </c>
      <c r="G6812" t="s">
        <v>1305</v>
      </c>
      <c r="H6812" s="3">
        <v>0</v>
      </c>
      <c r="I6812" s="5">
        <v>43804</v>
      </c>
      <c r="J6812" s="5" t="str">
        <f t="shared" si="212"/>
        <v>September</v>
      </c>
      <c r="K6812" s="7">
        <f t="shared" si="213"/>
        <v>2019</v>
      </c>
      <c r="L6812" t="s">
        <v>1306</v>
      </c>
      <c r="M6812" t="s">
        <v>73</v>
      </c>
      <c r="N6812">
        <v>47201</v>
      </c>
      <c r="O6812">
        <v>950</v>
      </c>
      <c r="P6812" t="s">
        <v>1307</v>
      </c>
      <c r="Q6812">
        <v>17</v>
      </c>
      <c r="R6812">
        <v>3</v>
      </c>
      <c r="S6812" t="s">
        <v>75</v>
      </c>
      <c r="U6812">
        <v>16.59</v>
      </c>
      <c r="V6812">
        <v>61</v>
      </c>
      <c r="W6812" t="s">
        <v>19</v>
      </c>
      <c r="X6812" s="5">
        <v>43807</v>
      </c>
      <c r="Y6812" t="s">
        <v>130</v>
      </c>
      <c r="Z6812" t="s">
        <v>167</v>
      </c>
      <c r="AA6812" t="s">
        <v>56</v>
      </c>
    </row>
    <row r="6813" spans="1:27" x14ac:dyDescent="0.3">
      <c r="A6813">
        <v>3</v>
      </c>
      <c r="B6813" t="s">
        <v>25</v>
      </c>
      <c r="C6813">
        <v>1</v>
      </c>
      <c r="D6813" t="s">
        <v>26</v>
      </c>
      <c r="E6813" t="s">
        <v>305</v>
      </c>
      <c r="F6813" t="s">
        <v>13</v>
      </c>
      <c r="G6813" t="s">
        <v>1305</v>
      </c>
      <c r="H6813" s="3">
        <v>0</v>
      </c>
      <c r="I6813" s="5">
        <v>43804</v>
      </c>
      <c r="J6813" s="5" t="str">
        <f t="shared" si="212"/>
        <v>September</v>
      </c>
      <c r="K6813" s="7">
        <f t="shared" si="213"/>
        <v>2019</v>
      </c>
      <c r="L6813" t="s">
        <v>1306</v>
      </c>
      <c r="M6813" t="s">
        <v>73</v>
      </c>
      <c r="N6813">
        <v>47201</v>
      </c>
      <c r="O6813">
        <v>1476</v>
      </c>
      <c r="P6813" t="s">
        <v>1308</v>
      </c>
      <c r="Q6813">
        <v>18</v>
      </c>
      <c r="R6813">
        <v>5</v>
      </c>
      <c r="S6813" t="s">
        <v>75</v>
      </c>
      <c r="U6813">
        <v>17.5</v>
      </c>
      <c r="V6813">
        <v>39</v>
      </c>
      <c r="W6813" t="s">
        <v>19</v>
      </c>
      <c r="X6813" s="5">
        <v>43807</v>
      </c>
      <c r="Y6813" t="s">
        <v>130</v>
      </c>
      <c r="Z6813" t="s">
        <v>167</v>
      </c>
      <c r="AA6813" t="s">
        <v>64</v>
      </c>
    </row>
    <row r="6814" spans="1:27" x14ac:dyDescent="0.3">
      <c r="A6814">
        <v>3</v>
      </c>
      <c r="B6814" t="s">
        <v>25</v>
      </c>
      <c r="C6814">
        <v>1</v>
      </c>
      <c r="D6814" t="s">
        <v>50</v>
      </c>
      <c r="E6814" t="s">
        <v>305</v>
      </c>
      <c r="F6814" t="s">
        <v>13</v>
      </c>
      <c r="G6814" t="s">
        <v>1305</v>
      </c>
      <c r="H6814" s="3">
        <v>0</v>
      </c>
      <c r="I6814" s="5">
        <v>43804</v>
      </c>
      <c r="J6814" s="5" t="str">
        <f t="shared" si="212"/>
        <v>September</v>
      </c>
      <c r="K6814" s="7">
        <f t="shared" si="213"/>
        <v>2019</v>
      </c>
      <c r="L6814" t="s">
        <v>1306</v>
      </c>
      <c r="M6814" t="s">
        <v>73</v>
      </c>
      <c r="N6814">
        <v>47201</v>
      </c>
      <c r="O6814">
        <v>913</v>
      </c>
      <c r="P6814" t="s">
        <v>1062</v>
      </c>
      <c r="Q6814">
        <v>41</v>
      </c>
      <c r="R6814">
        <v>3</v>
      </c>
      <c r="S6814" t="s">
        <v>75</v>
      </c>
      <c r="U6814">
        <v>40.75</v>
      </c>
      <c r="V6814">
        <v>99</v>
      </c>
      <c r="W6814" t="s">
        <v>19</v>
      </c>
      <c r="X6814" s="5">
        <v>43807</v>
      </c>
      <c r="Y6814" t="s">
        <v>130</v>
      </c>
      <c r="Z6814" t="s">
        <v>167</v>
      </c>
      <c r="AA6814" t="s">
        <v>113</v>
      </c>
    </row>
    <row r="6815" spans="1:27" x14ac:dyDescent="0.3">
      <c r="A6815">
        <v>6</v>
      </c>
      <c r="B6815" t="s">
        <v>10</v>
      </c>
      <c r="C6815">
        <v>6</v>
      </c>
      <c r="D6815" t="s">
        <v>26</v>
      </c>
      <c r="E6815" t="s">
        <v>737</v>
      </c>
      <c r="F6815" t="s">
        <v>13</v>
      </c>
      <c r="G6815" t="s">
        <v>812</v>
      </c>
      <c r="H6815" s="3">
        <v>0.2</v>
      </c>
      <c r="I6815" s="5">
        <v>43781</v>
      </c>
      <c r="J6815" s="5" t="str">
        <f t="shared" si="212"/>
        <v>September</v>
      </c>
      <c r="K6815" s="7">
        <f t="shared" si="213"/>
        <v>2019</v>
      </c>
      <c r="L6815" t="s">
        <v>3888</v>
      </c>
      <c r="M6815" t="s">
        <v>73</v>
      </c>
      <c r="N6815">
        <v>78745</v>
      </c>
      <c r="O6815">
        <v>1657</v>
      </c>
      <c r="P6815" t="s">
        <v>488</v>
      </c>
      <c r="Q6815">
        <v>6</v>
      </c>
      <c r="R6815">
        <v>3</v>
      </c>
      <c r="S6815" t="s">
        <v>75</v>
      </c>
      <c r="U6815">
        <v>5.82</v>
      </c>
      <c r="V6815">
        <v>16</v>
      </c>
      <c r="W6815" t="s">
        <v>19</v>
      </c>
      <c r="X6815" s="5">
        <v>43787</v>
      </c>
      <c r="Y6815" t="s">
        <v>39</v>
      </c>
      <c r="Z6815" t="s">
        <v>77</v>
      </c>
      <c r="AA6815" t="s">
        <v>64</v>
      </c>
    </row>
    <row r="6816" spans="1:27" x14ac:dyDescent="0.3">
      <c r="A6816">
        <v>6</v>
      </c>
      <c r="B6816" t="s">
        <v>10</v>
      </c>
      <c r="C6816">
        <v>6</v>
      </c>
      <c r="D6816" t="s">
        <v>26</v>
      </c>
      <c r="E6816" t="s">
        <v>737</v>
      </c>
      <c r="F6816" t="s">
        <v>13</v>
      </c>
      <c r="G6816" t="s">
        <v>812</v>
      </c>
      <c r="H6816" s="3">
        <v>0.2</v>
      </c>
      <c r="I6816" s="5">
        <v>43781</v>
      </c>
      <c r="J6816" s="5" t="str">
        <f t="shared" si="212"/>
        <v>September</v>
      </c>
      <c r="K6816" s="7">
        <f t="shared" si="213"/>
        <v>2019</v>
      </c>
      <c r="L6816" t="s">
        <v>3888</v>
      </c>
      <c r="M6816" t="s">
        <v>73</v>
      </c>
      <c r="N6816">
        <v>78745</v>
      </c>
      <c r="O6816">
        <v>1553</v>
      </c>
      <c r="P6816" t="s">
        <v>3027</v>
      </c>
      <c r="Q6816">
        <v>-47</v>
      </c>
      <c r="R6816">
        <v>3</v>
      </c>
      <c r="S6816" t="s">
        <v>75</v>
      </c>
      <c r="U6816">
        <v>-47.25</v>
      </c>
      <c r="V6816">
        <v>540</v>
      </c>
      <c r="W6816" t="s">
        <v>19</v>
      </c>
      <c r="X6816" s="5">
        <v>43787</v>
      </c>
      <c r="Y6816" t="s">
        <v>39</v>
      </c>
      <c r="Z6816" t="s">
        <v>77</v>
      </c>
      <c r="AA6816" t="s">
        <v>42</v>
      </c>
    </row>
    <row r="6817" spans="1:27" x14ac:dyDescent="0.3">
      <c r="A6817">
        <v>6</v>
      </c>
      <c r="B6817" t="s">
        <v>10</v>
      </c>
      <c r="C6817">
        <v>6</v>
      </c>
      <c r="D6817" t="s">
        <v>26</v>
      </c>
      <c r="E6817" t="s">
        <v>737</v>
      </c>
      <c r="F6817" t="s">
        <v>13</v>
      </c>
      <c r="G6817" t="s">
        <v>812</v>
      </c>
      <c r="H6817" s="3">
        <v>0.2</v>
      </c>
      <c r="I6817" s="5">
        <v>43781</v>
      </c>
      <c r="J6817" s="5" t="str">
        <f t="shared" si="212"/>
        <v>September</v>
      </c>
      <c r="K6817" s="7">
        <f t="shared" si="213"/>
        <v>2019</v>
      </c>
      <c r="L6817" t="s">
        <v>3888</v>
      </c>
      <c r="M6817" t="s">
        <v>73</v>
      </c>
      <c r="N6817">
        <v>78745</v>
      </c>
      <c r="O6817">
        <v>1767</v>
      </c>
      <c r="P6817" t="s">
        <v>3462</v>
      </c>
      <c r="Q6817">
        <v>70</v>
      </c>
      <c r="R6817">
        <v>9</v>
      </c>
      <c r="S6817" t="s">
        <v>75</v>
      </c>
      <c r="U6817">
        <v>69.7</v>
      </c>
      <c r="V6817">
        <v>223</v>
      </c>
      <c r="W6817" t="s">
        <v>19</v>
      </c>
      <c r="X6817" s="5">
        <v>43787</v>
      </c>
      <c r="Y6817" t="s">
        <v>39</v>
      </c>
      <c r="Z6817" t="s">
        <v>77</v>
      </c>
      <c r="AA6817" t="s">
        <v>64</v>
      </c>
    </row>
    <row r="6818" spans="1:27" x14ac:dyDescent="0.3">
      <c r="A6818">
        <v>0</v>
      </c>
      <c r="B6818" t="s">
        <v>10</v>
      </c>
      <c r="C6818">
        <v>0</v>
      </c>
      <c r="D6818" t="s">
        <v>11</v>
      </c>
      <c r="E6818" t="s">
        <v>1776</v>
      </c>
      <c r="F6818" t="s">
        <v>13</v>
      </c>
      <c r="G6818" t="s">
        <v>884</v>
      </c>
      <c r="H6818" s="3">
        <v>0.3</v>
      </c>
      <c r="I6818" s="5">
        <v>43750</v>
      </c>
      <c r="J6818" s="5" t="str">
        <f t="shared" si="212"/>
        <v>September</v>
      </c>
      <c r="K6818" s="7">
        <f t="shared" si="213"/>
        <v>2019</v>
      </c>
      <c r="L6818" t="s">
        <v>1777</v>
      </c>
      <c r="M6818" t="s">
        <v>102</v>
      </c>
      <c r="N6818">
        <v>26003</v>
      </c>
      <c r="O6818">
        <v>423</v>
      </c>
      <c r="P6818" t="s">
        <v>8202</v>
      </c>
      <c r="Q6818">
        <v>-77</v>
      </c>
      <c r="R6818">
        <v>3</v>
      </c>
      <c r="S6818" t="s">
        <v>104</v>
      </c>
      <c r="U6818">
        <v>-76.95</v>
      </c>
      <c r="V6818">
        <v>673</v>
      </c>
      <c r="W6818" t="s">
        <v>19</v>
      </c>
      <c r="X6818" s="5">
        <v>43750</v>
      </c>
      <c r="Y6818" t="s">
        <v>773</v>
      </c>
      <c r="Z6818" t="s">
        <v>1778</v>
      </c>
      <c r="AA6818" t="s">
        <v>41</v>
      </c>
    </row>
    <row r="6819" spans="1:27" x14ac:dyDescent="0.3">
      <c r="A6819">
        <v>3</v>
      </c>
      <c r="B6819" t="s">
        <v>25</v>
      </c>
      <c r="C6819">
        <v>1</v>
      </c>
      <c r="D6819" t="s">
        <v>26</v>
      </c>
      <c r="E6819" t="s">
        <v>2250</v>
      </c>
      <c r="F6819" t="s">
        <v>13</v>
      </c>
      <c r="G6819" t="s">
        <v>777</v>
      </c>
      <c r="H6819" s="3">
        <v>0.8</v>
      </c>
      <c r="I6819" s="5">
        <v>43795</v>
      </c>
      <c r="J6819" s="5" t="str">
        <f t="shared" si="212"/>
        <v>September</v>
      </c>
      <c r="K6819" s="7">
        <f t="shared" si="213"/>
        <v>2019</v>
      </c>
      <c r="L6819" t="s">
        <v>2856</v>
      </c>
      <c r="M6819" t="s">
        <v>73</v>
      </c>
      <c r="N6819">
        <v>61107</v>
      </c>
      <c r="O6819">
        <v>700</v>
      </c>
      <c r="P6819" t="s">
        <v>717</v>
      </c>
      <c r="Q6819">
        <v>-54</v>
      </c>
      <c r="R6819">
        <v>8</v>
      </c>
      <c r="S6819" t="s">
        <v>75</v>
      </c>
      <c r="U6819">
        <v>-53.71</v>
      </c>
      <c r="V6819">
        <v>34</v>
      </c>
      <c r="W6819" t="s">
        <v>19</v>
      </c>
      <c r="X6819" s="5">
        <v>43798</v>
      </c>
      <c r="Y6819" t="s">
        <v>130</v>
      </c>
      <c r="Z6819" t="s">
        <v>139</v>
      </c>
      <c r="AA6819" t="s">
        <v>54</v>
      </c>
    </row>
    <row r="6820" spans="1:27" x14ac:dyDescent="0.3">
      <c r="A6820">
        <v>4</v>
      </c>
      <c r="B6820" t="s">
        <v>43</v>
      </c>
      <c r="C6820">
        <v>6</v>
      </c>
      <c r="D6820" t="s">
        <v>11</v>
      </c>
      <c r="E6820" t="s">
        <v>1678</v>
      </c>
      <c r="F6820" t="s">
        <v>13</v>
      </c>
      <c r="G6820" t="s">
        <v>494</v>
      </c>
      <c r="H6820" s="3">
        <v>0</v>
      </c>
      <c r="I6820" s="5">
        <v>43828</v>
      </c>
      <c r="J6820" s="5" t="str">
        <f t="shared" si="212"/>
        <v>September</v>
      </c>
      <c r="K6820" s="7">
        <f t="shared" si="213"/>
        <v>2019</v>
      </c>
      <c r="L6820" t="s">
        <v>7844</v>
      </c>
      <c r="M6820" t="s">
        <v>30</v>
      </c>
      <c r="N6820">
        <v>98026</v>
      </c>
      <c r="O6820">
        <v>789</v>
      </c>
      <c r="P6820" t="s">
        <v>5278</v>
      </c>
      <c r="Q6820">
        <v>21</v>
      </c>
      <c r="R6820">
        <v>2</v>
      </c>
      <c r="S6820" t="s">
        <v>32</v>
      </c>
      <c r="T6820" t="s">
        <v>92</v>
      </c>
      <c r="U6820">
        <v>20.54</v>
      </c>
      <c r="V6820">
        <v>68</v>
      </c>
      <c r="W6820" t="s">
        <v>19</v>
      </c>
      <c r="X6820" s="5">
        <v>43832</v>
      </c>
      <c r="Y6820" t="s">
        <v>39</v>
      </c>
      <c r="Z6820" t="s">
        <v>69</v>
      </c>
      <c r="AA6820" t="s">
        <v>47</v>
      </c>
    </row>
    <row r="6821" spans="1:27" x14ac:dyDescent="0.3">
      <c r="A6821">
        <v>4</v>
      </c>
      <c r="B6821" t="s">
        <v>43</v>
      </c>
      <c r="C6821">
        <v>6</v>
      </c>
      <c r="D6821" t="s">
        <v>26</v>
      </c>
      <c r="E6821" t="s">
        <v>1678</v>
      </c>
      <c r="F6821" t="s">
        <v>13</v>
      </c>
      <c r="G6821" t="s">
        <v>494</v>
      </c>
      <c r="H6821" s="3">
        <v>0</v>
      </c>
      <c r="I6821" s="5">
        <v>43828</v>
      </c>
      <c r="J6821" s="5" t="str">
        <f t="shared" si="212"/>
        <v>September</v>
      </c>
      <c r="K6821" s="7">
        <f t="shared" si="213"/>
        <v>2019</v>
      </c>
      <c r="L6821" t="s">
        <v>7844</v>
      </c>
      <c r="M6821" t="s">
        <v>30</v>
      </c>
      <c r="N6821">
        <v>98026</v>
      </c>
      <c r="O6821">
        <v>49</v>
      </c>
      <c r="P6821" t="s">
        <v>7922</v>
      </c>
      <c r="Q6821">
        <v>10</v>
      </c>
      <c r="R6821">
        <v>5</v>
      </c>
      <c r="S6821" t="s">
        <v>32</v>
      </c>
      <c r="T6821" t="s">
        <v>92</v>
      </c>
      <c r="U6821">
        <v>9.6</v>
      </c>
      <c r="V6821">
        <v>20</v>
      </c>
      <c r="W6821" t="s">
        <v>19</v>
      </c>
      <c r="X6821" s="5">
        <v>43832</v>
      </c>
      <c r="Y6821" t="s">
        <v>39</v>
      </c>
      <c r="Z6821" t="s">
        <v>69</v>
      </c>
      <c r="AA6821" t="s">
        <v>176</v>
      </c>
    </row>
    <row r="6822" spans="1:27" x14ac:dyDescent="0.3">
      <c r="A6822">
        <v>4</v>
      </c>
      <c r="B6822" t="s">
        <v>43</v>
      </c>
      <c r="C6822">
        <v>6</v>
      </c>
      <c r="D6822" t="s">
        <v>26</v>
      </c>
      <c r="E6822" t="s">
        <v>88</v>
      </c>
      <c r="F6822" t="s">
        <v>13</v>
      </c>
      <c r="G6822" t="s">
        <v>5927</v>
      </c>
      <c r="H6822" s="3">
        <v>0</v>
      </c>
      <c r="I6822" s="5">
        <v>43724</v>
      </c>
      <c r="J6822" s="5" t="str">
        <f t="shared" si="212"/>
        <v>September</v>
      </c>
      <c r="K6822" s="7">
        <f t="shared" si="213"/>
        <v>2019</v>
      </c>
      <c r="L6822" t="s">
        <v>6607</v>
      </c>
      <c r="M6822" t="s">
        <v>30</v>
      </c>
      <c r="N6822">
        <v>94110</v>
      </c>
      <c r="O6822">
        <v>1219</v>
      </c>
      <c r="P6822" t="s">
        <v>308</v>
      </c>
      <c r="Q6822">
        <v>9</v>
      </c>
      <c r="R6822">
        <v>5</v>
      </c>
      <c r="S6822" t="s">
        <v>32</v>
      </c>
      <c r="U6822">
        <v>8.77</v>
      </c>
      <c r="V6822">
        <v>18</v>
      </c>
      <c r="W6822" t="s">
        <v>33</v>
      </c>
      <c r="X6822" s="5">
        <v>43728</v>
      </c>
      <c r="Y6822" t="s">
        <v>39</v>
      </c>
      <c r="Z6822" t="s">
        <v>34</v>
      </c>
      <c r="AA6822" t="s">
        <v>176</v>
      </c>
    </row>
    <row r="6823" spans="1:27" x14ac:dyDescent="0.3">
      <c r="A6823">
        <v>1</v>
      </c>
      <c r="B6823" t="s">
        <v>10</v>
      </c>
      <c r="C6823">
        <v>1</v>
      </c>
      <c r="D6823" t="s">
        <v>11</v>
      </c>
      <c r="E6823" t="s">
        <v>88</v>
      </c>
      <c r="F6823" t="s">
        <v>13</v>
      </c>
      <c r="G6823" t="s">
        <v>8140</v>
      </c>
      <c r="H6823" s="3">
        <v>0.15</v>
      </c>
      <c r="I6823" s="5">
        <v>43765</v>
      </c>
      <c r="J6823" s="5" t="str">
        <f t="shared" si="212"/>
        <v>September</v>
      </c>
      <c r="K6823" s="7">
        <f t="shared" si="213"/>
        <v>2019</v>
      </c>
      <c r="L6823" t="s">
        <v>5289</v>
      </c>
      <c r="M6823" t="s">
        <v>30</v>
      </c>
      <c r="N6823">
        <v>94110</v>
      </c>
      <c r="O6823">
        <v>1228</v>
      </c>
      <c r="P6823" t="s">
        <v>8122</v>
      </c>
      <c r="Q6823">
        <v>7</v>
      </c>
      <c r="R6823">
        <v>5</v>
      </c>
      <c r="S6823" t="s">
        <v>32</v>
      </c>
      <c r="U6823">
        <v>6.55</v>
      </c>
      <c r="V6823">
        <v>557</v>
      </c>
      <c r="W6823" t="s">
        <v>33</v>
      </c>
      <c r="X6823" s="5">
        <v>43766</v>
      </c>
      <c r="Y6823" t="s">
        <v>130</v>
      </c>
      <c r="Z6823" t="s">
        <v>34</v>
      </c>
      <c r="AA6823" t="s">
        <v>22</v>
      </c>
    </row>
    <row r="6824" spans="1:27" x14ac:dyDescent="0.3">
      <c r="A6824">
        <v>1</v>
      </c>
      <c r="B6824" t="s">
        <v>10</v>
      </c>
      <c r="C6824">
        <v>1</v>
      </c>
      <c r="D6824" t="s">
        <v>50</v>
      </c>
      <c r="E6824" t="s">
        <v>88</v>
      </c>
      <c r="F6824" t="s">
        <v>13</v>
      </c>
      <c r="G6824" t="s">
        <v>8140</v>
      </c>
      <c r="H6824" s="3">
        <v>0.2</v>
      </c>
      <c r="I6824" s="5">
        <v>43765</v>
      </c>
      <c r="J6824" s="5" t="str">
        <f t="shared" si="212"/>
        <v>September</v>
      </c>
      <c r="K6824" s="7">
        <f t="shared" si="213"/>
        <v>2019</v>
      </c>
      <c r="L6824" t="s">
        <v>5289</v>
      </c>
      <c r="M6824" t="s">
        <v>30</v>
      </c>
      <c r="N6824">
        <v>94110</v>
      </c>
      <c r="O6824">
        <v>941</v>
      </c>
      <c r="P6824" t="s">
        <v>4941</v>
      </c>
      <c r="Q6824">
        <v>35</v>
      </c>
      <c r="R6824">
        <v>4</v>
      </c>
      <c r="S6824" t="s">
        <v>32</v>
      </c>
      <c r="U6824">
        <v>34.74</v>
      </c>
      <c r="V6824">
        <v>96</v>
      </c>
      <c r="W6824" t="s">
        <v>33</v>
      </c>
      <c r="X6824" s="5">
        <v>43766</v>
      </c>
      <c r="Y6824" t="s">
        <v>130</v>
      </c>
      <c r="Z6824" t="s">
        <v>34</v>
      </c>
      <c r="AA6824" t="s">
        <v>52</v>
      </c>
    </row>
    <row r="6825" spans="1:27" x14ac:dyDescent="0.3">
      <c r="A6825">
        <v>5</v>
      </c>
      <c r="B6825" t="s">
        <v>43</v>
      </c>
      <c r="C6825">
        <v>6</v>
      </c>
      <c r="D6825" t="s">
        <v>26</v>
      </c>
      <c r="E6825" t="s">
        <v>737</v>
      </c>
      <c r="F6825" t="s">
        <v>13</v>
      </c>
      <c r="G6825" t="s">
        <v>800</v>
      </c>
      <c r="H6825" s="3">
        <v>0.2</v>
      </c>
      <c r="I6825" s="5">
        <v>43675</v>
      </c>
      <c r="J6825" s="5" t="str">
        <f t="shared" si="212"/>
        <v>September</v>
      </c>
      <c r="K6825" s="7">
        <f t="shared" si="213"/>
        <v>2019</v>
      </c>
      <c r="L6825" t="s">
        <v>6234</v>
      </c>
      <c r="M6825" t="s">
        <v>73</v>
      </c>
      <c r="N6825">
        <v>78745</v>
      </c>
      <c r="O6825">
        <v>151</v>
      </c>
      <c r="P6825" t="s">
        <v>4525</v>
      </c>
      <c r="Q6825">
        <v>0</v>
      </c>
      <c r="R6825">
        <v>2</v>
      </c>
      <c r="S6825" t="s">
        <v>75</v>
      </c>
      <c r="U6825">
        <v>0.47</v>
      </c>
      <c r="V6825">
        <v>3</v>
      </c>
      <c r="W6825" t="s">
        <v>33</v>
      </c>
      <c r="X6825" s="5">
        <v>43680</v>
      </c>
      <c r="Y6825" t="s">
        <v>39</v>
      </c>
      <c r="Z6825" t="s">
        <v>77</v>
      </c>
      <c r="AA6825" t="s">
        <v>176</v>
      </c>
    </row>
    <row r="6826" spans="1:27" x14ac:dyDescent="0.3">
      <c r="A6826">
        <v>5</v>
      </c>
      <c r="B6826" t="s">
        <v>43</v>
      </c>
      <c r="C6826">
        <v>6</v>
      </c>
      <c r="D6826" t="s">
        <v>50</v>
      </c>
      <c r="E6826" t="s">
        <v>737</v>
      </c>
      <c r="F6826" t="s">
        <v>13</v>
      </c>
      <c r="G6826" t="s">
        <v>800</v>
      </c>
      <c r="H6826" s="3">
        <v>0.2</v>
      </c>
      <c r="I6826" s="5">
        <v>43675</v>
      </c>
      <c r="J6826" s="5" t="str">
        <f t="shared" si="212"/>
        <v>September</v>
      </c>
      <c r="K6826" s="7">
        <f t="shared" si="213"/>
        <v>2019</v>
      </c>
      <c r="L6826" t="s">
        <v>6234</v>
      </c>
      <c r="M6826" t="s">
        <v>73</v>
      </c>
      <c r="N6826">
        <v>78745</v>
      </c>
      <c r="O6826">
        <v>441</v>
      </c>
      <c r="P6826" t="s">
        <v>1144</v>
      </c>
      <c r="Q6826">
        <v>16</v>
      </c>
      <c r="R6826">
        <v>1</v>
      </c>
      <c r="S6826" t="s">
        <v>75</v>
      </c>
      <c r="U6826">
        <v>15.6</v>
      </c>
      <c r="V6826">
        <v>125</v>
      </c>
      <c r="W6826" t="s">
        <v>33</v>
      </c>
      <c r="X6826" s="5">
        <v>43680</v>
      </c>
      <c r="Y6826" t="s">
        <v>39</v>
      </c>
      <c r="Z6826" t="s">
        <v>77</v>
      </c>
      <c r="AA6826" t="s">
        <v>52</v>
      </c>
    </row>
    <row r="6827" spans="1:27" x14ac:dyDescent="0.3">
      <c r="A6827">
        <v>3</v>
      </c>
      <c r="B6827" t="s">
        <v>10</v>
      </c>
      <c r="C6827">
        <v>3</v>
      </c>
      <c r="D6827" t="s">
        <v>26</v>
      </c>
      <c r="E6827" t="s">
        <v>320</v>
      </c>
      <c r="F6827" t="s">
        <v>13</v>
      </c>
      <c r="G6827" t="s">
        <v>1531</v>
      </c>
      <c r="H6827" s="3">
        <v>0.2</v>
      </c>
      <c r="I6827" s="5">
        <v>43772</v>
      </c>
      <c r="J6827" s="5" t="str">
        <f t="shared" si="212"/>
        <v>September</v>
      </c>
      <c r="K6827" s="7">
        <f t="shared" si="213"/>
        <v>2019</v>
      </c>
      <c r="L6827" t="s">
        <v>3586</v>
      </c>
      <c r="M6827" t="s">
        <v>16</v>
      </c>
      <c r="N6827">
        <v>28403</v>
      </c>
      <c r="O6827">
        <v>1524</v>
      </c>
      <c r="P6827" t="s">
        <v>2908</v>
      </c>
      <c r="Q6827">
        <v>5</v>
      </c>
      <c r="R6827">
        <v>3</v>
      </c>
      <c r="S6827" t="s">
        <v>18</v>
      </c>
      <c r="U6827">
        <v>5.29</v>
      </c>
      <c r="V6827">
        <v>16</v>
      </c>
      <c r="W6827" t="s">
        <v>19</v>
      </c>
      <c r="X6827" s="5">
        <v>43775</v>
      </c>
      <c r="Y6827" t="s">
        <v>20</v>
      </c>
      <c r="Z6827" t="s">
        <v>63</v>
      </c>
      <c r="AA6827" t="s">
        <v>64</v>
      </c>
    </row>
    <row r="6828" spans="1:27" x14ac:dyDescent="0.3">
      <c r="A6828">
        <v>4</v>
      </c>
      <c r="B6828" t="s">
        <v>43</v>
      </c>
      <c r="C6828">
        <v>6</v>
      </c>
      <c r="D6828" t="s">
        <v>26</v>
      </c>
      <c r="E6828" t="s">
        <v>88</v>
      </c>
      <c r="F6828" t="s">
        <v>13</v>
      </c>
      <c r="G6828" t="s">
        <v>5848</v>
      </c>
      <c r="H6828" s="3">
        <v>0</v>
      </c>
      <c r="I6828" s="5">
        <v>43674</v>
      </c>
      <c r="J6828" s="5" t="str">
        <f t="shared" si="212"/>
        <v>September</v>
      </c>
      <c r="K6828" s="7">
        <f t="shared" si="213"/>
        <v>2019</v>
      </c>
      <c r="L6828" t="s">
        <v>6541</v>
      </c>
      <c r="M6828" t="s">
        <v>30</v>
      </c>
      <c r="N6828">
        <v>94110</v>
      </c>
      <c r="O6828">
        <v>1528</v>
      </c>
      <c r="P6828" t="s">
        <v>841</v>
      </c>
      <c r="Q6828">
        <v>4</v>
      </c>
      <c r="R6828">
        <v>1</v>
      </c>
      <c r="S6828" t="s">
        <v>32</v>
      </c>
      <c r="U6828">
        <v>4.1900000000000004</v>
      </c>
      <c r="V6828">
        <v>15</v>
      </c>
      <c r="W6828" t="s">
        <v>33</v>
      </c>
      <c r="X6828" s="5">
        <v>43678</v>
      </c>
      <c r="Y6828" t="s">
        <v>39</v>
      </c>
      <c r="Z6828" t="s">
        <v>34</v>
      </c>
      <c r="AA6828" t="s">
        <v>42</v>
      </c>
    </row>
    <row r="6829" spans="1:27" x14ac:dyDescent="0.3">
      <c r="A6829">
        <v>4</v>
      </c>
      <c r="B6829" t="s">
        <v>43</v>
      </c>
      <c r="C6829">
        <v>6</v>
      </c>
      <c r="D6829" t="s">
        <v>26</v>
      </c>
      <c r="E6829" t="s">
        <v>88</v>
      </c>
      <c r="F6829" t="s">
        <v>13</v>
      </c>
      <c r="G6829" t="s">
        <v>5848</v>
      </c>
      <c r="H6829" s="3">
        <v>0.2</v>
      </c>
      <c r="I6829" s="5">
        <v>43674</v>
      </c>
      <c r="J6829" s="5" t="str">
        <f t="shared" si="212"/>
        <v>September</v>
      </c>
      <c r="K6829" s="7">
        <f t="shared" si="213"/>
        <v>2019</v>
      </c>
      <c r="L6829" t="s">
        <v>6541</v>
      </c>
      <c r="M6829" t="s">
        <v>30</v>
      </c>
      <c r="N6829">
        <v>94110</v>
      </c>
      <c r="O6829">
        <v>1850</v>
      </c>
      <c r="P6829" t="s">
        <v>3958</v>
      </c>
      <c r="Q6829">
        <v>4</v>
      </c>
      <c r="R6829">
        <v>4</v>
      </c>
      <c r="S6829" t="s">
        <v>32</v>
      </c>
      <c r="U6829">
        <v>3.62</v>
      </c>
      <c r="V6829">
        <v>10</v>
      </c>
      <c r="W6829" t="s">
        <v>33</v>
      </c>
      <c r="X6829" s="5">
        <v>43678</v>
      </c>
      <c r="Y6829" t="s">
        <v>39</v>
      </c>
      <c r="Z6829" t="s">
        <v>34</v>
      </c>
      <c r="AA6829" t="s">
        <v>54</v>
      </c>
    </row>
    <row r="6830" spans="1:27" x14ac:dyDescent="0.3">
      <c r="A6830">
        <v>4</v>
      </c>
      <c r="B6830" t="s">
        <v>43</v>
      </c>
      <c r="C6830">
        <v>6</v>
      </c>
      <c r="D6830" t="s">
        <v>50</v>
      </c>
      <c r="E6830" t="s">
        <v>88</v>
      </c>
      <c r="F6830" t="s">
        <v>13</v>
      </c>
      <c r="G6830" t="s">
        <v>5848</v>
      </c>
      <c r="H6830" s="3">
        <v>0.2</v>
      </c>
      <c r="I6830" s="5">
        <v>43674</v>
      </c>
      <c r="J6830" s="5" t="str">
        <f t="shared" si="212"/>
        <v>September</v>
      </c>
      <c r="K6830" s="7">
        <f t="shared" si="213"/>
        <v>2019</v>
      </c>
      <c r="L6830" t="s">
        <v>6541</v>
      </c>
      <c r="M6830" t="s">
        <v>30</v>
      </c>
      <c r="N6830">
        <v>94110</v>
      </c>
      <c r="O6830">
        <v>1629</v>
      </c>
      <c r="P6830" t="s">
        <v>4800</v>
      </c>
      <c r="Q6830">
        <v>100</v>
      </c>
      <c r="R6830">
        <v>4</v>
      </c>
      <c r="S6830" t="s">
        <v>32</v>
      </c>
      <c r="U6830">
        <v>100.24</v>
      </c>
      <c r="V6830">
        <v>1146</v>
      </c>
      <c r="W6830" t="s">
        <v>33</v>
      </c>
      <c r="X6830" s="5">
        <v>43678</v>
      </c>
      <c r="Y6830" t="s">
        <v>39</v>
      </c>
      <c r="Z6830" t="s">
        <v>34</v>
      </c>
      <c r="AA6830" t="s">
        <v>52</v>
      </c>
    </row>
    <row r="6831" spans="1:27" x14ac:dyDescent="0.3">
      <c r="A6831">
        <v>5</v>
      </c>
      <c r="B6831" t="s">
        <v>43</v>
      </c>
      <c r="C6831">
        <v>6</v>
      </c>
      <c r="D6831" t="s">
        <v>26</v>
      </c>
      <c r="E6831" t="s">
        <v>1319</v>
      </c>
      <c r="F6831" t="s">
        <v>13</v>
      </c>
      <c r="G6831" t="s">
        <v>206</v>
      </c>
      <c r="H6831" s="3">
        <v>0.2</v>
      </c>
      <c r="I6831" s="5">
        <v>43566</v>
      </c>
      <c r="J6831" s="5" t="str">
        <f t="shared" si="212"/>
        <v>September</v>
      </c>
      <c r="K6831" s="7">
        <f t="shared" si="213"/>
        <v>2019</v>
      </c>
      <c r="L6831" t="s">
        <v>4344</v>
      </c>
      <c r="M6831" t="s">
        <v>16</v>
      </c>
      <c r="N6831">
        <v>27217</v>
      </c>
      <c r="O6831">
        <v>1259</v>
      </c>
      <c r="P6831" t="s">
        <v>4345</v>
      </c>
      <c r="Q6831">
        <v>0</v>
      </c>
      <c r="R6831">
        <v>1</v>
      </c>
      <c r="S6831" t="s">
        <v>18</v>
      </c>
      <c r="U6831">
        <v>0.15</v>
      </c>
      <c r="V6831">
        <v>2</v>
      </c>
      <c r="W6831" t="s">
        <v>19</v>
      </c>
      <c r="X6831" s="5">
        <v>43571</v>
      </c>
      <c r="Y6831" t="s">
        <v>39</v>
      </c>
      <c r="Z6831" t="s">
        <v>63</v>
      </c>
      <c r="AA6831" t="s">
        <v>49</v>
      </c>
    </row>
    <row r="6832" spans="1:27" x14ac:dyDescent="0.3">
      <c r="A6832">
        <v>5</v>
      </c>
      <c r="B6832" t="s">
        <v>43</v>
      </c>
      <c r="C6832">
        <v>6</v>
      </c>
      <c r="D6832" t="s">
        <v>26</v>
      </c>
      <c r="E6832" t="s">
        <v>1319</v>
      </c>
      <c r="F6832" t="s">
        <v>13</v>
      </c>
      <c r="G6832" t="s">
        <v>206</v>
      </c>
      <c r="H6832" s="3">
        <v>0.2</v>
      </c>
      <c r="I6832" s="5">
        <v>43566</v>
      </c>
      <c r="J6832" s="5" t="str">
        <f t="shared" si="212"/>
        <v>September</v>
      </c>
      <c r="K6832" s="7">
        <f t="shared" si="213"/>
        <v>2019</v>
      </c>
      <c r="L6832" t="s">
        <v>4344</v>
      </c>
      <c r="M6832" t="s">
        <v>16</v>
      </c>
      <c r="N6832">
        <v>27217</v>
      </c>
      <c r="O6832">
        <v>1136</v>
      </c>
      <c r="P6832" t="s">
        <v>4420</v>
      </c>
      <c r="Q6832">
        <v>2</v>
      </c>
      <c r="R6832">
        <v>8</v>
      </c>
      <c r="S6832" t="s">
        <v>18</v>
      </c>
      <c r="U6832">
        <v>2.36</v>
      </c>
      <c r="V6832">
        <v>21</v>
      </c>
      <c r="W6832" t="s">
        <v>19</v>
      </c>
      <c r="X6832" s="5">
        <v>43571</v>
      </c>
      <c r="Y6832" t="s">
        <v>39</v>
      </c>
      <c r="Z6832" t="s">
        <v>63</v>
      </c>
      <c r="AA6832" t="s">
        <v>49</v>
      </c>
    </row>
    <row r="6833" spans="1:27" x14ac:dyDescent="0.3">
      <c r="A6833">
        <v>6</v>
      </c>
      <c r="B6833" t="s">
        <v>10</v>
      </c>
      <c r="C6833">
        <v>6</v>
      </c>
      <c r="D6833" t="s">
        <v>50</v>
      </c>
      <c r="E6833" t="s">
        <v>99</v>
      </c>
      <c r="F6833" t="s">
        <v>13</v>
      </c>
      <c r="G6833" t="s">
        <v>107</v>
      </c>
      <c r="H6833" s="3">
        <v>0.4</v>
      </c>
      <c r="I6833" s="5">
        <v>43534</v>
      </c>
      <c r="J6833" s="5" t="str">
        <f t="shared" si="212"/>
        <v>September</v>
      </c>
      <c r="K6833" s="7">
        <f t="shared" si="213"/>
        <v>2019</v>
      </c>
      <c r="L6833" t="s">
        <v>5086</v>
      </c>
      <c r="M6833" t="s">
        <v>102</v>
      </c>
      <c r="N6833">
        <v>19140</v>
      </c>
      <c r="O6833">
        <v>1172</v>
      </c>
      <c r="P6833" t="s">
        <v>455</v>
      </c>
      <c r="Q6833">
        <v>-11</v>
      </c>
      <c r="R6833">
        <v>3</v>
      </c>
      <c r="S6833" t="s">
        <v>104</v>
      </c>
      <c r="U6833">
        <v>-10.8</v>
      </c>
      <c r="V6833">
        <v>54</v>
      </c>
      <c r="W6833" t="s">
        <v>19</v>
      </c>
      <c r="X6833" s="5">
        <v>43540</v>
      </c>
      <c r="Y6833" t="s">
        <v>39</v>
      </c>
      <c r="Z6833" t="s">
        <v>105</v>
      </c>
      <c r="AA6833" t="s">
        <v>52</v>
      </c>
    </row>
    <row r="6834" spans="1:27" x14ac:dyDescent="0.3">
      <c r="A6834">
        <v>2</v>
      </c>
      <c r="B6834" t="s">
        <v>25</v>
      </c>
      <c r="C6834">
        <v>1</v>
      </c>
      <c r="D6834" t="s">
        <v>26</v>
      </c>
      <c r="E6834" t="s">
        <v>672</v>
      </c>
      <c r="F6834" t="s">
        <v>13</v>
      </c>
      <c r="G6834" t="s">
        <v>1976</v>
      </c>
      <c r="H6834" s="3">
        <v>0.2</v>
      </c>
      <c r="I6834" s="5">
        <v>43726</v>
      </c>
      <c r="J6834" s="5" t="str">
        <f t="shared" si="212"/>
        <v>September</v>
      </c>
      <c r="K6834" s="7">
        <f t="shared" si="213"/>
        <v>2019</v>
      </c>
      <c r="L6834" t="s">
        <v>2787</v>
      </c>
      <c r="M6834" t="s">
        <v>73</v>
      </c>
      <c r="N6834">
        <v>76017</v>
      </c>
      <c r="O6834">
        <v>1128</v>
      </c>
      <c r="P6834" t="s">
        <v>736</v>
      </c>
      <c r="Q6834">
        <v>1</v>
      </c>
      <c r="R6834">
        <v>2</v>
      </c>
      <c r="S6834" t="s">
        <v>75</v>
      </c>
      <c r="U6834">
        <v>0.56000000000000005</v>
      </c>
      <c r="V6834">
        <v>9</v>
      </c>
      <c r="W6834" t="s">
        <v>19</v>
      </c>
      <c r="X6834" s="5">
        <v>43728</v>
      </c>
      <c r="Y6834" t="s">
        <v>130</v>
      </c>
      <c r="Z6834" t="s">
        <v>77</v>
      </c>
      <c r="AA6834" t="s">
        <v>49</v>
      </c>
    </row>
    <row r="6835" spans="1:27" x14ac:dyDescent="0.3">
      <c r="A6835">
        <v>2</v>
      </c>
      <c r="B6835" t="s">
        <v>25</v>
      </c>
      <c r="C6835">
        <v>1</v>
      </c>
      <c r="D6835" t="s">
        <v>26</v>
      </c>
      <c r="E6835" t="s">
        <v>672</v>
      </c>
      <c r="F6835" t="s">
        <v>13</v>
      </c>
      <c r="G6835" t="s">
        <v>1976</v>
      </c>
      <c r="H6835" s="3">
        <v>0.2</v>
      </c>
      <c r="I6835" s="5">
        <v>43726</v>
      </c>
      <c r="J6835" s="5" t="str">
        <f t="shared" si="212"/>
        <v>September</v>
      </c>
      <c r="K6835" s="7">
        <f t="shared" si="213"/>
        <v>2019</v>
      </c>
      <c r="L6835" t="s">
        <v>2787</v>
      </c>
      <c r="M6835" t="s">
        <v>73</v>
      </c>
      <c r="N6835">
        <v>76017</v>
      </c>
      <c r="O6835">
        <v>52</v>
      </c>
      <c r="P6835" t="s">
        <v>2799</v>
      </c>
      <c r="Q6835">
        <v>-3</v>
      </c>
      <c r="R6835">
        <v>2</v>
      </c>
      <c r="S6835" t="s">
        <v>75</v>
      </c>
      <c r="U6835">
        <v>-2.97</v>
      </c>
      <c r="V6835">
        <v>48</v>
      </c>
      <c r="W6835" t="s">
        <v>19</v>
      </c>
      <c r="X6835" s="5">
        <v>43728</v>
      </c>
      <c r="Y6835" t="s">
        <v>130</v>
      </c>
      <c r="Z6835" t="s">
        <v>77</v>
      </c>
      <c r="AA6835" t="s">
        <v>42</v>
      </c>
    </row>
    <row r="6836" spans="1:27" x14ac:dyDescent="0.3">
      <c r="A6836">
        <v>1</v>
      </c>
      <c r="B6836" t="s">
        <v>10</v>
      </c>
      <c r="C6836">
        <v>1</v>
      </c>
      <c r="D6836" t="s">
        <v>11</v>
      </c>
      <c r="E6836" t="s">
        <v>88</v>
      </c>
      <c r="F6836" t="s">
        <v>13</v>
      </c>
      <c r="G6836" t="s">
        <v>1696</v>
      </c>
      <c r="H6836" s="3">
        <v>0.2</v>
      </c>
      <c r="I6836" s="5">
        <v>43699</v>
      </c>
      <c r="J6836" s="5" t="str">
        <f t="shared" si="212"/>
        <v>September</v>
      </c>
      <c r="K6836" s="7">
        <f t="shared" si="213"/>
        <v>2019</v>
      </c>
      <c r="L6836" t="s">
        <v>1697</v>
      </c>
      <c r="M6836" t="s">
        <v>30</v>
      </c>
      <c r="N6836">
        <v>94110</v>
      </c>
      <c r="O6836">
        <v>848</v>
      </c>
      <c r="P6836" t="s">
        <v>315</v>
      </c>
      <c r="Q6836">
        <v>3</v>
      </c>
      <c r="R6836">
        <v>1</v>
      </c>
      <c r="S6836" t="s">
        <v>32</v>
      </c>
      <c r="U6836">
        <v>2.63</v>
      </c>
      <c r="V6836">
        <v>210</v>
      </c>
      <c r="W6836" t="s">
        <v>19</v>
      </c>
      <c r="X6836" s="5">
        <v>43700</v>
      </c>
      <c r="Y6836" t="s">
        <v>130</v>
      </c>
      <c r="Z6836" t="s">
        <v>34</v>
      </c>
      <c r="AA6836" t="s">
        <v>41</v>
      </c>
    </row>
    <row r="6837" spans="1:27" x14ac:dyDescent="0.3">
      <c r="A6837">
        <v>4</v>
      </c>
      <c r="B6837" t="s">
        <v>43</v>
      </c>
      <c r="C6837">
        <v>6</v>
      </c>
      <c r="D6837" t="s">
        <v>11</v>
      </c>
      <c r="E6837" t="s">
        <v>99</v>
      </c>
      <c r="F6837" t="s">
        <v>13</v>
      </c>
      <c r="G6837" t="s">
        <v>1840</v>
      </c>
      <c r="H6837" s="3">
        <v>0.2</v>
      </c>
      <c r="I6837" s="5">
        <v>43558</v>
      </c>
      <c r="J6837" s="5" t="str">
        <f t="shared" si="212"/>
        <v>September</v>
      </c>
      <c r="K6837" s="7">
        <f t="shared" si="213"/>
        <v>2019</v>
      </c>
      <c r="L6837" t="s">
        <v>2416</v>
      </c>
      <c r="M6837" t="s">
        <v>102</v>
      </c>
      <c r="N6837">
        <v>19143</v>
      </c>
      <c r="O6837">
        <v>1505</v>
      </c>
      <c r="P6837" t="s">
        <v>560</v>
      </c>
      <c r="Q6837">
        <v>8</v>
      </c>
      <c r="R6837">
        <v>4</v>
      </c>
      <c r="S6837" t="s">
        <v>104</v>
      </c>
      <c r="U6837">
        <v>7.64</v>
      </c>
      <c r="V6837">
        <v>25</v>
      </c>
      <c r="W6837" t="s">
        <v>19</v>
      </c>
      <c r="X6837" s="5">
        <v>43562</v>
      </c>
      <c r="Y6837" t="s">
        <v>39</v>
      </c>
      <c r="Z6837" t="s">
        <v>105</v>
      </c>
      <c r="AA6837" t="s">
        <v>47</v>
      </c>
    </row>
    <row r="6838" spans="1:27" x14ac:dyDescent="0.3">
      <c r="A6838">
        <v>4</v>
      </c>
      <c r="B6838" t="s">
        <v>43</v>
      </c>
      <c r="C6838">
        <v>6</v>
      </c>
      <c r="D6838" t="s">
        <v>26</v>
      </c>
      <c r="E6838" t="s">
        <v>2580</v>
      </c>
      <c r="F6838" t="s">
        <v>13</v>
      </c>
      <c r="G6838" t="s">
        <v>1334</v>
      </c>
      <c r="H6838" s="3">
        <v>0.2</v>
      </c>
      <c r="I6838" s="5">
        <v>43804</v>
      </c>
      <c r="J6838" s="5" t="str">
        <f t="shared" si="212"/>
        <v>September</v>
      </c>
      <c r="K6838" s="7">
        <f t="shared" si="213"/>
        <v>2019</v>
      </c>
      <c r="L6838" t="s">
        <v>4660</v>
      </c>
      <c r="M6838" t="s">
        <v>30</v>
      </c>
      <c r="N6838">
        <v>98006</v>
      </c>
      <c r="O6838">
        <v>722</v>
      </c>
      <c r="P6838" t="s">
        <v>2837</v>
      </c>
      <c r="Q6838">
        <v>8</v>
      </c>
      <c r="R6838">
        <v>3</v>
      </c>
      <c r="S6838" t="s">
        <v>32</v>
      </c>
      <c r="U6838">
        <v>8.3800000000000008</v>
      </c>
      <c r="V6838">
        <v>25</v>
      </c>
      <c r="W6838" t="s">
        <v>19</v>
      </c>
      <c r="X6838" s="5">
        <v>43808</v>
      </c>
      <c r="Y6838" t="s">
        <v>39</v>
      </c>
      <c r="Z6838" t="s">
        <v>69</v>
      </c>
      <c r="AA6838" t="s">
        <v>54</v>
      </c>
    </row>
    <row r="6839" spans="1:27" x14ac:dyDescent="0.3">
      <c r="A6839">
        <v>4</v>
      </c>
      <c r="B6839" t="s">
        <v>43</v>
      </c>
      <c r="C6839">
        <v>6</v>
      </c>
      <c r="D6839" t="s">
        <v>26</v>
      </c>
      <c r="E6839" t="s">
        <v>2580</v>
      </c>
      <c r="F6839" t="s">
        <v>13</v>
      </c>
      <c r="G6839" t="s">
        <v>1334</v>
      </c>
      <c r="H6839" s="3">
        <v>0.2</v>
      </c>
      <c r="I6839" s="5">
        <v>43804</v>
      </c>
      <c r="J6839" s="5" t="str">
        <f t="shared" si="212"/>
        <v>September</v>
      </c>
      <c r="K6839" s="7">
        <f t="shared" si="213"/>
        <v>2019</v>
      </c>
      <c r="L6839" t="s">
        <v>4660</v>
      </c>
      <c r="M6839" t="s">
        <v>30</v>
      </c>
      <c r="N6839">
        <v>98006</v>
      </c>
      <c r="O6839">
        <v>1850</v>
      </c>
      <c r="P6839" t="s">
        <v>3958</v>
      </c>
      <c r="Q6839">
        <v>5</v>
      </c>
      <c r="R6839">
        <v>6</v>
      </c>
      <c r="S6839" t="s">
        <v>32</v>
      </c>
      <c r="U6839">
        <v>5.43</v>
      </c>
      <c r="V6839">
        <v>15</v>
      </c>
      <c r="W6839" t="s">
        <v>19</v>
      </c>
      <c r="X6839" s="5">
        <v>43808</v>
      </c>
      <c r="Y6839" t="s">
        <v>39</v>
      </c>
      <c r="Z6839" t="s">
        <v>69</v>
      </c>
      <c r="AA6839" t="s">
        <v>54</v>
      </c>
    </row>
    <row r="6840" spans="1:27" x14ac:dyDescent="0.3">
      <c r="A6840">
        <v>5</v>
      </c>
      <c r="B6840" t="s">
        <v>43</v>
      </c>
      <c r="C6840">
        <v>6</v>
      </c>
      <c r="D6840" t="s">
        <v>11</v>
      </c>
      <c r="E6840" t="s">
        <v>171</v>
      </c>
      <c r="F6840" t="s">
        <v>13</v>
      </c>
      <c r="G6840" t="s">
        <v>2405</v>
      </c>
      <c r="H6840" s="3">
        <v>0.2</v>
      </c>
      <c r="I6840" s="5">
        <v>43569</v>
      </c>
      <c r="J6840" s="5" t="str">
        <f t="shared" si="212"/>
        <v>September</v>
      </c>
      <c r="K6840" s="7">
        <f t="shared" si="213"/>
        <v>2019</v>
      </c>
      <c r="L6840" t="s">
        <v>2406</v>
      </c>
      <c r="M6840" t="s">
        <v>102</v>
      </c>
      <c r="N6840">
        <v>10024</v>
      </c>
      <c r="O6840">
        <v>390</v>
      </c>
      <c r="P6840" t="s">
        <v>2407</v>
      </c>
      <c r="Q6840">
        <v>9</v>
      </c>
      <c r="R6840">
        <v>3</v>
      </c>
      <c r="S6840" t="s">
        <v>104</v>
      </c>
      <c r="U6840">
        <v>9.09</v>
      </c>
      <c r="V6840">
        <v>242</v>
      </c>
      <c r="W6840" t="s">
        <v>19</v>
      </c>
      <c r="X6840" s="5">
        <v>43574</v>
      </c>
      <c r="Y6840" t="s">
        <v>39</v>
      </c>
      <c r="Z6840" t="s">
        <v>175</v>
      </c>
      <c r="AA6840" t="s">
        <v>22</v>
      </c>
    </row>
    <row r="6841" spans="1:27" x14ac:dyDescent="0.3">
      <c r="A6841">
        <v>5</v>
      </c>
      <c r="B6841" t="s">
        <v>43</v>
      </c>
      <c r="C6841">
        <v>6</v>
      </c>
      <c r="D6841" t="s">
        <v>26</v>
      </c>
      <c r="E6841" t="s">
        <v>171</v>
      </c>
      <c r="F6841" t="s">
        <v>13</v>
      </c>
      <c r="G6841" t="s">
        <v>2405</v>
      </c>
      <c r="H6841" s="3">
        <v>0.2</v>
      </c>
      <c r="I6841" s="5">
        <v>43569</v>
      </c>
      <c r="J6841" s="5" t="str">
        <f t="shared" si="212"/>
        <v>September</v>
      </c>
      <c r="K6841" s="7">
        <f t="shared" si="213"/>
        <v>2019</v>
      </c>
      <c r="L6841" t="s">
        <v>2406</v>
      </c>
      <c r="M6841" t="s">
        <v>102</v>
      </c>
      <c r="N6841">
        <v>10024</v>
      </c>
      <c r="O6841">
        <v>260</v>
      </c>
      <c r="P6841" t="s">
        <v>728</v>
      </c>
      <c r="Q6841">
        <v>4</v>
      </c>
      <c r="R6841">
        <v>3</v>
      </c>
      <c r="S6841" t="s">
        <v>104</v>
      </c>
      <c r="U6841">
        <v>3.5</v>
      </c>
      <c r="V6841">
        <v>11</v>
      </c>
      <c r="W6841" t="s">
        <v>19</v>
      </c>
      <c r="X6841" s="5">
        <v>43574</v>
      </c>
      <c r="Y6841" t="s">
        <v>39</v>
      </c>
      <c r="Z6841" t="s">
        <v>175</v>
      </c>
      <c r="AA6841" t="s">
        <v>54</v>
      </c>
    </row>
    <row r="6842" spans="1:27" x14ac:dyDescent="0.3">
      <c r="A6842">
        <v>2</v>
      </c>
      <c r="B6842" t="s">
        <v>25</v>
      </c>
      <c r="C6842">
        <v>1</v>
      </c>
      <c r="D6842" t="s">
        <v>11</v>
      </c>
      <c r="E6842" t="s">
        <v>122</v>
      </c>
      <c r="F6842" t="s">
        <v>13</v>
      </c>
      <c r="G6842" t="s">
        <v>1477</v>
      </c>
      <c r="H6842" s="3">
        <v>0.3</v>
      </c>
      <c r="I6842" s="5">
        <v>43788</v>
      </c>
      <c r="J6842" s="5" t="str">
        <f t="shared" si="212"/>
        <v>September</v>
      </c>
      <c r="K6842" s="7">
        <f t="shared" si="213"/>
        <v>2019</v>
      </c>
      <c r="L6842" t="s">
        <v>1478</v>
      </c>
      <c r="M6842" t="s">
        <v>73</v>
      </c>
      <c r="N6842">
        <v>77095</v>
      </c>
      <c r="O6842">
        <v>773</v>
      </c>
      <c r="P6842" t="s">
        <v>8123</v>
      </c>
      <c r="Q6842">
        <v>-46</v>
      </c>
      <c r="R6842">
        <v>3</v>
      </c>
      <c r="S6842" t="s">
        <v>75</v>
      </c>
      <c r="U6842">
        <v>-46.4</v>
      </c>
      <c r="V6842">
        <v>191</v>
      </c>
      <c r="W6842" t="s">
        <v>19</v>
      </c>
      <c r="X6842" s="5">
        <v>43790</v>
      </c>
      <c r="Y6842" t="s">
        <v>130</v>
      </c>
      <c r="Z6842" t="s">
        <v>77</v>
      </c>
      <c r="AA6842" t="s">
        <v>24</v>
      </c>
    </row>
    <row r="6843" spans="1:27" x14ac:dyDescent="0.3">
      <c r="A6843">
        <v>2</v>
      </c>
      <c r="B6843" t="s">
        <v>25</v>
      </c>
      <c r="C6843">
        <v>1</v>
      </c>
      <c r="D6843" t="s">
        <v>26</v>
      </c>
      <c r="E6843" t="s">
        <v>122</v>
      </c>
      <c r="F6843" t="s">
        <v>13</v>
      </c>
      <c r="G6843" t="s">
        <v>1477</v>
      </c>
      <c r="H6843" s="3">
        <v>0.2</v>
      </c>
      <c r="I6843" s="5">
        <v>43788</v>
      </c>
      <c r="J6843" s="5" t="str">
        <f t="shared" si="212"/>
        <v>September</v>
      </c>
      <c r="K6843" s="7">
        <f t="shared" si="213"/>
        <v>2019</v>
      </c>
      <c r="L6843" t="s">
        <v>1478</v>
      </c>
      <c r="M6843" t="s">
        <v>73</v>
      </c>
      <c r="N6843">
        <v>77095</v>
      </c>
      <c r="O6843">
        <v>253</v>
      </c>
      <c r="P6843" t="s">
        <v>2816</v>
      </c>
      <c r="Q6843">
        <v>4</v>
      </c>
      <c r="R6843">
        <v>5</v>
      </c>
      <c r="S6843" t="s">
        <v>75</v>
      </c>
      <c r="U6843">
        <v>3.91</v>
      </c>
      <c r="V6843">
        <v>13</v>
      </c>
      <c r="W6843" t="s">
        <v>19</v>
      </c>
      <c r="X6843" s="5">
        <v>43790</v>
      </c>
      <c r="Y6843" t="s">
        <v>130</v>
      </c>
      <c r="Z6843" t="s">
        <v>77</v>
      </c>
      <c r="AA6843" t="s">
        <v>49</v>
      </c>
    </row>
    <row r="6844" spans="1:27" x14ac:dyDescent="0.3">
      <c r="A6844">
        <v>2</v>
      </c>
      <c r="B6844" t="s">
        <v>25</v>
      </c>
      <c r="C6844">
        <v>1</v>
      </c>
      <c r="D6844" t="s">
        <v>26</v>
      </c>
      <c r="E6844" t="s">
        <v>122</v>
      </c>
      <c r="F6844" t="s">
        <v>13</v>
      </c>
      <c r="G6844" t="s">
        <v>1477</v>
      </c>
      <c r="H6844" s="3">
        <v>0.8</v>
      </c>
      <c r="I6844" s="5">
        <v>43788</v>
      </c>
      <c r="J6844" s="5" t="str">
        <f t="shared" si="212"/>
        <v>September</v>
      </c>
      <c r="K6844" s="7">
        <f t="shared" si="213"/>
        <v>2019</v>
      </c>
      <c r="L6844" t="s">
        <v>1478</v>
      </c>
      <c r="M6844" t="s">
        <v>73</v>
      </c>
      <c r="N6844">
        <v>77095</v>
      </c>
      <c r="O6844">
        <v>651</v>
      </c>
      <c r="P6844" t="s">
        <v>1036</v>
      </c>
      <c r="Q6844">
        <v>-2288</v>
      </c>
      <c r="R6844">
        <v>6</v>
      </c>
      <c r="S6844" t="s">
        <v>75</v>
      </c>
      <c r="U6844">
        <v>-2287.7800000000002</v>
      </c>
      <c r="V6844">
        <v>1525</v>
      </c>
      <c r="W6844" t="s">
        <v>19</v>
      </c>
      <c r="X6844" s="5">
        <v>43790</v>
      </c>
      <c r="Y6844" t="s">
        <v>130</v>
      </c>
      <c r="Z6844" t="s">
        <v>77</v>
      </c>
      <c r="AA6844" t="s">
        <v>54</v>
      </c>
    </row>
    <row r="6845" spans="1:27" x14ac:dyDescent="0.3">
      <c r="A6845">
        <v>3</v>
      </c>
      <c r="B6845" t="s">
        <v>10</v>
      </c>
      <c r="C6845">
        <v>3</v>
      </c>
      <c r="D6845" t="s">
        <v>26</v>
      </c>
      <c r="E6845" t="s">
        <v>2240</v>
      </c>
      <c r="F6845" t="s">
        <v>13</v>
      </c>
      <c r="G6845" t="s">
        <v>16</v>
      </c>
      <c r="H6845" s="3">
        <v>0.2</v>
      </c>
      <c r="I6845" s="5">
        <v>43501</v>
      </c>
      <c r="J6845" s="5" t="str">
        <f t="shared" si="212"/>
        <v>September</v>
      </c>
      <c r="K6845" s="7">
        <f t="shared" si="213"/>
        <v>2019</v>
      </c>
      <c r="L6845" t="s">
        <v>3398</v>
      </c>
      <c r="M6845" t="s">
        <v>73</v>
      </c>
      <c r="N6845">
        <v>76706</v>
      </c>
      <c r="O6845">
        <v>1508</v>
      </c>
      <c r="P6845" t="s">
        <v>3043</v>
      </c>
      <c r="Q6845">
        <v>1</v>
      </c>
      <c r="R6845">
        <v>5</v>
      </c>
      <c r="S6845" t="s">
        <v>75</v>
      </c>
      <c r="U6845">
        <v>0.71</v>
      </c>
      <c r="V6845">
        <v>7</v>
      </c>
      <c r="W6845" t="s">
        <v>19</v>
      </c>
      <c r="X6845" s="5">
        <v>43504</v>
      </c>
      <c r="Y6845" t="s">
        <v>20</v>
      </c>
      <c r="Z6845" t="s">
        <v>77</v>
      </c>
      <c r="AA6845" t="s">
        <v>49</v>
      </c>
    </row>
    <row r="6846" spans="1:27" x14ac:dyDescent="0.3">
      <c r="A6846">
        <v>3</v>
      </c>
      <c r="B6846" t="s">
        <v>10</v>
      </c>
      <c r="C6846">
        <v>3</v>
      </c>
      <c r="D6846" t="s">
        <v>26</v>
      </c>
      <c r="E6846" t="s">
        <v>2240</v>
      </c>
      <c r="F6846" t="s">
        <v>13</v>
      </c>
      <c r="G6846" t="s">
        <v>16</v>
      </c>
      <c r="H6846" s="3">
        <v>0.8</v>
      </c>
      <c r="I6846" s="5">
        <v>43501</v>
      </c>
      <c r="J6846" s="5" t="str">
        <f t="shared" si="212"/>
        <v>September</v>
      </c>
      <c r="K6846" s="7">
        <f t="shared" si="213"/>
        <v>2019</v>
      </c>
      <c r="L6846" t="s">
        <v>3398</v>
      </c>
      <c r="M6846" t="s">
        <v>73</v>
      </c>
      <c r="N6846">
        <v>76706</v>
      </c>
      <c r="O6846">
        <v>897</v>
      </c>
      <c r="P6846" t="s">
        <v>1314</v>
      </c>
      <c r="Q6846">
        <v>-427</v>
      </c>
      <c r="R6846">
        <v>4</v>
      </c>
      <c r="S6846" t="s">
        <v>75</v>
      </c>
      <c r="U6846">
        <v>-426.99</v>
      </c>
      <c r="V6846">
        <v>244</v>
      </c>
      <c r="W6846" t="s">
        <v>19</v>
      </c>
      <c r="X6846" s="5">
        <v>43504</v>
      </c>
      <c r="Y6846" t="s">
        <v>20</v>
      </c>
      <c r="Z6846" t="s">
        <v>77</v>
      </c>
      <c r="AA6846" t="s">
        <v>54</v>
      </c>
    </row>
    <row r="6847" spans="1:27" x14ac:dyDescent="0.3">
      <c r="A6847">
        <v>4</v>
      </c>
      <c r="B6847" t="s">
        <v>43</v>
      </c>
      <c r="C6847">
        <v>6</v>
      </c>
      <c r="D6847" t="s">
        <v>26</v>
      </c>
      <c r="E6847" t="s">
        <v>572</v>
      </c>
      <c r="F6847" t="s">
        <v>13</v>
      </c>
      <c r="G6847" t="s">
        <v>1088</v>
      </c>
      <c r="H6847" s="3">
        <v>0</v>
      </c>
      <c r="I6847" s="5">
        <v>43797</v>
      </c>
      <c r="J6847" s="5" t="str">
        <f t="shared" si="212"/>
        <v>September</v>
      </c>
      <c r="K6847" s="7">
        <f t="shared" si="213"/>
        <v>2019</v>
      </c>
      <c r="L6847" t="s">
        <v>4576</v>
      </c>
      <c r="M6847" t="s">
        <v>30</v>
      </c>
      <c r="N6847">
        <v>92037</v>
      </c>
      <c r="O6847">
        <v>1365</v>
      </c>
      <c r="P6847" t="s">
        <v>716</v>
      </c>
      <c r="Q6847">
        <v>29</v>
      </c>
      <c r="R6847">
        <v>5</v>
      </c>
      <c r="S6847" t="s">
        <v>32</v>
      </c>
      <c r="U6847">
        <v>29.45</v>
      </c>
      <c r="V6847">
        <v>63</v>
      </c>
      <c r="W6847" t="s">
        <v>19</v>
      </c>
      <c r="X6847" s="5">
        <v>43801</v>
      </c>
      <c r="Y6847" t="s">
        <v>39</v>
      </c>
      <c r="Z6847" t="s">
        <v>34</v>
      </c>
      <c r="AA6847" t="s">
        <v>35</v>
      </c>
    </row>
    <row r="6848" spans="1:27" x14ac:dyDescent="0.3">
      <c r="A6848">
        <v>5</v>
      </c>
      <c r="B6848" t="s">
        <v>43</v>
      </c>
      <c r="C6848">
        <v>6</v>
      </c>
      <c r="D6848" t="s">
        <v>26</v>
      </c>
      <c r="E6848" t="s">
        <v>1595</v>
      </c>
      <c r="F6848" t="s">
        <v>13</v>
      </c>
      <c r="G6848" t="s">
        <v>5732</v>
      </c>
      <c r="H6848" s="3">
        <v>0.2</v>
      </c>
      <c r="I6848" s="5">
        <v>43793</v>
      </c>
      <c r="J6848" s="5" t="str">
        <f t="shared" si="212"/>
        <v>September</v>
      </c>
      <c r="K6848" s="7">
        <f t="shared" si="213"/>
        <v>2019</v>
      </c>
      <c r="L6848" t="s">
        <v>6436</v>
      </c>
      <c r="M6848" t="s">
        <v>102</v>
      </c>
      <c r="N6848">
        <v>17602</v>
      </c>
      <c r="O6848">
        <v>1712</v>
      </c>
      <c r="P6848" t="s">
        <v>4492</v>
      </c>
      <c r="Q6848">
        <v>83</v>
      </c>
      <c r="R6848">
        <v>7</v>
      </c>
      <c r="S6848" t="s">
        <v>104</v>
      </c>
      <c r="U6848">
        <v>83.21</v>
      </c>
      <c r="V6848">
        <v>230</v>
      </c>
      <c r="W6848" t="s">
        <v>33</v>
      </c>
      <c r="X6848" s="5">
        <v>43798</v>
      </c>
      <c r="Y6848" t="s">
        <v>39</v>
      </c>
      <c r="Z6848" t="s">
        <v>105</v>
      </c>
      <c r="AA6848" t="s">
        <v>64</v>
      </c>
    </row>
    <row r="6849" spans="1:27" x14ac:dyDescent="0.3">
      <c r="A6849">
        <v>5</v>
      </c>
      <c r="B6849" t="s">
        <v>43</v>
      </c>
      <c r="C6849">
        <v>6</v>
      </c>
      <c r="D6849" t="s">
        <v>50</v>
      </c>
      <c r="E6849" t="s">
        <v>1595</v>
      </c>
      <c r="F6849" t="s">
        <v>13</v>
      </c>
      <c r="G6849" t="s">
        <v>5732</v>
      </c>
      <c r="H6849" s="3">
        <v>0.4</v>
      </c>
      <c r="I6849" s="5">
        <v>43793</v>
      </c>
      <c r="J6849" s="5" t="str">
        <f t="shared" si="212"/>
        <v>September</v>
      </c>
      <c r="K6849" s="7">
        <f t="shared" si="213"/>
        <v>2019</v>
      </c>
      <c r="L6849" t="s">
        <v>6436</v>
      </c>
      <c r="M6849" t="s">
        <v>102</v>
      </c>
      <c r="N6849">
        <v>17602</v>
      </c>
      <c r="O6849">
        <v>342</v>
      </c>
      <c r="P6849" t="s">
        <v>4869</v>
      </c>
      <c r="Q6849">
        <v>-15</v>
      </c>
      <c r="R6849">
        <v>2</v>
      </c>
      <c r="S6849" t="s">
        <v>104</v>
      </c>
      <c r="U6849">
        <v>-15</v>
      </c>
      <c r="V6849">
        <v>90</v>
      </c>
      <c r="W6849" t="s">
        <v>33</v>
      </c>
      <c r="X6849" s="5">
        <v>43798</v>
      </c>
      <c r="Y6849" t="s">
        <v>39</v>
      </c>
      <c r="Z6849" t="s">
        <v>105</v>
      </c>
      <c r="AA6849" t="s">
        <v>52</v>
      </c>
    </row>
    <row r="6850" spans="1:27" x14ac:dyDescent="0.3">
      <c r="A6850">
        <v>5</v>
      </c>
      <c r="B6850" t="s">
        <v>25</v>
      </c>
      <c r="C6850">
        <v>3</v>
      </c>
      <c r="D6850" t="s">
        <v>11</v>
      </c>
      <c r="E6850" t="s">
        <v>88</v>
      </c>
      <c r="F6850" t="s">
        <v>13</v>
      </c>
      <c r="G6850" t="s">
        <v>7959</v>
      </c>
      <c r="H6850" s="3">
        <v>0</v>
      </c>
      <c r="I6850" s="5">
        <v>43757</v>
      </c>
      <c r="J6850" s="5" t="str">
        <f t="shared" ref="J6850:J6913" si="214">TEXT($I$2,"mmmm")</f>
        <v>September</v>
      </c>
      <c r="K6850" s="7">
        <f t="shared" si="213"/>
        <v>2019</v>
      </c>
      <c r="L6850" t="s">
        <v>7960</v>
      </c>
      <c r="M6850" t="s">
        <v>30</v>
      </c>
      <c r="N6850">
        <v>94110</v>
      </c>
      <c r="O6850">
        <v>996</v>
      </c>
      <c r="P6850" t="s">
        <v>8191</v>
      </c>
      <c r="Q6850">
        <v>10</v>
      </c>
      <c r="R6850">
        <v>2</v>
      </c>
      <c r="S6850" t="s">
        <v>32</v>
      </c>
      <c r="T6850" t="s">
        <v>92</v>
      </c>
      <c r="U6850">
        <v>10.39</v>
      </c>
      <c r="V6850">
        <v>31</v>
      </c>
      <c r="W6850" t="s">
        <v>33</v>
      </c>
      <c r="X6850" s="5">
        <v>43762</v>
      </c>
      <c r="Y6850" t="s">
        <v>20</v>
      </c>
      <c r="Z6850" t="s">
        <v>34</v>
      </c>
      <c r="AA6850" t="s">
        <v>47</v>
      </c>
    </row>
    <row r="6851" spans="1:27" x14ac:dyDescent="0.3">
      <c r="A6851">
        <v>5</v>
      </c>
      <c r="B6851" t="s">
        <v>25</v>
      </c>
      <c r="C6851">
        <v>3</v>
      </c>
      <c r="D6851" t="s">
        <v>11</v>
      </c>
      <c r="E6851" t="s">
        <v>88</v>
      </c>
      <c r="F6851" t="s">
        <v>13</v>
      </c>
      <c r="G6851" t="s">
        <v>7959</v>
      </c>
      <c r="H6851" s="3">
        <v>0.2</v>
      </c>
      <c r="I6851" s="5">
        <v>43757</v>
      </c>
      <c r="J6851" s="5" t="str">
        <f t="shared" si="214"/>
        <v>September</v>
      </c>
      <c r="K6851" s="7">
        <f t="shared" ref="K6851:K6914" si="215">YEAR(I6851)</f>
        <v>2019</v>
      </c>
      <c r="L6851" t="s">
        <v>7960</v>
      </c>
      <c r="M6851" t="s">
        <v>30</v>
      </c>
      <c r="N6851">
        <v>94110</v>
      </c>
      <c r="O6851">
        <v>133</v>
      </c>
      <c r="P6851" t="s">
        <v>1780</v>
      </c>
      <c r="Q6851">
        <v>-3</v>
      </c>
      <c r="R6851">
        <v>2</v>
      </c>
      <c r="S6851" t="s">
        <v>32</v>
      </c>
      <c r="T6851" t="s">
        <v>92</v>
      </c>
      <c r="U6851">
        <v>-3.35</v>
      </c>
      <c r="V6851">
        <v>24</v>
      </c>
      <c r="W6851" t="s">
        <v>33</v>
      </c>
      <c r="X6851" s="5">
        <v>43762</v>
      </c>
      <c r="Y6851" t="s">
        <v>20</v>
      </c>
      <c r="Z6851" t="s">
        <v>34</v>
      </c>
      <c r="AA6851" t="s">
        <v>41</v>
      </c>
    </row>
    <row r="6852" spans="1:27" x14ac:dyDescent="0.3">
      <c r="A6852">
        <v>5</v>
      </c>
      <c r="B6852" t="s">
        <v>25</v>
      </c>
      <c r="C6852">
        <v>3</v>
      </c>
      <c r="D6852" t="s">
        <v>26</v>
      </c>
      <c r="E6852" t="s">
        <v>88</v>
      </c>
      <c r="F6852" t="s">
        <v>13</v>
      </c>
      <c r="G6852" t="s">
        <v>7959</v>
      </c>
      <c r="H6852" s="3">
        <v>0</v>
      </c>
      <c r="I6852" s="5">
        <v>43757</v>
      </c>
      <c r="J6852" s="5" t="str">
        <f t="shared" si="214"/>
        <v>September</v>
      </c>
      <c r="K6852" s="7">
        <f t="shared" si="215"/>
        <v>2019</v>
      </c>
      <c r="L6852" t="s">
        <v>7960</v>
      </c>
      <c r="M6852" t="s">
        <v>30</v>
      </c>
      <c r="N6852">
        <v>94110</v>
      </c>
      <c r="O6852">
        <v>128</v>
      </c>
      <c r="P6852" t="s">
        <v>4134</v>
      </c>
      <c r="Q6852">
        <v>4</v>
      </c>
      <c r="R6852">
        <v>2</v>
      </c>
      <c r="S6852" t="s">
        <v>32</v>
      </c>
      <c r="T6852" t="s">
        <v>92</v>
      </c>
      <c r="U6852">
        <v>4.3</v>
      </c>
      <c r="V6852">
        <v>9</v>
      </c>
      <c r="W6852" t="s">
        <v>33</v>
      </c>
      <c r="X6852" s="5">
        <v>43762</v>
      </c>
      <c r="Y6852" t="s">
        <v>20</v>
      </c>
      <c r="Z6852" t="s">
        <v>34</v>
      </c>
      <c r="AA6852" t="s">
        <v>119</v>
      </c>
    </row>
    <row r="6853" spans="1:27" x14ac:dyDescent="0.3">
      <c r="A6853">
        <v>5</v>
      </c>
      <c r="B6853" t="s">
        <v>25</v>
      </c>
      <c r="C6853">
        <v>3</v>
      </c>
      <c r="D6853" t="s">
        <v>26</v>
      </c>
      <c r="E6853" t="s">
        <v>88</v>
      </c>
      <c r="F6853" t="s">
        <v>13</v>
      </c>
      <c r="G6853" t="s">
        <v>7959</v>
      </c>
      <c r="H6853" s="3">
        <v>0</v>
      </c>
      <c r="I6853" s="5">
        <v>43757</v>
      </c>
      <c r="J6853" s="5" t="str">
        <f t="shared" si="214"/>
        <v>September</v>
      </c>
      <c r="K6853" s="7">
        <f t="shared" si="215"/>
        <v>2019</v>
      </c>
      <c r="L6853" t="s">
        <v>7960</v>
      </c>
      <c r="M6853" t="s">
        <v>30</v>
      </c>
      <c r="N6853">
        <v>94110</v>
      </c>
      <c r="O6853">
        <v>229</v>
      </c>
      <c r="P6853" t="s">
        <v>4002</v>
      </c>
      <c r="Q6853">
        <v>15</v>
      </c>
      <c r="R6853">
        <v>10</v>
      </c>
      <c r="S6853" t="s">
        <v>32</v>
      </c>
      <c r="T6853" t="s">
        <v>92</v>
      </c>
      <c r="U6853">
        <v>15.12</v>
      </c>
      <c r="V6853">
        <v>32</v>
      </c>
      <c r="W6853" t="s">
        <v>33</v>
      </c>
      <c r="X6853" s="5">
        <v>43762</v>
      </c>
      <c r="Y6853" t="s">
        <v>20</v>
      </c>
      <c r="Z6853" t="s">
        <v>34</v>
      </c>
      <c r="AA6853" t="s">
        <v>35</v>
      </c>
    </row>
    <row r="6854" spans="1:27" x14ac:dyDescent="0.3">
      <c r="A6854">
        <v>3</v>
      </c>
      <c r="B6854" t="s">
        <v>25</v>
      </c>
      <c r="C6854">
        <v>1</v>
      </c>
      <c r="D6854" t="s">
        <v>26</v>
      </c>
      <c r="E6854" t="s">
        <v>1747</v>
      </c>
      <c r="F6854" t="s">
        <v>13</v>
      </c>
      <c r="G6854" t="s">
        <v>5321</v>
      </c>
      <c r="H6854" s="3">
        <v>0.2</v>
      </c>
      <c r="I6854" s="5">
        <v>43633</v>
      </c>
      <c r="J6854" s="5" t="str">
        <f t="shared" si="214"/>
        <v>September</v>
      </c>
      <c r="K6854" s="7">
        <f t="shared" si="215"/>
        <v>2019</v>
      </c>
      <c r="L6854" t="s">
        <v>7989</v>
      </c>
      <c r="M6854" t="s">
        <v>73</v>
      </c>
      <c r="N6854">
        <v>60076</v>
      </c>
      <c r="O6854">
        <v>1351</v>
      </c>
      <c r="P6854" t="s">
        <v>8265</v>
      </c>
      <c r="Q6854">
        <v>4</v>
      </c>
      <c r="R6854">
        <v>2</v>
      </c>
      <c r="S6854" t="s">
        <v>75</v>
      </c>
      <c r="T6854" t="s">
        <v>92</v>
      </c>
      <c r="U6854">
        <v>4.43</v>
      </c>
      <c r="V6854">
        <v>12</v>
      </c>
      <c r="W6854" t="s">
        <v>33</v>
      </c>
      <c r="X6854" s="5">
        <v>43636</v>
      </c>
      <c r="Y6854" t="s">
        <v>130</v>
      </c>
      <c r="Z6854" t="s">
        <v>139</v>
      </c>
      <c r="AA6854" t="s">
        <v>64</v>
      </c>
    </row>
    <row r="6855" spans="1:27" x14ac:dyDescent="0.3">
      <c r="A6855">
        <v>3</v>
      </c>
      <c r="B6855" t="s">
        <v>25</v>
      </c>
      <c r="C6855">
        <v>1</v>
      </c>
      <c r="D6855" t="s">
        <v>26</v>
      </c>
      <c r="E6855" t="s">
        <v>1747</v>
      </c>
      <c r="F6855" t="s">
        <v>13</v>
      </c>
      <c r="G6855" t="s">
        <v>5321</v>
      </c>
      <c r="H6855" s="3">
        <v>0.8</v>
      </c>
      <c r="I6855" s="5">
        <v>43633</v>
      </c>
      <c r="J6855" s="5" t="str">
        <f t="shared" si="214"/>
        <v>September</v>
      </c>
      <c r="K6855" s="7">
        <f t="shared" si="215"/>
        <v>2019</v>
      </c>
      <c r="L6855" t="s">
        <v>7989</v>
      </c>
      <c r="M6855" t="s">
        <v>73</v>
      </c>
      <c r="N6855">
        <v>60076</v>
      </c>
      <c r="O6855">
        <v>237</v>
      </c>
      <c r="P6855" t="s">
        <v>1418</v>
      </c>
      <c r="Q6855">
        <v>-4</v>
      </c>
      <c r="R6855">
        <v>4</v>
      </c>
      <c r="S6855" t="s">
        <v>75</v>
      </c>
      <c r="T6855" t="s">
        <v>92</v>
      </c>
      <c r="U6855">
        <v>-3.57</v>
      </c>
      <c r="V6855">
        <v>2</v>
      </c>
      <c r="W6855" t="s">
        <v>33</v>
      </c>
      <c r="X6855" s="5">
        <v>43636</v>
      </c>
      <c r="Y6855" t="s">
        <v>130</v>
      </c>
      <c r="Z6855" t="s">
        <v>139</v>
      </c>
      <c r="AA6855" t="s">
        <v>54</v>
      </c>
    </row>
    <row r="6856" spans="1:27" x14ac:dyDescent="0.3">
      <c r="A6856">
        <v>3</v>
      </c>
      <c r="B6856" t="s">
        <v>25</v>
      </c>
      <c r="C6856">
        <v>1</v>
      </c>
      <c r="D6856" t="s">
        <v>26</v>
      </c>
      <c r="E6856" t="s">
        <v>1747</v>
      </c>
      <c r="F6856" t="s">
        <v>13</v>
      </c>
      <c r="G6856" t="s">
        <v>5321</v>
      </c>
      <c r="H6856" s="3">
        <v>0.8</v>
      </c>
      <c r="I6856" s="5">
        <v>43633</v>
      </c>
      <c r="J6856" s="5" t="str">
        <f t="shared" si="214"/>
        <v>September</v>
      </c>
      <c r="K6856" s="7">
        <f t="shared" si="215"/>
        <v>2019</v>
      </c>
      <c r="L6856" t="s">
        <v>7989</v>
      </c>
      <c r="M6856" t="s">
        <v>73</v>
      </c>
      <c r="N6856">
        <v>60076</v>
      </c>
      <c r="O6856">
        <v>639</v>
      </c>
      <c r="P6856" t="s">
        <v>3776</v>
      </c>
      <c r="Q6856">
        <v>-16</v>
      </c>
      <c r="R6856">
        <v>4</v>
      </c>
      <c r="S6856" t="s">
        <v>75</v>
      </c>
      <c r="T6856" t="s">
        <v>92</v>
      </c>
      <c r="U6856">
        <v>-16.38</v>
      </c>
      <c r="V6856">
        <v>9</v>
      </c>
      <c r="W6856" t="s">
        <v>33</v>
      </c>
      <c r="X6856" s="5">
        <v>43636</v>
      </c>
      <c r="Y6856" t="s">
        <v>130</v>
      </c>
      <c r="Z6856" t="s">
        <v>139</v>
      </c>
      <c r="AA6856" t="s">
        <v>54</v>
      </c>
    </row>
    <row r="6857" spans="1:27" x14ac:dyDescent="0.3">
      <c r="A6857">
        <v>4</v>
      </c>
      <c r="B6857" t="s">
        <v>25</v>
      </c>
      <c r="C6857">
        <v>3</v>
      </c>
      <c r="D6857" t="s">
        <v>11</v>
      </c>
      <c r="E6857" t="s">
        <v>171</v>
      </c>
      <c r="F6857" t="s">
        <v>13</v>
      </c>
      <c r="G6857" t="s">
        <v>1043</v>
      </c>
      <c r="H6857" s="3">
        <v>0</v>
      </c>
      <c r="I6857" s="5">
        <v>43709</v>
      </c>
      <c r="J6857" s="5" t="str">
        <f t="shared" si="214"/>
        <v>September</v>
      </c>
      <c r="K6857" s="7">
        <f t="shared" si="215"/>
        <v>2019</v>
      </c>
      <c r="L6857" t="s">
        <v>1928</v>
      </c>
      <c r="M6857" t="s">
        <v>102</v>
      </c>
      <c r="N6857">
        <v>10009</v>
      </c>
      <c r="O6857">
        <v>1445</v>
      </c>
      <c r="P6857" t="s">
        <v>8206</v>
      </c>
      <c r="Q6857">
        <v>39</v>
      </c>
      <c r="R6857">
        <v>5</v>
      </c>
      <c r="S6857" t="s">
        <v>104</v>
      </c>
      <c r="U6857">
        <v>39.07</v>
      </c>
      <c r="V6857">
        <v>115</v>
      </c>
      <c r="W6857" t="s">
        <v>19</v>
      </c>
      <c r="X6857" s="5">
        <v>43713</v>
      </c>
      <c r="Y6857" t="s">
        <v>20</v>
      </c>
      <c r="Z6857" t="s">
        <v>175</v>
      </c>
      <c r="AA6857" t="s">
        <v>47</v>
      </c>
    </row>
    <row r="6858" spans="1:27" x14ac:dyDescent="0.3">
      <c r="A6858">
        <v>4</v>
      </c>
      <c r="B6858" t="s">
        <v>43</v>
      </c>
      <c r="C6858">
        <v>6</v>
      </c>
      <c r="D6858" t="s">
        <v>26</v>
      </c>
      <c r="E6858" t="s">
        <v>498</v>
      </c>
      <c r="F6858" t="s">
        <v>13</v>
      </c>
      <c r="G6858" t="s">
        <v>6922</v>
      </c>
      <c r="H6858" s="3">
        <v>0.2</v>
      </c>
      <c r="I6858" s="5">
        <v>43769</v>
      </c>
      <c r="J6858" s="5" t="str">
        <f t="shared" si="214"/>
        <v>September</v>
      </c>
      <c r="K6858" s="7">
        <f t="shared" si="215"/>
        <v>2019</v>
      </c>
      <c r="L6858" t="s">
        <v>7423</v>
      </c>
      <c r="M6858" t="s">
        <v>73</v>
      </c>
      <c r="N6858">
        <v>75217</v>
      </c>
      <c r="O6858">
        <v>1168</v>
      </c>
      <c r="P6858" t="s">
        <v>666</v>
      </c>
      <c r="Q6858">
        <v>1</v>
      </c>
      <c r="R6858">
        <v>2</v>
      </c>
      <c r="S6858" t="s">
        <v>75</v>
      </c>
      <c r="U6858">
        <v>0.59</v>
      </c>
      <c r="V6858">
        <v>5</v>
      </c>
      <c r="W6858" t="s">
        <v>76</v>
      </c>
      <c r="X6858" s="5">
        <v>43773</v>
      </c>
      <c r="Y6858" t="s">
        <v>39</v>
      </c>
      <c r="Z6858" t="s">
        <v>77</v>
      </c>
      <c r="AA6858" t="s">
        <v>49</v>
      </c>
    </row>
    <row r="6859" spans="1:27" x14ac:dyDescent="0.3">
      <c r="A6859">
        <v>7</v>
      </c>
      <c r="B6859" t="s">
        <v>25</v>
      </c>
      <c r="C6859">
        <v>6</v>
      </c>
      <c r="D6859" t="s">
        <v>26</v>
      </c>
      <c r="E6859" t="s">
        <v>171</v>
      </c>
      <c r="F6859" t="s">
        <v>13</v>
      </c>
      <c r="G6859" t="s">
        <v>2503</v>
      </c>
      <c r="H6859" s="3">
        <v>0</v>
      </c>
      <c r="I6859" s="5">
        <v>43494</v>
      </c>
      <c r="J6859" s="5" t="str">
        <f t="shared" si="214"/>
        <v>September</v>
      </c>
      <c r="K6859" s="7">
        <f t="shared" si="215"/>
        <v>2019</v>
      </c>
      <c r="L6859" t="s">
        <v>4046</v>
      </c>
      <c r="M6859" t="s">
        <v>102</v>
      </c>
      <c r="N6859">
        <v>10011</v>
      </c>
      <c r="O6859">
        <v>1264</v>
      </c>
      <c r="P6859" t="s">
        <v>2820</v>
      </c>
      <c r="Q6859">
        <v>2</v>
      </c>
      <c r="R6859">
        <v>2</v>
      </c>
      <c r="S6859" t="s">
        <v>104</v>
      </c>
      <c r="U6859">
        <v>2.4</v>
      </c>
      <c r="V6859">
        <v>5</v>
      </c>
      <c r="W6859" t="s">
        <v>19</v>
      </c>
      <c r="X6859" s="5">
        <v>43501</v>
      </c>
      <c r="Y6859" t="s">
        <v>39</v>
      </c>
      <c r="Z6859" t="s">
        <v>175</v>
      </c>
      <c r="AA6859" t="s">
        <v>35</v>
      </c>
    </row>
    <row r="6860" spans="1:27" x14ac:dyDescent="0.3">
      <c r="A6860">
        <v>6</v>
      </c>
      <c r="B6860" t="s">
        <v>10</v>
      </c>
      <c r="C6860">
        <v>6</v>
      </c>
      <c r="D6860" t="s">
        <v>11</v>
      </c>
      <c r="E6860" t="s">
        <v>171</v>
      </c>
      <c r="F6860" t="s">
        <v>13</v>
      </c>
      <c r="G6860" t="s">
        <v>1326</v>
      </c>
      <c r="H6860" s="3">
        <v>0</v>
      </c>
      <c r="I6860" s="5">
        <v>43646</v>
      </c>
      <c r="J6860" s="5" t="str">
        <f t="shared" si="214"/>
        <v>September</v>
      </c>
      <c r="K6860" s="7">
        <f t="shared" si="215"/>
        <v>2019</v>
      </c>
      <c r="L6860" t="s">
        <v>2299</v>
      </c>
      <c r="M6860" t="s">
        <v>102</v>
      </c>
      <c r="N6860">
        <v>10024</v>
      </c>
      <c r="O6860">
        <v>620</v>
      </c>
      <c r="P6860" t="s">
        <v>8205</v>
      </c>
      <c r="Q6860">
        <v>10</v>
      </c>
      <c r="R6860">
        <v>1</v>
      </c>
      <c r="S6860" t="s">
        <v>104</v>
      </c>
      <c r="U6860">
        <v>9.7799999999999994</v>
      </c>
      <c r="V6860">
        <v>22</v>
      </c>
      <c r="W6860" t="s">
        <v>19</v>
      </c>
      <c r="X6860" s="5">
        <v>43652</v>
      </c>
      <c r="Y6860" t="s">
        <v>39</v>
      </c>
      <c r="Z6860" t="s">
        <v>175</v>
      </c>
      <c r="AA6860" t="s">
        <v>47</v>
      </c>
    </row>
    <row r="6861" spans="1:27" x14ac:dyDescent="0.3">
      <c r="A6861">
        <v>6</v>
      </c>
      <c r="B6861" t="s">
        <v>10</v>
      </c>
      <c r="C6861">
        <v>6</v>
      </c>
      <c r="D6861" t="s">
        <v>26</v>
      </c>
      <c r="E6861" t="s">
        <v>171</v>
      </c>
      <c r="F6861" t="s">
        <v>13</v>
      </c>
      <c r="G6861" t="s">
        <v>1326</v>
      </c>
      <c r="H6861" s="3">
        <v>0</v>
      </c>
      <c r="I6861" s="5">
        <v>43646</v>
      </c>
      <c r="J6861" s="5" t="str">
        <f t="shared" si="214"/>
        <v>September</v>
      </c>
      <c r="K6861" s="7">
        <f t="shared" si="215"/>
        <v>2019</v>
      </c>
      <c r="L6861" t="s">
        <v>2299</v>
      </c>
      <c r="M6861" t="s">
        <v>102</v>
      </c>
      <c r="N6861">
        <v>10024</v>
      </c>
      <c r="O6861">
        <v>1512</v>
      </c>
      <c r="P6861" t="s">
        <v>3267</v>
      </c>
      <c r="Q6861">
        <v>67</v>
      </c>
      <c r="R6861">
        <v>7</v>
      </c>
      <c r="S6861" t="s">
        <v>104</v>
      </c>
      <c r="U6861">
        <v>67.11</v>
      </c>
      <c r="V6861">
        <v>249</v>
      </c>
      <c r="W6861" t="s">
        <v>19</v>
      </c>
      <c r="X6861" s="5">
        <v>43652</v>
      </c>
      <c r="Y6861" t="s">
        <v>39</v>
      </c>
      <c r="Z6861" t="s">
        <v>175</v>
      </c>
      <c r="AA6861" t="s">
        <v>42</v>
      </c>
    </row>
    <row r="6862" spans="1:27" x14ac:dyDescent="0.3">
      <c r="A6862">
        <v>5</v>
      </c>
      <c r="B6862" t="s">
        <v>43</v>
      </c>
      <c r="C6862">
        <v>6</v>
      </c>
      <c r="D6862" t="s">
        <v>11</v>
      </c>
      <c r="E6862" t="s">
        <v>3604</v>
      </c>
      <c r="F6862" t="s">
        <v>13</v>
      </c>
      <c r="G6862" t="s">
        <v>317</v>
      </c>
      <c r="H6862" s="3">
        <v>0</v>
      </c>
      <c r="I6862" s="5">
        <v>43743</v>
      </c>
      <c r="J6862" s="5" t="str">
        <f t="shared" si="214"/>
        <v>September</v>
      </c>
      <c r="K6862" s="7">
        <f t="shared" si="215"/>
        <v>2019</v>
      </c>
      <c r="L6862" t="s">
        <v>7980</v>
      </c>
      <c r="M6862" t="s">
        <v>30</v>
      </c>
      <c r="N6862">
        <v>95928</v>
      </c>
      <c r="O6862">
        <v>487</v>
      </c>
      <c r="P6862" t="s">
        <v>2474</v>
      </c>
      <c r="Q6862">
        <v>27</v>
      </c>
      <c r="R6862">
        <v>5</v>
      </c>
      <c r="S6862" t="s">
        <v>32</v>
      </c>
      <c r="T6862" t="s">
        <v>92</v>
      </c>
      <c r="U6862">
        <v>26.97</v>
      </c>
      <c r="V6862">
        <v>73</v>
      </c>
      <c r="W6862" t="s">
        <v>33</v>
      </c>
      <c r="X6862" s="5">
        <v>43748</v>
      </c>
      <c r="Y6862" t="s">
        <v>39</v>
      </c>
      <c r="Z6862" t="s">
        <v>34</v>
      </c>
      <c r="AA6862" t="s">
        <v>47</v>
      </c>
    </row>
    <row r="6863" spans="1:27" x14ac:dyDescent="0.3">
      <c r="A6863">
        <v>5</v>
      </c>
      <c r="B6863" t="s">
        <v>43</v>
      </c>
      <c r="C6863">
        <v>6</v>
      </c>
      <c r="D6863" t="s">
        <v>11</v>
      </c>
      <c r="E6863" t="s">
        <v>3604</v>
      </c>
      <c r="F6863" t="s">
        <v>13</v>
      </c>
      <c r="G6863" t="s">
        <v>317</v>
      </c>
      <c r="H6863" s="3">
        <v>0.2</v>
      </c>
      <c r="I6863" s="5">
        <v>43743</v>
      </c>
      <c r="J6863" s="5" t="str">
        <f t="shared" si="214"/>
        <v>September</v>
      </c>
      <c r="K6863" s="7">
        <f t="shared" si="215"/>
        <v>2019</v>
      </c>
      <c r="L6863" t="s">
        <v>7980</v>
      </c>
      <c r="M6863" t="s">
        <v>30</v>
      </c>
      <c r="N6863">
        <v>95928</v>
      </c>
      <c r="O6863">
        <v>964</v>
      </c>
      <c r="P6863" t="s">
        <v>1859</v>
      </c>
      <c r="Q6863">
        <v>5</v>
      </c>
      <c r="R6863">
        <v>3</v>
      </c>
      <c r="S6863" t="s">
        <v>32</v>
      </c>
      <c r="T6863" t="s">
        <v>92</v>
      </c>
      <c r="U6863">
        <v>5.16</v>
      </c>
      <c r="V6863">
        <v>206</v>
      </c>
      <c r="W6863" t="s">
        <v>33</v>
      </c>
      <c r="X6863" s="5">
        <v>43748</v>
      </c>
      <c r="Y6863" t="s">
        <v>39</v>
      </c>
      <c r="Z6863" t="s">
        <v>34</v>
      </c>
      <c r="AA6863" t="s">
        <v>41</v>
      </c>
    </row>
    <row r="6864" spans="1:27" x14ac:dyDescent="0.3">
      <c r="A6864">
        <v>5</v>
      </c>
      <c r="B6864" t="s">
        <v>43</v>
      </c>
      <c r="C6864">
        <v>6</v>
      </c>
      <c r="D6864" t="s">
        <v>11</v>
      </c>
      <c r="E6864" t="s">
        <v>3604</v>
      </c>
      <c r="F6864" t="s">
        <v>13</v>
      </c>
      <c r="G6864" t="s">
        <v>317</v>
      </c>
      <c r="H6864" s="3">
        <v>0.2</v>
      </c>
      <c r="I6864" s="5">
        <v>43743</v>
      </c>
      <c r="J6864" s="5" t="str">
        <f t="shared" si="214"/>
        <v>September</v>
      </c>
      <c r="K6864" s="7">
        <f t="shared" si="215"/>
        <v>2019</v>
      </c>
      <c r="L6864" t="s">
        <v>7980</v>
      </c>
      <c r="M6864" t="s">
        <v>30</v>
      </c>
      <c r="N6864">
        <v>95928</v>
      </c>
      <c r="O6864">
        <v>745</v>
      </c>
      <c r="P6864" t="s">
        <v>1700</v>
      </c>
      <c r="Q6864">
        <v>-60</v>
      </c>
      <c r="R6864">
        <v>4</v>
      </c>
      <c r="S6864" t="s">
        <v>32</v>
      </c>
      <c r="T6864" t="s">
        <v>92</v>
      </c>
      <c r="U6864">
        <v>-59.84</v>
      </c>
      <c r="V6864">
        <v>435</v>
      </c>
      <c r="W6864" t="s">
        <v>33</v>
      </c>
      <c r="X6864" s="5">
        <v>43748</v>
      </c>
      <c r="Y6864" t="s">
        <v>39</v>
      </c>
      <c r="Z6864" t="s">
        <v>34</v>
      </c>
      <c r="AA6864" t="s">
        <v>24</v>
      </c>
    </row>
    <row r="6865" spans="1:27" x14ac:dyDescent="0.3">
      <c r="A6865">
        <v>5</v>
      </c>
      <c r="B6865" t="s">
        <v>43</v>
      </c>
      <c r="C6865">
        <v>6</v>
      </c>
      <c r="D6865" t="s">
        <v>26</v>
      </c>
      <c r="E6865" t="s">
        <v>3604</v>
      </c>
      <c r="F6865" t="s">
        <v>13</v>
      </c>
      <c r="G6865" t="s">
        <v>317</v>
      </c>
      <c r="H6865" s="3">
        <v>0</v>
      </c>
      <c r="I6865" s="5">
        <v>43743</v>
      </c>
      <c r="J6865" s="5" t="str">
        <f t="shared" si="214"/>
        <v>September</v>
      </c>
      <c r="K6865" s="7">
        <f t="shared" si="215"/>
        <v>2019</v>
      </c>
      <c r="L6865" t="s">
        <v>7980</v>
      </c>
      <c r="M6865" t="s">
        <v>30</v>
      </c>
      <c r="N6865">
        <v>95928</v>
      </c>
      <c r="O6865">
        <v>862</v>
      </c>
      <c r="P6865" t="s">
        <v>2949</v>
      </c>
      <c r="Q6865">
        <v>4</v>
      </c>
      <c r="R6865">
        <v>4</v>
      </c>
      <c r="S6865" t="s">
        <v>32</v>
      </c>
      <c r="T6865" t="s">
        <v>92</v>
      </c>
      <c r="U6865">
        <v>4.1100000000000003</v>
      </c>
      <c r="V6865">
        <v>16</v>
      </c>
      <c r="W6865" t="s">
        <v>33</v>
      </c>
      <c r="X6865" s="5">
        <v>43748</v>
      </c>
      <c r="Y6865" t="s">
        <v>39</v>
      </c>
      <c r="Z6865" t="s">
        <v>34</v>
      </c>
      <c r="AA6865" t="s">
        <v>56</v>
      </c>
    </row>
    <row r="6866" spans="1:27" x14ac:dyDescent="0.3">
      <c r="A6866">
        <v>5</v>
      </c>
      <c r="B6866" t="s">
        <v>43</v>
      </c>
      <c r="C6866">
        <v>6</v>
      </c>
      <c r="D6866" t="s">
        <v>26</v>
      </c>
      <c r="E6866" t="s">
        <v>3604</v>
      </c>
      <c r="F6866" t="s">
        <v>13</v>
      </c>
      <c r="G6866" t="s">
        <v>317</v>
      </c>
      <c r="H6866" s="3">
        <v>0</v>
      </c>
      <c r="I6866" s="5">
        <v>43743</v>
      </c>
      <c r="J6866" s="5" t="str">
        <f t="shared" si="214"/>
        <v>September</v>
      </c>
      <c r="K6866" s="7">
        <f t="shared" si="215"/>
        <v>2019</v>
      </c>
      <c r="L6866" t="s">
        <v>7980</v>
      </c>
      <c r="M6866" t="s">
        <v>30</v>
      </c>
      <c r="N6866">
        <v>95928</v>
      </c>
      <c r="O6866">
        <v>1507</v>
      </c>
      <c r="P6866" t="s">
        <v>346</v>
      </c>
      <c r="Q6866">
        <v>7</v>
      </c>
      <c r="R6866">
        <v>5</v>
      </c>
      <c r="S6866" t="s">
        <v>32</v>
      </c>
      <c r="T6866" t="s">
        <v>92</v>
      </c>
      <c r="U6866">
        <v>6.85</v>
      </c>
      <c r="V6866">
        <v>15</v>
      </c>
      <c r="W6866" t="s">
        <v>33</v>
      </c>
      <c r="X6866" s="5">
        <v>43748</v>
      </c>
      <c r="Y6866" t="s">
        <v>39</v>
      </c>
      <c r="Z6866" t="s">
        <v>34</v>
      </c>
      <c r="AA6866" t="s">
        <v>176</v>
      </c>
    </row>
    <row r="6867" spans="1:27" x14ac:dyDescent="0.3">
      <c r="A6867">
        <v>5</v>
      </c>
      <c r="B6867" t="s">
        <v>43</v>
      </c>
      <c r="C6867">
        <v>6</v>
      </c>
      <c r="D6867" t="s">
        <v>50</v>
      </c>
      <c r="E6867" t="s">
        <v>3604</v>
      </c>
      <c r="F6867" t="s">
        <v>13</v>
      </c>
      <c r="G6867" t="s">
        <v>317</v>
      </c>
      <c r="H6867" s="3">
        <v>0.2</v>
      </c>
      <c r="I6867" s="5">
        <v>43743</v>
      </c>
      <c r="J6867" s="5" t="str">
        <f t="shared" si="214"/>
        <v>September</v>
      </c>
      <c r="K6867" s="7">
        <f t="shared" si="215"/>
        <v>2019</v>
      </c>
      <c r="L6867" t="s">
        <v>7980</v>
      </c>
      <c r="M6867" t="s">
        <v>30</v>
      </c>
      <c r="N6867">
        <v>95928</v>
      </c>
      <c r="O6867">
        <v>1491</v>
      </c>
      <c r="P6867" t="s">
        <v>8168</v>
      </c>
      <c r="Q6867">
        <v>3</v>
      </c>
      <c r="R6867">
        <v>1</v>
      </c>
      <c r="S6867" t="s">
        <v>32</v>
      </c>
      <c r="T6867" t="s">
        <v>92</v>
      </c>
      <c r="U6867">
        <v>2.7</v>
      </c>
      <c r="V6867">
        <v>8</v>
      </c>
      <c r="W6867" t="s">
        <v>33</v>
      </c>
      <c r="X6867" s="5">
        <v>43748</v>
      </c>
      <c r="Y6867" t="s">
        <v>39</v>
      </c>
      <c r="Z6867" t="s">
        <v>34</v>
      </c>
      <c r="AA6867" t="s">
        <v>52</v>
      </c>
    </row>
    <row r="6868" spans="1:27" x14ac:dyDescent="0.3">
      <c r="A6868">
        <v>2</v>
      </c>
      <c r="B6868" t="s">
        <v>43</v>
      </c>
      <c r="C6868">
        <v>3</v>
      </c>
      <c r="D6868" t="s">
        <v>11</v>
      </c>
      <c r="E6868" t="s">
        <v>65</v>
      </c>
      <c r="F6868" t="s">
        <v>13</v>
      </c>
      <c r="G6868" t="s">
        <v>5850</v>
      </c>
      <c r="H6868" s="3">
        <v>0.2</v>
      </c>
      <c r="I6868" s="5">
        <v>43507</v>
      </c>
      <c r="J6868" s="5" t="str">
        <f t="shared" si="214"/>
        <v>September</v>
      </c>
      <c r="K6868" s="7">
        <f t="shared" si="215"/>
        <v>2019</v>
      </c>
      <c r="L6868" t="s">
        <v>7965</v>
      </c>
      <c r="M6868" t="s">
        <v>30</v>
      </c>
      <c r="N6868">
        <v>98105</v>
      </c>
      <c r="O6868">
        <v>759</v>
      </c>
      <c r="P6868" t="s">
        <v>1839</v>
      </c>
      <c r="Q6868">
        <v>108</v>
      </c>
      <c r="R6868">
        <v>4</v>
      </c>
      <c r="S6868" t="s">
        <v>32</v>
      </c>
      <c r="T6868" t="s">
        <v>92</v>
      </c>
      <c r="U6868">
        <v>108.35</v>
      </c>
      <c r="V6868">
        <v>963</v>
      </c>
      <c r="W6868" t="s">
        <v>33</v>
      </c>
      <c r="X6868" s="5">
        <v>43509</v>
      </c>
      <c r="Y6868" t="s">
        <v>20</v>
      </c>
      <c r="Z6868" t="s">
        <v>69</v>
      </c>
      <c r="AA6868" t="s">
        <v>24</v>
      </c>
    </row>
    <row r="6869" spans="1:27" x14ac:dyDescent="0.3">
      <c r="A6869">
        <v>2</v>
      </c>
      <c r="B6869" t="s">
        <v>43</v>
      </c>
      <c r="C6869">
        <v>3</v>
      </c>
      <c r="D6869" t="s">
        <v>50</v>
      </c>
      <c r="E6869" t="s">
        <v>65</v>
      </c>
      <c r="F6869" t="s">
        <v>13</v>
      </c>
      <c r="G6869" t="s">
        <v>5850</v>
      </c>
      <c r="H6869" s="3">
        <v>0.2</v>
      </c>
      <c r="I6869" s="5">
        <v>43507</v>
      </c>
      <c r="J6869" s="5" t="str">
        <f t="shared" si="214"/>
        <v>September</v>
      </c>
      <c r="K6869" s="7">
        <f t="shared" si="215"/>
        <v>2019</v>
      </c>
      <c r="L6869" t="s">
        <v>7965</v>
      </c>
      <c r="M6869" t="s">
        <v>30</v>
      </c>
      <c r="N6869">
        <v>98105</v>
      </c>
      <c r="O6869">
        <v>1001</v>
      </c>
      <c r="P6869" t="s">
        <v>4930</v>
      </c>
      <c r="Q6869">
        <v>8</v>
      </c>
      <c r="R6869">
        <v>3</v>
      </c>
      <c r="S6869" t="s">
        <v>32</v>
      </c>
      <c r="T6869" t="s">
        <v>92</v>
      </c>
      <c r="U6869">
        <v>7.77</v>
      </c>
      <c r="V6869">
        <v>89</v>
      </c>
      <c r="W6869" t="s">
        <v>33</v>
      </c>
      <c r="X6869" s="5">
        <v>43509</v>
      </c>
      <c r="Y6869" t="s">
        <v>20</v>
      </c>
      <c r="Z6869" t="s">
        <v>69</v>
      </c>
      <c r="AA6869" t="s">
        <v>52</v>
      </c>
    </row>
    <row r="6870" spans="1:27" x14ac:dyDescent="0.3">
      <c r="A6870">
        <v>4</v>
      </c>
      <c r="B6870" t="s">
        <v>43</v>
      </c>
      <c r="C6870">
        <v>6</v>
      </c>
      <c r="D6870" t="s">
        <v>26</v>
      </c>
      <c r="E6870" t="s">
        <v>65</v>
      </c>
      <c r="F6870" t="s">
        <v>13</v>
      </c>
      <c r="G6870" t="s">
        <v>1395</v>
      </c>
      <c r="H6870" s="3">
        <v>0</v>
      </c>
      <c r="I6870" s="5">
        <v>43486</v>
      </c>
      <c r="J6870" s="5" t="str">
        <f t="shared" si="214"/>
        <v>September</v>
      </c>
      <c r="K6870" s="7">
        <f t="shared" si="215"/>
        <v>2019</v>
      </c>
      <c r="L6870" t="s">
        <v>1396</v>
      </c>
      <c r="M6870" t="s">
        <v>30</v>
      </c>
      <c r="N6870">
        <v>98115</v>
      </c>
      <c r="O6870">
        <v>418</v>
      </c>
      <c r="P6870" t="s">
        <v>1056</v>
      </c>
      <c r="Q6870">
        <v>10</v>
      </c>
      <c r="R6870">
        <v>3</v>
      </c>
      <c r="S6870" t="s">
        <v>32</v>
      </c>
      <c r="U6870">
        <v>9.7200000000000006</v>
      </c>
      <c r="V6870">
        <v>243</v>
      </c>
      <c r="W6870" t="s">
        <v>76</v>
      </c>
      <c r="X6870" s="5">
        <v>43490</v>
      </c>
      <c r="Y6870" t="s">
        <v>39</v>
      </c>
      <c r="Z6870" t="s">
        <v>69</v>
      </c>
      <c r="AA6870" t="s">
        <v>42</v>
      </c>
    </row>
    <row r="6871" spans="1:27" x14ac:dyDescent="0.3">
      <c r="A6871">
        <v>4</v>
      </c>
      <c r="B6871" t="s">
        <v>43</v>
      </c>
      <c r="C6871">
        <v>6</v>
      </c>
      <c r="D6871" t="s">
        <v>50</v>
      </c>
      <c r="E6871" t="s">
        <v>65</v>
      </c>
      <c r="F6871" t="s">
        <v>13</v>
      </c>
      <c r="G6871" t="s">
        <v>1395</v>
      </c>
      <c r="H6871" s="3">
        <v>0</v>
      </c>
      <c r="I6871" s="5">
        <v>43486</v>
      </c>
      <c r="J6871" s="5" t="str">
        <f t="shared" si="214"/>
        <v>September</v>
      </c>
      <c r="K6871" s="7">
        <f t="shared" si="215"/>
        <v>2019</v>
      </c>
      <c r="L6871" t="s">
        <v>1396</v>
      </c>
      <c r="M6871" t="s">
        <v>30</v>
      </c>
      <c r="N6871">
        <v>98115</v>
      </c>
      <c r="O6871">
        <v>1015</v>
      </c>
      <c r="P6871" t="s">
        <v>1397</v>
      </c>
      <c r="Q6871">
        <v>86</v>
      </c>
      <c r="R6871">
        <v>3</v>
      </c>
      <c r="S6871" t="s">
        <v>32</v>
      </c>
      <c r="U6871">
        <v>86.39</v>
      </c>
      <c r="V6871">
        <v>180</v>
      </c>
      <c r="W6871" t="s">
        <v>76</v>
      </c>
      <c r="X6871" s="5">
        <v>43490</v>
      </c>
      <c r="Y6871" t="s">
        <v>39</v>
      </c>
      <c r="Z6871" t="s">
        <v>69</v>
      </c>
      <c r="AA6871" t="s">
        <v>113</v>
      </c>
    </row>
    <row r="6872" spans="1:27" x14ac:dyDescent="0.3">
      <c r="A6872">
        <v>4</v>
      </c>
      <c r="B6872" t="s">
        <v>43</v>
      </c>
      <c r="C6872">
        <v>6</v>
      </c>
      <c r="D6872" t="s">
        <v>26</v>
      </c>
      <c r="E6872" t="s">
        <v>65</v>
      </c>
      <c r="F6872" t="s">
        <v>13</v>
      </c>
      <c r="G6872" t="s">
        <v>1395</v>
      </c>
      <c r="H6872" s="3">
        <v>0.2</v>
      </c>
      <c r="I6872" s="5">
        <v>43486</v>
      </c>
      <c r="J6872" s="5" t="str">
        <f t="shared" si="214"/>
        <v>September</v>
      </c>
      <c r="K6872" s="7">
        <f t="shared" si="215"/>
        <v>2019</v>
      </c>
      <c r="L6872" t="s">
        <v>1396</v>
      </c>
      <c r="M6872" t="s">
        <v>30</v>
      </c>
      <c r="N6872">
        <v>98115</v>
      </c>
      <c r="O6872">
        <v>1634</v>
      </c>
      <c r="P6872" t="s">
        <v>826</v>
      </c>
      <c r="Q6872">
        <v>34</v>
      </c>
      <c r="R6872">
        <v>6</v>
      </c>
      <c r="S6872" t="s">
        <v>32</v>
      </c>
      <c r="U6872">
        <v>33.65</v>
      </c>
      <c r="V6872">
        <v>100</v>
      </c>
      <c r="W6872" t="s">
        <v>76</v>
      </c>
      <c r="X6872" s="5">
        <v>43490</v>
      </c>
      <c r="Y6872" t="s">
        <v>39</v>
      </c>
      <c r="Z6872" t="s">
        <v>69</v>
      </c>
      <c r="AA6872" t="s">
        <v>54</v>
      </c>
    </row>
    <row r="6873" spans="1:27" x14ac:dyDescent="0.3">
      <c r="A6873">
        <v>4</v>
      </c>
      <c r="B6873" t="s">
        <v>43</v>
      </c>
      <c r="C6873">
        <v>6</v>
      </c>
      <c r="D6873" t="s">
        <v>26</v>
      </c>
      <c r="E6873" t="s">
        <v>65</v>
      </c>
      <c r="F6873" t="s">
        <v>13</v>
      </c>
      <c r="G6873" t="s">
        <v>1395</v>
      </c>
      <c r="H6873" s="3">
        <v>0.2</v>
      </c>
      <c r="I6873" s="5">
        <v>43486</v>
      </c>
      <c r="J6873" s="5" t="str">
        <f t="shared" si="214"/>
        <v>September</v>
      </c>
      <c r="K6873" s="7">
        <f t="shared" si="215"/>
        <v>2019</v>
      </c>
      <c r="L6873" t="s">
        <v>1396</v>
      </c>
      <c r="M6873" t="s">
        <v>30</v>
      </c>
      <c r="N6873">
        <v>98115</v>
      </c>
      <c r="O6873">
        <v>1647</v>
      </c>
      <c r="P6873" t="s">
        <v>152</v>
      </c>
      <c r="Q6873">
        <v>9</v>
      </c>
      <c r="R6873">
        <v>4</v>
      </c>
      <c r="S6873" t="s">
        <v>32</v>
      </c>
      <c r="U6873">
        <v>9.43</v>
      </c>
      <c r="V6873">
        <v>28</v>
      </c>
      <c r="W6873" t="s">
        <v>76</v>
      </c>
      <c r="X6873" s="5">
        <v>43490</v>
      </c>
      <c r="Y6873" t="s">
        <v>39</v>
      </c>
      <c r="Z6873" t="s">
        <v>69</v>
      </c>
      <c r="AA6873" t="s">
        <v>54</v>
      </c>
    </row>
    <row r="6874" spans="1:27" x14ac:dyDescent="0.3">
      <c r="A6874">
        <v>4</v>
      </c>
      <c r="B6874" t="s">
        <v>43</v>
      </c>
      <c r="C6874">
        <v>6</v>
      </c>
      <c r="D6874" t="s">
        <v>11</v>
      </c>
      <c r="E6874" t="s">
        <v>65</v>
      </c>
      <c r="F6874" t="s">
        <v>13</v>
      </c>
      <c r="G6874" t="s">
        <v>1395</v>
      </c>
      <c r="H6874" s="3">
        <v>0</v>
      </c>
      <c r="I6874" s="5">
        <v>43486</v>
      </c>
      <c r="J6874" s="5" t="str">
        <f t="shared" si="214"/>
        <v>September</v>
      </c>
      <c r="K6874" s="7">
        <f t="shared" si="215"/>
        <v>2019</v>
      </c>
      <c r="L6874" t="s">
        <v>1396</v>
      </c>
      <c r="M6874" t="s">
        <v>30</v>
      </c>
      <c r="N6874">
        <v>98115</v>
      </c>
      <c r="O6874">
        <v>1228</v>
      </c>
      <c r="P6874" t="s">
        <v>8121</v>
      </c>
      <c r="Q6874">
        <v>19</v>
      </c>
      <c r="R6874">
        <v>1</v>
      </c>
      <c r="S6874" t="s">
        <v>32</v>
      </c>
      <c r="U6874">
        <v>18.7</v>
      </c>
      <c r="V6874">
        <v>85</v>
      </c>
      <c r="W6874" t="s">
        <v>76</v>
      </c>
      <c r="X6874" s="5">
        <v>43490</v>
      </c>
      <c r="Y6874" t="s">
        <v>39</v>
      </c>
      <c r="Z6874" t="s">
        <v>69</v>
      </c>
      <c r="AA6874" t="s">
        <v>22</v>
      </c>
    </row>
    <row r="6875" spans="1:27" x14ac:dyDescent="0.3">
      <c r="A6875">
        <v>4</v>
      </c>
      <c r="B6875" t="s">
        <v>43</v>
      </c>
      <c r="C6875">
        <v>6</v>
      </c>
      <c r="D6875" t="s">
        <v>26</v>
      </c>
      <c r="E6875" t="s">
        <v>65</v>
      </c>
      <c r="F6875" t="s">
        <v>13</v>
      </c>
      <c r="G6875" t="s">
        <v>1395</v>
      </c>
      <c r="H6875" s="3">
        <v>0.2</v>
      </c>
      <c r="I6875" s="5">
        <v>43486</v>
      </c>
      <c r="J6875" s="5" t="str">
        <f t="shared" si="214"/>
        <v>September</v>
      </c>
      <c r="K6875" s="7">
        <f t="shared" si="215"/>
        <v>2019</v>
      </c>
      <c r="L6875" t="s">
        <v>1396</v>
      </c>
      <c r="M6875" t="s">
        <v>30</v>
      </c>
      <c r="N6875">
        <v>98115</v>
      </c>
      <c r="O6875">
        <v>68</v>
      </c>
      <c r="P6875" t="s">
        <v>1398</v>
      </c>
      <c r="Q6875">
        <v>7</v>
      </c>
      <c r="R6875">
        <v>5</v>
      </c>
      <c r="S6875" t="s">
        <v>32</v>
      </c>
      <c r="U6875">
        <v>6.55</v>
      </c>
      <c r="V6875">
        <v>19</v>
      </c>
      <c r="W6875" t="s">
        <v>76</v>
      </c>
      <c r="X6875" s="5">
        <v>43490</v>
      </c>
      <c r="Y6875" t="s">
        <v>39</v>
      </c>
      <c r="Z6875" t="s">
        <v>69</v>
      </c>
      <c r="AA6875" t="s">
        <v>54</v>
      </c>
    </row>
    <row r="6876" spans="1:27" x14ac:dyDescent="0.3">
      <c r="A6876">
        <v>5</v>
      </c>
      <c r="B6876" t="s">
        <v>43</v>
      </c>
      <c r="C6876">
        <v>6</v>
      </c>
      <c r="D6876" t="s">
        <v>26</v>
      </c>
      <c r="E6876" t="s">
        <v>192</v>
      </c>
      <c r="F6876" t="s">
        <v>13</v>
      </c>
      <c r="G6876" t="s">
        <v>1634</v>
      </c>
      <c r="H6876" s="3">
        <v>0.2</v>
      </c>
      <c r="I6876" s="5">
        <v>43655</v>
      </c>
      <c r="J6876" s="5" t="str">
        <f t="shared" si="214"/>
        <v>September</v>
      </c>
      <c r="K6876" s="7">
        <f t="shared" si="215"/>
        <v>2019</v>
      </c>
      <c r="L6876" t="s">
        <v>3917</v>
      </c>
      <c r="M6876" t="s">
        <v>73</v>
      </c>
      <c r="N6876">
        <v>60610</v>
      </c>
      <c r="O6876">
        <v>1344</v>
      </c>
      <c r="P6876" t="s">
        <v>3093</v>
      </c>
      <c r="Q6876">
        <v>14</v>
      </c>
      <c r="R6876">
        <v>5</v>
      </c>
      <c r="S6876" t="s">
        <v>75</v>
      </c>
      <c r="U6876">
        <v>14.31</v>
      </c>
      <c r="V6876">
        <v>229</v>
      </c>
      <c r="W6876" t="s">
        <v>19</v>
      </c>
      <c r="X6876" s="5">
        <v>43660</v>
      </c>
      <c r="Y6876" t="s">
        <v>39</v>
      </c>
      <c r="Z6876" t="s">
        <v>139</v>
      </c>
      <c r="AA6876" t="s">
        <v>42</v>
      </c>
    </row>
    <row r="6877" spans="1:27" x14ac:dyDescent="0.3">
      <c r="A6877">
        <v>5</v>
      </c>
      <c r="B6877" t="s">
        <v>25</v>
      </c>
      <c r="C6877">
        <v>3</v>
      </c>
      <c r="D6877" t="s">
        <v>26</v>
      </c>
      <c r="E6877" t="s">
        <v>27</v>
      </c>
      <c r="F6877" t="s">
        <v>13</v>
      </c>
      <c r="G6877" t="s">
        <v>5391</v>
      </c>
      <c r="H6877" s="3">
        <v>0</v>
      </c>
      <c r="I6877" s="5">
        <v>43588</v>
      </c>
      <c r="J6877" s="5" t="str">
        <f t="shared" si="214"/>
        <v>September</v>
      </c>
      <c r="K6877" s="7">
        <f t="shared" si="215"/>
        <v>2019</v>
      </c>
      <c r="L6877" t="s">
        <v>6143</v>
      </c>
      <c r="M6877" t="s">
        <v>30</v>
      </c>
      <c r="N6877">
        <v>90004</v>
      </c>
      <c r="O6877">
        <v>1110</v>
      </c>
      <c r="P6877" t="s">
        <v>3321</v>
      </c>
      <c r="Q6877">
        <v>19</v>
      </c>
      <c r="R6877">
        <v>2</v>
      </c>
      <c r="S6877" t="s">
        <v>32</v>
      </c>
      <c r="U6877">
        <v>19.47</v>
      </c>
      <c r="V6877">
        <v>70</v>
      </c>
      <c r="W6877" t="s">
        <v>33</v>
      </c>
      <c r="X6877" s="5">
        <v>43593</v>
      </c>
      <c r="Y6877" t="s">
        <v>20</v>
      </c>
      <c r="Z6877" t="s">
        <v>34</v>
      </c>
      <c r="AA6877" t="s">
        <v>42</v>
      </c>
    </row>
    <row r="6878" spans="1:27" x14ac:dyDescent="0.3">
      <c r="A6878">
        <v>5</v>
      </c>
      <c r="B6878" t="s">
        <v>25</v>
      </c>
      <c r="C6878">
        <v>3</v>
      </c>
      <c r="D6878" t="s">
        <v>26</v>
      </c>
      <c r="E6878" t="s">
        <v>27</v>
      </c>
      <c r="F6878" t="s">
        <v>13</v>
      </c>
      <c r="G6878" t="s">
        <v>5391</v>
      </c>
      <c r="H6878" s="3">
        <v>0</v>
      </c>
      <c r="I6878" s="5">
        <v>43588</v>
      </c>
      <c r="J6878" s="5" t="str">
        <f t="shared" si="214"/>
        <v>September</v>
      </c>
      <c r="K6878" s="7">
        <f t="shared" si="215"/>
        <v>2019</v>
      </c>
      <c r="L6878" t="s">
        <v>6143</v>
      </c>
      <c r="M6878" t="s">
        <v>30</v>
      </c>
      <c r="N6878">
        <v>90004</v>
      </c>
      <c r="O6878">
        <v>659</v>
      </c>
      <c r="P6878" t="s">
        <v>1443</v>
      </c>
      <c r="Q6878">
        <v>46</v>
      </c>
      <c r="R6878">
        <v>8</v>
      </c>
      <c r="S6878" t="s">
        <v>32</v>
      </c>
      <c r="U6878">
        <v>45.81</v>
      </c>
      <c r="V6878">
        <v>763</v>
      </c>
      <c r="W6878" t="s">
        <v>33</v>
      </c>
      <c r="X6878" s="5">
        <v>43593</v>
      </c>
      <c r="Y6878" t="s">
        <v>20</v>
      </c>
      <c r="Z6878" t="s">
        <v>34</v>
      </c>
      <c r="AA6878" t="s">
        <v>42</v>
      </c>
    </row>
    <row r="6879" spans="1:27" x14ac:dyDescent="0.3">
      <c r="A6879">
        <v>5</v>
      </c>
      <c r="B6879" t="s">
        <v>43</v>
      </c>
      <c r="C6879">
        <v>6</v>
      </c>
      <c r="D6879" t="s">
        <v>26</v>
      </c>
      <c r="E6879" t="s">
        <v>4342</v>
      </c>
      <c r="F6879" t="s">
        <v>13</v>
      </c>
      <c r="G6879" t="s">
        <v>723</v>
      </c>
      <c r="H6879" s="3">
        <v>0.2</v>
      </c>
      <c r="I6879" s="5">
        <v>43796</v>
      </c>
      <c r="J6879" s="5" t="str">
        <f t="shared" si="214"/>
        <v>September</v>
      </c>
      <c r="K6879" s="7">
        <f t="shared" si="215"/>
        <v>2019</v>
      </c>
      <c r="L6879" t="s">
        <v>4343</v>
      </c>
      <c r="M6879" t="s">
        <v>16</v>
      </c>
      <c r="N6879">
        <v>28806</v>
      </c>
      <c r="O6879">
        <v>286</v>
      </c>
      <c r="P6879" t="s">
        <v>3575</v>
      </c>
      <c r="Q6879">
        <v>4</v>
      </c>
      <c r="R6879">
        <v>1</v>
      </c>
      <c r="S6879" t="s">
        <v>18</v>
      </c>
      <c r="U6879">
        <v>4.3600000000000003</v>
      </c>
      <c r="V6879">
        <v>44</v>
      </c>
      <c r="W6879" t="s">
        <v>19</v>
      </c>
      <c r="X6879" s="5">
        <v>43801</v>
      </c>
      <c r="Y6879" t="s">
        <v>39</v>
      </c>
      <c r="Z6879" t="s">
        <v>63</v>
      </c>
      <c r="AA6879" t="s">
        <v>56</v>
      </c>
    </row>
    <row r="6880" spans="1:27" x14ac:dyDescent="0.3">
      <c r="A6880">
        <v>5</v>
      </c>
      <c r="B6880" t="s">
        <v>43</v>
      </c>
      <c r="C6880">
        <v>6</v>
      </c>
      <c r="D6880" t="s">
        <v>26</v>
      </c>
      <c r="E6880" t="s">
        <v>4342</v>
      </c>
      <c r="F6880" t="s">
        <v>13</v>
      </c>
      <c r="G6880" t="s">
        <v>723</v>
      </c>
      <c r="H6880" s="3">
        <v>0.2</v>
      </c>
      <c r="I6880" s="5">
        <v>43796</v>
      </c>
      <c r="J6880" s="5" t="str">
        <f t="shared" si="214"/>
        <v>September</v>
      </c>
      <c r="K6880" s="7">
        <f t="shared" si="215"/>
        <v>2019</v>
      </c>
      <c r="L6880" t="s">
        <v>4343</v>
      </c>
      <c r="M6880" t="s">
        <v>16</v>
      </c>
      <c r="N6880">
        <v>28806</v>
      </c>
      <c r="O6880">
        <v>1259</v>
      </c>
      <c r="P6880" t="s">
        <v>4345</v>
      </c>
      <c r="Q6880">
        <v>1</v>
      </c>
      <c r="R6880">
        <v>5</v>
      </c>
      <c r="S6880" t="s">
        <v>18</v>
      </c>
      <c r="U6880">
        <v>0.77</v>
      </c>
      <c r="V6880">
        <v>9</v>
      </c>
      <c r="W6880" t="s">
        <v>19</v>
      </c>
      <c r="X6880" s="5">
        <v>43801</v>
      </c>
      <c r="Y6880" t="s">
        <v>39</v>
      </c>
      <c r="Z6880" t="s">
        <v>63</v>
      </c>
      <c r="AA6880" t="s">
        <v>49</v>
      </c>
    </row>
    <row r="6881" spans="1:27" x14ac:dyDescent="0.3">
      <c r="A6881">
        <v>5</v>
      </c>
      <c r="B6881" t="s">
        <v>43</v>
      </c>
      <c r="C6881">
        <v>6</v>
      </c>
      <c r="D6881" t="s">
        <v>11</v>
      </c>
      <c r="E6881" t="s">
        <v>99</v>
      </c>
      <c r="F6881" t="s">
        <v>13</v>
      </c>
      <c r="G6881" t="s">
        <v>5497</v>
      </c>
      <c r="H6881" s="3">
        <v>0.2</v>
      </c>
      <c r="I6881" s="5">
        <v>43588</v>
      </c>
      <c r="J6881" s="5" t="str">
        <f t="shared" si="214"/>
        <v>September</v>
      </c>
      <c r="K6881" s="7">
        <f t="shared" si="215"/>
        <v>2019</v>
      </c>
      <c r="L6881" t="s">
        <v>5628</v>
      </c>
      <c r="M6881" t="s">
        <v>102</v>
      </c>
      <c r="N6881">
        <v>19134</v>
      </c>
      <c r="O6881">
        <v>415</v>
      </c>
      <c r="P6881" t="s">
        <v>8207</v>
      </c>
      <c r="Q6881">
        <v>7</v>
      </c>
      <c r="R6881">
        <v>2</v>
      </c>
      <c r="S6881" t="s">
        <v>104</v>
      </c>
      <c r="U6881">
        <v>7.3</v>
      </c>
      <c r="V6881">
        <v>32</v>
      </c>
      <c r="W6881" t="s">
        <v>33</v>
      </c>
      <c r="X6881" s="5">
        <v>43593</v>
      </c>
      <c r="Y6881" t="s">
        <v>39</v>
      </c>
      <c r="Z6881" t="s">
        <v>105</v>
      </c>
      <c r="AA6881" t="s">
        <v>47</v>
      </c>
    </row>
    <row r="6882" spans="1:27" x14ac:dyDescent="0.3">
      <c r="A6882">
        <v>5</v>
      </c>
      <c r="B6882" t="s">
        <v>43</v>
      </c>
      <c r="C6882">
        <v>6</v>
      </c>
      <c r="D6882" t="s">
        <v>11</v>
      </c>
      <c r="E6882" t="s">
        <v>99</v>
      </c>
      <c r="F6882" t="s">
        <v>13</v>
      </c>
      <c r="G6882" t="s">
        <v>5497</v>
      </c>
      <c r="H6882" s="3">
        <v>0.4</v>
      </c>
      <c r="I6882" s="5">
        <v>43588</v>
      </c>
      <c r="J6882" s="5" t="str">
        <f t="shared" si="214"/>
        <v>September</v>
      </c>
      <c r="K6882" s="7">
        <f t="shared" si="215"/>
        <v>2019</v>
      </c>
      <c r="L6882" t="s">
        <v>5628</v>
      </c>
      <c r="M6882" t="s">
        <v>102</v>
      </c>
      <c r="N6882">
        <v>19134</v>
      </c>
      <c r="O6882">
        <v>310</v>
      </c>
      <c r="P6882" t="s">
        <v>539</v>
      </c>
      <c r="Q6882">
        <v>-112</v>
      </c>
      <c r="R6882">
        <v>5</v>
      </c>
      <c r="S6882" t="s">
        <v>104</v>
      </c>
      <c r="U6882">
        <v>-112.04</v>
      </c>
      <c r="V6882">
        <v>373</v>
      </c>
      <c r="W6882" t="s">
        <v>33</v>
      </c>
      <c r="X6882" s="5">
        <v>43593</v>
      </c>
      <c r="Y6882" t="s">
        <v>39</v>
      </c>
      <c r="Z6882" t="s">
        <v>105</v>
      </c>
      <c r="AA6882" t="s">
        <v>41</v>
      </c>
    </row>
    <row r="6883" spans="1:27" x14ac:dyDescent="0.3">
      <c r="A6883">
        <v>5</v>
      </c>
      <c r="B6883" t="s">
        <v>43</v>
      </c>
      <c r="C6883">
        <v>6</v>
      </c>
      <c r="D6883" t="s">
        <v>26</v>
      </c>
      <c r="E6883" t="s">
        <v>99</v>
      </c>
      <c r="F6883" t="s">
        <v>13</v>
      </c>
      <c r="G6883" t="s">
        <v>5497</v>
      </c>
      <c r="H6883" s="3">
        <v>0.2</v>
      </c>
      <c r="I6883" s="5">
        <v>43588</v>
      </c>
      <c r="J6883" s="5" t="str">
        <f t="shared" si="214"/>
        <v>September</v>
      </c>
      <c r="K6883" s="7">
        <f t="shared" si="215"/>
        <v>2019</v>
      </c>
      <c r="L6883" t="s">
        <v>5628</v>
      </c>
      <c r="M6883" t="s">
        <v>102</v>
      </c>
      <c r="N6883">
        <v>19134</v>
      </c>
      <c r="O6883">
        <v>109</v>
      </c>
      <c r="P6883" t="s">
        <v>3556</v>
      </c>
      <c r="Q6883">
        <v>3</v>
      </c>
      <c r="R6883">
        <v>2</v>
      </c>
      <c r="S6883" t="s">
        <v>104</v>
      </c>
      <c r="U6883">
        <v>2.8</v>
      </c>
      <c r="V6883">
        <v>8</v>
      </c>
      <c r="W6883" t="s">
        <v>33</v>
      </c>
      <c r="X6883" s="5">
        <v>43593</v>
      </c>
      <c r="Y6883" t="s">
        <v>39</v>
      </c>
      <c r="Z6883" t="s">
        <v>105</v>
      </c>
      <c r="AA6883" t="s">
        <v>176</v>
      </c>
    </row>
    <row r="6884" spans="1:27" x14ac:dyDescent="0.3">
      <c r="A6884">
        <v>5</v>
      </c>
      <c r="B6884" t="s">
        <v>43</v>
      </c>
      <c r="C6884">
        <v>6</v>
      </c>
      <c r="D6884" t="s">
        <v>26</v>
      </c>
      <c r="E6884" t="s">
        <v>99</v>
      </c>
      <c r="F6884" t="s">
        <v>13</v>
      </c>
      <c r="G6884" t="s">
        <v>5497</v>
      </c>
      <c r="H6884" s="3">
        <v>0.7</v>
      </c>
      <c r="I6884" s="5">
        <v>43588</v>
      </c>
      <c r="J6884" s="5" t="str">
        <f t="shared" si="214"/>
        <v>September</v>
      </c>
      <c r="K6884" s="7">
        <f t="shared" si="215"/>
        <v>2019</v>
      </c>
      <c r="L6884" t="s">
        <v>5628</v>
      </c>
      <c r="M6884" t="s">
        <v>102</v>
      </c>
      <c r="N6884">
        <v>19134</v>
      </c>
      <c r="O6884">
        <v>1649</v>
      </c>
      <c r="P6884" t="s">
        <v>3420</v>
      </c>
      <c r="Q6884">
        <v>-18</v>
      </c>
      <c r="R6884">
        <v>4</v>
      </c>
      <c r="S6884" t="s">
        <v>104</v>
      </c>
      <c r="U6884">
        <v>-17.59</v>
      </c>
      <c r="V6884">
        <v>26</v>
      </c>
      <c r="W6884" t="s">
        <v>33</v>
      </c>
      <c r="X6884" s="5">
        <v>43593</v>
      </c>
      <c r="Y6884" t="s">
        <v>39</v>
      </c>
      <c r="Z6884" t="s">
        <v>105</v>
      </c>
      <c r="AA6884" t="s">
        <v>54</v>
      </c>
    </row>
    <row r="6885" spans="1:27" x14ac:dyDescent="0.3">
      <c r="A6885">
        <v>5</v>
      </c>
      <c r="B6885" t="s">
        <v>43</v>
      </c>
      <c r="C6885">
        <v>6</v>
      </c>
      <c r="D6885" t="s">
        <v>26</v>
      </c>
      <c r="E6885" t="s">
        <v>99</v>
      </c>
      <c r="F6885" t="s">
        <v>13</v>
      </c>
      <c r="G6885" t="s">
        <v>5497</v>
      </c>
      <c r="H6885" s="3">
        <v>0.7</v>
      </c>
      <c r="I6885" s="5">
        <v>43588</v>
      </c>
      <c r="J6885" s="5" t="str">
        <f t="shared" si="214"/>
        <v>September</v>
      </c>
      <c r="K6885" s="7">
        <f t="shared" si="215"/>
        <v>2019</v>
      </c>
      <c r="L6885" t="s">
        <v>5628</v>
      </c>
      <c r="M6885" t="s">
        <v>102</v>
      </c>
      <c r="N6885">
        <v>19134</v>
      </c>
      <c r="O6885">
        <v>1639</v>
      </c>
      <c r="P6885" t="s">
        <v>8269</v>
      </c>
      <c r="Q6885">
        <v>-45</v>
      </c>
      <c r="R6885">
        <v>5</v>
      </c>
      <c r="S6885" t="s">
        <v>104</v>
      </c>
      <c r="U6885">
        <v>-44.94</v>
      </c>
      <c r="V6885">
        <v>64</v>
      </c>
      <c r="W6885" t="s">
        <v>33</v>
      </c>
      <c r="X6885" s="5">
        <v>43593</v>
      </c>
      <c r="Y6885" t="s">
        <v>39</v>
      </c>
      <c r="Z6885" t="s">
        <v>105</v>
      </c>
      <c r="AA6885" t="s">
        <v>54</v>
      </c>
    </row>
    <row r="6886" spans="1:27" x14ac:dyDescent="0.3">
      <c r="A6886">
        <v>1</v>
      </c>
      <c r="B6886" t="s">
        <v>10</v>
      </c>
      <c r="C6886">
        <v>1</v>
      </c>
      <c r="D6886" t="s">
        <v>26</v>
      </c>
      <c r="E6886" t="s">
        <v>2548</v>
      </c>
      <c r="F6886" t="s">
        <v>13</v>
      </c>
      <c r="G6886" t="s">
        <v>263</v>
      </c>
      <c r="H6886" s="3">
        <v>0.2</v>
      </c>
      <c r="I6886" s="5">
        <v>43580</v>
      </c>
      <c r="J6886" s="5" t="str">
        <f t="shared" si="214"/>
        <v>September</v>
      </c>
      <c r="K6886" s="7">
        <f t="shared" si="215"/>
        <v>2019</v>
      </c>
      <c r="L6886" t="s">
        <v>7252</v>
      </c>
      <c r="M6886" t="s">
        <v>16</v>
      </c>
      <c r="N6886">
        <v>37211</v>
      </c>
      <c r="O6886">
        <v>1499</v>
      </c>
      <c r="P6886" t="s">
        <v>534</v>
      </c>
      <c r="Q6886">
        <v>7</v>
      </c>
      <c r="R6886">
        <v>5</v>
      </c>
      <c r="S6886" t="s">
        <v>18</v>
      </c>
      <c r="U6886">
        <v>6.79</v>
      </c>
      <c r="V6886">
        <v>68</v>
      </c>
      <c r="W6886" t="s">
        <v>76</v>
      </c>
      <c r="X6886" s="5">
        <v>43581</v>
      </c>
      <c r="Y6886" t="s">
        <v>130</v>
      </c>
      <c r="Z6886" t="s">
        <v>214</v>
      </c>
      <c r="AA6886" t="s">
        <v>49</v>
      </c>
    </row>
    <row r="6887" spans="1:27" x14ac:dyDescent="0.3">
      <c r="A6887">
        <v>1</v>
      </c>
      <c r="B6887" t="s">
        <v>10</v>
      </c>
      <c r="C6887">
        <v>1</v>
      </c>
      <c r="D6887" t="s">
        <v>26</v>
      </c>
      <c r="E6887" t="s">
        <v>2548</v>
      </c>
      <c r="F6887" t="s">
        <v>13</v>
      </c>
      <c r="G6887" t="s">
        <v>263</v>
      </c>
      <c r="H6887" s="3">
        <v>0.2</v>
      </c>
      <c r="I6887" s="5">
        <v>43580</v>
      </c>
      <c r="J6887" s="5" t="str">
        <f t="shared" si="214"/>
        <v>September</v>
      </c>
      <c r="K6887" s="7">
        <f t="shared" si="215"/>
        <v>2019</v>
      </c>
      <c r="L6887" t="s">
        <v>7252</v>
      </c>
      <c r="M6887" t="s">
        <v>16</v>
      </c>
      <c r="N6887">
        <v>37211</v>
      </c>
      <c r="O6887">
        <v>1126</v>
      </c>
      <c r="P6887" t="s">
        <v>1183</v>
      </c>
      <c r="Q6887">
        <v>5</v>
      </c>
      <c r="R6887">
        <v>9</v>
      </c>
      <c r="S6887" t="s">
        <v>18</v>
      </c>
      <c r="U6887">
        <v>5.26</v>
      </c>
      <c r="V6887">
        <v>42</v>
      </c>
      <c r="W6887" t="s">
        <v>76</v>
      </c>
      <c r="X6887" s="5">
        <v>43581</v>
      </c>
      <c r="Y6887" t="s">
        <v>130</v>
      </c>
      <c r="Z6887" t="s">
        <v>214</v>
      </c>
      <c r="AA6887" t="s">
        <v>49</v>
      </c>
    </row>
    <row r="6888" spans="1:27" x14ac:dyDescent="0.3">
      <c r="A6888">
        <v>2</v>
      </c>
      <c r="B6888" t="s">
        <v>25</v>
      </c>
      <c r="C6888">
        <v>1</v>
      </c>
      <c r="D6888" t="s">
        <v>11</v>
      </c>
      <c r="E6888" t="s">
        <v>171</v>
      </c>
      <c r="F6888" t="s">
        <v>13</v>
      </c>
      <c r="G6888" t="s">
        <v>1022</v>
      </c>
      <c r="H6888" s="3">
        <v>0</v>
      </c>
      <c r="I6888" s="5">
        <v>43754</v>
      </c>
      <c r="J6888" s="5" t="str">
        <f t="shared" si="214"/>
        <v>September</v>
      </c>
      <c r="K6888" s="7">
        <f t="shared" si="215"/>
        <v>2019</v>
      </c>
      <c r="L6888" t="s">
        <v>5227</v>
      </c>
      <c r="M6888" t="s">
        <v>102</v>
      </c>
      <c r="N6888">
        <v>10011</v>
      </c>
      <c r="O6888">
        <v>627</v>
      </c>
      <c r="P6888" t="s">
        <v>1040</v>
      </c>
      <c r="Q6888">
        <v>175</v>
      </c>
      <c r="R6888">
        <v>13</v>
      </c>
      <c r="S6888" t="s">
        <v>104</v>
      </c>
      <c r="U6888">
        <v>175.14</v>
      </c>
      <c r="V6888">
        <v>547</v>
      </c>
      <c r="W6888" t="s">
        <v>33</v>
      </c>
      <c r="X6888" s="5">
        <v>43756</v>
      </c>
      <c r="Y6888" t="s">
        <v>130</v>
      </c>
      <c r="Z6888" t="s">
        <v>175</v>
      </c>
      <c r="AA6888" t="s">
        <v>47</v>
      </c>
    </row>
    <row r="6889" spans="1:27" x14ac:dyDescent="0.3">
      <c r="A6889">
        <v>2</v>
      </c>
      <c r="B6889" t="s">
        <v>25</v>
      </c>
      <c r="C6889">
        <v>1</v>
      </c>
      <c r="D6889" t="s">
        <v>50</v>
      </c>
      <c r="E6889" t="s">
        <v>65</v>
      </c>
      <c r="F6889" t="s">
        <v>13</v>
      </c>
      <c r="G6889" t="s">
        <v>3263</v>
      </c>
      <c r="H6889" s="3">
        <v>0</v>
      </c>
      <c r="I6889" s="5">
        <v>43729</v>
      </c>
      <c r="J6889" s="5" t="str">
        <f t="shared" si="214"/>
        <v>September</v>
      </c>
      <c r="K6889" s="7">
        <f t="shared" si="215"/>
        <v>2019</v>
      </c>
      <c r="L6889" t="s">
        <v>4784</v>
      </c>
      <c r="M6889" t="s">
        <v>30</v>
      </c>
      <c r="N6889">
        <v>98103</v>
      </c>
      <c r="O6889">
        <v>1020</v>
      </c>
      <c r="P6889" t="s">
        <v>1002</v>
      </c>
      <c r="Q6889">
        <v>26</v>
      </c>
      <c r="R6889">
        <v>2</v>
      </c>
      <c r="S6889" t="s">
        <v>32</v>
      </c>
      <c r="U6889">
        <v>26.39</v>
      </c>
      <c r="V6889">
        <v>80</v>
      </c>
      <c r="W6889" t="s">
        <v>19</v>
      </c>
      <c r="X6889" s="5">
        <v>43731</v>
      </c>
      <c r="Y6889" t="s">
        <v>130</v>
      </c>
      <c r="Z6889" t="s">
        <v>69</v>
      </c>
      <c r="AA6889" t="s">
        <v>113</v>
      </c>
    </row>
    <row r="6890" spans="1:27" x14ac:dyDescent="0.3">
      <c r="A6890">
        <v>2</v>
      </c>
      <c r="B6890" t="s">
        <v>25</v>
      </c>
      <c r="C6890">
        <v>1</v>
      </c>
      <c r="D6890" t="s">
        <v>50</v>
      </c>
      <c r="E6890" t="s">
        <v>65</v>
      </c>
      <c r="F6890" t="s">
        <v>13</v>
      </c>
      <c r="G6890" t="s">
        <v>3263</v>
      </c>
      <c r="H6890" s="3">
        <v>0</v>
      </c>
      <c r="I6890" s="5">
        <v>43729</v>
      </c>
      <c r="J6890" s="5" t="str">
        <f t="shared" si="214"/>
        <v>September</v>
      </c>
      <c r="K6890" s="7">
        <f t="shared" si="215"/>
        <v>2019</v>
      </c>
      <c r="L6890" t="s">
        <v>4784</v>
      </c>
      <c r="M6890" t="s">
        <v>30</v>
      </c>
      <c r="N6890">
        <v>98103</v>
      </c>
      <c r="O6890">
        <v>1469</v>
      </c>
      <c r="P6890" t="s">
        <v>842</v>
      </c>
      <c r="Q6890">
        <v>15</v>
      </c>
      <c r="R6890">
        <v>2</v>
      </c>
      <c r="S6890" t="s">
        <v>32</v>
      </c>
      <c r="U6890">
        <v>15.12</v>
      </c>
      <c r="V6890">
        <v>72</v>
      </c>
      <c r="W6890" t="s">
        <v>19</v>
      </c>
      <c r="X6890" s="5">
        <v>43731</v>
      </c>
      <c r="Y6890" t="s">
        <v>130</v>
      </c>
      <c r="Z6890" t="s">
        <v>69</v>
      </c>
      <c r="AA6890" t="s">
        <v>113</v>
      </c>
    </row>
    <row r="6891" spans="1:27" x14ac:dyDescent="0.3">
      <c r="A6891">
        <v>4</v>
      </c>
      <c r="B6891" t="s">
        <v>43</v>
      </c>
      <c r="C6891">
        <v>6</v>
      </c>
      <c r="D6891" t="s">
        <v>11</v>
      </c>
      <c r="E6891" t="s">
        <v>498</v>
      </c>
      <c r="F6891" t="s">
        <v>13</v>
      </c>
      <c r="G6891" t="s">
        <v>1013</v>
      </c>
      <c r="H6891" s="3">
        <v>0.3</v>
      </c>
      <c r="I6891" s="5">
        <v>43534</v>
      </c>
      <c r="J6891" s="5" t="str">
        <f t="shared" si="214"/>
        <v>September</v>
      </c>
      <c r="K6891" s="7">
        <f t="shared" si="215"/>
        <v>2019</v>
      </c>
      <c r="L6891" t="s">
        <v>2225</v>
      </c>
      <c r="M6891" t="s">
        <v>73</v>
      </c>
      <c r="N6891">
        <v>75217</v>
      </c>
      <c r="O6891">
        <v>320</v>
      </c>
      <c r="P6891" t="s">
        <v>1393</v>
      </c>
      <c r="Q6891">
        <v>-173</v>
      </c>
      <c r="R6891">
        <v>4</v>
      </c>
      <c r="S6891" t="s">
        <v>75</v>
      </c>
      <c r="U6891">
        <v>-173.35</v>
      </c>
      <c r="V6891">
        <v>933</v>
      </c>
      <c r="W6891" t="s">
        <v>19</v>
      </c>
      <c r="X6891" s="5">
        <v>43538</v>
      </c>
      <c r="Y6891" t="s">
        <v>39</v>
      </c>
      <c r="Z6891" t="s">
        <v>77</v>
      </c>
      <c r="AA6891" t="s">
        <v>41</v>
      </c>
    </row>
    <row r="6892" spans="1:27" x14ac:dyDescent="0.3">
      <c r="A6892">
        <v>4</v>
      </c>
      <c r="B6892" t="s">
        <v>43</v>
      </c>
      <c r="C6892">
        <v>6</v>
      </c>
      <c r="D6892" t="s">
        <v>26</v>
      </c>
      <c r="E6892" t="s">
        <v>879</v>
      </c>
      <c r="F6892" t="s">
        <v>13</v>
      </c>
      <c r="G6892" t="s">
        <v>433</v>
      </c>
      <c r="H6892" s="3">
        <v>0</v>
      </c>
      <c r="I6892" s="5">
        <v>43696</v>
      </c>
      <c r="J6892" s="5" t="str">
        <f t="shared" si="214"/>
        <v>September</v>
      </c>
      <c r="K6892" s="7">
        <f t="shared" si="215"/>
        <v>2019</v>
      </c>
      <c r="L6892" t="s">
        <v>6307</v>
      </c>
      <c r="M6892" t="s">
        <v>102</v>
      </c>
      <c r="N6892">
        <v>1841</v>
      </c>
      <c r="O6892">
        <v>650</v>
      </c>
      <c r="P6892" t="s">
        <v>3975</v>
      </c>
      <c r="Q6892">
        <v>182</v>
      </c>
      <c r="R6892">
        <v>1</v>
      </c>
      <c r="S6892" t="s">
        <v>104</v>
      </c>
      <c r="U6892">
        <v>182.36</v>
      </c>
      <c r="V6892">
        <v>388</v>
      </c>
      <c r="W6892" t="s">
        <v>33</v>
      </c>
      <c r="X6892" s="5">
        <v>43700</v>
      </c>
      <c r="Y6892" t="s">
        <v>39</v>
      </c>
      <c r="Z6892" t="s">
        <v>744</v>
      </c>
      <c r="AA6892" t="s">
        <v>54</v>
      </c>
    </row>
    <row r="6893" spans="1:27" x14ac:dyDescent="0.3">
      <c r="A6893">
        <v>4</v>
      </c>
      <c r="B6893" t="s">
        <v>43</v>
      </c>
      <c r="C6893">
        <v>6</v>
      </c>
      <c r="D6893" t="s">
        <v>26</v>
      </c>
      <c r="E6893" t="s">
        <v>372</v>
      </c>
      <c r="F6893" t="s">
        <v>13</v>
      </c>
      <c r="G6893" t="s">
        <v>80</v>
      </c>
      <c r="H6893" s="3">
        <v>0</v>
      </c>
      <c r="I6893" s="5">
        <v>43776</v>
      </c>
      <c r="J6893" s="5" t="str">
        <f t="shared" si="214"/>
        <v>September</v>
      </c>
      <c r="K6893" s="7">
        <f t="shared" si="215"/>
        <v>2019</v>
      </c>
      <c r="L6893" t="s">
        <v>7906</v>
      </c>
      <c r="M6893" t="s">
        <v>102</v>
      </c>
      <c r="N6893">
        <v>19711</v>
      </c>
      <c r="O6893">
        <v>812</v>
      </c>
      <c r="P6893" t="s">
        <v>795</v>
      </c>
      <c r="Q6893">
        <v>33</v>
      </c>
      <c r="R6893">
        <v>7</v>
      </c>
      <c r="S6893" t="s">
        <v>104</v>
      </c>
      <c r="T6893" t="s">
        <v>92</v>
      </c>
      <c r="U6893">
        <v>33.31</v>
      </c>
      <c r="V6893">
        <v>101</v>
      </c>
      <c r="W6893" t="s">
        <v>19</v>
      </c>
      <c r="X6893" s="5">
        <v>43780</v>
      </c>
      <c r="Y6893" t="s">
        <v>39</v>
      </c>
      <c r="Z6893" t="s">
        <v>161</v>
      </c>
      <c r="AA6893" t="s">
        <v>56</v>
      </c>
    </row>
    <row r="6894" spans="1:27" x14ac:dyDescent="0.3">
      <c r="A6894">
        <v>2</v>
      </c>
      <c r="B6894" t="s">
        <v>25</v>
      </c>
      <c r="C6894">
        <v>1</v>
      </c>
      <c r="D6894" t="s">
        <v>50</v>
      </c>
      <c r="E6894" t="s">
        <v>192</v>
      </c>
      <c r="F6894" t="s">
        <v>13</v>
      </c>
      <c r="G6894" t="s">
        <v>395</v>
      </c>
      <c r="H6894" s="3">
        <v>0.2</v>
      </c>
      <c r="I6894" s="5">
        <v>43723</v>
      </c>
      <c r="J6894" s="5" t="str">
        <f t="shared" si="214"/>
        <v>September</v>
      </c>
      <c r="K6894" s="7">
        <f t="shared" si="215"/>
        <v>2019</v>
      </c>
      <c r="L6894" t="s">
        <v>4718</v>
      </c>
      <c r="M6894" t="s">
        <v>73</v>
      </c>
      <c r="N6894">
        <v>60653</v>
      </c>
      <c r="O6894">
        <v>175</v>
      </c>
      <c r="P6894" t="s">
        <v>402</v>
      </c>
      <c r="Q6894">
        <v>20</v>
      </c>
      <c r="R6894">
        <v>3</v>
      </c>
      <c r="S6894" t="s">
        <v>75</v>
      </c>
      <c r="U6894">
        <v>20.25</v>
      </c>
      <c r="V6894">
        <v>324</v>
      </c>
      <c r="W6894" t="s">
        <v>19</v>
      </c>
      <c r="X6894" s="5">
        <v>43725</v>
      </c>
      <c r="Y6894" t="s">
        <v>130</v>
      </c>
      <c r="Z6894" t="s">
        <v>139</v>
      </c>
      <c r="AA6894" t="s">
        <v>52</v>
      </c>
    </row>
    <row r="6895" spans="1:27" x14ac:dyDescent="0.3">
      <c r="A6895">
        <v>2</v>
      </c>
      <c r="B6895" t="s">
        <v>25</v>
      </c>
      <c r="C6895">
        <v>1</v>
      </c>
      <c r="D6895" t="s">
        <v>11</v>
      </c>
      <c r="E6895" t="s">
        <v>667</v>
      </c>
      <c r="F6895" t="s">
        <v>13</v>
      </c>
      <c r="G6895" t="s">
        <v>5242</v>
      </c>
      <c r="H6895" s="3">
        <v>0.2</v>
      </c>
      <c r="I6895" s="5">
        <v>43747</v>
      </c>
      <c r="J6895" s="5" t="str">
        <f t="shared" si="214"/>
        <v>September</v>
      </c>
      <c r="K6895" s="7">
        <f t="shared" si="215"/>
        <v>2019</v>
      </c>
      <c r="L6895" t="s">
        <v>5243</v>
      </c>
      <c r="M6895" t="s">
        <v>102</v>
      </c>
      <c r="N6895">
        <v>44107</v>
      </c>
      <c r="O6895">
        <v>1186</v>
      </c>
      <c r="P6895" t="s">
        <v>1417</v>
      </c>
      <c r="Q6895">
        <v>9</v>
      </c>
      <c r="R6895">
        <v>4</v>
      </c>
      <c r="S6895" t="s">
        <v>104</v>
      </c>
      <c r="U6895">
        <v>9.18</v>
      </c>
      <c r="V6895">
        <v>46</v>
      </c>
      <c r="W6895" t="s">
        <v>33</v>
      </c>
      <c r="X6895" s="5">
        <v>43749</v>
      </c>
      <c r="Y6895" t="s">
        <v>130</v>
      </c>
      <c r="Z6895" t="s">
        <v>309</v>
      </c>
      <c r="AA6895" t="s">
        <v>47</v>
      </c>
    </row>
    <row r="6896" spans="1:27" x14ac:dyDescent="0.3">
      <c r="A6896">
        <v>5</v>
      </c>
      <c r="B6896" t="s">
        <v>25</v>
      </c>
      <c r="C6896">
        <v>3</v>
      </c>
      <c r="D6896" t="s">
        <v>26</v>
      </c>
      <c r="E6896" t="s">
        <v>171</v>
      </c>
      <c r="F6896" t="s">
        <v>13</v>
      </c>
      <c r="G6896" t="s">
        <v>5947</v>
      </c>
      <c r="H6896" s="3">
        <v>0</v>
      </c>
      <c r="I6896" s="5">
        <v>43716</v>
      </c>
      <c r="J6896" s="5" t="str">
        <f t="shared" si="214"/>
        <v>September</v>
      </c>
      <c r="K6896" s="7">
        <f t="shared" si="215"/>
        <v>2019</v>
      </c>
      <c r="L6896" t="s">
        <v>6071</v>
      </c>
      <c r="M6896" t="s">
        <v>102</v>
      </c>
      <c r="N6896">
        <v>10024</v>
      </c>
      <c r="O6896">
        <v>101</v>
      </c>
      <c r="P6896" t="s">
        <v>3361</v>
      </c>
      <c r="Q6896">
        <v>17</v>
      </c>
      <c r="R6896">
        <v>4</v>
      </c>
      <c r="S6896" t="s">
        <v>104</v>
      </c>
      <c r="U6896">
        <v>16.93</v>
      </c>
      <c r="V6896">
        <v>65</v>
      </c>
      <c r="W6896" t="s">
        <v>33</v>
      </c>
      <c r="X6896" s="5">
        <v>43721</v>
      </c>
      <c r="Y6896" t="s">
        <v>20</v>
      </c>
      <c r="Z6896" t="s">
        <v>175</v>
      </c>
      <c r="AA6896" t="s">
        <v>42</v>
      </c>
    </row>
    <row r="6897" spans="1:27" x14ac:dyDescent="0.3">
      <c r="A6897">
        <v>2</v>
      </c>
      <c r="B6897" t="s">
        <v>43</v>
      </c>
      <c r="C6897">
        <v>3</v>
      </c>
      <c r="D6897" t="s">
        <v>26</v>
      </c>
      <c r="E6897" t="s">
        <v>65</v>
      </c>
      <c r="F6897" t="s">
        <v>13</v>
      </c>
      <c r="G6897" t="s">
        <v>2267</v>
      </c>
      <c r="H6897" s="3">
        <v>0</v>
      </c>
      <c r="I6897" s="5">
        <v>43731</v>
      </c>
      <c r="J6897" s="5" t="str">
        <f t="shared" si="214"/>
        <v>September</v>
      </c>
      <c r="K6897" s="7">
        <f t="shared" si="215"/>
        <v>2019</v>
      </c>
      <c r="L6897" t="s">
        <v>3623</v>
      </c>
      <c r="M6897" t="s">
        <v>30</v>
      </c>
      <c r="N6897">
        <v>98105</v>
      </c>
      <c r="O6897">
        <v>292</v>
      </c>
      <c r="P6897" t="s">
        <v>3624</v>
      </c>
      <c r="Q6897">
        <v>34</v>
      </c>
      <c r="R6897">
        <v>2</v>
      </c>
      <c r="S6897" t="s">
        <v>32</v>
      </c>
      <c r="U6897">
        <v>33.590000000000003</v>
      </c>
      <c r="V6897">
        <v>120</v>
      </c>
      <c r="W6897" t="s">
        <v>19</v>
      </c>
      <c r="X6897" s="5">
        <v>43733</v>
      </c>
      <c r="Y6897" t="s">
        <v>20</v>
      </c>
      <c r="Z6897" t="s">
        <v>69</v>
      </c>
      <c r="AA6897" t="s">
        <v>56</v>
      </c>
    </row>
    <row r="6898" spans="1:27" x14ac:dyDescent="0.3">
      <c r="A6898">
        <v>2</v>
      </c>
      <c r="B6898" t="s">
        <v>43</v>
      </c>
      <c r="C6898">
        <v>3</v>
      </c>
      <c r="D6898" t="s">
        <v>26</v>
      </c>
      <c r="E6898" t="s">
        <v>65</v>
      </c>
      <c r="F6898" t="s">
        <v>13</v>
      </c>
      <c r="G6898" t="s">
        <v>2267</v>
      </c>
      <c r="H6898" s="3">
        <v>0</v>
      </c>
      <c r="I6898" s="5">
        <v>43731</v>
      </c>
      <c r="J6898" s="5" t="str">
        <f t="shared" si="214"/>
        <v>September</v>
      </c>
      <c r="K6898" s="7">
        <f t="shared" si="215"/>
        <v>2019</v>
      </c>
      <c r="L6898" t="s">
        <v>3623</v>
      </c>
      <c r="M6898" t="s">
        <v>30</v>
      </c>
      <c r="N6898">
        <v>98105</v>
      </c>
      <c r="O6898">
        <v>1513</v>
      </c>
      <c r="P6898" t="s">
        <v>1087</v>
      </c>
      <c r="Q6898">
        <v>8</v>
      </c>
      <c r="R6898">
        <v>3</v>
      </c>
      <c r="S6898" t="s">
        <v>32</v>
      </c>
      <c r="U6898">
        <v>8.49</v>
      </c>
      <c r="V6898">
        <v>31</v>
      </c>
      <c r="W6898" t="s">
        <v>19</v>
      </c>
      <c r="X6898" s="5">
        <v>43733</v>
      </c>
      <c r="Y6898" t="s">
        <v>20</v>
      </c>
      <c r="Z6898" t="s">
        <v>69</v>
      </c>
      <c r="AA6898" t="s">
        <v>42</v>
      </c>
    </row>
    <row r="6899" spans="1:27" x14ac:dyDescent="0.3">
      <c r="A6899">
        <v>2</v>
      </c>
      <c r="B6899" t="s">
        <v>43</v>
      </c>
      <c r="C6899">
        <v>3</v>
      </c>
      <c r="D6899" t="s">
        <v>26</v>
      </c>
      <c r="E6899" t="s">
        <v>65</v>
      </c>
      <c r="F6899" t="s">
        <v>13</v>
      </c>
      <c r="G6899" t="s">
        <v>2267</v>
      </c>
      <c r="H6899" s="3">
        <v>0.2</v>
      </c>
      <c r="I6899" s="5">
        <v>43731</v>
      </c>
      <c r="J6899" s="5" t="str">
        <f t="shared" si="214"/>
        <v>September</v>
      </c>
      <c r="K6899" s="7">
        <f t="shared" si="215"/>
        <v>2019</v>
      </c>
      <c r="L6899" t="s">
        <v>3623</v>
      </c>
      <c r="M6899" t="s">
        <v>30</v>
      </c>
      <c r="N6899">
        <v>98105</v>
      </c>
      <c r="O6899">
        <v>265</v>
      </c>
      <c r="P6899" t="s">
        <v>1111</v>
      </c>
      <c r="Q6899">
        <v>2</v>
      </c>
      <c r="R6899">
        <v>1</v>
      </c>
      <c r="S6899" t="s">
        <v>32</v>
      </c>
      <c r="U6899">
        <v>2.3199999999999998</v>
      </c>
      <c r="V6899">
        <v>7</v>
      </c>
      <c r="W6899" t="s">
        <v>19</v>
      </c>
      <c r="X6899" s="5">
        <v>43733</v>
      </c>
      <c r="Y6899" t="s">
        <v>20</v>
      </c>
      <c r="Z6899" t="s">
        <v>69</v>
      </c>
      <c r="AA6899" t="s">
        <v>54</v>
      </c>
    </row>
    <row r="6900" spans="1:27" x14ac:dyDescent="0.3">
      <c r="A6900">
        <v>1</v>
      </c>
      <c r="B6900" t="s">
        <v>10</v>
      </c>
      <c r="C6900">
        <v>1</v>
      </c>
      <c r="D6900" t="s">
        <v>26</v>
      </c>
      <c r="E6900" t="s">
        <v>535</v>
      </c>
      <c r="F6900" t="s">
        <v>13</v>
      </c>
      <c r="G6900" t="s">
        <v>7141</v>
      </c>
      <c r="H6900" s="3">
        <v>0</v>
      </c>
      <c r="I6900" s="5">
        <v>43703</v>
      </c>
      <c r="J6900" s="5" t="str">
        <f t="shared" si="214"/>
        <v>September</v>
      </c>
      <c r="K6900" s="7">
        <f t="shared" si="215"/>
        <v>2019</v>
      </c>
      <c r="L6900" t="s">
        <v>7209</v>
      </c>
      <c r="M6900" t="s">
        <v>73</v>
      </c>
      <c r="N6900">
        <v>48234</v>
      </c>
      <c r="O6900">
        <v>1113</v>
      </c>
      <c r="P6900" t="s">
        <v>3481</v>
      </c>
      <c r="Q6900">
        <v>14</v>
      </c>
      <c r="R6900">
        <v>4</v>
      </c>
      <c r="S6900" t="s">
        <v>75</v>
      </c>
      <c r="U6900">
        <v>13.97</v>
      </c>
      <c r="V6900">
        <v>54</v>
      </c>
      <c r="W6900" t="s">
        <v>76</v>
      </c>
      <c r="X6900" s="5">
        <v>43704</v>
      </c>
      <c r="Y6900" t="s">
        <v>130</v>
      </c>
      <c r="Z6900" t="s">
        <v>156</v>
      </c>
      <c r="AA6900" t="s">
        <v>42</v>
      </c>
    </row>
    <row r="6901" spans="1:27" x14ac:dyDescent="0.3">
      <c r="A6901">
        <v>5</v>
      </c>
      <c r="B6901" t="s">
        <v>43</v>
      </c>
      <c r="C6901">
        <v>6</v>
      </c>
      <c r="D6901" t="s">
        <v>26</v>
      </c>
      <c r="E6901" t="s">
        <v>88</v>
      </c>
      <c r="F6901" t="s">
        <v>13</v>
      </c>
      <c r="G6901" t="s">
        <v>2746</v>
      </c>
      <c r="H6901" s="3">
        <v>0</v>
      </c>
      <c r="I6901" s="5">
        <v>43708</v>
      </c>
      <c r="J6901" s="5" t="str">
        <f t="shared" si="214"/>
        <v>September</v>
      </c>
      <c r="K6901" s="7">
        <f t="shared" si="215"/>
        <v>2019</v>
      </c>
      <c r="L6901" t="s">
        <v>4551</v>
      </c>
      <c r="M6901" t="s">
        <v>30</v>
      </c>
      <c r="N6901">
        <v>94109</v>
      </c>
      <c r="O6901">
        <v>1483</v>
      </c>
      <c r="P6901" t="s">
        <v>1288</v>
      </c>
      <c r="Q6901">
        <v>10</v>
      </c>
      <c r="R6901">
        <v>3</v>
      </c>
      <c r="S6901" t="s">
        <v>32</v>
      </c>
      <c r="U6901">
        <v>9.6999999999999993</v>
      </c>
      <c r="V6901">
        <v>194</v>
      </c>
      <c r="W6901" t="s">
        <v>19</v>
      </c>
      <c r="X6901" s="5">
        <v>43713</v>
      </c>
      <c r="Y6901" t="s">
        <v>39</v>
      </c>
      <c r="Z6901" t="s">
        <v>34</v>
      </c>
      <c r="AA6901" t="s">
        <v>42</v>
      </c>
    </row>
    <row r="6902" spans="1:27" x14ac:dyDescent="0.3">
      <c r="A6902">
        <v>6</v>
      </c>
      <c r="B6902" t="s">
        <v>10</v>
      </c>
      <c r="C6902">
        <v>6</v>
      </c>
      <c r="D6902" t="s">
        <v>26</v>
      </c>
      <c r="E6902" t="s">
        <v>1523</v>
      </c>
      <c r="F6902" t="s">
        <v>13</v>
      </c>
      <c r="G6902" t="s">
        <v>6825</v>
      </c>
      <c r="H6902" s="3">
        <v>0</v>
      </c>
      <c r="I6902" s="5">
        <v>43513</v>
      </c>
      <c r="J6902" s="5" t="str">
        <f t="shared" si="214"/>
        <v>September</v>
      </c>
      <c r="K6902" s="7">
        <f t="shared" si="215"/>
        <v>2019</v>
      </c>
      <c r="L6902" t="s">
        <v>7477</v>
      </c>
      <c r="M6902" t="s">
        <v>102</v>
      </c>
      <c r="N6902">
        <v>8861</v>
      </c>
      <c r="O6902">
        <v>96</v>
      </c>
      <c r="P6902" t="s">
        <v>8224</v>
      </c>
      <c r="Q6902">
        <v>6</v>
      </c>
      <c r="R6902">
        <v>2</v>
      </c>
      <c r="S6902" t="s">
        <v>104</v>
      </c>
      <c r="U6902">
        <v>5.76</v>
      </c>
      <c r="V6902">
        <v>12</v>
      </c>
      <c r="W6902" t="s">
        <v>76</v>
      </c>
      <c r="X6902" s="5">
        <v>43519</v>
      </c>
      <c r="Y6902" t="s">
        <v>39</v>
      </c>
      <c r="Z6902" t="s">
        <v>485</v>
      </c>
      <c r="AA6902" t="s">
        <v>64</v>
      </c>
    </row>
    <row r="6903" spans="1:27" x14ac:dyDescent="0.3">
      <c r="A6903">
        <v>6</v>
      </c>
      <c r="B6903" t="s">
        <v>10</v>
      </c>
      <c r="C6903">
        <v>6</v>
      </c>
      <c r="D6903" t="s">
        <v>26</v>
      </c>
      <c r="E6903" t="s">
        <v>1523</v>
      </c>
      <c r="F6903" t="s">
        <v>13</v>
      </c>
      <c r="G6903" t="s">
        <v>6825</v>
      </c>
      <c r="H6903" s="3">
        <v>0</v>
      </c>
      <c r="I6903" s="5">
        <v>43513</v>
      </c>
      <c r="J6903" s="5" t="str">
        <f t="shared" si="214"/>
        <v>September</v>
      </c>
      <c r="K6903" s="7">
        <f t="shared" si="215"/>
        <v>2019</v>
      </c>
      <c r="L6903" t="s">
        <v>7477</v>
      </c>
      <c r="M6903" t="s">
        <v>102</v>
      </c>
      <c r="N6903">
        <v>8861</v>
      </c>
      <c r="O6903">
        <v>637</v>
      </c>
      <c r="P6903" t="s">
        <v>3371</v>
      </c>
      <c r="Q6903">
        <v>40</v>
      </c>
      <c r="R6903">
        <v>5</v>
      </c>
      <c r="S6903" t="s">
        <v>104</v>
      </c>
      <c r="U6903">
        <v>39.950000000000003</v>
      </c>
      <c r="V6903">
        <v>166</v>
      </c>
      <c r="W6903" t="s">
        <v>76</v>
      </c>
      <c r="X6903" s="5">
        <v>43519</v>
      </c>
      <c r="Y6903" t="s">
        <v>39</v>
      </c>
      <c r="Z6903" t="s">
        <v>485</v>
      </c>
      <c r="AA6903" t="s">
        <v>42</v>
      </c>
    </row>
    <row r="6904" spans="1:27" x14ac:dyDescent="0.3">
      <c r="A6904">
        <v>2</v>
      </c>
      <c r="B6904" t="s">
        <v>43</v>
      </c>
      <c r="C6904">
        <v>3</v>
      </c>
      <c r="D6904" t="s">
        <v>26</v>
      </c>
      <c r="E6904" t="s">
        <v>498</v>
      </c>
      <c r="F6904" t="s">
        <v>13</v>
      </c>
      <c r="G6904" t="s">
        <v>1292</v>
      </c>
      <c r="H6904" s="3">
        <v>0.2</v>
      </c>
      <c r="I6904" s="5">
        <v>43624</v>
      </c>
      <c r="J6904" s="5" t="str">
        <f t="shared" si="214"/>
        <v>September</v>
      </c>
      <c r="K6904" s="7">
        <f t="shared" si="215"/>
        <v>2019</v>
      </c>
      <c r="L6904" t="s">
        <v>1293</v>
      </c>
      <c r="M6904" t="s">
        <v>73</v>
      </c>
      <c r="N6904">
        <v>75081</v>
      </c>
      <c r="O6904">
        <v>88</v>
      </c>
      <c r="P6904" t="s">
        <v>1294</v>
      </c>
      <c r="Q6904">
        <v>2</v>
      </c>
      <c r="R6904">
        <v>3</v>
      </c>
      <c r="S6904" t="s">
        <v>75</v>
      </c>
      <c r="U6904">
        <v>2.08</v>
      </c>
      <c r="V6904">
        <v>24</v>
      </c>
      <c r="W6904" t="s">
        <v>33</v>
      </c>
      <c r="X6904" s="5">
        <v>43626</v>
      </c>
      <c r="Y6904" t="s">
        <v>20</v>
      </c>
      <c r="Z6904" t="s">
        <v>77</v>
      </c>
      <c r="AA6904" t="s">
        <v>356</v>
      </c>
    </row>
    <row r="6905" spans="1:27" x14ac:dyDescent="0.3">
      <c r="A6905">
        <v>2</v>
      </c>
      <c r="B6905" t="s">
        <v>43</v>
      </c>
      <c r="C6905">
        <v>3</v>
      </c>
      <c r="D6905" t="s">
        <v>26</v>
      </c>
      <c r="E6905" t="s">
        <v>498</v>
      </c>
      <c r="F6905" t="s">
        <v>13</v>
      </c>
      <c r="G6905" t="s">
        <v>1292</v>
      </c>
      <c r="H6905" s="3">
        <v>0.2</v>
      </c>
      <c r="I6905" s="5">
        <v>43624</v>
      </c>
      <c r="J6905" s="5" t="str">
        <f t="shared" si="214"/>
        <v>September</v>
      </c>
      <c r="K6905" s="7">
        <f t="shared" si="215"/>
        <v>2019</v>
      </c>
      <c r="L6905" t="s">
        <v>1293</v>
      </c>
      <c r="M6905" t="s">
        <v>73</v>
      </c>
      <c r="N6905">
        <v>75081</v>
      </c>
      <c r="O6905">
        <v>538</v>
      </c>
      <c r="P6905" t="s">
        <v>125</v>
      </c>
      <c r="Q6905">
        <v>29</v>
      </c>
      <c r="R6905">
        <v>3</v>
      </c>
      <c r="S6905" t="s">
        <v>75</v>
      </c>
      <c r="U6905">
        <v>28.71</v>
      </c>
      <c r="V6905">
        <v>85</v>
      </c>
      <c r="W6905" t="s">
        <v>33</v>
      </c>
      <c r="X6905" s="5">
        <v>43626</v>
      </c>
      <c r="Y6905" t="s">
        <v>20</v>
      </c>
      <c r="Z6905" t="s">
        <v>77</v>
      </c>
      <c r="AA6905" t="s">
        <v>64</v>
      </c>
    </row>
    <row r="6906" spans="1:27" x14ac:dyDescent="0.3">
      <c r="A6906">
        <v>2</v>
      </c>
      <c r="B6906" t="s">
        <v>43</v>
      </c>
      <c r="C6906">
        <v>3</v>
      </c>
      <c r="D6906" t="s">
        <v>50</v>
      </c>
      <c r="E6906" t="s">
        <v>498</v>
      </c>
      <c r="F6906" t="s">
        <v>13</v>
      </c>
      <c r="G6906" t="s">
        <v>1292</v>
      </c>
      <c r="H6906" s="3">
        <v>0.2</v>
      </c>
      <c r="I6906" s="5">
        <v>43624</v>
      </c>
      <c r="J6906" s="5" t="str">
        <f t="shared" si="214"/>
        <v>September</v>
      </c>
      <c r="K6906" s="7">
        <f t="shared" si="215"/>
        <v>2019</v>
      </c>
      <c r="L6906" t="s">
        <v>1293</v>
      </c>
      <c r="M6906" t="s">
        <v>73</v>
      </c>
      <c r="N6906">
        <v>75081</v>
      </c>
      <c r="O6906">
        <v>451</v>
      </c>
      <c r="P6906" t="s">
        <v>1295</v>
      </c>
      <c r="Q6906">
        <v>29</v>
      </c>
      <c r="R6906">
        <v>3</v>
      </c>
      <c r="S6906" t="s">
        <v>75</v>
      </c>
      <c r="U6906">
        <v>28.62</v>
      </c>
      <c r="V6906">
        <v>382</v>
      </c>
      <c r="W6906" t="s">
        <v>33</v>
      </c>
      <c r="X6906" s="5">
        <v>43626</v>
      </c>
      <c r="Y6906" t="s">
        <v>20</v>
      </c>
      <c r="Z6906" t="s">
        <v>77</v>
      </c>
      <c r="AA6906" t="s">
        <v>52</v>
      </c>
    </row>
    <row r="6907" spans="1:27" x14ac:dyDescent="0.3">
      <c r="A6907">
        <v>3</v>
      </c>
      <c r="B6907" t="s">
        <v>25</v>
      </c>
      <c r="C6907">
        <v>1</v>
      </c>
      <c r="D6907" t="s">
        <v>26</v>
      </c>
      <c r="E6907" t="s">
        <v>4666</v>
      </c>
      <c r="F6907" t="s">
        <v>13</v>
      </c>
      <c r="G6907" t="s">
        <v>5443</v>
      </c>
      <c r="H6907" s="3">
        <v>0.2</v>
      </c>
      <c r="I6907" s="5">
        <v>43681</v>
      </c>
      <c r="J6907" s="5" t="str">
        <f t="shared" si="214"/>
        <v>September</v>
      </c>
      <c r="K6907" s="7">
        <f t="shared" si="215"/>
        <v>2019</v>
      </c>
      <c r="L6907" t="s">
        <v>5969</v>
      </c>
      <c r="M6907" t="s">
        <v>30</v>
      </c>
      <c r="N6907">
        <v>80538</v>
      </c>
      <c r="O6907">
        <v>1048</v>
      </c>
      <c r="P6907" t="s">
        <v>8188</v>
      </c>
      <c r="Q6907">
        <v>3</v>
      </c>
      <c r="R6907">
        <v>1</v>
      </c>
      <c r="S6907" t="s">
        <v>32</v>
      </c>
      <c r="U6907">
        <v>3.18</v>
      </c>
      <c r="V6907">
        <v>9</v>
      </c>
      <c r="W6907" t="s">
        <v>33</v>
      </c>
      <c r="X6907" s="5">
        <v>43684</v>
      </c>
      <c r="Y6907" t="s">
        <v>130</v>
      </c>
      <c r="Z6907" t="s">
        <v>285</v>
      </c>
      <c r="AA6907" t="s">
        <v>119</v>
      </c>
    </row>
    <row r="6908" spans="1:27" x14ac:dyDescent="0.3">
      <c r="A6908">
        <v>3</v>
      </c>
      <c r="B6908" t="s">
        <v>25</v>
      </c>
      <c r="C6908">
        <v>1</v>
      </c>
      <c r="D6908" t="s">
        <v>26</v>
      </c>
      <c r="E6908" t="s">
        <v>4666</v>
      </c>
      <c r="F6908" t="s">
        <v>13</v>
      </c>
      <c r="G6908" t="s">
        <v>5443</v>
      </c>
      <c r="H6908" s="3">
        <v>0.2</v>
      </c>
      <c r="I6908" s="5">
        <v>43681</v>
      </c>
      <c r="J6908" s="5" t="str">
        <f t="shared" si="214"/>
        <v>September</v>
      </c>
      <c r="K6908" s="7">
        <f t="shared" si="215"/>
        <v>2019</v>
      </c>
      <c r="L6908" t="s">
        <v>5969</v>
      </c>
      <c r="M6908" t="s">
        <v>30</v>
      </c>
      <c r="N6908">
        <v>80538</v>
      </c>
      <c r="O6908">
        <v>788</v>
      </c>
      <c r="P6908" t="s">
        <v>5915</v>
      </c>
      <c r="Q6908">
        <v>3</v>
      </c>
      <c r="R6908">
        <v>2</v>
      </c>
      <c r="S6908" t="s">
        <v>32</v>
      </c>
      <c r="U6908">
        <v>2.89</v>
      </c>
      <c r="V6908">
        <v>8</v>
      </c>
      <c r="W6908" t="s">
        <v>33</v>
      </c>
      <c r="X6908" s="5">
        <v>43684</v>
      </c>
      <c r="Y6908" t="s">
        <v>130</v>
      </c>
      <c r="Z6908" t="s">
        <v>285</v>
      </c>
      <c r="AA6908" t="s">
        <v>64</v>
      </c>
    </row>
    <row r="6909" spans="1:27" x14ac:dyDescent="0.3">
      <c r="A6909">
        <v>6</v>
      </c>
      <c r="B6909" t="s">
        <v>10</v>
      </c>
      <c r="C6909">
        <v>6</v>
      </c>
      <c r="D6909" t="s">
        <v>26</v>
      </c>
      <c r="E6909" t="s">
        <v>892</v>
      </c>
      <c r="F6909" t="s">
        <v>13</v>
      </c>
      <c r="G6909" t="s">
        <v>979</v>
      </c>
      <c r="H6909" s="3">
        <v>0.2</v>
      </c>
      <c r="I6909" s="5">
        <v>43636</v>
      </c>
      <c r="J6909" s="5" t="str">
        <f t="shared" si="214"/>
        <v>September</v>
      </c>
      <c r="K6909" s="7">
        <f t="shared" si="215"/>
        <v>2019</v>
      </c>
      <c r="L6909" t="s">
        <v>4194</v>
      </c>
      <c r="M6909" t="s">
        <v>102</v>
      </c>
      <c r="N6909">
        <v>10801</v>
      </c>
      <c r="O6909">
        <v>43</v>
      </c>
      <c r="P6909" t="s">
        <v>951</v>
      </c>
      <c r="Q6909">
        <v>19</v>
      </c>
      <c r="R6909">
        <v>3</v>
      </c>
      <c r="S6909" t="s">
        <v>104</v>
      </c>
      <c r="U6909">
        <v>18.600000000000001</v>
      </c>
      <c r="V6909">
        <v>51</v>
      </c>
      <c r="W6909" t="s">
        <v>19</v>
      </c>
      <c r="X6909" s="5">
        <v>43642</v>
      </c>
      <c r="Y6909" t="s">
        <v>39</v>
      </c>
      <c r="Z6909" t="s">
        <v>175</v>
      </c>
      <c r="AA6909" t="s">
        <v>54</v>
      </c>
    </row>
    <row r="6910" spans="1:27" x14ac:dyDescent="0.3">
      <c r="A6910">
        <v>6</v>
      </c>
      <c r="B6910" t="s">
        <v>10</v>
      </c>
      <c r="C6910">
        <v>6</v>
      </c>
      <c r="D6910" t="s">
        <v>50</v>
      </c>
      <c r="E6910" t="s">
        <v>892</v>
      </c>
      <c r="F6910" t="s">
        <v>13</v>
      </c>
      <c r="G6910" t="s">
        <v>979</v>
      </c>
      <c r="H6910" s="3">
        <v>0</v>
      </c>
      <c r="I6910" s="5">
        <v>43636</v>
      </c>
      <c r="J6910" s="5" t="str">
        <f t="shared" si="214"/>
        <v>September</v>
      </c>
      <c r="K6910" s="7">
        <f t="shared" si="215"/>
        <v>2019</v>
      </c>
      <c r="L6910" t="s">
        <v>4194</v>
      </c>
      <c r="M6910" t="s">
        <v>102</v>
      </c>
      <c r="N6910">
        <v>10801</v>
      </c>
      <c r="O6910">
        <v>141</v>
      </c>
      <c r="P6910" t="s">
        <v>4889</v>
      </c>
      <c r="Q6910">
        <v>15</v>
      </c>
      <c r="R6910">
        <v>5</v>
      </c>
      <c r="S6910" t="s">
        <v>104</v>
      </c>
      <c r="U6910">
        <v>14.99</v>
      </c>
      <c r="V6910">
        <v>150</v>
      </c>
      <c r="W6910" t="s">
        <v>19</v>
      </c>
      <c r="X6910" s="5">
        <v>43642</v>
      </c>
      <c r="Y6910" t="s">
        <v>39</v>
      </c>
      <c r="Z6910" t="s">
        <v>175</v>
      </c>
      <c r="AA6910" t="s">
        <v>113</v>
      </c>
    </row>
    <row r="6911" spans="1:27" x14ac:dyDescent="0.3">
      <c r="A6911">
        <v>4</v>
      </c>
      <c r="B6911" t="s">
        <v>43</v>
      </c>
      <c r="C6911">
        <v>6</v>
      </c>
      <c r="D6911" t="s">
        <v>26</v>
      </c>
      <c r="E6911" t="s">
        <v>1905</v>
      </c>
      <c r="F6911" t="s">
        <v>13</v>
      </c>
      <c r="G6911" t="s">
        <v>2171</v>
      </c>
      <c r="H6911" s="3">
        <v>0</v>
      </c>
      <c r="I6911" s="5">
        <v>43640</v>
      </c>
      <c r="J6911" s="5" t="str">
        <f t="shared" si="214"/>
        <v>September</v>
      </c>
      <c r="K6911" s="7">
        <f t="shared" si="215"/>
        <v>2019</v>
      </c>
      <c r="L6911" t="s">
        <v>4081</v>
      </c>
      <c r="M6911" t="s">
        <v>102</v>
      </c>
      <c r="N6911">
        <v>2920</v>
      </c>
      <c r="O6911">
        <v>702</v>
      </c>
      <c r="P6911" t="s">
        <v>380</v>
      </c>
      <c r="Q6911">
        <v>48</v>
      </c>
      <c r="R6911">
        <v>3</v>
      </c>
      <c r="S6911" t="s">
        <v>104</v>
      </c>
      <c r="U6911">
        <v>48.38</v>
      </c>
      <c r="V6911">
        <v>103</v>
      </c>
      <c r="W6911" t="s">
        <v>19</v>
      </c>
      <c r="X6911" s="5">
        <v>43644</v>
      </c>
      <c r="Y6911" t="s">
        <v>39</v>
      </c>
      <c r="Z6911" t="s">
        <v>836</v>
      </c>
      <c r="AA6911" t="s">
        <v>54</v>
      </c>
    </row>
    <row r="6912" spans="1:27" x14ac:dyDescent="0.3">
      <c r="A6912">
        <v>4</v>
      </c>
      <c r="B6912" t="s">
        <v>43</v>
      </c>
      <c r="C6912">
        <v>6</v>
      </c>
      <c r="D6912" t="s">
        <v>26</v>
      </c>
      <c r="E6912" t="s">
        <v>99</v>
      </c>
      <c r="F6912" t="s">
        <v>13</v>
      </c>
      <c r="G6912" t="s">
        <v>623</v>
      </c>
      <c r="H6912" s="3">
        <v>0.2</v>
      </c>
      <c r="I6912" s="5">
        <v>43751</v>
      </c>
      <c r="J6912" s="5" t="str">
        <f t="shared" si="214"/>
        <v>September</v>
      </c>
      <c r="K6912" s="7">
        <f t="shared" si="215"/>
        <v>2019</v>
      </c>
      <c r="L6912" t="s">
        <v>624</v>
      </c>
      <c r="M6912" t="s">
        <v>102</v>
      </c>
      <c r="N6912">
        <v>19140</v>
      </c>
      <c r="O6912">
        <v>1302</v>
      </c>
      <c r="P6912" t="s">
        <v>625</v>
      </c>
      <c r="Q6912">
        <v>4</v>
      </c>
      <c r="R6912">
        <v>2</v>
      </c>
      <c r="S6912" t="s">
        <v>104</v>
      </c>
      <c r="U6912">
        <v>4.08</v>
      </c>
      <c r="V6912">
        <v>12</v>
      </c>
      <c r="W6912" t="s">
        <v>33</v>
      </c>
      <c r="X6912" s="5">
        <v>43755</v>
      </c>
      <c r="Y6912" t="s">
        <v>39</v>
      </c>
      <c r="Z6912" t="s">
        <v>105</v>
      </c>
      <c r="AA6912" t="s">
        <v>64</v>
      </c>
    </row>
    <row r="6913" spans="1:27" x14ac:dyDescent="0.3">
      <c r="A6913">
        <v>4</v>
      </c>
      <c r="B6913" t="s">
        <v>43</v>
      </c>
      <c r="C6913">
        <v>6</v>
      </c>
      <c r="D6913" t="s">
        <v>26</v>
      </c>
      <c r="E6913" t="s">
        <v>99</v>
      </c>
      <c r="F6913" t="s">
        <v>13</v>
      </c>
      <c r="G6913" t="s">
        <v>623</v>
      </c>
      <c r="H6913" s="3">
        <v>0.2</v>
      </c>
      <c r="I6913" s="5">
        <v>43751</v>
      </c>
      <c r="J6913" s="5" t="str">
        <f t="shared" si="214"/>
        <v>September</v>
      </c>
      <c r="K6913" s="7">
        <f t="shared" si="215"/>
        <v>2019</v>
      </c>
      <c r="L6913" t="s">
        <v>624</v>
      </c>
      <c r="M6913" t="s">
        <v>102</v>
      </c>
      <c r="N6913">
        <v>19140</v>
      </c>
      <c r="O6913">
        <v>98</v>
      </c>
      <c r="P6913" t="s">
        <v>8163</v>
      </c>
      <c r="Q6913">
        <v>6</v>
      </c>
      <c r="R6913">
        <v>4</v>
      </c>
      <c r="S6913" t="s">
        <v>104</v>
      </c>
      <c r="U6913">
        <v>5.91</v>
      </c>
      <c r="V6913">
        <v>18</v>
      </c>
      <c r="W6913" t="s">
        <v>33</v>
      </c>
      <c r="X6913" s="5">
        <v>43755</v>
      </c>
      <c r="Y6913" t="s">
        <v>39</v>
      </c>
      <c r="Z6913" t="s">
        <v>105</v>
      </c>
      <c r="AA6913" t="s">
        <v>64</v>
      </c>
    </row>
    <row r="6914" spans="1:27" x14ac:dyDescent="0.3">
      <c r="A6914">
        <v>4</v>
      </c>
      <c r="B6914" t="s">
        <v>43</v>
      </c>
      <c r="C6914">
        <v>6</v>
      </c>
      <c r="D6914" t="s">
        <v>26</v>
      </c>
      <c r="E6914" t="s">
        <v>99</v>
      </c>
      <c r="F6914" t="s">
        <v>13</v>
      </c>
      <c r="G6914" t="s">
        <v>623</v>
      </c>
      <c r="H6914" s="3">
        <v>0.2</v>
      </c>
      <c r="I6914" s="5">
        <v>43751</v>
      </c>
      <c r="J6914" s="5" t="str">
        <f t="shared" ref="J6914:J6977" si="216">TEXT($I$2,"mmmm")</f>
        <v>September</v>
      </c>
      <c r="K6914" s="7">
        <f t="shared" si="215"/>
        <v>2019</v>
      </c>
      <c r="L6914" t="s">
        <v>624</v>
      </c>
      <c r="M6914" t="s">
        <v>102</v>
      </c>
      <c r="N6914">
        <v>19140</v>
      </c>
      <c r="O6914">
        <v>589</v>
      </c>
      <c r="P6914" t="s">
        <v>626</v>
      </c>
      <c r="Q6914">
        <v>6</v>
      </c>
      <c r="R6914">
        <v>6</v>
      </c>
      <c r="S6914" t="s">
        <v>104</v>
      </c>
      <c r="U6914">
        <v>5.97</v>
      </c>
      <c r="V6914">
        <v>60</v>
      </c>
      <c r="W6914" t="s">
        <v>33</v>
      </c>
      <c r="X6914" s="5">
        <v>43755</v>
      </c>
      <c r="Y6914" t="s">
        <v>39</v>
      </c>
      <c r="Z6914" t="s">
        <v>105</v>
      </c>
      <c r="AA6914" t="s">
        <v>42</v>
      </c>
    </row>
    <row r="6915" spans="1:27" x14ac:dyDescent="0.3">
      <c r="A6915">
        <v>4</v>
      </c>
      <c r="B6915" t="s">
        <v>43</v>
      </c>
      <c r="C6915">
        <v>6</v>
      </c>
      <c r="D6915" t="s">
        <v>26</v>
      </c>
      <c r="E6915" t="s">
        <v>99</v>
      </c>
      <c r="F6915" t="s">
        <v>13</v>
      </c>
      <c r="G6915" t="s">
        <v>623</v>
      </c>
      <c r="H6915" s="3">
        <v>0.2</v>
      </c>
      <c r="I6915" s="5">
        <v>43751</v>
      </c>
      <c r="J6915" s="5" t="str">
        <f t="shared" si="216"/>
        <v>September</v>
      </c>
      <c r="K6915" s="7">
        <f t="shared" ref="K6915:K6978" si="217">YEAR(I6915)</f>
        <v>2019</v>
      </c>
      <c r="L6915" t="s">
        <v>624</v>
      </c>
      <c r="M6915" t="s">
        <v>102</v>
      </c>
      <c r="N6915">
        <v>19140</v>
      </c>
      <c r="O6915">
        <v>197</v>
      </c>
      <c r="P6915" t="s">
        <v>627</v>
      </c>
      <c r="Q6915">
        <v>9</v>
      </c>
      <c r="R6915">
        <v>3</v>
      </c>
      <c r="S6915" t="s">
        <v>104</v>
      </c>
      <c r="U6915">
        <v>8.69</v>
      </c>
      <c r="V6915">
        <v>25</v>
      </c>
      <c r="W6915" t="s">
        <v>33</v>
      </c>
      <c r="X6915" s="5">
        <v>43755</v>
      </c>
      <c r="Y6915" t="s">
        <v>39</v>
      </c>
      <c r="Z6915" t="s">
        <v>105</v>
      </c>
      <c r="AA6915" t="s">
        <v>35</v>
      </c>
    </row>
    <row r="6916" spans="1:27" x14ac:dyDescent="0.3">
      <c r="A6916">
        <v>5</v>
      </c>
      <c r="B6916" t="s">
        <v>43</v>
      </c>
      <c r="C6916">
        <v>6</v>
      </c>
      <c r="D6916" t="s">
        <v>26</v>
      </c>
      <c r="E6916" t="s">
        <v>879</v>
      </c>
      <c r="F6916" t="s">
        <v>13</v>
      </c>
      <c r="G6916" t="s">
        <v>1124</v>
      </c>
      <c r="H6916" s="3">
        <v>0</v>
      </c>
      <c r="I6916" s="5">
        <v>43708</v>
      </c>
      <c r="J6916" s="5" t="str">
        <f t="shared" si="216"/>
        <v>September</v>
      </c>
      <c r="K6916" s="7">
        <f t="shared" si="217"/>
        <v>2019</v>
      </c>
      <c r="L6916" t="s">
        <v>3815</v>
      </c>
      <c r="M6916" t="s">
        <v>73</v>
      </c>
      <c r="N6916">
        <v>46226</v>
      </c>
      <c r="O6916">
        <v>1583</v>
      </c>
      <c r="P6916" t="s">
        <v>1282</v>
      </c>
      <c r="Q6916">
        <v>166</v>
      </c>
      <c r="R6916">
        <v>9</v>
      </c>
      <c r="S6916" t="s">
        <v>75</v>
      </c>
      <c r="U6916">
        <v>166.07</v>
      </c>
      <c r="V6916">
        <v>639</v>
      </c>
      <c r="W6916" t="s">
        <v>19</v>
      </c>
      <c r="X6916" s="5">
        <v>43713</v>
      </c>
      <c r="Y6916" t="s">
        <v>39</v>
      </c>
      <c r="Z6916" t="s">
        <v>167</v>
      </c>
      <c r="AA6916" t="s">
        <v>56</v>
      </c>
    </row>
    <row r="6917" spans="1:27" x14ac:dyDescent="0.3">
      <c r="A6917">
        <v>5</v>
      </c>
      <c r="B6917" t="s">
        <v>25</v>
      </c>
      <c r="C6917">
        <v>3</v>
      </c>
      <c r="D6917" t="s">
        <v>11</v>
      </c>
      <c r="E6917" t="s">
        <v>65</v>
      </c>
      <c r="F6917" t="s">
        <v>13</v>
      </c>
      <c r="G6917" t="s">
        <v>1773</v>
      </c>
      <c r="H6917" s="3">
        <v>0</v>
      </c>
      <c r="I6917" s="5">
        <v>43673</v>
      </c>
      <c r="J6917" s="5" t="str">
        <f t="shared" si="216"/>
        <v>September</v>
      </c>
      <c r="K6917" s="7">
        <f t="shared" si="217"/>
        <v>2019</v>
      </c>
      <c r="L6917" t="s">
        <v>2049</v>
      </c>
      <c r="M6917" t="s">
        <v>30</v>
      </c>
      <c r="N6917">
        <v>98115</v>
      </c>
      <c r="O6917">
        <v>1505</v>
      </c>
      <c r="P6917" t="s">
        <v>560</v>
      </c>
      <c r="Q6917">
        <v>11</v>
      </c>
      <c r="R6917">
        <v>3</v>
      </c>
      <c r="S6917" t="s">
        <v>32</v>
      </c>
      <c r="U6917">
        <v>10.51</v>
      </c>
      <c r="V6917">
        <v>24</v>
      </c>
      <c r="W6917" t="s">
        <v>19</v>
      </c>
      <c r="X6917" s="5">
        <v>43678</v>
      </c>
      <c r="Y6917" t="s">
        <v>20</v>
      </c>
      <c r="Z6917" t="s">
        <v>69</v>
      </c>
      <c r="AA6917" t="s">
        <v>47</v>
      </c>
    </row>
    <row r="6918" spans="1:27" x14ac:dyDescent="0.3">
      <c r="A6918">
        <v>5</v>
      </c>
      <c r="B6918" t="s">
        <v>25</v>
      </c>
      <c r="C6918">
        <v>3</v>
      </c>
      <c r="D6918" t="s">
        <v>26</v>
      </c>
      <c r="E6918" t="s">
        <v>65</v>
      </c>
      <c r="F6918" t="s">
        <v>13</v>
      </c>
      <c r="G6918" t="s">
        <v>1773</v>
      </c>
      <c r="H6918" s="3">
        <v>0</v>
      </c>
      <c r="I6918" s="5">
        <v>43673</v>
      </c>
      <c r="J6918" s="5" t="str">
        <f t="shared" si="216"/>
        <v>September</v>
      </c>
      <c r="K6918" s="7">
        <f t="shared" si="217"/>
        <v>2019</v>
      </c>
      <c r="L6918" t="s">
        <v>2049</v>
      </c>
      <c r="M6918" t="s">
        <v>30</v>
      </c>
      <c r="N6918">
        <v>98115</v>
      </c>
      <c r="O6918">
        <v>1832</v>
      </c>
      <c r="P6918" t="s">
        <v>2983</v>
      </c>
      <c r="Q6918">
        <v>6</v>
      </c>
      <c r="R6918">
        <v>2</v>
      </c>
      <c r="S6918" t="s">
        <v>32</v>
      </c>
      <c r="U6918">
        <v>6.22</v>
      </c>
      <c r="V6918">
        <v>13</v>
      </c>
      <c r="W6918" t="s">
        <v>19</v>
      </c>
      <c r="X6918" s="5">
        <v>43678</v>
      </c>
      <c r="Y6918" t="s">
        <v>20</v>
      </c>
      <c r="Z6918" t="s">
        <v>69</v>
      </c>
      <c r="AA6918" t="s">
        <v>64</v>
      </c>
    </row>
    <row r="6919" spans="1:27" x14ac:dyDescent="0.3">
      <c r="A6919">
        <v>5</v>
      </c>
      <c r="B6919" t="s">
        <v>25</v>
      </c>
      <c r="C6919">
        <v>3</v>
      </c>
      <c r="D6919" t="s">
        <v>26</v>
      </c>
      <c r="E6919" t="s">
        <v>65</v>
      </c>
      <c r="F6919" t="s">
        <v>13</v>
      </c>
      <c r="G6919" t="s">
        <v>1773</v>
      </c>
      <c r="H6919" s="3">
        <v>0</v>
      </c>
      <c r="I6919" s="5">
        <v>43673</v>
      </c>
      <c r="J6919" s="5" t="str">
        <f t="shared" si="216"/>
        <v>September</v>
      </c>
      <c r="K6919" s="7">
        <f t="shared" si="217"/>
        <v>2019</v>
      </c>
      <c r="L6919" t="s">
        <v>2049</v>
      </c>
      <c r="M6919" t="s">
        <v>30</v>
      </c>
      <c r="N6919">
        <v>98115</v>
      </c>
      <c r="O6919">
        <v>1085</v>
      </c>
      <c r="P6919" t="s">
        <v>8228</v>
      </c>
      <c r="Q6919">
        <v>12</v>
      </c>
      <c r="R6919">
        <v>4</v>
      </c>
      <c r="S6919" t="s">
        <v>32</v>
      </c>
      <c r="U6919">
        <v>12.05</v>
      </c>
      <c r="V6919">
        <v>26</v>
      </c>
      <c r="W6919" t="s">
        <v>19</v>
      </c>
      <c r="X6919" s="5">
        <v>43678</v>
      </c>
      <c r="Y6919" t="s">
        <v>20</v>
      </c>
      <c r="Z6919" t="s">
        <v>69</v>
      </c>
      <c r="AA6919" t="s">
        <v>64</v>
      </c>
    </row>
    <row r="6920" spans="1:27" x14ac:dyDescent="0.3">
      <c r="A6920">
        <v>5</v>
      </c>
      <c r="B6920" t="s">
        <v>25</v>
      </c>
      <c r="C6920">
        <v>3</v>
      </c>
      <c r="D6920" t="s">
        <v>50</v>
      </c>
      <c r="E6920" t="s">
        <v>65</v>
      </c>
      <c r="F6920" t="s">
        <v>13</v>
      </c>
      <c r="G6920" t="s">
        <v>1773</v>
      </c>
      <c r="H6920" s="3">
        <v>0</v>
      </c>
      <c r="I6920" s="5">
        <v>43673</v>
      </c>
      <c r="J6920" s="5" t="str">
        <f t="shared" si="216"/>
        <v>September</v>
      </c>
      <c r="K6920" s="7">
        <f t="shared" si="217"/>
        <v>2019</v>
      </c>
      <c r="L6920" t="s">
        <v>2049</v>
      </c>
      <c r="M6920" t="s">
        <v>30</v>
      </c>
      <c r="N6920">
        <v>98115</v>
      </c>
      <c r="O6920">
        <v>1473</v>
      </c>
      <c r="P6920" t="s">
        <v>1009</v>
      </c>
      <c r="Q6920">
        <v>33</v>
      </c>
      <c r="R6920">
        <v>5</v>
      </c>
      <c r="S6920" t="s">
        <v>32</v>
      </c>
      <c r="U6920">
        <v>32.89</v>
      </c>
      <c r="V6920">
        <v>235</v>
      </c>
      <c r="W6920" t="s">
        <v>19</v>
      </c>
      <c r="X6920" s="5">
        <v>43678</v>
      </c>
      <c r="Y6920" t="s">
        <v>20</v>
      </c>
      <c r="Z6920" t="s">
        <v>69</v>
      </c>
      <c r="AA6920" t="s">
        <v>113</v>
      </c>
    </row>
    <row r="6921" spans="1:27" x14ac:dyDescent="0.3">
      <c r="A6921">
        <v>6</v>
      </c>
      <c r="B6921" t="s">
        <v>10</v>
      </c>
      <c r="C6921">
        <v>6</v>
      </c>
      <c r="D6921" t="s">
        <v>26</v>
      </c>
      <c r="E6921" t="s">
        <v>99</v>
      </c>
      <c r="F6921" t="s">
        <v>13</v>
      </c>
      <c r="G6921" t="s">
        <v>5323</v>
      </c>
      <c r="H6921" s="3">
        <v>0.7</v>
      </c>
      <c r="I6921" s="5">
        <v>43589</v>
      </c>
      <c r="J6921" s="5" t="str">
        <f t="shared" si="216"/>
        <v>September</v>
      </c>
      <c r="K6921" s="7">
        <f t="shared" si="217"/>
        <v>2019</v>
      </c>
      <c r="L6921" t="s">
        <v>6441</v>
      </c>
      <c r="M6921" t="s">
        <v>102</v>
      </c>
      <c r="N6921">
        <v>19140</v>
      </c>
      <c r="O6921">
        <v>336</v>
      </c>
      <c r="P6921" t="s">
        <v>8274</v>
      </c>
      <c r="Q6921">
        <v>-2</v>
      </c>
      <c r="R6921">
        <v>2</v>
      </c>
      <c r="S6921" t="s">
        <v>104</v>
      </c>
      <c r="U6921">
        <v>-1.54</v>
      </c>
      <c r="V6921">
        <v>2</v>
      </c>
      <c r="W6921" t="s">
        <v>33</v>
      </c>
      <c r="X6921" s="5">
        <v>43595</v>
      </c>
      <c r="Y6921" t="s">
        <v>39</v>
      </c>
      <c r="Z6921" t="s">
        <v>105</v>
      </c>
      <c r="AA6921" t="s">
        <v>54</v>
      </c>
    </row>
    <row r="6922" spans="1:27" x14ac:dyDescent="0.3">
      <c r="A6922">
        <v>6</v>
      </c>
      <c r="B6922" t="s">
        <v>10</v>
      </c>
      <c r="C6922">
        <v>6</v>
      </c>
      <c r="D6922" t="s">
        <v>26</v>
      </c>
      <c r="E6922" t="s">
        <v>99</v>
      </c>
      <c r="F6922" t="s">
        <v>13</v>
      </c>
      <c r="G6922" t="s">
        <v>5323</v>
      </c>
      <c r="H6922" s="3">
        <v>0.7</v>
      </c>
      <c r="I6922" s="5">
        <v>43589</v>
      </c>
      <c r="J6922" s="5" t="str">
        <f t="shared" si="216"/>
        <v>September</v>
      </c>
      <c r="K6922" s="7">
        <f t="shared" si="217"/>
        <v>2019</v>
      </c>
      <c r="L6922" t="s">
        <v>6441</v>
      </c>
      <c r="M6922" t="s">
        <v>102</v>
      </c>
      <c r="N6922">
        <v>19140</v>
      </c>
      <c r="O6922">
        <v>177</v>
      </c>
      <c r="P6922" t="s">
        <v>8280</v>
      </c>
      <c r="Q6922">
        <v>-8</v>
      </c>
      <c r="R6922">
        <v>3</v>
      </c>
      <c r="S6922" t="s">
        <v>104</v>
      </c>
      <c r="U6922">
        <v>-7.52</v>
      </c>
      <c r="V6922">
        <v>9</v>
      </c>
      <c r="W6922" t="s">
        <v>33</v>
      </c>
      <c r="X6922" s="5">
        <v>43595</v>
      </c>
      <c r="Y6922" t="s">
        <v>39</v>
      </c>
      <c r="Z6922" t="s">
        <v>105</v>
      </c>
      <c r="AA6922" t="s">
        <v>54</v>
      </c>
    </row>
    <row r="6923" spans="1:27" x14ac:dyDescent="0.3">
      <c r="A6923">
        <v>4</v>
      </c>
      <c r="B6923" t="s">
        <v>43</v>
      </c>
      <c r="C6923">
        <v>6</v>
      </c>
      <c r="D6923" t="s">
        <v>26</v>
      </c>
      <c r="E6923" t="s">
        <v>88</v>
      </c>
      <c r="F6923" t="s">
        <v>13</v>
      </c>
      <c r="G6923" t="s">
        <v>723</v>
      </c>
      <c r="H6923" s="3">
        <v>0</v>
      </c>
      <c r="I6923" s="5">
        <v>43729</v>
      </c>
      <c r="J6923" s="5" t="str">
        <f t="shared" si="216"/>
        <v>September</v>
      </c>
      <c r="K6923" s="7">
        <f t="shared" si="217"/>
        <v>2019</v>
      </c>
      <c r="L6923" t="s">
        <v>4605</v>
      </c>
      <c r="M6923" t="s">
        <v>30</v>
      </c>
      <c r="N6923">
        <v>94109</v>
      </c>
      <c r="O6923">
        <v>97</v>
      </c>
      <c r="P6923" t="s">
        <v>568</v>
      </c>
      <c r="Q6923">
        <v>28</v>
      </c>
      <c r="R6923">
        <v>7</v>
      </c>
      <c r="S6923" t="s">
        <v>32</v>
      </c>
      <c r="U6923">
        <v>27.93</v>
      </c>
      <c r="V6923">
        <v>56</v>
      </c>
      <c r="W6923" t="s">
        <v>19</v>
      </c>
      <c r="X6923" s="5">
        <v>43733</v>
      </c>
      <c r="Y6923" t="s">
        <v>39</v>
      </c>
      <c r="Z6923" t="s">
        <v>34</v>
      </c>
      <c r="AA6923" t="s">
        <v>64</v>
      </c>
    </row>
    <row r="6924" spans="1:27" x14ac:dyDescent="0.3">
      <c r="A6924">
        <v>0</v>
      </c>
      <c r="B6924" t="s">
        <v>10</v>
      </c>
      <c r="C6924">
        <v>0</v>
      </c>
      <c r="D6924" t="s">
        <v>26</v>
      </c>
      <c r="E6924" t="s">
        <v>2479</v>
      </c>
      <c r="F6924" t="s">
        <v>13</v>
      </c>
      <c r="G6924" t="s">
        <v>6926</v>
      </c>
      <c r="H6924" s="3">
        <v>0</v>
      </c>
      <c r="I6924" s="5">
        <v>43620</v>
      </c>
      <c r="J6924" s="5" t="str">
        <f t="shared" si="216"/>
        <v>September</v>
      </c>
      <c r="K6924" s="7">
        <f t="shared" si="217"/>
        <v>2019</v>
      </c>
      <c r="L6924" t="s">
        <v>7292</v>
      </c>
      <c r="M6924" t="s">
        <v>16</v>
      </c>
      <c r="N6924">
        <v>72401</v>
      </c>
      <c r="O6924">
        <v>928</v>
      </c>
      <c r="P6924" t="s">
        <v>3961</v>
      </c>
      <c r="Q6924">
        <v>4</v>
      </c>
      <c r="R6924">
        <v>3</v>
      </c>
      <c r="S6924" t="s">
        <v>18</v>
      </c>
      <c r="U6924">
        <v>4.3899999999999997</v>
      </c>
      <c r="V6924">
        <v>10</v>
      </c>
      <c r="W6924" t="s">
        <v>76</v>
      </c>
      <c r="X6924" s="5">
        <v>43620</v>
      </c>
      <c r="Y6924" t="s">
        <v>773</v>
      </c>
      <c r="Z6924" t="s">
        <v>1016</v>
      </c>
      <c r="AA6924" t="s">
        <v>54</v>
      </c>
    </row>
    <row r="6925" spans="1:27" x14ac:dyDescent="0.3">
      <c r="A6925">
        <v>0</v>
      </c>
      <c r="B6925" t="s">
        <v>10</v>
      </c>
      <c r="C6925">
        <v>0</v>
      </c>
      <c r="D6925" t="s">
        <v>26</v>
      </c>
      <c r="E6925" t="s">
        <v>2479</v>
      </c>
      <c r="F6925" t="s">
        <v>13</v>
      </c>
      <c r="G6925" t="s">
        <v>6926</v>
      </c>
      <c r="H6925" s="3">
        <v>0</v>
      </c>
      <c r="I6925" s="5">
        <v>43620</v>
      </c>
      <c r="J6925" s="5" t="str">
        <f t="shared" si="216"/>
        <v>September</v>
      </c>
      <c r="K6925" s="7">
        <f t="shared" si="217"/>
        <v>2019</v>
      </c>
      <c r="L6925" t="s">
        <v>7292</v>
      </c>
      <c r="M6925" t="s">
        <v>16</v>
      </c>
      <c r="N6925">
        <v>72401</v>
      </c>
      <c r="O6925">
        <v>716</v>
      </c>
      <c r="P6925" t="s">
        <v>2867</v>
      </c>
      <c r="Q6925">
        <v>54</v>
      </c>
      <c r="R6925">
        <v>7</v>
      </c>
      <c r="S6925" t="s">
        <v>18</v>
      </c>
      <c r="U6925">
        <v>54.04</v>
      </c>
      <c r="V6925">
        <v>108</v>
      </c>
      <c r="W6925" t="s">
        <v>76</v>
      </c>
      <c r="X6925" s="5">
        <v>43620</v>
      </c>
      <c r="Y6925" t="s">
        <v>773</v>
      </c>
      <c r="Z6925" t="s">
        <v>1016</v>
      </c>
      <c r="AA6925" t="s">
        <v>54</v>
      </c>
    </row>
    <row r="6926" spans="1:27" x14ac:dyDescent="0.3">
      <c r="A6926">
        <v>7</v>
      </c>
      <c r="B6926" t="s">
        <v>25</v>
      </c>
      <c r="C6926">
        <v>6</v>
      </c>
      <c r="D6926" t="s">
        <v>11</v>
      </c>
      <c r="E6926" t="s">
        <v>122</v>
      </c>
      <c r="F6926" t="s">
        <v>13</v>
      </c>
      <c r="G6926" t="s">
        <v>6848</v>
      </c>
      <c r="H6926" s="3">
        <v>0.3</v>
      </c>
      <c r="I6926" s="5">
        <v>43694</v>
      </c>
      <c r="J6926" s="5" t="str">
        <f t="shared" si="216"/>
        <v>September</v>
      </c>
      <c r="K6926" s="7">
        <f t="shared" si="217"/>
        <v>2019</v>
      </c>
      <c r="L6926" t="s">
        <v>7028</v>
      </c>
      <c r="M6926" t="s">
        <v>73</v>
      </c>
      <c r="N6926">
        <v>77095</v>
      </c>
      <c r="O6926">
        <v>1385</v>
      </c>
      <c r="P6926" t="s">
        <v>2183</v>
      </c>
      <c r="Q6926">
        <v>-2</v>
      </c>
      <c r="R6926">
        <v>4</v>
      </c>
      <c r="S6926" t="s">
        <v>75</v>
      </c>
      <c r="U6926">
        <v>-2.13</v>
      </c>
      <c r="V6926">
        <v>75</v>
      </c>
      <c r="W6926" t="s">
        <v>76</v>
      </c>
      <c r="X6926" s="5">
        <v>43701</v>
      </c>
      <c r="Y6926" t="s">
        <v>39</v>
      </c>
      <c r="Z6926" t="s">
        <v>77</v>
      </c>
      <c r="AA6926" t="s">
        <v>24</v>
      </c>
    </row>
    <row r="6927" spans="1:27" x14ac:dyDescent="0.3">
      <c r="A6927">
        <v>7</v>
      </c>
      <c r="B6927" t="s">
        <v>25</v>
      </c>
      <c r="C6927">
        <v>6</v>
      </c>
      <c r="D6927" t="s">
        <v>11</v>
      </c>
      <c r="E6927" t="s">
        <v>122</v>
      </c>
      <c r="F6927" t="s">
        <v>13</v>
      </c>
      <c r="G6927" t="s">
        <v>6848</v>
      </c>
      <c r="H6927" s="3">
        <v>0.6</v>
      </c>
      <c r="I6927" s="5">
        <v>43694</v>
      </c>
      <c r="J6927" s="5" t="str">
        <f t="shared" si="216"/>
        <v>September</v>
      </c>
      <c r="K6927" s="7">
        <f t="shared" si="217"/>
        <v>2019</v>
      </c>
      <c r="L6927" t="s">
        <v>7028</v>
      </c>
      <c r="M6927" t="s">
        <v>73</v>
      </c>
      <c r="N6927">
        <v>77095</v>
      </c>
      <c r="O6927">
        <v>19</v>
      </c>
      <c r="P6927" t="s">
        <v>2275</v>
      </c>
      <c r="Q6927">
        <v>-22</v>
      </c>
      <c r="R6927">
        <v>2</v>
      </c>
      <c r="S6927" t="s">
        <v>75</v>
      </c>
      <c r="U6927">
        <v>-22.24</v>
      </c>
      <c r="V6927">
        <v>17</v>
      </c>
      <c r="W6927" t="s">
        <v>76</v>
      </c>
      <c r="X6927" s="5">
        <v>43701</v>
      </c>
      <c r="Y6927" t="s">
        <v>39</v>
      </c>
      <c r="Z6927" t="s">
        <v>77</v>
      </c>
      <c r="AA6927" t="s">
        <v>47</v>
      </c>
    </row>
    <row r="6928" spans="1:27" x14ac:dyDescent="0.3">
      <c r="A6928">
        <v>7</v>
      </c>
      <c r="B6928" t="s">
        <v>25</v>
      </c>
      <c r="C6928">
        <v>6</v>
      </c>
      <c r="D6928" t="s">
        <v>26</v>
      </c>
      <c r="E6928" t="s">
        <v>122</v>
      </c>
      <c r="F6928" t="s">
        <v>13</v>
      </c>
      <c r="G6928" t="s">
        <v>6848</v>
      </c>
      <c r="H6928" s="3">
        <v>0.2</v>
      </c>
      <c r="I6928" s="5">
        <v>43694</v>
      </c>
      <c r="J6928" s="5" t="str">
        <f t="shared" si="216"/>
        <v>September</v>
      </c>
      <c r="K6928" s="7">
        <f t="shared" si="217"/>
        <v>2019</v>
      </c>
      <c r="L6928" t="s">
        <v>7028</v>
      </c>
      <c r="M6928" t="s">
        <v>73</v>
      </c>
      <c r="N6928">
        <v>77095</v>
      </c>
      <c r="O6928">
        <v>63</v>
      </c>
      <c r="P6928" t="s">
        <v>4686</v>
      </c>
      <c r="Q6928">
        <v>-1</v>
      </c>
      <c r="R6928">
        <v>2</v>
      </c>
      <c r="S6928" t="s">
        <v>75</v>
      </c>
      <c r="U6928">
        <v>-1.04</v>
      </c>
      <c r="V6928">
        <v>6</v>
      </c>
      <c r="W6928" t="s">
        <v>76</v>
      </c>
      <c r="X6928" s="5">
        <v>43701</v>
      </c>
      <c r="Y6928" t="s">
        <v>39</v>
      </c>
      <c r="Z6928" t="s">
        <v>77</v>
      </c>
      <c r="AA6928" t="s">
        <v>356</v>
      </c>
    </row>
    <row r="6929" spans="1:27" x14ac:dyDescent="0.3">
      <c r="A6929">
        <v>7</v>
      </c>
      <c r="B6929" t="s">
        <v>25</v>
      </c>
      <c r="C6929">
        <v>6</v>
      </c>
      <c r="D6929" t="s">
        <v>26</v>
      </c>
      <c r="E6929" t="s">
        <v>122</v>
      </c>
      <c r="F6929" t="s">
        <v>13</v>
      </c>
      <c r="G6929" t="s">
        <v>6848</v>
      </c>
      <c r="H6929" s="3">
        <v>0.2</v>
      </c>
      <c r="I6929" s="5">
        <v>43694</v>
      </c>
      <c r="J6929" s="5" t="str">
        <f t="shared" si="216"/>
        <v>September</v>
      </c>
      <c r="K6929" s="7">
        <f t="shared" si="217"/>
        <v>2019</v>
      </c>
      <c r="L6929" t="s">
        <v>7028</v>
      </c>
      <c r="M6929" t="s">
        <v>73</v>
      </c>
      <c r="N6929">
        <v>77095</v>
      </c>
      <c r="O6929">
        <v>245</v>
      </c>
      <c r="P6929" t="s">
        <v>3837</v>
      </c>
      <c r="Q6929">
        <v>1</v>
      </c>
      <c r="R6929">
        <v>3</v>
      </c>
      <c r="S6929" t="s">
        <v>75</v>
      </c>
      <c r="U6929">
        <v>1</v>
      </c>
      <c r="V6929">
        <v>8</v>
      </c>
      <c r="W6929" t="s">
        <v>76</v>
      </c>
      <c r="X6929" s="5">
        <v>43701</v>
      </c>
      <c r="Y6929" t="s">
        <v>39</v>
      </c>
      <c r="Z6929" t="s">
        <v>77</v>
      </c>
      <c r="AA6929" t="s">
        <v>49</v>
      </c>
    </row>
    <row r="6930" spans="1:27" x14ac:dyDescent="0.3">
      <c r="A6930">
        <v>7</v>
      </c>
      <c r="B6930" t="s">
        <v>25</v>
      </c>
      <c r="C6930">
        <v>6</v>
      </c>
      <c r="D6930" t="s">
        <v>26</v>
      </c>
      <c r="E6930" t="s">
        <v>122</v>
      </c>
      <c r="F6930" t="s">
        <v>13</v>
      </c>
      <c r="G6930" t="s">
        <v>6848</v>
      </c>
      <c r="H6930" s="3">
        <v>0.8</v>
      </c>
      <c r="I6930" s="5">
        <v>43694</v>
      </c>
      <c r="J6930" s="5" t="str">
        <f t="shared" si="216"/>
        <v>September</v>
      </c>
      <c r="K6930" s="7">
        <f t="shared" si="217"/>
        <v>2019</v>
      </c>
      <c r="L6930" t="s">
        <v>7028</v>
      </c>
      <c r="M6930" t="s">
        <v>73</v>
      </c>
      <c r="N6930">
        <v>77095</v>
      </c>
      <c r="O6930">
        <v>304</v>
      </c>
      <c r="P6930" t="s">
        <v>1232</v>
      </c>
      <c r="Q6930">
        <v>-99</v>
      </c>
      <c r="R6930">
        <v>4</v>
      </c>
      <c r="S6930" t="s">
        <v>75</v>
      </c>
      <c r="U6930">
        <v>-99.1</v>
      </c>
      <c r="V6930">
        <v>39</v>
      </c>
      <c r="W6930" t="s">
        <v>76</v>
      </c>
      <c r="X6930" s="5">
        <v>43701</v>
      </c>
      <c r="Y6930" t="s">
        <v>39</v>
      </c>
      <c r="Z6930" t="s">
        <v>77</v>
      </c>
      <c r="AA6930" t="s">
        <v>56</v>
      </c>
    </row>
    <row r="6931" spans="1:27" x14ac:dyDescent="0.3">
      <c r="A6931">
        <v>6</v>
      </c>
      <c r="B6931" t="s">
        <v>10</v>
      </c>
      <c r="C6931">
        <v>6</v>
      </c>
      <c r="D6931" t="s">
        <v>50</v>
      </c>
      <c r="E6931" t="s">
        <v>27</v>
      </c>
      <c r="F6931" t="s">
        <v>13</v>
      </c>
      <c r="G6931" t="s">
        <v>8132</v>
      </c>
      <c r="H6931" s="3">
        <v>0.2</v>
      </c>
      <c r="I6931" s="5">
        <v>43796</v>
      </c>
      <c r="J6931" s="5" t="str">
        <f t="shared" si="216"/>
        <v>September</v>
      </c>
      <c r="K6931" s="7">
        <f t="shared" si="217"/>
        <v>2019</v>
      </c>
      <c r="L6931" t="s">
        <v>5179</v>
      </c>
      <c r="M6931" t="s">
        <v>30</v>
      </c>
      <c r="N6931">
        <v>90036</v>
      </c>
      <c r="O6931">
        <v>783</v>
      </c>
      <c r="P6931" t="s">
        <v>4726</v>
      </c>
      <c r="Q6931">
        <v>6</v>
      </c>
      <c r="R6931">
        <v>4</v>
      </c>
      <c r="S6931" t="s">
        <v>32</v>
      </c>
      <c r="U6931">
        <v>5.76</v>
      </c>
      <c r="V6931">
        <v>58</v>
      </c>
      <c r="W6931" t="s">
        <v>19</v>
      </c>
      <c r="X6931" s="5">
        <v>43802</v>
      </c>
      <c r="Y6931" t="s">
        <v>39</v>
      </c>
      <c r="Z6931" t="s">
        <v>34</v>
      </c>
      <c r="AA6931" t="s">
        <v>52</v>
      </c>
    </row>
    <row r="6932" spans="1:27" x14ac:dyDescent="0.3">
      <c r="A6932">
        <v>3</v>
      </c>
      <c r="B6932" t="s">
        <v>25</v>
      </c>
      <c r="C6932">
        <v>1</v>
      </c>
      <c r="D6932" t="s">
        <v>50</v>
      </c>
      <c r="E6932" t="s">
        <v>287</v>
      </c>
      <c r="F6932" t="s">
        <v>13</v>
      </c>
      <c r="G6932" t="s">
        <v>2991</v>
      </c>
      <c r="H6932" s="3">
        <v>0.2</v>
      </c>
      <c r="I6932" s="5">
        <v>43678</v>
      </c>
      <c r="J6932" s="5" t="str">
        <f t="shared" si="216"/>
        <v>September</v>
      </c>
      <c r="K6932" s="7">
        <f t="shared" si="217"/>
        <v>2019</v>
      </c>
      <c r="L6932" t="s">
        <v>4773</v>
      </c>
      <c r="M6932" t="s">
        <v>16</v>
      </c>
      <c r="N6932">
        <v>28205</v>
      </c>
      <c r="O6932">
        <v>1178</v>
      </c>
      <c r="P6932" t="s">
        <v>4774</v>
      </c>
      <c r="Q6932">
        <v>17</v>
      </c>
      <c r="R6932">
        <v>5</v>
      </c>
      <c r="S6932" t="s">
        <v>18</v>
      </c>
      <c r="U6932">
        <v>17</v>
      </c>
      <c r="V6932">
        <v>272</v>
      </c>
      <c r="W6932" t="s">
        <v>19</v>
      </c>
      <c r="X6932" s="5">
        <v>43681</v>
      </c>
      <c r="Y6932" t="s">
        <v>130</v>
      </c>
      <c r="Z6932" t="s">
        <v>63</v>
      </c>
      <c r="AA6932" t="s">
        <v>52</v>
      </c>
    </row>
    <row r="6933" spans="1:27" x14ac:dyDescent="0.3">
      <c r="A6933">
        <v>3</v>
      </c>
      <c r="B6933" t="s">
        <v>25</v>
      </c>
      <c r="C6933">
        <v>1</v>
      </c>
      <c r="D6933" t="s">
        <v>11</v>
      </c>
      <c r="E6933" t="s">
        <v>6875</v>
      </c>
      <c r="F6933" t="s">
        <v>13</v>
      </c>
      <c r="G6933" t="s">
        <v>6827</v>
      </c>
      <c r="H6933" s="3">
        <v>0</v>
      </c>
      <c r="I6933" s="5">
        <v>43654</v>
      </c>
      <c r="J6933" s="5" t="str">
        <f t="shared" si="216"/>
        <v>September</v>
      </c>
      <c r="K6933" s="7">
        <f t="shared" si="217"/>
        <v>2019</v>
      </c>
      <c r="L6933" t="s">
        <v>6876</v>
      </c>
      <c r="M6933" t="s">
        <v>30</v>
      </c>
      <c r="N6933">
        <v>90660</v>
      </c>
      <c r="O6933">
        <v>510</v>
      </c>
      <c r="P6933" t="s">
        <v>686</v>
      </c>
      <c r="Q6933">
        <v>63</v>
      </c>
      <c r="R6933">
        <v>5</v>
      </c>
      <c r="S6933" t="s">
        <v>32</v>
      </c>
      <c r="U6933">
        <v>62.74</v>
      </c>
      <c r="V6933">
        <v>146</v>
      </c>
      <c r="W6933" t="s">
        <v>76</v>
      </c>
      <c r="X6933" s="5">
        <v>43657</v>
      </c>
      <c r="Y6933" t="s">
        <v>130</v>
      </c>
      <c r="Z6933" t="s">
        <v>34</v>
      </c>
      <c r="AA6933" t="s">
        <v>47</v>
      </c>
    </row>
    <row r="6934" spans="1:27" x14ac:dyDescent="0.3">
      <c r="A6934">
        <v>1</v>
      </c>
      <c r="B6934" t="s">
        <v>10</v>
      </c>
      <c r="C6934">
        <v>1</v>
      </c>
      <c r="D6934" t="s">
        <v>26</v>
      </c>
      <c r="E6934" t="s">
        <v>535</v>
      </c>
      <c r="F6934" t="s">
        <v>13</v>
      </c>
      <c r="G6934" t="s">
        <v>1357</v>
      </c>
      <c r="H6934" s="3">
        <v>0</v>
      </c>
      <c r="I6934" s="5">
        <v>43642</v>
      </c>
      <c r="J6934" s="5" t="str">
        <f t="shared" si="216"/>
        <v>September</v>
      </c>
      <c r="K6934" s="7">
        <f t="shared" si="217"/>
        <v>2019</v>
      </c>
      <c r="L6934" t="s">
        <v>7203</v>
      </c>
      <c r="M6934" t="s">
        <v>73</v>
      </c>
      <c r="N6934">
        <v>48227</v>
      </c>
      <c r="O6934">
        <v>131</v>
      </c>
      <c r="P6934" t="s">
        <v>8245</v>
      </c>
      <c r="Q6934">
        <v>2</v>
      </c>
      <c r="R6934">
        <v>1</v>
      </c>
      <c r="S6934" t="s">
        <v>75</v>
      </c>
      <c r="U6934">
        <v>2.04</v>
      </c>
      <c r="V6934">
        <v>5</v>
      </c>
      <c r="W6934" t="s">
        <v>76</v>
      </c>
      <c r="X6934" s="5">
        <v>43643</v>
      </c>
      <c r="Y6934" t="s">
        <v>130</v>
      </c>
      <c r="Z6934" t="s">
        <v>156</v>
      </c>
      <c r="AA6934" t="s">
        <v>64</v>
      </c>
    </row>
    <row r="6935" spans="1:27" x14ac:dyDescent="0.3">
      <c r="A6935">
        <v>1</v>
      </c>
      <c r="B6935" t="s">
        <v>10</v>
      </c>
      <c r="C6935">
        <v>1</v>
      </c>
      <c r="D6935" t="s">
        <v>26</v>
      </c>
      <c r="E6935" t="s">
        <v>535</v>
      </c>
      <c r="F6935" t="s">
        <v>13</v>
      </c>
      <c r="G6935" t="s">
        <v>1357</v>
      </c>
      <c r="H6935" s="3">
        <v>0</v>
      </c>
      <c r="I6935" s="5">
        <v>43642</v>
      </c>
      <c r="J6935" s="5" t="str">
        <f t="shared" si="216"/>
        <v>September</v>
      </c>
      <c r="K6935" s="7">
        <f t="shared" si="217"/>
        <v>2019</v>
      </c>
      <c r="L6935" t="s">
        <v>7203</v>
      </c>
      <c r="M6935" t="s">
        <v>73</v>
      </c>
      <c r="N6935">
        <v>48227</v>
      </c>
      <c r="O6935">
        <v>676</v>
      </c>
      <c r="P6935" t="s">
        <v>3899</v>
      </c>
      <c r="Q6935">
        <v>5</v>
      </c>
      <c r="R6935">
        <v>4</v>
      </c>
      <c r="S6935" t="s">
        <v>75</v>
      </c>
      <c r="U6935">
        <v>5.41</v>
      </c>
      <c r="V6935">
        <v>16</v>
      </c>
      <c r="W6935" t="s">
        <v>76</v>
      </c>
      <c r="X6935" s="5">
        <v>43643</v>
      </c>
      <c r="Y6935" t="s">
        <v>130</v>
      </c>
      <c r="Z6935" t="s">
        <v>156</v>
      </c>
      <c r="AA6935" t="s">
        <v>49</v>
      </c>
    </row>
    <row r="6936" spans="1:27" x14ac:dyDescent="0.3">
      <c r="A6936">
        <v>1</v>
      </c>
      <c r="B6936" t="s">
        <v>10</v>
      </c>
      <c r="C6936">
        <v>1</v>
      </c>
      <c r="D6936" t="s">
        <v>50</v>
      </c>
      <c r="E6936" t="s">
        <v>535</v>
      </c>
      <c r="F6936" t="s">
        <v>13</v>
      </c>
      <c r="G6936" t="s">
        <v>1357</v>
      </c>
      <c r="H6936" s="3">
        <v>0</v>
      </c>
      <c r="I6936" s="5">
        <v>43642</v>
      </c>
      <c r="J6936" s="5" t="str">
        <f t="shared" si="216"/>
        <v>September</v>
      </c>
      <c r="K6936" s="7">
        <f t="shared" si="217"/>
        <v>2019</v>
      </c>
      <c r="L6936" t="s">
        <v>7203</v>
      </c>
      <c r="M6936" t="s">
        <v>73</v>
      </c>
      <c r="N6936">
        <v>48227</v>
      </c>
      <c r="O6936">
        <v>1178</v>
      </c>
      <c r="P6936" t="s">
        <v>4774</v>
      </c>
      <c r="Q6936">
        <v>136</v>
      </c>
      <c r="R6936">
        <v>8</v>
      </c>
      <c r="S6936" t="s">
        <v>75</v>
      </c>
      <c r="U6936">
        <v>135.97999999999999</v>
      </c>
      <c r="V6936">
        <v>544</v>
      </c>
      <c r="W6936" t="s">
        <v>76</v>
      </c>
      <c r="X6936" s="5">
        <v>43643</v>
      </c>
      <c r="Y6936" t="s">
        <v>130</v>
      </c>
      <c r="Z6936" t="s">
        <v>156</v>
      </c>
      <c r="AA6936" t="s">
        <v>52</v>
      </c>
    </row>
    <row r="6937" spans="1:27" x14ac:dyDescent="0.3">
      <c r="A6937">
        <v>2</v>
      </c>
      <c r="B6937" t="s">
        <v>43</v>
      </c>
      <c r="C6937">
        <v>3</v>
      </c>
      <c r="D6937" t="s">
        <v>26</v>
      </c>
      <c r="E6937" t="s">
        <v>1030</v>
      </c>
      <c r="F6937" t="s">
        <v>13</v>
      </c>
      <c r="G6937" t="s">
        <v>5263</v>
      </c>
      <c r="H6937" s="3">
        <v>0</v>
      </c>
      <c r="I6937" s="5">
        <v>43555</v>
      </c>
      <c r="J6937" s="5" t="str">
        <f t="shared" si="216"/>
        <v>September</v>
      </c>
      <c r="K6937" s="7">
        <f t="shared" si="217"/>
        <v>2019</v>
      </c>
      <c r="L6937" t="s">
        <v>6094</v>
      </c>
      <c r="M6937" t="s">
        <v>16</v>
      </c>
      <c r="N6937">
        <v>30318</v>
      </c>
      <c r="O6937">
        <v>903</v>
      </c>
      <c r="P6937" t="s">
        <v>721</v>
      </c>
      <c r="Q6937">
        <v>17</v>
      </c>
      <c r="R6937">
        <v>1</v>
      </c>
      <c r="S6937" t="s">
        <v>18</v>
      </c>
      <c r="U6937">
        <v>17.27</v>
      </c>
      <c r="V6937">
        <v>35</v>
      </c>
      <c r="W6937" t="s">
        <v>33</v>
      </c>
      <c r="X6937" s="5">
        <v>43557</v>
      </c>
      <c r="Y6937" t="s">
        <v>20</v>
      </c>
      <c r="Z6937" t="s">
        <v>761</v>
      </c>
      <c r="AA6937" t="s">
        <v>54</v>
      </c>
    </row>
    <row r="6938" spans="1:27" x14ac:dyDescent="0.3">
      <c r="A6938">
        <v>2</v>
      </c>
      <c r="B6938" t="s">
        <v>43</v>
      </c>
      <c r="C6938">
        <v>3</v>
      </c>
      <c r="D6938" t="s">
        <v>26</v>
      </c>
      <c r="E6938" t="s">
        <v>1030</v>
      </c>
      <c r="F6938" t="s">
        <v>13</v>
      </c>
      <c r="G6938" t="s">
        <v>5263</v>
      </c>
      <c r="H6938" s="3">
        <v>0</v>
      </c>
      <c r="I6938" s="5">
        <v>43555</v>
      </c>
      <c r="J6938" s="5" t="str">
        <f t="shared" si="216"/>
        <v>September</v>
      </c>
      <c r="K6938" s="7">
        <f t="shared" si="217"/>
        <v>2019</v>
      </c>
      <c r="L6938" t="s">
        <v>6094</v>
      </c>
      <c r="M6938" t="s">
        <v>16</v>
      </c>
      <c r="N6938">
        <v>30318</v>
      </c>
      <c r="O6938">
        <v>266</v>
      </c>
      <c r="P6938" t="s">
        <v>117</v>
      </c>
      <c r="Q6938">
        <v>31</v>
      </c>
      <c r="R6938">
        <v>4</v>
      </c>
      <c r="S6938" t="s">
        <v>18</v>
      </c>
      <c r="U6938">
        <v>30.78</v>
      </c>
      <c r="V6938">
        <v>64</v>
      </c>
      <c r="W6938" t="s">
        <v>33</v>
      </c>
      <c r="X6938" s="5">
        <v>43557</v>
      </c>
      <c r="Y6938" t="s">
        <v>20</v>
      </c>
      <c r="Z6938" t="s">
        <v>761</v>
      </c>
      <c r="AA6938" t="s">
        <v>54</v>
      </c>
    </row>
    <row r="6939" spans="1:27" x14ac:dyDescent="0.3">
      <c r="A6939">
        <v>2</v>
      </c>
      <c r="B6939" t="s">
        <v>43</v>
      </c>
      <c r="C6939">
        <v>3</v>
      </c>
      <c r="D6939" t="s">
        <v>50</v>
      </c>
      <c r="E6939" t="s">
        <v>1030</v>
      </c>
      <c r="F6939" t="s">
        <v>13</v>
      </c>
      <c r="G6939" t="s">
        <v>5263</v>
      </c>
      <c r="H6939" s="3">
        <v>0</v>
      </c>
      <c r="I6939" s="5">
        <v>43555</v>
      </c>
      <c r="J6939" s="5" t="str">
        <f t="shared" si="216"/>
        <v>September</v>
      </c>
      <c r="K6939" s="7">
        <f t="shared" si="217"/>
        <v>2019</v>
      </c>
      <c r="L6939" t="s">
        <v>6094</v>
      </c>
      <c r="M6939" t="s">
        <v>16</v>
      </c>
      <c r="N6939">
        <v>30318</v>
      </c>
      <c r="O6939">
        <v>798</v>
      </c>
      <c r="P6939" t="s">
        <v>726</v>
      </c>
      <c r="Q6939">
        <v>1440</v>
      </c>
      <c r="R6939">
        <v>5</v>
      </c>
      <c r="S6939" t="s">
        <v>18</v>
      </c>
      <c r="U6939">
        <v>1439.98</v>
      </c>
      <c r="V6939">
        <v>3000</v>
      </c>
      <c r="W6939" t="s">
        <v>33</v>
      </c>
      <c r="X6939" s="5">
        <v>43557</v>
      </c>
      <c r="Y6939" t="s">
        <v>20</v>
      </c>
      <c r="Z6939" t="s">
        <v>761</v>
      </c>
      <c r="AA6939" t="s">
        <v>727</v>
      </c>
    </row>
    <row r="6940" spans="1:27" x14ac:dyDescent="0.3">
      <c r="A6940">
        <v>4</v>
      </c>
      <c r="B6940" t="s">
        <v>43</v>
      </c>
      <c r="C6940">
        <v>6</v>
      </c>
      <c r="D6940" t="s">
        <v>26</v>
      </c>
      <c r="E6940" t="s">
        <v>1097</v>
      </c>
      <c r="F6940" t="s">
        <v>13</v>
      </c>
      <c r="G6940" t="s">
        <v>1430</v>
      </c>
      <c r="H6940" s="3">
        <v>0</v>
      </c>
      <c r="I6940" s="5">
        <v>43726</v>
      </c>
      <c r="J6940" s="5" t="str">
        <f t="shared" si="216"/>
        <v>September</v>
      </c>
      <c r="K6940" s="7">
        <f t="shared" si="217"/>
        <v>2019</v>
      </c>
      <c r="L6940" t="s">
        <v>1431</v>
      </c>
      <c r="M6940" t="s">
        <v>73</v>
      </c>
      <c r="N6940">
        <v>54302</v>
      </c>
      <c r="O6940">
        <v>96</v>
      </c>
      <c r="P6940" t="s">
        <v>8182</v>
      </c>
      <c r="Q6940">
        <v>10</v>
      </c>
      <c r="R6940">
        <v>4</v>
      </c>
      <c r="S6940" t="s">
        <v>75</v>
      </c>
      <c r="U6940">
        <v>10.220000000000001</v>
      </c>
      <c r="V6940">
        <v>23</v>
      </c>
      <c r="W6940" t="s">
        <v>33</v>
      </c>
      <c r="X6940" s="5">
        <v>43730</v>
      </c>
      <c r="Y6940" t="s">
        <v>39</v>
      </c>
      <c r="Z6940" t="s">
        <v>82</v>
      </c>
      <c r="AA6940" t="s">
        <v>64</v>
      </c>
    </row>
    <row r="6941" spans="1:27" x14ac:dyDescent="0.3">
      <c r="A6941">
        <v>4</v>
      </c>
      <c r="B6941" t="s">
        <v>43</v>
      </c>
      <c r="C6941">
        <v>6</v>
      </c>
      <c r="D6941" t="s">
        <v>26</v>
      </c>
      <c r="E6941" t="s">
        <v>88</v>
      </c>
      <c r="F6941" t="s">
        <v>13</v>
      </c>
      <c r="G6941" t="s">
        <v>499</v>
      </c>
      <c r="H6941" s="3">
        <v>0.2</v>
      </c>
      <c r="I6941" s="5">
        <v>43816</v>
      </c>
      <c r="J6941" s="5" t="str">
        <f t="shared" si="216"/>
        <v>September</v>
      </c>
      <c r="K6941" s="7">
        <f t="shared" si="217"/>
        <v>2019</v>
      </c>
      <c r="L6941" t="s">
        <v>1233</v>
      </c>
      <c r="M6941" t="s">
        <v>30</v>
      </c>
      <c r="N6941">
        <v>94122</v>
      </c>
      <c r="O6941">
        <v>57</v>
      </c>
      <c r="P6941" t="s">
        <v>8181</v>
      </c>
      <c r="Q6941">
        <v>5</v>
      </c>
      <c r="R6941">
        <v>5</v>
      </c>
      <c r="S6941" t="s">
        <v>32</v>
      </c>
      <c r="U6941">
        <v>5.14</v>
      </c>
      <c r="V6941">
        <v>15</v>
      </c>
      <c r="W6941" t="s">
        <v>19</v>
      </c>
      <c r="X6941" s="5">
        <v>43820</v>
      </c>
      <c r="Y6941" t="s">
        <v>39</v>
      </c>
      <c r="Z6941" t="s">
        <v>34</v>
      </c>
      <c r="AA6941" t="s">
        <v>54</v>
      </c>
    </row>
    <row r="6942" spans="1:27" x14ac:dyDescent="0.3">
      <c r="A6942">
        <v>4</v>
      </c>
      <c r="B6942" t="s">
        <v>43</v>
      </c>
      <c r="C6942">
        <v>6</v>
      </c>
      <c r="D6942" t="s">
        <v>26</v>
      </c>
      <c r="E6942" t="s">
        <v>88</v>
      </c>
      <c r="F6942" t="s">
        <v>13</v>
      </c>
      <c r="G6942" t="s">
        <v>499</v>
      </c>
      <c r="H6942" s="3">
        <v>0</v>
      </c>
      <c r="I6942" s="5">
        <v>43816</v>
      </c>
      <c r="J6942" s="5" t="str">
        <f t="shared" si="216"/>
        <v>September</v>
      </c>
      <c r="K6942" s="7">
        <f t="shared" si="217"/>
        <v>2019</v>
      </c>
      <c r="L6942" t="s">
        <v>1233</v>
      </c>
      <c r="M6942" t="s">
        <v>30</v>
      </c>
      <c r="N6942">
        <v>94122</v>
      </c>
      <c r="O6942">
        <v>129</v>
      </c>
      <c r="P6942" t="s">
        <v>8162</v>
      </c>
      <c r="Q6942">
        <v>6</v>
      </c>
      <c r="R6942">
        <v>3</v>
      </c>
      <c r="S6942" t="s">
        <v>32</v>
      </c>
      <c r="U6942">
        <v>6.09</v>
      </c>
      <c r="V6942">
        <v>13</v>
      </c>
      <c r="W6942" t="s">
        <v>19</v>
      </c>
      <c r="X6942" s="5">
        <v>43820</v>
      </c>
      <c r="Y6942" t="s">
        <v>39</v>
      </c>
      <c r="Z6942" t="s">
        <v>34</v>
      </c>
      <c r="AA6942" t="s">
        <v>64</v>
      </c>
    </row>
    <row r="6943" spans="1:27" x14ac:dyDescent="0.3">
      <c r="A6943">
        <v>3</v>
      </c>
      <c r="B6943" t="s">
        <v>10</v>
      </c>
      <c r="C6943">
        <v>3</v>
      </c>
      <c r="D6943" t="s">
        <v>26</v>
      </c>
      <c r="E6943" t="s">
        <v>3641</v>
      </c>
      <c r="F6943" t="s">
        <v>13</v>
      </c>
      <c r="G6943" t="s">
        <v>1854</v>
      </c>
      <c r="H6943" s="3">
        <v>0</v>
      </c>
      <c r="I6943" s="5">
        <v>43591</v>
      </c>
      <c r="J6943" s="5" t="str">
        <f t="shared" si="216"/>
        <v>September</v>
      </c>
      <c r="K6943" s="7">
        <f t="shared" si="217"/>
        <v>2019</v>
      </c>
      <c r="L6943" t="s">
        <v>3642</v>
      </c>
      <c r="M6943" t="s">
        <v>30</v>
      </c>
      <c r="N6943">
        <v>91730</v>
      </c>
      <c r="O6943">
        <v>611</v>
      </c>
      <c r="P6943" t="s">
        <v>1095</v>
      </c>
      <c r="Q6943">
        <v>41</v>
      </c>
      <c r="R6943">
        <v>3</v>
      </c>
      <c r="S6943" t="s">
        <v>32</v>
      </c>
      <c r="U6943">
        <v>41.29</v>
      </c>
      <c r="V6943">
        <v>153</v>
      </c>
      <c r="W6943" t="s">
        <v>19</v>
      </c>
      <c r="X6943" s="5">
        <v>43594</v>
      </c>
      <c r="Y6943" t="s">
        <v>20</v>
      </c>
      <c r="Z6943" t="s">
        <v>34</v>
      </c>
      <c r="AA6943" t="s">
        <v>56</v>
      </c>
    </row>
    <row r="6944" spans="1:27" x14ac:dyDescent="0.3">
      <c r="A6944">
        <v>5</v>
      </c>
      <c r="B6944" t="s">
        <v>43</v>
      </c>
      <c r="C6944">
        <v>6</v>
      </c>
      <c r="D6944" t="s">
        <v>26</v>
      </c>
      <c r="E6944" t="s">
        <v>375</v>
      </c>
      <c r="F6944" t="s">
        <v>13</v>
      </c>
      <c r="G6944" t="s">
        <v>2126</v>
      </c>
      <c r="H6944" s="3">
        <v>0.2</v>
      </c>
      <c r="I6944" s="5">
        <v>43704</v>
      </c>
      <c r="J6944" s="5" t="str">
        <f t="shared" si="216"/>
        <v>September</v>
      </c>
      <c r="K6944" s="7">
        <f t="shared" si="217"/>
        <v>2019</v>
      </c>
      <c r="L6944" t="s">
        <v>4351</v>
      </c>
      <c r="M6944" t="s">
        <v>16</v>
      </c>
      <c r="N6944">
        <v>37064</v>
      </c>
      <c r="O6944">
        <v>1821</v>
      </c>
      <c r="P6944" t="s">
        <v>2861</v>
      </c>
      <c r="Q6944">
        <v>2</v>
      </c>
      <c r="R6944">
        <v>1</v>
      </c>
      <c r="S6944" t="s">
        <v>18</v>
      </c>
      <c r="U6944">
        <v>1.81</v>
      </c>
      <c r="V6944">
        <v>5</v>
      </c>
      <c r="W6944" t="s">
        <v>19</v>
      </c>
      <c r="X6944" s="5">
        <v>43709</v>
      </c>
      <c r="Y6944" t="s">
        <v>39</v>
      </c>
      <c r="Z6944" t="s">
        <v>214</v>
      </c>
      <c r="AA6944" t="s">
        <v>64</v>
      </c>
    </row>
    <row r="6945" spans="1:27" x14ac:dyDescent="0.3">
      <c r="A6945">
        <v>5</v>
      </c>
      <c r="B6945" t="s">
        <v>43</v>
      </c>
      <c r="C6945">
        <v>6</v>
      </c>
      <c r="D6945" t="s">
        <v>26</v>
      </c>
      <c r="E6945" t="s">
        <v>171</v>
      </c>
      <c r="F6945" t="s">
        <v>13</v>
      </c>
      <c r="G6945" t="s">
        <v>988</v>
      </c>
      <c r="H6945" s="3">
        <v>0</v>
      </c>
      <c r="I6945" s="5">
        <v>43782</v>
      </c>
      <c r="J6945" s="5" t="str">
        <f t="shared" si="216"/>
        <v>September</v>
      </c>
      <c r="K6945" s="7">
        <f t="shared" si="217"/>
        <v>2019</v>
      </c>
      <c r="L6945" t="s">
        <v>4012</v>
      </c>
      <c r="M6945" t="s">
        <v>102</v>
      </c>
      <c r="N6945">
        <v>10009</v>
      </c>
      <c r="O6945">
        <v>1269</v>
      </c>
      <c r="P6945" t="s">
        <v>1394</v>
      </c>
      <c r="Q6945">
        <v>3</v>
      </c>
      <c r="R6945">
        <v>1</v>
      </c>
      <c r="S6945" t="s">
        <v>104</v>
      </c>
      <c r="U6945">
        <v>3.36</v>
      </c>
      <c r="V6945">
        <v>11</v>
      </c>
      <c r="W6945" t="s">
        <v>19</v>
      </c>
      <c r="X6945" s="5">
        <v>43787</v>
      </c>
      <c r="Y6945" t="s">
        <v>39</v>
      </c>
      <c r="Z6945" t="s">
        <v>175</v>
      </c>
      <c r="AA6945" t="s">
        <v>42</v>
      </c>
    </row>
    <row r="6946" spans="1:27" x14ac:dyDescent="0.3">
      <c r="A6946">
        <v>7</v>
      </c>
      <c r="B6946" t="s">
        <v>25</v>
      </c>
      <c r="C6946">
        <v>6</v>
      </c>
      <c r="D6946" t="s">
        <v>26</v>
      </c>
      <c r="E6946" t="s">
        <v>4338</v>
      </c>
      <c r="F6946" t="s">
        <v>13</v>
      </c>
      <c r="G6946" t="s">
        <v>1924</v>
      </c>
      <c r="H6946" s="3">
        <v>0</v>
      </c>
      <c r="I6946" s="5">
        <v>43599</v>
      </c>
      <c r="J6946" s="5" t="str">
        <f t="shared" si="216"/>
        <v>September</v>
      </c>
      <c r="K6946" s="7">
        <f t="shared" si="217"/>
        <v>2019</v>
      </c>
      <c r="L6946" t="s">
        <v>4339</v>
      </c>
      <c r="M6946" t="s">
        <v>16</v>
      </c>
      <c r="N6946">
        <v>39503</v>
      </c>
      <c r="O6946">
        <v>629</v>
      </c>
      <c r="P6946" t="s">
        <v>4340</v>
      </c>
      <c r="Q6946">
        <v>24</v>
      </c>
      <c r="R6946">
        <v>9</v>
      </c>
      <c r="S6946" t="s">
        <v>18</v>
      </c>
      <c r="U6946">
        <v>23.86</v>
      </c>
      <c r="V6946">
        <v>49</v>
      </c>
      <c r="W6946" t="s">
        <v>19</v>
      </c>
      <c r="X6946" s="5">
        <v>43606</v>
      </c>
      <c r="Y6946" t="s">
        <v>39</v>
      </c>
      <c r="Z6946" t="s">
        <v>887</v>
      </c>
      <c r="AA6946" t="s">
        <v>119</v>
      </c>
    </row>
    <row r="6947" spans="1:27" x14ac:dyDescent="0.3">
      <c r="A6947">
        <v>7</v>
      </c>
      <c r="B6947" t="s">
        <v>25</v>
      </c>
      <c r="C6947">
        <v>6</v>
      </c>
      <c r="D6947" t="s">
        <v>26</v>
      </c>
      <c r="E6947" t="s">
        <v>201</v>
      </c>
      <c r="F6947" t="s">
        <v>13</v>
      </c>
      <c r="G6947" t="s">
        <v>7125</v>
      </c>
      <c r="H6947" s="3">
        <v>0.2</v>
      </c>
      <c r="I6947" s="5">
        <v>43641</v>
      </c>
      <c r="J6947" s="5" t="str">
        <f t="shared" si="216"/>
        <v>September</v>
      </c>
      <c r="K6947" s="7">
        <f t="shared" si="217"/>
        <v>2019</v>
      </c>
      <c r="L6947" t="s">
        <v>7688</v>
      </c>
      <c r="M6947" t="s">
        <v>30</v>
      </c>
      <c r="N6947">
        <v>97477</v>
      </c>
      <c r="O6947">
        <v>590</v>
      </c>
      <c r="P6947" t="s">
        <v>2927</v>
      </c>
      <c r="Q6947">
        <v>1</v>
      </c>
      <c r="R6947">
        <v>2</v>
      </c>
      <c r="S6947" t="s">
        <v>32</v>
      </c>
      <c r="U6947">
        <v>0.73</v>
      </c>
      <c r="V6947">
        <v>5</v>
      </c>
      <c r="W6947" t="s">
        <v>76</v>
      </c>
      <c r="X6947" s="5">
        <v>43648</v>
      </c>
      <c r="Y6947" t="s">
        <v>39</v>
      </c>
      <c r="Z6947" t="s">
        <v>262</v>
      </c>
      <c r="AA6947" t="s">
        <v>49</v>
      </c>
    </row>
    <row r="6948" spans="1:27" x14ac:dyDescent="0.3">
      <c r="A6948">
        <v>7</v>
      </c>
      <c r="B6948" t="s">
        <v>25</v>
      </c>
      <c r="C6948">
        <v>6</v>
      </c>
      <c r="D6948" t="s">
        <v>26</v>
      </c>
      <c r="E6948" t="s">
        <v>201</v>
      </c>
      <c r="F6948" t="s">
        <v>13</v>
      </c>
      <c r="G6948" t="s">
        <v>7125</v>
      </c>
      <c r="H6948" s="3">
        <v>0.2</v>
      </c>
      <c r="I6948" s="5">
        <v>43641</v>
      </c>
      <c r="J6948" s="5" t="str">
        <f t="shared" si="216"/>
        <v>September</v>
      </c>
      <c r="K6948" s="7">
        <f t="shared" si="217"/>
        <v>2019</v>
      </c>
      <c r="L6948" t="s">
        <v>7688</v>
      </c>
      <c r="M6948" t="s">
        <v>30</v>
      </c>
      <c r="N6948">
        <v>97477</v>
      </c>
      <c r="O6948">
        <v>1289</v>
      </c>
      <c r="P6948" t="s">
        <v>3627</v>
      </c>
      <c r="Q6948">
        <v>-2</v>
      </c>
      <c r="R6948">
        <v>3</v>
      </c>
      <c r="S6948" t="s">
        <v>32</v>
      </c>
      <c r="U6948">
        <v>-2.12</v>
      </c>
      <c r="V6948">
        <v>11</v>
      </c>
      <c r="W6948" t="s">
        <v>76</v>
      </c>
      <c r="X6948" s="5">
        <v>43648</v>
      </c>
      <c r="Y6948" t="s">
        <v>39</v>
      </c>
      <c r="Z6948" t="s">
        <v>262</v>
      </c>
      <c r="AA6948" t="s">
        <v>176</v>
      </c>
    </row>
    <row r="6949" spans="1:27" x14ac:dyDescent="0.3">
      <c r="A6949">
        <v>7</v>
      </c>
      <c r="B6949" t="s">
        <v>25</v>
      </c>
      <c r="C6949">
        <v>6</v>
      </c>
      <c r="D6949" t="s">
        <v>26</v>
      </c>
      <c r="E6949" t="s">
        <v>201</v>
      </c>
      <c r="F6949" t="s">
        <v>13</v>
      </c>
      <c r="G6949" t="s">
        <v>7125</v>
      </c>
      <c r="H6949" s="3">
        <v>0.2</v>
      </c>
      <c r="I6949" s="5">
        <v>43641</v>
      </c>
      <c r="J6949" s="5" t="str">
        <f t="shared" si="216"/>
        <v>September</v>
      </c>
      <c r="K6949" s="7">
        <f t="shared" si="217"/>
        <v>2019</v>
      </c>
      <c r="L6949" t="s">
        <v>7688</v>
      </c>
      <c r="M6949" t="s">
        <v>30</v>
      </c>
      <c r="N6949">
        <v>97477</v>
      </c>
      <c r="O6949">
        <v>122</v>
      </c>
      <c r="P6949" t="s">
        <v>993</v>
      </c>
      <c r="Q6949">
        <v>27</v>
      </c>
      <c r="R6949">
        <v>6</v>
      </c>
      <c r="S6949" t="s">
        <v>32</v>
      </c>
      <c r="U6949">
        <v>26.64</v>
      </c>
      <c r="V6949">
        <v>71</v>
      </c>
      <c r="W6949" t="s">
        <v>76</v>
      </c>
      <c r="X6949" s="5">
        <v>43648</v>
      </c>
      <c r="Y6949" t="s">
        <v>39</v>
      </c>
      <c r="Z6949" t="s">
        <v>262</v>
      </c>
      <c r="AA6949" t="s">
        <v>35</v>
      </c>
    </row>
    <row r="6950" spans="1:27" x14ac:dyDescent="0.3">
      <c r="A6950">
        <v>3</v>
      </c>
      <c r="B6950" t="s">
        <v>25</v>
      </c>
      <c r="C6950">
        <v>1</v>
      </c>
      <c r="D6950" t="s">
        <v>26</v>
      </c>
      <c r="E6950" t="s">
        <v>27</v>
      </c>
      <c r="F6950" t="s">
        <v>13</v>
      </c>
      <c r="G6950" t="s">
        <v>114</v>
      </c>
      <c r="H6950" s="3">
        <v>0</v>
      </c>
      <c r="I6950" s="5">
        <v>43669</v>
      </c>
      <c r="J6950" s="5" t="str">
        <f t="shared" si="216"/>
        <v>September</v>
      </c>
      <c r="K6950" s="7">
        <f t="shared" si="217"/>
        <v>2019</v>
      </c>
      <c r="L6950" t="s">
        <v>3135</v>
      </c>
      <c r="M6950" t="s">
        <v>30</v>
      </c>
      <c r="N6950">
        <v>90045</v>
      </c>
      <c r="O6950">
        <v>1621</v>
      </c>
      <c r="P6950" t="s">
        <v>3136</v>
      </c>
      <c r="Q6950">
        <v>28</v>
      </c>
      <c r="R6950">
        <v>9</v>
      </c>
      <c r="S6950" t="s">
        <v>32</v>
      </c>
      <c r="U6950">
        <v>27.99</v>
      </c>
      <c r="V6950">
        <v>58</v>
      </c>
      <c r="W6950" t="s">
        <v>19</v>
      </c>
      <c r="X6950" s="5">
        <v>43672</v>
      </c>
      <c r="Y6950" t="s">
        <v>130</v>
      </c>
      <c r="Z6950" t="s">
        <v>34</v>
      </c>
      <c r="AA6950" t="s">
        <v>64</v>
      </c>
    </row>
    <row r="6951" spans="1:27" x14ac:dyDescent="0.3">
      <c r="A6951">
        <v>3</v>
      </c>
      <c r="B6951" t="s">
        <v>25</v>
      </c>
      <c r="C6951">
        <v>1</v>
      </c>
      <c r="D6951" t="s">
        <v>26</v>
      </c>
      <c r="E6951" t="s">
        <v>27</v>
      </c>
      <c r="F6951" t="s">
        <v>13</v>
      </c>
      <c r="G6951" t="s">
        <v>114</v>
      </c>
      <c r="H6951" s="3">
        <v>0.2</v>
      </c>
      <c r="I6951" s="5">
        <v>43669</v>
      </c>
      <c r="J6951" s="5" t="str">
        <f t="shared" si="216"/>
        <v>September</v>
      </c>
      <c r="K6951" s="7">
        <f t="shared" si="217"/>
        <v>2019</v>
      </c>
      <c r="L6951" t="s">
        <v>3135</v>
      </c>
      <c r="M6951" t="s">
        <v>30</v>
      </c>
      <c r="N6951">
        <v>90045</v>
      </c>
      <c r="O6951">
        <v>412</v>
      </c>
      <c r="P6951" t="s">
        <v>2969</v>
      </c>
      <c r="Q6951">
        <v>6</v>
      </c>
      <c r="R6951">
        <v>3</v>
      </c>
      <c r="S6951" t="s">
        <v>32</v>
      </c>
      <c r="U6951">
        <v>5.51</v>
      </c>
      <c r="V6951">
        <v>15</v>
      </c>
      <c r="W6951" t="s">
        <v>19</v>
      </c>
      <c r="X6951" s="5">
        <v>43672</v>
      </c>
      <c r="Y6951" t="s">
        <v>130</v>
      </c>
      <c r="Z6951" t="s">
        <v>34</v>
      </c>
      <c r="AA6951" t="s">
        <v>54</v>
      </c>
    </row>
    <row r="6952" spans="1:27" x14ac:dyDescent="0.3">
      <c r="A6952">
        <v>1</v>
      </c>
      <c r="B6952" t="s">
        <v>25</v>
      </c>
      <c r="C6952">
        <v>0</v>
      </c>
      <c r="D6952" t="s">
        <v>26</v>
      </c>
      <c r="E6952" t="s">
        <v>65</v>
      </c>
      <c r="F6952" t="s">
        <v>13</v>
      </c>
      <c r="G6952" t="s">
        <v>1132</v>
      </c>
      <c r="H6952" s="3">
        <v>0</v>
      </c>
      <c r="I6952" s="5">
        <v>43596</v>
      </c>
      <c r="J6952" s="5" t="str">
        <f t="shared" si="216"/>
        <v>September</v>
      </c>
      <c r="K6952" s="7">
        <f t="shared" si="217"/>
        <v>2019</v>
      </c>
      <c r="L6952" t="s">
        <v>3293</v>
      </c>
      <c r="M6952" t="s">
        <v>30</v>
      </c>
      <c r="N6952">
        <v>98103</v>
      </c>
      <c r="O6952">
        <v>210</v>
      </c>
      <c r="P6952" t="s">
        <v>3131</v>
      </c>
      <c r="Q6952">
        <v>18</v>
      </c>
      <c r="R6952">
        <v>3</v>
      </c>
      <c r="S6952" t="s">
        <v>32</v>
      </c>
      <c r="U6952">
        <v>17.670000000000002</v>
      </c>
      <c r="V6952">
        <v>38</v>
      </c>
      <c r="W6952" t="s">
        <v>19</v>
      </c>
      <c r="X6952" s="5">
        <v>43597</v>
      </c>
      <c r="Y6952" t="s">
        <v>773</v>
      </c>
      <c r="Z6952" t="s">
        <v>69</v>
      </c>
      <c r="AA6952" t="s">
        <v>35</v>
      </c>
    </row>
    <row r="6953" spans="1:27" x14ac:dyDescent="0.3">
      <c r="A6953">
        <v>1</v>
      </c>
      <c r="B6953" t="s">
        <v>25</v>
      </c>
      <c r="C6953">
        <v>0</v>
      </c>
      <c r="D6953" t="s">
        <v>26</v>
      </c>
      <c r="E6953" t="s">
        <v>65</v>
      </c>
      <c r="F6953" t="s">
        <v>13</v>
      </c>
      <c r="G6953" t="s">
        <v>1132</v>
      </c>
      <c r="H6953" s="3">
        <v>0</v>
      </c>
      <c r="I6953" s="5">
        <v>43596</v>
      </c>
      <c r="J6953" s="5" t="str">
        <f t="shared" si="216"/>
        <v>September</v>
      </c>
      <c r="K6953" s="7">
        <f t="shared" si="217"/>
        <v>2019</v>
      </c>
      <c r="L6953" t="s">
        <v>3293</v>
      </c>
      <c r="M6953" t="s">
        <v>30</v>
      </c>
      <c r="N6953">
        <v>98103</v>
      </c>
      <c r="O6953">
        <v>131</v>
      </c>
      <c r="P6953" t="s">
        <v>3304</v>
      </c>
      <c r="Q6953">
        <v>17</v>
      </c>
      <c r="R6953">
        <v>6</v>
      </c>
      <c r="S6953" t="s">
        <v>32</v>
      </c>
      <c r="U6953">
        <v>16.850000000000001</v>
      </c>
      <c r="V6953">
        <v>37</v>
      </c>
      <c r="W6953" t="s">
        <v>19</v>
      </c>
      <c r="X6953" s="5">
        <v>43597</v>
      </c>
      <c r="Y6953" t="s">
        <v>773</v>
      </c>
      <c r="Z6953" t="s">
        <v>69</v>
      </c>
      <c r="AA6953" t="s">
        <v>64</v>
      </c>
    </row>
    <row r="6954" spans="1:27" x14ac:dyDescent="0.3">
      <c r="A6954">
        <v>1</v>
      </c>
      <c r="B6954" t="s">
        <v>25</v>
      </c>
      <c r="C6954">
        <v>0</v>
      </c>
      <c r="D6954" t="s">
        <v>26</v>
      </c>
      <c r="E6954" t="s">
        <v>65</v>
      </c>
      <c r="F6954" t="s">
        <v>13</v>
      </c>
      <c r="G6954" t="s">
        <v>1132</v>
      </c>
      <c r="H6954" s="3">
        <v>0.2</v>
      </c>
      <c r="I6954" s="5">
        <v>43596</v>
      </c>
      <c r="J6954" s="5" t="str">
        <f t="shared" si="216"/>
        <v>September</v>
      </c>
      <c r="K6954" s="7">
        <f t="shared" si="217"/>
        <v>2019</v>
      </c>
      <c r="L6954" t="s">
        <v>3293</v>
      </c>
      <c r="M6954" t="s">
        <v>30</v>
      </c>
      <c r="N6954">
        <v>98103</v>
      </c>
      <c r="O6954">
        <v>46</v>
      </c>
      <c r="P6954" t="s">
        <v>8239</v>
      </c>
      <c r="Q6954">
        <v>9</v>
      </c>
      <c r="R6954">
        <v>2</v>
      </c>
      <c r="S6954" t="s">
        <v>32</v>
      </c>
      <c r="U6954">
        <v>9.44</v>
      </c>
      <c r="V6954">
        <v>26</v>
      </c>
      <c r="W6954" t="s">
        <v>19</v>
      </c>
      <c r="X6954" s="5">
        <v>43597</v>
      </c>
      <c r="Y6954" t="s">
        <v>773</v>
      </c>
      <c r="Z6954" t="s">
        <v>69</v>
      </c>
      <c r="AA6954" t="s">
        <v>54</v>
      </c>
    </row>
    <row r="6955" spans="1:27" x14ac:dyDescent="0.3">
      <c r="A6955">
        <v>4</v>
      </c>
      <c r="B6955" t="s">
        <v>43</v>
      </c>
      <c r="C6955">
        <v>6</v>
      </c>
      <c r="D6955" t="s">
        <v>50</v>
      </c>
      <c r="E6955" t="s">
        <v>27</v>
      </c>
      <c r="F6955" t="s">
        <v>13</v>
      </c>
      <c r="G6955" t="s">
        <v>6862</v>
      </c>
      <c r="H6955" s="3">
        <v>0.2</v>
      </c>
      <c r="I6955" s="5">
        <v>43593</v>
      </c>
      <c r="J6955" s="5" t="str">
        <f t="shared" si="216"/>
        <v>September</v>
      </c>
      <c r="K6955" s="7">
        <f t="shared" si="217"/>
        <v>2019</v>
      </c>
      <c r="L6955" t="s">
        <v>7794</v>
      </c>
      <c r="M6955" t="s">
        <v>30</v>
      </c>
      <c r="N6955">
        <v>90032</v>
      </c>
      <c r="O6955">
        <v>400</v>
      </c>
      <c r="P6955" t="s">
        <v>4747</v>
      </c>
      <c r="Q6955">
        <v>1050</v>
      </c>
      <c r="R6955">
        <v>6</v>
      </c>
      <c r="S6955" t="s">
        <v>32</v>
      </c>
      <c r="U6955">
        <v>1049.98</v>
      </c>
      <c r="V6955">
        <v>3360</v>
      </c>
      <c r="W6955" t="s">
        <v>76</v>
      </c>
      <c r="X6955" s="5">
        <v>43597</v>
      </c>
      <c r="Y6955" t="s">
        <v>39</v>
      </c>
      <c r="Z6955" t="s">
        <v>34</v>
      </c>
      <c r="AA6955" t="s">
        <v>727</v>
      </c>
    </row>
    <row r="6956" spans="1:27" x14ac:dyDescent="0.3">
      <c r="A6956">
        <v>6</v>
      </c>
      <c r="B6956" t="s">
        <v>10</v>
      </c>
      <c r="C6956">
        <v>6</v>
      </c>
      <c r="D6956" t="s">
        <v>26</v>
      </c>
      <c r="E6956" t="s">
        <v>4431</v>
      </c>
      <c r="F6956" t="s">
        <v>13</v>
      </c>
      <c r="G6956" t="s">
        <v>1175</v>
      </c>
      <c r="H6956" s="3">
        <v>0.7</v>
      </c>
      <c r="I6956" s="5">
        <v>43627</v>
      </c>
      <c r="J6956" s="5" t="str">
        <f t="shared" si="216"/>
        <v>September</v>
      </c>
      <c r="K6956" s="7">
        <f t="shared" si="217"/>
        <v>2019</v>
      </c>
      <c r="L6956" t="s">
        <v>4432</v>
      </c>
      <c r="M6956" t="s">
        <v>16</v>
      </c>
      <c r="N6956">
        <v>28601</v>
      </c>
      <c r="O6956">
        <v>54</v>
      </c>
      <c r="P6956" t="s">
        <v>8146</v>
      </c>
      <c r="Q6956">
        <v>-4</v>
      </c>
      <c r="R6956">
        <v>4</v>
      </c>
      <c r="S6956" t="s">
        <v>18</v>
      </c>
      <c r="U6956">
        <v>-3.81</v>
      </c>
      <c r="V6956">
        <v>5</v>
      </c>
      <c r="W6956" t="s">
        <v>19</v>
      </c>
      <c r="X6956" s="5">
        <v>43633</v>
      </c>
      <c r="Y6956" t="s">
        <v>39</v>
      </c>
      <c r="Z6956" t="s">
        <v>63</v>
      </c>
      <c r="AA6956" t="s">
        <v>54</v>
      </c>
    </row>
    <row r="6957" spans="1:27" x14ac:dyDescent="0.3">
      <c r="A6957">
        <v>5</v>
      </c>
      <c r="B6957" t="s">
        <v>43</v>
      </c>
      <c r="C6957">
        <v>6</v>
      </c>
      <c r="D6957" t="s">
        <v>26</v>
      </c>
      <c r="E6957" t="s">
        <v>2556</v>
      </c>
      <c r="F6957" t="s">
        <v>13</v>
      </c>
      <c r="G6957" t="s">
        <v>6908</v>
      </c>
      <c r="H6957" s="3">
        <v>0.7</v>
      </c>
      <c r="I6957" s="5">
        <v>43732</v>
      </c>
      <c r="J6957" s="5" t="str">
        <f t="shared" si="216"/>
        <v>September</v>
      </c>
      <c r="K6957" s="7">
        <f t="shared" si="217"/>
        <v>2019</v>
      </c>
      <c r="L6957" t="s">
        <v>7601</v>
      </c>
      <c r="M6957" t="s">
        <v>16</v>
      </c>
      <c r="N6957">
        <v>33021</v>
      </c>
      <c r="O6957">
        <v>1646</v>
      </c>
      <c r="P6957" t="s">
        <v>416</v>
      </c>
      <c r="Q6957">
        <v>-11</v>
      </c>
      <c r="R6957">
        <v>3</v>
      </c>
      <c r="S6957" t="s">
        <v>18</v>
      </c>
      <c r="U6957">
        <v>-11.42</v>
      </c>
      <c r="V6957">
        <v>16</v>
      </c>
      <c r="W6957" t="s">
        <v>76</v>
      </c>
      <c r="X6957" s="5">
        <v>43737</v>
      </c>
      <c r="Y6957" t="s">
        <v>39</v>
      </c>
      <c r="Z6957" t="s">
        <v>40</v>
      </c>
      <c r="AA6957" t="s">
        <v>54</v>
      </c>
    </row>
    <row r="6958" spans="1:27" x14ac:dyDescent="0.3">
      <c r="A6958">
        <v>5</v>
      </c>
      <c r="B6958" t="s">
        <v>43</v>
      </c>
      <c r="C6958">
        <v>6</v>
      </c>
      <c r="D6958" t="s">
        <v>50</v>
      </c>
      <c r="E6958" t="s">
        <v>2556</v>
      </c>
      <c r="F6958" t="s">
        <v>13</v>
      </c>
      <c r="G6958" t="s">
        <v>6908</v>
      </c>
      <c r="H6958" s="3">
        <v>0.2</v>
      </c>
      <c r="I6958" s="5">
        <v>43732</v>
      </c>
      <c r="J6958" s="5" t="str">
        <f t="shared" si="216"/>
        <v>September</v>
      </c>
      <c r="K6958" s="7">
        <f t="shared" si="217"/>
        <v>2019</v>
      </c>
      <c r="L6958" t="s">
        <v>7601</v>
      </c>
      <c r="M6958" t="s">
        <v>16</v>
      </c>
      <c r="N6958">
        <v>33021</v>
      </c>
      <c r="O6958">
        <v>1611</v>
      </c>
      <c r="P6958" t="s">
        <v>4867</v>
      </c>
      <c r="Q6958">
        <v>38</v>
      </c>
      <c r="R6958">
        <v>5</v>
      </c>
      <c r="S6958" t="s">
        <v>18</v>
      </c>
      <c r="U6958">
        <v>38.4</v>
      </c>
      <c r="V6958">
        <v>384</v>
      </c>
      <c r="W6958" t="s">
        <v>76</v>
      </c>
      <c r="X6958" s="5">
        <v>43737</v>
      </c>
      <c r="Y6958" t="s">
        <v>39</v>
      </c>
      <c r="Z6958" t="s">
        <v>40</v>
      </c>
      <c r="AA6958" t="s">
        <v>52</v>
      </c>
    </row>
    <row r="6959" spans="1:27" x14ac:dyDescent="0.3">
      <c r="A6959">
        <v>4</v>
      </c>
      <c r="B6959" t="s">
        <v>43</v>
      </c>
      <c r="C6959">
        <v>6</v>
      </c>
      <c r="D6959" t="s">
        <v>26</v>
      </c>
      <c r="E6959" t="s">
        <v>65</v>
      </c>
      <c r="F6959" t="s">
        <v>13</v>
      </c>
      <c r="G6959" t="s">
        <v>6201</v>
      </c>
      <c r="H6959" s="3">
        <v>0</v>
      </c>
      <c r="I6959" s="5">
        <v>43612</v>
      </c>
      <c r="J6959" s="5" t="str">
        <f t="shared" si="216"/>
        <v>September</v>
      </c>
      <c r="K6959" s="7">
        <f t="shared" si="217"/>
        <v>2019</v>
      </c>
      <c r="L6959" t="s">
        <v>6582</v>
      </c>
      <c r="M6959" t="s">
        <v>30</v>
      </c>
      <c r="N6959">
        <v>98103</v>
      </c>
      <c r="O6959">
        <v>1508</v>
      </c>
      <c r="P6959" t="s">
        <v>3043</v>
      </c>
      <c r="Q6959">
        <v>8</v>
      </c>
      <c r="R6959">
        <v>3</v>
      </c>
      <c r="S6959" t="s">
        <v>32</v>
      </c>
      <c r="U6959">
        <v>7.86</v>
      </c>
      <c r="V6959">
        <v>31</v>
      </c>
      <c r="W6959" t="s">
        <v>33</v>
      </c>
      <c r="X6959" s="5">
        <v>43616</v>
      </c>
      <c r="Y6959" t="s">
        <v>39</v>
      </c>
      <c r="Z6959" t="s">
        <v>69</v>
      </c>
      <c r="AA6959" t="s">
        <v>49</v>
      </c>
    </row>
    <row r="6960" spans="1:27" x14ac:dyDescent="0.3">
      <c r="A6960">
        <v>4</v>
      </c>
      <c r="B6960" t="s">
        <v>43</v>
      </c>
      <c r="C6960">
        <v>6</v>
      </c>
      <c r="D6960" t="s">
        <v>50</v>
      </c>
      <c r="E6960" t="s">
        <v>65</v>
      </c>
      <c r="F6960" t="s">
        <v>13</v>
      </c>
      <c r="G6960" t="s">
        <v>6201</v>
      </c>
      <c r="H6960" s="3">
        <v>0</v>
      </c>
      <c r="I6960" s="5">
        <v>43612</v>
      </c>
      <c r="J6960" s="5" t="str">
        <f t="shared" si="216"/>
        <v>September</v>
      </c>
      <c r="K6960" s="7">
        <f t="shared" si="217"/>
        <v>2019</v>
      </c>
      <c r="L6960" t="s">
        <v>6582</v>
      </c>
      <c r="M6960" t="s">
        <v>30</v>
      </c>
      <c r="N6960">
        <v>98103</v>
      </c>
      <c r="O6960">
        <v>1003</v>
      </c>
      <c r="P6960" t="s">
        <v>4741</v>
      </c>
      <c r="Q6960">
        <v>10</v>
      </c>
      <c r="R6960">
        <v>6</v>
      </c>
      <c r="S6960" t="s">
        <v>32</v>
      </c>
      <c r="U6960">
        <v>9.82</v>
      </c>
      <c r="V6960">
        <v>98</v>
      </c>
      <c r="W6960" t="s">
        <v>33</v>
      </c>
      <c r="X6960" s="5">
        <v>43616</v>
      </c>
      <c r="Y6960" t="s">
        <v>39</v>
      </c>
      <c r="Z6960" t="s">
        <v>69</v>
      </c>
      <c r="AA6960" t="s">
        <v>113</v>
      </c>
    </row>
    <row r="6961" spans="1:27" x14ac:dyDescent="0.3">
      <c r="A6961">
        <v>5</v>
      </c>
      <c r="B6961" t="s">
        <v>43</v>
      </c>
      <c r="C6961">
        <v>6</v>
      </c>
      <c r="D6961" t="s">
        <v>26</v>
      </c>
      <c r="E6961" t="s">
        <v>99</v>
      </c>
      <c r="F6961" t="s">
        <v>13</v>
      </c>
      <c r="G6961" t="s">
        <v>746</v>
      </c>
      <c r="H6961" s="3">
        <v>0.2</v>
      </c>
      <c r="I6961" s="5">
        <v>43724</v>
      </c>
      <c r="J6961" s="5" t="str">
        <f t="shared" si="216"/>
        <v>September</v>
      </c>
      <c r="K6961" s="7">
        <f t="shared" si="217"/>
        <v>2019</v>
      </c>
      <c r="L6961" t="s">
        <v>7535</v>
      </c>
      <c r="M6961" t="s">
        <v>102</v>
      </c>
      <c r="N6961">
        <v>19143</v>
      </c>
      <c r="O6961">
        <v>1837</v>
      </c>
      <c r="P6961" t="s">
        <v>3017</v>
      </c>
      <c r="Q6961">
        <v>7</v>
      </c>
      <c r="R6961">
        <v>4</v>
      </c>
      <c r="S6961" t="s">
        <v>104</v>
      </c>
      <c r="U6961">
        <v>7.26</v>
      </c>
      <c r="V6961">
        <v>21</v>
      </c>
      <c r="W6961" t="s">
        <v>76</v>
      </c>
      <c r="X6961" s="5">
        <v>43729</v>
      </c>
      <c r="Y6961" t="s">
        <v>39</v>
      </c>
      <c r="Z6961" t="s">
        <v>105</v>
      </c>
      <c r="AA6961" t="s">
        <v>64</v>
      </c>
    </row>
    <row r="6962" spans="1:27" x14ac:dyDescent="0.3">
      <c r="A6962">
        <v>7</v>
      </c>
      <c r="B6962" t="s">
        <v>25</v>
      </c>
      <c r="C6962">
        <v>6</v>
      </c>
      <c r="D6962" t="s">
        <v>26</v>
      </c>
      <c r="E6962" t="s">
        <v>498</v>
      </c>
      <c r="F6962" t="s">
        <v>13</v>
      </c>
      <c r="G6962" t="s">
        <v>1727</v>
      </c>
      <c r="H6962" s="3">
        <v>0.2</v>
      </c>
      <c r="I6962" s="5">
        <v>43824</v>
      </c>
      <c r="J6962" s="5" t="str">
        <f t="shared" si="216"/>
        <v>September</v>
      </c>
      <c r="K6962" s="7">
        <f t="shared" si="217"/>
        <v>2019</v>
      </c>
      <c r="L6962" t="s">
        <v>7896</v>
      </c>
      <c r="M6962" t="s">
        <v>73</v>
      </c>
      <c r="N6962">
        <v>75081</v>
      </c>
      <c r="O6962">
        <v>1156</v>
      </c>
      <c r="P6962" t="s">
        <v>4223</v>
      </c>
      <c r="Q6962">
        <v>2</v>
      </c>
      <c r="R6962">
        <v>2</v>
      </c>
      <c r="S6962" t="s">
        <v>75</v>
      </c>
      <c r="T6962" t="s">
        <v>92</v>
      </c>
      <c r="U6962">
        <v>2.38</v>
      </c>
      <c r="V6962">
        <v>32</v>
      </c>
      <c r="W6962" t="s">
        <v>19</v>
      </c>
      <c r="X6962" s="5">
        <v>43831</v>
      </c>
      <c r="Y6962" t="s">
        <v>39</v>
      </c>
      <c r="Z6962" t="s">
        <v>77</v>
      </c>
      <c r="AA6962" t="s">
        <v>49</v>
      </c>
    </row>
    <row r="6963" spans="1:27" x14ac:dyDescent="0.3">
      <c r="A6963">
        <v>7</v>
      </c>
      <c r="B6963" t="s">
        <v>25</v>
      </c>
      <c r="C6963">
        <v>6</v>
      </c>
      <c r="D6963" t="s">
        <v>26</v>
      </c>
      <c r="E6963" t="s">
        <v>498</v>
      </c>
      <c r="F6963" t="s">
        <v>13</v>
      </c>
      <c r="G6963" t="s">
        <v>1727</v>
      </c>
      <c r="H6963" s="3">
        <v>0.2</v>
      </c>
      <c r="I6963" s="5">
        <v>43824</v>
      </c>
      <c r="J6963" s="5" t="str">
        <f t="shared" si="216"/>
        <v>September</v>
      </c>
      <c r="K6963" s="7">
        <f t="shared" si="217"/>
        <v>2019</v>
      </c>
      <c r="L6963" t="s">
        <v>7896</v>
      </c>
      <c r="M6963" t="s">
        <v>73</v>
      </c>
      <c r="N6963">
        <v>75081</v>
      </c>
      <c r="O6963">
        <v>1504</v>
      </c>
      <c r="P6963" t="s">
        <v>774</v>
      </c>
      <c r="Q6963">
        <v>5</v>
      </c>
      <c r="R6963">
        <v>7</v>
      </c>
      <c r="S6963" t="s">
        <v>75</v>
      </c>
      <c r="T6963" t="s">
        <v>92</v>
      </c>
      <c r="U6963">
        <v>5.03</v>
      </c>
      <c r="V6963">
        <v>45</v>
      </c>
      <c r="W6963" t="s">
        <v>19</v>
      </c>
      <c r="X6963" s="5">
        <v>43831</v>
      </c>
      <c r="Y6963" t="s">
        <v>39</v>
      </c>
      <c r="Z6963" t="s">
        <v>77</v>
      </c>
      <c r="AA6963" t="s">
        <v>356</v>
      </c>
    </row>
    <row r="6964" spans="1:27" x14ac:dyDescent="0.3">
      <c r="A6964">
        <v>7</v>
      </c>
      <c r="B6964" t="s">
        <v>25</v>
      </c>
      <c r="C6964">
        <v>6</v>
      </c>
      <c r="D6964" t="s">
        <v>26</v>
      </c>
      <c r="E6964" t="s">
        <v>498</v>
      </c>
      <c r="F6964" t="s">
        <v>13</v>
      </c>
      <c r="G6964" t="s">
        <v>1727</v>
      </c>
      <c r="H6964" s="3">
        <v>0.8</v>
      </c>
      <c r="I6964" s="5">
        <v>43824</v>
      </c>
      <c r="J6964" s="5" t="str">
        <f t="shared" si="216"/>
        <v>September</v>
      </c>
      <c r="K6964" s="7">
        <f t="shared" si="217"/>
        <v>2019</v>
      </c>
      <c r="L6964" t="s">
        <v>7896</v>
      </c>
      <c r="M6964" t="s">
        <v>73</v>
      </c>
      <c r="N6964">
        <v>75081</v>
      </c>
      <c r="O6964">
        <v>1630</v>
      </c>
      <c r="P6964" t="s">
        <v>8237</v>
      </c>
      <c r="Q6964">
        <v>-5</v>
      </c>
      <c r="R6964">
        <v>3</v>
      </c>
      <c r="S6964" t="s">
        <v>75</v>
      </c>
      <c r="T6964" t="s">
        <v>92</v>
      </c>
      <c r="U6964">
        <v>-5.07</v>
      </c>
      <c r="V6964">
        <v>3</v>
      </c>
      <c r="W6964" t="s">
        <v>19</v>
      </c>
      <c r="X6964" s="5">
        <v>43831</v>
      </c>
      <c r="Y6964" t="s">
        <v>39</v>
      </c>
      <c r="Z6964" t="s">
        <v>77</v>
      </c>
      <c r="AA6964" t="s">
        <v>54</v>
      </c>
    </row>
    <row r="6965" spans="1:27" x14ac:dyDescent="0.3">
      <c r="A6965">
        <v>7</v>
      </c>
      <c r="B6965" t="s">
        <v>25</v>
      </c>
      <c r="C6965">
        <v>6</v>
      </c>
      <c r="D6965" t="s">
        <v>26</v>
      </c>
      <c r="E6965" t="s">
        <v>498</v>
      </c>
      <c r="F6965" t="s">
        <v>13</v>
      </c>
      <c r="G6965" t="s">
        <v>1727</v>
      </c>
      <c r="H6965" s="3">
        <v>0.8</v>
      </c>
      <c r="I6965" s="5">
        <v>43824</v>
      </c>
      <c r="J6965" s="5" t="str">
        <f t="shared" si="216"/>
        <v>September</v>
      </c>
      <c r="K6965" s="7">
        <f t="shared" si="217"/>
        <v>2019</v>
      </c>
      <c r="L6965" t="s">
        <v>7896</v>
      </c>
      <c r="M6965" t="s">
        <v>73</v>
      </c>
      <c r="N6965">
        <v>75081</v>
      </c>
      <c r="O6965">
        <v>1647</v>
      </c>
      <c r="P6965" t="s">
        <v>8227</v>
      </c>
      <c r="Q6965">
        <v>-66</v>
      </c>
      <c r="R6965">
        <v>5</v>
      </c>
      <c r="S6965" t="s">
        <v>75</v>
      </c>
      <c r="T6965" t="s">
        <v>92</v>
      </c>
      <c r="U6965">
        <v>-65.569999999999993</v>
      </c>
      <c r="V6965">
        <v>41</v>
      </c>
      <c r="W6965" t="s">
        <v>19</v>
      </c>
      <c r="X6965" s="5">
        <v>43831</v>
      </c>
      <c r="Y6965" t="s">
        <v>39</v>
      </c>
      <c r="Z6965" t="s">
        <v>77</v>
      </c>
      <c r="AA6965" t="s">
        <v>54</v>
      </c>
    </row>
    <row r="6966" spans="1:27" x14ac:dyDescent="0.3">
      <c r="A6966">
        <v>7</v>
      </c>
      <c r="B6966" t="s">
        <v>25</v>
      </c>
      <c r="C6966">
        <v>6</v>
      </c>
      <c r="D6966" t="s">
        <v>26</v>
      </c>
      <c r="E6966" t="s">
        <v>498</v>
      </c>
      <c r="F6966" t="s">
        <v>13</v>
      </c>
      <c r="G6966" t="s">
        <v>1727</v>
      </c>
      <c r="H6966" s="3">
        <v>0.8</v>
      </c>
      <c r="I6966" s="5">
        <v>43824</v>
      </c>
      <c r="J6966" s="5" t="str">
        <f t="shared" si="216"/>
        <v>September</v>
      </c>
      <c r="K6966" s="7">
        <f t="shared" si="217"/>
        <v>2019</v>
      </c>
      <c r="L6966" t="s">
        <v>7896</v>
      </c>
      <c r="M6966" t="s">
        <v>73</v>
      </c>
      <c r="N6966">
        <v>75081</v>
      </c>
      <c r="O6966">
        <v>1649</v>
      </c>
      <c r="P6966" t="s">
        <v>3420</v>
      </c>
      <c r="Q6966">
        <v>-59</v>
      </c>
      <c r="R6966">
        <v>9</v>
      </c>
      <c r="S6966" t="s">
        <v>75</v>
      </c>
      <c r="T6966" t="s">
        <v>92</v>
      </c>
      <c r="U6966">
        <v>-59.37</v>
      </c>
      <c r="V6966">
        <v>40</v>
      </c>
      <c r="W6966" t="s">
        <v>19</v>
      </c>
      <c r="X6966" s="5">
        <v>43831</v>
      </c>
      <c r="Y6966" t="s">
        <v>39</v>
      </c>
      <c r="Z6966" t="s">
        <v>77</v>
      </c>
      <c r="AA6966" t="s">
        <v>54</v>
      </c>
    </row>
    <row r="6967" spans="1:27" x14ac:dyDescent="0.3">
      <c r="A6967">
        <v>5</v>
      </c>
      <c r="B6967" t="s">
        <v>43</v>
      </c>
      <c r="C6967">
        <v>6</v>
      </c>
      <c r="D6967" t="s">
        <v>26</v>
      </c>
      <c r="E6967" t="s">
        <v>417</v>
      </c>
      <c r="F6967" t="s">
        <v>13</v>
      </c>
      <c r="G6967" t="s">
        <v>536</v>
      </c>
      <c r="H6967" s="3">
        <v>0.2</v>
      </c>
      <c r="I6967" s="5">
        <v>43806</v>
      </c>
      <c r="J6967" s="5" t="str">
        <f t="shared" si="216"/>
        <v>September</v>
      </c>
      <c r="K6967" s="7">
        <f t="shared" si="217"/>
        <v>2019</v>
      </c>
      <c r="L6967" t="s">
        <v>6252</v>
      </c>
      <c r="M6967" t="s">
        <v>73</v>
      </c>
      <c r="N6967">
        <v>78207</v>
      </c>
      <c r="O6967">
        <v>326</v>
      </c>
      <c r="P6967" t="s">
        <v>3089</v>
      </c>
      <c r="Q6967">
        <v>1</v>
      </c>
      <c r="R6967">
        <v>3</v>
      </c>
      <c r="S6967" t="s">
        <v>75</v>
      </c>
      <c r="U6967">
        <v>1.24</v>
      </c>
      <c r="V6967">
        <v>4</v>
      </c>
      <c r="W6967" t="s">
        <v>33</v>
      </c>
      <c r="X6967" s="5">
        <v>43811</v>
      </c>
      <c r="Y6967" t="s">
        <v>39</v>
      </c>
      <c r="Z6967" t="s">
        <v>77</v>
      </c>
      <c r="AA6967" t="s">
        <v>176</v>
      </c>
    </row>
    <row r="6968" spans="1:27" x14ac:dyDescent="0.3">
      <c r="A6968">
        <v>5</v>
      </c>
      <c r="B6968" t="s">
        <v>43</v>
      </c>
      <c r="C6968">
        <v>6</v>
      </c>
      <c r="D6968" t="s">
        <v>26</v>
      </c>
      <c r="E6968" t="s">
        <v>417</v>
      </c>
      <c r="F6968" t="s">
        <v>13</v>
      </c>
      <c r="G6968" t="s">
        <v>536</v>
      </c>
      <c r="H6968" s="3">
        <v>0.2</v>
      </c>
      <c r="I6968" s="5">
        <v>43806</v>
      </c>
      <c r="J6968" s="5" t="str">
        <f t="shared" si="216"/>
        <v>September</v>
      </c>
      <c r="K6968" s="7">
        <f t="shared" si="217"/>
        <v>2019</v>
      </c>
      <c r="L6968" t="s">
        <v>6252</v>
      </c>
      <c r="M6968" t="s">
        <v>73</v>
      </c>
      <c r="N6968">
        <v>78207</v>
      </c>
      <c r="O6968">
        <v>1795</v>
      </c>
      <c r="P6968" t="s">
        <v>252</v>
      </c>
      <c r="Q6968">
        <v>5</v>
      </c>
      <c r="R6968">
        <v>3</v>
      </c>
      <c r="S6968" t="s">
        <v>75</v>
      </c>
      <c r="U6968">
        <v>5.44</v>
      </c>
      <c r="V6968">
        <v>16</v>
      </c>
      <c r="W6968" t="s">
        <v>33</v>
      </c>
      <c r="X6968" s="5">
        <v>43811</v>
      </c>
      <c r="Y6968" t="s">
        <v>39</v>
      </c>
      <c r="Z6968" t="s">
        <v>77</v>
      </c>
      <c r="AA6968" t="s">
        <v>64</v>
      </c>
    </row>
    <row r="6969" spans="1:27" x14ac:dyDescent="0.3">
      <c r="A6969">
        <v>4</v>
      </c>
      <c r="B6969" t="s">
        <v>43</v>
      </c>
      <c r="C6969">
        <v>6</v>
      </c>
      <c r="D6969" t="s">
        <v>26</v>
      </c>
      <c r="E6969" t="s">
        <v>741</v>
      </c>
      <c r="F6969" t="s">
        <v>13</v>
      </c>
      <c r="G6969" t="s">
        <v>742</v>
      </c>
      <c r="H6969" s="3">
        <v>0</v>
      </c>
      <c r="I6969" s="5">
        <v>43654</v>
      </c>
      <c r="J6969" s="5" t="str">
        <f t="shared" si="216"/>
        <v>September</v>
      </c>
      <c r="K6969" s="7">
        <f t="shared" si="217"/>
        <v>2019</v>
      </c>
      <c r="L6969" t="s">
        <v>743</v>
      </c>
      <c r="M6969" t="s">
        <v>102</v>
      </c>
      <c r="N6969">
        <v>1852</v>
      </c>
      <c r="O6969">
        <v>332</v>
      </c>
      <c r="P6969" t="s">
        <v>480</v>
      </c>
      <c r="Q6969">
        <v>3</v>
      </c>
      <c r="R6969">
        <v>3</v>
      </c>
      <c r="S6969" t="s">
        <v>104</v>
      </c>
      <c r="U6969">
        <v>3.1</v>
      </c>
      <c r="V6969">
        <v>8</v>
      </c>
      <c r="W6969" t="s">
        <v>19</v>
      </c>
      <c r="X6969" s="5">
        <v>43658</v>
      </c>
      <c r="Y6969" t="s">
        <v>39</v>
      </c>
      <c r="Z6969" t="s">
        <v>744</v>
      </c>
      <c r="AA6969" t="s">
        <v>49</v>
      </c>
    </row>
    <row r="6970" spans="1:27" x14ac:dyDescent="0.3">
      <c r="A6970">
        <v>4</v>
      </c>
      <c r="B6970" t="s">
        <v>43</v>
      </c>
      <c r="C6970">
        <v>6</v>
      </c>
      <c r="D6970" t="s">
        <v>26</v>
      </c>
      <c r="E6970" t="s">
        <v>741</v>
      </c>
      <c r="F6970" t="s">
        <v>13</v>
      </c>
      <c r="G6970" t="s">
        <v>742</v>
      </c>
      <c r="H6970" s="3">
        <v>0</v>
      </c>
      <c r="I6970" s="5">
        <v>43654</v>
      </c>
      <c r="J6970" s="5" t="str">
        <f t="shared" si="216"/>
        <v>September</v>
      </c>
      <c r="K6970" s="7">
        <f t="shared" si="217"/>
        <v>2019</v>
      </c>
      <c r="L6970" t="s">
        <v>743</v>
      </c>
      <c r="M6970" t="s">
        <v>102</v>
      </c>
      <c r="N6970">
        <v>1852</v>
      </c>
      <c r="O6970">
        <v>538</v>
      </c>
      <c r="P6970" t="s">
        <v>125</v>
      </c>
      <c r="Q6970">
        <v>12</v>
      </c>
      <c r="R6970">
        <v>2</v>
      </c>
      <c r="S6970" t="s">
        <v>104</v>
      </c>
      <c r="U6970">
        <v>11.54</v>
      </c>
      <c r="V6970">
        <v>25</v>
      </c>
      <c r="W6970" t="s">
        <v>19</v>
      </c>
      <c r="X6970" s="5">
        <v>43658</v>
      </c>
      <c r="Y6970" t="s">
        <v>39</v>
      </c>
      <c r="Z6970" t="s">
        <v>744</v>
      </c>
      <c r="AA6970" t="s">
        <v>64</v>
      </c>
    </row>
    <row r="6971" spans="1:27" x14ac:dyDescent="0.3">
      <c r="A6971">
        <v>4</v>
      </c>
      <c r="B6971" t="s">
        <v>43</v>
      </c>
      <c r="C6971">
        <v>6</v>
      </c>
      <c r="D6971" t="s">
        <v>26</v>
      </c>
      <c r="E6971" t="s">
        <v>741</v>
      </c>
      <c r="F6971" t="s">
        <v>13</v>
      </c>
      <c r="G6971" t="s">
        <v>742</v>
      </c>
      <c r="H6971" s="3">
        <v>0</v>
      </c>
      <c r="I6971" s="5">
        <v>43654</v>
      </c>
      <c r="J6971" s="5" t="str">
        <f t="shared" si="216"/>
        <v>September</v>
      </c>
      <c r="K6971" s="7">
        <f t="shared" si="217"/>
        <v>2019</v>
      </c>
      <c r="L6971" t="s">
        <v>743</v>
      </c>
      <c r="M6971" t="s">
        <v>102</v>
      </c>
      <c r="N6971">
        <v>1852</v>
      </c>
      <c r="O6971">
        <v>324</v>
      </c>
      <c r="P6971" t="s">
        <v>745</v>
      </c>
      <c r="Q6971">
        <v>4</v>
      </c>
      <c r="R6971">
        <v>2</v>
      </c>
      <c r="S6971" t="s">
        <v>104</v>
      </c>
      <c r="U6971">
        <v>4.1500000000000004</v>
      </c>
      <c r="V6971">
        <v>13</v>
      </c>
      <c r="W6971" t="s">
        <v>19</v>
      </c>
      <c r="X6971" s="5">
        <v>43658</v>
      </c>
      <c r="Y6971" t="s">
        <v>39</v>
      </c>
      <c r="Z6971" t="s">
        <v>744</v>
      </c>
      <c r="AA6971" t="s">
        <v>49</v>
      </c>
    </row>
    <row r="6972" spans="1:27" x14ac:dyDescent="0.3">
      <c r="A6972">
        <v>0</v>
      </c>
      <c r="B6972" t="s">
        <v>10</v>
      </c>
      <c r="C6972">
        <v>0</v>
      </c>
      <c r="D6972" t="s">
        <v>26</v>
      </c>
      <c r="E6972" t="s">
        <v>372</v>
      </c>
      <c r="F6972" t="s">
        <v>13</v>
      </c>
      <c r="G6972" t="s">
        <v>579</v>
      </c>
      <c r="H6972" s="3">
        <v>0.2</v>
      </c>
      <c r="I6972" s="5">
        <v>43826</v>
      </c>
      <c r="J6972" s="5" t="str">
        <f t="shared" si="216"/>
        <v>September</v>
      </c>
      <c r="K6972" s="7">
        <f t="shared" si="217"/>
        <v>2019</v>
      </c>
      <c r="L6972" t="s">
        <v>5993</v>
      </c>
      <c r="M6972" t="s">
        <v>102</v>
      </c>
      <c r="N6972">
        <v>43055</v>
      </c>
      <c r="O6972">
        <v>323</v>
      </c>
      <c r="P6972" t="s">
        <v>420</v>
      </c>
      <c r="Q6972">
        <v>4</v>
      </c>
      <c r="R6972">
        <v>4</v>
      </c>
      <c r="S6972" t="s">
        <v>104</v>
      </c>
      <c r="U6972">
        <v>3.64</v>
      </c>
      <c r="V6972">
        <v>13</v>
      </c>
      <c r="W6972" t="s">
        <v>33</v>
      </c>
      <c r="X6972" s="5">
        <v>43826</v>
      </c>
      <c r="Y6972" t="s">
        <v>773</v>
      </c>
      <c r="Z6972" t="s">
        <v>309</v>
      </c>
      <c r="AA6972" t="s">
        <v>49</v>
      </c>
    </row>
    <row r="6973" spans="1:27" x14ac:dyDescent="0.3">
      <c r="A6973">
        <v>0</v>
      </c>
      <c r="B6973" t="s">
        <v>10</v>
      </c>
      <c r="C6973">
        <v>0</v>
      </c>
      <c r="D6973" t="s">
        <v>50</v>
      </c>
      <c r="E6973" t="s">
        <v>372</v>
      </c>
      <c r="F6973" t="s">
        <v>13</v>
      </c>
      <c r="G6973" t="s">
        <v>579</v>
      </c>
      <c r="H6973" s="3">
        <v>0.4</v>
      </c>
      <c r="I6973" s="5">
        <v>43826</v>
      </c>
      <c r="J6973" s="5" t="str">
        <f t="shared" si="216"/>
        <v>September</v>
      </c>
      <c r="K6973" s="7">
        <f t="shared" si="217"/>
        <v>2019</v>
      </c>
      <c r="L6973" t="s">
        <v>5993</v>
      </c>
      <c r="M6973" t="s">
        <v>102</v>
      </c>
      <c r="N6973">
        <v>43055</v>
      </c>
      <c r="O6973">
        <v>154</v>
      </c>
      <c r="P6973" t="s">
        <v>5025</v>
      </c>
      <c r="Q6973">
        <v>-36</v>
      </c>
      <c r="R6973">
        <v>2</v>
      </c>
      <c r="S6973" t="s">
        <v>104</v>
      </c>
      <c r="U6973">
        <v>-35.619999999999997</v>
      </c>
      <c r="V6973">
        <v>164</v>
      </c>
      <c r="W6973" t="s">
        <v>33</v>
      </c>
      <c r="X6973" s="5">
        <v>43826</v>
      </c>
      <c r="Y6973" t="s">
        <v>773</v>
      </c>
      <c r="Z6973" t="s">
        <v>309</v>
      </c>
      <c r="AA6973" t="s">
        <v>52</v>
      </c>
    </row>
    <row r="6974" spans="1:27" x14ac:dyDescent="0.3">
      <c r="A6974">
        <v>5</v>
      </c>
      <c r="B6974" t="s">
        <v>43</v>
      </c>
      <c r="C6974">
        <v>6</v>
      </c>
      <c r="D6974" t="s">
        <v>26</v>
      </c>
      <c r="E6974" t="s">
        <v>65</v>
      </c>
      <c r="F6974" t="s">
        <v>13</v>
      </c>
      <c r="G6974" t="s">
        <v>2632</v>
      </c>
      <c r="H6974" s="3">
        <v>0</v>
      </c>
      <c r="I6974" s="5">
        <v>43723</v>
      </c>
      <c r="J6974" s="5" t="str">
        <f t="shared" si="216"/>
        <v>September</v>
      </c>
      <c r="K6974" s="7">
        <f t="shared" si="217"/>
        <v>2019</v>
      </c>
      <c r="L6974" t="s">
        <v>4517</v>
      </c>
      <c r="M6974" t="s">
        <v>30</v>
      </c>
      <c r="N6974">
        <v>98103</v>
      </c>
      <c r="O6974">
        <v>323</v>
      </c>
      <c r="P6974" t="s">
        <v>420</v>
      </c>
      <c r="Q6974">
        <v>5</v>
      </c>
      <c r="R6974">
        <v>3</v>
      </c>
      <c r="S6974" t="s">
        <v>32</v>
      </c>
      <c r="U6974">
        <v>5.22</v>
      </c>
      <c r="V6974">
        <v>12</v>
      </c>
      <c r="W6974" t="s">
        <v>19</v>
      </c>
      <c r="X6974" s="5">
        <v>43728</v>
      </c>
      <c r="Y6974" t="s">
        <v>39</v>
      </c>
      <c r="Z6974" t="s">
        <v>69</v>
      </c>
      <c r="AA6974" t="s">
        <v>49</v>
      </c>
    </row>
    <row r="6975" spans="1:27" x14ac:dyDescent="0.3">
      <c r="A6975">
        <v>5</v>
      </c>
      <c r="B6975" t="s">
        <v>25</v>
      </c>
      <c r="C6975">
        <v>3</v>
      </c>
      <c r="D6975" t="s">
        <v>26</v>
      </c>
      <c r="E6975" t="s">
        <v>3334</v>
      </c>
      <c r="F6975" t="s">
        <v>13</v>
      </c>
      <c r="G6975" t="s">
        <v>1830</v>
      </c>
      <c r="H6975" s="3">
        <v>0</v>
      </c>
      <c r="I6975" s="5">
        <v>43726</v>
      </c>
      <c r="J6975" s="5" t="str">
        <f t="shared" si="216"/>
        <v>September</v>
      </c>
      <c r="K6975" s="7">
        <f t="shared" si="217"/>
        <v>2019</v>
      </c>
      <c r="L6975" t="s">
        <v>3335</v>
      </c>
      <c r="M6975" t="s">
        <v>73</v>
      </c>
      <c r="N6975">
        <v>68801</v>
      </c>
      <c r="O6975">
        <v>97</v>
      </c>
      <c r="P6975" t="s">
        <v>568</v>
      </c>
      <c r="Q6975">
        <v>8</v>
      </c>
      <c r="R6975">
        <v>2</v>
      </c>
      <c r="S6975" t="s">
        <v>75</v>
      </c>
      <c r="U6975">
        <v>7.98</v>
      </c>
      <c r="V6975">
        <v>16</v>
      </c>
      <c r="W6975" t="s">
        <v>19</v>
      </c>
      <c r="X6975" s="5">
        <v>43731</v>
      </c>
      <c r="Y6975" t="s">
        <v>20</v>
      </c>
      <c r="Z6975" t="s">
        <v>98</v>
      </c>
      <c r="AA6975" t="s">
        <v>64</v>
      </c>
    </row>
    <row r="6976" spans="1:27" x14ac:dyDescent="0.3">
      <c r="A6976">
        <v>3</v>
      </c>
      <c r="B6976" t="s">
        <v>10</v>
      </c>
      <c r="C6976">
        <v>3</v>
      </c>
      <c r="D6976" t="s">
        <v>11</v>
      </c>
      <c r="E6976" t="s">
        <v>906</v>
      </c>
      <c r="F6976" t="s">
        <v>13</v>
      </c>
      <c r="G6976" t="s">
        <v>1430</v>
      </c>
      <c r="H6976" s="3">
        <v>0.2</v>
      </c>
      <c r="I6976" s="5">
        <v>43556</v>
      </c>
      <c r="J6976" s="5" t="str">
        <f t="shared" si="216"/>
        <v>September</v>
      </c>
      <c r="K6976" s="7">
        <f t="shared" si="217"/>
        <v>2019</v>
      </c>
      <c r="L6976" t="s">
        <v>5429</v>
      </c>
      <c r="M6976" t="s">
        <v>16</v>
      </c>
      <c r="N6976">
        <v>32216</v>
      </c>
      <c r="O6976">
        <v>773</v>
      </c>
      <c r="P6976" t="s">
        <v>8123</v>
      </c>
      <c r="Q6976">
        <v>-19</v>
      </c>
      <c r="R6976">
        <v>3</v>
      </c>
      <c r="S6976" t="s">
        <v>18</v>
      </c>
      <c r="U6976">
        <v>-19.11</v>
      </c>
      <c r="V6976">
        <v>218</v>
      </c>
      <c r="W6976" t="s">
        <v>33</v>
      </c>
      <c r="X6976" s="5">
        <v>43559</v>
      </c>
      <c r="Y6976" t="s">
        <v>20</v>
      </c>
      <c r="Z6976" t="s">
        <v>40</v>
      </c>
      <c r="AA6976" t="s">
        <v>24</v>
      </c>
    </row>
    <row r="6977" spans="1:27" x14ac:dyDescent="0.3">
      <c r="A6977">
        <v>3</v>
      </c>
      <c r="B6977" t="s">
        <v>10</v>
      </c>
      <c r="C6977">
        <v>3</v>
      </c>
      <c r="D6977" t="s">
        <v>26</v>
      </c>
      <c r="E6977" t="s">
        <v>906</v>
      </c>
      <c r="F6977" t="s">
        <v>13</v>
      </c>
      <c r="G6977" t="s">
        <v>1430</v>
      </c>
      <c r="H6977" s="3">
        <v>0.2</v>
      </c>
      <c r="I6977" s="5">
        <v>43556</v>
      </c>
      <c r="J6977" s="5" t="str">
        <f t="shared" si="216"/>
        <v>September</v>
      </c>
      <c r="K6977" s="7">
        <f t="shared" si="217"/>
        <v>2019</v>
      </c>
      <c r="L6977" t="s">
        <v>5429</v>
      </c>
      <c r="M6977" t="s">
        <v>16</v>
      </c>
      <c r="N6977">
        <v>32216</v>
      </c>
      <c r="O6977">
        <v>1502</v>
      </c>
      <c r="P6977" t="s">
        <v>851</v>
      </c>
      <c r="Q6977">
        <v>2</v>
      </c>
      <c r="R6977">
        <v>3</v>
      </c>
      <c r="S6977" t="s">
        <v>18</v>
      </c>
      <c r="U6977">
        <v>1.82</v>
      </c>
      <c r="V6977">
        <v>21</v>
      </c>
      <c r="W6977" t="s">
        <v>33</v>
      </c>
      <c r="X6977" s="5">
        <v>43559</v>
      </c>
      <c r="Y6977" t="s">
        <v>20</v>
      </c>
      <c r="Z6977" t="s">
        <v>40</v>
      </c>
      <c r="AA6977" t="s">
        <v>56</v>
      </c>
    </row>
    <row r="6978" spans="1:27" x14ac:dyDescent="0.3">
      <c r="A6978">
        <v>3</v>
      </c>
      <c r="B6978" t="s">
        <v>10</v>
      </c>
      <c r="C6978">
        <v>3</v>
      </c>
      <c r="D6978" t="s">
        <v>26</v>
      </c>
      <c r="E6978" t="s">
        <v>906</v>
      </c>
      <c r="F6978" t="s">
        <v>13</v>
      </c>
      <c r="G6978" t="s">
        <v>1430</v>
      </c>
      <c r="H6978" s="3">
        <v>0.2</v>
      </c>
      <c r="I6978" s="5">
        <v>43556</v>
      </c>
      <c r="J6978" s="5" t="str">
        <f t="shared" ref="J6978:J7041" si="218">TEXT($I$2,"mmmm")</f>
        <v>September</v>
      </c>
      <c r="K6978" s="7">
        <f t="shared" si="217"/>
        <v>2019</v>
      </c>
      <c r="L6978" t="s">
        <v>5429</v>
      </c>
      <c r="M6978" t="s">
        <v>16</v>
      </c>
      <c r="N6978">
        <v>32216</v>
      </c>
      <c r="O6978">
        <v>203</v>
      </c>
      <c r="P6978" t="s">
        <v>3292</v>
      </c>
      <c r="Q6978">
        <v>2</v>
      </c>
      <c r="R6978">
        <v>3</v>
      </c>
      <c r="S6978" t="s">
        <v>18</v>
      </c>
      <c r="U6978">
        <v>2.04</v>
      </c>
      <c r="V6978">
        <v>6</v>
      </c>
      <c r="W6978" t="s">
        <v>33</v>
      </c>
      <c r="X6978" s="5">
        <v>43559</v>
      </c>
      <c r="Y6978" t="s">
        <v>20</v>
      </c>
      <c r="Z6978" t="s">
        <v>40</v>
      </c>
      <c r="AA6978" t="s">
        <v>35</v>
      </c>
    </row>
    <row r="6979" spans="1:27" x14ac:dyDescent="0.3">
      <c r="A6979">
        <v>3</v>
      </c>
      <c r="B6979" t="s">
        <v>10</v>
      </c>
      <c r="C6979">
        <v>3</v>
      </c>
      <c r="D6979" t="s">
        <v>50</v>
      </c>
      <c r="E6979" t="s">
        <v>906</v>
      </c>
      <c r="F6979" t="s">
        <v>13</v>
      </c>
      <c r="G6979" t="s">
        <v>1430</v>
      </c>
      <c r="H6979" s="3">
        <v>0.2</v>
      </c>
      <c r="I6979" s="5">
        <v>43556</v>
      </c>
      <c r="J6979" s="5" t="str">
        <f t="shared" si="218"/>
        <v>September</v>
      </c>
      <c r="K6979" s="7">
        <f t="shared" ref="K6979:K7042" si="219">YEAR(I6979)</f>
        <v>2019</v>
      </c>
      <c r="L6979" t="s">
        <v>5429</v>
      </c>
      <c r="M6979" t="s">
        <v>16</v>
      </c>
      <c r="N6979">
        <v>32216</v>
      </c>
      <c r="O6979">
        <v>1071</v>
      </c>
      <c r="P6979" t="s">
        <v>4837</v>
      </c>
      <c r="Q6979">
        <v>-6</v>
      </c>
      <c r="R6979">
        <v>3</v>
      </c>
      <c r="S6979" t="s">
        <v>18</v>
      </c>
      <c r="U6979">
        <v>-5.69</v>
      </c>
      <c r="V6979">
        <v>24</v>
      </c>
      <c r="W6979" t="s">
        <v>33</v>
      </c>
      <c r="X6979" s="5">
        <v>43559</v>
      </c>
      <c r="Y6979" t="s">
        <v>20</v>
      </c>
      <c r="Z6979" t="s">
        <v>40</v>
      </c>
      <c r="AA6979" t="s">
        <v>52</v>
      </c>
    </row>
    <row r="6980" spans="1:27" x14ac:dyDescent="0.3">
      <c r="A6980">
        <v>2</v>
      </c>
      <c r="B6980" t="s">
        <v>43</v>
      </c>
      <c r="C6980">
        <v>3</v>
      </c>
      <c r="D6980" t="s">
        <v>11</v>
      </c>
      <c r="E6980" t="s">
        <v>65</v>
      </c>
      <c r="F6980" t="s">
        <v>13</v>
      </c>
      <c r="G6980" t="s">
        <v>1833</v>
      </c>
      <c r="H6980" s="3">
        <v>0</v>
      </c>
      <c r="I6980" s="5">
        <v>43627</v>
      </c>
      <c r="J6980" s="5" t="str">
        <f t="shared" si="218"/>
        <v>September</v>
      </c>
      <c r="K6980" s="7">
        <f t="shared" si="219"/>
        <v>2019</v>
      </c>
      <c r="L6980" t="s">
        <v>2039</v>
      </c>
      <c r="M6980" t="s">
        <v>30</v>
      </c>
      <c r="N6980">
        <v>98103</v>
      </c>
      <c r="O6980">
        <v>1228</v>
      </c>
      <c r="P6980" t="s">
        <v>8125</v>
      </c>
      <c r="Q6980">
        <v>42</v>
      </c>
      <c r="R6980">
        <v>3</v>
      </c>
      <c r="S6980" t="s">
        <v>32</v>
      </c>
      <c r="U6980">
        <v>41.86</v>
      </c>
      <c r="V6980">
        <v>174</v>
      </c>
      <c r="W6980" t="s">
        <v>19</v>
      </c>
      <c r="X6980" s="5">
        <v>43629</v>
      </c>
      <c r="Y6980" t="s">
        <v>20</v>
      </c>
      <c r="Z6980" t="s">
        <v>69</v>
      </c>
      <c r="AA6980" t="s">
        <v>22</v>
      </c>
    </row>
    <row r="6981" spans="1:27" x14ac:dyDescent="0.3">
      <c r="A6981">
        <v>2</v>
      </c>
      <c r="B6981" t="s">
        <v>43</v>
      </c>
      <c r="C6981">
        <v>3</v>
      </c>
      <c r="D6981" t="s">
        <v>26</v>
      </c>
      <c r="E6981" t="s">
        <v>65</v>
      </c>
      <c r="F6981" t="s">
        <v>13</v>
      </c>
      <c r="G6981" t="s">
        <v>1833</v>
      </c>
      <c r="H6981" s="3">
        <v>0</v>
      </c>
      <c r="I6981" s="5">
        <v>43627</v>
      </c>
      <c r="J6981" s="5" t="str">
        <f t="shared" si="218"/>
        <v>September</v>
      </c>
      <c r="K6981" s="7">
        <f t="shared" si="219"/>
        <v>2019</v>
      </c>
      <c r="L6981" t="s">
        <v>2039</v>
      </c>
      <c r="M6981" t="s">
        <v>30</v>
      </c>
      <c r="N6981">
        <v>98103</v>
      </c>
      <c r="O6981">
        <v>1734</v>
      </c>
      <c r="P6981" t="s">
        <v>656</v>
      </c>
      <c r="Q6981">
        <v>18</v>
      </c>
      <c r="R6981">
        <v>2</v>
      </c>
      <c r="S6981" t="s">
        <v>32</v>
      </c>
      <c r="U6981">
        <v>18.21</v>
      </c>
      <c r="V6981">
        <v>38</v>
      </c>
      <c r="W6981" t="s">
        <v>19</v>
      </c>
      <c r="X6981" s="5">
        <v>43629</v>
      </c>
      <c r="Y6981" t="s">
        <v>20</v>
      </c>
      <c r="Z6981" t="s">
        <v>69</v>
      </c>
      <c r="AA6981" t="s">
        <v>64</v>
      </c>
    </row>
    <row r="6982" spans="1:27" x14ac:dyDescent="0.3">
      <c r="A6982">
        <v>2</v>
      </c>
      <c r="B6982" t="s">
        <v>43</v>
      </c>
      <c r="C6982">
        <v>3</v>
      </c>
      <c r="D6982" t="s">
        <v>26</v>
      </c>
      <c r="E6982" t="s">
        <v>65</v>
      </c>
      <c r="F6982" t="s">
        <v>13</v>
      </c>
      <c r="G6982" t="s">
        <v>1833</v>
      </c>
      <c r="H6982" s="3">
        <v>0</v>
      </c>
      <c r="I6982" s="5">
        <v>43627</v>
      </c>
      <c r="J6982" s="5" t="str">
        <f t="shared" si="218"/>
        <v>September</v>
      </c>
      <c r="K6982" s="7">
        <f t="shared" si="219"/>
        <v>2019</v>
      </c>
      <c r="L6982" t="s">
        <v>2039</v>
      </c>
      <c r="M6982" t="s">
        <v>30</v>
      </c>
      <c r="N6982">
        <v>98103</v>
      </c>
      <c r="O6982">
        <v>282</v>
      </c>
      <c r="P6982" t="s">
        <v>8161</v>
      </c>
      <c r="Q6982">
        <v>1</v>
      </c>
      <c r="R6982">
        <v>2</v>
      </c>
      <c r="S6982" t="s">
        <v>32</v>
      </c>
      <c r="U6982">
        <v>1.03</v>
      </c>
      <c r="V6982">
        <v>103</v>
      </c>
      <c r="W6982" t="s">
        <v>19</v>
      </c>
      <c r="X6982" s="5">
        <v>43629</v>
      </c>
      <c r="Y6982" t="s">
        <v>20</v>
      </c>
      <c r="Z6982" t="s">
        <v>69</v>
      </c>
      <c r="AA6982" t="s">
        <v>42</v>
      </c>
    </row>
    <row r="6983" spans="1:27" x14ac:dyDescent="0.3">
      <c r="A6983">
        <v>2</v>
      </c>
      <c r="B6983" t="s">
        <v>43</v>
      </c>
      <c r="C6983">
        <v>3</v>
      </c>
      <c r="D6983" t="s">
        <v>26</v>
      </c>
      <c r="E6983" t="s">
        <v>65</v>
      </c>
      <c r="F6983" t="s">
        <v>13</v>
      </c>
      <c r="G6983" t="s">
        <v>1833</v>
      </c>
      <c r="H6983" s="3">
        <v>0.2</v>
      </c>
      <c r="I6983" s="5">
        <v>43627</v>
      </c>
      <c r="J6983" s="5" t="str">
        <f t="shared" si="218"/>
        <v>September</v>
      </c>
      <c r="K6983" s="7">
        <f t="shared" si="219"/>
        <v>2019</v>
      </c>
      <c r="L6983" t="s">
        <v>2039</v>
      </c>
      <c r="M6983" t="s">
        <v>30</v>
      </c>
      <c r="N6983">
        <v>98103</v>
      </c>
      <c r="O6983">
        <v>54</v>
      </c>
      <c r="P6983" t="s">
        <v>8263</v>
      </c>
      <c r="Q6983">
        <v>7</v>
      </c>
      <c r="R6983">
        <v>6</v>
      </c>
      <c r="S6983" t="s">
        <v>32</v>
      </c>
      <c r="U6983">
        <v>6.63</v>
      </c>
      <c r="V6983">
        <v>18</v>
      </c>
      <c r="W6983" t="s">
        <v>19</v>
      </c>
      <c r="X6983" s="5">
        <v>43629</v>
      </c>
      <c r="Y6983" t="s">
        <v>20</v>
      </c>
      <c r="Z6983" t="s">
        <v>69</v>
      </c>
      <c r="AA6983" t="s">
        <v>54</v>
      </c>
    </row>
    <row r="6984" spans="1:27" x14ac:dyDescent="0.3">
      <c r="A6984">
        <v>2</v>
      </c>
      <c r="B6984" t="s">
        <v>43</v>
      </c>
      <c r="C6984">
        <v>3</v>
      </c>
      <c r="D6984" t="s">
        <v>50</v>
      </c>
      <c r="E6984" t="s">
        <v>65</v>
      </c>
      <c r="F6984" t="s">
        <v>13</v>
      </c>
      <c r="G6984" t="s">
        <v>1833</v>
      </c>
      <c r="H6984" s="3">
        <v>0.2</v>
      </c>
      <c r="I6984" s="5">
        <v>43627</v>
      </c>
      <c r="J6984" s="5" t="str">
        <f t="shared" si="218"/>
        <v>September</v>
      </c>
      <c r="K6984" s="7">
        <f t="shared" si="219"/>
        <v>2019</v>
      </c>
      <c r="L6984" t="s">
        <v>2039</v>
      </c>
      <c r="M6984" t="s">
        <v>30</v>
      </c>
      <c r="N6984">
        <v>98103</v>
      </c>
      <c r="O6984">
        <v>434</v>
      </c>
      <c r="P6984" t="s">
        <v>4946</v>
      </c>
      <c r="Q6984">
        <v>130</v>
      </c>
      <c r="R6984">
        <v>5</v>
      </c>
      <c r="S6984" t="s">
        <v>32</v>
      </c>
      <c r="U6984">
        <v>130.21</v>
      </c>
      <c r="V6984">
        <v>386</v>
      </c>
      <c r="W6984" t="s">
        <v>19</v>
      </c>
      <c r="X6984" s="5">
        <v>43629</v>
      </c>
      <c r="Y6984" t="s">
        <v>20</v>
      </c>
      <c r="Z6984" t="s">
        <v>69</v>
      </c>
      <c r="AA6984" t="s">
        <v>422</v>
      </c>
    </row>
    <row r="6985" spans="1:27" x14ac:dyDescent="0.3">
      <c r="A6985">
        <v>5</v>
      </c>
      <c r="B6985" t="s">
        <v>25</v>
      </c>
      <c r="C6985">
        <v>3</v>
      </c>
      <c r="D6985" t="s">
        <v>26</v>
      </c>
      <c r="E6985" t="s">
        <v>241</v>
      </c>
      <c r="F6985" t="s">
        <v>13</v>
      </c>
      <c r="G6985" t="s">
        <v>1469</v>
      </c>
      <c r="H6985" s="3">
        <v>0</v>
      </c>
      <c r="I6985" s="5">
        <v>43741</v>
      </c>
      <c r="J6985" s="5" t="str">
        <f t="shared" si="218"/>
        <v>September</v>
      </c>
      <c r="K6985" s="7">
        <f t="shared" si="219"/>
        <v>2019</v>
      </c>
      <c r="L6985" t="s">
        <v>3441</v>
      </c>
      <c r="M6985" t="s">
        <v>102</v>
      </c>
      <c r="N6985">
        <v>14609</v>
      </c>
      <c r="O6985">
        <v>1667</v>
      </c>
      <c r="P6985" t="s">
        <v>2881</v>
      </c>
      <c r="Q6985">
        <v>6</v>
      </c>
      <c r="R6985">
        <v>2</v>
      </c>
      <c r="S6985" t="s">
        <v>104</v>
      </c>
      <c r="U6985">
        <v>5.87</v>
      </c>
      <c r="V6985">
        <v>23</v>
      </c>
      <c r="W6985" t="s">
        <v>19</v>
      </c>
      <c r="X6985" s="5">
        <v>43746</v>
      </c>
      <c r="Y6985" t="s">
        <v>20</v>
      </c>
      <c r="Z6985" t="s">
        <v>175</v>
      </c>
      <c r="AA6985" t="s">
        <v>42</v>
      </c>
    </row>
    <row r="6986" spans="1:27" x14ac:dyDescent="0.3">
      <c r="A6986">
        <v>2</v>
      </c>
      <c r="B6986" t="s">
        <v>43</v>
      </c>
      <c r="C6986">
        <v>3</v>
      </c>
      <c r="D6986" t="s">
        <v>26</v>
      </c>
      <c r="E6986" t="s">
        <v>27</v>
      </c>
      <c r="F6986" t="s">
        <v>13</v>
      </c>
      <c r="G6986" t="s">
        <v>5325</v>
      </c>
      <c r="H6986" s="3">
        <v>0</v>
      </c>
      <c r="I6986" s="5">
        <v>43570</v>
      </c>
      <c r="J6986" s="5" t="str">
        <f t="shared" si="218"/>
        <v>September</v>
      </c>
      <c r="K6986" s="7">
        <f t="shared" si="219"/>
        <v>2019</v>
      </c>
      <c r="L6986" t="s">
        <v>6153</v>
      </c>
      <c r="M6986" t="s">
        <v>30</v>
      </c>
      <c r="N6986">
        <v>90049</v>
      </c>
      <c r="O6986">
        <v>1673</v>
      </c>
      <c r="P6986" t="s">
        <v>390</v>
      </c>
      <c r="Q6986">
        <v>36</v>
      </c>
      <c r="R6986">
        <v>3</v>
      </c>
      <c r="S6986" t="s">
        <v>32</v>
      </c>
      <c r="U6986">
        <v>36.4</v>
      </c>
      <c r="V6986">
        <v>79</v>
      </c>
      <c r="W6986" t="s">
        <v>33</v>
      </c>
      <c r="X6986" s="5">
        <v>43572</v>
      </c>
      <c r="Y6986" t="s">
        <v>20</v>
      </c>
      <c r="Z6986" t="s">
        <v>34</v>
      </c>
      <c r="AA6986" t="s">
        <v>64</v>
      </c>
    </row>
    <row r="6987" spans="1:27" x14ac:dyDescent="0.3">
      <c r="A6987">
        <v>5</v>
      </c>
      <c r="B6987" t="s">
        <v>25</v>
      </c>
      <c r="C6987">
        <v>3</v>
      </c>
      <c r="D6987" t="s">
        <v>26</v>
      </c>
      <c r="E6987" t="s">
        <v>5924</v>
      </c>
      <c r="F6987" t="s">
        <v>13</v>
      </c>
      <c r="G6987" t="s">
        <v>5193</v>
      </c>
      <c r="H6987" s="3">
        <v>0</v>
      </c>
      <c r="I6987" s="5">
        <v>43491</v>
      </c>
      <c r="J6987" s="5" t="str">
        <f t="shared" si="218"/>
        <v>September</v>
      </c>
      <c r="K6987" s="7">
        <f t="shared" si="219"/>
        <v>2019</v>
      </c>
      <c r="L6987" t="s">
        <v>6095</v>
      </c>
      <c r="M6987" t="s">
        <v>16</v>
      </c>
      <c r="N6987">
        <v>35244</v>
      </c>
      <c r="O6987">
        <v>263</v>
      </c>
      <c r="P6987" t="s">
        <v>460</v>
      </c>
      <c r="Q6987">
        <v>3</v>
      </c>
      <c r="R6987">
        <v>2</v>
      </c>
      <c r="S6987" t="s">
        <v>18</v>
      </c>
      <c r="U6987">
        <v>3.44</v>
      </c>
      <c r="V6987">
        <v>7</v>
      </c>
      <c r="W6987" t="s">
        <v>33</v>
      </c>
      <c r="X6987" s="5">
        <v>43496</v>
      </c>
      <c r="Y6987" t="s">
        <v>20</v>
      </c>
      <c r="Z6987" t="s">
        <v>225</v>
      </c>
      <c r="AA6987" t="s">
        <v>54</v>
      </c>
    </row>
    <row r="6988" spans="1:27" x14ac:dyDescent="0.3">
      <c r="A6988">
        <v>5</v>
      </c>
      <c r="B6988" t="s">
        <v>25</v>
      </c>
      <c r="C6988">
        <v>3</v>
      </c>
      <c r="D6988" t="s">
        <v>26</v>
      </c>
      <c r="E6988" t="s">
        <v>5924</v>
      </c>
      <c r="F6988" t="s">
        <v>13</v>
      </c>
      <c r="G6988" t="s">
        <v>5193</v>
      </c>
      <c r="H6988" s="3">
        <v>0</v>
      </c>
      <c r="I6988" s="5">
        <v>43491</v>
      </c>
      <c r="J6988" s="5" t="str">
        <f t="shared" si="218"/>
        <v>September</v>
      </c>
      <c r="K6988" s="7">
        <f t="shared" si="219"/>
        <v>2019</v>
      </c>
      <c r="L6988" t="s">
        <v>6095</v>
      </c>
      <c r="M6988" t="s">
        <v>16</v>
      </c>
      <c r="N6988">
        <v>35244</v>
      </c>
      <c r="O6988">
        <v>1125</v>
      </c>
      <c r="P6988" t="s">
        <v>394</v>
      </c>
      <c r="Q6988">
        <v>4</v>
      </c>
      <c r="R6988">
        <v>7</v>
      </c>
      <c r="S6988" t="s">
        <v>18</v>
      </c>
      <c r="U6988">
        <v>4.18</v>
      </c>
      <c r="V6988">
        <v>15</v>
      </c>
      <c r="W6988" t="s">
        <v>33</v>
      </c>
      <c r="X6988" s="5">
        <v>43496</v>
      </c>
      <c r="Y6988" t="s">
        <v>20</v>
      </c>
      <c r="Z6988" t="s">
        <v>225</v>
      </c>
      <c r="AA6988" t="s">
        <v>49</v>
      </c>
    </row>
    <row r="6989" spans="1:27" x14ac:dyDescent="0.3">
      <c r="A6989">
        <v>6</v>
      </c>
      <c r="B6989" t="s">
        <v>10</v>
      </c>
      <c r="C6989">
        <v>6</v>
      </c>
      <c r="D6989" t="s">
        <v>50</v>
      </c>
      <c r="E6989" t="s">
        <v>3194</v>
      </c>
      <c r="F6989" t="s">
        <v>13</v>
      </c>
      <c r="G6989" t="s">
        <v>1234</v>
      </c>
      <c r="H6989" s="3">
        <v>0.2</v>
      </c>
      <c r="I6989" s="5">
        <v>43641</v>
      </c>
      <c r="J6989" s="5" t="str">
        <f t="shared" si="218"/>
        <v>September</v>
      </c>
      <c r="K6989" s="7">
        <f t="shared" si="219"/>
        <v>2019</v>
      </c>
      <c r="L6989" t="s">
        <v>4979</v>
      </c>
      <c r="M6989" t="s">
        <v>73</v>
      </c>
      <c r="N6989">
        <v>60440</v>
      </c>
      <c r="O6989">
        <v>733</v>
      </c>
      <c r="P6989" t="s">
        <v>4707</v>
      </c>
      <c r="Q6989">
        <v>17</v>
      </c>
      <c r="R6989">
        <v>2</v>
      </c>
      <c r="S6989" t="s">
        <v>75</v>
      </c>
      <c r="U6989">
        <v>16.7</v>
      </c>
      <c r="V6989">
        <v>148</v>
      </c>
      <c r="W6989" t="s">
        <v>19</v>
      </c>
      <c r="X6989" s="5">
        <v>43647</v>
      </c>
      <c r="Y6989" t="s">
        <v>39</v>
      </c>
      <c r="Z6989" t="s">
        <v>139</v>
      </c>
      <c r="AA6989" t="s">
        <v>52</v>
      </c>
    </row>
    <row r="6990" spans="1:27" x14ac:dyDescent="0.3">
      <c r="A6990">
        <v>1</v>
      </c>
      <c r="B6990" t="s">
        <v>10</v>
      </c>
      <c r="C6990">
        <v>1</v>
      </c>
      <c r="D6990" t="s">
        <v>11</v>
      </c>
      <c r="E6990" t="s">
        <v>906</v>
      </c>
      <c r="F6990" t="s">
        <v>13</v>
      </c>
      <c r="G6990" t="s">
        <v>1058</v>
      </c>
      <c r="H6990" s="3">
        <v>0.2</v>
      </c>
      <c r="I6990" s="5">
        <v>43594</v>
      </c>
      <c r="J6990" s="5" t="str">
        <f t="shared" si="218"/>
        <v>September</v>
      </c>
      <c r="K6990" s="7">
        <f t="shared" si="219"/>
        <v>2019</v>
      </c>
      <c r="L6990" t="s">
        <v>5262</v>
      </c>
      <c r="M6990" t="s">
        <v>16</v>
      </c>
      <c r="N6990">
        <v>28540</v>
      </c>
      <c r="O6990">
        <v>792</v>
      </c>
      <c r="P6990" t="s">
        <v>1993</v>
      </c>
      <c r="Q6990">
        <v>26</v>
      </c>
      <c r="R6990">
        <v>3</v>
      </c>
      <c r="S6990" t="s">
        <v>18</v>
      </c>
      <c r="U6990">
        <v>25.87</v>
      </c>
      <c r="V6990">
        <v>207</v>
      </c>
      <c r="W6990" t="s">
        <v>33</v>
      </c>
      <c r="X6990" s="5">
        <v>43595</v>
      </c>
      <c r="Y6990" t="s">
        <v>130</v>
      </c>
      <c r="Z6990" t="s">
        <v>63</v>
      </c>
      <c r="AA6990" t="s">
        <v>24</v>
      </c>
    </row>
    <row r="6991" spans="1:27" x14ac:dyDescent="0.3">
      <c r="A6991">
        <v>1</v>
      </c>
      <c r="B6991" t="s">
        <v>10</v>
      </c>
      <c r="C6991">
        <v>1</v>
      </c>
      <c r="D6991" t="s">
        <v>26</v>
      </c>
      <c r="E6991" t="s">
        <v>906</v>
      </c>
      <c r="F6991" t="s">
        <v>13</v>
      </c>
      <c r="G6991" t="s">
        <v>1058</v>
      </c>
      <c r="H6991" s="3">
        <v>0.2</v>
      </c>
      <c r="I6991" s="5">
        <v>43594</v>
      </c>
      <c r="J6991" s="5" t="str">
        <f t="shared" si="218"/>
        <v>September</v>
      </c>
      <c r="K6991" s="7">
        <f t="shared" si="219"/>
        <v>2019</v>
      </c>
      <c r="L6991" t="s">
        <v>5262</v>
      </c>
      <c r="M6991" t="s">
        <v>16</v>
      </c>
      <c r="N6991">
        <v>28540</v>
      </c>
      <c r="O6991">
        <v>1589</v>
      </c>
      <c r="P6991" t="s">
        <v>312</v>
      </c>
      <c r="Q6991">
        <v>22</v>
      </c>
      <c r="R6991">
        <v>3</v>
      </c>
      <c r="S6991" t="s">
        <v>18</v>
      </c>
      <c r="U6991">
        <v>22.02</v>
      </c>
      <c r="V6991">
        <v>65</v>
      </c>
      <c r="W6991" t="s">
        <v>33</v>
      </c>
      <c r="X6991" s="5">
        <v>43595</v>
      </c>
      <c r="Y6991" t="s">
        <v>130</v>
      </c>
      <c r="Z6991" t="s">
        <v>63</v>
      </c>
      <c r="AA6991" t="s">
        <v>119</v>
      </c>
    </row>
    <row r="6992" spans="1:27" x14ac:dyDescent="0.3">
      <c r="A6992">
        <v>1</v>
      </c>
      <c r="B6992" t="s">
        <v>10</v>
      </c>
      <c r="C6992">
        <v>1</v>
      </c>
      <c r="D6992" t="s">
        <v>11</v>
      </c>
      <c r="E6992" t="s">
        <v>27</v>
      </c>
      <c r="F6992" t="s">
        <v>13</v>
      </c>
      <c r="G6992" t="s">
        <v>6848</v>
      </c>
      <c r="H6992" s="3">
        <v>0</v>
      </c>
      <c r="I6992" s="5">
        <v>43515</v>
      </c>
      <c r="J6992" s="5" t="str">
        <f t="shared" si="218"/>
        <v>September</v>
      </c>
      <c r="K6992" s="7">
        <f t="shared" si="219"/>
        <v>2019</v>
      </c>
      <c r="L6992" t="s">
        <v>6870</v>
      </c>
      <c r="M6992" t="s">
        <v>30</v>
      </c>
      <c r="N6992">
        <v>90045</v>
      </c>
      <c r="O6992">
        <v>1563</v>
      </c>
      <c r="P6992" t="s">
        <v>1903</v>
      </c>
      <c r="Q6992">
        <v>12</v>
      </c>
      <c r="R6992">
        <v>3</v>
      </c>
      <c r="S6992" t="s">
        <v>32</v>
      </c>
      <c r="U6992">
        <v>12.06</v>
      </c>
      <c r="V6992">
        <v>45</v>
      </c>
      <c r="W6992" t="s">
        <v>76</v>
      </c>
      <c r="X6992" s="5">
        <v>43516</v>
      </c>
      <c r="Y6992" t="s">
        <v>130</v>
      </c>
      <c r="Z6992" t="s">
        <v>34</v>
      </c>
      <c r="AA6992" t="s">
        <v>47</v>
      </c>
    </row>
    <row r="6993" spans="1:27" x14ac:dyDescent="0.3">
      <c r="A6993">
        <v>1</v>
      </c>
      <c r="B6993" t="s">
        <v>10</v>
      </c>
      <c r="C6993">
        <v>1</v>
      </c>
      <c r="D6993" t="s">
        <v>26</v>
      </c>
      <c r="E6993" t="s">
        <v>27</v>
      </c>
      <c r="F6993" t="s">
        <v>13</v>
      </c>
      <c r="G6993" t="s">
        <v>6848</v>
      </c>
      <c r="H6993" s="3">
        <v>0</v>
      </c>
      <c r="I6993" s="5">
        <v>43515</v>
      </c>
      <c r="J6993" s="5" t="str">
        <f t="shared" si="218"/>
        <v>September</v>
      </c>
      <c r="K6993" s="7">
        <f t="shared" si="219"/>
        <v>2019</v>
      </c>
      <c r="L6993" t="s">
        <v>6870</v>
      </c>
      <c r="M6993" t="s">
        <v>30</v>
      </c>
      <c r="N6993">
        <v>90045</v>
      </c>
      <c r="O6993">
        <v>1135</v>
      </c>
      <c r="P6993" t="s">
        <v>3387</v>
      </c>
      <c r="Q6993">
        <v>3</v>
      </c>
      <c r="R6993">
        <v>3</v>
      </c>
      <c r="S6993" t="s">
        <v>32</v>
      </c>
      <c r="U6993">
        <v>3.47</v>
      </c>
      <c r="V6993">
        <v>13</v>
      </c>
      <c r="W6993" t="s">
        <v>76</v>
      </c>
      <c r="X6993" s="5">
        <v>43516</v>
      </c>
      <c r="Y6993" t="s">
        <v>130</v>
      </c>
      <c r="Z6993" t="s">
        <v>34</v>
      </c>
      <c r="AA6993" t="s">
        <v>49</v>
      </c>
    </row>
    <row r="6994" spans="1:27" x14ac:dyDescent="0.3">
      <c r="A6994">
        <v>6</v>
      </c>
      <c r="B6994" t="s">
        <v>10</v>
      </c>
      <c r="C6994">
        <v>6</v>
      </c>
      <c r="D6994" t="s">
        <v>26</v>
      </c>
      <c r="E6994" t="s">
        <v>876</v>
      </c>
      <c r="F6994" t="s">
        <v>13</v>
      </c>
      <c r="G6994" t="s">
        <v>6964</v>
      </c>
      <c r="H6994" s="3">
        <v>0.2</v>
      </c>
      <c r="I6994" s="5">
        <v>43572</v>
      </c>
      <c r="J6994" s="5" t="str">
        <f t="shared" si="218"/>
        <v>September</v>
      </c>
      <c r="K6994" s="7">
        <f t="shared" si="219"/>
        <v>2019</v>
      </c>
      <c r="L6994" t="s">
        <v>7697</v>
      </c>
      <c r="M6994" t="s">
        <v>30</v>
      </c>
      <c r="N6994">
        <v>80027</v>
      </c>
      <c r="O6994">
        <v>1830</v>
      </c>
      <c r="P6994" t="s">
        <v>1178</v>
      </c>
      <c r="Q6994">
        <v>7</v>
      </c>
      <c r="R6994">
        <v>4</v>
      </c>
      <c r="S6994" t="s">
        <v>32</v>
      </c>
      <c r="U6994">
        <v>7.26</v>
      </c>
      <c r="V6994">
        <v>21</v>
      </c>
      <c r="W6994" t="s">
        <v>76</v>
      </c>
      <c r="X6994" s="5">
        <v>43578</v>
      </c>
      <c r="Y6994" t="s">
        <v>39</v>
      </c>
      <c r="Z6994" t="s">
        <v>285</v>
      </c>
      <c r="AA6994" t="s">
        <v>64</v>
      </c>
    </row>
    <row r="6995" spans="1:27" x14ac:dyDescent="0.3">
      <c r="A6995">
        <v>6</v>
      </c>
      <c r="B6995" t="s">
        <v>10</v>
      </c>
      <c r="C6995">
        <v>6</v>
      </c>
      <c r="D6995" t="s">
        <v>26</v>
      </c>
      <c r="E6995" t="s">
        <v>876</v>
      </c>
      <c r="F6995" t="s">
        <v>13</v>
      </c>
      <c r="G6995" t="s">
        <v>6964</v>
      </c>
      <c r="H6995" s="3">
        <v>0.7</v>
      </c>
      <c r="I6995" s="5">
        <v>43572</v>
      </c>
      <c r="J6995" s="5" t="str">
        <f t="shared" si="218"/>
        <v>September</v>
      </c>
      <c r="K6995" s="7">
        <f t="shared" si="219"/>
        <v>2019</v>
      </c>
      <c r="L6995" t="s">
        <v>7697</v>
      </c>
      <c r="M6995" t="s">
        <v>30</v>
      </c>
      <c r="N6995">
        <v>80027</v>
      </c>
      <c r="O6995">
        <v>719</v>
      </c>
      <c r="P6995" t="s">
        <v>891</v>
      </c>
      <c r="Q6995">
        <v>-16</v>
      </c>
      <c r="R6995">
        <v>2</v>
      </c>
      <c r="S6995" t="s">
        <v>32</v>
      </c>
      <c r="U6995">
        <v>-15.84</v>
      </c>
      <c r="V6995">
        <v>22</v>
      </c>
      <c r="W6995" t="s">
        <v>76</v>
      </c>
      <c r="X6995" s="5">
        <v>43578</v>
      </c>
      <c r="Y6995" t="s">
        <v>39</v>
      </c>
      <c r="Z6995" t="s">
        <v>285</v>
      </c>
      <c r="AA6995" t="s">
        <v>54</v>
      </c>
    </row>
    <row r="6996" spans="1:27" x14ac:dyDescent="0.3">
      <c r="A6996">
        <v>6</v>
      </c>
      <c r="B6996" t="s">
        <v>10</v>
      </c>
      <c r="C6996">
        <v>6</v>
      </c>
      <c r="D6996" t="s">
        <v>26</v>
      </c>
      <c r="E6996" t="s">
        <v>876</v>
      </c>
      <c r="F6996" t="s">
        <v>13</v>
      </c>
      <c r="G6996" t="s">
        <v>6964</v>
      </c>
      <c r="H6996" s="3">
        <v>0.7</v>
      </c>
      <c r="I6996" s="5">
        <v>43572</v>
      </c>
      <c r="J6996" s="5" t="str">
        <f t="shared" si="218"/>
        <v>September</v>
      </c>
      <c r="K6996" s="7">
        <f t="shared" si="219"/>
        <v>2019</v>
      </c>
      <c r="L6996" t="s">
        <v>7697</v>
      </c>
      <c r="M6996" t="s">
        <v>30</v>
      </c>
      <c r="N6996">
        <v>80027</v>
      </c>
      <c r="O6996">
        <v>929</v>
      </c>
      <c r="P6996" t="s">
        <v>909</v>
      </c>
      <c r="Q6996">
        <v>-9</v>
      </c>
      <c r="R6996">
        <v>5</v>
      </c>
      <c r="S6996" t="s">
        <v>32</v>
      </c>
      <c r="U6996">
        <v>-9.2200000000000006</v>
      </c>
      <c r="V6996">
        <v>12</v>
      </c>
      <c r="W6996" t="s">
        <v>76</v>
      </c>
      <c r="X6996" s="5">
        <v>43578</v>
      </c>
      <c r="Y6996" t="s">
        <v>39</v>
      </c>
      <c r="Z6996" t="s">
        <v>285</v>
      </c>
      <c r="AA6996" t="s">
        <v>54</v>
      </c>
    </row>
    <row r="6997" spans="1:27" x14ac:dyDescent="0.3">
      <c r="A6997">
        <v>6</v>
      </c>
      <c r="B6997" t="s">
        <v>10</v>
      </c>
      <c r="C6997">
        <v>6</v>
      </c>
      <c r="D6997" t="s">
        <v>26</v>
      </c>
      <c r="E6997" t="s">
        <v>876</v>
      </c>
      <c r="F6997" t="s">
        <v>13</v>
      </c>
      <c r="G6997" t="s">
        <v>6964</v>
      </c>
      <c r="H6997" s="3">
        <v>0.7</v>
      </c>
      <c r="I6997" s="5">
        <v>43572</v>
      </c>
      <c r="J6997" s="5" t="str">
        <f t="shared" si="218"/>
        <v>September</v>
      </c>
      <c r="K6997" s="7">
        <f t="shared" si="219"/>
        <v>2019</v>
      </c>
      <c r="L6997" t="s">
        <v>7697</v>
      </c>
      <c r="M6997" t="s">
        <v>30</v>
      </c>
      <c r="N6997">
        <v>80027</v>
      </c>
      <c r="O6997">
        <v>410</v>
      </c>
      <c r="P6997" t="s">
        <v>1368</v>
      </c>
      <c r="Q6997">
        <v>-7</v>
      </c>
      <c r="R6997">
        <v>6</v>
      </c>
      <c r="S6997" t="s">
        <v>32</v>
      </c>
      <c r="U6997">
        <v>-6.57</v>
      </c>
      <c r="V6997">
        <v>9</v>
      </c>
      <c r="W6997" t="s">
        <v>76</v>
      </c>
      <c r="X6997" s="5">
        <v>43578</v>
      </c>
      <c r="Y6997" t="s">
        <v>39</v>
      </c>
      <c r="Z6997" t="s">
        <v>285</v>
      </c>
      <c r="AA6997" t="s">
        <v>54</v>
      </c>
    </row>
    <row r="6998" spans="1:27" x14ac:dyDescent="0.3">
      <c r="A6998">
        <v>6</v>
      </c>
      <c r="B6998" t="s">
        <v>10</v>
      </c>
      <c r="C6998">
        <v>6</v>
      </c>
      <c r="D6998" t="s">
        <v>50</v>
      </c>
      <c r="E6998" t="s">
        <v>876</v>
      </c>
      <c r="F6998" t="s">
        <v>13</v>
      </c>
      <c r="G6998" t="s">
        <v>6964</v>
      </c>
      <c r="H6998" s="3">
        <v>0.7</v>
      </c>
      <c r="I6998" s="5">
        <v>43572</v>
      </c>
      <c r="J6998" s="5" t="str">
        <f t="shared" si="218"/>
        <v>September</v>
      </c>
      <c r="K6998" s="7">
        <f t="shared" si="219"/>
        <v>2019</v>
      </c>
      <c r="L6998" t="s">
        <v>7697</v>
      </c>
      <c r="M6998" t="s">
        <v>30</v>
      </c>
      <c r="N6998">
        <v>80027</v>
      </c>
      <c r="O6998">
        <v>988</v>
      </c>
      <c r="P6998" t="s">
        <v>421</v>
      </c>
      <c r="Q6998">
        <v>-3400</v>
      </c>
      <c r="R6998">
        <v>5</v>
      </c>
      <c r="S6998" t="s">
        <v>32</v>
      </c>
      <c r="U6998">
        <v>-3399.98</v>
      </c>
      <c r="V6998">
        <v>2550</v>
      </c>
      <c r="W6998" t="s">
        <v>76</v>
      </c>
      <c r="X6998" s="5">
        <v>43578</v>
      </c>
      <c r="Y6998" t="s">
        <v>39</v>
      </c>
      <c r="Z6998" t="s">
        <v>285</v>
      </c>
      <c r="AA6998" t="s">
        <v>422</v>
      </c>
    </row>
    <row r="6999" spans="1:27" x14ac:dyDescent="0.3">
      <c r="A6999">
        <v>5</v>
      </c>
      <c r="B6999" t="s">
        <v>43</v>
      </c>
      <c r="C6999">
        <v>6</v>
      </c>
      <c r="D6999" t="s">
        <v>26</v>
      </c>
      <c r="E6999" t="s">
        <v>1084</v>
      </c>
      <c r="F6999" t="s">
        <v>13</v>
      </c>
      <c r="G6999" t="s">
        <v>382</v>
      </c>
      <c r="H6999" s="3">
        <v>0.2</v>
      </c>
      <c r="I6999" s="5">
        <v>43765</v>
      </c>
      <c r="J6999" s="5" t="str">
        <f t="shared" si="218"/>
        <v>September</v>
      </c>
      <c r="K6999" s="7">
        <f t="shared" si="219"/>
        <v>2019</v>
      </c>
      <c r="L6999" t="s">
        <v>7686</v>
      </c>
      <c r="M6999" t="s">
        <v>30</v>
      </c>
      <c r="N6999">
        <v>85204</v>
      </c>
      <c r="O6999">
        <v>1672</v>
      </c>
      <c r="P6999" t="s">
        <v>7514</v>
      </c>
      <c r="Q6999">
        <v>16</v>
      </c>
      <c r="R6999">
        <v>1</v>
      </c>
      <c r="S6999" t="s">
        <v>32</v>
      </c>
      <c r="U6999">
        <v>16.23</v>
      </c>
      <c r="V6999">
        <v>45</v>
      </c>
      <c r="W6999" t="s">
        <v>76</v>
      </c>
      <c r="X6999" s="5">
        <v>43770</v>
      </c>
      <c r="Y6999" t="s">
        <v>39</v>
      </c>
      <c r="Z6999" t="s">
        <v>199</v>
      </c>
      <c r="AA6999" t="s">
        <v>64</v>
      </c>
    </row>
    <row r="7000" spans="1:27" x14ac:dyDescent="0.3">
      <c r="A7000">
        <v>0</v>
      </c>
      <c r="B7000" t="s">
        <v>10</v>
      </c>
      <c r="C7000">
        <v>0</v>
      </c>
      <c r="D7000" t="s">
        <v>11</v>
      </c>
      <c r="E7000" t="s">
        <v>1822</v>
      </c>
      <c r="F7000" t="s">
        <v>13</v>
      </c>
      <c r="G7000" t="s">
        <v>6917</v>
      </c>
      <c r="H7000" s="3">
        <v>0.2</v>
      </c>
      <c r="I7000" s="5">
        <v>43781</v>
      </c>
      <c r="J7000" s="5" t="str">
        <f t="shared" si="218"/>
        <v>September</v>
      </c>
      <c r="K7000" s="7">
        <f t="shared" si="219"/>
        <v>2019</v>
      </c>
      <c r="L7000" t="s">
        <v>6918</v>
      </c>
      <c r="M7000" t="s">
        <v>30</v>
      </c>
      <c r="N7000">
        <v>85301</v>
      </c>
      <c r="O7000">
        <v>791</v>
      </c>
      <c r="P7000" t="s">
        <v>1725</v>
      </c>
      <c r="Q7000">
        <v>10</v>
      </c>
      <c r="R7000">
        <v>2</v>
      </c>
      <c r="S7000" t="s">
        <v>32</v>
      </c>
      <c r="U7000">
        <v>9.9700000000000006</v>
      </c>
      <c r="V7000">
        <v>114</v>
      </c>
      <c r="W7000" t="s">
        <v>76</v>
      </c>
      <c r="X7000" s="5">
        <v>43781</v>
      </c>
      <c r="Y7000" t="s">
        <v>773</v>
      </c>
      <c r="Z7000" t="s">
        <v>199</v>
      </c>
      <c r="AA7000" t="s">
        <v>24</v>
      </c>
    </row>
    <row r="7001" spans="1:27" x14ac:dyDescent="0.3">
      <c r="A7001">
        <v>0</v>
      </c>
      <c r="B7001" t="s">
        <v>10</v>
      </c>
      <c r="C7001">
        <v>0</v>
      </c>
      <c r="D7001" t="s">
        <v>11</v>
      </c>
      <c r="E7001" t="s">
        <v>1822</v>
      </c>
      <c r="F7001" t="s">
        <v>13</v>
      </c>
      <c r="G7001" t="s">
        <v>6917</v>
      </c>
      <c r="H7001" s="3">
        <v>0.2</v>
      </c>
      <c r="I7001" s="5">
        <v>43781</v>
      </c>
      <c r="J7001" s="5" t="str">
        <f t="shared" si="218"/>
        <v>September</v>
      </c>
      <c r="K7001" s="7">
        <f t="shared" si="219"/>
        <v>2019</v>
      </c>
      <c r="L7001" t="s">
        <v>6918</v>
      </c>
      <c r="M7001" t="s">
        <v>30</v>
      </c>
      <c r="N7001">
        <v>85301</v>
      </c>
      <c r="O7001">
        <v>1548</v>
      </c>
      <c r="P7001" t="s">
        <v>8190</v>
      </c>
      <c r="Q7001">
        <v>-6</v>
      </c>
      <c r="R7001">
        <v>2</v>
      </c>
      <c r="S7001" t="s">
        <v>32</v>
      </c>
      <c r="U7001">
        <v>-5.68</v>
      </c>
      <c r="V7001">
        <v>114</v>
      </c>
      <c r="W7001" t="s">
        <v>76</v>
      </c>
      <c r="X7001" s="5">
        <v>43781</v>
      </c>
      <c r="Y7001" t="s">
        <v>773</v>
      </c>
      <c r="Z7001" t="s">
        <v>199</v>
      </c>
      <c r="AA7001" t="s">
        <v>47</v>
      </c>
    </row>
    <row r="7002" spans="1:27" x14ac:dyDescent="0.3">
      <c r="A7002">
        <v>0</v>
      </c>
      <c r="B7002" t="s">
        <v>10</v>
      </c>
      <c r="C7002">
        <v>0</v>
      </c>
      <c r="D7002" t="s">
        <v>26</v>
      </c>
      <c r="E7002" t="s">
        <v>1822</v>
      </c>
      <c r="F7002" t="s">
        <v>13</v>
      </c>
      <c r="G7002" t="s">
        <v>6917</v>
      </c>
      <c r="H7002" s="3">
        <v>0.2</v>
      </c>
      <c r="I7002" s="5">
        <v>43781</v>
      </c>
      <c r="J7002" s="5" t="str">
        <f t="shared" si="218"/>
        <v>September</v>
      </c>
      <c r="K7002" s="7">
        <f t="shared" si="219"/>
        <v>2019</v>
      </c>
      <c r="L7002" t="s">
        <v>6918</v>
      </c>
      <c r="M7002" t="s">
        <v>30</v>
      </c>
      <c r="N7002">
        <v>85301</v>
      </c>
      <c r="O7002">
        <v>1776</v>
      </c>
      <c r="P7002" t="s">
        <v>3766</v>
      </c>
      <c r="Q7002">
        <v>8</v>
      </c>
      <c r="R7002">
        <v>5</v>
      </c>
      <c r="S7002" t="s">
        <v>32</v>
      </c>
      <c r="U7002">
        <v>8.3800000000000008</v>
      </c>
      <c r="V7002">
        <v>23</v>
      </c>
      <c r="W7002" t="s">
        <v>76</v>
      </c>
      <c r="X7002" s="5">
        <v>43781</v>
      </c>
      <c r="Y7002" t="s">
        <v>773</v>
      </c>
      <c r="Z7002" t="s">
        <v>199</v>
      </c>
      <c r="AA7002" t="s">
        <v>64</v>
      </c>
    </row>
    <row r="7003" spans="1:27" x14ac:dyDescent="0.3">
      <c r="A7003">
        <v>0</v>
      </c>
      <c r="B7003" t="s">
        <v>10</v>
      </c>
      <c r="C7003">
        <v>0</v>
      </c>
      <c r="D7003" t="s">
        <v>50</v>
      </c>
      <c r="E7003" t="s">
        <v>1822</v>
      </c>
      <c r="F7003" t="s">
        <v>13</v>
      </c>
      <c r="G7003" t="s">
        <v>6917</v>
      </c>
      <c r="H7003" s="3">
        <v>0.2</v>
      </c>
      <c r="I7003" s="5">
        <v>43781</v>
      </c>
      <c r="J7003" s="5" t="str">
        <f t="shared" si="218"/>
        <v>September</v>
      </c>
      <c r="K7003" s="7">
        <f t="shared" si="219"/>
        <v>2019</v>
      </c>
      <c r="L7003" t="s">
        <v>6918</v>
      </c>
      <c r="M7003" t="s">
        <v>30</v>
      </c>
      <c r="N7003">
        <v>85301</v>
      </c>
      <c r="O7003">
        <v>478</v>
      </c>
      <c r="P7003" t="s">
        <v>1153</v>
      </c>
      <c r="Q7003">
        <v>1</v>
      </c>
      <c r="R7003">
        <v>2</v>
      </c>
      <c r="S7003" t="s">
        <v>32</v>
      </c>
      <c r="U7003">
        <v>0.69</v>
      </c>
      <c r="V7003">
        <v>8</v>
      </c>
      <c r="W7003" t="s">
        <v>76</v>
      </c>
      <c r="X7003" s="5">
        <v>43781</v>
      </c>
      <c r="Y7003" t="s">
        <v>773</v>
      </c>
      <c r="Z7003" t="s">
        <v>199</v>
      </c>
      <c r="AA7003" t="s">
        <v>52</v>
      </c>
    </row>
    <row r="7004" spans="1:27" x14ac:dyDescent="0.3">
      <c r="A7004">
        <v>0</v>
      </c>
      <c r="B7004" t="s">
        <v>10</v>
      </c>
      <c r="C7004">
        <v>0</v>
      </c>
      <c r="D7004" t="s">
        <v>50</v>
      </c>
      <c r="E7004" t="s">
        <v>1822</v>
      </c>
      <c r="F7004" t="s">
        <v>13</v>
      </c>
      <c r="G7004" t="s">
        <v>6917</v>
      </c>
      <c r="H7004" s="3">
        <v>0.2</v>
      </c>
      <c r="I7004" s="5">
        <v>43781</v>
      </c>
      <c r="J7004" s="5" t="str">
        <f t="shared" si="218"/>
        <v>September</v>
      </c>
      <c r="K7004" s="7">
        <f t="shared" si="219"/>
        <v>2019</v>
      </c>
      <c r="L7004" t="s">
        <v>6918</v>
      </c>
      <c r="M7004" t="s">
        <v>30</v>
      </c>
      <c r="N7004">
        <v>85301</v>
      </c>
      <c r="O7004">
        <v>1393</v>
      </c>
      <c r="P7004" t="s">
        <v>4807</v>
      </c>
      <c r="Q7004">
        <v>50</v>
      </c>
      <c r="R7004">
        <v>2</v>
      </c>
      <c r="S7004" t="s">
        <v>32</v>
      </c>
      <c r="U7004">
        <v>50.4</v>
      </c>
      <c r="V7004">
        <v>672</v>
      </c>
      <c r="W7004" t="s">
        <v>76</v>
      </c>
      <c r="X7004" s="5">
        <v>43781</v>
      </c>
      <c r="Y7004" t="s">
        <v>773</v>
      </c>
      <c r="Z7004" t="s">
        <v>199</v>
      </c>
      <c r="AA7004" t="s">
        <v>52</v>
      </c>
    </row>
    <row r="7005" spans="1:27" x14ac:dyDescent="0.3">
      <c r="A7005">
        <v>0</v>
      </c>
      <c r="B7005" t="s">
        <v>10</v>
      </c>
      <c r="C7005">
        <v>0</v>
      </c>
      <c r="D7005" t="s">
        <v>50</v>
      </c>
      <c r="E7005" t="s">
        <v>1822</v>
      </c>
      <c r="F7005" t="s">
        <v>13</v>
      </c>
      <c r="G7005" t="s">
        <v>6917</v>
      </c>
      <c r="H7005" s="3">
        <v>0.2</v>
      </c>
      <c r="I7005" s="5">
        <v>43781</v>
      </c>
      <c r="J7005" s="5" t="str">
        <f t="shared" si="218"/>
        <v>September</v>
      </c>
      <c r="K7005" s="7">
        <f t="shared" si="219"/>
        <v>2019</v>
      </c>
      <c r="L7005" t="s">
        <v>6918</v>
      </c>
      <c r="M7005" t="s">
        <v>30</v>
      </c>
      <c r="N7005">
        <v>85301</v>
      </c>
      <c r="O7005">
        <v>1080</v>
      </c>
      <c r="P7005" t="s">
        <v>518</v>
      </c>
      <c r="Q7005">
        <v>13</v>
      </c>
      <c r="R7005">
        <v>4</v>
      </c>
      <c r="S7005" t="s">
        <v>32</v>
      </c>
      <c r="U7005">
        <v>13</v>
      </c>
      <c r="V7005">
        <v>42</v>
      </c>
      <c r="W7005" t="s">
        <v>76</v>
      </c>
      <c r="X7005" s="5">
        <v>43781</v>
      </c>
      <c r="Y7005" t="s">
        <v>773</v>
      </c>
      <c r="Z7005" t="s">
        <v>199</v>
      </c>
      <c r="AA7005" t="s">
        <v>113</v>
      </c>
    </row>
    <row r="7006" spans="1:27" x14ac:dyDescent="0.3">
      <c r="A7006">
        <v>3</v>
      </c>
      <c r="B7006" t="s">
        <v>10</v>
      </c>
      <c r="C7006">
        <v>3</v>
      </c>
      <c r="D7006" t="s">
        <v>26</v>
      </c>
      <c r="E7006" t="s">
        <v>171</v>
      </c>
      <c r="F7006" t="s">
        <v>13</v>
      </c>
      <c r="G7006" t="s">
        <v>937</v>
      </c>
      <c r="H7006" s="3">
        <v>0.2</v>
      </c>
      <c r="I7006" s="5">
        <v>43781</v>
      </c>
      <c r="J7006" s="5" t="str">
        <f t="shared" si="218"/>
        <v>September</v>
      </c>
      <c r="K7006" s="7">
        <f t="shared" si="219"/>
        <v>2019</v>
      </c>
      <c r="L7006" t="s">
        <v>1029</v>
      </c>
      <c r="M7006" t="s">
        <v>102</v>
      </c>
      <c r="N7006">
        <v>10024</v>
      </c>
      <c r="O7006">
        <v>242</v>
      </c>
      <c r="P7006" t="s">
        <v>336</v>
      </c>
      <c r="Q7006">
        <v>5</v>
      </c>
      <c r="R7006">
        <v>5</v>
      </c>
      <c r="S7006" t="s">
        <v>104</v>
      </c>
      <c r="U7006">
        <v>5.37</v>
      </c>
      <c r="V7006">
        <v>16</v>
      </c>
      <c r="W7006" t="s">
        <v>33</v>
      </c>
      <c r="X7006" s="5">
        <v>43784</v>
      </c>
      <c r="Y7006" t="s">
        <v>20</v>
      </c>
      <c r="Z7006" t="s">
        <v>175</v>
      </c>
      <c r="AA7006" t="s">
        <v>54</v>
      </c>
    </row>
    <row r="7007" spans="1:27" x14ac:dyDescent="0.3">
      <c r="A7007">
        <v>2</v>
      </c>
      <c r="B7007" t="s">
        <v>25</v>
      </c>
      <c r="C7007">
        <v>1</v>
      </c>
      <c r="D7007" t="s">
        <v>50</v>
      </c>
      <c r="E7007" t="s">
        <v>192</v>
      </c>
      <c r="F7007" t="s">
        <v>13</v>
      </c>
      <c r="G7007" t="s">
        <v>1230</v>
      </c>
      <c r="H7007" s="3">
        <v>0.2</v>
      </c>
      <c r="I7007" s="5">
        <v>43678</v>
      </c>
      <c r="J7007" s="5" t="str">
        <f t="shared" si="218"/>
        <v>September</v>
      </c>
      <c r="K7007" s="7">
        <f t="shared" si="219"/>
        <v>2019</v>
      </c>
      <c r="L7007" t="s">
        <v>4713</v>
      </c>
      <c r="M7007" t="s">
        <v>73</v>
      </c>
      <c r="N7007">
        <v>60653</v>
      </c>
      <c r="O7007">
        <v>944</v>
      </c>
      <c r="P7007" t="s">
        <v>427</v>
      </c>
      <c r="Q7007">
        <v>6</v>
      </c>
      <c r="R7007">
        <v>2</v>
      </c>
      <c r="S7007" t="s">
        <v>75</v>
      </c>
      <c r="U7007">
        <v>6</v>
      </c>
      <c r="V7007">
        <v>96</v>
      </c>
      <c r="W7007" t="s">
        <v>19</v>
      </c>
      <c r="X7007" s="5">
        <v>43680</v>
      </c>
      <c r="Y7007" t="s">
        <v>130</v>
      </c>
      <c r="Z7007" t="s">
        <v>139</v>
      </c>
      <c r="AA7007" t="s">
        <v>52</v>
      </c>
    </row>
    <row r="7008" spans="1:27" x14ac:dyDescent="0.3">
      <c r="A7008">
        <v>4</v>
      </c>
      <c r="B7008" t="s">
        <v>43</v>
      </c>
      <c r="C7008">
        <v>6</v>
      </c>
      <c r="D7008" t="s">
        <v>11</v>
      </c>
      <c r="E7008" t="s">
        <v>99</v>
      </c>
      <c r="F7008" t="s">
        <v>13</v>
      </c>
      <c r="G7008" t="s">
        <v>494</v>
      </c>
      <c r="H7008" s="3">
        <v>0.2</v>
      </c>
      <c r="I7008" s="5">
        <v>43565</v>
      </c>
      <c r="J7008" s="5" t="str">
        <f t="shared" si="218"/>
        <v>September</v>
      </c>
      <c r="K7008" s="7">
        <f t="shared" si="219"/>
        <v>2019</v>
      </c>
      <c r="L7008" t="s">
        <v>2412</v>
      </c>
      <c r="M7008" t="s">
        <v>102</v>
      </c>
      <c r="N7008">
        <v>19143</v>
      </c>
      <c r="O7008">
        <v>996</v>
      </c>
      <c r="P7008" t="s">
        <v>8191</v>
      </c>
      <c r="Q7008">
        <v>6</v>
      </c>
      <c r="R7008">
        <v>3</v>
      </c>
      <c r="S7008" t="s">
        <v>104</v>
      </c>
      <c r="U7008">
        <v>6.42</v>
      </c>
      <c r="V7008">
        <v>37</v>
      </c>
      <c r="W7008" t="s">
        <v>19</v>
      </c>
      <c r="X7008" s="5">
        <v>43569</v>
      </c>
      <c r="Y7008" t="s">
        <v>39</v>
      </c>
      <c r="Z7008" t="s">
        <v>105</v>
      </c>
      <c r="AA7008" t="s">
        <v>47</v>
      </c>
    </row>
    <row r="7009" spans="1:27" x14ac:dyDescent="0.3">
      <c r="A7009">
        <v>4</v>
      </c>
      <c r="B7009" t="s">
        <v>43</v>
      </c>
      <c r="C7009">
        <v>6</v>
      </c>
      <c r="D7009" t="s">
        <v>26</v>
      </c>
      <c r="E7009" t="s">
        <v>99</v>
      </c>
      <c r="F7009" t="s">
        <v>13</v>
      </c>
      <c r="G7009" t="s">
        <v>494</v>
      </c>
      <c r="H7009" s="3">
        <v>0.2</v>
      </c>
      <c r="I7009" s="5">
        <v>43565</v>
      </c>
      <c r="J7009" s="5" t="str">
        <f t="shared" si="218"/>
        <v>September</v>
      </c>
      <c r="K7009" s="7">
        <f t="shared" si="219"/>
        <v>2019</v>
      </c>
      <c r="L7009" t="s">
        <v>2412</v>
      </c>
      <c r="M7009" t="s">
        <v>102</v>
      </c>
      <c r="N7009">
        <v>19143</v>
      </c>
      <c r="O7009">
        <v>1582</v>
      </c>
      <c r="P7009" t="s">
        <v>3000</v>
      </c>
      <c r="Q7009">
        <v>22</v>
      </c>
      <c r="R7009">
        <v>4</v>
      </c>
      <c r="S7009" t="s">
        <v>104</v>
      </c>
      <c r="U7009">
        <v>21.95</v>
      </c>
      <c r="V7009">
        <v>195</v>
      </c>
      <c r="W7009" t="s">
        <v>19</v>
      </c>
      <c r="X7009" s="5">
        <v>43569</v>
      </c>
      <c r="Y7009" t="s">
        <v>39</v>
      </c>
      <c r="Z7009" t="s">
        <v>105</v>
      </c>
      <c r="AA7009" t="s">
        <v>56</v>
      </c>
    </row>
    <row r="7010" spans="1:27" x14ac:dyDescent="0.3">
      <c r="A7010">
        <v>4</v>
      </c>
      <c r="B7010" t="s">
        <v>43</v>
      </c>
      <c r="C7010">
        <v>6</v>
      </c>
      <c r="D7010" t="s">
        <v>11</v>
      </c>
      <c r="E7010" t="s">
        <v>704</v>
      </c>
      <c r="F7010" t="s">
        <v>13</v>
      </c>
      <c r="G7010" t="s">
        <v>5665</v>
      </c>
      <c r="H7010" s="3">
        <v>0.2</v>
      </c>
      <c r="I7010" s="5">
        <v>43568</v>
      </c>
      <c r="J7010" s="5" t="str">
        <f t="shared" si="218"/>
        <v>September</v>
      </c>
      <c r="K7010" s="7">
        <f t="shared" si="219"/>
        <v>2019</v>
      </c>
      <c r="L7010" t="s">
        <v>5803</v>
      </c>
      <c r="M7010" t="s">
        <v>30</v>
      </c>
      <c r="N7010">
        <v>92345</v>
      </c>
      <c r="O7010">
        <v>773</v>
      </c>
      <c r="P7010" t="s">
        <v>8123</v>
      </c>
      <c r="Q7010">
        <v>-38</v>
      </c>
      <c r="R7010">
        <v>6</v>
      </c>
      <c r="S7010" t="s">
        <v>32</v>
      </c>
      <c r="U7010">
        <v>-38.21</v>
      </c>
      <c r="V7010">
        <v>437</v>
      </c>
      <c r="W7010" t="s">
        <v>33</v>
      </c>
      <c r="X7010" s="5">
        <v>43572</v>
      </c>
      <c r="Y7010" t="s">
        <v>39</v>
      </c>
      <c r="Z7010" t="s">
        <v>34</v>
      </c>
      <c r="AA7010" t="s">
        <v>24</v>
      </c>
    </row>
    <row r="7011" spans="1:27" x14ac:dyDescent="0.3">
      <c r="A7011">
        <v>5</v>
      </c>
      <c r="B7011" t="s">
        <v>43</v>
      </c>
      <c r="C7011">
        <v>6</v>
      </c>
      <c r="D7011" t="s">
        <v>26</v>
      </c>
      <c r="E7011" t="s">
        <v>3339</v>
      </c>
      <c r="F7011" t="s">
        <v>13</v>
      </c>
      <c r="G7011" t="s">
        <v>234</v>
      </c>
      <c r="H7011" s="3">
        <v>0</v>
      </c>
      <c r="I7011" s="5">
        <v>43827</v>
      </c>
      <c r="J7011" s="5" t="str">
        <f t="shared" si="218"/>
        <v>September</v>
      </c>
      <c r="K7011" s="7">
        <f t="shared" si="219"/>
        <v>2019</v>
      </c>
      <c r="L7011" t="s">
        <v>7390</v>
      </c>
      <c r="M7011" t="s">
        <v>73</v>
      </c>
      <c r="N7011">
        <v>58103</v>
      </c>
      <c r="O7011">
        <v>1508</v>
      </c>
      <c r="P7011" t="s">
        <v>3043</v>
      </c>
      <c r="Q7011">
        <v>1</v>
      </c>
      <c r="R7011">
        <v>1</v>
      </c>
      <c r="S7011" t="s">
        <v>75</v>
      </c>
      <c r="U7011">
        <v>0.87</v>
      </c>
      <c r="V7011">
        <v>2</v>
      </c>
      <c r="W7011" t="s">
        <v>76</v>
      </c>
      <c r="X7011" s="5">
        <v>43832</v>
      </c>
      <c r="Y7011" t="s">
        <v>39</v>
      </c>
      <c r="Z7011" t="s">
        <v>3341</v>
      </c>
      <c r="AA7011" t="s">
        <v>49</v>
      </c>
    </row>
    <row r="7012" spans="1:27" x14ac:dyDescent="0.3">
      <c r="A7012">
        <v>5</v>
      </c>
      <c r="B7012" t="s">
        <v>43</v>
      </c>
      <c r="C7012">
        <v>6</v>
      </c>
      <c r="D7012" t="s">
        <v>26</v>
      </c>
      <c r="E7012" t="s">
        <v>3339</v>
      </c>
      <c r="F7012" t="s">
        <v>13</v>
      </c>
      <c r="G7012" t="s">
        <v>234</v>
      </c>
      <c r="H7012" s="3">
        <v>0</v>
      </c>
      <c r="I7012" s="5">
        <v>43827</v>
      </c>
      <c r="J7012" s="5" t="str">
        <f t="shared" si="218"/>
        <v>September</v>
      </c>
      <c r="K7012" s="7">
        <f t="shared" si="219"/>
        <v>2019</v>
      </c>
      <c r="L7012" t="s">
        <v>7390</v>
      </c>
      <c r="M7012" t="s">
        <v>73</v>
      </c>
      <c r="N7012">
        <v>58103</v>
      </c>
      <c r="O7012">
        <v>1645</v>
      </c>
      <c r="P7012" t="s">
        <v>3418</v>
      </c>
      <c r="Q7012">
        <v>13</v>
      </c>
      <c r="R7012">
        <v>5</v>
      </c>
      <c r="S7012" t="s">
        <v>75</v>
      </c>
      <c r="U7012">
        <v>12.69</v>
      </c>
      <c r="V7012">
        <v>26</v>
      </c>
      <c r="W7012" t="s">
        <v>76</v>
      </c>
      <c r="X7012" s="5">
        <v>43832</v>
      </c>
      <c r="Y7012" t="s">
        <v>39</v>
      </c>
      <c r="Z7012" t="s">
        <v>3341</v>
      </c>
      <c r="AA7012" t="s">
        <v>54</v>
      </c>
    </row>
    <row r="7013" spans="1:27" x14ac:dyDescent="0.3">
      <c r="A7013">
        <v>5</v>
      </c>
      <c r="B7013" t="s">
        <v>43</v>
      </c>
      <c r="C7013">
        <v>6</v>
      </c>
      <c r="D7013" t="s">
        <v>26</v>
      </c>
      <c r="E7013" t="s">
        <v>27</v>
      </c>
      <c r="F7013" t="s">
        <v>13</v>
      </c>
      <c r="G7013" t="s">
        <v>3848</v>
      </c>
      <c r="H7013" s="3">
        <v>0</v>
      </c>
      <c r="I7013" s="5">
        <v>43631</v>
      </c>
      <c r="J7013" s="5" t="str">
        <f t="shared" si="218"/>
        <v>September</v>
      </c>
      <c r="K7013" s="7">
        <f t="shared" si="219"/>
        <v>2019</v>
      </c>
      <c r="L7013" t="s">
        <v>4438</v>
      </c>
      <c r="M7013" t="s">
        <v>30</v>
      </c>
      <c r="N7013">
        <v>90036</v>
      </c>
      <c r="O7013">
        <v>522</v>
      </c>
      <c r="P7013" t="s">
        <v>755</v>
      </c>
      <c r="Q7013">
        <v>2</v>
      </c>
      <c r="R7013">
        <v>1</v>
      </c>
      <c r="S7013" t="s">
        <v>32</v>
      </c>
      <c r="U7013">
        <v>1.75</v>
      </c>
      <c r="V7013">
        <v>4</v>
      </c>
      <c r="W7013" t="s">
        <v>19</v>
      </c>
      <c r="X7013" s="5">
        <v>43636</v>
      </c>
      <c r="Y7013" t="s">
        <v>39</v>
      </c>
      <c r="Z7013" t="s">
        <v>34</v>
      </c>
      <c r="AA7013" t="s">
        <v>49</v>
      </c>
    </row>
    <row r="7014" spans="1:27" x14ac:dyDescent="0.3">
      <c r="A7014">
        <v>2</v>
      </c>
      <c r="B7014" t="s">
        <v>25</v>
      </c>
      <c r="C7014">
        <v>1</v>
      </c>
      <c r="D7014" t="s">
        <v>26</v>
      </c>
      <c r="E7014" t="s">
        <v>171</v>
      </c>
      <c r="F7014" t="s">
        <v>13</v>
      </c>
      <c r="G7014" t="s">
        <v>7222</v>
      </c>
      <c r="H7014" s="3">
        <v>0</v>
      </c>
      <c r="I7014" s="5">
        <v>43564</v>
      </c>
      <c r="J7014" s="5" t="str">
        <f t="shared" si="218"/>
        <v>September</v>
      </c>
      <c r="K7014" s="7">
        <f t="shared" si="219"/>
        <v>2019</v>
      </c>
      <c r="L7014" t="s">
        <v>7223</v>
      </c>
      <c r="M7014" t="s">
        <v>102</v>
      </c>
      <c r="N7014">
        <v>10011</v>
      </c>
      <c r="O7014">
        <v>455</v>
      </c>
      <c r="P7014" t="s">
        <v>4004</v>
      </c>
      <c r="Q7014">
        <v>5</v>
      </c>
      <c r="R7014">
        <v>2</v>
      </c>
      <c r="S7014" t="s">
        <v>104</v>
      </c>
      <c r="U7014">
        <v>4.8099999999999996</v>
      </c>
      <c r="V7014">
        <v>10</v>
      </c>
      <c r="W7014" t="s">
        <v>76</v>
      </c>
      <c r="X7014" s="5">
        <v>43566</v>
      </c>
      <c r="Y7014" t="s">
        <v>130</v>
      </c>
      <c r="Z7014" t="s">
        <v>175</v>
      </c>
      <c r="AA7014" t="s">
        <v>35</v>
      </c>
    </row>
    <row r="7015" spans="1:27" x14ac:dyDescent="0.3">
      <c r="A7015">
        <v>2</v>
      </c>
      <c r="B7015" t="s">
        <v>25</v>
      </c>
      <c r="C7015">
        <v>1</v>
      </c>
      <c r="D7015" t="s">
        <v>26</v>
      </c>
      <c r="E7015" t="s">
        <v>171</v>
      </c>
      <c r="F7015" t="s">
        <v>13</v>
      </c>
      <c r="G7015" t="s">
        <v>7222</v>
      </c>
      <c r="H7015" s="3">
        <v>0</v>
      </c>
      <c r="I7015" s="5">
        <v>43564</v>
      </c>
      <c r="J7015" s="5" t="str">
        <f t="shared" si="218"/>
        <v>September</v>
      </c>
      <c r="K7015" s="7">
        <f t="shared" si="219"/>
        <v>2019</v>
      </c>
      <c r="L7015" t="s">
        <v>7223</v>
      </c>
      <c r="M7015" t="s">
        <v>102</v>
      </c>
      <c r="N7015">
        <v>10011</v>
      </c>
      <c r="O7015">
        <v>1816</v>
      </c>
      <c r="P7015" t="s">
        <v>2830</v>
      </c>
      <c r="Q7015">
        <v>6</v>
      </c>
      <c r="R7015">
        <v>2</v>
      </c>
      <c r="S7015" t="s">
        <v>104</v>
      </c>
      <c r="U7015">
        <v>6.22</v>
      </c>
      <c r="V7015">
        <v>13</v>
      </c>
      <c r="W7015" t="s">
        <v>76</v>
      </c>
      <c r="X7015" s="5">
        <v>43566</v>
      </c>
      <c r="Y7015" t="s">
        <v>130</v>
      </c>
      <c r="Z7015" t="s">
        <v>175</v>
      </c>
      <c r="AA7015" t="s">
        <v>64</v>
      </c>
    </row>
    <row r="7016" spans="1:27" x14ac:dyDescent="0.3">
      <c r="A7016">
        <v>2</v>
      </c>
      <c r="B7016" t="s">
        <v>25</v>
      </c>
      <c r="C7016">
        <v>1</v>
      </c>
      <c r="D7016" t="s">
        <v>26</v>
      </c>
      <c r="E7016" t="s">
        <v>171</v>
      </c>
      <c r="F7016" t="s">
        <v>13</v>
      </c>
      <c r="G7016" t="s">
        <v>7222</v>
      </c>
      <c r="H7016" s="3">
        <v>0</v>
      </c>
      <c r="I7016" s="5">
        <v>43564</v>
      </c>
      <c r="J7016" s="5" t="str">
        <f t="shared" si="218"/>
        <v>September</v>
      </c>
      <c r="K7016" s="7">
        <f t="shared" si="219"/>
        <v>2019</v>
      </c>
      <c r="L7016" t="s">
        <v>7223</v>
      </c>
      <c r="M7016" t="s">
        <v>102</v>
      </c>
      <c r="N7016">
        <v>10011</v>
      </c>
      <c r="O7016">
        <v>376</v>
      </c>
      <c r="P7016" t="s">
        <v>866</v>
      </c>
      <c r="Q7016">
        <v>10</v>
      </c>
      <c r="R7016">
        <v>3</v>
      </c>
      <c r="S7016" t="s">
        <v>104</v>
      </c>
      <c r="U7016">
        <v>9.7100000000000009</v>
      </c>
      <c r="V7016">
        <v>36</v>
      </c>
      <c r="W7016" t="s">
        <v>76</v>
      </c>
      <c r="X7016" s="5">
        <v>43566</v>
      </c>
      <c r="Y7016" t="s">
        <v>130</v>
      </c>
      <c r="Z7016" t="s">
        <v>175</v>
      </c>
      <c r="AA7016" t="s">
        <v>49</v>
      </c>
    </row>
    <row r="7017" spans="1:27" x14ac:dyDescent="0.3">
      <c r="A7017">
        <v>2</v>
      </c>
      <c r="B7017" t="s">
        <v>25</v>
      </c>
      <c r="C7017">
        <v>1</v>
      </c>
      <c r="D7017" t="s">
        <v>26</v>
      </c>
      <c r="E7017" t="s">
        <v>171</v>
      </c>
      <c r="F7017" t="s">
        <v>13</v>
      </c>
      <c r="G7017" t="s">
        <v>7222</v>
      </c>
      <c r="H7017" s="3">
        <v>0</v>
      </c>
      <c r="I7017" s="5">
        <v>43564</v>
      </c>
      <c r="J7017" s="5" t="str">
        <f t="shared" si="218"/>
        <v>September</v>
      </c>
      <c r="K7017" s="7">
        <f t="shared" si="219"/>
        <v>2019</v>
      </c>
      <c r="L7017" t="s">
        <v>7223</v>
      </c>
      <c r="M7017" t="s">
        <v>102</v>
      </c>
      <c r="N7017">
        <v>10011</v>
      </c>
      <c r="O7017">
        <v>243</v>
      </c>
      <c r="P7017" t="s">
        <v>2793</v>
      </c>
      <c r="Q7017">
        <v>4</v>
      </c>
      <c r="R7017">
        <v>3</v>
      </c>
      <c r="S7017" t="s">
        <v>104</v>
      </c>
      <c r="U7017">
        <v>4.2300000000000004</v>
      </c>
      <c r="V7017">
        <v>9</v>
      </c>
      <c r="W7017" t="s">
        <v>76</v>
      </c>
      <c r="X7017" s="5">
        <v>43566</v>
      </c>
      <c r="Y7017" t="s">
        <v>130</v>
      </c>
      <c r="Z7017" t="s">
        <v>175</v>
      </c>
      <c r="AA7017" t="s">
        <v>35</v>
      </c>
    </row>
    <row r="7018" spans="1:27" x14ac:dyDescent="0.3">
      <c r="A7018">
        <v>2</v>
      </c>
      <c r="B7018" t="s">
        <v>25</v>
      </c>
      <c r="C7018">
        <v>1</v>
      </c>
      <c r="D7018" t="s">
        <v>26</v>
      </c>
      <c r="E7018" t="s">
        <v>171</v>
      </c>
      <c r="F7018" t="s">
        <v>13</v>
      </c>
      <c r="G7018" t="s">
        <v>7222</v>
      </c>
      <c r="H7018" s="3">
        <v>0</v>
      </c>
      <c r="I7018" s="5">
        <v>43564</v>
      </c>
      <c r="J7018" s="5" t="str">
        <f t="shared" si="218"/>
        <v>September</v>
      </c>
      <c r="K7018" s="7">
        <f t="shared" si="219"/>
        <v>2019</v>
      </c>
      <c r="L7018" t="s">
        <v>7223</v>
      </c>
      <c r="M7018" t="s">
        <v>102</v>
      </c>
      <c r="N7018">
        <v>10011</v>
      </c>
      <c r="O7018">
        <v>1202</v>
      </c>
      <c r="P7018" t="s">
        <v>2780</v>
      </c>
      <c r="Q7018">
        <v>0</v>
      </c>
      <c r="R7018">
        <v>3</v>
      </c>
      <c r="S7018" t="s">
        <v>104</v>
      </c>
      <c r="U7018">
        <v>0</v>
      </c>
      <c r="V7018">
        <v>502</v>
      </c>
      <c r="W7018" t="s">
        <v>76</v>
      </c>
      <c r="X7018" s="5">
        <v>43566</v>
      </c>
      <c r="Y7018" t="s">
        <v>130</v>
      </c>
      <c r="Z7018" t="s">
        <v>175</v>
      </c>
      <c r="AA7018" t="s">
        <v>42</v>
      </c>
    </row>
    <row r="7019" spans="1:27" x14ac:dyDescent="0.3">
      <c r="A7019">
        <v>2</v>
      </c>
      <c r="B7019" t="s">
        <v>25</v>
      </c>
      <c r="C7019">
        <v>1</v>
      </c>
      <c r="D7019" t="s">
        <v>26</v>
      </c>
      <c r="E7019" t="s">
        <v>171</v>
      </c>
      <c r="F7019" t="s">
        <v>13</v>
      </c>
      <c r="G7019" t="s">
        <v>7222</v>
      </c>
      <c r="H7019" s="3">
        <v>0</v>
      </c>
      <c r="I7019" s="5">
        <v>43564</v>
      </c>
      <c r="J7019" s="5" t="str">
        <f t="shared" si="218"/>
        <v>September</v>
      </c>
      <c r="K7019" s="7">
        <f t="shared" si="219"/>
        <v>2019</v>
      </c>
      <c r="L7019" t="s">
        <v>7223</v>
      </c>
      <c r="M7019" t="s">
        <v>102</v>
      </c>
      <c r="N7019">
        <v>10011</v>
      </c>
      <c r="O7019">
        <v>464</v>
      </c>
      <c r="P7019" t="s">
        <v>7231</v>
      </c>
      <c r="Q7019">
        <v>92</v>
      </c>
      <c r="R7019">
        <v>4</v>
      </c>
      <c r="S7019" t="s">
        <v>104</v>
      </c>
      <c r="U7019">
        <v>91.97</v>
      </c>
      <c r="V7019">
        <v>192</v>
      </c>
      <c r="W7019" t="s">
        <v>76</v>
      </c>
      <c r="X7019" s="5">
        <v>43566</v>
      </c>
      <c r="Y7019" t="s">
        <v>130</v>
      </c>
      <c r="Z7019" t="s">
        <v>175</v>
      </c>
      <c r="AA7019" t="s">
        <v>64</v>
      </c>
    </row>
    <row r="7020" spans="1:27" x14ac:dyDescent="0.3">
      <c r="A7020">
        <v>1</v>
      </c>
      <c r="B7020" t="s">
        <v>10</v>
      </c>
      <c r="C7020">
        <v>1</v>
      </c>
      <c r="D7020" t="s">
        <v>11</v>
      </c>
      <c r="E7020" t="s">
        <v>1037</v>
      </c>
      <c r="F7020" t="s">
        <v>13</v>
      </c>
      <c r="G7020" t="s">
        <v>1038</v>
      </c>
      <c r="H7020" s="3">
        <v>0</v>
      </c>
      <c r="I7020" s="5">
        <v>43795</v>
      </c>
      <c r="J7020" s="5" t="str">
        <f t="shared" si="218"/>
        <v>September</v>
      </c>
      <c r="K7020" s="7">
        <f t="shared" si="219"/>
        <v>2019</v>
      </c>
      <c r="L7020" t="s">
        <v>1039</v>
      </c>
      <c r="M7020" t="s">
        <v>73</v>
      </c>
      <c r="N7020">
        <v>64118</v>
      </c>
      <c r="O7020">
        <v>627</v>
      </c>
      <c r="P7020" t="s">
        <v>1040</v>
      </c>
      <c r="Q7020">
        <v>40</v>
      </c>
      <c r="R7020">
        <v>3</v>
      </c>
      <c r="S7020" t="s">
        <v>75</v>
      </c>
      <c r="U7020">
        <v>40.42</v>
      </c>
      <c r="V7020">
        <v>126</v>
      </c>
      <c r="W7020" t="s">
        <v>19</v>
      </c>
      <c r="X7020" s="5">
        <v>43796</v>
      </c>
      <c r="Y7020" t="s">
        <v>130</v>
      </c>
      <c r="Z7020" t="s">
        <v>368</v>
      </c>
      <c r="AA7020" t="s">
        <v>47</v>
      </c>
    </row>
    <row r="7021" spans="1:27" x14ac:dyDescent="0.3">
      <c r="A7021">
        <v>1</v>
      </c>
      <c r="B7021" t="s">
        <v>10</v>
      </c>
      <c r="C7021">
        <v>1</v>
      </c>
      <c r="D7021" t="s">
        <v>50</v>
      </c>
      <c r="E7021" t="s">
        <v>1037</v>
      </c>
      <c r="F7021" t="s">
        <v>13</v>
      </c>
      <c r="G7021" t="s">
        <v>1038</v>
      </c>
      <c r="H7021" s="3">
        <v>0</v>
      </c>
      <c r="I7021" s="5">
        <v>43795</v>
      </c>
      <c r="J7021" s="5" t="str">
        <f t="shared" si="218"/>
        <v>September</v>
      </c>
      <c r="K7021" s="7">
        <f t="shared" si="219"/>
        <v>2019</v>
      </c>
      <c r="L7021" t="s">
        <v>1039</v>
      </c>
      <c r="M7021" t="s">
        <v>73</v>
      </c>
      <c r="N7021">
        <v>64118</v>
      </c>
      <c r="O7021">
        <v>1404</v>
      </c>
      <c r="P7021" t="s">
        <v>1041</v>
      </c>
      <c r="Q7021">
        <v>12</v>
      </c>
      <c r="R7021">
        <v>2</v>
      </c>
      <c r="S7021" t="s">
        <v>75</v>
      </c>
      <c r="U7021">
        <v>12.17</v>
      </c>
      <c r="V7021">
        <v>38</v>
      </c>
      <c r="W7021" t="s">
        <v>19</v>
      </c>
      <c r="X7021" s="5">
        <v>43796</v>
      </c>
      <c r="Y7021" t="s">
        <v>130</v>
      </c>
      <c r="Z7021" t="s">
        <v>368</v>
      </c>
      <c r="AA7021" t="s">
        <v>113</v>
      </c>
    </row>
    <row r="7022" spans="1:27" x14ac:dyDescent="0.3">
      <c r="A7022">
        <v>5</v>
      </c>
      <c r="B7022" t="s">
        <v>43</v>
      </c>
      <c r="C7022">
        <v>6</v>
      </c>
      <c r="D7022" t="s">
        <v>11</v>
      </c>
      <c r="E7022" t="s">
        <v>171</v>
      </c>
      <c r="F7022" t="s">
        <v>13</v>
      </c>
      <c r="G7022" t="s">
        <v>824</v>
      </c>
      <c r="H7022" s="3">
        <v>0.2</v>
      </c>
      <c r="I7022" s="5">
        <v>43812</v>
      </c>
      <c r="J7022" s="5" t="str">
        <f t="shared" si="218"/>
        <v>September</v>
      </c>
      <c r="K7022" s="7">
        <f t="shared" si="219"/>
        <v>2019</v>
      </c>
      <c r="L7022" t="s">
        <v>5631</v>
      </c>
      <c r="M7022" t="s">
        <v>102</v>
      </c>
      <c r="N7022">
        <v>10024</v>
      </c>
      <c r="O7022">
        <v>379</v>
      </c>
      <c r="P7022" t="s">
        <v>1328</v>
      </c>
      <c r="Q7022">
        <v>7</v>
      </c>
      <c r="R7022">
        <v>3</v>
      </c>
      <c r="S7022" t="s">
        <v>104</v>
      </c>
      <c r="U7022">
        <v>7.2</v>
      </c>
      <c r="V7022">
        <v>288</v>
      </c>
      <c r="W7022" t="s">
        <v>33</v>
      </c>
      <c r="X7022" s="5">
        <v>43817</v>
      </c>
      <c r="Y7022" t="s">
        <v>39</v>
      </c>
      <c r="Z7022" t="s">
        <v>175</v>
      </c>
      <c r="AA7022" t="s">
        <v>22</v>
      </c>
    </row>
    <row r="7023" spans="1:27" x14ac:dyDescent="0.3">
      <c r="A7023">
        <v>6</v>
      </c>
      <c r="B7023" t="s">
        <v>10</v>
      </c>
      <c r="C7023">
        <v>6</v>
      </c>
      <c r="D7023" t="s">
        <v>11</v>
      </c>
      <c r="E7023" t="s">
        <v>2072</v>
      </c>
      <c r="F7023" t="s">
        <v>13</v>
      </c>
      <c r="G7023" t="s">
        <v>1580</v>
      </c>
      <c r="H7023" s="3">
        <v>0.2</v>
      </c>
      <c r="I7023" s="5">
        <v>43772</v>
      </c>
      <c r="J7023" s="5" t="str">
        <f t="shared" si="218"/>
        <v>September</v>
      </c>
      <c r="K7023" s="7">
        <f t="shared" si="219"/>
        <v>2019</v>
      </c>
      <c r="L7023" t="s">
        <v>2727</v>
      </c>
      <c r="M7023" t="s">
        <v>30</v>
      </c>
      <c r="N7023">
        <v>93309</v>
      </c>
      <c r="O7023">
        <v>1386</v>
      </c>
      <c r="P7023" t="s">
        <v>2713</v>
      </c>
      <c r="Q7023">
        <v>36</v>
      </c>
      <c r="R7023">
        <v>4</v>
      </c>
      <c r="S7023" t="s">
        <v>32</v>
      </c>
      <c r="U7023">
        <v>36.479999999999997</v>
      </c>
      <c r="V7023">
        <v>486</v>
      </c>
      <c r="W7023" t="s">
        <v>19</v>
      </c>
      <c r="X7023" s="5">
        <v>43778</v>
      </c>
      <c r="Y7023" t="s">
        <v>39</v>
      </c>
      <c r="Z7023" t="s">
        <v>34</v>
      </c>
      <c r="AA7023" t="s">
        <v>41</v>
      </c>
    </row>
    <row r="7024" spans="1:27" x14ac:dyDescent="0.3">
      <c r="A7024">
        <v>5</v>
      </c>
      <c r="B7024" t="s">
        <v>43</v>
      </c>
      <c r="C7024">
        <v>6</v>
      </c>
      <c r="D7024" t="s">
        <v>26</v>
      </c>
      <c r="E7024" t="s">
        <v>2497</v>
      </c>
      <c r="F7024" t="s">
        <v>13</v>
      </c>
      <c r="G7024" t="s">
        <v>44</v>
      </c>
      <c r="H7024" s="3">
        <v>0</v>
      </c>
      <c r="I7024" s="5">
        <v>43806</v>
      </c>
      <c r="J7024" s="5" t="str">
        <f t="shared" si="218"/>
        <v>September</v>
      </c>
      <c r="K7024" s="7">
        <f t="shared" si="219"/>
        <v>2019</v>
      </c>
      <c r="L7024" t="s">
        <v>4305</v>
      </c>
      <c r="M7024" t="s">
        <v>16</v>
      </c>
      <c r="N7024">
        <v>39401</v>
      </c>
      <c r="O7024">
        <v>612</v>
      </c>
      <c r="P7024" t="s">
        <v>2865</v>
      </c>
      <c r="Q7024">
        <v>90</v>
      </c>
      <c r="R7024">
        <v>4</v>
      </c>
      <c r="S7024" t="s">
        <v>18</v>
      </c>
      <c r="U7024">
        <v>89.78</v>
      </c>
      <c r="V7024">
        <v>321</v>
      </c>
      <c r="W7024" t="s">
        <v>19</v>
      </c>
      <c r="X7024" s="5">
        <v>43811</v>
      </c>
      <c r="Y7024" t="s">
        <v>39</v>
      </c>
      <c r="Z7024" t="s">
        <v>887</v>
      </c>
      <c r="AA7024" t="s">
        <v>56</v>
      </c>
    </row>
    <row r="7025" spans="1:27" x14ac:dyDescent="0.3">
      <c r="A7025">
        <v>5</v>
      </c>
      <c r="B7025" t="s">
        <v>43</v>
      </c>
      <c r="C7025">
        <v>6</v>
      </c>
      <c r="D7025" t="s">
        <v>50</v>
      </c>
      <c r="E7025" t="s">
        <v>2497</v>
      </c>
      <c r="F7025" t="s">
        <v>13</v>
      </c>
      <c r="G7025" t="s">
        <v>44</v>
      </c>
      <c r="H7025" s="3">
        <v>0</v>
      </c>
      <c r="I7025" s="5">
        <v>43806</v>
      </c>
      <c r="J7025" s="5" t="str">
        <f t="shared" si="218"/>
        <v>September</v>
      </c>
      <c r="K7025" s="7">
        <f t="shared" si="219"/>
        <v>2019</v>
      </c>
      <c r="L7025" t="s">
        <v>4305</v>
      </c>
      <c r="M7025" t="s">
        <v>16</v>
      </c>
      <c r="N7025">
        <v>39401</v>
      </c>
      <c r="O7025">
        <v>1080</v>
      </c>
      <c r="P7025" t="s">
        <v>518</v>
      </c>
      <c r="Q7025">
        <v>23</v>
      </c>
      <c r="R7025">
        <v>4</v>
      </c>
      <c r="S7025" t="s">
        <v>18</v>
      </c>
      <c r="U7025">
        <v>23.4</v>
      </c>
      <c r="V7025">
        <v>52</v>
      </c>
      <c r="W7025" t="s">
        <v>19</v>
      </c>
      <c r="X7025" s="5">
        <v>43811</v>
      </c>
      <c r="Y7025" t="s">
        <v>39</v>
      </c>
      <c r="Z7025" t="s">
        <v>887</v>
      </c>
      <c r="AA7025" t="s">
        <v>113</v>
      </c>
    </row>
    <row r="7026" spans="1:27" x14ac:dyDescent="0.3">
      <c r="A7026">
        <v>4</v>
      </c>
      <c r="B7026" t="s">
        <v>43</v>
      </c>
      <c r="C7026">
        <v>6</v>
      </c>
      <c r="D7026" t="s">
        <v>26</v>
      </c>
      <c r="E7026" t="s">
        <v>998</v>
      </c>
      <c r="F7026" t="s">
        <v>13</v>
      </c>
      <c r="G7026" t="s">
        <v>1598</v>
      </c>
      <c r="H7026" s="3">
        <v>0.2</v>
      </c>
      <c r="I7026" s="5">
        <v>43547</v>
      </c>
      <c r="J7026" s="5" t="str">
        <f t="shared" si="218"/>
        <v>September</v>
      </c>
      <c r="K7026" s="7">
        <f t="shared" si="219"/>
        <v>2019</v>
      </c>
      <c r="L7026" t="s">
        <v>3873</v>
      </c>
      <c r="M7026" t="s">
        <v>73</v>
      </c>
      <c r="N7026">
        <v>77340</v>
      </c>
      <c r="O7026">
        <v>648</v>
      </c>
      <c r="P7026" t="s">
        <v>1005</v>
      </c>
      <c r="Q7026">
        <v>-32</v>
      </c>
      <c r="R7026">
        <v>2</v>
      </c>
      <c r="S7026" t="s">
        <v>75</v>
      </c>
      <c r="U7026">
        <v>-32.340000000000003</v>
      </c>
      <c r="V7026">
        <v>144</v>
      </c>
      <c r="W7026" t="s">
        <v>19</v>
      </c>
      <c r="X7026" s="5">
        <v>43551</v>
      </c>
      <c r="Y7026" t="s">
        <v>39</v>
      </c>
      <c r="Z7026" t="s">
        <v>77</v>
      </c>
      <c r="AA7026" t="s">
        <v>42</v>
      </c>
    </row>
    <row r="7027" spans="1:27" x14ac:dyDescent="0.3">
      <c r="A7027">
        <v>4</v>
      </c>
      <c r="B7027" t="s">
        <v>43</v>
      </c>
      <c r="C7027">
        <v>6</v>
      </c>
      <c r="D7027" t="s">
        <v>11</v>
      </c>
      <c r="E7027" t="s">
        <v>70</v>
      </c>
      <c r="F7027" t="s">
        <v>13</v>
      </c>
      <c r="G7027" t="s">
        <v>297</v>
      </c>
      <c r="H7027" s="3">
        <v>0.32</v>
      </c>
      <c r="I7027" s="5">
        <v>43582</v>
      </c>
      <c r="J7027" s="5" t="str">
        <f t="shared" si="218"/>
        <v>September</v>
      </c>
      <c r="K7027" s="7">
        <f t="shared" si="219"/>
        <v>2019</v>
      </c>
      <c r="L7027" t="s">
        <v>7968</v>
      </c>
      <c r="M7027" t="s">
        <v>73</v>
      </c>
      <c r="N7027">
        <v>76106</v>
      </c>
      <c r="O7027">
        <v>1427</v>
      </c>
      <c r="P7027" t="s">
        <v>753</v>
      </c>
      <c r="Q7027">
        <v>-42</v>
      </c>
      <c r="R7027">
        <v>4</v>
      </c>
      <c r="S7027" t="s">
        <v>75</v>
      </c>
      <c r="T7027" t="s">
        <v>92</v>
      </c>
      <c r="U7027">
        <v>-42.11</v>
      </c>
      <c r="V7027">
        <v>220</v>
      </c>
      <c r="W7027" t="s">
        <v>33</v>
      </c>
      <c r="X7027" s="5">
        <v>43586</v>
      </c>
      <c r="Y7027" t="s">
        <v>39</v>
      </c>
      <c r="Z7027" t="s">
        <v>77</v>
      </c>
      <c r="AA7027" t="s">
        <v>22</v>
      </c>
    </row>
    <row r="7028" spans="1:27" x14ac:dyDescent="0.3">
      <c r="A7028">
        <v>4</v>
      </c>
      <c r="B7028" t="s">
        <v>43</v>
      </c>
      <c r="C7028">
        <v>6</v>
      </c>
      <c r="D7028" t="s">
        <v>26</v>
      </c>
      <c r="E7028" t="s">
        <v>70</v>
      </c>
      <c r="F7028" t="s">
        <v>13</v>
      </c>
      <c r="G7028" t="s">
        <v>297</v>
      </c>
      <c r="H7028" s="3">
        <v>0.2</v>
      </c>
      <c r="I7028" s="5">
        <v>43582</v>
      </c>
      <c r="J7028" s="5" t="str">
        <f t="shared" si="218"/>
        <v>September</v>
      </c>
      <c r="K7028" s="7">
        <f t="shared" si="219"/>
        <v>2019</v>
      </c>
      <c r="L7028" t="s">
        <v>7968</v>
      </c>
      <c r="M7028" t="s">
        <v>73</v>
      </c>
      <c r="N7028">
        <v>76106</v>
      </c>
      <c r="O7028">
        <v>232</v>
      </c>
      <c r="P7028" t="s">
        <v>8169</v>
      </c>
      <c r="Q7028">
        <v>12</v>
      </c>
      <c r="R7028">
        <v>4</v>
      </c>
      <c r="S7028" t="s">
        <v>75</v>
      </c>
      <c r="T7028" t="s">
        <v>92</v>
      </c>
      <c r="U7028">
        <v>11.59</v>
      </c>
      <c r="V7028">
        <v>33</v>
      </c>
      <c r="W7028" t="s">
        <v>33</v>
      </c>
      <c r="X7028" s="5">
        <v>43586</v>
      </c>
      <c r="Y7028" t="s">
        <v>39</v>
      </c>
      <c r="Z7028" t="s">
        <v>77</v>
      </c>
      <c r="AA7028" t="s">
        <v>35</v>
      </c>
    </row>
    <row r="7029" spans="1:27" x14ac:dyDescent="0.3">
      <c r="A7029">
        <v>2</v>
      </c>
      <c r="B7029" t="s">
        <v>25</v>
      </c>
      <c r="C7029">
        <v>1</v>
      </c>
      <c r="D7029" t="s">
        <v>11</v>
      </c>
      <c r="E7029" t="s">
        <v>88</v>
      </c>
      <c r="F7029" t="s">
        <v>13</v>
      </c>
      <c r="G7029" t="s">
        <v>1567</v>
      </c>
      <c r="H7029" s="3">
        <v>0</v>
      </c>
      <c r="I7029" s="5">
        <v>43577</v>
      </c>
      <c r="J7029" s="5" t="str">
        <f t="shared" si="218"/>
        <v>September</v>
      </c>
      <c r="K7029" s="7">
        <f t="shared" si="219"/>
        <v>2019</v>
      </c>
      <c r="L7029" t="s">
        <v>1661</v>
      </c>
      <c r="M7029" t="s">
        <v>30</v>
      </c>
      <c r="N7029">
        <v>94122</v>
      </c>
      <c r="O7029">
        <v>591</v>
      </c>
      <c r="P7029" t="s">
        <v>1662</v>
      </c>
      <c r="Q7029">
        <v>6</v>
      </c>
      <c r="R7029">
        <v>2</v>
      </c>
      <c r="S7029" t="s">
        <v>32</v>
      </c>
      <c r="U7029">
        <v>6.22</v>
      </c>
      <c r="V7029">
        <v>18</v>
      </c>
      <c r="W7029" t="s">
        <v>19</v>
      </c>
      <c r="X7029" s="5">
        <v>43579</v>
      </c>
      <c r="Y7029" t="s">
        <v>130</v>
      </c>
      <c r="Z7029" t="s">
        <v>34</v>
      </c>
      <c r="AA7029" t="s">
        <v>47</v>
      </c>
    </row>
    <row r="7030" spans="1:27" x14ac:dyDescent="0.3">
      <c r="A7030">
        <v>6</v>
      </c>
      <c r="B7030" t="s">
        <v>10</v>
      </c>
      <c r="C7030">
        <v>6</v>
      </c>
      <c r="D7030" t="s">
        <v>26</v>
      </c>
      <c r="E7030" t="s">
        <v>509</v>
      </c>
      <c r="F7030" t="s">
        <v>13</v>
      </c>
      <c r="G7030" t="s">
        <v>510</v>
      </c>
      <c r="H7030" s="3">
        <v>0</v>
      </c>
      <c r="I7030" s="5">
        <v>43800</v>
      </c>
      <c r="J7030" s="5" t="str">
        <f t="shared" si="218"/>
        <v>September</v>
      </c>
      <c r="K7030" s="7">
        <f t="shared" si="219"/>
        <v>2019</v>
      </c>
      <c r="L7030" t="s">
        <v>511</v>
      </c>
      <c r="M7030" t="s">
        <v>73</v>
      </c>
      <c r="N7030">
        <v>48601</v>
      </c>
      <c r="O7030">
        <v>1555</v>
      </c>
      <c r="P7030" t="s">
        <v>512</v>
      </c>
      <c r="Q7030">
        <v>6</v>
      </c>
      <c r="R7030">
        <v>4</v>
      </c>
      <c r="S7030" t="s">
        <v>75</v>
      </c>
      <c r="U7030">
        <v>5.87</v>
      </c>
      <c r="V7030">
        <v>84</v>
      </c>
      <c r="W7030" t="s">
        <v>19</v>
      </c>
      <c r="X7030" s="5">
        <v>43806</v>
      </c>
      <c r="Y7030" t="s">
        <v>39</v>
      </c>
      <c r="Z7030" t="s">
        <v>156</v>
      </c>
      <c r="AA7030" t="s">
        <v>42</v>
      </c>
    </row>
    <row r="7031" spans="1:27" x14ac:dyDescent="0.3">
      <c r="A7031">
        <v>6</v>
      </c>
      <c r="B7031" t="s">
        <v>10</v>
      </c>
      <c r="C7031">
        <v>6</v>
      </c>
      <c r="D7031" t="s">
        <v>50</v>
      </c>
      <c r="E7031" t="s">
        <v>509</v>
      </c>
      <c r="F7031" t="s">
        <v>13</v>
      </c>
      <c r="G7031" t="s">
        <v>510</v>
      </c>
      <c r="H7031" s="3">
        <v>0</v>
      </c>
      <c r="I7031" s="5">
        <v>43800</v>
      </c>
      <c r="J7031" s="5" t="str">
        <f t="shared" si="218"/>
        <v>September</v>
      </c>
      <c r="K7031" s="7">
        <f t="shared" si="219"/>
        <v>2019</v>
      </c>
      <c r="L7031" t="s">
        <v>511</v>
      </c>
      <c r="M7031" t="s">
        <v>73</v>
      </c>
      <c r="N7031">
        <v>48601</v>
      </c>
      <c r="O7031">
        <v>1248</v>
      </c>
      <c r="P7031" t="s">
        <v>513</v>
      </c>
      <c r="Q7031">
        <v>36</v>
      </c>
      <c r="R7031">
        <v>2</v>
      </c>
      <c r="S7031" t="s">
        <v>75</v>
      </c>
      <c r="U7031">
        <v>35.630000000000003</v>
      </c>
      <c r="V7031">
        <v>132</v>
      </c>
      <c r="W7031" t="s">
        <v>19</v>
      </c>
      <c r="X7031" s="5">
        <v>43806</v>
      </c>
      <c r="Y7031" t="s">
        <v>39</v>
      </c>
      <c r="Z7031" t="s">
        <v>156</v>
      </c>
      <c r="AA7031" t="s">
        <v>52</v>
      </c>
    </row>
    <row r="7032" spans="1:27" x14ac:dyDescent="0.3">
      <c r="A7032">
        <v>6</v>
      </c>
      <c r="B7032" t="s">
        <v>10</v>
      </c>
      <c r="C7032">
        <v>6</v>
      </c>
      <c r="D7032" t="s">
        <v>26</v>
      </c>
      <c r="E7032" t="s">
        <v>509</v>
      </c>
      <c r="F7032" t="s">
        <v>13</v>
      </c>
      <c r="G7032" t="s">
        <v>510</v>
      </c>
      <c r="H7032" s="3">
        <v>0</v>
      </c>
      <c r="I7032" s="5">
        <v>43800</v>
      </c>
      <c r="J7032" s="5" t="str">
        <f t="shared" si="218"/>
        <v>September</v>
      </c>
      <c r="K7032" s="7">
        <f t="shared" si="219"/>
        <v>2019</v>
      </c>
      <c r="L7032" t="s">
        <v>511</v>
      </c>
      <c r="M7032" t="s">
        <v>73</v>
      </c>
      <c r="N7032">
        <v>48601</v>
      </c>
      <c r="O7032">
        <v>242</v>
      </c>
      <c r="P7032" t="s">
        <v>336</v>
      </c>
      <c r="Q7032">
        <v>7</v>
      </c>
      <c r="R7032">
        <v>4</v>
      </c>
      <c r="S7032" t="s">
        <v>75</v>
      </c>
      <c r="U7032">
        <v>7.48</v>
      </c>
      <c r="V7032">
        <v>16</v>
      </c>
      <c r="W7032" t="s">
        <v>19</v>
      </c>
      <c r="X7032" s="5">
        <v>43806</v>
      </c>
      <c r="Y7032" t="s">
        <v>39</v>
      </c>
      <c r="Z7032" t="s">
        <v>156</v>
      </c>
      <c r="AA7032" t="s">
        <v>54</v>
      </c>
    </row>
    <row r="7033" spans="1:27" x14ac:dyDescent="0.3">
      <c r="A7033">
        <v>6</v>
      </c>
      <c r="B7033" t="s">
        <v>10</v>
      </c>
      <c r="C7033">
        <v>6</v>
      </c>
      <c r="D7033" t="s">
        <v>26</v>
      </c>
      <c r="E7033" t="s">
        <v>509</v>
      </c>
      <c r="F7033" t="s">
        <v>13</v>
      </c>
      <c r="G7033" t="s">
        <v>510</v>
      </c>
      <c r="H7033" s="3">
        <v>0</v>
      </c>
      <c r="I7033" s="5">
        <v>43800</v>
      </c>
      <c r="J7033" s="5" t="str">
        <f t="shared" si="218"/>
        <v>September</v>
      </c>
      <c r="K7033" s="7">
        <f t="shared" si="219"/>
        <v>2019</v>
      </c>
      <c r="L7033" t="s">
        <v>511</v>
      </c>
      <c r="M7033" t="s">
        <v>73</v>
      </c>
      <c r="N7033">
        <v>48601</v>
      </c>
      <c r="O7033">
        <v>111</v>
      </c>
      <c r="P7033" t="s">
        <v>514</v>
      </c>
      <c r="Q7033">
        <v>16</v>
      </c>
      <c r="R7033">
        <v>9</v>
      </c>
      <c r="S7033" t="s">
        <v>75</v>
      </c>
      <c r="U7033">
        <v>16.21</v>
      </c>
      <c r="V7033">
        <v>52</v>
      </c>
      <c r="W7033" t="s">
        <v>19</v>
      </c>
      <c r="X7033" s="5">
        <v>43806</v>
      </c>
      <c r="Y7033" t="s">
        <v>39</v>
      </c>
      <c r="Z7033" t="s">
        <v>156</v>
      </c>
      <c r="AA7033" t="s">
        <v>176</v>
      </c>
    </row>
    <row r="7034" spans="1:27" x14ac:dyDescent="0.3">
      <c r="A7034">
        <v>6</v>
      </c>
      <c r="B7034" t="s">
        <v>10</v>
      </c>
      <c r="C7034">
        <v>6</v>
      </c>
      <c r="D7034" t="s">
        <v>26</v>
      </c>
      <c r="E7034" t="s">
        <v>509</v>
      </c>
      <c r="F7034" t="s">
        <v>13</v>
      </c>
      <c r="G7034" t="s">
        <v>510</v>
      </c>
      <c r="H7034" s="3">
        <v>0</v>
      </c>
      <c r="I7034" s="5">
        <v>43800</v>
      </c>
      <c r="J7034" s="5" t="str">
        <f t="shared" si="218"/>
        <v>September</v>
      </c>
      <c r="K7034" s="7">
        <f t="shared" si="219"/>
        <v>2019</v>
      </c>
      <c r="L7034" t="s">
        <v>511</v>
      </c>
      <c r="M7034" t="s">
        <v>73</v>
      </c>
      <c r="N7034">
        <v>48601</v>
      </c>
      <c r="O7034">
        <v>776</v>
      </c>
      <c r="P7034" t="s">
        <v>515</v>
      </c>
      <c r="Q7034">
        <v>4</v>
      </c>
      <c r="R7034">
        <v>1</v>
      </c>
      <c r="S7034" t="s">
        <v>75</v>
      </c>
      <c r="U7034">
        <v>3.68</v>
      </c>
      <c r="V7034">
        <v>92</v>
      </c>
      <c r="W7034" t="s">
        <v>19</v>
      </c>
      <c r="X7034" s="5">
        <v>43806</v>
      </c>
      <c r="Y7034" t="s">
        <v>39</v>
      </c>
      <c r="Z7034" t="s">
        <v>156</v>
      </c>
      <c r="AA7034" t="s">
        <v>42</v>
      </c>
    </row>
    <row r="7035" spans="1:27" x14ac:dyDescent="0.3">
      <c r="A7035">
        <v>7</v>
      </c>
      <c r="B7035" t="s">
        <v>25</v>
      </c>
      <c r="C7035">
        <v>6</v>
      </c>
      <c r="D7035" t="s">
        <v>26</v>
      </c>
      <c r="E7035" t="s">
        <v>2078</v>
      </c>
      <c r="F7035" t="s">
        <v>13</v>
      </c>
      <c r="G7035" t="s">
        <v>5417</v>
      </c>
      <c r="H7035" s="3">
        <v>0.2</v>
      </c>
      <c r="I7035" s="5">
        <v>43751</v>
      </c>
      <c r="J7035" s="5" t="str">
        <f t="shared" si="218"/>
        <v>September</v>
      </c>
      <c r="K7035" s="7">
        <f t="shared" si="219"/>
        <v>2019</v>
      </c>
      <c r="L7035" t="s">
        <v>6651</v>
      </c>
      <c r="M7035" t="s">
        <v>30</v>
      </c>
      <c r="N7035">
        <v>95823</v>
      </c>
      <c r="O7035">
        <v>651</v>
      </c>
      <c r="P7035" t="s">
        <v>1036</v>
      </c>
      <c r="Q7035">
        <v>1906</v>
      </c>
      <c r="R7035">
        <v>5</v>
      </c>
      <c r="S7035" t="s">
        <v>32</v>
      </c>
      <c r="U7035">
        <v>1906.48</v>
      </c>
      <c r="V7035">
        <v>5084</v>
      </c>
      <c r="W7035" t="s">
        <v>33</v>
      </c>
      <c r="X7035" s="5">
        <v>43758</v>
      </c>
      <c r="Y7035" t="s">
        <v>39</v>
      </c>
      <c r="Z7035" t="s">
        <v>34</v>
      </c>
      <c r="AA7035" t="s">
        <v>54</v>
      </c>
    </row>
    <row r="7036" spans="1:27" x14ac:dyDescent="0.3">
      <c r="A7036">
        <v>7</v>
      </c>
      <c r="B7036" t="s">
        <v>25</v>
      </c>
      <c r="C7036">
        <v>6</v>
      </c>
      <c r="D7036" t="s">
        <v>50</v>
      </c>
      <c r="E7036" t="s">
        <v>2078</v>
      </c>
      <c r="F7036" t="s">
        <v>13</v>
      </c>
      <c r="G7036" t="s">
        <v>5417</v>
      </c>
      <c r="H7036" s="3">
        <v>0</v>
      </c>
      <c r="I7036" s="5">
        <v>43751</v>
      </c>
      <c r="J7036" s="5" t="str">
        <f t="shared" si="218"/>
        <v>September</v>
      </c>
      <c r="K7036" s="7">
        <f t="shared" si="219"/>
        <v>2019</v>
      </c>
      <c r="L7036" t="s">
        <v>6651</v>
      </c>
      <c r="M7036" t="s">
        <v>30</v>
      </c>
      <c r="N7036">
        <v>95823</v>
      </c>
      <c r="O7036">
        <v>1021</v>
      </c>
      <c r="P7036" t="s">
        <v>807</v>
      </c>
      <c r="Q7036">
        <v>40</v>
      </c>
      <c r="R7036">
        <v>6</v>
      </c>
      <c r="S7036" t="s">
        <v>32</v>
      </c>
      <c r="U7036">
        <v>39.89</v>
      </c>
      <c r="V7036">
        <v>210</v>
      </c>
      <c r="W7036" t="s">
        <v>33</v>
      </c>
      <c r="X7036" s="5">
        <v>43758</v>
      </c>
      <c r="Y7036" t="s">
        <v>39</v>
      </c>
      <c r="Z7036" t="s">
        <v>34</v>
      </c>
      <c r="AA7036" t="s">
        <v>113</v>
      </c>
    </row>
    <row r="7037" spans="1:27" x14ac:dyDescent="0.3">
      <c r="A7037">
        <v>7</v>
      </c>
      <c r="B7037" t="s">
        <v>25</v>
      </c>
      <c r="C7037">
        <v>6</v>
      </c>
      <c r="D7037" t="s">
        <v>50</v>
      </c>
      <c r="E7037" t="s">
        <v>2078</v>
      </c>
      <c r="F7037" t="s">
        <v>13</v>
      </c>
      <c r="G7037" t="s">
        <v>5417</v>
      </c>
      <c r="H7037" s="3">
        <v>0.2</v>
      </c>
      <c r="I7037" s="5">
        <v>43751</v>
      </c>
      <c r="J7037" s="5" t="str">
        <f t="shared" si="218"/>
        <v>September</v>
      </c>
      <c r="K7037" s="7">
        <f t="shared" si="219"/>
        <v>2019</v>
      </c>
      <c r="L7037" t="s">
        <v>6651</v>
      </c>
      <c r="M7037" t="s">
        <v>30</v>
      </c>
      <c r="N7037">
        <v>95823</v>
      </c>
      <c r="O7037">
        <v>139</v>
      </c>
      <c r="P7037" t="s">
        <v>5102</v>
      </c>
      <c r="Q7037">
        <v>-8</v>
      </c>
      <c r="R7037">
        <v>2</v>
      </c>
      <c r="S7037" t="s">
        <v>32</v>
      </c>
      <c r="U7037">
        <v>-8</v>
      </c>
      <c r="V7037">
        <v>32</v>
      </c>
      <c r="W7037" t="s">
        <v>33</v>
      </c>
      <c r="X7037" s="5">
        <v>43758</v>
      </c>
      <c r="Y7037" t="s">
        <v>39</v>
      </c>
      <c r="Z7037" t="s">
        <v>34</v>
      </c>
      <c r="AA7037" t="s">
        <v>52</v>
      </c>
    </row>
    <row r="7038" spans="1:27" x14ac:dyDescent="0.3">
      <c r="A7038">
        <v>7</v>
      </c>
      <c r="B7038" t="s">
        <v>25</v>
      </c>
      <c r="C7038">
        <v>6</v>
      </c>
      <c r="D7038" t="s">
        <v>11</v>
      </c>
      <c r="E7038" t="s">
        <v>195</v>
      </c>
      <c r="F7038" t="s">
        <v>13</v>
      </c>
      <c r="G7038" t="s">
        <v>7020</v>
      </c>
      <c r="H7038" s="3">
        <v>0.2</v>
      </c>
      <c r="I7038" s="5">
        <v>43516</v>
      </c>
      <c r="J7038" s="5" t="str">
        <f t="shared" si="218"/>
        <v>September</v>
      </c>
      <c r="K7038" s="7">
        <f t="shared" si="219"/>
        <v>2019</v>
      </c>
      <c r="L7038" t="s">
        <v>7182</v>
      </c>
      <c r="M7038" t="s">
        <v>30</v>
      </c>
      <c r="N7038">
        <v>85234</v>
      </c>
      <c r="O7038">
        <v>871</v>
      </c>
      <c r="P7038" t="s">
        <v>8186</v>
      </c>
      <c r="Q7038">
        <v>16</v>
      </c>
      <c r="R7038">
        <v>2</v>
      </c>
      <c r="S7038" t="s">
        <v>32</v>
      </c>
      <c r="U7038">
        <v>16.32</v>
      </c>
      <c r="V7038">
        <v>69</v>
      </c>
      <c r="W7038" t="s">
        <v>76</v>
      </c>
      <c r="X7038" s="5">
        <v>43523</v>
      </c>
      <c r="Y7038" t="s">
        <v>39</v>
      </c>
      <c r="Z7038" t="s">
        <v>199</v>
      </c>
      <c r="AA7038" t="s">
        <v>47</v>
      </c>
    </row>
    <row r="7039" spans="1:27" x14ac:dyDescent="0.3">
      <c r="A7039">
        <v>7</v>
      </c>
      <c r="B7039" t="s">
        <v>25</v>
      </c>
      <c r="C7039">
        <v>6</v>
      </c>
      <c r="D7039" t="s">
        <v>11</v>
      </c>
      <c r="E7039" t="s">
        <v>195</v>
      </c>
      <c r="F7039" t="s">
        <v>13</v>
      </c>
      <c r="G7039" t="s">
        <v>7020</v>
      </c>
      <c r="H7039" s="3">
        <v>0.5</v>
      </c>
      <c r="I7039" s="5">
        <v>43516</v>
      </c>
      <c r="J7039" s="5" t="str">
        <f t="shared" si="218"/>
        <v>September</v>
      </c>
      <c r="K7039" s="7">
        <f t="shared" si="219"/>
        <v>2019</v>
      </c>
      <c r="L7039" t="s">
        <v>7182</v>
      </c>
      <c r="M7039" t="s">
        <v>30</v>
      </c>
      <c r="N7039">
        <v>85234</v>
      </c>
      <c r="O7039">
        <v>964</v>
      </c>
      <c r="P7039" t="s">
        <v>1859</v>
      </c>
      <c r="Q7039">
        <v>-186</v>
      </c>
      <c r="R7039">
        <v>9</v>
      </c>
      <c r="S7039" t="s">
        <v>32</v>
      </c>
      <c r="U7039">
        <v>-185.72</v>
      </c>
      <c r="V7039">
        <v>387</v>
      </c>
      <c r="W7039" t="s">
        <v>76</v>
      </c>
      <c r="X7039" s="5">
        <v>43523</v>
      </c>
      <c r="Y7039" t="s">
        <v>39</v>
      </c>
      <c r="Z7039" t="s">
        <v>199</v>
      </c>
      <c r="AA7039" t="s">
        <v>41</v>
      </c>
    </row>
    <row r="7040" spans="1:27" x14ac:dyDescent="0.3">
      <c r="A7040">
        <v>7</v>
      </c>
      <c r="B7040" t="s">
        <v>25</v>
      </c>
      <c r="C7040">
        <v>6</v>
      </c>
      <c r="D7040" t="s">
        <v>26</v>
      </c>
      <c r="E7040" t="s">
        <v>195</v>
      </c>
      <c r="F7040" t="s">
        <v>13</v>
      </c>
      <c r="G7040" t="s">
        <v>7020</v>
      </c>
      <c r="H7040" s="3">
        <v>0.2</v>
      </c>
      <c r="I7040" s="5">
        <v>43516</v>
      </c>
      <c r="J7040" s="5" t="str">
        <f t="shared" si="218"/>
        <v>September</v>
      </c>
      <c r="K7040" s="7">
        <f t="shared" si="219"/>
        <v>2019</v>
      </c>
      <c r="L7040" t="s">
        <v>7182</v>
      </c>
      <c r="M7040" t="s">
        <v>30</v>
      </c>
      <c r="N7040">
        <v>85234</v>
      </c>
      <c r="O7040">
        <v>636</v>
      </c>
      <c r="P7040" t="s">
        <v>3111</v>
      </c>
      <c r="Q7040">
        <v>-6</v>
      </c>
      <c r="R7040">
        <v>2</v>
      </c>
      <c r="S7040" t="s">
        <v>32</v>
      </c>
      <c r="U7040">
        <v>-6.4</v>
      </c>
      <c r="V7040">
        <v>51</v>
      </c>
      <c r="W7040" t="s">
        <v>76</v>
      </c>
      <c r="X7040" s="5">
        <v>43523</v>
      </c>
      <c r="Y7040" t="s">
        <v>39</v>
      </c>
      <c r="Z7040" t="s">
        <v>199</v>
      </c>
      <c r="AA7040" t="s">
        <v>42</v>
      </c>
    </row>
    <row r="7041" spans="1:27" x14ac:dyDescent="0.3">
      <c r="A7041">
        <v>7</v>
      </c>
      <c r="B7041" t="s">
        <v>25</v>
      </c>
      <c r="C7041">
        <v>6</v>
      </c>
      <c r="D7041" t="s">
        <v>26</v>
      </c>
      <c r="E7041" t="s">
        <v>195</v>
      </c>
      <c r="F7041" t="s">
        <v>13</v>
      </c>
      <c r="G7041" t="s">
        <v>7020</v>
      </c>
      <c r="H7041" s="3">
        <v>0.2</v>
      </c>
      <c r="I7041" s="5">
        <v>43516</v>
      </c>
      <c r="J7041" s="5" t="str">
        <f t="shared" si="218"/>
        <v>September</v>
      </c>
      <c r="K7041" s="7">
        <f t="shared" si="219"/>
        <v>2019</v>
      </c>
      <c r="L7041" t="s">
        <v>7182</v>
      </c>
      <c r="M7041" t="s">
        <v>30</v>
      </c>
      <c r="N7041">
        <v>85234</v>
      </c>
      <c r="O7041">
        <v>981</v>
      </c>
      <c r="P7041" t="s">
        <v>5876</v>
      </c>
      <c r="Q7041">
        <v>4</v>
      </c>
      <c r="R7041">
        <v>5</v>
      </c>
      <c r="S7041" t="s">
        <v>32</v>
      </c>
      <c r="U7041">
        <v>3.86</v>
      </c>
      <c r="V7041">
        <v>11</v>
      </c>
      <c r="W7041" t="s">
        <v>76</v>
      </c>
      <c r="X7041" s="5">
        <v>43523</v>
      </c>
      <c r="Y7041" t="s">
        <v>39</v>
      </c>
      <c r="Z7041" t="s">
        <v>199</v>
      </c>
      <c r="AA7041" t="s">
        <v>119</v>
      </c>
    </row>
    <row r="7042" spans="1:27" x14ac:dyDescent="0.3">
      <c r="A7042">
        <v>7</v>
      </c>
      <c r="B7042" t="s">
        <v>25</v>
      </c>
      <c r="C7042">
        <v>6</v>
      </c>
      <c r="D7042" t="s">
        <v>50</v>
      </c>
      <c r="E7042" t="s">
        <v>195</v>
      </c>
      <c r="F7042" t="s">
        <v>13</v>
      </c>
      <c r="G7042" t="s">
        <v>7020</v>
      </c>
      <c r="H7042" s="3">
        <v>0.2</v>
      </c>
      <c r="I7042" s="5">
        <v>43516</v>
      </c>
      <c r="J7042" s="5" t="str">
        <f t="shared" ref="J7042:J7105" si="220">TEXT($I$2,"mmmm")</f>
        <v>September</v>
      </c>
      <c r="K7042" s="7">
        <f t="shared" si="219"/>
        <v>2019</v>
      </c>
      <c r="L7042" t="s">
        <v>7182</v>
      </c>
      <c r="M7042" t="s">
        <v>30</v>
      </c>
      <c r="N7042">
        <v>85234</v>
      </c>
      <c r="O7042">
        <v>1097</v>
      </c>
      <c r="P7042" t="s">
        <v>4708</v>
      </c>
      <c r="Q7042">
        <v>5</v>
      </c>
      <c r="R7042">
        <v>1</v>
      </c>
      <c r="S7042" t="s">
        <v>32</v>
      </c>
      <c r="U7042">
        <v>4.8</v>
      </c>
      <c r="V7042">
        <v>32</v>
      </c>
      <c r="W7042" t="s">
        <v>76</v>
      </c>
      <c r="X7042" s="5">
        <v>43523</v>
      </c>
      <c r="Y7042" t="s">
        <v>39</v>
      </c>
      <c r="Z7042" t="s">
        <v>199</v>
      </c>
      <c r="AA7042" t="s">
        <v>113</v>
      </c>
    </row>
    <row r="7043" spans="1:27" x14ac:dyDescent="0.3">
      <c r="A7043">
        <v>7</v>
      </c>
      <c r="B7043" t="s">
        <v>25</v>
      </c>
      <c r="C7043">
        <v>6</v>
      </c>
      <c r="D7043" t="s">
        <v>50</v>
      </c>
      <c r="E7043" t="s">
        <v>195</v>
      </c>
      <c r="F7043" t="s">
        <v>13</v>
      </c>
      <c r="G7043" t="s">
        <v>7020</v>
      </c>
      <c r="H7043" s="3">
        <v>0.2</v>
      </c>
      <c r="I7043" s="5">
        <v>43516</v>
      </c>
      <c r="J7043" s="5" t="str">
        <f t="shared" si="220"/>
        <v>September</v>
      </c>
      <c r="K7043" s="7">
        <f t="shared" ref="K7043:K7106" si="221">YEAR(I7043)</f>
        <v>2019</v>
      </c>
      <c r="L7043" t="s">
        <v>7182</v>
      </c>
      <c r="M7043" t="s">
        <v>30</v>
      </c>
      <c r="N7043">
        <v>85234</v>
      </c>
      <c r="O7043">
        <v>1577</v>
      </c>
      <c r="P7043" t="s">
        <v>4980</v>
      </c>
      <c r="Q7043">
        <v>25</v>
      </c>
      <c r="R7043">
        <v>3</v>
      </c>
      <c r="S7043" t="s">
        <v>32</v>
      </c>
      <c r="U7043">
        <v>25.02</v>
      </c>
      <c r="V7043">
        <v>334</v>
      </c>
      <c r="W7043" t="s">
        <v>76</v>
      </c>
      <c r="X7043" s="5">
        <v>43523</v>
      </c>
      <c r="Y7043" t="s">
        <v>39</v>
      </c>
      <c r="Z7043" t="s">
        <v>199</v>
      </c>
      <c r="AA7043" t="s">
        <v>52</v>
      </c>
    </row>
    <row r="7044" spans="1:27" x14ac:dyDescent="0.3">
      <c r="A7044">
        <v>3</v>
      </c>
      <c r="B7044" t="s">
        <v>10</v>
      </c>
      <c r="C7044">
        <v>3</v>
      </c>
      <c r="D7044" t="s">
        <v>26</v>
      </c>
      <c r="E7044" t="s">
        <v>171</v>
      </c>
      <c r="F7044" t="s">
        <v>13</v>
      </c>
      <c r="G7044" t="s">
        <v>5732</v>
      </c>
      <c r="H7044" s="3">
        <v>0.2</v>
      </c>
      <c r="I7044" s="5">
        <v>43730</v>
      </c>
      <c r="J7044" s="5" t="str">
        <f t="shared" si="220"/>
        <v>September</v>
      </c>
      <c r="K7044" s="7">
        <f t="shared" si="221"/>
        <v>2019</v>
      </c>
      <c r="L7044" t="s">
        <v>6084</v>
      </c>
      <c r="M7044" t="s">
        <v>102</v>
      </c>
      <c r="N7044">
        <v>10009</v>
      </c>
      <c r="O7044">
        <v>698</v>
      </c>
      <c r="P7044" t="s">
        <v>3157</v>
      </c>
      <c r="Q7044">
        <v>15</v>
      </c>
      <c r="R7044">
        <v>3</v>
      </c>
      <c r="S7044" t="s">
        <v>104</v>
      </c>
      <c r="U7044">
        <v>14.56</v>
      </c>
      <c r="V7044">
        <v>40</v>
      </c>
      <c r="W7044" t="s">
        <v>33</v>
      </c>
      <c r="X7044" s="5">
        <v>43733</v>
      </c>
      <c r="Y7044" t="s">
        <v>20</v>
      </c>
      <c r="Z7044" t="s">
        <v>175</v>
      </c>
      <c r="AA7044" t="s">
        <v>54</v>
      </c>
    </row>
    <row r="7045" spans="1:27" x14ac:dyDescent="0.3">
      <c r="A7045">
        <v>7</v>
      </c>
      <c r="B7045" t="s">
        <v>25</v>
      </c>
      <c r="C7045">
        <v>6</v>
      </c>
      <c r="D7045" t="s">
        <v>26</v>
      </c>
      <c r="E7045" t="s">
        <v>65</v>
      </c>
      <c r="F7045" t="s">
        <v>13</v>
      </c>
      <c r="G7045" t="s">
        <v>5561</v>
      </c>
      <c r="H7045" s="3">
        <v>0</v>
      </c>
      <c r="I7045" s="5">
        <v>43519</v>
      </c>
      <c r="J7045" s="5" t="str">
        <f t="shared" si="220"/>
        <v>September</v>
      </c>
      <c r="K7045" s="7">
        <f t="shared" si="221"/>
        <v>2019</v>
      </c>
      <c r="L7045" t="s">
        <v>6608</v>
      </c>
      <c r="M7045" t="s">
        <v>30</v>
      </c>
      <c r="N7045">
        <v>98115</v>
      </c>
      <c r="O7045">
        <v>120</v>
      </c>
      <c r="P7045" t="s">
        <v>6609</v>
      </c>
      <c r="Q7045">
        <v>0</v>
      </c>
      <c r="R7045">
        <v>5</v>
      </c>
      <c r="S7045" t="s">
        <v>32</v>
      </c>
      <c r="U7045">
        <v>0.34</v>
      </c>
      <c r="V7045">
        <v>8</v>
      </c>
      <c r="W7045" t="s">
        <v>33</v>
      </c>
      <c r="X7045" s="5">
        <v>43526</v>
      </c>
      <c r="Y7045" t="s">
        <v>39</v>
      </c>
      <c r="Z7045" t="s">
        <v>69</v>
      </c>
      <c r="AA7045" t="s">
        <v>176</v>
      </c>
    </row>
    <row r="7046" spans="1:27" x14ac:dyDescent="0.3">
      <c r="A7046">
        <v>7</v>
      </c>
      <c r="B7046" t="s">
        <v>25</v>
      </c>
      <c r="C7046">
        <v>6</v>
      </c>
      <c r="D7046" t="s">
        <v>50</v>
      </c>
      <c r="E7046" t="s">
        <v>65</v>
      </c>
      <c r="F7046" t="s">
        <v>13</v>
      </c>
      <c r="G7046" t="s">
        <v>5561</v>
      </c>
      <c r="H7046" s="3">
        <v>0.2</v>
      </c>
      <c r="I7046" s="5">
        <v>43519</v>
      </c>
      <c r="J7046" s="5" t="str">
        <f t="shared" si="220"/>
        <v>September</v>
      </c>
      <c r="K7046" s="7">
        <f t="shared" si="221"/>
        <v>2019</v>
      </c>
      <c r="L7046" t="s">
        <v>6608</v>
      </c>
      <c r="M7046" t="s">
        <v>30</v>
      </c>
      <c r="N7046">
        <v>98115</v>
      </c>
      <c r="O7046">
        <v>931</v>
      </c>
      <c r="P7046" t="s">
        <v>4880</v>
      </c>
      <c r="Q7046">
        <v>25</v>
      </c>
      <c r="R7046">
        <v>5</v>
      </c>
      <c r="S7046" t="s">
        <v>32</v>
      </c>
      <c r="U7046">
        <v>25.19</v>
      </c>
      <c r="V7046">
        <v>72</v>
      </c>
      <c r="W7046" t="s">
        <v>33</v>
      </c>
      <c r="X7046" s="5">
        <v>43526</v>
      </c>
      <c r="Y7046" t="s">
        <v>39</v>
      </c>
      <c r="Z7046" t="s">
        <v>69</v>
      </c>
      <c r="AA7046" t="s">
        <v>52</v>
      </c>
    </row>
    <row r="7047" spans="1:27" x14ac:dyDescent="0.3">
      <c r="A7047">
        <v>4</v>
      </c>
      <c r="B7047" t="s">
        <v>43</v>
      </c>
      <c r="C7047">
        <v>6</v>
      </c>
      <c r="D7047" t="s">
        <v>26</v>
      </c>
      <c r="E7047" t="s">
        <v>5475</v>
      </c>
      <c r="F7047" t="s">
        <v>13</v>
      </c>
      <c r="G7047" t="s">
        <v>833</v>
      </c>
      <c r="H7047" s="3">
        <v>0.2</v>
      </c>
      <c r="I7047" s="5">
        <v>43814</v>
      </c>
      <c r="J7047" s="5" t="str">
        <f t="shared" si="220"/>
        <v>September</v>
      </c>
      <c r="K7047" s="7">
        <f t="shared" si="221"/>
        <v>2019</v>
      </c>
      <c r="L7047" t="s">
        <v>6282</v>
      </c>
      <c r="M7047" t="s">
        <v>73</v>
      </c>
      <c r="N7047">
        <v>60302</v>
      </c>
      <c r="O7047">
        <v>1120</v>
      </c>
      <c r="P7047" t="s">
        <v>3645</v>
      </c>
      <c r="Q7047">
        <v>1</v>
      </c>
      <c r="R7047">
        <v>7</v>
      </c>
      <c r="S7047" t="s">
        <v>75</v>
      </c>
      <c r="U7047">
        <v>1.02</v>
      </c>
      <c r="V7047">
        <v>10</v>
      </c>
      <c r="W7047" t="s">
        <v>33</v>
      </c>
      <c r="X7047" s="5">
        <v>43818</v>
      </c>
      <c r="Y7047" t="s">
        <v>39</v>
      </c>
      <c r="Z7047" t="s">
        <v>139</v>
      </c>
      <c r="AA7047" t="s">
        <v>49</v>
      </c>
    </row>
    <row r="7048" spans="1:27" x14ac:dyDescent="0.3">
      <c r="A7048">
        <v>6</v>
      </c>
      <c r="B7048" t="s">
        <v>10</v>
      </c>
      <c r="C7048">
        <v>6</v>
      </c>
      <c r="D7048" t="s">
        <v>26</v>
      </c>
      <c r="E7048" t="s">
        <v>5200</v>
      </c>
      <c r="F7048" t="s">
        <v>13</v>
      </c>
      <c r="G7048" t="s">
        <v>1074</v>
      </c>
      <c r="H7048" s="3">
        <v>0.2</v>
      </c>
      <c r="I7048" s="5">
        <v>43825</v>
      </c>
      <c r="J7048" s="5" t="str">
        <f t="shared" si="220"/>
        <v>September</v>
      </c>
      <c r="K7048" s="7">
        <f t="shared" si="221"/>
        <v>2019</v>
      </c>
      <c r="L7048" t="s">
        <v>6264</v>
      </c>
      <c r="M7048" t="s">
        <v>73</v>
      </c>
      <c r="N7048">
        <v>79762</v>
      </c>
      <c r="O7048">
        <v>1756</v>
      </c>
      <c r="P7048" t="s">
        <v>4145</v>
      </c>
      <c r="Q7048">
        <v>6</v>
      </c>
      <c r="R7048">
        <v>3</v>
      </c>
      <c r="S7048" t="s">
        <v>75</v>
      </c>
      <c r="U7048">
        <v>5.61</v>
      </c>
      <c r="V7048">
        <v>16</v>
      </c>
      <c r="W7048" t="s">
        <v>33</v>
      </c>
      <c r="X7048" s="5">
        <v>43831</v>
      </c>
      <c r="Y7048" t="s">
        <v>39</v>
      </c>
      <c r="Z7048" t="s">
        <v>77</v>
      </c>
      <c r="AA7048" t="s">
        <v>64</v>
      </c>
    </row>
    <row r="7049" spans="1:27" x14ac:dyDescent="0.3">
      <c r="A7049">
        <v>0</v>
      </c>
      <c r="B7049" t="s">
        <v>10</v>
      </c>
      <c r="C7049">
        <v>0</v>
      </c>
      <c r="D7049" t="s">
        <v>50</v>
      </c>
      <c r="E7049" t="s">
        <v>88</v>
      </c>
      <c r="F7049" t="s">
        <v>13</v>
      </c>
      <c r="G7049" t="s">
        <v>6485</v>
      </c>
      <c r="H7049" s="3">
        <v>0.2</v>
      </c>
      <c r="I7049" s="5">
        <v>43785</v>
      </c>
      <c r="J7049" s="5" t="str">
        <f t="shared" si="220"/>
        <v>September</v>
      </c>
      <c r="K7049" s="7">
        <f t="shared" si="221"/>
        <v>2019</v>
      </c>
      <c r="L7049" t="s">
        <v>8034</v>
      </c>
      <c r="M7049" t="s">
        <v>30</v>
      </c>
      <c r="N7049">
        <v>94122</v>
      </c>
      <c r="O7049">
        <v>275</v>
      </c>
      <c r="P7049" t="s">
        <v>5057</v>
      </c>
      <c r="Q7049">
        <v>216</v>
      </c>
      <c r="R7049">
        <v>3</v>
      </c>
      <c r="S7049" t="s">
        <v>32</v>
      </c>
      <c r="T7049" t="s">
        <v>92</v>
      </c>
      <c r="U7049">
        <v>216</v>
      </c>
      <c r="V7049">
        <v>1920</v>
      </c>
      <c r="W7049" t="s">
        <v>33</v>
      </c>
      <c r="X7049" s="5">
        <v>43785</v>
      </c>
      <c r="Y7049" t="s">
        <v>773</v>
      </c>
      <c r="Z7049" t="s">
        <v>34</v>
      </c>
      <c r="AA7049" t="s">
        <v>422</v>
      </c>
    </row>
    <row r="7050" spans="1:27" x14ac:dyDescent="0.3">
      <c r="A7050">
        <v>2</v>
      </c>
      <c r="B7050" t="s">
        <v>43</v>
      </c>
      <c r="C7050">
        <v>3</v>
      </c>
      <c r="D7050" t="s">
        <v>11</v>
      </c>
      <c r="E7050" t="s">
        <v>171</v>
      </c>
      <c r="F7050" t="s">
        <v>13</v>
      </c>
      <c r="G7050" t="s">
        <v>1916</v>
      </c>
      <c r="H7050" s="3">
        <v>0</v>
      </c>
      <c r="I7050" s="5">
        <v>43640</v>
      </c>
      <c r="J7050" s="5" t="str">
        <f t="shared" si="220"/>
        <v>September</v>
      </c>
      <c r="K7050" s="7">
        <f t="shared" si="221"/>
        <v>2019</v>
      </c>
      <c r="L7050" t="s">
        <v>1917</v>
      </c>
      <c r="M7050" t="s">
        <v>102</v>
      </c>
      <c r="N7050">
        <v>10011</v>
      </c>
      <c r="O7050">
        <v>509</v>
      </c>
      <c r="P7050" t="s">
        <v>1573</v>
      </c>
      <c r="Q7050">
        <v>50</v>
      </c>
      <c r="R7050">
        <v>3</v>
      </c>
      <c r="S7050" t="s">
        <v>104</v>
      </c>
      <c r="U7050">
        <v>49.8</v>
      </c>
      <c r="V7050">
        <v>277</v>
      </c>
      <c r="W7050" t="s">
        <v>19</v>
      </c>
      <c r="X7050" s="5">
        <v>43642</v>
      </c>
      <c r="Y7050" t="s">
        <v>20</v>
      </c>
      <c r="Z7050" t="s">
        <v>175</v>
      </c>
      <c r="AA7050" t="s">
        <v>47</v>
      </c>
    </row>
    <row r="7051" spans="1:27" x14ac:dyDescent="0.3">
      <c r="A7051">
        <v>2</v>
      </c>
      <c r="B7051" t="s">
        <v>43</v>
      </c>
      <c r="C7051">
        <v>3</v>
      </c>
      <c r="D7051" t="s">
        <v>11</v>
      </c>
      <c r="E7051" t="s">
        <v>171</v>
      </c>
      <c r="F7051" t="s">
        <v>13</v>
      </c>
      <c r="G7051" t="s">
        <v>1916</v>
      </c>
      <c r="H7051" s="3">
        <v>0.1</v>
      </c>
      <c r="I7051" s="5">
        <v>43640</v>
      </c>
      <c r="J7051" s="5" t="str">
        <f t="shared" si="220"/>
        <v>September</v>
      </c>
      <c r="K7051" s="7">
        <f t="shared" si="221"/>
        <v>2019</v>
      </c>
      <c r="L7051" t="s">
        <v>1917</v>
      </c>
      <c r="M7051" t="s">
        <v>102</v>
      </c>
      <c r="N7051">
        <v>10011</v>
      </c>
      <c r="O7051">
        <v>746</v>
      </c>
      <c r="P7051" t="s">
        <v>649</v>
      </c>
      <c r="Q7051">
        <v>33</v>
      </c>
      <c r="R7051">
        <v>2</v>
      </c>
      <c r="S7051" t="s">
        <v>104</v>
      </c>
      <c r="U7051">
        <v>32.630000000000003</v>
      </c>
      <c r="V7051">
        <v>173</v>
      </c>
      <c r="W7051" t="s">
        <v>19</v>
      </c>
      <c r="X7051" s="5">
        <v>43642</v>
      </c>
      <c r="Y7051" t="s">
        <v>20</v>
      </c>
      <c r="Z7051" t="s">
        <v>175</v>
      </c>
      <c r="AA7051" t="s">
        <v>24</v>
      </c>
    </row>
    <row r="7052" spans="1:27" x14ac:dyDescent="0.3">
      <c r="A7052">
        <v>4</v>
      </c>
      <c r="B7052" t="s">
        <v>25</v>
      </c>
      <c r="C7052">
        <v>3</v>
      </c>
      <c r="D7052" t="s">
        <v>11</v>
      </c>
      <c r="E7052" t="s">
        <v>99</v>
      </c>
      <c r="F7052" t="s">
        <v>13</v>
      </c>
      <c r="G7052" t="s">
        <v>1733</v>
      </c>
      <c r="H7052" s="3">
        <v>0.2</v>
      </c>
      <c r="I7052" s="5">
        <v>43659</v>
      </c>
      <c r="J7052" s="5" t="str">
        <f t="shared" si="220"/>
        <v>September</v>
      </c>
      <c r="K7052" s="7">
        <f t="shared" si="221"/>
        <v>2019</v>
      </c>
      <c r="L7052" t="s">
        <v>1963</v>
      </c>
      <c r="M7052" t="s">
        <v>102</v>
      </c>
      <c r="N7052">
        <v>19140</v>
      </c>
      <c r="O7052">
        <v>1183</v>
      </c>
      <c r="P7052" t="s">
        <v>1887</v>
      </c>
      <c r="Q7052">
        <v>19</v>
      </c>
      <c r="R7052">
        <v>9</v>
      </c>
      <c r="S7052" t="s">
        <v>104</v>
      </c>
      <c r="U7052">
        <v>19.34</v>
      </c>
      <c r="V7052">
        <v>91</v>
      </c>
      <c r="W7052" t="s">
        <v>19</v>
      </c>
      <c r="X7052" s="5">
        <v>43663</v>
      </c>
      <c r="Y7052" t="s">
        <v>20</v>
      </c>
      <c r="Z7052" t="s">
        <v>105</v>
      </c>
      <c r="AA7052" t="s">
        <v>47</v>
      </c>
    </row>
    <row r="7053" spans="1:27" x14ac:dyDescent="0.3">
      <c r="A7053">
        <v>4</v>
      </c>
      <c r="B7053" t="s">
        <v>25</v>
      </c>
      <c r="C7053">
        <v>3</v>
      </c>
      <c r="D7053" t="s">
        <v>50</v>
      </c>
      <c r="E7053" t="s">
        <v>99</v>
      </c>
      <c r="F7053" t="s">
        <v>13</v>
      </c>
      <c r="G7053" t="s">
        <v>1733</v>
      </c>
      <c r="H7053" s="3">
        <v>0.4</v>
      </c>
      <c r="I7053" s="5">
        <v>43659</v>
      </c>
      <c r="J7053" s="5" t="str">
        <f t="shared" si="220"/>
        <v>September</v>
      </c>
      <c r="K7053" s="7">
        <f t="shared" si="221"/>
        <v>2019</v>
      </c>
      <c r="L7053" t="s">
        <v>1963</v>
      </c>
      <c r="M7053" t="s">
        <v>102</v>
      </c>
      <c r="N7053">
        <v>19140</v>
      </c>
      <c r="O7053">
        <v>442</v>
      </c>
      <c r="P7053" t="s">
        <v>4892</v>
      </c>
      <c r="Q7053">
        <v>-7</v>
      </c>
      <c r="R7053">
        <v>1</v>
      </c>
      <c r="S7053" t="s">
        <v>104</v>
      </c>
      <c r="U7053">
        <v>-7.26</v>
      </c>
      <c r="V7053">
        <v>40</v>
      </c>
      <c r="W7053" t="s">
        <v>19</v>
      </c>
      <c r="X7053" s="5">
        <v>43663</v>
      </c>
      <c r="Y7053" t="s">
        <v>20</v>
      </c>
      <c r="Z7053" t="s">
        <v>105</v>
      </c>
      <c r="AA7053" t="s">
        <v>52</v>
      </c>
    </row>
    <row r="7054" spans="1:27" x14ac:dyDescent="0.3">
      <c r="A7054">
        <v>2</v>
      </c>
      <c r="B7054" t="s">
        <v>25</v>
      </c>
      <c r="C7054">
        <v>1</v>
      </c>
      <c r="D7054" t="s">
        <v>11</v>
      </c>
      <c r="E7054" t="s">
        <v>99</v>
      </c>
      <c r="F7054" t="s">
        <v>13</v>
      </c>
      <c r="G7054" t="s">
        <v>1583</v>
      </c>
      <c r="H7054" s="3">
        <v>0.2</v>
      </c>
      <c r="I7054" s="5">
        <v>43724</v>
      </c>
      <c r="J7054" s="5" t="str">
        <f t="shared" si="220"/>
        <v>September</v>
      </c>
      <c r="K7054" s="7">
        <f t="shared" si="221"/>
        <v>2019</v>
      </c>
      <c r="L7054" t="s">
        <v>1584</v>
      </c>
      <c r="M7054" t="s">
        <v>102</v>
      </c>
      <c r="N7054">
        <v>19143</v>
      </c>
      <c r="O7054">
        <v>568</v>
      </c>
      <c r="P7054" t="s">
        <v>1585</v>
      </c>
      <c r="Q7054">
        <v>2</v>
      </c>
      <c r="R7054">
        <v>3</v>
      </c>
      <c r="S7054" t="s">
        <v>104</v>
      </c>
      <c r="U7054">
        <v>2.25</v>
      </c>
      <c r="V7054">
        <v>23</v>
      </c>
      <c r="W7054" t="s">
        <v>19</v>
      </c>
      <c r="X7054" s="5">
        <v>43726</v>
      </c>
      <c r="Y7054" t="s">
        <v>130</v>
      </c>
      <c r="Z7054" t="s">
        <v>105</v>
      </c>
      <c r="AA7054" t="s">
        <v>47</v>
      </c>
    </row>
    <row r="7055" spans="1:27" x14ac:dyDescent="0.3">
      <c r="A7055">
        <v>2</v>
      </c>
      <c r="B7055" t="s">
        <v>25</v>
      </c>
      <c r="C7055">
        <v>1</v>
      </c>
      <c r="D7055" t="s">
        <v>26</v>
      </c>
      <c r="E7055" t="s">
        <v>99</v>
      </c>
      <c r="F7055" t="s">
        <v>13</v>
      </c>
      <c r="G7055" t="s">
        <v>1583</v>
      </c>
      <c r="H7055" s="3">
        <v>0.7</v>
      </c>
      <c r="I7055" s="5">
        <v>43724</v>
      </c>
      <c r="J7055" s="5" t="str">
        <f t="shared" si="220"/>
        <v>September</v>
      </c>
      <c r="K7055" s="7">
        <f t="shared" si="221"/>
        <v>2019</v>
      </c>
      <c r="L7055" t="s">
        <v>1584</v>
      </c>
      <c r="M7055" t="s">
        <v>102</v>
      </c>
      <c r="N7055">
        <v>19143</v>
      </c>
      <c r="O7055">
        <v>327</v>
      </c>
      <c r="P7055" t="s">
        <v>2988</v>
      </c>
      <c r="Q7055">
        <v>-3</v>
      </c>
      <c r="R7055">
        <v>2</v>
      </c>
      <c r="S7055" t="s">
        <v>104</v>
      </c>
      <c r="U7055">
        <v>-2.76</v>
      </c>
      <c r="V7055">
        <v>3</v>
      </c>
      <c r="W7055" t="s">
        <v>19</v>
      </c>
      <c r="X7055" s="5">
        <v>43726</v>
      </c>
      <c r="Y7055" t="s">
        <v>130</v>
      </c>
      <c r="Z7055" t="s">
        <v>105</v>
      </c>
      <c r="AA7055" t="s">
        <v>54</v>
      </c>
    </row>
    <row r="7056" spans="1:27" x14ac:dyDescent="0.3">
      <c r="A7056">
        <v>2</v>
      </c>
      <c r="B7056" t="s">
        <v>25</v>
      </c>
      <c r="C7056">
        <v>1</v>
      </c>
      <c r="D7056" t="s">
        <v>26</v>
      </c>
      <c r="E7056" t="s">
        <v>99</v>
      </c>
      <c r="F7056" t="s">
        <v>13</v>
      </c>
      <c r="G7056" t="s">
        <v>1583</v>
      </c>
      <c r="H7056" s="3">
        <v>0.7</v>
      </c>
      <c r="I7056" s="5">
        <v>43724</v>
      </c>
      <c r="J7056" s="5" t="str">
        <f t="shared" si="220"/>
        <v>September</v>
      </c>
      <c r="K7056" s="7">
        <f t="shared" si="221"/>
        <v>2019</v>
      </c>
      <c r="L7056" t="s">
        <v>1584</v>
      </c>
      <c r="M7056" t="s">
        <v>102</v>
      </c>
      <c r="N7056">
        <v>19143</v>
      </c>
      <c r="O7056">
        <v>687</v>
      </c>
      <c r="P7056" t="s">
        <v>2769</v>
      </c>
      <c r="Q7056">
        <v>-413</v>
      </c>
      <c r="R7056">
        <v>2</v>
      </c>
      <c r="S7056" t="s">
        <v>104</v>
      </c>
      <c r="U7056">
        <v>-412.62</v>
      </c>
      <c r="V7056">
        <v>538</v>
      </c>
      <c r="W7056" t="s">
        <v>19</v>
      </c>
      <c r="X7056" s="5">
        <v>43726</v>
      </c>
      <c r="Y7056" t="s">
        <v>130</v>
      </c>
      <c r="Z7056" t="s">
        <v>105</v>
      </c>
      <c r="AA7056" t="s">
        <v>54</v>
      </c>
    </row>
    <row r="7057" spans="1:27" x14ac:dyDescent="0.3">
      <c r="A7057">
        <v>2</v>
      </c>
      <c r="B7057" t="s">
        <v>25</v>
      </c>
      <c r="C7057">
        <v>1</v>
      </c>
      <c r="D7057" t="s">
        <v>50</v>
      </c>
      <c r="E7057" t="s">
        <v>99</v>
      </c>
      <c r="F7057" t="s">
        <v>13</v>
      </c>
      <c r="G7057" t="s">
        <v>1583</v>
      </c>
      <c r="H7057" s="3">
        <v>0.2</v>
      </c>
      <c r="I7057" s="5">
        <v>43724</v>
      </c>
      <c r="J7057" s="5" t="str">
        <f t="shared" si="220"/>
        <v>September</v>
      </c>
      <c r="K7057" s="7">
        <f t="shared" si="221"/>
        <v>2019</v>
      </c>
      <c r="L7057" t="s">
        <v>1584</v>
      </c>
      <c r="M7057" t="s">
        <v>102</v>
      </c>
      <c r="N7057">
        <v>19143</v>
      </c>
      <c r="O7057">
        <v>1000</v>
      </c>
      <c r="P7057" t="s">
        <v>616</v>
      </c>
      <c r="Q7057">
        <v>14</v>
      </c>
      <c r="R7057">
        <v>2</v>
      </c>
      <c r="S7057" t="s">
        <v>104</v>
      </c>
      <c r="U7057">
        <v>14.4</v>
      </c>
      <c r="V7057">
        <v>48</v>
      </c>
      <c r="W7057" t="s">
        <v>19</v>
      </c>
      <c r="X7057" s="5">
        <v>43726</v>
      </c>
      <c r="Y7057" t="s">
        <v>130</v>
      </c>
      <c r="Z7057" t="s">
        <v>105</v>
      </c>
      <c r="AA7057" t="s">
        <v>113</v>
      </c>
    </row>
    <row r="7058" spans="1:27" x14ac:dyDescent="0.3">
      <c r="A7058">
        <v>2</v>
      </c>
      <c r="B7058" t="s">
        <v>25</v>
      </c>
      <c r="C7058">
        <v>1</v>
      </c>
      <c r="D7058" t="s">
        <v>50</v>
      </c>
      <c r="E7058" t="s">
        <v>99</v>
      </c>
      <c r="F7058" t="s">
        <v>13</v>
      </c>
      <c r="G7058" t="s">
        <v>1583</v>
      </c>
      <c r="H7058" s="3">
        <v>0.2</v>
      </c>
      <c r="I7058" s="5">
        <v>43724</v>
      </c>
      <c r="J7058" s="5" t="str">
        <f t="shared" si="220"/>
        <v>September</v>
      </c>
      <c r="K7058" s="7">
        <f t="shared" si="221"/>
        <v>2019</v>
      </c>
      <c r="L7058" t="s">
        <v>1584</v>
      </c>
      <c r="M7058" t="s">
        <v>102</v>
      </c>
      <c r="N7058">
        <v>19143</v>
      </c>
      <c r="O7058">
        <v>1025</v>
      </c>
      <c r="P7058" t="s">
        <v>4753</v>
      </c>
      <c r="Q7058">
        <v>20</v>
      </c>
      <c r="R7058">
        <v>3</v>
      </c>
      <c r="S7058" t="s">
        <v>104</v>
      </c>
      <c r="U7058">
        <v>19.79</v>
      </c>
      <c r="V7058">
        <v>72</v>
      </c>
      <c r="W7058" t="s">
        <v>19</v>
      </c>
      <c r="X7058" s="5">
        <v>43726</v>
      </c>
      <c r="Y7058" t="s">
        <v>130</v>
      </c>
      <c r="Z7058" t="s">
        <v>105</v>
      </c>
      <c r="AA7058" t="s">
        <v>113</v>
      </c>
    </row>
    <row r="7059" spans="1:27" x14ac:dyDescent="0.3">
      <c r="A7059">
        <v>4</v>
      </c>
      <c r="B7059" t="s">
        <v>43</v>
      </c>
      <c r="C7059">
        <v>6</v>
      </c>
      <c r="D7059" t="s">
        <v>26</v>
      </c>
      <c r="E7059" t="s">
        <v>305</v>
      </c>
      <c r="F7059" t="s">
        <v>13</v>
      </c>
      <c r="G7059" t="s">
        <v>849</v>
      </c>
      <c r="H7059" s="3">
        <v>0.7</v>
      </c>
      <c r="I7059" s="5">
        <v>43571</v>
      </c>
      <c r="J7059" s="5" t="str">
        <f t="shared" si="220"/>
        <v>September</v>
      </c>
      <c r="K7059" s="7">
        <f t="shared" si="221"/>
        <v>2019</v>
      </c>
      <c r="L7059" t="s">
        <v>4254</v>
      </c>
      <c r="M7059" t="s">
        <v>102</v>
      </c>
      <c r="N7059">
        <v>43229</v>
      </c>
      <c r="O7059">
        <v>1489</v>
      </c>
      <c r="P7059" t="s">
        <v>3316</v>
      </c>
      <c r="Q7059">
        <v>-10</v>
      </c>
      <c r="R7059">
        <v>5</v>
      </c>
      <c r="S7059" t="s">
        <v>104</v>
      </c>
      <c r="U7059">
        <v>-10.050000000000001</v>
      </c>
      <c r="V7059">
        <v>14</v>
      </c>
      <c r="W7059" t="s">
        <v>19</v>
      </c>
      <c r="X7059" s="5">
        <v>43575</v>
      </c>
      <c r="Y7059" t="s">
        <v>39</v>
      </c>
      <c r="Z7059" t="s">
        <v>309</v>
      </c>
      <c r="AA7059" t="s">
        <v>54</v>
      </c>
    </row>
    <row r="7060" spans="1:27" x14ac:dyDescent="0.3">
      <c r="A7060">
        <v>2</v>
      </c>
      <c r="B7060" t="s">
        <v>43</v>
      </c>
      <c r="C7060">
        <v>3</v>
      </c>
      <c r="D7060" t="s">
        <v>26</v>
      </c>
      <c r="E7060" t="s">
        <v>171</v>
      </c>
      <c r="F7060" t="s">
        <v>13</v>
      </c>
      <c r="G7060" t="s">
        <v>475</v>
      </c>
      <c r="H7060" s="3">
        <v>0</v>
      </c>
      <c r="I7060" s="5">
        <v>43547</v>
      </c>
      <c r="J7060" s="5" t="str">
        <f t="shared" si="220"/>
        <v>September</v>
      </c>
      <c r="K7060" s="7">
        <f t="shared" si="221"/>
        <v>2019</v>
      </c>
      <c r="L7060" t="s">
        <v>6063</v>
      </c>
      <c r="M7060" t="s">
        <v>102</v>
      </c>
      <c r="N7060">
        <v>10011</v>
      </c>
      <c r="O7060">
        <v>1308</v>
      </c>
      <c r="P7060" t="s">
        <v>956</v>
      </c>
      <c r="Q7060">
        <v>17</v>
      </c>
      <c r="R7060">
        <v>3</v>
      </c>
      <c r="S7060" t="s">
        <v>104</v>
      </c>
      <c r="U7060">
        <v>17.38</v>
      </c>
      <c r="V7060">
        <v>348</v>
      </c>
      <c r="W7060" t="s">
        <v>33</v>
      </c>
      <c r="X7060" s="5">
        <v>43549</v>
      </c>
      <c r="Y7060" t="s">
        <v>20</v>
      </c>
      <c r="Z7060" t="s">
        <v>175</v>
      </c>
      <c r="AA7060" t="s">
        <v>356</v>
      </c>
    </row>
    <row r="7061" spans="1:27" x14ac:dyDescent="0.3">
      <c r="A7061">
        <v>4</v>
      </c>
      <c r="B7061" t="s">
        <v>43</v>
      </c>
      <c r="C7061">
        <v>6</v>
      </c>
      <c r="D7061" t="s">
        <v>11</v>
      </c>
      <c r="E7061" t="s">
        <v>3823</v>
      </c>
      <c r="F7061" t="s">
        <v>13</v>
      </c>
      <c r="G7061" t="s">
        <v>3402</v>
      </c>
      <c r="H7061" s="3">
        <v>0.32</v>
      </c>
      <c r="I7061" s="5">
        <v>43827</v>
      </c>
      <c r="J7061" s="5" t="str">
        <f t="shared" si="220"/>
        <v>September</v>
      </c>
      <c r="K7061" s="7">
        <f t="shared" si="221"/>
        <v>2019</v>
      </c>
      <c r="L7061" t="s">
        <v>7825</v>
      </c>
      <c r="M7061" t="s">
        <v>73</v>
      </c>
      <c r="N7061">
        <v>78664</v>
      </c>
      <c r="O7061">
        <v>391</v>
      </c>
      <c r="P7061" t="s">
        <v>645</v>
      </c>
      <c r="Q7061">
        <v>-12</v>
      </c>
      <c r="R7061">
        <v>2</v>
      </c>
      <c r="S7061" t="s">
        <v>75</v>
      </c>
      <c r="T7061" t="s">
        <v>92</v>
      </c>
      <c r="U7061">
        <v>-11.6</v>
      </c>
      <c r="V7061">
        <v>79</v>
      </c>
      <c r="W7061" t="s">
        <v>19</v>
      </c>
      <c r="X7061" s="5">
        <v>43831</v>
      </c>
      <c r="Y7061" t="s">
        <v>39</v>
      </c>
      <c r="Z7061" t="s">
        <v>77</v>
      </c>
      <c r="AA7061" t="s">
        <v>22</v>
      </c>
    </row>
    <row r="7062" spans="1:27" x14ac:dyDescent="0.3">
      <c r="A7062">
        <v>4</v>
      </c>
      <c r="B7062" t="s">
        <v>43</v>
      </c>
      <c r="C7062">
        <v>6</v>
      </c>
      <c r="D7062" t="s">
        <v>26</v>
      </c>
      <c r="E7062" t="s">
        <v>3823</v>
      </c>
      <c r="F7062" t="s">
        <v>13</v>
      </c>
      <c r="G7062" t="s">
        <v>3402</v>
      </c>
      <c r="H7062" s="3">
        <v>0.2</v>
      </c>
      <c r="I7062" s="5">
        <v>43827</v>
      </c>
      <c r="J7062" s="5" t="str">
        <f t="shared" si="220"/>
        <v>September</v>
      </c>
      <c r="K7062" s="7">
        <f t="shared" si="221"/>
        <v>2019</v>
      </c>
      <c r="L7062" t="s">
        <v>7825</v>
      </c>
      <c r="M7062" t="s">
        <v>73</v>
      </c>
      <c r="N7062">
        <v>78664</v>
      </c>
      <c r="O7062">
        <v>1499</v>
      </c>
      <c r="P7062" t="s">
        <v>534</v>
      </c>
      <c r="Q7062">
        <v>3</v>
      </c>
      <c r="R7062">
        <v>2</v>
      </c>
      <c r="S7062" t="s">
        <v>75</v>
      </c>
      <c r="T7062" t="s">
        <v>92</v>
      </c>
      <c r="U7062">
        <v>2.72</v>
      </c>
      <c r="V7062">
        <v>27</v>
      </c>
      <c r="W7062" t="s">
        <v>19</v>
      </c>
      <c r="X7062" s="5">
        <v>43831</v>
      </c>
      <c r="Y7062" t="s">
        <v>39</v>
      </c>
      <c r="Z7062" t="s">
        <v>77</v>
      </c>
      <c r="AA7062" t="s">
        <v>49</v>
      </c>
    </row>
    <row r="7063" spans="1:27" x14ac:dyDescent="0.3">
      <c r="A7063">
        <v>5</v>
      </c>
      <c r="B7063" t="s">
        <v>43</v>
      </c>
      <c r="C7063">
        <v>6</v>
      </c>
      <c r="D7063" t="s">
        <v>26</v>
      </c>
      <c r="E7063" t="s">
        <v>3883</v>
      </c>
      <c r="F7063" t="s">
        <v>13</v>
      </c>
      <c r="G7063" t="s">
        <v>5249</v>
      </c>
      <c r="H7063" s="3">
        <v>0.2</v>
      </c>
      <c r="I7063" s="5">
        <v>43683</v>
      </c>
      <c r="J7063" s="5" t="str">
        <f t="shared" si="220"/>
        <v>September</v>
      </c>
      <c r="K7063" s="7">
        <f t="shared" si="221"/>
        <v>2019</v>
      </c>
      <c r="L7063" t="s">
        <v>6259</v>
      </c>
      <c r="M7063" t="s">
        <v>73</v>
      </c>
      <c r="N7063">
        <v>75104</v>
      </c>
      <c r="O7063">
        <v>13</v>
      </c>
      <c r="P7063" t="s">
        <v>4384</v>
      </c>
      <c r="Q7063">
        <v>40</v>
      </c>
      <c r="R7063">
        <v>3</v>
      </c>
      <c r="S7063" t="s">
        <v>75</v>
      </c>
      <c r="U7063">
        <v>40.35</v>
      </c>
      <c r="V7063">
        <v>115</v>
      </c>
      <c r="W7063" t="s">
        <v>33</v>
      </c>
      <c r="X7063" s="5">
        <v>43688</v>
      </c>
      <c r="Y7063" t="s">
        <v>39</v>
      </c>
      <c r="Z7063" t="s">
        <v>77</v>
      </c>
      <c r="AA7063" t="s">
        <v>64</v>
      </c>
    </row>
    <row r="7064" spans="1:27" x14ac:dyDescent="0.3">
      <c r="A7064">
        <v>5</v>
      </c>
      <c r="B7064" t="s">
        <v>43</v>
      </c>
      <c r="C7064">
        <v>6</v>
      </c>
      <c r="D7064" t="s">
        <v>26</v>
      </c>
      <c r="E7064" t="s">
        <v>572</v>
      </c>
      <c r="F7064" t="s">
        <v>13</v>
      </c>
      <c r="G7064" t="s">
        <v>5400</v>
      </c>
      <c r="H7064" s="3">
        <v>0.2</v>
      </c>
      <c r="I7064" s="5">
        <v>43657</v>
      </c>
      <c r="J7064" s="5" t="str">
        <f t="shared" si="220"/>
        <v>September</v>
      </c>
      <c r="K7064" s="7">
        <f t="shared" si="221"/>
        <v>2019</v>
      </c>
      <c r="L7064" t="s">
        <v>6652</v>
      </c>
      <c r="M7064" t="s">
        <v>30</v>
      </c>
      <c r="N7064">
        <v>92105</v>
      </c>
      <c r="O7064">
        <v>47</v>
      </c>
      <c r="P7064" t="s">
        <v>8270</v>
      </c>
      <c r="Q7064">
        <v>9</v>
      </c>
      <c r="R7064">
        <v>5</v>
      </c>
      <c r="S7064" t="s">
        <v>32</v>
      </c>
      <c r="U7064">
        <v>9.31</v>
      </c>
      <c r="V7064">
        <v>30</v>
      </c>
      <c r="W7064" t="s">
        <v>33</v>
      </c>
      <c r="X7064" s="5">
        <v>43662</v>
      </c>
      <c r="Y7064" t="s">
        <v>39</v>
      </c>
      <c r="Z7064" t="s">
        <v>34</v>
      </c>
      <c r="AA7064" t="s">
        <v>54</v>
      </c>
    </row>
    <row r="7065" spans="1:27" x14ac:dyDescent="0.3">
      <c r="A7065">
        <v>5</v>
      </c>
      <c r="B7065" t="s">
        <v>43</v>
      </c>
      <c r="C7065">
        <v>6</v>
      </c>
      <c r="D7065" t="s">
        <v>50</v>
      </c>
      <c r="E7065" t="s">
        <v>572</v>
      </c>
      <c r="F7065" t="s">
        <v>13</v>
      </c>
      <c r="G7065" t="s">
        <v>5400</v>
      </c>
      <c r="H7065" s="3">
        <v>0.2</v>
      </c>
      <c r="I7065" s="5">
        <v>43657</v>
      </c>
      <c r="J7065" s="5" t="str">
        <f t="shared" si="220"/>
        <v>September</v>
      </c>
      <c r="K7065" s="7">
        <f t="shared" si="221"/>
        <v>2019</v>
      </c>
      <c r="L7065" t="s">
        <v>6652</v>
      </c>
      <c r="M7065" t="s">
        <v>30</v>
      </c>
      <c r="N7065">
        <v>92105</v>
      </c>
      <c r="O7065">
        <v>302</v>
      </c>
      <c r="P7065" t="s">
        <v>1412</v>
      </c>
      <c r="Q7065">
        <v>5</v>
      </c>
      <c r="R7065">
        <v>6</v>
      </c>
      <c r="S7065" t="s">
        <v>32</v>
      </c>
      <c r="U7065">
        <v>5.4</v>
      </c>
      <c r="V7065">
        <v>72</v>
      </c>
      <c r="W7065" t="s">
        <v>33</v>
      </c>
      <c r="X7065" s="5">
        <v>43662</v>
      </c>
      <c r="Y7065" t="s">
        <v>39</v>
      </c>
      <c r="Z7065" t="s">
        <v>34</v>
      </c>
      <c r="AA7065" t="s">
        <v>52</v>
      </c>
    </row>
    <row r="7066" spans="1:27" x14ac:dyDescent="0.3">
      <c r="A7066">
        <v>2</v>
      </c>
      <c r="B7066" t="s">
        <v>43</v>
      </c>
      <c r="C7066">
        <v>3</v>
      </c>
      <c r="D7066" t="s">
        <v>11</v>
      </c>
      <c r="E7066" t="s">
        <v>369</v>
      </c>
      <c r="F7066" t="s">
        <v>13</v>
      </c>
      <c r="G7066" t="s">
        <v>1386</v>
      </c>
      <c r="H7066" s="3">
        <v>0</v>
      </c>
      <c r="I7066" s="5">
        <v>43578</v>
      </c>
      <c r="J7066" s="5" t="str">
        <f t="shared" si="220"/>
        <v>September</v>
      </c>
      <c r="K7066" s="7">
        <f t="shared" si="221"/>
        <v>2019</v>
      </c>
      <c r="L7066" t="s">
        <v>7818</v>
      </c>
      <c r="M7066" t="s">
        <v>30</v>
      </c>
      <c r="N7066">
        <v>91104</v>
      </c>
      <c r="O7066">
        <v>553</v>
      </c>
      <c r="P7066" t="s">
        <v>1892</v>
      </c>
      <c r="Q7066">
        <v>8</v>
      </c>
      <c r="R7066">
        <v>2</v>
      </c>
      <c r="S7066" t="s">
        <v>32</v>
      </c>
      <c r="T7066" t="s">
        <v>92</v>
      </c>
      <c r="U7066">
        <v>7.97</v>
      </c>
      <c r="V7066">
        <v>24</v>
      </c>
      <c r="W7066" t="s">
        <v>19</v>
      </c>
      <c r="X7066" s="5">
        <v>43580</v>
      </c>
      <c r="Y7066" t="s">
        <v>20</v>
      </c>
      <c r="Z7066" t="s">
        <v>34</v>
      </c>
      <c r="AA7066" t="s">
        <v>47</v>
      </c>
    </row>
    <row r="7067" spans="1:27" x14ac:dyDescent="0.3">
      <c r="A7067">
        <v>2</v>
      </c>
      <c r="B7067" t="s">
        <v>43</v>
      </c>
      <c r="C7067">
        <v>3</v>
      </c>
      <c r="D7067" t="s">
        <v>11</v>
      </c>
      <c r="E7067" t="s">
        <v>369</v>
      </c>
      <c r="F7067" t="s">
        <v>13</v>
      </c>
      <c r="G7067" t="s">
        <v>1386</v>
      </c>
      <c r="H7067" s="3">
        <v>0</v>
      </c>
      <c r="I7067" s="5">
        <v>43578</v>
      </c>
      <c r="J7067" s="5" t="str">
        <f t="shared" si="220"/>
        <v>September</v>
      </c>
      <c r="K7067" s="7">
        <f t="shared" si="221"/>
        <v>2019</v>
      </c>
      <c r="L7067" t="s">
        <v>7818</v>
      </c>
      <c r="M7067" t="s">
        <v>30</v>
      </c>
      <c r="N7067">
        <v>91104</v>
      </c>
      <c r="O7067">
        <v>496</v>
      </c>
      <c r="P7067" t="s">
        <v>2282</v>
      </c>
      <c r="Q7067">
        <v>27</v>
      </c>
      <c r="R7067">
        <v>7</v>
      </c>
      <c r="S7067" t="s">
        <v>32</v>
      </c>
      <c r="T7067" t="s">
        <v>92</v>
      </c>
      <c r="U7067">
        <v>26.54</v>
      </c>
      <c r="V7067">
        <v>66</v>
      </c>
      <c r="W7067" t="s">
        <v>19</v>
      </c>
      <c r="X7067" s="5">
        <v>43580</v>
      </c>
      <c r="Y7067" t="s">
        <v>20</v>
      </c>
      <c r="Z7067" t="s">
        <v>34</v>
      </c>
      <c r="AA7067" t="s">
        <v>47</v>
      </c>
    </row>
    <row r="7068" spans="1:27" x14ac:dyDescent="0.3">
      <c r="A7068">
        <v>2</v>
      </c>
      <c r="B7068" t="s">
        <v>43</v>
      </c>
      <c r="C7068">
        <v>3</v>
      </c>
      <c r="D7068" t="s">
        <v>26</v>
      </c>
      <c r="E7068" t="s">
        <v>369</v>
      </c>
      <c r="F7068" t="s">
        <v>13</v>
      </c>
      <c r="G7068" t="s">
        <v>1386</v>
      </c>
      <c r="H7068" s="3">
        <v>0.2</v>
      </c>
      <c r="I7068" s="5">
        <v>43578</v>
      </c>
      <c r="J7068" s="5" t="str">
        <f t="shared" si="220"/>
        <v>September</v>
      </c>
      <c r="K7068" s="7">
        <f t="shared" si="221"/>
        <v>2019</v>
      </c>
      <c r="L7068" t="s">
        <v>7818</v>
      </c>
      <c r="M7068" t="s">
        <v>30</v>
      </c>
      <c r="N7068">
        <v>91104</v>
      </c>
      <c r="O7068">
        <v>688</v>
      </c>
      <c r="P7068" t="s">
        <v>1416</v>
      </c>
      <c r="Q7068">
        <v>30</v>
      </c>
      <c r="R7068">
        <v>6</v>
      </c>
      <c r="S7068" t="s">
        <v>32</v>
      </c>
      <c r="T7068" t="s">
        <v>92</v>
      </c>
      <c r="U7068">
        <v>30.19</v>
      </c>
      <c r="V7068">
        <v>93</v>
      </c>
      <c r="W7068" t="s">
        <v>19</v>
      </c>
      <c r="X7068" s="5">
        <v>43580</v>
      </c>
      <c r="Y7068" t="s">
        <v>20</v>
      </c>
      <c r="Z7068" t="s">
        <v>34</v>
      </c>
      <c r="AA7068" t="s">
        <v>54</v>
      </c>
    </row>
    <row r="7069" spans="1:27" x14ac:dyDescent="0.3">
      <c r="A7069">
        <v>5</v>
      </c>
      <c r="B7069" t="s">
        <v>43</v>
      </c>
      <c r="C7069">
        <v>6</v>
      </c>
      <c r="D7069" t="s">
        <v>50</v>
      </c>
      <c r="E7069" t="s">
        <v>1547</v>
      </c>
      <c r="F7069" t="s">
        <v>13</v>
      </c>
      <c r="G7069" t="s">
        <v>7041</v>
      </c>
      <c r="H7069" s="3">
        <v>0</v>
      </c>
      <c r="I7069" s="5">
        <v>43531</v>
      </c>
      <c r="J7069" s="5" t="str">
        <f t="shared" si="220"/>
        <v>September</v>
      </c>
      <c r="K7069" s="7">
        <f t="shared" si="221"/>
        <v>2019</v>
      </c>
      <c r="L7069" t="s">
        <v>7756</v>
      </c>
      <c r="M7069" t="s">
        <v>102</v>
      </c>
      <c r="N7069">
        <v>20735</v>
      </c>
      <c r="O7069">
        <v>1003</v>
      </c>
      <c r="P7069" t="s">
        <v>4741</v>
      </c>
      <c r="Q7069">
        <v>5</v>
      </c>
      <c r="R7069">
        <v>3</v>
      </c>
      <c r="S7069" t="s">
        <v>104</v>
      </c>
      <c r="U7069">
        <v>4.91</v>
      </c>
      <c r="V7069">
        <v>49</v>
      </c>
      <c r="W7069" t="s">
        <v>76</v>
      </c>
      <c r="X7069" s="5">
        <v>43536</v>
      </c>
      <c r="Y7069" t="s">
        <v>39</v>
      </c>
      <c r="Z7069" t="s">
        <v>1549</v>
      </c>
      <c r="AA7069" t="s">
        <v>113</v>
      </c>
    </row>
    <row r="7070" spans="1:27" x14ac:dyDescent="0.3">
      <c r="A7070">
        <v>4</v>
      </c>
      <c r="B7070" t="s">
        <v>43</v>
      </c>
      <c r="C7070">
        <v>6</v>
      </c>
      <c r="D7070" t="s">
        <v>26</v>
      </c>
      <c r="E7070" t="s">
        <v>600</v>
      </c>
      <c r="F7070" t="s">
        <v>13</v>
      </c>
      <c r="G7070" t="s">
        <v>601</v>
      </c>
      <c r="H7070" s="3">
        <v>0.2</v>
      </c>
      <c r="I7070" s="5">
        <v>43632</v>
      </c>
      <c r="J7070" s="5" t="str">
        <f t="shared" si="220"/>
        <v>September</v>
      </c>
      <c r="K7070" s="7">
        <f t="shared" si="221"/>
        <v>2019</v>
      </c>
      <c r="L7070" t="s">
        <v>602</v>
      </c>
      <c r="M7070" t="s">
        <v>16</v>
      </c>
      <c r="N7070">
        <v>27514</v>
      </c>
      <c r="O7070">
        <v>1326</v>
      </c>
      <c r="P7070" t="s">
        <v>603</v>
      </c>
      <c r="Q7070">
        <v>5</v>
      </c>
      <c r="R7070">
        <v>3</v>
      </c>
      <c r="S7070" t="s">
        <v>18</v>
      </c>
      <c r="U7070">
        <v>4.7300000000000004</v>
      </c>
      <c r="V7070">
        <v>14</v>
      </c>
      <c r="W7070" t="s">
        <v>33</v>
      </c>
      <c r="X7070" s="5">
        <v>43636</v>
      </c>
      <c r="Y7070" t="s">
        <v>39</v>
      </c>
      <c r="Z7070" t="s">
        <v>63</v>
      </c>
      <c r="AA7070" t="s">
        <v>49</v>
      </c>
    </row>
    <row r="7071" spans="1:27" x14ac:dyDescent="0.3">
      <c r="A7071">
        <v>0</v>
      </c>
      <c r="B7071" t="s">
        <v>10</v>
      </c>
      <c r="C7071">
        <v>0</v>
      </c>
      <c r="D7071" t="s">
        <v>26</v>
      </c>
      <c r="E7071" t="s">
        <v>572</v>
      </c>
      <c r="F7071" t="s">
        <v>13</v>
      </c>
      <c r="G7071" t="s">
        <v>1553</v>
      </c>
      <c r="H7071" s="3">
        <v>0</v>
      </c>
      <c r="I7071" s="5">
        <v>43802</v>
      </c>
      <c r="J7071" s="5" t="str">
        <f t="shared" si="220"/>
        <v>September</v>
      </c>
      <c r="K7071" s="7">
        <f t="shared" si="221"/>
        <v>2019</v>
      </c>
      <c r="L7071" t="s">
        <v>3297</v>
      </c>
      <c r="M7071" t="s">
        <v>30</v>
      </c>
      <c r="N7071">
        <v>92024</v>
      </c>
      <c r="O7071">
        <v>1678</v>
      </c>
      <c r="P7071" t="s">
        <v>3163</v>
      </c>
      <c r="Q7071">
        <v>80</v>
      </c>
      <c r="R7071">
        <v>3</v>
      </c>
      <c r="S7071" t="s">
        <v>32</v>
      </c>
      <c r="U7071">
        <v>79.89</v>
      </c>
      <c r="V7071">
        <v>166</v>
      </c>
      <c r="W7071" t="s">
        <v>19</v>
      </c>
      <c r="X7071" s="5">
        <v>43802</v>
      </c>
      <c r="Y7071" t="s">
        <v>773</v>
      </c>
      <c r="Z7071" t="s">
        <v>34</v>
      </c>
      <c r="AA7071" t="s">
        <v>64</v>
      </c>
    </row>
    <row r="7072" spans="1:27" x14ac:dyDescent="0.3">
      <c r="A7072">
        <v>7</v>
      </c>
      <c r="B7072" t="s">
        <v>25</v>
      </c>
      <c r="C7072">
        <v>6</v>
      </c>
      <c r="D7072" t="s">
        <v>11</v>
      </c>
      <c r="E7072" t="s">
        <v>1832</v>
      </c>
      <c r="F7072" t="s">
        <v>13</v>
      </c>
      <c r="G7072" t="s">
        <v>227</v>
      </c>
      <c r="H7072" s="3">
        <v>0</v>
      </c>
      <c r="I7072" s="5">
        <v>43612</v>
      </c>
      <c r="J7072" s="5" t="str">
        <f t="shared" si="220"/>
        <v>September</v>
      </c>
      <c r="K7072" s="7">
        <f t="shared" si="221"/>
        <v>2019</v>
      </c>
      <c r="L7072" t="s">
        <v>2161</v>
      </c>
      <c r="M7072" t="s">
        <v>73</v>
      </c>
      <c r="N7072">
        <v>74133</v>
      </c>
      <c r="O7072">
        <v>594</v>
      </c>
      <c r="P7072" t="s">
        <v>8102</v>
      </c>
      <c r="Q7072">
        <v>138</v>
      </c>
      <c r="R7072">
        <v>5</v>
      </c>
      <c r="S7072" t="s">
        <v>75</v>
      </c>
      <c r="U7072">
        <v>138.41999999999999</v>
      </c>
      <c r="V7072">
        <v>477</v>
      </c>
      <c r="W7072" t="s">
        <v>19</v>
      </c>
      <c r="X7072" s="5">
        <v>43619</v>
      </c>
      <c r="Y7072" t="s">
        <v>39</v>
      </c>
      <c r="Z7072" t="s">
        <v>401</v>
      </c>
      <c r="AA7072" t="s">
        <v>47</v>
      </c>
    </row>
    <row r="7073" spans="1:27" x14ac:dyDescent="0.3">
      <c r="A7073">
        <v>3</v>
      </c>
      <c r="B7073" t="s">
        <v>10</v>
      </c>
      <c r="C7073">
        <v>3</v>
      </c>
      <c r="D7073" t="s">
        <v>26</v>
      </c>
      <c r="E7073" t="s">
        <v>4795</v>
      </c>
      <c r="F7073" t="s">
        <v>13</v>
      </c>
      <c r="G7073" t="s">
        <v>5769</v>
      </c>
      <c r="H7073" s="3">
        <v>0</v>
      </c>
      <c r="I7073" s="5">
        <v>43626</v>
      </c>
      <c r="J7073" s="5" t="str">
        <f t="shared" si="220"/>
        <v>September</v>
      </c>
      <c r="K7073" s="7">
        <f t="shared" si="221"/>
        <v>2019</v>
      </c>
      <c r="L7073" t="s">
        <v>6162</v>
      </c>
      <c r="M7073" t="s">
        <v>30</v>
      </c>
      <c r="N7073">
        <v>91360</v>
      </c>
      <c r="O7073">
        <v>1415</v>
      </c>
      <c r="P7073" t="s">
        <v>5884</v>
      </c>
      <c r="Q7073">
        <v>4</v>
      </c>
      <c r="R7073">
        <v>7</v>
      </c>
      <c r="S7073" t="s">
        <v>32</v>
      </c>
      <c r="U7073">
        <v>4.12</v>
      </c>
      <c r="V7073">
        <v>15</v>
      </c>
      <c r="W7073" t="s">
        <v>33</v>
      </c>
      <c r="X7073" s="5">
        <v>43629</v>
      </c>
      <c r="Y7073" t="s">
        <v>20</v>
      </c>
      <c r="Z7073" t="s">
        <v>34</v>
      </c>
      <c r="AA7073" t="s">
        <v>49</v>
      </c>
    </row>
    <row r="7074" spans="1:27" x14ac:dyDescent="0.3">
      <c r="A7074">
        <v>6</v>
      </c>
      <c r="B7074" t="s">
        <v>10</v>
      </c>
      <c r="C7074">
        <v>6</v>
      </c>
      <c r="D7074" t="s">
        <v>26</v>
      </c>
      <c r="E7074" t="s">
        <v>572</v>
      </c>
      <c r="F7074" t="s">
        <v>13</v>
      </c>
      <c r="G7074" t="s">
        <v>2300</v>
      </c>
      <c r="H7074" s="3">
        <v>0</v>
      </c>
      <c r="I7074" s="5">
        <v>43785</v>
      </c>
      <c r="J7074" s="5" t="str">
        <f t="shared" si="220"/>
        <v>September</v>
      </c>
      <c r="K7074" s="7">
        <f t="shared" si="221"/>
        <v>2019</v>
      </c>
      <c r="L7074" t="s">
        <v>4616</v>
      </c>
      <c r="M7074" t="s">
        <v>30</v>
      </c>
      <c r="N7074">
        <v>92105</v>
      </c>
      <c r="O7074">
        <v>1557</v>
      </c>
      <c r="P7074" t="s">
        <v>1236</v>
      </c>
      <c r="Q7074">
        <v>24</v>
      </c>
      <c r="R7074">
        <v>8</v>
      </c>
      <c r="S7074" t="s">
        <v>32</v>
      </c>
      <c r="U7074">
        <v>24.34</v>
      </c>
      <c r="V7074">
        <v>811</v>
      </c>
      <c r="W7074" t="s">
        <v>19</v>
      </c>
      <c r="X7074" s="5">
        <v>43791</v>
      </c>
      <c r="Y7074" t="s">
        <v>39</v>
      </c>
      <c r="Z7074" t="s">
        <v>34</v>
      </c>
      <c r="AA7074" t="s">
        <v>42</v>
      </c>
    </row>
    <row r="7075" spans="1:27" x14ac:dyDescent="0.3">
      <c r="A7075">
        <v>7</v>
      </c>
      <c r="B7075" t="s">
        <v>25</v>
      </c>
      <c r="C7075">
        <v>6</v>
      </c>
      <c r="D7075" t="s">
        <v>26</v>
      </c>
      <c r="E7075" t="s">
        <v>27</v>
      </c>
      <c r="F7075" t="s">
        <v>13</v>
      </c>
      <c r="G7075" t="s">
        <v>1703</v>
      </c>
      <c r="H7075" s="3">
        <v>0.2</v>
      </c>
      <c r="I7075" s="5">
        <v>43645</v>
      </c>
      <c r="J7075" s="5" t="str">
        <f t="shared" si="220"/>
        <v>September</v>
      </c>
      <c r="K7075" s="7">
        <f t="shared" si="221"/>
        <v>2019</v>
      </c>
      <c r="L7075" t="s">
        <v>7937</v>
      </c>
      <c r="M7075" t="s">
        <v>30</v>
      </c>
      <c r="N7075">
        <v>90004</v>
      </c>
      <c r="O7075">
        <v>1426</v>
      </c>
      <c r="P7075" t="s">
        <v>3716</v>
      </c>
      <c r="Q7075">
        <v>102</v>
      </c>
      <c r="R7075">
        <v>9</v>
      </c>
      <c r="S7075" t="s">
        <v>32</v>
      </c>
      <c r="T7075" t="s">
        <v>92</v>
      </c>
      <c r="U7075">
        <v>101.58</v>
      </c>
      <c r="V7075">
        <v>313</v>
      </c>
      <c r="W7075" t="s">
        <v>19</v>
      </c>
      <c r="X7075" s="5">
        <v>43652</v>
      </c>
      <c r="Y7075" t="s">
        <v>39</v>
      </c>
      <c r="Z7075" t="s">
        <v>34</v>
      </c>
      <c r="AA7075" t="s">
        <v>54</v>
      </c>
    </row>
    <row r="7076" spans="1:27" x14ac:dyDescent="0.3">
      <c r="A7076">
        <v>3</v>
      </c>
      <c r="B7076" t="s">
        <v>25</v>
      </c>
      <c r="C7076">
        <v>1</v>
      </c>
      <c r="D7076" t="s">
        <v>50</v>
      </c>
      <c r="E7076" t="s">
        <v>27</v>
      </c>
      <c r="F7076" t="s">
        <v>13</v>
      </c>
      <c r="G7076" t="s">
        <v>1142</v>
      </c>
      <c r="H7076" s="3">
        <v>0.2</v>
      </c>
      <c r="I7076" s="5">
        <v>43806</v>
      </c>
      <c r="J7076" s="5" t="str">
        <f t="shared" si="220"/>
        <v>September</v>
      </c>
      <c r="K7076" s="7">
        <f t="shared" si="221"/>
        <v>2019</v>
      </c>
      <c r="L7076" t="s">
        <v>1143</v>
      </c>
      <c r="M7076" t="s">
        <v>30</v>
      </c>
      <c r="N7076">
        <v>90008</v>
      </c>
      <c r="O7076">
        <v>441</v>
      </c>
      <c r="P7076" t="s">
        <v>1144</v>
      </c>
      <c r="Q7076">
        <v>47</v>
      </c>
      <c r="R7076">
        <v>3</v>
      </c>
      <c r="S7076" t="s">
        <v>32</v>
      </c>
      <c r="T7076" t="s">
        <v>92</v>
      </c>
      <c r="U7076">
        <v>46.8</v>
      </c>
      <c r="V7076">
        <v>374</v>
      </c>
      <c r="W7076" t="s">
        <v>19</v>
      </c>
      <c r="X7076" s="5">
        <v>43809</v>
      </c>
      <c r="Y7076" t="s">
        <v>130</v>
      </c>
      <c r="Z7076" t="s">
        <v>34</v>
      </c>
      <c r="AA7076" t="s">
        <v>52</v>
      </c>
    </row>
    <row r="7077" spans="1:27" x14ac:dyDescent="0.3">
      <c r="A7077">
        <v>4</v>
      </c>
      <c r="B7077" t="s">
        <v>25</v>
      </c>
      <c r="C7077">
        <v>3</v>
      </c>
      <c r="D7077" t="s">
        <v>26</v>
      </c>
      <c r="E7077" t="s">
        <v>1530</v>
      </c>
      <c r="F7077" t="s">
        <v>13</v>
      </c>
      <c r="G7077" t="s">
        <v>5440</v>
      </c>
      <c r="H7077" s="3">
        <v>0</v>
      </c>
      <c r="I7077" s="5">
        <v>43783</v>
      </c>
      <c r="J7077" s="5" t="str">
        <f t="shared" si="220"/>
        <v>September</v>
      </c>
      <c r="K7077" s="7">
        <f t="shared" si="221"/>
        <v>2019</v>
      </c>
      <c r="L7077" t="s">
        <v>6074</v>
      </c>
      <c r="M7077" t="s">
        <v>102</v>
      </c>
      <c r="N7077">
        <v>13601</v>
      </c>
      <c r="O7077">
        <v>985</v>
      </c>
      <c r="P7077" t="s">
        <v>2948</v>
      </c>
      <c r="Q7077">
        <v>25</v>
      </c>
      <c r="R7077">
        <v>6</v>
      </c>
      <c r="S7077" t="s">
        <v>104</v>
      </c>
      <c r="U7077">
        <v>25.05</v>
      </c>
      <c r="V7077">
        <v>96</v>
      </c>
      <c r="W7077" t="s">
        <v>33</v>
      </c>
      <c r="X7077" s="5">
        <v>43787</v>
      </c>
      <c r="Y7077" t="s">
        <v>20</v>
      </c>
      <c r="Z7077" t="s">
        <v>175</v>
      </c>
      <c r="AA7077" t="s">
        <v>42</v>
      </c>
    </row>
    <row r="7078" spans="1:27" x14ac:dyDescent="0.3">
      <c r="A7078">
        <v>0</v>
      </c>
      <c r="B7078" t="s">
        <v>10</v>
      </c>
      <c r="C7078">
        <v>0</v>
      </c>
      <c r="D7078" t="s">
        <v>26</v>
      </c>
      <c r="E7078" t="s">
        <v>375</v>
      </c>
      <c r="F7078" t="s">
        <v>13</v>
      </c>
      <c r="G7078" t="s">
        <v>5339</v>
      </c>
      <c r="H7078" s="3">
        <v>0</v>
      </c>
      <c r="I7078" s="5">
        <v>43697</v>
      </c>
      <c r="J7078" s="5" t="str">
        <f t="shared" si="220"/>
        <v>September</v>
      </c>
      <c r="K7078" s="7">
        <f t="shared" si="221"/>
        <v>2019</v>
      </c>
      <c r="L7078" t="s">
        <v>5987</v>
      </c>
      <c r="M7078" t="s">
        <v>102</v>
      </c>
      <c r="N7078">
        <v>2038</v>
      </c>
      <c r="O7078">
        <v>1113</v>
      </c>
      <c r="P7078" t="s">
        <v>3481</v>
      </c>
      <c r="Q7078">
        <v>10</v>
      </c>
      <c r="R7078">
        <v>3</v>
      </c>
      <c r="S7078" t="s">
        <v>104</v>
      </c>
      <c r="U7078">
        <v>10.48</v>
      </c>
      <c r="V7078">
        <v>40</v>
      </c>
      <c r="W7078" t="s">
        <v>33</v>
      </c>
      <c r="X7078" s="5">
        <v>43697</v>
      </c>
      <c r="Y7078" t="s">
        <v>773</v>
      </c>
      <c r="Z7078" t="s">
        <v>744</v>
      </c>
      <c r="AA7078" t="s">
        <v>42</v>
      </c>
    </row>
    <row r="7079" spans="1:27" x14ac:dyDescent="0.3">
      <c r="A7079">
        <v>3</v>
      </c>
      <c r="B7079" t="s">
        <v>10</v>
      </c>
      <c r="C7079">
        <v>3</v>
      </c>
      <c r="D7079" t="s">
        <v>50</v>
      </c>
      <c r="E7079" t="s">
        <v>1485</v>
      </c>
      <c r="F7079" t="s">
        <v>13</v>
      </c>
      <c r="G7079" t="s">
        <v>824</v>
      </c>
      <c r="H7079" s="3">
        <v>0.2</v>
      </c>
      <c r="I7079" s="5">
        <v>43799</v>
      </c>
      <c r="J7079" s="5" t="str">
        <f t="shared" si="220"/>
        <v>September</v>
      </c>
      <c r="K7079" s="7">
        <f t="shared" si="221"/>
        <v>2019</v>
      </c>
      <c r="L7079" t="s">
        <v>6708</v>
      </c>
      <c r="M7079" t="s">
        <v>73</v>
      </c>
      <c r="N7079">
        <v>79907</v>
      </c>
      <c r="O7079">
        <v>1410</v>
      </c>
      <c r="P7079" t="s">
        <v>276</v>
      </c>
      <c r="Q7079">
        <v>-11</v>
      </c>
      <c r="R7079">
        <v>3</v>
      </c>
      <c r="S7079" t="s">
        <v>75</v>
      </c>
      <c r="U7079">
        <v>-10.8</v>
      </c>
      <c r="V7079">
        <v>96</v>
      </c>
      <c r="W7079" t="s">
        <v>33</v>
      </c>
      <c r="X7079" s="5">
        <v>43802</v>
      </c>
      <c r="Y7079" t="s">
        <v>20</v>
      </c>
      <c r="Z7079" t="s">
        <v>77</v>
      </c>
      <c r="AA7079" t="s">
        <v>113</v>
      </c>
    </row>
    <row r="7080" spans="1:27" x14ac:dyDescent="0.3">
      <c r="A7080">
        <v>4</v>
      </c>
      <c r="B7080" t="s">
        <v>43</v>
      </c>
      <c r="C7080">
        <v>6</v>
      </c>
      <c r="D7080" t="s">
        <v>11</v>
      </c>
      <c r="E7080" t="s">
        <v>88</v>
      </c>
      <c r="F7080" t="s">
        <v>13</v>
      </c>
      <c r="G7080" t="s">
        <v>1901</v>
      </c>
      <c r="H7080" s="3">
        <v>0</v>
      </c>
      <c r="I7080" s="5">
        <v>43740</v>
      </c>
      <c r="J7080" s="5" t="str">
        <f t="shared" si="220"/>
        <v>September</v>
      </c>
      <c r="K7080" s="7">
        <f t="shared" si="221"/>
        <v>2019</v>
      </c>
      <c r="L7080" t="s">
        <v>7843</v>
      </c>
      <c r="M7080" t="s">
        <v>30</v>
      </c>
      <c r="N7080">
        <v>94109</v>
      </c>
      <c r="O7080">
        <v>486</v>
      </c>
      <c r="P7080" t="s">
        <v>1514</v>
      </c>
      <c r="Q7080">
        <v>6</v>
      </c>
      <c r="R7080">
        <v>2</v>
      </c>
      <c r="S7080" t="s">
        <v>32</v>
      </c>
      <c r="T7080" t="s">
        <v>92</v>
      </c>
      <c r="U7080">
        <v>5.94</v>
      </c>
      <c r="V7080">
        <v>17</v>
      </c>
      <c r="W7080" t="s">
        <v>19</v>
      </c>
      <c r="X7080" s="5">
        <v>43744</v>
      </c>
      <c r="Y7080" t="s">
        <v>39</v>
      </c>
      <c r="Z7080" t="s">
        <v>34</v>
      </c>
      <c r="AA7080" t="s">
        <v>47</v>
      </c>
    </row>
    <row r="7081" spans="1:27" x14ac:dyDescent="0.3">
      <c r="A7081">
        <v>4</v>
      </c>
      <c r="B7081" t="s">
        <v>43</v>
      </c>
      <c r="C7081">
        <v>6</v>
      </c>
      <c r="D7081" t="s">
        <v>50</v>
      </c>
      <c r="E7081" t="s">
        <v>88</v>
      </c>
      <c r="F7081" t="s">
        <v>13</v>
      </c>
      <c r="G7081" t="s">
        <v>1901</v>
      </c>
      <c r="H7081" s="3">
        <v>0.2</v>
      </c>
      <c r="I7081" s="5">
        <v>43740</v>
      </c>
      <c r="J7081" s="5" t="str">
        <f t="shared" si="220"/>
        <v>September</v>
      </c>
      <c r="K7081" s="7">
        <f t="shared" si="221"/>
        <v>2019</v>
      </c>
      <c r="L7081" t="s">
        <v>7843</v>
      </c>
      <c r="M7081" t="s">
        <v>30</v>
      </c>
      <c r="N7081">
        <v>94109</v>
      </c>
      <c r="O7081">
        <v>1354</v>
      </c>
      <c r="P7081" t="s">
        <v>4759</v>
      </c>
      <c r="Q7081">
        <v>32</v>
      </c>
      <c r="R7081">
        <v>11</v>
      </c>
      <c r="S7081" t="s">
        <v>32</v>
      </c>
      <c r="T7081" t="s">
        <v>92</v>
      </c>
      <c r="U7081">
        <v>32.299999999999997</v>
      </c>
      <c r="V7081">
        <v>369</v>
      </c>
      <c r="W7081" t="s">
        <v>19</v>
      </c>
      <c r="X7081" s="5">
        <v>43744</v>
      </c>
      <c r="Y7081" t="s">
        <v>39</v>
      </c>
      <c r="Z7081" t="s">
        <v>34</v>
      </c>
      <c r="AA7081" t="s">
        <v>422</v>
      </c>
    </row>
    <row r="7082" spans="1:27" x14ac:dyDescent="0.3">
      <c r="A7082">
        <v>5</v>
      </c>
      <c r="B7082" t="s">
        <v>43</v>
      </c>
      <c r="C7082">
        <v>6</v>
      </c>
      <c r="D7082" t="s">
        <v>26</v>
      </c>
      <c r="E7082" t="s">
        <v>4629</v>
      </c>
      <c r="F7082" t="s">
        <v>13</v>
      </c>
      <c r="G7082" t="s">
        <v>1124</v>
      </c>
      <c r="H7082" s="3">
        <v>0.2</v>
      </c>
      <c r="I7082" s="5">
        <v>43744</v>
      </c>
      <c r="J7082" s="5" t="str">
        <f t="shared" si="220"/>
        <v>September</v>
      </c>
      <c r="K7082" s="7">
        <f t="shared" si="221"/>
        <v>2019</v>
      </c>
      <c r="L7082" t="s">
        <v>4630</v>
      </c>
      <c r="M7082" t="s">
        <v>30</v>
      </c>
      <c r="N7082">
        <v>85224</v>
      </c>
      <c r="O7082">
        <v>255</v>
      </c>
      <c r="P7082" t="s">
        <v>3782</v>
      </c>
      <c r="Q7082">
        <v>2</v>
      </c>
      <c r="R7082">
        <v>2</v>
      </c>
      <c r="S7082" t="s">
        <v>32</v>
      </c>
      <c r="U7082">
        <v>1.87</v>
      </c>
      <c r="V7082">
        <v>9</v>
      </c>
      <c r="W7082" t="s">
        <v>19</v>
      </c>
      <c r="X7082" s="5">
        <v>43749</v>
      </c>
      <c r="Y7082" t="s">
        <v>39</v>
      </c>
      <c r="Z7082" t="s">
        <v>199</v>
      </c>
      <c r="AA7082" t="s">
        <v>49</v>
      </c>
    </row>
    <row r="7083" spans="1:27" x14ac:dyDescent="0.3">
      <c r="A7083">
        <v>5</v>
      </c>
      <c r="B7083" t="s">
        <v>25</v>
      </c>
      <c r="C7083">
        <v>3</v>
      </c>
      <c r="D7083" t="s">
        <v>11</v>
      </c>
      <c r="E7083" t="s">
        <v>1389</v>
      </c>
      <c r="F7083" t="s">
        <v>13</v>
      </c>
      <c r="G7083" t="s">
        <v>6405</v>
      </c>
      <c r="H7083" s="3">
        <v>0</v>
      </c>
      <c r="I7083" s="5">
        <v>43815</v>
      </c>
      <c r="J7083" s="5" t="str">
        <f t="shared" si="220"/>
        <v>September</v>
      </c>
      <c r="K7083" s="7">
        <f t="shared" si="221"/>
        <v>2019</v>
      </c>
      <c r="L7083" t="s">
        <v>7958</v>
      </c>
      <c r="M7083" t="s">
        <v>30</v>
      </c>
      <c r="N7083">
        <v>92054</v>
      </c>
      <c r="O7083">
        <v>496</v>
      </c>
      <c r="P7083" t="s">
        <v>2282</v>
      </c>
      <c r="Q7083">
        <v>8</v>
      </c>
      <c r="R7083">
        <v>2</v>
      </c>
      <c r="S7083" t="s">
        <v>32</v>
      </c>
      <c r="T7083" t="s">
        <v>92</v>
      </c>
      <c r="U7083">
        <v>7.58</v>
      </c>
      <c r="V7083">
        <v>19</v>
      </c>
      <c r="W7083" t="s">
        <v>33</v>
      </c>
      <c r="X7083" s="5">
        <v>43820</v>
      </c>
      <c r="Y7083" t="s">
        <v>20</v>
      </c>
      <c r="Z7083" t="s">
        <v>34</v>
      </c>
      <c r="AA7083" t="s">
        <v>47</v>
      </c>
    </row>
    <row r="7084" spans="1:27" x14ac:dyDescent="0.3">
      <c r="A7084">
        <v>5</v>
      </c>
      <c r="B7084" t="s">
        <v>25</v>
      </c>
      <c r="C7084">
        <v>3</v>
      </c>
      <c r="D7084" t="s">
        <v>11</v>
      </c>
      <c r="E7084" t="s">
        <v>1389</v>
      </c>
      <c r="F7084" t="s">
        <v>13</v>
      </c>
      <c r="G7084" t="s">
        <v>6405</v>
      </c>
      <c r="H7084" s="3">
        <v>0.2</v>
      </c>
      <c r="I7084" s="5">
        <v>43815</v>
      </c>
      <c r="J7084" s="5" t="str">
        <f t="shared" si="220"/>
        <v>September</v>
      </c>
      <c r="K7084" s="7">
        <f t="shared" si="221"/>
        <v>2019</v>
      </c>
      <c r="L7084" t="s">
        <v>7958</v>
      </c>
      <c r="M7084" t="s">
        <v>30</v>
      </c>
      <c r="N7084">
        <v>92054</v>
      </c>
      <c r="O7084">
        <v>747</v>
      </c>
      <c r="P7084" t="s">
        <v>103</v>
      </c>
      <c r="Q7084">
        <v>9</v>
      </c>
      <c r="R7084">
        <v>2</v>
      </c>
      <c r="S7084" t="s">
        <v>32</v>
      </c>
      <c r="T7084" t="s">
        <v>92</v>
      </c>
      <c r="U7084">
        <v>9.18</v>
      </c>
      <c r="V7084">
        <v>82</v>
      </c>
      <c r="W7084" t="s">
        <v>33</v>
      </c>
      <c r="X7084" s="5">
        <v>43820</v>
      </c>
      <c r="Y7084" t="s">
        <v>20</v>
      </c>
      <c r="Z7084" t="s">
        <v>34</v>
      </c>
      <c r="AA7084" t="s">
        <v>24</v>
      </c>
    </row>
    <row r="7085" spans="1:27" x14ac:dyDescent="0.3">
      <c r="A7085">
        <v>5</v>
      </c>
      <c r="B7085" t="s">
        <v>25</v>
      </c>
      <c r="C7085">
        <v>3</v>
      </c>
      <c r="D7085" t="s">
        <v>11</v>
      </c>
      <c r="E7085" t="s">
        <v>1389</v>
      </c>
      <c r="F7085" t="s">
        <v>13</v>
      </c>
      <c r="G7085" t="s">
        <v>6405</v>
      </c>
      <c r="H7085" s="3">
        <v>0.2</v>
      </c>
      <c r="I7085" s="5">
        <v>43815</v>
      </c>
      <c r="J7085" s="5" t="str">
        <f t="shared" si="220"/>
        <v>September</v>
      </c>
      <c r="K7085" s="7">
        <f t="shared" si="221"/>
        <v>2019</v>
      </c>
      <c r="L7085" t="s">
        <v>7958</v>
      </c>
      <c r="M7085" t="s">
        <v>30</v>
      </c>
      <c r="N7085">
        <v>92054</v>
      </c>
      <c r="O7085">
        <v>772</v>
      </c>
      <c r="P7085" t="s">
        <v>432</v>
      </c>
      <c r="Q7085">
        <v>6</v>
      </c>
      <c r="R7085">
        <v>2</v>
      </c>
      <c r="S7085" t="s">
        <v>32</v>
      </c>
      <c r="T7085" t="s">
        <v>92</v>
      </c>
      <c r="U7085">
        <v>6.07</v>
      </c>
      <c r="V7085">
        <v>97</v>
      </c>
      <c r="W7085" t="s">
        <v>33</v>
      </c>
      <c r="X7085" s="5">
        <v>43820</v>
      </c>
      <c r="Y7085" t="s">
        <v>20</v>
      </c>
      <c r="Z7085" t="s">
        <v>34</v>
      </c>
      <c r="AA7085" t="s">
        <v>24</v>
      </c>
    </row>
    <row r="7086" spans="1:27" x14ac:dyDescent="0.3">
      <c r="A7086">
        <v>5</v>
      </c>
      <c r="B7086" t="s">
        <v>25</v>
      </c>
      <c r="C7086">
        <v>3</v>
      </c>
      <c r="D7086" t="s">
        <v>26</v>
      </c>
      <c r="E7086" t="s">
        <v>1389</v>
      </c>
      <c r="F7086" t="s">
        <v>13</v>
      </c>
      <c r="G7086" t="s">
        <v>6405</v>
      </c>
      <c r="H7086" s="3">
        <v>0.2</v>
      </c>
      <c r="I7086" s="5">
        <v>43815</v>
      </c>
      <c r="J7086" s="5" t="str">
        <f t="shared" si="220"/>
        <v>September</v>
      </c>
      <c r="K7086" s="7">
        <f t="shared" si="221"/>
        <v>2019</v>
      </c>
      <c r="L7086" t="s">
        <v>7958</v>
      </c>
      <c r="M7086" t="s">
        <v>30</v>
      </c>
      <c r="N7086">
        <v>92054</v>
      </c>
      <c r="O7086">
        <v>1318</v>
      </c>
      <c r="P7086" t="s">
        <v>1213</v>
      </c>
      <c r="Q7086">
        <v>8</v>
      </c>
      <c r="R7086">
        <v>5</v>
      </c>
      <c r="S7086" t="s">
        <v>32</v>
      </c>
      <c r="T7086" t="s">
        <v>92</v>
      </c>
      <c r="U7086">
        <v>8.2100000000000009</v>
      </c>
      <c r="V7086">
        <v>24</v>
      </c>
      <c r="W7086" t="s">
        <v>33</v>
      </c>
      <c r="X7086" s="5">
        <v>43820</v>
      </c>
      <c r="Y7086" t="s">
        <v>20</v>
      </c>
      <c r="Z7086" t="s">
        <v>34</v>
      </c>
      <c r="AA7086" t="s">
        <v>54</v>
      </c>
    </row>
    <row r="7087" spans="1:27" x14ac:dyDescent="0.3">
      <c r="A7087">
        <v>1</v>
      </c>
      <c r="B7087" t="s">
        <v>10</v>
      </c>
      <c r="C7087">
        <v>1</v>
      </c>
      <c r="D7087" t="s">
        <v>11</v>
      </c>
      <c r="E7087" t="s">
        <v>498</v>
      </c>
      <c r="F7087" t="s">
        <v>13</v>
      </c>
      <c r="G7087" t="s">
        <v>1245</v>
      </c>
      <c r="H7087" s="3">
        <v>0.3</v>
      </c>
      <c r="I7087" s="5">
        <v>43645</v>
      </c>
      <c r="J7087" s="5" t="str">
        <f t="shared" si="220"/>
        <v>September</v>
      </c>
      <c r="K7087" s="7">
        <f t="shared" si="221"/>
        <v>2019</v>
      </c>
      <c r="L7087" t="s">
        <v>1480</v>
      </c>
      <c r="M7087" t="s">
        <v>73</v>
      </c>
      <c r="N7087">
        <v>75220</v>
      </c>
      <c r="O7087">
        <v>317</v>
      </c>
      <c r="P7087" t="s">
        <v>1481</v>
      </c>
      <c r="Q7087">
        <v>-40</v>
      </c>
      <c r="R7087">
        <v>3</v>
      </c>
      <c r="S7087" t="s">
        <v>75</v>
      </c>
      <c r="U7087">
        <v>-39.51</v>
      </c>
      <c r="V7087">
        <v>307</v>
      </c>
      <c r="W7087" t="s">
        <v>19</v>
      </c>
      <c r="X7087" s="5">
        <v>43646</v>
      </c>
      <c r="Y7087" t="s">
        <v>130</v>
      </c>
      <c r="Z7087" t="s">
        <v>77</v>
      </c>
      <c r="AA7087" t="s">
        <v>41</v>
      </c>
    </row>
    <row r="7088" spans="1:27" x14ac:dyDescent="0.3">
      <c r="A7088">
        <v>1</v>
      </c>
      <c r="B7088" t="s">
        <v>10</v>
      </c>
      <c r="C7088">
        <v>1</v>
      </c>
      <c r="D7088" t="s">
        <v>11</v>
      </c>
      <c r="E7088" t="s">
        <v>498</v>
      </c>
      <c r="F7088" t="s">
        <v>13</v>
      </c>
      <c r="G7088" t="s">
        <v>1245</v>
      </c>
      <c r="H7088" s="3">
        <v>0.32</v>
      </c>
      <c r="I7088" s="5">
        <v>43645</v>
      </c>
      <c r="J7088" s="5" t="str">
        <f t="shared" si="220"/>
        <v>September</v>
      </c>
      <c r="K7088" s="7">
        <f t="shared" si="221"/>
        <v>2019</v>
      </c>
      <c r="L7088" t="s">
        <v>1480</v>
      </c>
      <c r="M7088" t="s">
        <v>73</v>
      </c>
      <c r="N7088">
        <v>75220</v>
      </c>
      <c r="O7088">
        <v>1228</v>
      </c>
      <c r="P7088" t="s">
        <v>8124</v>
      </c>
      <c r="Q7088">
        <v>-96</v>
      </c>
      <c r="R7088">
        <v>3</v>
      </c>
      <c r="S7088" t="s">
        <v>75</v>
      </c>
      <c r="U7088">
        <v>-96.47</v>
      </c>
      <c r="V7088">
        <v>410</v>
      </c>
      <c r="W7088" t="s">
        <v>19</v>
      </c>
      <c r="X7088" s="5">
        <v>43646</v>
      </c>
      <c r="Y7088" t="s">
        <v>130</v>
      </c>
      <c r="Z7088" t="s">
        <v>77</v>
      </c>
      <c r="AA7088" t="s">
        <v>22</v>
      </c>
    </row>
    <row r="7089" spans="1:27" x14ac:dyDescent="0.3">
      <c r="A7089">
        <v>1</v>
      </c>
      <c r="B7089" t="s">
        <v>10</v>
      </c>
      <c r="C7089">
        <v>1</v>
      </c>
      <c r="D7089" t="s">
        <v>26</v>
      </c>
      <c r="E7089" t="s">
        <v>498</v>
      </c>
      <c r="F7089" t="s">
        <v>13</v>
      </c>
      <c r="G7089" t="s">
        <v>1245</v>
      </c>
      <c r="H7089" s="3">
        <v>0.8</v>
      </c>
      <c r="I7089" s="5">
        <v>43645</v>
      </c>
      <c r="J7089" s="5" t="str">
        <f t="shared" si="220"/>
        <v>September</v>
      </c>
      <c r="K7089" s="7">
        <f t="shared" si="221"/>
        <v>2019</v>
      </c>
      <c r="L7089" t="s">
        <v>1480</v>
      </c>
      <c r="M7089" t="s">
        <v>73</v>
      </c>
      <c r="N7089">
        <v>75220</v>
      </c>
      <c r="O7089">
        <v>297</v>
      </c>
      <c r="P7089" t="s">
        <v>2845</v>
      </c>
      <c r="Q7089">
        <v>-55</v>
      </c>
      <c r="R7089">
        <v>2</v>
      </c>
      <c r="S7089" t="s">
        <v>75</v>
      </c>
      <c r="U7089">
        <v>-54.55</v>
      </c>
      <c r="V7089">
        <v>21</v>
      </c>
      <c r="W7089" t="s">
        <v>19</v>
      </c>
      <c r="X7089" s="5">
        <v>43646</v>
      </c>
      <c r="Y7089" t="s">
        <v>130</v>
      </c>
      <c r="Z7089" t="s">
        <v>77</v>
      </c>
      <c r="AA7089" t="s">
        <v>56</v>
      </c>
    </row>
    <row r="7090" spans="1:27" x14ac:dyDescent="0.3">
      <c r="A7090">
        <v>0</v>
      </c>
      <c r="B7090" t="s">
        <v>10</v>
      </c>
      <c r="C7090">
        <v>0</v>
      </c>
      <c r="D7090" t="s">
        <v>11</v>
      </c>
      <c r="E7090" t="s">
        <v>94</v>
      </c>
      <c r="F7090" t="s">
        <v>13</v>
      </c>
      <c r="G7090" t="s">
        <v>273</v>
      </c>
      <c r="H7090" s="3">
        <v>0</v>
      </c>
      <c r="I7090" s="5">
        <v>43820</v>
      </c>
      <c r="J7090" s="5" t="str">
        <f t="shared" si="220"/>
        <v>September</v>
      </c>
      <c r="K7090" s="7">
        <f t="shared" si="221"/>
        <v>2019</v>
      </c>
      <c r="L7090" t="s">
        <v>6896</v>
      </c>
      <c r="M7090" t="s">
        <v>73</v>
      </c>
      <c r="N7090">
        <v>68025</v>
      </c>
      <c r="O7090">
        <v>1505</v>
      </c>
      <c r="P7090" t="s">
        <v>560</v>
      </c>
      <c r="Q7090">
        <v>7</v>
      </c>
      <c r="R7090">
        <v>2</v>
      </c>
      <c r="S7090" t="s">
        <v>75</v>
      </c>
      <c r="U7090">
        <v>7</v>
      </c>
      <c r="V7090">
        <v>16</v>
      </c>
      <c r="W7090" t="s">
        <v>76</v>
      </c>
      <c r="X7090" s="5">
        <v>43820</v>
      </c>
      <c r="Y7090" t="s">
        <v>773</v>
      </c>
      <c r="Z7090" t="s">
        <v>98</v>
      </c>
      <c r="AA7090" t="s">
        <v>47</v>
      </c>
    </row>
    <row r="7091" spans="1:27" x14ac:dyDescent="0.3">
      <c r="A7091">
        <v>4</v>
      </c>
      <c r="B7091" t="s">
        <v>25</v>
      </c>
      <c r="C7091">
        <v>3</v>
      </c>
      <c r="D7091" t="s">
        <v>26</v>
      </c>
      <c r="E7091" t="s">
        <v>5306</v>
      </c>
      <c r="F7091" t="s">
        <v>13</v>
      </c>
      <c r="G7091" t="s">
        <v>5479</v>
      </c>
      <c r="H7091" s="3">
        <v>0</v>
      </c>
      <c r="I7091" s="5">
        <v>43815</v>
      </c>
      <c r="J7091" s="5" t="str">
        <f t="shared" si="220"/>
        <v>September</v>
      </c>
      <c r="K7091" s="7">
        <f t="shared" si="221"/>
        <v>2019</v>
      </c>
      <c r="L7091" t="s">
        <v>6152</v>
      </c>
      <c r="M7091" t="s">
        <v>30</v>
      </c>
      <c r="N7091">
        <v>94086</v>
      </c>
      <c r="O7091">
        <v>182</v>
      </c>
      <c r="P7091" t="s">
        <v>3817</v>
      </c>
      <c r="Q7091">
        <v>22</v>
      </c>
      <c r="R7091">
        <v>3</v>
      </c>
      <c r="S7091" t="s">
        <v>32</v>
      </c>
      <c r="U7091">
        <v>22.2</v>
      </c>
      <c r="V7091">
        <v>44</v>
      </c>
      <c r="W7091" t="s">
        <v>33</v>
      </c>
      <c r="X7091" s="5">
        <v>43819</v>
      </c>
      <c r="Y7091" t="s">
        <v>20</v>
      </c>
      <c r="Z7091" t="s">
        <v>34</v>
      </c>
      <c r="AA7091" t="s">
        <v>35</v>
      </c>
    </row>
    <row r="7092" spans="1:27" x14ac:dyDescent="0.3">
      <c r="A7092">
        <v>4</v>
      </c>
      <c r="B7092" t="s">
        <v>25</v>
      </c>
      <c r="C7092">
        <v>3</v>
      </c>
      <c r="D7092" t="s">
        <v>26</v>
      </c>
      <c r="E7092" t="s">
        <v>5306</v>
      </c>
      <c r="F7092" t="s">
        <v>13</v>
      </c>
      <c r="G7092" t="s">
        <v>5479</v>
      </c>
      <c r="H7092" s="3">
        <v>0</v>
      </c>
      <c r="I7092" s="5">
        <v>43815</v>
      </c>
      <c r="J7092" s="5" t="str">
        <f t="shared" si="220"/>
        <v>September</v>
      </c>
      <c r="K7092" s="7">
        <f t="shared" si="221"/>
        <v>2019</v>
      </c>
      <c r="L7092" t="s">
        <v>6152</v>
      </c>
      <c r="M7092" t="s">
        <v>30</v>
      </c>
      <c r="N7092">
        <v>94086</v>
      </c>
      <c r="O7092">
        <v>375</v>
      </c>
      <c r="P7092" t="s">
        <v>6157</v>
      </c>
      <c r="Q7092">
        <v>9</v>
      </c>
      <c r="R7092">
        <v>5</v>
      </c>
      <c r="S7092" t="s">
        <v>32</v>
      </c>
      <c r="U7092">
        <v>8.69</v>
      </c>
      <c r="V7092">
        <v>30</v>
      </c>
      <c r="W7092" t="s">
        <v>33</v>
      </c>
      <c r="X7092" s="5">
        <v>43819</v>
      </c>
      <c r="Y7092" t="s">
        <v>20</v>
      </c>
      <c r="Z7092" t="s">
        <v>34</v>
      </c>
      <c r="AA7092" t="s">
        <v>49</v>
      </c>
    </row>
    <row r="7093" spans="1:27" x14ac:dyDescent="0.3">
      <c r="A7093">
        <v>4</v>
      </c>
      <c r="B7093" t="s">
        <v>25</v>
      </c>
      <c r="C7093">
        <v>3</v>
      </c>
      <c r="D7093" t="s">
        <v>26</v>
      </c>
      <c r="E7093" t="s">
        <v>5306</v>
      </c>
      <c r="F7093" t="s">
        <v>13</v>
      </c>
      <c r="G7093" t="s">
        <v>5479</v>
      </c>
      <c r="H7093" s="3">
        <v>0.2</v>
      </c>
      <c r="I7093" s="5">
        <v>43815</v>
      </c>
      <c r="J7093" s="5" t="str">
        <f t="shared" si="220"/>
        <v>September</v>
      </c>
      <c r="K7093" s="7">
        <f t="shared" si="221"/>
        <v>2019</v>
      </c>
      <c r="L7093" t="s">
        <v>6152</v>
      </c>
      <c r="M7093" t="s">
        <v>30</v>
      </c>
      <c r="N7093">
        <v>94086</v>
      </c>
      <c r="O7093">
        <v>71</v>
      </c>
      <c r="P7093" t="s">
        <v>3248</v>
      </c>
      <c r="Q7093">
        <v>2</v>
      </c>
      <c r="R7093">
        <v>2</v>
      </c>
      <c r="S7093" t="s">
        <v>32</v>
      </c>
      <c r="U7093">
        <v>2.2400000000000002</v>
      </c>
      <c r="V7093">
        <v>6</v>
      </c>
      <c r="W7093" t="s">
        <v>33</v>
      </c>
      <c r="X7093" s="5">
        <v>43819</v>
      </c>
      <c r="Y7093" t="s">
        <v>20</v>
      </c>
      <c r="Z7093" t="s">
        <v>34</v>
      </c>
      <c r="AA7093" t="s">
        <v>54</v>
      </c>
    </row>
    <row r="7094" spans="1:27" x14ac:dyDescent="0.3">
      <c r="A7094">
        <v>4</v>
      </c>
      <c r="B7094" t="s">
        <v>25</v>
      </c>
      <c r="C7094">
        <v>3</v>
      </c>
      <c r="D7094" t="s">
        <v>50</v>
      </c>
      <c r="E7094" t="s">
        <v>5306</v>
      </c>
      <c r="F7094" t="s">
        <v>13</v>
      </c>
      <c r="G7094" t="s">
        <v>5479</v>
      </c>
      <c r="H7094" s="3">
        <v>0</v>
      </c>
      <c r="I7094" s="5">
        <v>43815</v>
      </c>
      <c r="J7094" s="5" t="str">
        <f t="shared" si="220"/>
        <v>September</v>
      </c>
      <c r="K7094" s="7">
        <f t="shared" si="221"/>
        <v>2019</v>
      </c>
      <c r="L7094" t="s">
        <v>6152</v>
      </c>
      <c r="M7094" t="s">
        <v>30</v>
      </c>
      <c r="N7094">
        <v>94086</v>
      </c>
      <c r="O7094">
        <v>921</v>
      </c>
      <c r="P7094" t="s">
        <v>6720</v>
      </c>
      <c r="Q7094">
        <v>46</v>
      </c>
      <c r="R7094">
        <v>5</v>
      </c>
      <c r="S7094" t="s">
        <v>32</v>
      </c>
      <c r="U7094">
        <v>45.59</v>
      </c>
      <c r="V7094">
        <v>190</v>
      </c>
      <c r="W7094" t="s">
        <v>33</v>
      </c>
      <c r="X7094" s="5">
        <v>43819</v>
      </c>
      <c r="Y7094" t="s">
        <v>20</v>
      </c>
      <c r="Z7094" t="s">
        <v>34</v>
      </c>
      <c r="AA7094" t="s">
        <v>113</v>
      </c>
    </row>
    <row r="7095" spans="1:27" x14ac:dyDescent="0.3">
      <c r="A7095">
        <v>4</v>
      </c>
      <c r="B7095" t="s">
        <v>25</v>
      </c>
      <c r="C7095">
        <v>3</v>
      </c>
      <c r="D7095" t="s">
        <v>50</v>
      </c>
      <c r="E7095" t="s">
        <v>5306</v>
      </c>
      <c r="F7095" t="s">
        <v>13</v>
      </c>
      <c r="G7095" t="s">
        <v>5479</v>
      </c>
      <c r="H7095" s="3">
        <v>0</v>
      </c>
      <c r="I7095" s="5">
        <v>43815</v>
      </c>
      <c r="J7095" s="5" t="str">
        <f t="shared" si="220"/>
        <v>September</v>
      </c>
      <c r="K7095" s="7">
        <f t="shared" si="221"/>
        <v>2019</v>
      </c>
      <c r="L7095" t="s">
        <v>6152</v>
      </c>
      <c r="M7095" t="s">
        <v>30</v>
      </c>
      <c r="N7095">
        <v>94086</v>
      </c>
      <c r="O7095">
        <v>1094</v>
      </c>
      <c r="P7095" t="s">
        <v>4887</v>
      </c>
      <c r="Q7095">
        <v>31</v>
      </c>
      <c r="R7095">
        <v>5</v>
      </c>
      <c r="S7095" t="s">
        <v>32</v>
      </c>
      <c r="U7095">
        <v>31.49</v>
      </c>
      <c r="V7095">
        <v>150</v>
      </c>
      <c r="W7095" t="s">
        <v>33</v>
      </c>
      <c r="X7095" s="5">
        <v>43819</v>
      </c>
      <c r="Y7095" t="s">
        <v>20</v>
      </c>
      <c r="Z7095" t="s">
        <v>34</v>
      </c>
      <c r="AA7095" t="s">
        <v>113</v>
      </c>
    </row>
    <row r="7096" spans="1:27" x14ac:dyDescent="0.3">
      <c r="A7096">
        <v>0</v>
      </c>
      <c r="B7096" t="s">
        <v>10</v>
      </c>
      <c r="C7096">
        <v>0</v>
      </c>
      <c r="D7096" t="s">
        <v>26</v>
      </c>
      <c r="E7096" t="s">
        <v>65</v>
      </c>
      <c r="F7096" t="s">
        <v>13</v>
      </c>
      <c r="G7096" t="s">
        <v>1498</v>
      </c>
      <c r="H7096" s="3">
        <v>0</v>
      </c>
      <c r="I7096" s="5">
        <v>43725</v>
      </c>
      <c r="J7096" s="5" t="str">
        <f t="shared" si="220"/>
        <v>September</v>
      </c>
      <c r="K7096" s="7">
        <f t="shared" si="221"/>
        <v>2019</v>
      </c>
      <c r="L7096" t="s">
        <v>3287</v>
      </c>
      <c r="M7096" t="s">
        <v>30</v>
      </c>
      <c r="N7096">
        <v>98115</v>
      </c>
      <c r="O7096">
        <v>1783</v>
      </c>
      <c r="P7096" t="s">
        <v>3288</v>
      </c>
      <c r="Q7096">
        <v>6</v>
      </c>
      <c r="R7096">
        <v>2</v>
      </c>
      <c r="S7096" t="s">
        <v>32</v>
      </c>
      <c r="U7096">
        <v>6.35</v>
      </c>
      <c r="V7096">
        <v>13</v>
      </c>
      <c r="W7096" t="s">
        <v>19</v>
      </c>
      <c r="X7096" s="5">
        <v>43725</v>
      </c>
      <c r="Y7096" t="s">
        <v>773</v>
      </c>
      <c r="Z7096" t="s">
        <v>69</v>
      </c>
      <c r="AA7096" t="s">
        <v>64</v>
      </c>
    </row>
    <row r="7097" spans="1:27" x14ac:dyDescent="0.3">
      <c r="A7097">
        <v>5</v>
      </c>
      <c r="B7097" t="s">
        <v>25</v>
      </c>
      <c r="C7097">
        <v>3</v>
      </c>
      <c r="D7097" t="s">
        <v>11</v>
      </c>
      <c r="E7097" t="s">
        <v>27</v>
      </c>
      <c r="F7097" t="s">
        <v>13</v>
      </c>
      <c r="G7097" t="s">
        <v>1690</v>
      </c>
      <c r="H7097" s="3">
        <v>0.2</v>
      </c>
      <c r="I7097" s="5">
        <v>43717</v>
      </c>
      <c r="J7097" s="5" t="str">
        <f t="shared" si="220"/>
        <v>September</v>
      </c>
      <c r="K7097" s="7">
        <f t="shared" si="221"/>
        <v>2019</v>
      </c>
      <c r="L7097" t="s">
        <v>2099</v>
      </c>
      <c r="M7097" t="s">
        <v>30</v>
      </c>
      <c r="N7097">
        <v>90004</v>
      </c>
      <c r="O7097">
        <v>1179</v>
      </c>
      <c r="P7097" t="s">
        <v>1604</v>
      </c>
      <c r="Q7097">
        <v>-15</v>
      </c>
      <c r="R7097">
        <v>5</v>
      </c>
      <c r="S7097" t="s">
        <v>32</v>
      </c>
      <c r="U7097">
        <v>-15.25</v>
      </c>
      <c r="V7097">
        <v>244</v>
      </c>
      <c r="W7097" t="s">
        <v>19</v>
      </c>
      <c r="X7097" s="5">
        <v>43722</v>
      </c>
      <c r="Y7097" t="s">
        <v>20</v>
      </c>
      <c r="Z7097" t="s">
        <v>34</v>
      </c>
      <c r="AA7097" t="s">
        <v>24</v>
      </c>
    </row>
    <row r="7098" spans="1:27" x14ac:dyDescent="0.3">
      <c r="A7098">
        <v>5</v>
      </c>
      <c r="B7098" t="s">
        <v>25</v>
      </c>
      <c r="C7098">
        <v>3</v>
      </c>
      <c r="D7098" t="s">
        <v>26</v>
      </c>
      <c r="E7098" t="s">
        <v>27</v>
      </c>
      <c r="F7098" t="s">
        <v>13</v>
      </c>
      <c r="G7098" t="s">
        <v>1690</v>
      </c>
      <c r="H7098" s="3">
        <v>0</v>
      </c>
      <c r="I7098" s="5">
        <v>43717</v>
      </c>
      <c r="J7098" s="5" t="str">
        <f t="shared" si="220"/>
        <v>September</v>
      </c>
      <c r="K7098" s="7">
        <f t="shared" si="221"/>
        <v>2019</v>
      </c>
      <c r="L7098" t="s">
        <v>2099</v>
      </c>
      <c r="M7098" t="s">
        <v>30</v>
      </c>
      <c r="N7098">
        <v>90004</v>
      </c>
      <c r="O7098">
        <v>1167</v>
      </c>
      <c r="P7098" t="s">
        <v>3101</v>
      </c>
      <c r="Q7098">
        <v>2</v>
      </c>
      <c r="R7098">
        <v>2</v>
      </c>
      <c r="S7098" t="s">
        <v>32</v>
      </c>
      <c r="U7098">
        <v>1.9</v>
      </c>
      <c r="V7098">
        <v>7</v>
      </c>
      <c r="W7098" t="s">
        <v>19</v>
      </c>
      <c r="X7098" s="5">
        <v>43722</v>
      </c>
      <c r="Y7098" t="s">
        <v>20</v>
      </c>
      <c r="Z7098" t="s">
        <v>34</v>
      </c>
      <c r="AA7098" t="s">
        <v>49</v>
      </c>
    </row>
    <row r="7099" spans="1:27" x14ac:dyDescent="0.3">
      <c r="A7099">
        <v>5</v>
      </c>
      <c r="B7099" t="s">
        <v>25</v>
      </c>
      <c r="C7099">
        <v>3</v>
      </c>
      <c r="D7099" t="s">
        <v>26</v>
      </c>
      <c r="E7099" t="s">
        <v>27</v>
      </c>
      <c r="F7099" t="s">
        <v>13</v>
      </c>
      <c r="G7099" t="s">
        <v>1690</v>
      </c>
      <c r="H7099" s="3">
        <v>0</v>
      </c>
      <c r="I7099" s="5">
        <v>43717</v>
      </c>
      <c r="J7099" s="5" t="str">
        <f t="shared" si="220"/>
        <v>September</v>
      </c>
      <c r="K7099" s="7">
        <f t="shared" si="221"/>
        <v>2019</v>
      </c>
      <c r="L7099" t="s">
        <v>2099</v>
      </c>
      <c r="M7099" t="s">
        <v>30</v>
      </c>
      <c r="N7099">
        <v>90004</v>
      </c>
      <c r="O7099">
        <v>152</v>
      </c>
      <c r="P7099" t="s">
        <v>3688</v>
      </c>
      <c r="Q7099">
        <v>23</v>
      </c>
      <c r="R7099">
        <v>9</v>
      </c>
      <c r="S7099" t="s">
        <v>32</v>
      </c>
      <c r="U7099">
        <v>22.81</v>
      </c>
      <c r="V7099">
        <v>48</v>
      </c>
      <c r="W7099" t="s">
        <v>19</v>
      </c>
      <c r="X7099" s="5">
        <v>43722</v>
      </c>
      <c r="Y7099" t="s">
        <v>20</v>
      </c>
      <c r="Z7099" t="s">
        <v>34</v>
      </c>
      <c r="AA7099" t="s">
        <v>64</v>
      </c>
    </row>
    <row r="7100" spans="1:27" x14ac:dyDescent="0.3">
      <c r="A7100">
        <v>0</v>
      </c>
      <c r="B7100" t="s">
        <v>10</v>
      </c>
      <c r="C7100">
        <v>0</v>
      </c>
      <c r="D7100" t="s">
        <v>11</v>
      </c>
      <c r="E7100" t="s">
        <v>27</v>
      </c>
      <c r="F7100" t="s">
        <v>13</v>
      </c>
      <c r="G7100" t="s">
        <v>1819</v>
      </c>
      <c r="H7100" s="3">
        <v>0.2</v>
      </c>
      <c r="I7100" s="5">
        <v>43793</v>
      </c>
      <c r="J7100" s="5" t="str">
        <f t="shared" si="220"/>
        <v>September</v>
      </c>
      <c r="K7100" s="7">
        <f t="shared" si="221"/>
        <v>2019</v>
      </c>
      <c r="L7100" t="s">
        <v>1820</v>
      </c>
      <c r="M7100" t="s">
        <v>30</v>
      </c>
      <c r="N7100">
        <v>90008</v>
      </c>
      <c r="O7100">
        <v>829</v>
      </c>
      <c r="P7100" t="s">
        <v>1821</v>
      </c>
      <c r="Q7100">
        <v>-2</v>
      </c>
      <c r="R7100">
        <v>2</v>
      </c>
      <c r="S7100" t="s">
        <v>32</v>
      </c>
      <c r="U7100">
        <v>-1.78</v>
      </c>
      <c r="V7100">
        <v>71</v>
      </c>
      <c r="W7100" t="s">
        <v>19</v>
      </c>
      <c r="X7100" s="5">
        <v>43793</v>
      </c>
      <c r="Y7100" t="s">
        <v>773</v>
      </c>
      <c r="Z7100" t="s">
        <v>34</v>
      </c>
      <c r="AA7100" t="s">
        <v>41</v>
      </c>
    </row>
    <row r="7101" spans="1:27" x14ac:dyDescent="0.3">
      <c r="A7101">
        <v>0</v>
      </c>
      <c r="B7101" t="s">
        <v>10</v>
      </c>
      <c r="C7101">
        <v>0</v>
      </c>
      <c r="D7101" t="s">
        <v>11</v>
      </c>
      <c r="E7101" t="s">
        <v>27</v>
      </c>
      <c r="F7101" t="s">
        <v>13</v>
      </c>
      <c r="G7101" t="s">
        <v>1819</v>
      </c>
      <c r="H7101" s="3">
        <v>0.2</v>
      </c>
      <c r="I7101" s="5">
        <v>43793</v>
      </c>
      <c r="J7101" s="5" t="str">
        <f t="shared" si="220"/>
        <v>September</v>
      </c>
      <c r="K7101" s="7">
        <f t="shared" si="221"/>
        <v>2019</v>
      </c>
      <c r="L7101" t="s">
        <v>1820</v>
      </c>
      <c r="M7101" t="s">
        <v>30</v>
      </c>
      <c r="N7101">
        <v>90008</v>
      </c>
      <c r="O7101">
        <v>847</v>
      </c>
      <c r="P7101" t="s">
        <v>806</v>
      </c>
      <c r="Q7101">
        <v>9</v>
      </c>
      <c r="R7101">
        <v>2</v>
      </c>
      <c r="S7101" t="s">
        <v>32</v>
      </c>
      <c r="U7101">
        <v>9.1</v>
      </c>
      <c r="V7101">
        <v>364</v>
      </c>
      <c r="W7101" t="s">
        <v>19</v>
      </c>
      <c r="X7101" s="5">
        <v>43793</v>
      </c>
      <c r="Y7101" t="s">
        <v>773</v>
      </c>
      <c r="Z7101" t="s">
        <v>34</v>
      </c>
      <c r="AA7101" t="s">
        <v>41</v>
      </c>
    </row>
    <row r="7102" spans="1:27" x14ac:dyDescent="0.3">
      <c r="A7102">
        <v>4</v>
      </c>
      <c r="B7102" t="s">
        <v>43</v>
      </c>
      <c r="C7102">
        <v>6</v>
      </c>
      <c r="D7102" t="s">
        <v>26</v>
      </c>
      <c r="E7102" t="s">
        <v>1658</v>
      </c>
      <c r="F7102" t="s">
        <v>13</v>
      </c>
      <c r="G7102" t="s">
        <v>297</v>
      </c>
      <c r="H7102" s="3">
        <v>0.2</v>
      </c>
      <c r="I7102" s="5">
        <v>43712</v>
      </c>
      <c r="J7102" s="5" t="str">
        <f t="shared" si="220"/>
        <v>September</v>
      </c>
      <c r="K7102" s="7">
        <f t="shared" si="221"/>
        <v>2019</v>
      </c>
      <c r="L7102" t="s">
        <v>6638</v>
      </c>
      <c r="M7102" t="s">
        <v>30</v>
      </c>
      <c r="N7102">
        <v>94601</v>
      </c>
      <c r="O7102">
        <v>1316</v>
      </c>
      <c r="P7102" t="s">
        <v>3150</v>
      </c>
      <c r="Q7102">
        <v>4</v>
      </c>
      <c r="R7102">
        <v>3</v>
      </c>
      <c r="S7102" t="s">
        <v>32</v>
      </c>
      <c r="U7102">
        <v>4.13</v>
      </c>
      <c r="V7102">
        <v>12</v>
      </c>
      <c r="W7102" t="s">
        <v>33</v>
      </c>
      <c r="X7102" s="5">
        <v>43716</v>
      </c>
      <c r="Y7102" t="s">
        <v>39</v>
      </c>
      <c r="Z7102" t="s">
        <v>34</v>
      </c>
      <c r="AA7102" t="s">
        <v>54</v>
      </c>
    </row>
    <row r="7103" spans="1:27" x14ac:dyDescent="0.3">
      <c r="A7103">
        <v>5</v>
      </c>
      <c r="B7103" t="s">
        <v>43</v>
      </c>
      <c r="C7103">
        <v>6</v>
      </c>
      <c r="D7103" t="s">
        <v>26</v>
      </c>
      <c r="E7103" t="s">
        <v>209</v>
      </c>
      <c r="F7103" t="s">
        <v>13</v>
      </c>
      <c r="G7103" t="s">
        <v>6877</v>
      </c>
      <c r="H7103" s="3">
        <v>0</v>
      </c>
      <c r="I7103" s="5">
        <v>43710</v>
      </c>
      <c r="J7103" s="5" t="str">
        <f t="shared" si="220"/>
        <v>September</v>
      </c>
      <c r="K7103" s="7">
        <f t="shared" si="221"/>
        <v>2019</v>
      </c>
      <c r="L7103" t="s">
        <v>7401</v>
      </c>
      <c r="M7103" t="s">
        <v>73</v>
      </c>
      <c r="N7103">
        <v>49201</v>
      </c>
      <c r="O7103">
        <v>644</v>
      </c>
      <c r="P7103" t="s">
        <v>2961</v>
      </c>
      <c r="Q7103">
        <v>81</v>
      </c>
      <c r="R7103">
        <v>2</v>
      </c>
      <c r="S7103" t="s">
        <v>75</v>
      </c>
      <c r="U7103">
        <v>81.05</v>
      </c>
      <c r="V7103">
        <v>352</v>
      </c>
      <c r="W7103" t="s">
        <v>76</v>
      </c>
      <c r="X7103" s="5">
        <v>43715</v>
      </c>
      <c r="Y7103" t="s">
        <v>39</v>
      </c>
      <c r="Z7103" t="s">
        <v>156</v>
      </c>
      <c r="AA7103" t="s">
        <v>42</v>
      </c>
    </row>
    <row r="7104" spans="1:27" x14ac:dyDescent="0.3">
      <c r="A7104">
        <v>5</v>
      </c>
      <c r="B7104" t="s">
        <v>43</v>
      </c>
      <c r="C7104">
        <v>6</v>
      </c>
      <c r="D7104" t="s">
        <v>50</v>
      </c>
      <c r="E7104" t="s">
        <v>209</v>
      </c>
      <c r="F7104" t="s">
        <v>13</v>
      </c>
      <c r="G7104" t="s">
        <v>6877</v>
      </c>
      <c r="H7104" s="3">
        <v>0</v>
      </c>
      <c r="I7104" s="5">
        <v>43710</v>
      </c>
      <c r="J7104" s="5" t="str">
        <f t="shared" si="220"/>
        <v>September</v>
      </c>
      <c r="K7104" s="7">
        <f t="shared" si="221"/>
        <v>2019</v>
      </c>
      <c r="L7104" t="s">
        <v>7401</v>
      </c>
      <c r="M7104" t="s">
        <v>73</v>
      </c>
      <c r="N7104">
        <v>49201</v>
      </c>
      <c r="O7104">
        <v>1294</v>
      </c>
      <c r="P7104" t="s">
        <v>4935</v>
      </c>
      <c r="Q7104">
        <v>324</v>
      </c>
      <c r="R7104">
        <v>4</v>
      </c>
      <c r="S7104" t="s">
        <v>75</v>
      </c>
      <c r="U7104">
        <v>323.95</v>
      </c>
      <c r="V7104">
        <v>1200</v>
      </c>
      <c r="W7104" t="s">
        <v>76</v>
      </c>
      <c r="X7104" s="5">
        <v>43715</v>
      </c>
      <c r="Y7104" t="s">
        <v>39</v>
      </c>
      <c r="Z7104" t="s">
        <v>156</v>
      </c>
      <c r="AA7104" t="s">
        <v>52</v>
      </c>
    </row>
    <row r="7105" spans="1:27" x14ac:dyDescent="0.3">
      <c r="A7105">
        <v>5</v>
      </c>
      <c r="B7105" t="s">
        <v>43</v>
      </c>
      <c r="C7105">
        <v>6</v>
      </c>
      <c r="D7105" t="s">
        <v>50</v>
      </c>
      <c r="E7105" t="s">
        <v>209</v>
      </c>
      <c r="F7105" t="s">
        <v>13</v>
      </c>
      <c r="G7105" t="s">
        <v>6877</v>
      </c>
      <c r="H7105" s="3">
        <v>0</v>
      </c>
      <c r="I7105" s="5">
        <v>43710</v>
      </c>
      <c r="J7105" s="5" t="str">
        <f t="shared" si="220"/>
        <v>September</v>
      </c>
      <c r="K7105" s="7">
        <f t="shared" si="221"/>
        <v>2019</v>
      </c>
      <c r="L7105" t="s">
        <v>7401</v>
      </c>
      <c r="M7105" t="s">
        <v>73</v>
      </c>
      <c r="N7105">
        <v>49201</v>
      </c>
      <c r="O7105">
        <v>1067</v>
      </c>
      <c r="P7105" t="s">
        <v>6713</v>
      </c>
      <c r="Q7105">
        <v>829</v>
      </c>
      <c r="R7105">
        <v>7</v>
      </c>
      <c r="S7105" t="s">
        <v>75</v>
      </c>
      <c r="U7105">
        <v>829.38</v>
      </c>
      <c r="V7105">
        <v>1929</v>
      </c>
      <c r="W7105" t="s">
        <v>76</v>
      </c>
      <c r="X7105" s="5">
        <v>43715</v>
      </c>
      <c r="Y7105" t="s">
        <v>39</v>
      </c>
      <c r="Z7105" t="s">
        <v>156</v>
      </c>
      <c r="AA7105" t="s">
        <v>113</v>
      </c>
    </row>
    <row r="7106" spans="1:27" x14ac:dyDescent="0.3">
      <c r="A7106">
        <v>7</v>
      </c>
      <c r="B7106" t="s">
        <v>25</v>
      </c>
      <c r="C7106">
        <v>6</v>
      </c>
      <c r="D7106" t="s">
        <v>11</v>
      </c>
      <c r="E7106" t="s">
        <v>27</v>
      </c>
      <c r="F7106" t="s">
        <v>13</v>
      </c>
      <c r="G7106" t="s">
        <v>6938</v>
      </c>
      <c r="H7106" s="3">
        <v>0.2</v>
      </c>
      <c r="I7106" s="5">
        <v>43779</v>
      </c>
      <c r="J7106" s="5" t="str">
        <f t="shared" ref="J7106:J7169" si="222">TEXT($I$2,"mmmm")</f>
        <v>September</v>
      </c>
      <c r="K7106" s="7">
        <f t="shared" si="221"/>
        <v>2019</v>
      </c>
      <c r="L7106" t="s">
        <v>7179</v>
      </c>
      <c r="M7106" t="s">
        <v>30</v>
      </c>
      <c r="N7106">
        <v>90008</v>
      </c>
      <c r="O7106">
        <v>758</v>
      </c>
      <c r="P7106" t="s">
        <v>2081</v>
      </c>
      <c r="Q7106">
        <v>-36</v>
      </c>
      <c r="R7106">
        <v>2</v>
      </c>
      <c r="S7106" t="s">
        <v>32</v>
      </c>
      <c r="U7106">
        <v>-36.21</v>
      </c>
      <c r="V7106">
        <v>241</v>
      </c>
      <c r="W7106" t="s">
        <v>76</v>
      </c>
      <c r="X7106" s="5">
        <v>43786</v>
      </c>
      <c r="Y7106" t="s">
        <v>39</v>
      </c>
      <c r="Z7106" t="s">
        <v>34</v>
      </c>
      <c r="AA7106" t="s">
        <v>24</v>
      </c>
    </row>
    <row r="7107" spans="1:27" x14ac:dyDescent="0.3">
      <c r="A7107">
        <v>4</v>
      </c>
      <c r="B7107" t="s">
        <v>43</v>
      </c>
      <c r="C7107">
        <v>6</v>
      </c>
      <c r="D7107" t="s">
        <v>50</v>
      </c>
      <c r="E7107" t="s">
        <v>5112</v>
      </c>
      <c r="F7107" t="s">
        <v>13</v>
      </c>
      <c r="G7107" t="s">
        <v>2261</v>
      </c>
      <c r="H7107" s="3">
        <v>0.2</v>
      </c>
      <c r="I7107" s="5">
        <v>43583</v>
      </c>
      <c r="J7107" s="5" t="str">
        <f t="shared" si="222"/>
        <v>September</v>
      </c>
      <c r="K7107" s="7">
        <f t="shared" ref="K7107:K7170" si="223">YEAR(I7107)</f>
        <v>2019</v>
      </c>
      <c r="L7107" t="s">
        <v>5113</v>
      </c>
      <c r="M7107" t="s">
        <v>16</v>
      </c>
      <c r="N7107">
        <v>34741</v>
      </c>
      <c r="O7107">
        <v>1399</v>
      </c>
      <c r="P7107" t="s">
        <v>5114</v>
      </c>
      <c r="Q7107">
        <v>85</v>
      </c>
      <c r="R7107">
        <v>2</v>
      </c>
      <c r="S7107" t="s">
        <v>18</v>
      </c>
      <c r="U7107">
        <v>84.6</v>
      </c>
      <c r="V7107">
        <v>752</v>
      </c>
      <c r="W7107" t="s">
        <v>19</v>
      </c>
      <c r="X7107" s="5">
        <v>43587</v>
      </c>
      <c r="Y7107" t="s">
        <v>39</v>
      </c>
      <c r="Z7107" t="s">
        <v>40</v>
      </c>
      <c r="AA7107" t="s">
        <v>52</v>
      </c>
    </row>
    <row r="7108" spans="1:27" x14ac:dyDescent="0.3">
      <c r="A7108">
        <v>4</v>
      </c>
      <c r="B7108" t="s">
        <v>43</v>
      </c>
      <c r="C7108">
        <v>6</v>
      </c>
      <c r="D7108" t="s">
        <v>11</v>
      </c>
      <c r="E7108" t="s">
        <v>99</v>
      </c>
      <c r="F7108" t="s">
        <v>13</v>
      </c>
      <c r="G7108" t="s">
        <v>7046</v>
      </c>
      <c r="H7108" s="3">
        <v>0.3</v>
      </c>
      <c r="I7108" s="5">
        <v>43598</v>
      </c>
      <c r="J7108" s="5" t="str">
        <f t="shared" si="222"/>
        <v>September</v>
      </c>
      <c r="K7108" s="7">
        <f t="shared" si="223"/>
        <v>2019</v>
      </c>
      <c r="L7108" t="s">
        <v>7097</v>
      </c>
      <c r="M7108" t="s">
        <v>102</v>
      </c>
      <c r="N7108">
        <v>19140</v>
      </c>
      <c r="O7108">
        <v>1209</v>
      </c>
      <c r="P7108" t="s">
        <v>1244</v>
      </c>
      <c r="Q7108">
        <v>-124</v>
      </c>
      <c r="R7108">
        <v>5</v>
      </c>
      <c r="S7108" t="s">
        <v>104</v>
      </c>
      <c r="U7108">
        <v>-124.43</v>
      </c>
      <c r="V7108">
        <v>458</v>
      </c>
      <c r="W7108" t="s">
        <v>76</v>
      </c>
      <c r="X7108" s="5">
        <v>43602</v>
      </c>
      <c r="Y7108" t="s">
        <v>39</v>
      </c>
      <c r="Z7108" t="s">
        <v>105</v>
      </c>
      <c r="AA7108" t="s">
        <v>24</v>
      </c>
    </row>
    <row r="7109" spans="1:27" x14ac:dyDescent="0.3">
      <c r="A7109">
        <v>5</v>
      </c>
      <c r="B7109" t="s">
        <v>43</v>
      </c>
      <c r="C7109">
        <v>6</v>
      </c>
      <c r="D7109" t="s">
        <v>11</v>
      </c>
      <c r="E7109" t="s">
        <v>88</v>
      </c>
      <c r="F7109" t="s">
        <v>13</v>
      </c>
      <c r="G7109" t="s">
        <v>709</v>
      </c>
      <c r="H7109" s="3">
        <v>0</v>
      </c>
      <c r="I7109" s="5">
        <v>43585</v>
      </c>
      <c r="J7109" s="5" t="str">
        <f t="shared" si="222"/>
        <v>September</v>
      </c>
      <c r="K7109" s="7">
        <f t="shared" si="223"/>
        <v>2019</v>
      </c>
      <c r="L7109" t="s">
        <v>5725</v>
      </c>
      <c r="M7109" t="s">
        <v>30</v>
      </c>
      <c r="N7109">
        <v>94110</v>
      </c>
      <c r="O7109">
        <v>1449</v>
      </c>
      <c r="P7109" t="s">
        <v>8187</v>
      </c>
      <c r="Q7109">
        <v>21</v>
      </c>
      <c r="R7109">
        <v>2</v>
      </c>
      <c r="S7109" t="s">
        <v>32</v>
      </c>
      <c r="U7109">
        <v>21.44</v>
      </c>
      <c r="V7109">
        <v>65</v>
      </c>
      <c r="W7109" t="s">
        <v>33</v>
      </c>
      <c r="X7109" s="5">
        <v>43590</v>
      </c>
      <c r="Y7109" t="s">
        <v>39</v>
      </c>
      <c r="Z7109" t="s">
        <v>34</v>
      </c>
      <c r="AA7109" t="s">
        <v>47</v>
      </c>
    </row>
    <row r="7110" spans="1:27" x14ac:dyDescent="0.3">
      <c r="A7110">
        <v>5</v>
      </c>
      <c r="B7110" t="s">
        <v>43</v>
      </c>
      <c r="C7110">
        <v>6</v>
      </c>
      <c r="D7110" t="s">
        <v>26</v>
      </c>
      <c r="E7110" t="s">
        <v>88</v>
      </c>
      <c r="F7110" t="s">
        <v>13</v>
      </c>
      <c r="G7110" t="s">
        <v>709</v>
      </c>
      <c r="H7110" s="3">
        <v>0</v>
      </c>
      <c r="I7110" s="5">
        <v>43585</v>
      </c>
      <c r="J7110" s="5" t="str">
        <f t="shared" si="222"/>
        <v>September</v>
      </c>
      <c r="K7110" s="7">
        <f t="shared" si="223"/>
        <v>2019</v>
      </c>
      <c r="L7110" t="s">
        <v>5725</v>
      </c>
      <c r="M7110" t="s">
        <v>30</v>
      </c>
      <c r="N7110">
        <v>94110</v>
      </c>
      <c r="O7110">
        <v>4</v>
      </c>
      <c r="P7110" t="s">
        <v>8185</v>
      </c>
      <c r="Q7110">
        <v>15</v>
      </c>
      <c r="R7110">
        <v>4</v>
      </c>
      <c r="S7110" t="s">
        <v>32</v>
      </c>
      <c r="U7110">
        <v>14.97</v>
      </c>
      <c r="V7110">
        <v>31</v>
      </c>
      <c r="W7110" t="s">
        <v>33</v>
      </c>
      <c r="X7110" s="5">
        <v>43590</v>
      </c>
      <c r="Y7110" t="s">
        <v>39</v>
      </c>
      <c r="Z7110" t="s">
        <v>34</v>
      </c>
      <c r="AA7110" t="s">
        <v>119</v>
      </c>
    </row>
    <row r="7111" spans="1:27" x14ac:dyDescent="0.3">
      <c r="A7111">
        <v>7</v>
      </c>
      <c r="B7111" t="s">
        <v>25</v>
      </c>
      <c r="C7111">
        <v>6</v>
      </c>
      <c r="D7111" t="s">
        <v>26</v>
      </c>
      <c r="E7111" t="s">
        <v>4610</v>
      </c>
      <c r="F7111" t="s">
        <v>13</v>
      </c>
      <c r="G7111" t="s">
        <v>1495</v>
      </c>
      <c r="H7111" s="3">
        <v>0</v>
      </c>
      <c r="I7111" s="5">
        <v>43737</v>
      </c>
      <c r="J7111" s="5" t="str">
        <f t="shared" si="222"/>
        <v>September</v>
      </c>
      <c r="K7111" s="7">
        <f t="shared" si="223"/>
        <v>2019</v>
      </c>
      <c r="L7111" t="s">
        <v>4611</v>
      </c>
      <c r="M7111" t="s">
        <v>30</v>
      </c>
      <c r="N7111">
        <v>95240</v>
      </c>
      <c r="O7111">
        <v>78</v>
      </c>
      <c r="P7111" t="s">
        <v>8231</v>
      </c>
      <c r="Q7111">
        <v>28</v>
      </c>
      <c r="R7111">
        <v>7</v>
      </c>
      <c r="S7111" t="s">
        <v>32</v>
      </c>
      <c r="U7111">
        <v>28.22</v>
      </c>
      <c r="V7111">
        <v>97</v>
      </c>
      <c r="W7111" t="s">
        <v>19</v>
      </c>
      <c r="X7111" s="5">
        <v>43744</v>
      </c>
      <c r="Y7111" t="s">
        <v>39</v>
      </c>
      <c r="Z7111" t="s">
        <v>34</v>
      </c>
      <c r="AA7111" t="s">
        <v>356</v>
      </c>
    </row>
    <row r="7112" spans="1:27" x14ac:dyDescent="0.3">
      <c r="A7112">
        <v>1</v>
      </c>
      <c r="B7112" t="s">
        <v>10</v>
      </c>
      <c r="C7112">
        <v>1</v>
      </c>
      <c r="D7112" t="s">
        <v>26</v>
      </c>
      <c r="E7112" t="s">
        <v>27</v>
      </c>
      <c r="F7112" t="s">
        <v>13</v>
      </c>
      <c r="G7112" t="s">
        <v>1515</v>
      </c>
      <c r="H7112" s="3">
        <v>0</v>
      </c>
      <c r="I7112" s="5">
        <v>43645</v>
      </c>
      <c r="J7112" s="5" t="str">
        <f t="shared" si="222"/>
        <v>September</v>
      </c>
      <c r="K7112" s="7">
        <f t="shared" si="223"/>
        <v>2019</v>
      </c>
      <c r="L7112" t="s">
        <v>3083</v>
      </c>
      <c r="M7112" t="s">
        <v>30</v>
      </c>
      <c r="N7112">
        <v>90049</v>
      </c>
      <c r="O7112">
        <v>1143</v>
      </c>
      <c r="P7112" t="s">
        <v>3084</v>
      </c>
      <c r="Q7112">
        <v>3</v>
      </c>
      <c r="R7112">
        <v>2</v>
      </c>
      <c r="S7112" t="s">
        <v>32</v>
      </c>
      <c r="U7112">
        <v>3.04</v>
      </c>
      <c r="V7112">
        <v>12</v>
      </c>
      <c r="W7112" t="s">
        <v>19</v>
      </c>
      <c r="X7112" s="5">
        <v>43646</v>
      </c>
      <c r="Y7112" t="s">
        <v>130</v>
      </c>
      <c r="Z7112" t="s">
        <v>34</v>
      </c>
      <c r="AA7112" t="s">
        <v>49</v>
      </c>
    </row>
    <row r="7113" spans="1:27" x14ac:dyDescent="0.3">
      <c r="A7113">
        <v>1</v>
      </c>
      <c r="B7113" t="s">
        <v>10</v>
      </c>
      <c r="C7113">
        <v>1</v>
      </c>
      <c r="D7113" t="s">
        <v>26</v>
      </c>
      <c r="E7113" t="s">
        <v>27</v>
      </c>
      <c r="F7113" t="s">
        <v>13</v>
      </c>
      <c r="G7113" t="s">
        <v>1515</v>
      </c>
      <c r="H7113" s="3">
        <v>0</v>
      </c>
      <c r="I7113" s="5">
        <v>43645</v>
      </c>
      <c r="J7113" s="5" t="str">
        <f t="shared" si="222"/>
        <v>September</v>
      </c>
      <c r="K7113" s="7">
        <f t="shared" si="223"/>
        <v>2019</v>
      </c>
      <c r="L7113" t="s">
        <v>3083</v>
      </c>
      <c r="M7113" t="s">
        <v>30</v>
      </c>
      <c r="N7113">
        <v>90049</v>
      </c>
      <c r="O7113">
        <v>1579</v>
      </c>
      <c r="P7113" t="s">
        <v>337</v>
      </c>
      <c r="Q7113">
        <v>39</v>
      </c>
      <c r="R7113">
        <v>3</v>
      </c>
      <c r="S7113" t="s">
        <v>32</v>
      </c>
      <c r="U7113">
        <v>39.21</v>
      </c>
      <c r="V7113">
        <v>131</v>
      </c>
      <c r="W7113" t="s">
        <v>19</v>
      </c>
      <c r="X7113" s="5">
        <v>43646</v>
      </c>
      <c r="Y7113" t="s">
        <v>130</v>
      </c>
      <c r="Z7113" t="s">
        <v>34</v>
      </c>
      <c r="AA7113" t="s">
        <v>42</v>
      </c>
    </row>
    <row r="7114" spans="1:27" x14ac:dyDescent="0.3">
      <c r="A7114">
        <v>1</v>
      </c>
      <c r="B7114" t="s">
        <v>10</v>
      </c>
      <c r="C7114">
        <v>1</v>
      </c>
      <c r="D7114" t="s">
        <v>26</v>
      </c>
      <c r="E7114" t="s">
        <v>27</v>
      </c>
      <c r="F7114" t="s">
        <v>13</v>
      </c>
      <c r="G7114" t="s">
        <v>1515</v>
      </c>
      <c r="H7114" s="3">
        <v>0.2</v>
      </c>
      <c r="I7114" s="5">
        <v>43645</v>
      </c>
      <c r="J7114" s="5" t="str">
        <f t="shared" si="222"/>
        <v>September</v>
      </c>
      <c r="K7114" s="7">
        <f t="shared" si="223"/>
        <v>2019</v>
      </c>
      <c r="L7114" t="s">
        <v>3083</v>
      </c>
      <c r="M7114" t="s">
        <v>30</v>
      </c>
      <c r="N7114">
        <v>90049</v>
      </c>
      <c r="O7114">
        <v>686</v>
      </c>
      <c r="P7114" t="s">
        <v>3160</v>
      </c>
      <c r="Q7114">
        <v>302</v>
      </c>
      <c r="R7114">
        <v>5</v>
      </c>
      <c r="S7114" t="s">
        <v>32</v>
      </c>
      <c r="U7114">
        <v>302.37</v>
      </c>
      <c r="V7114">
        <v>896</v>
      </c>
      <c r="W7114" t="s">
        <v>19</v>
      </c>
      <c r="X7114" s="5">
        <v>43646</v>
      </c>
      <c r="Y7114" t="s">
        <v>130</v>
      </c>
      <c r="Z7114" t="s">
        <v>34</v>
      </c>
      <c r="AA7114" t="s">
        <v>54</v>
      </c>
    </row>
    <row r="7115" spans="1:27" x14ac:dyDescent="0.3">
      <c r="A7115">
        <v>1</v>
      </c>
      <c r="B7115" t="s">
        <v>10</v>
      </c>
      <c r="C7115">
        <v>1</v>
      </c>
      <c r="D7115" t="s">
        <v>50</v>
      </c>
      <c r="E7115" t="s">
        <v>27</v>
      </c>
      <c r="F7115" t="s">
        <v>13</v>
      </c>
      <c r="G7115" t="s">
        <v>1515</v>
      </c>
      <c r="H7115" s="3">
        <v>0</v>
      </c>
      <c r="I7115" s="5">
        <v>43645</v>
      </c>
      <c r="J7115" s="5" t="str">
        <f t="shared" si="222"/>
        <v>September</v>
      </c>
      <c r="K7115" s="7">
        <f t="shared" si="223"/>
        <v>2019</v>
      </c>
      <c r="L7115" t="s">
        <v>3083</v>
      </c>
      <c r="M7115" t="s">
        <v>30</v>
      </c>
      <c r="N7115">
        <v>90049</v>
      </c>
      <c r="O7115">
        <v>602</v>
      </c>
      <c r="P7115" t="s">
        <v>4785</v>
      </c>
      <c r="Q7115">
        <v>22</v>
      </c>
      <c r="R7115">
        <v>3</v>
      </c>
      <c r="S7115" t="s">
        <v>32</v>
      </c>
      <c r="U7115">
        <v>22.43</v>
      </c>
      <c r="V7115">
        <v>62</v>
      </c>
      <c r="W7115" t="s">
        <v>19</v>
      </c>
      <c r="X7115" s="5">
        <v>43646</v>
      </c>
      <c r="Y7115" t="s">
        <v>130</v>
      </c>
      <c r="Z7115" t="s">
        <v>34</v>
      </c>
      <c r="AA7115" t="s">
        <v>113</v>
      </c>
    </row>
    <row r="7116" spans="1:27" x14ac:dyDescent="0.3">
      <c r="A7116">
        <v>3</v>
      </c>
      <c r="B7116" t="s">
        <v>25</v>
      </c>
      <c r="C7116">
        <v>1</v>
      </c>
      <c r="D7116" t="s">
        <v>11</v>
      </c>
      <c r="E7116" t="s">
        <v>305</v>
      </c>
      <c r="F7116" t="s">
        <v>13</v>
      </c>
      <c r="G7116" t="s">
        <v>1571</v>
      </c>
      <c r="H7116" s="3">
        <v>0.2</v>
      </c>
      <c r="I7116" s="5">
        <v>43507</v>
      </c>
      <c r="J7116" s="5" t="str">
        <f t="shared" si="222"/>
        <v>September</v>
      </c>
      <c r="K7116" s="7">
        <f t="shared" si="223"/>
        <v>2019</v>
      </c>
      <c r="L7116" t="s">
        <v>1572</v>
      </c>
      <c r="M7116" t="s">
        <v>102</v>
      </c>
      <c r="N7116">
        <v>43229</v>
      </c>
      <c r="O7116">
        <v>509</v>
      </c>
      <c r="P7116" t="s">
        <v>1573</v>
      </c>
      <c r="Q7116">
        <v>-4</v>
      </c>
      <c r="R7116">
        <v>2</v>
      </c>
      <c r="S7116" t="s">
        <v>104</v>
      </c>
      <c r="U7116">
        <v>-3.69</v>
      </c>
      <c r="V7116">
        <v>148</v>
      </c>
      <c r="W7116" t="s">
        <v>19</v>
      </c>
      <c r="X7116" s="5">
        <v>43510</v>
      </c>
      <c r="Y7116" t="s">
        <v>130</v>
      </c>
      <c r="Z7116" t="s">
        <v>309</v>
      </c>
      <c r="AA7116" t="s">
        <v>47</v>
      </c>
    </row>
    <row r="7117" spans="1:27" x14ac:dyDescent="0.3">
      <c r="A7117">
        <v>3</v>
      </c>
      <c r="B7117" t="s">
        <v>25</v>
      </c>
      <c r="C7117">
        <v>1</v>
      </c>
      <c r="D7117" t="s">
        <v>26</v>
      </c>
      <c r="E7117" t="s">
        <v>1552</v>
      </c>
      <c r="F7117" t="s">
        <v>13</v>
      </c>
      <c r="G7117" t="s">
        <v>985</v>
      </c>
      <c r="H7117" s="3">
        <v>0</v>
      </c>
      <c r="I7117" s="5">
        <v>43786</v>
      </c>
      <c r="J7117" s="5" t="str">
        <f t="shared" si="222"/>
        <v>September</v>
      </c>
      <c r="K7117" s="7">
        <f t="shared" si="223"/>
        <v>2019</v>
      </c>
      <c r="L7117" t="s">
        <v>7871</v>
      </c>
      <c r="M7117" t="s">
        <v>102</v>
      </c>
      <c r="N7117">
        <v>2149</v>
      </c>
      <c r="O7117">
        <v>1499</v>
      </c>
      <c r="P7117" t="s">
        <v>534</v>
      </c>
      <c r="Q7117">
        <v>14</v>
      </c>
      <c r="R7117">
        <v>3</v>
      </c>
      <c r="S7117" t="s">
        <v>104</v>
      </c>
      <c r="T7117" t="s">
        <v>92</v>
      </c>
      <c r="U7117">
        <v>14.26</v>
      </c>
      <c r="V7117">
        <v>51</v>
      </c>
      <c r="W7117" t="s">
        <v>19</v>
      </c>
      <c r="X7117" s="5">
        <v>43789</v>
      </c>
      <c r="Y7117" t="s">
        <v>130</v>
      </c>
      <c r="Z7117" t="s">
        <v>744</v>
      </c>
      <c r="AA7117" t="s">
        <v>49</v>
      </c>
    </row>
    <row r="7118" spans="1:27" x14ac:dyDescent="0.3">
      <c r="A7118">
        <v>2</v>
      </c>
      <c r="B7118" t="s">
        <v>43</v>
      </c>
      <c r="C7118">
        <v>3</v>
      </c>
      <c r="D7118" t="s">
        <v>11</v>
      </c>
      <c r="E7118" t="s">
        <v>209</v>
      </c>
      <c r="F7118" t="s">
        <v>13</v>
      </c>
      <c r="G7118" t="s">
        <v>1827</v>
      </c>
      <c r="H7118" s="3">
        <v>0</v>
      </c>
      <c r="I7118" s="5">
        <v>43481</v>
      </c>
      <c r="J7118" s="5" t="str">
        <f t="shared" si="222"/>
        <v>September</v>
      </c>
      <c r="K7118" s="7">
        <f t="shared" si="223"/>
        <v>2019</v>
      </c>
      <c r="L7118" t="s">
        <v>1828</v>
      </c>
      <c r="M7118" t="s">
        <v>73</v>
      </c>
      <c r="N7118">
        <v>49201</v>
      </c>
      <c r="O7118">
        <v>1213</v>
      </c>
      <c r="P7118" t="s">
        <v>1829</v>
      </c>
      <c r="Q7118">
        <v>73</v>
      </c>
      <c r="R7118">
        <v>3</v>
      </c>
      <c r="S7118" t="s">
        <v>75</v>
      </c>
      <c r="U7118">
        <v>72.64</v>
      </c>
      <c r="V7118">
        <v>303</v>
      </c>
      <c r="W7118" t="s">
        <v>19</v>
      </c>
      <c r="X7118" s="5">
        <v>43483</v>
      </c>
      <c r="Y7118" t="s">
        <v>20</v>
      </c>
      <c r="Z7118" t="s">
        <v>156</v>
      </c>
      <c r="AA7118" t="s">
        <v>24</v>
      </c>
    </row>
    <row r="7119" spans="1:27" x14ac:dyDescent="0.3">
      <c r="A7119">
        <v>2</v>
      </c>
      <c r="B7119" t="s">
        <v>43</v>
      </c>
      <c r="C7119">
        <v>3</v>
      </c>
      <c r="D7119" t="s">
        <v>26</v>
      </c>
      <c r="E7119" t="s">
        <v>209</v>
      </c>
      <c r="F7119" t="s">
        <v>13</v>
      </c>
      <c r="G7119" t="s">
        <v>1827</v>
      </c>
      <c r="H7119" s="3">
        <v>0</v>
      </c>
      <c r="I7119" s="5">
        <v>43481</v>
      </c>
      <c r="J7119" s="5" t="str">
        <f t="shared" si="222"/>
        <v>September</v>
      </c>
      <c r="K7119" s="7">
        <f t="shared" si="223"/>
        <v>2019</v>
      </c>
      <c r="L7119" t="s">
        <v>1828</v>
      </c>
      <c r="M7119" t="s">
        <v>73</v>
      </c>
      <c r="N7119">
        <v>49201</v>
      </c>
      <c r="O7119">
        <v>684</v>
      </c>
      <c r="P7119" t="s">
        <v>750</v>
      </c>
      <c r="Q7119">
        <v>2504</v>
      </c>
      <c r="R7119">
        <v>4</v>
      </c>
      <c r="S7119" t="s">
        <v>75</v>
      </c>
      <c r="U7119">
        <v>2504.2199999999998</v>
      </c>
      <c r="V7119">
        <v>5444</v>
      </c>
      <c r="W7119" t="s">
        <v>19</v>
      </c>
      <c r="X7119" s="5">
        <v>43483</v>
      </c>
      <c r="Y7119" t="s">
        <v>20</v>
      </c>
      <c r="Z7119" t="s">
        <v>156</v>
      </c>
      <c r="AA7119" t="s">
        <v>54</v>
      </c>
    </row>
    <row r="7120" spans="1:27" x14ac:dyDescent="0.3">
      <c r="A7120">
        <v>2</v>
      </c>
      <c r="B7120" t="s">
        <v>43</v>
      </c>
      <c r="C7120">
        <v>3</v>
      </c>
      <c r="D7120" t="s">
        <v>26</v>
      </c>
      <c r="E7120" t="s">
        <v>209</v>
      </c>
      <c r="F7120" t="s">
        <v>13</v>
      </c>
      <c r="G7120" t="s">
        <v>1827</v>
      </c>
      <c r="H7120" s="3">
        <v>0</v>
      </c>
      <c r="I7120" s="5">
        <v>43481</v>
      </c>
      <c r="J7120" s="5" t="str">
        <f t="shared" si="222"/>
        <v>September</v>
      </c>
      <c r="K7120" s="7">
        <f t="shared" si="223"/>
        <v>2019</v>
      </c>
      <c r="L7120" t="s">
        <v>1828</v>
      </c>
      <c r="M7120" t="s">
        <v>73</v>
      </c>
      <c r="N7120">
        <v>49201</v>
      </c>
      <c r="O7120">
        <v>1573</v>
      </c>
      <c r="P7120" t="s">
        <v>3363</v>
      </c>
      <c r="Q7120">
        <v>25</v>
      </c>
      <c r="R7120">
        <v>7</v>
      </c>
      <c r="S7120" t="s">
        <v>75</v>
      </c>
      <c r="U7120">
        <v>25.23</v>
      </c>
      <c r="V7120">
        <v>56</v>
      </c>
      <c r="W7120" t="s">
        <v>19</v>
      </c>
      <c r="X7120" s="5">
        <v>43483</v>
      </c>
      <c r="Y7120" t="s">
        <v>20</v>
      </c>
      <c r="Z7120" t="s">
        <v>156</v>
      </c>
      <c r="AA7120" t="s">
        <v>64</v>
      </c>
    </row>
    <row r="7121" spans="1:27" x14ac:dyDescent="0.3">
      <c r="A7121">
        <v>4</v>
      </c>
      <c r="B7121" t="s">
        <v>43</v>
      </c>
      <c r="C7121">
        <v>6</v>
      </c>
      <c r="D7121" t="s">
        <v>50</v>
      </c>
      <c r="E7121" t="s">
        <v>493</v>
      </c>
      <c r="F7121" t="s">
        <v>13</v>
      </c>
      <c r="G7121" t="s">
        <v>1972</v>
      </c>
      <c r="H7121" s="3">
        <v>0.2</v>
      </c>
      <c r="I7121" s="5">
        <v>43642</v>
      </c>
      <c r="J7121" s="5" t="str">
        <f t="shared" si="222"/>
        <v>September</v>
      </c>
      <c r="K7121" s="7">
        <f t="shared" si="223"/>
        <v>2019</v>
      </c>
      <c r="L7121" t="s">
        <v>5189</v>
      </c>
      <c r="M7121" t="s">
        <v>30</v>
      </c>
      <c r="N7121">
        <v>80219</v>
      </c>
      <c r="O7121">
        <v>958</v>
      </c>
      <c r="P7121" t="s">
        <v>4911</v>
      </c>
      <c r="Q7121">
        <v>65</v>
      </c>
      <c r="R7121">
        <v>9</v>
      </c>
      <c r="S7121" t="s">
        <v>32</v>
      </c>
      <c r="U7121">
        <v>64.790000000000006</v>
      </c>
      <c r="V7121">
        <v>432</v>
      </c>
      <c r="W7121" t="s">
        <v>19</v>
      </c>
      <c r="X7121" s="5">
        <v>43646</v>
      </c>
      <c r="Y7121" t="s">
        <v>39</v>
      </c>
      <c r="Z7121" t="s">
        <v>285</v>
      </c>
      <c r="AA7121" t="s">
        <v>113</v>
      </c>
    </row>
    <row r="7122" spans="1:27" x14ac:dyDescent="0.3">
      <c r="A7122">
        <v>4</v>
      </c>
      <c r="B7122" t="s">
        <v>43</v>
      </c>
      <c r="C7122">
        <v>6</v>
      </c>
      <c r="D7122" t="s">
        <v>26</v>
      </c>
      <c r="E7122" t="s">
        <v>1658</v>
      </c>
      <c r="F7122" t="s">
        <v>13</v>
      </c>
      <c r="G7122" t="s">
        <v>5665</v>
      </c>
      <c r="H7122" s="3">
        <v>0</v>
      </c>
      <c r="I7122" s="5">
        <v>43820</v>
      </c>
      <c r="J7122" s="5" t="str">
        <f t="shared" si="222"/>
        <v>September</v>
      </c>
      <c r="K7122" s="7">
        <f t="shared" si="223"/>
        <v>2019</v>
      </c>
      <c r="L7122" t="s">
        <v>6621</v>
      </c>
      <c r="M7122" t="s">
        <v>30</v>
      </c>
      <c r="N7122">
        <v>94601</v>
      </c>
      <c r="O7122">
        <v>982</v>
      </c>
      <c r="P7122" t="s">
        <v>905</v>
      </c>
      <c r="Q7122">
        <v>290</v>
      </c>
      <c r="R7122">
        <v>7</v>
      </c>
      <c r="S7122" t="s">
        <v>32</v>
      </c>
      <c r="U7122">
        <v>290.01</v>
      </c>
      <c r="V7122">
        <v>1000</v>
      </c>
      <c r="W7122" t="s">
        <v>33</v>
      </c>
      <c r="X7122" s="5">
        <v>43824</v>
      </c>
      <c r="Y7122" t="s">
        <v>39</v>
      </c>
      <c r="Z7122" t="s">
        <v>34</v>
      </c>
      <c r="AA7122" t="s">
        <v>42</v>
      </c>
    </row>
    <row r="7123" spans="1:27" x14ac:dyDescent="0.3">
      <c r="A7123">
        <v>3</v>
      </c>
      <c r="B7123" t="s">
        <v>25</v>
      </c>
      <c r="C7123">
        <v>1</v>
      </c>
      <c r="D7123" t="s">
        <v>26</v>
      </c>
      <c r="E7123" t="s">
        <v>2097</v>
      </c>
      <c r="F7123" t="s">
        <v>13</v>
      </c>
      <c r="G7123" t="s">
        <v>7163</v>
      </c>
      <c r="H7123" s="3">
        <v>0.2</v>
      </c>
      <c r="I7123" s="5">
        <v>43731</v>
      </c>
      <c r="J7123" s="5" t="str">
        <f t="shared" si="222"/>
        <v>September</v>
      </c>
      <c r="K7123" s="7">
        <f t="shared" si="223"/>
        <v>2019</v>
      </c>
      <c r="L7123" t="s">
        <v>7270</v>
      </c>
      <c r="M7123" t="s">
        <v>30</v>
      </c>
      <c r="N7123">
        <v>80525</v>
      </c>
      <c r="O7123">
        <v>1614</v>
      </c>
      <c r="P7123" t="s">
        <v>3450</v>
      </c>
      <c r="Q7123">
        <v>5</v>
      </c>
      <c r="R7123">
        <v>3</v>
      </c>
      <c r="S7123" t="s">
        <v>32</v>
      </c>
      <c r="U7123">
        <v>5.2</v>
      </c>
      <c r="V7123">
        <v>14</v>
      </c>
      <c r="W7123" t="s">
        <v>76</v>
      </c>
      <c r="X7123" s="5">
        <v>43734</v>
      </c>
      <c r="Y7123" t="s">
        <v>130</v>
      </c>
      <c r="Z7123" t="s">
        <v>285</v>
      </c>
      <c r="AA7123" t="s">
        <v>119</v>
      </c>
    </row>
    <row r="7124" spans="1:27" x14ac:dyDescent="0.3">
      <c r="A7124">
        <v>4</v>
      </c>
      <c r="B7124" t="s">
        <v>43</v>
      </c>
      <c r="C7124">
        <v>6</v>
      </c>
      <c r="D7124" t="s">
        <v>11</v>
      </c>
      <c r="E7124" t="s">
        <v>65</v>
      </c>
      <c r="F7124" t="s">
        <v>13</v>
      </c>
      <c r="G7124" t="s">
        <v>7030</v>
      </c>
      <c r="H7124" s="3">
        <v>0</v>
      </c>
      <c r="I7124" s="5">
        <v>43654</v>
      </c>
      <c r="J7124" s="5" t="str">
        <f t="shared" si="222"/>
        <v>September</v>
      </c>
      <c r="K7124" s="7">
        <f t="shared" si="223"/>
        <v>2019</v>
      </c>
      <c r="L7124" t="s">
        <v>7160</v>
      </c>
      <c r="M7124" t="s">
        <v>30</v>
      </c>
      <c r="N7124">
        <v>98115</v>
      </c>
      <c r="O7124">
        <v>1052</v>
      </c>
      <c r="P7124" t="s">
        <v>1589</v>
      </c>
      <c r="Q7124">
        <v>5</v>
      </c>
      <c r="R7124">
        <v>3</v>
      </c>
      <c r="S7124" t="s">
        <v>32</v>
      </c>
      <c r="U7124">
        <v>4.91</v>
      </c>
      <c r="V7124">
        <v>16</v>
      </c>
      <c r="W7124" t="s">
        <v>76</v>
      </c>
      <c r="X7124" s="5">
        <v>43658</v>
      </c>
      <c r="Y7124" t="s">
        <v>39</v>
      </c>
      <c r="Z7124" t="s">
        <v>69</v>
      </c>
      <c r="AA7124" t="s">
        <v>47</v>
      </c>
    </row>
    <row r="7125" spans="1:27" x14ac:dyDescent="0.3">
      <c r="A7125">
        <v>4</v>
      </c>
      <c r="B7125" t="s">
        <v>43</v>
      </c>
      <c r="C7125">
        <v>6</v>
      </c>
      <c r="D7125" t="s">
        <v>26</v>
      </c>
      <c r="E7125" t="s">
        <v>65</v>
      </c>
      <c r="F7125" t="s">
        <v>13</v>
      </c>
      <c r="G7125" t="s">
        <v>7030</v>
      </c>
      <c r="H7125" s="3">
        <v>0</v>
      </c>
      <c r="I7125" s="5">
        <v>43654</v>
      </c>
      <c r="J7125" s="5" t="str">
        <f t="shared" si="222"/>
        <v>September</v>
      </c>
      <c r="K7125" s="7">
        <f t="shared" si="223"/>
        <v>2019</v>
      </c>
      <c r="L7125" t="s">
        <v>7160</v>
      </c>
      <c r="M7125" t="s">
        <v>30</v>
      </c>
      <c r="N7125">
        <v>98115</v>
      </c>
      <c r="O7125">
        <v>1848</v>
      </c>
      <c r="P7125" t="s">
        <v>1126</v>
      </c>
      <c r="Q7125">
        <v>6</v>
      </c>
      <c r="R7125">
        <v>3</v>
      </c>
      <c r="S7125" t="s">
        <v>32</v>
      </c>
      <c r="U7125">
        <v>6.2</v>
      </c>
      <c r="V7125">
        <v>18</v>
      </c>
      <c r="W7125" t="s">
        <v>76</v>
      </c>
      <c r="X7125" s="5">
        <v>43658</v>
      </c>
      <c r="Y7125" t="s">
        <v>39</v>
      </c>
      <c r="Z7125" t="s">
        <v>69</v>
      </c>
      <c r="AA7125" t="s">
        <v>49</v>
      </c>
    </row>
    <row r="7126" spans="1:27" x14ac:dyDescent="0.3">
      <c r="A7126">
        <v>4</v>
      </c>
      <c r="B7126" t="s">
        <v>43</v>
      </c>
      <c r="C7126">
        <v>6</v>
      </c>
      <c r="D7126" t="s">
        <v>26</v>
      </c>
      <c r="E7126" t="s">
        <v>65</v>
      </c>
      <c r="F7126" t="s">
        <v>13</v>
      </c>
      <c r="G7126" t="s">
        <v>7030</v>
      </c>
      <c r="H7126" s="3">
        <v>0</v>
      </c>
      <c r="I7126" s="5">
        <v>43654</v>
      </c>
      <c r="J7126" s="5" t="str">
        <f t="shared" si="222"/>
        <v>September</v>
      </c>
      <c r="K7126" s="7">
        <f t="shared" si="223"/>
        <v>2019</v>
      </c>
      <c r="L7126" t="s">
        <v>7160</v>
      </c>
      <c r="M7126" t="s">
        <v>30</v>
      </c>
      <c r="N7126">
        <v>98115</v>
      </c>
      <c r="O7126">
        <v>475</v>
      </c>
      <c r="P7126" t="s">
        <v>814</v>
      </c>
      <c r="Q7126">
        <v>4</v>
      </c>
      <c r="R7126">
        <v>4</v>
      </c>
      <c r="S7126" t="s">
        <v>32</v>
      </c>
      <c r="U7126">
        <v>4.33</v>
      </c>
      <c r="V7126">
        <v>13</v>
      </c>
      <c r="W7126" t="s">
        <v>76</v>
      </c>
      <c r="X7126" s="5">
        <v>43658</v>
      </c>
      <c r="Y7126" t="s">
        <v>39</v>
      </c>
      <c r="Z7126" t="s">
        <v>69</v>
      </c>
      <c r="AA7126" t="s">
        <v>49</v>
      </c>
    </row>
    <row r="7127" spans="1:27" x14ac:dyDescent="0.3">
      <c r="A7127">
        <v>4</v>
      </c>
      <c r="B7127" t="s">
        <v>43</v>
      </c>
      <c r="C7127">
        <v>6</v>
      </c>
      <c r="D7127" t="s">
        <v>26</v>
      </c>
      <c r="E7127" t="s">
        <v>65</v>
      </c>
      <c r="F7127" t="s">
        <v>13</v>
      </c>
      <c r="G7127" t="s">
        <v>7030</v>
      </c>
      <c r="H7127" s="3">
        <v>0.2</v>
      </c>
      <c r="I7127" s="5">
        <v>43654</v>
      </c>
      <c r="J7127" s="5" t="str">
        <f t="shared" si="222"/>
        <v>September</v>
      </c>
      <c r="K7127" s="7">
        <f t="shared" si="223"/>
        <v>2019</v>
      </c>
      <c r="L7127" t="s">
        <v>7160</v>
      </c>
      <c r="M7127" t="s">
        <v>30</v>
      </c>
      <c r="N7127">
        <v>98115</v>
      </c>
      <c r="O7127">
        <v>719</v>
      </c>
      <c r="P7127" t="s">
        <v>891</v>
      </c>
      <c r="Q7127">
        <v>30</v>
      </c>
      <c r="R7127">
        <v>3</v>
      </c>
      <c r="S7127" t="s">
        <v>32</v>
      </c>
      <c r="U7127">
        <v>30.23</v>
      </c>
      <c r="V7127">
        <v>86</v>
      </c>
      <c r="W7127" t="s">
        <v>76</v>
      </c>
      <c r="X7127" s="5">
        <v>43658</v>
      </c>
      <c r="Y7127" t="s">
        <v>39</v>
      </c>
      <c r="Z7127" t="s">
        <v>69</v>
      </c>
      <c r="AA7127" t="s">
        <v>54</v>
      </c>
    </row>
    <row r="7128" spans="1:27" x14ac:dyDescent="0.3">
      <c r="A7128">
        <v>6</v>
      </c>
      <c r="B7128" t="s">
        <v>10</v>
      </c>
      <c r="C7128">
        <v>6</v>
      </c>
      <c r="D7128" t="s">
        <v>26</v>
      </c>
      <c r="E7128" t="s">
        <v>1263</v>
      </c>
      <c r="F7128" t="s">
        <v>13</v>
      </c>
      <c r="G7128" t="s">
        <v>1619</v>
      </c>
      <c r="H7128" s="3">
        <v>0</v>
      </c>
      <c r="I7128" s="5">
        <v>43692</v>
      </c>
      <c r="J7128" s="5" t="str">
        <f t="shared" si="222"/>
        <v>September</v>
      </c>
      <c r="K7128" s="7">
        <f t="shared" si="223"/>
        <v>2019</v>
      </c>
      <c r="L7128" t="s">
        <v>4017</v>
      </c>
      <c r="M7128" t="s">
        <v>102</v>
      </c>
      <c r="N7128">
        <v>7060</v>
      </c>
      <c r="O7128">
        <v>654</v>
      </c>
      <c r="P7128" t="s">
        <v>957</v>
      </c>
      <c r="Q7128">
        <v>25</v>
      </c>
      <c r="R7128">
        <v>2</v>
      </c>
      <c r="S7128" t="s">
        <v>104</v>
      </c>
      <c r="U7128">
        <v>25.44</v>
      </c>
      <c r="V7128">
        <v>98</v>
      </c>
      <c r="W7128" t="s">
        <v>19</v>
      </c>
      <c r="X7128" s="5">
        <v>43698</v>
      </c>
      <c r="Y7128" t="s">
        <v>39</v>
      </c>
      <c r="Z7128" t="s">
        <v>485</v>
      </c>
      <c r="AA7128" t="s">
        <v>56</v>
      </c>
    </row>
    <row r="7129" spans="1:27" x14ac:dyDescent="0.3">
      <c r="A7129">
        <v>3</v>
      </c>
      <c r="B7129" t="s">
        <v>10</v>
      </c>
      <c r="C7129">
        <v>3</v>
      </c>
      <c r="D7129" t="s">
        <v>50</v>
      </c>
      <c r="E7129" t="s">
        <v>1210</v>
      </c>
      <c r="F7129" t="s">
        <v>13</v>
      </c>
      <c r="G7129" t="s">
        <v>1211</v>
      </c>
      <c r="H7129" s="3">
        <v>0.4</v>
      </c>
      <c r="I7129" s="5">
        <v>43783</v>
      </c>
      <c r="J7129" s="5" t="str">
        <f t="shared" si="222"/>
        <v>September</v>
      </c>
      <c r="K7129" s="7">
        <f t="shared" si="223"/>
        <v>2019</v>
      </c>
      <c r="L7129" t="s">
        <v>1212</v>
      </c>
      <c r="M7129" t="s">
        <v>102</v>
      </c>
      <c r="N7129">
        <v>43123</v>
      </c>
      <c r="O7129">
        <v>1321</v>
      </c>
      <c r="P7129" t="s">
        <v>561</v>
      </c>
      <c r="Q7129">
        <v>16</v>
      </c>
      <c r="R7129">
        <v>10</v>
      </c>
      <c r="S7129" t="s">
        <v>104</v>
      </c>
      <c r="U7129">
        <v>15.99</v>
      </c>
      <c r="V7129">
        <v>120</v>
      </c>
      <c r="W7129" t="s">
        <v>19</v>
      </c>
      <c r="X7129" s="5">
        <v>43786</v>
      </c>
      <c r="Y7129" t="s">
        <v>20</v>
      </c>
      <c r="Z7129" t="s">
        <v>309</v>
      </c>
      <c r="AA7129" t="s">
        <v>52</v>
      </c>
    </row>
    <row r="7130" spans="1:27" x14ac:dyDescent="0.3">
      <c r="A7130">
        <v>3</v>
      </c>
      <c r="B7130" t="s">
        <v>10</v>
      </c>
      <c r="C7130">
        <v>3</v>
      </c>
      <c r="D7130" t="s">
        <v>26</v>
      </c>
      <c r="E7130" t="s">
        <v>1210</v>
      </c>
      <c r="F7130" t="s">
        <v>13</v>
      </c>
      <c r="G7130" t="s">
        <v>1211</v>
      </c>
      <c r="H7130" s="3">
        <v>0.7</v>
      </c>
      <c r="I7130" s="5">
        <v>43783</v>
      </c>
      <c r="J7130" s="5" t="str">
        <f t="shared" si="222"/>
        <v>September</v>
      </c>
      <c r="K7130" s="7">
        <f t="shared" si="223"/>
        <v>2019</v>
      </c>
      <c r="L7130" t="s">
        <v>1212</v>
      </c>
      <c r="M7130" t="s">
        <v>102</v>
      </c>
      <c r="N7130">
        <v>43123</v>
      </c>
      <c r="O7130">
        <v>1318</v>
      </c>
      <c r="P7130" t="s">
        <v>1213</v>
      </c>
      <c r="Q7130">
        <v>-3</v>
      </c>
      <c r="R7130">
        <v>2</v>
      </c>
      <c r="S7130" t="s">
        <v>104</v>
      </c>
      <c r="U7130">
        <v>-2.8</v>
      </c>
      <c r="V7130">
        <v>4</v>
      </c>
      <c r="W7130" t="s">
        <v>19</v>
      </c>
      <c r="X7130" s="5">
        <v>43786</v>
      </c>
      <c r="Y7130" t="s">
        <v>20</v>
      </c>
      <c r="Z7130" t="s">
        <v>309</v>
      </c>
      <c r="AA7130" t="s">
        <v>54</v>
      </c>
    </row>
    <row r="7131" spans="1:27" x14ac:dyDescent="0.3">
      <c r="A7131">
        <v>7</v>
      </c>
      <c r="B7131" t="s">
        <v>25</v>
      </c>
      <c r="C7131">
        <v>6</v>
      </c>
      <c r="D7131" t="s">
        <v>26</v>
      </c>
      <c r="E7131" t="s">
        <v>417</v>
      </c>
      <c r="F7131" t="s">
        <v>13</v>
      </c>
      <c r="G7131" t="s">
        <v>1022</v>
      </c>
      <c r="H7131" s="3">
        <v>0.2</v>
      </c>
      <c r="I7131" s="5">
        <v>43800</v>
      </c>
      <c r="J7131" s="5" t="str">
        <f t="shared" si="222"/>
        <v>September</v>
      </c>
      <c r="K7131" s="7">
        <f t="shared" si="223"/>
        <v>2019</v>
      </c>
      <c r="L7131" t="s">
        <v>6242</v>
      </c>
      <c r="M7131" t="s">
        <v>73</v>
      </c>
      <c r="N7131">
        <v>78207</v>
      </c>
      <c r="O7131">
        <v>1804</v>
      </c>
      <c r="P7131" t="s">
        <v>4311</v>
      </c>
      <c r="Q7131">
        <v>4</v>
      </c>
      <c r="R7131">
        <v>2</v>
      </c>
      <c r="S7131" t="s">
        <v>75</v>
      </c>
      <c r="U7131">
        <v>3.63</v>
      </c>
      <c r="V7131">
        <v>10</v>
      </c>
      <c r="W7131" t="s">
        <v>33</v>
      </c>
      <c r="X7131" s="5">
        <v>43807</v>
      </c>
      <c r="Y7131" t="s">
        <v>39</v>
      </c>
      <c r="Z7131" t="s">
        <v>77</v>
      </c>
      <c r="AA7131" t="s">
        <v>64</v>
      </c>
    </row>
    <row r="7132" spans="1:27" x14ac:dyDescent="0.3">
      <c r="A7132">
        <v>1</v>
      </c>
      <c r="B7132" t="s">
        <v>10</v>
      </c>
      <c r="C7132">
        <v>1</v>
      </c>
      <c r="D7132" t="s">
        <v>26</v>
      </c>
      <c r="E7132" t="s">
        <v>906</v>
      </c>
      <c r="F7132" t="s">
        <v>13</v>
      </c>
      <c r="G7132" t="s">
        <v>1305</v>
      </c>
      <c r="H7132" s="3">
        <v>0.2</v>
      </c>
      <c r="I7132" s="5">
        <v>43479</v>
      </c>
      <c r="J7132" s="5" t="str">
        <f t="shared" si="222"/>
        <v>September</v>
      </c>
      <c r="K7132" s="7">
        <f t="shared" si="223"/>
        <v>2019</v>
      </c>
      <c r="L7132" t="s">
        <v>3029</v>
      </c>
      <c r="M7132" t="s">
        <v>16</v>
      </c>
      <c r="N7132">
        <v>28540</v>
      </c>
      <c r="O7132">
        <v>1589</v>
      </c>
      <c r="P7132" t="s">
        <v>312</v>
      </c>
      <c r="Q7132">
        <v>7</v>
      </c>
      <c r="R7132">
        <v>1</v>
      </c>
      <c r="S7132" t="s">
        <v>18</v>
      </c>
      <c r="U7132">
        <v>7.34</v>
      </c>
      <c r="V7132">
        <v>22</v>
      </c>
      <c r="W7132" t="s">
        <v>19</v>
      </c>
      <c r="X7132" s="5">
        <v>43480</v>
      </c>
      <c r="Y7132" t="s">
        <v>130</v>
      </c>
      <c r="Z7132" t="s">
        <v>63</v>
      </c>
      <c r="AA7132" t="s">
        <v>119</v>
      </c>
    </row>
    <row r="7133" spans="1:27" x14ac:dyDescent="0.3">
      <c r="A7133">
        <v>1</v>
      </c>
      <c r="B7133" t="s">
        <v>10</v>
      </c>
      <c r="C7133">
        <v>1</v>
      </c>
      <c r="D7133" t="s">
        <v>50</v>
      </c>
      <c r="E7133" t="s">
        <v>906</v>
      </c>
      <c r="F7133" t="s">
        <v>13</v>
      </c>
      <c r="G7133" t="s">
        <v>1305</v>
      </c>
      <c r="H7133" s="3">
        <v>0.2</v>
      </c>
      <c r="I7133" s="5">
        <v>43479</v>
      </c>
      <c r="J7133" s="5" t="str">
        <f t="shared" si="222"/>
        <v>September</v>
      </c>
      <c r="K7133" s="7">
        <f t="shared" si="223"/>
        <v>2019</v>
      </c>
      <c r="L7133" t="s">
        <v>3029</v>
      </c>
      <c r="M7133" t="s">
        <v>16</v>
      </c>
      <c r="N7133">
        <v>28540</v>
      </c>
      <c r="O7133">
        <v>1423</v>
      </c>
      <c r="P7133" t="s">
        <v>4775</v>
      </c>
      <c r="Q7133">
        <v>1</v>
      </c>
      <c r="R7133">
        <v>5</v>
      </c>
      <c r="S7133" t="s">
        <v>18</v>
      </c>
      <c r="U7133">
        <v>0.69</v>
      </c>
      <c r="V7133">
        <v>8</v>
      </c>
      <c r="W7133" t="s">
        <v>19</v>
      </c>
      <c r="X7133" s="5">
        <v>43480</v>
      </c>
      <c r="Y7133" t="s">
        <v>130</v>
      </c>
      <c r="Z7133" t="s">
        <v>63</v>
      </c>
      <c r="AA7133" t="s">
        <v>52</v>
      </c>
    </row>
    <row r="7134" spans="1:27" x14ac:dyDescent="0.3">
      <c r="A7134">
        <v>4</v>
      </c>
      <c r="B7134" t="s">
        <v>43</v>
      </c>
      <c r="C7134">
        <v>6</v>
      </c>
      <c r="D7134" t="s">
        <v>11</v>
      </c>
      <c r="E7134" t="s">
        <v>88</v>
      </c>
      <c r="F7134" t="s">
        <v>13</v>
      </c>
      <c r="G7134" t="s">
        <v>1916</v>
      </c>
      <c r="H7134" s="3">
        <v>0</v>
      </c>
      <c r="I7134" s="5">
        <v>43635</v>
      </c>
      <c r="J7134" s="5" t="str">
        <f t="shared" si="222"/>
        <v>September</v>
      </c>
      <c r="K7134" s="7">
        <f t="shared" si="223"/>
        <v>2019</v>
      </c>
      <c r="L7134" t="s">
        <v>2640</v>
      </c>
      <c r="M7134" t="s">
        <v>30</v>
      </c>
      <c r="N7134">
        <v>94109</v>
      </c>
      <c r="O7134">
        <v>489</v>
      </c>
      <c r="P7134" t="s">
        <v>1665</v>
      </c>
      <c r="Q7134">
        <v>21</v>
      </c>
      <c r="R7134">
        <v>4</v>
      </c>
      <c r="S7134" t="s">
        <v>32</v>
      </c>
      <c r="U7134">
        <v>21.13</v>
      </c>
      <c r="V7134">
        <v>50</v>
      </c>
      <c r="W7134" t="s">
        <v>19</v>
      </c>
      <c r="X7134" s="5">
        <v>43639</v>
      </c>
      <c r="Y7134" t="s">
        <v>39</v>
      </c>
      <c r="Z7134" t="s">
        <v>34</v>
      </c>
      <c r="AA7134" t="s">
        <v>47</v>
      </c>
    </row>
    <row r="7135" spans="1:27" x14ac:dyDescent="0.3">
      <c r="A7135">
        <v>4</v>
      </c>
      <c r="B7135" t="s">
        <v>43</v>
      </c>
      <c r="C7135">
        <v>6</v>
      </c>
      <c r="D7135" t="s">
        <v>26</v>
      </c>
      <c r="E7135" t="s">
        <v>88</v>
      </c>
      <c r="F7135" t="s">
        <v>13</v>
      </c>
      <c r="G7135" t="s">
        <v>1916</v>
      </c>
      <c r="H7135" s="3">
        <v>0</v>
      </c>
      <c r="I7135" s="5">
        <v>43635</v>
      </c>
      <c r="J7135" s="5" t="str">
        <f t="shared" si="222"/>
        <v>September</v>
      </c>
      <c r="K7135" s="7">
        <f t="shared" si="223"/>
        <v>2019</v>
      </c>
      <c r="L7135" t="s">
        <v>2640</v>
      </c>
      <c r="M7135" t="s">
        <v>30</v>
      </c>
      <c r="N7135">
        <v>94109</v>
      </c>
      <c r="O7135">
        <v>1699</v>
      </c>
      <c r="P7135" t="s">
        <v>4114</v>
      </c>
      <c r="Q7135">
        <v>12</v>
      </c>
      <c r="R7135">
        <v>2</v>
      </c>
      <c r="S7135" t="s">
        <v>32</v>
      </c>
      <c r="U7135">
        <v>11.54</v>
      </c>
      <c r="V7135">
        <v>25</v>
      </c>
      <c r="W7135" t="s">
        <v>19</v>
      </c>
      <c r="X7135" s="5">
        <v>43639</v>
      </c>
      <c r="Y7135" t="s">
        <v>39</v>
      </c>
      <c r="Z7135" t="s">
        <v>34</v>
      </c>
      <c r="AA7135" t="s">
        <v>64</v>
      </c>
    </row>
    <row r="7136" spans="1:27" x14ac:dyDescent="0.3">
      <c r="A7136">
        <v>4</v>
      </c>
      <c r="B7136" t="s">
        <v>43</v>
      </c>
      <c r="C7136">
        <v>6</v>
      </c>
      <c r="D7136" t="s">
        <v>11</v>
      </c>
      <c r="E7136" t="s">
        <v>1030</v>
      </c>
      <c r="F7136" t="s">
        <v>13</v>
      </c>
      <c r="G7136" t="s">
        <v>1918</v>
      </c>
      <c r="H7136" s="3">
        <v>0</v>
      </c>
      <c r="I7136" s="5">
        <v>43604</v>
      </c>
      <c r="J7136" s="5" t="str">
        <f t="shared" si="222"/>
        <v>September</v>
      </c>
      <c r="K7136" s="7">
        <f t="shared" si="223"/>
        <v>2019</v>
      </c>
      <c r="L7136" t="s">
        <v>2520</v>
      </c>
      <c r="M7136" t="s">
        <v>16</v>
      </c>
      <c r="N7136">
        <v>30318</v>
      </c>
      <c r="O7136">
        <v>1228</v>
      </c>
      <c r="P7136" t="s">
        <v>8110</v>
      </c>
      <c r="Q7136">
        <v>375</v>
      </c>
      <c r="R7136">
        <v>9</v>
      </c>
      <c r="S7136" t="s">
        <v>18</v>
      </c>
      <c r="U7136">
        <v>374.63</v>
      </c>
      <c r="V7136">
        <v>1629</v>
      </c>
      <c r="W7136" t="s">
        <v>19</v>
      </c>
      <c r="X7136" s="5">
        <v>43608</v>
      </c>
      <c r="Y7136" t="s">
        <v>39</v>
      </c>
      <c r="Z7136" t="s">
        <v>761</v>
      </c>
      <c r="AA7136" t="s">
        <v>22</v>
      </c>
    </row>
    <row r="7137" spans="1:27" x14ac:dyDescent="0.3">
      <c r="A7137">
        <v>4</v>
      </c>
      <c r="B7137" t="s">
        <v>43</v>
      </c>
      <c r="C7137">
        <v>6</v>
      </c>
      <c r="D7137" t="s">
        <v>26</v>
      </c>
      <c r="E7137" t="s">
        <v>1030</v>
      </c>
      <c r="F7137" t="s">
        <v>13</v>
      </c>
      <c r="G7137" t="s">
        <v>1918</v>
      </c>
      <c r="H7137" s="3">
        <v>0</v>
      </c>
      <c r="I7137" s="5">
        <v>43604</v>
      </c>
      <c r="J7137" s="5" t="str">
        <f t="shared" si="222"/>
        <v>September</v>
      </c>
      <c r="K7137" s="7">
        <f t="shared" si="223"/>
        <v>2019</v>
      </c>
      <c r="L7137" t="s">
        <v>2520</v>
      </c>
      <c r="M7137" t="s">
        <v>16</v>
      </c>
      <c r="N7137">
        <v>30318</v>
      </c>
      <c r="O7137">
        <v>1741</v>
      </c>
      <c r="P7137" t="s">
        <v>2919</v>
      </c>
      <c r="Q7137">
        <v>141</v>
      </c>
      <c r="R7137">
        <v>7</v>
      </c>
      <c r="S7137" t="s">
        <v>18</v>
      </c>
      <c r="U7137">
        <v>140.6</v>
      </c>
      <c r="V7137">
        <v>287</v>
      </c>
      <c r="W7137" t="s">
        <v>19</v>
      </c>
      <c r="X7137" s="5">
        <v>43608</v>
      </c>
      <c r="Y7137" t="s">
        <v>39</v>
      </c>
      <c r="Z7137" t="s">
        <v>761</v>
      </c>
      <c r="AA7137" t="s">
        <v>64</v>
      </c>
    </row>
    <row r="7138" spans="1:27" x14ac:dyDescent="0.3">
      <c r="A7138">
        <v>4</v>
      </c>
      <c r="B7138" t="s">
        <v>43</v>
      </c>
      <c r="C7138">
        <v>6</v>
      </c>
      <c r="D7138" t="s">
        <v>50</v>
      </c>
      <c r="E7138" t="s">
        <v>1030</v>
      </c>
      <c r="F7138" t="s">
        <v>13</v>
      </c>
      <c r="G7138" t="s">
        <v>1918</v>
      </c>
      <c r="H7138" s="3">
        <v>0</v>
      </c>
      <c r="I7138" s="5">
        <v>43604</v>
      </c>
      <c r="J7138" s="5" t="str">
        <f t="shared" si="222"/>
        <v>September</v>
      </c>
      <c r="K7138" s="7">
        <f t="shared" si="223"/>
        <v>2019</v>
      </c>
      <c r="L7138" t="s">
        <v>2520</v>
      </c>
      <c r="M7138" t="s">
        <v>16</v>
      </c>
      <c r="N7138">
        <v>30318</v>
      </c>
      <c r="O7138">
        <v>1173</v>
      </c>
      <c r="P7138" t="s">
        <v>4801</v>
      </c>
      <c r="Q7138">
        <v>98</v>
      </c>
      <c r="R7138">
        <v>3</v>
      </c>
      <c r="S7138" t="s">
        <v>18</v>
      </c>
      <c r="U7138">
        <v>98.27</v>
      </c>
      <c r="V7138">
        <v>378</v>
      </c>
      <c r="W7138" t="s">
        <v>19</v>
      </c>
      <c r="X7138" s="5">
        <v>43608</v>
      </c>
      <c r="Y7138" t="s">
        <v>39</v>
      </c>
      <c r="Z7138" t="s">
        <v>761</v>
      </c>
      <c r="AA7138" t="s">
        <v>52</v>
      </c>
    </row>
    <row r="7139" spans="1:27" x14ac:dyDescent="0.3">
      <c r="A7139">
        <v>4</v>
      </c>
      <c r="B7139" t="s">
        <v>43</v>
      </c>
      <c r="C7139">
        <v>6</v>
      </c>
      <c r="D7139" t="s">
        <v>50</v>
      </c>
      <c r="E7139" t="s">
        <v>1030</v>
      </c>
      <c r="F7139" t="s">
        <v>13</v>
      </c>
      <c r="G7139" t="s">
        <v>1918</v>
      </c>
      <c r="H7139" s="3">
        <v>0</v>
      </c>
      <c r="I7139" s="5">
        <v>43604</v>
      </c>
      <c r="J7139" s="5" t="str">
        <f t="shared" si="222"/>
        <v>September</v>
      </c>
      <c r="K7139" s="7">
        <f t="shared" si="223"/>
        <v>2019</v>
      </c>
      <c r="L7139" t="s">
        <v>2520</v>
      </c>
      <c r="M7139" t="s">
        <v>16</v>
      </c>
      <c r="N7139">
        <v>30318</v>
      </c>
      <c r="O7139">
        <v>967</v>
      </c>
      <c r="P7139" t="s">
        <v>4989</v>
      </c>
      <c r="Q7139">
        <v>4</v>
      </c>
      <c r="R7139">
        <v>4</v>
      </c>
      <c r="S7139" t="s">
        <v>18</v>
      </c>
      <c r="U7139">
        <v>4.07</v>
      </c>
      <c r="V7139">
        <v>68</v>
      </c>
      <c r="W7139" t="s">
        <v>19</v>
      </c>
      <c r="X7139" s="5">
        <v>43608</v>
      </c>
      <c r="Y7139" t="s">
        <v>39</v>
      </c>
      <c r="Z7139" t="s">
        <v>761</v>
      </c>
      <c r="AA7139" t="s">
        <v>113</v>
      </c>
    </row>
    <row r="7140" spans="1:27" x14ac:dyDescent="0.3">
      <c r="A7140">
        <v>5</v>
      </c>
      <c r="B7140" t="s">
        <v>43</v>
      </c>
      <c r="C7140">
        <v>6</v>
      </c>
      <c r="D7140" t="s">
        <v>26</v>
      </c>
      <c r="E7140" t="s">
        <v>65</v>
      </c>
      <c r="F7140" t="s">
        <v>13</v>
      </c>
      <c r="G7140" t="s">
        <v>1438</v>
      </c>
      <c r="H7140" s="3">
        <v>0</v>
      </c>
      <c r="I7140" s="5">
        <v>43488</v>
      </c>
      <c r="J7140" s="5" t="str">
        <f t="shared" si="222"/>
        <v>September</v>
      </c>
      <c r="K7140" s="7">
        <f t="shared" si="223"/>
        <v>2019</v>
      </c>
      <c r="L7140" t="s">
        <v>6538</v>
      </c>
      <c r="M7140" t="s">
        <v>30</v>
      </c>
      <c r="N7140">
        <v>98103</v>
      </c>
      <c r="O7140">
        <v>1713</v>
      </c>
      <c r="P7140" t="s">
        <v>2912</v>
      </c>
      <c r="Q7140">
        <v>3</v>
      </c>
      <c r="R7140">
        <v>1</v>
      </c>
      <c r="S7140" t="s">
        <v>32</v>
      </c>
      <c r="U7140">
        <v>3.11</v>
      </c>
      <c r="V7140">
        <v>6</v>
      </c>
      <c r="W7140" t="s">
        <v>33</v>
      </c>
      <c r="X7140" s="5">
        <v>43493</v>
      </c>
      <c r="Y7140" t="s">
        <v>39</v>
      </c>
      <c r="Z7140" t="s">
        <v>69</v>
      </c>
      <c r="AA7140" t="s">
        <v>64</v>
      </c>
    </row>
    <row r="7141" spans="1:27" x14ac:dyDescent="0.3">
      <c r="A7141">
        <v>5</v>
      </c>
      <c r="B7141" t="s">
        <v>43</v>
      </c>
      <c r="C7141">
        <v>6</v>
      </c>
      <c r="D7141" t="s">
        <v>26</v>
      </c>
      <c r="E7141" t="s">
        <v>65</v>
      </c>
      <c r="F7141" t="s">
        <v>13</v>
      </c>
      <c r="G7141" t="s">
        <v>1438</v>
      </c>
      <c r="H7141" s="3">
        <v>0</v>
      </c>
      <c r="I7141" s="5">
        <v>43488</v>
      </c>
      <c r="J7141" s="5" t="str">
        <f t="shared" si="222"/>
        <v>September</v>
      </c>
      <c r="K7141" s="7">
        <f t="shared" si="223"/>
        <v>2019</v>
      </c>
      <c r="L7141" t="s">
        <v>6538</v>
      </c>
      <c r="M7141" t="s">
        <v>30</v>
      </c>
      <c r="N7141">
        <v>98103</v>
      </c>
      <c r="O7141">
        <v>1816</v>
      </c>
      <c r="P7141" t="s">
        <v>2830</v>
      </c>
      <c r="Q7141">
        <v>12</v>
      </c>
      <c r="R7141">
        <v>4</v>
      </c>
      <c r="S7141" t="s">
        <v>32</v>
      </c>
      <c r="U7141">
        <v>12.44</v>
      </c>
      <c r="V7141">
        <v>26</v>
      </c>
      <c r="W7141" t="s">
        <v>33</v>
      </c>
      <c r="X7141" s="5">
        <v>43493</v>
      </c>
      <c r="Y7141" t="s">
        <v>39</v>
      </c>
      <c r="Z7141" t="s">
        <v>69</v>
      </c>
      <c r="AA7141" t="s">
        <v>64</v>
      </c>
    </row>
    <row r="7142" spans="1:27" x14ac:dyDescent="0.3">
      <c r="A7142">
        <v>5</v>
      </c>
      <c r="B7142" t="s">
        <v>43</v>
      </c>
      <c r="C7142">
        <v>6</v>
      </c>
      <c r="D7142" t="s">
        <v>26</v>
      </c>
      <c r="E7142" t="s">
        <v>65</v>
      </c>
      <c r="F7142" t="s">
        <v>13</v>
      </c>
      <c r="G7142" t="s">
        <v>1438</v>
      </c>
      <c r="H7142" s="3">
        <v>0.2</v>
      </c>
      <c r="I7142" s="5">
        <v>43488</v>
      </c>
      <c r="J7142" s="5" t="str">
        <f t="shared" si="222"/>
        <v>September</v>
      </c>
      <c r="K7142" s="7">
        <f t="shared" si="223"/>
        <v>2019</v>
      </c>
      <c r="L7142" t="s">
        <v>6538</v>
      </c>
      <c r="M7142" t="s">
        <v>30</v>
      </c>
      <c r="N7142">
        <v>98103</v>
      </c>
      <c r="O7142">
        <v>1316</v>
      </c>
      <c r="P7142" t="s">
        <v>3150</v>
      </c>
      <c r="Q7142">
        <v>7</v>
      </c>
      <c r="R7142">
        <v>5</v>
      </c>
      <c r="S7142" t="s">
        <v>32</v>
      </c>
      <c r="U7142">
        <v>6.89</v>
      </c>
      <c r="V7142">
        <v>20</v>
      </c>
      <c r="W7142" t="s">
        <v>33</v>
      </c>
      <c r="X7142" s="5">
        <v>43493</v>
      </c>
      <c r="Y7142" t="s">
        <v>39</v>
      </c>
      <c r="Z7142" t="s">
        <v>69</v>
      </c>
      <c r="AA7142" t="s">
        <v>54</v>
      </c>
    </row>
    <row r="7143" spans="1:27" x14ac:dyDescent="0.3">
      <c r="A7143">
        <v>5</v>
      </c>
      <c r="B7143" t="s">
        <v>43</v>
      </c>
      <c r="C7143">
        <v>6</v>
      </c>
      <c r="D7143" t="s">
        <v>50</v>
      </c>
      <c r="E7143" t="s">
        <v>65</v>
      </c>
      <c r="F7143" t="s">
        <v>13</v>
      </c>
      <c r="G7143" t="s">
        <v>1438</v>
      </c>
      <c r="H7143" s="3">
        <v>0.2</v>
      </c>
      <c r="I7143" s="5">
        <v>43488</v>
      </c>
      <c r="J7143" s="5" t="str">
        <f t="shared" si="222"/>
        <v>September</v>
      </c>
      <c r="K7143" s="7">
        <f t="shared" si="223"/>
        <v>2019</v>
      </c>
      <c r="L7143" t="s">
        <v>6538</v>
      </c>
      <c r="M7143" t="s">
        <v>30</v>
      </c>
      <c r="N7143">
        <v>98103</v>
      </c>
      <c r="O7143">
        <v>783</v>
      </c>
      <c r="P7143" t="s">
        <v>4726</v>
      </c>
      <c r="Q7143">
        <v>9</v>
      </c>
      <c r="R7143">
        <v>6</v>
      </c>
      <c r="S7143" t="s">
        <v>32</v>
      </c>
      <c r="U7143">
        <v>8.64</v>
      </c>
      <c r="V7143">
        <v>86</v>
      </c>
      <c r="W7143" t="s">
        <v>33</v>
      </c>
      <c r="X7143" s="5">
        <v>43493</v>
      </c>
      <c r="Y7143" t="s">
        <v>39</v>
      </c>
      <c r="Z7143" t="s">
        <v>69</v>
      </c>
      <c r="AA7143" t="s">
        <v>52</v>
      </c>
    </row>
    <row r="7144" spans="1:27" x14ac:dyDescent="0.3">
      <c r="A7144">
        <v>4</v>
      </c>
      <c r="B7144" t="s">
        <v>43</v>
      </c>
      <c r="C7144">
        <v>6</v>
      </c>
      <c r="D7144" t="s">
        <v>11</v>
      </c>
      <c r="E7144" t="s">
        <v>535</v>
      </c>
      <c r="F7144" t="s">
        <v>13</v>
      </c>
      <c r="G7144" t="s">
        <v>5300</v>
      </c>
      <c r="H7144" s="3">
        <v>0</v>
      </c>
      <c r="I7144" s="5">
        <v>43808</v>
      </c>
      <c r="J7144" s="5" t="str">
        <f t="shared" si="222"/>
        <v>September</v>
      </c>
      <c r="K7144" s="7">
        <f t="shared" si="223"/>
        <v>2019</v>
      </c>
      <c r="L7144" t="s">
        <v>5483</v>
      </c>
      <c r="M7144" t="s">
        <v>73</v>
      </c>
      <c r="N7144">
        <v>48234</v>
      </c>
      <c r="O7144">
        <v>752</v>
      </c>
      <c r="P7144" t="s">
        <v>8133</v>
      </c>
      <c r="Q7144">
        <v>227</v>
      </c>
      <c r="R7144">
        <v>3</v>
      </c>
      <c r="S7144" t="s">
        <v>75</v>
      </c>
      <c r="U7144">
        <v>226.96</v>
      </c>
      <c r="V7144">
        <v>873</v>
      </c>
      <c r="W7144" t="s">
        <v>33</v>
      </c>
      <c r="X7144" s="5">
        <v>43812</v>
      </c>
      <c r="Y7144" t="s">
        <v>39</v>
      </c>
      <c r="Z7144" t="s">
        <v>156</v>
      </c>
      <c r="AA7144" t="s">
        <v>24</v>
      </c>
    </row>
    <row r="7145" spans="1:27" x14ac:dyDescent="0.3">
      <c r="A7145">
        <v>4</v>
      </c>
      <c r="B7145" t="s">
        <v>43</v>
      </c>
      <c r="C7145">
        <v>6</v>
      </c>
      <c r="D7145" t="s">
        <v>26</v>
      </c>
      <c r="E7145" t="s">
        <v>535</v>
      </c>
      <c r="F7145" t="s">
        <v>13</v>
      </c>
      <c r="G7145" t="s">
        <v>5300</v>
      </c>
      <c r="H7145" s="3">
        <v>0</v>
      </c>
      <c r="I7145" s="5">
        <v>43808</v>
      </c>
      <c r="J7145" s="5" t="str">
        <f t="shared" si="222"/>
        <v>September</v>
      </c>
      <c r="K7145" s="7">
        <f t="shared" si="223"/>
        <v>2019</v>
      </c>
      <c r="L7145" t="s">
        <v>5483</v>
      </c>
      <c r="M7145" t="s">
        <v>73</v>
      </c>
      <c r="N7145">
        <v>48234</v>
      </c>
      <c r="O7145">
        <v>1634</v>
      </c>
      <c r="P7145" t="s">
        <v>826</v>
      </c>
      <c r="Q7145">
        <v>20</v>
      </c>
      <c r="R7145">
        <v>2</v>
      </c>
      <c r="S7145" t="s">
        <v>75</v>
      </c>
      <c r="U7145">
        <v>19.52</v>
      </c>
      <c r="V7145">
        <v>42</v>
      </c>
      <c r="W7145" t="s">
        <v>33</v>
      </c>
      <c r="X7145" s="5">
        <v>43812</v>
      </c>
      <c r="Y7145" t="s">
        <v>39</v>
      </c>
      <c r="Z7145" t="s">
        <v>156</v>
      </c>
      <c r="AA7145" t="s">
        <v>54</v>
      </c>
    </row>
    <row r="7146" spans="1:27" x14ac:dyDescent="0.3">
      <c r="A7146">
        <v>4</v>
      </c>
      <c r="B7146" t="s">
        <v>43</v>
      </c>
      <c r="C7146">
        <v>6</v>
      </c>
      <c r="D7146" t="s">
        <v>26</v>
      </c>
      <c r="E7146" t="s">
        <v>535</v>
      </c>
      <c r="F7146" t="s">
        <v>13</v>
      </c>
      <c r="G7146" t="s">
        <v>5300</v>
      </c>
      <c r="H7146" s="3">
        <v>0</v>
      </c>
      <c r="I7146" s="5">
        <v>43808</v>
      </c>
      <c r="J7146" s="5" t="str">
        <f t="shared" si="222"/>
        <v>September</v>
      </c>
      <c r="K7146" s="7">
        <f t="shared" si="223"/>
        <v>2019</v>
      </c>
      <c r="L7146" t="s">
        <v>5483</v>
      </c>
      <c r="M7146" t="s">
        <v>73</v>
      </c>
      <c r="N7146">
        <v>48234</v>
      </c>
      <c r="O7146">
        <v>1742</v>
      </c>
      <c r="P7146" t="s">
        <v>4606</v>
      </c>
      <c r="Q7146">
        <v>6</v>
      </c>
      <c r="R7146">
        <v>2</v>
      </c>
      <c r="S7146" t="s">
        <v>75</v>
      </c>
      <c r="U7146">
        <v>6.22</v>
      </c>
      <c r="V7146">
        <v>13</v>
      </c>
      <c r="W7146" t="s">
        <v>33</v>
      </c>
      <c r="X7146" s="5">
        <v>43812</v>
      </c>
      <c r="Y7146" t="s">
        <v>39</v>
      </c>
      <c r="Z7146" t="s">
        <v>156</v>
      </c>
      <c r="AA7146" t="s">
        <v>64</v>
      </c>
    </row>
    <row r="7147" spans="1:27" x14ac:dyDescent="0.3">
      <c r="A7147">
        <v>4</v>
      </c>
      <c r="B7147" t="s">
        <v>43</v>
      </c>
      <c r="C7147">
        <v>6</v>
      </c>
      <c r="D7147" t="s">
        <v>26</v>
      </c>
      <c r="E7147" t="s">
        <v>88</v>
      </c>
      <c r="F7147" t="s">
        <v>13</v>
      </c>
      <c r="G7147" t="s">
        <v>1673</v>
      </c>
      <c r="H7147" s="3">
        <v>0</v>
      </c>
      <c r="I7147" s="5">
        <v>43494</v>
      </c>
      <c r="J7147" s="5" t="str">
        <f t="shared" si="222"/>
        <v>September</v>
      </c>
      <c r="K7147" s="7">
        <f t="shared" si="223"/>
        <v>2019</v>
      </c>
      <c r="L7147" t="s">
        <v>4453</v>
      </c>
      <c r="M7147" t="s">
        <v>30</v>
      </c>
      <c r="N7147">
        <v>94109</v>
      </c>
      <c r="O7147">
        <v>82</v>
      </c>
      <c r="P7147" t="s">
        <v>4187</v>
      </c>
      <c r="Q7147">
        <v>2</v>
      </c>
      <c r="R7147">
        <v>1</v>
      </c>
      <c r="S7147" t="s">
        <v>32</v>
      </c>
      <c r="U7147">
        <v>2.23</v>
      </c>
      <c r="V7147">
        <v>9</v>
      </c>
      <c r="W7147" t="s">
        <v>19</v>
      </c>
      <c r="X7147" s="5">
        <v>43498</v>
      </c>
      <c r="Y7147" t="s">
        <v>39</v>
      </c>
      <c r="Z7147" t="s">
        <v>34</v>
      </c>
      <c r="AA7147" t="s">
        <v>356</v>
      </c>
    </row>
    <row r="7148" spans="1:27" x14ac:dyDescent="0.3">
      <c r="A7148">
        <v>4</v>
      </c>
      <c r="B7148" t="s">
        <v>43</v>
      </c>
      <c r="C7148">
        <v>6</v>
      </c>
      <c r="D7148" t="s">
        <v>26</v>
      </c>
      <c r="E7148" t="s">
        <v>88</v>
      </c>
      <c r="F7148" t="s">
        <v>13</v>
      </c>
      <c r="G7148" t="s">
        <v>1673</v>
      </c>
      <c r="H7148" s="3">
        <v>0</v>
      </c>
      <c r="I7148" s="5">
        <v>43494</v>
      </c>
      <c r="J7148" s="5" t="str">
        <f t="shared" si="222"/>
        <v>September</v>
      </c>
      <c r="K7148" s="7">
        <f t="shared" si="223"/>
        <v>2019</v>
      </c>
      <c r="L7148" t="s">
        <v>4453</v>
      </c>
      <c r="M7148" t="s">
        <v>30</v>
      </c>
      <c r="N7148">
        <v>94109</v>
      </c>
      <c r="O7148">
        <v>1155</v>
      </c>
      <c r="P7148" t="s">
        <v>3840</v>
      </c>
      <c r="Q7148">
        <v>2</v>
      </c>
      <c r="R7148">
        <v>3</v>
      </c>
      <c r="S7148" t="s">
        <v>32</v>
      </c>
      <c r="U7148">
        <v>2.17</v>
      </c>
      <c r="V7148">
        <v>8</v>
      </c>
      <c r="W7148" t="s">
        <v>19</v>
      </c>
      <c r="X7148" s="5">
        <v>43498</v>
      </c>
      <c r="Y7148" t="s">
        <v>39</v>
      </c>
      <c r="Z7148" t="s">
        <v>34</v>
      </c>
      <c r="AA7148" t="s">
        <v>49</v>
      </c>
    </row>
    <row r="7149" spans="1:27" x14ac:dyDescent="0.3">
      <c r="A7149">
        <v>4</v>
      </c>
      <c r="B7149" t="s">
        <v>43</v>
      </c>
      <c r="C7149">
        <v>6</v>
      </c>
      <c r="D7149" t="s">
        <v>26</v>
      </c>
      <c r="E7149" t="s">
        <v>88</v>
      </c>
      <c r="F7149" t="s">
        <v>13</v>
      </c>
      <c r="G7149" t="s">
        <v>1673</v>
      </c>
      <c r="H7149" s="3">
        <v>0.2</v>
      </c>
      <c r="I7149" s="5">
        <v>43494</v>
      </c>
      <c r="J7149" s="5" t="str">
        <f t="shared" si="222"/>
        <v>September</v>
      </c>
      <c r="K7149" s="7">
        <f t="shared" si="223"/>
        <v>2019</v>
      </c>
      <c r="L7149" t="s">
        <v>4453</v>
      </c>
      <c r="M7149" t="s">
        <v>30</v>
      </c>
      <c r="N7149">
        <v>94109</v>
      </c>
      <c r="O7149">
        <v>449</v>
      </c>
      <c r="P7149" t="s">
        <v>1019</v>
      </c>
      <c r="Q7149">
        <v>40</v>
      </c>
      <c r="R7149">
        <v>8</v>
      </c>
      <c r="S7149" t="s">
        <v>32</v>
      </c>
      <c r="U7149">
        <v>40.369999999999997</v>
      </c>
      <c r="V7149">
        <v>120</v>
      </c>
      <c r="W7149" t="s">
        <v>19</v>
      </c>
      <c r="X7149" s="5">
        <v>43498</v>
      </c>
      <c r="Y7149" t="s">
        <v>39</v>
      </c>
      <c r="Z7149" t="s">
        <v>34</v>
      </c>
      <c r="AA7149" t="s">
        <v>54</v>
      </c>
    </row>
    <row r="7150" spans="1:27" x14ac:dyDescent="0.3">
      <c r="A7150">
        <v>2</v>
      </c>
      <c r="B7150" t="s">
        <v>25</v>
      </c>
      <c r="C7150">
        <v>1</v>
      </c>
      <c r="D7150" t="s">
        <v>26</v>
      </c>
      <c r="E7150" t="s">
        <v>5837</v>
      </c>
      <c r="F7150" t="s">
        <v>13</v>
      </c>
      <c r="G7150" t="s">
        <v>1224</v>
      </c>
      <c r="H7150" s="3">
        <v>0.2</v>
      </c>
      <c r="I7150" s="5">
        <v>43688</v>
      </c>
      <c r="J7150" s="5" t="str">
        <f t="shared" si="222"/>
        <v>September</v>
      </c>
      <c r="K7150" s="7">
        <f t="shared" si="223"/>
        <v>2019</v>
      </c>
      <c r="L7150" t="s">
        <v>5838</v>
      </c>
      <c r="M7150" t="s">
        <v>73</v>
      </c>
      <c r="N7150">
        <v>76021</v>
      </c>
      <c r="O7150">
        <v>1658</v>
      </c>
      <c r="P7150" t="s">
        <v>8234</v>
      </c>
      <c r="Q7150">
        <v>10</v>
      </c>
      <c r="R7150">
        <v>4</v>
      </c>
      <c r="S7150" t="s">
        <v>75</v>
      </c>
      <c r="U7150">
        <v>10.01</v>
      </c>
      <c r="V7150">
        <v>30</v>
      </c>
      <c r="W7150" t="s">
        <v>33</v>
      </c>
      <c r="X7150" s="5">
        <v>43690</v>
      </c>
      <c r="Y7150" t="s">
        <v>130</v>
      </c>
      <c r="Z7150" t="s">
        <v>77</v>
      </c>
      <c r="AA7150" t="s">
        <v>64</v>
      </c>
    </row>
    <row r="7151" spans="1:27" x14ac:dyDescent="0.3">
      <c r="A7151">
        <v>2</v>
      </c>
      <c r="B7151" t="s">
        <v>25</v>
      </c>
      <c r="C7151">
        <v>1</v>
      </c>
      <c r="D7151" t="s">
        <v>26</v>
      </c>
      <c r="E7151" t="s">
        <v>5837</v>
      </c>
      <c r="F7151" t="s">
        <v>13</v>
      </c>
      <c r="G7151" t="s">
        <v>1224</v>
      </c>
      <c r="H7151" s="3">
        <v>0.2</v>
      </c>
      <c r="I7151" s="5">
        <v>43688</v>
      </c>
      <c r="J7151" s="5" t="str">
        <f t="shared" si="222"/>
        <v>September</v>
      </c>
      <c r="K7151" s="7">
        <f t="shared" si="223"/>
        <v>2019</v>
      </c>
      <c r="L7151" t="s">
        <v>5838</v>
      </c>
      <c r="M7151" t="s">
        <v>73</v>
      </c>
      <c r="N7151">
        <v>76021</v>
      </c>
      <c r="O7151">
        <v>321</v>
      </c>
      <c r="P7151" t="s">
        <v>2810</v>
      </c>
      <c r="Q7151">
        <v>3</v>
      </c>
      <c r="R7151">
        <v>7</v>
      </c>
      <c r="S7151" t="s">
        <v>75</v>
      </c>
      <c r="U7151">
        <v>2.87</v>
      </c>
      <c r="V7151">
        <v>9</v>
      </c>
      <c r="W7151" t="s">
        <v>33</v>
      </c>
      <c r="X7151" s="5">
        <v>43690</v>
      </c>
      <c r="Y7151" t="s">
        <v>130</v>
      </c>
      <c r="Z7151" t="s">
        <v>77</v>
      </c>
      <c r="AA7151" t="s">
        <v>49</v>
      </c>
    </row>
    <row r="7152" spans="1:27" x14ac:dyDescent="0.3">
      <c r="A7152">
        <v>2</v>
      </c>
      <c r="B7152" t="s">
        <v>25</v>
      </c>
      <c r="C7152">
        <v>1</v>
      </c>
      <c r="D7152" t="s">
        <v>26</v>
      </c>
      <c r="E7152" t="s">
        <v>5837</v>
      </c>
      <c r="F7152" t="s">
        <v>13</v>
      </c>
      <c r="G7152" t="s">
        <v>1224</v>
      </c>
      <c r="H7152" s="3">
        <v>0.8</v>
      </c>
      <c r="I7152" s="5">
        <v>43688</v>
      </c>
      <c r="J7152" s="5" t="str">
        <f t="shared" si="222"/>
        <v>September</v>
      </c>
      <c r="K7152" s="7">
        <f t="shared" si="223"/>
        <v>2019</v>
      </c>
      <c r="L7152" t="s">
        <v>5838</v>
      </c>
      <c r="M7152" t="s">
        <v>73</v>
      </c>
      <c r="N7152">
        <v>76021</v>
      </c>
      <c r="O7152">
        <v>664</v>
      </c>
      <c r="P7152" t="s">
        <v>3354</v>
      </c>
      <c r="Q7152">
        <v>-23</v>
      </c>
      <c r="R7152">
        <v>8</v>
      </c>
      <c r="S7152" t="s">
        <v>75</v>
      </c>
      <c r="U7152">
        <v>-22.51</v>
      </c>
      <c r="V7152">
        <v>13</v>
      </c>
      <c r="W7152" t="s">
        <v>33</v>
      </c>
      <c r="X7152" s="5">
        <v>43690</v>
      </c>
      <c r="Y7152" t="s">
        <v>130</v>
      </c>
      <c r="Z7152" t="s">
        <v>77</v>
      </c>
      <c r="AA7152" t="s">
        <v>54</v>
      </c>
    </row>
    <row r="7153" spans="1:27" x14ac:dyDescent="0.3">
      <c r="A7153">
        <v>2</v>
      </c>
      <c r="B7153" t="s">
        <v>25</v>
      </c>
      <c r="C7153">
        <v>1</v>
      </c>
      <c r="D7153" t="s">
        <v>50</v>
      </c>
      <c r="E7153" t="s">
        <v>5837</v>
      </c>
      <c r="F7153" t="s">
        <v>13</v>
      </c>
      <c r="G7153" t="s">
        <v>1224</v>
      </c>
      <c r="H7153" s="3">
        <v>0.2</v>
      </c>
      <c r="I7153" s="5">
        <v>43688</v>
      </c>
      <c r="J7153" s="5" t="str">
        <f t="shared" si="222"/>
        <v>September</v>
      </c>
      <c r="K7153" s="7">
        <f t="shared" si="223"/>
        <v>2019</v>
      </c>
      <c r="L7153" t="s">
        <v>5838</v>
      </c>
      <c r="M7153" t="s">
        <v>73</v>
      </c>
      <c r="N7153">
        <v>76021</v>
      </c>
      <c r="O7153">
        <v>1322</v>
      </c>
      <c r="P7153" t="s">
        <v>4900</v>
      </c>
      <c r="Q7153">
        <v>13</v>
      </c>
      <c r="R7153">
        <v>2</v>
      </c>
      <c r="S7153" t="s">
        <v>75</v>
      </c>
      <c r="U7153">
        <v>13.44</v>
      </c>
      <c r="V7153">
        <v>154</v>
      </c>
      <c r="W7153" t="s">
        <v>33</v>
      </c>
      <c r="X7153" s="5">
        <v>43690</v>
      </c>
      <c r="Y7153" t="s">
        <v>130</v>
      </c>
      <c r="Z7153" t="s">
        <v>77</v>
      </c>
      <c r="AA7153" t="s">
        <v>52</v>
      </c>
    </row>
    <row r="7154" spans="1:27" x14ac:dyDescent="0.3">
      <c r="A7154">
        <v>2</v>
      </c>
      <c r="B7154" t="s">
        <v>43</v>
      </c>
      <c r="C7154">
        <v>3</v>
      </c>
      <c r="D7154" t="s">
        <v>11</v>
      </c>
      <c r="E7154" t="s">
        <v>1012</v>
      </c>
      <c r="F7154" t="s">
        <v>13</v>
      </c>
      <c r="G7154" t="s">
        <v>288</v>
      </c>
      <c r="H7154" s="3">
        <v>0.2</v>
      </c>
      <c r="I7154" s="5">
        <v>43766</v>
      </c>
      <c r="J7154" s="5" t="str">
        <f t="shared" si="222"/>
        <v>September</v>
      </c>
      <c r="K7154" s="7">
        <f t="shared" si="223"/>
        <v>2019</v>
      </c>
      <c r="L7154" t="s">
        <v>2024</v>
      </c>
      <c r="M7154" t="s">
        <v>16</v>
      </c>
      <c r="N7154">
        <v>28314</v>
      </c>
      <c r="O7154">
        <v>465</v>
      </c>
      <c r="P7154" t="s">
        <v>8194</v>
      </c>
      <c r="Q7154">
        <v>16</v>
      </c>
      <c r="R7154">
        <v>3</v>
      </c>
      <c r="S7154" t="s">
        <v>18</v>
      </c>
      <c r="U7154">
        <v>15.59</v>
      </c>
      <c r="V7154">
        <v>78</v>
      </c>
      <c r="W7154" t="s">
        <v>19</v>
      </c>
      <c r="X7154" s="5">
        <v>43768</v>
      </c>
      <c r="Y7154" t="s">
        <v>20</v>
      </c>
      <c r="Z7154" t="s">
        <v>63</v>
      </c>
      <c r="AA7154" t="s">
        <v>47</v>
      </c>
    </row>
    <row r="7155" spans="1:27" x14ac:dyDescent="0.3">
      <c r="A7155">
        <v>2</v>
      </c>
      <c r="B7155" t="s">
        <v>43</v>
      </c>
      <c r="C7155">
        <v>3</v>
      </c>
      <c r="D7155" t="s">
        <v>26</v>
      </c>
      <c r="E7155" t="s">
        <v>1012</v>
      </c>
      <c r="F7155" t="s">
        <v>13</v>
      </c>
      <c r="G7155" t="s">
        <v>288</v>
      </c>
      <c r="H7155" s="3">
        <v>0.2</v>
      </c>
      <c r="I7155" s="5">
        <v>43766</v>
      </c>
      <c r="J7155" s="5" t="str">
        <f t="shared" si="222"/>
        <v>September</v>
      </c>
      <c r="K7155" s="7">
        <f t="shared" si="223"/>
        <v>2019</v>
      </c>
      <c r="L7155" t="s">
        <v>2024</v>
      </c>
      <c r="M7155" t="s">
        <v>16</v>
      </c>
      <c r="N7155">
        <v>28314</v>
      </c>
      <c r="O7155">
        <v>776</v>
      </c>
      <c r="P7155" t="s">
        <v>515</v>
      </c>
      <c r="Q7155">
        <v>-29</v>
      </c>
      <c r="R7155">
        <v>2</v>
      </c>
      <c r="S7155" t="s">
        <v>18</v>
      </c>
      <c r="U7155">
        <v>-29.44</v>
      </c>
      <c r="V7155">
        <v>147</v>
      </c>
      <c r="W7155" t="s">
        <v>19</v>
      </c>
      <c r="X7155" s="5">
        <v>43768</v>
      </c>
      <c r="Y7155" t="s">
        <v>20</v>
      </c>
      <c r="Z7155" t="s">
        <v>63</v>
      </c>
      <c r="AA7155" t="s">
        <v>42</v>
      </c>
    </row>
    <row r="7156" spans="1:27" x14ac:dyDescent="0.3">
      <c r="A7156">
        <v>2</v>
      </c>
      <c r="B7156" t="s">
        <v>43</v>
      </c>
      <c r="C7156">
        <v>3</v>
      </c>
      <c r="D7156" t="s">
        <v>26</v>
      </c>
      <c r="E7156" t="s">
        <v>1012</v>
      </c>
      <c r="F7156" t="s">
        <v>13</v>
      </c>
      <c r="G7156" t="s">
        <v>288</v>
      </c>
      <c r="H7156" s="3">
        <v>0.2</v>
      </c>
      <c r="I7156" s="5">
        <v>43766</v>
      </c>
      <c r="J7156" s="5" t="str">
        <f t="shared" si="222"/>
        <v>September</v>
      </c>
      <c r="K7156" s="7">
        <f t="shared" si="223"/>
        <v>2019</v>
      </c>
      <c r="L7156" t="s">
        <v>2024</v>
      </c>
      <c r="M7156" t="s">
        <v>16</v>
      </c>
      <c r="N7156">
        <v>28314</v>
      </c>
      <c r="O7156">
        <v>1731</v>
      </c>
      <c r="P7156" t="s">
        <v>2806</v>
      </c>
      <c r="Q7156">
        <v>16</v>
      </c>
      <c r="R7156">
        <v>3</v>
      </c>
      <c r="S7156" t="s">
        <v>18</v>
      </c>
      <c r="U7156">
        <v>16.18</v>
      </c>
      <c r="V7156">
        <v>48</v>
      </c>
      <c r="W7156" t="s">
        <v>19</v>
      </c>
      <c r="X7156" s="5">
        <v>43768</v>
      </c>
      <c r="Y7156" t="s">
        <v>20</v>
      </c>
      <c r="Z7156" t="s">
        <v>63</v>
      </c>
      <c r="AA7156" t="s">
        <v>64</v>
      </c>
    </row>
    <row r="7157" spans="1:27" x14ac:dyDescent="0.3">
      <c r="A7157">
        <v>4</v>
      </c>
      <c r="B7157" t="s">
        <v>43</v>
      </c>
      <c r="C7157">
        <v>6</v>
      </c>
      <c r="D7157" t="s">
        <v>26</v>
      </c>
      <c r="E7157" t="s">
        <v>333</v>
      </c>
      <c r="F7157" t="s">
        <v>13</v>
      </c>
      <c r="G7157" t="s">
        <v>5293</v>
      </c>
      <c r="H7157" s="3">
        <v>0.2</v>
      </c>
      <c r="I7157" s="5">
        <v>43808</v>
      </c>
      <c r="J7157" s="5" t="str">
        <f t="shared" si="222"/>
        <v>September</v>
      </c>
      <c r="K7157" s="7">
        <f t="shared" si="223"/>
        <v>2019</v>
      </c>
      <c r="L7157" t="s">
        <v>6654</v>
      </c>
      <c r="M7157" t="s">
        <v>30</v>
      </c>
      <c r="N7157">
        <v>85023</v>
      </c>
      <c r="O7157">
        <v>1111</v>
      </c>
      <c r="P7157" t="s">
        <v>4541</v>
      </c>
      <c r="Q7157">
        <v>147</v>
      </c>
      <c r="R7157">
        <v>5</v>
      </c>
      <c r="S7157" t="s">
        <v>32</v>
      </c>
      <c r="U7157">
        <v>146.79</v>
      </c>
      <c r="V7157">
        <v>419</v>
      </c>
      <c r="W7157" t="s">
        <v>33</v>
      </c>
      <c r="X7157" s="5">
        <v>43812</v>
      </c>
      <c r="Y7157" t="s">
        <v>39</v>
      </c>
      <c r="Z7157" t="s">
        <v>199</v>
      </c>
      <c r="AA7157" t="s">
        <v>64</v>
      </c>
    </row>
    <row r="7158" spans="1:27" x14ac:dyDescent="0.3">
      <c r="A7158">
        <v>4</v>
      </c>
      <c r="B7158" t="s">
        <v>43</v>
      </c>
      <c r="C7158">
        <v>6</v>
      </c>
      <c r="D7158" t="s">
        <v>26</v>
      </c>
      <c r="E7158" t="s">
        <v>333</v>
      </c>
      <c r="F7158" t="s">
        <v>13</v>
      </c>
      <c r="G7158" t="s">
        <v>5293</v>
      </c>
      <c r="H7158" s="3">
        <v>0.7</v>
      </c>
      <c r="I7158" s="5">
        <v>43808</v>
      </c>
      <c r="J7158" s="5" t="str">
        <f t="shared" si="222"/>
        <v>September</v>
      </c>
      <c r="K7158" s="7">
        <f t="shared" si="223"/>
        <v>2019</v>
      </c>
      <c r="L7158" t="s">
        <v>6654</v>
      </c>
      <c r="M7158" t="s">
        <v>30</v>
      </c>
      <c r="N7158">
        <v>85023</v>
      </c>
      <c r="O7158">
        <v>61</v>
      </c>
      <c r="P7158" t="s">
        <v>8226</v>
      </c>
      <c r="Q7158">
        <v>-10</v>
      </c>
      <c r="R7158">
        <v>3</v>
      </c>
      <c r="S7158" t="s">
        <v>32</v>
      </c>
      <c r="U7158">
        <v>-9.9700000000000006</v>
      </c>
      <c r="V7158">
        <v>13</v>
      </c>
      <c r="W7158" t="s">
        <v>33</v>
      </c>
      <c r="X7158" s="5">
        <v>43812</v>
      </c>
      <c r="Y7158" t="s">
        <v>39</v>
      </c>
      <c r="Z7158" t="s">
        <v>199</v>
      </c>
      <c r="AA7158" t="s">
        <v>54</v>
      </c>
    </row>
    <row r="7159" spans="1:27" x14ac:dyDescent="0.3">
      <c r="A7159">
        <v>2</v>
      </c>
      <c r="B7159" t="s">
        <v>43</v>
      </c>
      <c r="C7159">
        <v>3</v>
      </c>
      <c r="D7159" t="s">
        <v>11</v>
      </c>
      <c r="E7159" t="s">
        <v>99</v>
      </c>
      <c r="F7159" t="s">
        <v>13</v>
      </c>
      <c r="G7159" t="s">
        <v>84</v>
      </c>
      <c r="H7159" s="3">
        <v>0.2</v>
      </c>
      <c r="I7159" s="5">
        <v>43551</v>
      </c>
      <c r="J7159" s="5" t="str">
        <f t="shared" si="222"/>
        <v>September</v>
      </c>
      <c r="K7159" s="7">
        <f t="shared" si="223"/>
        <v>2019</v>
      </c>
      <c r="L7159" t="s">
        <v>1943</v>
      </c>
      <c r="M7159" t="s">
        <v>102</v>
      </c>
      <c r="N7159">
        <v>19120</v>
      </c>
      <c r="O7159">
        <v>568</v>
      </c>
      <c r="P7159" t="s">
        <v>1585</v>
      </c>
      <c r="Q7159">
        <v>2</v>
      </c>
      <c r="R7159">
        <v>2</v>
      </c>
      <c r="S7159" t="s">
        <v>104</v>
      </c>
      <c r="U7159">
        <v>1.5</v>
      </c>
      <c r="V7159">
        <v>15</v>
      </c>
      <c r="W7159" t="s">
        <v>19</v>
      </c>
      <c r="X7159" s="5">
        <v>43553</v>
      </c>
      <c r="Y7159" t="s">
        <v>20</v>
      </c>
      <c r="Z7159" t="s">
        <v>105</v>
      </c>
      <c r="AA7159" t="s">
        <v>47</v>
      </c>
    </row>
    <row r="7160" spans="1:27" x14ac:dyDescent="0.3">
      <c r="A7160">
        <v>5</v>
      </c>
      <c r="B7160" t="s">
        <v>43</v>
      </c>
      <c r="C7160">
        <v>6</v>
      </c>
      <c r="D7160" t="s">
        <v>26</v>
      </c>
      <c r="E7160" t="s">
        <v>27</v>
      </c>
      <c r="F7160" t="s">
        <v>13</v>
      </c>
      <c r="G7160" t="s">
        <v>2503</v>
      </c>
      <c r="H7160" s="3">
        <v>0</v>
      </c>
      <c r="I7160" s="5">
        <v>43649</v>
      </c>
      <c r="J7160" s="5" t="str">
        <f t="shared" si="222"/>
        <v>September</v>
      </c>
      <c r="K7160" s="7">
        <f t="shared" si="223"/>
        <v>2019</v>
      </c>
      <c r="L7160" t="s">
        <v>4563</v>
      </c>
      <c r="M7160" t="s">
        <v>30</v>
      </c>
      <c r="N7160">
        <v>90004</v>
      </c>
      <c r="O7160">
        <v>1359</v>
      </c>
      <c r="P7160" t="s">
        <v>540</v>
      </c>
      <c r="Q7160">
        <v>1</v>
      </c>
      <c r="R7160">
        <v>4</v>
      </c>
      <c r="S7160" t="s">
        <v>32</v>
      </c>
      <c r="U7160">
        <v>0.88</v>
      </c>
      <c r="V7160">
        <v>88</v>
      </c>
      <c r="W7160" t="s">
        <v>19</v>
      </c>
      <c r="X7160" s="5">
        <v>43654</v>
      </c>
      <c r="Y7160" t="s">
        <v>39</v>
      </c>
      <c r="Z7160" t="s">
        <v>34</v>
      </c>
      <c r="AA7160" t="s">
        <v>42</v>
      </c>
    </row>
    <row r="7161" spans="1:27" x14ac:dyDescent="0.3">
      <c r="A7161">
        <v>6</v>
      </c>
      <c r="B7161" t="s">
        <v>10</v>
      </c>
      <c r="C7161">
        <v>6</v>
      </c>
      <c r="D7161" t="s">
        <v>26</v>
      </c>
      <c r="E7161" t="s">
        <v>2211</v>
      </c>
      <c r="F7161" t="s">
        <v>13</v>
      </c>
      <c r="G7161" t="s">
        <v>705</v>
      </c>
      <c r="H7161" s="3">
        <v>0.2</v>
      </c>
      <c r="I7161" s="5">
        <v>43717</v>
      </c>
      <c r="J7161" s="5" t="str">
        <f t="shared" si="222"/>
        <v>September</v>
      </c>
      <c r="K7161" s="7">
        <f t="shared" si="223"/>
        <v>2019</v>
      </c>
      <c r="L7161" t="s">
        <v>6270</v>
      </c>
      <c r="M7161" t="s">
        <v>73</v>
      </c>
      <c r="N7161">
        <v>75023</v>
      </c>
      <c r="O7161">
        <v>222</v>
      </c>
      <c r="P7161" t="s">
        <v>245</v>
      </c>
      <c r="Q7161">
        <v>3</v>
      </c>
      <c r="R7161">
        <v>4</v>
      </c>
      <c r="S7161" t="s">
        <v>75</v>
      </c>
      <c r="U7161">
        <v>3.45</v>
      </c>
      <c r="V7161">
        <v>10</v>
      </c>
      <c r="W7161" t="s">
        <v>33</v>
      </c>
      <c r="X7161" s="5">
        <v>43723</v>
      </c>
      <c r="Y7161" t="s">
        <v>39</v>
      </c>
      <c r="Z7161" t="s">
        <v>77</v>
      </c>
      <c r="AA7161" t="s">
        <v>35</v>
      </c>
    </row>
    <row r="7162" spans="1:27" x14ac:dyDescent="0.3">
      <c r="A7162">
        <v>6</v>
      </c>
      <c r="B7162" t="s">
        <v>10</v>
      </c>
      <c r="C7162">
        <v>6</v>
      </c>
      <c r="D7162" t="s">
        <v>26</v>
      </c>
      <c r="E7162" t="s">
        <v>4342</v>
      </c>
      <c r="F7162" t="s">
        <v>13</v>
      </c>
      <c r="G7162" t="s">
        <v>2342</v>
      </c>
      <c r="H7162" s="3">
        <v>0.2</v>
      </c>
      <c r="I7162" s="5">
        <v>43721</v>
      </c>
      <c r="J7162" s="5" t="str">
        <f t="shared" si="222"/>
        <v>September</v>
      </c>
      <c r="K7162" s="7">
        <f t="shared" si="223"/>
        <v>2019</v>
      </c>
      <c r="L7162" t="s">
        <v>4396</v>
      </c>
      <c r="M7162" t="s">
        <v>16</v>
      </c>
      <c r="N7162">
        <v>28806</v>
      </c>
      <c r="O7162">
        <v>676</v>
      </c>
      <c r="P7162" t="s">
        <v>3899</v>
      </c>
      <c r="Q7162">
        <v>3</v>
      </c>
      <c r="R7162">
        <v>5</v>
      </c>
      <c r="S7162" t="s">
        <v>18</v>
      </c>
      <c r="U7162">
        <v>2.79</v>
      </c>
      <c r="V7162">
        <v>16</v>
      </c>
      <c r="W7162" t="s">
        <v>19</v>
      </c>
      <c r="X7162" s="5">
        <v>43727</v>
      </c>
      <c r="Y7162" t="s">
        <v>39</v>
      </c>
      <c r="Z7162" t="s">
        <v>63</v>
      </c>
      <c r="AA7162" t="s">
        <v>49</v>
      </c>
    </row>
    <row r="7163" spans="1:27" x14ac:dyDescent="0.3">
      <c r="A7163">
        <v>4</v>
      </c>
      <c r="B7163" t="s">
        <v>43</v>
      </c>
      <c r="C7163">
        <v>6</v>
      </c>
      <c r="D7163" t="s">
        <v>26</v>
      </c>
      <c r="E7163" t="s">
        <v>143</v>
      </c>
      <c r="F7163" t="s">
        <v>13</v>
      </c>
      <c r="G7163" t="s">
        <v>144</v>
      </c>
      <c r="H7163" s="3">
        <v>0.2</v>
      </c>
      <c r="I7163" s="5">
        <v>43727</v>
      </c>
      <c r="J7163" s="5" t="str">
        <f t="shared" si="222"/>
        <v>September</v>
      </c>
      <c r="K7163" s="7">
        <f t="shared" si="223"/>
        <v>2019</v>
      </c>
      <c r="L7163" t="s">
        <v>145</v>
      </c>
      <c r="M7163" t="s">
        <v>16</v>
      </c>
      <c r="N7163">
        <v>32935</v>
      </c>
      <c r="O7163">
        <v>103</v>
      </c>
      <c r="P7163" t="s">
        <v>146</v>
      </c>
      <c r="Q7163">
        <v>10</v>
      </c>
      <c r="R7163">
        <v>2</v>
      </c>
      <c r="S7163" t="s">
        <v>18</v>
      </c>
      <c r="U7163">
        <v>9.56</v>
      </c>
      <c r="V7163">
        <v>96</v>
      </c>
      <c r="W7163" t="s">
        <v>33</v>
      </c>
      <c r="X7163" s="5">
        <v>43731</v>
      </c>
      <c r="Y7163" t="s">
        <v>39</v>
      </c>
      <c r="Z7163" t="s">
        <v>40</v>
      </c>
      <c r="AA7163" t="s">
        <v>42</v>
      </c>
    </row>
    <row r="7164" spans="1:27" x14ac:dyDescent="0.3">
      <c r="A7164">
        <v>4</v>
      </c>
      <c r="B7164" t="s">
        <v>43</v>
      </c>
      <c r="C7164">
        <v>6</v>
      </c>
      <c r="D7164" t="s">
        <v>11</v>
      </c>
      <c r="E7164" t="s">
        <v>1272</v>
      </c>
      <c r="F7164" t="s">
        <v>13</v>
      </c>
      <c r="G7164" t="s">
        <v>5417</v>
      </c>
      <c r="H7164" s="3">
        <v>0</v>
      </c>
      <c r="I7164" s="5">
        <v>43768</v>
      </c>
      <c r="J7164" s="5" t="str">
        <f t="shared" si="222"/>
        <v>September</v>
      </c>
      <c r="K7164" s="7">
        <f t="shared" si="223"/>
        <v>2019</v>
      </c>
      <c r="L7164" t="s">
        <v>5729</v>
      </c>
      <c r="M7164" t="s">
        <v>30</v>
      </c>
      <c r="N7164">
        <v>98661</v>
      </c>
      <c r="O7164">
        <v>1046</v>
      </c>
      <c r="P7164" t="s">
        <v>2002</v>
      </c>
      <c r="Q7164">
        <v>4</v>
      </c>
      <c r="R7164">
        <v>2</v>
      </c>
      <c r="S7164" t="s">
        <v>32</v>
      </c>
      <c r="U7164">
        <v>3.66</v>
      </c>
      <c r="V7164">
        <v>10</v>
      </c>
      <c r="W7164" t="s">
        <v>33</v>
      </c>
      <c r="X7164" s="5">
        <v>43772</v>
      </c>
      <c r="Y7164" t="s">
        <v>39</v>
      </c>
      <c r="Z7164" t="s">
        <v>69</v>
      </c>
      <c r="AA7164" t="s">
        <v>47</v>
      </c>
    </row>
    <row r="7165" spans="1:27" x14ac:dyDescent="0.3">
      <c r="A7165">
        <v>2</v>
      </c>
      <c r="B7165" t="s">
        <v>43</v>
      </c>
      <c r="C7165">
        <v>3</v>
      </c>
      <c r="D7165" t="s">
        <v>26</v>
      </c>
      <c r="E7165" t="s">
        <v>1595</v>
      </c>
      <c r="F7165" t="s">
        <v>13</v>
      </c>
      <c r="G7165" t="s">
        <v>1710</v>
      </c>
      <c r="H7165" s="3">
        <v>0.2</v>
      </c>
      <c r="I7165" s="5">
        <v>43701</v>
      </c>
      <c r="J7165" s="5" t="str">
        <f t="shared" si="222"/>
        <v>September</v>
      </c>
      <c r="K7165" s="7">
        <f t="shared" si="223"/>
        <v>2019</v>
      </c>
      <c r="L7165" t="s">
        <v>3489</v>
      </c>
      <c r="M7165" t="s">
        <v>102</v>
      </c>
      <c r="N7165">
        <v>43130</v>
      </c>
      <c r="O7165">
        <v>1763</v>
      </c>
      <c r="P7165" t="s">
        <v>3191</v>
      </c>
      <c r="Q7165">
        <v>4</v>
      </c>
      <c r="R7165">
        <v>2</v>
      </c>
      <c r="S7165" t="s">
        <v>104</v>
      </c>
      <c r="U7165">
        <v>3.76</v>
      </c>
      <c r="V7165">
        <v>10</v>
      </c>
      <c r="W7165" t="s">
        <v>19</v>
      </c>
      <c r="X7165" s="5">
        <v>43703</v>
      </c>
      <c r="Y7165" t="s">
        <v>20</v>
      </c>
      <c r="Z7165" t="s">
        <v>309</v>
      </c>
      <c r="AA7165" t="s">
        <v>64</v>
      </c>
    </row>
    <row r="7166" spans="1:27" x14ac:dyDescent="0.3">
      <c r="A7166">
        <v>2</v>
      </c>
      <c r="B7166" t="s">
        <v>43</v>
      </c>
      <c r="C7166">
        <v>3</v>
      </c>
      <c r="D7166" t="s">
        <v>26</v>
      </c>
      <c r="E7166" t="s">
        <v>1595</v>
      </c>
      <c r="F7166" t="s">
        <v>13</v>
      </c>
      <c r="G7166" t="s">
        <v>1710</v>
      </c>
      <c r="H7166" s="3">
        <v>0.2</v>
      </c>
      <c r="I7166" s="5">
        <v>43701</v>
      </c>
      <c r="J7166" s="5" t="str">
        <f t="shared" si="222"/>
        <v>September</v>
      </c>
      <c r="K7166" s="7">
        <f t="shared" si="223"/>
        <v>2019</v>
      </c>
      <c r="L7166" t="s">
        <v>3489</v>
      </c>
      <c r="M7166" t="s">
        <v>102</v>
      </c>
      <c r="N7166">
        <v>43130</v>
      </c>
      <c r="O7166">
        <v>171</v>
      </c>
      <c r="P7166" t="s">
        <v>3523</v>
      </c>
      <c r="Q7166">
        <v>65</v>
      </c>
      <c r="R7166">
        <v>8</v>
      </c>
      <c r="S7166" t="s">
        <v>104</v>
      </c>
      <c r="U7166">
        <v>64.63</v>
      </c>
      <c r="V7166">
        <v>646</v>
      </c>
      <c r="W7166" t="s">
        <v>19</v>
      </c>
      <c r="X7166" s="5">
        <v>43703</v>
      </c>
      <c r="Y7166" t="s">
        <v>20</v>
      </c>
      <c r="Z7166" t="s">
        <v>309</v>
      </c>
      <c r="AA7166" t="s">
        <v>56</v>
      </c>
    </row>
    <row r="7167" spans="1:27" x14ac:dyDescent="0.3">
      <c r="A7167">
        <v>0</v>
      </c>
      <c r="B7167" t="s">
        <v>10</v>
      </c>
      <c r="C7167">
        <v>0</v>
      </c>
      <c r="D7167" t="s">
        <v>11</v>
      </c>
      <c r="E7167" t="s">
        <v>99</v>
      </c>
      <c r="F7167" t="s">
        <v>13</v>
      </c>
      <c r="G7167" t="s">
        <v>28</v>
      </c>
      <c r="H7167" s="3">
        <v>0.3</v>
      </c>
      <c r="I7167" s="5">
        <v>43803</v>
      </c>
      <c r="J7167" s="5" t="str">
        <f t="shared" si="222"/>
        <v>September</v>
      </c>
      <c r="K7167" s="7">
        <f t="shared" si="223"/>
        <v>2019</v>
      </c>
      <c r="L7167" t="s">
        <v>5327</v>
      </c>
      <c r="M7167" t="s">
        <v>102</v>
      </c>
      <c r="N7167">
        <v>19143</v>
      </c>
      <c r="O7167">
        <v>1374</v>
      </c>
      <c r="P7167" t="s">
        <v>2724</v>
      </c>
      <c r="Q7167">
        <v>-3</v>
      </c>
      <c r="R7167">
        <v>7</v>
      </c>
      <c r="S7167" t="s">
        <v>104</v>
      </c>
      <c r="U7167">
        <v>-2.69</v>
      </c>
      <c r="V7167">
        <v>189</v>
      </c>
      <c r="W7167" t="s">
        <v>33</v>
      </c>
      <c r="X7167" s="5">
        <v>43803</v>
      </c>
      <c r="Y7167" t="s">
        <v>773</v>
      </c>
      <c r="Z7167" t="s">
        <v>105</v>
      </c>
      <c r="AA7167" t="s">
        <v>24</v>
      </c>
    </row>
    <row r="7168" spans="1:27" x14ac:dyDescent="0.3">
      <c r="A7168">
        <v>4</v>
      </c>
      <c r="B7168" t="s">
        <v>43</v>
      </c>
      <c r="C7168">
        <v>6</v>
      </c>
      <c r="D7168" t="s">
        <v>26</v>
      </c>
      <c r="E7168" t="s">
        <v>305</v>
      </c>
      <c r="F7168" t="s">
        <v>13</v>
      </c>
      <c r="G7168" t="s">
        <v>7098</v>
      </c>
      <c r="H7168" s="3">
        <v>0</v>
      </c>
      <c r="I7168" s="5">
        <v>43727</v>
      </c>
      <c r="J7168" s="5" t="str">
        <f t="shared" si="222"/>
        <v>September</v>
      </c>
      <c r="K7168" s="7">
        <f t="shared" si="223"/>
        <v>2019</v>
      </c>
      <c r="L7168" t="s">
        <v>7575</v>
      </c>
      <c r="M7168" t="s">
        <v>16</v>
      </c>
      <c r="N7168">
        <v>31907</v>
      </c>
      <c r="O7168">
        <v>1418</v>
      </c>
      <c r="P7168" t="s">
        <v>2894</v>
      </c>
      <c r="Q7168">
        <v>13</v>
      </c>
      <c r="R7168">
        <v>5</v>
      </c>
      <c r="S7168" t="s">
        <v>18</v>
      </c>
      <c r="U7168">
        <v>13.45</v>
      </c>
      <c r="V7168">
        <v>35</v>
      </c>
      <c r="W7168" t="s">
        <v>76</v>
      </c>
      <c r="X7168" s="5">
        <v>43731</v>
      </c>
      <c r="Y7168" t="s">
        <v>39</v>
      </c>
      <c r="Z7168" t="s">
        <v>761</v>
      </c>
      <c r="AA7168" t="s">
        <v>49</v>
      </c>
    </row>
    <row r="7169" spans="1:27" x14ac:dyDescent="0.3">
      <c r="A7169">
        <v>6</v>
      </c>
      <c r="B7169" t="s">
        <v>10</v>
      </c>
      <c r="C7169">
        <v>6</v>
      </c>
      <c r="D7169" t="s">
        <v>26</v>
      </c>
      <c r="E7169" t="s">
        <v>1539</v>
      </c>
      <c r="F7169" t="s">
        <v>13</v>
      </c>
      <c r="G7169" t="s">
        <v>6856</v>
      </c>
      <c r="H7169" s="3">
        <v>0</v>
      </c>
      <c r="I7169" s="5">
        <v>43723</v>
      </c>
      <c r="J7169" s="5" t="str">
        <f t="shared" si="222"/>
        <v>September</v>
      </c>
      <c r="K7169" s="7">
        <f t="shared" si="223"/>
        <v>2019</v>
      </c>
      <c r="L7169" t="s">
        <v>7478</v>
      </c>
      <c r="M7169" t="s">
        <v>102</v>
      </c>
      <c r="N7169">
        <v>6708</v>
      </c>
      <c r="O7169">
        <v>584</v>
      </c>
      <c r="P7169" t="s">
        <v>8142</v>
      </c>
      <c r="Q7169">
        <v>11</v>
      </c>
      <c r="R7169">
        <v>2</v>
      </c>
      <c r="S7169" t="s">
        <v>104</v>
      </c>
      <c r="U7169">
        <v>10.81</v>
      </c>
      <c r="V7169">
        <v>39</v>
      </c>
      <c r="W7169" t="s">
        <v>76</v>
      </c>
      <c r="X7169" s="5">
        <v>43729</v>
      </c>
      <c r="Y7169" t="s">
        <v>39</v>
      </c>
      <c r="Z7169" t="s">
        <v>461</v>
      </c>
      <c r="AA7169" t="s">
        <v>42</v>
      </c>
    </row>
    <row r="7170" spans="1:27" x14ac:dyDescent="0.3">
      <c r="A7170">
        <v>6</v>
      </c>
      <c r="B7170" t="s">
        <v>10</v>
      </c>
      <c r="C7170">
        <v>6</v>
      </c>
      <c r="D7170" t="s">
        <v>50</v>
      </c>
      <c r="E7170" t="s">
        <v>1539</v>
      </c>
      <c r="F7170" t="s">
        <v>13</v>
      </c>
      <c r="G7170" t="s">
        <v>6856</v>
      </c>
      <c r="H7170" s="3">
        <v>0</v>
      </c>
      <c r="I7170" s="5">
        <v>43723</v>
      </c>
      <c r="J7170" s="5" t="str">
        <f t="shared" ref="J7170:J7233" si="224">TEXT($I$2,"mmmm")</f>
        <v>September</v>
      </c>
      <c r="K7170" s="7">
        <f t="shared" si="223"/>
        <v>2019</v>
      </c>
      <c r="L7170" t="s">
        <v>7478</v>
      </c>
      <c r="M7170" t="s">
        <v>102</v>
      </c>
      <c r="N7170">
        <v>6708</v>
      </c>
      <c r="O7170">
        <v>1091</v>
      </c>
      <c r="P7170" t="s">
        <v>7755</v>
      </c>
      <c r="Q7170">
        <v>11</v>
      </c>
      <c r="R7170">
        <v>2</v>
      </c>
      <c r="S7170" t="s">
        <v>104</v>
      </c>
      <c r="U7170">
        <v>10.8</v>
      </c>
      <c r="V7170">
        <v>60</v>
      </c>
      <c r="W7170" t="s">
        <v>76</v>
      </c>
      <c r="X7170" s="5">
        <v>43729</v>
      </c>
      <c r="Y7170" t="s">
        <v>39</v>
      </c>
      <c r="Z7170" t="s">
        <v>461</v>
      </c>
      <c r="AA7170" t="s">
        <v>113</v>
      </c>
    </row>
    <row r="7171" spans="1:27" x14ac:dyDescent="0.3">
      <c r="A7171">
        <v>6</v>
      </c>
      <c r="B7171" t="s">
        <v>10</v>
      </c>
      <c r="C7171">
        <v>6</v>
      </c>
      <c r="D7171" t="s">
        <v>11</v>
      </c>
      <c r="E7171" t="s">
        <v>241</v>
      </c>
      <c r="F7171" t="s">
        <v>13</v>
      </c>
      <c r="G7171" t="s">
        <v>232</v>
      </c>
      <c r="H7171" s="3">
        <v>0</v>
      </c>
      <c r="I7171" s="5">
        <v>43761</v>
      </c>
      <c r="J7171" s="5" t="str">
        <f t="shared" si="224"/>
        <v>September</v>
      </c>
      <c r="K7171" s="7">
        <f t="shared" ref="K7171:K7234" si="225">YEAR(I7171)</f>
        <v>2019</v>
      </c>
      <c r="L7171" t="s">
        <v>5614</v>
      </c>
      <c r="M7171" t="s">
        <v>102</v>
      </c>
      <c r="N7171">
        <v>14609</v>
      </c>
      <c r="O7171">
        <v>550</v>
      </c>
      <c r="P7171" t="s">
        <v>1995</v>
      </c>
      <c r="Q7171">
        <v>29</v>
      </c>
      <c r="R7171">
        <v>11</v>
      </c>
      <c r="S7171" t="s">
        <v>104</v>
      </c>
      <c r="U7171">
        <v>29.01</v>
      </c>
      <c r="V7171">
        <v>69</v>
      </c>
      <c r="W7171" t="s">
        <v>33</v>
      </c>
      <c r="X7171" s="5">
        <v>43767</v>
      </c>
      <c r="Y7171" t="s">
        <v>39</v>
      </c>
      <c r="Z7171" t="s">
        <v>175</v>
      </c>
      <c r="AA7171" t="s">
        <v>47</v>
      </c>
    </row>
    <row r="7172" spans="1:27" x14ac:dyDescent="0.3">
      <c r="A7172">
        <v>6</v>
      </c>
      <c r="B7172" t="s">
        <v>10</v>
      </c>
      <c r="C7172">
        <v>6</v>
      </c>
      <c r="D7172" t="s">
        <v>26</v>
      </c>
      <c r="E7172" t="s">
        <v>241</v>
      </c>
      <c r="F7172" t="s">
        <v>13</v>
      </c>
      <c r="G7172" t="s">
        <v>232</v>
      </c>
      <c r="H7172" s="3">
        <v>0</v>
      </c>
      <c r="I7172" s="5">
        <v>43761</v>
      </c>
      <c r="J7172" s="5" t="str">
        <f t="shared" si="224"/>
        <v>September</v>
      </c>
      <c r="K7172" s="7">
        <f t="shared" si="225"/>
        <v>2019</v>
      </c>
      <c r="L7172" t="s">
        <v>5614</v>
      </c>
      <c r="M7172" t="s">
        <v>102</v>
      </c>
      <c r="N7172">
        <v>14609</v>
      </c>
      <c r="O7172">
        <v>1766</v>
      </c>
      <c r="P7172" t="s">
        <v>6327</v>
      </c>
      <c r="Q7172">
        <v>6</v>
      </c>
      <c r="R7172">
        <v>2</v>
      </c>
      <c r="S7172" t="s">
        <v>104</v>
      </c>
      <c r="U7172">
        <v>5.66</v>
      </c>
      <c r="V7172">
        <v>12</v>
      </c>
      <c r="W7172" t="s">
        <v>33</v>
      </c>
      <c r="X7172" s="5">
        <v>43767</v>
      </c>
      <c r="Y7172" t="s">
        <v>39</v>
      </c>
      <c r="Z7172" t="s">
        <v>175</v>
      </c>
      <c r="AA7172" t="s">
        <v>64</v>
      </c>
    </row>
    <row r="7173" spans="1:27" x14ac:dyDescent="0.3">
      <c r="A7173">
        <v>6</v>
      </c>
      <c r="B7173" t="s">
        <v>10</v>
      </c>
      <c r="C7173">
        <v>6</v>
      </c>
      <c r="D7173" t="s">
        <v>26</v>
      </c>
      <c r="E7173" t="s">
        <v>241</v>
      </c>
      <c r="F7173" t="s">
        <v>13</v>
      </c>
      <c r="G7173" t="s">
        <v>232</v>
      </c>
      <c r="H7173" s="3">
        <v>0</v>
      </c>
      <c r="I7173" s="5">
        <v>43761</v>
      </c>
      <c r="J7173" s="5" t="str">
        <f t="shared" si="224"/>
        <v>September</v>
      </c>
      <c r="K7173" s="7">
        <f t="shared" si="225"/>
        <v>2019</v>
      </c>
      <c r="L7173" t="s">
        <v>5614</v>
      </c>
      <c r="M7173" t="s">
        <v>102</v>
      </c>
      <c r="N7173">
        <v>14609</v>
      </c>
      <c r="O7173">
        <v>1839</v>
      </c>
      <c r="P7173" t="s">
        <v>555</v>
      </c>
      <c r="Q7173">
        <v>12</v>
      </c>
      <c r="R7173">
        <v>5</v>
      </c>
      <c r="S7173" t="s">
        <v>104</v>
      </c>
      <c r="U7173">
        <v>11.88</v>
      </c>
      <c r="V7173">
        <v>26</v>
      </c>
      <c r="W7173" t="s">
        <v>33</v>
      </c>
      <c r="X7173" s="5">
        <v>43767</v>
      </c>
      <c r="Y7173" t="s">
        <v>39</v>
      </c>
      <c r="Z7173" t="s">
        <v>175</v>
      </c>
      <c r="AA7173" t="s">
        <v>64</v>
      </c>
    </row>
    <row r="7174" spans="1:27" x14ac:dyDescent="0.3">
      <c r="A7174">
        <v>6</v>
      </c>
      <c r="B7174" t="s">
        <v>10</v>
      </c>
      <c r="C7174">
        <v>6</v>
      </c>
      <c r="D7174" t="s">
        <v>50</v>
      </c>
      <c r="E7174" t="s">
        <v>241</v>
      </c>
      <c r="F7174" t="s">
        <v>13</v>
      </c>
      <c r="G7174" t="s">
        <v>232</v>
      </c>
      <c r="H7174" s="3">
        <v>0</v>
      </c>
      <c r="I7174" s="5">
        <v>43761</v>
      </c>
      <c r="J7174" s="5" t="str">
        <f t="shared" si="224"/>
        <v>September</v>
      </c>
      <c r="K7174" s="7">
        <f t="shared" si="225"/>
        <v>2019</v>
      </c>
      <c r="L7174" t="s">
        <v>5614</v>
      </c>
      <c r="M7174" t="s">
        <v>102</v>
      </c>
      <c r="N7174">
        <v>14609</v>
      </c>
      <c r="O7174">
        <v>891</v>
      </c>
      <c r="P7174" t="s">
        <v>8109</v>
      </c>
      <c r="Q7174">
        <v>10</v>
      </c>
      <c r="R7174">
        <v>3</v>
      </c>
      <c r="S7174" t="s">
        <v>104</v>
      </c>
      <c r="U7174">
        <v>10.050000000000001</v>
      </c>
      <c r="V7174">
        <v>36</v>
      </c>
      <c r="W7174" t="s">
        <v>33</v>
      </c>
      <c r="X7174" s="5">
        <v>43767</v>
      </c>
      <c r="Y7174" t="s">
        <v>39</v>
      </c>
      <c r="Z7174" t="s">
        <v>175</v>
      </c>
      <c r="AA7174" t="s">
        <v>52</v>
      </c>
    </row>
    <row r="7175" spans="1:27" x14ac:dyDescent="0.3">
      <c r="A7175">
        <v>5</v>
      </c>
      <c r="B7175" t="s">
        <v>43</v>
      </c>
      <c r="C7175">
        <v>6</v>
      </c>
      <c r="D7175" t="s">
        <v>11</v>
      </c>
      <c r="E7175" t="s">
        <v>547</v>
      </c>
      <c r="F7175" t="s">
        <v>13</v>
      </c>
      <c r="G7175" t="s">
        <v>1981</v>
      </c>
      <c r="H7175" s="3">
        <v>0.2</v>
      </c>
      <c r="I7175" s="5">
        <v>43663</v>
      </c>
      <c r="J7175" s="5" t="str">
        <f t="shared" si="224"/>
        <v>September</v>
      </c>
      <c r="K7175" s="7">
        <f t="shared" si="225"/>
        <v>2019</v>
      </c>
      <c r="L7175" t="s">
        <v>2537</v>
      </c>
      <c r="M7175" t="s">
        <v>16</v>
      </c>
      <c r="N7175">
        <v>33614</v>
      </c>
      <c r="O7175">
        <v>394</v>
      </c>
      <c r="P7175" t="s">
        <v>2330</v>
      </c>
      <c r="Q7175">
        <v>2</v>
      </c>
      <c r="R7175">
        <v>2</v>
      </c>
      <c r="S7175" t="s">
        <v>18</v>
      </c>
      <c r="U7175">
        <v>2.17</v>
      </c>
      <c r="V7175">
        <v>8</v>
      </c>
      <c r="W7175" t="s">
        <v>19</v>
      </c>
      <c r="X7175" s="5">
        <v>43668</v>
      </c>
      <c r="Y7175" t="s">
        <v>39</v>
      </c>
      <c r="Z7175" t="s">
        <v>40</v>
      </c>
      <c r="AA7175" t="s">
        <v>47</v>
      </c>
    </row>
    <row r="7176" spans="1:27" x14ac:dyDescent="0.3">
      <c r="A7176">
        <v>7</v>
      </c>
      <c r="B7176" t="s">
        <v>25</v>
      </c>
      <c r="C7176">
        <v>6</v>
      </c>
      <c r="D7176" t="s">
        <v>11</v>
      </c>
      <c r="E7176" t="s">
        <v>3619</v>
      </c>
      <c r="F7176" t="s">
        <v>13</v>
      </c>
      <c r="G7176" t="s">
        <v>1220</v>
      </c>
      <c r="H7176" s="3">
        <v>0</v>
      </c>
      <c r="I7176" s="5">
        <v>43649</v>
      </c>
      <c r="J7176" s="5" t="str">
        <f t="shared" si="224"/>
        <v>September</v>
      </c>
      <c r="K7176" s="7">
        <f t="shared" si="225"/>
        <v>2019</v>
      </c>
      <c r="L7176" t="s">
        <v>7852</v>
      </c>
      <c r="M7176" t="s">
        <v>30</v>
      </c>
      <c r="N7176">
        <v>87401</v>
      </c>
      <c r="O7176">
        <v>1547</v>
      </c>
      <c r="P7176" t="s">
        <v>8150</v>
      </c>
      <c r="Q7176">
        <v>115</v>
      </c>
      <c r="R7176">
        <v>9</v>
      </c>
      <c r="S7176" t="s">
        <v>32</v>
      </c>
      <c r="T7176" t="s">
        <v>92</v>
      </c>
      <c r="U7176">
        <v>114.63</v>
      </c>
      <c r="V7176">
        <v>546</v>
      </c>
      <c r="W7176" t="s">
        <v>19</v>
      </c>
      <c r="X7176" s="5">
        <v>43656</v>
      </c>
      <c r="Y7176" t="s">
        <v>39</v>
      </c>
      <c r="Z7176" t="s">
        <v>413</v>
      </c>
      <c r="AA7176" t="s">
        <v>47</v>
      </c>
    </row>
    <row r="7177" spans="1:27" x14ac:dyDescent="0.3">
      <c r="A7177">
        <v>2</v>
      </c>
      <c r="B7177" t="s">
        <v>43</v>
      </c>
      <c r="C7177">
        <v>3</v>
      </c>
      <c r="D7177" t="s">
        <v>11</v>
      </c>
      <c r="E7177" t="s">
        <v>237</v>
      </c>
      <c r="F7177" t="s">
        <v>13</v>
      </c>
      <c r="G7177" t="s">
        <v>8104</v>
      </c>
      <c r="H7177" s="3">
        <v>0</v>
      </c>
      <c r="I7177" s="5">
        <v>43613</v>
      </c>
      <c r="J7177" s="5" t="str">
        <f t="shared" si="224"/>
        <v>September</v>
      </c>
      <c r="K7177" s="7">
        <f t="shared" si="225"/>
        <v>2019</v>
      </c>
      <c r="L7177" t="s">
        <v>238</v>
      </c>
      <c r="M7177" t="s">
        <v>16</v>
      </c>
      <c r="N7177">
        <v>29203</v>
      </c>
      <c r="O7177">
        <v>1181</v>
      </c>
      <c r="P7177" t="s">
        <v>239</v>
      </c>
      <c r="Q7177">
        <v>33</v>
      </c>
      <c r="R7177">
        <v>2</v>
      </c>
      <c r="S7177" t="s">
        <v>18</v>
      </c>
      <c r="U7177">
        <v>33.22</v>
      </c>
      <c r="V7177">
        <v>302</v>
      </c>
      <c r="W7177" t="s">
        <v>19</v>
      </c>
      <c r="X7177" s="5">
        <v>43615</v>
      </c>
      <c r="Y7177" t="s">
        <v>20</v>
      </c>
      <c r="Z7177" t="s">
        <v>240</v>
      </c>
      <c r="AA7177" t="s">
        <v>24</v>
      </c>
    </row>
    <row r="7178" spans="1:27" x14ac:dyDescent="0.3">
      <c r="A7178">
        <v>2</v>
      </c>
      <c r="B7178" t="s">
        <v>25</v>
      </c>
      <c r="C7178">
        <v>1</v>
      </c>
      <c r="D7178" t="s">
        <v>26</v>
      </c>
      <c r="E7178" t="s">
        <v>65</v>
      </c>
      <c r="F7178" t="s">
        <v>13</v>
      </c>
      <c r="G7178" t="s">
        <v>929</v>
      </c>
      <c r="H7178" s="3">
        <v>0</v>
      </c>
      <c r="I7178" s="5">
        <v>43547</v>
      </c>
      <c r="J7178" s="5" t="str">
        <f t="shared" si="224"/>
        <v>September</v>
      </c>
      <c r="K7178" s="7">
        <f t="shared" si="225"/>
        <v>2019</v>
      </c>
      <c r="L7178" t="s">
        <v>7874</v>
      </c>
      <c r="M7178" t="s">
        <v>30</v>
      </c>
      <c r="N7178">
        <v>98115</v>
      </c>
      <c r="O7178">
        <v>54</v>
      </c>
      <c r="P7178" t="s">
        <v>3505</v>
      </c>
      <c r="Q7178">
        <v>5</v>
      </c>
      <c r="R7178">
        <v>2</v>
      </c>
      <c r="S7178" t="s">
        <v>32</v>
      </c>
      <c r="T7178" t="s">
        <v>92</v>
      </c>
      <c r="U7178">
        <v>4.87</v>
      </c>
      <c r="V7178">
        <v>32</v>
      </c>
      <c r="W7178" t="s">
        <v>19</v>
      </c>
      <c r="X7178" s="5">
        <v>43549</v>
      </c>
      <c r="Y7178" t="s">
        <v>130</v>
      </c>
      <c r="Z7178" t="s">
        <v>69</v>
      </c>
      <c r="AA7178" t="s">
        <v>42</v>
      </c>
    </row>
    <row r="7179" spans="1:27" x14ac:dyDescent="0.3">
      <c r="A7179">
        <v>2</v>
      </c>
      <c r="B7179" t="s">
        <v>25</v>
      </c>
      <c r="C7179">
        <v>1</v>
      </c>
      <c r="D7179" t="s">
        <v>26</v>
      </c>
      <c r="E7179" t="s">
        <v>65</v>
      </c>
      <c r="F7179" t="s">
        <v>13</v>
      </c>
      <c r="G7179" t="s">
        <v>929</v>
      </c>
      <c r="H7179" s="3">
        <v>0</v>
      </c>
      <c r="I7179" s="5">
        <v>43547</v>
      </c>
      <c r="J7179" s="5" t="str">
        <f t="shared" si="224"/>
        <v>September</v>
      </c>
      <c r="K7179" s="7">
        <f t="shared" si="225"/>
        <v>2019</v>
      </c>
      <c r="L7179" t="s">
        <v>7874</v>
      </c>
      <c r="M7179" t="s">
        <v>30</v>
      </c>
      <c r="N7179">
        <v>98115</v>
      </c>
      <c r="O7179">
        <v>1689</v>
      </c>
      <c r="P7179" t="s">
        <v>1112</v>
      </c>
      <c r="Q7179">
        <v>10</v>
      </c>
      <c r="R7179">
        <v>3</v>
      </c>
      <c r="S7179" t="s">
        <v>32</v>
      </c>
      <c r="T7179" t="s">
        <v>92</v>
      </c>
      <c r="U7179">
        <v>9.6199999999999992</v>
      </c>
      <c r="V7179">
        <v>20</v>
      </c>
      <c r="W7179" t="s">
        <v>19</v>
      </c>
      <c r="X7179" s="5">
        <v>43549</v>
      </c>
      <c r="Y7179" t="s">
        <v>130</v>
      </c>
      <c r="Z7179" t="s">
        <v>69</v>
      </c>
      <c r="AA7179" t="s">
        <v>64</v>
      </c>
    </row>
    <row r="7180" spans="1:27" x14ac:dyDescent="0.3">
      <c r="A7180">
        <v>2</v>
      </c>
      <c r="B7180" t="s">
        <v>25</v>
      </c>
      <c r="C7180">
        <v>1</v>
      </c>
      <c r="D7180" t="s">
        <v>50</v>
      </c>
      <c r="E7180" t="s">
        <v>65</v>
      </c>
      <c r="F7180" t="s">
        <v>13</v>
      </c>
      <c r="G7180" t="s">
        <v>929</v>
      </c>
      <c r="H7180" s="3">
        <v>0</v>
      </c>
      <c r="I7180" s="5">
        <v>43547</v>
      </c>
      <c r="J7180" s="5" t="str">
        <f t="shared" si="224"/>
        <v>September</v>
      </c>
      <c r="K7180" s="7">
        <f t="shared" si="225"/>
        <v>2019</v>
      </c>
      <c r="L7180" t="s">
        <v>7874</v>
      </c>
      <c r="M7180" t="s">
        <v>30</v>
      </c>
      <c r="N7180">
        <v>98115</v>
      </c>
      <c r="O7180">
        <v>399</v>
      </c>
      <c r="P7180" t="s">
        <v>5042</v>
      </c>
      <c r="Q7180">
        <v>6720</v>
      </c>
      <c r="R7180">
        <v>4</v>
      </c>
      <c r="S7180" t="s">
        <v>32</v>
      </c>
      <c r="T7180" t="s">
        <v>92</v>
      </c>
      <c r="U7180">
        <v>6719.98</v>
      </c>
      <c r="V7180">
        <v>14000</v>
      </c>
      <c r="W7180" t="s">
        <v>19</v>
      </c>
      <c r="X7180" s="5">
        <v>43549</v>
      </c>
      <c r="Y7180" t="s">
        <v>130</v>
      </c>
      <c r="Z7180" t="s">
        <v>69</v>
      </c>
      <c r="AA7180" t="s">
        <v>727</v>
      </c>
    </row>
    <row r="7181" spans="1:27" x14ac:dyDescent="0.3">
      <c r="A7181">
        <v>3</v>
      </c>
      <c r="B7181" t="s">
        <v>25</v>
      </c>
      <c r="C7181">
        <v>1</v>
      </c>
      <c r="D7181" t="s">
        <v>11</v>
      </c>
      <c r="E7181" t="s">
        <v>2072</v>
      </c>
      <c r="F7181" t="s">
        <v>13</v>
      </c>
      <c r="G7181" t="s">
        <v>1792</v>
      </c>
      <c r="H7181" s="3">
        <v>0</v>
      </c>
      <c r="I7181" s="5">
        <v>43737</v>
      </c>
      <c r="J7181" s="5" t="str">
        <f t="shared" si="224"/>
        <v>September</v>
      </c>
      <c r="K7181" s="7">
        <f t="shared" si="225"/>
        <v>2019</v>
      </c>
      <c r="L7181" t="s">
        <v>7798</v>
      </c>
      <c r="M7181" t="s">
        <v>30</v>
      </c>
      <c r="N7181">
        <v>93309</v>
      </c>
      <c r="O7181">
        <v>872</v>
      </c>
      <c r="P7181" t="s">
        <v>8145</v>
      </c>
      <c r="Q7181">
        <v>16</v>
      </c>
      <c r="R7181">
        <v>1</v>
      </c>
      <c r="S7181" t="s">
        <v>32</v>
      </c>
      <c r="T7181" t="s">
        <v>92</v>
      </c>
      <c r="U7181">
        <v>15.52</v>
      </c>
      <c r="V7181">
        <v>52</v>
      </c>
      <c r="W7181" t="s">
        <v>19</v>
      </c>
      <c r="X7181" s="5">
        <v>43740</v>
      </c>
      <c r="Y7181" t="s">
        <v>130</v>
      </c>
      <c r="Z7181" t="s">
        <v>34</v>
      </c>
      <c r="AA7181" t="s">
        <v>47</v>
      </c>
    </row>
    <row r="7182" spans="1:27" x14ac:dyDescent="0.3">
      <c r="A7182">
        <v>3</v>
      </c>
      <c r="B7182" t="s">
        <v>25</v>
      </c>
      <c r="C7182">
        <v>1</v>
      </c>
      <c r="D7182" t="s">
        <v>11</v>
      </c>
      <c r="E7182" t="s">
        <v>2072</v>
      </c>
      <c r="F7182" t="s">
        <v>13</v>
      </c>
      <c r="G7182" t="s">
        <v>1792</v>
      </c>
      <c r="H7182" s="3">
        <v>0.2</v>
      </c>
      <c r="I7182" s="5">
        <v>43737</v>
      </c>
      <c r="J7182" s="5" t="str">
        <f t="shared" si="224"/>
        <v>September</v>
      </c>
      <c r="K7182" s="7">
        <f t="shared" si="225"/>
        <v>2019</v>
      </c>
      <c r="L7182" t="s">
        <v>7798</v>
      </c>
      <c r="M7182" t="s">
        <v>30</v>
      </c>
      <c r="N7182">
        <v>93309</v>
      </c>
      <c r="O7182">
        <v>977</v>
      </c>
      <c r="P7182" t="s">
        <v>2088</v>
      </c>
      <c r="Q7182">
        <v>0</v>
      </c>
      <c r="R7182">
        <v>1</v>
      </c>
      <c r="S7182" t="s">
        <v>32</v>
      </c>
      <c r="T7182" t="s">
        <v>92</v>
      </c>
      <c r="U7182">
        <v>0</v>
      </c>
      <c r="V7182">
        <v>73</v>
      </c>
      <c r="W7182" t="s">
        <v>19</v>
      </c>
      <c r="X7182" s="5">
        <v>43740</v>
      </c>
      <c r="Y7182" t="s">
        <v>130</v>
      </c>
      <c r="Z7182" t="s">
        <v>34</v>
      </c>
      <c r="AA7182" t="s">
        <v>24</v>
      </c>
    </row>
    <row r="7183" spans="1:27" x14ac:dyDescent="0.3">
      <c r="A7183">
        <v>3</v>
      </c>
      <c r="B7183" t="s">
        <v>25</v>
      </c>
      <c r="C7183">
        <v>1</v>
      </c>
      <c r="D7183" t="s">
        <v>26</v>
      </c>
      <c r="E7183" t="s">
        <v>2072</v>
      </c>
      <c r="F7183" t="s">
        <v>13</v>
      </c>
      <c r="G7183" t="s">
        <v>1792</v>
      </c>
      <c r="H7183" s="3">
        <v>0</v>
      </c>
      <c r="I7183" s="5">
        <v>43737</v>
      </c>
      <c r="J7183" s="5" t="str">
        <f t="shared" si="224"/>
        <v>September</v>
      </c>
      <c r="K7183" s="7">
        <f t="shared" si="225"/>
        <v>2019</v>
      </c>
      <c r="L7183" t="s">
        <v>7798</v>
      </c>
      <c r="M7183" t="s">
        <v>30</v>
      </c>
      <c r="N7183">
        <v>93309</v>
      </c>
      <c r="O7183">
        <v>654</v>
      </c>
      <c r="P7183" t="s">
        <v>957</v>
      </c>
      <c r="Q7183">
        <v>25</v>
      </c>
      <c r="R7183">
        <v>2</v>
      </c>
      <c r="S7183" t="s">
        <v>32</v>
      </c>
      <c r="T7183" t="s">
        <v>92</v>
      </c>
      <c r="U7183">
        <v>25.44</v>
      </c>
      <c r="V7183">
        <v>98</v>
      </c>
      <c r="W7183" t="s">
        <v>19</v>
      </c>
      <c r="X7183" s="5">
        <v>43740</v>
      </c>
      <c r="Y7183" t="s">
        <v>130</v>
      </c>
      <c r="Z7183" t="s">
        <v>34</v>
      </c>
      <c r="AA7183" t="s">
        <v>56</v>
      </c>
    </row>
    <row r="7184" spans="1:27" x14ac:dyDescent="0.3">
      <c r="A7184">
        <v>3</v>
      </c>
      <c r="B7184" t="s">
        <v>25</v>
      </c>
      <c r="C7184">
        <v>1</v>
      </c>
      <c r="D7184" t="s">
        <v>26</v>
      </c>
      <c r="E7184" t="s">
        <v>2072</v>
      </c>
      <c r="F7184" t="s">
        <v>13</v>
      </c>
      <c r="G7184" t="s">
        <v>1792</v>
      </c>
      <c r="H7184" s="3">
        <v>0</v>
      </c>
      <c r="I7184" s="5">
        <v>43737</v>
      </c>
      <c r="J7184" s="5" t="str">
        <f t="shared" si="224"/>
        <v>September</v>
      </c>
      <c r="K7184" s="7">
        <f t="shared" si="225"/>
        <v>2019</v>
      </c>
      <c r="L7184" t="s">
        <v>7798</v>
      </c>
      <c r="M7184" t="s">
        <v>30</v>
      </c>
      <c r="N7184">
        <v>93309</v>
      </c>
      <c r="O7184">
        <v>109</v>
      </c>
      <c r="P7184" t="s">
        <v>3556</v>
      </c>
      <c r="Q7184">
        <v>17</v>
      </c>
      <c r="R7184">
        <v>7</v>
      </c>
      <c r="S7184" t="s">
        <v>32</v>
      </c>
      <c r="T7184" t="s">
        <v>92</v>
      </c>
      <c r="U7184">
        <v>16.8</v>
      </c>
      <c r="V7184">
        <v>35</v>
      </c>
      <c r="W7184" t="s">
        <v>19</v>
      </c>
      <c r="X7184" s="5">
        <v>43740</v>
      </c>
      <c r="Y7184" t="s">
        <v>130</v>
      </c>
      <c r="Z7184" t="s">
        <v>34</v>
      </c>
      <c r="AA7184" t="s">
        <v>176</v>
      </c>
    </row>
    <row r="7185" spans="1:27" x14ac:dyDescent="0.3">
      <c r="A7185">
        <v>3</v>
      </c>
      <c r="B7185" t="s">
        <v>25</v>
      </c>
      <c r="C7185">
        <v>1</v>
      </c>
      <c r="D7185" t="s">
        <v>26</v>
      </c>
      <c r="E7185" t="s">
        <v>2072</v>
      </c>
      <c r="F7185" t="s">
        <v>13</v>
      </c>
      <c r="G7185" t="s">
        <v>1792</v>
      </c>
      <c r="H7185" s="3">
        <v>0.2</v>
      </c>
      <c r="I7185" s="5">
        <v>43737</v>
      </c>
      <c r="J7185" s="5" t="str">
        <f t="shared" si="224"/>
        <v>September</v>
      </c>
      <c r="K7185" s="7">
        <f t="shared" si="225"/>
        <v>2019</v>
      </c>
      <c r="L7185" t="s">
        <v>7798</v>
      </c>
      <c r="M7185" t="s">
        <v>30</v>
      </c>
      <c r="N7185">
        <v>93309</v>
      </c>
      <c r="O7185">
        <v>328</v>
      </c>
      <c r="P7185" t="s">
        <v>3252</v>
      </c>
      <c r="Q7185">
        <v>16</v>
      </c>
      <c r="R7185">
        <v>2</v>
      </c>
      <c r="S7185" t="s">
        <v>32</v>
      </c>
      <c r="T7185" t="s">
        <v>92</v>
      </c>
      <c r="U7185">
        <v>16.34</v>
      </c>
      <c r="V7185">
        <v>47</v>
      </c>
      <c r="W7185" t="s">
        <v>19</v>
      </c>
      <c r="X7185" s="5">
        <v>43740</v>
      </c>
      <c r="Y7185" t="s">
        <v>130</v>
      </c>
      <c r="Z7185" t="s">
        <v>34</v>
      </c>
      <c r="AA7185" t="s">
        <v>54</v>
      </c>
    </row>
    <row r="7186" spans="1:27" x14ac:dyDescent="0.3">
      <c r="A7186">
        <v>5</v>
      </c>
      <c r="B7186" t="s">
        <v>43</v>
      </c>
      <c r="C7186">
        <v>6</v>
      </c>
      <c r="D7186" t="s">
        <v>26</v>
      </c>
      <c r="E7186" t="s">
        <v>192</v>
      </c>
      <c r="F7186" t="s">
        <v>13</v>
      </c>
      <c r="G7186" t="s">
        <v>7125</v>
      </c>
      <c r="H7186" s="3">
        <v>0.2</v>
      </c>
      <c r="I7186" s="5">
        <v>43591</v>
      </c>
      <c r="J7186" s="5" t="str">
        <f t="shared" si="224"/>
        <v>September</v>
      </c>
      <c r="K7186" s="7">
        <f t="shared" si="225"/>
        <v>2019</v>
      </c>
      <c r="L7186" t="s">
        <v>7432</v>
      </c>
      <c r="M7186" t="s">
        <v>73</v>
      </c>
      <c r="N7186">
        <v>60623</v>
      </c>
      <c r="O7186">
        <v>341</v>
      </c>
      <c r="P7186" t="s">
        <v>6316</v>
      </c>
      <c r="Q7186">
        <v>1</v>
      </c>
      <c r="R7186">
        <v>3</v>
      </c>
      <c r="S7186" t="s">
        <v>75</v>
      </c>
      <c r="U7186">
        <v>0.64</v>
      </c>
      <c r="V7186">
        <v>6</v>
      </c>
      <c r="W7186" t="s">
        <v>76</v>
      </c>
      <c r="X7186" s="5">
        <v>43596</v>
      </c>
      <c r="Y7186" t="s">
        <v>39</v>
      </c>
      <c r="Z7186" t="s">
        <v>139</v>
      </c>
      <c r="AA7186" t="s">
        <v>49</v>
      </c>
    </row>
    <row r="7187" spans="1:27" x14ac:dyDescent="0.3">
      <c r="A7187">
        <v>5</v>
      </c>
      <c r="B7187" t="s">
        <v>43</v>
      </c>
      <c r="C7187">
        <v>6</v>
      </c>
      <c r="D7187" t="s">
        <v>50</v>
      </c>
      <c r="E7187" t="s">
        <v>192</v>
      </c>
      <c r="F7187" t="s">
        <v>13</v>
      </c>
      <c r="G7187" t="s">
        <v>7125</v>
      </c>
      <c r="H7187" s="3">
        <v>0.2</v>
      </c>
      <c r="I7187" s="5">
        <v>43591</v>
      </c>
      <c r="J7187" s="5" t="str">
        <f t="shared" si="224"/>
        <v>September</v>
      </c>
      <c r="K7187" s="7">
        <f t="shared" si="225"/>
        <v>2019</v>
      </c>
      <c r="L7187" t="s">
        <v>7432</v>
      </c>
      <c r="M7187" t="s">
        <v>73</v>
      </c>
      <c r="N7187">
        <v>60623</v>
      </c>
      <c r="O7187">
        <v>922</v>
      </c>
      <c r="P7187" t="s">
        <v>449</v>
      </c>
      <c r="Q7187">
        <v>77</v>
      </c>
      <c r="R7187">
        <v>7</v>
      </c>
      <c r="S7187" t="s">
        <v>75</v>
      </c>
      <c r="U7187">
        <v>76.64</v>
      </c>
      <c r="V7187">
        <v>409</v>
      </c>
      <c r="W7187" t="s">
        <v>76</v>
      </c>
      <c r="X7187" s="5">
        <v>43596</v>
      </c>
      <c r="Y7187" t="s">
        <v>39</v>
      </c>
      <c r="Z7187" t="s">
        <v>139</v>
      </c>
      <c r="AA7187" t="s">
        <v>113</v>
      </c>
    </row>
    <row r="7188" spans="1:27" x14ac:dyDescent="0.3">
      <c r="A7188">
        <v>6</v>
      </c>
      <c r="B7188" t="s">
        <v>10</v>
      </c>
      <c r="C7188">
        <v>6</v>
      </c>
      <c r="D7188" t="s">
        <v>11</v>
      </c>
      <c r="E7188" t="s">
        <v>737</v>
      </c>
      <c r="F7188" t="s">
        <v>13</v>
      </c>
      <c r="G7188" t="s">
        <v>6901</v>
      </c>
      <c r="H7188" s="3">
        <v>0.6</v>
      </c>
      <c r="I7188" s="5">
        <v>43596</v>
      </c>
      <c r="J7188" s="5" t="str">
        <f t="shared" si="224"/>
        <v>September</v>
      </c>
      <c r="K7188" s="7">
        <f t="shared" si="225"/>
        <v>2019</v>
      </c>
      <c r="L7188" t="s">
        <v>7038</v>
      </c>
      <c r="M7188" t="s">
        <v>73</v>
      </c>
      <c r="N7188">
        <v>78745</v>
      </c>
      <c r="O7188">
        <v>1533</v>
      </c>
      <c r="P7188" t="s">
        <v>711</v>
      </c>
      <c r="Q7188">
        <v>-7</v>
      </c>
      <c r="R7188">
        <v>1</v>
      </c>
      <c r="S7188" t="s">
        <v>75</v>
      </c>
      <c r="U7188">
        <v>-7</v>
      </c>
      <c r="V7188">
        <v>8</v>
      </c>
      <c r="W7188" t="s">
        <v>76</v>
      </c>
      <c r="X7188" s="5">
        <v>43602</v>
      </c>
      <c r="Y7188" t="s">
        <v>39</v>
      </c>
      <c r="Z7188" t="s">
        <v>77</v>
      </c>
      <c r="AA7188" t="s">
        <v>47</v>
      </c>
    </row>
    <row r="7189" spans="1:27" x14ac:dyDescent="0.3">
      <c r="A7189">
        <v>6</v>
      </c>
      <c r="B7189" t="s">
        <v>10</v>
      </c>
      <c r="C7189">
        <v>6</v>
      </c>
      <c r="D7189" t="s">
        <v>26</v>
      </c>
      <c r="E7189" t="s">
        <v>737</v>
      </c>
      <c r="F7189" t="s">
        <v>13</v>
      </c>
      <c r="G7189" t="s">
        <v>6901</v>
      </c>
      <c r="H7189" s="3">
        <v>0.2</v>
      </c>
      <c r="I7189" s="5">
        <v>43596</v>
      </c>
      <c r="J7189" s="5" t="str">
        <f t="shared" si="224"/>
        <v>September</v>
      </c>
      <c r="K7189" s="7">
        <f t="shared" si="225"/>
        <v>2019</v>
      </c>
      <c r="L7189" t="s">
        <v>7038</v>
      </c>
      <c r="M7189" t="s">
        <v>73</v>
      </c>
      <c r="N7189">
        <v>78745</v>
      </c>
      <c r="O7189">
        <v>1165</v>
      </c>
      <c r="P7189" t="s">
        <v>3935</v>
      </c>
      <c r="Q7189">
        <v>1</v>
      </c>
      <c r="R7189">
        <v>2</v>
      </c>
      <c r="S7189" t="s">
        <v>75</v>
      </c>
      <c r="U7189">
        <v>0.59</v>
      </c>
      <c r="V7189">
        <v>5</v>
      </c>
      <c r="W7189" t="s">
        <v>76</v>
      </c>
      <c r="X7189" s="5">
        <v>43602</v>
      </c>
      <c r="Y7189" t="s">
        <v>39</v>
      </c>
      <c r="Z7189" t="s">
        <v>77</v>
      </c>
      <c r="AA7189" t="s">
        <v>49</v>
      </c>
    </row>
    <row r="7190" spans="1:27" x14ac:dyDescent="0.3">
      <c r="A7190">
        <v>6</v>
      </c>
      <c r="B7190" t="s">
        <v>10</v>
      </c>
      <c r="C7190">
        <v>6</v>
      </c>
      <c r="D7190" t="s">
        <v>26</v>
      </c>
      <c r="E7190" t="s">
        <v>737</v>
      </c>
      <c r="F7190" t="s">
        <v>13</v>
      </c>
      <c r="G7190" t="s">
        <v>6901</v>
      </c>
      <c r="H7190" s="3">
        <v>0.2</v>
      </c>
      <c r="I7190" s="5">
        <v>43596</v>
      </c>
      <c r="J7190" s="5" t="str">
        <f t="shared" si="224"/>
        <v>September</v>
      </c>
      <c r="K7190" s="7">
        <f t="shared" si="225"/>
        <v>2019</v>
      </c>
      <c r="L7190" t="s">
        <v>7038</v>
      </c>
      <c r="M7190" t="s">
        <v>73</v>
      </c>
      <c r="N7190">
        <v>78745</v>
      </c>
      <c r="O7190">
        <v>1721</v>
      </c>
      <c r="P7190" t="s">
        <v>3404</v>
      </c>
      <c r="Q7190">
        <v>2</v>
      </c>
      <c r="R7190">
        <v>2</v>
      </c>
      <c r="S7190" t="s">
        <v>75</v>
      </c>
      <c r="U7190">
        <v>2.14</v>
      </c>
      <c r="V7190">
        <v>7</v>
      </c>
      <c r="W7190" t="s">
        <v>76</v>
      </c>
      <c r="X7190" s="5">
        <v>43602</v>
      </c>
      <c r="Y7190" t="s">
        <v>39</v>
      </c>
      <c r="Z7190" t="s">
        <v>77</v>
      </c>
      <c r="AA7190" t="s">
        <v>64</v>
      </c>
    </row>
    <row r="7191" spans="1:27" x14ac:dyDescent="0.3">
      <c r="A7191">
        <v>6</v>
      </c>
      <c r="B7191" t="s">
        <v>10</v>
      </c>
      <c r="C7191">
        <v>6</v>
      </c>
      <c r="D7191" t="s">
        <v>26</v>
      </c>
      <c r="E7191" t="s">
        <v>737</v>
      </c>
      <c r="F7191" t="s">
        <v>13</v>
      </c>
      <c r="G7191" t="s">
        <v>6901</v>
      </c>
      <c r="H7191" s="3">
        <v>0.2</v>
      </c>
      <c r="I7191" s="5">
        <v>43596</v>
      </c>
      <c r="J7191" s="5" t="str">
        <f t="shared" si="224"/>
        <v>September</v>
      </c>
      <c r="K7191" s="7">
        <f t="shared" si="225"/>
        <v>2019</v>
      </c>
      <c r="L7191" t="s">
        <v>7038</v>
      </c>
      <c r="M7191" t="s">
        <v>73</v>
      </c>
      <c r="N7191">
        <v>78745</v>
      </c>
      <c r="O7191">
        <v>1375</v>
      </c>
      <c r="P7191" t="s">
        <v>610</v>
      </c>
      <c r="Q7191">
        <v>-15</v>
      </c>
      <c r="R7191">
        <v>2</v>
      </c>
      <c r="S7191" t="s">
        <v>75</v>
      </c>
      <c r="U7191">
        <v>-14.88</v>
      </c>
      <c r="V7191">
        <v>74</v>
      </c>
      <c r="W7191" t="s">
        <v>76</v>
      </c>
      <c r="X7191" s="5">
        <v>43602</v>
      </c>
      <c r="Y7191" t="s">
        <v>39</v>
      </c>
      <c r="Z7191" t="s">
        <v>77</v>
      </c>
      <c r="AA7191" t="s">
        <v>42</v>
      </c>
    </row>
    <row r="7192" spans="1:27" x14ac:dyDescent="0.3">
      <c r="A7192">
        <v>2</v>
      </c>
      <c r="B7192" t="s">
        <v>25</v>
      </c>
      <c r="C7192">
        <v>1</v>
      </c>
      <c r="D7192" t="s">
        <v>11</v>
      </c>
      <c r="E7192" t="s">
        <v>192</v>
      </c>
      <c r="F7192" t="s">
        <v>13</v>
      </c>
      <c r="G7192" t="s">
        <v>5205</v>
      </c>
      <c r="H7192" s="3">
        <v>0.3</v>
      </c>
      <c r="I7192" s="5">
        <v>43712</v>
      </c>
      <c r="J7192" s="5" t="str">
        <f t="shared" si="224"/>
        <v>September</v>
      </c>
      <c r="K7192" s="7">
        <f t="shared" si="225"/>
        <v>2019</v>
      </c>
      <c r="L7192" t="s">
        <v>5206</v>
      </c>
      <c r="M7192" t="s">
        <v>73</v>
      </c>
      <c r="N7192">
        <v>60653</v>
      </c>
      <c r="O7192">
        <v>381</v>
      </c>
      <c r="P7192" t="s">
        <v>5207</v>
      </c>
      <c r="Q7192">
        <v>-118</v>
      </c>
      <c r="R7192">
        <v>9</v>
      </c>
      <c r="S7192" t="s">
        <v>75</v>
      </c>
      <c r="U7192">
        <v>-117.88</v>
      </c>
      <c r="V7192">
        <v>825</v>
      </c>
      <c r="W7192" t="s">
        <v>33</v>
      </c>
      <c r="X7192" s="5">
        <v>43714</v>
      </c>
      <c r="Y7192" t="s">
        <v>130</v>
      </c>
      <c r="Z7192" t="s">
        <v>139</v>
      </c>
      <c r="AA7192" t="s">
        <v>22</v>
      </c>
    </row>
    <row r="7193" spans="1:27" x14ac:dyDescent="0.3">
      <c r="A7193">
        <v>2</v>
      </c>
      <c r="B7193" t="s">
        <v>25</v>
      </c>
      <c r="C7193">
        <v>1</v>
      </c>
      <c r="D7193" t="s">
        <v>26</v>
      </c>
      <c r="E7193" t="s">
        <v>192</v>
      </c>
      <c r="F7193" t="s">
        <v>13</v>
      </c>
      <c r="G7193" t="s">
        <v>5205</v>
      </c>
      <c r="H7193" s="3">
        <v>0.2</v>
      </c>
      <c r="I7193" s="5">
        <v>43712</v>
      </c>
      <c r="J7193" s="5" t="str">
        <f t="shared" si="224"/>
        <v>September</v>
      </c>
      <c r="K7193" s="7">
        <f t="shared" si="225"/>
        <v>2019</v>
      </c>
      <c r="L7193" t="s">
        <v>5206</v>
      </c>
      <c r="M7193" t="s">
        <v>73</v>
      </c>
      <c r="N7193">
        <v>60653</v>
      </c>
      <c r="O7193">
        <v>1412</v>
      </c>
      <c r="P7193" t="s">
        <v>352</v>
      </c>
      <c r="Q7193">
        <v>1</v>
      </c>
      <c r="R7193">
        <v>3</v>
      </c>
      <c r="S7193" t="s">
        <v>75</v>
      </c>
      <c r="U7193">
        <v>0.86</v>
      </c>
      <c r="V7193">
        <v>7</v>
      </c>
      <c r="W7193" t="s">
        <v>33</v>
      </c>
      <c r="X7193" s="5">
        <v>43714</v>
      </c>
      <c r="Y7193" t="s">
        <v>130</v>
      </c>
      <c r="Z7193" t="s">
        <v>139</v>
      </c>
      <c r="AA7193" t="s">
        <v>49</v>
      </c>
    </row>
    <row r="7194" spans="1:27" x14ac:dyDescent="0.3">
      <c r="A7194">
        <v>2</v>
      </c>
      <c r="B7194" t="s">
        <v>25</v>
      </c>
      <c r="C7194">
        <v>1</v>
      </c>
      <c r="D7194" t="s">
        <v>26</v>
      </c>
      <c r="E7194" t="s">
        <v>192</v>
      </c>
      <c r="F7194" t="s">
        <v>13</v>
      </c>
      <c r="G7194" t="s">
        <v>5205</v>
      </c>
      <c r="H7194" s="3">
        <v>0.2</v>
      </c>
      <c r="I7194" s="5">
        <v>43712</v>
      </c>
      <c r="J7194" s="5" t="str">
        <f t="shared" si="224"/>
        <v>September</v>
      </c>
      <c r="K7194" s="7">
        <f t="shared" si="225"/>
        <v>2019</v>
      </c>
      <c r="L7194" t="s">
        <v>5206</v>
      </c>
      <c r="M7194" t="s">
        <v>73</v>
      </c>
      <c r="N7194">
        <v>60653</v>
      </c>
      <c r="O7194">
        <v>936</v>
      </c>
      <c r="P7194" t="s">
        <v>8268</v>
      </c>
      <c r="Q7194">
        <v>6</v>
      </c>
      <c r="R7194">
        <v>3</v>
      </c>
      <c r="S7194" t="s">
        <v>75</v>
      </c>
      <c r="U7194">
        <v>5.55</v>
      </c>
      <c r="V7194">
        <v>18</v>
      </c>
      <c r="W7194" t="s">
        <v>33</v>
      </c>
      <c r="X7194" s="5">
        <v>43714</v>
      </c>
      <c r="Y7194" t="s">
        <v>130</v>
      </c>
      <c r="Z7194" t="s">
        <v>139</v>
      </c>
      <c r="AA7194" t="s">
        <v>64</v>
      </c>
    </row>
    <row r="7195" spans="1:27" x14ac:dyDescent="0.3">
      <c r="A7195">
        <v>4</v>
      </c>
      <c r="B7195" t="s">
        <v>43</v>
      </c>
      <c r="C7195">
        <v>6</v>
      </c>
      <c r="D7195" t="s">
        <v>11</v>
      </c>
      <c r="E7195" t="s">
        <v>372</v>
      </c>
      <c r="F7195" t="s">
        <v>13</v>
      </c>
      <c r="G7195" t="s">
        <v>5371</v>
      </c>
      <c r="H7195" s="3">
        <v>0</v>
      </c>
      <c r="I7195" s="5">
        <v>43654</v>
      </c>
      <c r="J7195" s="5" t="str">
        <f t="shared" si="224"/>
        <v>September</v>
      </c>
      <c r="K7195" s="7">
        <f t="shared" si="225"/>
        <v>2019</v>
      </c>
      <c r="L7195" t="s">
        <v>5566</v>
      </c>
      <c r="M7195" t="s">
        <v>102</v>
      </c>
      <c r="N7195">
        <v>19711</v>
      </c>
      <c r="O7195">
        <v>1564</v>
      </c>
      <c r="P7195" t="s">
        <v>1592</v>
      </c>
      <c r="Q7195">
        <v>9</v>
      </c>
      <c r="R7195">
        <v>2</v>
      </c>
      <c r="S7195" t="s">
        <v>104</v>
      </c>
      <c r="U7195">
        <v>9.1999999999999993</v>
      </c>
      <c r="V7195">
        <v>40</v>
      </c>
      <c r="W7195" t="s">
        <v>33</v>
      </c>
      <c r="X7195" s="5">
        <v>43658</v>
      </c>
      <c r="Y7195" t="s">
        <v>39</v>
      </c>
      <c r="Z7195" t="s">
        <v>161</v>
      </c>
      <c r="AA7195" t="s">
        <v>47</v>
      </c>
    </row>
    <row r="7196" spans="1:27" x14ac:dyDescent="0.3">
      <c r="A7196">
        <v>4</v>
      </c>
      <c r="B7196" t="s">
        <v>43</v>
      </c>
      <c r="C7196">
        <v>6</v>
      </c>
      <c r="D7196" t="s">
        <v>11</v>
      </c>
      <c r="E7196" t="s">
        <v>372</v>
      </c>
      <c r="F7196" t="s">
        <v>13</v>
      </c>
      <c r="G7196" t="s">
        <v>5371</v>
      </c>
      <c r="H7196" s="3">
        <v>0</v>
      </c>
      <c r="I7196" s="5">
        <v>43654</v>
      </c>
      <c r="J7196" s="5" t="str">
        <f t="shared" si="224"/>
        <v>September</v>
      </c>
      <c r="K7196" s="7">
        <f t="shared" si="225"/>
        <v>2019</v>
      </c>
      <c r="L7196" t="s">
        <v>5566</v>
      </c>
      <c r="M7196" t="s">
        <v>102</v>
      </c>
      <c r="N7196">
        <v>19711</v>
      </c>
      <c r="O7196">
        <v>19</v>
      </c>
      <c r="P7196" t="s">
        <v>2275</v>
      </c>
      <c r="Q7196">
        <v>6</v>
      </c>
      <c r="R7196">
        <v>4</v>
      </c>
      <c r="S7196" t="s">
        <v>104</v>
      </c>
      <c r="U7196">
        <v>5.87</v>
      </c>
      <c r="V7196">
        <v>84</v>
      </c>
      <c r="W7196" t="s">
        <v>33</v>
      </c>
      <c r="X7196" s="5">
        <v>43658</v>
      </c>
      <c r="Y7196" t="s">
        <v>39</v>
      </c>
      <c r="Z7196" t="s">
        <v>161</v>
      </c>
      <c r="AA7196" t="s">
        <v>47</v>
      </c>
    </row>
    <row r="7197" spans="1:27" x14ac:dyDescent="0.3">
      <c r="A7197">
        <v>4</v>
      </c>
      <c r="B7197" t="s">
        <v>43</v>
      </c>
      <c r="C7197">
        <v>6</v>
      </c>
      <c r="D7197" t="s">
        <v>26</v>
      </c>
      <c r="E7197" t="s">
        <v>372</v>
      </c>
      <c r="F7197" t="s">
        <v>13</v>
      </c>
      <c r="G7197" t="s">
        <v>5371</v>
      </c>
      <c r="H7197" s="3">
        <v>0</v>
      </c>
      <c r="I7197" s="5">
        <v>43654</v>
      </c>
      <c r="J7197" s="5" t="str">
        <f t="shared" si="224"/>
        <v>September</v>
      </c>
      <c r="K7197" s="7">
        <f t="shared" si="225"/>
        <v>2019</v>
      </c>
      <c r="L7197" t="s">
        <v>5566</v>
      </c>
      <c r="M7197" t="s">
        <v>102</v>
      </c>
      <c r="N7197">
        <v>19711</v>
      </c>
      <c r="O7197">
        <v>887</v>
      </c>
      <c r="P7197" t="s">
        <v>3020</v>
      </c>
      <c r="Q7197">
        <v>45</v>
      </c>
      <c r="R7197">
        <v>5</v>
      </c>
      <c r="S7197" t="s">
        <v>104</v>
      </c>
      <c r="U7197">
        <v>45.49</v>
      </c>
      <c r="V7197">
        <v>175</v>
      </c>
      <c r="W7197" t="s">
        <v>33</v>
      </c>
      <c r="X7197" s="5">
        <v>43658</v>
      </c>
      <c r="Y7197" t="s">
        <v>39</v>
      </c>
      <c r="Z7197" t="s">
        <v>161</v>
      </c>
      <c r="AA7197" t="s">
        <v>49</v>
      </c>
    </row>
    <row r="7198" spans="1:27" x14ac:dyDescent="0.3">
      <c r="A7198">
        <v>4</v>
      </c>
      <c r="B7198" t="s">
        <v>43</v>
      </c>
      <c r="C7198">
        <v>6</v>
      </c>
      <c r="D7198" t="s">
        <v>26</v>
      </c>
      <c r="E7198" t="s">
        <v>372</v>
      </c>
      <c r="F7198" t="s">
        <v>13</v>
      </c>
      <c r="G7198" t="s">
        <v>5371</v>
      </c>
      <c r="H7198" s="3">
        <v>0</v>
      </c>
      <c r="I7198" s="5">
        <v>43654</v>
      </c>
      <c r="J7198" s="5" t="str">
        <f t="shared" si="224"/>
        <v>September</v>
      </c>
      <c r="K7198" s="7">
        <f t="shared" si="225"/>
        <v>2019</v>
      </c>
      <c r="L7198" t="s">
        <v>5566</v>
      </c>
      <c r="M7198" t="s">
        <v>102</v>
      </c>
      <c r="N7198">
        <v>19711</v>
      </c>
      <c r="O7198">
        <v>1140</v>
      </c>
      <c r="P7198" t="s">
        <v>3494</v>
      </c>
      <c r="Q7198">
        <v>9</v>
      </c>
      <c r="R7198">
        <v>7</v>
      </c>
      <c r="S7198" t="s">
        <v>104</v>
      </c>
      <c r="U7198">
        <v>8.67</v>
      </c>
      <c r="V7198">
        <v>29</v>
      </c>
      <c r="W7198" t="s">
        <v>33</v>
      </c>
      <c r="X7198" s="5">
        <v>43658</v>
      </c>
      <c r="Y7198" t="s">
        <v>39</v>
      </c>
      <c r="Z7198" t="s">
        <v>161</v>
      </c>
      <c r="AA7198" t="s">
        <v>49</v>
      </c>
    </row>
    <row r="7199" spans="1:27" x14ac:dyDescent="0.3">
      <c r="A7199">
        <v>4</v>
      </c>
      <c r="B7199" t="s">
        <v>43</v>
      </c>
      <c r="C7199">
        <v>6</v>
      </c>
      <c r="D7199" t="s">
        <v>50</v>
      </c>
      <c r="E7199" t="s">
        <v>372</v>
      </c>
      <c r="F7199" t="s">
        <v>13</v>
      </c>
      <c r="G7199" t="s">
        <v>5371</v>
      </c>
      <c r="H7199" s="3">
        <v>0</v>
      </c>
      <c r="I7199" s="5">
        <v>43654</v>
      </c>
      <c r="J7199" s="5" t="str">
        <f t="shared" si="224"/>
        <v>September</v>
      </c>
      <c r="K7199" s="7">
        <f t="shared" si="225"/>
        <v>2019</v>
      </c>
      <c r="L7199" t="s">
        <v>5566</v>
      </c>
      <c r="M7199" t="s">
        <v>102</v>
      </c>
      <c r="N7199">
        <v>19711</v>
      </c>
      <c r="O7199">
        <v>1058</v>
      </c>
      <c r="P7199" t="s">
        <v>4814</v>
      </c>
      <c r="Q7199">
        <v>58</v>
      </c>
      <c r="R7199">
        <v>5</v>
      </c>
      <c r="S7199" t="s">
        <v>104</v>
      </c>
      <c r="U7199">
        <v>58.18</v>
      </c>
      <c r="V7199">
        <v>142</v>
      </c>
      <c r="W7199" t="s">
        <v>33</v>
      </c>
      <c r="X7199" s="5">
        <v>43658</v>
      </c>
      <c r="Y7199" t="s">
        <v>39</v>
      </c>
      <c r="Z7199" t="s">
        <v>161</v>
      </c>
      <c r="AA7199" t="s">
        <v>113</v>
      </c>
    </row>
    <row r="7200" spans="1:27" x14ac:dyDescent="0.3">
      <c r="A7200">
        <v>5</v>
      </c>
      <c r="B7200" t="s">
        <v>25</v>
      </c>
      <c r="C7200">
        <v>3</v>
      </c>
      <c r="D7200" t="s">
        <v>50</v>
      </c>
      <c r="E7200" t="s">
        <v>88</v>
      </c>
      <c r="F7200" t="s">
        <v>13</v>
      </c>
      <c r="G7200" t="s">
        <v>5467</v>
      </c>
      <c r="H7200" s="3">
        <v>0</v>
      </c>
      <c r="I7200" s="5">
        <v>43534</v>
      </c>
      <c r="J7200" s="5" t="str">
        <f t="shared" si="224"/>
        <v>September</v>
      </c>
      <c r="K7200" s="7">
        <f t="shared" si="225"/>
        <v>2019</v>
      </c>
      <c r="L7200" t="s">
        <v>6729</v>
      </c>
      <c r="M7200" t="s">
        <v>30</v>
      </c>
      <c r="N7200">
        <v>94109</v>
      </c>
      <c r="O7200">
        <v>1068</v>
      </c>
      <c r="P7200" t="s">
        <v>5109</v>
      </c>
      <c r="Q7200">
        <v>21</v>
      </c>
      <c r="R7200">
        <v>4</v>
      </c>
      <c r="S7200" t="s">
        <v>32</v>
      </c>
      <c r="U7200">
        <v>21.27</v>
      </c>
      <c r="V7200">
        <v>112</v>
      </c>
      <c r="W7200" t="s">
        <v>33</v>
      </c>
      <c r="X7200" s="5">
        <v>43539</v>
      </c>
      <c r="Y7200" t="s">
        <v>20</v>
      </c>
      <c r="Z7200" t="s">
        <v>34</v>
      </c>
      <c r="AA7200" t="s">
        <v>113</v>
      </c>
    </row>
    <row r="7201" spans="1:27" x14ac:dyDescent="0.3">
      <c r="A7201">
        <v>3</v>
      </c>
      <c r="B7201" t="s">
        <v>25</v>
      </c>
      <c r="C7201">
        <v>1</v>
      </c>
      <c r="D7201" t="s">
        <v>26</v>
      </c>
      <c r="E7201" t="s">
        <v>498</v>
      </c>
      <c r="F7201" t="s">
        <v>13</v>
      </c>
      <c r="G7201" t="s">
        <v>294</v>
      </c>
      <c r="H7201" s="3">
        <v>0.2</v>
      </c>
      <c r="I7201" s="5">
        <v>43726</v>
      </c>
      <c r="J7201" s="5" t="str">
        <f t="shared" si="224"/>
        <v>September</v>
      </c>
      <c r="K7201" s="7">
        <f t="shared" si="225"/>
        <v>2019</v>
      </c>
      <c r="L7201" t="s">
        <v>7215</v>
      </c>
      <c r="M7201" t="s">
        <v>73</v>
      </c>
      <c r="N7201">
        <v>75220</v>
      </c>
      <c r="O7201">
        <v>946</v>
      </c>
      <c r="P7201" t="s">
        <v>8107</v>
      </c>
      <c r="Q7201">
        <v>36</v>
      </c>
      <c r="R7201">
        <v>4</v>
      </c>
      <c r="S7201" t="s">
        <v>75</v>
      </c>
      <c r="U7201">
        <v>35.89</v>
      </c>
      <c r="V7201">
        <v>115</v>
      </c>
      <c r="W7201" t="s">
        <v>76</v>
      </c>
      <c r="X7201" s="5">
        <v>43729</v>
      </c>
      <c r="Y7201" t="s">
        <v>130</v>
      </c>
      <c r="Z7201" t="s">
        <v>77</v>
      </c>
      <c r="AA7201" t="s">
        <v>119</v>
      </c>
    </row>
    <row r="7202" spans="1:27" x14ac:dyDescent="0.3">
      <c r="A7202">
        <v>5</v>
      </c>
      <c r="B7202" t="s">
        <v>43</v>
      </c>
      <c r="C7202">
        <v>6</v>
      </c>
      <c r="D7202" t="s">
        <v>26</v>
      </c>
      <c r="E7202" t="s">
        <v>27</v>
      </c>
      <c r="F7202" t="s">
        <v>13</v>
      </c>
      <c r="G7202" t="s">
        <v>5769</v>
      </c>
      <c r="H7202" s="3">
        <v>0</v>
      </c>
      <c r="I7202" s="5">
        <v>43543</v>
      </c>
      <c r="J7202" s="5" t="str">
        <f t="shared" si="224"/>
        <v>September</v>
      </c>
      <c r="K7202" s="7">
        <f t="shared" si="225"/>
        <v>2019</v>
      </c>
      <c r="L7202" t="s">
        <v>6618</v>
      </c>
      <c r="M7202" t="s">
        <v>30</v>
      </c>
      <c r="N7202">
        <v>90008</v>
      </c>
      <c r="O7202">
        <v>286</v>
      </c>
      <c r="P7202" t="s">
        <v>3575</v>
      </c>
      <c r="Q7202">
        <v>107</v>
      </c>
      <c r="R7202">
        <v>7</v>
      </c>
      <c r="S7202" t="s">
        <v>32</v>
      </c>
      <c r="U7202">
        <v>106.78</v>
      </c>
      <c r="V7202">
        <v>381</v>
      </c>
      <c r="W7202" t="s">
        <v>33</v>
      </c>
      <c r="X7202" s="5">
        <v>43548</v>
      </c>
      <c r="Y7202" t="s">
        <v>39</v>
      </c>
      <c r="Z7202" t="s">
        <v>34</v>
      </c>
      <c r="AA7202" t="s">
        <v>56</v>
      </c>
    </row>
    <row r="7203" spans="1:27" x14ac:dyDescent="0.3">
      <c r="A7203">
        <v>1</v>
      </c>
      <c r="B7203" t="s">
        <v>10</v>
      </c>
      <c r="C7203">
        <v>1</v>
      </c>
      <c r="D7203" t="s">
        <v>26</v>
      </c>
      <c r="E7203" t="s">
        <v>171</v>
      </c>
      <c r="F7203" t="s">
        <v>13</v>
      </c>
      <c r="G7203" t="s">
        <v>6841</v>
      </c>
      <c r="H7203" s="3">
        <v>0</v>
      </c>
      <c r="I7203" s="5">
        <v>43559</v>
      </c>
      <c r="J7203" s="5" t="str">
        <f t="shared" si="224"/>
        <v>September</v>
      </c>
      <c r="K7203" s="7">
        <f t="shared" si="225"/>
        <v>2019</v>
      </c>
      <c r="L7203" t="s">
        <v>7230</v>
      </c>
      <c r="M7203" t="s">
        <v>102</v>
      </c>
      <c r="N7203">
        <v>10035</v>
      </c>
      <c r="O7203">
        <v>1141</v>
      </c>
      <c r="P7203" t="s">
        <v>4022</v>
      </c>
      <c r="Q7203">
        <v>2</v>
      </c>
      <c r="R7203">
        <v>4</v>
      </c>
      <c r="S7203" t="s">
        <v>104</v>
      </c>
      <c r="U7203">
        <v>2.04</v>
      </c>
      <c r="V7203">
        <v>7</v>
      </c>
      <c r="W7203" t="s">
        <v>76</v>
      </c>
      <c r="X7203" s="5">
        <v>43560</v>
      </c>
      <c r="Y7203" t="s">
        <v>130</v>
      </c>
      <c r="Z7203" t="s">
        <v>175</v>
      </c>
      <c r="AA7203" t="s">
        <v>49</v>
      </c>
    </row>
    <row r="7204" spans="1:27" x14ac:dyDescent="0.3">
      <c r="A7204">
        <v>5</v>
      </c>
      <c r="B7204" t="s">
        <v>25</v>
      </c>
      <c r="C7204">
        <v>3</v>
      </c>
      <c r="D7204" t="s">
        <v>11</v>
      </c>
      <c r="E7204" t="s">
        <v>1709</v>
      </c>
      <c r="F7204" t="s">
        <v>13</v>
      </c>
      <c r="G7204" t="s">
        <v>793</v>
      </c>
      <c r="H7204" s="3">
        <v>0.15</v>
      </c>
      <c r="I7204" s="5">
        <v>43817</v>
      </c>
      <c r="J7204" s="5" t="str">
        <f t="shared" si="224"/>
        <v>September</v>
      </c>
      <c r="K7204" s="7">
        <f t="shared" si="225"/>
        <v>2019</v>
      </c>
      <c r="L7204" t="s">
        <v>7822</v>
      </c>
      <c r="M7204" t="s">
        <v>30</v>
      </c>
      <c r="N7204">
        <v>92024</v>
      </c>
      <c r="O7204">
        <v>386</v>
      </c>
      <c r="P7204" t="s">
        <v>7823</v>
      </c>
      <c r="Q7204">
        <v>-13</v>
      </c>
      <c r="R7204">
        <v>1</v>
      </c>
      <c r="S7204" t="s">
        <v>32</v>
      </c>
      <c r="T7204" t="s">
        <v>92</v>
      </c>
      <c r="U7204">
        <v>-12.69</v>
      </c>
      <c r="V7204">
        <v>120</v>
      </c>
      <c r="W7204" t="s">
        <v>19</v>
      </c>
      <c r="X7204" s="5">
        <v>43822</v>
      </c>
      <c r="Y7204" t="s">
        <v>20</v>
      </c>
      <c r="Z7204" t="s">
        <v>34</v>
      </c>
      <c r="AA7204" t="s">
        <v>22</v>
      </c>
    </row>
    <row r="7205" spans="1:27" x14ac:dyDescent="0.3">
      <c r="A7205">
        <v>5</v>
      </c>
      <c r="B7205" t="s">
        <v>25</v>
      </c>
      <c r="C7205">
        <v>3</v>
      </c>
      <c r="D7205" t="s">
        <v>26</v>
      </c>
      <c r="E7205" t="s">
        <v>1709</v>
      </c>
      <c r="F7205" t="s">
        <v>13</v>
      </c>
      <c r="G7205" t="s">
        <v>793</v>
      </c>
      <c r="H7205" s="3">
        <v>0.2</v>
      </c>
      <c r="I7205" s="5">
        <v>43817</v>
      </c>
      <c r="J7205" s="5" t="str">
        <f t="shared" si="224"/>
        <v>September</v>
      </c>
      <c r="K7205" s="7">
        <f t="shared" si="225"/>
        <v>2019</v>
      </c>
      <c r="L7205" t="s">
        <v>7822</v>
      </c>
      <c r="M7205" t="s">
        <v>30</v>
      </c>
      <c r="N7205">
        <v>92024</v>
      </c>
      <c r="O7205">
        <v>328</v>
      </c>
      <c r="P7205" t="s">
        <v>3252</v>
      </c>
      <c r="Q7205">
        <v>16</v>
      </c>
      <c r="R7205">
        <v>2</v>
      </c>
      <c r="S7205" t="s">
        <v>32</v>
      </c>
      <c r="T7205" t="s">
        <v>92</v>
      </c>
      <c r="U7205">
        <v>16.34</v>
      </c>
      <c r="V7205">
        <v>47</v>
      </c>
      <c r="W7205" t="s">
        <v>19</v>
      </c>
      <c r="X7205" s="5">
        <v>43822</v>
      </c>
      <c r="Y7205" t="s">
        <v>20</v>
      </c>
      <c r="Z7205" t="s">
        <v>34</v>
      </c>
      <c r="AA7205" t="s">
        <v>54</v>
      </c>
    </row>
    <row r="7206" spans="1:27" x14ac:dyDescent="0.3">
      <c r="A7206">
        <v>5</v>
      </c>
      <c r="B7206" t="s">
        <v>25</v>
      </c>
      <c r="C7206">
        <v>3</v>
      </c>
      <c r="D7206" t="s">
        <v>50</v>
      </c>
      <c r="E7206" t="s">
        <v>1709</v>
      </c>
      <c r="F7206" t="s">
        <v>13</v>
      </c>
      <c r="G7206" t="s">
        <v>793</v>
      </c>
      <c r="H7206" s="3">
        <v>0</v>
      </c>
      <c r="I7206" s="5">
        <v>43817</v>
      </c>
      <c r="J7206" s="5" t="str">
        <f t="shared" si="224"/>
        <v>September</v>
      </c>
      <c r="K7206" s="7">
        <f t="shared" si="225"/>
        <v>2019</v>
      </c>
      <c r="L7206" t="s">
        <v>7822</v>
      </c>
      <c r="M7206" t="s">
        <v>30</v>
      </c>
      <c r="N7206">
        <v>92024</v>
      </c>
      <c r="O7206">
        <v>1015</v>
      </c>
      <c r="P7206" t="s">
        <v>1397</v>
      </c>
      <c r="Q7206">
        <v>58</v>
      </c>
      <c r="R7206">
        <v>2</v>
      </c>
      <c r="S7206" t="s">
        <v>32</v>
      </c>
      <c r="T7206" t="s">
        <v>92</v>
      </c>
      <c r="U7206">
        <v>57.59</v>
      </c>
      <c r="V7206">
        <v>120</v>
      </c>
      <c r="W7206" t="s">
        <v>19</v>
      </c>
      <c r="X7206" s="5">
        <v>43822</v>
      </c>
      <c r="Y7206" t="s">
        <v>20</v>
      </c>
      <c r="Z7206" t="s">
        <v>34</v>
      </c>
      <c r="AA7206" t="s">
        <v>113</v>
      </c>
    </row>
    <row r="7207" spans="1:27" x14ac:dyDescent="0.3">
      <c r="A7207">
        <v>4</v>
      </c>
      <c r="B7207" t="s">
        <v>43</v>
      </c>
      <c r="C7207">
        <v>6</v>
      </c>
      <c r="D7207" t="s">
        <v>11</v>
      </c>
      <c r="E7207" t="s">
        <v>2563</v>
      </c>
      <c r="F7207" t="s">
        <v>13</v>
      </c>
      <c r="G7207" t="s">
        <v>1093</v>
      </c>
      <c r="H7207" s="3">
        <v>0.2</v>
      </c>
      <c r="I7207" s="5">
        <v>43822</v>
      </c>
      <c r="J7207" s="5" t="str">
        <f t="shared" si="224"/>
        <v>September</v>
      </c>
      <c r="K7207" s="7">
        <f t="shared" si="225"/>
        <v>2019</v>
      </c>
      <c r="L7207" t="s">
        <v>2564</v>
      </c>
      <c r="M7207" t="s">
        <v>16</v>
      </c>
      <c r="N7207">
        <v>37075</v>
      </c>
      <c r="O7207">
        <v>620</v>
      </c>
      <c r="P7207" t="s">
        <v>8158</v>
      </c>
      <c r="Q7207">
        <v>19</v>
      </c>
      <c r="R7207">
        <v>4</v>
      </c>
      <c r="S7207" t="s">
        <v>18</v>
      </c>
      <c r="U7207">
        <v>19.079999999999998</v>
      </c>
      <c r="V7207">
        <v>73</v>
      </c>
      <c r="W7207" t="s">
        <v>19</v>
      </c>
      <c r="X7207" s="5">
        <v>43826</v>
      </c>
      <c r="Y7207" t="s">
        <v>39</v>
      </c>
      <c r="Z7207" t="s">
        <v>214</v>
      </c>
      <c r="AA7207" t="s">
        <v>47</v>
      </c>
    </row>
    <row r="7208" spans="1:27" x14ac:dyDescent="0.3">
      <c r="A7208">
        <v>4</v>
      </c>
      <c r="B7208" t="s">
        <v>43</v>
      </c>
      <c r="C7208">
        <v>6</v>
      </c>
      <c r="D7208" t="s">
        <v>26</v>
      </c>
      <c r="E7208" t="s">
        <v>2563</v>
      </c>
      <c r="F7208" t="s">
        <v>13</v>
      </c>
      <c r="G7208" t="s">
        <v>1093</v>
      </c>
      <c r="H7208" s="3">
        <v>0.2</v>
      </c>
      <c r="I7208" s="5">
        <v>43822</v>
      </c>
      <c r="J7208" s="5" t="str">
        <f t="shared" si="224"/>
        <v>September</v>
      </c>
      <c r="K7208" s="7">
        <f t="shared" si="225"/>
        <v>2019</v>
      </c>
      <c r="L7208" t="s">
        <v>2564</v>
      </c>
      <c r="M7208" t="s">
        <v>16</v>
      </c>
      <c r="N7208">
        <v>37075</v>
      </c>
      <c r="O7208">
        <v>1383</v>
      </c>
      <c r="P7208" t="s">
        <v>215</v>
      </c>
      <c r="Q7208">
        <v>-55</v>
      </c>
      <c r="R7208">
        <v>3</v>
      </c>
      <c r="S7208" t="s">
        <v>18</v>
      </c>
      <c r="U7208">
        <v>-54.59</v>
      </c>
      <c r="V7208">
        <v>218</v>
      </c>
      <c r="W7208" t="s">
        <v>19</v>
      </c>
      <c r="X7208" s="5">
        <v>43826</v>
      </c>
      <c r="Y7208" t="s">
        <v>39</v>
      </c>
      <c r="Z7208" t="s">
        <v>214</v>
      </c>
      <c r="AA7208" t="s">
        <v>42</v>
      </c>
    </row>
    <row r="7209" spans="1:27" x14ac:dyDescent="0.3">
      <c r="A7209">
        <v>4</v>
      </c>
      <c r="B7209" t="s">
        <v>43</v>
      </c>
      <c r="C7209">
        <v>6</v>
      </c>
      <c r="D7209" t="s">
        <v>26</v>
      </c>
      <c r="E7209" t="s">
        <v>2563</v>
      </c>
      <c r="F7209" t="s">
        <v>13</v>
      </c>
      <c r="G7209" t="s">
        <v>1093</v>
      </c>
      <c r="H7209" s="3">
        <v>0.2</v>
      </c>
      <c r="I7209" s="5">
        <v>43822</v>
      </c>
      <c r="J7209" s="5" t="str">
        <f t="shared" si="224"/>
        <v>September</v>
      </c>
      <c r="K7209" s="7">
        <f t="shared" si="225"/>
        <v>2019</v>
      </c>
      <c r="L7209" t="s">
        <v>2564</v>
      </c>
      <c r="M7209" t="s">
        <v>16</v>
      </c>
      <c r="N7209">
        <v>37075</v>
      </c>
      <c r="O7209">
        <v>1259</v>
      </c>
      <c r="P7209" t="s">
        <v>4345</v>
      </c>
      <c r="Q7209">
        <v>1</v>
      </c>
      <c r="R7209">
        <v>7</v>
      </c>
      <c r="S7209" t="s">
        <v>18</v>
      </c>
      <c r="U7209">
        <v>1.07</v>
      </c>
      <c r="V7209">
        <v>12</v>
      </c>
      <c r="W7209" t="s">
        <v>19</v>
      </c>
      <c r="X7209" s="5">
        <v>43826</v>
      </c>
      <c r="Y7209" t="s">
        <v>39</v>
      </c>
      <c r="Z7209" t="s">
        <v>214</v>
      </c>
      <c r="AA7209" t="s">
        <v>49</v>
      </c>
    </row>
    <row r="7210" spans="1:27" x14ac:dyDescent="0.3">
      <c r="A7210">
        <v>3</v>
      </c>
      <c r="B7210" t="s">
        <v>25</v>
      </c>
      <c r="C7210">
        <v>1</v>
      </c>
      <c r="D7210" t="s">
        <v>26</v>
      </c>
      <c r="E7210" t="s">
        <v>1550</v>
      </c>
      <c r="F7210" t="s">
        <v>13</v>
      </c>
      <c r="G7210" t="s">
        <v>2917</v>
      </c>
      <c r="H7210" s="3">
        <v>0</v>
      </c>
      <c r="I7210" s="5">
        <v>43720</v>
      </c>
      <c r="J7210" s="5" t="str">
        <f t="shared" si="224"/>
        <v>September</v>
      </c>
      <c r="K7210" s="7">
        <f t="shared" si="225"/>
        <v>2019</v>
      </c>
      <c r="L7210" t="s">
        <v>2918</v>
      </c>
      <c r="M7210" t="s">
        <v>102</v>
      </c>
      <c r="N7210">
        <v>21215</v>
      </c>
      <c r="O7210">
        <v>97</v>
      </c>
      <c r="P7210" t="s">
        <v>568</v>
      </c>
      <c r="Q7210">
        <v>20</v>
      </c>
      <c r="R7210">
        <v>5</v>
      </c>
      <c r="S7210" t="s">
        <v>104</v>
      </c>
      <c r="U7210">
        <v>19.95</v>
      </c>
      <c r="V7210">
        <v>40</v>
      </c>
      <c r="W7210" t="s">
        <v>19</v>
      </c>
      <c r="X7210" s="5">
        <v>43723</v>
      </c>
      <c r="Y7210" t="s">
        <v>130</v>
      </c>
      <c r="Z7210" t="s">
        <v>1549</v>
      </c>
      <c r="AA7210" t="s">
        <v>64</v>
      </c>
    </row>
    <row r="7211" spans="1:27" x14ac:dyDescent="0.3">
      <c r="A7211">
        <v>3</v>
      </c>
      <c r="B7211" t="s">
        <v>25</v>
      </c>
      <c r="C7211">
        <v>1</v>
      </c>
      <c r="D7211" t="s">
        <v>26</v>
      </c>
      <c r="E7211" t="s">
        <v>1550</v>
      </c>
      <c r="F7211" t="s">
        <v>13</v>
      </c>
      <c r="G7211" t="s">
        <v>2917</v>
      </c>
      <c r="H7211" s="3">
        <v>0</v>
      </c>
      <c r="I7211" s="5">
        <v>43720</v>
      </c>
      <c r="J7211" s="5" t="str">
        <f t="shared" si="224"/>
        <v>September</v>
      </c>
      <c r="K7211" s="7">
        <f t="shared" si="225"/>
        <v>2019</v>
      </c>
      <c r="L7211" t="s">
        <v>2918</v>
      </c>
      <c r="M7211" t="s">
        <v>102</v>
      </c>
      <c r="N7211">
        <v>21215</v>
      </c>
      <c r="O7211">
        <v>1734</v>
      </c>
      <c r="P7211" t="s">
        <v>656</v>
      </c>
      <c r="Q7211">
        <v>46</v>
      </c>
      <c r="R7211">
        <v>5</v>
      </c>
      <c r="S7211" t="s">
        <v>104</v>
      </c>
      <c r="U7211">
        <v>45.53</v>
      </c>
      <c r="V7211">
        <v>95</v>
      </c>
      <c r="W7211" t="s">
        <v>19</v>
      </c>
      <c r="X7211" s="5">
        <v>43723</v>
      </c>
      <c r="Y7211" t="s">
        <v>130</v>
      </c>
      <c r="Z7211" t="s">
        <v>1549</v>
      </c>
      <c r="AA7211" t="s">
        <v>64</v>
      </c>
    </row>
    <row r="7212" spans="1:27" x14ac:dyDescent="0.3">
      <c r="A7212">
        <v>3</v>
      </c>
      <c r="B7212" t="s">
        <v>25</v>
      </c>
      <c r="C7212">
        <v>1</v>
      </c>
      <c r="D7212" t="s">
        <v>26</v>
      </c>
      <c r="E7212" t="s">
        <v>1550</v>
      </c>
      <c r="F7212" t="s">
        <v>13</v>
      </c>
      <c r="G7212" t="s">
        <v>2917</v>
      </c>
      <c r="H7212" s="3">
        <v>0</v>
      </c>
      <c r="I7212" s="5">
        <v>43720</v>
      </c>
      <c r="J7212" s="5" t="str">
        <f t="shared" si="224"/>
        <v>September</v>
      </c>
      <c r="K7212" s="7">
        <f t="shared" si="225"/>
        <v>2019</v>
      </c>
      <c r="L7212" t="s">
        <v>2918</v>
      </c>
      <c r="M7212" t="s">
        <v>102</v>
      </c>
      <c r="N7212">
        <v>21215</v>
      </c>
      <c r="O7212">
        <v>638</v>
      </c>
      <c r="P7212" t="s">
        <v>272</v>
      </c>
      <c r="Q7212">
        <v>26</v>
      </c>
      <c r="R7212">
        <v>7</v>
      </c>
      <c r="S7212" t="s">
        <v>104</v>
      </c>
      <c r="U7212">
        <v>26.35</v>
      </c>
      <c r="V7212">
        <v>91</v>
      </c>
      <c r="W7212" t="s">
        <v>19</v>
      </c>
      <c r="X7212" s="5">
        <v>43723</v>
      </c>
      <c r="Y7212" t="s">
        <v>130</v>
      </c>
      <c r="Z7212" t="s">
        <v>1549</v>
      </c>
      <c r="AA7212" t="s">
        <v>56</v>
      </c>
    </row>
    <row r="7213" spans="1:27" x14ac:dyDescent="0.3">
      <c r="A7213">
        <v>3</v>
      </c>
      <c r="B7213" t="s">
        <v>10</v>
      </c>
      <c r="C7213">
        <v>3</v>
      </c>
      <c r="D7213" t="s">
        <v>26</v>
      </c>
      <c r="E7213" t="s">
        <v>1084</v>
      </c>
      <c r="F7213" t="s">
        <v>13</v>
      </c>
      <c r="G7213" t="s">
        <v>804</v>
      </c>
      <c r="H7213" s="3">
        <v>0.2</v>
      </c>
      <c r="I7213" s="5">
        <v>43618</v>
      </c>
      <c r="J7213" s="5" t="str">
        <f t="shared" si="224"/>
        <v>September</v>
      </c>
      <c r="K7213" s="7">
        <f t="shared" si="225"/>
        <v>2019</v>
      </c>
      <c r="L7213" t="s">
        <v>3711</v>
      </c>
      <c r="M7213" t="s">
        <v>30</v>
      </c>
      <c r="N7213">
        <v>85204</v>
      </c>
      <c r="O7213">
        <v>1048</v>
      </c>
      <c r="P7213" t="s">
        <v>8188</v>
      </c>
      <c r="Q7213">
        <v>16</v>
      </c>
      <c r="R7213">
        <v>5</v>
      </c>
      <c r="S7213" t="s">
        <v>32</v>
      </c>
      <c r="U7213">
        <v>15.92</v>
      </c>
      <c r="V7213">
        <v>44</v>
      </c>
      <c r="W7213" t="s">
        <v>19</v>
      </c>
      <c r="X7213" s="5">
        <v>43621</v>
      </c>
      <c r="Y7213" t="s">
        <v>20</v>
      </c>
      <c r="Z7213" t="s">
        <v>199</v>
      </c>
      <c r="AA7213" t="s">
        <v>119</v>
      </c>
    </row>
    <row r="7214" spans="1:27" x14ac:dyDescent="0.3">
      <c r="A7214">
        <v>3</v>
      </c>
      <c r="B7214" t="s">
        <v>10</v>
      </c>
      <c r="C7214">
        <v>3</v>
      </c>
      <c r="D7214" t="s">
        <v>26</v>
      </c>
      <c r="E7214" t="s">
        <v>1084</v>
      </c>
      <c r="F7214" t="s">
        <v>13</v>
      </c>
      <c r="G7214" t="s">
        <v>804</v>
      </c>
      <c r="H7214" s="3">
        <v>0.2</v>
      </c>
      <c r="I7214" s="5">
        <v>43618</v>
      </c>
      <c r="J7214" s="5" t="str">
        <f t="shared" si="224"/>
        <v>September</v>
      </c>
      <c r="K7214" s="7">
        <f t="shared" si="225"/>
        <v>2019</v>
      </c>
      <c r="L7214" t="s">
        <v>3711</v>
      </c>
      <c r="M7214" t="s">
        <v>30</v>
      </c>
      <c r="N7214">
        <v>85204</v>
      </c>
      <c r="O7214">
        <v>1839</v>
      </c>
      <c r="P7214" t="s">
        <v>555</v>
      </c>
      <c r="Q7214">
        <v>8</v>
      </c>
      <c r="R7214">
        <v>6</v>
      </c>
      <c r="S7214" t="s">
        <v>32</v>
      </c>
      <c r="U7214">
        <v>7.92</v>
      </c>
      <c r="V7214">
        <v>25</v>
      </c>
      <c r="W7214" t="s">
        <v>19</v>
      </c>
      <c r="X7214" s="5">
        <v>43621</v>
      </c>
      <c r="Y7214" t="s">
        <v>20</v>
      </c>
      <c r="Z7214" t="s">
        <v>199</v>
      </c>
      <c r="AA7214" t="s">
        <v>64</v>
      </c>
    </row>
    <row r="7215" spans="1:27" x14ac:dyDescent="0.3">
      <c r="A7215">
        <v>4</v>
      </c>
      <c r="B7215" t="s">
        <v>43</v>
      </c>
      <c r="C7215">
        <v>6</v>
      </c>
      <c r="D7215" t="s">
        <v>50</v>
      </c>
      <c r="E7215" t="s">
        <v>329</v>
      </c>
      <c r="F7215" t="s">
        <v>13</v>
      </c>
      <c r="G7215" t="s">
        <v>2292</v>
      </c>
      <c r="H7215" s="3">
        <v>0.2</v>
      </c>
      <c r="I7215" s="5">
        <v>43680</v>
      </c>
      <c r="J7215" s="5" t="str">
        <f t="shared" si="224"/>
        <v>September</v>
      </c>
      <c r="K7215" s="7">
        <f t="shared" si="225"/>
        <v>2019</v>
      </c>
      <c r="L7215" t="s">
        <v>4985</v>
      </c>
      <c r="M7215" t="s">
        <v>73</v>
      </c>
      <c r="N7215">
        <v>61701</v>
      </c>
      <c r="O7215">
        <v>957</v>
      </c>
      <c r="P7215" t="s">
        <v>4791</v>
      </c>
      <c r="Q7215">
        <v>7</v>
      </c>
      <c r="R7215">
        <v>3</v>
      </c>
      <c r="S7215" t="s">
        <v>75</v>
      </c>
      <c r="U7215">
        <v>7.47</v>
      </c>
      <c r="V7215">
        <v>40</v>
      </c>
      <c r="W7215" t="s">
        <v>19</v>
      </c>
      <c r="X7215" s="5">
        <v>43684</v>
      </c>
      <c r="Y7215" t="s">
        <v>39</v>
      </c>
      <c r="Z7215" t="s">
        <v>139</v>
      </c>
      <c r="AA7215" t="s">
        <v>113</v>
      </c>
    </row>
    <row r="7216" spans="1:27" x14ac:dyDescent="0.3">
      <c r="A7216">
        <v>2</v>
      </c>
      <c r="B7216" t="s">
        <v>25</v>
      </c>
      <c r="C7216">
        <v>1</v>
      </c>
      <c r="D7216" t="s">
        <v>26</v>
      </c>
      <c r="E7216" t="s">
        <v>122</v>
      </c>
      <c r="F7216" t="s">
        <v>13</v>
      </c>
      <c r="G7216" t="s">
        <v>5304</v>
      </c>
      <c r="H7216" s="3">
        <v>0.2</v>
      </c>
      <c r="I7216" s="5">
        <v>43576</v>
      </c>
      <c r="J7216" s="5" t="str">
        <f t="shared" si="224"/>
        <v>September</v>
      </c>
      <c r="K7216" s="7">
        <f t="shared" si="225"/>
        <v>2019</v>
      </c>
      <c r="L7216" t="s">
        <v>5839</v>
      </c>
      <c r="M7216" t="s">
        <v>73</v>
      </c>
      <c r="N7216">
        <v>77070</v>
      </c>
      <c r="O7216">
        <v>1836</v>
      </c>
      <c r="P7216" t="s">
        <v>2998</v>
      </c>
      <c r="Q7216">
        <v>7</v>
      </c>
      <c r="R7216">
        <v>4</v>
      </c>
      <c r="S7216" t="s">
        <v>75</v>
      </c>
      <c r="U7216">
        <v>7.26</v>
      </c>
      <c r="V7216">
        <v>21</v>
      </c>
      <c r="W7216" t="s">
        <v>33</v>
      </c>
      <c r="X7216" s="5">
        <v>43578</v>
      </c>
      <c r="Y7216" t="s">
        <v>130</v>
      </c>
      <c r="Z7216" t="s">
        <v>77</v>
      </c>
      <c r="AA7216" t="s">
        <v>64</v>
      </c>
    </row>
    <row r="7217" spans="1:27" x14ac:dyDescent="0.3">
      <c r="A7217">
        <v>2</v>
      </c>
      <c r="B7217" t="s">
        <v>25</v>
      </c>
      <c r="C7217">
        <v>1</v>
      </c>
      <c r="D7217" t="s">
        <v>50</v>
      </c>
      <c r="E7217" t="s">
        <v>122</v>
      </c>
      <c r="F7217" t="s">
        <v>13</v>
      </c>
      <c r="G7217" t="s">
        <v>5304</v>
      </c>
      <c r="H7217" s="3">
        <v>0.2</v>
      </c>
      <c r="I7217" s="5">
        <v>43576</v>
      </c>
      <c r="J7217" s="5" t="str">
        <f t="shared" si="224"/>
        <v>September</v>
      </c>
      <c r="K7217" s="7">
        <f t="shared" si="225"/>
        <v>2019</v>
      </c>
      <c r="L7217" t="s">
        <v>5839</v>
      </c>
      <c r="M7217" t="s">
        <v>73</v>
      </c>
      <c r="N7217">
        <v>77070</v>
      </c>
      <c r="O7217">
        <v>1019</v>
      </c>
      <c r="P7217" t="s">
        <v>244</v>
      </c>
      <c r="Q7217">
        <v>8</v>
      </c>
      <c r="R7217">
        <v>3</v>
      </c>
      <c r="S7217" t="s">
        <v>75</v>
      </c>
      <c r="U7217">
        <v>8.4</v>
      </c>
      <c r="V7217">
        <v>48</v>
      </c>
      <c r="W7217" t="s">
        <v>33</v>
      </c>
      <c r="X7217" s="5">
        <v>43578</v>
      </c>
      <c r="Y7217" t="s">
        <v>130</v>
      </c>
      <c r="Z7217" t="s">
        <v>77</v>
      </c>
      <c r="AA7217" t="s">
        <v>113</v>
      </c>
    </row>
    <row r="7218" spans="1:27" x14ac:dyDescent="0.3">
      <c r="A7218">
        <v>4</v>
      </c>
      <c r="B7218" t="s">
        <v>43</v>
      </c>
      <c r="C7218">
        <v>6</v>
      </c>
      <c r="D7218" t="s">
        <v>26</v>
      </c>
      <c r="E7218" t="s">
        <v>171</v>
      </c>
      <c r="F7218" t="s">
        <v>13</v>
      </c>
      <c r="G7218" t="s">
        <v>791</v>
      </c>
      <c r="H7218" s="3">
        <v>0</v>
      </c>
      <c r="I7218" s="5">
        <v>43635</v>
      </c>
      <c r="J7218" s="5" t="str">
        <f t="shared" si="224"/>
        <v>September</v>
      </c>
      <c r="K7218" s="7">
        <f t="shared" si="225"/>
        <v>2019</v>
      </c>
      <c r="L7218" t="s">
        <v>1278</v>
      </c>
      <c r="M7218" t="s">
        <v>102</v>
      </c>
      <c r="N7218">
        <v>10035</v>
      </c>
      <c r="O7218">
        <v>1739</v>
      </c>
      <c r="P7218" t="s">
        <v>190</v>
      </c>
      <c r="Q7218">
        <v>46</v>
      </c>
      <c r="R7218">
        <v>2</v>
      </c>
      <c r="S7218" t="s">
        <v>104</v>
      </c>
      <c r="U7218">
        <v>45.98</v>
      </c>
      <c r="V7218">
        <v>98</v>
      </c>
      <c r="W7218" t="s">
        <v>33</v>
      </c>
      <c r="X7218" s="5">
        <v>43639</v>
      </c>
      <c r="Y7218" t="s">
        <v>39</v>
      </c>
      <c r="Z7218" t="s">
        <v>175</v>
      </c>
      <c r="AA7218" t="s">
        <v>64</v>
      </c>
    </row>
    <row r="7219" spans="1:27" x14ac:dyDescent="0.3">
      <c r="A7219">
        <v>4</v>
      </c>
      <c r="B7219" t="s">
        <v>43</v>
      </c>
      <c r="C7219">
        <v>6</v>
      </c>
      <c r="D7219" t="s">
        <v>50</v>
      </c>
      <c r="E7219" t="s">
        <v>171</v>
      </c>
      <c r="F7219" t="s">
        <v>13</v>
      </c>
      <c r="G7219" t="s">
        <v>791</v>
      </c>
      <c r="H7219" s="3">
        <v>0</v>
      </c>
      <c r="I7219" s="5">
        <v>43635</v>
      </c>
      <c r="J7219" s="5" t="str">
        <f t="shared" si="224"/>
        <v>September</v>
      </c>
      <c r="K7219" s="7">
        <f t="shared" si="225"/>
        <v>2019</v>
      </c>
      <c r="L7219" t="s">
        <v>1278</v>
      </c>
      <c r="M7219" t="s">
        <v>102</v>
      </c>
      <c r="N7219">
        <v>10035</v>
      </c>
      <c r="O7219">
        <v>1467</v>
      </c>
      <c r="P7219" t="s">
        <v>1279</v>
      </c>
      <c r="Q7219">
        <v>10</v>
      </c>
      <c r="R7219">
        <v>8</v>
      </c>
      <c r="S7219" t="s">
        <v>104</v>
      </c>
      <c r="U7219">
        <v>10.31</v>
      </c>
      <c r="V7219">
        <v>103</v>
      </c>
      <c r="W7219" t="s">
        <v>33</v>
      </c>
      <c r="X7219" s="5">
        <v>43639</v>
      </c>
      <c r="Y7219" t="s">
        <v>39</v>
      </c>
      <c r="Z7219" t="s">
        <v>175</v>
      </c>
      <c r="AA7219" t="s">
        <v>113</v>
      </c>
    </row>
    <row r="7220" spans="1:27" x14ac:dyDescent="0.3">
      <c r="A7220">
        <v>7</v>
      </c>
      <c r="B7220" t="s">
        <v>25</v>
      </c>
      <c r="C7220">
        <v>6</v>
      </c>
      <c r="D7220" t="s">
        <v>11</v>
      </c>
      <c r="E7220" t="s">
        <v>803</v>
      </c>
      <c r="F7220" t="s">
        <v>13</v>
      </c>
      <c r="G7220" t="s">
        <v>1524</v>
      </c>
      <c r="H7220" s="3">
        <v>0.2</v>
      </c>
      <c r="I7220" s="5">
        <v>43619</v>
      </c>
      <c r="J7220" s="5" t="str">
        <f t="shared" si="224"/>
        <v>September</v>
      </c>
      <c r="K7220" s="7">
        <f t="shared" si="225"/>
        <v>2019</v>
      </c>
      <c r="L7220" t="s">
        <v>2526</v>
      </c>
      <c r="M7220" t="s">
        <v>16</v>
      </c>
      <c r="N7220">
        <v>33024</v>
      </c>
      <c r="O7220">
        <v>385</v>
      </c>
      <c r="P7220" t="s">
        <v>963</v>
      </c>
      <c r="Q7220">
        <v>0</v>
      </c>
      <c r="R7220">
        <v>2</v>
      </c>
      <c r="S7220" t="s">
        <v>18</v>
      </c>
      <c r="U7220">
        <v>0</v>
      </c>
      <c r="V7220">
        <v>242</v>
      </c>
      <c r="W7220" t="s">
        <v>19</v>
      </c>
      <c r="X7220" s="5">
        <v>43626</v>
      </c>
      <c r="Y7220" t="s">
        <v>39</v>
      </c>
      <c r="Z7220" t="s">
        <v>40</v>
      </c>
      <c r="AA7220" t="s">
        <v>22</v>
      </c>
    </row>
    <row r="7221" spans="1:27" x14ac:dyDescent="0.3">
      <c r="A7221">
        <v>7</v>
      </c>
      <c r="B7221" t="s">
        <v>25</v>
      </c>
      <c r="C7221">
        <v>6</v>
      </c>
      <c r="D7221" t="s">
        <v>26</v>
      </c>
      <c r="E7221" t="s">
        <v>803</v>
      </c>
      <c r="F7221" t="s">
        <v>13</v>
      </c>
      <c r="G7221" t="s">
        <v>1524</v>
      </c>
      <c r="H7221" s="3">
        <v>0.2</v>
      </c>
      <c r="I7221" s="5">
        <v>43619</v>
      </c>
      <c r="J7221" s="5" t="str">
        <f t="shared" si="224"/>
        <v>September</v>
      </c>
      <c r="K7221" s="7">
        <f t="shared" si="225"/>
        <v>2019</v>
      </c>
      <c r="L7221" t="s">
        <v>2526</v>
      </c>
      <c r="M7221" t="s">
        <v>16</v>
      </c>
      <c r="N7221">
        <v>33024</v>
      </c>
      <c r="O7221">
        <v>366</v>
      </c>
      <c r="P7221" t="s">
        <v>497</v>
      </c>
      <c r="Q7221">
        <v>1</v>
      </c>
      <c r="R7221">
        <v>2</v>
      </c>
      <c r="S7221" t="s">
        <v>18</v>
      </c>
      <c r="U7221">
        <v>0.57999999999999996</v>
      </c>
      <c r="V7221">
        <v>5</v>
      </c>
      <c r="W7221" t="s">
        <v>19</v>
      </c>
      <c r="X7221" s="5">
        <v>43626</v>
      </c>
      <c r="Y7221" t="s">
        <v>39</v>
      </c>
      <c r="Z7221" t="s">
        <v>40</v>
      </c>
      <c r="AA7221" t="s">
        <v>56</v>
      </c>
    </row>
    <row r="7222" spans="1:27" x14ac:dyDescent="0.3">
      <c r="A7222">
        <v>7</v>
      </c>
      <c r="B7222" t="s">
        <v>25</v>
      </c>
      <c r="C7222">
        <v>6</v>
      </c>
      <c r="D7222" t="s">
        <v>26</v>
      </c>
      <c r="E7222" t="s">
        <v>803</v>
      </c>
      <c r="F7222" t="s">
        <v>13</v>
      </c>
      <c r="G7222" t="s">
        <v>1524</v>
      </c>
      <c r="H7222" s="3">
        <v>0.2</v>
      </c>
      <c r="I7222" s="5">
        <v>43619</v>
      </c>
      <c r="J7222" s="5" t="str">
        <f t="shared" si="224"/>
        <v>September</v>
      </c>
      <c r="K7222" s="7">
        <f t="shared" si="225"/>
        <v>2019</v>
      </c>
      <c r="L7222" t="s">
        <v>2526</v>
      </c>
      <c r="M7222" t="s">
        <v>16</v>
      </c>
      <c r="N7222">
        <v>33024</v>
      </c>
      <c r="O7222">
        <v>1809</v>
      </c>
      <c r="P7222" t="s">
        <v>3105</v>
      </c>
      <c r="Q7222">
        <v>5</v>
      </c>
      <c r="R7222">
        <v>3</v>
      </c>
      <c r="S7222" t="s">
        <v>18</v>
      </c>
      <c r="U7222">
        <v>5.44</v>
      </c>
      <c r="V7222">
        <v>16</v>
      </c>
      <c r="W7222" t="s">
        <v>19</v>
      </c>
      <c r="X7222" s="5">
        <v>43626</v>
      </c>
      <c r="Y7222" t="s">
        <v>39</v>
      </c>
      <c r="Z7222" t="s">
        <v>40</v>
      </c>
      <c r="AA7222" t="s">
        <v>64</v>
      </c>
    </row>
    <row r="7223" spans="1:27" x14ac:dyDescent="0.3">
      <c r="A7223">
        <v>7</v>
      </c>
      <c r="B7223" t="s">
        <v>25</v>
      </c>
      <c r="C7223">
        <v>6</v>
      </c>
      <c r="D7223" t="s">
        <v>26</v>
      </c>
      <c r="E7223" t="s">
        <v>803</v>
      </c>
      <c r="F7223" t="s">
        <v>13</v>
      </c>
      <c r="G7223" t="s">
        <v>1524</v>
      </c>
      <c r="H7223" s="3">
        <v>0.2</v>
      </c>
      <c r="I7223" s="5">
        <v>43619</v>
      </c>
      <c r="J7223" s="5" t="str">
        <f t="shared" si="224"/>
        <v>September</v>
      </c>
      <c r="K7223" s="7">
        <f t="shared" si="225"/>
        <v>2019</v>
      </c>
      <c r="L7223" t="s">
        <v>2526</v>
      </c>
      <c r="M7223" t="s">
        <v>16</v>
      </c>
      <c r="N7223">
        <v>33024</v>
      </c>
      <c r="O7223">
        <v>610</v>
      </c>
      <c r="P7223" t="s">
        <v>4103</v>
      </c>
      <c r="Q7223">
        <v>2</v>
      </c>
      <c r="R7223">
        <v>7</v>
      </c>
      <c r="S7223" t="s">
        <v>18</v>
      </c>
      <c r="U7223">
        <v>1.84</v>
      </c>
      <c r="V7223">
        <v>24</v>
      </c>
      <c r="W7223" t="s">
        <v>19</v>
      </c>
      <c r="X7223" s="5">
        <v>43626</v>
      </c>
      <c r="Y7223" t="s">
        <v>39</v>
      </c>
      <c r="Z7223" t="s">
        <v>40</v>
      </c>
      <c r="AA7223" t="s">
        <v>56</v>
      </c>
    </row>
    <row r="7224" spans="1:27" x14ac:dyDescent="0.3">
      <c r="A7224">
        <v>7</v>
      </c>
      <c r="B7224" t="s">
        <v>25</v>
      </c>
      <c r="C7224">
        <v>6</v>
      </c>
      <c r="D7224" t="s">
        <v>26</v>
      </c>
      <c r="E7224" t="s">
        <v>803</v>
      </c>
      <c r="F7224" t="s">
        <v>13</v>
      </c>
      <c r="G7224" t="s">
        <v>1524</v>
      </c>
      <c r="H7224" s="3">
        <v>0.7</v>
      </c>
      <c r="I7224" s="5">
        <v>43619</v>
      </c>
      <c r="J7224" s="5" t="str">
        <f t="shared" si="224"/>
        <v>September</v>
      </c>
      <c r="K7224" s="7">
        <f t="shared" si="225"/>
        <v>2019</v>
      </c>
      <c r="L7224" t="s">
        <v>2526</v>
      </c>
      <c r="M7224" t="s">
        <v>16</v>
      </c>
      <c r="N7224">
        <v>33024</v>
      </c>
      <c r="O7224">
        <v>1650</v>
      </c>
      <c r="P7224" t="s">
        <v>3967</v>
      </c>
      <c r="Q7224">
        <v>-3</v>
      </c>
      <c r="R7224">
        <v>3</v>
      </c>
      <c r="S7224" t="s">
        <v>18</v>
      </c>
      <c r="U7224">
        <v>-3.49</v>
      </c>
      <c r="V7224">
        <v>5</v>
      </c>
      <c r="W7224" t="s">
        <v>19</v>
      </c>
      <c r="X7224" s="5">
        <v>43626</v>
      </c>
      <c r="Y7224" t="s">
        <v>39</v>
      </c>
      <c r="Z7224" t="s">
        <v>40</v>
      </c>
      <c r="AA7224" t="s">
        <v>54</v>
      </c>
    </row>
    <row r="7225" spans="1:27" x14ac:dyDescent="0.3">
      <c r="A7225">
        <v>7</v>
      </c>
      <c r="B7225" t="s">
        <v>25</v>
      </c>
      <c r="C7225">
        <v>6</v>
      </c>
      <c r="D7225" t="s">
        <v>50</v>
      </c>
      <c r="E7225" t="s">
        <v>803</v>
      </c>
      <c r="F7225" t="s">
        <v>13</v>
      </c>
      <c r="G7225" t="s">
        <v>1524</v>
      </c>
      <c r="H7225" s="3">
        <v>0.2</v>
      </c>
      <c r="I7225" s="5">
        <v>43619</v>
      </c>
      <c r="J7225" s="5" t="str">
        <f t="shared" si="224"/>
        <v>September</v>
      </c>
      <c r="K7225" s="7">
        <f t="shared" si="225"/>
        <v>2019</v>
      </c>
      <c r="L7225" t="s">
        <v>2526</v>
      </c>
      <c r="M7225" t="s">
        <v>16</v>
      </c>
      <c r="N7225">
        <v>33024</v>
      </c>
      <c r="O7225">
        <v>1024</v>
      </c>
      <c r="P7225" t="s">
        <v>551</v>
      </c>
      <c r="Q7225">
        <v>-3</v>
      </c>
      <c r="R7225">
        <v>1</v>
      </c>
      <c r="S7225" t="s">
        <v>18</v>
      </c>
      <c r="U7225">
        <v>-2.57</v>
      </c>
      <c r="V7225">
        <v>206</v>
      </c>
      <c r="W7225" t="s">
        <v>19</v>
      </c>
      <c r="X7225" s="5">
        <v>43626</v>
      </c>
      <c r="Y7225" t="s">
        <v>39</v>
      </c>
      <c r="Z7225" t="s">
        <v>40</v>
      </c>
      <c r="AA7225" t="s">
        <v>113</v>
      </c>
    </row>
    <row r="7226" spans="1:27" x14ac:dyDescent="0.3">
      <c r="A7226">
        <v>7</v>
      </c>
      <c r="B7226" t="s">
        <v>25</v>
      </c>
      <c r="C7226">
        <v>6</v>
      </c>
      <c r="D7226" t="s">
        <v>50</v>
      </c>
      <c r="E7226" t="s">
        <v>803</v>
      </c>
      <c r="F7226" t="s">
        <v>13</v>
      </c>
      <c r="G7226" t="s">
        <v>1524</v>
      </c>
      <c r="H7226" s="3">
        <v>0.2</v>
      </c>
      <c r="I7226" s="5">
        <v>43619</v>
      </c>
      <c r="J7226" s="5" t="str">
        <f t="shared" si="224"/>
        <v>September</v>
      </c>
      <c r="K7226" s="7">
        <f t="shared" si="225"/>
        <v>2019</v>
      </c>
      <c r="L7226" t="s">
        <v>2526</v>
      </c>
      <c r="M7226" t="s">
        <v>16</v>
      </c>
      <c r="N7226">
        <v>33024</v>
      </c>
      <c r="O7226">
        <v>1615</v>
      </c>
      <c r="P7226" t="s">
        <v>4973</v>
      </c>
      <c r="Q7226">
        <v>-4</v>
      </c>
      <c r="R7226">
        <v>2</v>
      </c>
      <c r="S7226" t="s">
        <v>18</v>
      </c>
      <c r="U7226">
        <v>-4.1399999999999997</v>
      </c>
      <c r="V7226">
        <v>110</v>
      </c>
      <c r="W7226" t="s">
        <v>19</v>
      </c>
      <c r="X7226" s="5">
        <v>43626</v>
      </c>
      <c r="Y7226" t="s">
        <v>39</v>
      </c>
      <c r="Z7226" t="s">
        <v>40</v>
      </c>
      <c r="AA7226" t="s">
        <v>113</v>
      </c>
    </row>
    <row r="7227" spans="1:27" x14ac:dyDescent="0.3">
      <c r="A7227">
        <v>7</v>
      </c>
      <c r="B7227" t="s">
        <v>25</v>
      </c>
      <c r="C7227">
        <v>6</v>
      </c>
      <c r="D7227" t="s">
        <v>50</v>
      </c>
      <c r="E7227" t="s">
        <v>803</v>
      </c>
      <c r="F7227" t="s">
        <v>13</v>
      </c>
      <c r="G7227" t="s">
        <v>1524</v>
      </c>
      <c r="H7227" s="3">
        <v>0.2</v>
      </c>
      <c r="I7227" s="5">
        <v>43619</v>
      </c>
      <c r="J7227" s="5" t="str">
        <f t="shared" si="224"/>
        <v>September</v>
      </c>
      <c r="K7227" s="7">
        <f t="shared" si="225"/>
        <v>2019</v>
      </c>
      <c r="L7227" t="s">
        <v>2526</v>
      </c>
      <c r="M7227" t="s">
        <v>16</v>
      </c>
      <c r="N7227">
        <v>33024</v>
      </c>
      <c r="O7227">
        <v>1612</v>
      </c>
      <c r="P7227" t="s">
        <v>4957</v>
      </c>
      <c r="Q7227">
        <v>50</v>
      </c>
      <c r="R7227">
        <v>5</v>
      </c>
      <c r="S7227" t="s">
        <v>18</v>
      </c>
      <c r="U7227">
        <v>50.4</v>
      </c>
      <c r="V7227">
        <v>504</v>
      </c>
      <c r="W7227" t="s">
        <v>19</v>
      </c>
      <c r="X7227" s="5">
        <v>43626</v>
      </c>
      <c r="Y7227" t="s">
        <v>39</v>
      </c>
      <c r="Z7227" t="s">
        <v>40</v>
      </c>
      <c r="AA7227" t="s">
        <v>52</v>
      </c>
    </row>
    <row r="7228" spans="1:27" x14ac:dyDescent="0.3">
      <c r="A7228">
        <v>5</v>
      </c>
      <c r="B7228" t="s">
        <v>25</v>
      </c>
      <c r="C7228">
        <v>3</v>
      </c>
      <c r="D7228" t="s">
        <v>26</v>
      </c>
      <c r="E7228" t="s">
        <v>171</v>
      </c>
      <c r="F7228" t="s">
        <v>13</v>
      </c>
      <c r="G7228" t="s">
        <v>2158</v>
      </c>
      <c r="H7228" s="3">
        <v>0</v>
      </c>
      <c r="I7228" s="5">
        <v>43541</v>
      </c>
      <c r="J7228" s="5" t="str">
        <f t="shared" si="224"/>
        <v>September</v>
      </c>
      <c r="K7228" s="7">
        <f t="shared" si="225"/>
        <v>2019</v>
      </c>
      <c r="L7228" t="s">
        <v>3425</v>
      </c>
      <c r="M7228" t="s">
        <v>102</v>
      </c>
      <c r="N7228">
        <v>10011</v>
      </c>
      <c r="O7228">
        <v>194</v>
      </c>
      <c r="P7228" t="s">
        <v>3426</v>
      </c>
      <c r="Q7228">
        <v>3</v>
      </c>
      <c r="R7228">
        <v>1</v>
      </c>
      <c r="S7228" t="s">
        <v>104</v>
      </c>
      <c r="U7228">
        <v>3.44</v>
      </c>
      <c r="V7228">
        <v>7</v>
      </c>
      <c r="W7228" t="s">
        <v>19</v>
      </c>
      <c r="X7228" s="5">
        <v>43546</v>
      </c>
      <c r="Y7228" t="s">
        <v>20</v>
      </c>
      <c r="Z7228" t="s">
        <v>175</v>
      </c>
      <c r="AA7228" t="s">
        <v>35</v>
      </c>
    </row>
    <row r="7229" spans="1:27" x14ac:dyDescent="0.3">
      <c r="A7229">
        <v>5</v>
      </c>
      <c r="B7229" t="s">
        <v>25</v>
      </c>
      <c r="C7229">
        <v>3</v>
      </c>
      <c r="D7229" t="s">
        <v>26</v>
      </c>
      <c r="E7229" t="s">
        <v>171</v>
      </c>
      <c r="F7229" t="s">
        <v>13</v>
      </c>
      <c r="G7229" t="s">
        <v>2158</v>
      </c>
      <c r="H7229" s="3">
        <v>0</v>
      </c>
      <c r="I7229" s="5">
        <v>43541</v>
      </c>
      <c r="J7229" s="5" t="str">
        <f t="shared" si="224"/>
        <v>September</v>
      </c>
      <c r="K7229" s="7">
        <f t="shared" si="225"/>
        <v>2019</v>
      </c>
      <c r="L7229" t="s">
        <v>3425</v>
      </c>
      <c r="M7229" t="s">
        <v>102</v>
      </c>
      <c r="N7229">
        <v>10011</v>
      </c>
      <c r="O7229">
        <v>1543</v>
      </c>
      <c r="P7229" t="s">
        <v>448</v>
      </c>
      <c r="Q7229">
        <v>12</v>
      </c>
      <c r="R7229">
        <v>3</v>
      </c>
      <c r="S7229" t="s">
        <v>104</v>
      </c>
      <c r="U7229">
        <v>12.1</v>
      </c>
      <c r="V7229">
        <v>47</v>
      </c>
      <c r="W7229" t="s">
        <v>19</v>
      </c>
      <c r="X7229" s="5">
        <v>43546</v>
      </c>
      <c r="Y7229" t="s">
        <v>20</v>
      </c>
      <c r="Z7229" t="s">
        <v>175</v>
      </c>
      <c r="AA7229" t="s">
        <v>42</v>
      </c>
    </row>
    <row r="7230" spans="1:27" x14ac:dyDescent="0.3">
      <c r="A7230">
        <v>5</v>
      </c>
      <c r="B7230" t="s">
        <v>25</v>
      </c>
      <c r="C7230">
        <v>3</v>
      </c>
      <c r="D7230" t="s">
        <v>26</v>
      </c>
      <c r="E7230" t="s">
        <v>171</v>
      </c>
      <c r="F7230" t="s">
        <v>13</v>
      </c>
      <c r="G7230" t="s">
        <v>2158</v>
      </c>
      <c r="H7230" s="3">
        <v>0</v>
      </c>
      <c r="I7230" s="5">
        <v>43541</v>
      </c>
      <c r="J7230" s="5" t="str">
        <f t="shared" si="224"/>
        <v>September</v>
      </c>
      <c r="K7230" s="7">
        <f t="shared" si="225"/>
        <v>2019</v>
      </c>
      <c r="L7230" t="s">
        <v>3425</v>
      </c>
      <c r="M7230" t="s">
        <v>102</v>
      </c>
      <c r="N7230">
        <v>10011</v>
      </c>
      <c r="O7230">
        <v>205</v>
      </c>
      <c r="P7230" t="s">
        <v>2938</v>
      </c>
      <c r="Q7230">
        <v>9</v>
      </c>
      <c r="R7230">
        <v>5</v>
      </c>
      <c r="S7230" t="s">
        <v>104</v>
      </c>
      <c r="U7230">
        <v>9</v>
      </c>
      <c r="V7230">
        <v>19</v>
      </c>
      <c r="W7230" t="s">
        <v>19</v>
      </c>
      <c r="X7230" s="5">
        <v>43546</v>
      </c>
      <c r="Y7230" t="s">
        <v>20</v>
      </c>
      <c r="Z7230" t="s">
        <v>175</v>
      </c>
      <c r="AA7230" t="s">
        <v>35</v>
      </c>
    </row>
    <row r="7231" spans="1:27" x14ac:dyDescent="0.3">
      <c r="A7231">
        <v>5</v>
      </c>
      <c r="B7231" t="s">
        <v>25</v>
      </c>
      <c r="C7231">
        <v>3</v>
      </c>
      <c r="D7231" t="s">
        <v>26</v>
      </c>
      <c r="E7231" t="s">
        <v>171</v>
      </c>
      <c r="F7231" t="s">
        <v>13</v>
      </c>
      <c r="G7231" t="s">
        <v>2158</v>
      </c>
      <c r="H7231" s="3">
        <v>0</v>
      </c>
      <c r="I7231" s="5">
        <v>43541</v>
      </c>
      <c r="J7231" s="5" t="str">
        <f t="shared" si="224"/>
        <v>September</v>
      </c>
      <c r="K7231" s="7">
        <f t="shared" si="225"/>
        <v>2019</v>
      </c>
      <c r="L7231" t="s">
        <v>3425</v>
      </c>
      <c r="M7231" t="s">
        <v>102</v>
      </c>
      <c r="N7231">
        <v>10011</v>
      </c>
      <c r="O7231">
        <v>1038</v>
      </c>
      <c r="P7231" t="s">
        <v>121</v>
      </c>
      <c r="Q7231">
        <v>22</v>
      </c>
      <c r="R7231">
        <v>6</v>
      </c>
      <c r="S7231" t="s">
        <v>104</v>
      </c>
      <c r="U7231">
        <v>22.46</v>
      </c>
      <c r="V7231">
        <v>59</v>
      </c>
      <c r="W7231" t="s">
        <v>19</v>
      </c>
      <c r="X7231" s="5">
        <v>43546</v>
      </c>
      <c r="Y7231" t="s">
        <v>20</v>
      </c>
      <c r="Z7231" t="s">
        <v>175</v>
      </c>
      <c r="AA7231" t="s">
        <v>49</v>
      </c>
    </row>
    <row r="7232" spans="1:27" x14ac:dyDescent="0.3">
      <c r="A7232">
        <v>5</v>
      </c>
      <c r="B7232" t="s">
        <v>25</v>
      </c>
      <c r="C7232">
        <v>3</v>
      </c>
      <c r="D7232" t="s">
        <v>26</v>
      </c>
      <c r="E7232" t="s">
        <v>171</v>
      </c>
      <c r="F7232" t="s">
        <v>13</v>
      </c>
      <c r="G7232" t="s">
        <v>2158</v>
      </c>
      <c r="H7232" s="3">
        <v>0</v>
      </c>
      <c r="I7232" s="5">
        <v>43541</v>
      </c>
      <c r="J7232" s="5" t="str">
        <f t="shared" si="224"/>
        <v>September</v>
      </c>
      <c r="K7232" s="7">
        <f t="shared" si="225"/>
        <v>2019</v>
      </c>
      <c r="L7232" t="s">
        <v>3425</v>
      </c>
      <c r="M7232" t="s">
        <v>102</v>
      </c>
      <c r="N7232">
        <v>10011</v>
      </c>
      <c r="O7232">
        <v>1113</v>
      </c>
      <c r="P7232" t="s">
        <v>3481</v>
      </c>
      <c r="Q7232">
        <v>28</v>
      </c>
      <c r="R7232">
        <v>8</v>
      </c>
      <c r="S7232" t="s">
        <v>104</v>
      </c>
      <c r="U7232">
        <v>27.93</v>
      </c>
      <c r="V7232">
        <v>107</v>
      </c>
      <c r="W7232" t="s">
        <v>19</v>
      </c>
      <c r="X7232" s="5">
        <v>43546</v>
      </c>
      <c r="Y7232" t="s">
        <v>20</v>
      </c>
      <c r="Z7232" t="s">
        <v>175</v>
      </c>
      <c r="AA7232" t="s">
        <v>42</v>
      </c>
    </row>
    <row r="7233" spans="1:27" x14ac:dyDescent="0.3">
      <c r="A7233">
        <v>5</v>
      </c>
      <c r="B7233" t="s">
        <v>25</v>
      </c>
      <c r="C7233">
        <v>3</v>
      </c>
      <c r="D7233" t="s">
        <v>26</v>
      </c>
      <c r="E7233" t="s">
        <v>171</v>
      </c>
      <c r="F7233" t="s">
        <v>13</v>
      </c>
      <c r="G7233" t="s">
        <v>2158</v>
      </c>
      <c r="H7233" s="3">
        <v>0.2</v>
      </c>
      <c r="I7233" s="5">
        <v>43541</v>
      </c>
      <c r="J7233" s="5" t="str">
        <f t="shared" si="224"/>
        <v>September</v>
      </c>
      <c r="K7233" s="7">
        <f t="shared" si="225"/>
        <v>2019</v>
      </c>
      <c r="L7233" t="s">
        <v>3425</v>
      </c>
      <c r="M7233" t="s">
        <v>102</v>
      </c>
      <c r="N7233">
        <v>10011</v>
      </c>
      <c r="O7233">
        <v>57</v>
      </c>
      <c r="P7233" t="s">
        <v>8181</v>
      </c>
      <c r="Q7233">
        <v>3</v>
      </c>
      <c r="R7233">
        <v>3</v>
      </c>
      <c r="S7233" t="s">
        <v>104</v>
      </c>
      <c r="U7233">
        <v>3.09</v>
      </c>
      <c r="V7233">
        <v>9</v>
      </c>
      <c r="W7233" t="s">
        <v>19</v>
      </c>
      <c r="X7233" s="5">
        <v>43546</v>
      </c>
      <c r="Y7233" t="s">
        <v>20</v>
      </c>
      <c r="Z7233" t="s">
        <v>175</v>
      </c>
      <c r="AA7233" t="s">
        <v>54</v>
      </c>
    </row>
    <row r="7234" spans="1:27" x14ac:dyDescent="0.3">
      <c r="A7234">
        <v>5</v>
      </c>
      <c r="B7234" t="s">
        <v>25</v>
      </c>
      <c r="C7234">
        <v>3</v>
      </c>
      <c r="D7234" t="s">
        <v>50</v>
      </c>
      <c r="E7234" t="s">
        <v>171</v>
      </c>
      <c r="F7234" t="s">
        <v>13</v>
      </c>
      <c r="G7234" t="s">
        <v>2158</v>
      </c>
      <c r="H7234" s="3">
        <v>0</v>
      </c>
      <c r="I7234" s="5">
        <v>43541</v>
      </c>
      <c r="J7234" s="5" t="str">
        <f t="shared" ref="J7234:J7297" si="226">TEXT($I$2,"mmmm")</f>
        <v>September</v>
      </c>
      <c r="K7234" s="7">
        <f t="shared" si="225"/>
        <v>2019</v>
      </c>
      <c r="L7234" t="s">
        <v>3425</v>
      </c>
      <c r="M7234" t="s">
        <v>102</v>
      </c>
      <c r="N7234">
        <v>10011</v>
      </c>
      <c r="O7234">
        <v>1404</v>
      </c>
      <c r="P7234" t="s">
        <v>1041</v>
      </c>
      <c r="Q7234">
        <v>18</v>
      </c>
      <c r="R7234">
        <v>3</v>
      </c>
      <c r="S7234" t="s">
        <v>104</v>
      </c>
      <c r="U7234">
        <v>18.260000000000002</v>
      </c>
      <c r="V7234">
        <v>57</v>
      </c>
      <c r="W7234" t="s">
        <v>19</v>
      </c>
      <c r="X7234" s="5">
        <v>43546</v>
      </c>
      <c r="Y7234" t="s">
        <v>20</v>
      </c>
      <c r="Z7234" t="s">
        <v>175</v>
      </c>
      <c r="AA7234" t="s">
        <v>113</v>
      </c>
    </row>
    <row r="7235" spans="1:27" x14ac:dyDescent="0.3">
      <c r="A7235">
        <v>5</v>
      </c>
      <c r="B7235" t="s">
        <v>25</v>
      </c>
      <c r="C7235">
        <v>3</v>
      </c>
      <c r="D7235" t="s">
        <v>50</v>
      </c>
      <c r="E7235" t="s">
        <v>171</v>
      </c>
      <c r="F7235" t="s">
        <v>13</v>
      </c>
      <c r="G7235" t="s">
        <v>2158</v>
      </c>
      <c r="H7235" s="3">
        <v>0</v>
      </c>
      <c r="I7235" s="5">
        <v>43541</v>
      </c>
      <c r="J7235" s="5" t="str">
        <f t="shared" si="226"/>
        <v>September</v>
      </c>
      <c r="K7235" s="7">
        <f t="shared" ref="K7235:K7298" si="227">YEAR(I7235)</f>
        <v>2019</v>
      </c>
      <c r="L7235" t="s">
        <v>3425</v>
      </c>
      <c r="M7235" t="s">
        <v>102</v>
      </c>
      <c r="N7235">
        <v>10011</v>
      </c>
      <c r="O7235">
        <v>444</v>
      </c>
      <c r="P7235" t="s">
        <v>978</v>
      </c>
      <c r="Q7235">
        <v>31</v>
      </c>
      <c r="R7235">
        <v>6</v>
      </c>
      <c r="S7235" t="s">
        <v>104</v>
      </c>
      <c r="U7235">
        <v>31.12</v>
      </c>
      <c r="V7235">
        <v>120</v>
      </c>
      <c r="W7235" t="s">
        <v>19</v>
      </c>
      <c r="X7235" s="5">
        <v>43546</v>
      </c>
      <c r="Y7235" t="s">
        <v>20</v>
      </c>
      <c r="Z7235" t="s">
        <v>175</v>
      </c>
      <c r="AA7235" t="s">
        <v>52</v>
      </c>
    </row>
    <row r="7236" spans="1:27" x14ac:dyDescent="0.3">
      <c r="A7236">
        <v>5</v>
      </c>
      <c r="B7236" t="s">
        <v>25</v>
      </c>
      <c r="C7236">
        <v>3</v>
      </c>
      <c r="D7236" t="s">
        <v>50</v>
      </c>
      <c r="E7236" t="s">
        <v>171</v>
      </c>
      <c r="F7236" t="s">
        <v>13</v>
      </c>
      <c r="G7236" t="s">
        <v>2158</v>
      </c>
      <c r="H7236" s="3">
        <v>0</v>
      </c>
      <c r="I7236" s="5">
        <v>43541</v>
      </c>
      <c r="J7236" s="5" t="str">
        <f t="shared" si="226"/>
        <v>September</v>
      </c>
      <c r="K7236" s="7">
        <f t="shared" si="227"/>
        <v>2019</v>
      </c>
      <c r="L7236" t="s">
        <v>3425</v>
      </c>
      <c r="M7236" t="s">
        <v>102</v>
      </c>
      <c r="N7236">
        <v>10011</v>
      </c>
      <c r="O7236">
        <v>966</v>
      </c>
      <c r="P7236" t="s">
        <v>4717</v>
      </c>
      <c r="Q7236">
        <v>14</v>
      </c>
      <c r="R7236">
        <v>8</v>
      </c>
      <c r="S7236" t="s">
        <v>104</v>
      </c>
      <c r="U7236">
        <v>13.6</v>
      </c>
      <c r="V7236">
        <v>72</v>
      </c>
      <c r="W7236" t="s">
        <v>19</v>
      </c>
      <c r="X7236" s="5">
        <v>43546</v>
      </c>
      <c r="Y7236" t="s">
        <v>20</v>
      </c>
      <c r="Z7236" t="s">
        <v>175</v>
      </c>
      <c r="AA7236" t="s">
        <v>113</v>
      </c>
    </row>
    <row r="7237" spans="1:27" x14ac:dyDescent="0.3">
      <c r="A7237">
        <v>3</v>
      </c>
      <c r="B7237" t="s">
        <v>25</v>
      </c>
      <c r="C7237">
        <v>1</v>
      </c>
      <c r="D7237" t="s">
        <v>26</v>
      </c>
      <c r="E7237" t="s">
        <v>27</v>
      </c>
      <c r="F7237" t="s">
        <v>13</v>
      </c>
      <c r="G7237" t="s">
        <v>991</v>
      </c>
      <c r="H7237" s="3">
        <v>0</v>
      </c>
      <c r="I7237" s="5">
        <v>43626</v>
      </c>
      <c r="J7237" s="5" t="str">
        <f t="shared" si="226"/>
        <v>September</v>
      </c>
      <c r="K7237" s="7">
        <f t="shared" si="227"/>
        <v>2019</v>
      </c>
      <c r="L7237" t="s">
        <v>992</v>
      </c>
      <c r="M7237" t="s">
        <v>30</v>
      </c>
      <c r="N7237">
        <v>90045</v>
      </c>
      <c r="O7237">
        <v>122</v>
      </c>
      <c r="P7237" t="s">
        <v>993</v>
      </c>
      <c r="Q7237">
        <v>15</v>
      </c>
      <c r="R7237">
        <v>2</v>
      </c>
      <c r="S7237" t="s">
        <v>32</v>
      </c>
      <c r="T7237" t="s">
        <v>92</v>
      </c>
      <c r="U7237">
        <v>14.8</v>
      </c>
      <c r="V7237">
        <v>30</v>
      </c>
      <c r="W7237" t="s">
        <v>76</v>
      </c>
      <c r="X7237" s="5">
        <v>43629</v>
      </c>
      <c r="Y7237" t="s">
        <v>130</v>
      </c>
      <c r="Z7237" t="s">
        <v>34</v>
      </c>
      <c r="AA7237" t="s">
        <v>35</v>
      </c>
    </row>
    <row r="7238" spans="1:27" x14ac:dyDescent="0.3">
      <c r="A7238">
        <v>3</v>
      </c>
      <c r="B7238" t="s">
        <v>25</v>
      </c>
      <c r="C7238">
        <v>1</v>
      </c>
      <c r="D7238" t="s">
        <v>11</v>
      </c>
      <c r="E7238" t="s">
        <v>27</v>
      </c>
      <c r="F7238" t="s">
        <v>13</v>
      </c>
      <c r="G7238" t="s">
        <v>991</v>
      </c>
      <c r="H7238" s="3">
        <v>0.15</v>
      </c>
      <c r="I7238" s="5">
        <v>43626</v>
      </c>
      <c r="J7238" s="5" t="str">
        <f t="shared" si="226"/>
        <v>September</v>
      </c>
      <c r="K7238" s="7">
        <f t="shared" si="227"/>
        <v>2019</v>
      </c>
      <c r="L7238" t="s">
        <v>992</v>
      </c>
      <c r="M7238" t="s">
        <v>30</v>
      </c>
      <c r="N7238">
        <v>90045</v>
      </c>
      <c r="O7238">
        <v>1228</v>
      </c>
      <c r="P7238" t="s">
        <v>8116</v>
      </c>
      <c r="Q7238">
        <v>-30</v>
      </c>
      <c r="R7238">
        <v>5</v>
      </c>
      <c r="S7238" t="s">
        <v>32</v>
      </c>
      <c r="T7238" t="s">
        <v>92</v>
      </c>
      <c r="U7238">
        <v>-30.24</v>
      </c>
      <c r="V7238">
        <v>514</v>
      </c>
      <c r="W7238" t="s">
        <v>76</v>
      </c>
      <c r="X7238" s="5">
        <v>43629</v>
      </c>
      <c r="Y7238" t="s">
        <v>130</v>
      </c>
      <c r="Z7238" t="s">
        <v>34</v>
      </c>
      <c r="AA7238" t="s">
        <v>22</v>
      </c>
    </row>
    <row r="7239" spans="1:27" x14ac:dyDescent="0.3">
      <c r="A7239">
        <v>3</v>
      </c>
      <c r="B7239" t="s">
        <v>25</v>
      </c>
      <c r="C7239">
        <v>1</v>
      </c>
      <c r="D7239" t="s">
        <v>50</v>
      </c>
      <c r="E7239" t="s">
        <v>27</v>
      </c>
      <c r="F7239" t="s">
        <v>13</v>
      </c>
      <c r="G7239" t="s">
        <v>991</v>
      </c>
      <c r="H7239" s="3">
        <v>0.2</v>
      </c>
      <c r="I7239" s="5">
        <v>43626</v>
      </c>
      <c r="J7239" s="5" t="str">
        <f t="shared" si="226"/>
        <v>September</v>
      </c>
      <c r="K7239" s="7">
        <f t="shared" si="227"/>
        <v>2019</v>
      </c>
      <c r="L7239" t="s">
        <v>992</v>
      </c>
      <c r="M7239" t="s">
        <v>30</v>
      </c>
      <c r="N7239">
        <v>90045</v>
      </c>
      <c r="O7239">
        <v>911</v>
      </c>
      <c r="P7239" t="s">
        <v>994</v>
      </c>
      <c r="Q7239">
        <v>17</v>
      </c>
      <c r="R7239">
        <v>5</v>
      </c>
      <c r="S7239" t="s">
        <v>32</v>
      </c>
      <c r="T7239" t="s">
        <v>92</v>
      </c>
      <c r="U7239">
        <v>17.5</v>
      </c>
      <c r="V7239">
        <v>280</v>
      </c>
      <c r="W7239" t="s">
        <v>76</v>
      </c>
      <c r="X7239" s="5">
        <v>43629</v>
      </c>
      <c r="Y7239" t="s">
        <v>130</v>
      </c>
      <c r="Z7239" t="s">
        <v>34</v>
      </c>
      <c r="AA7239" t="s">
        <v>52</v>
      </c>
    </row>
    <row r="7240" spans="1:27" x14ac:dyDescent="0.3">
      <c r="A7240">
        <v>7</v>
      </c>
      <c r="B7240" t="s">
        <v>25</v>
      </c>
      <c r="C7240">
        <v>6</v>
      </c>
      <c r="D7240" t="s">
        <v>50</v>
      </c>
      <c r="E7240" t="s">
        <v>1550</v>
      </c>
      <c r="F7240" t="s">
        <v>13</v>
      </c>
      <c r="G7240" t="s">
        <v>1386</v>
      </c>
      <c r="H7240" s="3">
        <v>0</v>
      </c>
      <c r="I7240" s="5">
        <v>43676</v>
      </c>
      <c r="J7240" s="5" t="str">
        <f t="shared" si="226"/>
        <v>September</v>
      </c>
      <c r="K7240" s="7">
        <f t="shared" si="227"/>
        <v>2019</v>
      </c>
      <c r="L7240" t="s">
        <v>5058</v>
      </c>
      <c r="M7240" t="s">
        <v>102</v>
      </c>
      <c r="N7240">
        <v>21215</v>
      </c>
      <c r="O7240">
        <v>931</v>
      </c>
      <c r="P7240" t="s">
        <v>4880</v>
      </c>
      <c r="Q7240">
        <v>43</v>
      </c>
      <c r="R7240">
        <v>5</v>
      </c>
      <c r="S7240" t="s">
        <v>104</v>
      </c>
      <c r="U7240">
        <v>43.18</v>
      </c>
      <c r="V7240">
        <v>90</v>
      </c>
      <c r="W7240" t="s">
        <v>19</v>
      </c>
      <c r="X7240" s="5">
        <v>43683</v>
      </c>
      <c r="Y7240" t="s">
        <v>39</v>
      </c>
      <c r="Z7240" t="s">
        <v>1549</v>
      </c>
      <c r="AA7240" t="s">
        <v>52</v>
      </c>
    </row>
    <row r="7241" spans="1:27" x14ac:dyDescent="0.3">
      <c r="A7241">
        <v>6</v>
      </c>
      <c r="B7241" t="s">
        <v>10</v>
      </c>
      <c r="C7241">
        <v>6</v>
      </c>
      <c r="D7241" t="s">
        <v>11</v>
      </c>
      <c r="E7241" t="s">
        <v>201</v>
      </c>
      <c r="F7241" t="s">
        <v>13</v>
      </c>
      <c r="G7241" t="s">
        <v>2756</v>
      </c>
      <c r="H7241" s="3">
        <v>0.7</v>
      </c>
      <c r="I7241" s="5">
        <v>43740</v>
      </c>
      <c r="J7241" s="5" t="str">
        <f t="shared" si="226"/>
        <v>September</v>
      </c>
      <c r="K7241" s="7">
        <f t="shared" si="227"/>
        <v>2019</v>
      </c>
      <c r="L7241" t="s">
        <v>2757</v>
      </c>
      <c r="M7241" t="s">
        <v>30</v>
      </c>
      <c r="N7241">
        <v>97477</v>
      </c>
      <c r="O7241">
        <v>1228</v>
      </c>
      <c r="P7241" t="s">
        <v>8115</v>
      </c>
      <c r="Q7241">
        <v>-385</v>
      </c>
      <c r="R7241">
        <v>6</v>
      </c>
      <c r="S7241" t="s">
        <v>32</v>
      </c>
      <c r="U7241">
        <v>-384.72</v>
      </c>
      <c r="V7241">
        <v>218</v>
      </c>
      <c r="W7241" t="s">
        <v>19</v>
      </c>
      <c r="X7241" s="5">
        <v>43746</v>
      </c>
      <c r="Y7241" t="s">
        <v>39</v>
      </c>
      <c r="Z7241" t="s">
        <v>262</v>
      </c>
      <c r="AA7241" t="s">
        <v>22</v>
      </c>
    </row>
    <row r="7242" spans="1:27" x14ac:dyDescent="0.3">
      <c r="A7242">
        <v>6</v>
      </c>
      <c r="B7242" t="s">
        <v>10</v>
      </c>
      <c r="C7242">
        <v>6</v>
      </c>
      <c r="D7242" t="s">
        <v>26</v>
      </c>
      <c r="E7242" t="s">
        <v>201</v>
      </c>
      <c r="F7242" t="s">
        <v>13</v>
      </c>
      <c r="G7242" t="s">
        <v>2756</v>
      </c>
      <c r="H7242" s="3">
        <v>0.2</v>
      </c>
      <c r="I7242" s="5">
        <v>43740</v>
      </c>
      <c r="J7242" s="5" t="str">
        <f t="shared" si="226"/>
        <v>September</v>
      </c>
      <c r="K7242" s="7">
        <f t="shared" si="227"/>
        <v>2019</v>
      </c>
      <c r="L7242" t="s">
        <v>2757</v>
      </c>
      <c r="M7242" t="s">
        <v>30</v>
      </c>
      <c r="N7242">
        <v>97477</v>
      </c>
      <c r="O7242">
        <v>86</v>
      </c>
      <c r="P7242" t="s">
        <v>1385</v>
      </c>
      <c r="Q7242">
        <v>4</v>
      </c>
      <c r="R7242">
        <v>6</v>
      </c>
      <c r="S7242" t="s">
        <v>32</v>
      </c>
      <c r="U7242">
        <v>4.4000000000000004</v>
      </c>
      <c r="V7242">
        <v>39</v>
      </c>
      <c r="W7242" t="s">
        <v>19</v>
      </c>
      <c r="X7242" s="5">
        <v>43746</v>
      </c>
      <c r="Y7242" t="s">
        <v>39</v>
      </c>
      <c r="Z7242" t="s">
        <v>262</v>
      </c>
      <c r="AA7242" t="s">
        <v>356</v>
      </c>
    </row>
    <row r="7243" spans="1:27" x14ac:dyDescent="0.3">
      <c r="A7243">
        <v>6</v>
      </c>
      <c r="B7243" t="s">
        <v>10</v>
      </c>
      <c r="C7243">
        <v>6</v>
      </c>
      <c r="D7243" t="s">
        <v>26</v>
      </c>
      <c r="E7243" t="s">
        <v>201</v>
      </c>
      <c r="F7243" t="s">
        <v>13</v>
      </c>
      <c r="G7243" t="s">
        <v>2756</v>
      </c>
      <c r="H7243" s="3">
        <v>0.2</v>
      </c>
      <c r="I7243" s="5">
        <v>43740</v>
      </c>
      <c r="J7243" s="5" t="str">
        <f t="shared" si="226"/>
        <v>September</v>
      </c>
      <c r="K7243" s="7">
        <f t="shared" si="227"/>
        <v>2019</v>
      </c>
      <c r="L7243" t="s">
        <v>2757</v>
      </c>
      <c r="M7243" t="s">
        <v>30</v>
      </c>
      <c r="N7243">
        <v>97477</v>
      </c>
      <c r="O7243">
        <v>308</v>
      </c>
      <c r="P7243" t="s">
        <v>4327</v>
      </c>
      <c r="Q7243">
        <v>11</v>
      </c>
      <c r="R7243">
        <v>7</v>
      </c>
      <c r="S7243" t="s">
        <v>32</v>
      </c>
      <c r="U7243">
        <v>10.7</v>
      </c>
      <c r="V7243">
        <v>95</v>
      </c>
      <c r="W7243" t="s">
        <v>19</v>
      </c>
      <c r="X7243" s="5">
        <v>43746</v>
      </c>
      <c r="Y7243" t="s">
        <v>39</v>
      </c>
      <c r="Z7243" t="s">
        <v>262</v>
      </c>
      <c r="AA7243" t="s">
        <v>49</v>
      </c>
    </row>
    <row r="7244" spans="1:27" x14ac:dyDescent="0.3">
      <c r="A7244">
        <v>6</v>
      </c>
      <c r="B7244" t="s">
        <v>10</v>
      </c>
      <c r="C7244">
        <v>6</v>
      </c>
      <c r="D7244" t="s">
        <v>26</v>
      </c>
      <c r="E7244" t="s">
        <v>201</v>
      </c>
      <c r="F7244" t="s">
        <v>13</v>
      </c>
      <c r="G7244" t="s">
        <v>2756</v>
      </c>
      <c r="H7244" s="3">
        <v>0.7</v>
      </c>
      <c r="I7244" s="5">
        <v>43740</v>
      </c>
      <c r="J7244" s="5" t="str">
        <f t="shared" si="226"/>
        <v>September</v>
      </c>
      <c r="K7244" s="7">
        <f t="shared" si="227"/>
        <v>2019</v>
      </c>
      <c r="L7244" t="s">
        <v>2757</v>
      </c>
      <c r="M7244" t="s">
        <v>30</v>
      </c>
      <c r="N7244">
        <v>97477</v>
      </c>
      <c r="O7244">
        <v>711</v>
      </c>
      <c r="P7244" t="s">
        <v>3170</v>
      </c>
      <c r="Q7244">
        <v>-17</v>
      </c>
      <c r="R7244">
        <v>7</v>
      </c>
      <c r="S7244" t="s">
        <v>32</v>
      </c>
      <c r="U7244">
        <v>-16.600000000000001</v>
      </c>
      <c r="V7244">
        <v>23</v>
      </c>
      <c r="W7244" t="s">
        <v>19</v>
      </c>
      <c r="X7244" s="5">
        <v>43746</v>
      </c>
      <c r="Y7244" t="s">
        <v>39</v>
      </c>
      <c r="Z7244" t="s">
        <v>262</v>
      </c>
      <c r="AA7244" t="s">
        <v>54</v>
      </c>
    </row>
    <row r="7245" spans="1:27" x14ac:dyDescent="0.3">
      <c r="A7245">
        <v>6</v>
      </c>
      <c r="B7245" t="s">
        <v>10</v>
      </c>
      <c r="C7245">
        <v>6</v>
      </c>
      <c r="D7245" t="s">
        <v>50</v>
      </c>
      <c r="E7245" t="s">
        <v>2688</v>
      </c>
      <c r="F7245" t="s">
        <v>13</v>
      </c>
      <c r="G7245" t="s">
        <v>2629</v>
      </c>
      <c r="H7245" s="3">
        <v>0</v>
      </c>
      <c r="I7245" s="5">
        <v>43779</v>
      </c>
      <c r="J7245" s="5" t="str">
        <f t="shared" si="226"/>
        <v>September</v>
      </c>
      <c r="K7245" s="7">
        <f t="shared" si="227"/>
        <v>2019</v>
      </c>
      <c r="L7245" t="s">
        <v>5152</v>
      </c>
      <c r="M7245" t="s">
        <v>30</v>
      </c>
      <c r="N7245">
        <v>95351</v>
      </c>
      <c r="O7245">
        <v>1081</v>
      </c>
      <c r="P7245" t="s">
        <v>942</v>
      </c>
      <c r="Q7245">
        <v>44</v>
      </c>
      <c r="R7245">
        <v>7</v>
      </c>
      <c r="S7245" t="s">
        <v>32</v>
      </c>
      <c r="U7245">
        <v>43.6</v>
      </c>
      <c r="V7245">
        <v>112</v>
      </c>
      <c r="W7245" t="s">
        <v>19</v>
      </c>
      <c r="X7245" s="5">
        <v>43785</v>
      </c>
      <c r="Y7245" t="s">
        <v>39</v>
      </c>
      <c r="Z7245" t="s">
        <v>34</v>
      </c>
      <c r="AA7245" t="s">
        <v>113</v>
      </c>
    </row>
    <row r="7246" spans="1:27" x14ac:dyDescent="0.3">
      <c r="A7246">
        <v>2</v>
      </c>
      <c r="B7246" t="s">
        <v>43</v>
      </c>
      <c r="C7246">
        <v>3</v>
      </c>
      <c r="D7246" t="s">
        <v>11</v>
      </c>
      <c r="E7246" t="s">
        <v>6134</v>
      </c>
      <c r="F7246" t="s">
        <v>13</v>
      </c>
      <c r="G7246" t="s">
        <v>6946</v>
      </c>
      <c r="H7246" s="3">
        <v>0.15</v>
      </c>
      <c r="I7246" s="5">
        <v>43808</v>
      </c>
      <c r="J7246" s="5" t="str">
        <f t="shared" si="226"/>
        <v>September</v>
      </c>
      <c r="K7246" s="7">
        <f t="shared" si="227"/>
        <v>2019</v>
      </c>
      <c r="L7246" t="s">
        <v>6990</v>
      </c>
      <c r="M7246" t="s">
        <v>30</v>
      </c>
      <c r="N7246">
        <v>93905</v>
      </c>
      <c r="O7246">
        <v>1228</v>
      </c>
      <c r="P7246" t="s">
        <v>8125</v>
      </c>
      <c r="Q7246">
        <v>16</v>
      </c>
      <c r="R7246">
        <v>3</v>
      </c>
      <c r="S7246" t="s">
        <v>32</v>
      </c>
      <c r="U7246">
        <v>15.7</v>
      </c>
      <c r="V7246">
        <v>148</v>
      </c>
      <c r="W7246" t="s">
        <v>76</v>
      </c>
      <c r="X7246" s="5">
        <v>43810</v>
      </c>
      <c r="Y7246" t="s">
        <v>20</v>
      </c>
      <c r="Z7246" t="s">
        <v>34</v>
      </c>
      <c r="AA7246" t="s">
        <v>22</v>
      </c>
    </row>
    <row r="7247" spans="1:27" x14ac:dyDescent="0.3">
      <c r="A7247">
        <v>4</v>
      </c>
      <c r="B7247" t="s">
        <v>25</v>
      </c>
      <c r="C7247">
        <v>3</v>
      </c>
      <c r="D7247" t="s">
        <v>26</v>
      </c>
      <c r="E7247" t="s">
        <v>305</v>
      </c>
      <c r="F7247" t="s">
        <v>13</v>
      </c>
      <c r="G7247" t="s">
        <v>1273</v>
      </c>
      <c r="H7247" s="3">
        <v>0.2</v>
      </c>
      <c r="I7247" s="5">
        <v>43771</v>
      </c>
      <c r="J7247" s="5" t="str">
        <f t="shared" si="226"/>
        <v>September</v>
      </c>
      <c r="K7247" s="7">
        <f t="shared" si="227"/>
        <v>2019</v>
      </c>
      <c r="L7247" t="s">
        <v>6082</v>
      </c>
      <c r="M7247" t="s">
        <v>102</v>
      </c>
      <c r="N7247">
        <v>43229</v>
      </c>
      <c r="O7247">
        <v>1307</v>
      </c>
      <c r="P7247" t="s">
        <v>639</v>
      </c>
      <c r="Q7247">
        <v>-82</v>
      </c>
      <c r="R7247">
        <v>2</v>
      </c>
      <c r="S7247" t="s">
        <v>104</v>
      </c>
      <c r="U7247">
        <v>-81.73</v>
      </c>
      <c r="V7247">
        <v>385</v>
      </c>
      <c r="W7247" t="s">
        <v>33</v>
      </c>
      <c r="X7247" s="5">
        <v>43775</v>
      </c>
      <c r="Y7247" t="s">
        <v>20</v>
      </c>
      <c r="Z7247" t="s">
        <v>309</v>
      </c>
      <c r="AA7247" t="s">
        <v>356</v>
      </c>
    </row>
    <row r="7248" spans="1:27" x14ac:dyDescent="0.3">
      <c r="A7248">
        <v>5</v>
      </c>
      <c r="B7248" t="s">
        <v>43</v>
      </c>
      <c r="C7248">
        <v>6</v>
      </c>
      <c r="D7248" t="s">
        <v>11</v>
      </c>
      <c r="E7248" t="s">
        <v>870</v>
      </c>
      <c r="F7248" t="s">
        <v>13</v>
      </c>
      <c r="G7248" t="s">
        <v>6948</v>
      </c>
      <c r="H7248" s="3">
        <v>0</v>
      </c>
      <c r="I7248" s="5">
        <v>43795</v>
      </c>
      <c r="J7248" s="5" t="str">
        <f t="shared" si="226"/>
        <v>September</v>
      </c>
      <c r="K7248" s="7">
        <f t="shared" si="227"/>
        <v>2019</v>
      </c>
      <c r="L7248" t="s">
        <v>6999</v>
      </c>
      <c r="M7248" t="s">
        <v>73</v>
      </c>
      <c r="N7248">
        <v>47374</v>
      </c>
      <c r="O7248">
        <v>499</v>
      </c>
      <c r="P7248" t="s">
        <v>1672</v>
      </c>
      <c r="Q7248">
        <v>10</v>
      </c>
      <c r="R7248">
        <v>2</v>
      </c>
      <c r="S7248" t="s">
        <v>75</v>
      </c>
      <c r="U7248">
        <v>9.89</v>
      </c>
      <c r="V7248">
        <v>27</v>
      </c>
      <c r="W7248" t="s">
        <v>76</v>
      </c>
      <c r="X7248" s="5">
        <v>43800</v>
      </c>
      <c r="Y7248" t="s">
        <v>39</v>
      </c>
      <c r="Z7248" t="s">
        <v>167</v>
      </c>
      <c r="AA7248" t="s">
        <v>47</v>
      </c>
    </row>
    <row r="7249" spans="1:27" x14ac:dyDescent="0.3">
      <c r="A7249">
        <v>5</v>
      </c>
      <c r="B7249" t="s">
        <v>43</v>
      </c>
      <c r="C7249">
        <v>6</v>
      </c>
      <c r="D7249" t="s">
        <v>11</v>
      </c>
      <c r="E7249" t="s">
        <v>870</v>
      </c>
      <c r="F7249" t="s">
        <v>13</v>
      </c>
      <c r="G7249" t="s">
        <v>6948</v>
      </c>
      <c r="H7249" s="3">
        <v>0</v>
      </c>
      <c r="I7249" s="5">
        <v>43795</v>
      </c>
      <c r="J7249" s="5" t="str">
        <f t="shared" si="226"/>
        <v>September</v>
      </c>
      <c r="K7249" s="7">
        <f t="shared" si="227"/>
        <v>2019</v>
      </c>
      <c r="L7249" t="s">
        <v>6999</v>
      </c>
      <c r="M7249" t="s">
        <v>73</v>
      </c>
      <c r="N7249">
        <v>47374</v>
      </c>
      <c r="O7249">
        <v>1372</v>
      </c>
      <c r="P7249" t="s">
        <v>424</v>
      </c>
      <c r="Q7249">
        <v>240</v>
      </c>
      <c r="R7249">
        <v>3</v>
      </c>
      <c r="S7249" t="s">
        <v>75</v>
      </c>
      <c r="U7249">
        <v>240.29</v>
      </c>
      <c r="V7249">
        <v>829</v>
      </c>
      <c r="W7249" t="s">
        <v>76</v>
      </c>
      <c r="X7249" s="5">
        <v>43800</v>
      </c>
      <c r="Y7249" t="s">
        <v>39</v>
      </c>
      <c r="Z7249" t="s">
        <v>167</v>
      </c>
      <c r="AA7249" t="s">
        <v>24</v>
      </c>
    </row>
    <row r="7250" spans="1:27" x14ac:dyDescent="0.3">
      <c r="A7250">
        <v>5</v>
      </c>
      <c r="B7250" t="s">
        <v>43</v>
      </c>
      <c r="C7250">
        <v>6</v>
      </c>
      <c r="D7250" t="s">
        <v>11</v>
      </c>
      <c r="E7250" t="s">
        <v>870</v>
      </c>
      <c r="F7250" t="s">
        <v>13</v>
      </c>
      <c r="G7250" t="s">
        <v>6948</v>
      </c>
      <c r="H7250" s="3">
        <v>0</v>
      </c>
      <c r="I7250" s="5">
        <v>43795</v>
      </c>
      <c r="J7250" s="5" t="str">
        <f t="shared" si="226"/>
        <v>September</v>
      </c>
      <c r="K7250" s="7">
        <f t="shared" si="227"/>
        <v>2019</v>
      </c>
      <c r="L7250" t="s">
        <v>6999</v>
      </c>
      <c r="M7250" t="s">
        <v>73</v>
      </c>
      <c r="N7250">
        <v>47374</v>
      </c>
      <c r="O7250">
        <v>964</v>
      </c>
      <c r="P7250" t="s">
        <v>1859</v>
      </c>
      <c r="Q7250">
        <v>67</v>
      </c>
      <c r="R7250">
        <v>3</v>
      </c>
      <c r="S7250" t="s">
        <v>75</v>
      </c>
      <c r="U7250">
        <v>67.06</v>
      </c>
      <c r="V7250">
        <v>258</v>
      </c>
      <c r="W7250" t="s">
        <v>76</v>
      </c>
      <c r="X7250" s="5">
        <v>43800</v>
      </c>
      <c r="Y7250" t="s">
        <v>39</v>
      </c>
      <c r="Z7250" t="s">
        <v>167</v>
      </c>
      <c r="AA7250" t="s">
        <v>41</v>
      </c>
    </row>
    <row r="7251" spans="1:27" x14ac:dyDescent="0.3">
      <c r="A7251">
        <v>5</v>
      </c>
      <c r="B7251" t="s">
        <v>43</v>
      </c>
      <c r="C7251">
        <v>6</v>
      </c>
      <c r="D7251" t="s">
        <v>50</v>
      </c>
      <c r="E7251" t="s">
        <v>870</v>
      </c>
      <c r="F7251" t="s">
        <v>13</v>
      </c>
      <c r="G7251" t="s">
        <v>6948</v>
      </c>
      <c r="H7251" s="3">
        <v>0</v>
      </c>
      <c r="I7251" s="5">
        <v>43795</v>
      </c>
      <c r="J7251" s="5" t="str">
        <f t="shared" si="226"/>
        <v>September</v>
      </c>
      <c r="K7251" s="7">
        <f t="shared" si="227"/>
        <v>2019</v>
      </c>
      <c r="L7251" t="s">
        <v>6999</v>
      </c>
      <c r="M7251" t="s">
        <v>73</v>
      </c>
      <c r="N7251">
        <v>47374</v>
      </c>
      <c r="O7251">
        <v>927</v>
      </c>
      <c r="P7251" t="s">
        <v>5033</v>
      </c>
      <c r="Q7251">
        <v>43</v>
      </c>
      <c r="R7251">
        <v>2</v>
      </c>
      <c r="S7251" t="s">
        <v>75</v>
      </c>
      <c r="U7251">
        <v>43.19</v>
      </c>
      <c r="V7251">
        <v>90</v>
      </c>
      <c r="W7251" t="s">
        <v>76</v>
      </c>
      <c r="X7251" s="5">
        <v>43800</v>
      </c>
      <c r="Y7251" t="s">
        <v>39</v>
      </c>
      <c r="Z7251" t="s">
        <v>167</v>
      </c>
      <c r="AA7251" t="s">
        <v>52</v>
      </c>
    </row>
    <row r="7252" spans="1:27" x14ac:dyDescent="0.3">
      <c r="A7252">
        <v>5</v>
      </c>
      <c r="B7252" t="s">
        <v>43</v>
      </c>
      <c r="C7252">
        <v>6</v>
      </c>
      <c r="D7252" t="s">
        <v>50</v>
      </c>
      <c r="E7252" t="s">
        <v>870</v>
      </c>
      <c r="F7252" t="s">
        <v>13</v>
      </c>
      <c r="G7252" t="s">
        <v>6948</v>
      </c>
      <c r="H7252" s="3">
        <v>0</v>
      </c>
      <c r="I7252" s="5">
        <v>43795</v>
      </c>
      <c r="J7252" s="5" t="str">
        <f t="shared" si="226"/>
        <v>September</v>
      </c>
      <c r="K7252" s="7">
        <f t="shared" si="227"/>
        <v>2019</v>
      </c>
      <c r="L7252" t="s">
        <v>6999</v>
      </c>
      <c r="M7252" t="s">
        <v>73</v>
      </c>
      <c r="N7252">
        <v>47374</v>
      </c>
      <c r="O7252">
        <v>1399</v>
      </c>
      <c r="P7252" t="s">
        <v>5114</v>
      </c>
      <c r="Q7252">
        <v>545</v>
      </c>
      <c r="R7252">
        <v>4</v>
      </c>
      <c r="S7252" t="s">
        <v>75</v>
      </c>
      <c r="U7252">
        <v>545.19000000000005</v>
      </c>
      <c r="V7252">
        <v>1880</v>
      </c>
      <c r="W7252" t="s">
        <v>76</v>
      </c>
      <c r="X7252" s="5">
        <v>43800</v>
      </c>
      <c r="Y7252" t="s">
        <v>39</v>
      </c>
      <c r="Z7252" t="s">
        <v>167</v>
      </c>
      <c r="AA7252" t="s">
        <v>52</v>
      </c>
    </row>
    <row r="7253" spans="1:27" x14ac:dyDescent="0.3">
      <c r="A7253">
        <v>2</v>
      </c>
      <c r="B7253" t="s">
        <v>43</v>
      </c>
      <c r="C7253">
        <v>3</v>
      </c>
      <c r="D7253" t="s">
        <v>50</v>
      </c>
      <c r="E7253" t="s">
        <v>1983</v>
      </c>
      <c r="F7253" t="s">
        <v>13</v>
      </c>
      <c r="G7253" t="s">
        <v>7184</v>
      </c>
      <c r="H7253" s="3">
        <v>0</v>
      </c>
      <c r="I7253" s="5">
        <v>43724</v>
      </c>
      <c r="J7253" s="5" t="str">
        <f t="shared" si="226"/>
        <v>September</v>
      </c>
      <c r="K7253" s="7">
        <f t="shared" si="227"/>
        <v>2019</v>
      </c>
      <c r="L7253" t="s">
        <v>7735</v>
      </c>
      <c r="M7253" t="s">
        <v>16</v>
      </c>
      <c r="N7253">
        <v>41042</v>
      </c>
      <c r="O7253">
        <v>961</v>
      </c>
      <c r="P7253" t="s">
        <v>4925</v>
      </c>
      <c r="Q7253">
        <v>3</v>
      </c>
      <c r="R7253">
        <v>1</v>
      </c>
      <c r="S7253" t="s">
        <v>18</v>
      </c>
      <c r="U7253">
        <v>3.24</v>
      </c>
      <c r="V7253">
        <v>18</v>
      </c>
      <c r="W7253" t="s">
        <v>76</v>
      </c>
      <c r="X7253" s="5">
        <v>43726</v>
      </c>
      <c r="Y7253" t="s">
        <v>20</v>
      </c>
      <c r="Z7253" t="s">
        <v>21</v>
      </c>
      <c r="AA7253" t="s">
        <v>113</v>
      </c>
    </row>
    <row r="7254" spans="1:27" x14ac:dyDescent="0.3">
      <c r="A7254">
        <v>3</v>
      </c>
      <c r="B7254" t="s">
        <v>25</v>
      </c>
      <c r="C7254">
        <v>1</v>
      </c>
      <c r="D7254" t="s">
        <v>26</v>
      </c>
      <c r="E7254" t="s">
        <v>27</v>
      </c>
      <c r="F7254" t="s">
        <v>13</v>
      </c>
      <c r="G7254" t="s">
        <v>89</v>
      </c>
      <c r="H7254" s="3">
        <v>0</v>
      </c>
      <c r="I7254" s="5">
        <v>43627</v>
      </c>
      <c r="J7254" s="5" t="str">
        <f t="shared" si="226"/>
        <v>September</v>
      </c>
      <c r="K7254" s="7">
        <f t="shared" si="227"/>
        <v>2019</v>
      </c>
      <c r="L7254" t="s">
        <v>3096</v>
      </c>
      <c r="M7254" t="s">
        <v>30</v>
      </c>
      <c r="N7254">
        <v>90036</v>
      </c>
      <c r="O7254">
        <v>950</v>
      </c>
      <c r="P7254" t="s">
        <v>1307</v>
      </c>
      <c r="Q7254">
        <v>17</v>
      </c>
      <c r="R7254">
        <v>3</v>
      </c>
      <c r="S7254" t="s">
        <v>32</v>
      </c>
      <c r="U7254">
        <v>16.59</v>
      </c>
      <c r="V7254">
        <v>61</v>
      </c>
      <c r="W7254" t="s">
        <v>19</v>
      </c>
      <c r="X7254" s="5">
        <v>43630</v>
      </c>
      <c r="Y7254" t="s">
        <v>130</v>
      </c>
      <c r="Z7254" t="s">
        <v>34</v>
      </c>
      <c r="AA7254" t="s">
        <v>56</v>
      </c>
    </row>
    <row r="7255" spans="1:27" x14ac:dyDescent="0.3">
      <c r="A7255">
        <v>3</v>
      </c>
      <c r="B7255" t="s">
        <v>10</v>
      </c>
      <c r="C7255">
        <v>3</v>
      </c>
      <c r="D7255" t="s">
        <v>11</v>
      </c>
      <c r="E7255" t="s">
        <v>59</v>
      </c>
      <c r="F7255" t="s">
        <v>13</v>
      </c>
      <c r="G7255" t="s">
        <v>5389</v>
      </c>
      <c r="H7255" s="3">
        <v>0</v>
      </c>
      <c r="I7255" s="5">
        <v>43613</v>
      </c>
      <c r="J7255" s="5" t="str">
        <f t="shared" si="226"/>
        <v>September</v>
      </c>
      <c r="K7255" s="7">
        <f t="shared" si="227"/>
        <v>2019</v>
      </c>
      <c r="L7255" t="s">
        <v>5390</v>
      </c>
      <c r="M7255" t="s">
        <v>102</v>
      </c>
      <c r="N7255">
        <v>3301</v>
      </c>
      <c r="O7255">
        <v>104</v>
      </c>
      <c r="P7255" t="s">
        <v>2034</v>
      </c>
      <c r="Q7255">
        <v>101</v>
      </c>
      <c r="R7255">
        <v>8</v>
      </c>
      <c r="S7255" t="s">
        <v>104</v>
      </c>
      <c r="U7255">
        <v>101.45</v>
      </c>
      <c r="V7255">
        <v>247</v>
      </c>
      <c r="W7255" t="s">
        <v>33</v>
      </c>
      <c r="X7255" s="5">
        <v>43616</v>
      </c>
      <c r="Y7255" t="s">
        <v>20</v>
      </c>
      <c r="Z7255" t="s">
        <v>1529</v>
      </c>
      <c r="AA7255" t="s">
        <v>47</v>
      </c>
    </row>
    <row r="7256" spans="1:27" x14ac:dyDescent="0.3">
      <c r="A7256">
        <v>4</v>
      </c>
      <c r="B7256" t="s">
        <v>43</v>
      </c>
      <c r="C7256">
        <v>6</v>
      </c>
      <c r="D7256" t="s">
        <v>26</v>
      </c>
      <c r="E7256" t="s">
        <v>4353</v>
      </c>
      <c r="F7256" t="s">
        <v>13</v>
      </c>
      <c r="G7256" t="s">
        <v>5325</v>
      </c>
      <c r="H7256" s="3">
        <v>0.2</v>
      </c>
      <c r="I7256" s="5">
        <v>43621</v>
      </c>
      <c r="J7256" s="5" t="str">
        <f t="shared" si="226"/>
        <v>September</v>
      </c>
      <c r="K7256" s="7">
        <f t="shared" si="227"/>
        <v>2019</v>
      </c>
      <c r="L7256" t="s">
        <v>6515</v>
      </c>
      <c r="M7256" t="s">
        <v>16</v>
      </c>
      <c r="N7256">
        <v>32839</v>
      </c>
      <c r="O7256">
        <v>1832</v>
      </c>
      <c r="P7256" t="s">
        <v>2983</v>
      </c>
      <c r="Q7256">
        <v>7</v>
      </c>
      <c r="R7256">
        <v>4</v>
      </c>
      <c r="S7256" t="s">
        <v>18</v>
      </c>
      <c r="U7256">
        <v>7.26</v>
      </c>
      <c r="V7256">
        <v>21</v>
      </c>
      <c r="W7256" t="s">
        <v>33</v>
      </c>
      <c r="X7256" s="5">
        <v>43625</v>
      </c>
      <c r="Y7256" t="s">
        <v>39</v>
      </c>
      <c r="Z7256" t="s">
        <v>40</v>
      </c>
      <c r="AA7256" t="s">
        <v>64</v>
      </c>
    </row>
    <row r="7257" spans="1:27" x14ac:dyDescent="0.3">
      <c r="A7257">
        <v>4</v>
      </c>
      <c r="B7257" t="s">
        <v>43</v>
      </c>
      <c r="C7257">
        <v>6</v>
      </c>
      <c r="D7257" t="s">
        <v>26</v>
      </c>
      <c r="E7257" t="s">
        <v>99</v>
      </c>
      <c r="F7257" t="s">
        <v>13</v>
      </c>
      <c r="G7257" t="s">
        <v>5778</v>
      </c>
      <c r="H7257" s="3">
        <v>0.2</v>
      </c>
      <c r="I7257" s="5">
        <v>43568</v>
      </c>
      <c r="J7257" s="5" t="str">
        <f t="shared" si="226"/>
        <v>September</v>
      </c>
      <c r="K7257" s="7">
        <f t="shared" si="227"/>
        <v>2019</v>
      </c>
      <c r="L7257" t="s">
        <v>6425</v>
      </c>
      <c r="M7257" t="s">
        <v>102</v>
      </c>
      <c r="N7257">
        <v>19134</v>
      </c>
      <c r="O7257">
        <v>1578</v>
      </c>
      <c r="P7257" t="s">
        <v>4042</v>
      </c>
      <c r="Q7257">
        <v>2</v>
      </c>
      <c r="R7257">
        <v>5</v>
      </c>
      <c r="S7257" t="s">
        <v>104</v>
      </c>
      <c r="U7257">
        <v>1.68</v>
      </c>
      <c r="V7257">
        <v>8</v>
      </c>
      <c r="W7257" t="s">
        <v>33</v>
      </c>
      <c r="X7257" s="5">
        <v>43572</v>
      </c>
      <c r="Y7257" t="s">
        <v>39</v>
      </c>
      <c r="Z7257" t="s">
        <v>105</v>
      </c>
      <c r="AA7257" t="s">
        <v>176</v>
      </c>
    </row>
    <row r="7258" spans="1:27" x14ac:dyDescent="0.3">
      <c r="A7258">
        <v>2</v>
      </c>
      <c r="B7258" t="s">
        <v>25</v>
      </c>
      <c r="C7258">
        <v>1</v>
      </c>
      <c r="D7258" t="s">
        <v>11</v>
      </c>
      <c r="E7258" t="s">
        <v>1491</v>
      </c>
      <c r="F7258" t="s">
        <v>13</v>
      </c>
      <c r="G7258" t="s">
        <v>8114</v>
      </c>
      <c r="H7258" s="3">
        <v>0.3</v>
      </c>
      <c r="I7258" s="5">
        <v>43762</v>
      </c>
      <c r="J7258" s="5" t="str">
        <f t="shared" si="226"/>
        <v>September</v>
      </c>
      <c r="K7258" s="7">
        <f t="shared" si="227"/>
        <v>2019</v>
      </c>
      <c r="L7258" t="s">
        <v>1492</v>
      </c>
      <c r="M7258" t="s">
        <v>73</v>
      </c>
      <c r="N7258">
        <v>76063</v>
      </c>
      <c r="O7258">
        <v>820</v>
      </c>
      <c r="P7258" t="s">
        <v>1493</v>
      </c>
      <c r="Q7258">
        <v>-81</v>
      </c>
      <c r="R7258">
        <v>5</v>
      </c>
      <c r="S7258" t="s">
        <v>75</v>
      </c>
      <c r="U7258">
        <v>-81.31</v>
      </c>
      <c r="V7258">
        <v>517</v>
      </c>
      <c r="W7258" t="s">
        <v>19</v>
      </c>
      <c r="X7258" s="5">
        <v>43764</v>
      </c>
      <c r="Y7258" t="s">
        <v>130</v>
      </c>
      <c r="Z7258" t="s">
        <v>77</v>
      </c>
      <c r="AA7258" t="s">
        <v>41</v>
      </c>
    </row>
    <row r="7259" spans="1:27" x14ac:dyDescent="0.3">
      <c r="A7259">
        <v>4</v>
      </c>
      <c r="B7259" t="s">
        <v>25</v>
      </c>
      <c r="C7259">
        <v>3</v>
      </c>
      <c r="D7259" t="s">
        <v>50</v>
      </c>
      <c r="E7259" t="s">
        <v>135</v>
      </c>
      <c r="F7259" t="s">
        <v>13</v>
      </c>
      <c r="G7259" t="s">
        <v>1390</v>
      </c>
      <c r="H7259" s="3">
        <v>0.2</v>
      </c>
      <c r="I7259" s="5">
        <v>43786</v>
      </c>
      <c r="J7259" s="5" t="str">
        <f t="shared" si="226"/>
        <v>September</v>
      </c>
      <c r="K7259" s="7">
        <f t="shared" si="227"/>
        <v>2019</v>
      </c>
      <c r="L7259" t="s">
        <v>4861</v>
      </c>
      <c r="M7259" t="s">
        <v>73</v>
      </c>
      <c r="N7259">
        <v>60540</v>
      </c>
      <c r="O7259">
        <v>1015</v>
      </c>
      <c r="P7259" t="s">
        <v>1397</v>
      </c>
      <c r="Q7259">
        <v>84</v>
      </c>
      <c r="R7259">
        <v>5</v>
      </c>
      <c r="S7259" t="s">
        <v>75</v>
      </c>
      <c r="U7259">
        <v>83.99</v>
      </c>
      <c r="V7259">
        <v>240</v>
      </c>
      <c r="W7259" t="s">
        <v>19</v>
      </c>
      <c r="X7259" s="5">
        <v>43790</v>
      </c>
      <c r="Y7259" t="s">
        <v>20</v>
      </c>
      <c r="Z7259" t="s">
        <v>139</v>
      </c>
      <c r="AA7259" t="s">
        <v>113</v>
      </c>
    </row>
    <row r="7260" spans="1:27" x14ac:dyDescent="0.3">
      <c r="A7260">
        <v>4</v>
      </c>
      <c r="B7260" t="s">
        <v>43</v>
      </c>
      <c r="C7260">
        <v>6</v>
      </c>
      <c r="D7260" t="s">
        <v>11</v>
      </c>
      <c r="E7260" t="s">
        <v>535</v>
      </c>
      <c r="F7260" t="s">
        <v>13</v>
      </c>
      <c r="G7260" t="s">
        <v>5276</v>
      </c>
      <c r="H7260" s="3">
        <v>0</v>
      </c>
      <c r="I7260" s="5">
        <v>43592</v>
      </c>
      <c r="J7260" s="5" t="str">
        <f t="shared" si="226"/>
        <v>September</v>
      </c>
      <c r="K7260" s="7">
        <f t="shared" si="227"/>
        <v>2019</v>
      </c>
      <c r="L7260" t="s">
        <v>5471</v>
      </c>
      <c r="M7260" t="s">
        <v>73</v>
      </c>
      <c r="N7260">
        <v>48234</v>
      </c>
      <c r="O7260">
        <v>1385</v>
      </c>
      <c r="P7260" t="s">
        <v>2183</v>
      </c>
      <c r="Q7260">
        <v>7</v>
      </c>
      <c r="R7260">
        <v>1</v>
      </c>
      <c r="S7260" t="s">
        <v>75</v>
      </c>
      <c r="U7260">
        <v>7.46</v>
      </c>
      <c r="V7260">
        <v>27</v>
      </c>
      <c r="W7260" t="s">
        <v>33</v>
      </c>
      <c r="X7260" s="5">
        <v>43596</v>
      </c>
      <c r="Y7260" t="s">
        <v>39</v>
      </c>
      <c r="Z7260" t="s">
        <v>156</v>
      </c>
      <c r="AA7260" t="s">
        <v>24</v>
      </c>
    </row>
    <row r="7261" spans="1:27" x14ac:dyDescent="0.3">
      <c r="A7261">
        <v>4</v>
      </c>
      <c r="B7261" t="s">
        <v>43</v>
      </c>
      <c r="C7261">
        <v>6</v>
      </c>
      <c r="D7261" t="s">
        <v>11</v>
      </c>
      <c r="E7261" t="s">
        <v>535</v>
      </c>
      <c r="F7261" t="s">
        <v>13</v>
      </c>
      <c r="G7261" t="s">
        <v>5276</v>
      </c>
      <c r="H7261" s="3">
        <v>0</v>
      </c>
      <c r="I7261" s="5">
        <v>43592</v>
      </c>
      <c r="J7261" s="5" t="str">
        <f t="shared" si="226"/>
        <v>September</v>
      </c>
      <c r="K7261" s="7">
        <f t="shared" si="227"/>
        <v>2019</v>
      </c>
      <c r="L7261" t="s">
        <v>5471</v>
      </c>
      <c r="M7261" t="s">
        <v>73</v>
      </c>
      <c r="N7261">
        <v>48234</v>
      </c>
      <c r="O7261">
        <v>1378</v>
      </c>
      <c r="P7261" t="s">
        <v>1076</v>
      </c>
      <c r="Q7261">
        <v>119</v>
      </c>
      <c r="R7261">
        <v>2</v>
      </c>
      <c r="S7261" t="s">
        <v>75</v>
      </c>
      <c r="U7261">
        <v>119.2</v>
      </c>
      <c r="V7261">
        <v>477</v>
      </c>
      <c r="W7261" t="s">
        <v>33</v>
      </c>
      <c r="X7261" s="5">
        <v>43596</v>
      </c>
      <c r="Y7261" t="s">
        <v>39</v>
      </c>
      <c r="Z7261" t="s">
        <v>156</v>
      </c>
      <c r="AA7261" t="s">
        <v>24</v>
      </c>
    </row>
    <row r="7262" spans="1:27" x14ac:dyDescent="0.3">
      <c r="A7262">
        <v>4</v>
      </c>
      <c r="B7262" t="s">
        <v>43</v>
      </c>
      <c r="C7262">
        <v>6</v>
      </c>
      <c r="D7262" t="s">
        <v>11</v>
      </c>
      <c r="E7262" t="s">
        <v>535</v>
      </c>
      <c r="F7262" t="s">
        <v>13</v>
      </c>
      <c r="G7262" t="s">
        <v>5276</v>
      </c>
      <c r="H7262" s="3">
        <v>0</v>
      </c>
      <c r="I7262" s="5">
        <v>43592</v>
      </c>
      <c r="J7262" s="5" t="str">
        <f t="shared" si="226"/>
        <v>September</v>
      </c>
      <c r="K7262" s="7">
        <f t="shared" si="227"/>
        <v>2019</v>
      </c>
      <c r="L7262" t="s">
        <v>5471</v>
      </c>
      <c r="M7262" t="s">
        <v>73</v>
      </c>
      <c r="N7262">
        <v>48234</v>
      </c>
      <c r="O7262">
        <v>824</v>
      </c>
      <c r="P7262" t="s">
        <v>680</v>
      </c>
      <c r="Q7262">
        <v>423</v>
      </c>
      <c r="R7262">
        <v>5</v>
      </c>
      <c r="S7262" t="s">
        <v>75</v>
      </c>
      <c r="U7262">
        <v>423.01</v>
      </c>
      <c r="V7262">
        <v>1459</v>
      </c>
      <c r="W7262" t="s">
        <v>33</v>
      </c>
      <c r="X7262" s="5">
        <v>43596</v>
      </c>
      <c r="Y7262" t="s">
        <v>39</v>
      </c>
      <c r="Z7262" t="s">
        <v>156</v>
      </c>
      <c r="AA7262" t="s">
        <v>24</v>
      </c>
    </row>
    <row r="7263" spans="1:27" x14ac:dyDescent="0.3">
      <c r="A7263">
        <v>4</v>
      </c>
      <c r="B7263" t="s">
        <v>43</v>
      </c>
      <c r="C7263">
        <v>6</v>
      </c>
      <c r="D7263" t="s">
        <v>26</v>
      </c>
      <c r="E7263" t="s">
        <v>535</v>
      </c>
      <c r="F7263" t="s">
        <v>13</v>
      </c>
      <c r="G7263" t="s">
        <v>5276</v>
      </c>
      <c r="H7263" s="3">
        <v>0.1</v>
      </c>
      <c r="I7263" s="5">
        <v>43592</v>
      </c>
      <c r="J7263" s="5" t="str">
        <f t="shared" si="226"/>
        <v>September</v>
      </c>
      <c r="K7263" s="7">
        <f t="shared" si="227"/>
        <v>2019</v>
      </c>
      <c r="L7263" t="s">
        <v>5471</v>
      </c>
      <c r="M7263" t="s">
        <v>73</v>
      </c>
      <c r="N7263">
        <v>48234</v>
      </c>
      <c r="O7263">
        <v>304</v>
      </c>
      <c r="P7263" t="s">
        <v>1232</v>
      </c>
      <c r="Q7263">
        <v>18</v>
      </c>
      <c r="R7263">
        <v>2</v>
      </c>
      <c r="S7263" t="s">
        <v>75</v>
      </c>
      <c r="U7263">
        <v>18.46</v>
      </c>
      <c r="V7263">
        <v>87</v>
      </c>
      <c r="W7263" t="s">
        <v>33</v>
      </c>
      <c r="X7263" s="5">
        <v>43596</v>
      </c>
      <c r="Y7263" t="s">
        <v>39</v>
      </c>
      <c r="Z7263" t="s">
        <v>156</v>
      </c>
      <c r="AA7263" t="s">
        <v>56</v>
      </c>
    </row>
    <row r="7264" spans="1:27" x14ac:dyDescent="0.3">
      <c r="A7264">
        <v>5</v>
      </c>
      <c r="B7264" t="s">
        <v>25</v>
      </c>
      <c r="C7264">
        <v>3</v>
      </c>
      <c r="D7264" t="s">
        <v>26</v>
      </c>
      <c r="E7264" t="s">
        <v>65</v>
      </c>
      <c r="F7264" t="s">
        <v>13</v>
      </c>
      <c r="G7264" t="s">
        <v>5814</v>
      </c>
      <c r="H7264" s="3">
        <v>0</v>
      </c>
      <c r="I7264" s="5">
        <v>43680</v>
      </c>
      <c r="J7264" s="5" t="str">
        <f t="shared" si="226"/>
        <v>September</v>
      </c>
      <c r="K7264" s="7">
        <f t="shared" si="227"/>
        <v>2019</v>
      </c>
      <c r="L7264" t="s">
        <v>6130</v>
      </c>
      <c r="M7264" t="s">
        <v>30</v>
      </c>
      <c r="N7264">
        <v>98105</v>
      </c>
      <c r="O7264">
        <v>985</v>
      </c>
      <c r="P7264" t="s">
        <v>2948</v>
      </c>
      <c r="Q7264">
        <v>4</v>
      </c>
      <c r="R7264">
        <v>1</v>
      </c>
      <c r="S7264" t="s">
        <v>32</v>
      </c>
      <c r="U7264">
        <v>4.18</v>
      </c>
      <c r="V7264">
        <v>16</v>
      </c>
      <c r="W7264" t="s">
        <v>33</v>
      </c>
      <c r="X7264" s="5">
        <v>43685</v>
      </c>
      <c r="Y7264" t="s">
        <v>20</v>
      </c>
      <c r="Z7264" t="s">
        <v>69</v>
      </c>
      <c r="AA7264" t="s">
        <v>42</v>
      </c>
    </row>
    <row r="7265" spans="1:27" x14ac:dyDescent="0.3">
      <c r="A7265">
        <v>4</v>
      </c>
      <c r="B7265" t="s">
        <v>43</v>
      </c>
      <c r="C7265">
        <v>6</v>
      </c>
      <c r="D7265" t="s">
        <v>26</v>
      </c>
      <c r="E7265" t="s">
        <v>281</v>
      </c>
      <c r="F7265" t="s">
        <v>13</v>
      </c>
      <c r="G7265" t="s">
        <v>2939</v>
      </c>
      <c r="H7265" s="3">
        <v>0.2</v>
      </c>
      <c r="I7265" s="5">
        <v>43486</v>
      </c>
      <c r="J7265" s="5" t="str">
        <f t="shared" si="226"/>
        <v>September</v>
      </c>
      <c r="K7265" s="7">
        <f t="shared" si="227"/>
        <v>2019</v>
      </c>
      <c r="L7265" t="s">
        <v>3900</v>
      </c>
      <c r="M7265" t="s">
        <v>73</v>
      </c>
      <c r="N7265">
        <v>60505</v>
      </c>
      <c r="O7265">
        <v>116</v>
      </c>
      <c r="P7265" t="s">
        <v>1284</v>
      </c>
      <c r="Q7265">
        <v>91</v>
      </c>
      <c r="R7265">
        <v>4</v>
      </c>
      <c r="S7265" t="s">
        <v>75</v>
      </c>
      <c r="U7265">
        <v>90.64</v>
      </c>
      <c r="V7265">
        <v>269</v>
      </c>
      <c r="W7265" t="s">
        <v>19</v>
      </c>
      <c r="X7265" s="5">
        <v>43490</v>
      </c>
      <c r="Y7265" t="s">
        <v>39</v>
      </c>
      <c r="Z7265" t="s">
        <v>139</v>
      </c>
      <c r="AA7265" t="s">
        <v>119</v>
      </c>
    </row>
    <row r="7266" spans="1:27" x14ac:dyDescent="0.3">
      <c r="A7266">
        <v>3</v>
      </c>
      <c r="B7266" t="s">
        <v>25</v>
      </c>
      <c r="C7266">
        <v>1</v>
      </c>
      <c r="D7266" t="s">
        <v>26</v>
      </c>
      <c r="E7266" t="s">
        <v>253</v>
      </c>
      <c r="F7266" t="s">
        <v>13</v>
      </c>
      <c r="G7266" t="s">
        <v>2767</v>
      </c>
      <c r="H7266" s="3">
        <v>0</v>
      </c>
      <c r="I7266" s="5">
        <v>43741</v>
      </c>
      <c r="J7266" s="5" t="str">
        <f t="shared" si="226"/>
        <v>September</v>
      </c>
      <c r="K7266" s="7">
        <f t="shared" si="227"/>
        <v>2019</v>
      </c>
      <c r="L7266" t="s">
        <v>2768</v>
      </c>
      <c r="M7266" t="s">
        <v>73</v>
      </c>
      <c r="N7266">
        <v>55407</v>
      </c>
      <c r="O7266">
        <v>687</v>
      </c>
      <c r="P7266" t="s">
        <v>2769</v>
      </c>
      <c r="Q7266">
        <v>843</v>
      </c>
      <c r="R7266">
        <v>2</v>
      </c>
      <c r="S7266" t="s">
        <v>75</v>
      </c>
      <c r="U7266">
        <v>843.17</v>
      </c>
      <c r="V7266">
        <v>1794</v>
      </c>
      <c r="W7266" t="s">
        <v>19</v>
      </c>
      <c r="X7266" s="5">
        <v>43744</v>
      </c>
      <c r="Y7266" t="s">
        <v>130</v>
      </c>
      <c r="Z7266" t="s">
        <v>151</v>
      </c>
      <c r="AA7266" t="s">
        <v>54</v>
      </c>
    </row>
    <row r="7267" spans="1:27" x14ac:dyDescent="0.3">
      <c r="A7267">
        <v>5</v>
      </c>
      <c r="B7267" t="s">
        <v>43</v>
      </c>
      <c r="C7267">
        <v>6</v>
      </c>
      <c r="D7267" t="s">
        <v>11</v>
      </c>
      <c r="E7267" t="s">
        <v>171</v>
      </c>
      <c r="F7267" t="s">
        <v>13</v>
      </c>
      <c r="G7267" t="s">
        <v>1987</v>
      </c>
      <c r="H7267" s="3">
        <v>0.2</v>
      </c>
      <c r="I7267" s="5">
        <v>43747</v>
      </c>
      <c r="J7267" s="5" t="str">
        <f t="shared" si="226"/>
        <v>September</v>
      </c>
      <c r="K7267" s="7">
        <f t="shared" si="227"/>
        <v>2019</v>
      </c>
      <c r="L7267" t="s">
        <v>2408</v>
      </c>
      <c r="M7267" t="s">
        <v>102</v>
      </c>
      <c r="N7267">
        <v>10024</v>
      </c>
      <c r="O7267">
        <v>1228</v>
      </c>
      <c r="P7267" t="s">
        <v>8122</v>
      </c>
      <c r="Q7267">
        <v>-16</v>
      </c>
      <c r="R7267">
        <v>3</v>
      </c>
      <c r="S7267" t="s">
        <v>104</v>
      </c>
      <c r="U7267">
        <v>-15.72</v>
      </c>
      <c r="V7267">
        <v>314</v>
      </c>
      <c r="W7267" t="s">
        <v>19</v>
      </c>
      <c r="X7267" s="5">
        <v>43752</v>
      </c>
      <c r="Y7267" t="s">
        <v>39</v>
      </c>
      <c r="Z7267" t="s">
        <v>175</v>
      </c>
      <c r="AA7267" t="s">
        <v>22</v>
      </c>
    </row>
    <row r="7268" spans="1:27" x14ac:dyDescent="0.3">
      <c r="A7268">
        <v>5</v>
      </c>
      <c r="B7268" t="s">
        <v>43</v>
      </c>
      <c r="C7268">
        <v>6</v>
      </c>
      <c r="D7268" t="s">
        <v>26</v>
      </c>
      <c r="E7268" t="s">
        <v>171</v>
      </c>
      <c r="F7268" t="s">
        <v>13</v>
      </c>
      <c r="G7268" t="s">
        <v>1987</v>
      </c>
      <c r="H7268" s="3">
        <v>0</v>
      </c>
      <c r="I7268" s="5">
        <v>43747</v>
      </c>
      <c r="J7268" s="5" t="str">
        <f t="shared" si="226"/>
        <v>September</v>
      </c>
      <c r="K7268" s="7">
        <f t="shared" si="227"/>
        <v>2019</v>
      </c>
      <c r="L7268" t="s">
        <v>2408</v>
      </c>
      <c r="M7268" t="s">
        <v>102</v>
      </c>
      <c r="N7268">
        <v>10024</v>
      </c>
      <c r="O7268">
        <v>1570</v>
      </c>
      <c r="P7268" t="s">
        <v>3934</v>
      </c>
      <c r="Q7268">
        <v>9</v>
      </c>
      <c r="R7268">
        <v>2</v>
      </c>
      <c r="S7268" t="s">
        <v>104</v>
      </c>
      <c r="U7268">
        <v>8.92</v>
      </c>
      <c r="V7268">
        <v>19</v>
      </c>
      <c r="W7268" t="s">
        <v>19</v>
      </c>
      <c r="X7268" s="5">
        <v>43752</v>
      </c>
      <c r="Y7268" t="s">
        <v>39</v>
      </c>
      <c r="Z7268" t="s">
        <v>175</v>
      </c>
      <c r="AA7268" t="s">
        <v>64</v>
      </c>
    </row>
    <row r="7269" spans="1:27" x14ac:dyDescent="0.3">
      <c r="A7269">
        <v>5</v>
      </c>
      <c r="B7269" t="s">
        <v>43</v>
      </c>
      <c r="C7269">
        <v>6</v>
      </c>
      <c r="D7269" t="s">
        <v>26</v>
      </c>
      <c r="E7269" t="s">
        <v>171</v>
      </c>
      <c r="F7269" t="s">
        <v>13</v>
      </c>
      <c r="G7269" t="s">
        <v>1987</v>
      </c>
      <c r="H7269" s="3">
        <v>0.2</v>
      </c>
      <c r="I7269" s="5">
        <v>43747</v>
      </c>
      <c r="J7269" s="5" t="str">
        <f t="shared" si="226"/>
        <v>September</v>
      </c>
      <c r="K7269" s="7">
        <f t="shared" si="227"/>
        <v>2019</v>
      </c>
      <c r="L7269" t="s">
        <v>2408</v>
      </c>
      <c r="M7269" t="s">
        <v>102</v>
      </c>
      <c r="N7269">
        <v>10024</v>
      </c>
      <c r="O7269">
        <v>1315</v>
      </c>
      <c r="P7269" t="s">
        <v>2970</v>
      </c>
      <c r="Q7269">
        <v>4</v>
      </c>
      <c r="R7269">
        <v>3</v>
      </c>
      <c r="S7269" t="s">
        <v>104</v>
      </c>
      <c r="U7269">
        <v>4.33</v>
      </c>
      <c r="V7269">
        <v>13</v>
      </c>
      <c r="W7269" t="s">
        <v>19</v>
      </c>
      <c r="X7269" s="5">
        <v>43752</v>
      </c>
      <c r="Y7269" t="s">
        <v>39</v>
      </c>
      <c r="Z7269" t="s">
        <v>175</v>
      </c>
      <c r="AA7269" t="s">
        <v>54</v>
      </c>
    </row>
    <row r="7270" spans="1:27" x14ac:dyDescent="0.3">
      <c r="A7270">
        <v>5</v>
      </c>
      <c r="B7270" t="s">
        <v>43</v>
      </c>
      <c r="C7270">
        <v>6</v>
      </c>
      <c r="D7270" t="s">
        <v>26</v>
      </c>
      <c r="E7270" t="s">
        <v>171</v>
      </c>
      <c r="F7270" t="s">
        <v>13</v>
      </c>
      <c r="G7270" t="s">
        <v>1987</v>
      </c>
      <c r="H7270" s="3">
        <v>0.2</v>
      </c>
      <c r="I7270" s="5">
        <v>43747</v>
      </c>
      <c r="J7270" s="5" t="str">
        <f t="shared" si="226"/>
        <v>September</v>
      </c>
      <c r="K7270" s="7">
        <f t="shared" si="227"/>
        <v>2019</v>
      </c>
      <c r="L7270" t="s">
        <v>2408</v>
      </c>
      <c r="M7270" t="s">
        <v>102</v>
      </c>
      <c r="N7270">
        <v>10024</v>
      </c>
      <c r="O7270">
        <v>534</v>
      </c>
      <c r="P7270" t="s">
        <v>4217</v>
      </c>
      <c r="Q7270">
        <v>6</v>
      </c>
      <c r="R7270">
        <v>6</v>
      </c>
      <c r="S7270" t="s">
        <v>104</v>
      </c>
      <c r="U7270">
        <v>6.16</v>
      </c>
      <c r="V7270">
        <v>18</v>
      </c>
      <c r="W7270" t="s">
        <v>19</v>
      </c>
      <c r="X7270" s="5">
        <v>43752</v>
      </c>
      <c r="Y7270" t="s">
        <v>39</v>
      </c>
      <c r="Z7270" t="s">
        <v>175</v>
      </c>
      <c r="AA7270" t="s">
        <v>54</v>
      </c>
    </row>
    <row r="7271" spans="1:27" x14ac:dyDescent="0.3">
      <c r="A7271">
        <v>4</v>
      </c>
      <c r="B7271" t="s">
        <v>43</v>
      </c>
      <c r="C7271">
        <v>6</v>
      </c>
      <c r="D7271" t="s">
        <v>26</v>
      </c>
      <c r="E7271" t="s">
        <v>27</v>
      </c>
      <c r="F7271" t="s">
        <v>13</v>
      </c>
      <c r="G7271" t="s">
        <v>1326</v>
      </c>
      <c r="H7271" s="3">
        <v>0</v>
      </c>
      <c r="I7271" s="5">
        <v>43712</v>
      </c>
      <c r="J7271" s="5" t="str">
        <f t="shared" si="226"/>
        <v>September</v>
      </c>
      <c r="K7271" s="7">
        <f t="shared" si="227"/>
        <v>2019</v>
      </c>
      <c r="L7271" t="s">
        <v>7923</v>
      </c>
      <c r="M7271" t="s">
        <v>30</v>
      </c>
      <c r="N7271">
        <v>90004</v>
      </c>
      <c r="O7271">
        <v>1579</v>
      </c>
      <c r="P7271" t="s">
        <v>337</v>
      </c>
      <c r="Q7271">
        <v>65</v>
      </c>
      <c r="R7271">
        <v>5</v>
      </c>
      <c r="S7271" t="s">
        <v>32</v>
      </c>
      <c r="T7271" t="s">
        <v>92</v>
      </c>
      <c r="U7271">
        <v>65.349999999999994</v>
      </c>
      <c r="V7271">
        <v>218</v>
      </c>
      <c r="W7271" t="s">
        <v>19</v>
      </c>
      <c r="X7271" s="5">
        <v>43716</v>
      </c>
      <c r="Y7271" t="s">
        <v>39</v>
      </c>
      <c r="Z7271" t="s">
        <v>34</v>
      </c>
      <c r="AA7271" t="s">
        <v>42</v>
      </c>
    </row>
    <row r="7272" spans="1:27" x14ac:dyDescent="0.3">
      <c r="A7272">
        <v>4</v>
      </c>
      <c r="B7272" t="s">
        <v>43</v>
      </c>
      <c r="C7272">
        <v>6</v>
      </c>
      <c r="D7272" t="s">
        <v>26</v>
      </c>
      <c r="E7272" t="s">
        <v>27</v>
      </c>
      <c r="F7272" t="s">
        <v>13</v>
      </c>
      <c r="G7272" t="s">
        <v>1326</v>
      </c>
      <c r="H7272" s="3">
        <v>0.2</v>
      </c>
      <c r="I7272" s="5">
        <v>43712</v>
      </c>
      <c r="J7272" s="5" t="str">
        <f t="shared" si="226"/>
        <v>September</v>
      </c>
      <c r="K7272" s="7">
        <f t="shared" si="227"/>
        <v>2019</v>
      </c>
      <c r="L7272" t="s">
        <v>7923</v>
      </c>
      <c r="M7272" t="s">
        <v>30</v>
      </c>
      <c r="N7272">
        <v>90004</v>
      </c>
      <c r="O7272">
        <v>897</v>
      </c>
      <c r="P7272" t="s">
        <v>1314</v>
      </c>
      <c r="Q7272">
        <v>152</v>
      </c>
      <c r="R7272">
        <v>2</v>
      </c>
      <c r="S7272" t="s">
        <v>32</v>
      </c>
      <c r="T7272" t="s">
        <v>92</v>
      </c>
      <c r="U7272">
        <v>152.49</v>
      </c>
      <c r="V7272">
        <v>488</v>
      </c>
      <c r="W7272" t="s">
        <v>19</v>
      </c>
      <c r="X7272" s="5">
        <v>43716</v>
      </c>
      <c r="Y7272" t="s">
        <v>39</v>
      </c>
      <c r="Z7272" t="s">
        <v>34</v>
      </c>
      <c r="AA7272" t="s">
        <v>54</v>
      </c>
    </row>
    <row r="7273" spans="1:27" x14ac:dyDescent="0.3">
      <c r="A7273">
        <v>4</v>
      </c>
      <c r="B7273" t="s">
        <v>43</v>
      </c>
      <c r="C7273">
        <v>6</v>
      </c>
      <c r="D7273" t="s">
        <v>50</v>
      </c>
      <c r="E7273" t="s">
        <v>27</v>
      </c>
      <c r="F7273" t="s">
        <v>13</v>
      </c>
      <c r="G7273" t="s">
        <v>1326</v>
      </c>
      <c r="H7273" s="3">
        <v>0.2</v>
      </c>
      <c r="I7273" s="5">
        <v>43712</v>
      </c>
      <c r="J7273" s="5" t="str">
        <f t="shared" si="226"/>
        <v>September</v>
      </c>
      <c r="K7273" s="7">
        <f t="shared" si="227"/>
        <v>2019</v>
      </c>
      <c r="L7273" t="s">
        <v>7923</v>
      </c>
      <c r="M7273" t="s">
        <v>30</v>
      </c>
      <c r="N7273">
        <v>90004</v>
      </c>
      <c r="O7273">
        <v>1327</v>
      </c>
      <c r="P7273" t="s">
        <v>4714</v>
      </c>
      <c r="Q7273">
        <v>2</v>
      </c>
      <c r="R7273">
        <v>1</v>
      </c>
      <c r="S7273" t="s">
        <v>32</v>
      </c>
      <c r="T7273" t="s">
        <v>92</v>
      </c>
      <c r="U7273">
        <v>1.74</v>
      </c>
      <c r="V7273">
        <v>6</v>
      </c>
      <c r="W7273" t="s">
        <v>19</v>
      </c>
      <c r="X7273" s="5">
        <v>43716</v>
      </c>
      <c r="Y7273" t="s">
        <v>39</v>
      </c>
      <c r="Z7273" t="s">
        <v>34</v>
      </c>
      <c r="AA7273" t="s">
        <v>52</v>
      </c>
    </row>
    <row r="7274" spans="1:27" x14ac:dyDescent="0.3">
      <c r="A7274">
        <v>6</v>
      </c>
      <c r="B7274" t="s">
        <v>10</v>
      </c>
      <c r="C7274">
        <v>6</v>
      </c>
      <c r="D7274" t="s">
        <v>26</v>
      </c>
      <c r="E7274" t="s">
        <v>498</v>
      </c>
      <c r="F7274" t="s">
        <v>13</v>
      </c>
      <c r="G7274" t="s">
        <v>2010</v>
      </c>
      <c r="H7274" s="3">
        <v>0.2</v>
      </c>
      <c r="I7274" s="5">
        <v>43635</v>
      </c>
      <c r="J7274" s="5" t="str">
        <f t="shared" si="226"/>
        <v>September</v>
      </c>
      <c r="K7274" s="7">
        <f t="shared" si="227"/>
        <v>2019</v>
      </c>
      <c r="L7274" t="s">
        <v>3834</v>
      </c>
      <c r="M7274" t="s">
        <v>73</v>
      </c>
      <c r="N7274">
        <v>75220</v>
      </c>
      <c r="O7274">
        <v>672</v>
      </c>
      <c r="P7274" t="s">
        <v>3835</v>
      </c>
      <c r="Q7274">
        <v>1</v>
      </c>
      <c r="R7274">
        <v>1</v>
      </c>
      <c r="S7274" t="s">
        <v>75</v>
      </c>
      <c r="U7274">
        <v>0.84</v>
      </c>
      <c r="V7274">
        <v>11</v>
      </c>
      <c r="W7274" t="s">
        <v>19</v>
      </c>
      <c r="X7274" s="5">
        <v>43641</v>
      </c>
      <c r="Y7274" t="s">
        <v>39</v>
      </c>
      <c r="Z7274" t="s">
        <v>77</v>
      </c>
      <c r="AA7274" t="s">
        <v>356</v>
      </c>
    </row>
    <row r="7275" spans="1:27" x14ac:dyDescent="0.3">
      <c r="A7275">
        <v>6</v>
      </c>
      <c r="B7275" t="s">
        <v>10</v>
      </c>
      <c r="C7275">
        <v>6</v>
      </c>
      <c r="D7275" t="s">
        <v>26</v>
      </c>
      <c r="E7275" t="s">
        <v>498</v>
      </c>
      <c r="F7275" t="s">
        <v>13</v>
      </c>
      <c r="G7275" t="s">
        <v>2010</v>
      </c>
      <c r="H7275" s="3">
        <v>0.2</v>
      </c>
      <c r="I7275" s="5">
        <v>43635</v>
      </c>
      <c r="J7275" s="5" t="str">
        <f t="shared" si="226"/>
        <v>September</v>
      </c>
      <c r="K7275" s="7">
        <f t="shared" si="227"/>
        <v>2019</v>
      </c>
      <c r="L7275" t="s">
        <v>3834</v>
      </c>
      <c r="M7275" t="s">
        <v>73</v>
      </c>
      <c r="N7275">
        <v>75220</v>
      </c>
      <c r="O7275">
        <v>1382</v>
      </c>
      <c r="P7275" t="s">
        <v>236</v>
      </c>
      <c r="Q7275">
        <v>-33</v>
      </c>
      <c r="R7275">
        <v>2</v>
      </c>
      <c r="S7275" t="s">
        <v>75</v>
      </c>
      <c r="U7275">
        <v>-32.64</v>
      </c>
      <c r="V7275">
        <v>154</v>
      </c>
      <c r="W7275" t="s">
        <v>19</v>
      </c>
      <c r="X7275" s="5">
        <v>43641</v>
      </c>
      <c r="Y7275" t="s">
        <v>39</v>
      </c>
      <c r="Z7275" t="s">
        <v>77</v>
      </c>
      <c r="AA7275" t="s">
        <v>42</v>
      </c>
    </row>
    <row r="7276" spans="1:27" x14ac:dyDescent="0.3">
      <c r="A7276">
        <v>4</v>
      </c>
      <c r="B7276" t="s">
        <v>43</v>
      </c>
      <c r="C7276">
        <v>6</v>
      </c>
      <c r="D7276" t="s">
        <v>11</v>
      </c>
      <c r="E7276" t="s">
        <v>5490</v>
      </c>
      <c r="F7276" t="s">
        <v>13</v>
      </c>
      <c r="G7276" t="s">
        <v>1074</v>
      </c>
      <c r="H7276" s="3">
        <v>0</v>
      </c>
      <c r="I7276" s="5">
        <v>43732</v>
      </c>
      <c r="J7276" s="5" t="str">
        <f t="shared" si="226"/>
        <v>September</v>
      </c>
      <c r="K7276" s="7">
        <f t="shared" si="227"/>
        <v>2019</v>
      </c>
      <c r="L7276" t="s">
        <v>5491</v>
      </c>
      <c r="M7276" t="s">
        <v>73</v>
      </c>
      <c r="N7276">
        <v>56301</v>
      </c>
      <c r="O7276">
        <v>737</v>
      </c>
      <c r="P7276" t="s">
        <v>1985</v>
      </c>
      <c r="Q7276">
        <v>181</v>
      </c>
      <c r="R7276">
        <v>4</v>
      </c>
      <c r="S7276" t="s">
        <v>75</v>
      </c>
      <c r="U7276">
        <v>181.18</v>
      </c>
      <c r="V7276">
        <v>604</v>
      </c>
      <c r="W7276" t="s">
        <v>33</v>
      </c>
      <c r="X7276" s="5">
        <v>43736</v>
      </c>
      <c r="Y7276" t="s">
        <v>39</v>
      </c>
      <c r="Z7276" t="s">
        <v>151</v>
      </c>
      <c r="AA7276" t="s">
        <v>24</v>
      </c>
    </row>
    <row r="7277" spans="1:27" x14ac:dyDescent="0.3">
      <c r="A7277">
        <v>4</v>
      </c>
      <c r="B7277" t="s">
        <v>43</v>
      </c>
      <c r="C7277">
        <v>6</v>
      </c>
      <c r="D7277" t="s">
        <v>50</v>
      </c>
      <c r="E7277" t="s">
        <v>5490</v>
      </c>
      <c r="F7277" t="s">
        <v>13</v>
      </c>
      <c r="G7277" t="s">
        <v>1074</v>
      </c>
      <c r="H7277" s="3">
        <v>0</v>
      </c>
      <c r="I7277" s="5">
        <v>43732</v>
      </c>
      <c r="J7277" s="5" t="str">
        <f t="shared" si="226"/>
        <v>September</v>
      </c>
      <c r="K7277" s="7">
        <f t="shared" si="227"/>
        <v>2019</v>
      </c>
      <c r="L7277" t="s">
        <v>5491</v>
      </c>
      <c r="M7277" t="s">
        <v>73</v>
      </c>
      <c r="N7277">
        <v>56301</v>
      </c>
      <c r="O7277">
        <v>961</v>
      </c>
      <c r="P7277" t="s">
        <v>4925</v>
      </c>
      <c r="Q7277">
        <v>13</v>
      </c>
      <c r="R7277">
        <v>4</v>
      </c>
      <c r="S7277" t="s">
        <v>75</v>
      </c>
      <c r="U7277">
        <v>12.96</v>
      </c>
      <c r="V7277">
        <v>72</v>
      </c>
      <c r="W7277" t="s">
        <v>33</v>
      </c>
      <c r="X7277" s="5">
        <v>43736</v>
      </c>
      <c r="Y7277" t="s">
        <v>39</v>
      </c>
      <c r="Z7277" t="s">
        <v>151</v>
      </c>
      <c r="AA7277" t="s">
        <v>113</v>
      </c>
    </row>
    <row r="7278" spans="1:27" x14ac:dyDescent="0.3">
      <c r="A7278">
        <v>4</v>
      </c>
      <c r="B7278" t="s">
        <v>43</v>
      </c>
      <c r="C7278">
        <v>6</v>
      </c>
      <c r="D7278" t="s">
        <v>50</v>
      </c>
      <c r="E7278" t="s">
        <v>5490</v>
      </c>
      <c r="F7278" t="s">
        <v>13</v>
      </c>
      <c r="G7278" t="s">
        <v>1074</v>
      </c>
      <c r="H7278" s="3">
        <v>0</v>
      </c>
      <c r="I7278" s="5">
        <v>43732</v>
      </c>
      <c r="J7278" s="5" t="str">
        <f t="shared" si="226"/>
        <v>September</v>
      </c>
      <c r="K7278" s="7">
        <f t="shared" si="227"/>
        <v>2019</v>
      </c>
      <c r="L7278" t="s">
        <v>5491</v>
      </c>
      <c r="M7278" t="s">
        <v>73</v>
      </c>
      <c r="N7278">
        <v>56301</v>
      </c>
      <c r="O7278">
        <v>918</v>
      </c>
      <c r="P7278" t="s">
        <v>4843</v>
      </c>
      <c r="Q7278">
        <v>275</v>
      </c>
      <c r="R7278">
        <v>5</v>
      </c>
      <c r="S7278" t="s">
        <v>75</v>
      </c>
      <c r="U7278">
        <v>275.48</v>
      </c>
      <c r="V7278">
        <v>656</v>
      </c>
      <c r="W7278" t="s">
        <v>33</v>
      </c>
      <c r="X7278" s="5">
        <v>43736</v>
      </c>
      <c r="Y7278" t="s">
        <v>39</v>
      </c>
      <c r="Z7278" t="s">
        <v>151</v>
      </c>
      <c r="AA7278" t="s">
        <v>113</v>
      </c>
    </row>
    <row r="7279" spans="1:27" x14ac:dyDescent="0.3">
      <c r="A7279">
        <v>7</v>
      </c>
      <c r="B7279" t="s">
        <v>25</v>
      </c>
      <c r="C7279">
        <v>6</v>
      </c>
      <c r="D7279" t="s">
        <v>11</v>
      </c>
      <c r="E7279" t="s">
        <v>1319</v>
      </c>
      <c r="F7279" t="s">
        <v>13</v>
      </c>
      <c r="G7279" t="s">
        <v>1918</v>
      </c>
      <c r="H7279" s="3">
        <v>0.4</v>
      </c>
      <c r="I7279" s="5">
        <v>43799</v>
      </c>
      <c r="J7279" s="5" t="str">
        <f t="shared" si="226"/>
        <v>September</v>
      </c>
      <c r="K7279" s="7">
        <f t="shared" si="227"/>
        <v>2019</v>
      </c>
      <c r="L7279" t="s">
        <v>2571</v>
      </c>
      <c r="M7279" t="s">
        <v>16</v>
      </c>
      <c r="N7279">
        <v>27217</v>
      </c>
      <c r="O7279">
        <v>377</v>
      </c>
      <c r="P7279" t="s">
        <v>954</v>
      </c>
      <c r="Q7279">
        <v>-653</v>
      </c>
      <c r="R7279">
        <v>7</v>
      </c>
      <c r="S7279" t="s">
        <v>18</v>
      </c>
      <c r="U7279">
        <v>-653.28</v>
      </c>
      <c r="V7279">
        <v>1782</v>
      </c>
      <c r="W7279" t="s">
        <v>19</v>
      </c>
      <c r="X7279" s="5">
        <v>43806</v>
      </c>
      <c r="Y7279" t="s">
        <v>39</v>
      </c>
      <c r="Z7279" t="s">
        <v>63</v>
      </c>
      <c r="AA7279" t="s">
        <v>41</v>
      </c>
    </row>
    <row r="7280" spans="1:27" x14ac:dyDescent="0.3">
      <c r="A7280">
        <v>7</v>
      </c>
      <c r="B7280" t="s">
        <v>25</v>
      </c>
      <c r="C7280">
        <v>6</v>
      </c>
      <c r="D7280" t="s">
        <v>50</v>
      </c>
      <c r="E7280" t="s">
        <v>1319</v>
      </c>
      <c r="F7280" t="s">
        <v>13</v>
      </c>
      <c r="G7280" t="s">
        <v>1918</v>
      </c>
      <c r="H7280" s="3">
        <v>0.2</v>
      </c>
      <c r="I7280" s="5">
        <v>43799</v>
      </c>
      <c r="J7280" s="5" t="str">
        <f t="shared" si="226"/>
        <v>September</v>
      </c>
      <c r="K7280" s="7">
        <f t="shared" si="227"/>
        <v>2019</v>
      </c>
      <c r="L7280" t="s">
        <v>2571</v>
      </c>
      <c r="M7280" t="s">
        <v>16</v>
      </c>
      <c r="N7280">
        <v>27217</v>
      </c>
      <c r="O7280">
        <v>1029</v>
      </c>
      <c r="P7280" t="s">
        <v>644</v>
      </c>
      <c r="Q7280">
        <v>82</v>
      </c>
      <c r="R7280">
        <v>3</v>
      </c>
      <c r="S7280" t="s">
        <v>18</v>
      </c>
      <c r="U7280">
        <v>81.59</v>
      </c>
      <c r="V7280">
        <v>384</v>
      </c>
      <c r="W7280" t="s">
        <v>19</v>
      </c>
      <c r="X7280" s="5">
        <v>43806</v>
      </c>
      <c r="Y7280" t="s">
        <v>39</v>
      </c>
      <c r="Z7280" t="s">
        <v>63</v>
      </c>
      <c r="AA7280" t="s">
        <v>113</v>
      </c>
    </row>
    <row r="7281" spans="1:27" x14ac:dyDescent="0.3">
      <c r="A7281">
        <v>6</v>
      </c>
      <c r="B7281" t="s">
        <v>10</v>
      </c>
      <c r="C7281">
        <v>6</v>
      </c>
      <c r="D7281" t="s">
        <v>26</v>
      </c>
      <c r="E7281" t="s">
        <v>1468</v>
      </c>
      <c r="F7281" t="s">
        <v>13</v>
      </c>
      <c r="G7281" t="s">
        <v>433</v>
      </c>
      <c r="H7281" s="3">
        <v>0</v>
      </c>
      <c r="I7281" s="5">
        <v>43759</v>
      </c>
      <c r="J7281" s="5" t="str">
        <f t="shared" si="226"/>
        <v>September</v>
      </c>
      <c r="K7281" s="7">
        <f t="shared" si="227"/>
        <v>2019</v>
      </c>
      <c r="L7281" t="s">
        <v>6210</v>
      </c>
      <c r="M7281" t="s">
        <v>73</v>
      </c>
      <c r="N7281">
        <v>53209</v>
      </c>
      <c r="O7281">
        <v>35</v>
      </c>
      <c r="P7281" t="s">
        <v>586</v>
      </c>
      <c r="Q7281">
        <v>11</v>
      </c>
      <c r="R7281">
        <v>5</v>
      </c>
      <c r="S7281" t="s">
        <v>75</v>
      </c>
      <c r="U7281">
        <v>10.51</v>
      </c>
      <c r="V7281">
        <v>22</v>
      </c>
      <c r="W7281" t="s">
        <v>33</v>
      </c>
      <c r="X7281" s="5">
        <v>43765</v>
      </c>
      <c r="Y7281" t="s">
        <v>39</v>
      </c>
      <c r="Z7281" t="s">
        <v>82</v>
      </c>
      <c r="AA7281" t="s">
        <v>54</v>
      </c>
    </row>
    <row r="7282" spans="1:27" x14ac:dyDescent="0.3">
      <c r="A7282">
        <v>6</v>
      </c>
      <c r="B7282" t="s">
        <v>10</v>
      </c>
      <c r="C7282">
        <v>6</v>
      </c>
      <c r="D7282" t="s">
        <v>26</v>
      </c>
      <c r="E7282" t="s">
        <v>1468</v>
      </c>
      <c r="F7282" t="s">
        <v>13</v>
      </c>
      <c r="G7282" t="s">
        <v>433</v>
      </c>
      <c r="H7282" s="3">
        <v>0</v>
      </c>
      <c r="I7282" s="5">
        <v>43759</v>
      </c>
      <c r="J7282" s="5" t="str">
        <f t="shared" si="226"/>
        <v>September</v>
      </c>
      <c r="K7282" s="7">
        <f t="shared" si="227"/>
        <v>2019</v>
      </c>
      <c r="L7282" t="s">
        <v>6210</v>
      </c>
      <c r="M7282" t="s">
        <v>73</v>
      </c>
      <c r="N7282">
        <v>53209</v>
      </c>
      <c r="O7282">
        <v>692</v>
      </c>
      <c r="P7282" t="s">
        <v>2987</v>
      </c>
      <c r="Q7282">
        <v>19</v>
      </c>
      <c r="R7282">
        <v>6</v>
      </c>
      <c r="S7282" t="s">
        <v>75</v>
      </c>
      <c r="U7282">
        <v>19.41</v>
      </c>
      <c r="V7282">
        <v>39</v>
      </c>
      <c r="W7282" t="s">
        <v>33</v>
      </c>
      <c r="X7282" s="5">
        <v>43765</v>
      </c>
      <c r="Y7282" t="s">
        <v>39</v>
      </c>
      <c r="Z7282" t="s">
        <v>82</v>
      </c>
      <c r="AA7282" t="s">
        <v>54</v>
      </c>
    </row>
    <row r="7283" spans="1:27" x14ac:dyDescent="0.3">
      <c r="A7283">
        <v>5</v>
      </c>
      <c r="B7283" t="s">
        <v>43</v>
      </c>
      <c r="C7283">
        <v>6</v>
      </c>
      <c r="D7283" t="s">
        <v>26</v>
      </c>
      <c r="E7283" t="s">
        <v>122</v>
      </c>
      <c r="F7283" t="s">
        <v>13</v>
      </c>
      <c r="G7283" t="s">
        <v>164</v>
      </c>
      <c r="H7283" s="3">
        <v>0.2</v>
      </c>
      <c r="I7283" s="5">
        <v>43528</v>
      </c>
      <c r="J7283" s="5" t="str">
        <f t="shared" si="226"/>
        <v>September</v>
      </c>
      <c r="K7283" s="7">
        <f t="shared" si="227"/>
        <v>2019</v>
      </c>
      <c r="L7283" t="s">
        <v>3858</v>
      </c>
      <c r="M7283" t="s">
        <v>73</v>
      </c>
      <c r="N7283">
        <v>77041</v>
      </c>
      <c r="O7283">
        <v>1729</v>
      </c>
      <c r="P7283" t="s">
        <v>3795</v>
      </c>
      <c r="Q7283">
        <v>32</v>
      </c>
      <c r="R7283">
        <v>2</v>
      </c>
      <c r="S7283" t="s">
        <v>75</v>
      </c>
      <c r="U7283">
        <v>32.47</v>
      </c>
      <c r="V7283">
        <v>90</v>
      </c>
      <c r="W7283" t="s">
        <v>19</v>
      </c>
      <c r="X7283" s="5">
        <v>43533</v>
      </c>
      <c r="Y7283" t="s">
        <v>39</v>
      </c>
      <c r="Z7283" t="s">
        <v>77</v>
      </c>
      <c r="AA7283" t="s">
        <v>64</v>
      </c>
    </row>
    <row r="7284" spans="1:27" x14ac:dyDescent="0.3">
      <c r="A7284">
        <v>3</v>
      </c>
      <c r="B7284" t="s">
        <v>25</v>
      </c>
      <c r="C7284">
        <v>1</v>
      </c>
      <c r="D7284" t="s">
        <v>50</v>
      </c>
      <c r="E7284" t="s">
        <v>4786</v>
      </c>
      <c r="F7284" t="s">
        <v>13</v>
      </c>
      <c r="G7284" t="s">
        <v>1918</v>
      </c>
      <c r="H7284" s="3">
        <v>0</v>
      </c>
      <c r="I7284" s="5">
        <v>43725</v>
      </c>
      <c r="J7284" s="5" t="str">
        <f t="shared" si="226"/>
        <v>September</v>
      </c>
      <c r="K7284" s="7">
        <f t="shared" si="227"/>
        <v>2019</v>
      </c>
      <c r="L7284" t="s">
        <v>4787</v>
      </c>
      <c r="M7284" t="s">
        <v>30</v>
      </c>
      <c r="N7284">
        <v>83704</v>
      </c>
      <c r="O7284">
        <v>1025</v>
      </c>
      <c r="P7284" t="s">
        <v>4753</v>
      </c>
      <c r="Q7284">
        <v>38</v>
      </c>
      <c r="R7284">
        <v>3</v>
      </c>
      <c r="S7284" t="s">
        <v>32</v>
      </c>
      <c r="U7284">
        <v>37.79</v>
      </c>
      <c r="V7284">
        <v>90</v>
      </c>
      <c r="W7284" t="s">
        <v>19</v>
      </c>
      <c r="X7284" s="5">
        <v>43728</v>
      </c>
      <c r="Y7284" t="s">
        <v>130</v>
      </c>
      <c r="Z7284" t="s">
        <v>1677</v>
      </c>
      <c r="AA7284" t="s">
        <v>113</v>
      </c>
    </row>
    <row r="7285" spans="1:27" x14ac:dyDescent="0.3">
      <c r="A7285">
        <v>7</v>
      </c>
      <c r="B7285" t="s">
        <v>25</v>
      </c>
      <c r="C7285">
        <v>6</v>
      </c>
      <c r="D7285" t="s">
        <v>26</v>
      </c>
      <c r="E7285" t="s">
        <v>88</v>
      </c>
      <c r="F7285" t="s">
        <v>13</v>
      </c>
      <c r="G7285" t="s">
        <v>6956</v>
      </c>
      <c r="H7285" s="3">
        <v>0</v>
      </c>
      <c r="I7285" s="5">
        <v>43806</v>
      </c>
      <c r="J7285" s="5" t="str">
        <f t="shared" si="226"/>
        <v>September</v>
      </c>
      <c r="K7285" s="7">
        <f t="shared" si="227"/>
        <v>2019</v>
      </c>
      <c r="L7285" t="s">
        <v>8078</v>
      </c>
      <c r="M7285" t="s">
        <v>30</v>
      </c>
      <c r="N7285">
        <v>94122</v>
      </c>
      <c r="O7285">
        <v>1346</v>
      </c>
      <c r="P7285" t="s">
        <v>8241</v>
      </c>
      <c r="Q7285">
        <v>25</v>
      </c>
      <c r="R7285">
        <v>6</v>
      </c>
      <c r="S7285" t="s">
        <v>32</v>
      </c>
      <c r="T7285" t="s">
        <v>92</v>
      </c>
      <c r="U7285">
        <v>25.02</v>
      </c>
      <c r="V7285">
        <v>50</v>
      </c>
      <c r="W7285" t="s">
        <v>76</v>
      </c>
      <c r="X7285" s="5">
        <v>43813</v>
      </c>
      <c r="Y7285" t="s">
        <v>39</v>
      </c>
      <c r="Z7285" t="s">
        <v>34</v>
      </c>
      <c r="AA7285" t="s">
        <v>64</v>
      </c>
    </row>
    <row r="7286" spans="1:27" x14ac:dyDescent="0.3">
      <c r="A7286">
        <v>2</v>
      </c>
      <c r="B7286" t="s">
        <v>43</v>
      </c>
      <c r="C7286">
        <v>3</v>
      </c>
      <c r="D7286" t="s">
        <v>11</v>
      </c>
      <c r="E7286" t="s">
        <v>2732</v>
      </c>
      <c r="F7286" t="s">
        <v>13</v>
      </c>
      <c r="G7286" t="s">
        <v>1444</v>
      </c>
      <c r="H7286" s="3">
        <v>0.15</v>
      </c>
      <c r="I7286" s="5">
        <v>43663</v>
      </c>
      <c r="J7286" s="5" t="str">
        <f t="shared" si="226"/>
        <v>September</v>
      </c>
      <c r="K7286" s="7">
        <f t="shared" si="227"/>
        <v>2019</v>
      </c>
      <c r="L7286" t="s">
        <v>7962</v>
      </c>
      <c r="M7286" t="s">
        <v>30</v>
      </c>
      <c r="N7286">
        <v>92307</v>
      </c>
      <c r="O7286">
        <v>169</v>
      </c>
      <c r="P7286" t="s">
        <v>471</v>
      </c>
      <c r="Q7286">
        <v>211</v>
      </c>
      <c r="R7286">
        <v>5</v>
      </c>
      <c r="S7286" t="s">
        <v>32</v>
      </c>
      <c r="T7286" t="s">
        <v>92</v>
      </c>
      <c r="U7286">
        <v>210.73</v>
      </c>
      <c r="V7286">
        <v>1194</v>
      </c>
      <c r="W7286" t="s">
        <v>33</v>
      </c>
      <c r="X7286" s="5">
        <v>43665</v>
      </c>
      <c r="Y7286" t="s">
        <v>20</v>
      </c>
      <c r="Z7286" t="s">
        <v>34</v>
      </c>
      <c r="AA7286" t="s">
        <v>22</v>
      </c>
    </row>
    <row r="7287" spans="1:27" x14ac:dyDescent="0.3">
      <c r="A7287">
        <v>2</v>
      </c>
      <c r="B7287" t="s">
        <v>43</v>
      </c>
      <c r="C7287">
        <v>3</v>
      </c>
      <c r="D7287" t="s">
        <v>26</v>
      </c>
      <c r="E7287" t="s">
        <v>2732</v>
      </c>
      <c r="F7287" t="s">
        <v>13</v>
      </c>
      <c r="G7287" t="s">
        <v>1444</v>
      </c>
      <c r="H7287" s="3">
        <v>0</v>
      </c>
      <c r="I7287" s="5">
        <v>43663</v>
      </c>
      <c r="J7287" s="5" t="str">
        <f t="shared" si="226"/>
        <v>September</v>
      </c>
      <c r="K7287" s="7">
        <f t="shared" si="227"/>
        <v>2019</v>
      </c>
      <c r="L7287" t="s">
        <v>7962</v>
      </c>
      <c r="M7287" t="s">
        <v>30</v>
      </c>
      <c r="N7287">
        <v>92307</v>
      </c>
      <c r="O7287">
        <v>1514</v>
      </c>
      <c r="P7287" t="s">
        <v>3895</v>
      </c>
      <c r="Q7287">
        <v>0</v>
      </c>
      <c r="R7287">
        <v>2</v>
      </c>
      <c r="S7287" t="s">
        <v>32</v>
      </c>
      <c r="T7287" t="s">
        <v>92</v>
      </c>
      <c r="U7287">
        <v>0</v>
      </c>
      <c r="V7287">
        <v>11</v>
      </c>
      <c r="W7287" t="s">
        <v>33</v>
      </c>
      <c r="X7287" s="5">
        <v>43665</v>
      </c>
      <c r="Y7287" t="s">
        <v>20</v>
      </c>
      <c r="Z7287" t="s">
        <v>34</v>
      </c>
      <c r="AA7287" t="s">
        <v>42</v>
      </c>
    </row>
    <row r="7288" spans="1:27" x14ac:dyDescent="0.3">
      <c r="A7288">
        <v>2</v>
      </c>
      <c r="B7288" t="s">
        <v>43</v>
      </c>
      <c r="C7288">
        <v>3</v>
      </c>
      <c r="D7288" t="s">
        <v>26</v>
      </c>
      <c r="E7288" t="s">
        <v>2732</v>
      </c>
      <c r="F7288" t="s">
        <v>13</v>
      </c>
      <c r="G7288" t="s">
        <v>1444</v>
      </c>
      <c r="H7288" s="3">
        <v>0</v>
      </c>
      <c r="I7288" s="5">
        <v>43663</v>
      </c>
      <c r="J7288" s="5" t="str">
        <f t="shared" si="226"/>
        <v>September</v>
      </c>
      <c r="K7288" s="7">
        <f t="shared" si="227"/>
        <v>2019</v>
      </c>
      <c r="L7288" t="s">
        <v>7962</v>
      </c>
      <c r="M7288" t="s">
        <v>30</v>
      </c>
      <c r="N7288">
        <v>92307</v>
      </c>
      <c r="O7288">
        <v>1256</v>
      </c>
      <c r="P7288" t="s">
        <v>3704</v>
      </c>
      <c r="Q7288">
        <v>29</v>
      </c>
      <c r="R7288">
        <v>5</v>
      </c>
      <c r="S7288" t="s">
        <v>32</v>
      </c>
      <c r="T7288" t="s">
        <v>92</v>
      </c>
      <c r="U7288">
        <v>28.95</v>
      </c>
      <c r="V7288">
        <v>58</v>
      </c>
      <c r="W7288" t="s">
        <v>33</v>
      </c>
      <c r="X7288" s="5">
        <v>43665</v>
      </c>
      <c r="Y7288" t="s">
        <v>20</v>
      </c>
      <c r="Z7288" t="s">
        <v>34</v>
      </c>
      <c r="AA7288" t="s">
        <v>119</v>
      </c>
    </row>
    <row r="7289" spans="1:27" x14ac:dyDescent="0.3">
      <c r="A7289">
        <v>2</v>
      </c>
      <c r="B7289" t="s">
        <v>43</v>
      </c>
      <c r="C7289">
        <v>3</v>
      </c>
      <c r="D7289" t="s">
        <v>26</v>
      </c>
      <c r="E7289" t="s">
        <v>2732</v>
      </c>
      <c r="F7289" t="s">
        <v>13</v>
      </c>
      <c r="G7289" t="s">
        <v>1444</v>
      </c>
      <c r="H7289" s="3">
        <v>0</v>
      </c>
      <c r="I7289" s="5">
        <v>43663</v>
      </c>
      <c r="J7289" s="5" t="str">
        <f t="shared" si="226"/>
        <v>September</v>
      </c>
      <c r="K7289" s="7">
        <f t="shared" si="227"/>
        <v>2019</v>
      </c>
      <c r="L7289" t="s">
        <v>7962</v>
      </c>
      <c r="M7289" t="s">
        <v>30</v>
      </c>
      <c r="N7289">
        <v>92307</v>
      </c>
      <c r="O7289">
        <v>1826</v>
      </c>
      <c r="P7289" t="s">
        <v>5841</v>
      </c>
      <c r="Q7289">
        <v>16</v>
      </c>
      <c r="R7289">
        <v>5</v>
      </c>
      <c r="S7289" t="s">
        <v>32</v>
      </c>
      <c r="T7289" t="s">
        <v>92</v>
      </c>
      <c r="U7289">
        <v>15.55</v>
      </c>
      <c r="V7289">
        <v>32</v>
      </c>
      <c r="W7289" t="s">
        <v>33</v>
      </c>
      <c r="X7289" s="5">
        <v>43665</v>
      </c>
      <c r="Y7289" t="s">
        <v>20</v>
      </c>
      <c r="Z7289" t="s">
        <v>34</v>
      </c>
      <c r="AA7289" t="s">
        <v>64</v>
      </c>
    </row>
    <row r="7290" spans="1:27" x14ac:dyDescent="0.3">
      <c r="A7290">
        <v>0</v>
      </c>
      <c r="B7290" t="s">
        <v>10</v>
      </c>
      <c r="C7290">
        <v>0</v>
      </c>
      <c r="D7290" t="s">
        <v>11</v>
      </c>
      <c r="E7290" t="s">
        <v>65</v>
      </c>
      <c r="F7290" t="s">
        <v>13</v>
      </c>
      <c r="G7290" t="s">
        <v>867</v>
      </c>
      <c r="H7290" s="3">
        <v>0</v>
      </c>
      <c r="I7290" s="5">
        <v>43732</v>
      </c>
      <c r="J7290" s="5" t="str">
        <f t="shared" si="226"/>
        <v>September</v>
      </c>
      <c r="K7290" s="7">
        <f t="shared" si="227"/>
        <v>2019</v>
      </c>
      <c r="L7290" t="s">
        <v>1814</v>
      </c>
      <c r="M7290" t="s">
        <v>30</v>
      </c>
      <c r="N7290">
        <v>98115</v>
      </c>
      <c r="O7290">
        <v>12</v>
      </c>
      <c r="P7290" t="s">
        <v>1301</v>
      </c>
      <c r="Q7290">
        <v>72</v>
      </c>
      <c r="R7290">
        <v>10</v>
      </c>
      <c r="S7290" t="s">
        <v>32</v>
      </c>
      <c r="U7290">
        <v>71.930000000000007</v>
      </c>
      <c r="V7290">
        <v>200</v>
      </c>
      <c r="W7290" t="s">
        <v>19</v>
      </c>
      <c r="X7290" s="5">
        <v>43732</v>
      </c>
      <c r="Y7290" t="s">
        <v>773</v>
      </c>
      <c r="Z7290" t="s">
        <v>69</v>
      </c>
      <c r="AA7290" t="s">
        <v>47</v>
      </c>
    </row>
    <row r="7291" spans="1:27" x14ac:dyDescent="0.3">
      <c r="A7291">
        <v>4</v>
      </c>
      <c r="B7291" t="s">
        <v>25</v>
      </c>
      <c r="C7291">
        <v>3</v>
      </c>
      <c r="D7291" t="s">
        <v>11</v>
      </c>
      <c r="E7291" t="s">
        <v>498</v>
      </c>
      <c r="F7291" t="s">
        <v>13</v>
      </c>
      <c r="G7291" t="s">
        <v>1857</v>
      </c>
      <c r="H7291" s="3">
        <v>0.32</v>
      </c>
      <c r="I7291" s="5">
        <v>43615</v>
      </c>
      <c r="J7291" s="5" t="str">
        <f t="shared" si="226"/>
        <v>September</v>
      </c>
      <c r="K7291" s="7">
        <f t="shared" si="227"/>
        <v>2019</v>
      </c>
      <c r="L7291" t="s">
        <v>1863</v>
      </c>
      <c r="M7291" t="s">
        <v>73</v>
      </c>
      <c r="N7291">
        <v>75217</v>
      </c>
      <c r="O7291">
        <v>170</v>
      </c>
      <c r="P7291" t="s">
        <v>1692</v>
      </c>
      <c r="Q7291">
        <v>-6</v>
      </c>
      <c r="R7291">
        <v>1</v>
      </c>
      <c r="S7291" t="s">
        <v>75</v>
      </c>
      <c r="U7291">
        <v>-6.02</v>
      </c>
      <c r="V7291">
        <v>205</v>
      </c>
      <c r="W7291" t="s">
        <v>19</v>
      </c>
      <c r="X7291" s="5">
        <v>43619</v>
      </c>
      <c r="Y7291" t="s">
        <v>20</v>
      </c>
      <c r="Z7291" t="s">
        <v>77</v>
      </c>
      <c r="AA7291" t="s">
        <v>22</v>
      </c>
    </row>
    <row r="7292" spans="1:27" x14ac:dyDescent="0.3">
      <c r="A7292">
        <v>2</v>
      </c>
      <c r="B7292" t="s">
        <v>43</v>
      </c>
      <c r="C7292">
        <v>3</v>
      </c>
      <c r="D7292" t="s">
        <v>26</v>
      </c>
      <c r="E7292" t="s">
        <v>122</v>
      </c>
      <c r="F7292" t="s">
        <v>13</v>
      </c>
      <c r="G7292" t="s">
        <v>1553</v>
      </c>
      <c r="H7292" s="3">
        <v>0.8</v>
      </c>
      <c r="I7292" s="5">
        <v>43783</v>
      </c>
      <c r="J7292" s="5" t="str">
        <f t="shared" si="226"/>
        <v>September</v>
      </c>
      <c r="K7292" s="7">
        <f t="shared" si="227"/>
        <v>2019</v>
      </c>
      <c r="L7292" t="s">
        <v>3419</v>
      </c>
      <c r="M7292" t="s">
        <v>73</v>
      </c>
      <c r="N7292">
        <v>77095</v>
      </c>
      <c r="O7292">
        <v>1649</v>
      </c>
      <c r="P7292" t="s">
        <v>3420</v>
      </c>
      <c r="Q7292">
        <v>-33</v>
      </c>
      <c r="R7292">
        <v>5</v>
      </c>
      <c r="S7292" t="s">
        <v>75</v>
      </c>
      <c r="U7292">
        <v>-32.979999999999997</v>
      </c>
      <c r="V7292">
        <v>22</v>
      </c>
      <c r="W7292" t="s">
        <v>19</v>
      </c>
      <c r="X7292" s="5">
        <v>43785</v>
      </c>
      <c r="Y7292" t="s">
        <v>20</v>
      </c>
      <c r="Z7292" t="s">
        <v>77</v>
      </c>
      <c r="AA7292" t="s">
        <v>54</v>
      </c>
    </row>
    <row r="7293" spans="1:27" x14ac:dyDescent="0.3">
      <c r="A7293">
        <v>3</v>
      </c>
      <c r="B7293" t="s">
        <v>25</v>
      </c>
      <c r="C7293">
        <v>1</v>
      </c>
      <c r="D7293" t="s">
        <v>11</v>
      </c>
      <c r="E7293" t="s">
        <v>65</v>
      </c>
      <c r="F7293" t="s">
        <v>13</v>
      </c>
      <c r="G7293" t="s">
        <v>1651</v>
      </c>
      <c r="H7293" s="3">
        <v>0</v>
      </c>
      <c r="I7293" s="5">
        <v>43768</v>
      </c>
      <c r="J7293" s="5" t="str">
        <f t="shared" si="226"/>
        <v>September</v>
      </c>
      <c r="K7293" s="7">
        <f t="shared" si="227"/>
        <v>2019</v>
      </c>
      <c r="L7293" t="s">
        <v>1652</v>
      </c>
      <c r="M7293" t="s">
        <v>30</v>
      </c>
      <c r="N7293">
        <v>98115</v>
      </c>
      <c r="O7293">
        <v>309</v>
      </c>
      <c r="P7293" t="s">
        <v>1653</v>
      </c>
      <c r="Q7293">
        <v>38</v>
      </c>
      <c r="R7293">
        <v>2</v>
      </c>
      <c r="S7293" t="s">
        <v>32</v>
      </c>
      <c r="U7293">
        <v>38</v>
      </c>
      <c r="V7293">
        <v>200</v>
      </c>
      <c r="W7293" t="s">
        <v>19</v>
      </c>
      <c r="X7293" s="5">
        <v>43771</v>
      </c>
      <c r="Y7293" t="s">
        <v>130</v>
      </c>
      <c r="Z7293" t="s">
        <v>69</v>
      </c>
      <c r="AA7293" t="s">
        <v>22</v>
      </c>
    </row>
    <row r="7294" spans="1:27" x14ac:dyDescent="0.3">
      <c r="A7294">
        <v>3</v>
      </c>
      <c r="B7294" t="s">
        <v>25</v>
      </c>
      <c r="C7294">
        <v>1</v>
      </c>
      <c r="D7294" t="s">
        <v>11</v>
      </c>
      <c r="E7294" t="s">
        <v>65</v>
      </c>
      <c r="F7294" t="s">
        <v>13</v>
      </c>
      <c r="G7294" t="s">
        <v>1651</v>
      </c>
      <c r="H7294" s="3">
        <v>0.2</v>
      </c>
      <c r="I7294" s="5">
        <v>43768</v>
      </c>
      <c r="J7294" s="5" t="str">
        <f t="shared" si="226"/>
        <v>September</v>
      </c>
      <c r="K7294" s="7">
        <f t="shared" si="227"/>
        <v>2019</v>
      </c>
      <c r="L7294" t="s">
        <v>1652</v>
      </c>
      <c r="M7294" t="s">
        <v>30</v>
      </c>
      <c r="N7294">
        <v>98115</v>
      </c>
      <c r="O7294">
        <v>1179</v>
      </c>
      <c r="P7294" t="s">
        <v>1604</v>
      </c>
      <c r="Q7294">
        <v>-6</v>
      </c>
      <c r="R7294">
        <v>2</v>
      </c>
      <c r="S7294" t="s">
        <v>32</v>
      </c>
      <c r="U7294">
        <v>-6.1</v>
      </c>
      <c r="V7294">
        <v>98</v>
      </c>
      <c r="W7294" t="s">
        <v>19</v>
      </c>
      <c r="X7294" s="5">
        <v>43771</v>
      </c>
      <c r="Y7294" t="s">
        <v>130</v>
      </c>
      <c r="Z7294" t="s">
        <v>69</v>
      </c>
      <c r="AA7294" t="s">
        <v>24</v>
      </c>
    </row>
    <row r="7295" spans="1:27" x14ac:dyDescent="0.3">
      <c r="A7295">
        <v>3</v>
      </c>
      <c r="B7295" t="s">
        <v>25</v>
      </c>
      <c r="C7295">
        <v>1</v>
      </c>
      <c r="D7295" t="s">
        <v>11</v>
      </c>
      <c r="E7295" t="s">
        <v>65</v>
      </c>
      <c r="F7295" t="s">
        <v>13</v>
      </c>
      <c r="G7295" t="s">
        <v>1651</v>
      </c>
      <c r="H7295" s="3">
        <v>0.2</v>
      </c>
      <c r="I7295" s="5">
        <v>43768</v>
      </c>
      <c r="J7295" s="5" t="str">
        <f t="shared" si="226"/>
        <v>September</v>
      </c>
      <c r="K7295" s="7">
        <f t="shared" si="227"/>
        <v>2019</v>
      </c>
      <c r="L7295" t="s">
        <v>1652</v>
      </c>
      <c r="M7295" t="s">
        <v>30</v>
      </c>
      <c r="N7295">
        <v>98115</v>
      </c>
      <c r="O7295">
        <v>768</v>
      </c>
      <c r="P7295" t="s">
        <v>1719</v>
      </c>
      <c r="Q7295">
        <v>-23</v>
      </c>
      <c r="R7295">
        <v>8</v>
      </c>
      <c r="S7295" t="s">
        <v>32</v>
      </c>
      <c r="U7295">
        <v>-23.04</v>
      </c>
      <c r="V7295">
        <v>614</v>
      </c>
      <c r="W7295" t="s">
        <v>19</v>
      </c>
      <c r="X7295" s="5">
        <v>43771</v>
      </c>
      <c r="Y7295" t="s">
        <v>130</v>
      </c>
      <c r="Z7295" t="s">
        <v>69</v>
      </c>
      <c r="AA7295" t="s">
        <v>24</v>
      </c>
    </row>
    <row r="7296" spans="1:27" x14ac:dyDescent="0.3">
      <c r="A7296">
        <v>4</v>
      </c>
      <c r="B7296" t="s">
        <v>43</v>
      </c>
      <c r="C7296">
        <v>6</v>
      </c>
      <c r="D7296" t="s">
        <v>26</v>
      </c>
      <c r="E7296" t="s">
        <v>65</v>
      </c>
      <c r="F7296" t="s">
        <v>13</v>
      </c>
      <c r="G7296" t="s">
        <v>860</v>
      </c>
      <c r="H7296" s="3">
        <v>0</v>
      </c>
      <c r="I7296" s="5">
        <v>43772</v>
      </c>
      <c r="J7296" s="5" t="str">
        <f t="shared" si="226"/>
        <v>September</v>
      </c>
      <c r="K7296" s="7">
        <f t="shared" si="227"/>
        <v>2019</v>
      </c>
      <c r="L7296" t="s">
        <v>861</v>
      </c>
      <c r="M7296" t="s">
        <v>30</v>
      </c>
      <c r="N7296">
        <v>98105</v>
      </c>
      <c r="O7296">
        <v>1702</v>
      </c>
      <c r="P7296" t="s">
        <v>862</v>
      </c>
      <c r="Q7296">
        <v>66</v>
      </c>
      <c r="R7296">
        <v>7</v>
      </c>
      <c r="S7296" t="s">
        <v>32</v>
      </c>
      <c r="U7296">
        <v>65.73</v>
      </c>
      <c r="V7296">
        <v>140</v>
      </c>
      <c r="W7296" t="s">
        <v>33</v>
      </c>
      <c r="X7296" s="5">
        <v>43776</v>
      </c>
      <c r="Y7296" t="s">
        <v>39</v>
      </c>
      <c r="Z7296" t="s">
        <v>69</v>
      </c>
      <c r="AA7296" t="s">
        <v>64</v>
      </c>
    </row>
    <row r="7297" spans="1:27" x14ac:dyDescent="0.3">
      <c r="A7297">
        <v>4</v>
      </c>
      <c r="B7297" t="s">
        <v>43</v>
      </c>
      <c r="C7297">
        <v>6</v>
      </c>
      <c r="D7297" t="s">
        <v>11</v>
      </c>
      <c r="E7297" t="s">
        <v>65</v>
      </c>
      <c r="F7297" t="s">
        <v>13</v>
      </c>
      <c r="G7297" t="s">
        <v>860</v>
      </c>
      <c r="H7297" s="3">
        <v>0.2</v>
      </c>
      <c r="I7297" s="5">
        <v>43772</v>
      </c>
      <c r="J7297" s="5" t="str">
        <f t="shared" si="226"/>
        <v>September</v>
      </c>
      <c r="K7297" s="7">
        <f t="shared" si="227"/>
        <v>2019</v>
      </c>
      <c r="L7297" t="s">
        <v>861</v>
      </c>
      <c r="M7297" t="s">
        <v>30</v>
      </c>
      <c r="N7297">
        <v>98105</v>
      </c>
      <c r="O7297">
        <v>746</v>
      </c>
      <c r="P7297" t="s">
        <v>649</v>
      </c>
      <c r="Q7297">
        <v>27</v>
      </c>
      <c r="R7297">
        <v>4</v>
      </c>
      <c r="S7297" t="s">
        <v>32</v>
      </c>
      <c r="U7297">
        <v>26.87</v>
      </c>
      <c r="V7297">
        <v>307</v>
      </c>
      <c r="W7297" t="s">
        <v>33</v>
      </c>
      <c r="X7297" s="5">
        <v>43776</v>
      </c>
      <c r="Y7297" t="s">
        <v>39</v>
      </c>
      <c r="Z7297" t="s">
        <v>69</v>
      </c>
      <c r="AA7297" t="s">
        <v>24</v>
      </c>
    </row>
    <row r="7298" spans="1:27" x14ac:dyDescent="0.3">
      <c r="A7298">
        <v>5</v>
      </c>
      <c r="B7298" t="s">
        <v>43</v>
      </c>
      <c r="C7298">
        <v>6</v>
      </c>
      <c r="D7298" t="s">
        <v>11</v>
      </c>
      <c r="E7298" t="s">
        <v>4795</v>
      </c>
      <c r="F7298" t="s">
        <v>13</v>
      </c>
      <c r="G7298" t="s">
        <v>5469</v>
      </c>
      <c r="H7298" s="3">
        <v>0</v>
      </c>
      <c r="I7298" s="5">
        <v>43753</v>
      </c>
      <c r="J7298" s="5" t="str">
        <f t="shared" ref="J7298:J7361" si="228">TEXT($I$2,"mmmm")</f>
        <v>September</v>
      </c>
      <c r="K7298" s="7">
        <f t="shared" si="227"/>
        <v>2019</v>
      </c>
      <c r="L7298" t="s">
        <v>5719</v>
      </c>
      <c r="M7298" t="s">
        <v>30</v>
      </c>
      <c r="N7298">
        <v>91360</v>
      </c>
      <c r="O7298">
        <v>620</v>
      </c>
      <c r="P7298" t="s">
        <v>8158</v>
      </c>
      <c r="Q7298">
        <v>9</v>
      </c>
      <c r="R7298">
        <v>1</v>
      </c>
      <c r="S7298" t="s">
        <v>32</v>
      </c>
      <c r="U7298">
        <v>9.32</v>
      </c>
      <c r="V7298">
        <v>23</v>
      </c>
      <c r="W7298" t="s">
        <v>33</v>
      </c>
      <c r="X7298" s="5">
        <v>43758</v>
      </c>
      <c r="Y7298" t="s">
        <v>39</v>
      </c>
      <c r="Z7298" t="s">
        <v>34</v>
      </c>
      <c r="AA7298" t="s">
        <v>47</v>
      </c>
    </row>
    <row r="7299" spans="1:27" x14ac:dyDescent="0.3">
      <c r="A7299">
        <v>5</v>
      </c>
      <c r="B7299" t="s">
        <v>43</v>
      </c>
      <c r="C7299">
        <v>6</v>
      </c>
      <c r="D7299" t="s">
        <v>26</v>
      </c>
      <c r="E7299" t="s">
        <v>4795</v>
      </c>
      <c r="F7299" t="s">
        <v>13</v>
      </c>
      <c r="G7299" t="s">
        <v>5469</v>
      </c>
      <c r="H7299" s="3">
        <v>0</v>
      </c>
      <c r="I7299" s="5">
        <v>43753</v>
      </c>
      <c r="J7299" s="5" t="str">
        <f t="shared" si="228"/>
        <v>September</v>
      </c>
      <c r="K7299" s="7">
        <f t="shared" ref="K7299:K7362" si="229">YEAR(I7299)</f>
        <v>2019</v>
      </c>
      <c r="L7299" t="s">
        <v>5719</v>
      </c>
      <c r="M7299" t="s">
        <v>30</v>
      </c>
      <c r="N7299">
        <v>91360</v>
      </c>
      <c r="O7299">
        <v>179</v>
      </c>
      <c r="P7299" t="s">
        <v>1342</v>
      </c>
      <c r="Q7299">
        <v>70</v>
      </c>
      <c r="R7299">
        <v>5</v>
      </c>
      <c r="S7299" t="s">
        <v>32</v>
      </c>
      <c r="U7299">
        <v>70.22</v>
      </c>
      <c r="V7299">
        <v>153</v>
      </c>
      <c r="W7299" t="s">
        <v>33</v>
      </c>
      <c r="X7299" s="5">
        <v>43758</v>
      </c>
      <c r="Y7299" t="s">
        <v>39</v>
      </c>
      <c r="Z7299" t="s">
        <v>34</v>
      </c>
      <c r="AA7299" t="s">
        <v>35</v>
      </c>
    </row>
    <row r="7300" spans="1:27" x14ac:dyDescent="0.3">
      <c r="A7300">
        <v>4</v>
      </c>
      <c r="B7300" t="s">
        <v>25</v>
      </c>
      <c r="C7300">
        <v>3</v>
      </c>
      <c r="D7300" t="s">
        <v>26</v>
      </c>
      <c r="E7300" t="s">
        <v>2556</v>
      </c>
      <c r="F7300" t="s">
        <v>13</v>
      </c>
      <c r="G7300" t="s">
        <v>6944</v>
      </c>
      <c r="H7300" s="3">
        <v>0.7</v>
      </c>
      <c r="I7300" s="5">
        <v>43779</v>
      </c>
      <c r="J7300" s="5" t="str">
        <f t="shared" si="228"/>
        <v>September</v>
      </c>
      <c r="K7300" s="7">
        <f t="shared" si="229"/>
        <v>2019</v>
      </c>
      <c r="L7300" t="s">
        <v>7363</v>
      </c>
      <c r="M7300" t="s">
        <v>16</v>
      </c>
      <c r="N7300">
        <v>33021</v>
      </c>
      <c r="O7300">
        <v>720</v>
      </c>
      <c r="P7300" t="s">
        <v>5909</v>
      </c>
      <c r="Q7300">
        <v>-8</v>
      </c>
      <c r="R7300">
        <v>5</v>
      </c>
      <c r="S7300" t="s">
        <v>18</v>
      </c>
      <c r="U7300">
        <v>-7.68</v>
      </c>
      <c r="V7300">
        <v>12</v>
      </c>
      <c r="W7300" t="s">
        <v>76</v>
      </c>
      <c r="X7300" s="5">
        <v>43783</v>
      </c>
      <c r="Y7300" t="s">
        <v>20</v>
      </c>
      <c r="Z7300" t="s">
        <v>40</v>
      </c>
      <c r="AA7300" t="s">
        <v>54</v>
      </c>
    </row>
    <row r="7301" spans="1:27" x14ac:dyDescent="0.3">
      <c r="A7301">
        <v>3</v>
      </c>
      <c r="B7301" t="s">
        <v>10</v>
      </c>
      <c r="C7301">
        <v>3</v>
      </c>
      <c r="D7301" t="s">
        <v>26</v>
      </c>
      <c r="E7301" t="s">
        <v>1319</v>
      </c>
      <c r="F7301" t="s">
        <v>13</v>
      </c>
      <c r="G7301" t="s">
        <v>7306</v>
      </c>
      <c r="H7301" s="3">
        <v>0</v>
      </c>
      <c r="I7301" s="5">
        <v>43810</v>
      </c>
      <c r="J7301" s="5" t="str">
        <f t="shared" si="228"/>
        <v>September</v>
      </c>
      <c r="K7301" s="7">
        <f t="shared" si="229"/>
        <v>2019</v>
      </c>
      <c r="L7301" t="s">
        <v>7307</v>
      </c>
      <c r="M7301" t="s">
        <v>73</v>
      </c>
      <c r="N7301">
        <v>52601</v>
      </c>
      <c r="O7301">
        <v>1253</v>
      </c>
      <c r="P7301" t="s">
        <v>3102</v>
      </c>
      <c r="Q7301">
        <v>3</v>
      </c>
      <c r="R7301">
        <v>1</v>
      </c>
      <c r="S7301" t="s">
        <v>75</v>
      </c>
      <c r="U7301">
        <v>3.49</v>
      </c>
      <c r="V7301">
        <v>7</v>
      </c>
      <c r="W7301" t="s">
        <v>76</v>
      </c>
      <c r="X7301" s="5">
        <v>43813</v>
      </c>
      <c r="Y7301" t="s">
        <v>20</v>
      </c>
      <c r="Z7301" t="s">
        <v>304</v>
      </c>
      <c r="AA7301" t="s">
        <v>119</v>
      </c>
    </row>
    <row r="7302" spans="1:27" x14ac:dyDescent="0.3">
      <c r="A7302">
        <v>3</v>
      </c>
      <c r="B7302" t="s">
        <v>10</v>
      </c>
      <c r="C7302">
        <v>3</v>
      </c>
      <c r="D7302" t="s">
        <v>26</v>
      </c>
      <c r="E7302" t="s">
        <v>1319</v>
      </c>
      <c r="F7302" t="s">
        <v>13</v>
      </c>
      <c r="G7302" t="s">
        <v>7306</v>
      </c>
      <c r="H7302" s="3">
        <v>0</v>
      </c>
      <c r="I7302" s="5">
        <v>43810</v>
      </c>
      <c r="J7302" s="5" t="str">
        <f t="shared" si="228"/>
        <v>September</v>
      </c>
      <c r="K7302" s="7">
        <f t="shared" si="229"/>
        <v>2019</v>
      </c>
      <c r="L7302" t="s">
        <v>7307</v>
      </c>
      <c r="M7302" t="s">
        <v>73</v>
      </c>
      <c r="N7302">
        <v>52601</v>
      </c>
      <c r="O7302">
        <v>1639</v>
      </c>
      <c r="P7302" t="s">
        <v>3140</v>
      </c>
      <c r="Q7302">
        <v>3</v>
      </c>
      <c r="R7302">
        <v>3</v>
      </c>
      <c r="S7302" t="s">
        <v>75</v>
      </c>
      <c r="U7302">
        <v>2.59</v>
      </c>
      <c r="V7302">
        <v>5</v>
      </c>
      <c r="W7302" t="s">
        <v>76</v>
      </c>
      <c r="X7302" s="5">
        <v>43813</v>
      </c>
      <c r="Y7302" t="s">
        <v>20</v>
      </c>
      <c r="Z7302" t="s">
        <v>304</v>
      </c>
      <c r="AA7302" t="s">
        <v>54</v>
      </c>
    </row>
    <row r="7303" spans="1:27" x14ac:dyDescent="0.3">
      <c r="A7303">
        <v>4</v>
      </c>
      <c r="B7303" t="s">
        <v>43</v>
      </c>
      <c r="C7303">
        <v>6</v>
      </c>
      <c r="D7303" t="s">
        <v>26</v>
      </c>
      <c r="E7303" t="s">
        <v>122</v>
      </c>
      <c r="F7303" t="s">
        <v>13</v>
      </c>
      <c r="G7303" t="s">
        <v>911</v>
      </c>
      <c r="H7303" s="3">
        <v>0.2</v>
      </c>
      <c r="I7303" s="5">
        <v>43541</v>
      </c>
      <c r="J7303" s="5" t="str">
        <f t="shared" si="228"/>
        <v>September</v>
      </c>
      <c r="K7303" s="7">
        <f t="shared" si="229"/>
        <v>2019</v>
      </c>
      <c r="L7303" t="s">
        <v>8068</v>
      </c>
      <c r="M7303" t="s">
        <v>73</v>
      </c>
      <c r="N7303">
        <v>77095</v>
      </c>
      <c r="O7303">
        <v>1693</v>
      </c>
      <c r="P7303" t="s">
        <v>4604</v>
      </c>
      <c r="Q7303">
        <v>3</v>
      </c>
      <c r="R7303">
        <v>3</v>
      </c>
      <c r="S7303" t="s">
        <v>75</v>
      </c>
      <c r="T7303" t="s">
        <v>92</v>
      </c>
      <c r="U7303">
        <v>3.21</v>
      </c>
      <c r="V7303">
        <v>10</v>
      </c>
      <c r="W7303" t="s">
        <v>76</v>
      </c>
      <c r="X7303" s="5">
        <v>43545</v>
      </c>
      <c r="Y7303" t="s">
        <v>39</v>
      </c>
      <c r="Z7303" t="s">
        <v>77</v>
      </c>
      <c r="AA7303" t="s">
        <v>64</v>
      </c>
    </row>
    <row r="7304" spans="1:27" x14ac:dyDescent="0.3">
      <c r="A7304">
        <v>4</v>
      </c>
      <c r="B7304" t="s">
        <v>43</v>
      </c>
      <c r="C7304">
        <v>6</v>
      </c>
      <c r="D7304" t="s">
        <v>26</v>
      </c>
      <c r="E7304" t="s">
        <v>122</v>
      </c>
      <c r="F7304" t="s">
        <v>13</v>
      </c>
      <c r="G7304" t="s">
        <v>911</v>
      </c>
      <c r="H7304" s="3">
        <v>0.8</v>
      </c>
      <c r="I7304" s="5">
        <v>43541</v>
      </c>
      <c r="J7304" s="5" t="str">
        <f t="shared" si="228"/>
        <v>September</v>
      </c>
      <c r="K7304" s="7">
        <f t="shared" si="229"/>
        <v>2019</v>
      </c>
      <c r="L7304" t="s">
        <v>8068</v>
      </c>
      <c r="M7304" t="s">
        <v>73</v>
      </c>
      <c r="N7304">
        <v>77095</v>
      </c>
      <c r="O7304">
        <v>697</v>
      </c>
      <c r="P7304" t="s">
        <v>4242</v>
      </c>
      <c r="Q7304">
        <v>-22</v>
      </c>
      <c r="R7304">
        <v>6</v>
      </c>
      <c r="S7304" t="s">
        <v>75</v>
      </c>
      <c r="T7304" t="s">
        <v>92</v>
      </c>
      <c r="U7304">
        <v>-22.04</v>
      </c>
      <c r="V7304">
        <v>14</v>
      </c>
      <c r="W7304" t="s">
        <v>76</v>
      </c>
      <c r="X7304" s="5">
        <v>43545</v>
      </c>
      <c r="Y7304" t="s">
        <v>39</v>
      </c>
      <c r="Z7304" t="s">
        <v>77</v>
      </c>
      <c r="AA7304" t="s">
        <v>54</v>
      </c>
    </row>
    <row r="7305" spans="1:27" x14ac:dyDescent="0.3">
      <c r="A7305">
        <v>4</v>
      </c>
      <c r="B7305" t="s">
        <v>43</v>
      </c>
      <c r="C7305">
        <v>6</v>
      </c>
      <c r="D7305" t="s">
        <v>11</v>
      </c>
      <c r="E7305" t="s">
        <v>3305</v>
      </c>
      <c r="F7305" t="s">
        <v>13</v>
      </c>
      <c r="G7305" t="s">
        <v>2589</v>
      </c>
      <c r="H7305" s="3">
        <v>0</v>
      </c>
      <c r="I7305" s="5">
        <v>43790</v>
      </c>
      <c r="J7305" s="5" t="str">
        <f t="shared" si="228"/>
        <v>September</v>
      </c>
      <c r="K7305" s="7">
        <f t="shared" si="229"/>
        <v>2019</v>
      </c>
      <c r="L7305" t="s">
        <v>7839</v>
      </c>
      <c r="M7305" t="s">
        <v>30</v>
      </c>
      <c r="N7305">
        <v>99207</v>
      </c>
      <c r="O7305">
        <v>1379</v>
      </c>
      <c r="P7305" t="s">
        <v>2095</v>
      </c>
      <c r="Q7305">
        <v>21</v>
      </c>
      <c r="R7305">
        <v>1</v>
      </c>
      <c r="S7305" t="s">
        <v>32</v>
      </c>
      <c r="T7305" t="s">
        <v>92</v>
      </c>
      <c r="U7305">
        <v>20.58</v>
      </c>
      <c r="V7305">
        <v>71</v>
      </c>
      <c r="W7305" t="s">
        <v>19</v>
      </c>
      <c r="X7305" s="5">
        <v>43794</v>
      </c>
      <c r="Y7305" t="s">
        <v>39</v>
      </c>
      <c r="Z7305" t="s">
        <v>69</v>
      </c>
      <c r="AA7305" t="s">
        <v>41</v>
      </c>
    </row>
    <row r="7306" spans="1:27" x14ac:dyDescent="0.3">
      <c r="A7306">
        <v>3</v>
      </c>
      <c r="B7306" t="s">
        <v>10</v>
      </c>
      <c r="C7306">
        <v>3</v>
      </c>
      <c r="D7306" t="s">
        <v>11</v>
      </c>
      <c r="E7306" t="s">
        <v>1084</v>
      </c>
      <c r="F7306" t="s">
        <v>13</v>
      </c>
      <c r="G7306" t="s">
        <v>2107</v>
      </c>
      <c r="H7306" s="3">
        <v>0.5</v>
      </c>
      <c r="I7306" s="5">
        <v>43821</v>
      </c>
      <c r="J7306" s="5" t="str">
        <f t="shared" si="228"/>
        <v>September</v>
      </c>
      <c r="K7306" s="7">
        <f t="shared" si="229"/>
        <v>2019</v>
      </c>
      <c r="L7306" t="s">
        <v>2108</v>
      </c>
      <c r="M7306" t="s">
        <v>30</v>
      </c>
      <c r="N7306">
        <v>85204</v>
      </c>
      <c r="O7306">
        <v>979</v>
      </c>
      <c r="P7306" t="s">
        <v>1816</v>
      </c>
      <c r="Q7306">
        <v>-135</v>
      </c>
      <c r="R7306">
        <v>2</v>
      </c>
      <c r="S7306" t="s">
        <v>32</v>
      </c>
      <c r="U7306">
        <v>-135.09</v>
      </c>
      <c r="V7306">
        <v>183</v>
      </c>
      <c r="W7306" t="s">
        <v>19</v>
      </c>
      <c r="X7306" s="5">
        <v>43824</v>
      </c>
      <c r="Y7306" t="s">
        <v>20</v>
      </c>
      <c r="Z7306" t="s">
        <v>199</v>
      </c>
      <c r="AA7306" t="s">
        <v>41</v>
      </c>
    </row>
    <row r="7307" spans="1:27" x14ac:dyDescent="0.3">
      <c r="A7307">
        <v>0</v>
      </c>
      <c r="B7307" t="s">
        <v>10</v>
      </c>
      <c r="C7307">
        <v>0</v>
      </c>
      <c r="D7307" t="s">
        <v>11</v>
      </c>
      <c r="E7307" t="s">
        <v>171</v>
      </c>
      <c r="F7307" t="s">
        <v>13</v>
      </c>
      <c r="G7307" t="s">
        <v>6852</v>
      </c>
      <c r="H7307" s="3">
        <v>0.4</v>
      </c>
      <c r="I7307" s="5">
        <v>43788</v>
      </c>
      <c r="J7307" s="5" t="str">
        <f t="shared" si="228"/>
        <v>September</v>
      </c>
      <c r="K7307" s="7">
        <f t="shared" si="229"/>
        <v>2019</v>
      </c>
      <c r="L7307" t="s">
        <v>6907</v>
      </c>
      <c r="M7307" t="s">
        <v>102</v>
      </c>
      <c r="N7307">
        <v>10011</v>
      </c>
      <c r="O7307">
        <v>829</v>
      </c>
      <c r="P7307" t="s">
        <v>1821</v>
      </c>
      <c r="Q7307">
        <v>-29</v>
      </c>
      <c r="R7307">
        <v>3</v>
      </c>
      <c r="S7307" t="s">
        <v>104</v>
      </c>
      <c r="U7307">
        <v>-29.32</v>
      </c>
      <c r="V7307">
        <v>80</v>
      </c>
      <c r="W7307" t="s">
        <v>76</v>
      </c>
      <c r="X7307" s="5">
        <v>43788</v>
      </c>
      <c r="Y7307" t="s">
        <v>773</v>
      </c>
      <c r="Z7307" t="s">
        <v>175</v>
      </c>
      <c r="AA7307" t="s">
        <v>41</v>
      </c>
    </row>
    <row r="7308" spans="1:27" x14ac:dyDescent="0.3">
      <c r="A7308">
        <v>0</v>
      </c>
      <c r="B7308" t="s">
        <v>10</v>
      </c>
      <c r="C7308">
        <v>0</v>
      </c>
      <c r="D7308" t="s">
        <v>26</v>
      </c>
      <c r="E7308" t="s">
        <v>171</v>
      </c>
      <c r="F7308" t="s">
        <v>13</v>
      </c>
      <c r="G7308" t="s">
        <v>6852</v>
      </c>
      <c r="H7308" s="3">
        <v>0.2</v>
      </c>
      <c r="I7308" s="5">
        <v>43788</v>
      </c>
      <c r="J7308" s="5" t="str">
        <f t="shared" si="228"/>
        <v>September</v>
      </c>
      <c r="K7308" s="7">
        <f t="shared" si="229"/>
        <v>2019</v>
      </c>
      <c r="L7308" t="s">
        <v>6907</v>
      </c>
      <c r="M7308" t="s">
        <v>102</v>
      </c>
      <c r="N7308">
        <v>10011</v>
      </c>
      <c r="O7308">
        <v>43</v>
      </c>
      <c r="P7308" t="s">
        <v>8232</v>
      </c>
      <c r="Q7308">
        <v>18</v>
      </c>
      <c r="R7308">
        <v>7</v>
      </c>
      <c r="S7308" t="s">
        <v>104</v>
      </c>
      <c r="U7308">
        <v>18.25</v>
      </c>
      <c r="V7308">
        <v>58</v>
      </c>
      <c r="W7308" t="s">
        <v>76</v>
      </c>
      <c r="X7308" s="5">
        <v>43788</v>
      </c>
      <c r="Y7308" t="s">
        <v>773</v>
      </c>
      <c r="Z7308" t="s">
        <v>175</v>
      </c>
      <c r="AA7308" t="s">
        <v>54</v>
      </c>
    </row>
    <row r="7309" spans="1:27" x14ac:dyDescent="0.3">
      <c r="A7309">
        <v>2</v>
      </c>
      <c r="B7309" t="s">
        <v>43</v>
      </c>
      <c r="C7309">
        <v>3</v>
      </c>
      <c r="D7309" t="s">
        <v>11</v>
      </c>
      <c r="E7309" t="s">
        <v>171</v>
      </c>
      <c r="F7309" t="s">
        <v>13</v>
      </c>
      <c r="G7309" t="s">
        <v>1266</v>
      </c>
      <c r="H7309" s="3">
        <v>0</v>
      </c>
      <c r="I7309" s="5">
        <v>43741</v>
      </c>
      <c r="J7309" s="5" t="str">
        <f t="shared" si="228"/>
        <v>September</v>
      </c>
      <c r="K7309" s="7">
        <f t="shared" si="229"/>
        <v>2019</v>
      </c>
      <c r="L7309" t="s">
        <v>6958</v>
      </c>
      <c r="M7309" t="s">
        <v>102</v>
      </c>
      <c r="N7309">
        <v>10009</v>
      </c>
      <c r="O7309">
        <v>1047</v>
      </c>
      <c r="P7309" t="s">
        <v>299</v>
      </c>
      <c r="Q7309">
        <v>22</v>
      </c>
      <c r="R7309">
        <v>4</v>
      </c>
      <c r="S7309" t="s">
        <v>104</v>
      </c>
      <c r="U7309">
        <v>21.82</v>
      </c>
      <c r="V7309">
        <v>84</v>
      </c>
      <c r="W7309" t="s">
        <v>76</v>
      </c>
      <c r="X7309" s="5">
        <v>43743</v>
      </c>
      <c r="Y7309" t="s">
        <v>20</v>
      </c>
      <c r="Z7309" t="s">
        <v>175</v>
      </c>
      <c r="AA7309" t="s">
        <v>47</v>
      </c>
    </row>
    <row r="7310" spans="1:27" x14ac:dyDescent="0.3">
      <c r="A7310">
        <v>2</v>
      </c>
      <c r="B7310" t="s">
        <v>43</v>
      </c>
      <c r="C7310">
        <v>3</v>
      </c>
      <c r="D7310" t="s">
        <v>26</v>
      </c>
      <c r="E7310" t="s">
        <v>171</v>
      </c>
      <c r="F7310" t="s">
        <v>13</v>
      </c>
      <c r="G7310" t="s">
        <v>1266</v>
      </c>
      <c r="H7310" s="3">
        <v>0</v>
      </c>
      <c r="I7310" s="5">
        <v>43741</v>
      </c>
      <c r="J7310" s="5" t="str">
        <f t="shared" si="228"/>
        <v>September</v>
      </c>
      <c r="K7310" s="7">
        <f t="shared" si="229"/>
        <v>2019</v>
      </c>
      <c r="L7310" t="s">
        <v>6958</v>
      </c>
      <c r="M7310" t="s">
        <v>102</v>
      </c>
      <c r="N7310">
        <v>10009</v>
      </c>
      <c r="O7310">
        <v>1325</v>
      </c>
      <c r="P7310" t="s">
        <v>5844</v>
      </c>
      <c r="Q7310">
        <v>3</v>
      </c>
      <c r="R7310">
        <v>3</v>
      </c>
      <c r="S7310" t="s">
        <v>104</v>
      </c>
      <c r="U7310">
        <v>3.12</v>
      </c>
      <c r="V7310">
        <v>7</v>
      </c>
      <c r="W7310" t="s">
        <v>76</v>
      </c>
      <c r="X7310" s="5">
        <v>43743</v>
      </c>
      <c r="Y7310" t="s">
        <v>20</v>
      </c>
      <c r="Z7310" t="s">
        <v>175</v>
      </c>
      <c r="AA7310" t="s">
        <v>49</v>
      </c>
    </row>
    <row r="7311" spans="1:27" x14ac:dyDescent="0.3">
      <c r="A7311">
        <v>2</v>
      </c>
      <c r="B7311" t="s">
        <v>43</v>
      </c>
      <c r="C7311">
        <v>3</v>
      </c>
      <c r="D7311" t="s">
        <v>50</v>
      </c>
      <c r="E7311" t="s">
        <v>171</v>
      </c>
      <c r="F7311" t="s">
        <v>13</v>
      </c>
      <c r="G7311" t="s">
        <v>1266</v>
      </c>
      <c r="H7311" s="3">
        <v>0</v>
      </c>
      <c r="I7311" s="5">
        <v>43741</v>
      </c>
      <c r="J7311" s="5" t="str">
        <f t="shared" si="228"/>
        <v>September</v>
      </c>
      <c r="K7311" s="7">
        <f t="shared" si="229"/>
        <v>2019</v>
      </c>
      <c r="L7311" t="s">
        <v>6958</v>
      </c>
      <c r="M7311" t="s">
        <v>102</v>
      </c>
      <c r="N7311">
        <v>10009</v>
      </c>
      <c r="O7311">
        <v>1007</v>
      </c>
      <c r="P7311" t="s">
        <v>4853</v>
      </c>
      <c r="Q7311">
        <v>67</v>
      </c>
      <c r="R7311">
        <v>3</v>
      </c>
      <c r="S7311" t="s">
        <v>104</v>
      </c>
      <c r="U7311">
        <v>66.95</v>
      </c>
      <c r="V7311">
        <v>372</v>
      </c>
      <c r="W7311" t="s">
        <v>76</v>
      </c>
      <c r="X7311" s="5">
        <v>43743</v>
      </c>
      <c r="Y7311" t="s">
        <v>20</v>
      </c>
      <c r="Z7311" t="s">
        <v>175</v>
      </c>
      <c r="AA7311" t="s">
        <v>113</v>
      </c>
    </row>
    <row r="7312" spans="1:27" x14ac:dyDescent="0.3">
      <c r="A7312">
        <v>5</v>
      </c>
      <c r="B7312" t="s">
        <v>43</v>
      </c>
      <c r="C7312">
        <v>6</v>
      </c>
      <c r="D7312" t="s">
        <v>11</v>
      </c>
      <c r="E7312" t="s">
        <v>305</v>
      </c>
      <c r="F7312" t="s">
        <v>13</v>
      </c>
      <c r="G7312" t="s">
        <v>2122</v>
      </c>
      <c r="H7312" s="3">
        <v>0</v>
      </c>
      <c r="I7312" s="5">
        <v>43687</v>
      </c>
      <c r="J7312" s="5" t="str">
        <f t="shared" si="228"/>
        <v>September</v>
      </c>
      <c r="K7312" s="7">
        <f t="shared" si="229"/>
        <v>2019</v>
      </c>
      <c r="L7312" t="s">
        <v>2123</v>
      </c>
      <c r="M7312" t="s">
        <v>73</v>
      </c>
      <c r="N7312">
        <v>47201</v>
      </c>
      <c r="O7312">
        <v>1547</v>
      </c>
      <c r="P7312" t="s">
        <v>8150</v>
      </c>
      <c r="Q7312">
        <v>25</v>
      </c>
      <c r="R7312">
        <v>2</v>
      </c>
      <c r="S7312" t="s">
        <v>75</v>
      </c>
      <c r="U7312">
        <v>25.47</v>
      </c>
      <c r="V7312">
        <v>121</v>
      </c>
      <c r="W7312" t="s">
        <v>19</v>
      </c>
      <c r="X7312" s="5">
        <v>43692</v>
      </c>
      <c r="Y7312" t="s">
        <v>39</v>
      </c>
      <c r="Z7312" t="s">
        <v>167</v>
      </c>
      <c r="AA7312" t="s">
        <v>47</v>
      </c>
    </row>
    <row r="7313" spans="1:27" x14ac:dyDescent="0.3">
      <c r="A7313">
        <v>5</v>
      </c>
      <c r="B7313" t="s">
        <v>43</v>
      </c>
      <c r="C7313">
        <v>6</v>
      </c>
      <c r="D7313" t="s">
        <v>26</v>
      </c>
      <c r="E7313" t="s">
        <v>305</v>
      </c>
      <c r="F7313" t="s">
        <v>13</v>
      </c>
      <c r="G7313" t="s">
        <v>2122</v>
      </c>
      <c r="H7313" s="3">
        <v>0</v>
      </c>
      <c r="I7313" s="5">
        <v>43687</v>
      </c>
      <c r="J7313" s="5" t="str">
        <f t="shared" si="228"/>
        <v>September</v>
      </c>
      <c r="K7313" s="7">
        <f t="shared" si="229"/>
        <v>2019</v>
      </c>
      <c r="L7313" t="s">
        <v>2123</v>
      </c>
      <c r="M7313" t="s">
        <v>73</v>
      </c>
      <c r="N7313">
        <v>47201</v>
      </c>
      <c r="O7313">
        <v>1501</v>
      </c>
      <c r="P7313" t="s">
        <v>412</v>
      </c>
      <c r="Q7313">
        <v>35</v>
      </c>
      <c r="R7313">
        <v>6</v>
      </c>
      <c r="S7313" t="s">
        <v>75</v>
      </c>
      <c r="U7313">
        <v>35.04</v>
      </c>
      <c r="V7313">
        <v>70</v>
      </c>
      <c r="W7313" t="s">
        <v>19</v>
      </c>
      <c r="X7313" s="5">
        <v>43692</v>
      </c>
      <c r="Y7313" t="s">
        <v>39</v>
      </c>
      <c r="Z7313" t="s">
        <v>167</v>
      </c>
      <c r="AA7313" t="s">
        <v>119</v>
      </c>
    </row>
    <row r="7314" spans="1:27" x14ac:dyDescent="0.3">
      <c r="A7314">
        <v>5</v>
      </c>
      <c r="B7314" t="s">
        <v>43</v>
      </c>
      <c r="C7314">
        <v>6</v>
      </c>
      <c r="D7314" t="s">
        <v>50</v>
      </c>
      <c r="E7314" t="s">
        <v>305</v>
      </c>
      <c r="F7314" t="s">
        <v>13</v>
      </c>
      <c r="G7314" t="s">
        <v>2122</v>
      </c>
      <c r="H7314" s="3">
        <v>0</v>
      </c>
      <c r="I7314" s="5">
        <v>43687</v>
      </c>
      <c r="J7314" s="5" t="str">
        <f t="shared" si="228"/>
        <v>September</v>
      </c>
      <c r="K7314" s="7">
        <f t="shared" si="229"/>
        <v>2019</v>
      </c>
      <c r="L7314" t="s">
        <v>2123</v>
      </c>
      <c r="M7314" t="s">
        <v>73</v>
      </c>
      <c r="N7314">
        <v>47201</v>
      </c>
      <c r="O7314">
        <v>33</v>
      </c>
      <c r="P7314" t="s">
        <v>713</v>
      </c>
      <c r="Q7314">
        <v>378</v>
      </c>
      <c r="R7314">
        <v>9</v>
      </c>
      <c r="S7314" t="s">
        <v>75</v>
      </c>
      <c r="U7314">
        <v>378.17</v>
      </c>
      <c r="V7314">
        <v>1454</v>
      </c>
      <c r="W7314" t="s">
        <v>19</v>
      </c>
      <c r="X7314" s="5">
        <v>43692</v>
      </c>
      <c r="Y7314" t="s">
        <v>39</v>
      </c>
      <c r="Z7314" t="s">
        <v>167</v>
      </c>
      <c r="AA7314" t="s">
        <v>52</v>
      </c>
    </row>
    <row r="7315" spans="1:27" x14ac:dyDescent="0.3">
      <c r="A7315">
        <v>4</v>
      </c>
      <c r="B7315" t="s">
        <v>43</v>
      </c>
      <c r="C7315">
        <v>6</v>
      </c>
      <c r="D7315" t="s">
        <v>26</v>
      </c>
      <c r="E7315" t="s">
        <v>27</v>
      </c>
      <c r="F7315" t="s">
        <v>13</v>
      </c>
      <c r="G7315" t="s">
        <v>5859</v>
      </c>
      <c r="H7315" s="3">
        <v>0</v>
      </c>
      <c r="I7315" s="5">
        <v>43542</v>
      </c>
      <c r="J7315" s="5" t="str">
        <f t="shared" si="228"/>
        <v>September</v>
      </c>
      <c r="K7315" s="7">
        <f t="shared" si="229"/>
        <v>2019</v>
      </c>
      <c r="L7315" t="s">
        <v>8022</v>
      </c>
      <c r="M7315" t="s">
        <v>30</v>
      </c>
      <c r="N7315">
        <v>90008</v>
      </c>
      <c r="O7315">
        <v>1305</v>
      </c>
      <c r="P7315" t="s">
        <v>3064</v>
      </c>
      <c r="Q7315">
        <v>4</v>
      </c>
      <c r="R7315">
        <v>5</v>
      </c>
      <c r="S7315" t="s">
        <v>32</v>
      </c>
      <c r="T7315" t="s">
        <v>92</v>
      </c>
      <c r="U7315">
        <v>3.75</v>
      </c>
      <c r="V7315">
        <v>14</v>
      </c>
      <c r="W7315" t="s">
        <v>33</v>
      </c>
      <c r="X7315" s="5">
        <v>43546</v>
      </c>
      <c r="Y7315" t="s">
        <v>39</v>
      </c>
      <c r="Z7315" t="s">
        <v>34</v>
      </c>
      <c r="AA7315" t="s">
        <v>49</v>
      </c>
    </row>
    <row r="7316" spans="1:27" x14ac:dyDescent="0.3">
      <c r="A7316">
        <v>4</v>
      </c>
      <c r="B7316" t="s">
        <v>43</v>
      </c>
      <c r="C7316">
        <v>6</v>
      </c>
      <c r="D7316" t="s">
        <v>26</v>
      </c>
      <c r="E7316" t="s">
        <v>27</v>
      </c>
      <c r="F7316" t="s">
        <v>13</v>
      </c>
      <c r="G7316" t="s">
        <v>5859</v>
      </c>
      <c r="H7316" s="3">
        <v>0</v>
      </c>
      <c r="I7316" s="5">
        <v>43542</v>
      </c>
      <c r="J7316" s="5" t="str">
        <f t="shared" si="228"/>
        <v>September</v>
      </c>
      <c r="K7316" s="7">
        <f t="shared" si="229"/>
        <v>2019</v>
      </c>
      <c r="L7316" t="s">
        <v>8022</v>
      </c>
      <c r="M7316" t="s">
        <v>30</v>
      </c>
      <c r="N7316">
        <v>90008</v>
      </c>
      <c r="O7316">
        <v>1255</v>
      </c>
      <c r="P7316" t="s">
        <v>3671</v>
      </c>
      <c r="Q7316">
        <v>9</v>
      </c>
      <c r="R7316">
        <v>5</v>
      </c>
      <c r="S7316" t="s">
        <v>32</v>
      </c>
      <c r="T7316" t="s">
        <v>92</v>
      </c>
      <c r="U7316">
        <v>9.31</v>
      </c>
      <c r="V7316">
        <v>19</v>
      </c>
      <c r="W7316" t="s">
        <v>33</v>
      </c>
      <c r="X7316" s="5">
        <v>43546</v>
      </c>
      <c r="Y7316" t="s">
        <v>39</v>
      </c>
      <c r="Z7316" t="s">
        <v>34</v>
      </c>
      <c r="AA7316" t="s">
        <v>119</v>
      </c>
    </row>
    <row r="7317" spans="1:27" x14ac:dyDescent="0.3">
      <c r="A7317">
        <v>4</v>
      </c>
      <c r="B7317" t="s">
        <v>43</v>
      </c>
      <c r="C7317">
        <v>6</v>
      </c>
      <c r="D7317" t="s">
        <v>11</v>
      </c>
      <c r="E7317" t="s">
        <v>171</v>
      </c>
      <c r="F7317" t="s">
        <v>13</v>
      </c>
      <c r="G7317" t="s">
        <v>5244</v>
      </c>
      <c r="H7317" s="3">
        <v>0.1</v>
      </c>
      <c r="I7317" s="5">
        <v>43743</v>
      </c>
      <c r="J7317" s="5" t="str">
        <f t="shared" si="228"/>
        <v>September</v>
      </c>
      <c r="K7317" s="7">
        <f t="shared" si="229"/>
        <v>2019</v>
      </c>
      <c r="L7317" t="s">
        <v>5619</v>
      </c>
      <c r="M7317" t="s">
        <v>102</v>
      </c>
      <c r="N7317">
        <v>10035</v>
      </c>
      <c r="O7317">
        <v>755</v>
      </c>
      <c r="P7317" t="s">
        <v>1849</v>
      </c>
      <c r="Q7317">
        <v>2</v>
      </c>
      <c r="R7317">
        <v>2</v>
      </c>
      <c r="S7317" t="s">
        <v>104</v>
      </c>
      <c r="U7317">
        <v>2.46</v>
      </c>
      <c r="V7317">
        <v>221</v>
      </c>
      <c r="W7317" t="s">
        <v>33</v>
      </c>
      <c r="X7317" s="5">
        <v>43747</v>
      </c>
      <c r="Y7317" t="s">
        <v>39</v>
      </c>
      <c r="Z7317" t="s">
        <v>175</v>
      </c>
      <c r="AA7317" t="s">
        <v>24</v>
      </c>
    </row>
    <row r="7318" spans="1:27" x14ac:dyDescent="0.3">
      <c r="A7318">
        <v>4</v>
      </c>
      <c r="B7318" t="s">
        <v>43</v>
      </c>
      <c r="C7318">
        <v>6</v>
      </c>
      <c r="D7318" t="s">
        <v>50</v>
      </c>
      <c r="E7318" t="s">
        <v>171</v>
      </c>
      <c r="F7318" t="s">
        <v>13</v>
      </c>
      <c r="G7318" t="s">
        <v>5244</v>
      </c>
      <c r="H7318" s="3">
        <v>0</v>
      </c>
      <c r="I7318" s="5">
        <v>43743</v>
      </c>
      <c r="J7318" s="5" t="str">
        <f t="shared" si="228"/>
        <v>September</v>
      </c>
      <c r="K7318" s="7">
        <f t="shared" si="229"/>
        <v>2019</v>
      </c>
      <c r="L7318" t="s">
        <v>5619</v>
      </c>
      <c r="M7318" t="s">
        <v>102</v>
      </c>
      <c r="N7318">
        <v>10035</v>
      </c>
      <c r="O7318">
        <v>20</v>
      </c>
      <c r="P7318" t="s">
        <v>6760</v>
      </c>
      <c r="Q7318">
        <v>1352</v>
      </c>
      <c r="R7318">
        <v>4</v>
      </c>
      <c r="S7318" t="s">
        <v>104</v>
      </c>
      <c r="U7318">
        <v>1351.99</v>
      </c>
      <c r="V7318">
        <v>5200</v>
      </c>
      <c r="W7318" t="s">
        <v>33</v>
      </c>
      <c r="X7318" s="5">
        <v>43747</v>
      </c>
      <c r="Y7318" t="s">
        <v>39</v>
      </c>
      <c r="Z7318" t="s">
        <v>175</v>
      </c>
      <c r="AA7318" t="s">
        <v>422</v>
      </c>
    </row>
    <row r="7319" spans="1:27" x14ac:dyDescent="0.3">
      <c r="A7319">
        <v>4</v>
      </c>
      <c r="B7319" t="s">
        <v>43</v>
      </c>
      <c r="C7319">
        <v>6</v>
      </c>
      <c r="D7319" t="s">
        <v>50</v>
      </c>
      <c r="E7319" t="s">
        <v>171</v>
      </c>
      <c r="F7319" t="s">
        <v>13</v>
      </c>
      <c r="G7319" t="s">
        <v>5244</v>
      </c>
      <c r="H7319" s="3">
        <v>0</v>
      </c>
      <c r="I7319" s="5">
        <v>43743</v>
      </c>
      <c r="J7319" s="5" t="str">
        <f t="shared" si="228"/>
        <v>September</v>
      </c>
      <c r="K7319" s="7">
        <f t="shared" si="229"/>
        <v>2019</v>
      </c>
      <c r="L7319" t="s">
        <v>5619</v>
      </c>
      <c r="M7319" t="s">
        <v>102</v>
      </c>
      <c r="N7319">
        <v>10035</v>
      </c>
      <c r="O7319">
        <v>1400</v>
      </c>
      <c r="P7319" t="s">
        <v>4934</v>
      </c>
      <c r="Q7319">
        <v>44</v>
      </c>
      <c r="R7319">
        <v>4</v>
      </c>
      <c r="S7319" t="s">
        <v>104</v>
      </c>
      <c r="U7319">
        <v>43.9</v>
      </c>
      <c r="V7319">
        <v>88</v>
      </c>
      <c r="W7319" t="s">
        <v>33</v>
      </c>
      <c r="X7319" s="5">
        <v>43747</v>
      </c>
      <c r="Y7319" t="s">
        <v>39</v>
      </c>
      <c r="Z7319" t="s">
        <v>175</v>
      </c>
      <c r="AA7319" t="s">
        <v>52</v>
      </c>
    </row>
    <row r="7320" spans="1:27" x14ac:dyDescent="0.3">
      <c r="A7320">
        <v>4</v>
      </c>
      <c r="B7320" t="s">
        <v>25</v>
      </c>
      <c r="C7320">
        <v>3</v>
      </c>
      <c r="D7320" t="s">
        <v>11</v>
      </c>
      <c r="E7320" t="s">
        <v>65</v>
      </c>
      <c r="F7320" t="s">
        <v>13</v>
      </c>
      <c r="G7320" t="s">
        <v>6837</v>
      </c>
      <c r="H7320" s="3">
        <v>0</v>
      </c>
      <c r="I7320" s="5">
        <v>43802</v>
      </c>
      <c r="J7320" s="5" t="str">
        <f t="shared" si="228"/>
        <v>September</v>
      </c>
      <c r="K7320" s="7">
        <f t="shared" si="229"/>
        <v>2019</v>
      </c>
      <c r="L7320" t="s">
        <v>6979</v>
      </c>
      <c r="M7320" t="s">
        <v>30</v>
      </c>
      <c r="N7320">
        <v>98115</v>
      </c>
      <c r="O7320">
        <v>313</v>
      </c>
      <c r="P7320" t="s">
        <v>1856</v>
      </c>
      <c r="Q7320">
        <v>89</v>
      </c>
      <c r="R7320">
        <v>2</v>
      </c>
      <c r="S7320" t="s">
        <v>32</v>
      </c>
      <c r="U7320">
        <v>88.73</v>
      </c>
      <c r="V7320">
        <v>522</v>
      </c>
      <c r="W7320" t="s">
        <v>76</v>
      </c>
      <c r="X7320" s="5">
        <v>43806</v>
      </c>
      <c r="Y7320" t="s">
        <v>20</v>
      </c>
      <c r="Z7320" t="s">
        <v>69</v>
      </c>
      <c r="AA7320" t="s">
        <v>41</v>
      </c>
    </row>
    <row r="7321" spans="1:27" x14ac:dyDescent="0.3">
      <c r="A7321">
        <v>6</v>
      </c>
      <c r="B7321" t="s">
        <v>10</v>
      </c>
      <c r="C7321">
        <v>6</v>
      </c>
      <c r="D7321" t="s">
        <v>26</v>
      </c>
      <c r="E7321" t="s">
        <v>1468</v>
      </c>
      <c r="F7321" t="s">
        <v>13</v>
      </c>
      <c r="G7321" t="s">
        <v>7358</v>
      </c>
      <c r="H7321" s="3">
        <v>0</v>
      </c>
      <c r="I7321" s="5">
        <v>43780</v>
      </c>
      <c r="J7321" s="5" t="str">
        <f t="shared" si="228"/>
        <v>September</v>
      </c>
      <c r="K7321" s="7">
        <f t="shared" si="229"/>
        <v>2019</v>
      </c>
      <c r="L7321" t="s">
        <v>7406</v>
      </c>
      <c r="M7321" t="s">
        <v>73</v>
      </c>
      <c r="N7321">
        <v>53209</v>
      </c>
      <c r="O7321">
        <v>1318</v>
      </c>
      <c r="P7321" t="s">
        <v>1213</v>
      </c>
      <c r="Q7321">
        <v>9</v>
      </c>
      <c r="R7321">
        <v>3</v>
      </c>
      <c r="S7321" t="s">
        <v>75</v>
      </c>
      <c r="U7321">
        <v>8.57</v>
      </c>
      <c r="V7321">
        <v>18</v>
      </c>
      <c r="W7321" t="s">
        <v>76</v>
      </c>
      <c r="X7321" s="5">
        <v>43786</v>
      </c>
      <c r="Y7321" t="s">
        <v>39</v>
      </c>
      <c r="Z7321" t="s">
        <v>82</v>
      </c>
      <c r="AA7321" t="s">
        <v>54</v>
      </c>
    </row>
    <row r="7322" spans="1:27" x14ac:dyDescent="0.3">
      <c r="A7322">
        <v>5</v>
      </c>
      <c r="B7322" t="s">
        <v>43</v>
      </c>
      <c r="C7322">
        <v>6</v>
      </c>
      <c r="D7322" t="s">
        <v>11</v>
      </c>
      <c r="E7322" t="s">
        <v>457</v>
      </c>
      <c r="F7322" t="s">
        <v>13</v>
      </c>
      <c r="G7322" t="s">
        <v>327</v>
      </c>
      <c r="H7322" s="3">
        <v>0</v>
      </c>
      <c r="I7322" s="5">
        <v>43800</v>
      </c>
      <c r="J7322" s="5" t="str">
        <f t="shared" si="228"/>
        <v>September</v>
      </c>
      <c r="K7322" s="7">
        <f t="shared" si="229"/>
        <v>2019</v>
      </c>
      <c r="L7322" t="s">
        <v>7064</v>
      </c>
      <c r="M7322" t="s">
        <v>102</v>
      </c>
      <c r="N7322">
        <v>6824</v>
      </c>
      <c r="O7322">
        <v>741</v>
      </c>
      <c r="P7322" t="s">
        <v>1790</v>
      </c>
      <c r="Q7322">
        <v>251</v>
      </c>
      <c r="R7322">
        <v>3</v>
      </c>
      <c r="S7322" t="s">
        <v>104</v>
      </c>
      <c r="U7322">
        <v>251.2</v>
      </c>
      <c r="V7322">
        <v>897</v>
      </c>
      <c r="W7322" t="s">
        <v>76</v>
      </c>
      <c r="X7322" s="5">
        <v>43805</v>
      </c>
      <c r="Y7322" t="s">
        <v>39</v>
      </c>
      <c r="Z7322" t="s">
        <v>461</v>
      </c>
      <c r="AA7322" t="s">
        <v>24</v>
      </c>
    </row>
    <row r="7323" spans="1:27" x14ac:dyDescent="0.3">
      <c r="A7323">
        <v>5</v>
      </c>
      <c r="B7323" t="s">
        <v>43</v>
      </c>
      <c r="C7323">
        <v>6</v>
      </c>
      <c r="D7323" t="s">
        <v>26</v>
      </c>
      <c r="E7323" t="s">
        <v>457</v>
      </c>
      <c r="F7323" t="s">
        <v>13</v>
      </c>
      <c r="G7323" t="s">
        <v>327</v>
      </c>
      <c r="H7323" s="3">
        <v>0</v>
      </c>
      <c r="I7323" s="5">
        <v>43800</v>
      </c>
      <c r="J7323" s="5" t="str">
        <f t="shared" si="228"/>
        <v>September</v>
      </c>
      <c r="K7323" s="7">
        <f t="shared" si="229"/>
        <v>2019</v>
      </c>
      <c r="L7323" t="s">
        <v>7064</v>
      </c>
      <c r="M7323" t="s">
        <v>102</v>
      </c>
      <c r="N7323">
        <v>6824</v>
      </c>
      <c r="O7323">
        <v>1818</v>
      </c>
      <c r="P7323" t="s">
        <v>3521</v>
      </c>
      <c r="Q7323">
        <v>9</v>
      </c>
      <c r="R7323">
        <v>3</v>
      </c>
      <c r="S7323" t="s">
        <v>104</v>
      </c>
      <c r="U7323">
        <v>9.33</v>
      </c>
      <c r="V7323">
        <v>19</v>
      </c>
      <c r="W7323" t="s">
        <v>76</v>
      </c>
      <c r="X7323" s="5">
        <v>43805</v>
      </c>
      <c r="Y7323" t="s">
        <v>39</v>
      </c>
      <c r="Z7323" t="s">
        <v>461</v>
      </c>
      <c r="AA7323" t="s">
        <v>64</v>
      </c>
    </row>
    <row r="7324" spans="1:27" x14ac:dyDescent="0.3">
      <c r="A7324">
        <v>6</v>
      </c>
      <c r="B7324" t="s">
        <v>10</v>
      </c>
      <c r="C7324">
        <v>6</v>
      </c>
      <c r="D7324" t="s">
        <v>11</v>
      </c>
      <c r="E7324" t="s">
        <v>1468</v>
      </c>
      <c r="F7324" t="s">
        <v>13</v>
      </c>
      <c r="G7324" t="s">
        <v>5371</v>
      </c>
      <c r="H7324" s="3">
        <v>0</v>
      </c>
      <c r="I7324" s="5">
        <v>43817</v>
      </c>
      <c r="J7324" s="5" t="str">
        <f t="shared" si="228"/>
        <v>September</v>
      </c>
      <c r="K7324" s="7">
        <f t="shared" si="229"/>
        <v>2019</v>
      </c>
      <c r="L7324" t="s">
        <v>5494</v>
      </c>
      <c r="M7324" t="s">
        <v>73</v>
      </c>
      <c r="N7324">
        <v>53209</v>
      </c>
      <c r="O7324">
        <v>1564</v>
      </c>
      <c r="P7324" t="s">
        <v>1592</v>
      </c>
      <c r="Q7324">
        <v>23</v>
      </c>
      <c r="R7324">
        <v>5</v>
      </c>
      <c r="S7324" t="s">
        <v>75</v>
      </c>
      <c r="U7324">
        <v>22.99</v>
      </c>
      <c r="V7324">
        <v>100</v>
      </c>
      <c r="W7324" t="s">
        <v>33</v>
      </c>
      <c r="X7324" s="5">
        <v>43823</v>
      </c>
      <c r="Y7324" t="s">
        <v>39</v>
      </c>
      <c r="Z7324" t="s">
        <v>82</v>
      </c>
      <c r="AA7324" t="s">
        <v>47</v>
      </c>
    </row>
    <row r="7325" spans="1:27" x14ac:dyDescent="0.3">
      <c r="A7325">
        <v>6</v>
      </c>
      <c r="B7325" t="s">
        <v>10</v>
      </c>
      <c r="C7325">
        <v>6</v>
      </c>
      <c r="D7325" t="s">
        <v>50</v>
      </c>
      <c r="E7325" t="s">
        <v>1468</v>
      </c>
      <c r="F7325" t="s">
        <v>13</v>
      </c>
      <c r="G7325" t="s">
        <v>5371</v>
      </c>
      <c r="H7325" s="3">
        <v>0</v>
      </c>
      <c r="I7325" s="5">
        <v>43817</v>
      </c>
      <c r="J7325" s="5" t="str">
        <f t="shared" si="228"/>
        <v>September</v>
      </c>
      <c r="K7325" s="7">
        <f t="shared" si="229"/>
        <v>2019</v>
      </c>
      <c r="L7325" t="s">
        <v>5494</v>
      </c>
      <c r="M7325" t="s">
        <v>73</v>
      </c>
      <c r="N7325">
        <v>53209</v>
      </c>
      <c r="O7325">
        <v>1064</v>
      </c>
      <c r="P7325" t="s">
        <v>4724</v>
      </c>
      <c r="Q7325">
        <v>11</v>
      </c>
      <c r="R7325">
        <v>3</v>
      </c>
      <c r="S7325" t="s">
        <v>75</v>
      </c>
      <c r="U7325">
        <v>10.86</v>
      </c>
      <c r="V7325">
        <v>29</v>
      </c>
      <c r="W7325" t="s">
        <v>33</v>
      </c>
      <c r="X7325" s="5">
        <v>43823</v>
      </c>
      <c r="Y7325" t="s">
        <v>39</v>
      </c>
      <c r="Z7325" t="s">
        <v>82</v>
      </c>
      <c r="AA7325" t="s">
        <v>113</v>
      </c>
    </row>
    <row r="7326" spans="1:27" x14ac:dyDescent="0.3">
      <c r="A7326">
        <v>4</v>
      </c>
      <c r="B7326" t="s">
        <v>43</v>
      </c>
      <c r="C7326">
        <v>6</v>
      </c>
      <c r="D7326" t="s">
        <v>11</v>
      </c>
      <c r="E7326" t="s">
        <v>171</v>
      </c>
      <c r="F7326" t="s">
        <v>13</v>
      </c>
      <c r="G7326" t="s">
        <v>8104</v>
      </c>
      <c r="H7326" s="3">
        <v>0.2</v>
      </c>
      <c r="I7326" s="5">
        <v>43829</v>
      </c>
      <c r="J7326" s="5" t="str">
        <f t="shared" si="228"/>
        <v>September</v>
      </c>
      <c r="K7326" s="7">
        <f t="shared" si="229"/>
        <v>2019</v>
      </c>
      <c r="L7326" t="s">
        <v>2413</v>
      </c>
      <c r="M7326" t="s">
        <v>102</v>
      </c>
      <c r="N7326">
        <v>10009</v>
      </c>
      <c r="O7326">
        <v>390</v>
      </c>
      <c r="P7326" t="s">
        <v>2407</v>
      </c>
      <c r="Q7326">
        <v>12</v>
      </c>
      <c r="R7326">
        <v>4</v>
      </c>
      <c r="S7326" t="s">
        <v>104</v>
      </c>
      <c r="U7326">
        <v>12.12</v>
      </c>
      <c r="V7326">
        <v>323</v>
      </c>
      <c r="W7326" t="s">
        <v>19</v>
      </c>
      <c r="X7326" s="5">
        <v>43833</v>
      </c>
      <c r="Y7326" t="s">
        <v>39</v>
      </c>
      <c r="Z7326" t="s">
        <v>175</v>
      </c>
      <c r="AA7326" t="s">
        <v>22</v>
      </c>
    </row>
    <row r="7327" spans="1:27" x14ac:dyDescent="0.3">
      <c r="A7327">
        <v>4</v>
      </c>
      <c r="B7327" t="s">
        <v>43</v>
      </c>
      <c r="C7327">
        <v>6</v>
      </c>
      <c r="D7327" t="s">
        <v>26</v>
      </c>
      <c r="E7327" t="s">
        <v>171</v>
      </c>
      <c r="F7327" t="s">
        <v>13</v>
      </c>
      <c r="G7327" t="s">
        <v>8104</v>
      </c>
      <c r="H7327" s="3">
        <v>0.2</v>
      </c>
      <c r="I7327" s="5">
        <v>43829</v>
      </c>
      <c r="J7327" s="5" t="str">
        <f t="shared" si="228"/>
        <v>September</v>
      </c>
      <c r="K7327" s="7">
        <f t="shared" si="229"/>
        <v>2019</v>
      </c>
      <c r="L7327" t="s">
        <v>2413</v>
      </c>
      <c r="M7327" t="s">
        <v>102</v>
      </c>
      <c r="N7327">
        <v>10009</v>
      </c>
      <c r="O7327">
        <v>1649</v>
      </c>
      <c r="P7327" t="s">
        <v>3420</v>
      </c>
      <c r="Q7327">
        <v>20</v>
      </c>
      <c r="R7327">
        <v>3</v>
      </c>
      <c r="S7327" t="s">
        <v>104</v>
      </c>
      <c r="U7327">
        <v>19.79</v>
      </c>
      <c r="V7327">
        <v>53</v>
      </c>
      <c r="W7327" t="s">
        <v>19</v>
      </c>
      <c r="X7327" s="5">
        <v>43833</v>
      </c>
      <c r="Y7327" t="s">
        <v>39</v>
      </c>
      <c r="Z7327" t="s">
        <v>175</v>
      </c>
      <c r="AA7327" t="s">
        <v>54</v>
      </c>
    </row>
    <row r="7328" spans="1:27" x14ac:dyDescent="0.3">
      <c r="A7328">
        <v>4</v>
      </c>
      <c r="B7328" t="s">
        <v>43</v>
      </c>
      <c r="C7328">
        <v>6</v>
      </c>
      <c r="D7328" t="s">
        <v>50</v>
      </c>
      <c r="E7328" t="s">
        <v>171</v>
      </c>
      <c r="F7328" t="s">
        <v>13</v>
      </c>
      <c r="G7328" t="s">
        <v>8104</v>
      </c>
      <c r="H7328" s="3">
        <v>0</v>
      </c>
      <c r="I7328" s="5">
        <v>43829</v>
      </c>
      <c r="J7328" s="5" t="str">
        <f t="shared" si="228"/>
        <v>September</v>
      </c>
      <c r="K7328" s="7">
        <f t="shared" si="229"/>
        <v>2019</v>
      </c>
      <c r="L7328" t="s">
        <v>2413</v>
      </c>
      <c r="M7328" t="s">
        <v>102</v>
      </c>
      <c r="N7328">
        <v>10009</v>
      </c>
      <c r="O7328">
        <v>732</v>
      </c>
      <c r="P7328" t="s">
        <v>5037</v>
      </c>
      <c r="Q7328">
        <v>3</v>
      </c>
      <c r="R7328">
        <v>7</v>
      </c>
      <c r="S7328" t="s">
        <v>104</v>
      </c>
      <c r="U7328">
        <v>2.73</v>
      </c>
      <c r="V7328">
        <v>91</v>
      </c>
      <c r="W7328" t="s">
        <v>19</v>
      </c>
      <c r="X7328" s="5">
        <v>43833</v>
      </c>
      <c r="Y7328" t="s">
        <v>39</v>
      </c>
      <c r="Z7328" t="s">
        <v>175</v>
      </c>
      <c r="AA7328" t="s">
        <v>52</v>
      </c>
    </row>
    <row r="7329" spans="1:27" x14ac:dyDescent="0.3">
      <c r="A7329">
        <v>6</v>
      </c>
      <c r="B7329" t="s">
        <v>10</v>
      </c>
      <c r="C7329">
        <v>6</v>
      </c>
      <c r="D7329" t="s">
        <v>26</v>
      </c>
      <c r="E7329" t="s">
        <v>122</v>
      </c>
      <c r="F7329" t="s">
        <v>13</v>
      </c>
      <c r="G7329" t="s">
        <v>2307</v>
      </c>
      <c r="H7329" s="3">
        <v>0.2</v>
      </c>
      <c r="I7329" s="5">
        <v>43618</v>
      </c>
      <c r="J7329" s="5" t="str">
        <f t="shared" si="228"/>
        <v>September</v>
      </c>
      <c r="K7329" s="7">
        <f t="shared" si="229"/>
        <v>2019</v>
      </c>
      <c r="L7329" t="s">
        <v>3861</v>
      </c>
      <c r="M7329" t="s">
        <v>73</v>
      </c>
      <c r="N7329">
        <v>77070</v>
      </c>
      <c r="O7329">
        <v>1775</v>
      </c>
      <c r="P7329" t="s">
        <v>1337</v>
      </c>
      <c r="Q7329">
        <v>4</v>
      </c>
      <c r="R7329">
        <v>2</v>
      </c>
      <c r="S7329" t="s">
        <v>75</v>
      </c>
      <c r="U7329">
        <v>3.74</v>
      </c>
      <c r="V7329">
        <v>11</v>
      </c>
      <c r="W7329" t="s">
        <v>19</v>
      </c>
      <c r="X7329" s="5">
        <v>43624</v>
      </c>
      <c r="Y7329" t="s">
        <v>39</v>
      </c>
      <c r="Z7329" t="s">
        <v>77</v>
      </c>
      <c r="AA7329" t="s">
        <v>64</v>
      </c>
    </row>
    <row r="7330" spans="1:27" x14ac:dyDescent="0.3">
      <c r="A7330">
        <v>5</v>
      </c>
      <c r="B7330" t="s">
        <v>43</v>
      </c>
      <c r="C7330">
        <v>6</v>
      </c>
      <c r="D7330" t="s">
        <v>11</v>
      </c>
      <c r="E7330" t="s">
        <v>2626</v>
      </c>
      <c r="F7330" t="s">
        <v>13</v>
      </c>
      <c r="G7330" t="s">
        <v>2627</v>
      </c>
      <c r="H7330" s="3">
        <v>0</v>
      </c>
      <c r="I7330" s="5">
        <v>43772</v>
      </c>
      <c r="J7330" s="5" t="str">
        <f t="shared" si="228"/>
        <v>September</v>
      </c>
      <c r="K7330" s="7">
        <f t="shared" si="229"/>
        <v>2019</v>
      </c>
      <c r="L7330" t="s">
        <v>2628</v>
      </c>
      <c r="M7330" t="s">
        <v>30</v>
      </c>
      <c r="N7330">
        <v>88001</v>
      </c>
      <c r="O7330">
        <v>32</v>
      </c>
      <c r="P7330" t="s">
        <v>265</v>
      </c>
      <c r="Q7330">
        <v>17</v>
      </c>
      <c r="R7330">
        <v>3</v>
      </c>
      <c r="S7330" t="s">
        <v>32</v>
      </c>
      <c r="U7330">
        <v>17.38</v>
      </c>
      <c r="V7330">
        <v>41</v>
      </c>
      <c r="W7330" t="s">
        <v>19</v>
      </c>
      <c r="X7330" s="5">
        <v>43777</v>
      </c>
      <c r="Y7330" t="s">
        <v>39</v>
      </c>
      <c r="Z7330" t="s">
        <v>413</v>
      </c>
      <c r="AA7330" t="s">
        <v>47</v>
      </c>
    </row>
    <row r="7331" spans="1:27" x14ac:dyDescent="0.3">
      <c r="A7331">
        <v>3</v>
      </c>
      <c r="B7331" t="s">
        <v>25</v>
      </c>
      <c r="C7331">
        <v>1</v>
      </c>
      <c r="D7331" t="s">
        <v>26</v>
      </c>
      <c r="E7331" t="s">
        <v>27</v>
      </c>
      <c r="F7331" t="s">
        <v>13</v>
      </c>
      <c r="G7331" t="s">
        <v>2379</v>
      </c>
      <c r="H7331" s="3">
        <v>0</v>
      </c>
      <c r="I7331" s="5">
        <v>43626</v>
      </c>
      <c r="J7331" s="5" t="str">
        <f t="shared" si="228"/>
        <v>September</v>
      </c>
      <c r="K7331" s="7">
        <f t="shared" si="229"/>
        <v>2019</v>
      </c>
      <c r="L7331" t="s">
        <v>3121</v>
      </c>
      <c r="M7331" t="s">
        <v>30</v>
      </c>
      <c r="N7331">
        <v>90032</v>
      </c>
      <c r="O7331">
        <v>1169</v>
      </c>
      <c r="P7331" t="s">
        <v>2889</v>
      </c>
      <c r="Q7331">
        <v>5</v>
      </c>
      <c r="R7331">
        <v>5</v>
      </c>
      <c r="S7331" t="s">
        <v>32</v>
      </c>
      <c r="U7331">
        <v>4.76</v>
      </c>
      <c r="V7331">
        <v>16</v>
      </c>
      <c r="W7331" t="s">
        <v>19</v>
      </c>
      <c r="X7331" s="5">
        <v>43629</v>
      </c>
      <c r="Y7331" t="s">
        <v>130</v>
      </c>
      <c r="Z7331" t="s">
        <v>34</v>
      </c>
      <c r="AA7331" t="s">
        <v>49</v>
      </c>
    </row>
    <row r="7332" spans="1:27" x14ac:dyDescent="0.3">
      <c r="A7332">
        <v>6</v>
      </c>
      <c r="B7332" t="s">
        <v>10</v>
      </c>
      <c r="C7332">
        <v>6</v>
      </c>
      <c r="D7332" t="s">
        <v>11</v>
      </c>
      <c r="E7332" t="s">
        <v>201</v>
      </c>
      <c r="F7332" t="s">
        <v>13</v>
      </c>
      <c r="G7332" t="s">
        <v>5811</v>
      </c>
      <c r="H7332" s="3">
        <v>0.2</v>
      </c>
      <c r="I7332" s="5">
        <v>43727</v>
      </c>
      <c r="J7332" s="5" t="str">
        <f t="shared" si="228"/>
        <v>September</v>
      </c>
      <c r="K7332" s="7">
        <f t="shared" si="229"/>
        <v>2019</v>
      </c>
      <c r="L7332" t="s">
        <v>5812</v>
      </c>
      <c r="M7332" t="s">
        <v>30</v>
      </c>
      <c r="N7332">
        <v>97477</v>
      </c>
      <c r="O7332">
        <v>875</v>
      </c>
      <c r="P7332" t="s">
        <v>8178</v>
      </c>
      <c r="Q7332">
        <v>61</v>
      </c>
      <c r="R7332">
        <v>8</v>
      </c>
      <c r="S7332" t="s">
        <v>32</v>
      </c>
      <c r="U7332">
        <v>61.38</v>
      </c>
      <c r="V7332">
        <v>409</v>
      </c>
      <c r="W7332" t="s">
        <v>33</v>
      </c>
      <c r="X7332" s="5">
        <v>43733</v>
      </c>
      <c r="Y7332" t="s">
        <v>39</v>
      </c>
      <c r="Z7332" t="s">
        <v>262</v>
      </c>
      <c r="AA7332" t="s">
        <v>47</v>
      </c>
    </row>
    <row r="7333" spans="1:27" x14ac:dyDescent="0.3">
      <c r="A7333">
        <v>6</v>
      </c>
      <c r="B7333" t="s">
        <v>10</v>
      </c>
      <c r="C7333">
        <v>6</v>
      </c>
      <c r="D7333" t="s">
        <v>11</v>
      </c>
      <c r="E7333" t="s">
        <v>201</v>
      </c>
      <c r="F7333" t="s">
        <v>13</v>
      </c>
      <c r="G7333" t="s">
        <v>5811</v>
      </c>
      <c r="H7333" s="3">
        <v>0.7</v>
      </c>
      <c r="I7333" s="5">
        <v>43727</v>
      </c>
      <c r="J7333" s="5" t="str">
        <f t="shared" si="228"/>
        <v>September</v>
      </c>
      <c r="K7333" s="7">
        <f t="shared" si="229"/>
        <v>2019</v>
      </c>
      <c r="L7333" t="s">
        <v>5812</v>
      </c>
      <c r="M7333" t="s">
        <v>30</v>
      </c>
      <c r="N7333">
        <v>97477</v>
      </c>
      <c r="O7333">
        <v>1228</v>
      </c>
      <c r="P7333" t="s">
        <v>8115</v>
      </c>
      <c r="Q7333">
        <v>-128</v>
      </c>
      <c r="R7333">
        <v>2</v>
      </c>
      <c r="S7333" t="s">
        <v>32</v>
      </c>
      <c r="U7333">
        <v>-128.24</v>
      </c>
      <c r="V7333">
        <v>73</v>
      </c>
      <c r="W7333" t="s">
        <v>33</v>
      </c>
      <c r="X7333" s="5">
        <v>43733</v>
      </c>
      <c r="Y7333" t="s">
        <v>39</v>
      </c>
      <c r="Z7333" t="s">
        <v>262</v>
      </c>
      <c r="AA7333" t="s">
        <v>22</v>
      </c>
    </row>
    <row r="7334" spans="1:27" x14ac:dyDescent="0.3">
      <c r="A7334">
        <v>6</v>
      </c>
      <c r="B7334" t="s">
        <v>10</v>
      </c>
      <c r="C7334">
        <v>6</v>
      </c>
      <c r="D7334" t="s">
        <v>26</v>
      </c>
      <c r="E7334" t="s">
        <v>201</v>
      </c>
      <c r="F7334" t="s">
        <v>13</v>
      </c>
      <c r="G7334" t="s">
        <v>5811</v>
      </c>
      <c r="H7334" s="3">
        <v>0.2</v>
      </c>
      <c r="I7334" s="5">
        <v>43727</v>
      </c>
      <c r="J7334" s="5" t="str">
        <f t="shared" si="228"/>
        <v>September</v>
      </c>
      <c r="K7334" s="7">
        <f t="shared" si="229"/>
        <v>2019</v>
      </c>
      <c r="L7334" t="s">
        <v>5812</v>
      </c>
      <c r="M7334" t="s">
        <v>30</v>
      </c>
      <c r="N7334">
        <v>97477</v>
      </c>
      <c r="O7334">
        <v>1258</v>
      </c>
      <c r="P7334" t="s">
        <v>3879</v>
      </c>
      <c r="Q7334">
        <v>7</v>
      </c>
      <c r="R7334">
        <v>3</v>
      </c>
      <c r="S7334" t="s">
        <v>32</v>
      </c>
      <c r="U7334">
        <v>6.55</v>
      </c>
      <c r="V7334">
        <v>24</v>
      </c>
      <c r="W7334" t="s">
        <v>33</v>
      </c>
      <c r="X7334" s="5">
        <v>43733</v>
      </c>
      <c r="Y7334" t="s">
        <v>39</v>
      </c>
      <c r="Z7334" t="s">
        <v>262</v>
      </c>
      <c r="AA7334" t="s">
        <v>49</v>
      </c>
    </row>
    <row r="7335" spans="1:27" x14ac:dyDescent="0.3">
      <c r="A7335">
        <v>6</v>
      </c>
      <c r="B7335" t="s">
        <v>10</v>
      </c>
      <c r="C7335">
        <v>6</v>
      </c>
      <c r="D7335" t="s">
        <v>50</v>
      </c>
      <c r="E7335" t="s">
        <v>201</v>
      </c>
      <c r="F7335" t="s">
        <v>13</v>
      </c>
      <c r="G7335" t="s">
        <v>5811</v>
      </c>
      <c r="H7335" s="3">
        <v>0.2</v>
      </c>
      <c r="I7335" s="5">
        <v>43727</v>
      </c>
      <c r="J7335" s="5" t="str">
        <f t="shared" si="228"/>
        <v>September</v>
      </c>
      <c r="K7335" s="7">
        <f t="shared" si="229"/>
        <v>2019</v>
      </c>
      <c r="L7335" t="s">
        <v>5812</v>
      </c>
      <c r="M7335" t="s">
        <v>30</v>
      </c>
      <c r="N7335">
        <v>97477</v>
      </c>
      <c r="O7335">
        <v>1103</v>
      </c>
      <c r="P7335" t="s">
        <v>1193</v>
      </c>
      <c r="Q7335">
        <v>19</v>
      </c>
      <c r="R7335">
        <v>3</v>
      </c>
      <c r="S7335" t="s">
        <v>32</v>
      </c>
      <c r="U7335">
        <v>19.2</v>
      </c>
      <c r="V7335">
        <v>192</v>
      </c>
      <c r="W7335" t="s">
        <v>33</v>
      </c>
      <c r="X7335" s="5">
        <v>43733</v>
      </c>
      <c r="Y7335" t="s">
        <v>39</v>
      </c>
      <c r="Z7335" t="s">
        <v>262</v>
      </c>
      <c r="AA7335" t="s">
        <v>52</v>
      </c>
    </row>
    <row r="7336" spans="1:27" x14ac:dyDescent="0.3">
      <c r="A7336">
        <v>6</v>
      </c>
      <c r="B7336" t="s">
        <v>10</v>
      </c>
      <c r="C7336">
        <v>6</v>
      </c>
      <c r="D7336" t="s">
        <v>11</v>
      </c>
      <c r="E7336" t="s">
        <v>509</v>
      </c>
      <c r="F7336" t="s">
        <v>13</v>
      </c>
      <c r="G7336" t="s">
        <v>6938</v>
      </c>
      <c r="H7336" s="3">
        <v>0</v>
      </c>
      <c r="I7336" s="5">
        <v>43787</v>
      </c>
      <c r="J7336" s="5" t="str">
        <f t="shared" si="228"/>
        <v>September</v>
      </c>
      <c r="K7336" s="7">
        <f t="shared" si="229"/>
        <v>2019</v>
      </c>
      <c r="L7336" t="s">
        <v>7010</v>
      </c>
      <c r="M7336" t="s">
        <v>73</v>
      </c>
      <c r="N7336">
        <v>48601</v>
      </c>
      <c r="O7336">
        <v>394</v>
      </c>
      <c r="P7336" t="s">
        <v>2330</v>
      </c>
      <c r="Q7336">
        <v>8</v>
      </c>
      <c r="R7336">
        <v>4</v>
      </c>
      <c r="S7336" t="s">
        <v>75</v>
      </c>
      <c r="U7336">
        <v>8.3000000000000007</v>
      </c>
      <c r="V7336">
        <v>20</v>
      </c>
      <c r="W7336" t="s">
        <v>76</v>
      </c>
      <c r="X7336" s="5">
        <v>43793</v>
      </c>
      <c r="Y7336" t="s">
        <v>39</v>
      </c>
      <c r="Z7336" t="s">
        <v>156</v>
      </c>
      <c r="AA7336" t="s">
        <v>47</v>
      </c>
    </row>
    <row r="7337" spans="1:27" x14ac:dyDescent="0.3">
      <c r="A7337">
        <v>7</v>
      </c>
      <c r="B7337" t="s">
        <v>25</v>
      </c>
      <c r="C7337">
        <v>6</v>
      </c>
      <c r="D7337" t="s">
        <v>26</v>
      </c>
      <c r="E7337" t="s">
        <v>201</v>
      </c>
      <c r="F7337" t="s">
        <v>13</v>
      </c>
      <c r="G7337" t="s">
        <v>7125</v>
      </c>
      <c r="H7337" s="3">
        <v>0.2</v>
      </c>
      <c r="I7337" s="5">
        <v>43780</v>
      </c>
      <c r="J7337" s="5" t="str">
        <f t="shared" si="228"/>
        <v>September</v>
      </c>
      <c r="K7337" s="7">
        <f t="shared" si="229"/>
        <v>2019</v>
      </c>
      <c r="L7337" t="s">
        <v>7513</v>
      </c>
      <c r="M7337" t="s">
        <v>102</v>
      </c>
      <c r="N7337">
        <v>45503</v>
      </c>
      <c r="O7337">
        <v>1827</v>
      </c>
      <c r="P7337" t="s">
        <v>1149</v>
      </c>
      <c r="Q7337">
        <v>4</v>
      </c>
      <c r="R7337">
        <v>2</v>
      </c>
      <c r="S7337" t="s">
        <v>104</v>
      </c>
      <c r="U7337">
        <v>3.63</v>
      </c>
      <c r="V7337">
        <v>10</v>
      </c>
      <c r="W7337" t="s">
        <v>76</v>
      </c>
      <c r="X7337" s="5">
        <v>43787</v>
      </c>
      <c r="Y7337" t="s">
        <v>39</v>
      </c>
      <c r="Z7337" t="s">
        <v>309</v>
      </c>
      <c r="AA7337" t="s">
        <v>64</v>
      </c>
    </row>
    <row r="7338" spans="1:27" x14ac:dyDescent="0.3">
      <c r="A7338">
        <v>3</v>
      </c>
      <c r="B7338" t="s">
        <v>10</v>
      </c>
      <c r="C7338">
        <v>3</v>
      </c>
      <c r="D7338" t="s">
        <v>11</v>
      </c>
      <c r="E7338" t="s">
        <v>12</v>
      </c>
      <c r="F7338" t="s">
        <v>13</v>
      </c>
      <c r="G7338" t="s">
        <v>5421</v>
      </c>
      <c r="H7338" s="3">
        <v>0</v>
      </c>
      <c r="I7338" s="5">
        <v>43771</v>
      </c>
      <c r="J7338" s="5" t="str">
        <f t="shared" si="228"/>
        <v>September</v>
      </c>
      <c r="K7338" s="7">
        <f t="shared" si="229"/>
        <v>2019</v>
      </c>
      <c r="L7338" t="s">
        <v>5422</v>
      </c>
      <c r="M7338" t="s">
        <v>16</v>
      </c>
      <c r="N7338">
        <v>42420</v>
      </c>
      <c r="O7338">
        <v>833</v>
      </c>
      <c r="P7338" t="s">
        <v>23</v>
      </c>
      <c r="Q7338">
        <v>293</v>
      </c>
      <c r="R7338">
        <v>4</v>
      </c>
      <c r="S7338" t="s">
        <v>18</v>
      </c>
      <c r="U7338">
        <v>292.77999999999997</v>
      </c>
      <c r="V7338">
        <v>976</v>
      </c>
      <c r="W7338" t="s">
        <v>33</v>
      </c>
      <c r="X7338" s="5">
        <v>43774</v>
      </c>
      <c r="Y7338" t="s">
        <v>20</v>
      </c>
      <c r="Z7338" t="s">
        <v>21</v>
      </c>
      <c r="AA7338" t="s">
        <v>24</v>
      </c>
    </row>
    <row r="7339" spans="1:27" x14ac:dyDescent="0.3">
      <c r="A7339">
        <v>3</v>
      </c>
      <c r="B7339" t="s">
        <v>10</v>
      </c>
      <c r="C7339">
        <v>3</v>
      </c>
      <c r="D7339" t="s">
        <v>26</v>
      </c>
      <c r="E7339" t="s">
        <v>12</v>
      </c>
      <c r="F7339" t="s">
        <v>13</v>
      </c>
      <c r="G7339" t="s">
        <v>5421</v>
      </c>
      <c r="H7339" s="3">
        <v>0</v>
      </c>
      <c r="I7339" s="5">
        <v>43771</v>
      </c>
      <c r="J7339" s="5" t="str">
        <f t="shared" si="228"/>
        <v>September</v>
      </c>
      <c r="K7339" s="7">
        <f t="shared" si="229"/>
        <v>2019</v>
      </c>
      <c r="L7339" t="s">
        <v>5422</v>
      </c>
      <c r="M7339" t="s">
        <v>16</v>
      </c>
      <c r="N7339">
        <v>42420</v>
      </c>
      <c r="O7339">
        <v>981</v>
      </c>
      <c r="P7339" t="s">
        <v>5876</v>
      </c>
      <c r="Q7339">
        <v>3</v>
      </c>
      <c r="R7339">
        <v>2</v>
      </c>
      <c r="S7339" t="s">
        <v>18</v>
      </c>
      <c r="U7339">
        <v>2.61</v>
      </c>
      <c r="V7339">
        <v>5</v>
      </c>
      <c r="W7339" t="s">
        <v>33</v>
      </c>
      <c r="X7339" s="5">
        <v>43774</v>
      </c>
      <c r="Y7339" t="s">
        <v>20</v>
      </c>
      <c r="Z7339" t="s">
        <v>21</v>
      </c>
      <c r="AA7339" t="s">
        <v>119</v>
      </c>
    </row>
    <row r="7340" spans="1:27" x14ac:dyDescent="0.3">
      <c r="A7340">
        <v>3</v>
      </c>
      <c r="B7340" t="s">
        <v>10</v>
      </c>
      <c r="C7340">
        <v>3</v>
      </c>
      <c r="D7340" t="s">
        <v>26</v>
      </c>
      <c r="E7340" t="s">
        <v>12</v>
      </c>
      <c r="F7340" t="s">
        <v>13</v>
      </c>
      <c r="G7340" t="s">
        <v>5421</v>
      </c>
      <c r="H7340" s="3">
        <v>0</v>
      </c>
      <c r="I7340" s="5">
        <v>43771</v>
      </c>
      <c r="J7340" s="5" t="str">
        <f t="shared" si="228"/>
        <v>September</v>
      </c>
      <c r="K7340" s="7">
        <f t="shared" si="229"/>
        <v>2019</v>
      </c>
      <c r="L7340" t="s">
        <v>5422</v>
      </c>
      <c r="M7340" t="s">
        <v>16</v>
      </c>
      <c r="N7340">
        <v>42420</v>
      </c>
      <c r="O7340">
        <v>1528</v>
      </c>
      <c r="P7340" t="s">
        <v>841</v>
      </c>
      <c r="Q7340">
        <v>17</v>
      </c>
      <c r="R7340">
        <v>4</v>
      </c>
      <c r="S7340" t="s">
        <v>18</v>
      </c>
      <c r="U7340">
        <v>16.78</v>
      </c>
      <c r="V7340">
        <v>60</v>
      </c>
      <c r="W7340" t="s">
        <v>33</v>
      </c>
      <c r="X7340" s="5">
        <v>43774</v>
      </c>
      <c r="Y7340" t="s">
        <v>20</v>
      </c>
      <c r="Z7340" t="s">
        <v>21</v>
      </c>
      <c r="AA7340" t="s">
        <v>42</v>
      </c>
    </row>
    <row r="7341" spans="1:27" x14ac:dyDescent="0.3">
      <c r="A7341">
        <v>3</v>
      </c>
      <c r="B7341" t="s">
        <v>10</v>
      </c>
      <c r="C7341">
        <v>3</v>
      </c>
      <c r="D7341" t="s">
        <v>50</v>
      </c>
      <c r="E7341" t="s">
        <v>12</v>
      </c>
      <c r="F7341" t="s">
        <v>13</v>
      </c>
      <c r="G7341" t="s">
        <v>5421</v>
      </c>
      <c r="H7341" s="3">
        <v>0</v>
      </c>
      <c r="I7341" s="5">
        <v>43771</v>
      </c>
      <c r="J7341" s="5" t="str">
        <f t="shared" si="228"/>
        <v>September</v>
      </c>
      <c r="K7341" s="7">
        <f t="shared" si="229"/>
        <v>2019</v>
      </c>
      <c r="L7341" t="s">
        <v>5422</v>
      </c>
      <c r="M7341" t="s">
        <v>16</v>
      </c>
      <c r="N7341">
        <v>42420</v>
      </c>
      <c r="O7341">
        <v>1004</v>
      </c>
      <c r="P7341" t="s">
        <v>4866</v>
      </c>
      <c r="Q7341">
        <v>517</v>
      </c>
      <c r="R7341">
        <v>9</v>
      </c>
      <c r="S7341" t="s">
        <v>18</v>
      </c>
      <c r="U7341">
        <v>517.48</v>
      </c>
      <c r="V7341">
        <v>2250</v>
      </c>
      <c r="W7341" t="s">
        <v>33</v>
      </c>
      <c r="X7341" s="5">
        <v>43774</v>
      </c>
      <c r="Y7341" t="s">
        <v>20</v>
      </c>
      <c r="Z7341" t="s">
        <v>21</v>
      </c>
      <c r="AA7341" t="s">
        <v>113</v>
      </c>
    </row>
    <row r="7342" spans="1:27" x14ac:dyDescent="0.3">
      <c r="A7342">
        <v>3</v>
      </c>
      <c r="B7342" t="s">
        <v>25</v>
      </c>
      <c r="C7342">
        <v>1</v>
      </c>
      <c r="D7342" t="s">
        <v>11</v>
      </c>
      <c r="E7342" t="s">
        <v>3214</v>
      </c>
      <c r="F7342" t="s">
        <v>13</v>
      </c>
      <c r="G7342" t="s">
        <v>579</v>
      </c>
      <c r="H7342" s="3">
        <v>0</v>
      </c>
      <c r="I7342" s="5">
        <v>43645</v>
      </c>
      <c r="J7342" s="5" t="str">
        <f t="shared" si="228"/>
        <v>September</v>
      </c>
      <c r="K7342" s="7">
        <f t="shared" si="229"/>
        <v>2019</v>
      </c>
      <c r="L7342" t="s">
        <v>5221</v>
      </c>
      <c r="M7342" t="s">
        <v>102</v>
      </c>
      <c r="N7342">
        <v>6460</v>
      </c>
      <c r="O7342">
        <v>492</v>
      </c>
      <c r="P7342" t="s">
        <v>5222</v>
      </c>
      <c r="Q7342">
        <v>9</v>
      </c>
      <c r="R7342">
        <v>2</v>
      </c>
      <c r="S7342" t="s">
        <v>104</v>
      </c>
      <c r="U7342">
        <v>8.5500000000000007</v>
      </c>
      <c r="V7342">
        <v>25</v>
      </c>
      <c r="W7342" t="s">
        <v>33</v>
      </c>
      <c r="X7342" s="5">
        <v>43648</v>
      </c>
      <c r="Y7342" t="s">
        <v>130</v>
      </c>
      <c r="Z7342" t="s">
        <v>461</v>
      </c>
      <c r="AA7342" t="s">
        <v>47</v>
      </c>
    </row>
    <row r="7343" spans="1:27" x14ac:dyDescent="0.3">
      <c r="A7343">
        <v>3</v>
      </c>
      <c r="B7343" t="s">
        <v>25</v>
      </c>
      <c r="C7343">
        <v>1</v>
      </c>
      <c r="D7343" t="s">
        <v>11</v>
      </c>
      <c r="E7343" t="s">
        <v>3214</v>
      </c>
      <c r="F7343" t="s">
        <v>13</v>
      </c>
      <c r="G7343" t="s">
        <v>579</v>
      </c>
      <c r="H7343" s="3">
        <v>0</v>
      </c>
      <c r="I7343" s="5">
        <v>43645</v>
      </c>
      <c r="J7343" s="5" t="str">
        <f t="shared" si="228"/>
        <v>September</v>
      </c>
      <c r="K7343" s="7">
        <f t="shared" si="229"/>
        <v>2019</v>
      </c>
      <c r="L7343" t="s">
        <v>5221</v>
      </c>
      <c r="M7343" t="s">
        <v>102</v>
      </c>
      <c r="N7343">
        <v>6460</v>
      </c>
      <c r="O7343">
        <v>840</v>
      </c>
      <c r="P7343" t="s">
        <v>2338</v>
      </c>
      <c r="Q7343">
        <v>185</v>
      </c>
      <c r="R7343">
        <v>9</v>
      </c>
      <c r="S7343" t="s">
        <v>104</v>
      </c>
      <c r="U7343">
        <v>185.26</v>
      </c>
      <c r="V7343">
        <v>639</v>
      </c>
      <c r="W7343" t="s">
        <v>33</v>
      </c>
      <c r="X7343" s="5">
        <v>43648</v>
      </c>
      <c r="Y7343" t="s">
        <v>130</v>
      </c>
      <c r="Z7343" t="s">
        <v>461</v>
      </c>
      <c r="AA7343" t="s">
        <v>22</v>
      </c>
    </row>
    <row r="7344" spans="1:27" x14ac:dyDescent="0.3">
      <c r="A7344">
        <v>3</v>
      </c>
      <c r="B7344" t="s">
        <v>25</v>
      </c>
      <c r="C7344">
        <v>1</v>
      </c>
      <c r="D7344" t="s">
        <v>26</v>
      </c>
      <c r="E7344" t="s">
        <v>3214</v>
      </c>
      <c r="F7344" t="s">
        <v>13</v>
      </c>
      <c r="G7344" t="s">
        <v>579</v>
      </c>
      <c r="H7344" s="3">
        <v>0</v>
      </c>
      <c r="I7344" s="5">
        <v>43645</v>
      </c>
      <c r="J7344" s="5" t="str">
        <f t="shared" si="228"/>
        <v>September</v>
      </c>
      <c r="K7344" s="7">
        <f t="shared" si="229"/>
        <v>2019</v>
      </c>
      <c r="L7344" t="s">
        <v>5221</v>
      </c>
      <c r="M7344" t="s">
        <v>102</v>
      </c>
      <c r="N7344">
        <v>6460</v>
      </c>
      <c r="O7344">
        <v>73</v>
      </c>
      <c r="P7344" t="s">
        <v>3095</v>
      </c>
      <c r="Q7344">
        <v>8</v>
      </c>
      <c r="R7344">
        <v>3</v>
      </c>
      <c r="S7344" t="s">
        <v>104</v>
      </c>
      <c r="U7344">
        <v>7.98</v>
      </c>
      <c r="V7344">
        <v>31</v>
      </c>
      <c r="W7344" t="s">
        <v>33</v>
      </c>
      <c r="X7344" s="5">
        <v>43648</v>
      </c>
      <c r="Y7344" t="s">
        <v>130</v>
      </c>
      <c r="Z7344" t="s">
        <v>461</v>
      </c>
      <c r="AA7344" t="s">
        <v>356</v>
      </c>
    </row>
    <row r="7345" spans="1:27" x14ac:dyDescent="0.3">
      <c r="A7345">
        <v>5</v>
      </c>
      <c r="B7345" t="s">
        <v>43</v>
      </c>
      <c r="C7345">
        <v>6</v>
      </c>
      <c r="D7345" t="s">
        <v>26</v>
      </c>
      <c r="E7345" t="s">
        <v>65</v>
      </c>
      <c r="F7345" t="s">
        <v>13</v>
      </c>
      <c r="G7345" t="s">
        <v>5413</v>
      </c>
      <c r="H7345" s="3">
        <v>0</v>
      </c>
      <c r="I7345" s="5">
        <v>43549</v>
      </c>
      <c r="J7345" s="5" t="str">
        <f t="shared" si="228"/>
        <v>September</v>
      </c>
      <c r="K7345" s="7">
        <f t="shared" si="229"/>
        <v>2019</v>
      </c>
      <c r="L7345" t="s">
        <v>6553</v>
      </c>
      <c r="M7345" t="s">
        <v>30</v>
      </c>
      <c r="N7345">
        <v>98103</v>
      </c>
      <c r="O7345">
        <v>1122</v>
      </c>
      <c r="P7345" t="s">
        <v>2815</v>
      </c>
      <c r="Q7345">
        <v>7</v>
      </c>
      <c r="R7345">
        <v>2</v>
      </c>
      <c r="S7345" t="s">
        <v>32</v>
      </c>
      <c r="U7345">
        <v>6.93</v>
      </c>
      <c r="V7345">
        <v>23</v>
      </c>
      <c r="W7345" t="s">
        <v>33</v>
      </c>
      <c r="X7345" s="5">
        <v>43554</v>
      </c>
      <c r="Y7345" t="s">
        <v>39</v>
      </c>
      <c r="Z7345" t="s">
        <v>69</v>
      </c>
      <c r="AA7345" t="s">
        <v>49</v>
      </c>
    </row>
    <row r="7346" spans="1:27" x14ac:dyDescent="0.3">
      <c r="A7346">
        <v>5</v>
      </c>
      <c r="B7346" t="s">
        <v>25</v>
      </c>
      <c r="C7346">
        <v>3</v>
      </c>
      <c r="D7346" t="s">
        <v>26</v>
      </c>
      <c r="E7346" t="s">
        <v>171</v>
      </c>
      <c r="F7346" t="s">
        <v>13</v>
      </c>
      <c r="G7346" t="s">
        <v>6964</v>
      </c>
      <c r="H7346" s="3">
        <v>0</v>
      </c>
      <c r="I7346" s="5">
        <v>43777</v>
      </c>
      <c r="J7346" s="5" t="str">
        <f t="shared" si="228"/>
        <v>September</v>
      </c>
      <c r="K7346" s="7">
        <f t="shared" si="229"/>
        <v>2019</v>
      </c>
      <c r="L7346" t="s">
        <v>7338</v>
      </c>
      <c r="M7346" t="s">
        <v>102</v>
      </c>
      <c r="N7346">
        <v>10035</v>
      </c>
      <c r="O7346">
        <v>1236</v>
      </c>
      <c r="P7346" t="s">
        <v>7339</v>
      </c>
      <c r="Q7346">
        <v>33</v>
      </c>
      <c r="R7346">
        <v>5</v>
      </c>
      <c r="S7346" t="s">
        <v>104</v>
      </c>
      <c r="U7346">
        <v>32.97</v>
      </c>
      <c r="V7346">
        <v>110</v>
      </c>
      <c r="W7346" t="s">
        <v>76</v>
      </c>
      <c r="X7346" s="5">
        <v>43782</v>
      </c>
      <c r="Y7346" t="s">
        <v>20</v>
      </c>
      <c r="Z7346" t="s">
        <v>175</v>
      </c>
      <c r="AA7346" t="s">
        <v>49</v>
      </c>
    </row>
    <row r="7347" spans="1:27" x14ac:dyDescent="0.3">
      <c r="A7347">
        <v>5</v>
      </c>
      <c r="B7347" t="s">
        <v>43</v>
      </c>
      <c r="C7347">
        <v>6</v>
      </c>
      <c r="D7347" t="s">
        <v>26</v>
      </c>
      <c r="E7347" t="s">
        <v>65</v>
      </c>
      <c r="F7347" t="s">
        <v>13</v>
      </c>
      <c r="G7347" t="s">
        <v>911</v>
      </c>
      <c r="H7347" s="3">
        <v>0</v>
      </c>
      <c r="I7347" s="5">
        <v>43581</v>
      </c>
      <c r="J7347" s="5" t="str">
        <f t="shared" si="228"/>
        <v>September</v>
      </c>
      <c r="K7347" s="7">
        <f t="shared" si="229"/>
        <v>2019</v>
      </c>
      <c r="L7347" t="s">
        <v>7649</v>
      </c>
      <c r="M7347" t="s">
        <v>30</v>
      </c>
      <c r="N7347">
        <v>98115</v>
      </c>
      <c r="O7347">
        <v>1524</v>
      </c>
      <c r="P7347" t="s">
        <v>2908</v>
      </c>
      <c r="Q7347">
        <v>9</v>
      </c>
      <c r="R7347">
        <v>3</v>
      </c>
      <c r="S7347" t="s">
        <v>32</v>
      </c>
      <c r="U7347">
        <v>9.36</v>
      </c>
      <c r="V7347">
        <v>20</v>
      </c>
      <c r="W7347" t="s">
        <v>76</v>
      </c>
      <c r="X7347" s="5">
        <v>43586</v>
      </c>
      <c r="Y7347" t="s">
        <v>39</v>
      </c>
      <c r="Z7347" t="s">
        <v>69</v>
      </c>
      <c r="AA7347" t="s">
        <v>64</v>
      </c>
    </row>
    <row r="7348" spans="1:27" x14ac:dyDescent="0.3">
      <c r="A7348">
        <v>5</v>
      </c>
      <c r="B7348" t="s">
        <v>43</v>
      </c>
      <c r="C7348">
        <v>6</v>
      </c>
      <c r="D7348" t="s">
        <v>26</v>
      </c>
      <c r="E7348" t="s">
        <v>65</v>
      </c>
      <c r="F7348" t="s">
        <v>13</v>
      </c>
      <c r="G7348" t="s">
        <v>911</v>
      </c>
      <c r="H7348" s="3">
        <v>0</v>
      </c>
      <c r="I7348" s="5">
        <v>43581</v>
      </c>
      <c r="J7348" s="5" t="str">
        <f t="shared" si="228"/>
        <v>September</v>
      </c>
      <c r="K7348" s="7">
        <f t="shared" si="229"/>
        <v>2019</v>
      </c>
      <c r="L7348" t="s">
        <v>7649</v>
      </c>
      <c r="M7348" t="s">
        <v>30</v>
      </c>
      <c r="N7348">
        <v>98115</v>
      </c>
      <c r="O7348">
        <v>185</v>
      </c>
      <c r="P7348" t="s">
        <v>7286</v>
      </c>
      <c r="Q7348">
        <v>19</v>
      </c>
      <c r="R7348">
        <v>8</v>
      </c>
      <c r="S7348" t="s">
        <v>32</v>
      </c>
      <c r="U7348">
        <v>19.25</v>
      </c>
      <c r="V7348">
        <v>39</v>
      </c>
      <c r="W7348" t="s">
        <v>76</v>
      </c>
      <c r="X7348" s="5">
        <v>43586</v>
      </c>
      <c r="Y7348" t="s">
        <v>39</v>
      </c>
      <c r="Z7348" t="s">
        <v>69</v>
      </c>
      <c r="AA7348" t="s">
        <v>35</v>
      </c>
    </row>
    <row r="7349" spans="1:27" x14ac:dyDescent="0.3">
      <c r="A7349">
        <v>0</v>
      </c>
      <c r="B7349" t="s">
        <v>10</v>
      </c>
      <c r="C7349">
        <v>0</v>
      </c>
      <c r="D7349" t="s">
        <v>11</v>
      </c>
      <c r="E7349" t="s">
        <v>1804</v>
      </c>
      <c r="F7349" t="s">
        <v>13</v>
      </c>
      <c r="G7349" t="s">
        <v>1614</v>
      </c>
      <c r="H7349" s="3">
        <v>0</v>
      </c>
      <c r="I7349" s="5">
        <v>43599</v>
      </c>
      <c r="J7349" s="5" t="str">
        <f t="shared" si="228"/>
        <v>September</v>
      </c>
      <c r="K7349" s="7">
        <f t="shared" si="229"/>
        <v>2019</v>
      </c>
      <c r="L7349" t="s">
        <v>1805</v>
      </c>
      <c r="M7349" t="s">
        <v>30</v>
      </c>
      <c r="N7349">
        <v>92704</v>
      </c>
      <c r="O7349">
        <v>591</v>
      </c>
      <c r="P7349" t="s">
        <v>1662</v>
      </c>
      <c r="Q7349">
        <v>6</v>
      </c>
      <c r="R7349">
        <v>2</v>
      </c>
      <c r="S7349" t="s">
        <v>32</v>
      </c>
      <c r="U7349">
        <v>6.22</v>
      </c>
      <c r="V7349">
        <v>18</v>
      </c>
      <c r="W7349" t="s">
        <v>19</v>
      </c>
      <c r="X7349" s="5">
        <v>43599</v>
      </c>
      <c r="Y7349" t="s">
        <v>773</v>
      </c>
      <c r="Z7349" t="s">
        <v>34</v>
      </c>
      <c r="AA7349" t="s">
        <v>47</v>
      </c>
    </row>
    <row r="7350" spans="1:27" x14ac:dyDescent="0.3">
      <c r="A7350">
        <v>0</v>
      </c>
      <c r="B7350" t="s">
        <v>10</v>
      </c>
      <c r="C7350">
        <v>0</v>
      </c>
      <c r="D7350" t="s">
        <v>50</v>
      </c>
      <c r="E7350" t="s">
        <v>1804</v>
      </c>
      <c r="F7350" t="s">
        <v>13</v>
      </c>
      <c r="G7350" t="s">
        <v>1614</v>
      </c>
      <c r="H7350" s="3">
        <v>0</v>
      </c>
      <c r="I7350" s="5">
        <v>43599</v>
      </c>
      <c r="J7350" s="5" t="str">
        <f t="shared" si="228"/>
        <v>September</v>
      </c>
      <c r="K7350" s="7">
        <f t="shared" si="229"/>
        <v>2019</v>
      </c>
      <c r="L7350" t="s">
        <v>1805</v>
      </c>
      <c r="M7350" t="s">
        <v>30</v>
      </c>
      <c r="N7350">
        <v>92704</v>
      </c>
      <c r="O7350">
        <v>1330</v>
      </c>
      <c r="P7350" t="s">
        <v>4839</v>
      </c>
      <c r="Q7350">
        <v>602</v>
      </c>
      <c r="R7350">
        <v>7</v>
      </c>
      <c r="S7350" t="s">
        <v>32</v>
      </c>
      <c r="U7350">
        <v>601.97</v>
      </c>
      <c r="V7350">
        <v>1400</v>
      </c>
      <c r="W7350" t="s">
        <v>19</v>
      </c>
      <c r="X7350" s="5">
        <v>43599</v>
      </c>
      <c r="Y7350" t="s">
        <v>773</v>
      </c>
      <c r="Z7350" t="s">
        <v>34</v>
      </c>
      <c r="AA7350" t="s">
        <v>113</v>
      </c>
    </row>
    <row r="7351" spans="1:27" x14ac:dyDescent="0.3">
      <c r="A7351">
        <v>3</v>
      </c>
      <c r="B7351" t="s">
        <v>25</v>
      </c>
      <c r="C7351">
        <v>1</v>
      </c>
      <c r="D7351" t="s">
        <v>11</v>
      </c>
      <c r="E7351" t="s">
        <v>1174</v>
      </c>
      <c r="F7351" t="s">
        <v>13</v>
      </c>
      <c r="G7351" t="s">
        <v>1245</v>
      </c>
      <c r="H7351" s="3">
        <v>0</v>
      </c>
      <c r="I7351" s="5">
        <v>43801</v>
      </c>
      <c r="J7351" s="5" t="str">
        <f t="shared" si="228"/>
        <v>September</v>
      </c>
      <c r="K7351" s="7">
        <f t="shared" si="229"/>
        <v>2019</v>
      </c>
      <c r="L7351" t="s">
        <v>1612</v>
      </c>
      <c r="M7351" t="s">
        <v>16</v>
      </c>
      <c r="N7351">
        <v>24153</v>
      </c>
      <c r="O7351">
        <v>1211</v>
      </c>
      <c r="P7351" t="s">
        <v>1472</v>
      </c>
      <c r="Q7351">
        <v>168</v>
      </c>
      <c r="R7351">
        <v>2</v>
      </c>
      <c r="S7351" t="s">
        <v>18</v>
      </c>
      <c r="U7351">
        <v>168.47</v>
      </c>
      <c r="V7351">
        <v>702</v>
      </c>
      <c r="W7351" t="s">
        <v>19</v>
      </c>
      <c r="X7351" s="5">
        <v>43804</v>
      </c>
      <c r="Y7351" t="s">
        <v>130</v>
      </c>
      <c r="Z7351" t="s">
        <v>205</v>
      </c>
      <c r="AA7351" t="s">
        <v>24</v>
      </c>
    </row>
    <row r="7352" spans="1:27" x14ac:dyDescent="0.3">
      <c r="A7352">
        <v>2</v>
      </c>
      <c r="B7352" t="s">
        <v>25</v>
      </c>
      <c r="C7352">
        <v>1</v>
      </c>
      <c r="D7352" t="s">
        <v>11</v>
      </c>
      <c r="E7352" t="s">
        <v>99</v>
      </c>
      <c r="F7352" t="s">
        <v>13</v>
      </c>
      <c r="G7352" t="s">
        <v>1576</v>
      </c>
      <c r="H7352" s="3">
        <v>0.2</v>
      </c>
      <c r="I7352" s="5">
        <v>43809</v>
      </c>
      <c r="J7352" s="5" t="str">
        <f t="shared" si="228"/>
        <v>September</v>
      </c>
      <c r="K7352" s="7">
        <f t="shared" si="229"/>
        <v>2019</v>
      </c>
      <c r="L7352" t="s">
        <v>1577</v>
      </c>
      <c r="M7352" t="s">
        <v>102</v>
      </c>
      <c r="N7352">
        <v>19140</v>
      </c>
      <c r="O7352">
        <v>596</v>
      </c>
      <c r="P7352" t="s">
        <v>1446</v>
      </c>
      <c r="Q7352">
        <v>23</v>
      </c>
      <c r="R7352">
        <v>2</v>
      </c>
      <c r="S7352" t="s">
        <v>104</v>
      </c>
      <c r="U7352">
        <v>23.32</v>
      </c>
      <c r="V7352">
        <v>311</v>
      </c>
      <c r="W7352" t="s">
        <v>19</v>
      </c>
      <c r="X7352" s="5">
        <v>43811</v>
      </c>
      <c r="Y7352" t="s">
        <v>130</v>
      </c>
      <c r="Z7352" t="s">
        <v>105</v>
      </c>
      <c r="AA7352" t="s">
        <v>47</v>
      </c>
    </row>
    <row r="7353" spans="1:27" x14ac:dyDescent="0.3">
      <c r="A7353">
        <v>2</v>
      </c>
      <c r="B7353" t="s">
        <v>25</v>
      </c>
      <c r="C7353">
        <v>1</v>
      </c>
      <c r="D7353" t="s">
        <v>26</v>
      </c>
      <c r="E7353" t="s">
        <v>99</v>
      </c>
      <c r="F7353" t="s">
        <v>13</v>
      </c>
      <c r="G7353" t="s">
        <v>1576</v>
      </c>
      <c r="H7353" s="3">
        <v>0.2</v>
      </c>
      <c r="I7353" s="5">
        <v>43809</v>
      </c>
      <c r="J7353" s="5" t="str">
        <f t="shared" si="228"/>
        <v>September</v>
      </c>
      <c r="K7353" s="7">
        <f t="shared" si="229"/>
        <v>2019</v>
      </c>
      <c r="L7353" t="s">
        <v>1577</v>
      </c>
      <c r="M7353" t="s">
        <v>102</v>
      </c>
      <c r="N7353">
        <v>19140</v>
      </c>
      <c r="O7353">
        <v>1814</v>
      </c>
      <c r="P7353" t="s">
        <v>2943</v>
      </c>
      <c r="Q7353">
        <v>4</v>
      </c>
      <c r="R7353">
        <v>2</v>
      </c>
      <c r="S7353" t="s">
        <v>104</v>
      </c>
      <c r="U7353">
        <v>3.63</v>
      </c>
      <c r="V7353">
        <v>10</v>
      </c>
      <c r="W7353" t="s">
        <v>19</v>
      </c>
      <c r="X7353" s="5">
        <v>43811</v>
      </c>
      <c r="Y7353" t="s">
        <v>130</v>
      </c>
      <c r="Z7353" t="s">
        <v>105</v>
      </c>
      <c r="AA7353" t="s">
        <v>64</v>
      </c>
    </row>
    <row r="7354" spans="1:27" x14ac:dyDescent="0.3">
      <c r="A7354">
        <v>7</v>
      </c>
      <c r="B7354" t="s">
        <v>25</v>
      </c>
      <c r="C7354">
        <v>6</v>
      </c>
      <c r="D7354" t="s">
        <v>11</v>
      </c>
      <c r="E7354" t="s">
        <v>687</v>
      </c>
      <c r="F7354" t="s">
        <v>13</v>
      </c>
      <c r="G7354" t="s">
        <v>348</v>
      </c>
      <c r="H7354" s="3">
        <v>0.2</v>
      </c>
      <c r="I7354" s="5">
        <v>43628</v>
      </c>
      <c r="J7354" s="5" t="str">
        <f t="shared" si="228"/>
        <v>September</v>
      </c>
      <c r="K7354" s="7">
        <f t="shared" si="229"/>
        <v>2019</v>
      </c>
      <c r="L7354" t="s">
        <v>2535</v>
      </c>
      <c r="M7354" t="s">
        <v>16</v>
      </c>
      <c r="N7354">
        <v>33710</v>
      </c>
      <c r="O7354">
        <v>482</v>
      </c>
      <c r="P7354" t="s">
        <v>1506</v>
      </c>
      <c r="Q7354">
        <v>1</v>
      </c>
      <c r="R7354">
        <v>2</v>
      </c>
      <c r="S7354" t="s">
        <v>18</v>
      </c>
      <c r="U7354">
        <v>1.07</v>
      </c>
      <c r="V7354">
        <v>17</v>
      </c>
      <c r="W7354" t="s">
        <v>19</v>
      </c>
      <c r="X7354" s="5">
        <v>43635</v>
      </c>
      <c r="Y7354" t="s">
        <v>39</v>
      </c>
      <c r="Z7354" t="s">
        <v>40</v>
      </c>
      <c r="AA7354" t="s">
        <v>47</v>
      </c>
    </row>
    <row r="7355" spans="1:27" x14ac:dyDescent="0.3">
      <c r="A7355">
        <v>4</v>
      </c>
      <c r="B7355" t="s">
        <v>43</v>
      </c>
      <c r="C7355">
        <v>6</v>
      </c>
      <c r="D7355" t="s">
        <v>26</v>
      </c>
      <c r="E7355" t="s">
        <v>122</v>
      </c>
      <c r="F7355" t="s">
        <v>13</v>
      </c>
      <c r="G7355" t="s">
        <v>2010</v>
      </c>
      <c r="H7355" s="3">
        <v>0.2</v>
      </c>
      <c r="I7355" s="5">
        <v>43791</v>
      </c>
      <c r="J7355" s="5" t="str">
        <f t="shared" si="228"/>
        <v>September</v>
      </c>
      <c r="K7355" s="7">
        <f t="shared" si="229"/>
        <v>2019</v>
      </c>
      <c r="L7355" t="s">
        <v>3928</v>
      </c>
      <c r="M7355" t="s">
        <v>73</v>
      </c>
      <c r="N7355">
        <v>77070</v>
      </c>
      <c r="O7355">
        <v>1128</v>
      </c>
      <c r="P7355" t="s">
        <v>736</v>
      </c>
      <c r="Q7355">
        <v>2</v>
      </c>
      <c r="R7355">
        <v>8</v>
      </c>
      <c r="S7355" t="s">
        <v>75</v>
      </c>
      <c r="U7355">
        <v>2.23</v>
      </c>
      <c r="V7355">
        <v>36</v>
      </c>
      <c r="W7355" t="s">
        <v>19</v>
      </c>
      <c r="X7355" s="5">
        <v>43795</v>
      </c>
      <c r="Y7355" t="s">
        <v>39</v>
      </c>
      <c r="Z7355" t="s">
        <v>77</v>
      </c>
      <c r="AA7355" t="s">
        <v>49</v>
      </c>
    </row>
    <row r="7356" spans="1:27" x14ac:dyDescent="0.3">
      <c r="A7356">
        <v>3</v>
      </c>
      <c r="B7356" t="s">
        <v>25</v>
      </c>
      <c r="C7356">
        <v>1</v>
      </c>
      <c r="D7356" t="s">
        <v>26</v>
      </c>
      <c r="E7356" t="s">
        <v>787</v>
      </c>
      <c r="F7356" t="s">
        <v>13</v>
      </c>
      <c r="G7356" t="s">
        <v>5242</v>
      </c>
      <c r="H7356" s="3">
        <v>0.2</v>
      </c>
      <c r="I7356" s="5">
        <v>43706</v>
      </c>
      <c r="J7356" s="5" t="str">
        <f t="shared" si="228"/>
        <v>September</v>
      </c>
      <c r="K7356" s="7">
        <f t="shared" si="229"/>
        <v>2019</v>
      </c>
      <c r="L7356" t="s">
        <v>7990</v>
      </c>
      <c r="M7356" t="s">
        <v>73</v>
      </c>
      <c r="N7356">
        <v>62301</v>
      </c>
      <c r="O7356">
        <v>113</v>
      </c>
      <c r="P7356" t="s">
        <v>1051</v>
      </c>
      <c r="Q7356">
        <v>2</v>
      </c>
      <c r="R7356">
        <v>2</v>
      </c>
      <c r="S7356" t="s">
        <v>75</v>
      </c>
      <c r="T7356" t="s">
        <v>92</v>
      </c>
      <c r="U7356">
        <v>2.4</v>
      </c>
      <c r="V7356">
        <v>27</v>
      </c>
      <c r="W7356" t="s">
        <v>33</v>
      </c>
      <c r="X7356" s="5">
        <v>43709</v>
      </c>
      <c r="Y7356" t="s">
        <v>130</v>
      </c>
      <c r="Z7356" t="s">
        <v>139</v>
      </c>
      <c r="AA7356" t="s">
        <v>42</v>
      </c>
    </row>
    <row r="7357" spans="1:27" x14ac:dyDescent="0.3">
      <c r="A7357">
        <v>3</v>
      </c>
      <c r="B7357" t="s">
        <v>25</v>
      </c>
      <c r="C7357">
        <v>1</v>
      </c>
      <c r="D7357" t="s">
        <v>26</v>
      </c>
      <c r="E7357" t="s">
        <v>787</v>
      </c>
      <c r="F7357" t="s">
        <v>13</v>
      </c>
      <c r="G7357" t="s">
        <v>5242</v>
      </c>
      <c r="H7357" s="3">
        <v>0.2</v>
      </c>
      <c r="I7357" s="5">
        <v>43706</v>
      </c>
      <c r="J7357" s="5" t="str">
        <f t="shared" si="228"/>
        <v>September</v>
      </c>
      <c r="K7357" s="7">
        <f t="shared" si="229"/>
        <v>2019</v>
      </c>
      <c r="L7357" t="s">
        <v>7990</v>
      </c>
      <c r="M7357" t="s">
        <v>73</v>
      </c>
      <c r="N7357">
        <v>62301</v>
      </c>
      <c r="O7357">
        <v>215</v>
      </c>
      <c r="P7357" t="s">
        <v>522</v>
      </c>
      <c r="Q7357">
        <v>18</v>
      </c>
      <c r="R7357">
        <v>4</v>
      </c>
      <c r="S7357" t="s">
        <v>75</v>
      </c>
      <c r="T7357" t="s">
        <v>92</v>
      </c>
      <c r="U7357">
        <v>17.760000000000002</v>
      </c>
      <c r="V7357">
        <v>47</v>
      </c>
      <c r="W7357" t="s">
        <v>33</v>
      </c>
      <c r="X7357" s="5">
        <v>43709</v>
      </c>
      <c r="Y7357" t="s">
        <v>130</v>
      </c>
      <c r="Z7357" t="s">
        <v>139</v>
      </c>
      <c r="AA7357" t="s">
        <v>35</v>
      </c>
    </row>
    <row r="7358" spans="1:27" x14ac:dyDescent="0.3">
      <c r="A7358">
        <v>3</v>
      </c>
      <c r="B7358" t="s">
        <v>25</v>
      </c>
      <c r="C7358">
        <v>1</v>
      </c>
      <c r="D7358" t="s">
        <v>26</v>
      </c>
      <c r="E7358" t="s">
        <v>787</v>
      </c>
      <c r="F7358" t="s">
        <v>13</v>
      </c>
      <c r="G7358" t="s">
        <v>5242</v>
      </c>
      <c r="H7358" s="3">
        <v>0.8</v>
      </c>
      <c r="I7358" s="5">
        <v>43706</v>
      </c>
      <c r="J7358" s="5" t="str">
        <f t="shared" si="228"/>
        <v>September</v>
      </c>
      <c r="K7358" s="7">
        <f t="shared" si="229"/>
        <v>2019</v>
      </c>
      <c r="L7358" t="s">
        <v>7990</v>
      </c>
      <c r="M7358" t="s">
        <v>73</v>
      </c>
      <c r="N7358">
        <v>62301</v>
      </c>
      <c r="O7358">
        <v>1639</v>
      </c>
      <c r="P7358" t="s">
        <v>3140</v>
      </c>
      <c r="Q7358">
        <v>-5</v>
      </c>
      <c r="R7358">
        <v>9</v>
      </c>
      <c r="S7358" t="s">
        <v>75</v>
      </c>
      <c r="T7358" t="s">
        <v>92</v>
      </c>
      <c r="U7358">
        <v>-5.18</v>
      </c>
      <c r="V7358">
        <v>3</v>
      </c>
      <c r="W7358" t="s">
        <v>33</v>
      </c>
      <c r="X7358" s="5">
        <v>43709</v>
      </c>
      <c r="Y7358" t="s">
        <v>130</v>
      </c>
      <c r="Z7358" t="s">
        <v>139</v>
      </c>
      <c r="AA7358" t="s">
        <v>54</v>
      </c>
    </row>
    <row r="7359" spans="1:27" x14ac:dyDescent="0.3">
      <c r="A7359">
        <v>4</v>
      </c>
      <c r="B7359" t="s">
        <v>43</v>
      </c>
      <c r="C7359">
        <v>6</v>
      </c>
      <c r="D7359" t="s">
        <v>26</v>
      </c>
      <c r="E7359" t="s">
        <v>737</v>
      </c>
      <c r="F7359" t="s">
        <v>13</v>
      </c>
      <c r="G7359" t="s">
        <v>1386</v>
      </c>
      <c r="H7359" s="3">
        <v>0.2</v>
      </c>
      <c r="I7359" s="5">
        <v>43724</v>
      </c>
      <c r="J7359" s="5" t="str">
        <f t="shared" si="228"/>
        <v>September</v>
      </c>
      <c r="K7359" s="7">
        <f t="shared" si="229"/>
        <v>2019</v>
      </c>
      <c r="L7359" t="s">
        <v>1387</v>
      </c>
      <c r="M7359" t="s">
        <v>73</v>
      </c>
      <c r="N7359">
        <v>78745</v>
      </c>
      <c r="O7359">
        <v>1048</v>
      </c>
      <c r="P7359" t="s">
        <v>8188</v>
      </c>
      <c r="Q7359">
        <v>6</v>
      </c>
      <c r="R7359">
        <v>2</v>
      </c>
      <c r="S7359" t="s">
        <v>75</v>
      </c>
      <c r="U7359">
        <v>6.37</v>
      </c>
      <c r="V7359">
        <v>18</v>
      </c>
      <c r="W7359" t="s">
        <v>19</v>
      </c>
      <c r="X7359" s="5">
        <v>43728</v>
      </c>
      <c r="Y7359" t="s">
        <v>39</v>
      </c>
      <c r="Z7359" t="s">
        <v>77</v>
      </c>
      <c r="AA7359" t="s">
        <v>119</v>
      </c>
    </row>
    <row r="7360" spans="1:27" x14ac:dyDescent="0.3">
      <c r="A7360">
        <v>4</v>
      </c>
      <c r="B7360" t="s">
        <v>43</v>
      </c>
      <c r="C7360">
        <v>6</v>
      </c>
      <c r="D7360" t="s">
        <v>50</v>
      </c>
      <c r="E7360" t="s">
        <v>737</v>
      </c>
      <c r="F7360" t="s">
        <v>13</v>
      </c>
      <c r="G7360" t="s">
        <v>1386</v>
      </c>
      <c r="H7360" s="3">
        <v>0.2</v>
      </c>
      <c r="I7360" s="5">
        <v>43724</v>
      </c>
      <c r="J7360" s="5" t="str">
        <f t="shared" si="228"/>
        <v>September</v>
      </c>
      <c r="K7360" s="7">
        <f t="shared" si="229"/>
        <v>2019</v>
      </c>
      <c r="L7360" t="s">
        <v>1387</v>
      </c>
      <c r="M7360" t="s">
        <v>73</v>
      </c>
      <c r="N7360">
        <v>78745</v>
      </c>
      <c r="O7360">
        <v>453</v>
      </c>
      <c r="P7360" t="s">
        <v>1388</v>
      </c>
      <c r="Q7360">
        <v>6</v>
      </c>
      <c r="R7360">
        <v>1</v>
      </c>
      <c r="S7360" t="s">
        <v>75</v>
      </c>
      <c r="U7360">
        <v>5.6</v>
      </c>
      <c r="V7360">
        <v>56</v>
      </c>
      <c r="W7360" t="s">
        <v>19</v>
      </c>
      <c r="X7360" s="5">
        <v>43728</v>
      </c>
      <c r="Y7360" t="s">
        <v>39</v>
      </c>
      <c r="Z7360" t="s">
        <v>77</v>
      </c>
      <c r="AA7360" t="s">
        <v>52</v>
      </c>
    </row>
    <row r="7361" spans="1:27" x14ac:dyDescent="0.3">
      <c r="A7361">
        <v>2</v>
      </c>
      <c r="B7361" t="s">
        <v>43</v>
      </c>
      <c r="C7361">
        <v>3</v>
      </c>
      <c r="D7361" t="s">
        <v>26</v>
      </c>
      <c r="E7361" t="s">
        <v>1550</v>
      </c>
      <c r="F7361" t="s">
        <v>13</v>
      </c>
      <c r="G7361" t="s">
        <v>2231</v>
      </c>
      <c r="H7361" s="3">
        <v>0</v>
      </c>
      <c r="I7361" s="5">
        <v>43738</v>
      </c>
      <c r="J7361" s="5" t="str">
        <f t="shared" si="228"/>
        <v>September</v>
      </c>
      <c r="K7361" s="7">
        <f t="shared" si="229"/>
        <v>2019</v>
      </c>
      <c r="L7361" t="s">
        <v>3454</v>
      </c>
      <c r="M7361" t="s">
        <v>102</v>
      </c>
      <c r="N7361">
        <v>21215</v>
      </c>
      <c r="O7361">
        <v>781</v>
      </c>
      <c r="P7361" t="s">
        <v>3455</v>
      </c>
      <c r="Q7361">
        <v>81</v>
      </c>
      <c r="R7361">
        <v>3</v>
      </c>
      <c r="S7361" t="s">
        <v>104</v>
      </c>
      <c r="U7361">
        <v>80.790000000000006</v>
      </c>
      <c r="V7361">
        <v>165</v>
      </c>
      <c r="W7361" t="s">
        <v>19</v>
      </c>
      <c r="X7361" s="5">
        <v>43740</v>
      </c>
      <c r="Y7361" t="s">
        <v>20</v>
      </c>
      <c r="Z7361" t="s">
        <v>1549</v>
      </c>
      <c r="AA7361" t="s">
        <v>64</v>
      </c>
    </row>
    <row r="7362" spans="1:27" x14ac:dyDescent="0.3">
      <c r="A7362">
        <v>6</v>
      </c>
      <c r="B7362" t="s">
        <v>10</v>
      </c>
      <c r="C7362">
        <v>6</v>
      </c>
      <c r="D7362" t="s">
        <v>26</v>
      </c>
      <c r="E7362" t="s">
        <v>209</v>
      </c>
      <c r="F7362" t="s">
        <v>13</v>
      </c>
      <c r="G7362" t="s">
        <v>1162</v>
      </c>
      <c r="H7362" s="3">
        <v>0</v>
      </c>
      <c r="I7362" s="5">
        <v>43762</v>
      </c>
      <c r="J7362" s="5" t="str">
        <f t="shared" ref="J7362:J7425" si="230">TEXT($I$2,"mmmm")</f>
        <v>September</v>
      </c>
      <c r="K7362" s="7">
        <f t="shared" si="229"/>
        <v>2019</v>
      </c>
      <c r="L7362" t="s">
        <v>4309</v>
      </c>
      <c r="M7362" t="s">
        <v>16</v>
      </c>
      <c r="N7362">
        <v>39212</v>
      </c>
      <c r="O7362">
        <v>1507</v>
      </c>
      <c r="P7362" t="s">
        <v>346</v>
      </c>
      <c r="Q7362">
        <v>5</v>
      </c>
      <c r="R7362">
        <v>4</v>
      </c>
      <c r="S7362" t="s">
        <v>18</v>
      </c>
      <c r="U7362">
        <v>5.26</v>
      </c>
      <c r="V7362">
        <v>12</v>
      </c>
      <c r="W7362" t="s">
        <v>19</v>
      </c>
      <c r="X7362" s="5">
        <v>43768</v>
      </c>
      <c r="Y7362" t="s">
        <v>39</v>
      </c>
      <c r="Z7362" t="s">
        <v>887</v>
      </c>
      <c r="AA7362" t="s">
        <v>176</v>
      </c>
    </row>
    <row r="7363" spans="1:27" x14ac:dyDescent="0.3">
      <c r="A7363">
        <v>1</v>
      </c>
      <c r="B7363" t="s">
        <v>10</v>
      </c>
      <c r="C7363">
        <v>1</v>
      </c>
      <c r="D7363" t="s">
        <v>26</v>
      </c>
      <c r="E7363" t="s">
        <v>1382</v>
      </c>
      <c r="F7363" t="s">
        <v>13</v>
      </c>
      <c r="G7363" t="s">
        <v>7150</v>
      </c>
      <c r="H7363" s="3">
        <v>0.2</v>
      </c>
      <c r="I7363" s="5">
        <v>43716</v>
      </c>
      <c r="J7363" s="5" t="str">
        <f t="shared" si="230"/>
        <v>September</v>
      </c>
      <c r="K7363" s="7">
        <f t="shared" ref="K7363:K7426" si="231">YEAR(I7363)</f>
        <v>2019</v>
      </c>
      <c r="L7363" t="s">
        <v>7253</v>
      </c>
      <c r="M7363" t="s">
        <v>16</v>
      </c>
      <c r="N7363">
        <v>33012</v>
      </c>
      <c r="O7363">
        <v>502</v>
      </c>
      <c r="P7363" t="s">
        <v>975</v>
      </c>
      <c r="Q7363">
        <v>5</v>
      </c>
      <c r="R7363">
        <v>5</v>
      </c>
      <c r="S7363" t="s">
        <v>18</v>
      </c>
      <c r="U7363">
        <v>5.4</v>
      </c>
      <c r="V7363">
        <v>62</v>
      </c>
      <c r="W7363" t="s">
        <v>76</v>
      </c>
      <c r="X7363" s="5">
        <v>43717</v>
      </c>
      <c r="Y7363" t="s">
        <v>130</v>
      </c>
      <c r="Z7363" t="s">
        <v>40</v>
      </c>
      <c r="AA7363" t="s">
        <v>42</v>
      </c>
    </row>
    <row r="7364" spans="1:27" x14ac:dyDescent="0.3">
      <c r="A7364">
        <v>1</v>
      </c>
      <c r="B7364" t="s">
        <v>10</v>
      </c>
      <c r="C7364">
        <v>1</v>
      </c>
      <c r="D7364" t="s">
        <v>50</v>
      </c>
      <c r="E7364" t="s">
        <v>1382</v>
      </c>
      <c r="F7364" t="s">
        <v>13</v>
      </c>
      <c r="G7364" t="s">
        <v>7150</v>
      </c>
      <c r="H7364" s="3">
        <v>0.2</v>
      </c>
      <c r="I7364" s="5">
        <v>43716</v>
      </c>
      <c r="J7364" s="5" t="str">
        <f t="shared" si="230"/>
        <v>September</v>
      </c>
      <c r="K7364" s="7">
        <f t="shared" si="231"/>
        <v>2019</v>
      </c>
      <c r="L7364" t="s">
        <v>7253</v>
      </c>
      <c r="M7364" t="s">
        <v>16</v>
      </c>
      <c r="N7364">
        <v>33012</v>
      </c>
      <c r="O7364">
        <v>1402</v>
      </c>
      <c r="P7364" t="s">
        <v>4844</v>
      </c>
      <c r="Q7364">
        <v>14</v>
      </c>
      <c r="R7364">
        <v>3</v>
      </c>
      <c r="S7364" t="s">
        <v>18</v>
      </c>
      <c r="U7364">
        <v>13.86</v>
      </c>
      <c r="V7364">
        <v>158</v>
      </c>
      <c r="W7364" t="s">
        <v>76</v>
      </c>
      <c r="X7364" s="5">
        <v>43717</v>
      </c>
      <c r="Y7364" t="s">
        <v>130</v>
      </c>
      <c r="Z7364" t="s">
        <v>40</v>
      </c>
      <c r="AA7364" t="s">
        <v>52</v>
      </c>
    </row>
    <row r="7365" spans="1:27" x14ac:dyDescent="0.3">
      <c r="A7365">
        <v>4</v>
      </c>
      <c r="B7365" t="s">
        <v>43</v>
      </c>
      <c r="C7365">
        <v>6</v>
      </c>
      <c r="D7365" t="s">
        <v>11</v>
      </c>
      <c r="E7365" t="s">
        <v>27</v>
      </c>
      <c r="F7365" t="s">
        <v>13</v>
      </c>
      <c r="G7365" t="s">
        <v>321</v>
      </c>
      <c r="H7365" s="3">
        <v>0</v>
      </c>
      <c r="I7365" s="5">
        <v>43466</v>
      </c>
      <c r="J7365" s="5" t="str">
        <f t="shared" si="230"/>
        <v>September</v>
      </c>
      <c r="K7365" s="7">
        <f t="shared" si="231"/>
        <v>2019</v>
      </c>
      <c r="L7365" t="s">
        <v>2666</v>
      </c>
      <c r="M7365" t="s">
        <v>30</v>
      </c>
      <c r="N7365">
        <v>90036</v>
      </c>
      <c r="O7365">
        <v>866</v>
      </c>
      <c r="P7365" t="s">
        <v>8222</v>
      </c>
      <c r="Q7365">
        <v>199</v>
      </c>
      <c r="R7365">
        <v>11</v>
      </c>
      <c r="S7365" t="s">
        <v>32</v>
      </c>
      <c r="U7365">
        <v>199.26</v>
      </c>
      <c r="V7365">
        <v>474</v>
      </c>
      <c r="W7365" t="s">
        <v>19</v>
      </c>
      <c r="X7365" s="5">
        <v>43470</v>
      </c>
      <c r="Y7365" t="s">
        <v>39</v>
      </c>
      <c r="Z7365" t="s">
        <v>34</v>
      </c>
      <c r="AA7365" t="s">
        <v>47</v>
      </c>
    </row>
    <row r="7366" spans="1:27" x14ac:dyDescent="0.3">
      <c r="A7366">
        <v>0</v>
      </c>
      <c r="B7366" t="s">
        <v>10</v>
      </c>
      <c r="C7366">
        <v>0</v>
      </c>
      <c r="D7366" t="s">
        <v>11</v>
      </c>
      <c r="E7366" t="s">
        <v>88</v>
      </c>
      <c r="F7366" t="s">
        <v>13</v>
      </c>
      <c r="G7366" t="s">
        <v>16</v>
      </c>
      <c r="H7366" s="3">
        <v>0</v>
      </c>
      <c r="I7366" s="5">
        <v>43719</v>
      </c>
      <c r="J7366" s="5" t="str">
        <f t="shared" si="230"/>
        <v>September</v>
      </c>
      <c r="K7366" s="7">
        <f t="shared" si="231"/>
        <v>2019</v>
      </c>
      <c r="L7366" t="s">
        <v>1813</v>
      </c>
      <c r="M7366" t="s">
        <v>30</v>
      </c>
      <c r="N7366">
        <v>94110</v>
      </c>
      <c r="O7366">
        <v>30</v>
      </c>
      <c r="P7366" t="s">
        <v>8151</v>
      </c>
      <c r="Q7366">
        <v>12</v>
      </c>
      <c r="R7366">
        <v>4</v>
      </c>
      <c r="S7366" t="s">
        <v>32</v>
      </c>
      <c r="U7366">
        <v>11.65</v>
      </c>
      <c r="V7366">
        <v>32</v>
      </c>
      <c r="W7366" t="s">
        <v>19</v>
      </c>
      <c r="X7366" s="5">
        <v>43719</v>
      </c>
      <c r="Y7366" t="s">
        <v>773</v>
      </c>
      <c r="Z7366" t="s">
        <v>34</v>
      </c>
      <c r="AA7366" t="s">
        <v>47</v>
      </c>
    </row>
    <row r="7367" spans="1:27" x14ac:dyDescent="0.3">
      <c r="A7367">
        <v>0</v>
      </c>
      <c r="B7367" t="s">
        <v>10</v>
      </c>
      <c r="C7367">
        <v>0</v>
      </c>
      <c r="D7367" t="s">
        <v>26</v>
      </c>
      <c r="E7367" t="s">
        <v>88</v>
      </c>
      <c r="F7367" t="s">
        <v>13</v>
      </c>
      <c r="G7367" t="s">
        <v>16</v>
      </c>
      <c r="H7367" s="3">
        <v>0</v>
      </c>
      <c r="I7367" s="5">
        <v>43719</v>
      </c>
      <c r="J7367" s="5" t="str">
        <f t="shared" si="230"/>
        <v>September</v>
      </c>
      <c r="K7367" s="7">
        <f t="shared" si="231"/>
        <v>2019</v>
      </c>
      <c r="L7367" t="s">
        <v>1813</v>
      </c>
      <c r="M7367" t="s">
        <v>30</v>
      </c>
      <c r="N7367">
        <v>94110</v>
      </c>
      <c r="O7367">
        <v>949</v>
      </c>
      <c r="P7367" t="s">
        <v>3303</v>
      </c>
      <c r="Q7367">
        <v>114</v>
      </c>
      <c r="R7367">
        <v>5</v>
      </c>
      <c r="S7367" t="s">
        <v>32</v>
      </c>
      <c r="U7367">
        <v>113.85</v>
      </c>
      <c r="V7367">
        <v>407</v>
      </c>
      <c r="W7367" t="s">
        <v>19</v>
      </c>
      <c r="X7367" s="5">
        <v>43719</v>
      </c>
      <c r="Y7367" t="s">
        <v>773</v>
      </c>
      <c r="Z7367" t="s">
        <v>34</v>
      </c>
      <c r="AA7367" t="s">
        <v>56</v>
      </c>
    </row>
    <row r="7368" spans="1:27" x14ac:dyDescent="0.3">
      <c r="A7368">
        <v>5</v>
      </c>
      <c r="B7368" t="s">
        <v>43</v>
      </c>
      <c r="C7368">
        <v>6</v>
      </c>
      <c r="D7368" t="s">
        <v>11</v>
      </c>
      <c r="E7368" t="s">
        <v>122</v>
      </c>
      <c r="F7368" t="s">
        <v>13</v>
      </c>
      <c r="G7368" t="s">
        <v>864</v>
      </c>
      <c r="H7368" s="3">
        <v>0.3</v>
      </c>
      <c r="I7368" s="5">
        <v>43551</v>
      </c>
      <c r="J7368" s="5" t="str">
        <f t="shared" si="230"/>
        <v>September</v>
      </c>
      <c r="K7368" s="7">
        <f t="shared" si="231"/>
        <v>2019</v>
      </c>
      <c r="L7368" t="s">
        <v>2189</v>
      </c>
      <c r="M7368" t="s">
        <v>73</v>
      </c>
      <c r="N7368">
        <v>77070</v>
      </c>
      <c r="O7368">
        <v>758</v>
      </c>
      <c r="P7368" t="s">
        <v>2081</v>
      </c>
      <c r="Q7368">
        <v>-66</v>
      </c>
      <c r="R7368">
        <v>2</v>
      </c>
      <c r="S7368" t="s">
        <v>75</v>
      </c>
      <c r="U7368">
        <v>-66.39</v>
      </c>
      <c r="V7368">
        <v>211</v>
      </c>
      <c r="W7368" t="s">
        <v>19</v>
      </c>
      <c r="X7368" s="5">
        <v>43556</v>
      </c>
      <c r="Y7368" t="s">
        <v>39</v>
      </c>
      <c r="Z7368" t="s">
        <v>77</v>
      </c>
      <c r="AA7368" t="s">
        <v>24</v>
      </c>
    </row>
    <row r="7369" spans="1:27" x14ac:dyDescent="0.3">
      <c r="A7369">
        <v>5</v>
      </c>
      <c r="B7369" t="s">
        <v>43</v>
      </c>
      <c r="C7369">
        <v>6</v>
      </c>
      <c r="D7369" t="s">
        <v>11</v>
      </c>
      <c r="E7369" t="s">
        <v>122</v>
      </c>
      <c r="F7369" t="s">
        <v>13</v>
      </c>
      <c r="G7369" t="s">
        <v>864</v>
      </c>
      <c r="H7369" s="3">
        <v>0.3</v>
      </c>
      <c r="I7369" s="5">
        <v>43551</v>
      </c>
      <c r="J7369" s="5" t="str">
        <f t="shared" si="230"/>
        <v>September</v>
      </c>
      <c r="K7369" s="7">
        <f t="shared" si="231"/>
        <v>2019</v>
      </c>
      <c r="L7369" t="s">
        <v>2189</v>
      </c>
      <c r="M7369" t="s">
        <v>73</v>
      </c>
      <c r="N7369">
        <v>77070</v>
      </c>
      <c r="O7369">
        <v>744</v>
      </c>
      <c r="P7369" t="s">
        <v>8108</v>
      </c>
      <c r="Q7369">
        <v>-9</v>
      </c>
      <c r="R7369">
        <v>3</v>
      </c>
      <c r="S7369" t="s">
        <v>75</v>
      </c>
      <c r="U7369">
        <v>-8.58</v>
      </c>
      <c r="V7369">
        <v>601</v>
      </c>
      <c r="W7369" t="s">
        <v>19</v>
      </c>
      <c r="X7369" s="5">
        <v>43556</v>
      </c>
      <c r="Y7369" t="s">
        <v>39</v>
      </c>
      <c r="Z7369" t="s">
        <v>77</v>
      </c>
      <c r="AA7369" t="s">
        <v>24</v>
      </c>
    </row>
    <row r="7370" spans="1:27" x14ac:dyDescent="0.3">
      <c r="A7370">
        <v>5</v>
      </c>
      <c r="B7370" t="s">
        <v>43</v>
      </c>
      <c r="C7370">
        <v>6</v>
      </c>
      <c r="D7370" t="s">
        <v>11</v>
      </c>
      <c r="E7370" t="s">
        <v>122</v>
      </c>
      <c r="F7370" t="s">
        <v>13</v>
      </c>
      <c r="G7370" t="s">
        <v>864</v>
      </c>
      <c r="H7370" s="3">
        <v>0.32</v>
      </c>
      <c r="I7370" s="5">
        <v>43551</v>
      </c>
      <c r="J7370" s="5" t="str">
        <f t="shared" si="230"/>
        <v>September</v>
      </c>
      <c r="K7370" s="7">
        <f t="shared" si="231"/>
        <v>2019</v>
      </c>
      <c r="L7370" t="s">
        <v>2189</v>
      </c>
      <c r="M7370" t="s">
        <v>73</v>
      </c>
      <c r="N7370">
        <v>77070</v>
      </c>
      <c r="O7370">
        <v>170</v>
      </c>
      <c r="P7370" t="s">
        <v>1692</v>
      </c>
      <c r="Q7370">
        <v>-30</v>
      </c>
      <c r="R7370">
        <v>5</v>
      </c>
      <c r="S7370" t="s">
        <v>75</v>
      </c>
      <c r="U7370">
        <v>-30.1</v>
      </c>
      <c r="V7370">
        <v>1023</v>
      </c>
      <c r="W7370" t="s">
        <v>19</v>
      </c>
      <c r="X7370" s="5">
        <v>43556</v>
      </c>
      <c r="Y7370" t="s">
        <v>39</v>
      </c>
      <c r="Z7370" t="s">
        <v>77</v>
      </c>
      <c r="AA7370" t="s">
        <v>22</v>
      </c>
    </row>
    <row r="7371" spans="1:27" x14ac:dyDescent="0.3">
      <c r="A7371">
        <v>5</v>
      </c>
      <c r="B7371" t="s">
        <v>43</v>
      </c>
      <c r="C7371">
        <v>6</v>
      </c>
      <c r="D7371" t="s">
        <v>50</v>
      </c>
      <c r="E7371" t="s">
        <v>122</v>
      </c>
      <c r="F7371" t="s">
        <v>13</v>
      </c>
      <c r="G7371" t="s">
        <v>864</v>
      </c>
      <c r="H7371" s="3">
        <v>0.2</v>
      </c>
      <c r="I7371" s="5">
        <v>43551</v>
      </c>
      <c r="J7371" s="5" t="str">
        <f t="shared" si="230"/>
        <v>September</v>
      </c>
      <c r="K7371" s="7">
        <f t="shared" si="231"/>
        <v>2019</v>
      </c>
      <c r="L7371" t="s">
        <v>2189</v>
      </c>
      <c r="M7371" t="s">
        <v>73</v>
      </c>
      <c r="N7371">
        <v>77070</v>
      </c>
      <c r="O7371">
        <v>959</v>
      </c>
      <c r="P7371" t="s">
        <v>4704</v>
      </c>
      <c r="Q7371">
        <v>7</v>
      </c>
      <c r="R7371">
        <v>1</v>
      </c>
      <c r="S7371" t="s">
        <v>75</v>
      </c>
      <c r="U7371">
        <v>7</v>
      </c>
      <c r="V7371">
        <v>40</v>
      </c>
      <c r="W7371" t="s">
        <v>19</v>
      </c>
      <c r="X7371" s="5">
        <v>43556</v>
      </c>
      <c r="Y7371" t="s">
        <v>39</v>
      </c>
      <c r="Z7371" t="s">
        <v>77</v>
      </c>
      <c r="AA7371" t="s">
        <v>113</v>
      </c>
    </row>
    <row r="7372" spans="1:27" x14ac:dyDescent="0.3">
      <c r="A7372">
        <v>0</v>
      </c>
      <c r="B7372" t="s">
        <v>10</v>
      </c>
      <c r="C7372">
        <v>0</v>
      </c>
      <c r="D7372" t="s">
        <v>26</v>
      </c>
      <c r="E7372" t="s">
        <v>287</v>
      </c>
      <c r="F7372" t="s">
        <v>13</v>
      </c>
      <c r="G7372" t="s">
        <v>2439</v>
      </c>
      <c r="H7372" s="3">
        <v>0.2</v>
      </c>
      <c r="I7372" s="5">
        <v>43591</v>
      </c>
      <c r="J7372" s="5" t="str">
        <f t="shared" si="230"/>
        <v>September</v>
      </c>
      <c r="K7372" s="7">
        <f t="shared" si="231"/>
        <v>2019</v>
      </c>
      <c r="L7372" t="s">
        <v>3273</v>
      </c>
      <c r="M7372" t="s">
        <v>16</v>
      </c>
      <c r="N7372">
        <v>28205</v>
      </c>
      <c r="O7372">
        <v>179</v>
      </c>
      <c r="P7372" t="s">
        <v>1342</v>
      </c>
      <c r="Q7372">
        <v>40</v>
      </c>
      <c r="R7372">
        <v>5</v>
      </c>
      <c r="S7372" t="s">
        <v>18</v>
      </c>
      <c r="U7372">
        <v>39.69</v>
      </c>
      <c r="V7372">
        <v>122</v>
      </c>
      <c r="W7372" t="s">
        <v>19</v>
      </c>
      <c r="X7372" s="5">
        <v>43591</v>
      </c>
      <c r="Y7372" t="s">
        <v>773</v>
      </c>
      <c r="Z7372" t="s">
        <v>63</v>
      </c>
      <c r="AA7372" t="s">
        <v>35</v>
      </c>
    </row>
    <row r="7373" spans="1:27" x14ac:dyDescent="0.3">
      <c r="A7373">
        <v>0</v>
      </c>
      <c r="B7373" t="s">
        <v>10</v>
      </c>
      <c r="C7373">
        <v>0</v>
      </c>
      <c r="D7373" t="s">
        <v>26</v>
      </c>
      <c r="E7373" t="s">
        <v>287</v>
      </c>
      <c r="F7373" t="s">
        <v>13</v>
      </c>
      <c r="G7373" t="s">
        <v>2439</v>
      </c>
      <c r="H7373" s="3">
        <v>0.7</v>
      </c>
      <c r="I7373" s="5">
        <v>43591</v>
      </c>
      <c r="J7373" s="5" t="str">
        <f t="shared" si="230"/>
        <v>September</v>
      </c>
      <c r="K7373" s="7">
        <f t="shared" si="231"/>
        <v>2019</v>
      </c>
      <c r="L7373" t="s">
        <v>3273</v>
      </c>
      <c r="M7373" t="s">
        <v>16</v>
      </c>
      <c r="N7373">
        <v>28205</v>
      </c>
      <c r="O7373">
        <v>1634</v>
      </c>
      <c r="P7373" t="s">
        <v>826</v>
      </c>
      <c r="Q7373">
        <v>-53</v>
      </c>
      <c r="R7373">
        <v>11</v>
      </c>
      <c r="S7373" t="s">
        <v>18</v>
      </c>
      <c r="U7373">
        <v>-52.55</v>
      </c>
      <c r="V7373">
        <v>69</v>
      </c>
      <c r="W7373" t="s">
        <v>19</v>
      </c>
      <c r="X7373" s="5">
        <v>43591</v>
      </c>
      <c r="Y7373" t="s">
        <v>773</v>
      </c>
      <c r="Z7373" t="s">
        <v>63</v>
      </c>
      <c r="AA7373" t="s">
        <v>54</v>
      </c>
    </row>
    <row r="7374" spans="1:27" x14ac:dyDescent="0.3">
      <c r="A7374">
        <v>0</v>
      </c>
      <c r="B7374" t="s">
        <v>10</v>
      </c>
      <c r="C7374">
        <v>0</v>
      </c>
      <c r="D7374" t="s">
        <v>50</v>
      </c>
      <c r="E7374" t="s">
        <v>287</v>
      </c>
      <c r="F7374" t="s">
        <v>13</v>
      </c>
      <c r="G7374" t="s">
        <v>2439</v>
      </c>
      <c r="H7374" s="3">
        <v>0.2</v>
      </c>
      <c r="I7374" s="5">
        <v>43591</v>
      </c>
      <c r="J7374" s="5" t="str">
        <f t="shared" si="230"/>
        <v>September</v>
      </c>
      <c r="K7374" s="7">
        <f t="shared" si="231"/>
        <v>2019</v>
      </c>
      <c r="L7374" t="s">
        <v>3273</v>
      </c>
      <c r="M7374" t="s">
        <v>16</v>
      </c>
      <c r="N7374">
        <v>28205</v>
      </c>
      <c r="O7374">
        <v>726</v>
      </c>
      <c r="P7374" t="s">
        <v>129</v>
      </c>
      <c r="Q7374">
        <v>71</v>
      </c>
      <c r="R7374">
        <v>4</v>
      </c>
      <c r="S7374" t="s">
        <v>18</v>
      </c>
      <c r="U7374">
        <v>70.56</v>
      </c>
      <c r="V7374">
        <v>627</v>
      </c>
      <c r="W7374" t="s">
        <v>19</v>
      </c>
      <c r="X7374" s="5">
        <v>43591</v>
      </c>
      <c r="Y7374" t="s">
        <v>773</v>
      </c>
      <c r="Z7374" t="s">
        <v>63</v>
      </c>
      <c r="AA7374" t="s">
        <v>52</v>
      </c>
    </row>
    <row r="7375" spans="1:27" x14ac:dyDescent="0.3">
      <c r="A7375">
        <v>6</v>
      </c>
      <c r="B7375" t="s">
        <v>10</v>
      </c>
      <c r="C7375">
        <v>6</v>
      </c>
      <c r="D7375" t="s">
        <v>26</v>
      </c>
      <c r="E7375" t="s">
        <v>99</v>
      </c>
      <c r="F7375" t="s">
        <v>13</v>
      </c>
      <c r="G7375" t="s">
        <v>5602</v>
      </c>
      <c r="H7375" s="3">
        <v>0.7</v>
      </c>
      <c r="I7375" s="5">
        <v>43585</v>
      </c>
      <c r="J7375" s="5" t="str">
        <f t="shared" si="230"/>
        <v>September</v>
      </c>
      <c r="K7375" s="7">
        <f t="shared" si="231"/>
        <v>2019</v>
      </c>
      <c r="L7375" t="s">
        <v>6446</v>
      </c>
      <c r="M7375" t="s">
        <v>102</v>
      </c>
      <c r="N7375">
        <v>19143</v>
      </c>
      <c r="O7375">
        <v>716</v>
      </c>
      <c r="P7375" t="s">
        <v>2867</v>
      </c>
      <c r="Q7375">
        <v>-9</v>
      </c>
      <c r="R7375">
        <v>3</v>
      </c>
      <c r="S7375" t="s">
        <v>104</v>
      </c>
      <c r="U7375">
        <v>-9.26</v>
      </c>
      <c r="V7375">
        <v>14</v>
      </c>
      <c r="W7375" t="s">
        <v>33</v>
      </c>
      <c r="X7375" s="5">
        <v>43591</v>
      </c>
      <c r="Y7375" t="s">
        <v>39</v>
      </c>
      <c r="Z7375" t="s">
        <v>105</v>
      </c>
      <c r="AA7375" t="s">
        <v>54</v>
      </c>
    </row>
    <row r="7376" spans="1:27" x14ac:dyDescent="0.3">
      <c r="A7376">
        <v>6</v>
      </c>
      <c r="B7376" t="s">
        <v>10</v>
      </c>
      <c r="C7376">
        <v>6</v>
      </c>
      <c r="D7376" t="s">
        <v>50</v>
      </c>
      <c r="E7376" t="s">
        <v>99</v>
      </c>
      <c r="F7376" t="s">
        <v>13</v>
      </c>
      <c r="G7376" t="s">
        <v>5602</v>
      </c>
      <c r="H7376" s="3">
        <v>0.4</v>
      </c>
      <c r="I7376" s="5">
        <v>43585</v>
      </c>
      <c r="J7376" s="5" t="str">
        <f t="shared" si="230"/>
        <v>September</v>
      </c>
      <c r="K7376" s="7">
        <f t="shared" si="231"/>
        <v>2019</v>
      </c>
      <c r="L7376" t="s">
        <v>6446</v>
      </c>
      <c r="M7376" t="s">
        <v>102</v>
      </c>
      <c r="N7376">
        <v>19143</v>
      </c>
      <c r="O7376">
        <v>1295</v>
      </c>
      <c r="P7376" t="s">
        <v>4877</v>
      </c>
      <c r="Q7376">
        <v>-158</v>
      </c>
      <c r="R7376">
        <v>5</v>
      </c>
      <c r="S7376" t="s">
        <v>104</v>
      </c>
      <c r="U7376">
        <v>-158.1</v>
      </c>
      <c r="V7376">
        <v>678</v>
      </c>
      <c r="W7376" t="s">
        <v>33</v>
      </c>
      <c r="X7376" s="5">
        <v>43591</v>
      </c>
      <c r="Y7376" t="s">
        <v>39</v>
      </c>
      <c r="Z7376" t="s">
        <v>105</v>
      </c>
      <c r="AA7376" t="s">
        <v>52</v>
      </c>
    </row>
    <row r="7377" spans="1:27" x14ac:dyDescent="0.3">
      <c r="A7377">
        <v>4</v>
      </c>
      <c r="B7377" t="s">
        <v>43</v>
      </c>
      <c r="C7377">
        <v>6</v>
      </c>
      <c r="D7377" t="s">
        <v>26</v>
      </c>
      <c r="E7377" t="s">
        <v>1456</v>
      </c>
      <c r="F7377" t="s">
        <v>13</v>
      </c>
      <c r="G7377" t="s">
        <v>1339</v>
      </c>
      <c r="H7377" s="3">
        <v>0</v>
      </c>
      <c r="I7377" s="5">
        <v>43614</v>
      </c>
      <c r="J7377" s="5" t="str">
        <f t="shared" si="230"/>
        <v>September</v>
      </c>
      <c r="K7377" s="7">
        <f t="shared" si="231"/>
        <v>2019</v>
      </c>
      <c r="L7377" t="s">
        <v>7417</v>
      </c>
      <c r="M7377" t="s">
        <v>73</v>
      </c>
      <c r="N7377">
        <v>68104</v>
      </c>
      <c r="O7377">
        <v>1289</v>
      </c>
      <c r="P7377" t="s">
        <v>3627</v>
      </c>
      <c r="Q7377">
        <v>1</v>
      </c>
      <c r="R7377">
        <v>5</v>
      </c>
      <c r="S7377" t="s">
        <v>75</v>
      </c>
      <c r="U7377">
        <v>1.18</v>
      </c>
      <c r="V7377">
        <v>24</v>
      </c>
      <c r="W7377" t="s">
        <v>76</v>
      </c>
      <c r="X7377" s="5">
        <v>43618</v>
      </c>
      <c r="Y7377" t="s">
        <v>39</v>
      </c>
      <c r="Z7377" t="s">
        <v>98</v>
      </c>
      <c r="AA7377" t="s">
        <v>176</v>
      </c>
    </row>
    <row r="7378" spans="1:27" x14ac:dyDescent="0.3">
      <c r="A7378">
        <v>5</v>
      </c>
      <c r="B7378" t="s">
        <v>43</v>
      </c>
      <c r="C7378">
        <v>6</v>
      </c>
      <c r="D7378" t="s">
        <v>26</v>
      </c>
      <c r="E7378" t="s">
        <v>88</v>
      </c>
      <c r="F7378" t="s">
        <v>13</v>
      </c>
      <c r="G7378" t="s">
        <v>1830</v>
      </c>
      <c r="H7378" s="3">
        <v>0</v>
      </c>
      <c r="I7378" s="5">
        <v>43485</v>
      </c>
      <c r="J7378" s="5" t="str">
        <f t="shared" si="230"/>
        <v>September</v>
      </c>
      <c r="K7378" s="7">
        <f t="shared" si="231"/>
        <v>2019</v>
      </c>
      <c r="L7378" t="s">
        <v>4572</v>
      </c>
      <c r="M7378" t="s">
        <v>30</v>
      </c>
      <c r="N7378">
        <v>94122</v>
      </c>
      <c r="O7378">
        <v>1508</v>
      </c>
      <c r="P7378" t="s">
        <v>3043</v>
      </c>
      <c r="Q7378">
        <v>8</v>
      </c>
      <c r="R7378">
        <v>5</v>
      </c>
      <c r="S7378" t="s">
        <v>32</v>
      </c>
      <c r="U7378">
        <v>7.99</v>
      </c>
      <c r="V7378">
        <v>24</v>
      </c>
      <c r="W7378" t="s">
        <v>19</v>
      </c>
      <c r="X7378" s="5">
        <v>43490</v>
      </c>
      <c r="Y7378" t="s">
        <v>39</v>
      </c>
      <c r="Z7378" t="s">
        <v>34</v>
      </c>
      <c r="AA7378" t="s">
        <v>49</v>
      </c>
    </row>
    <row r="7379" spans="1:27" x14ac:dyDescent="0.3">
      <c r="A7379">
        <v>5</v>
      </c>
      <c r="B7379" t="s">
        <v>43</v>
      </c>
      <c r="C7379">
        <v>6</v>
      </c>
      <c r="D7379" t="s">
        <v>50</v>
      </c>
      <c r="E7379" t="s">
        <v>88</v>
      </c>
      <c r="F7379" t="s">
        <v>13</v>
      </c>
      <c r="G7379" t="s">
        <v>1830</v>
      </c>
      <c r="H7379" s="3">
        <v>0.2</v>
      </c>
      <c r="I7379" s="5">
        <v>43485</v>
      </c>
      <c r="J7379" s="5" t="str">
        <f t="shared" si="230"/>
        <v>September</v>
      </c>
      <c r="K7379" s="7">
        <f t="shared" si="231"/>
        <v>2019</v>
      </c>
      <c r="L7379" t="s">
        <v>4572</v>
      </c>
      <c r="M7379" t="s">
        <v>30</v>
      </c>
      <c r="N7379">
        <v>94122</v>
      </c>
      <c r="O7379">
        <v>1250</v>
      </c>
      <c r="P7379" t="s">
        <v>4743</v>
      </c>
      <c r="Q7379">
        <v>130</v>
      </c>
      <c r="R7379">
        <v>3</v>
      </c>
      <c r="S7379" t="s">
        <v>32</v>
      </c>
      <c r="U7379">
        <v>130.49</v>
      </c>
      <c r="V7379">
        <v>360</v>
      </c>
      <c r="W7379" t="s">
        <v>19</v>
      </c>
      <c r="X7379" s="5">
        <v>43490</v>
      </c>
      <c r="Y7379" t="s">
        <v>39</v>
      </c>
      <c r="Z7379" t="s">
        <v>34</v>
      </c>
      <c r="AA7379" t="s">
        <v>52</v>
      </c>
    </row>
    <row r="7380" spans="1:27" x14ac:dyDescent="0.3">
      <c r="A7380">
        <v>4</v>
      </c>
      <c r="B7380" t="s">
        <v>43</v>
      </c>
      <c r="C7380">
        <v>6</v>
      </c>
      <c r="D7380" t="s">
        <v>26</v>
      </c>
      <c r="E7380" t="s">
        <v>171</v>
      </c>
      <c r="F7380" t="s">
        <v>13</v>
      </c>
      <c r="G7380" t="s">
        <v>1310</v>
      </c>
      <c r="H7380" s="3">
        <v>0</v>
      </c>
      <c r="I7380" s="5">
        <v>43775</v>
      </c>
      <c r="J7380" s="5" t="str">
        <f t="shared" si="230"/>
        <v>September</v>
      </c>
      <c r="K7380" s="7">
        <f t="shared" si="231"/>
        <v>2019</v>
      </c>
      <c r="L7380" t="s">
        <v>4143</v>
      </c>
      <c r="M7380" t="s">
        <v>102</v>
      </c>
      <c r="N7380">
        <v>10011</v>
      </c>
      <c r="O7380">
        <v>1698</v>
      </c>
      <c r="P7380" t="s">
        <v>3474</v>
      </c>
      <c r="Q7380">
        <v>150</v>
      </c>
      <c r="R7380">
        <v>9</v>
      </c>
      <c r="S7380" t="s">
        <v>104</v>
      </c>
      <c r="U7380">
        <v>149.91</v>
      </c>
      <c r="V7380">
        <v>319</v>
      </c>
      <c r="W7380" t="s">
        <v>19</v>
      </c>
      <c r="X7380" s="5">
        <v>43779</v>
      </c>
      <c r="Y7380" t="s">
        <v>39</v>
      </c>
      <c r="Z7380" t="s">
        <v>175</v>
      </c>
      <c r="AA7380" t="s">
        <v>64</v>
      </c>
    </row>
    <row r="7381" spans="1:27" x14ac:dyDescent="0.3">
      <c r="A7381">
        <v>4</v>
      </c>
      <c r="B7381" t="s">
        <v>43</v>
      </c>
      <c r="C7381">
        <v>6</v>
      </c>
      <c r="D7381" t="s">
        <v>11</v>
      </c>
      <c r="E7381" t="s">
        <v>1338</v>
      </c>
      <c r="F7381" t="s">
        <v>13</v>
      </c>
      <c r="G7381" t="s">
        <v>7046</v>
      </c>
      <c r="H7381" s="3">
        <v>0.2</v>
      </c>
      <c r="I7381" s="5">
        <v>43534</v>
      </c>
      <c r="J7381" s="5" t="str">
        <f t="shared" si="230"/>
        <v>September</v>
      </c>
      <c r="K7381" s="7">
        <f t="shared" si="231"/>
        <v>2019</v>
      </c>
      <c r="L7381" t="s">
        <v>7083</v>
      </c>
      <c r="M7381" t="s">
        <v>102</v>
      </c>
      <c r="N7381">
        <v>19013</v>
      </c>
      <c r="O7381">
        <v>1618</v>
      </c>
      <c r="P7381" t="s">
        <v>1464</v>
      </c>
      <c r="Q7381">
        <v>1</v>
      </c>
      <c r="R7381">
        <v>1</v>
      </c>
      <c r="S7381" t="s">
        <v>104</v>
      </c>
      <c r="U7381">
        <v>0.5</v>
      </c>
      <c r="V7381">
        <v>7</v>
      </c>
      <c r="W7381" t="s">
        <v>76</v>
      </c>
      <c r="X7381" s="5">
        <v>43538</v>
      </c>
      <c r="Y7381" t="s">
        <v>39</v>
      </c>
      <c r="Z7381" t="s">
        <v>105</v>
      </c>
      <c r="AA7381" t="s">
        <v>47</v>
      </c>
    </row>
    <row r="7382" spans="1:27" x14ac:dyDescent="0.3">
      <c r="A7382">
        <v>4</v>
      </c>
      <c r="B7382" t="s">
        <v>43</v>
      </c>
      <c r="C7382">
        <v>6</v>
      </c>
      <c r="D7382" t="s">
        <v>11</v>
      </c>
      <c r="E7382" t="s">
        <v>1338</v>
      </c>
      <c r="F7382" t="s">
        <v>13</v>
      </c>
      <c r="G7382" t="s">
        <v>7046</v>
      </c>
      <c r="H7382" s="3">
        <v>0.2</v>
      </c>
      <c r="I7382" s="5">
        <v>43534</v>
      </c>
      <c r="J7382" s="5" t="str">
        <f t="shared" si="230"/>
        <v>September</v>
      </c>
      <c r="K7382" s="7">
        <f t="shared" si="231"/>
        <v>2019</v>
      </c>
      <c r="L7382" t="s">
        <v>7083</v>
      </c>
      <c r="M7382" t="s">
        <v>102</v>
      </c>
      <c r="N7382">
        <v>19013</v>
      </c>
      <c r="O7382">
        <v>878</v>
      </c>
      <c r="P7382" t="s">
        <v>2302</v>
      </c>
      <c r="Q7382">
        <v>12</v>
      </c>
      <c r="R7382">
        <v>2</v>
      </c>
      <c r="S7382" t="s">
        <v>104</v>
      </c>
      <c r="U7382">
        <v>11.52</v>
      </c>
      <c r="V7382">
        <v>44</v>
      </c>
      <c r="W7382" t="s">
        <v>76</v>
      </c>
      <c r="X7382" s="5">
        <v>43538</v>
      </c>
      <c r="Y7382" t="s">
        <v>39</v>
      </c>
      <c r="Z7382" t="s">
        <v>105</v>
      </c>
      <c r="AA7382" t="s">
        <v>47</v>
      </c>
    </row>
    <row r="7383" spans="1:27" x14ac:dyDescent="0.3">
      <c r="A7383">
        <v>4</v>
      </c>
      <c r="B7383" t="s">
        <v>43</v>
      </c>
      <c r="C7383">
        <v>6</v>
      </c>
      <c r="D7383" t="s">
        <v>26</v>
      </c>
      <c r="E7383" t="s">
        <v>1338</v>
      </c>
      <c r="F7383" t="s">
        <v>13</v>
      </c>
      <c r="G7383" t="s">
        <v>7046</v>
      </c>
      <c r="H7383" s="3">
        <v>0.2</v>
      </c>
      <c r="I7383" s="5">
        <v>43534</v>
      </c>
      <c r="J7383" s="5" t="str">
        <f t="shared" si="230"/>
        <v>September</v>
      </c>
      <c r="K7383" s="7">
        <f t="shared" si="231"/>
        <v>2019</v>
      </c>
      <c r="L7383" t="s">
        <v>7083</v>
      </c>
      <c r="M7383" t="s">
        <v>102</v>
      </c>
      <c r="N7383">
        <v>19013</v>
      </c>
      <c r="O7383">
        <v>1153</v>
      </c>
      <c r="P7383" t="s">
        <v>6117</v>
      </c>
      <c r="Q7383">
        <v>1</v>
      </c>
      <c r="R7383">
        <v>2</v>
      </c>
      <c r="S7383" t="s">
        <v>104</v>
      </c>
      <c r="U7383">
        <v>0.59</v>
      </c>
      <c r="V7383">
        <v>5</v>
      </c>
      <c r="W7383" t="s">
        <v>76</v>
      </c>
      <c r="X7383" s="5">
        <v>43538</v>
      </c>
      <c r="Y7383" t="s">
        <v>39</v>
      </c>
      <c r="Z7383" t="s">
        <v>105</v>
      </c>
      <c r="AA7383" t="s">
        <v>49</v>
      </c>
    </row>
    <row r="7384" spans="1:27" x14ac:dyDescent="0.3">
      <c r="A7384">
        <v>4</v>
      </c>
      <c r="B7384" t="s">
        <v>43</v>
      </c>
      <c r="C7384">
        <v>6</v>
      </c>
      <c r="D7384" t="s">
        <v>50</v>
      </c>
      <c r="E7384" t="s">
        <v>1338</v>
      </c>
      <c r="F7384" t="s">
        <v>13</v>
      </c>
      <c r="G7384" t="s">
        <v>7046</v>
      </c>
      <c r="H7384" s="3">
        <v>0.4</v>
      </c>
      <c r="I7384" s="5">
        <v>43534</v>
      </c>
      <c r="J7384" s="5" t="str">
        <f t="shared" si="230"/>
        <v>September</v>
      </c>
      <c r="K7384" s="7">
        <f t="shared" si="231"/>
        <v>2019</v>
      </c>
      <c r="L7384" t="s">
        <v>7083</v>
      </c>
      <c r="M7384" t="s">
        <v>102</v>
      </c>
      <c r="N7384">
        <v>19013</v>
      </c>
      <c r="O7384">
        <v>444</v>
      </c>
      <c r="P7384" t="s">
        <v>978</v>
      </c>
      <c r="Q7384">
        <v>-8</v>
      </c>
      <c r="R7384">
        <v>3</v>
      </c>
      <c r="S7384" t="s">
        <v>104</v>
      </c>
      <c r="U7384">
        <v>-8.3800000000000008</v>
      </c>
      <c r="V7384">
        <v>36</v>
      </c>
      <c r="W7384" t="s">
        <v>76</v>
      </c>
      <c r="X7384" s="5">
        <v>43538</v>
      </c>
      <c r="Y7384" t="s">
        <v>39</v>
      </c>
      <c r="Z7384" t="s">
        <v>105</v>
      </c>
      <c r="AA7384" t="s">
        <v>52</v>
      </c>
    </row>
    <row r="7385" spans="1:27" x14ac:dyDescent="0.3">
      <c r="A7385">
        <v>2</v>
      </c>
      <c r="B7385" t="s">
        <v>25</v>
      </c>
      <c r="C7385">
        <v>1</v>
      </c>
      <c r="D7385" t="s">
        <v>26</v>
      </c>
      <c r="E7385" t="s">
        <v>672</v>
      </c>
      <c r="F7385" t="s">
        <v>13</v>
      </c>
      <c r="G7385" t="s">
        <v>5291</v>
      </c>
      <c r="H7385" s="3">
        <v>0.8</v>
      </c>
      <c r="I7385" s="5">
        <v>43555</v>
      </c>
      <c r="J7385" s="5" t="str">
        <f t="shared" si="230"/>
        <v>September</v>
      </c>
      <c r="K7385" s="7">
        <f t="shared" si="231"/>
        <v>2019</v>
      </c>
      <c r="L7385" t="s">
        <v>5852</v>
      </c>
      <c r="M7385" t="s">
        <v>73</v>
      </c>
      <c r="N7385">
        <v>76017</v>
      </c>
      <c r="O7385">
        <v>631</v>
      </c>
      <c r="P7385" t="s">
        <v>3596</v>
      </c>
      <c r="Q7385">
        <v>-91</v>
      </c>
      <c r="R7385">
        <v>5</v>
      </c>
      <c r="S7385" t="s">
        <v>75</v>
      </c>
      <c r="U7385">
        <v>-90.77</v>
      </c>
      <c r="V7385">
        <v>34</v>
      </c>
      <c r="W7385" t="s">
        <v>33</v>
      </c>
      <c r="X7385" s="5">
        <v>43557</v>
      </c>
      <c r="Y7385" t="s">
        <v>130</v>
      </c>
      <c r="Z7385" t="s">
        <v>77</v>
      </c>
      <c r="AA7385" t="s">
        <v>56</v>
      </c>
    </row>
    <row r="7386" spans="1:27" x14ac:dyDescent="0.3">
      <c r="A7386">
        <v>2</v>
      </c>
      <c r="B7386" t="s">
        <v>43</v>
      </c>
      <c r="C7386">
        <v>3</v>
      </c>
      <c r="D7386" t="s">
        <v>50</v>
      </c>
      <c r="E7386" t="s">
        <v>843</v>
      </c>
      <c r="F7386" t="s">
        <v>13</v>
      </c>
      <c r="G7386" t="s">
        <v>1063</v>
      </c>
      <c r="H7386" s="3">
        <v>0.2</v>
      </c>
      <c r="I7386" s="5">
        <v>43732</v>
      </c>
      <c r="J7386" s="5" t="str">
        <f t="shared" si="230"/>
        <v>September</v>
      </c>
      <c r="K7386" s="7">
        <f t="shared" si="231"/>
        <v>2019</v>
      </c>
      <c r="L7386" t="s">
        <v>1239</v>
      </c>
      <c r="M7386" t="s">
        <v>16</v>
      </c>
      <c r="N7386">
        <v>33180</v>
      </c>
      <c r="O7386">
        <v>1603</v>
      </c>
      <c r="P7386" t="s">
        <v>1240</v>
      </c>
      <c r="Q7386">
        <v>2</v>
      </c>
      <c r="R7386">
        <v>3</v>
      </c>
      <c r="S7386" t="s">
        <v>18</v>
      </c>
      <c r="U7386">
        <v>2.46</v>
      </c>
      <c r="V7386">
        <v>18</v>
      </c>
      <c r="W7386" t="s">
        <v>19</v>
      </c>
      <c r="X7386" s="5">
        <v>43734</v>
      </c>
      <c r="Y7386" t="s">
        <v>20</v>
      </c>
      <c r="Z7386" t="s">
        <v>40</v>
      </c>
      <c r="AA7386" t="s">
        <v>113</v>
      </c>
    </row>
    <row r="7387" spans="1:27" x14ac:dyDescent="0.3">
      <c r="A7387">
        <v>2</v>
      </c>
      <c r="B7387" t="s">
        <v>43</v>
      </c>
      <c r="C7387">
        <v>3</v>
      </c>
      <c r="D7387" t="s">
        <v>26</v>
      </c>
      <c r="E7387" t="s">
        <v>843</v>
      </c>
      <c r="F7387" t="s">
        <v>13</v>
      </c>
      <c r="G7387" t="s">
        <v>1063</v>
      </c>
      <c r="H7387" s="3">
        <v>0.2</v>
      </c>
      <c r="I7387" s="5">
        <v>43732</v>
      </c>
      <c r="J7387" s="5" t="str">
        <f t="shared" si="230"/>
        <v>September</v>
      </c>
      <c r="K7387" s="7">
        <f t="shared" si="231"/>
        <v>2019</v>
      </c>
      <c r="L7387" t="s">
        <v>1239</v>
      </c>
      <c r="M7387" t="s">
        <v>16</v>
      </c>
      <c r="N7387">
        <v>33180</v>
      </c>
      <c r="O7387">
        <v>532</v>
      </c>
      <c r="P7387" t="s">
        <v>1173</v>
      </c>
      <c r="Q7387">
        <v>86</v>
      </c>
      <c r="R7387">
        <v>3</v>
      </c>
      <c r="S7387" t="s">
        <v>18</v>
      </c>
      <c r="U7387">
        <v>85.53</v>
      </c>
      <c r="V7387">
        <v>236</v>
      </c>
      <c r="W7387" t="s">
        <v>19</v>
      </c>
      <c r="X7387" s="5">
        <v>43734</v>
      </c>
      <c r="Y7387" t="s">
        <v>20</v>
      </c>
      <c r="Z7387" t="s">
        <v>40</v>
      </c>
      <c r="AA7387" t="s">
        <v>35</v>
      </c>
    </row>
    <row r="7388" spans="1:27" x14ac:dyDescent="0.3">
      <c r="A7388">
        <v>0</v>
      </c>
      <c r="B7388" t="s">
        <v>10</v>
      </c>
      <c r="C7388">
        <v>0</v>
      </c>
      <c r="D7388" t="s">
        <v>26</v>
      </c>
      <c r="E7388" t="s">
        <v>4629</v>
      </c>
      <c r="F7388" t="s">
        <v>13</v>
      </c>
      <c r="G7388" t="s">
        <v>5469</v>
      </c>
      <c r="H7388" s="3">
        <v>0.2</v>
      </c>
      <c r="I7388" s="5">
        <v>43698</v>
      </c>
      <c r="J7388" s="5" t="str">
        <f t="shared" si="230"/>
        <v>September</v>
      </c>
      <c r="K7388" s="7">
        <f t="shared" si="231"/>
        <v>2019</v>
      </c>
      <c r="L7388" t="s">
        <v>6006</v>
      </c>
      <c r="M7388" t="s">
        <v>30</v>
      </c>
      <c r="N7388">
        <v>85224</v>
      </c>
      <c r="O7388">
        <v>1737</v>
      </c>
      <c r="P7388" t="s">
        <v>3052</v>
      </c>
      <c r="Q7388">
        <v>29</v>
      </c>
      <c r="R7388">
        <v>1</v>
      </c>
      <c r="S7388" t="s">
        <v>32</v>
      </c>
      <c r="U7388">
        <v>29.36</v>
      </c>
      <c r="V7388">
        <v>84</v>
      </c>
      <c r="W7388" t="s">
        <v>33</v>
      </c>
      <c r="X7388" s="5">
        <v>43698</v>
      </c>
      <c r="Y7388" t="s">
        <v>773</v>
      </c>
      <c r="Z7388" t="s">
        <v>199</v>
      </c>
      <c r="AA7388" t="s">
        <v>64</v>
      </c>
    </row>
    <row r="7389" spans="1:27" x14ac:dyDescent="0.3">
      <c r="A7389">
        <v>4</v>
      </c>
      <c r="B7389" t="s">
        <v>25</v>
      </c>
      <c r="C7389">
        <v>3</v>
      </c>
      <c r="D7389" t="s">
        <v>26</v>
      </c>
      <c r="E7389" t="s">
        <v>369</v>
      </c>
      <c r="F7389" t="s">
        <v>13</v>
      </c>
      <c r="G7389" t="s">
        <v>5757</v>
      </c>
      <c r="H7389" s="3">
        <v>0.2</v>
      </c>
      <c r="I7389" s="5">
        <v>43741</v>
      </c>
      <c r="J7389" s="5" t="str">
        <f t="shared" si="230"/>
        <v>September</v>
      </c>
      <c r="K7389" s="7">
        <f t="shared" si="231"/>
        <v>2019</v>
      </c>
      <c r="L7389" t="s">
        <v>6035</v>
      </c>
      <c r="M7389" t="s">
        <v>73</v>
      </c>
      <c r="N7389">
        <v>77506</v>
      </c>
      <c r="O7389">
        <v>459</v>
      </c>
      <c r="P7389" t="s">
        <v>3216</v>
      </c>
      <c r="Q7389">
        <v>2</v>
      </c>
      <c r="R7389">
        <v>5</v>
      </c>
      <c r="S7389" t="s">
        <v>75</v>
      </c>
      <c r="U7389">
        <v>2.3199999999999998</v>
      </c>
      <c r="V7389">
        <v>21</v>
      </c>
      <c r="W7389" t="s">
        <v>33</v>
      </c>
      <c r="X7389" s="5">
        <v>43745</v>
      </c>
      <c r="Y7389" t="s">
        <v>20</v>
      </c>
      <c r="Z7389" t="s">
        <v>77</v>
      </c>
      <c r="AA7389" t="s">
        <v>49</v>
      </c>
    </row>
    <row r="7390" spans="1:27" x14ac:dyDescent="0.3">
      <c r="A7390">
        <v>6</v>
      </c>
      <c r="B7390" t="s">
        <v>10</v>
      </c>
      <c r="C7390">
        <v>6</v>
      </c>
      <c r="D7390" t="s">
        <v>26</v>
      </c>
      <c r="E7390" t="s">
        <v>1017</v>
      </c>
      <c r="F7390" t="s">
        <v>13</v>
      </c>
      <c r="G7390" t="s">
        <v>2007</v>
      </c>
      <c r="H7390" s="3">
        <v>0</v>
      </c>
      <c r="I7390" s="5">
        <v>43820</v>
      </c>
      <c r="J7390" s="5" t="str">
        <f t="shared" si="230"/>
        <v>September</v>
      </c>
      <c r="K7390" s="7">
        <f t="shared" si="231"/>
        <v>2019</v>
      </c>
      <c r="L7390" t="s">
        <v>4498</v>
      </c>
      <c r="M7390" t="s">
        <v>30</v>
      </c>
      <c r="N7390">
        <v>92627</v>
      </c>
      <c r="O7390">
        <v>646</v>
      </c>
      <c r="P7390" t="s">
        <v>3662</v>
      </c>
      <c r="Q7390">
        <v>34</v>
      </c>
      <c r="R7390">
        <v>2</v>
      </c>
      <c r="S7390" t="s">
        <v>32</v>
      </c>
      <c r="U7390">
        <v>33.58</v>
      </c>
      <c r="V7390">
        <v>124</v>
      </c>
      <c r="W7390" t="s">
        <v>19</v>
      </c>
      <c r="X7390" s="5">
        <v>43826</v>
      </c>
      <c r="Y7390" t="s">
        <v>39</v>
      </c>
      <c r="Z7390" t="s">
        <v>34</v>
      </c>
      <c r="AA7390" t="s">
        <v>42</v>
      </c>
    </row>
    <row r="7391" spans="1:27" x14ac:dyDescent="0.3">
      <c r="A7391">
        <v>1</v>
      </c>
      <c r="B7391" t="s">
        <v>10</v>
      </c>
      <c r="C7391">
        <v>1</v>
      </c>
      <c r="D7391" t="s">
        <v>26</v>
      </c>
      <c r="E7391" t="s">
        <v>171</v>
      </c>
      <c r="F7391" t="s">
        <v>13</v>
      </c>
      <c r="G7391" t="s">
        <v>1395</v>
      </c>
      <c r="H7391" s="3">
        <v>0</v>
      </c>
      <c r="I7391" s="5">
        <v>43559</v>
      </c>
      <c r="J7391" s="5" t="str">
        <f t="shared" si="230"/>
        <v>September</v>
      </c>
      <c r="K7391" s="7">
        <f t="shared" si="231"/>
        <v>2019</v>
      </c>
      <c r="L7391" t="s">
        <v>7221</v>
      </c>
      <c r="M7391" t="s">
        <v>102</v>
      </c>
      <c r="N7391">
        <v>10009</v>
      </c>
      <c r="O7391">
        <v>1307</v>
      </c>
      <c r="P7391" t="s">
        <v>639</v>
      </c>
      <c r="Q7391">
        <v>7</v>
      </c>
      <c r="R7391">
        <v>1</v>
      </c>
      <c r="S7391" t="s">
        <v>104</v>
      </c>
      <c r="U7391">
        <v>7.21</v>
      </c>
      <c r="V7391">
        <v>240</v>
      </c>
      <c r="W7391" t="s">
        <v>76</v>
      </c>
      <c r="X7391" s="5">
        <v>43560</v>
      </c>
      <c r="Y7391" t="s">
        <v>130</v>
      </c>
      <c r="Z7391" t="s">
        <v>175</v>
      </c>
      <c r="AA7391" t="s">
        <v>356</v>
      </c>
    </row>
    <row r="7392" spans="1:27" x14ac:dyDescent="0.3">
      <c r="A7392">
        <v>1</v>
      </c>
      <c r="B7392" t="s">
        <v>10</v>
      </c>
      <c r="C7392">
        <v>1</v>
      </c>
      <c r="D7392" t="s">
        <v>50</v>
      </c>
      <c r="E7392" t="s">
        <v>171</v>
      </c>
      <c r="F7392" t="s">
        <v>13</v>
      </c>
      <c r="G7392" t="s">
        <v>1395</v>
      </c>
      <c r="H7392" s="3">
        <v>0</v>
      </c>
      <c r="I7392" s="5">
        <v>43559</v>
      </c>
      <c r="J7392" s="5" t="str">
        <f t="shared" si="230"/>
        <v>September</v>
      </c>
      <c r="K7392" s="7">
        <f t="shared" si="231"/>
        <v>2019</v>
      </c>
      <c r="L7392" t="s">
        <v>7221</v>
      </c>
      <c r="M7392" t="s">
        <v>102</v>
      </c>
      <c r="N7392">
        <v>10009</v>
      </c>
      <c r="O7392">
        <v>1240</v>
      </c>
      <c r="P7392" t="s">
        <v>4907</v>
      </c>
      <c r="Q7392">
        <v>11</v>
      </c>
      <c r="R7392">
        <v>1</v>
      </c>
      <c r="S7392" t="s">
        <v>104</v>
      </c>
      <c r="U7392">
        <v>11.13</v>
      </c>
      <c r="V7392">
        <v>41</v>
      </c>
      <c r="W7392" t="s">
        <v>76</v>
      </c>
      <c r="X7392" s="5">
        <v>43560</v>
      </c>
      <c r="Y7392" t="s">
        <v>130</v>
      </c>
      <c r="Z7392" t="s">
        <v>175</v>
      </c>
      <c r="AA7392" t="s">
        <v>52</v>
      </c>
    </row>
    <row r="7393" spans="1:27" x14ac:dyDescent="0.3">
      <c r="A7393">
        <v>1</v>
      </c>
      <c r="B7393" t="s">
        <v>10</v>
      </c>
      <c r="C7393">
        <v>1</v>
      </c>
      <c r="D7393" t="s">
        <v>50</v>
      </c>
      <c r="E7393" t="s">
        <v>171</v>
      </c>
      <c r="F7393" t="s">
        <v>13</v>
      </c>
      <c r="G7393" t="s">
        <v>1395</v>
      </c>
      <c r="H7393" s="3">
        <v>0</v>
      </c>
      <c r="I7393" s="5">
        <v>43559</v>
      </c>
      <c r="J7393" s="5" t="str">
        <f t="shared" si="230"/>
        <v>September</v>
      </c>
      <c r="K7393" s="7">
        <f t="shared" si="231"/>
        <v>2019</v>
      </c>
      <c r="L7393" t="s">
        <v>7221</v>
      </c>
      <c r="M7393" t="s">
        <v>102</v>
      </c>
      <c r="N7393">
        <v>10009</v>
      </c>
      <c r="O7393">
        <v>992</v>
      </c>
      <c r="P7393" t="s">
        <v>1102</v>
      </c>
      <c r="Q7393">
        <v>33</v>
      </c>
      <c r="R7393">
        <v>2</v>
      </c>
      <c r="S7393" t="s">
        <v>104</v>
      </c>
      <c r="U7393">
        <v>33.33</v>
      </c>
      <c r="V7393">
        <v>119</v>
      </c>
      <c r="W7393" t="s">
        <v>76</v>
      </c>
      <c r="X7393" s="5">
        <v>43560</v>
      </c>
      <c r="Y7393" t="s">
        <v>130</v>
      </c>
      <c r="Z7393" t="s">
        <v>175</v>
      </c>
      <c r="AA7393" t="s">
        <v>52</v>
      </c>
    </row>
    <row r="7394" spans="1:27" x14ac:dyDescent="0.3">
      <c r="A7394">
        <v>4</v>
      </c>
      <c r="B7394" t="s">
        <v>43</v>
      </c>
      <c r="C7394">
        <v>6</v>
      </c>
      <c r="D7394" t="s">
        <v>26</v>
      </c>
      <c r="E7394" t="s">
        <v>99</v>
      </c>
      <c r="F7394" t="s">
        <v>13</v>
      </c>
      <c r="G7394" t="s">
        <v>6926</v>
      </c>
      <c r="H7394" s="3">
        <v>0.2</v>
      </c>
      <c r="I7394" s="5">
        <v>43800</v>
      </c>
      <c r="J7394" s="5" t="str">
        <f t="shared" si="230"/>
        <v>September</v>
      </c>
      <c r="K7394" s="7">
        <f t="shared" si="231"/>
        <v>2019</v>
      </c>
      <c r="L7394" t="s">
        <v>7536</v>
      </c>
      <c r="M7394" t="s">
        <v>102</v>
      </c>
      <c r="N7394">
        <v>19143</v>
      </c>
      <c r="O7394">
        <v>1324</v>
      </c>
      <c r="P7394" t="s">
        <v>6414</v>
      </c>
      <c r="Q7394">
        <v>35</v>
      </c>
      <c r="R7394">
        <v>5</v>
      </c>
      <c r="S7394" t="s">
        <v>104</v>
      </c>
      <c r="U7394">
        <v>35.33</v>
      </c>
      <c r="V7394">
        <v>105</v>
      </c>
      <c r="W7394" t="s">
        <v>76</v>
      </c>
      <c r="X7394" s="5">
        <v>43804</v>
      </c>
      <c r="Y7394" t="s">
        <v>39</v>
      </c>
      <c r="Z7394" t="s">
        <v>105</v>
      </c>
      <c r="AA7394" t="s">
        <v>119</v>
      </c>
    </row>
    <row r="7395" spans="1:27" x14ac:dyDescent="0.3">
      <c r="A7395">
        <v>4</v>
      </c>
      <c r="B7395" t="s">
        <v>43</v>
      </c>
      <c r="C7395">
        <v>6</v>
      </c>
      <c r="D7395" t="s">
        <v>50</v>
      </c>
      <c r="E7395" t="s">
        <v>99</v>
      </c>
      <c r="F7395" t="s">
        <v>13</v>
      </c>
      <c r="G7395" t="s">
        <v>6926</v>
      </c>
      <c r="H7395" s="3">
        <v>0.4</v>
      </c>
      <c r="I7395" s="5">
        <v>43800</v>
      </c>
      <c r="J7395" s="5" t="str">
        <f t="shared" si="230"/>
        <v>September</v>
      </c>
      <c r="K7395" s="7">
        <f t="shared" si="231"/>
        <v>2019</v>
      </c>
      <c r="L7395" t="s">
        <v>7536</v>
      </c>
      <c r="M7395" t="s">
        <v>102</v>
      </c>
      <c r="N7395">
        <v>19143</v>
      </c>
      <c r="O7395">
        <v>306</v>
      </c>
      <c r="P7395" t="s">
        <v>4896</v>
      </c>
      <c r="Q7395">
        <v>9</v>
      </c>
      <c r="R7395">
        <v>7</v>
      </c>
      <c r="S7395" t="s">
        <v>104</v>
      </c>
      <c r="U7395">
        <v>9.44</v>
      </c>
      <c r="V7395">
        <v>63</v>
      </c>
      <c r="W7395" t="s">
        <v>76</v>
      </c>
      <c r="X7395" s="5">
        <v>43804</v>
      </c>
      <c r="Y7395" t="s">
        <v>39</v>
      </c>
      <c r="Z7395" t="s">
        <v>105</v>
      </c>
      <c r="AA7395" t="s">
        <v>52</v>
      </c>
    </row>
    <row r="7396" spans="1:27" x14ac:dyDescent="0.3">
      <c r="A7396">
        <v>4</v>
      </c>
      <c r="B7396" t="s">
        <v>43</v>
      </c>
      <c r="C7396">
        <v>6</v>
      </c>
      <c r="D7396" t="s">
        <v>26</v>
      </c>
      <c r="E7396" t="s">
        <v>347</v>
      </c>
      <c r="F7396" t="s">
        <v>13</v>
      </c>
      <c r="G7396" t="s">
        <v>5497</v>
      </c>
      <c r="H7396" s="3">
        <v>0</v>
      </c>
      <c r="I7396" s="5">
        <v>43692</v>
      </c>
      <c r="J7396" s="5" t="str">
        <f t="shared" si="230"/>
        <v>September</v>
      </c>
      <c r="K7396" s="7">
        <f t="shared" si="231"/>
        <v>2019</v>
      </c>
      <c r="L7396" t="s">
        <v>6220</v>
      </c>
      <c r="M7396" t="s">
        <v>73</v>
      </c>
      <c r="N7396">
        <v>55113</v>
      </c>
      <c r="O7396">
        <v>204</v>
      </c>
      <c r="P7396" t="s">
        <v>4532</v>
      </c>
      <c r="Q7396">
        <v>23</v>
      </c>
      <c r="R7396">
        <v>8</v>
      </c>
      <c r="S7396" t="s">
        <v>75</v>
      </c>
      <c r="U7396">
        <v>23.18</v>
      </c>
      <c r="V7396">
        <v>50</v>
      </c>
      <c r="W7396" t="s">
        <v>33</v>
      </c>
      <c r="X7396" s="5">
        <v>43696</v>
      </c>
      <c r="Y7396" t="s">
        <v>39</v>
      </c>
      <c r="Z7396" t="s">
        <v>151</v>
      </c>
      <c r="AA7396" t="s">
        <v>35</v>
      </c>
    </row>
    <row r="7397" spans="1:27" x14ac:dyDescent="0.3">
      <c r="A7397">
        <v>6</v>
      </c>
      <c r="B7397" t="s">
        <v>10</v>
      </c>
      <c r="C7397">
        <v>6</v>
      </c>
      <c r="D7397" t="s">
        <v>26</v>
      </c>
      <c r="E7397" t="s">
        <v>171</v>
      </c>
      <c r="F7397" t="s">
        <v>13</v>
      </c>
      <c r="G7397" t="s">
        <v>762</v>
      </c>
      <c r="H7397" s="3">
        <v>0</v>
      </c>
      <c r="I7397" s="5">
        <v>43733</v>
      </c>
      <c r="J7397" s="5" t="str">
        <f t="shared" si="230"/>
        <v>September</v>
      </c>
      <c r="K7397" s="7">
        <f t="shared" si="231"/>
        <v>2019</v>
      </c>
      <c r="L7397" t="s">
        <v>763</v>
      </c>
      <c r="M7397" t="s">
        <v>102</v>
      </c>
      <c r="N7397">
        <v>10009</v>
      </c>
      <c r="O7397">
        <v>232</v>
      </c>
      <c r="P7397" t="s">
        <v>8169</v>
      </c>
      <c r="Q7397">
        <v>10</v>
      </c>
      <c r="R7397">
        <v>2</v>
      </c>
      <c r="S7397" t="s">
        <v>104</v>
      </c>
      <c r="U7397">
        <v>9.94</v>
      </c>
      <c r="V7397">
        <v>21</v>
      </c>
      <c r="W7397" t="s">
        <v>19</v>
      </c>
      <c r="X7397" s="5">
        <v>43739</v>
      </c>
      <c r="Y7397" t="s">
        <v>39</v>
      </c>
      <c r="Z7397" t="s">
        <v>175</v>
      </c>
      <c r="AA7397" t="s">
        <v>35</v>
      </c>
    </row>
    <row r="7398" spans="1:27" x14ac:dyDescent="0.3">
      <c r="A7398">
        <v>6</v>
      </c>
      <c r="B7398" t="s">
        <v>10</v>
      </c>
      <c r="C7398">
        <v>6</v>
      </c>
      <c r="D7398" t="s">
        <v>11</v>
      </c>
      <c r="E7398" t="s">
        <v>171</v>
      </c>
      <c r="F7398" t="s">
        <v>13</v>
      </c>
      <c r="G7398" t="s">
        <v>762</v>
      </c>
      <c r="H7398" s="3">
        <v>0.1</v>
      </c>
      <c r="I7398" s="5">
        <v>43733</v>
      </c>
      <c r="J7398" s="5" t="str">
        <f t="shared" si="230"/>
        <v>September</v>
      </c>
      <c r="K7398" s="7">
        <f t="shared" si="231"/>
        <v>2019</v>
      </c>
      <c r="L7398" t="s">
        <v>763</v>
      </c>
      <c r="M7398" t="s">
        <v>102</v>
      </c>
      <c r="N7398">
        <v>10009</v>
      </c>
      <c r="O7398">
        <v>751</v>
      </c>
      <c r="P7398" t="s">
        <v>764</v>
      </c>
      <c r="Q7398">
        <v>87</v>
      </c>
      <c r="R7398">
        <v>3</v>
      </c>
      <c r="S7398" t="s">
        <v>104</v>
      </c>
      <c r="U7398">
        <v>86.87</v>
      </c>
      <c r="V7398">
        <v>489</v>
      </c>
      <c r="W7398" t="s">
        <v>19</v>
      </c>
      <c r="X7398" s="5">
        <v>43739</v>
      </c>
      <c r="Y7398" t="s">
        <v>39</v>
      </c>
      <c r="Z7398" t="s">
        <v>175</v>
      </c>
      <c r="AA7398" t="s">
        <v>24</v>
      </c>
    </row>
    <row r="7399" spans="1:27" x14ac:dyDescent="0.3">
      <c r="A7399">
        <v>6</v>
      </c>
      <c r="B7399" t="s">
        <v>10</v>
      </c>
      <c r="C7399">
        <v>6</v>
      </c>
      <c r="D7399" t="s">
        <v>26</v>
      </c>
      <c r="E7399" t="s">
        <v>171</v>
      </c>
      <c r="F7399" t="s">
        <v>13</v>
      </c>
      <c r="G7399" t="s">
        <v>762</v>
      </c>
      <c r="H7399" s="3">
        <v>0</v>
      </c>
      <c r="I7399" s="5">
        <v>43733</v>
      </c>
      <c r="J7399" s="5" t="str">
        <f t="shared" si="230"/>
        <v>September</v>
      </c>
      <c r="K7399" s="7">
        <f t="shared" si="231"/>
        <v>2019</v>
      </c>
      <c r="L7399" t="s">
        <v>763</v>
      </c>
      <c r="M7399" t="s">
        <v>102</v>
      </c>
      <c r="N7399">
        <v>10009</v>
      </c>
      <c r="O7399">
        <v>1149</v>
      </c>
      <c r="P7399" t="s">
        <v>765</v>
      </c>
      <c r="Q7399">
        <v>1</v>
      </c>
      <c r="R7399">
        <v>2</v>
      </c>
      <c r="S7399" t="s">
        <v>104</v>
      </c>
      <c r="U7399">
        <v>1.45</v>
      </c>
      <c r="V7399">
        <v>6</v>
      </c>
      <c r="W7399" t="s">
        <v>19</v>
      </c>
      <c r="X7399" s="5">
        <v>43739</v>
      </c>
      <c r="Y7399" t="s">
        <v>39</v>
      </c>
      <c r="Z7399" t="s">
        <v>175</v>
      </c>
      <c r="AA7399" t="s">
        <v>49</v>
      </c>
    </row>
    <row r="7400" spans="1:27" x14ac:dyDescent="0.3">
      <c r="A7400">
        <v>6</v>
      </c>
      <c r="B7400" t="s">
        <v>10</v>
      </c>
      <c r="C7400">
        <v>6</v>
      </c>
      <c r="D7400" t="s">
        <v>11</v>
      </c>
      <c r="E7400" t="s">
        <v>171</v>
      </c>
      <c r="F7400" t="s">
        <v>13</v>
      </c>
      <c r="G7400" t="s">
        <v>762</v>
      </c>
      <c r="H7400" s="3">
        <v>0</v>
      </c>
      <c r="I7400" s="5">
        <v>43733</v>
      </c>
      <c r="J7400" s="5" t="str">
        <f t="shared" si="230"/>
        <v>September</v>
      </c>
      <c r="K7400" s="7">
        <f t="shared" si="231"/>
        <v>2019</v>
      </c>
      <c r="L7400" t="s">
        <v>763</v>
      </c>
      <c r="M7400" t="s">
        <v>102</v>
      </c>
      <c r="N7400">
        <v>10009</v>
      </c>
      <c r="O7400">
        <v>592</v>
      </c>
      <c r="P7400" t="s">
        <v>766</v>
      </c>
      <c r="Q7400">
        <v>21</v>
      </c>
      <c r="R7400">
        <v>8</v>
      </c>
      <c r="S7400" t="s">
        <v>104</v>
      </c>
      <c r="U7400">
        <v>20.73</v>
      </c>
      <c r="V7400">
        <v>47</v>
      </c>
      <c r="W7400" t="s">
        <v>19</v>
      </c>
      <c r="X7400" s="5">
        <v>43739</v>
      </c>
      <c r="Y7400" t="s">
        <v>39</v>
      </c>
      <c r="Z7400" t="s">
        <v>175</v>
      </c>
      <c r="AA7400" t="s">
        <v>47</v>
      </c>
    </row>
    <row r="7401" spans="1:27" x14ac:dyDescent="0.3">
      <c r="A7401">
        <v>3</v>
      </c>
      <c r="B7401" t="s">
        <v>25</v>
      </c>
      <c r="C7401">
        <v>1</v>
      </c>
      <c r="D7401" t="s">
        <v>26</v>
      </c>
      <c r="E7401" t="s">
        <v>2422</v>
      </c>
      <c r="F7401" t="s">
        <v>13</v>
      </c>
      <c r="G7401" t="s">
        <v>1334</v>
      </c>
      <c r="H7401" s="3">
        <v>0.2</v>
      </c>
      <c r="I7401" s="5">
        <v>43569</v>
      </c>
      <c r="J7401" s="5" t="str">
        <f t="shared" si="230"/>
        <v>September</v>
      </c>
      <c r="K7401" s="7">
        <f t="shared" si="231"/>
        <v>2019</v>
      </c>
      <c r="L7401" t="s">
        <v>2950</v>
      </c>
      <c r="M7401" t="s">
        <v>102</v>
      </c>
      <c r="N7401">
        <v>43615</v>
      </c>
      <c r="O7401">
        <v>1420</v>
      </c>
      <c r="P7401" t="s">
        <v>2951</v>
      </c>
      <c r="Q7401">
        <v>21</v>
      </c>
      <c r="R7401">
        <v>3</v>
      </c>
      <c r="S7401" t="s">
        <v>104</v>
      </c>
      <c r="U7401">
        <v>21.34</v>
      </c>
      <c r="V7401">
        <v>90</v>
      </c>
      <c r="W7401" t="s">
        <v>19</v>
      </c>
      <c r="X7401" s="5">
        <v>43572</v>
      </c>
      <c r="Y7401" t="s">
        <v>130</v>
      </c>
      <c r="Z7401" t="s">
        <v>309</v>
      </c>
      <c r="AA7401" t="s">
        <v>49</v>
      </c>
    </row>
    <row r="7402" spans="1:27" x14ac:dyDescent="0.3">
      <c r="A7402">
        <v>3</v>
      </c>
      <c r="B7402" t="s">
        <v>25</v>
      </c>
      <c r="C7402">
        <v>1</v>
      </c>
      <c r="D7402" t="s">
        <v>26</v>
      </c>
      <c r="E7402" t="s">
        <v>2422</v>
      </c>
      <c r="F7402" t="s">
        <v>13</v>
      </c>
      <c r="G7402" t="s">
        <v>1334</v>
      </c>
      <c r="H7402" s="3">
        <v>0.2</v>
      </c>
      <c r="I7402" s="5">
        <v>43569</v>
      </c>
      <c r="J7402" s="5" t="str">
        <f t="shared" si="230"/>
        <v>September</v>
      </c>
      <c r="K7402" s="7">
        <f t="shared" si="231"/>
        <v>2019</v>
      </c>
      <c r="L7402" t="s">
        <v>2950</v>
      </c>
      <c r="M7402" t="s">
        <v>102</v>
      </c>
      <c r="N7402">
        <v>43615</v>
      </c>
      <c r="O7402">
        <v>1848</v>
      </c>
      <c r="P7402" t="s">
        <v>1126</v>
      </c>
      <c r="Q7402">
        <v>3</v>
      </c>
      <c r="R7402">
        <v>3</v>
      </c>
      <c r="S7402" t="s">
        <v>104</v>
      </c>
      <c r="U7402">
        <v>2.5499999999999998</v>
      </c>
      <c r="V7402">
        <v>15</v>
      </c>
      <c r="W7402" t="s">
        <v>19</v>
      </c>
      <c r="X7402" s="5">
        <v>43572</v>
      </c>
      <c r="Y7402" t="s">
        <v>130</v>
      </c>
      <c r="Z7402" t="s">
        <v>309</v>
      </c>
      <c r="AA7402" t="s">
        <v>49</v>
      </c>
    </row>
    <row r="7403" spans="1:27" x14ac:dyDescent="0.3">
      <c r="A7403">
        <v>3</v>
      </c>
      <c r="B7403" t="s">
        <v>25</v>
      </c>
      <c r="C7403">
        <v>1</v>
      </c>
      <c r="D7403" t="s">
        <v>26</v>
      </c>
      <c r="E7403" t="s">
        <v>2422</v>
      </c>
      <c r="F7403" t="s">
        <v>13</v>
      </c>
      <c r="G7403" t="s">
        <v>1334</v>
      </c>
      <c r="H7403" s="3">
        <v>0.2</v>
      </c>
      <c r="I7403" s="5">
        <v>43569</v>
      </c>
      <c r="J7403" s="5" t="str">
        <f t="shared" si="230"/>
        <v>September</v>
      </c>
      <c r="K7403" s="7">
        <f t="shared" si="231"/>
        <v>2019</v>
      </c>
      <c r="L7403" t="s">
        <v>2950</v>
      </c>
      <c r="M7403" t="s">
        <v>102</v>
      </c>
      <c r="N7403">
        <v>43615</v>
      </c>
      <c r="O7403">
        <v>1757</v>
      </c>
      <c r="P7403" t="s">
        <v>1407</v>
      </c>
      <c r="Q7403">
        <v>5</v>
      </c>
      <c r="R7403">
        <v>3</v>
      </c>
      <c r="S7403" t="s">
        <v>104</v>
      </c>
      <c r="U7403">
        <v>5.03</v>
      </c>
      <c r="V7403">
        <v>14</v>
      </c>
      <c r="W7403" t="s">
        <v>19</v>
      </c>
      <c r="X7403" s="5">
        <v>43572</v>
      </c>
      <c r="Y7403" t="s">
        <v>130</v>
      </c>
      <c r="Z7403" t="s">
        <v>309</v>
      </c>
      <c r="AA7403" t="s">
        <v>64</v>
      </c>
    </row>
    <row r="7404" spans="1:27" x14ac:dyDescent="0.3">
      <c r="A7404">
        <v>5</v>
      </c>
      <c r="B7404" t="s">
        <v>25</v>
      </c>
      <c r="C7404">
        <v>3</v>
      </c>
      <c r="D7404" t="s">
        <v>26</v>
      </c>
      <c r="E7404" t="s">
        <v>2915</v>
      </c>
      <c r="F7404" t="s">
        <v>13</v>
      </c>
      <c r="G7404" t="s">
        <v>179</v>
      </c>
      <c r="H7404" s="3">
        <v>0</v>
      </c>
      <c r="I7404" s="5">
        <v>43710</v>
      </c>
      <c r="J7404" s="5" t="str">
        <f t="shared" si="230"/>
        <v>September</v>
      </c>
      <c r="K7404" s="7">
        <f t="shared" si="231"/>
        <v>2019</v>
      </c>
      <c r="L7404" t="s">
        <v>3429</v>
      </c>
      <c r="M7404" t="s">
        <v>102</v>
      </c>
      <c r="N7404">
        <v>6450</v>
      </c>
      <c r="O7404">
        <v>473</v>
      </c>
      <c r="P7404" t="s">
        <v>883</v>
      </c>
      <c r="Q7404">
        <v>3</v>
      </c>
      <c r="R7404">
        <v>1</v>
      </c>
      <c r="S7404" t="s">
        <v>104</v>
      </c>
      <c r="U7404">
        <v>2.83</v>
      </c>
      <c r="V7404">
        <v>11</v>
      </c>
      <c r="W7404" t="s">
        <v>19</v>
      </c>
      <c r="X7404" s="5">
        <v>43715</v>
      </c>
      <c r="Y7404" t="s">
        <v>20</v>
      </c>
      <c r="Z7404" t="s">
        <v>461</v>
      </c>
      <c r="AA7404" t="s">
        <v>42</v>
      </c>
    </row>
    <row r="7405" spans="1:27" x14ac:dyDescent="0.3">
      <c r="A7405">
        <v>5</v>
      </c>
      <c r="B7405" t="s">
        <v>25</v>
      </c>
      <c r="C7405">
        <v>3</v>
      </c>
      <c r="D7405" t="s">
        <v>26</v>
      </c>
      <c r="E7405" t="s">
        <v>2915</v>
      </c>
      <c r="F7405" t="s">
        <v>13</v>
      </c>
      <c r="G7405" t="s">
        <v>179</v>
      </c>
      <c r="H7405" s="3">
        <v>0</v>
      </c>
      <c r="I7405" s="5">
        <v>43710</v>
      </c>
      <c r="J7405" s="5" t="str">
        <f t="shared" si="230"/>
        <v>September</v>
      </c>
      <c r="K7405" s="7">
        <f t="shared" si="231"/>
        <v>2019</v>
      </c>
      <c r="L7405" t="s">
        <v>3429</v>
      </c>
      <c r="M7405" t="s">
        <v>102</v>
      </c>
      <c r="N7405">
        <v>6450</v>
      </c>
      <c r="O7405">
        <v>1681</v>
      </c>
      <c r="P7405" t="s">
        <v>3453</v>
      </c>
      <c r="Q7405">
        <v>73</v>
      </c>
      <c r="R7405">
        <v>3</v>
      </c>
      <c r="S7405" t="s">
        <v>104</v>
      </c>
      <c r="U7405">
        <v>73.41</v>
      </c>
      <c r="V7405">
        <v>147</v>
      </c>
      <c r="W7405" t="s">
        <v>19</v>
      </c>
      <c r="X7405" s="5">
        <v>43715</v>
      </c>
      <c r="Y7405" t="s">
        <v>20</v>
      </c>
      <c r="Z7405" t="s">
        <v>461</v>
      </c>
      <c r="AA7405" t="s">
        <v>64</v>
      </c>
    </row>
    <row r="7406" spans="1:27" x14ac:dyDescent="0.3">
      <c r="A7406">
        <v>5</v>
      </c>
      <c r="B7406" t="s">
        <v>25</v>
      </c>
      <c r="C7406">
        <v>3</v>
      </c>
      <c r="D7406" t="s">
        <v>26</v>
      </c>
      <c r="E7406" t="s">
        <v>2915</v>
      </c>
      <c r="F7406" t="s">
        <v>13</v>
      </c>
      <c r="G7406" t="s">
        <v>179</v>
      </c>
      <c r="H7406" s="3">
        <v>0</v>
      </c>
      <c r="I7406" s="5">
        <v>43710</v>
      </c>
      <c r="J7406" s="5" t="str">
        <f t="shared" si="230"/>
        <v>September</v>
      </c>
      <c r="K7406" s="7">
        <f t="shared" si="231"/>
        <v>2019</v>
      </c>
      <c r="L7406" t="s">
        <v>3429</v>
      </c>
      <c r="M7406" t="s">
        <v>102</v>
      </c>
      <c r="N7406">
        <v>6450</v>
      </c>
      <c r="O7406">
        <v>1702</v>
      </c>
      <c r="P7406" t="s">
        <v>862</v>
      </c>
      <c r="Q7406">
        <v>38</v>
      </c>
      <c r="R7406">
        <v>4</v>
      </c>
      <c r="S7406" t="s">
        <v>104</v>
      </c>
      <c r="U7406">
        <v>37.56</v>
      </c>
      <c r="V7406">
        <v>80</v>
      </c>
      <c r="W7406" t="s">
        <v>19</v>
      </c>
      <c r="X7406" s="5">
        <v>43715</v>
      </c>
      <c r="Y7406" t="s">
        <v>20</v>
      </c>
      <c r="Z7406" t="s">
        <v>461</v>
      </c>
      <c r="AA7406" t="s">
        <v>64</v>
      </c>
    </row>
    <row r="7407" spans="1:27" x14ac:dyDescent="0.3">
      <c r="A7407">
        <v>5</v>
      </c>
      <c r="B7407" t="s">
        <v>43</v>
      </c>
      <c r="C7407">
        <v>6</v>
      </c>
      <c r="D7407" t="s">
        <v>26</v>
      </c>
      <c r="E7407" t="s">
        <v>192</v>
      </c>
      <c r="F7407" t="s">
        <v>13</v>
      </c>
      <c r="G7407" t="s">
        <v>1796</v>
      </c>
      <c r="H7407" s="3">
        <v>0.8</v>
      </c>
      <c r="I7407" s="5">
        <v>43667</v>
      </c>
      <c r="J7407" s="5" t="str">
        <f t="shared" si="230"/>
        <v>September</v>
      </c>
      <c r="K7407" s="7">
        <f t="shared" si="231"/>
        <v>2019</v>
      </c>
      <c r="L7407" t="s">
        <v>3953</v>
      </c>
      <c r="M7407" t="s">
        <v>73</v>
      </c>
      <c r="N7407">
        <v>60623</v>
      </c>
      <c r="O7407">
        <v>1630</v>
      </c>
      <c r="P7407" t="s">
        <v>8237</v>
      </c>
      <c r="Q7407">
        <v>-3</v>
      </c>
      <c r="R7407">
        <v>2</v>
      </c>
      <c r="S7407" t="s">
        <v>75</v>
      </c>
      <c r="U7407">
        <v>-3.38</v>
      </c>
      <c r="V7407">
        <v>2</v>
      </c>
      <c r="W7407" t="s">
        <v>19</v>
      </c>
      <c r="X7407" s="5">
        <v>43672</v>
      </c>
      <c r="Y7407" t="s">
        <v>39</v>
      </c>
      <c r="Z7407" t="s">
        <v>139</v>
      </c>
      <c r="AA7407" t="s">
        <v>54</v>
      </c>
    </row>
    <row r="7408" spans="1:27" x14ac:dyDescent="0.3">
      <c r="A7408">
        <v>5</v>
      </c>
      <c r="B7408" t="s">
        <v>43</v>
      </c>
      <c r="C7408">
        <v>6</v>
      </c>
      <c r="D7408" t="s">
        <v>11</v>
      </c>
      <c r="E7408" t="s">
        <v>1609</v>
      </c>
      <c r="F7408" t="s">
        <v>13</v>
      </c>
      <c r="G7408" t="s">
        <v>7128</v>
      </c>
      <c r="H7408" s="3">
        <v>0</v>
      </c>
      <c r="I7408" s="5">
        <v>43655</v>
      </c>
      <c r="J7408" s="5" t="str">
        <f t="shared" si="230"/>
        <v>September</v>
      </c>
      <c r="K7408" s="7">
        <f t="shared" si="231"/>
        <v>2019</v>
      </c>
      <c r="L7408" t="s">
        <v>8048</v>
      </c>
      <c r="M7408" t="s">
        <v>73</v>
      </c>
      <c r="N7408">
        <v>47905</v>
      </c>
      <c r="O7408">
        <v>556</v>
      </c>
      <c r="P7408" t="s">
        <v>2160</v>
      </c>
      <c r="Q7408">
        <v>32</v>
      </c>
      <c r="R7408">
        <v>5</v>
      </c>
      <c r="S7408" t="s">
        <v>75</v>
      </c>
      <c r="T7408" t="s">
        <v>92</v>
      </c>
      <c r="U7408">
        <v>31.59</v>
      </c>
      <c r="V7408">
        <v>526</v>
      </c>
      <c r="W7408" t="s">
        <v>76</v>
      </c>
      <c r="X7408" s="5">
        <v>43660</v>
      </c>
      <c r="Y7408" t="s">
        <v>39</v>
      </c>
      <c r="Z7408" t="s">
        <v>167</v>
      </c>
      <c r="AA7408" t="s">
        <v>47</v>
      </c>
    </row>
    <row r="7409" spans="1:27" x14ac:dyDescent="0.3">
      <c r="A7409">
        <v>2</v>
      </c>
      <c r="B7409" t="s">
        <v>25</v>
      </c>
      <c r="C7409">
        <v>1</v>
      </c>
      <c r="D7409" t="s">
        <v>11</v>
      </c>
      <c r="E7409" t="s">
        <v>535</v>
      </c>
      <c r="F7409" t="s">
        <v>13</v>
      </c>
      <c r="G7409" t="s">
        <v>1058</v>
      </c>
      <c r="H7409" s="3">
        <v>0</v>
      </c>
      <c r="I7409" s="5">
        <v>43488</v>
      </c>
      <c r="J7409" s="5" t="str">
        <f t="shared" si="230"/>
        <v>September</v>
      </c>
      <c r="K7409" s="7">
        <f t="shared" si="231"/>
        <v>2019</v>
      </c>
      <c r="L7409" t="s">
        <v>1059</v>
      </c>
      <c r="M7409" t="s">
        <v>73</v>
      </c>
      <c r="N7409">
        <v>48234</v>
      </c>
      <c r="O7409">
        <v>277</v>
      </c>
      <c r="P7409" t="s">
        <v>1011</v>
      </c>
      <c r="Q7409">
        <v>21</v>
      </c>
      <c r="R7409">
        <v>2</v>
      </c>
      <c r="S7409" t="s">
        <v>75</v>
      </c>
      <c r="U7409">
        <v>21.1</v>
      </c>
      <c r="V7409">
        <v>211</v>
      </c>
      <c r="W7409" t="s">
        <v>33</v>
      </c>
      <c r="X7409" s="5">
        <v>43490</v>
      </c>
      <c r="Y7409" t="s">
        <v>130</v>
      </c>
      <c r="Z7409" t="s">
        <v>156</v>
      </c>
      <c r="AA7409" t="s">
        <v>41</v>
      </c>
    </row>
    <row r="7410" spans="1:27" x14ac:dyDescent="0.3">
      <c r="A7410">
        <v>1</v>
      </c>
      <c r="B7410" t="s">
        <v>10</v>
      </c>
      <c r="C7410">
        <v>1</v>
      </c>
      <c r="D7410" t="s">
        <v>26</v>
      </c>
      <c r="E7410" t="s">
        <v>27</v>
      </c>
      <c r="F7410" t="s">
        <v>13</v>
      </c>
      <c r="G7410" t="s">
        <v>451</v>
      </c>
      <c r="H7410" s="3">
        <v>0.2</v>
      </c>
      <c r="I7410" s="5">
        <v>43823</v>
      </c>
      <c r="J7410" s="5" t="str">
        <f t="shared" si="230"/>
        <v>September</v>
      </c>
      <c r="K7410" s="7">
        <f t="shared" si="231"/>
        <v>2019</v>
      </c>
      <c r="L7410" t="s">
        <v>7268</v>
      </c>
      <c r="M7410" t="s">
        <v>30</v>
      </c>
      <c r="N7410">
        <v>90049</v>
      </c>
      <c r="O7410">
        <v>1609</v>
      </c>
      <c r="P7410" t="s">
        <v>1024</v>
      </c>
      <c r="Q7410">
        <v>34</v>
      </c>
      <c r="R7410">
        <v>3</v>
      </c>
      <c r="S7410" t="s">
        <v>32</v>
      </c>
      <c r="U7410">
        <v>33.93</v>
      </c>
      <c r="V7410">
        <v>90</v>
      </c>
      <c r="W7410" t="s">
        <v>76</v>
      </c>
      <c r="X7410" s="5">
        <v>43824</v>
      </c>
      <c r="Y7410" t="s">
        <v>130</v>
      </c>
      <c r="Z7410" t="s">
        <v>34</v>
      </c>
      <c r="AA7410" t="s">
        <v>54</v>
      </c>
    </row>
    <row r="7411" spans="1:27" x14ac:dyDescent="0.3">
      <c r="A7411">
        <v>1</v>
      </c>
      <c r="B7411" t="s">
        <v>10</v>
      </c>
      <c r="C7411">
        <v>1</v>
      </c>
      <c r="D7411" t="s">
        <v>50</v>
      </c>
      <c r="E7411" t="s">
        <v>27</v>
      </c>
      <c r="F7411" t="s">
        <v>13</v>
      </c>
      <c r="G7411" t="s">
        <v>451</v>
      </c>
      <c r="H7411" s="3">
        <v>0.2</v>
      </c>
      <c r="I7411" s="5">
        <v>43823</v>
      </c>
      <c r="J7411" s="5" t="str">
        <f t="shared" si="230"/>
        <v>September</v>
      </c>
      <c r="K7411" s="7">
        <f t="shared" si="231"/>
        <v>2019</v>
      </c>
      <c r="L7411" t="s">
        <v>7268</v>
      </c>
      <c r="M7411" t="s">
        <v>30</v>
      </c>
      <c r="N7411">
        <v>90049</v>
      </c>
      <c r="O7411">
        <v>798</v>
      </c>
      <c r="P7411" t="s">
        <v>726</v>
      </c>
      <c r="Q7411">
        <v>1008</v>
      </c>
      <c r="R7411">
        <v>6</v>
      </c>
      <c r="S7411" t="s">
        <v>32</v>
      </c>
      <c r="U7411">
        <v>1007.98</v>
      </c>
      <c r="V7411">
        <v>2880</v>
      </c>
      <c r="W7411" t="s">
        <v>76</v>
      </c>
      <c r="X7411" s="5">
        <v>43824</v>
      </c>
      <c r="Y7411" t="s">
        <v>130</v>
      </c>
      <c r="Z7411" t="s">
        <v>34</v>
      </c>
      <c r="AA7411" t="s">
        <v>727</v>
      </c>
    </row>
    <row r="7412" spans="1:27" x14ac:dyDescent="0.3">
      <c r="A7412">
        <v>2</v>
      </c>
      <c r="B7412" t="s">
        <v>43</v>
      </c>
      <c r="C7412">
        <v>3</v>
      </c>
      <c r="D7412" t="s">
        <v>11</v>
      </c>
      <c r="E7412" t="s">
        <v>171</v>
      </c>
      <c r="F7412" t="s">
        <v>13</v>
      </c>
      <c r="G7412" t="s">
        <v>575</v>
      </c>
      <c r="H7412" s="3">
        <v>0</v>
      </c>
      <c r="I7412" s="5">
        <v>43807</v>
      </c>
      <c r="J7412" s="5" t="str">
        <f t="shared" si="230"/>
        <v>September</v>
      </c>
      <c r="K7412" s="7">
        <f t="shared" si="231"/>
        <v>2019</v>
      </c>
      <c r="L7412" t="s">
        <v>1904</v>
      </c>
      <c r="M7412" t="s">
        <v>102</v>
      </c>
      <c r="N7412">
        <v>10035</v>
      </c>
      <c r="O7412">
        <v>392</v>
      </c>
      <c r="P7412" t="s">
        <v>1754</v>
      </c>
      <c r="Q7412">
        <v>34</v>
      </c>
      <c r="R7412">
        <v>2</v>
      </c>
      <c r="S7412" t="s">
        <v>104</v>
      </c>
      <c r="U7412">
        <v>33.94</v>
      </c>
      <c r="V7412">
        <v>109</v>
      </c>
      <c r="W7412" t="s">
        <v>19</v>
      </c>
      <c r="X7412" s="5">
        <v>43809</v>
      </c>
      <c r="Y7412" t="s">
        <v>20</v>
      </c>
      <c r="Z7412" t="s">
        <v>175</v>
      </c>
      <c r="AA7412" t="s">
        <v>47</v>
      </c>
    </row>
    <row r="7413" spans="1:27" x14ac:dyDescent="0.3">
      <c r="A7413">
        <v>2</v>
      </c>
      <c r="B7413" t="s">
        <v>43</v>
      </c>
      <c r="C7413">
        <v>3</v>
      </c>
      <c r="D7413" t="s">
        <v>26</v>
      </c>
      <c r="E7413" t="s">
        <v>171</v>
      </c>
      <c r="F7413" t="s">
        <v>13</v>
      </c>
      <c r="G7413" t="s">
        <v>575</v>
      </c>
      <c r="H7413" s="3">
        <v>0</v>
      </c>
      <c r="I7413" s="5">
        <v>43807</v>
      </c>
      <c r="J7413" s="5" t="str">
        <f t="shared" si="230"/>
        <v>September</v>
      </c>
      <c r="K7413" s="7">
        <f t="shared" si="231"/>
        <v>2019</v>
      </c>
      <c r="L7413" t="s">
        <v>1904</v>
      </c>
      <c r="M7413" t="s">
        <v>102</v>
      </c>
      <c r="N7413">
        <v>10035</v>
      </c>
      <c r="O7413">
        <v>1796</v>
      </c>
      <c r="P7413" t="s">
        <v>3091</v>
      </c>
      <c r="Q7413">
        <v>9</v>
      </c>
      <c r="R7413">
        <v>3</v>
      </c>
      <c r="S7413" t="s">
        <v>104</v>
      </c>
      <c r="U7413">
        <v>9.33</v>
      </c>
      <c r="V7413">
        <v>19</v>
      </c>
      <c r="W7413" t="s">
        <v>19</v>
      </c>
      <c r="X7413" s="5">
        <v>43809</v>
      </c>
      <c r="Y7413" t="s">
        <v>20</v>
      </c>
      <c r="Z7413" t="s">
        <v>175</v>
      </c>
      <c r="AA7413" t="s">
        <v>64</v>
      </c>
    </row>
    <row r="7414" spans="1:27" x14ac:dyDescent="0.3">
      <c r="A7414">
        <v>2</v>
      </c>
      <c r="B7414" t="s">
        <v>43</v>
      </c>
      <c r="C7414">
        <v>3</v>
      </c>
      <c r="D7414" t="s">
        <v>26</v>
      </c>
      <c r="E7414" t="s">
        <v>171</v>
      </c>
      <c r="F7414" t="s">
        <v>13</v>
      </c>
      <c r="G7414" t="s">
        <v>575</v>
      </c>
      <c r="H7414" s="3">
        <v>0</v>
      </c>
      <c r="I7414" s="5">
        <v>43807</v>
      </c>
      <c r="J7414" s="5" t="str">
        <f t="shared" si="230"/>
        <v>September</v>
      </c>
      <c r="K7414" s="7">
        <f t="shared" si="231"/>
        <v>2019</v>
      </c>
      <c r="L7414" t="s">
        <v>1904</v>
      </c>
      <c r="M7414" t="s">
        <v>102</v>
      </c>
      <c r="N7414">
        <v>10035</v>
      </c>
      <c r="O7414">
        <v>1383</v>
      </c>
      <c r="P7414" t="s">
        <v>215</v>
      </c>
      <c r="Q7414">
        <v>0</v>
      </c>
      <c r="R7414">
        <v>3</v>
      </c>
      <c r="S7414" t="s">
        <v>104</v>
      </c>
      <c r="U7414">
        <v>0</v>
      </c>
      <c r="V7414">
        <v>273</v>
      </c>
      <c r="W7414" t="s">
        <v>19</v>
      </c>
      <c r="X7414" s="5">
        <v>43809</v>
      </c>
      <c r="Y7414" t="s">
        <v>20</v>
      </c>
      <c r="Z7414" t="s">
        <v>175</v>
      </c>
      <c r="AA7414" t="s">
        <v>42</v>
      </c>
    </row>
    <row r="7415" spans="1:27" x14ac:dyDescent="0.3">
      <c r="A7415">
        <v>2</v>
      </c>
      <c r="B7415" t="s">
        <v>43</v>
      </c>
      <c r="C7415">
        <v>3</v>
      </c>
      <c r="D7415" t="s">
        <v>26</v>
      </c>
      <c r="E7415" t="s">
        <v>171</v>
      </c>
      <c r="F7415" t="s">
        <v>13</v>
      </c>
      <c r="G7415" t="s">
        <v>575</v>
      </c>
      <c r="H7415" s="3">
        <v>0</v>
      </c>
      <c r="I7415" s="5">
        <v>43807</v>
      </c>
      <c r="J7415" s="5" t="str">
        <f t="shared" si="230"/>
        <v>September</v>
      </c>
      <c r="K7415" s="7">
        <f t="shared" si="231"/>
        <v>2019</v>
      </c>
      <c r="L7415" t="s">
        <v>1904</v>
      </c>
      <c r="M7415" t="s">
        <v>102</v>
      </c>
      <c r="N7415">
        <v>10035</v>
      </c>
      <c r="O7415">
        <v>935</v>
      </c>
      <c r="P7415" t="s">
        <v>3467</v>
      </c>
      <c r="Q7415">
        <v>8</v>
      </c>
      <c r="R7415">
        <v>4</v>
      </c>
      <c r="S7415" t="s">
        <v>104</v>
      </c>
      <c r="U7415">
        <v>8.3000000000000007</v>
      </c>
      <c r="V7415">
        <v>32</v>
      </c>
      <c r="W7415" t="s">
        <v>19</v>
      </c>
      <c r="X7415" s="5">
        <v>43809</v>
      </c>
      <c r="Y7415" t="s">
        <v>20</v>
      </c>
      <c r="Z7415" t="s">
        <v>175</v>
      </c>
      <c r="AA7415" t="s">
        <v>42</v>
      </c>
    </row>
    <row r="7416" spans="1:27" x14ac:dyDescent="0.3">
      <c r="A7416">
        <v>4</v>
      </c>
      <c r="B7416" t="s">
        <v>43</v>
      </c>
      <c r="C7416">
        <v>6</v>
      </c>
      <c r="D7416" t="s">
        <v>50</v>
      </c>
      <c r="E7416" t="s">
        <v>493</v>
      </c>
      <c r="F7416" t="s">
        <v>13</v>
      </c>
      <c r="G7416" t="s">
        <v>1167</v>
      </c>
      <c r="H7416" s="3">
        <v>0.2</v>
      </c>
      <c r="I7416" s="5">
        <v>43800</v>
      </c>
      <c r="J7416" s="5" t="str">
        <f t="shared" si="230"/>
        <v>September</v>
      </c>
      <c r="K7416" s="7">
        <f t="shared" si="231"/>
        <v>2019</v>
      </c>
      <c r="L7416" t="s">
        <v>1168</v>
      </c>
      <c r="M7416" t="s">
        <v>30</v>
      </c>
      <c r="N7416">
        <v>80219</v>
      </c>
      <c r="O7416">
        <v>726</v>
      </c>
      <c r="P7416" t="s">
        <v>129</v>
      </c>
      <c r="Q7416">
        <v>53</v>
      </c>
      <c r="R7416">
        <v>3</v>
      </c>
      <c r="S7416" t="s">
        <v>32</v>
      </c>
      <c r="U7416">
        <v>52.92</v>
      </c>
      <c r="V7416">
        <v>470</v>
      </c>
      <c r="W7416" t="s">
        <v>19</v>
      </c>
      <c r="X7416" s="5">
        <v>43804</v>
      </c>
      <c r="Y7416" t="s">
        <v>39</v>
      </c>
      <c r="Z7416" t="s">
        <v>285</v>
      </c>
      <c r="AA7416" t="s">
        <v>52</v>
      </c>
    </row>
    <row r="7417" spans="1:27" x14ac:dyDescent="0.3">
      <c r="A7417">
        <v>4</v>
      </c>
      <c r="B7417" t="s">
        <v>43</v>
      </c>
      <c r="C7417">
        <v>6</v>
      </c>
      <c r="D7417" t="s">
        <v>50</v>
      </c>
      <c r="E7417" t="s">
        <v>493</v>
      </c>
      <c r="F7417" t="s">
        <v>13</v>
      </c>
      <c r="G7417" t="s">
        <v>1167</v>
      </c>
      <c r="H7417" s="3">
        <v>0.2</v>
      </c>
      <c r="I7417" s="5">
        <v>43800</v>
      </c>
      <c r="J7417" s="5" t="str">
        <f t="shared" si="230"/>
        <v>September</v>
      </c>
      <c r="K7417" s="7">
        <f t="shared" si="231"/>
        <v>2019</v>
      </c>
      <c r="L7417" t="s">
        <v>1168</v>
      </c>
      <c r="M7417" t="s">
        <v>30</v>
      </c>
      <c r="N7417">
        <v>80219</v>
      </c>
      <c r="O7417">
        <v>162</v>
      </c>
      <c r="P7417" t="s">
        <v>1169</v>
      </c>
      <c r="Q7417">
        <v>9</v>
      </c>
      <c r="R7417">
        <v>2</v>
      </c>
      <c r="S7417" t="s">
        <v>32</v>
      </c>
      <c r="U7417">
        <v>9.24</v>
      </c>
      <c r="V7417">
        <v>106</v>
      </c>
      <c r="W7417" t="s">
        <v>19</v>
      </c>
      <c r="X7417" s="5">
        <v>43804</v>
      </c>
      <c r="Y7417" t="s">
        <v>39</v>
      </c>
      <c r="Z7417" t="s">
        <v>285</v>
      </c>
      <c r="AA7417" t="s">
        <v>52</v>
      </c>
    </row>
    <row r="7418" spans="1:27" x14ac:dyDescent="0.3">
      <c r="A7418">
        <v>4</v>
      </c>
      <c r="B7418" t="s">
        <v>43</v>
      </c>
      <c r="C7418">
        <v>6</v>
      </c>
      <c r="D7418" t="s">
        <v>26</v>
      </c>
      <c r="E7418" t="s">
        <v>493</v>
      </c>
      <c r="F7418" t="s">
        <v>13</v>
      </c>
      <c r="G7418" t="s">
        <v>1167</v>
      </c>
      <c r="H7418" s="3">
        <v>0.2</v>
      </c>
      <c r="I7418" s="5">
        <v>43800</v>
      </c>
      <c r="J7418" s="5" t="str">
        <f t="shared" si="230"/>
        <v>September</v>
      </c>
      <c r="K7418" s="7">
        <f t="shared" si="231"/>
        <v>2019</v>
      </c>
      <c r="L7418" t="s">
        <v>1168</v>
      </c>
      <c r="M7418" t="s">
        <v>30</v>
      </c>
      <c r="N7418">
        <v>80219</v>
      </c>
      <c r="O7418">
        <v>638</v>
      </c>
      <c r="P7418" t="s">
        <v>272</v>
      </c>
      <c r="Q7418">
        <v>4</v>
      </c>
      <c r="R7418">
        <v>3</v>
      </c>
      <c r="S7418" t="s">
        <v>32</v>
      </c>
      <c r="U7418">
        <v>3.5</v>
      </c>
      <c r="V7418">
        <v>31</v>
      </c>
      <c r="W7418" t="s">
        <v>19</v>
      </c>
      <c r="X7418" s="5">
        <v>43804</v>
      </c>
      <c r="Y7418" t="s">
        <v>39</v>
      </c>
      <c r="Z7418" t="s">
        <v>285</v>
      </c>
      <c r="AA7418" t="s">
        <v>56</v>
      </c>
    </row>
    <row r="7419" spans="1:27" x14ac:dyDescent="0.3">
      <c r="A7419">
        <v>4</v>
      </c>
      <c r="B7419" t="s">
        <v>43</v>
      </c>
      <c r="C7419">
        <v>6</v>
      </c>
      <c r="D7419" t="s">
        <v>26</v>
      </c>
      <c r="E7419" t="s">
        <v>493</v>
      </c>
      <c r="F7419" t="s">
        <v>13</v>
      </c>
      <c r="G7419" t="s">
        <v>1167</v>
      </c>
      <c r="H7419" s="3">
        <v>0.7</v>
      </c>
      <c r="I7419" s="5">
        <v>43800</v>
      </c>
      <c r="J7419" s="5" t="str">
        <f t="shared" si="230"/>
        <v>September</v>
      </c>
      <c r="K7419" s="7">
        <f t="shared" si="231"/>
        <v>2019</v>
      </c>
      <c r="L7419" t="s">
        <v>1168</v>
      </c>
      <c r="M7419" t="s">
        <v>30</v>
      </c>
      <c r="N7419">
        <v>80219</v>
      </c>
      <c r="O7419">
        <v>1343</v>
      </c>
      <c r="P7419" t="s">
        <v>1170</v>
      </c>
      <c r="Q7419">
        <v>-5</v>
      </c>
      <c r="R7419">
        <v>7</v>
      </c>
      <c r="S7419" t="s">
        <v>32</v>
      </c>
      <c r="U7419">
        <v>-4.75</v>
      </c>
      <c r="V7419">
        <v>7</v>
      </c>
      <c r="W7419" t="s">
        <v>19</v>
      </c>
      <c r="X7419" s="5">
        <v>43804</v>
      </c>
      <c r="Y7419" t="s">
        <v>39</v>
      </c>
      <c r="Z7419" t="s">
        <v>285</v>
      </c>
      <c r="AA7419" t="s">
        <v>54</v>
      </c>
    </row>
    <row r="7420" spans="1:27" x14ac:dyDescent="0.3">
      <c r="A7420">
        <v>4</v>
      </c>
      <c r="B7420" t="s">
        <v>43</v>
      </c>
      <c r="C7420">
        <v>6</v>
      </c>
      <c r="D7420" t="s">
        <v>50</v>
      </c>
      <c r="E7420" t="s">
        <v>493</v>
      </c>
      <c r="F7420" t="s">
        <v>13</v>
      </c>
      <c r="G7420" t="s">
        <v>1167</v>
      </c>
      <c r="H7420" s="3">
        <v>0.2</v>
      </c>
      <c r="I7420" s="5">
        <v>43800</v>
      </c>
      <c r="J7420" s="5" t="str">
        <f t="shared" si="230"/>
        <v>September</v>
      </c>
      <c r="K7420" s="7">
        <f t="shared" si="231"/>
        <v>2019</v>
      </c>
      <c r="L7420" t="s">
        <v>1168</v>
      </c>
      <c r="M7420" t="s">
        <v>30</v>
      </c>
      <c r="N7420">
        <v>80219</v>
      </c>
      <c r="O7420">
        <v>937</v>
      </c>
      <c r="P7420" t="s">
        <v>385</v>
      </c>
      <c r="Q7420">
        <v>30</v>
      </c>
      <c r="R7420">
        <v>4</v>
      </c>
      <c r="S7420" t="s">
        <v>32</v>
      </c>
      <c r="U7420">
        <v>30.48</v>
      </c>
      <c r="V7420">
        <v>406</v>
      </c>
      <c r="W7420" t="s">
        <v>19</v>
      </c>
      <c r="X7420" s="5">
        <v>43804</v>
      </c>
      <c r="Y7420" t="s">
        <v>39</v>
      </c>
      <c r="Z7420" t="s">
        <v>285</v>
      </c>
      <c r="AA7420" t="s">
        <v>52</v>
      </c>
    </row>
    <row r="7421" spans="1:27" x14ac:dyDescent="0.3">
      <c r="A7421">
        <v>4</v>
      </c>
      <c r="B7421" t="s">
        <v>43</v>
      </c>
      <c r="C7421">
        <v>6</v>
      </c>
      <c r="D7421" t="s">
        <v>26</v>
      </c>
      <c r="E7421" t="s">
        <v>222</v>
      </c>
      <c r="F7421" t="s">
        <v>13</v>
      </c>
      <c r="G7421" t="s">
        <v>1864</v>
      </c>
      <c r="H7421" s="3">
        <v>0</v>
      </c>
      <c r="I7421" s="5">
        <v>43557</v>
      </c>
      <c r="J7421" s="5" t="str">
        <f t="shared" si="230"/>
        <v>September</v>
      </c>
      <c r="K7421" s="7">
        <f t="shared" si="231"/>
        <v>2019</v>
      </c>
      <c r="L7421" t="s">
        <v>4300</v>
      </c>
      <c r="M7421" t="s">
        <v>16</v>
      </c>
      <c r="N7421">
        <v>35601</v>
      </c>
      <c r="O7421">
        <v>208</v>
      </c>
      <c r="P7421" t="s">
        <v>2978</v>
      </c>
      <c r="Q7421">
        <v>7</v>
      </c>
      <c r="R7421">
        <v>3</v>
      </c>
      <c r="S7421" t="s">
        <v>18</v>
      </c>
      <c r="U7421">
        <v>6.87</v>
      </c>
      <c r="V7421">
        <v>15</v>
      </c>
      <c r="W7421" t="s">
        <v>19</v>
      </c>
      <c r="X7421" s="5">
        <v>43561</v>
      </c>
      <c r="Y7421" t="s">
        <v>39</v>
      </c>
      <c r="Z7421" t="s">
        <v>225</v>
      </c>
      <c r="AA7421" t="s">
        <v>35</v>
      </c>
    </row>
    <row r="7422" spans="1:27" x14ac:dyDescent="0.3">
      <c r="A7422">
        <v>2</v>
      </c>
      <c r="B7422" t="s">
        <v>43</v>
      </c>
      <c r="C7422">
        <v>3</v>
      </c>
      <c r="D7422" t="s">
        <v>26</v>
      </c>
      <c r="E7422" t="s">
        <v>3568</v>
      </c>
      <c r="F7422" t="s">
        <v>13</v>
      </c>
      <c r="G7422" t="s">
        <v>970</v>
      </c>
      <c r="H7422" s="3">
        <v>0.2</v>
      </c>
      <c r="I7422" s="5">
        <v>43821</v>
      </c>
      <c r="J7422" s="5" t="str">
        <f t="shared" si="230"/>
        <v>September</v>
      </c>
      <c r="K7422" s="7">
        <f t="shared" si="231"/>
        <v>2019</v>
      </c>
      <c r="L7422" t="s">
        <v>3569</v>
      </c>
      <c r="M7422" t="s">
        <v>16</v>
      </c>
      <c r="N7422">
        <v>32127</v>
      </c>
      <c r="O7422">
        <v>1501</v>
      </c>
      <c r="P7422" t="s">
        <v>412</v>
      </c>
      <c r="Q7422">
        <v>3</v>
      </c>
      <c r="R7422">
        <v>1</v>
      </c>
      <c r="S7422" t="s">
        <v>18</v>
      </c>
      <c r="U7422">
        <v>2.93</v>
      </c>
      <c r="V7422">
        <v>8</v>
      </c>
      <c r="W7422" t="s">
        <v>19</v>
      </c>
      <c r="X7422" s="5">
        <v>43823</v>
      </c>
      <c r="Y7422" t="s">
        <v>20</v>
      </c>
      <c r="Z7422" t="s">
        <v>40</v>
      </c>
      <c r="AA7422" t="s">
        <v>119</v>
      </c>
    </row>
    <row r="7423" spans="1:27" x14ac:dyDescent="0.3">
      <c r="A7423">
        <v>3</v>
      </c>
      <c r="B7423" t="s">
        <v>25</v>
      </c>
      <c r="C7423">
        <v>1</v>
      </c>
      <c r="D7423" t="s">
        <v>26</v>
      </c>
      <c r="E7423" t="s">
        <v>99</v>
      </c>
      <c r="F7423" t="s">
        <v>13</v>
      </c>
      <c r="G7423" t="s">
        <v>2382</v>
      </c>
      <c r="H7423" s="3">
        <v>0.2</v>
      </c>
      <c r="I7423" s="5">
        <v>43494</v>
      </c>
      <c r="J7423" s="5" t="str">
        <f t="shared" si="230"/>
        <v>September</v>
      </c>
      <c r="K7423" s="7">
        <f t="shared" si="231"/>
        <v>2019</v>
      </c>
      <c r="L7423" t="s">
        <v>2931</v>
      </c>
      <c r="M7423" t="s">
        <v>102</v>
      </c>
      <c r="N7423">
        <v>19120</v>
      </c>
      <c r="O7423">
        <v>1312</v>
      </c>
      <c r="P7423" t="s">
        <v>229</v>
      </c>
      <c r="Q7423">
        <v>0</v>
      </c>
      <c r="R7423">
        <v>2</v>
      </c>
      <c r="S7423" t="s">
        <v>104</v>
      </c>
      <c r="U7423">
        <v>0.48</v>
      </c>
      <c r="V7423">
        <v>5</v>
      </c>
      <c r="W7423" t="s">
        <v>19</v>
      </c>
      <c r="X7423" s="5">
        <v>43497</v>
      </c>
      <c r="Y7423" t="s">
        <v>130</v>
      </c>
      <c r="Z7423" t="s">
        <v>105</v>
      </c>
      <c r="AA7423" t="s">
        <v>49</v>
      </c>
    </row>
    <row r="7424" spans="1:27" x14ac:dyDescent="0.3">
      <c r="A7424">
        <v>4</v>
      </c>
      <c r="B7424" t="s">
        <v>43</v>
      </c>
      <c r="C7424">
        <v>6</v>
      </c>
      <c r="D7424" t="s">
        <v>11</v>
      </c>
      <c r="E7424" t="s">
        <v>572</v>
      </c>
      <c r="F7424" t="s">
        <v>13</v>
      </c>
      <c r="G7424" t="s">
        <v>1981</v>
      </c>
      <c r="H7424" s="3">
        <v>0.2</v>
      </c>
      <c r="I7424" s="5">
        <v>43667</v>
      </c>
      <c r="J7424" s="5" t="str">
        <f t="shared" si="230"/>
        <v>September</v>
      </c>
      <c r="K7424" s="7">
        <f t="shared" si="231"/>
        <v>2019</v>
      </c>
      <c r="L7424" t="s">
        <v>2691</v>
      </c>
      <c r="M7424" t="s">
        <v>30</v>
      </c>
      <c r="N7424">
        <v>92024</v>
      </c>
      <c r="O7424">
        <v>845</v>
      </c>
      <c r="P7424" t="s">
        <v>2016</v>
      </c>
      <c r="Q7424">
        <v>23</v>
      </c>
      <c r="R7424">
        <v>2</v>
      </c>
      <c r="S7424" t="s">
        <v>32</v>
      </c>
      <c r="U7424">
        <v>22.53</v>
      </c>
      <c r="V7424">
        <v>225</v>
      </c>
      <c r="W7424" t="s">
        <v>19</v>
      </c>
      <c r="X7424" s="5">
        <v>43671</v>
      </c>
      <c r="Y7424" t="s">
        <v>39</v>
      </c>
      <c r="Z7424" t="s">
        <v>34</v>
      </c>
      <c r="AA7424" t="s">
        <v>24</v>
      </c>
    </row>
    <row r="7425" spans="1:27" x14ac:dyDescent="0.3">
      <c r="A7425">
        <v>4</v>
      </c>
      <c r="B7425" t="s">
        <v>43</v>
      </c>
      <c r="C7425">
        <v>6</v>
      </c>
      <c r="D7425" t="s">
        <v>26</v>
      </c>
      <c r="E7425" t="s">
        <v>572</v>
      </c>
      <c r="F7425" t="s">
        <v>13</v>
      </c>
      <c r="G7425" t="s">
        <v>1981</v>
      </c>
      <c r="H7425" s="3">
        <v>0</v>
      </c>
      <c r="I7425" s="5">
        <v>43667</v>
      </c>
      <c r="J7425" s="5" t="str">
        <f t="shared" si="230"/>
        <v>September</v>
      </c>
      <c r="K7425" s="7">
        <f t="shared" si="231"/>
        <v>2019</v>
      </c>
      <c r="L7425" t="s">
        <v>2691</v>
      </c>
      <c r="M7425" t="s">
        <v>30</v>
      </c>
      <c r="N7425">
        <v>92024</v>
      </c>
      <c r="O7425">
        <v>1662</v>
      </c>
      <c r="P7425" t="s">
        <v>4491</v>
      </c>
      <c r="Q7425">
        <v>8</v>
      </c>
      <c r="R7425">
        <v>2</v>
      </c>
      <c r="S7425" t="s">
        <v>32</v>
      </c>
      <c r="U7425">
        <v>7.68</v>
      </c>
      <c r="V7425">
        <v>16</v>
      </c>
      <c r="W7425" t="s">
        <v>19</v>
      </c>
      <c r="X7425" s="5">
        <v>43671</v>
      </c>
      <c r="Y7425" t="s">
        <v>39</v>
      </c>
      <c r="Z7425" t="s">
        <v>34</v>
      </c>
      <c r="AA7425" t="s">
        <v>64</v>
      </c>
    </row>
    <row r="7426" spans="1:27" x14ac:dyDescent="0.3">
      <c r="A7426">
        <v>4</v>
      </c>
      <c r="B7426" t="s">
        <v>43</v>
      </c>
      <c r="C7426">
        <v>6</v>
      </c>
      <c r="D7426" t="s">
        <v>26</v>
      </c>
      <c r="E7426" t="s">
        <v>572</v>
      </c>
      <c r="F7426" t="s">
        <v>13</v>
      </c>
      <c r="G7426" t="s">
        <v>1981</v>
      </c>
      <c r="H7426" s="3">
        <v>0.2</v>
      </c>
      <c r="I7426" s="5">
        <v>43667</v>
      </c>
      <c r="J7426" s="5" t="str">
        <f t="shared" ref="J7426:J7489" si="232">TEXT($I$2,"mmmm")</f>
        <v>September</v>
      </c>
      <c r="K7426" s="7">
        <f t="shared" si="231"/>
        <v>2019</v>
      </c>
      <c r="L7426" t="s">
        <v>2691</v>
      </c>
      <c r="M7426" t="s">
        <v>30</v>
      </c>
      <c r="N7426">
        <v>92024</v>
      </c>
      <c r="O7426">
        <v>700</v>
      </c>
      <c r="P7426" t="s">
        <v>717</v>
      </c>
      <c r="Q7426">
        <v>18</v>
      </c>
      <c r="R7426">
        <v>3</v>
      </c>
      <c r="S7426" t="s">
        <v>32</v>
      </c>
      <c r="U7426">
        <v>17.62</v>
      </c>
      <c r="V7426">
        <v>50</v>
      </c>
      <c r="W7426" t="s">
        <v>19</v>
      </c>
      <c r="X7426" s="5">
        <v>43671</v>
      </c>
      <c r="Y7426" t="s">
        <v>39</v>
      </c>
      <c r="Z7426" t="s">
        <v>34</v>
      </c>
      <c r="AA7426" t="s">
        <v>54</v>
      </c>
    </row>
    <row r="7427" spans="1:27" x14ac:dyDescent="0.3">
      <c r="A7427">
        <v>5</v>
      </c>
      <c r="B7427" t="s">
        <v>25</v>
      </c>
      <c r="C7427">
        <v>3</v>
      </c>
      <c r="D7427" t="s">
        <v>26</v>
      </c>
      <c r="E7427" t="s">
        <v>870</v>
      </c>
      <c r="F7427" t="s">
        <v>13</v>
      </c>
      <c r="G7427" t="s">
        <v>1383</v>
      </c>
      <c r="H7427" s="3">
        <v>0</v>
      </c>
      <c r="I7427" s="5">
        <v>43687</v>
      </c>
      <c r="J7427" s="5" t="str">
        <f t="shared" si="232"/>
        <v>September</v>
      </c>
      <c r="K7427" s="7">
        <f t="shared" ref="K7427:K7490" si="233">YEAR(I7427)</f>
        <v>2019</v>
      </c>
      <c r="L7427" t="s">
        <v>6017</v>
      </c>
      <c r="M7427" t="s">
        <v>73</v>
      </c>
      <c r="N7427">
        <v>47374</v>
      </c>
      <c r="O7427">
        <v>1698</v>
      </c>
      <c r="P7427" t="s">
        <v>3474</v>
      </c>
      <c r="Q7427">
        <v>83</v>
      </c>
      <c r="R7427">
        <v>5</v>
      </c>
      <c r="S7427" t="s">
        <v>75</v>
      </c>
      <c r="U7427">
        <v>83.28</v>
      </c>
      <c r="V7427">
        <v>177</v>
      </c>
      <c r="W7427" t="s">
        <v>33</v>
      </c>
      <c r="X7427" s="5">
        <v>43692</v>
      </c>
      <c r="Y7427" t="s">
        <v>20</v>
      </c>
      <c r="Z7427" t="s">
        <v>167</v>
      </c>
      <c r="AA7427" t="s">
        <v>64</v>
      </c>
    </row>
    <row r="7428" spans="1:27" x14ac:dyDescent="0.3">
      <c r="A7428">
        <v>4</v>
      </c>
      <c r="B7428" t="s">
        <v>43</v>
      </c>
      <c r="C7428">
        <v>6</v>
      </c>
      <c r="D7428" t="s">
        <v>26</v>
      </c>
      <c r="E7428" t="s">
        <v>3305</v>
      </c>
      <c r="F7428" t="s">
        <v>13</v>
      </c>
      <c r="G7428" t="s">
        <v>8119</v>
      </c>
      <c r="H7428" s="3">
        <v>0</v>
      </c>
      <c r="I7428" s="5">
        <v>43619</v>
      </c>
      <c r="J7428" s="5" t="str">
        <f t="shared" si="232"/>
        <v>September</v>
      </c>
      <c r="K7428" s="7">
        <f t="shared" si="233"/>
        <v>2019</v>
      </c>
      <c r="L7428" t="s">
        <v>7684</v>
      </c>
      <c r="M7428" t="s">
        <v>30</v>
      </c>
      <c r="N7428">
        <v>99207</v>
      </c>
      <c r="O7428">
        <v>575</v>
      </c>
      <c r="P7428" t="s">
        <v>1071</v>
      </c>
      <c r="Q7428">
        <v>5</v>
      </c>
      <c r="R7428">
        <v>9</v>
      </c>
      <c r="S7428" t="s">
        <v>32</v>
      </c>
      <c r="U7428">
        <v>5.45</v>
      </c>
      <c r="V7428">
        <v>136</v>
      </c>
      <c r="W7428" t="s">
        <v>76</v>
      </c>
      <c r="X7428" s="5">
        <v>43623</v>
      </c>
      <c r="Y7428" t="s">
        <v>39</v>
      </c>
      <c r="Z7428" t="s">
        <v>69</v>
      </c>
      <c r="AA7428" t="s">
        <v>42</v>
      </c>
    </row>
    <row r="7429" spans="1:27" x14ac:dyDescent="0.3">
      <c r="A7429">
        <v>0</v>
      </c>
      <c r="B7429" t="s">
        <v>10</v>
      </c>
      <c r="C7429">
        <v>0</v>
      </c>
      <c r="D7429" t="s">
        <v>11</v>
      </c>
      <c r="E7429" t="s">
        <v>535</v>
      </c>
      <c r="F7429" t="s">
        <v>13</v>
      </c>
      <c r="G7429" t="s">
        <v>1135</v>
      </c>
      <c r="H7429" s="3">
        <v>0</v>
      </c>
      <c r="I7429" s="5">
        <v>43709</v>
      </c>
      <c r="J7429" s="5" t="str">
        <f t="shared" si="232"/>
        <v>September</v>
      </c>
      <c r="K7429" s="7">
        <f t="shared" si="233"/>
        <v>2019</v>
      </c>
      <c r="L7429" t="s">
        <v>1738</v>
      </c>
      <c r="M7429" t="s">
        <v>73</v>
      </c>
      <c r="N7429">
        <v>48205</v>
      </c>
      <c r="O7429">
        <v>791</v>
      </c>
      <c r="P7429" t="s">
        <v>1725</v>
      </c>
      <c r="Q7429">
        <v>135</v>
      </c>
      <c r="R7429">
        <v>7</v>
      </c>
      <c r="S7429" t="s">
        <v>75</v>
      </c>
      <c r="U7429">
        <v>134.53</v>
      </c>
      <c r="V7429">
        <v>498</v>
      </c>
      <c r="W7429" t="s">
        <v>19</v>
      </c>
      <c r="X7429" s="5">
        <v>43709</v>
      </c>
      <c r="Y7429" t="s">
        <v>773</v>
      </c>
      <c r="Z7429" t="s">
        <v>156</v>
      </c>
      <c r="AA7429" t="s">
        <v>24</v>
      </c>
    </row>
    <row r="7430" spans="1:27" x14ac:dyDescent="0.3">
      <c r="A7430">
        <v>2</v>
      </c>
      <c r="B7430" t="s">
        <v>25</v>
      </c>
      <c r="C7430">
        <v>1</v>
      </c>
      <c r="D7430" t="s">
        <v>11</v>
      </c>
      <c r="E7430" t="s">
        <v>1772</v>
      </c>
      <c r="F7430" t="s">
        <v>13</v>
      </c>
      <c r="G7430" t="s">
        <v>6850</v>
      </c>
      <c r="H7430" s="3">
        <v>0.2</v>
      </c>
      <c r="I7430" s="5">
        <v>43800</v>
      </c>
      <c r="J7430" s="5" t="str">
        <f t="shared" si="232"/>
        <v>September</v>
      </c>
      <c r="K7430" s="7">
        <f t="shared" si="233"/>
        <v>2019</v>
      </c>
      <c r="L7430" t="s">
        <v>6851</v>
      </c>
      <c r="M7430" t="s">
        <v>102</v>
      </c>
      <c r="N7430">
        <v>43302</v>
      </c>
      <c r="O7430">
        <v>1046</v>
      </c>
      <c r="P7430" t="s">
        <v>2002</v>
      </c>
      <c r="Q7430">
        <v>2</v>
      </c>
      <c r="R7430">
        <v>2</v>
      </c>
      <c r="S7430" t="s">
        <v>104</v>
      </c>
      <c r="U7430">
        <v>1.74</v>
      </c>
      <c r="V7430">
        <v>8</v>
      </c>
      <c r="W7430" t="s">
        <v>76</v>
      </c>
      <c r="X7430" s="5">
        <v>43802</v>
      </c>
      <c r="Y7430" t="s">
        <v>130</v>
      </c>
      <c r="Z7430" t="s">
        <v>309</v>
      </c>
      <c r="AA7430" t="s">
        <v>47</v>
      </c>
    </row>
    <row r="7431" spans="1:27" x14ac:dyDescent="0.3">
      <c r="A7431">
        <v>5</v>
      </c>
      <c r="B7431" t="s">
        <v>25</v>
      </c>
      <c r="C7431">
        <v>3</v>
      </c>
      <c r="D7431" t="s">
        <v>11</v>
      </c>
      <c r="E7431" t="s">
        <v>1645</v>
      </c>
      <c r="F7431" t="s">
        <v>13</v>
      </c>
      <c r="G7431" t="s">
        <v>5224</v>
      </c>
      <c r="H7431" s="3">
        <v>0.2</v>
      </c>
      <c r="I7431" s="5">
        <v>43604</v>
      </c>
      <c r="J7431" s="5" t="str">
        <f t="shared" si="232"/>
        <v>September</v>
      </c>
      <c r="K7431" s="7">
        <f t="shared" si="233"/>
        <v>2019</v>
      </c>
      <c r="L7431" t="s">
        <v>5430</v>
      </c>
      <c r="M7431" t="s">
        <v>16</v>
      </c>
      <c r="N7431">
        <v>37918</v>
      </c>
      <c r="O7431">
        <v>1209</v>
      </c>
      <c r="P7431" t="s">
        <v>1244</v>
      </c>
      <c r="Q7431">
        <v>-35</v>
      </c>
      <c r="R7431">
        <v>3</v>
      </c>
      <c r="S7431" t="s">
        <v>18</v>
      </c>
      <c r="U7431">
        <v>-35.36</v>
      </c>
      <c r="V7431">
        <v>314</v>
      </c>
      <c r="W7431" t="s">
        <v>33</v>
      </c>
      <c r="X7431" s="5">
        <v>43609</v>
      </c>
      <c r="Y7431" t="s">
        <v>20</v>
      </c>
      <c r="Z7431" t="s">
        <v>214</v>
      </c>
      <c r="AA7431" t="s">
        <v>24</v>
      </c>
    </row>
    <row r="7432" spans="1:27" x14ac:dyDescent="0.3">
      <c r="A7432">
        <v>5</v>
      </c>
      <c r="B7432" t="s">
        <v>25</v>
      </c>
      <c r="C7432">
        <v>3</v>
      </c>
      <c r="D7432" t="s">
        <v>26</v>
      </c>
      <c r="E7432" t="s">
        <v>1645</v>
      </c>
      <c r="F7432" t="s">
        <v>13</v>
      </c>
      <c r="G7432" t="s">
        <v>5224</v>
      </c>
      <c r="H7432" s="3">
        <v>0.2</v>
      </c>
      <c r="I7432" s="5">
        <v>43604</v>
      </c>
      <c r="J7432" s="5" t="str">
        <f t="shared" si="232"/>
        <v>September</v>
      </c>
      <c r="K7432" s="7">
        <f t="shared" si="233"/>
        <v>2019</v>
      </c>
      <c r="L7432" t="s">
        <v>5430</v>
      </c>
      <c r="M7432" t="s">
        <v>16</v>
      </c>
      <c r="N7432">
        <v>37918</v>
      </c>
      <c r="O7432">
        <v>1745</v>
      </c>
      <c r="P7432" t="s">
        <v>3368</v>
      </c>
      <c r="Q7432">
        <v>10</v>
      </c>
      <c r="R7432">
        <v>7</v>
      </c>
      <c r="S7432" t="s">
        <v>18</v>
      </c>
      <c r="U7432">
        <v>10.11</v>
      </c>
      <c r="V7432">
        <v>28</v>
      </c>
      <c r="W7432" t="s">
        <v>33</v>
      </c>
      <c r="X7432" s="5">
        <v>43609</v>
      </c>
      <c r="Y7432" t="s">
        <v>20</v>
      </c>
      <c r="Z7432" t="s">
        <v>214</v>
      </c>
      <c r="AA7432" t="s">
        <v>64</v>
      </c>
    </row>
    <row r="7433" spans="1:27" x14ac:dyDescent="0.3">
      <c r="A7433">
        <v>5</v>
      </c>
      <c r="B7433" t="s">
        <v>43</v>
      </c>
      <c r="C7433">
        <v>6</v>
      </c>
      <c r="D7433" t="s">
        <v>26</v>
      </c>
      <c r="E7433" t="s">
        <v>4401</v>
      </c>
      <c r="F7433" t="s">
        <v>13</v>
      </c>
      <c r="G7433" t="s">
        <v>1334</v>
      </c>
      <c r="H7433" s="3">
        <v>0.2</v>
      </c>
      <c r="I7433" s="5">
        <v>43723</v>
      </c>
      <c r="J7433" s="5" t="str">
        <f t="shared" si="232"/>
        <v>September</v>
      </c>
      <c r="K7433" s="7">
        <f t="shared" si="233"/>
        <v>2019</v>
      </c>
      <c r="L7433" t="s">
        <v>4402</v>
      </c>
      <c r="M7433" t="s">
        <v>16</v>
      </c>
      <c r="N7433">
        <v>37087</v>
      </c>
      <c r="O7433">
        <v>1684</v>
      </c>
      <c r="P7433" t="s">
        <v>3428</v>
      </c>
      <c r="Q7433">
        <v>59</v>
      </c>
      <c r="R7433">
        <v>5</v>
      </c>
      <c r="S7433" t="s">
        <v>18</v>
      </c>
      <c r="U7433">
        <v>59.44</v>
      </c>
      <c r="V7433">
        <v>164</v>
      </c>
      <c r="W7433" t="s">
        <v>19</v>
      </c>
      <c r="X7433" s="5">
        <v>43728</v>
      </c>
      <c r="Y7433" t="s">
        <v>39</v>
      </c>
      <c r="Z7433" t="s">
        <v>214</v>
      </c>
      <c r="AA7433" t="s">
        <v>64</v>
      </c>
    </row>
    <row r="7434" spans="1:27" x14ac:dyDescent="0.3">
      <c r="A7434">
        <v>5</v>
      </c>
      <c r="B7434" t="s">
        <v>43</v>
      </c>
      <c r="C7434">
        <v>6</v>
      </c>
      <c r="D7434" t="s">
        <v>26</v>
      </c>
      <c r="E7434" t="s">
        <v>333</v>
      </c>
      <c r="F7434" t="s">
        <v>13</v>
      </c>
      <c r="G7434" t="s">
        <v>5467</v>
      </c>
      <c r="H7434" s="3">
        <v>0.2</v>
      </c>
      <c r="I7434" s="5">
        <v>43613</v>
      </c>
      <c r="J7434" s="5" t="str">
        <f t="shared" si="232"/>
        <v>September</v>
      </c>
      <c r="K7434" s="7">
        <f t="shared" si="233"/>
        <v>2019</v>
      </c>
      <c r="L7434" t="s">
        <v>6644</v>
      </c>
      <c r="M7434" t="s">
        <v>30</v>
      </c>
      <c r="N7434">
        <v>85023</v>
      </c>
      <c r="O7434">
        <v>1836</v>
      </c>
      <c r="P7434" t="s">
        <v>2998</v>
      </c>
      <c r="Q7434">
        <v>5</v>
      </c>
      <c r="R7434">
        <v>3</v>
      </c>
      <c r="S7434" t="s">
        <v>32</v>
      </c>
      <c r="U7434">
        <v>5.44</v>
      </c>
      <c r="V7434">
        <v>16</v>
      </c>
      <c r="W7434" t="s">
        <v>33</v>
      </c>
      <c r="X7434" s="5">
        <v>43618</v>
      </c>
      <c r="Y7434" t="s">
        <v>39</v>
      </c>
      <c r="Z7434" t="s">
        <v>199</v>
      </c>
      <c r="AA7434" t="s">
        <v>64</v>
      </c>
    </row>
    <row r="7435" spans="1:27" x14ac:dyDescent="0.3">
      <c r="A7435">
        <v>5</v>
      </c>
      <c r="B7435" t="s">
        <v>43</v>
      </c>
      <c r="C7435">
        <v>6</v>
      </c>
      <c r="D7435" t="s">
        <v>50</v>
      </c>
      <c r="E7435" t="s">
        <v>333</v>
      </c>
      <c r="F7435" t="s">
        <v>13</v>
      </c>
      <c r="G7435" t="s">
        <v>5467</v>
      </c>
      <c r="H7435" s="3">
        <v>0.2</v>
      </c>
      <c r="I7435" s="5">
        <v>43613</v>
      </c>
      <c r="J7435" s="5" t="str">
        <f t="shared" si="232"/>
        <v>September</v>
      </c>
      <c r="K7435" s="7">
        <f t="shared" si="233"/>
        <v>2019</v>
      </c>
      <c r="L7435" t="s">
        <v>6644</v>
      </c>
      <c r="M7435" t="s">
        <v>30</v>
      </c>
      <c r="N7435">
        <v>85023</v>
      </c>
      <c r="O7435">
        <v>1014</v>
      </c>
      <c r="P7435" t="s">
        <v>296</v>
      </c>
      <c r="Q7435">
        <v>54</v>
      </c>
      <c r="R7435">
        <v>4</v>
      </c>
      <c r="S7435" t="s">
        <v>32</v>
      </c>
      <c r="U7435">
        <v>54.39</v>
      </c>
      <c r="V7435">
        <v>272</v>
      </c>
      <c r="W7435" t="s">
        <v>33</v>
      </c>
      <c r="X7435" s="5">
        <v>43618</v>
      </c>
      <c r="Y7435" t="s">
        <v>39</v>
      </c>
      <c r="Z7435" t="s">
        <v>199</v>
      </c>
      <c r="AA7435" t="s">
        <v>113</v>
      </c>
    </row>
    <row r="7436" spans="1:27" x14ac:dyDescent="0.3">
      <c r="A7436">
        <v>5</v>
      </c>
      <c r="B7436" t="s">
        <v>43</v>
      </c>
      <c r="C7436">
        <v>6</v>
      </c>
      <c r="D7436" t="s">
        <v>50</v>
      </c>
      <c r="E7436" t="s">
        <v>333</v>
      </c>
      <c r="F7436" t="s">
        <v>13</v>
      </c>
      <c r="G7436" t="s">
        <v>5467</v>
      </c>
      <c r="H7436" s="3">
        <v>0.2</v>
      </c>
      <c r="I7436" s="5">
        <v>43613</v>
      </c>
      <c r="J7436" s="5" t="str">
        <f t="shared" si="232"/>
        <v>September</v>
      </c>
      <c r="K7436" s="7">
        <f t="shared" si="233"/>
        <v>2019</v>
      </c>
      <c r="L7436" t="s">
        <v>6644</v>
      </c>
      <c r="M7436" t="s">
        <v>30</v>
      </c>
      <c r="N7436">
        <v>85023</v>
      </c>
      <c r="O7436">
        <v>1245</v>
      </c>
      <c r="P7436" t="s">
        <v>4954</v>
      </c>
      <c r="Q7436">
        <v>20</v>
      </c>
      <c r="R7436">
        <v>5</v>
      </c>
      <c r="S7436" t="s">
        <v>32</v>
      </c>
      <c r="U7436">
        <v>19.600000000000001</v>
      </c>
      <c r="V7436">
        <v>196</v>
      </c>
      <c r="W7436" t="s">
        <v>33</v>
      </c>
      <c r="X7436" s="5">
        <v>43618</v>
      </c>
      <c r="Y7436" t="s">
        <v>39</v>
      </c>
      <c r="Z7436" t="s">
        <v>199</v>
      </c>
      <c r="AA7436" t="s">
        <v>52</v>
      </c>
    </row>
    <row r="7437" spans="1:27" x14ac:dyDescent="0.3">
      <c r="A7437">
        <v>4</v>
      </c>
      <c r="B7437" t="s">
        <v>43</v>
      </c>
      <c r="C7437">
        <v>6</v>
      </c>
      <c r="D7437" t="s">
        <v>26</v>
      </c>
      <c r="E7437" t="s">
        <v>27</v>
      </c>
      <c r="F7437" t="s">
        <v>13</v>
      </c>
      <c r="G7437" t="s">
        <v>833</v>
      </c>
      <c r="H7437" s="3">
        <v>0</v>
      </c>
      <c r="I7437" s="5">
        <v>43619</v>
      </c>
      <c r="J7437" s="5" t="str">
        <f t="shared" si="232"/>
        <v>September</v>
      </c>
      <c r="K7437" s="7">
        <f t="shared" si="233"/>
        <v>2019</v>
      </c>
      <c r="L7437" t="s">
        <v>8017</v>
      </c>
      <c r="M7437" t="s">
        <v>30</v>
      </c>
      <c r="N7437">
        <v>90036</v>
      </c>
      <c r="O7437">
        <v>1743</v>
      </c>
      <c r="P7437" t="s">
        <v>3405</v>
      </c>
      <c r="Q7437">
        <v>5</v>
      </c>
      <c r="R7437">
        <v>2</v>
      </c>
      <c r="S7437" t="s">
        <v>32</v>
      </c>
      <c r="T7437" t="s">
        <v>92</v>
      </c>
      <c r="U7437">
        <v>5.38</v>
      </c>
      <c r="V7437">
        <v>12</v>
      </c>
      <c r="W7437" t="s">
        <v>33</v>
      </c>
      <c r="X7437" s="5">
        <v>43623</v>
      </c>
      <c r="Y7437" t="s">
        <v>39</v>
      </c>
      <c r="Z7437" t="s">
        <v>34</v>
      </c>
      <c r="AA7437" t="s">
        <v>64</v>
      </c>
    </row>
    <row r="7438" spans="1:27" x14ac:dyDescent="0.3">
      <c r="A7438">
        <v>4</v>
      </c>
      <c r="B7438" t="s">
        <v>43</v>
      </c>
      <c r="C7438">
        <v>6</v>
      </c>
      <c r="D7438" t="s">
        <v>26</v>
      </c>
      <c r="E7438" t="s">
        <v>27</v>
      </c>
      <c r="F7438" t="s">
        <v>13</v>
      </c>
      <c r="G7438" t="s">
        <v>833</v>
      </c>
      <c r="H7438" s="3">
        <v>0.2</v>
      </c>
      <c r="I7438" s="5">
        <v>43619</v>
      </c>
      <c r="J7438" s="5" t="str">
        <f t="shared" si="232"/>
        <v>September</v>
      </c>
      <c r="K7438" s="7">
        <f t="shared" si="233"/>
        <v>2019</v>
      </c>
      <c r="L7438" t="s">
        <v>8017</v>
      </c>
      <c r="M7438" t="s">
        <v>30</v>
      </c>
      <c r="N7438">
        <v>90036</v>
      </c>
      <c r="O7438">
        <v>1596</v>
      </c>
      <c r="P7438" t="s">
        <v>3168</v>
      </c>
      <c r="Q7438">
        <v>1</v>
      </c>
      <c r="R7438">
        <v>1</v>
      </c>
      <c r="S7438" t="s">
        <v>32</v>
      </c>
      <c r="T7438" t="s">
        <v>92</v>
      </c>
      <c r="U7438">
        <v>1.27</v>
      </c>
      <c r="V7438">
        <v>4</v>
      </c>
      <c r="W7438" t="s">
        <v>33</v>
      </c>
      <c r="X7438" s="5">
        <v>43623</v>
      </c>
      <c r="Y7438" t="s">
        <v>39</v>
      </c>
      <c r="Z7438" t="s">
        <v>34</v>
      </c>
      <c r="AA7438" t="s">
        <v>54</v>
      </c>
    </row>
    <row r="7439" spans="1:27" x14ac:dyDescent="0.3">
      <c r="A7439">
        <v>4</v>
      </c>
      <c r="B7439" t="s">
        <v>43</v>
      </c>
      <c r="C7439">
        <v>6</v>
      </c>
      <c r="D7439" t="s">
        <v>50</v>
      </c>
      <c r="E7439" t="s">
        <v>27</v>
      </c>
      <c r="F7439" t="s">
        <v>13</v>
      </c>
      <c r="G7439" t="s">
        <v>833</v>
      </c>
      <c r="H7439" s="3">
        <v>0</v>
      </c>
      <c r="I7439" s="5">
        <v>43619</v>
      </c>
      <c r="J7439" s="5" t="str">
        <f t="shared" si="232"/>
        <v>September</v>
      </c>
      <c r="K7439" s="7">
        <f t="shared" si="233"/>
        <v>2019</v>
      </c>
      <c r="L7439" t="s">
        <v>8017</v>
      </c>
      <c r="M7439" t="s">
        <v>30</v>
      </c>
      <c r="N7439">
        <v>90036</v>
      </c>
      <c r="O7439">
        <v>966</v>
      </c>
      <c r="P7439" t="s">
        <v>4717</v>
      </c>
      <c r="Q7439">
        <v>9</v>
      </c>
      <c r="R7439">
        <v>5</v>
      </c>
      <c r="S7439" t="s">
        <v>32</v>
      </c>
      <c r="T7439" t="s">
        <v>92</v>
      </c>
      <c r="U7439">
        <v>8.5</v>
      </c>
      <c r="V7439">
        <v>45</v>
      </c>
      <c r="W7439" t="s">
        <v>33</v>
      </c>
      <c r="X7439" s="5">
        <v>43623</v>
      </c>
      <c r="Y7439" t="s">
        <v>39</v>
      </c>
      <c r="Z7439" t="s">
        <v>34</v>
      </c>
      <c r="AA7439" t="s">
        <v>113</v>
      </c>
    </row>
    <row r="7440" spans="1:27" x14ac:dyDescent="0.3">
      <c r="A7440">
        <v>4</v>
      </c>
      <c r="B7440" t="s">
        <v>43</v>
      </c>
      <c r="C7440">
        <v>6</v>
      </c>
      <c r="D7440" t="s">
        <v>26</v>
      </c>
      <c r="E7440" t="s">
        <v>781</v>
      </c>
      <c r="F7440" t="s">
        <v>13</v>
      </c>
      <c r="G7440" t="s">
        <v>723</v>
      </c>
      <c r="H7440" s="3">
        <v>0.2</v>
      </c>
      <c r="I7440" s="5">
        <v>43591</v>
      </c>
      <c r="J7440" s="5" t="str">
        <f t="shared" si="232"/>
        <v>September</v>
      </c>
      <c r="K7440" s="7">
        <f t="shared" si="233"/>
        <v>2019</v>
      </c>
      <c r="L7440" t="s">
        <v>4679</v>
      </c>
      <c r="M7440" t="s">
        <v>30</v>
      </c>
      <c r="N7440">
        <v>85705</v>
      </c>
      <c r="O7440">
        <v>1673</v>
      </c>
      <c r="P7440" t="s">
        <v>390</v>
      </c>
      <c r="Q7440">
        <v>27</v>
      </c>
      <c r="R7440">
        <v>4</v>
      </c>
      <c r="S7440" t="s">
        <v>32</v>
      </c>
      <c r="U7440">
        <v>27.44</v>
      </c>
      <c r="V7440">
        <v>84</v>
      </c>
      <c r="W7440" t="s">
        <v>19</v>
      </c>
      <c r="X7440" s="5">
        <v>43595</v>
      </c>
      <c r="Y7440" t="s">
        <v>39</v>
      </c>
      <c r="Z7440" t="s">
        <v>199</v>
      </c>
      <c r="AA7440" t="s">
        <v>64</v>
      </c>
    </row>
    <row r="7441" spans="1:27" x14ac:dyDescent="0.3">
      <c r="A7441">
        <v>4</v>
      </c>
      <c r="B7441" t="s">
        <v>43</v>
      </c>
      <c r="C7441">
        <v>6</v>
      </c>
      <c r="D7441" t="s">
        <v>26</v>
      </c>
      <c r="E7441" t="s">
        <v>27</v>
      </c>
      <c r="F7441" t="s">
        <v>13</v>
      </c>
      <c r="G7441" t="s">
        <v>2367</v>
      </c>
      <c r="H7441" s="3">
        <v>0</v>
      </c>
      <c r="I7441" s="5">
        <v>43505</v>
      </c>
      <c r="J7441" s="5" t="str">
        <f t="shared" si="232"/>
        <v>September</v>
      </c>
      <c r="K7441" s="7">
        <f t="shared" si="233"/>
        <v>2019</v>
      </c>
      <c r="L7441" t="s">
        <v>4586</v>
      </c>
      <c r="M7441" t="s">
        <v>30</v>
      </c>
      <c r="N7441">
        <v>90032</v>
      </c>
      <c r="O7441">
        <v>1444</v>
      </c>
      <c r="P7441" t="s">
        <v>3260</v>
      </c>
      <c r="Q7441">
        <v>18</v>
      </c>
      <c r="R7441">
        <v>5</v>
      </c>
      <c r="S7441" t="s">
        <v>32</v>
      </c>
      <c r="U7441">
        <v>17.739999999999998</v>
      </c>
      <c r="V7441">
        <v>355</v>
      </c>
      <c r="W7441" t="s">
        <v>19</v>
      </c>
      <c r="X7441" s="5">
        <v>43509</v>
      </c>
      <c r="Y7441" t="s">
        <v>39</v>
      </c>
      <c r="Z7441" t="s">
        <v>34</v>
      </c>
      <c r="AA7441" t="s">
        <v>42</v>
      </c>
    </row>
    <row r="7442" spans="1:27" x14ac:dyDescent="0.3">
      <c r="A7442">
        <v>3</v>
      </c>
      <c r="B7442" t="s">
        <v>10</v>
      </c>
      <c r="C7442">
        <v>3</v>
      </c>
      <c r="D7442" t="s">
        <v>26</v>
      </c>
      <c r="E7442" t="s">
        <v>201</v>
      </c>
      <c r="F7442" t="s">
        <v>13</v>
      </c>
      <c r="G7442" t="s">
        <v>1583</v>
      </c>
      <c r="H7442" s="3">
        <v>0</v>
      </c>
      <c r="I7442" s="5">
        <v>43556</v>
      </c>
      <c r="J7442" s="5" t="str">
        <f t="shared" si="232"/>
        <v>September</v>
      </c>
      <c r="K7442" s="7">
        <f t="shared" si="233"/>
        <v>2019</v>
      </c>
      <c r="L7442" t="s">
        <v>3355</v>
      </c>
      <c r="M7442" t="s">
        <v>73</v>
      </c>
      <c r="N7442">
        <v>65807</v>
      </c>
      <c r="O7442">
        <v>1501</v>
      </c>
      <c r="P7442" t="s">
        <v>412</v>
      </c>
      <c r="Q7442">
        <v>13</v>
      </c>
      <c r="R7442">
        <v>5</v>
      </c>
      <c r="S7442" t="s">
        <v>75</v>
      </c>
      <c r="U7442">
        <v>13.35</v>
      </c>
      <c r="V7442">
        <v>28</v>
      </c>
      <c r="W7442" t="s">
        <v>19</v>
      </c>
      <c r="X7442" s="5">
        <v>43559</v>
      </c>
      <c r="Y7442" t="s">
        <v>20</v>
      </c>
      <c r="Z7442" t="s">
        <v>368</v>
      </c>
      <c r="AA7442" t="s">
        <v>119</v>
      </c>
    </row>
    <row r="7443" spans="1:27" x14ac:dyDescent="0.3">
      <c r="A7443">
        <v>3</v>
      </c>
      <c r="B7443" t="s">
        <v>10</v>
      </c>
      <c r="C7443">
        <v>3</v>
      </c>
      <c r="D7443" t="s">
        <v>26</v>
      </c>
      <c r="E7443" t="s">
        <v>201</v>
      </c>
      <c r="F7443" t="s">
        <v>13</v>
      </c>
      <c r="G7443" t="s">
        <v>1583</v>
      </c>
      <c r="H7443" s="3">
        <v>0</v>
      </c>
      <c r="I7443" s="5">
        <v>43556</v>
      </c>
      <c r="J7443" s="5" t="str">
        <f t="shared" si="232"/>
        <v>September</v>
      </c>
      <c r="K7443" s="7">
        <f t="shared" si="233"/>
        <v>2019</v>
      </c>
      <c r="L7443" t="s">
        <v>3355</v>
      </c>
      <c r="M7443" t="s">
        <v>73</v>
      </c>
      <c r="N7443">
        <v>65807</v>
      </c>
      <c r="O7443">
        <v>790</v>
      </c>
      <c r="P7443" t="s">
        <v>3236</v>
      </c>
      <c r="Q7443">
        <v>24</v>
      </c>
      <c r="R7443">
        <v>6</v>
      </c>
      <c r="S7443" t="s">
        <v>75</v>
      </c>
      <c r="U7443">
        <v>23.55</v>
      </c>
      <c r="V7443">
        <v>94</v>
      </c>
      <c r="W7443" t="s">
        <v>19</v>
      </c>
      <c r="X7443" s="5">
        <v>43559</v>
      </c>
      <c r="Y7443" t="s">
        <v>20</v>
      </c>
      <c r="Z7443" t="s">
        <v>368</v>
      </c>
      <c r="AA7443" t="s">
        <v>42</v>
      </c>
    </row>
    <row r="7444" spans="1:27" x14ac:dyDescent="0.3">
      <c r="A7444">
        <v>0</v>
      </c>
      <c r="B7444" t="s">
        <v>10</v>
      </c>
      <c r="C7444">
        <v>0</v>
      </c>
      <c r="D7444" t="s">
        <v>11</v>
      </c>
      <c r="E7444" t="s">
        <v>6893</v>
      </c>
      <c r="F7444" t="s">
        <v>13</v>
      </c>
      <c r="G7444" t="s">
        <v>6894</v>
      </c>
      <c r="H7444" s="3">
        <v>0</v>
      </c>
      <c r="I7444" s="5">
        <v>43759</v>
      </c>
      <c r="J7444" s="5" t="str">
        <f t="shared" si="232"/>
        <v>September</v>
      </c>
      <c r="K7444" s="7">
        <f t="shared" si="233"/>
        <v>2019</v>
      </c>
      <c r="L7444" t="s">
        <v>6895</v>
      </c>
      <c r="M7444" t="s">
        <v>73</v>
      </c>
      <c r="N7444">
        <v>74403</v>
      </c>
      <c r="O7444">
        <v>312</v>
      </c>
      <c r="P7444" t="s">
        <v>1601</v>
      </c>
      <c r="Q7444">
        <v>63</v>
      </c>
      <c r="R7444">
        <v>1</v>
      </c>
      <c r="S7444" t="s">
        <v>75</v>
      </c>
      <c r="U7444">
        <v>62.91</v>
      </c>
      <c r="V7444">
        <v>262</v>
      </c>
      <c r="W7444" t="s">
        <v>76</v>
      </c>
      <c r="X7444" s="5">
        <v>43759</v>
      </c>
      <c r="Y7444" t="s">
        <v>773</v>
      </c>
      <c r="Z7444" t="s">
        <v>401</v>
      </c>
      <c r="AA7444" t="s">
        <v>41</v>
      </c>
    </row>
    <row r="7445" spans="1:27" x14ac:dyDescent="0.3">
      <c r="A7445">
        <v>0</v>
      </c>
      <c r="B7445" t="s">
        <v>10</v>
      </c>
      <c r="C7445">
        <v>0</v>
      </c>
      <c r="D7445" t="s">
        <v>50</v>
      </c>
      <c r="E7445" t="s">
        <v>6893</v>
      </c>
      <c r="F7445" t="s">
        <v>13</v>
      </c>
      <c r="G7445" t="s">
        <v>6894</v>
      </c>
      <c r="H7445" s="3">
        <v>0</v>
      </c>
      <c r="I7445" s="5">
        <v>43759</v>
      </c>
      <c r="J7445" s="5" t="str">
        <f t="shared" si="232"/>
        <v>September</v>
      </c>
      <c r="K7445" s="7">
        <f t="shared" si="233"/>
        <v>2019</v>
      </c>
      <c r="L7445" t="s">
        <v>6895</v>
      </c>
      <c r="M7445" t="s">
        <v>73</v>
      </c>
      <c r="N7445">
        <v>74403</v>
      </c>
      <c r="O7445">
        <v>1299</v>
      </c>
      <c r="P7445" t="s">
        <v>4863</v>
      </c>
      <c r="Q7445">
        <v>374</v>
      </c>
      <c r="R7445">
        <v>8</v>
      </c>
      <c r="S7445" t="s">
        <v>75</v>
      </c>
      <c r="U7445">
        <v>374.38</v>
      </c>
      <c r="V7445">
        <v>1440</v>
      </c>
      <c r="W7445" t="s">
        <v>76</v>
      </c>
      <c r="X7445" s="5">
        <v>43759</v>
      </c>
      <c r="Y7445" t="s">
        <v>773</v>
      </c>
      <c r="Z7445" t="s">
        <v>401</v>
      </c>
      <c r="AA7445" t="s">
        <v>52</v>
      </c>
    </row>
    <row r="7446" spans="1:27" x14ac:dyDescent="0.3">
      <c r="A7446">
        <v>6</v>
      </c>
      <c r="B7446" t="s">
        <v>10</v>
      </c>
      <c r="C7446">
        <v>6</v>
      </c>
      <c r="D7446" t="s">
        <v>26</v>
      </c>
      <c r="E7446" t="s">
        <v>498</v>
      </c>
      <c r="F7446" t="s">
        <v>13</v>
      </c>
      <c r="G7446" t="s">
        <v>223</v>
      </c>
      <c r="H7446" s="3">
        <v>0.2</v>
      </c>
      <c r="I7446" s="5">
        <v>43526</v>
      </c>
      <c r="J7446" s="5" t="str">
        <f t="shared" si="232"/>
        <v>September</v>
      </c>
      <c r="K7446" s="7">
        <f t="shared" si="233"/>
        <v>2019</v>
      </c>
      <c r="L7446" t="s">
        <v>6275</v>
      </c>
      <c r="M7446" t="s">
        <v>73</v>
      </c>
      <c r="N7446">
        <v>75081</v>
      </c>
      <c r="O7446">
        <v>1504</v>
      </c>
      <c r="P7446" t="s">
        <v>774</v>
      </c>
      <c r="Q7446">
        <v>-1</v>
      </c>
      <c r="R7446">
        <v>4</v>
      </c>
      <c r="S7446" t="s">
        <v>75</v>
      </c>
      <c r="U7446">
        <v>-1.4</v>
      </c>
      <c r="V7446">
        <v>7</v>
      </c>
      <c r="W7446" t="s">
        <v>33</v>
      </c>
      <c r="X7446" s="5">
        <v>43532</v>
      </c>
      <c r="Y7446" t="s">
        <v>39</v>
      </c>
      <c r="Z7446" t="s">
        <v>77</v>
      </c>
      <c r="AA7446" t="s">
        <v>356</v>
      </c>
    </row>
    <row r="7447" spans="1:27" x14ac:dyDescent="0.3">
      <c r="A7447">
        <v>6</v>
      </c>
      <c r="B7447" t="s">
        <v>10</v>
      </c>
      <c r="C7447">
        <v>6</v>
      </c>
      <c r="D7447" t="s">
        <v>26</v>
      </c>
      <c r="E7447" t="s">
        <v>498</v>
      </c>
      <c r="F7447" t="s">
        <v>13</v>
      </c>
      <c r="G7447" t="s">
        <v>223</v>
      </c>
      <c r="H7447" s="3">
        <v>0.8</v>
      </c>
      <c r="I7447" s="5">
        <v>43526</v>
      </c>
      <c r="J7447" s="5" t="str">
        <f t="shared" si="232"/>
        <v>September</v>
      </c>
      <c r="K7447" s="7">
        <f t="shared" si="233"/>
        <v>2019</v>
      </c>
      <c r="L7447" t="s">
        <v>6275</v>
      </c>
      <c r="M7447" t="s">
        <v>73</v>
      </c>
      <c r="N7447">
        <v>75081</v>
      </c>
      <c r="O7447">
        <v>1647</v>
      </c>
      <c r="P7447" t="s">
        <v>152</v>
      </c>
      <c r="Q7447">
        <v>-20</v>
      </c>
      <c r="R7447">
        <v>7</v>
      </c>
      <c r="S7447" t="s">
        <v>75</v>
      </c>
      <c r="U7447">
        <v>-20.170000000000002</v>
      </c>
      <c r="V7447">
        <v>12</v>
      </c>
      <c r="W7447" t="s">
        <v>33</v>
      </c>
      <c r="X7447" s="5">
        <v>43532</v>
      </c>
      <c r="Y7447" t="s">
        <v>39</v>
      </c>
      <c r="Z7447" t="s">
        <v>77</v>
      </c>
      <c r="AA7447" t="s">
        <v>54</v>
      </c>
    </row>
    <row r="7448" spans="1:27" x14ac:dyDescent="0.3">
      <c r="A7448">
        <v>3</v>
      </c>
      <c r="B7448" t="s">
        <v>10</v>
      </c>
      <c r="C7448">
        <v>3</v>
      </c>
      <c r="D7448" t="s">
        <v>26</v>
      </c>
      <c r="E7448" t="s">
        <v>178</v>
      </c>
      <c r="F7448" t="s">
        <v>13</v>
      </c>
      <c r="G7448" t="s">
        <v>1567</v>
      </c>
      <c r="H7448" s="3">
        <v>0</v>
      </c>
      <c r="I7448" s="5">
        <v>43675</v>
      </c>
      <c r="J7448" s="5" t="str">
        <f t="shared" si="232"/>
        <v>September</v>
      </c>
      <c r="K7448" s="7">
        <f t="shared" si="233"/>
        <v>2019</v>
      </c>
      <c r="L7448" t="s">
        <v>3482</v>
      </c>
      <c r="M7448" t="s">
        <v>102</v>
      </c>
      <c r="N7448">
        <v>12180</v>
      </c>
      <c r="O7448">
        <v>1416</v>
      </c>
      <c r="P7448" t="s">
        <v>425</v>
      </c>
      <c r="Q7448">
        <v>22</v>
      </c>
      <c r="R7448">
        <v>9</v>
      </c>
      <c r="S7448" t="s">
        <v>104</v>
      </c>
      <c r="U7448">
        <v>22.24</v>
      </c>
      <c r="V7448">
        <v>60</v>
      </c>
      <c r="W7448" t="s">
        <v>19</v>
      </c>
      <c r="X7448" s="5">
        <v>43678</v>
      </c>
      <c r="Y7448" t="s">
        <v>20</v>
      </c>
      <c r="Z7448" t="s">
        <v>175</v>
      </c>
      <c r="AA7448" t="s">
        <v>49</v>
      </c>
    </row>
    <row r="7449" spans="1:27" x14ac:dyDescent="0.3">
      <c r="A7449">
        <v>4</v>
      </c>
      <c r="B7449" t="s">
        <v>43</v>
      </c>
      <c r="C7449">
        <v>6</v>
      </c>
      <c r="D7449" t="s">
        <v>26</v>
      </c>
      <c r="E7449" t="s">
        <v>1359</v>
      </c>
      <c r="F7449" t="s">
        <v>13</v>
      </c>
      <c r="G7449" t="s">
        <v>1360</v>
      </c>
      <c r="H7449" s="3">
        <v>0.2</v>
      </c>
      <c r="I7449" s="5">
        <v>43711</v>
      </c>
      <c r="J7449" s="5" t="str">
        <f t="shared" si="232"/>
        <v>September</v>
      </c>
      <c r="K7449" s="7">
        <f t="shared" si="233"/>
        <v>2019</v>
      </c>
      <c r="L7449" t="s">
        <v>1361</v>
      </c>
      <c r="M7449" t="s">
        <v>16</v>
      </c>
      <c r="N7449">
        <v>32137</v>
      </c>
      <c r="O7449">
        <v>4</v>
      </c>
      <c r="P7449" t="s">
        <v>8185</v>
      </c>
      <c r="Q7449">
        <v>9</v>
      </c>
      <c r="R7449">
        <v>4</v>
      </c>
      <c r="S7449" t="s">
        <v>18</v>
      </c>
      <c r="U7449">
        <v>8.86</v>
      </c>
      <c r="V7449">
        <v>24</v>
      </c>
      <c r="W7449" t="s">
        <v>19</v>
      </c>
      <c r="X7449" s="5">
        <v>43715</v>
      </c>
      <c r="Y7449" t="s">
        <v>39</v>
      </c>
      <c r="Z7449" t="s">
        <v>40</v>
      </c>
      <c r="AA7449" t="s">
        <v>119</v>
      </c>
    </row>
    <row r="7450" spans="1:27" x14ac:dyDescent="0.3">
      <c r="A7450">
        <v>4</v>
      </c>
      <c r="B7450" t="s">
        <v>43</v>
      </c>
      <c r="C7450">
        <v>6</v>
      </c>
      <c r="D7450" t="s">
        <v>11</v>
      </c>
      <c r="E7450" t="s">
        <v>241</v>
      </c>
      <c r="F7450" t="s">
        <v>13</v>
      </c>
      <c r="G7450" t="s">
        <v>1473</v>
      </c>
      <c r="H7450" s="3">
        <v>0</v>
      </c>
      <c r="I7450" s="5">
        <v>43821</v>
      </c>
      <c r="J7450" s="5" t="str">
        <f t="shared" si="232"/>
        <v>September</v>
      </c>
      <c r="K7450" s="7">
        <f t="shared" si="233"/>
        <v>2019</v>
      </c>
      <c r="L7450" t="s">
        <v>2124</v>
      </c>
      <c r="M7450" t="s">
        <v>73</v>
      </c>
      <c r="N7450">
        <v>55901</v>
      </c>
      <c r="O7450">
        <v>1201</v>
      </c>
      <c r="P7450" t="s">
        <v>8170</v>
      </c>
      <c r="Q7450">
        <v>97</v>
      </c>
      <c r="R7450">
        <v>2</v>
      </c>
      <c r="S7450" t="s">
        <v>75</v>
      </c>
      <c r="U7450">
        <v>97.2</v>
      </c>
      <c r="V7450">
        <v>608</v>
      </c>
      <c r="W7450" t="s">
        <v>19</v>
      </c>
      <c r="X7450" s="5">
        <v>43825</v>
      </c>
      <c r="Y7450" t="s">
        <v>39</v>
      </c>
      <c r="Z7450" t="s">
        <v>151</v>
      </c>
      <c r="AA7450" t="s">
        <v>41</v>
      </c>
    </row>
    <row r="7451" spans="1:27" x14ac:dyDescent="0.3">
      <c r="A7451">
        <v>4</v>
      </c>
      <c r="B7451" t="s">
        <v>43</v>
      </c>
      <c r="C7451">
        <v>6</v>
      </c>
      <c r="D7451" t="s">
        <v>26</v>
      </c>
      <c r="E7451" t="s">
        <v>241</v>
      </c>
      <c r="F7451" t="s">
        <v>13</v>
      </c>
      <c r="G7451" t="s">
        <v>1473</v>
      </c>
      <c r="H7451" s="3">
        <v>0</v>
      </c>
      <c r="I7451" s="5">
        <v>43821</v>
      </c>
      <c r="J7451" s="5" t="str">
        <f t="shared" si="232"/>
        <v>September</v>
      </c>
      <c r="K7451" s="7">
        <f t="shared" si="233"/>
        <v>2019</v>
      </c>
      <c r="L7451" t="s">
        <v>2124</v>
      </c>
      <c r="M7451" t="s">
        <v>73</v>
      </c>
      <c r="N7451">
        <v>55901</v>
      </c>
      <c r="O7451">
        <v>1267</v>
      </c>
      <c r="P7451" t="s">
        <v>1035</v>
      </c>
      <c r="Q7451">
        <v>8</v>
      </c>
      <c r="R7451">
        <v>2</v>
      </c>
      <c r="S7451" t="s">
        <v>75</v>
      </c>
      <c r="U7451">
        <v>7.79</v>
      </c>
      <c r="V7451">
        <v>31</v>
      </c>
      <c r="W7451" t="s">
        <v>19</v>
      </c>
      <c r="X7451" s="5">
        <v>43825</v>
      </c>
      <c r="Y7451" t="s">
        <v>39</v>
      </c>
      <c r="Z7451" t="s">
        <v>151</v>
      </c>
      <c r="AA7451" t="s">
        <v>42</v>
      </c>
    </row>
    <row r="7452" spans="1:27" x14ac:dyDescent="0.3">
      <c r="A7452">
        <v>4</v>
      </c>
      <c r="B7452" t="s">
        <v>43</v>
      </c>
      <c r="C7452">
        <v>6</v>
      </c>
      <c r="D7452" t="s">
        <v>26</v>
      </c>
      <c r="E7452" t="s">
        <v>122</v>
      </c>
      <c r="F7452" t="s">
        <v>13</v>
      </c>
      <c r="G7452" t="s">
        <v>1164</v>
      </c>
      <c r="H7452" s="3">
        <v>0.2</v>
      </c>
      <c r="I7452" s="5">
        <v>43723</v>
      </c>
      <c r="J7452" s="5" t="str">
        <f t="shared" si="232"/>
        <v>September</v>
      </c>
      <c r="K7452" s="7">
        <f t="shared" si="233"/>
        <v>2019</v>
      </c>
      <c r="L7452" t="s">
        <v>3839</v>
      </c>
      <c r="M7452" t="s">
        <v>73</v>
      </c>
      <c r="N7452">
        <v>77095</v>
      </c>
      <c r="O7452">
        <v>1319</v>
      </c>
      <c r="P7452" t="s">
        <v>3204</v>
      </c>
      <c r="Q7452">
        <v>8</v>
      </c>
      <c r="R7452">
        <v>2</v>
      </c>
      <c r="S7452" t="s">
        <v>75</v>
      </c>
      <c r="U7452">
        <v>8.33</v>
      </c>
      <c r="V7452">
        <v>32</v>
      </c>
      <c r="W7452" t="s">
        <v>19</v>
      </c>
      <c r="X7452" s="5">
        <v>43727</v>
      </c>
      <c r="Y7452" t="s">
        <v>39</v>
      </c>
      <c r="Z7452" t="s">
        <v>77</v>
      </c>
      <c r="AA7452" t="s">
        <v>49</v>
      </c>
    </row>
    <row r="7453" spans="1:27" x14ac:dyDescent="0.3">
      <c r="A7453">
        <v>4</v>
      </c>
      <c r="B7453" t="s">
        <v>43</v>
      </c>
      <c r="C7453">
        <v>6</v>
      </c>
      <c r="D7453" t="s">
        <v>26</v>
      </c>
      <c r="E7453" t="s">
        <v>305</v>
      </c>
      <c r="F7453" t="s">
        <v>13</v>
      </c>
      <c r="G7453" t="s">
        <v>1171</v>
      </c>
      <c r="H7453" s="3">
        <v>0</v>
      </c>
      <c r="I7453" s="5">
        <v>43577</v>
      </c>
      <c r="J7453" s="5" t="str">
        <f t="shared" si="232"/>
        <v>September</v>
      </c>
      <c r="K7453" s="7">
        <f t="shared" si="233"/>
        <v>2019</v>
      </c>
      <c r="L7453" t="s">
        <v>4303</v>
      </c>
      <c r="M7453" t="s">
        <v>16</v>
      </c>
      <c r="N7453">
        <v>31907</v>
      </c>
      <c r="O7453">
        <v>1553</v>
      </c>
      <c r="P7453" t="s">
        <v>3027</v>
      </c>
      <c r="Q7453">
        <v>88</v>
      </c>
      <c r="R7453">
        <v>3</v>
      </c>
      <c r="S7453" t="s">
        <v>18</v>
      </c>
      <c r="U7453">
        <v>87.76</v>
      </c>
      <c r="V7453">
        <v>675</v>
      </c>
      <c r="W7453" t="s">
        <v>19</v>
      </c>
      <c r="X7453" s="5">
        <v>43581</v>
      </c>
      <c r="Y7453" t="s">
        <v>39</v>
      </c>
      <c r="Z7453" t="s">
        <v>761</v>
      </c>
      <c r="AA7453" t="s">
        <v>42</v>
      </c>
    </row>
    <row r="7454" spans="1:27" x14ac:dyDescent="0.3">
      <c r="A7454">
        <v>0</v>
      </c>
      <c r="B7454" t="s">
        <v>10</v>
      </c>
      <c r="C7454">
        <v>0</v>
      </c>
      <c r="D7454" t="s">
        <v>26</v>
      </c>
      <c r="E7454" t="s">
        <v>192</v>
      </c>
      <c r="F7454" t="s">
        <v>13</v>
      </c>
      <c r="G7454" t="s">
        <v>1733</v>
      </c>
      <c r="H7454" s="3">
        <v>0.2</v>
      </c>
      <c r="I7454" s="5">
        <v>43744</v>
      </c>
      <c r="J7454" s="5" t="str">
        <f t="shared" si="232"/>
        <v>September</v>
      </c>
      <c r="K7454" s="7">
        <f t="shared" si="233"/>
        <v>2019</v>
      </c>
      <c r="L7454" t="s">
        <v>3193</v>
      </c>
      <c r="M7454" t="s">
        <v>73</v>
      </c>
      <c r="N7454">
        <v>60623</v>
      </c>
      <c r="O7454">
        <v>1508</v>
      </c>
      <c r="P7454" t="s">
        <v>3043</v>
      </c>
      <c r="Q7454">
        <v>1</v>
      </c>
      <c r="R7454">
        <v>2</v>
      </c>
      <c r="S7454" t="s">
        <v>75</v>
      </c>
      <c r="U7454">
        <v>1.2</v>
      </c>
      <c r="V7454">
        <v>19</v>
      </c>
      <c r="W7454" t="s">
        <v>19</v>
      </c>
      <c r="X7454" s="5">
        <v>43744</v>
      </c>
      <c r="Y7454" t="s">
        <v>773</v>
      </c>
      <c r="Z7454" t="s">
        <v>139</v>
      </c>
      <c r="AA7454" t="s">
        <v>49</v>
      </c>
    </row>
    <row r="7455" spans="1:27" x14ac:dyDescent="0.3">
      <c r="A7455">
        <v>0</v>
      </c>
      <c r="B7455" t="s">
        <v>10</v>
      </c>
      <c r="C7455">
        <v>0</v>
      </c>
      <c r="D7455" t="s">
        <v>26</v>
      </c>
      <c r="E7455" t="s">
        <v>192</v>
      </c>
      <c r="F7455" t="s">
        <v>13</v>
      </c>
      <c r="G7455" t="s">
        <v>1733</v>
      </c>
      <c r="H7455" s="3">
        <v>0.2</v>
      </c>
      <c r="I7455" s="5">
        <v>43744</v>
      </c>
      <c r="J7455" s="5" t="str">
        <f t="shared" si="232"/>
        <v>September</v>
      </c>
      <c r="K7455" s="7">
        <f t="shared" si="233"/>
        <v>2019</v>
      </c>
      <c r="L7455" t="s">
        <v>3193</v>
      </c>
      <c r="M7455" t="s">
        <v>73</v>
      </c>
      <c r="N7455">
        <v>60623</v>
      </c>
      <c r="O7455">
        <v>100</v>
      </c>
      <c r="P7455" t="s">
        <v>614</v>
      </c>
      <c r="Q7455">
        <v>33</v>
      </c>
      <c r="R7455">
        <v>2</v>
      </c>
      <c r="S7455" t="s">
        <v>75</v>
      </c>
      <c r="U7455">
        <v>32.659999999999997</v>
      </c>
      <c r="V7455">
        <v>290</v>
      </c>
      <c r="W7455" t="s">
        <v>19</v>
      </c>
      <c r="X7455" s="5">
        <v>43744</v>
      </c>
      <c r="Y7455" t="s">
        <v>773</v>
      </c>
      <c r="Z7455" t="s">
        <v>139</v>
      </c>
      <c r="AA7455" t="s">
        <v>42</v>
      </c>
    </row>
    <row r="7456" spans="1:27" x14ac:dyDescent="0.3">
      <c r="A7456">
        <v>3</v>
      </c>
      <c r="B7456" t="s">
        <v>25</v>
      </c>
      <c r="C7456">
        <v>1</v>
      </c>
      <c r="D7456" t="s">
        <v>26</v>
      </c>
      <c r="E7456" t="s">
        <v>3155</v>
      </c>
      <c r="F7456" t="s">
        <v>13</v>
      </c>
      <c r="G7456" t="s">
        <v>1741</v>
      </c>
      <c r="H7456" s="3">
        <v>0.2</v>
      </c>
      <c r="I7456" s="5">
        <v>43633</v>
      </c>
      <c r="J7456" s="5" t="str">
        <f t="shared" si="232"/>
        <v>September</v>
      </c>
      <c r="K7456" s="7">
        <f t="shared" si="233"/>
        <v>2019</v>
      </c>
      <c r="L7456" t="s">
        <v>3156</v>
      </c>
      <c r="M7456" t="s">
        <v>30</v>
      </c>
      <c r="N7456">
        <v>80022</v>
      </c>
      <c r="O7456">
        <v>419</v>
      </c>
      <c r="P7456" t="s">
        <v>2903</v>
      </c>
      <c r="Q7456">
        <v>-33</v>
      </c>
      <c r="R7456">
        <v>3</v>
      </c>
      <c r="S7456" t="s">
        <v>32</v>
      </c>
      <c r="U7456">
        <v>-32.93</v>
      </c>
      <c r="V7456">
        <v>146</v>
      </c>
      <c r="W7456" t="s">
        <v>19</v>
      </c>
      <c r="X7456" s="5">
        <v>43636</v>
      </c>
      <c r="Y7456" t="s">
        <v>130</v>
      </c>
      <c r="Z7456" t="s">
        <v>285</v>
      </c>
      <c r="AA7456" t="s">
        <v>42</v>
      </c>
    </row>
    <row r="7457" spans="1:27" x14ac:dyDescent="0.3">
      <c r="A7457">
        <v>2</v>
      </c>
      <c r="B7457" t="s">
        <v>43</v>
      </c>
      <c r="C7457">
        <v>3</v>
      </c>
      <c r="D7457" t="s">
        <v>50</v>
      </c>
      <c r="E7457" t="s">
        <v>879</v>
      </c>
      <c r="F7457" t="s">
        <v>13</v>
      </c>
      <c r="G7457" t="s">
        <v>1261</v>
      </c>
      <c r="H7457" s="3">
        <v>0</v>
      </c>
      <c r="I7457" s="5">
        <v>43578</v>
      </c>
      <c r="J7457" s="5" t="str">
        <f t="shared" si="232"/>
        <v>September</v>
      </c>
      <c r="K7457" s="7">
        <f t="shared" si="233"/>
        <v>2019</v>
      </c>
      <c r="L7457" t="s">
        <v>4846</v>
      </c>
      <c r="M7457" t="s">
        <v>73</v>
      </c>
      <c r="N7457">
        <v>46226</v>
      </c>
      <c r="O7457">
        <v>1580</v>
      </c>
      <c r="P7457" t="s">
        <v>4847</v>
      </c>
      <c r="Q7457">
        <v>56</v>
      </c>
      <c r="R7457">
        <v>6</v>
      </c>
      <c r="S7457" t="s">
        <v>75</v>
      </c>
      <c r="U7457">
        <v>55.92</v>
      </c>
      <c r="V7457">
        <v>155</v>
      </c>
      <c r="W7457" t="s">
        <v>19</v>
      </c>
      <c r="X7457" s="5">
        <v>43580</v>
      </c>
      <c r="Y7457" t="s">
        <v>20</v>
      </c>
      <c r="Z7457" t="s">
        <v>167</v>
      </c>
      <c r="AA7457" t="s">
        <v>113</v>
      </c>
    </row>
    <row r="7458" spans="1:27" x14ac:dyDescent="0.3">
      <c r="A7458">
        <v>4</v>
      </c>
      <c r="B7458" t="s">
        <v>43</v>
      </c>
      <c r="C7458">
        <v>6</v>
      </c>
      <c r="D7458" t="s">
        <v>26</v>
      </c>
      <c r="E7458" t="s">
        <v>1872</v>
      </c>
      <c r="F7458" t="s">
        <v>13</v>
      </c>
      <c r="G7458" t="s">
        <v>5443</v>
      </c>
      <c r="H7458" s="3">
        <v>0.8</v>
      </c>
      <c r="I7458" s="5">
        <v>43681</v>
      </c>
      <c r="J7458" s="5" t="str">
        <f t="shared" si="232"/>
        <v>September</v>
      </c>
      <c r="K7458" s="7">
        <f t="shared" si="233"/>
        <v>2019</v>
      </c>
      <c r="L7458" t="s">
        <v>6295</v>
      </c>
      <c r="M7458" t="s">
        <v>73</v>
      </c>
      <c r="N7458">
        <v>75007</v>
      </c>
      <c r="O7458">
        <v>239</v>
      </c>
      <c r="P7458" t="s">
        <v>1283</v>
      </c>
      <c r="Q7458">
        <v>-6</v>
      </c>
      <c r="R7458">
        <v>3</v>
      </c>
      <c r="S7458" t="s">
        <v>75</v>
      </c>
      <c r="U7458">
        <v>-5.64</v>
      </c>
      <c r="V7458">
        <v>3</v>
      </c>
      <c r="W7458" t="s">
        <v>33</v>
      </c>
      <c r="X7458" s="5">
        <v>43685</v>
      </c>
      <c r="Y7458" t="s">
        <v>39</v>
      </c>
      <c r="Z7458" t="s">
        <v>77</v>
      </c>
      <c r="AA7458" t="s">
        <v>54</v>
      </c>
    </row>
    <row r="7459" spans="1:27" x14ac:dyDescent="0.3">
      <c r="A7459">
        <v>3</v>
      </c>
      <c r="B7459" t="s">
        <v>10</v>
      </c>
      <c r="C7459">
        <v>3</v>
      </c>
      <c r="D7459" t="s">
        <v>26</v>
      </c>
      <c r="E7459" t="s">
        <v>201</v>
      </c>
      <c r="F7459" t="s">
        <v>13</v>
      </c>
      <c r="G7459" t="s">
        <v>2041</v>
      </c>
      <c r="H7459" s="3">
        <v>0</v>
      </c>
      <c r="I7459" s="5">
        <v>43788</v>
      </c>
      <c r="J7459" s="5" t="str">
        <f t="shared" si="232"/>
        <v>September</v>
      </c>
      <c r="K7459" s="7">
        <f t="shared" si="233"/>
        <v>2019</v>
      </c>
      <c r="L7459" t="s">
        <v>3563</v>
      </c>
      <c r="M7459" t="s">
        <v>16</v>
      </c>
      <c r="N7459">
        <v>22153</v>
      </c>
      <c r="O7459">
        <v>1166</v>
      </c>
      <c r="P7459" t="s">
        <v>3434</v>
      </c>
      <c r="Q7459">
        <v>7</v>
      </c>
      <c r="R7459">
        <v>7</v>
      </c>
      <c r="S7459" t="s">
        <v>18</v>
      </c>
      <c r="U7459">
        <v>6.66</v>
      </c>
      <c r="V7459">
        <v>23</v>
      </c>
      <c r="W7459" t="s">
        <v>19</v>
      </c>
      <c r="X7459" s="5">
        <v>43791</v>
      </c>
      <c r="Y7459" t="s">
        <v>20</v>
      </c>
      <c r="Z7459" t="s">
        <v>205</v>
      </c>
      <c r="AA7459" t="s">
        <v>49</v>
      </c>
    </row>
    <row r="7460" spans="1:27" x14ac:dyDescent="0.3">
      <c r="A7460">
        <v>4</v>
      </c>
      <c r="B7460" t="s">
        <v>43</v>
      </c>
      <c r="C7460">
        <v>6</v>
      </c>
      <c r="D7460" t="s">
        <v>26</v>
      </c>
      <c r="E7460" t="s">
        <v>94</v>
      </c>
      <c r="F7460" t="s">
        <v>13</v>
      </c>
      <c r="G7460" t="s">
        <v>297</v>
      </c>
      <c r="H7460" s="3">
        <v>0</v>
      </c>
      <c r="I7460" s="5">
        <v>43617</v>
      </c>
      <c r="J7460" s="5" t="str">
        <f t="shared" si="232"/>
        <v>September</v>
      </c>
      <c r="K7460" s="7">
        <f t="shared" si="233"/>
        <v>2019</v>
      </c>
      <c r="L7460" t="s">
        <v>6209</v>
      </c>
      <c r="M7460" t="s">
        <v>73</v>
      </c>
      <c r="N7460">
        <v>68025</v>
      </c>
      <c r="O7460">
        <v>711</v>
      </c>
      <c r="P7460" t="s">
        <v>3170</v>
      </c>
      <c r="Q7460">
        <v>26</v>
      </c>
      <c r="R7460">
        <v>5</v>
      </c>
      <c r="S7460" t="s">
        <v>75</v>
      </c>
      <c r="U7460">
        <v>25.87</v>
      </c>
      <c r="V7460">
        <v>54</v>
      </c>
      <c r="W7460" t="s">
        <v>33</v>
      </c>
      <c r="X7460" s="5">
        <v>43621</v>
      </c>
      <c r="Y7460" t="s">
        <v>39</v>
      </c>
      <c r="Z7460" t="s">
        <v>98</v>
      </c>
      <c r="AA7460" t="s">
        <v>54</v>
      </c>
    </row>
    <row r="7461" spans="1:27" x14ac:dyDescent="0.3">
      <c r="A7461">
        <v>6</v>
      </c>
      <c r="B7461" t="s">
        <v>10</v>
      </c>
      <c r="C7461">
        <v>6</v>
      </c>
      <c r="D7461" t="s">
        <v>26</v>
      </c>
      <c r="E7461" t="s">
        <v>870</v>
      </c>
      <c r="F7461" t="s">
        <v>13</v>
      </c>
      <c r="G7461" t="s">
        <v>462</v>
      </c>
      <c r="H7461" s="3">
        <v>0</v>
      </c>
      <c r="I7461" s="5">
        <v>43793</v>
      </c>
      <c r="J7461" s="5" t="str">
        <f t="shared" si="232"/>
        <v>September</v>
      </c>
      <c r="K7461" s="7">
        <f t="shared" si="233"/>
        <v>2019</v>
      </c>
      <c r="L7461" t="s">
        <v>7553</v>
      </c>
      <c r="M7461" t="s">
        <v>16</v>
      </c>
      <c r="N7461">
        <v>40475</v>
      </c>
      <c r="O7461">
        <v>237</v>
      </c>
      <c r="P7461" t="s">
        <v>1418</v>
      </c>
      <c r="Q7461">
        <v>1</v>
      </c>
      <c r="R7461">
        <v>1</v>
      </c>
      <c r="S7461" t="s">
        <v>18</v>
      </c>
      <c r="U7461">
        <v>1.41</v>
      </c>
      <c r="V7461">
        <v>3</v>
      </c>
      <c r="W7461" t="s">
        <v>76</v>
      </c>
      <c r="X7461" s="5">
        <v>43799</v>
      </c>
      <c r="Y7461" t="s">
        <v>39</v>
      </c>
      <c r="Z7461" t="s">
        <v>21</v>
      </c>
      <c r="AA7461" t="s">
        <v>54</v>
      </c>
    </row>
    <row r="7462" spans="1:27" x14ac:dyDescent="0.3">
      <c r="A7462">
        <v>6</v>
      </c>
      <c r="B7462" t="s">
        <v>10</v>
      </c>
      <c r="C7462">
        <v>6</v>
      </c>
      <c r="D7462" t="s">
        <v>26</v>
      </c>
      <c r="E7462" t="s">
        <v>870</v>
      </c>
      <c r="F7462" t="s">
        <v>13</v>
      </c>
      <c r="G7462" t="s">
        <v>462</v>
      </c>
      <c r="H7462" s="3">
        <v>0</v>
      </c>
      <c r="I7462" s="5">
        <v>43793</v>
      </c>
      <c r="J7462" s="5" t="str">
        <f t="shared" si="232"/>
        <v>September</v>
      </c>
      <c r="K7462" s="7">
        <f t="shared" si="233"/>
        <v>2019</v>
      </c>
      <c r="L7462" t="s">
        <v>7553</v>
      </c>
      <c r="M7462" t="s">
        <v>16</v>
      </c>
      <c r="N7462">
        <v>40475</v>
      </c>
      <c r="O7462">
        <v>907</v>
      </c>
      <c r="P7462" t="s">
        <v>4220</v>
      </c>
      <c r="Q7462">
        <v>375</v>
      </c>
      <c r="R7462">
        <v>12</v>
      </c>
      <c r="S7462" t="s">
        <v>18</v>
      </c>
      <c r="U7462">
        <v>375.43</v>
      </c>
      <c r="V7462">
        <v>1444</v>
      </c>
      <c r="W7462" t="s">
        <v>76</v>
      </c>
      <c r="X7462" s="5">
        <v>43799</v>
      </c>
      <c r="Y7462" t="s">
        <v>39</v>
      </c>
      <c r="Z7462" t="s">
        <v>21</v>
      </c>
      <c r="AA7462" t="s">
        <v>42</v>
      </c>
    </row>
    <row r="7463" spans="1:27" x14ac:dyDescent="0.3">
      <c r="A7463">
        <v>7</v>
      </c>
      <c r="B7463" t="s">
        <v>25</v>
      </c>
      <c r="C7463">
        <v>6</v>
      </c>
      <c r="D7463" t="s">
        <v>11</v>
      </c>
      <c r="E7463" t="s">
        <v>1121</v>
      </c>
      <c r="F7463" t="s">
        <v>13</v>
      </c>
      <c r="G7463" t="s">
        <v>677</v>
      </c>
      <c r="H7463" s="3">
        <v>0</v>
      </c>
      <c r="I7463" s="5">
        <v>43828</v>
      </c>
      <c r="J7463" s="5" t="str">
        <f t="shared" si="232"/>
        <v>September</v>
      </c>
      <c r="K7463" s="7">
        <f t="shared" si="233"/>
        <v>2019</v>
      </c>
      <c r="L7463" t="s">
        <v>5747</v>
      </c>
      <c r="M7463" t="s">
        <v>30</v>
      </c>
      <c r="N7463">
        <v>92804</v>
      </c>
      <c r="O7463">
        <v>1183</v>
      </c>
      <c r="P7463" t="s">
        <v>1887</v>
      </c>
      <c r="Q7463">
        <v>37</v>
      </c>
      <c r="R7463">
        <v>8</v>
      </c>
      <c r="S7463" t="s">
        <v>32</v>
      </c>
      <c r="U7463">
        <v>37.409999999999997</v>
      </c>
      <c r="V7463">
        <v>101</v>
      </c>
      <c r="W7463" t="s">
        <v>33</v>
      </c>
      <c r="X7463" s="5">
        <v>43835</v>
      </c>
      <c r="Y7463" t="s">
        <v>39</v>
      </c>
      <c r="Z7463" t="s">
        <v>34</v>
      </c>
      <c r="AA7463" t="s">
        <v>47</v>
      </c>
    </row>
    <row r="7464" spans="1:27" x14ac:dyDescent="0.3">
      <c r="A7464">
        <v>7</v>
      </c>
      <c r="B7464" t="s">
        <v>25</v>
      </c>
      <c r="C7464">
        <v>6</v>
      </c>
      <c r="D7464" t="s">
        <v>26</v>
      </c>
      <c r="E7464" t="s">
        <v>564</v>
      </c>
      <c r="F7464" t="s">
        <v>13</v>
      </c>
      <c r="G7464" t="s">
        <v>2362</v>
      </c>
      <c r="H7464" s="3">
        <v>0</v>
      </c>
      <c r="I7464" s="5">
        <v>43789</v>
      </c>
      <c r="J7464" s="5" t="str">
        <f t="shared" si="232"/>
        <v>September</v>
      </c>
      <c r="K7464" s="7">
        <f t="shared" si="233"/>
        <v>2019</v>
      </c>
      <c r="L7464" t="s">
        <v>3818</v>
      </c>
      <c r="M7464" t="s">
        <v>73</v>
      </c>
      <c r="N7464">
        <v>55044</v>
      </c>
      <c r="O7464">
        <v>1421</v>
      </c>
      <c r="P7464" t="s">
        <v>538</v>
      </c>
      <c r="Q7464">
        <v>10</v>
      </c>
      <c r="R7464">
        <v>10</v>
      </c>
      <c r="S7464" t="s">
        <v>75</v>
      </c>
      <c r="U7464">
        <v>9.68</v>
      </c>
      <c r="V7464">
        <v>22</v>
      </c>
      <c r="W7464" t="s">
        <v>19</v>
      </c>
      <c r="X7464" s="5">
        <v>43796</v>
      </c>
      <c r="Y7464" t="s">
        <v>39</v>
      </c>
      <c r="Z7464" t="s">
        <v>151</v>
      </c>
      <c r="AA7464" t="s">
        <v>49</v>
      </c>
    </row>
    <row r="7465" spans="1:27" x14ac:dyDescent="0.3">
      <c r="A7465">
        <v>5</v>
      </c>
      <c r="B7465" t="s">
        <v>43</v>
      </c>
      <c r="C7465">
        <v>6</v>
      </c>
      <c r="D7465" t="s">
        <v>11</v>
      </c>
      <c r="E7465" t="s">
        <v>171</v>
      </c>
      <c r="F7465" t="s">
        <v>13</v>
      </c>
      <c r="G7465" t="s">
        <v>297</v>
      </c>
      <c r="H7465" s="3">
        <v>0</v>
      </c>
      <c r="I7465" s="5">
        <v>43824</v>
      </c>
      <c r="J7465" s="5" t="str">
        <f t="shared" si="232"/>
        <v>September</v>
      </c>
      <c r="K7465" s="7">
        <f t="shared" si="233"/>
        <v>2019</v>
      </c>
      <c r="L7465" t="s">
        <v>298</v>
      </c>
      <c r="M7465" t="s">
        <v>102</v>
      </c>
      <c r="N7465">
        <v>10035</v>
      </c>
      <c r="O7465">
        <v>1047</v>
      </c>
      <c r="P7465" t="s">
        <v>299</v>
      </c>
      <c r="Q7465">
        <v>11</v>
      </c>
      <c r="R7465">
        <v>2</v>
      </c>
      <c r="S7465" t="s">
        <v>104</v>
      </c>
      <c r="U7465">
        <v>10.91</v>
      </c>
      <c r="V7465">
        <v>42</v>
      </c>
      <c r="W7465" t="s">
        <v>33</v>
      </c>
      <c r="X7465" s="5">
        <v>43829</v>
      </c>
      <c r="Y7465" t="s">
        <v>39</v>
      </c>
      <c r="Z7465" t="s">
        <v>175</v>
      </c>
      <c r="AA7465" t="s">
        <v>47</v>
      </c>
    </row>
    <row r="7466" spans="1:27" x14ac:dyDescent="0.3">
      <c r="A7466">
        <v>4</v>
      </c>
      <c r="B7466" t="s">
        <v>43</v>
      </c>
      <c r="C7466">
        <v>6</v>
      </c>
      <c r="D7466" t="s">
        <v>26</v>
      </c>
      <c r="E7466" t="s">
        <v>192</v>
      </c>
      <c r="F7466" t="s">
        <v>13</v>
      </c>
      <c r="G7466" t="s">
        <v>1261</v>
      </c>
      <c r="H7466" s="3">
        <v>0.2</v>
      </c>
      <c r="I7466" s="5">
        <v>43705</v>
      </c>
      <c r="J7466" s="5" t="str">
        <f t="shared" si="232"/>
        <v>September</v>
      </c>
      <c r="K7466" s="7">
        <f t="shared" si="233"/>
        <v>2019</v>
      </c>
      <c r="L7466" t="s">
        <v>3912</v>
      </c>
      <c r="M7466" t="s">
        <v>73</v>
      </c>
      <c r="N7466">
        <v>60623</v>
      </c>
      <c r="O7466">
        <v>880</v>
      </c>
      <c r="P7466" t="s">
        <v>3913</v>
      </c>
      <c r="Q7466">
        <v>9</v>
      </c>
      <c r="R7466">
        <v>5</v>
      </c>
      <c r="S7466" t="s">
        <v>75</v>
      </c>
      <c r="U7466">
        <v>9.35</v>
      </c>
      <c r="V7466">
        <v>27</v>
      </c>
      <c r="W7466" t="s">
        <v>19</v>
      </c>
      <c r="X7466" s="5">
        <v>43709</v>
      </c>
      <c r="Y7466" t="s">
        <v>39</v>
      </c>
      <c r="Z7466" t="s">
        <v>139</v>
      </c>
      <c r="AA7466" t="s">
        <v>64</v>
      </c>
    </row>
    <row r="7467" spans="1:27" x14ac:dyDescent="0.3">
      <c r="A7467">
        <v>4</v>
      </c>
      <c r="B7467" t="s">
        <v>43</v>
      </c>
      <c r="C7467">
        <v>6</v>
      </c>
      <c r="D7467" t="s">
        <v>26</v>
      </c>
      <c r="E7467" t="s">
        <v>192</v>
      </c>
      <c r="F7467" t="s">
        <v>13</v>
      </c>
      <c r="G7467" t="s">
        <v>1261</v>
      </c>
      <c r="H7467" s="3">
        <v>0.2</v>
      </c>
      <c r="I7467" s="5">
        <v>43705</v>
      </c>
      <c r="J7467" s="5" t="str">
        <f t="shared" si="232"/>
        <v>September</v>
      </c>
      <c r="K7467" s="7">
        <f t="shared" si="233"/>
        <v>2019</v>
      </c>
      <c r="L7467" t="s">
        <v>3912</v>
      </c>
      <c r="M7467" t="s">
        <v>73</v>
      </c>
      <c r="N7467">
        <v>60623</v>
      </c>
      <c r="O7467">
        <v>1839</v>
      </c>
      <c r="P7467" t="s">
        <v>555</v>
      </c>
      <c r="Q7467">
        <v>8</v>
      </c>
      <c r="R7467">
        <v>6</v>
      </c>
      <c r="S7467" t="s">
        <v>75</v>
      </c>
      <c r="U7467">
        <v>7.92</v>
      </c>
      <c r="V7467">
        <v>25</v>
      </c>
      <c r="W7467" t="s">
        <v>19</v>
      </c>
      <c r="X7467" s="5">
        <v>43709</v>
      </c>
      <c r="Y7467" t="s">
        <v>39</v>
      </c>
      <c r="Z7467" t="s">
        <v>139</v>
      </c>
      <c r="AA7467" t="s">
        <v>64</v>
      </c>
    </row>
    <row r="7468" spans="1:27" x14ac:dyDescent="0.3">
      <c r="A7468">
        <v>4</v>
      </c>
      <c r="B7468" t="s">
        <v>43</v>
      </c>
      <c r="C7468">
        <v>6</v>
      </c>
      <c r="D7468" t="s">
        <v>26</v>
      </c>
      <c r="E7468" t="s">
        <v>12</v>
      </c>
      <c r="F7468" t="s">
        <v>13</v>
      </c>
      <c r="G7468" t="s">
        <v>597</v>
      </c>
      <c r="H7468" s="3">
        <v>0</v>
      </c>
      <c r="I7468" s="5">
        <v>43710</v>
      </c>
      <c r="J7468" s="5" t="str">
        <f t="shared" si="232"/>
        <v>September</v>
      </c>
      <c r="K7468" s="7">
        <f t="shared" si="233"/>
        <v>2019</v>
      </c>
      <c r="L7468" t="s">
        <v>4297</v>
      </c>
      <c r="M7468" t="s">
        <v>16</v>
      </c>
      <c r="N7468">
        <v>42420</v>
      </c>
      <c r="O7468">
        <v>682</v>
      </c>
      <c r="P7468" t="s">
        <v>319</v>
      </c>
      <c r="Q7468">
        <v>757</v>
      </c>
      <c r="R7468">
        <v>3</v>
      </c>
      <c r="S7468" t="s">
        <v>18</v>
      </c>
      <c r="U7468">
        <v>757.41</v>
      </c>
      <c r="V7468">
        <v>1578</v>
      </c>
      <c r="W7468" t="s">
        <v>19</v>
      </c>
      <c r="X7468" s="5">
        <v>43714</v>
      </c>
      <c r="Y7468" t="s">
        <v>39</v>
      </c>
      <c r="Z7468" t="s">
        <v>21</v>
      </c>
      <c r="AA7468" t="s">
        <v>54</v>
      </c>
    </row>
    <row r="7469" spans="1:27" x14ac:dyDescent="0.3">
      <c r="A7469">
        <v>4</v>
      </c>
      <c r="B7469" t="s">
        <v>43</v>
      </c>
      <c r="C7469">
        <v>6</v>
      </c>
      <c r="D7469" t="s">
        <v>26</v>
      </c>
      <c r="E7469" t="s">
        <v>320</v>
      </c>
      <c r="F7469" t="s">
        <v>13</v>
      </c>
      <c r="G7469" t="s">
        <v>6865</v>
      </c>
      <c r="H7469" s="3">
        <v>0</v>
      </c>
      <c r="I7469" s="5">
        <v>43677</v>
      </c>
      <c r="J7469" s="5" t="str">
        <f t="shared" si="232"/>
        <v>September</v>
      </c>
      <c r="K7469" s="7">
        <f t="shared" si="233"/>
        <v>2019</v>
      </c>
      <c r="L7469" t="s">
        <v>7464</v>
      </c>
      <c r="M7469" t="s">
        <v>102</v>
      </c>
      <c r="N7469">
        <v>19805</v>
      </c>
      <c r="O7469">
        <v>262</v>
      </c>
      <c r="P7469" t="s">
        <v>275</v>
      </c>
      <c r="Q7469">
        <v>6</v>
      </c>
      <c r="R7469">
        <v>1</v>
      </c>
      <c r="S7469" t="s">
        <v>104</v>
      </c>
      <c r="U7469">
        <v>5.54</v>
      </c>
      <c r="V7469">
        <v>12</v>
      </c>
      <c r="W7469" t="s">
        <v>76</v>
      </c>
      <c r="X7469" s="5">
        <v>43681</v>
      </c>
      <c r="Y7469" t="s">
        <v>39</v>
      </c>
      <c r="Z7469" t="s">
        <v>161</v>
      </c>
      <c r="AA7469" t="s">
        <v>64</v>
      </c>
    </row>
    <row r="7470" spans="1:27" x14ac:dyDescent="0.3">
      <c r="A7470">
        <v>4</v>
      </c>
      <c r="B7470" t="s">
        <v>43</v>
      </c>
      <c r="C7470">
        <v>6</v>
      </c>
      <c r="D7470" t="s">
        <v>26</v>
      </c>
      <c r="E7470" t="s">
        <v>320</v>
      </c>
      <c r="F7470" t="s">
        <v>13</v>
      </c>
      <c r="G7470" t="s">
        <v>6865</v>
      </c>
      <c r="H7470" s="3">
        <v>0</v>
      </c>
      <c r="I7470" s="5">
        <v>43677</v>
      </c>
      <c r="J7470" s="5" t="str">
        <f t="shared" si="232"/>
        <v>September</v>
      </c>
      <c r="K7470" s="7">
        <f t="shared" si="233"/>
        <v>2019</v>
      </c>
      <c r="L7470" t="s">
        <v>7464</v>
      </c>
      <c r="M7470" t="s">
        <v>102</v>
      </c>
      <c r="N7470">
        <v>19805</v>
      </c>
      <c r="O7470">
        <v>336</v>
      </c>
      <c r="P7470" t="s">
        <v>8274</v>
      </c>
      <c r="Q7470">
        <v>5</v>
      </c>
      <c r="R7470">
        <v>3</v>
      </c>
      <c r="S7470" t="s">
        <v>104</v>
      </c>
      <c r="U7470">
        <v>5.39</v>
      </c>
      <c r="V7470">
        <v>11</v>
      </c>
      <c r="W7470" t="s">
        <v>76</v>
      </c>
      <c r="X7470" s="5">
        <v>43681</v>
      </c>
      <c r="Y7470" t="s">
        <v>39</v>
      </c>
      <c r="Z7470" t="s">
        <v>161</v>
      </c>
      <c r="AA7470" t="s">
        <v>54</v>
      </c>
    </row>
    <row r="7471" spans="1:27" x14ac:dyDescent="0.3">
      <c r="A7471">
        <v>4</v>
      </c>
      <c r="B7471" t="s">
        <v>43</v>
      </c>
      <c r="C7471">
        <v>6</v>
      </c>
      <c r="D7471" t="s">
        <v>26</v>
      </c>
      <c r="E7471" t="s">
        <v>320</v>
      </c>
      <c r="F7471" t="s">
        <v>13</v>
      </c>
      <c r="G7471" t="s">
        <v>6865</v>
      </c>
      <c r="H7471" s="3">
        <v>0</v>
      </c>
      <c r="I7471" s="5">
        <v>43677</v>
      </c>
      <c r="J7471" s="5" t="str">
        <f t="shared" si="232"/>
        <v>September</v>
      </c>
      <c r="K7471" s="7">
        <f t="shared" si="233"/>
        <v>2019</v>
      </c>
      <c r="L7471" t="s">
        <v>7464</v>
      </c>
      <c r="M7471" t="s">
        <v>102</v>
      </c>
      <c r="N7471">
        <v>19805</v>
      </c>
      <c r="O7471">
        <v>649</v>
      </c>
      <c r="P7471" t="s">
        <v>68</v>
      </c>
      <c r="Q7471">
        <v>391</v>
      </c>
      <c r="R7471">
        <v>5</v>
      </c>
      <c r="S7471" t="s">
        <v>104</v>
      </c>
      <c r="U7471">
        <v>390.98</v>
      </c>
      <c r="V7471">
        <v>850</v>
      </c>
      <c r="W7471" t="s">
        <v>76</v>
      </c>
      <c r="X7471" s="5">
        <v>43681</v>
      </c>
      <c r="Y7471" t="s">
        <v>39</v>
      </c>
      <c r="Z7471" t="s">
        <v>161</v>
      </c>
      <c r="AA7471" t="s">
        <v>54</v>
      </c>
    </row>
    <row r="7472" spans="1:27" x14ac:dyDescent="0.3">
      <c r="A7472">
        <v>5</v>
      </c>
      <c r="B7472" t="s">
        <v>43</v>
      </c>
      <c r="C7472">
        <v>6</v>
      </c>
      <c r="D7472" t="s">
        <v>26</v>
      </c>
      <c r="E7472" t="s">
        <v>253</v>
      </c>
      <c r="F7472" t="s">
        <v>13</v>
      </c>
      <c r="G7472" t="s">
        <v>2312</v>
      </c>
      <c r="H7472" s="3">
        <v>0</v>
      </c>
      <c r="I7472" s="5">
        <v>43645</v>
      </c>
      <c r="J7472" s="5" t="str">
        <f t="shared" si="232"/>
        <v>September</v>
      </c>
      <c r="K7472" s="7">
        <f t="shared" si="233"/>
        <v>2019</v>
      </c>
      <c r="L7472" t="s">
        <v>3731</v>
      </c>
      <c r="M7472" t="s">
        <v>73</v>
      </c>
      <c r="N7472">
        <v>55407</v>
      </c>
      <c r="O7472">
        <v>236</v>
      </c>
      <c r="P7472" t="s">
        <v>208</v>
      </c>
      <c r="Q7472">
        <v>6</v>
      </c>
      <c r="R7472">
        <v>2</v>
      </c>
      <c r="S7472" t="s">
        <v>75</v>
      </c>
      <c r="U7472">
        <v>5.77</v>
      </c>
      <c r="V7472">
        <v>12</v>
      </c>
      <c r="W7472" t="s">
        <v>19</v>
      </c>
      <c r="X7472" s="5">
        <v>43650</v>
      </c>
      <c r="Y7472" t="s">
        <v>39</v>
      </c>
      <c r="Z7472" t="s">
        <v>151</v>
      </c>
      <c r="AA7472" t="s">
        <v>54</v>
      </c>
    </row>
    <row r="7473" spans="1:27" x14ac:dyDescent="0.3">
      <c r="A7473">
        <v>5</v>
      </c>
      <c r="B7473" t="s">
        <v>43</v>
      </c>
      <c r="C7473">
        <v>6</v>
      </c>
      <c r="D7473" t="s">
        <v>26</v>
      </c>
      <c r="E7473" t="s">
        <v>253</v>
      </c>
      <c r="F7473" t="s">
        <v>13</v>
      </c>
      <c r="G7473" t="s">
        <v>2312</v>
      </c>
      <c r="H7473" s="3">
        <v>0</v>
      </c>
      <c r="I7473" s="5">
        <v>43645</v>
      </c>
      <c r="J7473" s="5" t="str">
        <f t="shared" si="232"/>
        <v>September</v>
      </c>
      <c r="K7473" s="7">
        <f t="shared" si="233"/>
        <v>2019</v>
      </c>
      <c r="L7473" t="s">
        <v>3731</v>
      </c>
      <c r="M7473" t="s">
        <v>73</v>
      </c>
      <c r="N7473">
        <v>55407</v>
      </c>
      <c r="O7473">
        <v>284</v>
      </c>
      <c r="P7473" t="s">
        <v>8135</v>
      </c>
      <c r="Q7473">
        <v>91</v>
      </c>
      <c r="R7473">
        <v>3</v>
      </c>
      <c r="S7473" t="s">
        <v>75</v>
      </c>
      <c r="U7473">
        <v>90.74</v>
      </c>
      <c r="V7473">
        <v>363</v>
      </c>
      <c r="W7473" t="s">
        <v>19</v>
      </c>
      <c r="X7473" s="5">
        <v>43650</v>
      </c>
      <c r="Y7473" t="s">
        <v>39</v>
      </c>
      <c r="Z7473" t="s">
        <v>151</v>
      </c>
      <c r="AA7473" t="s">
        <v>56</v>
      </c>
    </row>
    <row r="7474" spans="1:27" x14ac:dyDescent="0.3">
      <c r="A7474">
        <v>2</v>
      </c>
      <c r="B7474" t="s">
        <v>25</v>
      </c>
      <c r="C7474">
        <v>1</v>
      </c>
      <c r="D7474" t="s">
        <v>26</v>
      </c>
      <c r="E7474" t="s">
        <v>65</v>
      </c>
      <c r="F7474" t="s">
        <v>13</v>
      </c>
      <c r="G7474" t="s">
        <v>6871</v>
      </c>
      <c r="H7474" s="3">
        <v>0</v>
      </c>
      <c r="I7474" s="5">
        <v>43550</v>
      </c>
      <c r="J7474" s="5" t="str">
        <f t="shared" si="232"/>
        <v>September</v>
      </c>
      <c r="K7474" s="7">
        <f t="shared" si="233"/>
        <v>2019</v>
      </c>
      <c r="L7474" t="s">
        <v>7255</v>
      </c>
      <c r="M7474" t="s">
        <v>30</v>
      </c>
      <c r="N7474">
        <v>98105</v>
      </c>
      <c r="O7474">
        <v>353</v>
      </c>
      <c r="P7474" t="s">
        <v>3432</v>
      </c>
      <c r="Q7474">
        <v>6</v>
      </c>
      <c r="R7474">
        <v>1</v>
      </c>
      <c r="S7474" t="s">
        <v>32</v>
      </c>
      <c r="U7474">
        <v>5.95</v>
      </c>
      <c r="V7474">
        <v>20</v>
      </c>
      <c r="W7474" t="s">
        <v>76</v>
      </c>
      <c r="X7474" s="5">
        <v>43552</v>
      </c>
      <c r="Y7474" t="s">
        <v>130</v>
      </c>
      <c r="Z7474" t="s">
        <v>69</v>
      </c>
      <c r="AA7474" t="s">
        <v>49</v>
      </c>
    </row>
    <row r="7475" spans="1:27" x14ac:dyDescent="0.3">
      <c r="A7475">
        <v>2</v>
      </c>
      <c r="B7475" t="s">
        <v>43</v>
      </c>
      <c r="C7475">
        <v>3</v>
      </c>
      <c r="D7475" t="s">
        <v>11</v>
      </c>
      <c r="E7475" t="s">
        <v>1485</v>
      </c>
      <c r="F7475" t="s">
        <v>13</v>
      </c>
      <c r="G7475" t="s">
        <v>1854</v>
      </c>
      <c r="H7475" s="3">
        <v>0.3</v>
      </c>
      <c r="I7475" s="5">
        <v>43467</v>
      </c>
      <c r="J7475" s="5" t="str">
        <f t="shared" si="232"/>
        <v>September</v>
      </c>
      <c r="K7475" s="7">
        <f t="shared" si="233"/>
        <v>2019</v>
      </c>
      <c r="L7475" t="s">
        <v>1855</v>
      </c>
      <c r="M7475" t="s">
        <v>73</v>
      </c>
      <c r="N7475">
        <v>79907</v>
      </c>
      <c r="O7475">
        <v>313</v>
      </c>
      <c r="P7475" t="s">
        <v>1856</v>
      </c>
      <c r="Q7475">
        <v>-170</v>
      </c>
      <c r="R7475">
        <v>5</v>
      </c>
      <c r="S7475" t="s">
        <v>75</v>
      </c>
      <c r="U7475">
        <v>-169.64</v>
      </c>
      <c r="V7475">
        <v>913</v>
      </c>
      <c r="W7475" t="s">
        <v>19</v>
      </c>
      <c r="X7475" s="5">
        <v>43469</v>
      </c>
      <c r="Y7475" t="s">
        <v>20</v>
      </c>
      <c r="Z7475" t="s">
        <v>77</v>
      </c>
      <c r="AA7475" t="s">
        <v>41</v>
      </c>
    </row>
    <row r="7476" spans="1:27" x14ac:dyDescent="0.3">
      <c r="A7476">
        <v>2</v>
      </c>
      <c r="B7476" t="s">
        <v>43</v>
      </c>
      <c r="C7476">
        <v>3</v>
      </c>
      <c r="D7476" t="s">
        <v>26</v>
      </c>
      <c r="E7476" t="s">
        <v>1485</v>
      </c>
      <c r="F7476" t="s">
        <v>13</v>
      </c>
      <c r="G7476" t="s">
        <v>1854</v>
      </c>
      <c r="H7476" s="3">
        <v>0.2</v>
      </c>
      <c r="I7476" s="5">
        <v>43467</v>
      </c>
      <c r="J7476" s="5" t="str">
        <f t="shared" si="232"/>
        <v>September</v>
      </c>
      <c r="K7476" s="7">
        <f t="shared" si="233"/>
        <v>2019</v>
      </c>
      <c r="L7476" t="s">
        <v>1855</v>
      </c>
      <c r="M7476" t="s">
        <v>73</v>
      </c>
      <c r="N7476">
        <v>79907</v>
      </c>
      <c r="O7476">
        <v>1133</v>
      </c>
      <c r="P7476" t="s">
        <v>3375</v>
      </c>
      <c r="Q7476">
        <v>4</v>
      </c>
      <c r="R7476">
        <v>2</v>
      </c>
      <c r="S7476" t="s">
        <v>75</v>
      </c>
      <c r="U7476">
        <v>3.97</v>
      </c>
      <c r="V7476">
        <v>32</v>
      </c>
      <c r="W7476" t="s">
        <v>19</v>
      </c>
      <c r="X7476" s="5">
        <v>43469</v>
      </c>
      <c r="Y7476" t="s">
        <v>20</v>
      </c>
      <c r="Z7476" t="s">
        <v>77</v>
      </c>
      <c r="AA7476" t="s">
        <v>49</v>
      </c>
    </row>
    <row r="7477" spans="1:27" x14ac:dyDescent="0.3">
      <c r="A7477">
        <v>2</v>
      </c>
      <c r="B7477" t="s">
        <v>43</v>
      </c>
      <c r="C7477">
        <v>3</v>
      </c>
      <c r="D7477" t="s">
        <v>26</v>
      </c>
      <c r="E7477" t="s">
        <v>1485</v>
      </c>
      <c r="F7477" t="s">
        <v>13</v>
      </c>
      <c r="G7477" t="s">
        <v>1854</v>
      </c>
      <c r="H7477" s="3">
        <v>0.2</v>
      </c>
      <c r="I7477" s="5">
        <v>43467</v>
      </c>
      <c r="J7477" s="5" t="str">
        <f t="shared" si="232"/>
        <v>September</v>
      </c>
      <c r="K7477" s="7">
        <f t="shared" si="233"/>
        <v>2019</v>
      </c>
      <c r="L7477" t="s">
        <v>1855</v>
      </c>
      <c r="M7477" t="s">
        <v>73</v>
      </c>
      <c r="N7477">
        <v>79907</v>
      </c>
      <c r="O7477">
        <v>533</v>
      </c>
      <c r="P7477" t="s">
        <v>3395</v>
      </c>
      <c r="Q7477">
        <v>28</v>
      </c>
      <c r="R7477">
        <v>3</v>
      </c>
      <c r="S7477" t="s">
        <v>75</v>
      </c>
      <c r="U7477">
        <v>27.91</v>
      </c>
      <c r="V7477">
        <v>372</v>
      </c>
      <c r="W7477" t="s">
        <v>19</v>
      </c>
      <c r="X7477" s="5">
        <v>43469</v>
      </c>
      <c r="Y7477" t="s">
        <v>20</v>
      </c>
      <c r="Z7477" t="s">
        <v>77</v>
      </c>
      <c r="AA7477" t="s">
        <v>42</v>
      </c>
    </row>
    <row r="7478" spans="1:27" x14ac:dyDescent="0.3">
      <c r="A7478">
        <v>2</v>
      </c>
      <c r="B7478" t="s">
        <v>43</v>
      </c>
      <c r="C7478">
        <v>3</v>
      </c>
      <c r="D7478" t="s">
        <v>26</v>
      </c>
      <c r="E7478" t="s">
        <v>1485</v>
      </c>
      <c r="F7478" t="s">
        <v>13</v>
      </c>
      <c r="G7478" t="s">
        <v>1854</v>
      </c>
      <c r="H7478" s="3">
        <v>0.8</v>
      </c>
      <c r="I7478" s="5">
        <v>43467</v>
      </c>
      <c r="J7478" s="5" t="str">
        <f t="shared" si="232"/>
        <v>September</v>
      </c>
      <c r="K7478" s="7">
        <f t="shared" si="233"/>
        <v>2019</v>
      </c>
      <c r="L7478" t="s">
        <v>1855</v>
      </c>
      <c r="M7478" t="s">
        <v>73</v>
      </c>
      <c r="N7478">
        <v>79907</v>
      </c>
      <c r="O7478">
        <v>859</v>
      </c>
      <c r="P7478" t="s">
        <v>3409</v>
      </c>
      <c r="Q7478">
        <v>-14</v>
      </c>
      <c r="R7478">
        <v>2</v>
      </c>
      <c r="S7478" t="s">
        <v>75</v>
      </c>
      <c r="U7478">
        <v>-13.58</v>
      </c>
      <c r="V7478">
        <v>5</v>
      </c>
      <c r="W7478" t="s">
        <v>19</v>
      </c>
      <c r="X7478" s="5">
        <v>43469</v>
      </c>
      <c r="Y7478" t="s">
        <v>20</v>
      </c>
      <c r="Z7478" t="s">
        <v>77</v>
      </c>
      <c r="AA7478" t="s">
        <v>56</v>
      </c>
    </row>
    <row r="7479" spans="1:27" x14ac:dyDescent="0.3">
      <c r="A7479">
        <v>5</v>
      </c>
      <c r="B7479" t="s">
        <v>43</v>
      </c>
      <c r="C7479">
        <v>6</v>
      </c>
      <c r="D7479" t="s">
        <v>11</v>
      </c>
      <c r="E7479" t="s">
        <v>237</v>
      </c>
      <c r="F7479" t="s">
        <v>13</v>
      </c>
      <c r="G7479" t="s">
        <v>8099</v>
      </c>
      <c r="H7479" s="3">
        <v>0.2</v>
      </c>
      <c r="I7479" s="5">
        <v>43717</v>
      </c>
      <c r="J7479" s="5" t="str">
        <f t="shared" si="232"/>
        <v>September</v>
      </c>
      <c r="K7479" s="7">
        <f t="shared" si="233"/>
        <v>2019</v>
      </c>
      <c r="L7479" t="s">
        <v>2547</v>
      </c>
      <c r="M7479" t="s">
        <v>16</v>
      </c>
      <c r="N7479">
        <v>38401</v>
      </c>
      <c r="O7479">
        <v>592</v>
      </c>
      <c r="P7479" t="s">
        <v>766</v>
      </c>
      <c r="Q7479">
        <v>4</v>
      </c>
      <c r="R7479">
        <v>3</v>
      </c>
      <c r="S7479" t="s">
        <v>18</v>
      </c>
      <c r="U7479">
        <v>4.24</v>
      </c>
      <c r="V7479">
        <v>14</v>
      </c>
      <c r="W7479" t="s">
        <v>19</v>
      </c>
      <c r="X7479" s="5">
        <v>43722</v>
      </c>
      <c r="Y7479" t="s">
        <v>39</v>
      </c>
      <c r="Z7479" t="s">
        <v>214</v>
      </c>
      <c r="AA7479" t="s">
        <v>47</v>
      </c>
    </row>
    <row r="7480" spans="1:27" x14ac:dyDescent="0.3">
      <c r="A7480">
        <v>5</v>
      </c>
      <c r="B7480" t="s">
        <v>43</v>
      </c>
      <c r="C7480">
        <v>6</v>
      </c>
      <c r="D7480" t="s">
        <v>26</v>
      </c>
      <c r="E7480" t="s">
        <v>237</v>
      </c>
      <c r="F7480" t="s">
        <v>13</v>
      </c>
      <c r="G7480" t="s">
        <v>8099</v>
      </c>
      <c r="H7480" s="3">
        <v>0.2</v>
      </c>
      <c r="I7480" s="5">
        <v>43717</v>
      </c>
      <c r="J7480" s="5" t="str">
        <f t="shared" si="232"/>
        <v>September</v>
      </c>
      <c r="K7480" s="7">
        <f t="shared" si="233"/>
        <v>2019</v>
      </c>
      <c r="L7480" t="s">
        <v>2547</v>
      </c>
      <c r="M7480" t="s">
        <v>16</v>
      </c>
      <c r="N7480">
        <v>38401</v>
      </c>
      <c r="O7480">
        <v>662</v>
      </c>
      <c r="P7480" t="s">
        <v>3916</v>
      </c>
      <c r="Q7480">
        <v>-3</v>
      </c>
      <c r="R7480">
        <v>2</v>
      </c>
      <c r="S7480" t="s">
        <v>18</v>
      </c>
      <c r="U7480">
        <v>-3.23</v>
      </c>
      <c r="V7480">
        <v>258</v>
      </c>
      <c r="W7480" t="s">
        <v>19</v>
      </c>
      <c r="X7480" s="5">
        <v>43722</v>
      </c>
      <c r="Y7480" t="s">
        <v>39</v>
      </c>
      <c r="Z7480" t="s">
        <v>214</v>
      </c>
      <c r="AA7480" t="s">
        <v>42</v>
      </c>
    </row>
    <row r="7481" spans="1:27" x14ac:dyDescent="0.3">
      <c r="A7481">
        <v>5</v>
      </c>
      <c r="B7481" t="s">
        <v>43</v>
      </c>
      <c r="C7481">
        <v>6</v>
      </c>
      <c r="D7481" t="s">
        <v>26</v>
      </c>
      <c r="E7481" t="s">
        <v>237</v>
      </c>
      <c r="F7481" t="s">
        <v>13</v>
      </c>
      <c r="G7481" t="s">
        <v>8099</v>
      </c>
      <c r="H7481" s="3">
        <v>0.2</v>
      </c>
      <c r="I7481" s="5">
        <v>43717</v>
      </c>
      <c r="J7481" s="5" t="str">
        <f t="shared" si="232"/>
        <v>September</v>
      </c>
      <c r="K7481" s="7">
        <f t="shared" si="233"/>
        <v>2019</v>
      </c>
      <c r="L7481" t="s">
        <v>2547</v>
      </c>
      <c r="M7481" t="s">
        <v>16</v>
      </c>
      <c r="N7481">
        <v>38401</v>
      </c>
      <c r="O7481">
        <v>1504</v>
      </c>
      <c r="P7481" t="s">
        <v>774</v>
      </c>
      <c r="Q7481">
        <v>-2</v>
      </c>
      <c r="R7481">
        <v>3</v>
      </c>
      <c r="S7481" t="s">
        <v>18</v>
      </c>
      <c r="U7481">
        <v>-1.99</v>
      </c>
      <c r="V7481">
        <v>9</v>
      </c>
      <c r="W7481" t="s">
        <v>19</v>
      </c>
      <c r="X7481" s="5">
        <v>43722</v>
      </c>
      <c r="Y7481" t="s">
        <v>39</v>
      </c>
      <c r="Z7481" t="s">
        <v>214</v>
      </c>
      <c r="AA7481" t="s">
        <v>356</v>
      </c>
    </row>
    <row r="7482" spans="1:27" x14ac:dyDescent="0.3">
      <c r="A7482">
        <v>5</v>
      </c>
      <c r="B7482" t="s">
        <v>43</v>
      </c>
      <c r="C7482">
        <v>6</v>
      </c>
      <c r="D7482" t="s">
        <v>26</v>
      </c>
      <c r="E7482" t="s">
        <v>237</v>
      </c>
      <c r="F7482" t="s">
        <v>13</v>
      </c>
      <c r="G7482" t="s">
        <v>8099</v>
      </c>
      <c r="H7482" s="3">
        <v>0.2</v>
      </c>
      <c r="I7482" s="5">
        <v>43717</v>
      </c>
      <c r="J7482" s="5" t="str">
        <f t="shared" si="232"/>
        <v>September</v>
      </c>
      <c r="K7482" s="7">
        <f t="shared" si="233"/>
        <v>2019</v>
      </c>
      <c r="L7482" t="s">
        <v>2547</v>
      </c>
      <c r="M7482" t="s">
        <v>16</v>
      </c>
      <c r="N7482">
        <v>38401</v>
      </c>
      <c r="O7482">
        <v>1678</v>
      </c>
      <c r="P7482" t="s">
        <v>3163</v>
      </c>
      <c r="Q7482">
        <v>62</v>
      </c>
      <c r="R7482">
        <v>4</v>
      </c>
      <c r="S7482" t="s">
        <v>18</v>
      </c>
      <c r="U7482">
        <v>62.14</v>
      </c>
      <c r="V7482">
        <v>178</v>
      </c>
      <c r="W7482" t="s">
        <v>19</v>
      </c>
      <c r="X7482" s="5">
        <v>43722</v>
      </c>
      <c r="Y7482" t="s">
        <v>39</v>
      </c>
      <c r="Z7482" t="s">
        <v>214</v>
      </c>
      <c r="AA7482" t="s">
        <v>64</v>
      </c>
    </row>
    <row r="7483" spans="1:27" x14ac:dyDescent="0.3">
      <c r="A7483">
        <v>4</v>
      </c>
      <c r="B7483" t="s">
        <v>43</v>
      </c>
      <c r="C7483">
        <v>6</v>
      </c>
      <c r="D7483" t="s">
        <v>11</v>
      </c>
      <c r="E7483" t="s">
        <v>489</v>
      </c>
      <c r="F7483" t="s">
        <v>13</v>
      </c>
      <c r="G7483" t="s">
        <v>937</v>
      </c>
      <c r="H7483" s="3">
        <v>0.4</v>
      </c>
      <c r="I7483" s="5">
        <v>43758</v>
      </c>
      <c r="J7483" s="5" t="str">
        <f t="shared" si="232"/>
        <v>September</v>
      </c>
      <c r="K7483" s="7">
        <f t="shared" si="233"/>
        <v>2019</v>
      </c>
      <c r="L7483" t="s">
        <v>938</v>
      </c>
      <c r="M7483" t="s">
        <v>102</v>
      </c>
      <c r="N7483">
        <v>44312</v>
      </c>
      <c r="O7483">
        <v>428</v>
      </c>
      <c r="P7483" t="s">
        <v>57</v>
      </c>
      <c r="Q7483">
        <v>-76</v>
      </c>
      <c r="R7483">
        <v>2</v>
      </c>
      <c r="S7483" t="s">
        <v>104</v>
      </c>
      <c r="U7483">
        <v>-75.83</v>
      </c>
      <c r="V7483">
        <v>284</v>
      </c>
      <c r="W7483" t="s">
        <v>33</v>
      </c>
      <c r="X7483" s="5">
        <v>43762</v>
      </c>
      <c r="Y7483" t="s">
        <v>39</v>
      </c>
      <c r="Z7483" t="s">
        <v>309</v>
      </c>
      <c r="AA7483" t="s">
        <v>41</v>
      </c>
    </row>
    <row r="7484" spans="1:27" x14ac:dyDescent="0.3">
      <c r="A7484">
        <v>4</v>
      </c>
      <c r="B7484" t="s">
        <v>43</v>
      </c>
      <c r="C7484">
        <v>6</v>
      </c>
      <c r="D7484" t="s">
        <v>26</v>
      </c>
      <c r="E7484" t="s">
        <v>489</v>
      </c>
      <c r="F7484" t="s">
        <v>13</v>
      </c>
      <c r="G7484" t="s">
        <v>937</v>
      </c>
      <c r="H7484" s="3">
        <v>0.2</v>
      </c>
      <c r="I7484" s="5">
        <v>43758</v>
      </c>
      <c r="J7484" s="5" t="str">
        <f t="shared" si="232"/>
        <v>September</v>
      </c>
      <c r="K7484" s="7">
        <f t="shared" si="233"/>
        <v>2019</v>
      </c>
      <c r="L7484" t="s">
        <v>938</v>
      </c>
      <c r="M7484" t="s">
        <v>102</v>
      </c>
      <c r="N7484">
        <v>44312</v>
      </c>
      <c r="O7484">
        <v>514</v>
      </c>
      <c r="P7484" t="s">
        <v>939</v>
      </c>
      <c r="Q7484">
        <v>67</v>
      </c>
      <c r="R7484">
        <v>2</v>
      </c>
      <c r="S7484" t="s">
        <v>104</v>
      </c>
      <c r="U7484">
        <v>66.540000000000006</v>
      </c>
      <c r="V7484">
        <v>665</v>
      </c>
      <c r="W7484" t="s">
        <v>33</v>
      </c>
      <c r="X7484" s="5">
        <v>43762</v>
      </c>
      <c r="Y7484" t="s">
        <v>39</v>
      </c>
      <c r="Z7484" t="s">
        <v>309</v>
      </c>
      <c r="AA7484" t="s">
        <v>42</v>
      </c>
    </row>
    <row r="7485" spans="1:27" x14ac:dyDescent="0.3">
      <c r="A7485">
        <v>6</v>
      </c>
      <c r="B7485" t="s">
        <v>10</v>
      </c>
      <c r="C7485">
        <v>6</v>
      </c>
      <c r="D7485" t="s">
        <v>26</v>
      </c>
      <c r="E7485" t="s">
        <v>535</v>
      </c>
      <c r="F7485" t="s">
        <v>13</v>
      </c>
      <c r="G7485" t="s">
        <v>414</v>
      </c>
      <c r="H7485" s="3">
        <v>0</v>
      </c>
      <c r="I7485" s="5">
        <v>43535</v>
      </c>
      <c r="J7485" s="5" t="str">
        <f t="shared" si="232"/>
        <v>September</v>
      </c>
      <c r="K7485" s="7">
        <f t="shared" si="233"/>
        <v>2019</v>
      </c>
      <c r="L7485" t="s">
        <v>3773</v>
      </c>
      <c r="M7485" t="s">
        <v>73</v>
      </c>
      <c r="N7485">
        <v>48227</v>
      </c>
      <c r="O7485">
        <v>686</v>
      </c>
      <c r="P7485" t="s">
        <v>3160</v>
      </c>
      <c r="Q7485">
        <v>421</v>
      </c>
      <c r="R7485">
        <v>4</v>
      </c>
      <c r="S7485" t="s">
        <v>75</v>
      </c>
      <c r="U7485">
        <v>421.08</v>
      </c>
      <c r="V7485">
        <v>896</v>
      </c>
      <c r="W7485" t="s">
        <v>19</v>
      </c>
      <c r="X7485" s="5">
        <v>43541</v>
      </c>
      <c r="Y7485" t="s">
        <v>39</v>
      </c>
      <c r="Z7485" t="s">
        <v>156</v>
      </c>
      <c r="AA7485" t="s">
        <v>54</v>
      </c>
    </row>
    <row r="7486" spans="1:27" x14ac:dyDescent="0.3">
      <c r="A7486">
        <v>6</v>
      </c>
      <c r="B7486" t="s">
        <v>10</v>
      </c>
      <c r="C7486">
        <v>6</v>
      </c>
      <c r="D7486" t="s">
        <v>50</v>
      </c>
      <c r="E7486" t="s">
        <v>1012</v>
      </c>
      <c r="F7486" t="s">
        <v>13</v>
      </c>
      <c r="G7486" t="s">
        <v>647</v>
      </c>
      <c r="H7486" s="3">
        <v>0</v>
      </c>
      <c r="I7486" s="5">
        <v>43813</v>
      </c>
      <c r="J7486" s="5" t="str">
        <f t="shared" si="232"/>
        <v>September</v>
      </c>
      <c r="K7486" s="7">
        <f t="shared" si="233"/>
        <v>2019</v>
      </c>
      <c r="L7486" t="s">
        <v>6777</v>
      </c>
      <c r="M7486" t="s">
        <v>16</v>
      </c>
      <c r="N7486">
        <v>72701</v>
      </c>
      <c r="O7486">
        <v>1096</v>
      </c>
      <c r="P7486" t="s">
        <v>599</v>
      </c>
      <c r="Q7486">
        <v>70</v>
      </c>
      <c r="R7486">
        <v>4</v>
      </c>
      <c r="S7486" t="s">
        <v>18</v>
      </c>
      <c r="U7486">
        <v>70.31</v>
      </c>
      <c r="V7486">
        <v>160</v>
      </c>
      <c r="W7486" t="s">
        <v>33</v>
      </c>
      <c r="X7486" s="5">
        <v>43819</v>
      </c>
      <c r="Y7486" t="s">
        <v>39</v>
      </c>
      <c r="Z7486" t="s">
        <v>1016</v>
      </c>
      <c r="AA7486" t="s">
        <v>113</v>
      </c>
    </row>
    <row r="7487" spans="1:27" x14ac:dyDescent="0.3">
      <c r="A7487">
        <v>6</v>
      </c>
      <c r="B7487" t="s">
        <v>10</v>
      </c>
      <c r="C7487">
        <v>6</v>
      </c>
      <c r="D7487" t="s">
        <v>50</v>
      </c>
      <c r="E7487" t="s">
        <v>1012</v>
      </c>
      <c r="F7487" t="s">
        <v>13</v>
      </c>
      <c r="G7487" t="s">
        <v>647</v>
      </c>
      <c r="H7487" s="3">
        <v>0</v>
      </c>
      <c r="I7487" s="5">
        <v>43813</v>
      </c>
      <c r="J7487" s="5" t="str">
        <f t="shared" si="232"/>
        <v>September</v>
      </c>
      <c r="K7487" s="7">
        <f t="shared" si="233"/>
        <v>2019</v>
      </c>
      <c r="L7487" t="s">
        <v>6777</v>
      </c>
      <c r="M7487" t="s">
        <v>16</v>
      </c>
      <c r="N7487">
        <v>72701</v>
      </c>
      <c r="O7487">
        <v>966</v>
      </c>
      <c r="P7487" t="s">
        <v>4717</v>
      </c>
      <c r="Q7487">
        <v>9</v>
      </c>
      <c r="R7487">
        <v>5</v>
      </c>
      <c r="S7487" t="s">
        <v>18</v>
      </c>
      <c r="U7487">
        <v>8.5</v>
      </c>
      <c r="V7487">
        <v>45</v>
      </c>
      <c r="W7487" t="s">
        <v>33</v>
      </c>
      <c r="X7487" s="5">
        <v>43819</v>
      </c>
      <c r="Y7487" t="s">
        <v>39</v>
      </c>
      <c r="Z7487" t="s">
        <v>1016</v>
      </c>
      <c r="AA7487" t="s">
        <v>113</v>
      </c>
    </row>
    <row r="7488" spans="1:27" x14ac:dyDescent="0.3">
      <c r="A7488">
        <v>4</v>
      </c>
      <c r="B7488" t="s">
        <v>43</v>
      </c>
      <c r="C7488">
        <v>6</v>
      </c>
      <c r="D7488" t="s">
        <v>26</v>
      </c>
      <c r="E7488" t="s">
        <v>27</v>
      </c>
      <c r="F7488" t="s">
        <v>13</v>
      </c>
      <c r="G7488" t="s">
        <v>254</v>
      </c>
      <c r="H7488" s="3">
        <v>0.2</v>
      </c>
      <c r="I7488" s="5">
        <v>43533</v>
      </c>
      <c r="J7488" s="5" t="str">
        <f t="shared" si="232"/>
        <v>September</v>
      </c>
      <c r="K7488" s="7">
        <f t="shared" si="233"/>
        <v>2019</v>
      </c>
      <c r="L7488" t="s">
        <v>4681</v>
      </c>
      <c r="M7488" t="s">
        <v>30</v>
      </c>
      <c r="N7488">
        <v>90008</v>
      </c>
      <c r="O7488">
        <v>535</v>
      </c>
      <c r="P7488" t="s">
        <v>53</v>
      </c>
      <c r="Q7488">
        <v>10</v>
      </c>
      <c r="R7488">
        <v>5</v>
      </c>
      <c r="S7488" t="s">
        <v>32</v>
      </c>
      <c r="U7488">
        <v>9.64</v>
      </c>
      <c r="V7488">
        <v>31</v>
      </c>
      <c r="W7488" t="s">
        <v>19</v>
      </c>
      <c r="X7488" s="5">
        <v>43537</v>
      </c>
      <c r="Y7488" t="s">
        <v>39</v>
      </c>
      <c r="Z7488" t="s">
        <v>34</v>
      </c>
      <c r="AA7488" t="s">
        <v>54</v>
      </c>
    </row>
    <row r="7489" spans="1:27" x14ac:dyDescent="0.3">
      <c r="A7489">
        <v>4</v>
      </c>
      <c r="B7489" t="s">
        <v>43</v>
      </c>
      <c r="C7489">
        <v>6</v>
      </c>
      <c r="D7489" t="s">
        <v>50</v>
      </c>
      <c r="E7489" t="s">
        <v>27</v>
      </c>
      <c r="F7489" t="s">
        <v>13</v>
      </c>
      <c r="G7489" t="s">
        <v>254</v>
      </c>
      <c r="H7489" s="3">
        <v>0.2</v>
      </c>
      <c r="I7489" s="5">
        <v>43533</v>
      </c>
      <c r="J7489" s="5" t="str">
        <f t="shared" si="232"/>
        <v>September</v>
      </c>
      <c r="K7489" s="7">
        <f t="shared" si="233"/>
        <v>2019</v>
      </c>
      <c r="L7489" t="s">
        <v>4681</v>
      </c>
      <c r="M7489" t="s">
        <v>30</v>
      </c>
      <c r="N7489">
        <v>90008</v>
      </c>
      <c r="O7489">
        <v>796</v>
      </c>
      <c r="P7489" t="s">
        <v>4794</v>
      </c>
      <c r="Q7489">
        <v>60</v>
      </c>
      <c r="R7489">
        <v>2</v>
      </c>
      <c r="S7489" t="s">
        <v>32</v>
      </c>
      <c r="U7489">
        <v>60</v>
      </c>
      <c r="V7489">
        <v>480</v>
      </c>
      <c r="W7489" t="s">
        <v>19</v>
      </c>
      <c r="X7489" s="5">
        <v>43537</v>
      </c>
      <c r="Y7489" t="s">
        <v>39</v>
      </c>
      <c r="Z7489" t="s">
        <v>34</v>
      </c>
      <c r="AA7489" t="s">
        <v>727</v>
      </c>
    </row>
    <row r="7490" spans="1:27" x14ac:dyDescent="0.3">
      <c r="A7490">
        <v>6</v>
      </c>
      <c r="B7490" t="s">
        <v>10</v>
      </c>
      <c r="C7490">
        <v>6</v>
      </c>
      <c r="D7490" t="s">
        <v>26</v>
      </c>
      <c r="E7490" t="s">
        <v>1983</v>
      </c>
      <c r="F7490" t="s">
        <v>13</v>
      </c>
      <c r="G7490" t="s">
        <v>590</v>
      </c>
      <c r="H7490" s="3">
        <v>0</v>
      </c>
      <c r="I7490" s="5">
        <v>43717</v>
      </c>
      <c r="J7490" s="5" t="str">
        <f t="shared" ref="J7490:J7553" si="234">TEXT($I$2,"mmmm")</f>
        <v>September</v>
      </c>
      <c r="K7490" s="7">
        <f t="shared" si="233"/>
        <v>2019</v>
      </c>
      <c r="L7490" t="s">
        <v>6480</v>
      </c>
      <c r="M7490" t="s">
        <v>16</v>
      </c>
      <c r="N7490">
        <v>29501</v>
      </c>
      <c r="O7490">
        <v>1667</v>
      </c>
      <c r="P7490" t="s">
        <v>2881</v>
      </c>
      <c r="Q7490">
        <v>15</v>
      </c>
      <c r="R7490">
        <v>5</v>
      </c>
      <c r="S7490" t="s">
        <v>18</v>
      </c>
      <c r="U7490">
        <v>14.68</v>
      </c>
      <c r="V7490">
        <v>56</v>
      </c>
      <c r="W7490" t="s">
        <v>33</v>
      </c>
      <c r="X7490" s="5">
        <v>43723</v>
      </c>
      <c r="Y7490" t="s">
        <v>39</v>
      </c>
      <c r="Z7490" t="s">
        <v>240</v>
      </c>
      <c r="AA7490" t="s">
        <v>42</v>
      </c>
    </row>
    <row r="7491" spans="1:27" x14ac:dyDescent="0.3">
      <c r="A7491">
        <v>6</v>
      </c>
      <c r="B7491" t="s">
        <v>10</v>
      </c>
      <c r="C7491">
        <v>6</v>
      </c>
      <c r="D7491" t="s">
        <v>26</v>
      </c>
      <c r="E7491" t="s">
        <v>1983</v>
      </c>
      <c r="F7491" t="s">
        <v>13</v>
      </c>
      <c r="G7491" t="s">
        <v>590</v>
      </c>
      <c r="H7491" s="3">
        <v>0</v>
      </c>
      <c r="I7491" s="5">
        <v>43717</v>
      </c>
      <c r="J7491" s="5" t="str">
        <f t="shared" si="234"/>
        <v>September</v>
      </c>
      <c r="K7491" s="7">
        <f t="shared" ref="K7491:K7554" si="235">YEAR(I7491)</f>
        <v>2019</v>
      </c>
      <c r="L7491" t="s">
        <v>6480</v>
      </c>
      <c r="M7491" t="s">
        <v>16</v>
      </c>
      <c r="N7491">
        <v>29501</v>
      </c>
      <c r="O7491">
        <v>648</v>
      </c>
      <c r="P7491" t="s">
        <v>1005</v>
      </c>
      <c r="Q7491">
        <v>13</v>
      </c>
      <c r="R7491">
        <v>7</v>
      </c>
      <c r="S7491" t="s">
        <v>18</v>
      </c>
      <c r="U7491">
        <v>12.58</v>
      </c>
      <c r="V7491">
        <v>629</v>
      </c>
      <c r="W7491" t="s">
        <v>33</v>
      </c>
      <c r="X7491" s="5">
        <v>43723</v>
      </c>
      <c r="Y7491" t="s">
        <v>39</v>
      </c>
      <c r="Z7491" t="s">
        <v>240</v>
      </c>
      <c r="AA7491" t="s">
        <v>42</v>
      </c>
    </row>
    <row r="7492" spans="1:27" x14ac:dyDescent="0.3">
      <c r="A7492">
        <v>3</v>
      </c>
      <c r="B7492" t="s">
        <v>25</v>
      </c>
      <c r="C7492">
        <v>1</v>
      </c>
      <c r="D7492" t="s">
        <v>26</v>
      </c>
      <c r="E7492" t="s">
        <v>489</v>
      </c>
      <c r="F7492" t="s">
        <v>13</v>
      </c>
      <c r="G7492" t="s">
        <v>896</v>
      </c>
      <c r="H7492" s="3">
        <v>0.2</v>
      </c>
      <c r="I7492" s="5">
        <v>43718</v>
      </c>
      <c r="J7492" s="5" t="str">
        <f t="shared" si="234"/>
        <v>September</v>
      </c>
      <c r="K7492" s="7">
        <f t="shared" si="235"/>
        <v>2019</v>
      </c>
      <c r="L7492" t="s">
        <v>5893</v>
      </c>
      <c r="M7492" t="s">
        <v>102</v>
      </c>
      <c r="N7492">
        <v>44312</v>
      </c>
      <c r="O7492">
        <v>1698</v>
      </c>
      <c r="P7492" t="s">
        <v>3474</v>
      </c>
      <c r="Q7492">
        <v>29</v>
      </c>
      <c r="R7492">
        <v>3</v>
      </c>
      <c r="S7492" t="s">
        <v>104</v>
      </c>
      <c r="U7492">
        <v>28.71</v>
      </c>
      <c r="V7492">
        <v>85</v>
      </c>
      <c r="W7492" t="s">
        <v>33</v>
      </c>
      <c r="X7492" s="5">
        <v>43721</v>
      </c>
      <c r="Y7492" t="s">
        <v>130</v>
      </c>
      <c r="Z7492" t="s">
        <v>309</v>
      </c>
      <c r="AA7492" t="s">
        <v>64</v>
      </c>
    </row>
    <row r="7493" spans="1:27" x14ac:dyDescent="0.3">
      <c r="A7493">
        <v>4</v>
      </c>
      <c r="B7493" t="s">
        <v>43</v>
      </c>
      <c r="C7493">
        <v>6</v>
      </c>
      <c r="D7493" t="s">
        <v>26</v>
      </c>
      <c r="E7493" t="s">
        <v>1804</v>
      </c>
      <c r="F7493" t="s">
        <v>13</v>
      </c>
      <c r="G7493" t="s">
        <v>1924</v>
      </c>
      <c r="H7493" s="3">
        <v>0</v>
      </c>
      <c r="I7493" s="5">
        <v>43712</v>
      </c>
      <c r="J7493" s="5" t="str">
        <f t="shared" si="234"/>
        <v>September</v>
      </c>
      <c r="K7493" s="7">
        <f t="shared" si="235"/>
        <v>2019</v>
      </c>
      <c r="L7493" t="s">
        <v>4501</v>
      </c>
      <c r="M7493" t="s">
        <v>30</v>
      </c>
      <c r="N7493">
        <v>92704</v>
      </c>
      <c r="O7493">
        <v>15</v>
      </c>
      <c r="P7493" t="s">
        <v>4502</v>
      </c>
      <c r="Q7493">
        <v>105</v>
      </c>
      <c r="R7493">
        <v>2</v>
      </c>
      <c r="S7493" t="s">
        <v>32</v>
      </c>
      <c r="U7493">
        <v>105.27</v>
      </c>
      <c r="V7493">
        <v>421</v>
      </c>
      <c r="W7493" t="s">
        <v>19</v>
      </c>
      <c r="X7493" s="5">
        <v>43716</v>
      </c>
      <c r="Y7493" t="s">
        <v>39</v>
      </c>
      <c r="Z7493" t="s">
        <v>34</v>
      </c>
      <c r="AA7493" t="s">
        <v>42</v>
      </c>
    </row>
    <row r="7494" spans="1:27" x14ac:dyDescent="0.3">
      <c r="A7494">
        <v>3</v>
      </c>
      <c r="B7494" t="s">
        <v>25</v>
      </c>
      <c r="C7494">
        <v>1</v>
      </c>
      <c r="D7494" t="s">
        <v>26</v>
      </c>
      <c r="E7494" t="s">
        <v>65</v>
      </c>
      <c r="F7494" t="s">
        <v>13</v>
      </c>
      <c r="G7494" t="s">
        <v>5850</v>
      </c>
      <c r="H7494" s="3">
        <v>0</v>
      </c>
      <c r="I7494" s="5">
        <v>43738</v>
      </c>
      <c r="J7494" s="5" t="str">
        <f t="shared" si="234"/>
        <v>September</v>
      </c>
      <c r="K7494" s="7">
        <f t="shared" si="235"/>
        <v>2019</v>
      </c>
      <c r="L7494" t="s">
        <v>7993</v>
      </c>
      <c r="M7494" t="s">
        <v>30</v>
      </c>
      <c r="N7494">
        <v>98103</v>
      </c>
      <c r="O7494">
        <v>460</v>
      </c>
      <c r="P7494" t="s">
        <v>3951</v>
      </c>
      <c r="Q7494">
        <v>1</v>
      </c>
      <c r="R7494">
        <v>1</v>
      </c>
      <c r="S7494" t="s">
        <v>32</v>
      </c>
      <c r="T7494" t="s">
        <v>92</v>
      </c>
      <c r="U7494">
        <v>1.01</v>
      </c>
      <c r="V7494">
        <v>4</v>
      </c>
      <c r="W7494" t="s">
        <v>33</v>
      </c>
      <c r="X7494" s="5">
        <v>43741</v>
      </c>
      <c r="Y7494" t="s">
        <v>130</v>
      </c>
      <c r="Z7494" t="s">
        <v>69</v>
      </c>
      <c r="AA7494" t="s">
        <v>56</v>
      </c>
    </row>
    <row r="7495" spans="1:27" x14ac:dyDescent="0.3">
      <c r="A7495">
        <v>3</v>
      </c>
      <c r="B7495" t="s">
        <v>25</v>
      </c>
      <c r="C7495">
        <v>1</v>
      </c>
      <c r="D7495" t="s">
        <v>26</v>
      </c>
      <c r="E7495" t="s">
        <v>65</v>
      </c>
      <c r="F7495" t="s">
        <v>13</v>
      </c>
      <c r="G7495" t="s">
        <v>5850</v>
      </c>
      <c r="H7495" s="3">
        <v>0</v>
      </c>
      <c r="I7495" s="5">
        <v>43738</v>
      </c>
      <c r="J7495" s="5" t="str">
        <f t="shared" si="234"/>
        <v>September</v>
      </c>
      <c r="K7495" s="7">
        <f t="shared" si="235"/>
        <v>2019</v>
      </c>
      <c r="L7495" t="s">
        <v>7993</v>
      </c>
      <c r="M7495" t="s">
        <v>30</v>
      </c>
      <c r="N7495">
        <v>98103</v>
      </c>
      <c r="O7495">
        <v>96</v>
      </c>
      <c r="P7495" t="s">
        <v>8224</v>
      </c>
      <c r="Q7495">
        <v>6</v>
      </c>
      <c r="R7495">
        <v>2</v>
      </c>
      <c r="S7495" t="s">
        <v>32</v>
      </c>
      <c r="T7495" t="s">
        <v>92</v>
      </c>
      <c r="U7495">
        <v>5.76</v>
      </c>
      <c r="V7495">
        <v>12</v>
      </c>
      <c r="W7495" t="s">
        <v>33</v>
      </c>
      <c r="X7495" s="5">
        <v>43741</v>
      </c>
      <c r="Y7495" t="s">
        <v>130</v>
      </c>
      <c r="Z7495" t="s">
        <v>69</v>
      </c>
      <c r="AA7495" t="s">
        <v>64</v>
      </c>
    </row>
    <row r="7496" spans="1:27" x14ac:dyDescent="0.3">
      <c r="A7496">
        <v>3</v>
      </c>
      <c r="B7496" t="s">
        <v>25</v>
      </c>
      <c r="C7496">
        <v>1</v>
      </c>
      <c r="D7496" t="s">
        <v>26</v>
      </c>
      <c r="E7496" t="s">
        <v>65</v>
      </c>
      <c r="F7496" t="s">
        <v>13</v>
      </c>
      <c r="G7496" t="s">
        <v>5850</v>
      </c>
      <c r="H7496" s="3">
        <v>0</v>
      </c>
      <c r="I7496" s="5">
        <v>43738</v>
      </c>
      <c r="J7496" s="5" t="str">
        <f t="shared" si="234"/>
        <v>September</v>
      </c>
      <c r="K7496" s="7">
        <f t="shared" si="235"/>
        <v>2019</v>
      </c>
      <c r="L7496" t="s">
        <v>7993</v>
      </c>
      <c r="M7496" t="s">
        <v>30</v>
      </c>
      <c r="N7496">
        <v>98103</v>
      </c>
      <c r="O7496">
        <v>1672</v>
      </c>
      <c r="P7496" t="s">
        <v>7514</v>
      </c>
      <c r="Q7496">
        <v>82</v>
      </c>
      <c r="R7496">
        <v>3</v>
      </c>
      <c r="S7496" t="s">
        <v>32</v>
      </c>
      <c r="T7496" t="s">
        <v>92</v>
      </c>
      <c r="U7496">
        <v>82.29</v>
      </c>
      <c r="V7496">
        <v>168</v>
      </c>
      <c r="W7496" t="s">
        <v>33</v>
      </c>
      <c r="X7496" s="5">
        <v>43741</v>
      </c>
      <c r="Y7496" t="s">
        <v>130</v>
      </c>
      <c r="Z7496" t="s">
        <v>69</v>
      </c>
      <c r="AA7496" t="s">
        <v>64</v>
      </c>
    </row>
    <row r="7497" spans="1:27" x14ac:dyDescent="0.3">
      <c r="A7497">
        <v>1</v>
      </c>
      <c r="B7497" t="s">
        <v>10</v>
      </c>
      <c r="C7497">
        <v>1</v>
      </c>
      <c r="D7497" t="s">
        <v>11</v>
      </c>
      <c r="E7497" t="s">
        <v>99</v>
      </c>
      <c r="F7497" t="s">
        <v>13</v>
      </c>
      <c r="G7497" t="s">
        <v>5238</v>
      </c>
      <c r="H7497" s="3">
        <v>0.2</v>
      </c>
      <c r="I7497" s="5">
        <v>43803</v>
      </c>
      <c r="J7497" s="5" t="str">
        <f t="shared" si="234"/>
        <v>September</v>
      </c>
      <c r="K7497" s="7">
        <f t="shared" si="235"/>
        <v>2019</v>
      </c>
      <c r="L7497" t="s">
        <v>5239</v>
      </c>
      <c r="M7497" t="s">
        <v>102</v>
      </c>
      <c r="N7497">
        <v>19134</v>
      </c>
      <c r="O7497">
        <v>393</v>
      </c>
      <c r="P7497" t="s">
        <v>679</v>
      </c>
      <c r="Q7497">
        <v>3</v>
      </c>
      <c r="R7497">
        <v>3</v>
      </c>
      <c r="S7497" t="s">
        <v>104</v>
      </c>
      <c r="U7497">
        <v>2.7</v>
      </c>
      <c r="V7497">
        <v>11</v>
      </c>
      <c r="W7497" t="s">
        <v>33</v>
      </c>
      <c r="X7497" s="5">
        <v>43804</v>
      </c>
      <c r="Y7497" t="s">
        <v>130</v>
      </c>
      <c r="Z7497" t="s">
        <v>105</v>
      </c>
      <c r="AA7497" t="s">
        <v>47</v>
      </c>
    </row>
    <row r="7498" spans="1:27" x14ac:dyDescent="0.3">
      <c r="A7498">
        <v>4</v>
      </c>
      <c r="B7498" t="s">
        <v>43</v>
      </c>
      <c r="C7498">
        <v>6</v>
      </c>
      <c r="D7498" t="s">
        <v>26</v>
      </c>
      <c r="E7498" t="s">
        <v>171</v>
      </c>
      <c r="F7498" t="s">
        <v>13</v>
      </c>
      <c r="G7498" t="s">
        <v>1897</v>
      </c>
      <c r="H7498" s="3">
        <v>0</v>
      </c>
      <c r="I7498" s="5">
        <v>43740</v>
      </c>
      <c r="J7498" s="5" t="str">
        <f t="shared" si="234"/>
        <v>September</v>
      </c>
      <c r="K7498" s="7">
        <f t="shared" si="235"/>
        <v>2019</v>
      </c>
      <c r="L7498" t="s">
        <v>4113</v>
      </c>
      <c r="M7498" t="s">
        <v>102</v>
      </c>
      <c r="N7498">
        <v>10011</v>
      </c>
      <c r="O7498">
        <v>1699</v>
      </c>
      <c r="P7498" t="s">
        <v>4114</v>
      </c>
      <c r="Q7498">
        <v>23</v>
      </c>
      <c r="R7498">
        <v>4</v>
      </c>
      <c r="S7498" t="s">
        <v>104</v>
      </c>
      <c r="U7498">
        <v>23.09</v>
      </c>
      <c r="V7498">
        <v>49</v>
      </c>
      <c r="W7498" t="s">
        <v>19</v>
      </c>
      <c r="X7498" s="5">
        <v>43744</v>
      </c>
      <c r="Y7498" t="s">
        <v>39</v>
      </c>
      <c r="Z7498" t="s">
        <v>175</v>
      </c>
      <c r="AA7498" t="s">
        <v>64</v>
      </c>
    </row>
    <row r="7499" spans="1:27" x14ac:dyDescent="0.3">
      <c r="A7499">
        <v>0</v>
      </c>
      <c r="B7499" t="s">
        <v>10</v>
      </c>
      <c r="C7499">
        <v>0</v>
      </c>
      <c r="D7499" t="s">
        <v>26</v>
      </c>
      <c r="E7499" t="s">
        <v>3217</v>
      </c>
      <c r="F7499" t="s">
        <v>13</v>
      </c>
      <c r="G7499" t="s">
        <v>2233</v>
      </c>
      <c r="H7499" s="3">
        <v>0</v>
      </c>
      <c r="I7499" s="5">
        <v>43722</v>
      </c>
      <c r="J7499" s="5" t="str">
        <f t="shared" si="234"/>
        <v>September</v>
      </c>
      <c r="K7499" s="7">
        <f t="shared" si="235"/>
        <v>2019</v>
      </c>
      <c r="L7499" t="s">
        <v>3218</v>
      </c>
      <c r="M7499" t="s">
        <v>102</v>
      </c>
      <c r="N7499">
        <v>7050</v>
      </c>
      <c r="O7499">
        <v>358</v>
      </c>
      <c r="P7499" t="s">
        <v>2792</v>
      </c>
      <c r="Q7499">
        <v>18</v>
      </c>
      <c r="R7499">
        <v>3</v>
      </c>
      <c r="S7499" t="s">
        <v>104</v>
      </c>
      <c r="U7499">
        <v>18.45</v>
      </c>
      <c r="V7499">
        <v>71</v>
      </c>
      <c r="W7499" t="s">
        <v>19</v>
      </c>
      <c r="X7499" s="5">
        <v>43722</v>
      </c>
      <c r="Y7499" t="s">
        <v>773</v>
      </c>
      <c r="Z7499" t="s">
        <v>485</v>
      </c>
      <c r="AA7499" t="s">
        <v>49</v>
      </c>
    </row>
    <row r="7500" spans="1:27" x14ac:dyDescent="0.3">
      <c r="A7500">
        <v>0</v>
      </c>
      <c r="B7500" t="s">
        <v>10</v>
      </c>
      <c r="C7500">
        <v>0</v>
      </c>
      <c r="D7500" t="s">
        <v>26</v>
      </c>
      <c r="E7500" t="s">
        <v>1468</v>
      </c>
      <c r="F7500" t="s">
        <v>13</v>
      </c>
      <c r="G7500" t="s">
        <v>80</v>
      </c>
      <c r="H7500" s="3">
        <v>0</v>
      </c>
      <c r="I7500" s="5">
        <v>43529</v>
      </c>
      <c r="J7500" s="5" t="str">
        <f t="shared" si="234"/>
        <v>September</v>
      </c>
      <c r="K7500" s="7">
        <f t="shared" si="235"/>
        <v>2019</v>
      </c>
      <c r="L7500" t="s">
        <v>3182</v>
      </c>
      <c r="M7500" t="s">
        <v>73</v>
      </c>
      <c r="N7500">
        <v>53209</v>
      </c>
      <c r="O7500">
        <v>226</v>
      </c>
      <c r="P7500" t="s">
        <v>3183</v>
      </c>
      <c r="Q7500">
        <v>12</v>
      </c>
      <c r="R7500">
        <v>2</v>
      </c>
      <c r="S7500" t="s">
        <v>75</v>
      </c>
      <c r="U7500">
        <v>11.78</v>
      </c>
      <c r="V7500">
        <v>25</v>
      </c>
      <c r="W7500" t="s">
        <v>19</v>
      </c>
      <c r="X7500" s="5">
        <v>43529</v>
      </c>
      <c r="Y7500" t="s">
        <v>773</v>
      </c>
      <c r="Z7500" t="s">
        <v>82</v>
      </c>
      <c r="AA7500" t="s">
        <v>35</v>
      </c>
    </row>
    <row r="7501" spans="1:27" x14ac:dyDescent="0.3">
      <c r="A7501">
        <v>1</v>
      </c>
      <c r="B7501" t="s">
        <v>10</v>
      </c>
      <c r="C7501">
        <v>1</v>
      </c>
      <c r="D7501" t="s">
        <v>11</v>
      </c>
      <c r="E7501" t="s">
        <v>2569</v>
      </c>
      <c r="F7501" t="s">
        <v>13</v>
      </c>
      <c r="G7501" t="s">
        <v>647</v>
      </c>
      <c r="H7501" s="3">
        <v>0.4</v>
      </c>
      <c r="I7501" s="5">
        <v>43773</v>
      </c>
      <c r="J7501" s="5" t="str">
        <f t="shared" si="234"/>
        <v>September</v>
      </c>
      <c r="K7501" s="7">
        <f t="shared" si="235"/>
        <v>2019</v>
      </c>
      <c r="L7501" t="s">
        <v>5269</v>
      </c>
      <c r="M7501" t="s">
        <v>16</v>
      </c>
      <c r="N7501">
        <v>27405</v>
      </c>
      <c r="O7501">
        <v>827</v>
      </c>
      <c r="P7501" t="s">
        <v>732</v>
      </c>
      <c r="Q7501">
        <v>-192</v>
      </c>
      <c r="R7501">
        <v>3</v>
      </c>
      <c r="S7501" t="s">
        <v>18</v>
      </c>
      <c r="U7501">
        <v>-192.05</v>
      </c>
      <c r="V7501">
        <v>524</v>
      </c>
      <c r="W7501" t="s">
        <v>33</v>
      </c>
      <c r="X7501" s="5">
        <v>43774</v>
      </c>
      <c r="Y7501" t="s">
        <v>130</v>
      </c>
      <c r="Z7501" t="s">
        <v>63</v>
      </c>
      <c r="AA7501" t="s">
        <v>41</v>
      </c>
    </row>
    <row r="7502" spans="1:27" x14ac:dyDescent="0.3">
      <c r="A7502">
        <v>1</v>
      </c>
      <c r="B7502" t="s">
        <v>10</v>
      </c>
      <c r="C7502">
        <v>1</v>
      </c>
      <c r="D7502" t="s">
        <v>50</v>
      </c>
      <c r="E7502" t="s">
        <v>2569</v>
      </c>
      <c r="F7502" t="s">
        <v>13</v>
      </c>
      <c r="G7502" t="s">
        <v>647</v>
      </c>
      <c r="H7502" s="3">
        <v>0.2</v>
      </c>
      <c r="I7502" s="5">
        <v>43773</v>
      </c>
      <c r="J7502" s="5" t="str">
        <f t="shared" si="234"/>
        <v>September</v>
      </c>
      <c r="K7502" s="7">
        <f t="shared" si="235"/>
        <v>2019</v>
      </c>
      <c r="L7502" t="s">
        <v>5269</v>
      </c>
      <c r="M7502" t="s">
        <v>16</v>
      </c>
      <c r="N7502">
        <v>27405</v>
      </c>
      <c r="O7502">
        <v>1109</v>
      </c>
      <c r="P7502" t="s">
        <v>4932</v>
      </c>
      <c r="Q7502">
        <v>119</v>
      </c>
      <c r="R7502">
        <v>5</v>
      </c>
      <c r="S7502" t="s">
        <v>18</v>
      </c>
      <c r="U7502">
        <v>119</v>
      </c>
      <c r="V7502">
        <v>1360</v>
      </c>
      <c r="W7502" t="s">
        <v>33</v>
      </c>
      <c r="X7502" s="5">
        <v>43774</v>
      </c>
      <c r="Y7502" t="s">
        <v>130</v>
      </c>
      <c r="Z7502" t="s">
        <v>63</v>
      </c>
      <c r="AA7502" t="s">
        <v>52</v>
      </c>
    </row>
    <row r="7503" spans="1:27" x14ac:dyDescent="0.3">
      <c r="A7503">
        <v>0</v>
      </c>
      <c r="B7503" t="s">
        <v>10</v>
      </c>
      <c r="C7503">
        <v>0</v>
      </c>
      <c r="D7503" t="s">
        <v>26</v>
      </c>
      <c r="E7503" t="s">
        <v>823</v>
      </c>
      <c r="F7503" t="s">
        <v>13</v>
      </c>
      <c r="G7503" t="s">
        <v>1893</v>
      </c>
      <c r="H7503" s="3">
        <v>0.7</v>
      </c>
      <c r="I7503" s="5">
        <v>43801</v>
      </c>
      <c r="J7503" s="5" t="str">
        <f t="shared" si="234"/>
        <v>September</v>
      </c>
      <c r="K7503" s="7">
        <f t="shared" si="235"/>
        <v>2019</v>
      </c>
      <c r="L7503" t="s">
        <v>3318</v>
      </c>
      <c r="M7503" t="s">
        <v>30</v>
      </c>
      <c r="N7503">
        <v>85345</v>
      </c>
      <c r="O7503">
        <v>1609</v>
      </c>
      <c r="P7503" t="s">
        <v>1024</v>
      </c>
      <c r="Q7503">
        <v>-45</v>
      </c>
      <c r="R7503">
        <v>6</v>
      </c>
      <c r="S7503" t="s">
        <v>32</v>
      </c>
      <c r="U7503">
        <v>-45.24</v>
      </c>
      <c r="V7503">
        <v>68</v>
      </c>
      <c r="W7503" t="s">
        <v>19</v>
      </c>
      <c r="X7503" s="5">
        <v>43801</v>
      </c>
      <c r="Y7503" t="s">
        <v>773</v>
      </c>
      <c r="Z7503" t="s">
        <v>199</v>
      </c>
      <c r="AA7503" t="s">
        <v>54</v>
      </c>
    </row>
    <row r="7504" spans="1:27" x14ac:dyDescent="0.3">
      <c r="A7504">
        <v>4</v>
      </c>
      <c r="B7504" t="s">
        <v>43</v>
      </c>
      <c r="C7504">
        <v>6</v>
      </c>
      <c r="D7504" t="s">
        <v>26</v>
      </c>
      <c r="E7504" t="s">
        <v>27</v>
      </c>
      <c r="F7504" t="s">
        <v>13</v>
      </c>
      <c r="G7504" t="s">
        <v>3031</v>
      </c>
      <c r="H7504" s="3">
        <v>0</v>
      </c>
      <c r="I7504" s="5">
        <v>43587</v>
      </c>
      <c r="J7504" s="5" t="str">
        <f t="shared" si="234"/>
        <v>September</v>
      </c>
      <c r="K7504" s="7">
        <f t="shared" si="235"/>
        <v>2019</v>
      </c>
      <c r="L7504" t="s">
        <v>4510</v>
      </c>
      <c r="M7504" t="s">
        <v>30</v>
      </c>
      <c r="N7504">
        <v>90049</v>
      </c>
      <c r="O7504">
        <v>1156</v>
      </c>
      <c r="P7504" t="s">
        <v>4223</v>
      </c>
      <c r="Q7504">
        <v>15</v>
      </c>
      <c r="R7504">
        <v>3</v>
      </c>
      <c r="S7504" t="s">
        <v>32</v>
      </c>
      <c r="U7504">
        <v>15.48</v>
      </c>
      <c r="V7504">
        <v>60</v>
      </c>
      <c r="W7504" t="s">
        <v>19</v>
      </c>
      <c r="X7504" s="5">
        <v>43591</v>
      </c>
      <c r="Y7504" t="s">
        <v>39</v>
      </c>
      <c r="Z7504" t="s">
        <v>34</v>
      </c>
      <c r="AA7504" t="s">
        <v>49</v>
      </c>
    </row>
    <row r="7505" spans="1:27" x14ac:dyDescent="0.3">
      <c r="A7505">
        <v>4</v>
      </c>
      <c r="B7505" t="s">
        <v>43</v>
      </c>
      <c r="C7505">
        <v>6</v>
      </c>
      <c r="D7505" t="s">
        <v>26</v>
      </c>
      <c r="E7505" t="s">
        <v>27</v>
      </c>
      <c r="F7505" t="s">
        <v>13</v>
      </c>
      <c r="G7505" t="s">
        <v>3031</v>
      </c>
      <c r="H7505" s="3">
        <v>0</v>
      </c>
      <c r="I7505" s="5">
        <v>43587</v>
      </c>
      <c r="J7505" s="5" t="str">
        <f t="shared" si="234"/>
        <v>September</v>
      </c>
      <c r="K7505" s="7">
        <f t="shared" si="235"/>
        <v>2019</v>
      </c>
      <c r="L7505" t="s">
        <v>4510</v>
      </c>
      <c r="M7505" t="s">
        <v>30</v>
      </c>
      <c r="N7505">
        <v>90049</v>
      </c>
      <c r="O7505">
        <v>98</v>
      </c>
      <c r="P7505" t="s">
        <v>8254</v>
      </c>
      <c r="Q7505">
        <v>7</v>
      </c>
      <c r="R7505">
        <v>5</v>
      </c>
      <c r="S7505" t="s">
        <v>32</v>
      </c>
      <c r="U7505">
        <v>7.06</v>
      </c>
      <c r="V7505">
        <v>16</v>
      </c>
      <c r="W7505" t="s">
        <v>19</v>
      </c>
      <c r="X7505" s="5">
        <v>43591</v>
      </c>
      <c r="Y7505" t="s">
        <v>39</v>
      </c>
      <c r="Z7505" t="s">
        <v>34</v>
      </c>
      <c r="AA7505" t="s">
        <v>64</v>
      </c>
    </row>
    <row r="7506" spans="1:27" x14ac:dyDescent="0.3">
      <c r="A7506">
        <v>4</v>
      </c>
      <c r="B7506" t="s">
        <v>43</v>
      </c>
      <c r="C7506">
        <v>6</v>
      </c>
      <c r="D7506" t="s">
        <v>26</v>
      </c>
      <c r="E7506" t="s">
        <v>27</v>
      </c>
      <c r="F7506" t="s">
        <v>13</v>
      </c>
      <c r="G7506" t="s">
        <v>3031</v>
      </c>
      <c r="H7506" s="3">
        <v>0</v>
      </c>
      <c r="I7506" s="5">
        <v>43587</v>
      </c>
      <c r="J7506" s="5" t="str">
        <f t="shared" si="234"/>
        <v>September</v>
      </c>
      <c r="K7506" s="7">
        <f t="shared" si="235"/>
        <v>2019</v>
      </c>
      <c r="L7506" t="s">
        <v>4510</v>
      </c>
      <c r="M7506" t="s">
        <v>30</v>
      </c>
      <c r="N7506">
        <v>90049</v>
      </c>
      <c r="O7506">
        <v>93</v>
      </c>
      <c r="P7506" t="s">
        <v>756</v>
      </c>
      <c r="Q7506">
        <v>16</v>
      </c>
      <c r="R7506">
        <v>5</v>
      </c>
      <c r="S7506" t="s">
        <v>32</v>
      </c>
      <c r="U7506">
        <v>15.82</v>
      </c>
      <c r="V7506">
        <v>34</v>
      </c>
      <c r="W7506" t="s">
        <v>19</v>
      </c>
      <c r="X7506" s="5">
        <v>43591</v>
      </c>
      <c r="Y7506" t="s">
        <v>39</v>
      </c>
      <c r="Z7506" t="s">
        <v>34</v>
      </c>
      <c r="AA7506" t="s">
        <v>64</v>
      </c>
    </row>
    <row r="7507" spans="1:27" x14ac:dyDescent="0.3">
      <c r="A7507">
        <v>4</v>
      </c>
      <c r="B7507" t="s">
        <v>43</v>
      </c>
      <c r="C7507">
        <v>6</v>
      </c>
      <c r="D7507" t="s">
        <v>26</v>
      </c>
      <c r="E7507" t="s">
        <v>88</v>
      </c>
      <c r="F7507" t="s">
        <v>13</v>
      </c>
      <c r="G7507" t="s">
        <v>1869</v>
      </c>
      <c r="H7507" s="3">
        <v>0</v>
      </c>
      <c r="I7507" s="5">
        <v>43556</v>
      </c>
      <c r="J7507" s="5" t="str">
        <f t="shared" si="234"/>
        <v>September</v>
      </c>
      <c r="K7507" s="7">
        <f t="shared" si="235"/>
        <v>2019</v>
      </c>
      <c r="L7507" t="s">
        <v>4480</v>
      </c>
      <c r="M7507" t="s">
        <v>30</v>
      </c>
      <c r="N7507">
        <v>94110</v>
      </c>
      <c r="O7507">
        <v>207</v>
      </c>
      <c r="P7507" t="s">
        <v>3811</v>
      </c>
      <c r="Q7507">
        <v>3</v>
      </c>
      <c r="R7507">
        <v>2</v>
      </c>
      <c r="S7507" t="s">
        <v>32</v>
      </c>
      <c r="U7507">
        <v>2.72</v>
      </c>
      <c r="V7507">
        <v>6</v>
      </c>
      <c r="W7507" t="s">
        <v>19</v>
      </c>
      <c r="X7507" s="5">
        <v>43560</v>
      </c>
      <c r="Y7507" t="s">
        <v>39</v>
      </c>
      <c r="Z7507" t="s">
        <v>34</v>
      </c>
      <c r="AA7507" t="s">
        <v>35</v>
      </c>
    </row>
    <row r="7508" spans="1:27" x14ac:dyDescent="0.3">
      <c r="A7508">
        <v>4</v>
      </c>
      <c r="B7508" t="s">
        <v>43</v>
      </c>
      <c r="C7508">
        <v>6</v>
      </c>
      <c r="D7508" t="s">
        <v>26</v>
      </c>
      <c r="E7508" t="s">
        <v>88</v>
      </c>
      <c r="F7508" t="s">
        <v>13</v>
      </c>
      <c r="G7508" t="s">
        <v>1869</v>
      </c>
      <c r="H7508" s="3">
        <v>0.2</v>
      </c>
      <c r="I7508" s="5">
        <v>43556</v>
      </c>
      <c r="J7508" s="5" t="str">
        <f t="shared" si="234"/>
        <v>September</v>
      </c>
      <c r="K7508" s="7">
        <f t="shared" si="235"/>
        <v>2019</v>
      </c>
      <c r="L7508" t="s">
        <v>4480</v>
      </c>
      <c r="M7508" t="s">
        <v>30</v>
      </c>
      <c r="N7508">
        <v>94110</v>
      </c>
      <c r="O7508">
        <v>639</v>
      </c>
      <c r="P7508" t="s">
        <v>3776</v>
      </c>
      <c r="Q7508">
        <v>38</v>
      </c>
      <c r="R7508">
        <v>13</v>
      </c>
      <c r="S7508" t="s">
        <v>32</v>
      </c>
      <c r="U7508">
        <v>38.020000000000003</v>
      </c>
      <c r="V7508">
        <v>122</v>
      </c>
      <c r="W7508" t="s">
        <v>19</v>
      </c>
      <c r="X7508" s="5">
        <v>43560</v>
      </c>
      <c r="Y7508" t="s">
        <v>39</v>
      </c>
      <c r="Z7508" t="s">
        <v>34</v>
      </c>
      <c r="AA7508" t="s">
        <v>54</v>
      </c>
    </row>
    <row r="7509" spans="1:27" x14ac:dyDescent="0.3">
      <c r="A7509">
        <v>7</v>
      </c>
      <c r="B7509" t="s">
        <v>25</v>
      </c>
      <c r="C7509">
        <v>6</v>
      </c>
      <c r="D7509" t="s">
        <v>26</v>
      </c>
      <c r="E7509" t="s">
        <v>65</v>
      </c>
      <c r="F7509" t="s">
        <v>13</v>
      </c>
      <c r="G7509" t="s">
        <v>597</v>
      </c>
      <c r="H7509" s="3">
        <v>0</v>
      </c>
      <c r="I7509" s="5">
        <v>43823</v>
      </c>
      <c r="J7509" s="5" t="str">
        <f t="shared" si="234"/>
        <v>September</v>
      </c>
      <c r="K7509" s="7">
        <f t="shared" si="235"/>
        <v>2019</v>
      </c>
      <c r="L7509" t="s">
        <v>4597</v>
      </c>
      <c r="M7509" t="s">
        <v>30</v>
      </c>
      <c r="N7509">
        <v>98105</v>
      </c>
      <c r="O7509">
        <v>1202</v>
      </c>
      <c r="P7509" t="s">
        <v>2780</v>
      </c>
      <c r="Q7509">
        <v>0</v>
      </c>
      <c r="R7509">
        <v>6</v>
      </c>
      <c r="S7509" t="s">
        <v>32</v>
      </c>
      <c r="U7509">
        <v>0</v>
      </c>
      <c r="V7509">
        <v>1004</v>
      </c>
      <c r="W7509" t="s">
        <v>19</v>
      </c>
      <c r="X7509" s="5">
        <v>43830</v>
      </c>
      <c r="Y7509" t="s">
        <v>39</v>
      </c>
      <c r="Z7509" t="s">
        <v>69</v>
      </c>
      <c r="AA7509" t="s">
        <v>42</v>
      </c>
    </row>
    <row r="7510" spans="1:27" x14ac:dyDescent="0.3">
      <c r="A7510">
        <v>6</v>
      </c>
      <c r="B7510" t="s">
        <v>10</v>
      </c>
      <c r="C7510">
        <v>6</v>
      </c>
      <c r="D7510" t="s">
        <v>26</v>
      </c>
      <c r="E7510" t="s">
        <v>99</v>
      </c>
      <c r="F7510" t="s">
        <v>13</v>
      </c>
      <c r="G7510" t="s">
        <v>5479</v>
      </c>
      <c r="H7510" s="3">
        <v>0.2</v>
      </c>
      <c r="I7510" s="5">
        <v>43808</v>
      </c>
      <c r="J7510" s="5" t="str">
        <f t="shared" si="234"/>
        <v>September</v>
      </c>
      <c r="K7510" s="7">
        <f t="shared" si="235"/>
        <v>2019</v>
      </c>
      <c r="L7510" t="s">
        <v>6383</v>
      </c>
      <c r="M7510" t="s">
        <v>102</v>
      </c>
      <c r="N7510">
        <v>19143</v>
      </c>
      <c r="O7510">
        <v>475</v>
      </c>
      <c r="P7510" t="s">
        <v>814</v>
      </c>
      <c r="Q7510">
        <v>0</v>
      </c>
      <c r="R7510">
        <v>1</v>
      </c>
      <c r="S7510" t="s">
        <v>104</v>
      </c>
      <c r="U7510">
        <v>0.43</v>
      </c>
      <c r="V7510">
        <v>3</v>
      </c>
      <c r="W7510" t="s">
        <v>33</v>
      </c>
      <c r="X7510" s="5">
        <v>43814</v>
      </c>
      <c r="Y7510" t="s">
        <v>39</v>
      </c>
      <c r="Z7510" t="s">
        <v>105</v>
      </c>
      <c r="AA7510" t="s">
        <v>49</v>
      </c>
    </row>
    <row r="7511" spans="1:27" x14ac:dyDescent="0.3">
      <c r="A7511">
        <v>7</v>
      </c>
      <c r="B7511" t="s">
        <v>25</v>
      </c>
      <c r="C7511">
        <v>6</v>
      </c>
      <c r="D7511" t="s">
        <v>11</v>
      </c>
      <c r="E7511" t="s">
        <v>171</v>
      </c>
      <c r="F7511" t="s">
        <v>13</v>
      </c>
      <c r="G7511" t="s">
        <v>788</v>
      </c>
      <c r="H7511" s="3">
        <v>0</v>
      </c>
      <c r="I7511" s="5">
        <v>43726</v>
      </c>
      <c r="J7511" s="5" t="str">
        <f t="shared" si="234"/>
        <v>September</v>
      </c>
      <c r="K7511" s="7">
        <f t="shared" si="235"/>
        <v>2019</v>
      </c>
      <c r="L7511" t="s">
        <v>5578</v>
      </c>
      <c r="M7511" t="s">
        <v>102</v>
      </c>
      <c r="N7511">
        <v>10035</v>
      </c>
      <c r="O7511">
        <v>1595</v>
      </c>
      <c r="P7511" t="s">
        <v>1535</v>
      </c>
      <c r="Q7511">
        <v>3</v>
      </c>
      <c r="R7511">
        <v>2</v>
      </c>
      <c r="S7511" t="s">
        <v>104</v>
      </c>
      <c r="U7511">
        <v>3.24</v>
      </c>
      <c r="V7511">
        <v>10</v>
      </c>
      <c r="W7511" t="s">
        <v>33</v>
      </c>
      <c r="X7511" s="5">
        <v>43733</v>
      </c>
      <c r="Y7511" t="s">
        <v>39</v>
      </c>
      <c r="Z7511" t="s">
        <v>175</v>
      </c>
      <c r="AA7511" t="s">
        <v>47</v>
      </c>
    </row>
    <row r="7512" spans="1:27" x14ac:dyDescent="0.3">
      <c r="A7512">
        <v>7</v>
      </c>
      <c r="B7512" t="s">
        <v>25</v>
      </c>
      <c r="C7512">
        <v>6</v>
      </c>
      <c r="D7512" t="s">
        <v>26</v>
      </c>
      <c r="E7512" t="s">
        <v>171</v>
      </c>
      <c r="F7512" t="s">
        <v>13</v>
      </c>
      <c r="G7512" t="s">
        <v>788</v>
      </c>
      <c r="H7512" s="3">
        <v>0</v>
      </c>
      <c r="I7512" s="5">
        <v>43726</v>
      </c>
      <c r="J7512" s="5" t="str">
        <f t="shared" si="234"/>
        <v>September</v>
      </c>
      <c r="K7512" s="7">
        <f t="shared" si="235"/>
        <v>2019</v>
      </c>
      <c r="L7512" t="s">
        <v>5578</v>
      </c>
      <c r="M7512" t="s">
        <v>102</v>
      </c>
      <c r="N7512">
        <v>10035</v>
      </c>
      <c r="O7512">
        <v>1806</v>
      </c>
      <c r="P7512" t="s">
        <v>3655</v>
      </c>
      <c r="Q7512">
        <v>9</v>
      </c>
      <c r="R7512">
        <v>3</v>
      </c>
      <c r="S7512" t="s">
        <v>104</v>
      </c>
      <c r="U7512">
        <v>9.33</v>
      </c>
      <c r="V7512">
        <v>19</v>
      </c>
      <c r="W7512" t="s">
        <v>33</v>
      </c>
      <c r="X7512" s="5">
        <v>43733</v>
      </c>
      <c r="Y7512" t="s">
        <v>39</v>
      </c>
      <c r="Z7512" t="s">
        <v>175</v>
      </c>
      <c r="AA7512" t="s">
        <v>64</v>
      </c>
    </row>
    <row r="7513" spans="1:27" x14ac:dyDescent="0.3">
      <c r="A7513">
        <v>4</v>
      </c>
      <c r="B7513" t="s">
        <v>43</v>
      </c>
      <c r="C7513">
        <v>6</v>
      </c>
      <c r="D7513" t="s">
        <v>26</v>
      </c>
      <c r="E7513" t="s">
        <v>1772</v>
      </c>
      <c r="F7513" t="s">
        <v>13</v>
      </c>
      <c r="G7513" t="s">
        <v>5755</v>
      </c>
      <c r="H7513" s="3">
        <v>0.2</v>
      </c>
      <c r="I7513" s="5">
        <v>43737</v>
      </c>
      <c r="J7513" s="5" t="str">
        <f t="shared" si="234"/>
        <v>September</v>
      </c>
      <c r="K7513" s="7">
        <f t="shared" si="235"/>
        <v>2019</v>
      </c>
      <c r="L7513" t="s">
        <v>6396</v>
      </c>
      <c r="M7513" t="s">
        <v>102</v>
      </c>
      <c r="N7513">
        <v>43302</v>
      </c>
      <c r="O7513">
        <v>636</v>
      </c>
      <c r="P7513" t="s">
        <v>3111</v>
      </c>
      <c r="Q7513">
        <v>-6</v>
      </c>
      <c r="R7513">
        <v>2</v>
      </c>
      <c r="S7513" t="s">
        <v>104</v>
      </c>
      <c r="U7513">
        <v>-6.4</v>
      </c>
      <c r="V7513">
        <v>51</v>
      </c>
      <c r="W7513" t="s">
        <v>33</v>
      </c>
      <c r="X7513" s="5">
        <v>43741</v>
      </c>
      <c r="Y7513" t="s">
        <v>39</v>
      </c>
      <c r="Z7513" t="s">
        <v>309</v>
      </c>
      <c r="AA7513" t="s">
        <v>42</v>
      </c>
    </row>
    <row r="7514" spans="1:27" x14ac:dyDescent="0.3">
      <c r="A7514">
        <v>5</v>
      </c>
      <c r="B7514" t="s">
        <v>43</v>
      </c>
      <c r="C7514">
        <v>6</v>
      </c>
      <c r="D7514" t="s">
        <v>26</v>
      </c>
      <c r="E7514" t="s">
        <v>65</v>
      </c>
      <c r="F7514" t="s">
        <v>13</v>
      </c>
      <c r="G7514" t="s">
        <v>2300</v>
      </c>
      <c r="H7514" s="3">
        <v>0</v>
      </c>
      <c r="I7514" s="5">
        <v>43542</v>
      </c>
      <c r="J7514" s="5" t="str">
        <f t="shared" si="234"/>
        <v>September</v>
      </c>
      <c r="K7514" s="7">
        <f t="shared" si="235"/>
        <v>2019</v>
      </c>
      <c r="L7514" t="s">
        <v>4558</v>
      </c>
      <c r="M7514" t="s">
        <v>30</v>
      </c>
      <c r="N7514">
        <v>98115</v>
      </c>
      <c r="O7514">
        <v>512</v>
      </c>
      <c r="P7514" t="s">
        <v>3036</v>
      </c>
      <c r="Q7514">
        <v>21</v>
      </c>
      <c r="R7514">
        <v>4</v>
      </c>
      <c r="S7514" t="s">
        <v>32</v>
      </c>
      <c r="U7514">
        <v>21.25</v>
      </c>
      <c r="V7514">
        <v>46</v>
      </c>
      <c r="W7514" t="s">
        <v>19</v>
      </c>
      <c r="X7514" s="5">
        <v>43547</v>
      </c>
      <c r="Y7514" t="s">
        <v>39</v>
      </c>
      <c r="Z7514" t="s">
        <v>69</v>
      </c>
      <c r="AA7514" t="s">
        <v>49</v>
      </c>
    </row>
    <row r="7515" spans="1:27" x14ac:dyDescent="0.3">
      <c r="A7515">
        <v>5</v>
      </c>
      <c r="B7515" t="s">
        <v>43</v>
      </c>
      <c r="C7515">
        <v>6</v>
      </c>
      <c r="D7515" t="s">
        <v>26</v>
      </c>
      <c r="E7515" t="s">
        <v>2552</v>
      </c>
      <c r="F7515" t="s">
        <v>13</v>
      </c>
      <c r="G7515" t="s">
        <v>392</v>
      </c>
      <c r="H7515" s="3">
        <v>0.2</v>
      </c>
      <c r="I7515" s="5">
        <v>43759</v>
      </c>
      <c r="J7515" s="5" t="str">
        <f t="shared" si="234"/>
        <v>September</v>
      </c>
      <c r="K7515" s="7">
        <f t="shared" si="235"/>
        <v>2019</v>
      </c>
      <c r="L7515" t="s">
        <v>7594</v>
      </c>
      <c r="M7515" t="s">
        <v>16</v>
      </c>
      <c r="N7515">
        <v>32725</v>
      </c>
      <c r="O7515">
        <v>1145</v>
      </c>
      <c r="P7515" t="s">
        <v>3877</v>
      </c>
      <c r="Q7515">
        <v>2</v>
      </c>
      <c r="R7515">
        <v>4</v>
      </c>
      <c r="S7515" t="s">
        <v>18</v>
      </c>
      <c r="U7515">
        <v>2.0099999999999998</v>
      </c>
      <c r="V7515">
        <v>18</v>
      </c>
      <c r="W7515" t="s">
        <v>76</v>
      </c>
      <c r="X7515" s="5">
        <v>43764</v>
      </c>
      <c r="Y7515" t="s">
        <v>39</v>
      </c>
      <c r="Z7515" t="s">
        <v>40</v>
      </c>
      <c r="AA7515" t="s">
        <v>49</v>
      </c>
    </row>
    <row r="7516" spans="1:27" x14ac:dyDescent="0.3">
      <c r="A7516">
        <v>1</v>
      </c>
      <c r="B7516" t="s">
        <v>10</v>
      </c>
      <c r="C7516">
        <v>1</v>
      </c>
      <c r="D7516" t="s">
        <v>11</v>
      </c>
      <c r="E7516" t="s">
        <v>619</v>
      </c>
      <c r="F7516" t="s">
        <v>13</v>
      </c>
      <c r="G7516" t="s">
        <v>844</v>
      </c>
      <c r="H7516" s="3">
        <v>0</v>
      </c>
      <c r="I7516" s="5">
        <v>43807</v>
      </c>
      <c r="J7516" s="5" t="str">
        <f t="shared" si="234"/>
        <v>September</v>
      </c>
      <c r="K7516" s="7">
        <f t="shared" si="235"/>
        <v>2019</v>
      </c>
      <c r="L7516" t="s">
        <v>1654</v>
      </c>
      <c r="M7516" t="s">
        <v>30</v>
      </c>
      <c r="N7516">
        <v>90301</v>
      </c>
      <c r="O7516">
        <v>1546</v>
      </c>
      <c r="P7516" t="s">
        <v>8199</v>
      </c>
      <c r="Q7516">
        <v>15</v>
      </c>
      <c r="R7516">
        <v>2</v>
      </c>
      <c r="S7516" t="s">
        <v>32</v>
      </c>
      <c r="U7516">
        <v>15.47</v>
      </c>
      <c r="V7516">
        <v>129</v>
      </c>
      <c r="W7516" t="s">
        <v>19</v>
      </c>
      <c r="X7516" s="5">
        <v>43808</v>
      </c>
      <c r="Y7516" t="s">
        <v>130</v>
      </c>
      <c r="Z7516" t="s">
        <v>34</v>
      </c>
      <c r="AA7516" t="s">
        <v>47</v>
      </c>
    </row>
    <row r="7517" spans="1:27" x14ac:dyDescent="0.3">
      <c r="A7517">
        <v>1</v>
      </c>
      <c r="B7517" t="s">
        <v>10</v>
      </c>
      <c r="C7517">
        <v>1</v>
      </c>
      <c r="D7517" t="s">
        <v>26</v>
      </c>
      <c r="E7517" t="s">
        <v>619</v>
      </c>
      <c r="F7517" t="s">
        <v>13</v>
      </c>
      <c r="G7517" t="s">
        <v>844</v>
      </c>
      <c r="H7517" s="3">
        <v>0</v>
      </c>
      <c r="I7517" s="5">
        <v>43807</v>
      </c>
      <c r="J7517" s="5" t="str">
        <f t="shared" si="234"/>
        <v>September</v>
      </c>
      <c r="K7517" s="7">
        <f t="shared" si="235"/>
        <v>2019</v>
      </c>
      <c r="L7517" t="s">
        <v>1654</v>
      </c>
      <c r="M7517" t="s">
        <v>30</v>
      </c>
      <c r="N7517">
        <v>90301</v>
      </c>
      <c r="O7517">
        <v>118</v>
      </c>
      <c r="P7517" t="s">
        <v>796</v>
      </c>
      <c r="Q7517">
        <v>9</v>
      </c>
      <c r="R7517">
        <v>3</v>
      </c>
      <c r="S7517" t="s">
        <v>32</v>
      </c>
      <c r="U7517">
        <v>8.64</v>
      </c>
      <c r="V7517">
        <v>30</v>
      </c>
      <c r="W7517" t="s">
        <v>19</v>
      </c>
      <c r="X7517" s="5">
        <v>43808</v>
      </c>
      <c r="Y7517" t="s">
        <v>130</v>
      </c>
      <c r="Z7517" t="s">
        <v>34</v>
      </c>
      <c r="AA7517" t="s">
        <v>42</v>
      </c>
    </row>
    <row r="7518" spans="1:27" x14ac:dyDescent="0.3">
      <c r="A7518">
        <v>1</v>
      </c>
      <c r="B7518" t="s">
        <v>10</v>
      </c>
      <c r="C7518">
        <v>1</v>
      </c>
      <c r="D7518" t="s">
        <v>26</v>
      </c>
      <c r="E7518" t="s">
        <v>619</v>
      </c>
      <c r="F7518" t="s">
        <v>13</v>
      </c>
      <c r="G7518" t="s">
        <v>844</v>
      </c>
      <c r="H7518" s="3">
        <v>0</v>
      </c>
      <c r="I7518" s="5">
        <v>43807</v>
      </c>
      <c r="J7518" s="5" t="str">
        <f t="shared" si="234"/>
        <v>September</v>
      </c>
      <c r="K7518" s="7">
        <f t="shared" si="235"/>
        <v>2019</v>
      </c>
      <c r="L7518" t="s">
        <v>1654</v>
      </c>
      <c r="M7518" t="s">
        <v>30</v>
      </c>
      <c r="N7518">
        <v>90301</v>
      </c>
      <c r="O7518">
        <v>1765</v>
      </c>
      <c r="P7518" t="s">
        <v>3134</v>
      </c>
      <c r="Q7518">
        <v>29</v>
      </c>
      <c r="R7518">
        <v>9</v>
      </c>
      <c r="S7518" t="s">
        <v>32</v>
      </c>
      <c r="U7518">
        <v>28.86</v>
      </c>
      <c r="V7518">
        <v>60</v>
      </c>
      <c r="W7518" t="s">
        <v>19</v>
      </c>
      <c r="X7518" s="5">
        <v>43808</v>
      </c>
      <c r="Y7518" t="s">
        <v>130</v>
      </c>
      <c r="Z7518" t="s">
        <v>34</v>
      </c>
      <c r="AA7518" t="s">
        <v>64</v>
      </c>
    </row>
    <row r="7519" spans="1:27" x14ac:dyDescent="0.3">
      <c r="A7519">
        <v>5</v>
      </c>
      <c r="B7519" t="s">
        <v>43</v>
      </c>
      <c r="C7519">
        <v>6</v>
      </c>
      <c r="D7519" t="s">
        <v>26</v>
      </c>
      <c r="E7519" t="s">
        <v>88</v>
      </c>
      <c r="F7519" t="s">
        <v>13</v>
      </c>
      <c r="G7519" t="s">
        <v>242</v>
      </c>
      <c r="H7519" s="3">
        <v>0</v>
      </c>
      <c r="I7519" s="5">
        <v>43772</v>
      </c>
      <c r="J7519" s="5" t="str">
        <f t="shared" si="234"/>
        <v>September</v>
      </c>
      <c r="K7519" s="7">
        <f t="shared" si="235"/>
        <v>2019</v>
      </c>
      <c r="L7519" t="s">
        <v>4594</v>
      </c>
      <c r="M7519" t="s">
        <v>30</v>
      </c>
      <c r="N7519">
        <v>94109</v>
      </c>
      <c r="O7519">
        <v>1792</v>
      </c>
      <c r="P7519" t="s">
        <v>4595</v>
      </c>
      <c r="Q7519">
        <v>18</v>
      </c>
      <c r="R7519">
        <v>6</v>
      </c>
      <c r="S7519" t="s">
        <v>32</v>
      </c>
      <c r="U7519">
        <v>17.579999999999998</v>
      </c>
      <c r="V7519">
        <v>36</v>
      </c>
      <c r="W7519" t="s">
        <v>19</v>
      </c>
      <c r="X7519" s="5">
        <v>43777</v>
      </c>
      <c r="Y7519" t="s">
        <v>39</v>
      </c>
      <c r="Z7519" t="s">
        <v>34</v>
      </c>
      <c r="AA7519" t="s">
        <v>64</v>
      </c>
    </row>
    <row r="7520" spans="1:27" x14ac:dyDescent="0.3">
      <c r="A7520">
        <v>4</v>
      </c>
      <c r="B7520" t="s">
        <v>43</v>
      </c>
      <c r="C7520">
        <v>6</v>
      </c>
      <c r="D7520" t="s">
        <v>26</v>
      </c>
      <c r="E7520" t="s">
        <v>5026</v>
      </c>
      <c r="F7520" t="s">
        <v>13</v>
      </c>
      <c r="G7520" t="s">
        <v>5293</v>
      </c>
      <c r="H7520" s="3">
        <v>0</v>
      </c>
      <c r="I7520" s="5">
        <v>43823</v>
      </c>
      <c r="J7520" s="5" t="str">
        <f t="shared" si="234"/>
        <v>September</v>
      </c>
      <c r="K7520" s="7">
        <f t="shared" si="235"/>
        <v>2019</v>
      </c>
      <c r="L7520" t="s">
        <v>6340</v>
      </c>
      <c r="M7520" t="s">
        <v>102</v>
      </c>
      <c r="N7520">
        <v>2740</v>
      </c>
      <c r="O7520">
        <v>1818</v>
      </c>
      <c r="P7520" t="s">
        <v>3521</v>
      </c>
      <c r="Q7520">
        <v>9</v>
      </c>
      <c r="R7520">
        <v>3</v>
      </c>
      <c r="S7520" t="s">
        <v>104</v>
      </c>
      <c r="U7520">
        <v>9.33</v>
      </c>
      <c r="V7520">
        <v>19</v>
      </c>
      <c r="W7520" t="s">
        <v>33</v>
      </c>
      <c r="X7520" s="5">
        <v>43827</v>
      </c>
      <c r="Y7520" t="s">
        <v>39</v>
      </c>
      <c r="Z7520" t="s">
        <v>744</v>
      </c>
      <c r="AA7520" t="s">
        <v>64</v>
      </c>
    </row>
    <row r="7521" spans="1:27" x14ac:dyDescent="0.3">
      <c r="A7521">
        <v>4</v>
      </c>
      <c r="B7521" t="s">
        <v>43</v>
      </c>
      <c r="C7521">
        <v>6</v>
      </c>
      <c r="D7521" t="s">
        <v>26</v>
      </c>
      <c r="E7521" t="s">
        <v>5026</v>
      </c>
      <c r="F7521" t="s">
        <v>13</v>
      </c>
      <c r="G7521" t="s">
        <v>5293</v>
      </c>
      <c r="H7521" s="3">
        <v>0</v>
      </c>
      <c r="I7521" s="5">
        <v>43823</v>
      </c>
      <c r="J7521" s="5" t="str">
        <f t="shared" si="234"/>
        <v>September</v>
      </c>
      <c r="K7521" s="7">
        <f t="shared" si="235"/>
        <v>2019</v>
      </c>
      <c r="L7521" t="s">
        <v>6340</v>
      </c>
      <c r="M7521" t="s">
        <v>102</v>
      </c>
      <c r="N7521">
        <v>2740</v>
      </c>
      <c r="O7521">
        <v>272</v>
      </c>
      <c r="P7521" t="s">
        <v>2847</v>
      </c>
      <c r="Q7521">
        <v>6</v>
      </c>
      <c r="R7521">
        <v>5</v>
      </c>
      <c r="S7521" t="s">
        <v>104</v>
      </c>
      <c r="U7521">
        <v>6.15</v>
      </c>
      <c r="V7521">
        <v>12</v>
      </c>
      <c r="W7521" t="s">
        <v>33</v>
      </c>
      <c r="X7521" s="5">
        <v>43827</v>
      </c>
      <c r="Y7521" t="s">
        <v>39</v>
      </c>
      <c r="Z7521" t="s">
        <v>744</v>
      </c>
      <c r="AA7521" t="s">
        <v>54</v>
      </c>
    </row>
    <row r="7522" spans="1:27" x14ac:dyDescent="0.3">
      <c r="A7522">
        <v>4</v>
      </c>
      <c r="B7522" t="s">
        <v>43</v>
      </c>
      <c r="C7522">
        <v>6</v>
      </c>
      <c r="D7522" t="s">
        <v>11</v>
      </c>
      <c r="E7522" t="s">
        <v>287</v>
      </c>
      <c r="F7522" t="s">
        <v>13</v>
      </c>
      <c r="G7522" t="s">
        <v>6856</v>
      </c>
      <c r="H7522" s="3">
        <v>0.4</v>
      </c>
      <c r="I7522" s="5">
        <v>43745</v>
      </c>
      <c r="J7522" s="5" t="str">
        <f t="shared" si="234"/>
        <v>September</v>
      </c>
      <c r="K7522" s="7">
        <f t="shared" si="235"/>
        <v>2019</v>
      </c>
      <c r="L7522" t="s">
        <v>7135</v>
      </c>
      <c r="M7522" t="s">
        <v>16</v>
      </c>
      <c r="N7522">
        <v>28205</v>
      </c>
      <c r="O7522">
        <v>964</v>
      </c>
      <c r="P7522" t="s">
        <v>1859</v>
      </c>
      <c r="Q7522">
        <v>-36</v>
      </c>
      <c r="R7522">
        <v>3</v>
      </c>
      <c r="S7522" t="s">
        <v>18</v>
      </c>
      <c r="U7522">
        <v>-36.11</v>
      </c>
      <c r="V7522">
        <v>155</v>
      </c>
      <c r="W7522" t="s">
        <v>76</v>
      </c>
      <c r="X7522" s="5">
        <v>43749</v>
      </c>
      <c r="Y7522" t="s">
        <v>39</v>
      </c>
      <c r="Z7522" t="s">
        <v>63</v>
      </c>
      <c r="AA7522" t="s">
        <v>41</v>
      </c>
    </row>
    <row r="7523" spans="1:27" x14ac:dyDescent="0.3">
      <c r="A7523">
        <v>4</v>
      </c>
      <c r="B7523" t="s">
        <v>43</v>
      </c>
      <c r="C7523">
        <v>6</v>
      </c>
      <c r="D7523" t="s">
        <v>26</v>
      </c>
      <c r="E7523" t="s">
        <v>287</v>
      </c>
      <c r="F7523" t="s">
        <v>13</v>
      </c>
      <c r="G7523" t="s">
        <v>6856</v>
      </c>
      <c r="H7523" s="3">
        <v>0.2</v>
      </c>
      <c r="I7523" s="5">
        <v>43745</v>
      </c>
      <c r="J7523" s="5" t="str">
        <f t="shared" si="234"/>
        <v>September</v>
      </c>
      <c r="K7523" s="7">
        <f t="shared" si="235"/>
        <v>2019</v>
      </c>
      <c r="L7523" t="s">
        <v>7135</v>
      </c>
      <c r="M7523" t="s">
        <v>16</v>
      </c>
      <c r="N7523">
        <v>28205</v>
      </c>
      <c r="O7523">
        <v>1507</v>
      </c>
      <c r="P7523" t="s">
        <v>346</v>
      </c>
      <c r="Q7523">
        <v>6</v>
      </c>
      <c r="R7523">
        <v>3</v>
      </c>
      <c r="S7523" t="s">
        <v>18</v>
      </c>
      <c r="U7523">
        <v>5.92</v>
      </c>
      <c r="V7523">
        <v>19</v>
      </c>
      <c r="W7523" t="s">
        <v>76</v>
      </c>
      <c r="X7523" s="5">
        <v>43749</v>
      </c>
      <c r="Y7523" t="s">
        <v>39</v>
      </c>
      <c r="Z7523" t="s">
        <v>63</v>
      </c>
      <c r="AA7523" t="s">
        <v>176</v>
      </c>
    </row>
    <row r="7524" spans="1:27" x14ac:dyDescent="0.3">
      <c r="A7524">
        <v>4</v>
      </c>
      <c r="B7524" t="s">
        <v>43</v>
      </c>
      <c r="C7524">
        <v>6</v>
      </c>
      <c r="D7524" t="s">
        <v>26</v>
      </c>
      <c r="E7524" t="s">
        <v>287</v>
      </c>
      <c r="F7524" t="s">
        <v>13</v>
      </c>
      <c r="G7524" t="s">
        <v>6856</v>
      </c>
      <c r="H7524" s="3">
        <v>0.2</v>
      </c>
      <c r="I7524" s="5">
        <v>43745</v>
      </c>
      <c r="J7524" s="5" t="str">
        <f t="shared" si="234"/>
        <v>September</v>
      </c>
      <c r="K7524" s="7">
        <f t="shared" si="235"/>
        <v>2019</v>
      </c>
      <c r="L7524" t="s">
        <v>7135</v>
      </c>
      <c r="M7524" t="s">
        <v>16</v>
      </c>
      <c r="N7524">
        <v>28205</v>
      </c>
      <c r="O7524">
        <v>100</v>
      </c>
      <c r="P7524" t="s">
        <v>614</v>
      </c>
      <c r="Q7524">
        <v>65</v>
      </c>
      <c r="R7524">
        <v>4</v>
      </c>
      <c r="S7524" t="s">
        <v>18</v>
      </c>
      <c r="U7524">
        <v>65.33</v>
      </c>
      <c r="V7524">
        <v>581</v>
      </c>
      <c r="W7524" t="s">
        <v>76</v>
      </c>
      <c r="X7524" s="5">
        <v>43749</v>
      </c>
      <c r="Y7524" t="s">
        <v>39</v>
      </c>
      <c r="Z7524" t="s">
        <v>63</v>
      </c>
      <c r="AA7524" t="s">
        <v>42</v>
      </c>
    </row>
    <row r="7525" spans="1:27" x14ac:dyDescent="0.3">
      <c r="A7525">
        <v>4</v>
      </c>
      <c r="B7525" t="s">
        <v>43</v>
      </c>
      <c r="C7525">
        <v>6</v>
      </c>
      <c r="D7525" t="s">
        <v>26</v>
      </c>
      <c r="E7525" t="s">
        <v>287</v>
      </c>
      <c r="F7525" t="s">
        <v>13</v>
      </c>
      <c r="G7525" t="s">
        <v>6856</v>
      </c>
      <c r="H7525" s="3">
        <v>0.7</v>
      </c>
      <c r="I7525" s="5">
        <v>43745</v>
      </c>
      <c r="J7525" s="5" t="str">
        <f t="shared" si="234"/>
        <v>September</v>
      </c>
      <c r="K7525" s="7">
        <f t="shared" si="235"/>
        <v>2019</v>
      </c>
      <c r="L7525" t="s">
        <v>7135</v>
      </c>
      <c r="M7525" t="s">
        <v>16</v>
      </c>
      <c r="N7525">
        <v>28205</v>
      </c>
      <c r="O7525">
        <v>1261</v>
      </c>
      <c r="P7525" t="s">
        <v>3410</v>
      </c>
      <c r="Q7525">
        <v>-34</v>
      </c>
      <c r="R7525">
        <v>6</v>
      </c>
      <c r="S7525" t="s">
        <v>18</v>
      </c>
      <c r="U7525">
        <v>-33.64</v>
      </c>
      <c r="V7525">
        <v>50</v>
      </c>
      <c r="W7525" t="s">
        <v>76</v>
      </c>
      <c r="X7525" s="5">
        <v>43749</v>
      </c>
      <c r="Y7525" t="s">
        <v>39</v>
      </c>
      <c r="Z7525" t="s">
        <v>63</v>
      </c>
      <c r="AA7525" t="s">
        <v>54</v>
      </c>
    </row>
    <row r="7526" spans="1:27" x14ac:dyDescent="0.3">
      <c r="A7526">
        <v>4</v>
      </c>
      <c r="B7526" t="s">
        <v>43</v>
      </c>
      <c r="C7526">
        <v>6</v>
      </c>
      <c r="D7526" t="s">
        <v>50</v>
      </c>
      <c r="E7526" t="s">
        <v>287</v>
      </c>
      <c r="F7526" t="s">
        <v>13</v>
      </c>
      <c r="G7526" t="s">
        <v>6856</v>
      </c>
      <c r="H7526" s="3">
        <v>0.2</v>
      </c>
      <c r="I7526" s="5">
        <v>43745</v>
      </c>
      <c r="J7526" s="5" t="str">
        <f t="shared" si="234"/>
        <v>September</v>
      </c>
      <c r="K7526" s="7">
        <f t="shared" si="235"/>
        <v>2019</v>
      </c>
      <c r="L7526" t="s">
        <v>7135</v>
      </c>
      <c r="M7526" t="s">
        <v>16</v>
      </c>
      <c r="N7526">
        <v>28205</v>
      </c>
      <c r="O7526">
        <v>1577</v>
      </c>
      <c r="P7526" t="s">
        <v>4980</v>
      </c>
      <c r="Q7526">
        <v>17</v>
      </c>
      <c r="R7526">
        <v>2</v>
      </c>
      <c r="S7526" t="s">
        <v>18</v>
      </c>
      <c r="U7526">
        <v>16.68</v>
      </c>
      <c r="V7526">
        <v>222</v>
      </c>
      <c r="W7526" t="s">
        <v>76</v>
      </c>
      <c r="X7526" s="5">
        <v>43749</v>
      </c>
      <c r="Y7526" t="s">
        <v>39</v>
      </c>
      <c r="Z7526" t="s">
        <v>63</v>
      </c>
      <c r="AA7526" t="s">
        <v>52</v>
      </c>
    </row>
    <row r="7527" spans="1:27" x14ac:dyDescent="0.3">
      <c r="A7527">
        <v>2</v>
      </c>
      <c r="B7527" t="s">
        <v>25</v>
      </c>
      <c r="C7527">
        <v>1</v>
      </c>
      <c r="D7527" t="s">
        <v>11</v>
      </c>
      <c r="E7527" t="s">
        <v>192</v>
      </c>
      <c r="F7527" t="s">
        <v>13</v>
      </c>
      <c r="G7527" t="s">
        <v>8117</v>
      </c>
      <c r="H7527" s="3">
        <v>0.3</v>
      </c>
      <c r="I7527" s="5">
        <v>43732</v>
      </c>
      <c r="J7527" s="5" t="str">
        <f t="shared" si="234"/>
        <v>September</v>
      </c>
      <c r="K7527" s="7">
        <f t="shared" si="235"/>
        <v>2019</v>
      </c>
      <c r="L7527" t="s">
        <v>1475</v>
      </c>
      <c r="M7527" t="s">
        <v>73</v>
      </c>
      <c r="N7527">
        <v>60623</v>
      </c>
      <c r="O7527">
        <v>786</v>
      </c>
      <c r="P7527" t="s">
        <v>1476</v>
      </c>
      <c r="Q7527">
        <v>-15</v>
      </c>
      <c r="R7527">
        <v>2</v>
      </c>
      <c r="S7527" t="s">
        <v>75</v>
      </c>
      <c r="U7527">
        <v>-14.87</v>
      </c>
      <c r="V7527">
        <v>520</v>
      </c>
      <c r="W7527" t="s">
        <v>19</v>
      </c>
      <c r="X7527" s="5">
        <v>43734</v>
      </c>
      <c r="Y7527" t="s">
        <v>130</v>
      </c>
      <c r="Z7527" t="s">
        <v>139</v>
      </c>
      <c r="AA7527" t="s">
        <v>24</v>
      </c>
    </row>
    <row r="7528" spans="1:27" x14ac:dyDescent="0.3">
      <c r="A7528">
        <v>2</v>
      </c>
      <c r="B7528" t="s">
        <v>25</v>
      </c>
      <c r="C7528">
        <v>1</v>
      </c>
      <c r="D7528" t="s">
        <v>26</v>
      </c>
      <c r="E7528" t="s">
        <v>192</v>
      </c>
      <c r="F7528" t="s">
        <v>13</v>
      </c>
      <c r="G7528" t="s">
        <v>8117</v>
      </c>
      <c r="H7528" s="3">
        <v>0.2</v>
      </c>
      <c r="I7528" s="5">
        <v>43732</v>
      </c>
      <c r="J7528" s="5" t="str">
        <f t="shared" si="234"/>
        <v>September</v>
      </c>
      <c r="K7528" s="7">
        <f t="shared" si="235"/>
        <v>2019</v>
      </c>
      <c r="L7528" t="s">
        <v>1475</v>
      </c>
      <c r="M7528" t="s">
        <v>73</v>
      </c>
      <c r="N7528">
        <v>60623</v>
      </c>
      <c r="O7528">
        <v>1664</v>
      </c>
      <c r="P7528" t="s">
        <v>2805</v>
      </c>
      <c r="Q7528">
        <v>4</v>
      </c>
      <c r="R7528">
        <v>3</v>
      </c>
      <c r="S7528" t="s">
        <v>75</v>
      </c>
      <c r="U7528">
        <v>3.71</v>
      </c>
      <c r="V7528">
        <v>11</v>
      </c>
      <c r="W7528" t="s">
        <v>19</v>
      </c>
      <c r="X7528" s="5">
        <v>43734</v>
      </c>
      <c r="Y7528" t="s">
        <v>130</v>
      </c>
      <c r="Z7528" t="s">
        <v>139</v>
      </c>
      <c r="AA7528" t="s">
        <v>64</v>
      </c>
    </row>
    <row r="7529" spans="1:27" x14ac:dyDescent="0.3">
      <c r="A7529">
        <v>4</v>
      </c>
      <c r="B7529" t="s">
        <v>25</v>
      </c>
      <c r="C7529">
        <v>3</v>
      </c>
      <c r="D7529" t="s">
        <v>11</v>
      </c>
      <c r="E7529" t="s">
        <v>2056</v>
      </c>
      <c r="F7529" t="s">
        <v>13</v>
      </c>
      <c r="G7529" t="s">
        <v>1323</v>
      </c>
      <c r="H7529" s="3">
        <v>0</v>
      </c>
      <c r="I7529" s="5">
        <v>43809</v>
      </c>
      <c r="J7529" s="5" t="str">
        <f t="shared" si="234"/>
        <v>September</v>
      </c>
      <c r="K7529" s="7">
        <f t="shared" si="235"/>
        <v>2019</v>
      </c>
      <c r="L7529" t="s">
        <v>2057</v>
      </c>
      <c r="M7529" t="s">
        <v>30</v>
      </c>
      <c r="N7529">
        <v>89031</v>
      </c>
      <c r="O7529">
        <v>367</v>
      </c>
      <c r="P7529" t="s">
        <v>1130</v>
      </c>
      <c r="Q7529">
        <v>117</v>
      </c>
      <c r="R7529">
        <v>4</v>
      </c>
      <c r="S7529" t="s">
        <v>32</v>
      </c>
      <c r="U7529">
        <v>116.87</v>
      </c>
      <c r="V7529">
        <v>1670</v>
      </c>
      <c r="W7529" t="s">
        <v>19</v>
      </c>
      <c r="X7529" s="5">
        <v>43813</v>
      </c>
      <c r="Y7529" t="s">
        <v>20</v>
      </c>
      <c r="Z7529" t="s">
        <v>831</v>
      </c>
      <c r="AA7529" t="s">
        <v>41</v>
      </c>
    </row>
    <row r="7530" spans="1:27" x14ac:dyDescent="0.3">
      <c r="A7530">
        <v>7</v>
      </c>
      <c r="B7530" t="s">
        <v>25</v>
      </c>
      <c r="C7530">
        <v>6</v>
      </c>
      <c r="D7530" t="s">
        <v>11</v>
      </c>
      <c r="E7530" t="s">
        <v>305</v>
      </c>
      <c r="F7530" t="s">
        <v>13</v>
      </c>
      <c r="G7530" t="s">
        <v>6938</v>
      </c>
      <c r="H7530" s="3">
        <v>0</v>
      </c>
      <c r="I7530" s="5">
        <v>43628</v>
      </c>
      <c r="J7530" s="5" t="str">
        <f t="shared" si="234"/>
        <v>September</v>
      </c>
      <c r="K7530" s="7">
        <f t="shared" si="235"/>
        <v>2019</v>
      </c>
      <c r="L7530" t="s">
        <v>7114</v>
      </c>
      <c r="M7530" t="s">
        <v>16</v>
      </c>
      <c r="N7530">
        <v>31907</v>
      </c>
      <c r="O7530">
        <v>908</v>
      </c>
      <c r="P7530" t="s">
        <v>8197</v>
      </c>
      <c r="Q7530">
        <v>68</v>
      </c>
      <c r="R7530">
        <v>3</v>
      </c>
      <c r="S7530" t="s">
        <v>18</v>
      </c>
      <c r="U7530">
        <v>67.94</v>
      </c>
      <c r="V7530">
        <v>453</v>
      </c>
      <c r="W7530" t="s">
        <v>76</v>
      </c>
      <c r="X7530" s="5">
        <v>43635</v>
      </c>
      <c r="Y7530" t="s">
        <v>39</v>
      </c>
      <c r="Z7530" t="s">
        <v>761</v>
      </c>
      <c r="AA7530" t="s">
        <v>41</v>
      </c>
    </row>
    <row r="7531" spans="1:27" x14ac:dyDescent="0.3">
      <c r="A7531">
        <v>7</v>
      </c>
      <c r="B7531" t="s">
        <v>25</v>
      </c>
      <c r="C7531">
        <v>6</v>
      </c>
      <c r="D7531" t="s">
        <v>26</v>
      </c>
      <c r="E7531" t="s">
        <v>305</v>
      </c>
      <c r="F7531" t="s">
        <v>13</v>
      </c>
      <c r="G7531" t="s">
        <v>6938</v>
      </c>
      <c r="H7531" s="3">
        <v>0</v>
      </c>
      <c r="I7531" s="5">
        <v>43628</v>
      </c>
      <c r="J7531" s="5" t="str">
        <f t="shared" si="234"/>
        <v>September</v>
      </c>
      <c r="K7531" s="7">
        <f t="shared" si="235"/>
        <v>2019</v>
      </c>
      <c r="L7531" t="s">
        <v>7114</v>
      </c>
      <c r="M7531" t="s">
        <v>16</v>
      </c>
      <c r="N7531">
        <v>31907</v>
      </c>
      <c r="O7531">
        <v>901</v>
      </c>
      <c r="P7531" t="s">
        <v>3247</v>
      </c>
      <c r="Q7531">
        <v>42</v>
      </c>
      <c r="R7531">
        <v>3</v>
      </c>
      <c r="S7531" t="s">
        <v>18</v>
      </c>
      <c r="U7531">
        <v>41.95</v>
      </c>
      <c r="V7531">
        <v>91</v>
      </c>
      <c r="W7531" t="s">
        <v>76</v>
      </c>
      <c r="X7531" s="5">
        <v>43635</v>
      </c>
      <c r="Y7531" t="s">
        <v>39</v>
      </c>
      <c r="Z7531" t="s">
        <v>761</v>
      </c>
      <c r="AA7531" t="s">
        <v>54</v>
      </c>
    </row>
    <row r="7532" spans="1:27" x14ac:dyDescent="0.3">
      <c r="A7532">
        <v>6</v>
      </c>
      <c r="B7532" t="s">
        <v>10</v>
      </c>
      <c r="C7532">
        <v>6</v>
      </c>
      <c r="D7532" t="s">
        <v>26</v>
      </c>
      <c r="E7532" t="s">
        <v>498</v>
      </c>
      <c r="F7532" t="s">
        <v>13</v>
      </c>
      <c r="G7532" t="s">
        <v>2267</v>
      </c>
      <c r="H7532" s="3">
        <v>0.2</v>
      </c>
      <c r="I7532" s="5">
        <v>43530</v>
      </c>
      <c r="J7532" s="5" t="str">
        <f t="shared" si="234"/>
        <v>September</v>
      </c>
      <c r="K7532" s="7">
        <f t="shared" si="235"/>
        <v>2019</v>
      </c>
      <c r="L7532" t="s">
        <v>3852</v>
      </c>
      <c r="M7532" t="s">
        <v>73</v>
      </c>
      <c r="N7532">
        <v>75220</v>
      </c>
      <c r="O7532">
        <v>222</v>
      </c>
      <c r="P7532" t="s">
        <v>245</v>
      </c>
      <c r="Q7532">
        <v>2</v>
      </c>
      <c r="R7532">
        <v>2</v>
      </c>
      <c r="S7532" t="s">
        <v>75</v>
      </c>
      <c r="U7532">
        <v>1.72</v>
      </c>
      <c r="V7532">
        <v>5</v>
      </c>
      <c r="W7532" t="s">
        <v>19</v>
      </c>
      <c r="X7532" s="5">
        <v>43536</v>
      </c>
      <c r="Y7532" t="s">
        <v>39</v>
      </c>
      <c r="Z7532" t="s">
        <v>77</v>
      </c>
      <c r="AA7532" t="s">
        <v>35</v>
      </c>
    </row>
    <row r="7533" spans="1:27" x14ac:dyDescent="0.3">
      <c r="A7533">
        <v>6</v>
      </c>
      <c r="B7533" t="s">
        <v>10</v>
      </c>
      <c r="C7533">
        <v>6</v>
      </c>
      <c r="D7533" t="s">
        <v>26</v>
      </c>
      <c r="E7533" t="s">
        <v>498</v>
      </c>
      <c r="F7533" t="s">
        <v>13</v>
      </c>
      <c r="G7533" t="s">
        <v>2267</v>
      </c>
      <c r="H7533" s="3">
        <v>0.2</v>
      </c>
      <c r="I7533" s="5">
        <v>43530</v>
      </c>
      <c r="J7533" s="5" t="str">
        <f t="shared" si="234"/>
        <v>September</v>
      </c>
      <c r="K7533" s="7">
        <f t="shared" si="235"/>
        <v>2019</v>
      </c>
      <c r="L7533" t="s">
        <v>3852</v>
      </c>
      <c r="M7533" t="s">
        <v>73</v>
      </c>
      <c r="N7533">
        <v>75220</v>
      </c>
      <c r="O7533">
        <v>1162</v>
      </c>
      <c r="P7533" t="s">
        <v>931</v>
      </c>
      <c r="Q7533">
        <v>5</v>
      </c>
      <c r="R7533">
        <v>4</v>
      </c>
      <c r="S7533" t="s">
        <v>75</v>
      </c>
      <c r="U7533">
        <v>4.76</v>
      </c>
      <c r="V7533">
        <v>63</v>
      </c>
      <c r="W7533" t="s">
        <v>19</v>
      </c>
      <c r="X7533" s="5">
        <v>43536</v>
      </c>
      <c r="Y7533" t="s">
        <v>39</v>
      </c>
      <c r="Z7533" t="s">
        <v>77</v>
      </c>
      <c r="AA7533" t="s">
        <v>49</v>
      </c>
    </row>
    <row r="7534" spans="1:27" x14ac:dyDescent="0.3">
      <c r="A7534">
        <v>6</v>
      </c>
      <c r="B7534" t="s">
        <v>10</v>
      </c>
      <c r="C7534">
        <v>6</v>
      </c>
      <c r="D7534" t="s">
        <v>26</v>
      </c>
      <c r="E7534" t="s">
        <v>171</v>
      </c>
      <c r="F7534" t="s">
        <v>13</v>
      </c>
      <c r="G7534" t="s">
        <v>2467</v>
      </c>
      <c r="H7534" s="3">
        <v>0</v>
      </c>
      <c r="I7534" s="5">
        <v>43802</v>
      </c>
      <c r="J7534" s="5" t="str">
        <f t="shared" si="234"/>
        <v>September</v>
      </c>
      <c r="K7534" s="7">
        <f t="shared" si="235"/>
        <v>2019</v>
      </c>
      <c r="L7534" t="s">
        <v>4005</v>
      </c>
      <c r="M7534" t="s">
        <v>102</v>
      </c>
      <c r="N7534">
        <v>10009</v>
      </c>
      <c r="O7534">
        <v>232</v>
      </c>
      <c r="P7534" t="s">
        <v>924</v>
      </c>
      <c r="Q7534">
        <v>2</v>
      </c>
      <c r="R7534">
        <v>1</v>
      </c>
      <c r="S7534" t="s">
        <v>104</v>
      </c>
      <c r="U7534">
        <v>1.51</v>
      </c>
      <c r="V7534">
        <v>3</v>
      </c>
      <c r="W7534" t="s">
        <v>19</v>
      </c>
      <c r="X7534" s="5">
        <v>43808</v>
      </c>
      <c r="Y7534" t="s">
        <v>39</v>
      </c>
      <c r="Z7534" t="s">
        <v>175</v>
      </c>
      <c r="AA7534" t="s">
        <v>35</v>
      </c>
    </row>
    <row r="7535" spans="1:27" x14ac:dyDescent="0.3">
      <c r="A7535">
        <v>6</v>
      </c>
      <c r="B7535" t="s">
        <v>10</v>
      </c>
      <c r="C7535">
        <v>6</v>
      </c>
      <c r="D7535" t="s">
        <v>26</v>
      </c>
      <c r="E7535" t="s">
        <v>171</v>
      </c>
      <c r="F7535" t="s">
        <v>13</v>
      </c>
      <c r="G7535" t="s">
        <v>2467</v>
      </c>
      <c r="H7535" s="3">
        <v>0.2</v>
      </c>
      <c r="I7535" s="5">
        <v>43802</v>
      </c>
      <c r="J7535" s="5" t="str">
        <f t="shared" si="234"/>
        <v>September</v>
      </c>
      <c r="K7535" s="7">
        <f t="shared" si="235"/>
        <v>2019</v>
      </c>
      <c r="L7535" t="s">
        <v>4005</v>
      </c>
      <c r="M7535" t="s">
        <v>102</v>
      </c>
      <c r="N7535">
        <v>10009</v>
      </c>
      <c r="O7535">
        <v>1489</v>
      </c>
      <c r="P7535" t="s">
        <v>3316</v>
      </c>
      <c r="Q7535">
        <v>5</v>
      </c>
      <c r="R7535">
        <v>2</v>
      </c>
      <c r="S7535" t="s">
        <v>104</v>
      </c>
      <c r="U7535">
        <v>5.12</v>
      </c>
      <c r="V7535">
        <v>15</v>
      </c>
      <c r="W7535" t="s">
        <v>19</v>
      </c>
      <c r="X7535" s="5">
        <v>43808</v>
      </c>
      <c r="Y7535" t="s">
        <v>39</v>
      </c>
      <c r="Z7535" t="s">
        <v>175</v>
      </c>
      <c r="AA7535" t="s">
        <v>54</v>
      </c>
    </row>
    <row r="7536" spans="1:27" x14ac:dyDescent="0.3">
      <c r="A7536">
        <v>6</v>
      </c>
      <c r="B7536" t="s">
        <v>10</v>
      </c>
      <c r="C7536">
        <v>6</v>
      </c>
      <c r="D7536" t="s">
        <v>26</v>
      </c>
      <c r="E7536" t="s">
        <v>171</v>
      </c>
      <c r="F7536" t="s">
        <v>13</v>
      </c>
      <c r="G7536" t="s">
        <v>2467</v>
      </c>
      <c r="H7536" s="3">
        <v>0.2</v>
      </c>
      <c r="I7536" s="5">
        <v>43802</v>
      </c>
      <c r="J7536" s="5" t="str">
        <f t="shared" si="234"/>
        <v>September</v>
      </c>
      <c r="K7536" s="7">
        <f t="shared" si="235"/>
        <v>2019</v>
      </c>
      <c r="L7536" t="s">
        <v>4005</v>
      </c>
      <c r="M7536" t="s">
        <v>102</v>
      </c>
      <c r="N7536">
        <v>10009</v>
      </c>
      <c r="O7536">
        <v>700</v>
      </c>
      <c r="P7536" t="s">
        <v>717</v>
      </c>
      <c r="Q7536">
        <v>29</v>
      </c>
      <c r="R7536">
        <v>5</v>
      </c>
      <c r="S7536" t="s">
        <v>104</v>
      </c>
      <c r="U7536">
        <v>29.37</v>
      </c>
      <c r="V7536">
        <v>84</v>
      </c>
      <c r="W7536" t="s">
        <v>19</v>
      </c>
      <c r="X7536" s="5">
        <v>43808</v>
      </c>
      <c r="Y7536" t="s">
        <v>39</v>
      </c>
      <c r="Z7536" t="s">
        <v>175</v>
      </c>
      <c r="AA7536" t="s">
        <v>54</v>
      </c>
    </row>
    <row r="7537" spans="1:27" x14ac:dyDescent="0.3">
      <c r="A7537">
        <v>6</v>
      </c>
      <c r="B7537" t="s">
        <v>10</v>
      </c>
      <c r="C7537">
        <v>6</v>
      </c>
      <c r="D7537" t="s">
        <v>50</v>
      </c>
      <c r="E7537" t="s">
        <v>171</v>
      </c>
      <c r="F7537" t="s">
        <v>13</v>
      </c>
      <c r="G7537" t="s">
        <v>2467</v>
      </c>
      <c r="H7537" s="3">
        <v>0</v>
      </c>
      <c r="I7537" s="5">
        <v>43802</v>
      </c>
      <c r="J7537" s="5" t="str">
        <f t="shared" si="234"/>
        <v>September</v>
      </c>
      <c r="K7537" s="7">
        <f t="shared" si="235"/>
        <v>2019</v>
      </c>
      <c r="L7537" t="s">
        <v>4005</v>
      </c>
      <c r="M7537" t="s">
        <v>102</v>
      </c>
      <c r="N7537">
        <v>10009</v>
      </c>
      <c r="O7537">
        <v>154</v>
      </c>
      <c r="P7537" t="s">
        <v>5025</v>
      </c>
      <c r="Q7537">
        <v>37</v>
      </c>
      <c r="R7537">
        <v>1</v>
      </c>
      <c r="S7537" t="s">
        <v>104</v>
      </c>
      <c r="U7537">
        <v>36.99</v>
      </c>
      <c r="V7537">
        <v>137</v>
      </c>
      <c r="W7537" t="s">
        <v>19</v>
      </c>
      <c r="X7537" s="5">
        <v>43808</v>
      </c>
      <c r="Y7537" t="s">
        <v>39</v>
      </c>
      <c r="Z7537" t="s">
        <v>175</v>
      </c>
      <c r="AA7537" t="s">
        <v>52</v>
      </c>
    </row>
    <row r="7538" spans="1:27" x14ac:dyDescent="0.3">
      <c r="A7538">
        <v>5</v>
      </c>
      <c r="B7538" t="s">
        <v>43</v>
      </c>
      <c r="C7538">
        <v>6</v>
      </c>
      <c r="D7538" t="s">
        <v>11</v>
      </c>
      <c r="E7538" t="s">
        <v>843</v>
      </c>
      <c r="F7538" t="s">
        <v>13</v>
      </c>
      <c r="G7538" t="s">
        <v>579</v>
      </c>
      <c r="H7538" s="3">
        <v>0.2</v>
      </c>
      <c r="I7538" s="5">
        <v>43642</v>
      </c>
      <c r="J7538" s="5" t="str">
        <f t="shared" si="234"/>
        <v>September</v>
      </c>
      <c r="K7538" s="7">
        <f t="shared" si="235"/>
        <v>2019</v>
      </c>
      <c r="L7538" t="s">
        <v>5692</v>
      </c>
      <c r="M7538" t="s">
        <v>16</v>
      </c>
      <c r="N7538">
        <v>33180</v>
      </c>
      <c r="O7538">
        <v>831</v>
      </c>
      <c r="P7538" t="s">
        <v>1765</v>
      </c>
      <c r="Q7538">
        <v>-14</v>
      </c>
      <c r="R7538">
        <v>3</v>
      </c>
      <c r="S7538" t="s">
        <v>18</v>
      </c>
      <c r="U7538">
        <v>-13.68</v>
      </c>
      <c r="V7538">
        <v>274</v>
      </c>
      <c r="W7538" t="s">
        <v>33</v>
      </c>
      <c r="X7538" s="5">
        <v>43647</v>
      </c>
      <c r="Y7538" t="s">
        <v>39</v>
      </c>
      <c r="Z7538" t="s">
        <v>40</v>
      </c>
      <c r="AA7538" t="s">
        <v>24</v>
      </c>
    </row>
    <row r="7539" spans="1:27" x14ac:dyDescent="0.3">
      <c r="A7539">
        <v>5</v>
      </c>
      <c r="B7539" t="s">
        <v>43</v>
      </c>
      <c r="C7539">
        <v>6</v>
      </c>
      <c r="D7539" t="s">
        <v>26</v>
      </c>
      <c r="E7539" t="s">
        <v>843</v>
      </c>
      <c r="F7539" t="s">
        <v>13</v>
      </c>
      <c r="G7539" t="s">
        <v>579</v>
      </c>
      <c r="H7539" s="3">
        <v>0.2</v>
      </c>
      <c r="I7539" s="5">
        <v>43642</v>
      </c>
      <c r="J7539" s="5" t="str">
        <f t="shared" si="234"/>
        <v>September</v>
      </c>
      <c r="K7539" s="7">
        <f t="shared" si="235"/>
        <v>2019</v>
      </c>
      <c r="L7539" t="s">
        <v>5692</v>
      </c>
      <c r="M7539" t="s">
        <v>16</v>
      </c>
      <c r="N7539">
        <v>33180</v>
      </c>
      <c r="O7539">
        <v>223</v>
      </c>
      <c r="P7539" t="s">
        <v>643</v>
      </c>
      <c r="Q7539">
        <v>5</v>
      </c>
      <c r="R7539">
        <v>6</v>
      </c>
      <c r="S7539" t="s">
        <v>18</v>
      </c>
      <c r="U7539">
        <v>4.68</v>
      </c>
      <c r="V7539">
        <v>14</v>
      </c>
      <c r="W7539" t="s">
        <v>33</v>
      </c>
      <c r="X7539" s="5">
        <v>43647</v>
      </c>
      <c r="Y7539" t="s">
        <v>39</v>
      </c>
      <c r="Z7539" t="s">
        <v>40</v>
      </c>
      <c r="AA7539" t="s">
        <v>35</v>
      </c>
    </row>
    <row r="7540" spans="1:27" x14ac:dyDescent="0.3">
      <c r="A7540">
        <v>5</v>
      </c>
      <c r="B7540" t="s">
        <v>25</v>
      </c>
      <c r="C7540">
        <v>3</v>
      </c>
      <c r="D7540" t="s">
        <v>26</v>
      </c>
      <c r="E7540" t="s">
        <v>209</v>
      </c>
      <c r="F7540" t="s">
        <v>13</v>
      </c>
      <c r="G7540" t="s">
        <v>6897</v>
      </c>
      <c r="H7540" s="3">
        <v>0</v>
      </c>
      <c r="I7540" s="5">
        <v>43809</v>
      </c>
      <c r="J7540" s="5" t="str">
        <f t="shared" si="234"/>
        <v>September</v>
      </c>
      <c r="K7540" s="7">
        <f t="shared" si="235"/>
        <v>2019</v>
      </c>
      <c r="L7540" t="s">
        <v>7355</v>
      </c>
      <c r="M7540" t="s">
        <v>16</v>
      </c>
      <c r="N7540">
        <v>39212</v>
      </c>
      <c r="O7540">
        <v>259</v>
      </c>
      <c r="P7540" t="s">
        <v>4225</v>
      </c>
      <c r="Q7540">
        <v>22</v>
      </c>
      <c r="R7540">
        <v>8</v>
      </c>
      <c r="S7540" t="s">
        <v>18</v>
      </c>
      <c r="U7540">
        <v>22</v>
      </c>
      <c r="V7540">
        <v>46</v>
      </c>
      <c r="W7540" t="s">
        <v>76</v>
      </c>
      <c r="X7540" s="5">
        <v>43814</v>
      </c>
      <c r="Y7540" t="s">
        <v>20</v>
      </c>
      <c r="Z7540" t="s">
        <v>887</v>
      </c>
      <c r="AA7540" t="s">
        <v>54</v>
      </c>
    </row>
    <row r="7541" spans="1:27" x14ac:dyDescent="0.3">
      <c r="A7541">
        <v>5</v>
      </c>
      <c r="B7541" t="s">
        <v>25</v>
      </c>
      <c r="C7541">
        <v>3</v>
      </c>
      <c r="D7541" t="s">
        <v>50</v>
      </c>
      <c r="E7541" t="s">
        <v>209</v>
      </c>
      <c r="F7541" t="s">
        <v>13</v>
      </c>
      <c r="G7541" t="s">
        <v>6897</v>
      </c>
      <c r="H7541" s="3">
        <v>0</v>
      </c>
      <c r="I7541" s="5">
        <v>43809</v>
      </c>
      <c r="J7541" s="5" t="str">
        <f t="shared" si="234"/>
        <v>September</v>
      </c>
      <c r="K7541" s="7">
        <f t="shared" si="235"/>
        <v>2019</v>
      </c>
      <c r="L7541" t="s">
        <v>7355</v>
      </c>
      <c r="M7541" t="s">
        <v>16</v>
      </c>
      <c r="N7541">
        <v>39212</v>
      </c>
      <c r="O7541">
        <v>1330</v>
      </c>
      <c r="P7541" t="s">
        <v>4839</v>
      </c>
      <c r="Q7541">
        <v>258</v>
      </c>
      <c r="R7541">
        <v>3</v>
      </c>
      <c r="S7541" t="s">
        <v>18</v>
      </c>
      <c r="U7541">
        <v>257.99</v>
      </c>
      <c r="V7541">
        <v>600</v>
      </c>
      <c r="W7541" t="s">
        <v>76</v>
      </c>
      <c r="X7541" s="5">
        <v>43814</v>
      </c>
      <c r="Y7541" t="s">
        <v>20</v>
      </c>
      <c r="Z7541" t="s">
        <v>887</v>
      </c>
      <c r="AA7541" t="s">
        <v>113</v>
      </c>
    </row>
    <row r="7542" spans="1:27" x14ac:dyDescent="0.3">
      <c r="A7542">
        <v>5</v>
      </c>
      <c r="B7542" t="s">
        <v>25</v>
      </c>
      <c r="C7542">
        <v>3</v>
      </c>
      <c r="D7542" t="s">
        <v>50</v>
      </c>
      <c r="E7542" t="s">
        <v>209</v>
      </c>
      <c r="F7542" t="s">
        <v>13</v>
      </c>
      <c r="G7542" t="s">
        <v>6897</v>
      </c>
      <c r="H7542" s="3">
        <v>0</v>
      </c>
      <c r="I7542" s="5">
        <v>43809</v>
      </c>
      <c r="J7542" s="5" t="str">
        <f t="shared" si="234"/>
        <v>September</v>
      </c>
      <c r="K7542" s="7">
        <f t="shared" si="235"/>
        <v>2019</v>
      </c>
      <c r="L7542" t="s">
        <v>7355</v>
      </c>
      <c r="M7542" t="s">
        <v>16</v>
      </c>
      <c r="N7542">
        <v>39212</v>
      </c>
      <c r="O7542">
        <v>479</v>
      </c>
      <c r="P7542" t="s">
        <v>4938</v>
      </c>
      <c r="Q7542">
        <v>1</v>
      </c>
      <c r="R7542">
        <v>3</v>
      </c>
      <c r="S7542" t="s">
        <v>18</v>
      </c>
      <c r="U7542">
        <v>0.78</v>
      </c>
      <c r="V7542">
        <v>39</v>
      </c>
      <c r="W7542" t="s">
        <v>76</v>
      </c>
      <c r="X7542" s="5">
        <v>43814</v>
      </c>
      <c r="Y7542" t="s">
        <v>20</v>
      </c>
      <c r="Z7542" t="s">
        <v>887</v>
      </c>
      <c r="AA7542" t="s">
        <v>52</v>
      </c>
    </row>
    <row r="7543" spans="1:27" x14ac:dyDescent="0.3">
      <c r="A7543">
        <v>4</v>
      </c>
      <c r="B7543" t="s">
        <v>43</v>
      </c>
      <c r="C7543">
        <v>6</v>
      </c>
      <c r="D7543" t="s">
        <v>26</v>
      </c>
      <c r="E7543" t="s">
        <v>171</v>
      </c>
      <c r="F7543" t="s">
        <v>13</v>
      </c>
      <c r="G7543" t="s">
        <v>5381</v>
      </c>
      <c r="H7543" s="3">
        <v>0</v>
      </c>
      <c r="I7543" s="5">
        <v>43715</v>
      </c>
      <c r="J7543" s="5" t="str">
        <f t="shared" si="234"/>
        <v>September</v>
      </c>
      <c r="K7543" s="7">
        <f t="shared" si="235"/>
        <v>2019</v>
      </c>
      <c r="L7543" t="s">
        <v>6375</v>
      </c>
      <c r="M7543" t="s">
        <v>102</v>
      </c>
      <c r="N7543">
        <v>10011</v>
      </c>
      <c r="O7543">
        <v>103</v>
      </c>
      <c r="P7543" t="s">
        <v>146</v>
      </c>
      <c r="Q7543">
        <v>134</v>
      </c>
      <c r="R7543">
        <v>8</v>
      </c>
      <c r="S7543" t="s">
        <v>104</v>
      </c>
      <c r="U7543">
        <v>133.86000000000001</v>
      </c>
      <c r="V7543">
        <v>478</v>
      </c>
      <c r="W7543" t="s">
        <v>33</v>
      </c>
      <c r="X7543" s="5">
        <v>43719</v>
      </c>
      <c r="Y7543" t="s">
        <v>39</v>
      </c>
      <c r="Z7543" t="s">
        <v>175</v>
      </c>
      <c r="AA7543" t="s">
        <v>42</v>
      </c>
    </row>
    <row r="7544" spans="1:27" x14ac:dyDescent="0.3">
      <c r="A7544">
        <v>4</v>
      </c>
      <c r="B7544" t="s">
        <v>25</v>
      </c>
      <c r="C7544">
        <v>3</v>
      </c>
      <c r="D7544" t="s">
        <v>11</v>
      </c>
      <c r="E7544" t="s">
        <v>27</v>
      </c>
      <c r="F7544" t="s">
        <v>13</v>
      </c>
      <c r="G7544" t="s">
        <v>6986</v>
      </c>
      <c r="H7544" s="3">
        <v>0</v>
      </c>
      <c r="I7544" s="5">
        <v>43780</v>
      </c>
      <c r="J7544" s="5" t="str">
        <f t="shared" si="234"/>
        <v>September</v>
      </c>
      <c r="K7544" s="7">
        <f t="shared" si="235"/>
        <v>2019</v>
      </c>
      <c r="L7544" t="s">
        <v>6987</v>
      </c>
      <c r="M7544" t="s">
        <v>30</v>
      </c>
      <c r="N7544">
        <v>90045</v>
      </c>
      <c r="O7544">
        <v>486</v>
      </c>
      <c r="P7544" t="s">
        <v>1514</v>
      </c>
      <c r="Q7544">
        <v>12</v>
      </c>
      <c r="R7544">
        <v>4</v>
      </c>
      <c r="S7544" t="s">
        <v>32</v>
      </c>
      <c r="U7544">
        <v>11.87</v>
      </c>
      <c r="V7544">
        <v>35</v>
      </c>
      <c r="W7544" t="s">
        <v>76</v>
      </c>
      <c r="X7544" s="5">
        <v>43784</v>
      </c>
      <c r="Y7544" t="s">
        <v>20</v>
      </c>
      <c r="Z7544" t="s">
        <v>34</v>
      </c>
      <c r="AA7544" t="s">
        <v>47</v>
      </c>
    </row>
    <row r="7545" spans="1:27" x14ac:dyDescent="0.3">
      <c r="A7545">
        <v>4</v>
      </c>
      <c r="B7545" t="s">
        <v>43</v>
      </c>
      <c r="C7545">
        <v>6</v>
      </c>
      <c r="D7545" t="s">
        <v>26</v>
      </c>
      <c r="E7545" t="s">
        <v>192</v>
      </c>
      <c r="F7545" t="s">
        <v>13</v>
      </c>
      <c r="G7545" t="s">
        <v>1438</v>
      </c>
      <c r="H7545" s="3">
        <v>0.2</v>
      </c>
      <c r="I7545" s="5">
        <v>43792</v>
      </c>
      <c r="J7545" s="5" t="str">
        <f t="shared" si="234"/>
        <v>September</v>
      </c>
      <c r="K7545" s="7">
        <f t="shared" si="235"/>
        <v>2019</v>
      </c>
      <c r="L7545" t="s">
        <v>6235</v>
      </c>
      <c r="M7545" t="s">
        <v>73</v>
      </c>
      <c r="N7545">
        <v>60623</v>
      </c>
      <c r="O7545">
        <v>1756</v>
      </c>
      <c r="P7545" t="s">
        <v>4145</v>
      </c>
      <c r="Q7545">
        <v>4</v>
      </c>
      <c r="R7545">
        <v>2</v>
      </c>
      <c r="S7545" t="s">
        <v>75</v>
      </c>
      <c r="U7545">
        <v>3.74</v>
      </c>
      <c r="V7545">
        <v>11</v>
      </c>
      <c r="W7545" t="s">
        <v>33</v>
      </c>
      <c r="X7545" s="5">
        <v>43796</v>
      </c>
      <c r="Y7545" t="s">
        <v>39</v>
      </c>
      <c r="Z7545" t="s">
        <v>139</v>
      </c>
      <c r="AA7545" t="s">
        <v>64</v>
      </c>
    </row>
    <row r="7546" spans="1:27" x14ac:dyDescent="0.3">
      <c r="A7546">
        <v>5</v>
      </c>
      <c r="B7546" t="s">
        <v>43</v>
      </c>
      <c r="C7546">
        <v>6</v>
      </c>
      <c r="D7546" t="s">
        <v>11</v>
      </c>
      <c r="E7546" t="s">
        <v>843</v>
      </c>
      <c r="F7546" t="s">
        <v>13</v>
      </c>
      <c r="G7546" t="s">
        <v>107</v>
      </c>
      <c r="H7546" s="3">
        <v>0.2</v>
      </c>
      <c r="I7546" s="5">
        <v>43495</v>
      </c>
      <c r="J7546" s="5" t="str">
        <f t="shared" si="234"/>
        <v>September</v>
      </c>
      <c r="K7546" s="7">
        <f t="shared" si="235"/>
        <v>2019</v>
      </c>
      <c r="L7546" t="s">
        <v>2554</v>
      </c>
      <c r="M7546" t="s">
        <v>16</v>
      </c>
      <c r="N7546">
        <v>33142</v>
      </c>
      <c r="O7546">
        <v>1205</v>
      </c>
      <c r="P7546" t="s">
        <v>2555</v>
      </c>
      <c r="Q7546">
        <v>-68</v>
      </c>
      <c r="R7546">
        <v>4</v>
      </c>
      <c r="S7546" t="s">
        <v>18</v>
      </c>
      <c r="U7546">
        <v>-68.11</v>
      </c>
      <c r="V7546">
        <v>419</v>
      </c>
      <c r="W7546" t="s">
        <v>19</v>
      </c>
      <c r="X7546" s="5">
        <v>43500</v>
      </c>
      <c r="Y7546" t="s">
        <v>39</v>
      </c>
      <c r="Z7546" t="s">
        <v>40</v>
      </c>
      <c r="AA7546" t="s">
        <v>24</v>
      </c>
    </row>
    <row r="7547" spans="1:27" x14ac:dyDescent="0.3">
      <c r="A7547">
        <v>4</v>
      </c>
      <c r="B7547" t="s">
        <v>43</v>
      </c>
      <c r="C7547">
        <v>6</v>
      </c>
      <c r="D7547" t="s">
        <v>26</v>
      </c>
      <c r="E7547" t="s">
        <v>305</v>
      </c>
      <c r="F7547" t="s">
        <v>13</v>
      </c>
      <c r="G7547" t="s">
        <v>5633</v>
      </c>
      <c r="H7547" s="3">
        <v>0</v>
      </c>
      <c r="I7547" s="5">
        <v>43598</v>
      </c>
      <c r="J7547" s="5" t="str">
        <f t="shared" si="234"/>
        <v>September</v>
      </c>
      <c r="K7547" s="7">
        <f t="shared" si="235"/>
        <v>2019</v>
      </c>
      <c r="L7547" t="s">
        <v>6188</v>
      </c>
      <c r="M7547" t="s">
        <v>73</v>
      </c>
      <c r="N7547">
        <v>47201</v>
      </c>
      <c r="O7547">
        <v>1591</v>
      </c>
      <c r="P7547" t="s">
        <v>578</v>
      </c>
      <c r="Q7547">
        <v>81</v>
      </c>
      <c r="R7547">
        <v>2</v>
      </c>
      <c r="S7547" t="s">
        <v>75</v>
      </c>
      <c r="U7547">
        <v>81.430000000000007</v>
      </c>
      <c r="V7547">
        <v>181</v>
      </c>
      <c r="W7547" t="s">
        <v>33</v>
      </c>
      <c r="X7547" s="5">
        <v>43602</v>
      </c>
      <c r="Y7547" t="s">
        <v>39</v>
      </c>
      <c r="Z7547" t="s">
        <v>167</v>
      </c>
      <c r="AA7547" t="s">
        <v>119</v>
      </c>
    </row>
    <row r="7548" spans="1:27" x14ac:dyDescent="0.3">
      <c r="A7548">
        <v>4</v>
      </c>
      <c r="B7548" t="s">
        <v>43</v>
      </c>
      <c r="C7548">
        <v>6</v>
      </c>
      <c r="D7548" t="s">
        <v>26</v>
      </c>
      <c r="E7548" t="s">
        <v>305</v>
      </c>
      <c r="F7548" t="s">
        <v>13</v>
      </c>
      <c r="G7548" t="s">
        <v>5633</v>
      </c>
      <c r="H7548" s="3">
        <v>0</v>
      </c>
      <c r="I7548" s="5">
        <v>43598</v>
      </c>
      <c r="J7548" s="5" t="str">
        <f t="shared" si="234"/>
        <v>September</v>
      </c>
      <c r="K7548" s="7">
        <f t="shared" si="235"/>
        <v>2019</v>
      </c>
      <c r="L7548" t="s">
        <v>6188</v>
      </c>
      <c r="M7548" t="s">
        <v>73</v>
      </c>
      <c r="N7548">
        <v>47201</v>
      </c>
      <c r="O7548">
        <v>1551</v>
      </c>
      <c r="P7548" t="s">
        <v>3475</v>
      </c>
      <c r="Q7548">
        <v>95</v>
      </c>
      <c r="R7548">
        <v>2</v>
      </c>
      <c r="S7548" t="s">
        <v>75</v>
      </c>
      <c r="U7548">
        <v>95.46</v>
      </c>
      <c r="V7548">
        <v>530</v>
      </c>
      <c r="W7548" t="s">
        <v>33</v>
      </c>
      <c r="X7548" s="5">
        <v>43602</v>
      </c>
      <c r="Y7548" t="s">
        <v>39</v>
      </c>
      <c r="Z7548" t="s">
        <v>167</v>
      </c>
      <c r="AA7548" t="s">
        <v>42</v>
      </c>
    </row>
    <row r="7549" spans="1:27" x14ac:dyDescent="0.3">
      <c r="A7549">
        <v>4</v>
      </c>
      <c r="B7549" t="s">
        <v>43</v>
      </c>
      <c r="C7549">
        <v>6</v>
      </c>
      <c r="D7549" t="s">
        <v>26</v>
      </c>
      <c r="E7549" t="s">
        <v>305</v>
      </c>
      <c r="F7549" t="s">
        <v>13</v>
      </c>
      <c r="G7549" t="s">
        <v>5633</v>
      </c>
      <c r="H7549" s="3">
        <v>0</v>
      </c>
      <c r="I7549" s="5">
        <v>43598</v>
      </c>
      <c r="J7549" s="5" t="str">
        <f t="shared" si="234"/>
        <v>September</v>
      </c>
      <c r="K7549" s="7">
        <f t="shared" si="235"/>
        <v>2019</v>
      </c>
      <c r="L7549" t="s">
        <v>6188</v>
      </c>
      <c r="M7549" t="s">
        <v>73</v>
      </c>
      <c r="N7549">
        <v>47201</v>
      </c>
      <c r="O7549">
        <v>897</v>
      </c>
      <c r="P7549" t="s">
        <v>1314</v>
      </c>
      <c r="Q7549">
        <v>412</v>
      </c>
      <c r="R7549">
        <v>3</v>
      </c>
      <c r="S7549" t="s">
        <v>75</v>
      </c>
      <c r="U7549">
        <v>411.74</v>
      </c>
      <c r="V7549">
        <v>915</v>
      </c>
      <c r="W7549" t="s">
        <v>33</v>
      </c>
      <c r="X7549" s="5">
        <v>43602</v>
      </c>
      <c r="Y7549" t="s">
        <v>39</v>
      </c>
      <c r="Z7549" t="s">
        <v>167</v>
      </c>
      <c r="AA7549" t="s">
        <v>54</v>
      </c>
    </row>
    <row r="7550" spans="1:27" x14ac:dyDescent="0.3">
      <c r="A7550">
        <v>4</v>
      </c>
      <c r="B7550" t="s">
        <v>43</v>
      </c>
      <c r="C7550">
        <v>6</v>
      </c>
      <c r="D7550" t="s">
        <v>26</v>
      </c>
      <c r="E7550" t="s">
        <v>305</v>
      </c>
      <c r="F7550" t="s">
        <v>13</v>
      </c>
      <c r="G7550" t="s">
        <v>5633</v>
      </c>
      <c r="H7550" s="3">
        <v>0</v>
      </c>
      <c r="I7550" s="5">
        <v>43598</v>
      </c>
      <c r="J7550" s="5" t="str">
        <f t="shared" si="234"/>
        <v>September</v>
      </c>
      <c r="K7550" s="7">
        <f t="shared" si="235"/>
        <v>2019</v>
      </c>
      <c r="L7550" t="s">
        <v>6188</v>
      </c>
      <c r="M7550" t="s">
        <v>73</v>
      </c>
      <c r="N7550">
        <v>47201</v>
      </c>
      <c r="O7550">
        <v>788</v>
      </c>
      <c r="P7550" t="s">
        <v>5915</v>
      </c>
      <c r="Q7550">
        <v>7</v>
      </c>
      <c r="R7550">
        <v>3</v>
      </c>
      <c r="S7550" t="s">
        <v>75</v>
      </c>
      <c r="U7550">
        <v>7.32</v>
      </c>
      <c r="V7550">
        <v>15</v>
      </c>
      <c r="W7550" t="s">
        <v>33</v>
      </c>
      <c r="X7550" s="5">
        <v>43602</v>
      </c>
      <c r="Y7550" t="s">
        <v>39</v>
      </c>
      <c r="Z7550" t="s">
        <v>167</v>
      </c>
      <c r="AA7550" t="s">
        <v>64</v>
      </c>
    </row>
    <row r="7551" spans="1:27" x14ac:dyDescent="0.3">
      <c r="A7551">
        <v>4</v>
      </c>
      <c r="B7551" t="s">
        <v>43</v>
      </c>
      <c r="C7551">
        <v>6</v>
      </c>
      <c r="D7551" t="s">
        <v>50</v>
      </c>
      <c r="E7551" t="s">
        <v>305</v>
      </c>
      <c r="F7551" t="s">
        <v>13</v>
      </c>
      <c r="G7551" t="s">
        <v>5633</v>
      </c>
      <c r="H7551" s="3">
        <v>0</v>
      </c>
      <c r="I7551" s="5">
        <v>43598</v>
      </c>
      <c r="J7551" s="5" t="str">
        <f t="shared" si="234"/>
        <v>September</v>
      </c>
      <c r="K7551" s="7">
        <f t="shared" si="235"/>
        <v>2019</v>
      </c>
      <c r="L7551" t="s">
        <v>6188</v>
      </c>
      <c r="M7551" t="s">
        <v>73</v>
      </c>
      <c r="N7551">
        <v>47201</v>
      </c>
      <c r="O7551">
        <v>1275</v>
      </c>
      <c r="P7551" t="s">
        <v>4881</v>
      </c>
      <c r="Q7551">
        <v>159</v>
      </c>
      <c r="R7551">
        <v>3</v>
      </c>
      <c r="S7551" t="s">
        <v>75</v>
      </c>
      <c r="U7551">
        <v>158.75</v>
      </c>
      <c r="V7551">
        <v>588</v>
      </c>
      <c r="W7551" t="s">
        <v>33</v>
      </c>
      <c r="X7551" s="5">
        <v>43602</v>
      </c>
      <c r="Y7551" t="s">
        <v>39</v>
      </c>
      <c r="Z7551" t="s">
        <v>167</v>
      </c>
      <c r="AA7551" t="s">
        <v>52</v>
      </c>
    </row>
    <row r="7552" spans="1:27" x14ac:dyDescent="0.3">
      <c r="A7552">
        <v>5</v>
      </c>
      <c r="B7552" t="s">
        <v>43</v>
      </c>
      <c r="C7552">
        <v>6</v>
      </c>
      <c r="D7552" t="s">
        <v>26</v>
      </c>
      <c r="E7552" t="s">
        <v>27</v>
      </c>
      <c r="F7552" t="s">
        <v>13</v>
      </c>
      <c r="G7552" t="s">
        <v>8099</v>
      </c>
      <c r="H7552" s="3">
        <v>0</v>
      </c>
      <c r="I7552" s="5">
        <v>43479</v>
      </c>
      <c r="J7552" s="5" t="str">
        <f t="shared" si="234"/>
        <v>September</v>
      </c>
      <c r="K7552" s="7">
        <f t="shared" si="235"/>
        <v>2019</v>
      </c>
      <c r="L7552" t="s">
        <v>4580</v>
      </c>
      <c r="M7552" t="s">
        <v>30</v>
      </c>
      <c r="N7552">
        <v>90036</v>
      </c>
      <c r="O7552">
        <v>1691</v>
      </c>
      <c r="P7552" t="s">
        <v>2828</v>
      </c>
      <c r="Q7552">
        <v>70</v>
      </c>
      <c r="R7552">
        <v>5</v>
      </c>
      <c r="S7552" t="s">
        <v>32</v>
      </c>
      <c r="U7552">
        <v>69.7</v>
      </c>
      <c r="V7552">
        <v>155</v>
      </c>
      <c r="W7552" t="s">
        <v>19</v>
      </c>
      <c r="X7552" s="5">
        <v>43484</v>
      </c>
      <c r="Y7552" t="s">
        <v>39</v>
      </c>
      <c r="Z7552" t="s">
        <v>34</v>
      </c>
      <c r="AA7552" t="s">
        <v>64</v>
      </c>
    </row>
    <row r="7553" spans="1:27" x14ac:dyDescent="0.3">
      <c r="A7553">
        <v>0</v>
      </c>
      <c r="B7553" t="s">
        <v>10</v>
      </c>
      <c r="C7553">
        <v>0</v>
      </c>
      <c r="D7553" t="s">
        <v>26</v>
      </c>
      <c r="E7553" t="s">
        <v>450</v>
      </c>
      <c r="F7553" t="s">
        <v>13</v>
      </c>
      <c r="G7553" t="s">
        <v>7128</v>
      </c>
      <c r="H7553" s="3">
        <v>0.2</v>
      </c>
      <c r="I7553" s="5">
        <v>43750</v>
      </c>
      <c r="J7553" s="5" t="str">
        <f t="shared" si="234"/>
        <v>September</v>
      </c>
      <c r="K7553" s="7">
        <f t="shared" si="235"/>
        <v>2019</v>
      </c>
      <c r="L7553" t="s">
        <v>7295</v>
      </c>
      <c r="M7553" t="s">
        <v>16</v>
      </c>
      <c r="N7553">
        <v>28110</v>
      </c>
      <c r="O7553">
        <v>1788</v>
      </c>
      <c r="P7553" t="s">
        <v>7296</v>
      </c>
      <c r="Q7553">
        <v>3</v>
      </c>
      <c r="R7553">
        <v>2</v>
      </c>
      <c r="S7553" t="s">
        <v>18</v>
      </c>
      <c r="U7553">
        <v>2.69</v>
      </c>
      <c r="V7553">
        <v>8</v>
      </c>
      <c r="W7553" t="s">
        <v>76</v>
      </c>
      <c r="X7553" s="5">
        <v>43750</v>
      </c>
      <c r="Y7553" t="s">
        <v>773</v>
      </c>
      <c r="Z7553" t="s">
        <v>63</v>
      </c>
      <c r="AA7553" t="s">
        <v>64</v>
      </c>
    </row>
    <row r="7554" spans="1:27" x14ac:dyDescent="0.3">
      <c r="A7554">
        <v>3</v>
      </c>
      <c r="B7554" t="s">
        <v>10</v>
      </c>
      <c r="C7554">
        <v>3</v>
      </c>
      <c r="D7554" t="s">
        <v>11</v>
      </c>
      <c r="E7554" t="s">
        <v>888</v>
      </c>
      <c r="F7554" t="s">
        <v>13</v>
      </c>
      <c r="G7554" t="s">
        <v>172</v>
      </c>
      <c r="H7554" s="3">
        <v>0</v>
      </c>
      <c r="I7554" s="5">
        <v>43792</v>
      </c>
      <c r="J7554" s="5" t="str">
        <f t="shared" ref="J7554:J7617" si="236">TEXT($I$2,"mmmm")</f>
        <v>September</v>
      </c>
      <c r="K7554" s="7">
        <f t="shared" si="235"/>
        <v>2019</v>
      </c>
      <c r="L7554" t="s">
        <v>889</v>
      </c>
      <c r="M7554" t="s">
        <v>73</v>
      </c>
      <c r="N7554">
        <v>48187</v>
      </c>
      <c r="O7554">
        <v>458</v>
      </c>
      <c r="P7554" t="s">
        <v>890</v>
      </c>
      <c r="Q7554">
        <v>11</v>
      </c>
      <c r="R7554">
        <v>2</v>
      </c>
      <c r="S7554" t="s">
        <v>75</v>
      </c>
      <c r="U7554">
        <v>11.08</v>
      </c>
      <c r="V7554">
        <v>28</v>
      </c>
      <c r="W7554" t="s">
        <v>33</v>
      </c>
      <c r="X7554" s="5">
        <v>43795</v>
      </c>
      <c r="Y7554" t="s">
        <v>20</v>
      </c>
      <c r="Z7554" t="s">
        <v>156</v>
      </c>
      <c r="AA7554" t="s">
        <v>47</v>
      </c>
    </row>
    <row r="7555" spans="1:27" x14ac:dyDescent="0.3">
      <c r="A7555">
        <v>3</v>
      </c>
      <c r="B7555" t="s">
        <v>10</v>
      </c>
      <c r="C7555">
        <v>3</v>
      </c>
      <c r="D7555" t="s">
        <v>26</v>
      </c>
      <c r="E7555" t="s">
        <v>888</v>
      </c>
      <c r="F7555" t="s">
        <v>13</v>
      </c>
      <c r="G7555" t="s">
        <v>172</v>
      </c>
      <c r="H7555" s="3">
        <v>0</v>
      </c>
      <c r="I7555" s="5">
        <v>43792</v>
      </c>
      <c r="J7555" s="5" t="str">
        <f t="shared" si="236"/>
        <v>September</v>
      </c>
      <c r="K7555" s="7">
        <f t="shared" ref="K7555:K7618" si="237">YEAR(I7555)</f>
        <v>2019</v>
      </c>
      <c r="L7555" t="s">
        <v>889</v>
      </c>
      <c r="M7555" t="s">
        <v>73</v>
      </c>
      <c r="N7555">
        <v>48187</v>
      </c>
      <c r="O7555">
        <v>719</v>
      </c>
      <c r="P7555" t="s">
        <v>891</v>
      </c>
      <c r="Q7555">
        <v>138</v>
      </c>
      <c r="R7555">
        <v>8</v>
      </c>
      <c r="S7555" t="s">
        <v>75</v>
      </c>
      <c r="U7555">
        <v>138.19999999999999</v>
      </c>
      <c r="V7555">
        <v>288</v>
      </c>
      <c r="W7555" t="s">
        <v>33</v>
      </c>
      <c r="X7555" s="5">
        <v>43795</v>
      </c>
      <c r="Y7555" t="s">
        <v>20</v>
      </c>
      <c r="Z7555" t="s">
        <v>156</v>
      </c>
      <c r="AA7555" t="s">
        <v>54</v>
      </c>
    </row>
    <row r="7556" spans="1:27" x14ac:dyDescent="0.3">
      <c r="A7556">
        <v>4</v>
      </c>
      <c r="B7556" t="s">
        <v>43</v>
      </c>
      <c r="C7556">
        <v>6</v>
      </c>
      <c r="D7556" t="s">
        <v>11</v>
      </c>
      <c r="E7556" t="s">
        <v>305</v>
      </c>
      <c r="F7556" t="s">
        <v>13</v>
      </c>
      <c r="G7556" t="s">
        <v>1013</v>
      </c>
      <c r="H7556" s="3">
        <v>0.3</v>
      </c>
      <c r="I7556" s="5">
        <v>43593</v>
      </c>
      <c r="J7556" s="5" t="str">
        <f t="shared" si="236"/>
        <v>September</v>
      </c>
      <c r="K7556" s="7">
        <f t="shared" si="237"/>
        <v>2019</v>
      </c>
      <c r="L7556" t="s">
        <v>2429</v>
      </c>
      <c r="M7556" t="s">
        <v>102</v>
      </c>
      <c r="N7556">
        <v>43229</v>
      </c>
      <c r="O7556">
        <v>739</v>
      </c>
      <c r="P7556" t="s">
        <v>2104</v>
      </c>
      <c r="Q7556">
        <v>-2</v>
      </c>
      <c r="R7556">
        <v>2</v>
      </c>
      <c r="S7556" t="s">
        <v>104</v>
      </c>
      <c r="U7556">
        <v>-2.06</v>
      </c>
      <c r="V7556">
        <v>48</v>
      </c>
      <c r="W7556" t="s">
        <v>19</v>
      </c>
      <c r="X7556" s="5">
        <v>43597</v>
      </c>
      <c r="Y7556" t="s">
        <v>39</v>
      </c>
      <c r="Z7556" t="s">
        <v>309</v>
      </c>
      <c r="AA7556" t="s">
        <v>24</v>
      </c>
    </row>
    <row r="7557" spans="1:27" x14ac:dyDescent="0.3">
      <c r="A7557">
        <v>0</v>
      </c>
      <c r="B7557" t="s">
        <v>10</v>
      </c>
      <c r="C7557">
        <v>0</v>
      </c>
      <c r="D7557" t="s">
        <v>26</v>
      </c>
      <c r="E7557" t="s">
        <v>1413</v>
      </c>
      <c r="F7557" t="s">
        <v>13</v>
      </c>
      <c r="G7557" t="s">
        <v>791</v>
      </c>
      <c r="H7557" s="3">
        <v>0</v>
      </c>
      <c r="I7557" s="5">
        <v>43605</v>
      </c>
      <c r="J7557" s="5" t="str">
        <f t="shared" si="236"/>
        <v>September</v>
      </c>
      <c r="K7557" s="7">
        <f t="shared" si="237"/>
        <v>2019</v>
      </c>
      <c r="L7557" t="s">
        <v>5981</v>
      </c>
      <c r="M7557" t="s">
        <v>73</v>
      </c>
      <c r="N7557">
        <v>48183</v>
      </c>
      <c r="O7557">
        <v>1492</v>
      </c>
      <c r="P7557" t="s">
        <v>8172</v>
      </c>
      <c r="Q7557">
        <v>20</v>
      </c>
      <c r="R7557">
        <v>2</v>
      </c>
      <c r="S7557" t="s">
        <v>75</v>
      </c>
      <c r="U7557">
        <v>19.809999999999999</v>
      </c>
      <c r="V7557">
        <v>41</v>
      </c>
      <c r="W7557" t="s">
        <v>33</v>
      </c>
      <c r="X7557" s="5">
        <v>43605</v>
      </c>
      <c r="Y7557" t="s">
        <v>773</v>
      </c>
      <c r="Z7557" t="s">
        <v>156</v>
      </c>
      <c r="AA7557" t="s">
        <v>54</v>
      </c>
    </row>
    <row r="7558" spans="1:27" x14ac:dyDescent="0.3">
      <c r="A7558">
        <v>3</v>
      </c>
      <c r="B7558" t="s">
        <v>25</v>
      </c>
      <c r="C7558">
        <v>1</v>
      </c>
      <c r="D7558" t="s">
        <v>26</v>
      </c>
      <c r="E7558" t="s">
        <v>99</v>
      </c>
      <c r="F7558" t="s">
        <v>13</v>
      </c>
      <c r="G7558" t="s">
        <v>5300</v>
      </c>
      <c r="H7558" s="3">
        <v>0.2</v>
      </c>
      <c r="I7558" s="5">
        <v>43579</v>
      </c>
      <c r="J7558" s="5" t="str">
        <f t="shared" si="236"/>
        <v>September</v>
      </c>
      <c r="K7558" s="7">
        <f t="shared" si="237"/>
        <v>2019</v>
      </c>
      <c r="L7558" t="s">
        <v>5890</v>
      </c>
      <c r="M7558" t="s">
        <v>102</v>
      </c>
      <c r="N7558">
        <v>19143</v>
      </c>
      <c r="O7558">
        <v>66</v>
      </c>
      <c r="P7558" t="s">
        <v>5891</v>
      </c>
      <c r="Q7558">
        <v>12</v>
      </c>
      <c r="R7558">
        <v>2</v>
      </c>
      <c r="S7558" t="s">
        <v>104</v>
      </c>
      <c r="U7558">
        <v>12.41</v>
      </c>
      <c r="V7558">
        <v>99</v>
      </c>
      <c r="W7558" t="s">
        <v>33</v>
      </c>
      <c r="X7558" s="5">
        <v>43582</v>
      </c>
      <c r="Y7558" t="s">
        <v>130</v>
      </c>
      <c r="Z7558" t="s">
        <v>105</v>
      </c>
      <c r="AA7558" t="s">
        <v>56</v>
      </c>
    </row>
    <row r="7559" spans="1:27" x14ac:dyDescent="0.3">
      <c r="A7559">
        <v>3</v>
      </c>
      <c r="B7559" t="s">
        <v>25</v>
      </c>
      <c r="C7559">
        <v>1</v>
      </c>
      <c r="D7559" t="s">
        <v>26</v>
      </c>
      <c r="E7559" t="s">
        <v>99</v>
      </c>
      <c r="F7559" t="s">
        <v>13</v>
      </c>
      <c r="G7559" t="s">
        <v>5300</v>
      </c>
      <c r="H7559" s="3">
        <v>0.7</v>
      </c>
      <c r="I7559" s="5">
        <v>43579</v>
      </c>
      <c r="J7559" s="5" t="str">
        <f t="shared" si="236"/>
        <v>September</v>
      </c>
      <c r="K7559" s="7">
        <f t="shared" si="237"/>
        <v>2019</v>
      </c>
      <c r="L7559" t="s">
        <v>5890</v>
      </c>
      <c r="M7559" t="s">
        <v>102</v>
      </c>
      <c r="N7559">
        <v>19143</v>
      </c>
      <c r="O7559">
        <v>267</v>
      </c>
      <c r="P7559" t="s">
        <v>3985</v>
      </c>
      <c r="Q7559">
        <v>-1</v>
      </c>
      <c r="R7559">
        <v>2</v>
      </c>
      <c r="S7559" t="s">
        <v>104</v>
      </c>
      <c r="U7559">
        <v>-0.99</v>
      </c>
      <c r="V7559">
        <v>1</v>
      </c>
      <c r="W7559" t="s">
        <v>33</v>
      </c>
      <c r="X7559" s="5">
        <v>43582</v>
      </c>
      <c r="Y7559" t="s">
        <v>130</v>
      </c>
      <c r="Z7559" t="s">
        <v>105</v>
      </c>
      <c r="AA7559" t="s">
        <v>54</v>
      </c>
    </row>
    <row r="7560" spans="1:27" x14ac:dyDescent="0.3">
      <c r="A7560">
        <v>3</v>
      </c>
      <c r="B7560" t="s">
        <v>25</v>
      </c>
      <c r="C7560">
        <v>1</v>
      </c>
      <c r="D7560" t="s">
        <v>26</v>
      </c>
      <c r="E7560" t="s">
        <v>99</v>
      </c>
      <c r="F7560" t="s">
        <v>13</v>
      </c>
      <c r="G7560" t="s">
        <v>5300</v>
      </c>
      <c r="H7560" s="3">
        <v>0.7</v>
      </c>
      <c r="I7560" s="5">
        <v>43579</v>
      </c>
      <c r="J7560" s="5" t="str">
        <f t="shared" si="236"/>
        <v>September</v>
      </c>
      <c r="K7560" s="7">
        <f t="shared" si="237"/>
        <v>2019</v>
      </c>
      <c r="L7560" t="s">
        <v>5890</v>
      </c>
      <c r="M7560" t="s">
        <v>102</v>
      </c>
      <c r="N7560">
        <v>19143</v>
      </c>
      <c r="O7560">
        <v>705</v>
      </c>
      <c r="P7560" t="s">
        <v>2850</v>
      </c>
      <c r="Q7560">
        <v>-6</v>
      </c>
      <c r="R7560">
        <v>2</v>
      </c>
      <c r="S7560" t="s">
        <v>104</v>
      </c>
      <c r="U7560">
        <v>-5.76</v>
      </c>
      <c r="V7560">
        <v>8</v>
      </c>
      <c r="W7560" t="s">
        <v>33</v>
      </c>
      <c r="X7560" s="5">
        <v>43582</v>
      </c>
      <c r="Y7560" t="s">
        <v>130</v>
      </c>
      <c r="Z7560" t="s">
        <v>105</v>
      </c>
      <c r="AA7560" t="s">
        <v>54</v>
      </c>
    </row>
    <row r="7561" spans="1:27" x14ac:dyDescent="0.3">
      <c r="A7561">
        <v>1</v>
      </c>
      <c r="B7561" t="s">
        <v>25</v>
      </c>
      <c r="C7561">
        <v>0</v>
      </c>
      <c r="D7561" t="s">
        <v>11</v>
      </c>
      <c r="E7561" t="s">
        <v>700</v>
      </c>
      <c r="F7561" t="s">
        <v>13</v>
      </c>
      <c r="G7561" t="s">
        <v>6883</v>
      </c>
      <c r="H7561" s="3">
        <v>0.2</v>
      </c>
      <c r="I7561" s="5">
        <v>43719</v>
      </c>
      <c r="J7561" s="5" t="str">
        <f t="shared" si="236"/>
        <v>September</v>
      </c>
      <c r="K7561" s="7">
        <f t="shared" si="237"/>
        <v>2019</v>
      </c>
      <c r="L7561" t="s">
        <v>6925</v>
      </c>
      <c r="M7561" t="s">
        <v>30</v>
      </c>
      <c r="N7561">
        <v>90805</v>
      </c>
      <c r="O7561">
        <v>846</v>
      </c>
      <c r="P7561" t="s">
        <v>1923</v>
      </c>
      <c r="Q7561">
        <v>257</v>
      </c>
      <c r="R7561">
        <v>8</v>
      </c>
      <c r="S7561" t="s">
        <v>32</v>
      </c>
      <c r="U7561">
        <v>256.77999999999997</v>
      </c>
      <c r="V7561">
        <v>2054</v>
      </c>
      <c r="W7561" t="s">
        <v>76</v>
      </c>
      <c r="X7561" s="5">
        <v>43720</v>
      </c>
      <c r="Y7561" t="s">
        <v>773</v>
      </c>
      <c r="Z7561" t="s">
        <v>34</v>
      </c>
      <c r="AA7561" t="s">
        <v>24</v>
      </c>
    </row>
    <row r="7562" spans="1:27" x14ac:dyDescent="0.3">
      <c r="A7562">
        <v>1</v>
      </c>
      <c r="B7562" t="s">
        <v>25</v>
      </c>
      <c r="C7562">
        <v>0</v>
      </c>
      <c r="D7562" t="s">
        <v>26</v>
      </c>
      <c r="E7562" t="s">
        <v>700</v>
      </c>
      <c r="F7562" t="s">
        <v>13</v>
      </c>
      <c r="G7562" t="s">
        <v>6883</v>
      </c>
      <c r="H7562" s="3">
        <v>0</v>
      </c>
      <c r="I7562" s="5">
        <v>43719</v>
      </c>
      <c r="J7562" s="5" t="str">
        <f t="shared" si="236"/>
        <v>September</v>
      </c>
      <c r="K7562" s="7">
        <f t="shared" si="237"/>
        <v>2019</v>
      </c>
      <c r="L7562" t="s">
        <v>6925</v>
      </c>
      <c r="M7562" t="s">
        <v>30</v>
      </c>
      <c r="N7562">
        <v>90805</v>
      </c>
      <c r="O7562">
        <v>3</v>
      </c>
      <c r="P7562" t="s">
        <v>4266</v>
      </c>
      <c r="Q7562">
        <v>11</v>
      </c>
      <c r="R7562">
        <v>2</v>
      </c>
      <c r="S7562" t="s">
        <v>32</v>
      </c>
      <c r="U7562">
        <v>10.87</v>
      </c>
      <c r="V7562">
        <v>22</v>
      </c>
      <c r="W7562" t="s">
        <v>76</v>
      </c>
      <c r="X7562" s="5">
        <v>43720</v>
      </c>
      <c r="Y7562" t="s">
        <v>773</v>
      </c>
      <c r="Z7562" t="s">
        <v>34</v>
      </c>
      <c r="AA7562" t="s">
        <v>119</v>
      </c>
    </row>
    <row r="7563" spans="1:27" x14ac:dyDescent="0.3">
      <c r="A7563">
        <v>1</v>
      </c>
      <c r="B7563" t="s">
        <v>25</v>
      </c>
      <c r="C7563">
        <v>0</v>
      </c>
      <c r="D7563" t="s">
        <v>26</v>
      </c>
      <c r="E7563" t="s">
        <v>700</v>
      </c>
      <c r="F7563" t="s">
        <v>13</v>
      </c>
      <c r="G7563" t="s">
        <v>6883</v>
      </c>
      <c r="H7563" s="3">
        <v>0</v>
      </c>
      <c r="I7563" s="5">
        <v>43719</v>
      </c>
      <c r="J7563" s="5" t="str">
        <f t="shared" si="236"/>
        <v>September</v>
      </c>
      <c r="K7563" s="7">
        <f t="shared" si="237"/>
        <v>2019</v>
      </c>
      <c r="L7563" t="s">
        <v>6925</v>
      </c>
      <c r="M7563" t="s">
        <v>30</v>
      </c>
      <c r="N7563">
        <v>90805</v>
      </c>
      <c r="O7563">
        <v>1796</v>
      </c>
      <c r="P7563" t="s">
        <v>3091</v>
      </c>
      <c r="Q7563">
        <v>6</v>
      </c>
      <c r="R7563">
        <v>2</v>
      </c>
      <c r="S7563" t="s">
        <v>32</v>
      </c>
      <c r="U7563">
        <v>6.22</v>
      </c>
      <c r="V7563">
        <v>13</v>
      </c>
      <c r="W7563" t="s">
        <v>76</v>
      </c>
      <c r="X7563" s="5">
        <v>43720</v>
      </c>
      <c r="Y7563" t="s">
        <v>773</v>
      </c>
      <c r="Z7563" t="s">
        <v>34</v>
      </c>
      <c r="AA7563" t="s">
        <v>64</v>
      </c>
    </row>
    <row r="7564" spans="1:27" x14ac:dyDescent="0.3">
      <c r="A7564">
        <v>2</v>
      </c>
      <c r="B7564" t="s">
        <v>25</v>
      </c>
      <c r="C7564">
        <v>1</v>
      </c>
      <c r="D7564" t="s">
        <v>50</v>
      </c>
      <c r="E7564" t="s">
        <v>27</v>
      </c>
      <c r="F7564" t="s">
        <v>13</v>
      </c>
      <c r="G7564" t="s">
        <v>1901</v>
      </c>
      <c r="H7564" s="3">
        <v>0</v>
      </c>
      <c r="I7564" s="5">
        <v>43821</v>
      </c>
      <c r="J7564" s="5" t="str">
        <f t="shared" si="236"/>
        <v>September</v>
      </c>
      <c r="K7564" s="7">
        <f t="shared" si="237"/>
        <v>2019</v>
      </c>
      <c r="L7564" t="s">
        <v>4789</v>
      </c>
      <c r="M7564" t="s">
        <v>30</v>
      </c>
      <c r="N7564">
        <v>90008</v>
      </c>
      <c r="O7564">
        <v>956</v>
      </c>
      <c r="P7564" t="s">
        <v>4790</v>
      </c>
      <c r="Q7564">
        <v>142</v>
      </c>
      <c r="R7564">
        <v>5</v>
      </c>
      <c r="S7564" t="s">
        <v>32</v>
      </c>
      <c r="U7564">
        <v>142.47999999999999</v>
      </c>
      <c r="V7564">
        <v>475</v>
      </c>
      <c r="W7564" t="s">
        <v>19</v>
      </c>
      <c r="X7564" s="5">
        <v>43823</v>
      </c>
      <c r="Y7564" t="s">
        <v>130</v>
      </c>
      <c r="Z7564" t="s">
        <v>34</v>
      </c>
      <c r="AA7564" t="s">
        <v>113</v>
      </c>
    </row>
    <row r="7565" spans="1:27" x14ac:dyDescent="0.3">
      <c r="A7565">
        <v>1</v>
      </c>
      <c r="B7565" t="s">
        <v>10</v>
      </c>
      <c r="C7565">
        <v>1</v>
      </c>
      <c r="D7565" t="s">
        <v>50</v>
      </c>
      <c r="E7565" t="s">
        <v>6673</v>
      </c>
      <c r="F7565" t="s">
        <v>13</v>
      </c>
      <c r="G7565" t="s">
        <v>797</v>
      </c>
      <c r="H7565" s="3">
        <v>0.2</v>
      </c>
      <c r="I7565" s="5">
        <v>43810</v>
      </c>
      <c r="J7565" s="5" t="str">
        <f t="shared" si="236"/>
        <v>September</v>
      </c>
      <c r="K7565" s="7">
        <f t="shared" si="237"/>
        <v>2019</v>
      </c>
      <c r="L7565" t="s">
        <v>6674</v>
      </c>
      <c r="M7565" t="s">
        <v>73</v>
      </c>
      <c r="N7565">
        <v>60067</v>
      </c>
      <c r="O7565">
        <v>602</v>
      </c>
      <c r="P7565" t="s">
        <v>4785</v>
      </c>
      <c r="Q7565">
        <v>23</v>
      </c>
      <c r="R7565">
        <v>7</v>
      </c>
      <c r="S7565" t="s">
        <v>75</v>
      </c>
      <c r="U7565">
        <v>23.26</v>
      </c>
      <c r="V7565">
        <v>116</v>
      </c>
      <c r="W7565" t="s">
        <v>33</v>
      </c>
      <c r="X7565" s="5">
        <v>43811</v>
      </c>
      <c r="Y7565" t="s">
        <v>130</v>
      </c>
      <c r="Z7565" t="s">
        <v>139</v>
      </c>
      <c r="AA7565" t="s">
        <v>113</v>
      </c>
    </row>
    <row r="7566" spans="1:27" x14ac:dyDescent="0.3">
      <c r="A7566">
        <v>3</v>
      </c>
      <c r="B7566" t="s">
        <v>10</v>
      </c>
      <c r="C7566">
        <v>3</v>
      </c>
      <c r="D7566" t="s">
        <v>11</v>
      </c>
      <c r="E7566" t="s">
        <v>1885</v>
      </c>
      <c r="F7566" t="s">
        <v>13</v>
      </c>
      <c r="G7566" t="s">
        <v>988</v>
      </c>
      <c r="H7566" s="3">
        <v>0.6</v>
      </c>
      <c r="I7566" s="5">
        <v>43620</v>
      </c>
      <c r="J7566" s="5" t="str">
        <f t="shared" si="236"/>
        <v>September</v>
      </c>
      <c r="K7566" s="7">
        <f t="shared" si="237"/>
        <v>2019</v>
      </c>
      <c r="L7566" t="s">
        <v>1886</v>
      </c>
      <c r="M7566" t="s">
        <v>73</v>
      </c>
      <c r="N7566">
        <v>75034</v>
      </c>
      <c r="O7566">
        <v>1183</v>
      </c>
      <c r="P7566" t="s">
        <v>1887</v>
      </c>
      <c r="Q7566">
        <v>-17</v>
      </c>
      <c r="R7566">
        <v>6</v>
      </c>
      <c r="S7566" t="s">
        <v>75</v>
      </c>
      <c r="U7566">
        <v>-17.440000000000001</v>
      </c>
      <c r="V7566">
        <v>30</v>
      </c>
      <c r="W7566" t="s">
        <v>19</v>
      </c>
      <c r="X7566" s="5">
        <v>43623</v>
      </c>
      <c r="Y7566" t="s">
        <v>20</v>
      </c>
      <c r="Z7566" t="s">
        <v>77</v>
      </c>
      <c r="AA7566" t="s">
        <v>47</v>
      </c>
    </row>
    <row r="7567" spans="1:27" x14ac:dyDescent="0.3">
      <c r="A7567">
        <v>6</v>
      </c>
      <c r="B7567" t="s">
        <v>10</v>
      </c>
      <c r="C7567">
        <v>6</v>
      </c>
      <c r="D7567" t="s">
        <v>26</v>
      </c>
      <c r="E7567" t="s">
        <v>1382</v>
      </c>
      <c r="F7567" t="s">
        <v>13</v>
      </c>
      <c r="G7567" t="s">
        <v>8114</v>
      </c>
      <c r="H7567" s="3">
        <v>0.2</v>
      </c>
      <c r="I7567" s="5">
        <v>43741</v>
      </c>
      <c r="J7567" s="5" t="str">
        <f t="shared" si="236"/>
        <v>September</v>
      </c>
      <c r="K7567" s="7">
        <f t="shared" si="237"/>
        <v>2019</v>
      </c>
      <c r="L7567" t="s">
        <v>4379</v>
      </c>
      <c r="M7567" t="s">
        <v>16</v>
      </c>
      <c r="N7567">
        <v>33012</v>
      </c>
      <c r="O7567">
        <v>1811</v>
      </c>
      <c r="P7567" t="s">
        <v>4380</v>
      </c>
      <c r="Q7567">
        <v>5</v>
      </c>
      <c r="R7567">
        <v>3</v>
      </c>
      <c r="S7567" t="s">
        <v>18</v>
      </c>
      <c r="U7567">
        <v>5.44</v>
      </c>
      <c r="V7567">
        <v>16</v>
      </c>
      <c r="W7567" t="s">
        <v>19</v>
      </c>
      <c r="X7567" s="5">
        <v>43747</v>
      </c>
      <c r="Y7567" t="s">
        <v>39</v>
      </c>
      <c r="Z7567" t="s">
        <v>40</v>
      </c>
      <c r="AA7567" t="s">
        <v>64</v>
      </c>
    </row>
    <row r="7568" spans="1:27" x14ac:dyDescent="0.3">
      <c r="A7568">
        <v>6</v>
      </c>
      <c r="B7568" t="s">
        <v>10</v>
      </c>
      <c r="C7568">
        <v>6</v>
      </c>
      <c r="D7568" t="s">
        <v>26</v>
      </c>
      <c r="E7568" t="s">
        <v>1382</v>
      </c>
      <c r="F7568" t="s">
        <v>13</v>
      </c>
      <c r="G7568" t="s">
        <v>8114</v>
      </c>
      <c r="H7568" s="3">
        <v>0.2</v>
      </c>
      <c r="I7568" s="5">
        <v>43741</v>
      </c>
      <c r="J7568" s="5" t="str">
        <f t="shared" si="236"/>
        <v>September</v>
      </c>
      <c r="K7568" s="7">
        <f t="shared" si="237"/>
        <v>2019</v>
      </c>
      <c r="L7568" t="s">
        <v>4379</v>
      </c>
      <c r="M7568" t="s">
        <v>16</v>
      </c>
      <c r="N7568">
        <v>33012</v>
      </c>
      <c r="O7568">
        <v>860</v>
      </c>
      <c r="P7568" t="s">
        <v>1312</v>
      </c>
      <c r="Q7568">
        <v>1</v>
      </c>
      <c r="R7568">
        <v>5</v>
      </c>
      <c r="S7568" t="s">
        <v>18</v>
      </c>
      <c r="U7568">
        <v>1.1200000000000001</v>
      </c>
      <c r="V7568">
        <v>18</v>
      </c>
      <c r="W7568" t="s">
        <v>19</v>
      </c>
      <c r="X7568" s="5">
        <v>43747</v>
      </c>
      <c r="Y7568" t="s">
        <v>39</v>
      </c>
      <c r="Z7568" t="s">
        <v>40</v>
      </c>
      <c r="AA7568" t="s">
        <v>56</v>
      </c>
    </row>
    <row r="7569" spans="1:27" x14ac:dyDescent="0.3">
      <c r="A7569">
        <v>2</v>
      </c>
      <c r="B7569" t="s">
        <v>25</v>
      </c>
      <c r="C7569">
        <v>1</v>
      </c>
      <c r="D7569" t="s">
        <v>11</v>
      </c>
      <c r="E7569" t="s">
        <v>88</v>
      </c>
      <c r="F7569" t="s">
        <v>13</v>
      </c>
      <c r="G7569" t="s">
        <v>5293</v>
      </c>
      <c r="H7569" s="3">
        <v>0.15</v>
      </c>
      <c r="I7569" s="5">
        <v>43556</v>
      </c>
      <c r="J7569" s="5" t="str">
        <f t="shared" si="236"/>
        <v>September</v>
      </c>
      <c r="K7569" s="7">
        <f t="shared" si="237"/>
        <v>2019</v>
      </c>
      <c r="L7569" t="s">
        <v>5294</v>
      </c>
      <c r="M7569" t="s">
        <v>30</v>
      </c>
      <c r="N7569">
        <v>94110</v>
      </c>
      <c r="O7569">
        <v>1390</v>
      </c>
      <c r="P7569" t="s">
        <v>2215</v>
      </c>
      <c r="Q7569">
        <v>85</v>
      </c>
      <c r="R7569">
        <v>8</v>
      </c>
      <c r="S7569" t="s">
        <v>32</v>
      </c>
      <c r="U7569">
        <v>85.18</v>
      </c>
      <c r="V7569">
        <v>483</v>
      </c>
      <c r="W7569" t="s">
        <v>33</v>
      </c>
      <c r="X7569" s="5">
        <v>43558</v>
      </c>
      <c r="Y7569" t="s">
        <v>130</v>
      </c>
      <c r="Z7569" t="s">
        <v>34</v>
      </c>
      <c r="AA7569" t="s">
        <v>22</v>
      </c>
    </row>
    <row r="7570" spans="1:27" x14ac:dyDescent="0.3">
      <c r="A7570">
        <v>2</v>
      </c>
      <c r="B7570" t="s">
        <v>25</v>
      </c>
      <c r="C7570">
        <v>1</v>
      </c>
      <c r="D7570" t="s">
        <v>50</v>
      </c>
      <c r="E7570" t="s">
        <v>88</v>
      </c>
      <c r="F7570" t="s">
        <v>13</v>
      </c>
      <c r="G7570" t="s">
        <v>5293</v>
      </c>
      <c r="H7570" s="3">
        <v>0.2</v>
      </c>
      <c r="I7570" s="5">
        <v>43556</v>
      </c>
      <c r="J7570" s="5" t="str">
        <f t="shared" si="236"/>
        <v>September</v>
      </c>
      <c r="K7570" s="7">
        <f t="shared" si="237"/>
        <v>2019</v>
      </c>
      <c r="L7570" t="s">
        <v>5294</v>
      </c>
      <c r="M7570" t="s">
        <v>30</v>
      </c>
      <c r="N7570">
        <v>94110</v>
      </c>
      <c r="O7570">
        <v>476</v>
      </c>
      <c r="P7570" t="s">
        <v>4760</v>
      </c>
      <c r="Q7570">
        <v>360</v>
      </c>
      <c r="R7570">
        <v>2</v>
      </c>
      <c r="S7570" t="s">
        <v>32</v>
      </c>
      <c r="U7570">
        <v>360</v>
      </c>
      <c r="V7570">
        <v>4800</v>
      </c>
      <c r="W7570" t="s">
        <v>33</v>
      </c>
      <c r="X7570" s="5">
        <v>43558</v>
      </c>
      <c r="Y7570" t="s">
        <v>130</v>
      </c>
      <c r="Z7570" t="s">
        <v>34</v>
      </c>
      <c r="AA7570" t="s">
        <v>422</v>
      </c>
    </row>
    <row r="7571" spans="1:27" x14ac:dyDescent="0.3">
      <c r="A7571">
        <v>6</v>
      </c>
      <c r="B7571" t="s">
        <v>10</v>
      </c>
      <c r="C7571">
        <v>6</v>
      </c>
      <c r="D7571" t="s">
        <v>11</v>
      </c>
      <c r="E7571" t="s">
        <v>99</v>
      </c>
      <c r="F7571" t="s">
        <v>13</v>
      </c>
      <c r="G7571" t="s">
        <v>1088</v>
      </c>
      <c r="H7571" s="3">
        <v>0.4</v>
      </c>
      <c r="I7571" s="5">
        <v>43776</v>
      </c>
      <c r="J7571" s="5" t="str">
        <f t="shared" si="236"/>
        <v>September</v>
      </c>
      <c r="K7571" s="7">
        <f t="shared" si="237"/>
        <v>2019</v>
      </c>
      <c r="L7571" t="s">
        <v>2457</v>
      </c>
      <c r="M7571" t="s">
        <v>102</v>
      </c>
      <c r="N7571">
        <v>19120</v>
      </c>
      <c r="O7571">
        <v>314</v>
      </c>
      <c r="P7571" t="s">
        <v>2111</v>
      </c>
      <c r="Q7571">
        <v>-140</v>
      </c>
      <c r="R7571">
        <v>4</v>
      </c>
      <c r="S7571" t="s">
        <v>104</v>
      </c>
      <c r="U7571">
        <v>-140.13999999999999</v>
      </c>
      <c r="V7571">
        <v>350</v>
      </c>
      <c r="W7571" t="s">
        <v>19</v>
      </c>
      <c r="X7571" s="5">
        <v>43782</v>
      </c>
      <c r="Y7571" t="s">
        <v>39</v>
      </c>
      <c r="Z7571" t="s">
        <v>105</v>
      </c>
      <c r="AA7571" t="s">
        <v>41</v>
      </c>
    </row>
    <row r="7572" spans="1:27" x14ac:dyDescent="0.3">
      <c r="A7572">
        <v>6</v>
      </c>
      <c r="B7572" t="s">
        <v>10</v>
      </c>
      <c r="C7572">
        <v>6</v>
      </c>
      <c r="D7572" t="s">
        <v>50</v>
      </c>
      <c r="E7572" t="s">
        <v>99</v>
      </c>
      <c r="F7572" t="s">
        <v>13</v>
      </c>
      <c r="G7572" t="s">
        <v>1088</v>
      </c>
      <c r="H7572" s="3">
        <v>0.4</v>
      </c>
      <c r="I7572" s="5">
        <v>43776</v>
      </c>
      <c r="J7572" s="5" t="str">
        <f t="shared" si="236"/>
        <v>September</v>
      </c>
      <c r="K7572" s="7">
        <f t="shared" si="237"/>
        <v>2019</v>
      </c>
      <c r="L7572" t="s">
        <v>2457</v>
      </c>
      <c r="M7572" t="s">
        <v>102</v>
      </c>
      <c r="N7572">
        <v>19120</v>
      </c>
      <c r="O7572">
        <v>940</v>
      </c>
      <c r="P7572" t="s">
        <v>4738</v>
      </c>
      <c r="Q7572">
        <v>-72</v>
      </c>
      <c r="R7572">
        <v>5</v>
      </c>
      <c r="S7572" t="s">
        <v>104</v>
      </c>
      <c r="U7572">
        <v>-71.989999999999995</v>
      </c>
      <c r="V7572">
        <v>360</v>
      </c>
      <c r="W7572" t="s">
        <v>19</v>
      </c>
      <c r="X7572" s="5">
        <v>43782</v>
      </c>
      <c r="Y7572" t="s">
        <v>39</v>
      </c>
      <c r="Z7572" t="s">
        <v>105</v>
      </c>
      <c r="AA7572" t="s">
        <v>52</v>
      </c>
    </row>
    <row r="7573" spans="1:27" x14ac:dyDescent="0.3">
      <c r="A7573">
        <v>4</v>
      </c>
      <c r="B7573" t="s">
        <v>43</v>
      </c>
      <c r="C7573">
        <v>6</v>
      </c>
      <c r="D7573" t="s">
        <v>50</v>
      </c>
      <c r="E7573" t="s">
        <v>99</v>
      </c>
      <c r="F7573" t="s">
        <v>13</v>
      </c>
      <c r="G7573" t="s">
        <v>1951</v>
      </c>
      <c r="H7573" s="3">
        <v>0.4</v>
      </c>
      <c r="I7573" s="5">
        <v>43716</v>
      </c>
      <c r="J7573" s="5" t="str">
        <f t="shared" si="236"/>
        <v>September</v>
      </c>
      <c r="K7573" s="7">
        <f t="shared" si="237"/>
        <v>2019</v>
      </c>
      <c r="L7573" t="s">
        <v>5083</v>
      </c>
      <c r="M7573" t="s">
        <v>102</v>
      </c>
      <c r="N7573">
        <v>19134</v>
      </c>
      <c r="O7573">
        <v>34</v>
      </c>
      <c r="P7573" t="s">
        <v>4798</v>
      </c>
      <c r="Q7573">
        <v>-47</v>
      </c>
      <c r="R7573">
        <v>2</v>
      </c>
      <c r="S7573" t="s">
        <v>104</v>
      </c>
      <c r="U7573">
        <v>-47.4</v>
      </c>
      <c r="V7573">
        <v>259</v>
      </c>
      <c r="W7573" t="s">
        <v>19</v>
      </c>
      <c r="X7573" s="5">
        <v>43720</v>
      </c>
      <c r="Y7573" t="s">
        <v>39</v>
      </c>
      <c r="Z7573" t="s">
        <v>105</v>
      </c>
      <c r="AA7573" t="s">
        <v>52</v>
      </c>
    </row>
    <row r="7574" spans="1:27" x14ac:dyDescent="0.3">
      <c r="A7574">
        <v>4</v>
      </c>
      <c r="B7574" t="s">
        <v>25</v>
      </c>
      <c r="C7574">
        <v>3</v>
      </c>
      <c r="D7574" t="s">
        <v>26</v>
      </c>
      <c r="E7574" t="s">
        <v>2062</v>
      </c>
      <c r="F7574" t="s">
        <v>13</v>
      </c>
      <c r="G7574" t="s">
        <v>490</v>
      </c>
      <c r="H7574" s="3">
        <v>0</v>
      </c>
      <c r="I7574" s="5">
        <v>43781</v>
      </c>
      <c r="J7574" s="5" t="str">
        <f t="shared" si="236"/>
        <v>September</v>
      </c>
      <c r="K7574" s="7">
        <f t="shared" si="237"/>
        <v>2019</v>
      </c>
      <c r="L7574" t="s">
        <v>3622</v>
      </c>
      <c r="M7574" t="s">
        <v>30</v>
      </c>
      <c r="N7574">
        <v>98632</v>
      </c>
      <c r="O7574">
        <v>663</v>
      </c>
      <c r="P7574" t="s">
        <v>1186</v>
      </c>
      <c r="Q7574">
        <v>22</v>
      </c>
      <c r="R7574">
        <v>2</v>
      </c>
      <c r="S7574" t="s">
        <v>32</v>
      </c>
      <c r="U7574">
        <v>22.07</v>
      </c>
      <c r="V7574">
        <v>76</v>
      </c>
      <c r="W7574" t="s">
        <v>19</v>
      </c>
      <c r="X7574" s="5">
        <v>43785</v>
      </c>
      <c r="Y7574" t="s">
        <v>20</v>
      </c>
      <c r="Z7574" t="s">
        <v>69</v>
      </c>
      <c r="AA7574" t="s">
        <v>56</v>
      </c>
    </row>
    <row r="7575" spans="1:27" x14ac:dyDescent="0.3">
      <c r="A7575">
        <v>4</v>
      </c>
      <c r="B7575" t="s">
        <v>25</v>
      </c>
      <c r="C7575">
        <v>3</v>
      </c>
      <c r="D7575" t="s">
        <v>26</v>
      </c>
      <c r="E7575" t="s">
        <v>2062</v>
      </c>
      <c r="F7575" t="s">
        <v>13</v>
      </c>
      <c r="G7575" t="s">
        <v>490</v>
      </c>
      <c r="H7575" s="3">
        <v>0</v>
      </c>
      <c r="I7575" s="5">
        <v>43781</v>
      </c>
      <c r="J7575" s="5" t="str">
        <f t="shared" si="236"/>
        <v>September</v>
      </c>
      <c r="K7575" s="7">
        <f t="shared" si="237"/>
        <v>2019</v>
      </c>
      <c r="L7575" t="s">
        <v>3622</v>
      </c>
      <c r="M7575" t="s">
        <v>30</v>
      </c>
      <c r="N7575">
        <v>98632</v>
      </c>
      <c r="O7575">
        <v>1507</v>
      </c>
      <c r="P7575" t="s">
        <v>346</v>
      </c>
      <c r="Q7575">
        <v>9</v>
      </c>
      <c r="R7575">
        <v>3</v>
      </c>
      <c r="S7575" t="s">
        <v>32</v>
      </c>
      <c r="U7575">
        <v>9.1199999999999992</v>
      </c>
      <c r="V7575">
        <v>18</v>
      </c>
      <c r="W7575" t="s">
        <v>19</v>
      </c>
      <c r="X7575" s="5">
        <v>43785</v>
      </c>
      <c r="Y7575" t="s">
        <v>20</v>
      </c>
      <c r="Z7575" t="s">
        <v>69</v>
      </c>
      <c r="AA7575" t="s">
        <v>176</v>
      </c>
    </row>
    <row r="7576" spans="1:27" x14ac:dyDescent="0.3">
      <c r="A7576">
        <v>4</v>
      </c>
      <c r="B7576" t="s">
        <v>43</v>
      </c>
      <c r="C7576">
        <v>6</v>
      </c>
      <c r="D7576" t="s">
        <v>11</v>
      </c>
      <c r="E7576" t="s">
        <v>667</v>
      </c>
      <c r="F7576" t="s">
        <v>13</v>
      </c>
      <c r="G7576" t="s">
        <v>398</v>
      </c>
      <c r="H7576" s="3">
        <v>0</v>
      </c>
      <c r="I7576" s="5">
        <v>43750</v>
      </c>
      <c r="J7576" s="5" t="str">
        <f t="shared" si="236"/>
        <v>September</v>
      </c>
      <c r="K7576" s="7">
        <f t="shared" si="237"/>
        <v>2019</v>
      </c>
      <c r="L7576" t="s">
        <v>2310</v>
      </c>
      <c r="M7576" t="s">
        <v>102</v>
      </c>
      <c r="N7576">
        <v>8701</v>
      </c>
      <c r="O7576">
        <v>497</v>
      </c>
      <c r="P7576" t="s">
        <v>1681</v>
      </c>
      <c r="Q7576">
        <v>17</v>
      </c>
      <c r="R7576">
        <v>2</v>
      </c>
      <c r="S7576" t="s">
        <v>104</v>
      </c>
      <c r="U7576">
        <v>17.41</v>
      </c>
      <c r="V7576">
        <v>40</v>
      </c>
      <c r="W7576" t="s">
        <v>19</v>
      </c>
      <c r="X7576" s="5">
        <v>43754</v>
      </c>
      <c r="Y7576" t="s">
        <v>39</v>
      </c>
      <c r="Z7576" t="s">
        <v>485</v>
      </c>
      <c r="AA7576" t="s">
        <v>47</v>
      </c>
    </row>
    <row r="7577" spans="1:27" x14ac:dyDescent="0.3">
      <c r="A7577">
        <v>4</v>
      </c>
      <c r="B7577" t="s">
        <v>43</v>
      </c>
      <c r="C7577">
        <v>6</v>
      </c>
      <c r="D7577" t="s">
        <v>11</v>
      </c>
      <c r="E7577" t="s">
        <v>667</v>
      </c>
      <c r="F7577" t="s">
        <v>13</v>
      </c>
      <c r="G7577" t="s">
        <v>398</v>
      </c>
      <c r="H7577" s="3">
        <v>0</v>
      </c>
      <c r="I7577" s="5">
        <v>43750</v>
      </c>
      <c r="J7577" s="5" t="str">
        <f t="shared" si="236"/>
        <v>September</v>
      </c>
      <c r="K7577" s="7">
        <f t="shared" si="237"/>
        <v>2019</v>
      </c>
      <c r="L7577" t="s">
        <v>2310</v>
      </c>
      <c r="M7577" t="s">
        <v>102</v>
      </c>
      <c r="N7577">
        <v>8701</v>
      </c>
      <c r="O7577">
        <v>735</v>
      </c>
      <c r="P7577" t="s">
        <v>2347</v>
      </c>
      <c r="Q7577">
        <v>129</v>
      </c>
      <c r="R7577">
        <v>5</v>
      </c>
      <c r="S7577" t="s">
        <v>104</v>
      </c>
      <c r="U7577">
        <v>129.29</v>
      </c>
      <c r="V7577">
        <v>2155</v>
      </c>
      <c r="W7577" t="s">
        <v>19</v>
      </c>
      <c r="X7577" s="5">
        <v>43754</v>
      </c>
      <c r="Y7577" t="s">
        <v>39</v>
      </c>
      <c r="Z7577" t="s">
        <v>485</v>
      </c>
      <c r="AA7577" t="s">
        <v>22</v>
      </c>
    </row>
    <row r="7578" spans="1:27" x14ac:dyDescent="0.3">
      <c r="A7578">
        <v>4</v>
      </c>
      <c r="B7578" t="s">
        <v>43</v>
      </c>
      <c r="C7578">
        <v>6</v>
      </c>
      <c r="D7578" t="s">
        <v>26</v>
      </c>
      <c r="E7578" t="s">
        <v>667</v>
      </c>
      <c r="F7578" t="s">
        <v>13</v>
      </c>
      <c r="G7578" t="s">
        <v>398</v>
      </c>
      <c r="H7578" s="3">
        <v>0</v>
      </c>
      <c r="I7578" s="5">
        <v>43750</v>
      </c>
      <c r="J7578" s="5" t="str">
        <f t="shared" si="236"/>
        <v>September</v>
      </c>
      <c r="K7578" s="7">
        <f t="shared" si="237"/>
        <v>2019</v>
      </c>
      <c r="L7578" t="s">
        <v>2310</v>
      </c>
      <c r="M7578" t="s">
        <v>102</v>
      </c>
      <c r="N7578">
        <v>8701</v>
      </c>
      <c r="O7578">
        <v>1219</v>
      </c>
      <c r="P7578" t="s">
        <v>308</v>
      </c>
      <c r="Q7578">
        <v>9</v>
      </c>
      <c r="R7578">
        <v>5</v>
      </c>
      <c r="S7578" t="s">
        <v>104</v>
      </c>
      <c r="U7578">
        <v>8.77</v>
      </c>
      <c r="V7578">
        <v>18</v>
      </c>
      <c r="W7578" t="s">
        <v>19</v>
      </c>
      <c r="X7578" s="5">
        <v>43754</v>
      </c>
      <c r="Y7578" t="s">
        <v>39</v>
      </c>
      <c r="Z7578" t="s">
        <v>485</v>
      </c>
      <c r="AA7578" t="s">
        <v>176</v>
      </c>
    </row>
    <row r="7579" spans="1:27" x14ac:dyDescent="0.3">
      <c r="A7579">
        <v>4</v>
      </c>
      <c r="B7579" t="s">
        <v>43</v>
      </c>
      <c r="C7579">
        <v>6</v>
      </c>
      <c r="D7579" t="s">
        <v>50</v>
      </c>
      <c r="E7579" t="s">
        <v>667</v>
      </c>
      <c r="F7579" t="s">
        <v>13</v>
      </c>
      <c r="G7579" t="s">
        <v>398</v>
      </c>
      <c r="H7579" s="3">
        <v>0</v>
      </c>
      <c r="I7579" s="5">
        <v>43750</v>
      </c>
      <c r="J7579" s="5" t="str">
        <f t="shared" si="236"/>
        <v>September</v>
      </c>
      <c r="K7579" s="7">
        <f t="shared" si="237"/>
        <v>2019</v>
      </c>
      <c r="L7579" t="s">
        <v>2310</v>
      </c>
      <c r="M7579" t="s">
        <v>102</v>
      </c>
      <c r="N7579">
        <v>8701</v>
      </c>
      <c r="O7579">
        <v>916</v>
      </c>
      <c r="P7579" t="s">
        <v>160</v>
      </c>
      <c r="Q7579">
        <v>5</v>
      </c>
      <c r="R7579">
        <v>3</v>
      </c>
      <c r="S7579" t="s">
        <v>104</v>
      </c>
      <c r="U7579">
        <v>4.95</v>
      </c>
      <c r="V7579">
        <v>45</v>
      </c>
      <c r="W7579" t="s">
        <v>19</v>
      </c>
      <c r="X7579" s="5">
        <v>43754</v>
      </c>
      <c r="Y7579" t="s">
        <v>39</v>
      </c>
      <c r="Z7579" t="s">
        <v>485</v>
      </c>
      <c r="AA7579" t="s">
        <v>113</v>
      </c>
    </row>
    <row r="7580" spans="1:27" x14ac:dyDescent="0.3">
      <c r="A7580">
        <v>2</v>
      </c>
      <c r="B7580" t="s">
        <v>25</v>
      </c>
      <c r="C7580">
        <v>1</v>
      </c>
      <c r="D7580" t="s">
        <v>26</v>
      </c>
      <c r="E7580" t="s">
        <v>3129</v>
      </c>
      <c r="F7580" t="s">
        <v>13</v>
      </c>
      <c r="G7580" t="s">
        <v>1673</v>
      </c>
      <c r="H7580" s="3">
        <v>0</v>
      </c>
      <c r="I7580" s="5">
        <v>43654</v>
      </c>
      <c r="J7580" s="5" t="str">
        <f t="shared" si="236"/>
        <v>September</v>
      </c>
      <c r="K7580" s="7">
        <f t="shared" si="237"/>
        <v>2019</v>
      </c>
      <c r="L7580" t="s">
        <v>3130</v>
      </c>
      <c r="M7580" t="s">
        <v>30</v>
      </c>
      <c r="N7580">
        <v>94403</v>
      </c>
      <c r="O7580">
        <v>193</v>
      </c>
      <c r="P7580" t="s">
        <v>168</v>
      </c>
      <c r="Q7580">
        <v>35</v>
      </c>
      <c r="R7580">
        <v>6</v>
      </c>
      <c r="S7580" t="s">
        <v>32</v>
      </c>
      <c r="U7580">
        <v>35.33</v>
      </c>
      <c r="V7580">
        <v>75</v>
      </c>
      <c r="W7580" t="s">
        <v>19</v>
      </c>
      <c r="X7580" s="5">
        <v>43656</v>
      </c>
      <c r="Y7580" t="s">
        <v>130</v>
      </c>
      <c r="Z7580" t="s">
        <v>34</v>
      </c>
      <c r="AA7580" t="s">
        <v>35</v>
      </c>
    </row>
    <row r="7581" spans="1:27" x14ac:dyDescent="0.3">
      <c r="A7581">
        <v>5</v>
      </c>
      <c r="B7581" t="s">
        <v>43</v>
      </c>
      <c r="C7581">
        <v>6</v>
      </c>
      <c r="D7581" t="s">
        <v>11</v>
      </c>
      <c r="E7581" t="s">
        <v>122</v>
      </c>
      <c r="F7581" t="s">
        <v>13</v>
      </c>
      <c r="G7581" t="s">
        <v>8117</v>
      </c>
      <c r="H7581" s="3">
        <v>0.3</v>
      </c>
      <c r="I7581" s="5">
        <v>43794</v>
      </c>
      <c r="J7581" s="5" t="str">
        <f t="shared" si="236"/>
        <v>September</v>
      </c>
      <c r="K7581" s="7">
        <f t="shared" si="237"/>
        <v>2019</v>
      </c>
      <c r="L7581" t="s">
        <v>2229</v>
      </c>
      <c r="M7581" t="s">
        <v>73</v>
      </c>
      <c r="N7581">
        <v>77070</v>
      </c>
      <c r="O7581">
        <v>832</v>
      </c>
      <c r="P7581" t="s">
        <v>2230</v>
      </c>
      <c r="Q7581">
        <v>-24</v>
      </c>
      <c r="R7581">
        <v>5</v>
      </c>
      <c r="S7581" t="s">
        <v>75</v>
      </c>
      <c r="U7581">
        <v>-24.4</v>
      </c>
      <c r="V7581">
        <v>854</v>
      </c>
      <c r="W7581" t="s">
        <v>19</v>
      </c>
      <c r="X7581" s="5">
        <v>43799</v>
      </c>
      <c r="Y7581" t="s">
        <v>39</v>
      </c>
      <c r="Z7581" t="s">
        <v>77</v>
      </c>
      <c r="AA7581" t="s">
        <v>24</v>
      </c>
    </row>
    <row r="7582" spans="1:27" x14ac:dyDescent="0.3">
      <c r="A7582">
        <v>5</v>
      </c>
      <c r="B7582" t="s">
        <v>43</v>
      </c>
      <c r="C7582">
        <v>6</v>
      </c>
      <c r="D7582" t="s">
        <v>26</v>
      </c>
      <c r="E7582" t="s">
        <v>122</v>
      </c>
      <c r="F7582" t="s">
        <v>13</v>
      </c>
      <c r="G7582" t="s">
        <v>8117</v>
      </c>
      <c r="H7582" s="3">
        <v>0.2</v>
      </c>
      <c r="I7582" s="5">
        <v>43794</v>
      </c>
      <c r="J7582" s="5" t="str">
        <f t="shared" si="236"/>
        <v>September</v>
      </c>
      <c r="K7582" s="7">
        <f t="shared" si="237"/>
        <v>2019</v>
      </c>
      <c r="L7582" t="s">
        <v>2229</v>
      </c>
      <c r="M7582" t="s">
        <v>73</v>
      </c>
      <c r="N7582">
        <v>77070</v>
      </c>
      <c r="O7582">
        <v>255</v>
      </c>
      <c r="P7582" t="s">
        <v>3782</v>
      </c>
      <c r="Q7582">
        <v>4</v>
      </c>
      <c r="R7582">
        <v>4</v>
      </c>
      <c r="S7582" t="s">
        <v>75</v>
      </c>
      <c r="U7582">
        <v>3.74</v>
      </c>
      <c r="V7582">
        <v>19</v>
      </c>
      <c r="W7582" t="s">
        <v>19</v>
      </c>
      <c r="X7582" s="5">
        <v>43799</v>
      </c>
      <c r="Y7582" t="s">
        <v>39</v>
      </c>
      <c r="Z7582" t="s">
        <v>77</v>
      </c>
      <c r="AA7582" t="s">
        <v>49</v>
      </c>
    </row>
    <row r="7583" spans="1:27" x14ac:dyDescent="0.3">
      <c r="A7583">
        <v>5</v>
      </c>
      <c r="B7583" t="s">
        <v>43</v>
      </c>
      <c r="C7583">
        <v>6</v>
      </c>
      <c r="D7583" t="s">
        <v>26</v>
      </c>
      <c r="E7583" t="s">
        <v>122</v>
      </c>
      <c r="F7583" t="s">
        <v>13</v>
      </c>
      <c r="G7583" t="s">
        <v>8117</v>
      </c>
      <c r="H7583" s="3">
        <v>0.8</v>
      </c>
      <c r="I7583" s="5">
        <v>43794</v>
      </c>
      <c r="J7583" s="5" t="str">
        <f t="shared" si="236"/>
        <v>September</v>
      </c>
      <c r="K7583" s="7">
        <f t="shared" si="237"/>
        <v>2019</v>
      </c>
      <c r="L7583" t="s">
        <v>2229</v>
      </c>
      <c r="M7583" t="s">
        <v>73</v>
      </c>
      <c r="N7583">
        <v>77070</v>
      </c>
      <c r="O7583">
        <v>641</v>
      </c>
      <c r="P7583" t="s">
        <v>3976</v>
      </c>
      <c r="Q7583">
        <v>-180</v>
      </c>
      <c r="R7583">
        <v>5</v>
      </c>
      <c r="S7583" t="s">
        <v>75</v>
      </c>
      <c r="U7583">
        <v>-179.78</v>
      </c>
      <c r="V7583">
        <v>68</v>
      </c>
      <c r="W7583" t="s">
        <v>19</v>
      </c>
      <c r="X7583" s="5">
        <v>43799</v>
      </c>
      <c r="Y7583" t="s">
        <v>39</v>
      </c>
      <c r="Z7583" t="s">
        <v>77</v>
      </c>
      <c r="AA7583" t="s">
        <v>56</v>
      </c>
    </row>
    <row r="7584" spans="1:27" x14ac:dyDescent="0.3">
      <c r="A7584">
        <v>5</v>
      </c>
      <c r="B7584" t="s">
        <v>43</v>
      </c>
      <c r="C7584">
        <v>6</v>
      </c>
      <c r="D7584" t="s">
        <v>50</v>
      </c>
      <c r="E7584" t="s">
        <v>122</v>
      </c>
      <c r="F7584" t="s">
        <v>13</v>
      </c>
      <c r="G7584" t="s">
        <v>8117</v>
      </c>
      <c r="H7584" s="3">
        <v>0.2</v>
      </c>
      <c r="I7584" s="5">
        <v>43794</v>
      </c>
      <c r="J7584" s="5" t="str">
        <f t="shared" si="236"/>
        <v>September</v>
      </c>
      <c r="K7584" s="7">
        <f t="shared" si="237"/>
        <v>2019</v>
      </c>
      <c r="L7584" t="s">
        <v>2229</v>
      </c>
      <c r="M7584" t="s">
        <v>73</v>
      </c>
      <c r="N7584">
        <v>77070</v>
      </c>
      <c r="O7584">
        <v>342</v>
      </c>
      <c r="P7584" t="s">
        <v>4869</v>
      </c>
      <c r="Q7584">
        <v>37</v>
      </c>
      <c r="R7584">
        <v>5</v>
      </c>
      <c r="S7584" t="s">
        <v>75</v>
      </c>
      <c r="U7584">
        <v>37.49</v>
      </c>
      <c r="V7584">
        <v>300</v>
      </c>
      <c r="W7584" t="s">
        <v>19</v>
      </c>
      <c r="X7584" s="5">
        <v>43799</v>
      </c>
      <c r="Y7584" t="s">
        <v>39</v>
      </c>
      <c r="Z7584" t="s">
        <v>77</v>
      </c>
      <c r="AA7584" t="s">
        <v>52</v>
      </c>
    </row>
    <row r="7585" spans="1:27" x14ac:dyDescent="0.3">
      <c r="A7585">
        <v>5</v>
      </c>
      <c r="B7585" t="s">
        <v>43</v>
      </c>
      <c r="C7585">
        <v>6</v>
      </c>
      <c r="D7585" t="s">
        <v>50</v>
      </c>
      <c r="E7585" t="s">
        <v>2069</v>
      </c>
      <c r="F7585" t="s">
        <v>13</v>
      </c>
      <c r="G7585" t="s">
        <v>1206</v>
      </c>
      <c r="H7585" s="3">
        <v>0</v>
      </c>
      <c r="I7585" s="5">
        <v>43619</v>
      </c>
      <c r="J7585" s="5" t="str">
        <f t="shared" si="236"/>
        <v>September</v>
      </c>
      <c r="K7585" s="7">
        <f t="shared" si="237"/>
        <v>2019</v>
      </c>
      <c r="L7585" t="s">
        <v>6803</v>
      </c>
      <c r="M7585" t="s">
        <v>30</v>
      </c>
      <c r="N7585">
        <v>98226</v>
      </c>
      <c r="O7585">
        <v>1274</v>
      </c>
      <c r="P7585" t="s">
        <v>4950</v>
      </c>
      <c r="Q7585">
        <v>363</v>
      </c>
      <c r="R7585">
        <v>10</v>
      </c>
      <c r="S7585" t="s">
        <v>32</v>
      </c>
      <c r="U7585">
        <v>362.84</v>
      </c>
      <c r="V7585">
        <v>1100</v>
      </c>
      <c r="W7585" t="s">
        <v>33</v>
      </c>
      <c r="X7585" s="5">
        <v>43624</v>
      </c>
      <c r="Y7585" t="s">
        <v>39</v>
      </c>
      <c r="Z7585" t="s">
        <v>69</v>
      </c>
      <c r="AA7585" t="s">
        <v>113</v>
      </c>
    </row>
    <row r="7586" spans="1:27" x14ac:dyDescent="0.3">
      <c r="A7586">
        <v>4</v>
      </c>
      <c r="B7586" t="s">
        <v>43</v>
      </c>
      <c r="C7586">
        <v>6</v>
      </c>
      <c r="D7586" t="s">
        <v>26</v>
      </c>
      <c r="E7586" t="s">
        <v>88</v>
      </c>
      <c r="F7586" t="s">
        <v>13</v>
      </c>
      <c r="G7586" t="s">
        <v>864</v>
      </c>
      <c r="H7586" s="3">
        <v>0</v>
      </c>
      <c r="I7586" s="5">
        <v>43491</v>
      </c>
      <c r="J7586" s="5" t="str">
        <f t="shared" si="236"/>
        <v>September</v>
      </c>
      <c r="K7586" s="7">
        <f t="shared" si="237"/>
        <v>2019</v>
      </c>
      <c r="L7586" t="s">
        <v>4613</v>
      </c>
      <c r="M7586" t="s">
        <v>30</v>
      </c>
      <c r="N7586">
        <v>94109</v>
      </c>
      <c r="O7586">
        <v>326</v>
      </c>
      <c r="P7586" t="s">
        <v>3089</v>
      </c>
      <c r="Q7586">
        <v>6</v>
      </c>
      <c r="R7586">
        <v>8</v>
      </c>
      <c r="S7586" t="s">
        <v>32</v>
      </c>
      <c r="U7586">
        <v>5.68</v>
      </c>
      <c r="V7586">
        <v>12</v>
      </c>
      <c r="W7586" t="s">
        <v>19</v>
      </c>
      <c r="X7586" s="5">
        <v>43495</v>
      </c>
      <c r="Y7586" t="s">
        <v>39</v>
      </c>
      <c r="Z7586" t="s">
        <v>34</v>
      </c>
      <c r="AA7586" t="s">
        <v>176</v>
      </c>
    </row>
    <row r="7587" spans="1:27" x14ac:dyDescent="0.3">
      <c r="A7587">
        <v>4</v>
      </c>
      <c r="B7587" t="s">
        <v>43</v>
      </c>
      <c r="C7587">
        <v>6</v>
      </c>
      <c r="D7587" t="s">
        <v>26</v>
      </c>
      <c r="E7587" t="s">
        <v>6186</v>
      </c>
      <c r="F7587" t="s">
        <v>13</v>
      </c>
      <c r="G7587" t="s">
        <v>5393</v>
      </c>
      <c r="H7587" s="3">
        <v>0</v>
      </c>
      <c r="I7587" s="5">
        <v>43666</v>
      </c>
      <c r="J7587" s="5" t="str">
        <f t="shared" si="236"/>
        <v>September</v>
      </c>
      <c r="K7587" s="7">
        <f t="shared" si="237"/>
        <v>2019</v>
      </c>
      <c r="L7587" t="s">
        <v>6187</v>
      </c>
      <c r="M7587" t="s">
        <v>73</v>
      </c>
      <c r="N7587">
        <v>55369</v>
      </c>
      <c r="O7587">
        <v>898</v>
      </c>
      <c r="P7587" t="s">
        <v>2778</v>
      </c>
      <c r="Q7587">
        <v>331</v>
      </c>
      <c r="R7587">
        <v>2</v>
      </c>
      <c r="S7587" t="s">
        <v>75</v>
      </c>
      <c r="U7587">
        <v>331.19</v>
      </c>
      <c r="V7587">
        <v>736</v>
      </c>
      <c r="W7587" t="s">
        <v>33</v>
      </c>
      <c r="X7587" s="5">
        <v>43670</v>
      </c>
      <c r="Y7587" t="s">
        <v>39</v>
      </c>
      <c r="Z7587" t="s">
        <v>151</v>
      </c>
      <c r="AA7587" t="s">
        <v>54</v>
      </c>
    </row>
    <row r="7588" spans="1:27" x14ac:dyDescent="0.3">
      <c r="A7588">
        <v>6</v>
      </c>
      <c r="B7588" t="s">
        <v>10</v>
      </c>
      <c r="C7588">
        <v>6</v>
      </c>
      <c r="D7588" t="s">
        <v>26</v>
      </c>
      <c r="E7588" t="s">
        <v>498</v>
      </c>
      <c r="F7588" t="s">
        <v>13</v>
      </c>
      <c r="G7588" t="s">
        <v>1987</v>
      </c>
      <c r="H7588" s="3">
        <v>0.2</v>
      </c>
      <c r="I7588" s="5">
        <v>43775</v>
      </c>
      <c r="J7588" s="5" t="str">
        <f t="shared" si="236"/>
        <v>September</v>
      </c>
      <c r="K7588" s="7">
        <f t="shared" si="237"/>
        <v>2019</v>
      </c>
      <c r="L7588" t="s">
        <v>3871</v>
      </c>
      <c r="M7588" t="s">
        <v>73</v>
      </c>
      <c r="N7588">
        <v>75220</v>
      </c>
      <c r="O7588">
        <v>1456</v>
      </c>
      <c r="P7588" t="s">
        <v>219</v>
      </c>
      <c r="Q7588">
        <v>2</v>
      </c>
      <c r="R7588">
        <v>2</v>
      </c>
      <c r="S7588" t="s">
        <v>75</v>
      </c>
      <c r="U7588">
        <v>1.82</v>
      </c>
      <c r="V7588">
        <v>18</v>
      </c>
      <c r="W7588" t="s">
        <v>19</v>
      </c>
      <c r="X7588" s="5">
        <v>43781</v>
      </c>
      <c r="Y7588" t="s">
        <v>39</v>
      </c>
      <c r="Z7588" t="s">
        <v>77</v>
      </c>
      <c r="AA7588" t="s">
        <v>42</v>
      </c>
    </row>
    <row r="7589" spans="1:27" x14ac:dyDescent="0.3">
      <c r="A7589">
        <v>5</v>
      </c>
      <c r="B7589" t="s">
        <v>43</v>
      </c>
      <c r="C7589">
        <v>6</v>
      </c>
      <c r="D7589" t="s">
        <v>26</v>
      </c>
      <c r="E7589" t="s">
        <v>6893</v>
      </c>
      <c r="F7589" t="s">
        <v>13</v>
      </c>
      <c r="G7589" t="s">
        <v>7098</v>
      </c>
      <c r="H7589" s="3">
        <v>0</v>
      </c>
      <c r="I7589" s="5">
        <v>43516</v>
      </c>
      <c r="J7589" s="5" t="str">
        <f t="shared" si="236"/>
        <v>September</v>
      </c>
      <c r="K7589" s="7">
        <f t="shared" si="237"/>
        <v>2019</v>
      </c>
      <c r="L7589" t="s">
        <v>7397</v>
      </c>
      <c r="M7589" t="s">
        <v>73</v>
      </c>
      <c r="N7589">
        <v>74403</v>
      </c>
      <c r="O7589">
        <v>1169</v>
      </c>
      <c r="P7589" t="s">
        <v>2889</v>
      </c>
      <c r="Q7589">
        <v>2</v>
      </c>
      <c r="R7589">
        <v>2</v>
      </c>
      <c r="S7589" t="s">
        <v>75</v>
      </c>
      <c r="U7589">
        <v>1.9</v>
      </c>
      <c r="V7589">
        <v>7</v>
      </c>
      <c r="W7589" t="s">
        <v>76</v>
      </c>
      <c r="X7589" s="5">
        <v>43521</v>
      </c>
      <c r="Y7589" t="s">
        <v>39</v>
      </c>
      <c r="Z7589" t="s">
        <v>401</v>
      </c>
      <c r="AA7589" t="s">
        <v>49</v>
      </c>
    </row>
    <row r="7590" spans="1:27" x14ac:dyDescent="0.3">
      <c r="A7590">
        <v>5</v>
      </c>
      <c r="B7590" t="s">
        <v>43</v>
      </c>
      <c r="C7590">
        <v>6</v>
      </c>
      <c r="D7590" t="s">
        <v>26</v>
      </c>
      <c r="E7590" t="s">
        <v>6893</v>
      </c>
      <c r="F7590" t="s">
        <v>13</v>
      </c>
      <c r="G7590" t="s">
        <v>7098</v>
      </c>
      <c r="H7590" s="3">
        <v>0</v>
      </c>
      <c r="I7590" s="5">
        <v>43516</v>
      </c>
      <c r="J7590" s="5" t="str">
        <f t="shared" si="236"/>
        <v>September</v>
      </c>
      <c r="K7590" s="7">
        <f t="shared" si="237"/>
        <v>2019</v>
      </c>
      <c r="L7590" t="s">
        <v>7397</v>
      </c>
      <c r="M7590" t="s">
        <v>73</v>
      </c>
      <c r="N7590">
        <v>74403</v>
      </c>
      <c r="O7590">
        <v>519</v>
      </c>
      <c r="P7590" t="s">
        <v>3431</v>
      </c>
      <c r="Q7590">
        <v>3</v>
      </c>
      <c r="R7590">
        <v>3</v>
      </c>
      <c r="S7590" t="s">
        <v>75</v>
      </c>
      <c r="U7590">
        <v>3.41</v>
      </c>
      <c r="V7590">
        <v>13</v>
      </c>
      <c r="W7590" t="s">
        <v>76</v>
      </c>
      <c r="X7590" s="5">
        <v>43521</v>
      </c>
      <c r="Y7590" t="s">
        <v>39</v>
      </c>
      <c r="Z7590" t="s">
        <v>401</v>
      </c>
      <c r="AA7590" t="s">
        <v>56</v>
      </c>
    </row>
    <row r="7591" spans="1:27" x14ac:dyDescent="0.3">
      <c r="A7591">
        <v>5</v>
      </c>
      <c r="B7591" t="s">
        <v>25</v>
      </c>
      <c r="C7591">
        <v>3</v>
      </c>
      <c r="D7591" t="s">
        <v>11</v>
      </c>
      <c r="E7591" t="s">
        <v>27</v>
      </c>
      <c r="F7591" t="s">
        <v>13</v>
      </c>
      <c r="G7591" t="s">
        <v>5375</v>
      </c>
      <c r="H7591" s="3">
        <v>0</v>
      </c>
      <c r="I7591" s="5">
        <v>43505</v>
      </c>
      <c r="J7591" s="5" t="str">
        <f t="shared" si="236"/>
        <v>September</v>
      </c>
      <c r="K7591" s="7">
        <f t="shared" si="237"/>
        <v>2019</v>
      </c>
      <c r="L7591" t="s">
        <v>5442</v>
      </c>
      <c r="M7591" t="s">
        <v>30</v>
      </c>
      <c r="N7591">
        <v>90045</v>
      </c>
      <c r="O7591">
        <v>1052</v>
      </c>
      <c r="P7591" t="s">
        <v>1589</v>
      </c>
      <c r="Q7591">
        <v>7</v>
      </c>
      <c r="R7591">
        <v>4</v>
      </c>
      <c r="S7591" t="s">
        <v>32</v>
      </c>
      <c r="U7591">
        <v>6.55</v>
      </c>
      <c r="V7591">
        <v>21</v>
      </c>
      <c r="W7591" t="s">
        <v>33</v>
      </c>
      <c r="X7591" s="5">
        <v>43510</v>
      </c>
      <c r="Y7591" t="s">
        <v>20</v>
      </c>
      <c r="Z7591" t="s">
        <v>34</v>
      </c>
      <c r="AA7591" t="s">
        <v>47</v>
      </c>
    </row>
    <row r="7592" spans="1:27" x14ac:dyDescent="0.3">
      <c r="A7592">
        <v>4</v>
      </c>
      <c r="B7592" t="s">
        <v>43</v>
      </c>
      <c r="C7592">
        <v>6</v>
      </c>
      <c r="D7592" t="s">
        <v>26</v>
      </c>
      <c r="E7592" t="s">
        <v>27</v>
      </c>
      <c r="F7592" t="s">
        <v>13</v>
      </c>
      <c r="G7592" t="s">
        <v>640</v>
      </c>
      <c r="H7592" s="3">
        <v>0.2</v>
      </c>
      <c r="I7592" s="5">
        <v>43585</v>
      </c>
      <c r="J7592" s="5" t="str">
        <f t="shared" si="236"/>
        <v>September</v>
      </c>
      <c r="K7592" s="7">
        <f t="shared" si="237"/>
        <v>2019</v>
      </c>
      <c r="L7592" t="s">
        <v>8080</v>
      </c>
      <c r="M7592" t="s">
        <v>30</v>
      </c>
      <c r="N7592">
        <v>90032</v>
      </c>
      <c r="O7592">
        <v>640</v>
      </c>
      <c r="P7592" t="s">
        <v>3761</v>
      </c>
      <c r="Q7592">
        <v>8</v>
      </c>
      <c r="R7592">
        <v>5</v>
      </c>
      <c r="S7592" t="s">
        <v>32</v>
      </c>
      <c r="T7592" t="s">
        <v>92</v>
      </c>
      <c r="U7592">
        <v>7.55</v>
      </c>
      <c r="V7592">
        <v>23</v>
      </c>
      <c r="W7592" t="s">
        <v>76</v>
      </c>
      <c r="X7592" s="5">
        <v>43589</v>
      </c>
      <c r="Y7592" t="s">
        <v>39</v>
      </c>
      <c r="Z7592" t="s">
        <v>34</v>
      </c>
      <c r="AA7592" t="s">
        <v>54</v>
      </c>
    </row>
    <row r="7593" spans="1:27" x14ac:dyDescent="0.3">
      <c r="A7593">
        <v>4</v>
      </c>
      <c r="B7593" t="s">
        <v>43</v>
      </c>
      <c r="C7593">
        <v>6</v>
      </c>
      <c r="D7593" t="s">
        <v>26</v>
      </c>
      <c r="E7593" t="s">
        <v>1539</v>
      </c>
      <c r="F7593" t="s">
        <v>13</v>
      </c>
      <c r="G7593" t="s">
        <v>7078</v>
      </c>
      <c r="H7593" s="3">
        <v>0</v>
      </c>
      <c r="I7593" s="5">
        <v>43565</v>
      </c>
      <c r="J7593" s="5" t="str">
        <f t="shared" si="236"/>
        <v>September</v>
      </c>
      <c r="K7593" s="7">
        <f t="shared" si="237"/>
        <v>2019</v>
      </c>
      <c r="L7593" t="s">
        <v>7499</v>
      </c>
      <c r="M7593" t="s">
        <v>102</v>
      </c>
      <c r="N7593">
        <v>6708</v>
      </c>
      <c r="O7593">
        <v>1344</v>
      </c>
      <c r="P7593" t="s">
        <v>3093</v>
      </c>
      <c r="Q7593">
        <v>72</v>
      </c>
      <c r="R7593">
        <v>5</v>
      </c>
      <c r="S7593" t="s">
        <v>104</v>
      </c>
      <c r="U7593">
        <v>71.540000000000006</v>
      </c>
      <c r="V7593">
        <v>286</v>
      </c>
      <c r="W7593" t="s">
        <v>76</v>
      </c>
      <c r="X7593" s="5">
        <v>43569</v>
      </c>
      <c r="Y7593" t="s">
        <v>39</v>
      </c>
      <c r="Z7593" t="s">
        <v>461</v>
      </c>
      <c r="AA7593" t="s">
        <v>42</v>
      </c>
    </row>
    <row r="7594" spans="1:27" x14ac:dyDescent="0.3">
      <c r="A7594">
        <v>4</v>
      </c>
      <c r="B7594" t="s">
        <v>43</v>
      </c>
      <c r="C7594">
        <v>6</v>
      </c>
      <c r="D7594" t="s">
        <v>50</v>
      </c>
      <c r="E7594" t="s">
        <v>1539</v>
      </c>
      <c r="F7594" t="s">
        <v>13</v>
      </c>
      <c r="G7594" t="s">
        <v>7078</v>
      </c>
      <c r="H7594" s="3">
        <v>0</v>
      </c>
      <c r="I7594" s="5">
        <v>43565</v>
      </c>
      <c r="J7594" s="5" t="str">
        <f t="shared" si="236"/>
        <v>September</v>
      </c>
      <c r="K7594" s="7">
        <f t="shared" si="237"/>
        <v>2019</v>
      </c>
      <c r="L7594" t="s">
        <v>7499</v>
      </c>
      <c r="M7594" t="s">
        <v>102</v>
      </c>
      <c r="N7594">
        <v>6708</v>
      </c>
      <c r="O7594">
        <v>1013</v>
      </c>
      <c r="P7594" t="s">
        <v>950</v>
      </c>
      <c r="Q7594">
        <v>42</v>
      </c>
      <c r="R7594">
        <v>1</v>
      </c>
      <c r="S7594" t="s">
        <v>104</v>
      </c>
      <c r="U7594">
        <v>42</v>
      </c>
      <c r="V7594">
        <v>100</v>
      </c>
      <c r="W7594" t="s">
        <v>76</v>
      </c>
      <c r="X7594" s="5">
        <v>43569</v>
      </c>
      <c r="Y7594" t="s">
        <v>39</v>
      </c>
      <c r="Z7594" t="s">
        <v>461</v>
      </c>
      <c r="AA7594" t="s">
        <v>113</v>
      </c>
    </row>
    <row r="7595" spans="1:27" x14ac:dyDescent="0.3">
      <c r="A7595">
        <v>5</v>
      </c>
      <c r="B7595" t="s">
        <v>43</v>
      </c>
      <c r="C7595">
        <v>6</v>
      </c>
      <c r="D7595" t="s">
        <v>26</v>
      </c>
      <c r="E7595" t="s">
        <v>237</v>
      </c>
      <c r="F7595" t="s">
        <v>13</v>
      </c>
      <c r="G7595" t="s">
        <v>7003</v>
      </c>
      <c r="H7595" s="3">
        <v>0</v>
      </c>
      <c r="I7595" s="5">
        <v>43752</v>
      </c>
      <c r="J7595" s="5" t="str">
        <f t="shared" si="236"/>
        <v>September</v>
      </c>
      <c r="K7595" s="7">
        <f t="shared" si="237"/>
        <v>2019</v>
      </c>
      <c r="L7595" t="s">
        <v>7505</v>
      </c>
      <c r="M7595" t="s">
        <v>102</v>
      </c>
      <c r="N7595">
        <v>21044</v>
      </c>
      <c r="O7595">
        <v>58</v>
      </c>
      <c r="P7595" t="s">
        <v>8148</v>
      </c>
      <c r="Q7595">
        <v>18</v>
      </c>
      <c r="R7595">
        <v>7</v>
      </c>
      <c r="S7595" t="s">
        <v>104</v>
      </c>
      <c r="U7595">
        <v>18.45</v>
      </c>
      <c r="V7595">
        <v>38</v>
      </c>
      <c r="W7595" t="s">
        <v>76</v>
      </c>
      <c r="X7595" s="5">
        <v>43757</v>
      </c>
      <c r="Y7595" t="s">
        <v>39</v>
      </c>
      <c r="Z7595" t="s">
        <v>1549</v>
      </c>
      <c r="AA7595" t="s">
        <v>54</v>
      </c>
    </row>
    <row r="7596" spans="1:27" x14ac:dyDescent="0.3">
      <c r="A7596">
        <v>6</v>
      </c>
      <c r="B7596" t="s">
        <v>10</v>
      </c>
      <c r="C7596">
        <v>6</v>
      </c>
      <c r="D7596" t="s">
        <v>11</v>
      </c>
      <c r="E7596" t="s">
        <v>209</v>
      </c>
      <c r="F7596" t="s">
        <v>13</v>
      </c>
      <c r="G7596" t="s">
        <v>2824</v>
      </c>
      <c r="H7596" s="3">
        <v>0.4</v>
      </c>
      <c r="I7596" s="5">
        <v>43821</v>
      </c>
      <c r="J7596" s="5" t="str">
        <f t="shared" si="236"/>
        <v>September</v>
      </c>
      <c r="K7596" s="7">
        <f t="shared" si="237"/>
        <v>2019</v>
      </c>
      <c r="L7596" t="s">
        <v>7837</v>
      </c>
      <c r="M7596" t="s">
        <v>16</v>
      </c>
      <c r="N7596">
        <v>38301</v>
      </c>
      <c r="O7596">
        <v>314</v>
      </c>
      <c r="P7596" t="s">
        <v>8164</v>
      </c>
      <c r="Q7596">
        <v>-249</v>
      </c>
      <c r="R7596">
        <v>6</v>
      </c>
      <c r="S7596" t="s">
        <v>18</v>
      </c>
      <c r="T7596" t="s">
        <v>92</v>
      </c>
      <c r="U7596">
        <v>-249.32</v>
      </c>
      <c r="V7596">
        <v>935</v>
      </c>
      <c r="W7596" t="s">
        <v>19</v>
      </c>
      <c r="X7596" s="5">
        <v>43827</v>
      </c>
      <c r="Y7596" t="s">
        <v>39</v>
      </c>
      <c r="Z7596" t="s">
        <v>214</v>
      </c>
      <c r="AA7596" t="s">
        <v>41</v>
      </c>
    </row>
    <row r="7597" spans="1:27" x14ac:dyDescent="0.3">
      <c r="A7597">
        <v>6</v>
      </c>
      <c r="B7597" t="s">
        <v>10</v>
      </c>
      <c r="C7597">
        <v>6</v>
      </c>
      <c r="D7597" t="s">
        <v>26</v>
      </c>
      <c r="E7597" t="s">
        <v>209</v>
      </c>
      <c r="F7597" t="s">
        <v>13</v>
      </c>
      <c r="G7597" t="s">
        <v>2824</v>
      </c>
      <c r="H7597" s="3">
        <v>0.2</v>
      </c>
      <c r="I7597" s="5">
        <v>43821</v>
      </c>
      <c r="J7597" s="5" t="str">
        <f t="shared" si="236"/>
        <v>September</v>
      </c>
      <c r="K7597" s="7">
        <f t="shared" si="237"/>
        <v>2019</v>
      </c>
      <c r="L7597" t="s">
        <v>7837</v>
      </c>
      <c r="M7597" t="s">
        <v>16</v>
      </c>
      <c r="N7597">
        <v>38301</v>
      </c>
      <c r="O7597">
        <v>473</v>
      </c>
      <c r="P7597" t="s">
        <v>883</v>
      </c>
      <c r="Q7597">
        <v>2</v>
      </c>
      <c r="R7597">
        <v>3</v>
      </c>
      <c r="S7597" t="s">
        <v>18</v>
      </c>
      <c r="T7597" t="s">
        <v>92</v>
      </c>
      <c r="U7597">
        <v>1.96</v>
      </c>
      <c r="V7597">
        <v>26</v>
      </c>
      <c r="W7597" t="s">
        <v>19</v>
      </c>
      <c r="X7597" s="5">
        <v>43827</v>
      </c>
      <c r="Y7597" t="s">
        <v>39</v>
      </c>
      <c r="Z7597" t="s">
        <v>214</v>
      </c>
      <c r="AA7597" t="s">
        <v>42</v>
      </c>
    </row>
    <row r="7598" spans="1:27" x14ac:dyDescent="0.3">
      <c r="A7598">
        <v>6</v>
      </c>
      <c r="B7598" t="s">
        <v>10</v>
      </c>
      <c r="C7598">
        <v>6</v>
      </c>
      <c r="D7598" t="s">
        <v>26</v>
      </c>
      <c r="E7598" t="s">
        <v>209</v>
      </c>
      <c r="F7598" t="s">
        <v>13</v>
      </c>
      <c r="G7598" t="s">
        <v>2824</v>
      </c>
      <c r="H7598" s="3">
        <v>0.2</v>
      </c>
      <c r="I7598" s="5">
        <v>43821</v>
      </c>
      <c r="J7598" s="5" t="str">
        <f t="shared" si="236"/>
        <v>September</v>
      </c>
      <c r="K7598" s="7">
        <f t="shared" si="237"/>
        <v>2019</v>
      </c>
      <c r="L7598" t="s">
        <v>7837</v>
      </c>
      <c r="M7598" t="s">
        <v>16</v>
      </c>
      <c r="N7598">
        <v>38301</v>
      </c>
      <c r="O7598">
        <v>813</v>
      </c>
      <c r="P7598" t="s">
        <v>3546</v>
      </c>
      <c r="Q7598">
        <v>16</v>
      </c>
      <c r="R7598">
        <v>5</v>
      </c>
      <c r="S7598" t="s">
        <v>18</v>
      </c>
      <c r="T7598" t="s">
        <v>92</v>
      </c>
      <c r="U7598">
        <v>16.29</v>
      </c>
      <c r="V7598">
        <v>59</v>
      </c>
      <c r="W7598" t="s">
        <v>19</v>
      </c>
      <c r="X7598" s="5">
        <v>43827</v>
      </c>
      <c r="Y7598" t="s">
        <v>39</v>
      </c>
      <c r="Z7598" t="s">
        <v>214</v>
      </c>
      <c r="AA7598" t="s">
        <v>56</v>
      </c>
    </row>
    <row r="7599" spans="1:27" x14ac:dyDescent="0.3">
      <c r="A7599">
        <v>6</v>
      </c>
      <c r="B7599" t="s">
        <v>10</v>
      </c>
      <c r="C7599">
        <v>6</v>
      </c>
      <c r="D7599" t="s">
        <v>26</v>
      </c>
      <c r="E7599" t="s">
        <v>209</v>
      </c>
      <c r="F7599" t="s">
        <v>13</v>
      </c>
      <c r="G7599" t="s">
        <v>2824</v>
      </c>
      <c r="H7599" s="3">
        <v>0.2</v>
      </c>
      <c r="I7599" s="5">
        <v>43821</v>
      </c>
      <c r="J7599" s="5" t="str">
        <f t="shared" si="236"/>
        <v>September</v>
      </c>
      <c r="K7599" s="7">
        <f t="shared" si="237"/>
        <v>2019</v>
      </c>
      <c r="L7599" t="s">
        <v>7837</v>
      </c>
      <c r="M7599" t="s">
        <v>16</v>
      </c>
      <c r="N7599">
        <v>38301</v>
      </c>
      <c r="O7599">
        <v>1140</v>
      </c>
      <c r="P7599" t="s">
        <v>3494</v>
      </c>
      <c r="Q7599">
        <v>3</v>
      </c>
      <c r="R7599">
        <v>7</v>
      </c>
      <c r="S7599" t="s">
        <v>18</v>
      </c>
      <c r="T7599" t="s">
        <v>92</v>
      </c>
      <c r="U7599">
        <v>2.89</v>
      </c>
      <c r="V7599">
        <v>23</v>
      </c>
      <c r="W7599" t="s">
        <v>19</v>
      </c>
      <c r="X7599" s="5">
        <v>43827</v>
      </c>
      <c r="Y7599" t="s">
        <v>39</v>
      </c>
      <c r="Z7599" t="s">
        <v>214</v>
      </c>
      <c r="AA7599" t="s">
        <v>49</v>
      </c>
    </row>
    <row r="7600" spans="1:27" x14ac:dyDescent="0.3">
      <c r="A7600">
        <v>6</v>
      </c>
      <c r="B7600" t="s">
        <v>10</v>
      </c>
      <c r="C7600">
        <v>6</v>
      </c>
      <c r="D7600" t="s">
        <v>50</v>
      </c>
      <c r="E7600" t="s">
        <v>209</v>
      </c>
      <c r="F7600" t="s">
        <v>13</v>
      </c>
      <c r="G7600" t="s">
        <v>2824</v>
      </c>
      <c r="H7600" s="3">
        <v>0.2</v>
      </c>
      <c r="I7600" s="5">
        <v>43821</v>
      </c>
      <c r="J7600" s="5" t="str">
        <f t="shared" si="236"/>
        <v>September</v>
      </c>
      <c r="K7600" s="7">
        <f t="shared" si="237"/>
        <v>2019</v>
      </c>
      <c r="L7600" t="s">
        <v>7837</v>
      </c>
      <c r="M7600" t="s">
        <v>16</v>
      </c>
      <c r="N7600">
        <v>38301</v>
      </c>
      <c r="O7600">
        <v>1002</v>
      </c>
      <c r="P7600" t="s">
        <v>4906</v>
      </c>
      <c r="Q7600">
        <v>8</v>
      </c>
      <c r="R7600">
        <v>2</v>
      </c>
      <c r="S7600" t="s">
        <v>18</v>
      </c>
      <c r="T7600" t="s">
        <v>92</v>
      </c>
      <c r="U7600">
        <v>7.62</v>
      </c>
      <c r="V7600">
        <v>47</v>
      </c>
      <c r="W7600" t="s">
        <v>19</v>
      </c>
      <c r="X7600" s="5">
        <v>43827</v>
      </c>
      <c r="Y7600" t="s">
        <v>39</v>
      </c>
      <c r="Z7600" t="s">
        <v>214</v>
      </c>
      <c r="AA7600" t="s">
        <v>113</v>
      </c>
    </row>
    <row r="7601" spans="1:27" x14ac:dyDescent="0.3">
      <c r="A7601">
        <v>7</v>
      </c>
      <c r="B7601" t="s">
        <v>25</v>
      </c>
      <c r="C7601">
        <v>6</v>
      </c>
      <c r="D7601" t="s">
        <v>26</v>
      </c>
      <c r="E7601" t="s">
        <v>7104</v>
      </c>
      <c r="F7601" t="s">
        <v>13</v>
      </c>
      <c r="G7601" t="s">
        <v>6829</v>
      </c>
      <c r="H7601" s="3">
        <v>0</v>
      </c>
      <c r="I7601" s="5">
        <v>43471</v>
      </c>
      <c r="J7601" s="5" t="str">
        <f t="shared" si="236"/>
        <v>September</v>
      </c>
      <c r="K7601" s="7">
        <f t="shared" si="237"/>
        <v>2019</v>
      </c>
      <c r="L7601" t="s">
        <v>7576</v>
      </c>
      <c r="M7601" t="s">
        <v>16</v>
      </c>
      <c r="N7601">
        <v>35401</v>
      </c>
      <c r="O7601">
        <v>1652</v>
      </c>
      <c r="P7601" t="s">
        <v>1251</v>
      </c>
      <c r="Q7601">
        <v>16</v>
      </c>
      <c r="R7601">
        <v>7</v>
      </c>
      <c r="S7601" t="s">
        <v>18</v>
      </c>
      <c r="U7601">
        <v>15.52</v>
      </c>
      <c r="V7601">
        <v>34</v>
      </c>
      <c r="W7601" t="s">
        <v>76</v>
      </c>
      <c r="X7601" s="5">
        <v>43478</v>
      </c>
      <c r="Y7601" t="s">
        <v>39</v>
      </c>
      <c r="Z7601" t="s">
        <v>225</v>
      </c>
      <c r="AA7601" t="s">
        <v>54</v>
      </c>
    </row>
    <row r="7602" spans="1:27" x14ac:dyDescent="0.3">
      <c r="A7602">
        <v>2</v>
      </c>
      <c r="B7602" t="s">
        <v>25</v>
      </c>
      <c r="C7602">
        <v>1</v>
      </c>
      <c r="D7602" t="s">
        <v>26</v>
      </c>
      <c r="E7602" t="s">
        <v>2818</v>
      </c>
      <c r="F7602" t="s">
        <v>13</v>
      </c>
      <c r="G7602" t="s">
        <v>742</v>
      </c>
      <c r="H7602" s="3">
        <v>0.2</v>
      </c>
      <c r="I7602" s="5">
        <v>43780</v>
      </c>
      <c r="J7602" s="5" t="str">
        <f t="shared" si="236"/>
        <v>September</v>
      </c>
      <c r="K7602" s="7">
        <f t="shared" si="237"/>
        <v>2019</v>
      </c>
      <c r="L7602" t="s">
        <v>2819</v>
      </c>
      <c r="M7602" t="s">
        <v>73</v>
      </c>
      <c r="N7602">
        <v>75043</v>
      </c>
      <c r="O7602">
        <v>1264</v>
      </c>
      <c r="P7602" t="s">
        <v>2820</v>
      </c>
      <c r="Q7602">
        <v>3</v>
      </c>
      <c r="R7602">
        <v>5</v>
      </c>
      <c r="S7602" t="s">
        <v>75</v>
      </c>
      <c r="U7602">
        <v>3.39</v>
      </c>
      <c r="V7602">
        <v>10</v>
      </c>
      <c r="W7602" t="s">
        <v>19</v>
      </c>
      <c r="X7602" s="5">
        <v>43782</v>
      </c>
      <c r="Y7602" t="s">
        <v>130</v>
      </c>
      <c r="Z7602" t="s">
        <v>77</v>
      </c>
      <c r="AA7602" t="s">
        <v>35</v>
      </c>
    </row>
    <row r="7603" spans="1:27" x14ac:dyDescent="0.3">
      <c r="A7603">
        <v>2</v>
      </c>
      <c r="B7603" t="s">
        <v>25</v>
      </c>
      <c r="C7603">
        <v>1</v>
      </c>
      <c r="D7603" t="s">
        <v>26</v>
      </c>
      <c r="E7603" t="s">
        <v>2818</v>
      </c>
      <c r="F7603" t="s">
        <v>13</v>
      </c>
      <c r="G7603" t="s">
        <v>742</v>
      </c>
      <c r="H7603" s="3">
        <v>0.8</v>
      </c>
      <c r="I7603" s="5">
        <v>43780</v>
      </c>
      <c r="J7603" s="5" t="str">
        <f t="shared" si="236"/>
        <v>September</v>
      </c>
      <c r="K7603" s="7">
        <f t="shared" si="237"/>
        <v>2019</v>
      </c>
      <c r="L7603" t="s">
        <v>2819</v>
      </c>
      <c r="M7603" t="s">
        <v>73</v>
      </c>
      <c r="N7603">
        <v>75043</v>
      </c>
      <c r="O7603">
        <v>513</v>
      </c>
      <c r="P7603" t="s">
        <v>2851</v>
      </c>
      <c r="Q7603">
        <v>-32</v>
      </c>
      <c r="R7603">
        <v>4</v>
      </c>
      <c r="S7603" t="s">
        <v>75</v>
      </c>
      <c r="U7603">
        <v>-32.090000000000003</v>
      </c>
      <c r="V7603">
        <v>18</v>
      </c>
      <c r="W7603" t="s">
        <v>19</v>
      </c>
      <c r="X7603" s="5">
        <v>43782</v>
      </c>
      <c r="Y7603" t="s">
        <v>130</v>
      </c>
      <c r="Z7603" t="s">
        <v>77</v>
      </c>
      <c r="AA7603" t="s">
        <v>54</v>
      </c>
    </row>
    <row r="7604" spans="1:27" x14ac:dyDescent="0.3">
      <c r="A7604">
        <v>4</v>
      </c>
      <c r="B7604" t="s">
        <v>43</v>
      </c>
      <c r="C7604">
        <v>6</v>
      </c>
      <c r="D7604" t="s">
        <v>26</v>
      </c>
      <c r="E7604" t="s">
        <v>88</v>
      </c>
      <c r="F7604" t="s">
        <v>13</v>
      </c>
      <c r="G7604" t="s">
        <v>6922</v>
      </c>
      <c r="H7604" s="3">
        <v>0</v>
      </c>
      <c r="I7604" s="5">
        <v>43563</v>
      </c>
      <c r="J7604" s="5" t="str">
        <f t="shared" si="236"/>
        <v>September</v>
      </c>
      <c r="K7604" s="7">
        <f t="shared" si="237"/>
        <v>2019</v>
      </c>
      <c r="L7604" t="s">
        <v>7656</v>
      </c>
      <c r="M7604" t="s">
        <v>30</v>
      </c>
      <c r="N7604">
        <v>94110</v>
      </c>
      <c r="O7604">
        <v>1738</v>
      </c>
      <c r="P7604" t="s">
        <v>2942</v>
      </c>
      <c r="Q7604">
        <v>98</v>
      </c>
      <c r="R7604">
        <v>4</v>
      </c>
      <c r="S7604" t="s">
        <v>32</v>
      </c>
      <c r="U7604">
        <v>97.88</v>
      </c>
      <c r="V7604">
        <v>196</v>
      </c>
      <c r="W7604" t="s">
        <v>76</v>
      </c>
      <c r="X7604" s="5">
        <v>43567</v>
      </c>
      <c r="Y7604" t="s">
        <v>39</v>
      </c>
      <c r="Z7604" t="s">
        <v>34</v>
      </c>
      <c r="AA7604" t="s">
        <v>64</v>
      </c>
    </row>
    <row r="7605" spans="1:27" x14ac:dyDescent="0.3">
      <c r="A7605">
        <v>4</v>
      </c>
      <c r="B7605" t="s">
        <v>43</v>
      </c>
      <c r="C7605">
        <v>6</v>
      </c>
      <c r="D7605" t="s">
        <v>26</v>
      </c>
      <c r="E7605" t="s">
        <v>88</v>
      </c>
      <c r="F7605" t="s">
        <v>13</v>
      </c>
      <c r="G7605" t="s">
        <v>6922</v>
      </c>
      <c r="H7605" s="3">
        <v>0</v>
      </c>
      <c r="I7605" s="5">
        <v>43563</v>
      </c>
      <c r="J7605" s="5" t="str">
        <f t="shared" si="236"/>
        <v>September</v>
      </c>
      <c r="K7605" s="7">
        <f t="shared" si="237"/>
        <v>2019</v>
      </c>
      <c r="L7605" t="s">
        <v>7656</v>
      </c>
      <c r="M7605" t="s">
        <v>30</v>
      </c>
      <c r="N7605">
        <v>94110</v>
      </c>
      <c r="O7605">
        <v>1682</v>
      </c>
      <c r="P7605" t="s">
        <v>3440</v>
      </c>
      <c r="Q7605">
        <v>115</v>
      </c>
      <c r="R7605">
        <v>5</v>
      </c>
      <c r="S7605" t="s">
        <v>32</v>
      </c>
      <c r="U7605">
        <v>114.94</v>
      </c>
      <c r="V7605">
        <v>245</v>
      </c>
      <c r="W7605" t="s">
        <v>76</v>
      </c>
      <c r="X7605" s="5">
        <v>43567</v>
      </c>
      <c r="Y7605" t="s">
        <v>39</v>
      </c>
      <c r="Z7605" t="s">
        <v>34</v>
      </c>
      <c r="AA7605" t="s">
        <v>64</v>
      </c>
    </row>
    <row r="7606" spans="1:27" x14ac:dyDescent="0.3">
      <c r="A7606">
        <v>1</v>
      </c>
      <c r="B7606" t="s">
        <v>10</v>
      </c>
      <c r="C7606">
        <v>1</v>
      </c>
      <c r="D7606" t="s">
        <v>11</v>
      </c>
      <c r="E7606" t="s">
        <v>1663</v>
      </c>
      <c r="F7606" t="s">
        <v>13</v>
      </c>
      <c r="G7606" t="s">
        <v>1531</v>
      </c>
      <c r="H7606" s="3">
        <v>0</v>
      </c>
      <c r="I7606" s="5">
        <v>43715</v>
      </c>
      <c r="J7606" s="5" t="str">
        <f t="shared" si="236"/>
        <v>September</v>
      </c>
      <c r="K7606" s="7">
        <f t="shared" si="237"/>
        <v>2019</v>
      </c>
      <c r="L7606" t="s">
        <v>1664</v>
      </c>
      <c r="M7606" t="s">
        <v>30</v>
      </c>
      <c r="N7606">
        <v>84020</v>
      </c>
      <c r="O7606">
        <v>489</v>
      </c>
      <c r="P7606" t="s">
        <v>1665</v>
      </c>
      <c r="Q7606">
        <v>11</v>
      </c>
      <c r="R7606">
        <v>2</v>
      </c>
      <c r="S7606" t="s">
        <v>32</v>
      </c>
      <c r="U7606">
        <v>10.57</v>
      </c>
      <c r="V7606">
        <v>25</v>
      </c>
      <c r="W7606" t="s">
        <v>19</v>
      </c>
      <c r="X7606" s="5">
        <v>43716</v>
      </c>
      <c r="Y7606" t="s">
        <v>130</v>
      </c>
      <c r="Z7606" t="s">
        <v>87</v>
      </c>
      <c r="AA7606" t="s">
        <v>47</v>
      </c>
    </row>
    <row r="7607" spans="1:27" x14ac:dyDescent="0.3">
      <c r="A7607">
        <v>1</v>
      </c>
      <c r="B7607" t="s">
        <v>10</v>
      </c>
      <c r="C7607">
        <v>1</v>
      </c>
      <c r="D7607" t="s">
        <v>50</v>
      </c>
      <c r="E7607" t="s">
        <v>1663</v>
      </c>
      <c r="F7607" t="s">
        <v>13</v>
      </c>
      <c r="G7607" t="s">
        <v>1531</v>
      </c>
      <c r="H7607" s="3">
        <v>0.2</v>
      </c>
      <c r="I7607" s="5">
        <v>43715</v>
      </c>
      <c r="J7607" s="5" t="str">
        <f t="shared" si="236"/>
        <v>September</v>
      </c>
      <c r="K7607" s="7">
        <f t="shared" si="237"/>
        <v>2019</v>
      </c>
      <c r="L7607" t="s">
        <v>1664</v>
      </c>
      <c r="M7607" t="s">
        <v>30</v>
      </c>
      <c r="N7607">
        <v>84020</v>
      </c>
      <c r="O7607">
        <v>1104</v>
      </c>
      <c r="P7607" t="s">
        <v>4804</v>
      </c>
      <c r="Q7607">
        <v>47</v>
      </c>
      <c r="R7607">
        <v>4</v>
      </c>
      <c r="S7607" t="s">
        <v>32</v>
      </c>
      <c r="U7607">
        <v>47.46</v>
      </c>
      <c r="V7607">
        <v>127</v>
      </c>
      <c r="W7607" t="s">
        <v>19</v>
      </c>
      <c r="X7607" s="5">
        <v>43716</v>
      </c>
      <c r="Y7607" t="s">
        <v>130</v>
      </c>
      <c r="Z7607" t="s">
        <v>87</v>
      </c>
      <c r="AA7607" t="s">
        <v>52</v>
      </c>
    </row>
    <row r="7608" spans="1:27" x14ac:dyDescent="0.3">
      <c r="A7608">
        <v>4</v>
      </c>
      <c r="B7608" t="s">
        <v>25</v>
      </c>
      <c r="C7608">
        <v>3</v>
      </c>
      <c r="D7608" t="s">
        <v>26</v>
      </c>
      <c r="E7608" t="s">
        <v>27</v>
      </c>
      <c r="F7608" t="s">
        <v>13</v>
      </c>
      <c r="G7608" t="s">
        <v>2439</v>
      </c>
      <c r="H7608" s="3">
        <v>0.2</v>
      </c>
      <c r="I7608" s="5">
        <v>43580</v>
      </c>
      <c r="J7608" s="5" t="str">
        <f t="shared" si="236"/>
        <v>September</v>
      </c>
      <c r="K7608" s="7">
        <f t="shared" si="237"/>
        <v>2019</v>
      </c>
      <c r="L7608" t="s">
        <v>3698</v>
      </c>
      <c r="M7608" t="s">
        <v>30</v>
      </c>
      <c r="N7608">
        <v>90049</v>
      </c>
      <c r="O7608">
        <v>414</v>
      </c>
      <c r="P7608" t="s">
        <v>1222</v>
      </c>
      <c r="Q7608">
        <v>5</v>
      </c>
      <c r="R7608">
        <v>2</v>
      </c>
      <c r="S7608" t="s">
        <v>32</v>
      </c>
      <c r="U7608">
        <v>4.5199999999999996</v>
      </c>
      <c r="V7608">
        <v>14</v>
      </c>
      <c r="W7608" t="s">
        <v>19</v>
      </c>
      <c r="X7608" s="5">
        <v>43584</v>
      </c>
      <c r="Y7608" t="s">
        <v>20</v>
      </c>
      <c r="Z7608" t="s">
        <v>34</v>
      </c>
      <c r="AA7608" t="s">
        <v>54</v>
      </c>
    </row>
    <row r="7609" spans="1:27" x14ac:dyDescent="0.3">
      <c r="A7609">
        <v>7</v>
      </c>
      <c r="B7609" t="s">
        <v>25</v>
      </c>
      <c r="C7609">
        <v>6</v>
      </c>
      <c r="D7609" t="s">
        <v>26</v>
      </c>
      <c r="E7609" t="s">
        <v>1550</v>
      </c>
      <c r="F7609" t="s">
        <v>13</v>
      </c>
      <c r="G7609" t="s">
        <v>1913</v>
      </c>
      <c r="H7609" s="3">
        <v>0</v>
      </c>
      <c r="I7609" s="5">
        <v>43509</v>
      </c>
      <c r="J7609" s="5" t="str">
        <f t="shared" si="236"/>
        <v>September</v>
      </c>
      <c r="K7609" s="7">
        <f t="shared" si="237"/>
        <v>2019</v>
      </c>
      <c r="L7609" t="s">
        <v>4069</v>
      </c>
      <c r="M7609" t="s">
        <v>102</v>
      </c>
      <c r="N7609">
        <v>21215</v>
      </c>
      <c r="O7609">
        <v>280</v>
      </c>
      <c r="P7609" t="s">
        <v>4070</v>
      </c>
      <c r="Q7609">
        <v>3</v>
      </c>
      <c r="R7609">
        <v>3</v>
      </c>
      <c r="S7609" t="s">
        <v>104</v>
      </c>
      <c r="U7609">
        <v>2.78</v>
      </c>
      <c r="V7609">
        <v>11</v>
      </c>
      <c r="W7609" t="s">
        <v>19</v>
      </c>
      <c r="X7609" s="5">
        <v>43516</v>
      </c>
      <c r="Y7609" t="s">
        <v>39</v>
      </c>
      <c r="Z7609" t="s">
        <v>1549</v>
      </c>
      <c r="AA7609" t="s">
        <v>49</v>
      </c>
    </row>
    <row r="7610" spans="1:27" x14ac:dyDescent="0.3">
      <c r="A7610">
        <v>7</v>
      </c>
      <c r="B7610" t="s">
        <v>25</v>
      </c>
      <c r="C7610">
        <v>6</v>
      </c>
      <c r="D7610" t="s">
        <v>26</v>
      </c>
      <c r="E7610" t="s">
        <v>1550</v>
      </c>
      <c r="F7610" t="s">
        <v>13</v>
      </c>
      <c r="G7610" t="s">
        <v>1913</v>
      </c>
      <c r="H7610" s="3">
        <v>0</v>
      </c>
      <c r="I7610" s="5">
        <v>43509</v>
      </c>
      <c r="J7610" s="5" t="str">
        <f t="shared" si="236"/>
        <v>September</v>
      </c>
      <c r="K7610" s="7">
        <f t="shared" si="237"/>
        <v>2019</v>
      </c>
      <c r="L7610" t="s">
        <v>4069</v>
      </c>
      <c r="M7610" t="s">
        <v>102</v>
      </c>
      <c r="N7610">
        <v>21215</v>
      </c>
      <c r="O7610">
        <v>76</v>
      </c>
      <c r="P7610" t="s">
        <v>3373</v>
      </c>
      <c r="Q7610">
        <v>7</v>
      </c>
      <c r="R7610">
        <v>3</v>
      </c>
      <c r="S7610" t="s">
        <v>104</v>
      </c>
      <c r="U7610">
        <v>6.51</v>
      </c>
      <c r="V7610">
        <v>25</v>
      </c>
      <c r="W7610" t="s">
        <v>19</v>
      </c>
      <c r="X7610" s="5">
        <v>43516</v>
      </c>
      <c r="Y7610" t="s">
        <v>39</v>
      </c>
      <c r="Z7610" t="s">
        <v>1549</v>
      </c>
      <c r="AA7610" t="s">
        <v>356</v>
      </c>
    </row>
    <row r="7611" spans="1:27" x14ac:dyDescent="0.3">
      <c r="A7611">
        <v>5</v>
      </c>
      <c r="B7611" t="s">
        <v>43</v>
      </c>
      <c r="C7611">
        <v>6</v>
      </c>
      <c r="D7611" t="s">
        <v>50</v>
      </c>
      <c r="E7611" t="s">
        <v>88</v>
      </c>
      <c r="F7611" t="s">
        <v>13</v>
      </c>
      <c r="G7611" t="s">
        <v>2050</v>
      </c>
      <c r="H7611" s="3">
        <v>0</v>
      </c>
      <c r="I7611" s="5">
        <v>43752</v>
      </c>
      <c r="J7611" s="5" t="str">
        <f t="shared" si="236"/>
        <v>September</v>
      </c>
      <c r="K7611" s="7">
        <f t="shared" si="237"/>
        <v>2019</v>
      </c>
      <c r="L7611" t="s">
        <v>5145</v>
      </c>
      <c r="M7611" t="s">
        <v>30</v>
      </c>
      <c r="N7611">
        <v>94110</v>
      </c>
      <c r="O7611">
        <v>1604</v>
      </c>
      <c r="P7611" t="s">
        <v>1313</v>
      </c>
      <c r="Q7611">
        <v>15</v>
      </c>
      <c r="R7611">
        <v>4</v>
      </c>
      <c r="S7611" t="s">
        <v>32</v>
      </c>
      <c r="U7611">
        <v>15.3</v>
      </c>
      <c r="V7611">
        <v>46</v>
      </c>
      <c r="W7611" t="s">
        <v>19</v>
      </c>
      <c r="X7611" s="5">
        <v>43757</v>
      </c>
      <c r="Y7611" t="s">
        <v>39</v>
      </c>
      <c r="Z7611" t="s">
        <v>34</v>
      </c>
      <c r="AA7611" t="s">
        <v>113</v>
      </c>
    </row>
    <row r="7612" spans="1:27" x14ac:dyDescent="0.3">
      <c r="A7612">
        <v>4</v>
      </c>
      <c r="B7612" t="s">
        <v>43</v>
      </c>
      <c r="C7612">
        <v>6</v>
      </c>
      <c r="D7612" t="s">
        <v>26</v>
      </c>
      <c r="E7612" t="s">
        <v>1456</v>
      </c>
      <c r="F7612" t="s">
        <v>13</v>
      </c>
      <c r="G7612" t="s">
        <v>1118</v>
      </c>
      <c r="H7612" s="3">
        <v>0</v>
      </c>
      <c r="I7612" s="5">
        <v>43643</v>
      </c>
      <c r="J7612" s="5" t="str">
        <f t="shared" si="236"/>
        <v>September</v>
      </c>
      <c r="K7612" s="7">
        <f t="shared" si="237"/>
        <v>2019</v>
      </c>
      <c r="L7612" t="s">
        <v>3768</v>
      </c>
      <c r="M7612" t="s">
        <v>73</v>
      </c>
      <c r="N7612">
        <v>68104</v>
      </c>
      <c r="O7612">
        <v>1659</v>
      </c>
      <c r="P7612" t="s">
        <v>3769</v>
      </c>
      <c r="Q7612">
        <v>9</v>
      </c>
      <c r="R7612">
        <v>3</v>
      </c>
      <c r="S7612" t="s">
        <v>75</v>
      </c>
      <c r="U7612">
        <v>9.23</v>
      </c>
      <c r="V7612">
        <v>20</v>
      </c>
      <c r="W7612" t="s">
        <v>19</v>
      </c>
      <c r="X7612" s="5">
        <v>43647</v>
      </c>
      <c r="Y7612" t="s">
        <v>39</v>
      </c>
      <c r="Z7612" t="s">
        <v>98</v>
      </c>
      <c r="AA7612" t="s">
        <v>64</v>
      </c>
    </row>
    <row r="7613" spans="1:27" x14ac:dyDescent="0.3">
      <c r="A7613">
        <v>6</v>
      </c>
      <c r="B7613" t="s">
        <v>10</v>
      </c>
      <c r="C7613">
        <v>6</v>
      </c>
      <c r="D7613" t="s">
        <v>26</v>
      </c>
      <c r="E7613" t="s">
        <v>876</v>
      </c>
      <c r="F7613" t="s">
        <v>13</v>
      </c>
      <c r="G7613" t="s">
        <v>6922</v>
      </c>
      <c r="H7613" s="3">
        <v>0</v>
      </c>
      <c r="I7613" s="5">
        <v>43694</v>
      </c>
      <c r="J7613" s="5" t="str">
        <f t="shared" si="236"/>
        <v>September</v>
      </c>
      <c r="K7613" s="7">
        <f t="shared" si="237"/>
        <v>2019</v>
      </c>
      <c r="L7613" t="s">
        <v>7570</v>
      </c>
      <c r="M7613" t="s">
        <v>16</v>
      </c>
      <c r="N7613">
        <v>40214</v>
      </c>
      <c r="O7613">
        <v>702</v>
      </c>
      <c r="P7613" t="s">
        <v>380</v>
      </c>
      <c r="Q7613">
        <v>48</v>
      </c>
      <c r="R7613">
        <v>3</v>
      </c>
      <c r="S7613" t="s">
        <v>18</v>
      </c>
      <c r="U7613">
        <v>48.38</v>
      </c>
      <c r="V7613">
        <v>103</v>
      </c>
      <c r="W7613" t="s">
        <v>76</v>
      </c>
      <c r="X7613" s="5">
        <v>43700</v>
      </c>
      <c r="Y7613" t="s">
        <v>39</v>
      </c>
      <c r="Z7613" t="s">
        <v>21</v>
      </c>
      <c r="AA7613" t="s">
        <v>54</v>
      </c>
    </row>
    <row r="7614" spans="1:27" x14ac:dyDescent="0.3">
      <c r="A7614">
        <v>6</v>
      </c>
      <c r="B7614" t="s">
        <v>10</v>
      </c>
      <c r="C7614">
        <v>6</v>
      </c>
      <c r="D7614" t="s">
        <v>50</v>
      </c>
      <c r="E7614" t="s">
        <v>876</v>
      </c>
      <c r="F7614" t="s">
        <v>13</v>
      </c>
      <c r="G7614" t="s">
        <v>6922</v>
      </c>
      <c r="H7614" s="3">
        <v>0</v>
      </c>
      <c r="I7614" s="5">
        <v>43694</v>
      </c>
      <c r="J7614" s="5" t="str">
        <f t="shared" si="236"/>
        <v>September</v>
      </c>
      <c r="K7614" s="7">
        <f t="shared" si="237"/>
        <v>2019</v>
      </c>
      <c r="L7614" t="s">
        <v>7570</v>
      </c>
      <c r="M7614" t="s">
        <v>16</v>
      </c>
      <c r="N7614">
        <v>40214</v>
      </c>
      <c r="O7614">
        <v>1003</v>
      </c>
      <c r="P7614" t="s">
        <v>4741</v>
      </c>
      <c r="Q7614">
        <v>10</v>
      </c>
      <c r="R7614">
        <v>6</v>
      </c>
      <c r="S7614" t="s">
        <v>18</v>
      </c>
      <c r="U7614">
        <v>9.82</v>
      </c>
      <c r="V7614">
        <v>98</v>
      </c>
      <c r="W7614" t="s">
        <v>76</v>
      </c>
      <c r="X7614" s="5">
        <v>43700</v>
      </c>
      <c r="Y7614" t="s">
        <v>39</v>
      </c>
      <c r="Z7614" t="s">
        <v>21</v>
      </c>
      <c r="AA7614" t="s">
        <v>113</v>
      </c>
    </row>
    <row r="7615" spans="1:27" x14ac:dyDescent="0.3">
      <c r="A7615">
        <v>3</v>
      </c>
      <c r="B7615" t="s">
        <v>25</v>
      </c>
      <c r="C7615">
        <v>1</v>
      </c>
      <c r="D7615" t="s">
        <v>26</v>
      </c>
      <c r="E7615" t="s">
        <v>843</v>
      </c>
      <c r="F7615" t="s">
        <v>13</v>
      </c>
      <c r="G7615" t="s">
        <v>1614</v>
      </c>
      <c r="H7615" s="3">
        <v>0.2</v>
      </c>
      <c r="I7615" s="5">
        <v>43636</v>
      </c>
      <c r="J7615" s="5" t="str">
        <f t="shared" si="236"/>
        <v>September</v>
      </c>
      <c r="K7615" s="7">
        <f t="shared" si="237"/>
        <v>2019</v>
      </c>
      <c r="L7615" t="s">
        <v>3030</v>
      </c>
      <c r="M7615" t="s">
        <v>16</v>
      </c>
      <c r="N7615">
        <v>33180</v>
      </c>
      <c r="O7615">
        <v>1288</v>
      </c>
      <c r="P7615" t="s">
        <v>2959</v>
      </c>
      <c r="Q7615">
        <v>0</v>
      </c>
      <c r="R7615">
        <v>1</v>
      </c>
      <c r="S7615" t="s">
        <v>18</v>
      </c>
      <c r="U7615">
        <v>0.33</v>
      </c>
      <c r="V7615">
        <v>4</v>
      </c>
      <c r="W7615" t="s">
        <v>19</v>
      </c>
      <c r="X7615" s="5">
        <v>43639</v>
      </c>
      <c r="Y7615" t="s">
        <v>130</v>
      </c>
      <c r="Z7615" t="s">
        <v>40</v>
      </c>
      <c r="AA7615" t="s">
        <v>42</v>
      </c>
    </row>
    <row r="7616" spans="1:27" x14ac:dyDescent="0.3">
      <c r="A7616">
        <v>2</v>
      </c>
      <c r="B7616" t="s">
        <v>25</v>
      </c>
      <c r="C7616">
        <v>1</v>
      </c>
      <c r="D7616" t="s">
        <v>11</v>
      </c>
      <c r="E7616" t="s">
        <v>27</v>
      </c>
      <c r="F7616" t="s">
        <v>13</v>
      </c>
      <c r="G7616" t="s">
        <v>5297</v>
      </c>
      <c r="H7616" s="3">
        <v>0.2</v>
      </c>
      <c r="I7616" s="5">
        <v>43765</v>
      </c>
      <c r="J7616" s="5" t="str">
        <f t="shared" si="236"/>
        <v>September</v>
      </c>
      <c r="K7616" s="7">
        <f t="shared" si="237"/>
        <v>2019</v>
      </c>
      <c r="L7616" t="s">
        <v>5298</v>
      </c>
      <c r="M7616" t="s">
        <v>30</v>
      </c>
      <c r="N7616">
        <v>90032</v>
      </c>
      <c r="O7616">
        <v>428</v>
      </c>
      <c r="P7616" t="s">
        <v>57</v>
      </c>
      <c r="Q7616">
        <v>9</v>
      </c>
      <c r="R7616">
        <v>1</v>
      </c>
      <c r="S7616" t="s">
        <v>32</v>
      </c>
      <c r="U7616">
        <v>9.48</v>
      </c>
      <c r="V7616">
        <v>190</v>
      </c>
      <c r="W7616" t="s">
        <v>33</v>
      </c>
      <c r="X7616" s="5">
        <v>43767</v>
      </c>
      <c r="Y7616" t="s">
        <v>130</v>
      </c>
      <c r="Z7616" t="s">
        <v>34</v>
      </c>
      <c r="AA7616" t="s">
        <v>41</v>
      </c>
    </row>
    <row r="7617" spans="1:27" x14ac:dyDescent="0.3">
      <c r="A7617">
        <v>2</v>
      </c>
      <c r="B7617" t="s">
        <v>25</v>
      </c>
      <c r="C7617">
        <v>1</v>
      </c>
      <c r="D7617" t="s">
        <v>50</v>
      </c>
      <c r="E7617" t="s">
        <v>27</v>
      </c>
      <c r="F7617" t="s">
        <v>13</v>
      </c>
      <c r="G7617" t="s">
        <v>5297</v>
      </c>
      <c r="H7617" s="3">
        <v>0.2</v>
      </c>
      <c r="I7617" s="5">
        <v>43765</v>
      </c>
      <c r="J7617" s="5" t="str">
        <f t="shared" si="236"/>
        <v>September</v>
      </c>
      <c r="K7617" s="7">
        <f t="shared" si="237"/>
        <v>2019</v>
      </c>
      <c r="L7617" t="s">
        <v>5298</v>
      </c>
      <c r="M7617" t="s">
        <v>30</v>
      </c>
      <c r="N7617">
        <v>90032</v>
      </c>
      <c r="O7617">
        <v>783</v>
      </c>
      <c r="P7617" t="s">
        <v>4726</v>
      </c>
      <c r="Q7617">
        <v>7</v>
      </c>
      <c r="R7617">
        <v>5</v>
      </c>
      <c r="S7617" t="s">
        <v>32</v>
      </c>
      <c r="U7617">
        <v>7.2</v>
      </c>
      <c r="V7617">
        <v>72</v>
      </c>
      <c r="W7617" t="s">
        <v>33</v>
      </c>
      <c r="X7617" s="5">
        <v>43767</v>
      </c>
      <c r="Y7617" t="s">
        <v>130</v>
      </c>
      <c r="Z7617" t="s">
        <v>34</v>
      </c>
      <c r="AA7617" t="s">
        <v>52</v>
      </c>
    </row>
    <row r="7618" spans="1:27" x14ac:dyDescent="0.3">
      <c r="A7618">
        <v>5</v>
      </c>
      <c r="B7618" t="s">
        <v>43</v>
      </c>
      <c r="C7618">
        <v>6</v>
      </c>
      <c r="D7618" t="s">
        <v>11</v>
      </c>
      <c r="E7618" t="s">
        <v>65</v>
      </c>
      <c r="F7618" t="s">
        <v>13</v>
      </c>
      <c r="G7618" t="s">
        <v>206</v>
      </c>
      <c r="H7618" s="3">
        <v>0</v>
      </c>
      <c r="I7618" s="5">
        <v>43582</v>
      </c>
      <c r="J7618" s="5" t="str">
        <f t="shared" ref="J7618:J7681" si="238">TEXT($I$2,"mmmm")</f>
        <v>September</v>
      </c>
      <c r="K7618" s="7">
        <f t="shared" si="237"/>
        <v>2019</v>
      </c>
      <c r="L7618" t="s">
        <v>2662</v>
      </c>
      <c r="M7618" t="s">
        <v>30</v>
      </c>
      <c r="N7618">
        <v>98105</v>
      </c>
      <c r="O7618">
        <v>1041</v>
      </c>
      <c r="P7618" t="s">
        <v>191</v>
      </c>
      <c r="Q7618">
        <v>39</v>
      </c>
      <c r="R7618">
        <v>7</v>
      </c>
      <c r="S7618" t="s">
        <v>32</v>
      </c>
      <c r="U7618">
        <v>39.08</v>
      </c>
      <c r="V7618">
        <v>140</v>
      </c>
      <c r="W7618" t="s">
        <v>19</v>
      </c>
      <c r="X7618" s="5">
        <v>43587</v>
      </c>
      <c r="Y7618" t="s">
        <v>39</v>
      </c>
      <c r="Z7618" t="s">
        <v>69</v>
      </c>
      <c r="AA7618" t="s">
        <v>47</v>
      </c>
    </row>
    <row r="7619" spans="1:27" x14ac:dyDescent="0.3">
      <c r="A7619">
        <v>4</v>
      </c>
      <c r="B7619" t="s">
        <v>43</v>
      </c>
      <c r="C7619">
        <v>6</v>
      </c>
      <c r="D7619" t="s">
        <v>26</v>
      </c>
      <c r="E7619" t="s">
        <v>65</v>
      </c>
      <c r="F7619" t="s">
        <v>13</v>
      </c>
      <c r="G7619" t="s">
        <v>6854</v>
      </c>
      <c r="H7619" s="3">
        <v>0</v>
      </c>
      <c r="I7619" s="5">
        <v>43695</v>
      </c>
      <c r="J7619" s="5" t="str">
        <f t="shared" si="238"/>
        <v>September</v>
      </c>
      <c r="K7619" s="7">
        <f t="shared" ref="K7619:K7682" si="239">YEAR(I7619)</f>
        <v>2019</v>
      </c>
      <c r="L7619" t="s">
        <v>7640</v>
      </c>
      <c r="M7619" t="s">
        <v>30</v>
      </c>
      <c r="N7619">
        <v>98105</v>
      </c>
      <c r="O7619">
        <v>662</v>
      </c>
      <c r="P7619" t="s">
        <v>3916</v>
      </c>
      <c r="Q7619">
        <v>61</v>
      </c>
      <c r="R7619">
        <v>2</v>
      </c>
      <c r="S7619" t="s">
        <v>32</v>
      </c>
      <c r="U7619">
        <v>61.39</v>
      </c>
      <c r="V7619">
        <v>323</v>
      </c>
      <c r="W7619" t="s">
        <v>76</v>
      </c>
      <c r="X7619" s="5">
        <v>43699</v>
      </c>
      <c r="Y7619" t="s">
        <v>39</v>
      </c>
      <c r="Z7619" t="s">
        <v>69</v>
      </c>
      <c r="AA7619" t="s">
        <v>42</v>
      </c>
    </row>
    <row r="7620" spans="1:27" x14ac:dyDescent="0.3">
      <c r="A7620">
        <v>5</v>
      </c>
      <c r="B7620" t="s">
        <v>43</v>
      </c>
      <c r="C7620">
        <v>6</v>
      </c>
      <c r="D7620" t="s">
        <v>26</v>
      </c>
      <c r="E7620" t="s">
        <v>241</v>
      </c>
      <c r="F7620" t="s">
        <v>13</v>
      </c>
      <c r="G7620" t="s">
        <v>1782</v>
      </c>
      <c r="H7620" s="3">
        <v>0</v>
      </c>
      <c r="I7620" s="5">
        <v>43729</v>
      </c>
      <c r="J7620" s="5" t="str">
        <f t="shared" si="238"/>
        <v>September</v>
      </c>
      <c r="K7620" s="7">
        <f t="shared" si="239"/>
        <v>2019</v>
      </c>
      <c r="L7620" t="s">
        <v>3806</v>
      </c>
      <c r="M7620" t="s">
        <v>73</v>
      </c>
      <c r="N7620">
        <v>55901</v>
      </c>
      <c r="O7620">
        <v>237</v>
      </c>
      <c r="P7620" t="s">
        <v>1418</v>
      </c>
      <c r="Q7620">
        <v>10</v>
      </c>
      <c r="R7620">
        <v>7</v>
      </c>
      <c r="S7620" t="s">
        <v>75</v>
      </c>
      <c r="U7620">
        <v>9.8800000000000008</v>
      </c>
      <c r="V7620">
        <v>20</v>
      </c>
      <c r="W7620" t="s">
        <v>19</v>
      </c>
      <c r="X7620" s="5">
        <v>43734</v>
      </c>
      <c r="Y7620" t="s">
        <v>39</v>
      </c>
      <c r="Z7620" t="s">
        <v>151</v>
      </c>
      <c r="AA7620" t="s">
        <v>54</v>
      </c>
    </row>
    <row r="7621" spans="1:27" x14ac:dyDescent="0.3">
      <c r="A7621">
        <v>3</v>
      </c>
      <c r="B7621" t="s">
        <v>25</v>
      </c>
      <c r="C7621">
        <v>1</v>
      </c>
      <c r="D7621" t="s">
        <v>11</v>
      </c>
      <c r="E7621" t="s">
        <v>99</v>
      </c>
      <c r="F7621" t="s">
        <v>13</v>
      </c>
      <c r="G7621" t="s">
        <v>297</v>
      </c>
      <c r="H7621" s="3">
        <v>0.2</v>
      </c>
      <c r="I7621" s="5">
        <v>43575</v>
      </c>
      <c r="J7621" s="5" t="str">
        <f t="shared" si="238"/>
        <v>September</v>
      </c>
      <c r="K7621" s="7">
        <f t="shared" si="239"/>
        <v>2019</v>
      </c>
      <c r="L7621" t="s">
        <v>5235</v>
      </c>
      <c r="M7621" t="s">
        <v>102</v>
      </c>
      <c r="N7621">
        <v>19120</v>
      </c>
      <c r="O7621">
        <v>465</v>
      </c>
      <c r="P7621" t="s">
        <v>8194</v>
      </c>
      <c r="Q7621">
        <v>10</v>
      </c>
      <c r="R7621">
        <v>2</v>
      </c>
      <c r="S7621" t="s">
        <v>104</v>
      </c>
      <c r="U7621">
        <v>10.39</v>
      </c>
      <c r="V7621">
        <v>52</v>
      </c>
      <c r="W7621" t="s">
        <v>33</v>
      </c>
      <c r="X7621" s="5">
        <v>43578</v>
      </c>
      <c r="Y7621" t="s">
        <v>130</v>
      </c>
      <c r="Z7621" t="s">
        <v>105</v>
      </c>
      <c r="AA7621" t="s">
        <v>47</v>
      </c>
    </row>
    <row r="7622" spans="1:27" x14ac:dyDescent="0.3">
      <c r="A7622">
        <v>3</v>
      </c>
      <c r="B7622" t="s">
        <v>25</v>
      </c>
      <c r="C7622">
        <v>1</v>
      </c>
      <c r="D7622" t="s">
        <v>11</v>
      </c>
      <c r="E7622" t="s">
        <v>99</v>
      </c>
      <c r="F7622" t="s">
        <v>13</v>
      </c>
      <c r="G7622" t="s">
        <v>297</v>
      </c>
      <c r="H7622" s="3">
        <v>0.2</v>
      </c>
      <c r="I7622" s="5">
        <v>43575</v>
      </c>
      <c r="J7622" s="5" t="str">
        <f t="shared" si="238"/>
        <v>September</v>
      </c>
      <c r="K7622" s="7">
        <f t="shared" si="239"/>
        <v>2019</v>
      </c>
      <c r="L7622" t="s">
        <v>5235</v>
      </c>
      <c r="M7622" t="s">
        <v>102</v>
      </c>
      <c r="N7622">
        <v>19120</v>
      </c>
      <c r="O7622">
        <v>616</v>
      </c>
      <c r="P7622" t="s">
        <v>8210</v>
      </c>
      <c r="Q7622">
        <v>10</v>
      </c>
      <c r="R7622">
        <v>3</v>
      </c>
      <c r="S7622" t="s">
        <v>104</v>
      </c>
      <c r="U7622">
        <v>9.5399999999999991</v>
      </c>
      <c r="V7622">
        <v>42</v>
      </c>
      <c r="W7622" t="s">
        <v>33</v>
      </c>
      <c r="X7622" s="5">
        <v>43578</v>
      </c>
      <c r="Y7622" t="s">
        <v>130</v>
      </c>
      <c r="Z7622" t="s">
        <v>105</v>
      </c>
      <c r="AA7622" t="s">
        <v>47</v>
      </c>
    </row>
    <row r="7623" spans="1:27" x14ac:dyDescent="0.3">
      <c r="A7623">
        <v>3</v>
      </c>
      <c r="B7623" t="s">
        <v>25</v>
      </c>
      <c r="C7623">
        <v>1</v>
      </c>
      <c r="D7623" t="s">
        <v>26</v>
      </c>
      <c r="E7623" t="s">
        <v>99</v>
      </c>
      <c r="F7623" t="s">
        <v>13</v>
      </c>
      <c r="G7623" t="s">
        <v>297</v>
      </c>
      <c r="H7623" s="3">
        <v>0.2</v>
      </c>
      <c r="I7623" s="5">
        <v>43575</v>
      </c>
      <c r="J7623" s="5" t="str">
        <f t="shared" si="238"/>
        <v>September</v>
      </c>
      <c r="K7623" s="7">
        <f t="shared" si="239"/>
        <v>2019</v>
      </c>
      <c r="L7623" t="s">
        <v>5235</v>
      </c>
      <c r="M7623" t="s">
        <v>102</v>
      </c>
      <c r="N7623">
        <v>19120</v>
      </c>
      <c r="O7623">
        <v>514</v>
      </c>
      <c r="P7623" t="s">
        <v>939</v>
      </c>
      <c r="Q7623">
        <v>33</v>
      </c>
      <c r="R7623">
        <v>1</v>
      </c>
      <c r="S7623" t="s">
        <v>104</v>
      </c>
      <c r="U7623">
        <v>33.270000000000003</v>
      </c>
      <c r="V7623">
        <v>333</v>
      </c>
      <c r="W7623" t="s">
        <v>33</v>
      </c>
      <c r="X7623" s="5">
        <v>43578</v>
      </c>
      <c r="Y7623" t="s">
        <v>130</v>
      </c>
      <c r="Z7623" t="s">
        <v>105</v>
      </c>
      <c r="AA7623" t="s">
        <v>42</v>
      </c>
    </row>
    <row r="7624" spans="1:27" x14ac:dyDescent="0.3">
      <c r="A7624">
        <v>3</v>
      </c>
      <c r="B7624" t="s">
        <v>25</v>
      </c>
      <c r="C7624">
        <v>1</v>
      </c>
      <c r="D7624" t="s">
        <v>26</v>
      </c>
      <c r="E7624" t="s">
        <v>99</v>
      </c>
      <c r="F7624" t="s">
        <v>13</v>
      </c>
      <c r="G7624" t="s">
        <v>297</v>
      </c>
      <c r="H7624" s="3">
        <v>0.2</v>
      </c>
      <c r="I7624" s="5">
        <v>43575</v>
      </c>
      <c r="J7624" s="5" t="str">
        <f t="shared" si="238"/>
        <v>September</v>
      </c>
      <c r="K7624" s="7">
        <f t="shared" si="239"/>
        <v>2019</v>
      </c>
      <c r="L7624" t="s">
        <v>5235</v>
      </c>
      <c r="M7624" t="s">
        <v>102</v>
      </c>
      <c r="N7624">
        <v>19120</v>
      </c>
      <c r="O7624">
        <v>1474</v>
      </c>
      <c r="P7624" t="s">
        <v>230</v>
      </c>
      <c r="Q7624">
        <v>6</v>
      </c>
      <c r="R7624">
        <v>3</v>
      </c>
      <c r="S7624" t="s">
        <v>104</v>
      </c>
      <c r="U7624">
        <v>5.78</v>
      </c>
      <c r="V7624">
        <v>51</v>
      </c>
      <c r="W7624" t="s">
        <v>33</v>
      </c>
      <c r="X7624" s="5">
        <v>43578</v>
      </c>
      <c r="Y7624" t="s">
        <v>130</v>
      </c>
      <c r="Z7624" t="s">
        <v>105</v>
      </c>
      <c r="AA7624" t="s">
        <v>42</v>
      </c>
    </row>
    <row r="7625" spans="1:27" x14ac:dyDescent="0.3">
      <c r="A7625">
        <v>3</v>
      </c>
      <c r="B7625" t="s">
        <v>25</v>
      </c>
      <c r="C7625">
        <v>1</v>
      </c>
      <c r="D7625" t="s">
        <v>26</v>
      </c>
      <c r="E7625" t="s">
        <v>1905</v>
      </c>
      <c r="F7625" t="s">
        <v>13</v>
      </c>
      <c r="G7625" t="s">
        <v>5859</v>
      </c>
      <c r="H7625" s="3">
        <v>0</v>
      </c>
      <c r="I7625" s="5">
        <v>43746</v>
      </c>
      <c r="J7625" s="5" t="str">
        <f t="shared" si="238"/>
        <v>September</v>
      </c>
      <c r="K7625" s="7">
        <f t="shared" si="239"/>
        <v>2019</v>
      </c>
      <c r="L7625" t="s">
        <v>5860</v>
      </c>
      <c r="M7625" t="s">
        <v>102</v>
      </c>
      <c r="N7625">
        <v>2920</v>
      </c>
      <c r="O7625">
        <v>1384</v>
      </c>
      <c r="P7625" t="s">
        <v>3748</v>
      </c>
      <c r="Q7625">
        <v>11</v>
      </c>
      <c r="R7625">
        <v>1</v>
      </c>
      <c r="S7625" t="s">
        <v>104</v>
      </c>
      <c r="U7625">
        <v>11.12</v>
      </c>
      <c r="V7625">
        <v>43</v>
      </c>
      <c r="W7625" t="s">
        <v>33</v>
      </c>
      <c r="X7625" s="5">
        <v>43749</v>
      </c>
      <c r="Y7625" t="s">
        <v>130</v>
      </c>
      <c r="Z7625" t="s">
        <v>836</v>
      </c>
      <c r="AA7625" t="s">
        <v>42</v>
      </c>
    </row>
    <row r="7626" spans="1:27" x14ac:dyDescent="0.3">
      <c r="A7626">
        <v>4</v>
      </c>
      <c r="B7626" t="s">
        <v>43</v>
      </c>
      <c r="C7626">
        <v>6</v>
      </c>
      <c r="D7626" t="s">
        <v>11</v>
      </c>
      <c r="E7626" t="s">
        <v>998</v>
      </c>
      <c r="F7626" t="s">
        <v>13</v>
      </c>
      <c r="G7626" t="s">
        <v>288</v>
      </c>
      <c r="H7626" s="3">
        <v>0.3</v>
      </c>
      <c r="I7626" s="5">
        <v>43466</v>
      </c>
      <c r="J7626" s="5" t="str">
        <f t="shared" si="238"/>
        <v>September</v>
      </c>
      <c r="K7626" s="7">
        <f t="shared" si="239"/>
        <v>2019</v>
      </c>
      <c r="L7626" t="s">
        <v>2224</v>
      </c>
      <c r="M7626" t="s">
        <v>73</v>
      </c>
      <c r="N7626">
        <v>77340</v>
      </c>
      <c r="O7626">
        <v>1204</v>
      </c>
      <c r="P7626" t="s">
        <v>1818</v>
      </c>
      <c r="Q7626">
        <v>-27</v>
      </c>
      <c r="R7626">
        <v>4</v>
      </c>
      <c r="S7626" t="s">
        <v>75</v>
      </c>
      <c r="U7626">
        <v>-26.64</v>
      </c>
      <c r="V7626">
        <v>311</v>
      </c>
      <c r="W7626" t="s">
        <v>19</v>
      </c>
      <c r="X7626" s="5">
        <v>43470</v>
      </c>
      <c r="Y7626" t="s">
        <v>39</v>
      </c>
      <c r="Z7626" t="s">
        <v>77</v>
      </c>
      <c r="AA7626" t="s">
        <v>24</v>
      </c>
    </row>
    <row r="7627" spans="1:27" x14ac:dyDescent="0.3">
      <c r="A7627">
        <v>4</v>
      </c>
      <c r="B7627" t="s">
        <v>43</v>
      </c>
      <c r="C7627">
        <v>6</v>
      </c>
      <c r="D7627" t="s">
        <v>11</v>
      </c>
      <c r="E7627" t="s">
        <v>998</v>
      </c>
      <c r="F7627" t="s">
        <v>13</v>
      </c>
      <c r="G7627" t="s">
        <v>288</v>
      </c>
      <c r="H7627" s="3">
        <v>0.6</v>
      </c>
      <c r="I7627" s="5">
        <v>43466</v>
      </c>
      <c r="J7627" s="5" t="str">
        <f t="shared" si="238"/>
        <v>September</v>
      </c>
      <c r="K7627" s="7">
        <f t="shared" si="239"/>
        <v>2019</v>
      </c>
      <c r="L7627" t="s">
        <v>2224</v>
      </c>
      <c r="M7627" t="s">
        <v>73</v>
      </c>
      <c r="N7627">
        <v>77340</v>
      </c>
      <c r="O7627">
        <v>1538</v>
      </c>
      <c r="P7627" t="s">
        <v>1533</v>
      </c>
      <c r="Q7627">
        <v>-187</v>
      </c>
      <c r="R7627">
        <v>5</v>
      </c>
      <c r="S7627" t="s">
        <v>75</v>
      </c>
      <c r="U7627">
        <v>-187.38</v>
      </c>
      <c r="V7627">
        <v>141</v>
      </c>
      <c r="W7627" t="s">
        <v>19</v>
      </c>
      <c r="X7627" s="5">
        <v>43470</v>
      </c>
      <c r="Y7627" t="s">
        <v>39</v>
      </c>
      <c r="Z7627" t="s">
        <v>77</v>
      </c>
      <c r="AA7627" t="s">
        <v>47</v>
      </c>
    </row>
    <row r="7628" spans="1:27" x14ac:dyDescent="0.3">
      <c r="A7628">
        <v>4</v>
      </c>
      <c r="B7628" t="s">
        <v>43</v>
      </c>
      <c r="C7628">
        <v>6</v>
      </c>
      <c r="D7628" t="s">
        <v>26</v>
      </c>
      <c r="E7628" t="s">
        <v>998</v>
      </c>
      <c r="F7628" t="s">
        <v>13</v>
      </c>
      <c r="G7628" t="s">
        <v>288</v>
      </c>
      <c r="H7628" s="3">
        <v>0.2</v>
      </c>
      <c r="I7628" s="5">
        <v>43466</v>
      </c>
      <c r="J7628" s="5" t="str">
        <f t="shared" si="238"/>
        <v>September</v>
      </c>
      <c r="K7628" s="7">
        <f t="shared" si="239"/>
        <v>2019</v>
      </c>
      <c r="L7628" t="s">
        <v>2224</v>
      </c>
      <c r="M7628" t="s">
        <v>73</v>
      </c>
      <c r="N7628">
        <v>77340</v>
      </c>
      <c r="O7628">
        <v>676</v>
      </c>
      <c r="P7628" t="s">
        <v>3899</v>
      </c>
      <c r="Q7628">
        <v>2</v>
      </c>
      <c r="R7628">
        <v>4</v>
      </c>
      <c r="S7628" t="s">
        <v>75</v>
      </c>
      <c r="U7628">
        <v>2.23</v>
      </c>
      <c r="V7628">
        <v>13</v>
      </c>
      <c r="W7628" t="s">
        <v>19</v>
      </c>
      <c r="X7628" s="5">
        <v>43470</v>
      </c>
      <c r="Y7628" t="s">
        <v>39</v>
      </c>
      <c r="Z7628" t="s">
        <v>77</v>
      </c>
      <c r="AA7628" t="s">
        <v>49</v>
      </c>
    </row>
    <row r="7629" spans="1:27" x14ac:dyDescent="0.3">
      <c r="A7629">
        <v>4</v>
      </c>
      <c r="B7629" t="s">
        <v>43</v>
      </c>
      <c r="C7629">
        <v>6</v>
      </c>
      <c r="D7629" t="s">
        <v>26</v>
      </c>
      <c r="E7629" t="s">
        <v>998</v>
      </c>
      <c r="F7629" t="s">
        <v>13</v>
      </c>
      <c r="G7629" t="s">
        <v>288</v>
      </c>
      <c r="H7629" s="3">
        <v>0.2</v>
      </c>
      <c r="I7629" s="5">
        <v>43466</v>
      </c>
      <c r="J7629" s="5" t="str">
        <f t="shared" si="238"/>
        <v>September</v>
      </c>
      <c r="K7629" s="7">
        <f t="shared" si="239"/>
        <v>2019</v>
      </c>
      <c r="L7629" t="s">
        <v>2224</v>
      </c>
      <c r="M7629" t="s">
        <v>73</v>
      </c>
      <c r="N7629">
        <v>77340</v>
      </c>
      <c r="O7629">
        <v>1373</v>
      </c>
      <c r="P7629" t="s">
        <v>972</v>
      </c>
      <c r="Q7629">
        <v>-108</v>
      </c>
      <c r="R7629">
        <v>5</v>
      </c>
      <c r="S7629" t="s">
        <v>75</v>
      </c>
      <c r="U7629">
        <v>-107.96</v>
      </c>
      <c r="V7629">
        <v>455</v>
      </c>
      <c r="W7629" t="s">
        <v>19</v>
      </c>
      <c r="X7629" s="5">
        <v>43470</v>
      </c>
      <c r="Y7629" t="s">
        <v>39</v>
      </c>
      <c r="Z7629" t="s">
        <v>77</v>
      </c>
      <c r="AA7629" t="s">
        <v>42</v>
      </c>
    </row>
    <row r="7630" spans="1:27" x14ac:dyDescent="0.3">
      <c r="A7630">
        <v>4</v>
      </c>
      <c r="B7630" t="s">
        <v>43</v>
      </c>
      <c r="C7630">
        <v>6</v>
      </c>
      <c r="D7630" t="s">
        <v>26</v>
      </c>
      <c r="E7630" t="s">
        <v>998</v>
      </c>
      <c r="F7630" t="s">
        <v>13</v>
      </c>
      <c r="G7630" t="s">
        <v>288</v>
      </c>
      <c r="H7630" s="3">
        <v>0.8</v>
      </c>
      <c r="I7630" s="5">
        <v>43466</v>
      </c>
      <c r="J7630" s="5" t="str">
        <f t="shared" si="238"/>
        <v>September</v>
      </c>
      <c r="K7630" s="7">
        <f t="shared" si="239"/>
        <v>2019</v>
      </c>
      <c r="L7630" t="s">
        <v>2224</v>
      </c>
      <c r="M7630" t="s">
        <v>73</v>
      </c>
      <c r="N7630">
        <v>77340</v>
      </c>
      <c r="O7630">
        <v>663</v>
      </c>
      <c r="P7630" t="s">
        <v>1186</v>
      </c>
      <c r="Q7630">
        <v>-39</v>
      </c>
      <c r="R7630">
        <v>2</v>
      </c>
      <c r="S7630" t="s">
        <v>75</v>
      </c>
      <c r="U7630">
        <v>-38.82</v>
      </c>
      <c r="V7630">
        <v>15</v>
      </c>
      <c r="W7630" t="s">
        <v>19</v>
      </c>
      <c r="X7630" s="5">
        <v>43470</v>
      </c>
      <c r="Y7630" t="s">
        <v>39</v>
      </c>
      <c r="Z7630" t="s">
        <v>77</v>
      </c>
      <c r="AA7630" t="s">
        <v>56</v>
      </c>
    </row>
    <row r="7631" spans="1:27" x14ac:dyDescent="0.3">
      <c r="A7631">
        <v>4</v>
      </c>
      <c r="B7631" t="s">
        <v>43</v>
      </c>
      <c r="C7631">
        <v>6</v>
      </c>
      <c r="D7631" t="s">
        <v>26</v>
      </c>
      <c r="E7631" t="s">
        <v>998</v>
      </c>
      <c r="F7631" t="s">
        <v>13</v>
      </c>
      <c r="G7631" t="s">
        <v>288</v>
      </c>
      <c r="H7631" s="3">
        <v>0.8</v>
      </c>
      <c r="I7631" s="5">
        <v>43466</v>
      </c>
      <c r="J7631" s="5" t="str">
        <f t="shared" si="238"/>
        <v>September</v>
      </c>
      <c r="K7631" s="7">
        <f t="shared" si="239"/>
        <v>2019</v>
      </c>
      <c r="L7631" t="s">
        <v>2224</v>
      </c>
      <c r="M7631" t="s">
        <v>73</v>
      </c>
      <c r="N7631">
        <v>77340</v>
      </c>
      <c r="O7631">
        <v>692</v>
      </c>
      <c r="P7631" t="s">
        <v>2987</v>
      </c>
      <c r="Q7631">
        <v>-10</v>
      </c>
      <c r="R7631">
        <v>5</v>
      </c>
      <c r="S7631" t="s">
        <v>75</v>
      </c>
      <c r="U7631">
        <v>-9.7100000000000009</v>
      </c>
      <c r="V7631">
        <v>6</v>
      </c>
      <c r="W7631" t="s">
        <v>19</v>
      </c>
      <c r="X7631" s="5">
        <v>43470</v>
      </c>
      <c r="Y7631" t="s">
        <v>39</v>
      </c>
      <c r="Z7631" t="s">
        <v>77</v>
      </c>
      <c r="AA7631" t="s">
        <v>54</v>
      </c>
    </row>
    <row r="7632" spans="1:27" x14ac:dyDescent="0.3">
      <c r="A7632">
        <v>4</v>
      </c>
      <c r="B7632" t="s">
        <v>43</v>
      </c>
      <c r="C7632">
        <v>6</v>
      </c>
      <c r="D7632" t="s">
        <v>26</v>
      </c>
      <c r="E7632" t="s">
        <v>998</v>
      </c>
      <c r="F7632" t="s">
        <v>13</v>
      </c>
      <c r="G7632" t="s">
        <v>288</v>
      </c>
      <c r="H7632" s="3">
        <v>0.8</v>
      </c>
      <c r="I7632" s="5">
        <v>43466</v>
      </c>
      <c r="J7632" s="5" t="str">
        <f t="shared" si="238"/>
        <v>September</v>
      </c>
      <c r="K7632" s="7">
        <f t="shared" si="239"/>
        <v>2019</v>
      </c>
      <c r="L7632" t="s">
        <v>2224</v>
      </c>
      <c r="M7632" t="s">
        <v>73</v>
      </c>
      <c r="N7632">
        <v>77340</v>
      </c>
      <c r="O7632">
        <v>1312</v>
      </c>
      <c r="P7632" t="s">
        <v>8157</v>
      </c>
      <c r="Q7632">
        <v>-23</v>
      </c>
      <c r="R7632">
        <v>14</v>
      </c>
      <c r="S7632" t="s">
        <v>75</v>
      </c>
      <c r="U7632">
        <v>-22.68</v>
      </c>
      <c r="V7632">
        <v>14</v>
      </c>
      <c r="W7632" t="s">
        <v>19</v>
      </c>
      <c r="X7632" s="5">
        <v>43470</v>
      </c>
      <c r="Y7632" t="s">
        <v>39</v>
      </c>
      <c r="Z7632" t="s">
        <v>77</v>
      </c>
      <c r="AA7632" t="s">
        <v>54</v>
      </c>
    </row>
    <row r="7633" spans="1:27" x14ac:dyDescent="0.3">
      <c r="A7633">
        <v>4</v>
      </c>
      <c r="B7633" t="s">
        <v>43</v>
      </c>
      <c r="C7633">
        <v>6</v>
      </c>
      <c r="D7633" t="s">
        <v>11</v>
      </c>
      <c r="E7633" t="s">
        <v>879</v>
      </c>
      <c r="F7633" t="s">
        <v>13</v>
      </c>
      <c r="G7633" t="s">
        <v>6975</v>
      </c>
      <c r="H7633" s="3">
        <v>0.3</v>
      </c>
      <c r="I7633" s="5">
        <v>43813</v>
      </c>
      <c r="J7633" s="5" t="str">
        <f t="shared" si="238"/>
        <v>September</v>
      </c>
      <c r="K7633" s="7">
        <f t="shared" si="239"/>
        <v>2019</v>
      </c>
      <c r="L7633" t="s">
        <v>7095</v>
      </c>
      <c r="M7633" t="s">
        <v>102</v>
      </c>
      <c r="N7633">
        <v>1841</v>
      </c>
      <c r="O7633">
        <v>370</v>
      </c>
      <c r="P7633" t="s">
        <v>550</v>
      </c>
      <c r="Q7633">
        <v>-53</v>
      </c>
      <c r="R7633">
        <v>2</v>
      </c>
      <c r="S7633" t="s">
        <v>104</v>
      </c>
      <c r="U7633">
        <v>-52.66</v>
      </c>
      <c r="V7633">
        <v>527</v>
      </c>
      <c r="W7633" t="s">
        <v>76</v>
      </c>
      <c r="X7633" s="5">
        <v>43817</v>
      </c>
      <c r="Y7633" t="s">
        <v>39</v>
      </c>
      <c r="Z7633" t="s">
        <v>744</v>
      </c>
      <c r="AA7633" t="s">
        <v>41</v>
      </c>
    </row>
    <row r="7634" spans="1:27" x14ac:dyDescent="0.3">
      <c r="A7634">
        <v>4</v>
      </c>
      <c r="B7634" t="s">
        <v>43</v>
      </c>
      <c r="C7634">
        <v>6</v>
      </c>
      <c r="D7634" t="s">
        <v>26</v>
      </c>
      <c r="E7634" t="s">
        <v>879</v>
      </c>
      <c r="F7634" t="s">
        <v>13</v>
      </c>
      <c r="G7634" t="s">
        <v>6975</v>
      </c>
      <c r="H7634" s="3">
        <v>0</v>
      </c>
      <c r="I7634" s="5">
        <v>43813</v>
      </c>
      <c r="J7634" s="5" t="str">
        <f t="shared" si="238"/>
        <v>September</v>
      </c>
      <c r="K7634" s="7">
        <f t="shared" si="239"/>
        <v>2019</v>
      </c>
      <c r="L7634" t="s">
        <v>7095</v>
      </c>
      <c r="M7634" t="s">
        <v>102</v>
      </c>
      <c r="N7634">
        <v>1841</v>
      </c>
      <c r="O7634">
        <v>1381</v>
      </c>
      <c r="P7634" t="s">
        <v>585</v>
      </c>
      <c r="Q7634">
        <v>2</v>
      </c>
      <c r="R7634">
        <v>1</v>
      </c>
      <c r="S7634" t="s">
        <v>104</v>
      </c>
      <c r="U7634">
        <v>2.2200000000000002</v>
      </c>
      <c r="V7634">
        <v>74</v>
      </c>
      <c r="W7634" t="s">
        <v>76</v>
      </c>
      <c r="X7634" s="5">
        <v>43817</v>
      </c>
      <c r="Y7634" t="s">
        <v>39</v>
      </c>
      <c r="Z7634" t="s">
        <v>744</v>
      </c>
      <c r="AA7634" t="s">
        <v>42</v>
      </c>
    </row>
    <row r="7635" spans="1:27" x14ac:dyDescent="0.3">
      <c r="A7635">
        <v>4</v>
      </c>
      <c r="B7635" t="s">
        <v>43</v>
      </c>
      <c r="C7635">
        <v>6</v>
      </c>
      <c r="D7635" t="s">
        <v>26</v>
      </c>
      <c r="E7635" t="s">
        <v>879</v>
      </c>
      <c r="F7635" t="s">
        <v>13</v>
      </c>
      <c r="G7635" t="s">
        <v>6975</v>
      </c>
      <c r="H7635" s="3">
        <v>0</v>
      </c>
      <c r="I7635" s="5">
        <v>43813</v>
      </c>
      <c r="J7635" s="5" t="str">
        <f t="shared" si="238"/>
        <v>September</v>
      </c>
      <c r="K7635" s="7">
        <f t="shared" si="239"/>
        <v>2019</v>
      </c>
      <c r="L7635" t="s">
        <v>7095</v>
      </c>
      <c r="M7635" t="s">
        <v>102</v>
      </c>
      <c r="N7635">
        <v>1841</v>
      </c>
      <c r="O7635">
        <v>82</v>
      </c>
      <c r="P7635" t="s">
        <v>4187</v>
      </c>
      <c r="Q7635">
        <v>7</v>
      </c>
      <c r="R7635">
        <v>3</v>
      </c>
      <c r="S7635" t="s">
        <v>104</v>
      </c>
      <c r="U7635">
        <v>6.68</v>
      </c>
      <c r="V7635">
        <v>26</v>
      </c>
      <c r="W7635" t="s">
        <v>76</v>
      </c>
      <c r="X7635" s="5">
        <v>43817</v>
      </c>
      <c r="Y7635" t="s">
        <v>39</v>
      </c>
      <c r="Z7635" t="s">
        <v>744</v>
      </c>
      <c r="AA7635" t="s">
        <v>356</v>
      </c>
    </row>
    <row r="7636" spans="1:27" x14ac:dyDescent="0.3">
      <c r="A7636">
        <v>4</v>
      </c>
      <c r="B7636" t="s">
        <v>43</v>
      </c>
      <c r="C7636">
        <v>6</v>
      </c>
      <c r="D7636" t="s">
        <v>26</v>
      </c>
      <c r="E7636" t="s">
        <v>879</v>
      </c>
      <c r="F7636" t="s">
        <v>13</v>
      </c>
      <c r="G7636" t="s">
        <v>6975</v>
      </c>
      <c r="H7636" s="3">
        <v>0</v>
      </c>
      <c r="I7636" s="5">
        <v>43813</v>
      </c>
      <c r="J7636" s="5" t="str">
        <f t="shared" si="238"/>
        <v>September</v>
      </c>
      <c r="K7636" s="7">
        <f t="shared" si="239"/>
        <v>2019</v>
      </c>
      <c r="L7636" t="s">
        <v>7095</v>
      </c>
      <c r="M7636" t="s">
        <v>102</v>
      </c>
      <c r="N7636">
        <v>1841</v>
      </c>
      <c r="O7636">
        <v>41</v>
      </c>
      <c r="P7636" t="s">
        <v>8255</v>
      </c>
      <c r="Q7636">
        <v>8</v>
      </c>
      <c r="R7636">
        <v>6</v>
      </c>
      <c r="S7636" t="s">
        <v>104</v>
      </c>
      <c r="U7636">
        <v>8.1199999999999992</v>
      </c>
      <c r="V7636">
        <v>17</v>
      </c>
      <c r="W7636" t="s">
        <v>76</v>
      </c>
      <c r="X7636" s="5">
        <v>43817</v>
      </c>
      <c r="Y7636" t="s">
        <v>39</v>
      </c>
      <c r="Z7636" t="s">
        <v>744</v>
      </c>
      <c r="AA7636" t="s">
        <v>176</v>
      </c>
    </row>
    <row r="7637" spans="1:27" x14ac:dyDescent="0.3">
      <c r="A7637">
        <v>4</v>
      </c>
      <c r="B7637" t="s">
        <v>43</v>
      </c>
      <c r="C7637">
        <v>6</v>
      </c>
      <c r="D7637" t="s">
        <v>50</v>
      </c>
      <c r="E7637" t="s">
        <v>879</v>
      </c>
      <c r="F7637" t="s">
        <v>13</v>
      </c>
      <c r="G7637" t="s">
        <v>6975</v>
      </c>
      <c r="H7637" s="3">
        <v>0</v>
      </c>
      <c r="I7637" s="5">
        <v>43813</v>
      </c>
      <c r="J7637" s="5" t="str">
        <f t="shared" si="238"/>
        <v>September</v>
      </c>
      <c r="K7637" s="7">
        <f t="shared" si="239"/>
        <v>2019</v>
      </c>
      <c r="L7637" t="s">
        <v>7095</v>
      </c>
      <c r="M7637" t="s">
        <v>102</v>
      </c>
      <c r="N7637">
        <v>1841</v>
      </c>
      <c r="O7637">
        <v>404</v>
      </c>
      <c r="P7637" t="s">
        <v>822</v>
      </c>
      <c r="Q7637">
        <v>468</v>
      </c>
      <c r="R7637">
        <v>2</v>
      </c>
      <c r="S7637" t="s">
        <v>104</v>
      </c>
      <c r="U7637">
        <v>467.99</v>
      </c>
      <c r="V7637">
        <v>1200</v>
      </c>
      <c r="W7637" t="s">
        <v>76</v>
      </c>
      <c r="X7637" s="5">
        <v>43817</v>
      </c>
      <c r="Y7637" t="s">
        <v>39</v>
      </c>
      <c r="Z7637" t="s">
        <v>744</v>
      </c>
      <c r="AA7637" t="s">
        <v>727</v>
      </c>
    </row>
    <row r="7638" spans="1:27" x14ac:dyDescent="0.3">
      <c r="A7638">
        <v>7</v>
      </c>
      <c r="B7638" t="s">
        <v>25</v>
      </c>
      <c r="C7638">
        <v>6</v>
      </c>
      <c r="D7638" t="s">
        <v>26</v>
      </c>
      <c r="E7638" t="s">
        <v>2569</v>
      </c>
      <c r="F7638" t="s">
        <v>13</v>
      </c>
      <c r="G7638" t="s">
        <v>5556</v>
      </c>
      <c r="H7638" s="3">
        <v>0.7</v>
      </c>
      <c r="I7638" s="5">
        <v>43612</v>
      </c>
      <c r="J7638" s="5" t="str">
        <f t="shared" si="238"/>
        <v>September</v>
      </c>
      <c r="K7638" s="7">
        <f t="shared" si="239"/>
        <v>2019</v>
      </c>
      <c r="L7638" t="s">
        <v>6529</v>
      </c>
      <c r="M7638" t="s">
        <v>16</v>
      </c>
      <c r="N7638">
        <v>27405</v>
      </c>
      <c r="O7638">
        <v>664</v>
      </c>
      <c r="P7638" t="s">
        <v>3354</v>
      </c>
      <c r="Q7638">
        <v>-10</v>
      </c>
      <c r="R7638">
        <v>5</v>
      </c>
      <c r="S7638" t="s">
        <v>18</v>
      </c>
      <c r="U7638">
        <v>-10.050000000000001</v>
      </c>
      <c r="V7638">
        <v>12</v>
      </c>
      <c r="W7638" t="s">
        <v>33</v>
      </c>
      <c r="X7638" s="5">
        <v>43619</v>
      </c>
      <c r="Y7638" t="s">
        <v>39</v>
      </c>
      <c r="Z7638" t="s">
        <v>63</v>
      </c>
      <c r="AA7638" t="s">
        <v>54</v>
      </c>
    </row>
    <row r="7639" spans="1:27" x14ac:dyDescent="0.3">
      <c r="A7639">
        <v>7</v>
      </c>
      <c r="B7639" t="s">
        <v>25</v>
      </c>
      <c r="C7639">
        <v>6</v>
      </c>
      <c r="D7639" t="s">
        <v>50</v>
      </c>
      <c r="E7639" t="s">
        <v>2569</v>
      </c>
      <c r="F7639" t="s">
        <v>13</v>
      </c>
      <c r="G7639" t="s">
        <v>5556</v>
      </c>
      <c r="H7639" s="3">
        <v>0.2</v>
      </c>
      <c r="I7639" s="5">
        <v>43612</v>
      </c>
      <c r="J7639" s="5" t="str">
        <f t="shared" si="238"/>
        <v>September</v>
      </c>
      <c r="K7639" s="7">
        <f t="shared" si="239"/>
        <v>2019</v>
      </c>
      <c r="L7639" t="s">
        <v>6529</v>
      </c>
      <c r="M7639" t="s">
        <v>16</v>
      </c>
      <c r="N7639">
        <v>27405</v>
      </c>
      <c r="O7639">
        <v>1470</v>
      </c>
      <c r="P7639" t="s">
        <v>6782</v>
      </c>
      <c r="Q7639">
        <v>0</v>
      </c>
      <c r="R7639">
        <v>3</v>
      </c>
      <c r="S7639" t="s">
        <v>18</v>
      </c>
      <c r="U7639">
        <v>0.34</v>
      </c>
      <c r="V7639">
        <v>27</v>
      </c>
      <c r="W7639" t="s">
        <v>33</v>
      </c>
      <c r="X7639" s="5">
        <v>43619</v>
      </c>
      <c r="Y7639" t="s">
        <v>39</v>
      </c>
      <c r="Z7639" t="s">
        <v>63</v>
      </c>
      <c r="AA7639" t="s">
        <v>113</v>
      </c>
    </row>
    <row r="7640" spans="1:27" x14ac:dyDescent="0.3">
      <c r="A7640">
        <v>5</v>
      </c>
      <c r="B7640" t="s">
        <v>25</v>
      </c>
      <c r="C7640">
        <v>3</v>
      </c>
      <c r="D7640" t="s">
        <v>26</v>
      </c>
      <c r="E7640" t="s">
        <v>171</v>
      </c>
      <c r="F7640" t="s">
        <v>13</v>
      </c>
      <c r="G7640" t="s">
        <v>5469</v>
      </c>
      <c r="H7640" s="3">
        <v>0</v>
      </c>
      <c r="I7640" s="5">
        <v>43585</v>
      </c>
      <c r="J7640" s="5" t="str">
        <f t="shared" si="238"/>
        <v>September</v>
      </c>
      <c r="K7640" s="7">
        <f t="shared" si="239"/>
        <v>2019</v>
      </c>
      <c r="L7640" t="s">
        <v>6066</v>
      </c>
      <c r="M7640" t="s">
        <v>102</v>
      </c>
      <c r="N7640">
        <v>10024</v>
      </c>
      <c r="O7640">
        <v>6</v>
      </c>
      <c r="P7640" t="s">
        <v>8147</v>
      </c>
      <c r="Q7640">
        <v>28</v>
      </c>
      <c r="R7640">
        <v>4</v>
      </c>
      <c r="S7640" t="s">
        <v>104</v>
      </c>
      <c r="U7640">
        <v>28.33</v>
      </c>
      <c r="V7640">
        <v>63</v>
      </c>
      <c r="W7640" t="s">
        <v>33</v>
      </c>
      <c r="X7640" s="5">
        <v>43590</v>
      </c>
      <c r="Y7640" t="s">
        <v>20</v>
      </c>
      <c r="Z7640" t="s">
        <v>175</v>
      </c>
      <c r="AA7640" t="s">
        <v>119</v>
      </c>
    </row>
    <row r="7641" spans="1:27" x14ac:dyDescent="0.3">
      <c r="A7641">
        <v>6</v>
      </c>
      <c r="B7641" t="s">
        <v>10</v>
      </c>
      <c r="C7641">
        <v>6</v>
      </c>
      <c r="D7641" t="s">
        <v>26</v>
      </c>
      <c r="E7641" t="s">
        <v>59</v>
      </c>
      <c r="F7641" t="s">
        <v>13</v>
      </c>
      <c r="G7641" t="s">
        <v>246</v>
      </c>
      <c r="H7641" s="3">
        <v>0</v>
      </c>
      <c r="I7641" s="5">
        <v>43683</v>
      </c>
      <c r="J7641" s="5" t="str">
        <f t="shared" si="238"/>
        <v>September</v>
      </c>
      <c r="K7641" s="7">
        <f t="shared" si="239"/>
        <v>2019</v>
      </c>
      <c r="L7641" t="s">
        <v>7502</v>
      </c>
      <c r="M7641" t="s">
        <v>102</v>
      </c>
      <c r="N7641">
        <v>3301</v>
      </c>
      <c r="O7641">
        <v>889</v>
      </c>
      <c r="P7641" t="s">
        <v>303</v>
      </c>
      <c r="Q7641">
        <v>68</v>
      </c>
      <c r="R7641">
        <v>6</v>
      </c>
      <c r="S7641" t="s">
        <v>104</v>
      </c>
      <c r="U7641">
        <v>68.36</v>
      </c>
      <c r="V7641">
        <v>228</v>
      </c>
      <c r="W7641" t="s">
        <v>76</v>
      </c>
      <c r="X7641" s="5">
        <v>43689</v>
      </c>
      <c r="Y7641" t="s">
        <v>39</v>
      </c>
      <c r="Z7641" t="s">
        <v>1529</v>
      </c>
      <c r="AA7641" t="s">
        <v>49</v>
      </c>
    </row>
    <row r="7642" spans="1:27" x14ac:dyDescent="0.3">
      <c r="A7642">
        <v>6</v>
      </c>
      <c r="B7642" t="s">
        <v>10</v>
      </c>
      <c r="C7642">
        <v>6</v>
      </c>
      <c r="D7642" t="s">
        <v>26</v>
      </c>
      <c r="E7642" t="s">
        <v>59</v>
      </c>
      <c r="F7642" t="s">
        <v>13</v>
      </c>
      <c r="G7642" t="s">
        <v>246</v>
      </c>
      <c r="H7642" s="3">
        <v>0</v>
      </c>
      <c r="I7642" s="5">
        <v>43683</v>
      </c>
      <c r="J7642" s="5" t="str">
        <f t="shared" si="238"/>
        <v>September</v>
      </c>
      <c r="K7642" s="7">
        <f t="shared" si="239"/>
        <v>2019</v>
      </c>
      <c r="L7642" t="s">
        <v>7502</v>
      </c>
      <c r="M7642" t="s">
        <v>102</v>
      </c>
      <c r="N7642">
        <v>3301</v>
      </c>
      <c r="O7642">
        <v>189</v>
      </c>
      <c r="P7642" t="s">
        <v>4359</v>
      </c>
      <c r="Q7642">
        <v>12</v>
      </c>
      <c r="R7642">
        <v>8</v>
      </c>
      <c r="S7642" t="s">
        <v>104</v>
      </c>
      <c r="U7642">
        <v>11.83</v>
      </c>
      <c r="V7642">
        <v>25</v>
      </c>
      <c r="W7642" t="s">
        <v>76</v>
      </c>
      <c r="X7642" s="5">
        <v>43689</v>
      </c>
      <c r="Y7642" t="s">
        <v>39</v>
      </c>
      <c r="Z7642" t="s">
        <v>1529</v>
      </c>
      <c r="AA7642" t="s">
        <v>35</v>
      </c>
    </row>
    <row r="7643" spans="1:27" x14ac:dyDescent="0.3">
      <c r="A7643">
        <v>6</v>
      </c>
      <c r="B7643" t="s">
        <v>10</v>
      </c>
      <c r="C7643">
        <v>6</v>
      </c>
      <c r="D7643" t="s">
        <v>50</v>
      </c>
      <c r="E7643" t="s">
        <v>59</v>
      </c>
      <c r="F7643" t="s">
        <v>13</v>
      </c>
      <c r="G7643" t="s">
        <v>246</v>
      </c>
      <c r="H7643" s="3">
        <v>0</v>
      </c>
      <c r="I7643" s="5">
        <v>43683</v>
      </c>
      <c r="J7643" s="5" t="str">
        <f t="shared" si="238"/>
        <v>September</v>
      </c>
      <c r="K7643" s="7">
        <f t="shared" si="239"/>
        <v>2019</v>
      </c>
      <c r="L7643" t="s">
        <v>7502</v>
      </c>
      <c r="M7643" t="s">
        <v>102</v>
      </c>
      <c r="N7643">
        <v>3301</v>
      </c>
      <c r="O7643">
        <v>164</v>
      </c>
      <c r="P7643" t="s">
        <v>6721</v>
      </c>
      <c r="Q7643">
        <v>247</v>
      </c>
      <c r="R7643">
        <v>5</v>
      </c>
      <c r="S7643" t="s">
        <v>104</v>
      </c>
      <c r="U7643">
        <v>247.48</v>
      </c>
      <c r="V7643">
        <v>825</v>
      </c>
      <c r="W7643" t="s">
        <v>76</v>
      </c>
      <c r="X7643" s="5">
        <v>43689</v>
      </c>
      <c r="Y7643" t="s">
        <v>39</v>
      </c>
      <c r="Z7643" t="s">
        <v>1529</v>
      </c>
      <c r="AA7643" t="s">
        <v>52</v>
      </c>
    </row>
    <row r="7644" spans="1:27" x14ac:dyDescent="0.3">
      <c r="A7644">
        <v>1</v>
      </c>
      <c r="B7644" t="s">
        <v>10</v>
      </c>
      <c r="C7644">
        <v>1</v>
      </c>
      <c r="D7644" t="s">
        <v>26</v>
      </c>
      <c r="E7644" t="s">
        <v>192</v>
      </c>
      <c r="F7644" t="s">
        <v>13</v>
      </c>
      <c r="G7644" t="s">
        <v>2138</v>
      </c>
      <c r="H7644" s="3">
        <v>0.2</v>
      </c>
      <c r="I7644" s="5">
        <v>43485</v>
      </c>
      <c r="J7644" s="5" t="str">
        <f t="shared" si="238"/>
        <v>September</v>
      </c>
      <c r="K7644" s="7">
        <f t="shared" si="239"/>
        <v>2019</v>
      </c>
      <c r="L7644" t="s">
        <v>2817</v>
      </c>
      <c r="M7644" t="s">
        <v>73</v>
      </c>
      <c r="N7644">
        <v>60653</v>
      </c>
      <c r="O7644">
        <v>243</v>
      </c>
      <c r="P7644" t="s">
        <v>2793</v>
      </c>
      <c r="Q7644">
        <v>4</v>
      </c>
      <c r="R7644">
        <v>5</v>
      </c>
      <c r="S7644" t="s">
        <v>75</v>
      </c>
      <c r="U7644">
        <v>4.18</v>
      </c>
      <c r="V7644">
        <v>12</v>
      </c>
      <c r="W7644" t="s">
        <v>19</v>
      </c>
      <c r="X7644" s="5">
        <v>43486</v>
      </c>
      <c r="Y7644" t="s">
        <v>130</v>
      </c>
      <c r="Z7644" t="s">
        <v>139</v>
      </c>
      <c r="AA7644" t="s">
        <v>35</v>
      </c>
    </row>
    <row r="7645" spans="1:27" x14ac:dyDescent="0.3">
      <c r="A7645">
        <v>5</v>
      </c>
      <c r="B7645" t="s">
        <v>43</v>
      </c>
      <c r="C7645">
        <v>6</v>
      </c>
      <c r="D7645" t="s">
        <v>26</v>
      </c>
      <c r="E7645" t="s">
        <v>192</v>
      </c>
      <c r="F7645" t="s">
        <v>13</v>
      </c>
      <c r="G7645" t="s">
        <v>7067</v>
      </c>
      <c r="H7645" s="3">
        <v>0.8</v>
      </c>
      <c r="I7645" s="5">
        <v>43718</v>
      </c>
      <c r="J7645" s="5" t="str">
        <f t="shared" si="238"/>
        <v>September</v>
      </c>
      <c r="K7645" s="7">
        <f t="shared" si="239"/>
        <v>2019</v>
      </c>
      <c r="L7645" t="s">
        <v>7449</v>
      </c>
      <c r="M7645" t="s">
        <v>73</v>
      </c>
      <c r="N7645">
        <v>60653</v>
      </c>
      <c r="O7645">
        <v>651</v>
      </c>
      <c r="P7645" t="s">
        <v>1036</v>
      </c>
      <c r="Q7645">
        <v>-1144</v>
      </c>
      <c r="R7645">
        <v>3</v>
      </c>
      <c r="S7645" t="s">
        <v>75</v>
      </c>
      <c r="U7645">
        <v>-1143.8900000000001</v>
      </c>
      <c r="V7645">
        <v>763</v>
      </c>
      <c r="W7645" t="s">
        <v>76</v>
      </c>
      <c r="X7645" s="5">
        <v>43723</v>
      </c>
      <c r="Y7645" t="s">
        <v>39</v>
      </c>
      <c r="Z7645" t="s">
        <v>139</v>
      </c>
      <c r="AA7645" t="s">
        <v>54</v>
      </c>
    </row>
    <row r="7646" spans="1:27" x14ac:dyDescent="0.3">
      <c r="A7646">
        <v>2</v>
      </c>
      <c r="B7646" t="s">
        <v>43</v>
      </c>
      <c r="C7646">
        <v>3</v>
      </c>
      <c r="D7646" t="s">
        <v>50</v>
      </c>
      <c r="E7646" t="s">
        <v>667</v>
      </c>
      <c r="F7646" t="s">
        <v>13</v>
      </c>
      <c r="G7646" t="s">
        <v>6850</v>
      </c>
      <c r="H7646" s="3">
        <v>0.4</v>
      </c>
      <c r="I7646" s="5">
        <v>43540</v>
      </c>
      <c r="J7646" s="5" t="str">
        <f t="shared" si="238"/>
        <v>September</v>
      </c>
      <c r="K7646" s="7">
        <f t="shared" si="239"/>
        <v>2019</v>
      </c>
      <c r="L7646" t="s">
        <v>7734</v>
      </c>
      <c r="M7646" t="s">
        <v>102</v>
      </c>
      <c r="N7646">
        <v>44107</v>
      </c>
      <c r="O7646">
        <v>733</v>
      </c>
      <c r="P7646" t="s">
        <v>4707</v>
      </c>
      <c r="Q7646">
        <v>-82</v>
      </c>
      <c r="R7646">
        <v>8</v>
      </c>
      <c r="S7646" t="s">
        <v>104</v>
      </c>
      <c r="U7646">
        <v>-81.66</v>
      </c>
      <c r="V7646">
        <v>445</v>
      </c>
      <c r="W7646" t="s">
        <v>76</v>
      </c>
      <c r="X7646" s="5">
        <v>43542</v>
      </c>
      <c r="Y7646" t="s">
        <v>20</v>
      </c>
      <c r="Z7646" t="s">
        <v>309</v>
      </c>
      <c r="AA7646" t="s">
        <v>52</v>
      </c>
    </row>
    <row r="7647" spans="1:27" x14ac:dyDescent="0.3">
      <c r="A7647">
        <v>5</v>
      </c>
      <c r="B7647" t="s">
        <v>43</v>
      </c>
      <c r="C7647">
        <v>6</v>
      </c>
      <c r="D7647" t="s">
        <v>11</v>
      </c>
      <c r="E7647" t="s">
        <v>88</v>
      </c>
      <c r="F7647" t="s">
        <v>13</v>
      </c>
      <c r="G7647" t="s">
        <v>5282</v>
      </c>
      <c r="H7647" s="3">
        <v>0.2</v>
      </c>
      <c r="I7647" s="5">
        <v>43783</v>
      </c>
      <c r="J7647" s="5" t="str">
        <f t="shared" si="238"/>
        <v>September</v>
      </c>
      <c r="K7647" s="7">
        <f t="shared" si="239"/>
        <v>2019</v>
      </c>
      <c r="L7647" t="s">
        <v>5761</v>
      </c>
      <c r="M7647" t="s">
        <v>30</v>
      </c>
      <c r="N7647">
        <v>94110</v>
      </c>
      <c r="O7647">
        <v>761</v>
      </c>
      <c r="P7647" t="s">
        <v>571</v>
      </c>
      <c r="Q7647">
        <v>28</v>
      </c>
      <c r="R7647">
        <v>2</v>
      </c>
      <c r="S7647" t="s">
        <v>32</v>
      </c>
      <c r="U7647">
        <v>28.14</v>
      </c>
      <c r="V7647">
        <v>322</v>
      </c>
      <c r="W7647" t="s">
        <v>33</v>
      </c>
      <c r="X7647" s="5">
        <v>43788</v>
      </c>
      <c r="Y7647" t="s">
        <v>39</v>
      </c>
      <c r="Z7647" t="s">
        <v>34</v>
      </c>
      <c r="AA7647" t="s">
        <v>24</v>
      </c>
    </row>
    <row r="7648" spans="1:27" x14ac:dyDescent="0.3">
      <c r="A7648">
        <v>1</v>
      </c>
      <c r="B7648" t="s">
        <v>10</v>
      </c>
      <c r="C7648">
        <v>1</v>
      </c>
      <c r="D7648" t="s">
        <v>26</v>
      </c>
      <c r="E7648" t="s">
        <v>2422</v>
      </c>
      <c r="F7648" t="s">
        <v>13</v>
      </c>
      <c r="G7648" t="s">
        <v>2974</v>
      </c>
      <c r="H7648" s="3">
        <v>0.2</v>
      </c>
      <c r="I7648" s="5">
        <v>43717</v>
      </c>
      <c r="J7648" s="5" t="str">
        <f t="shared" si="238"/>
        <v>September</v>
      </c>
      <c r="K7648" s="7">
        <f t="shared" si="239"/>
        <v>2019</v>
      </c>
      <c r="L7648" t="s">
        <v>2975</v>
      </c>
      <c r="M7648" t="s">
        <v>102</v>
      </c>
      <c r="N7648">
        <v>43615</v>
      </c>
      <c r="O7648">
        <v>212</v>
      </c>
      <c r="P7648" t="s">
        <v>2976</v>
      </c>
      <c r="Q7648">
        <v>6</v>
      </c>
      <c r="R7648">
        <v>6</v>
      </c>
      <c r="S7648" t="s">
        <v>104</v>
      </c>
      <c r="U7648">
        <v>5.98</v>
      </c>
      <c r="V7648">
        <v>18</v>
      </c>
      <c r="W7648" t="s">
        <v>19</v>
      </c>
      <c r="X7648" s="5">
        <v>43718</v>
      </c>
      <c r="Y7648" t="s">
        <v>130</v>
      </c>
      <c r="Z7648" t="s">
        <v>309</v>
      </c>
      <c r="AA7648" t="s">
        <v>35</v>
      </c>
    </row>
    <row r="7649" spans="1:27" x14ac:dyDescent="0.3">
      <c r="A7649">
        <v>1</v>
      </c>
      <c r="B7649" t="s">
        <v>10</v>
      </c>
      <c r="C7649">
        <v>1</v>
      </c>
      <c r="D7649" t="s">
        <v>26</v>
      </c>
      <c r="E7649" t="s">
        <v>2422</v>
      </c>
      <c r="F7649" t="s">
        <v>13</v>
      </c>
      <c r="G7649" t="s">
        <v>2974</v>
      </c>
      <c r="H7649" s="3">
        <v>0.7</v>
      </c>
      <c r="I7649" s="5">
        <v>43717</v>
      </c>
      <c r="J7649" s="5" t="str">
        <f t="shared" si="238"/>
        <v>September</v>
      </c>
      <c r="K7649" s="7">
        <f t="shared" si="239"/>
        <v>2019</v>
      </c>
      <c r="L7649" t="s">
        <v>2975</v>
      </c>
      <c r="M7649" t="s">
        <v>102</v>
      </c>
      <c r="N7649">
        <v>43615</v>
      </c>
      <c r="O7649">
        <v>43</v>
      </c>
      <c r="P7649" t="s">
        <v>8232</v>
      </c>
      <c r="Q7649">
        <v>-5</v>
      </c>
      <c r="R7649">
        <v>2</v>
      </c>
      <c r="S7649" t="s">
        <v>104</v>
      </c>
      <c r="U7649">
        <v>-5.21</v>
      </c>
      <c r="V7649">
        <v>6</v>
      </c>
      <c r="W7649" t="s">
        <v>19</v>
      </c>
      <c r="X7649" s="5">
        <v>43718</v>
      </c>
      <c r="Y7649" t="s">
        <v>130</v>
      </c>
      <c r="Z7649" t="s">
        <v>309</v>
      </c>
      <c r="AA7649" t="s">
        <v>54</v>
      </c>
    </row>
    <row r="7650" spans="1:27" x14ac:dyDescent="0.3">
      <c r="A7650">
        <v>1</v>
      </c>
      <c r="B7650" t="s">
        <v>10</v>
      </c>
      <c r="C7650">
        <v>1</v>
      </c>
      <c r="D7650" t="s">
        <v>26</v>
      </c>
      <c r="E7650" t="s">
        <v>2422</v>
      </c>
      <c r="F7650" t="s">
        <v>13</v>
      </c>
      <c r="G7650" t="s">
        <v>2974</v>
      </c>
      <c r="H7650" s="3">
        <v>0.7</v>
      </c>
      <c r="I7650" s="5">
        <v>43717</v>
      </c>
      <c r="J7650" s="5" t="str">
        <f t="shared" si="238"/>
        <v>September</v>
      </c>
      <c r="K7650" s="7">
        <f t="shared" si="239"/>
        <v>2019</v>
      </c>
      <c r="L7650" t="s">
        <v>2975</v>
      </c>
      <c r="M7650" t="s">
        <v>102</v>
      </c>
      <c r="N7650">
        <v>43615</v>
      </c>
      <c r="O7650">
        <v>24</v>
      </c>
      <c r="P7650" t="s">
        <v>2989</v>
      </c>
      <c r="Q7650">
        <v>-4</v>
      </c>
      <c r="R7650">
        <v>3</v>
      </c>
      <c r="S7650" t="s">
        <v>104</v>
      </c>
      <c r="U7650">
        <v>-3.56</v>
      </c>
      <c r="V7650">
        <v>5</v>
      </c>
      <c r="W7650" t="s">
        <v>19</v>
      </c>
      <c r="X7650" s="5">
        <v>43718</v>
      </c>
      <c r="Y7650" t="s">
        <v>130</v>
      </c>
      <c r="Z7650" t="s">
        <v>309</v>
      </c>
      <c r="AA7650" t="s">
        <v>54</v>
      </c>
    </row>
    <row r="7651" spans="1:27" x14ac:dyDescent="0.3">
      <c r="A7651">
        <v>7</v>
      </c>
      <c r="B7651" t="s">
        <v>25</v>
      </c>
      <c r="C7651">
        <v>6</v>
      </c>
      <c r="D7651" t="s">
        <v>26</v>
      </c>
      <c r="E7651" t="s">
        <v>99</v>
      </c>
      <c r="F7651" t="s">
        <v>13</v>
      </c>
      <c r="G7651" t="s">
        <v>1224</v>
      </c>
      <c r="H7651" s="3">
        <v>0.7</v>
      </c>
      <c r="I7651" s="5">
        <v>43736</v>
      </c>
      <c r="J7651" s="5" t="str">
        <f t="shared" si="238"/>
        <v>September</v>
      </c>
      <c r="K7651" s="7">
        <f t="shared" si="239"/>
        <v>2019</v>
      </c>
      <c r="L7651" t="s">
        <v>6440</v>
      </c>
      <c r="M7651" t="s">
        <v>102</v>
      </c>
      <c r="N7651">
        <v>19134</v>
      </c>
      <c r="O7651">
        <v>709</v>
      </c>
      <c r="P7651" t="s">
        <v>1404</v>
      </c>
      <c r="Q7651">
        <v>-2</v>
      </c>
      <c r="R7651">
        <v>1</v>
      </c>
      <c r="S7651" t="s">
        <v>104</v>
      </c>
      <c r="U7651">
        <v>-1.86</v>
      </c>
      <c r="V7651">
        <v>3</v>
      </c>
      <c r="W7651" t="s">
        <v>33</v>
      </c>
      <c r="X7651" s="5">
        <v>43743</v>
      </c>
      <c r="Y7651" t="s">
        <v>39</v>
      </c>
      <c r="Z7651" t="s">
        <v>105</v>
      </c>
      <c r="AA7651" t="s">
        <v>54</v>
      </c>
    </row>
    <row r="7652" spans="1:27" x14ac:dyDescent="0.3">
      <c r="A7652">
        <v>4</v>
      </c>
      <c r="B7652" t="s">
        <v>43</v>
      </c>
      <c r="C7652">
        <v>6</v>
      </c>
      <c r="D7652" t="s">
        <v>26</v>
      </c>
      <c r="E7652" t="s">
        <v>607</v>
      </c>
      <c r="F7652" t="s">
        <v>13</v>
      </c>
      <c r="G7652" t="s">
        <v>525</v>
      </c>
      <c r="H7652" s="3">
        <v>0.2</v>
      </c>
      <c r="I7652" s="5">
        <v>43597</v>
      </c>
      <c r="J7652" s="5" t="str">
        <f t="shared" si="238"/>
        <v>September</v>
      </c>
      <c r="K7652" s="7">
        <f t="shared" si="239"/>
        <v>2019</v>
      </c>
      <c r="L7652" t="s">
        <v>4177</v>
      </c>
      <c r="M7652" t="s">
        <v>102</v>
      </c>
      <c r="N7652">
        <v>45231</v>
      </c>
      <c r="O7652">
        <v>212</v>
      </c>
      <c r="P7652" t="s">
        <v>2976</v>
      </c>
      <c r="Q7652">
        <v>2</v>
      </c>
      <c r="R7652">
        <v>2</v>
      </c>
      <c r="S7652" t="s">
        <v>104</v>
      </c>
      <c r="U7652">
        <v>1.99</v>
      </c>
      <c r="V7652">
        <v>6</v>
      </c>
      <c r="W7652" t="s">
        <v>19</v>
      </c>
      <c r="X7652" s="5">
        <v>43601</v>
      </c>
      <c r="Y7652" t="s">
        <v>39</v>
      </c>
      <c r="Z7652" t="s">
        <v>309</v>
      </c>
      <c r="AA7652" t="s">
        <v>35</v>
      </c>
    </row>
    <row r="7653" spans="1:27" x14ac:dyDescent="0.3">
      <c r="A7653">
        <v>4</v>
      </c>
      <c r="B7653" t="s">
        <v>43</v>
      </c>
      <c r="C7653">
        <v>6</v>
      </c>
      <c r="D7653" t="s">
        <v>26</v>
      </c>
      <c r="E7653" t="s">
        <v>3525</v>
      </c>
      <c r="F7653" t="s">
        <v>13</v>
      </c>
      <c r="G7653" t="s">
        <v>2689</v>
      </c>
      <c r="H7653" s="3">
        <v>0.7</v>
      </c>
      <c r="I7653" s="5">
        <v>43526</v>
      </c>
      <c r="J7653" s="5" t="str">
        <f t="shared" si="238"/>
        <v>September</v>
      </c>
      <c r="K7653" s="7">
        <f t="shared" si="239"/>
        <v>2019</v>
      </c>
      <c r="L7653" t="s">
        <v>4251</v>
      </c>
      <c r="M7653" t="s">
        <v>102</v>
      </c>
      <c r="N7653">
        <v>44221</v>
      </c>
      <c r="O7653">
        <v>716</v>
      </c>
      <c r="P7653" t="s">
        <v>2867</v>
      </c>
      <c r="Q7653">
        <v>-12</v>
      </c>
      <c r="R7653">
        <v>4</v>
      </c>
      <c r="S7653" t="s">
        <v>104</v>
      </c>
      <c r="U7653">
        <v>-12.35</v>
      </c>
      <c r="V7653">
        <v>19</v>
      </c>
      <c r="W7653" t="s">
        <v>19</v>
      </c>
      <c r="X7653" s="5">
        <v>43530</v>
      </c>
      <c r="Y7653" t="s">
        <v>39</v>
      </c>
      <c r="Z7653" t="s">
        <v>309</v>
      </c>
      <c r="AA7653" t="s">
        <v>54</v>
      </c>
    </row>
    <row r="7654" spans="1:27" x14ac:dyDescent="0.3">
      <c r="A7654">
        <v>7</v>
      </c>
      <c r="B7654" t="s">
        <v>25</v>
      </c>
      <c r="C7654">
        <v>6</v>
      </c>
      <c r="D7654" t="s">
        <v>26</v>
      </c>
      <c r="E7654" t="s">
        <v>417</v>
      </c>
      <c r="F7654" t="s">
        <v>13</v>
      </c>
      <c r="G7654" t="s">
        <v>896</v>
      </c>
      <c r="H7654" s="3">
        <v>0.2</v>
      </c>
      <c r="I7654" s="5">
        <v>43739</v>
      </c>
      <c r="J7654" s="5" t="str">
        <f t="shared" si="238"/>
        <v>September</v>
      </c>
      <c r="K7654" s="7">
        <f t="shared" si="239"/>
        <v>2019</v>
      </c>
      <c r="L7654" t="s">
        <v>897</v>
      </c>
      <c r="M7654" t="s">
        <v>73</v>
      </c>
      <c r="N7654">
        <v>78207</v>
      </c>
      <c r="O7654">
        <v>515</v>
      </c>
      <c r="P7654" t="s">
        <v>898</v>
      </c>
      <c r="Q7654">
        <v>1</v>
      </c>
      <c r="R7654">
        <v>6</v>
      </c>
      <c r="S7654" t="s">
        <v>75</v>
      </c>
      <c r="U7654">
        <v>0.5</v>
      </c>
      <c r="V7654">
        <v>7</v>
      </c>
      <c r="W7654" t="s">
        <v>33</v>
      </c>
      <c r="X7654" s="5">
        <v>43746</v>
      </c>
      <c r="Y7654" t="s">
        <v>39</v>
      </c>
      <c r="Z7654" t="s">
        <v>77</v>
      </c>
      <c r="AA7654" t="s">
        <v>49</v>
      </c>
    </row>
    <row r="7655" spans="1:27" x14ac:dyDescent="0.3">
      <c r="A7655">
        <v>7</v>
      </c>
      <c r="B7655" t="s">
        <v>25</v>
      </c>
      <c r="C7655">
        <v>6</v>
      </c>
      <c r="D7655" t="s">
        <v>26</v>
      </c>
      <c r="E7655" t="s">
        <v>65</v>
      </c>
      <c r="F7655" t="s">
        <v>13</v>
      </c>
      <c r="G7655" t="s">
        <v>2126</v>
      </c>
      <c r="H7655" s="3">
        <v>0</v>
      </c>
      <c r="I7655" s="5">
        <v>43689</v>
      </c>
      <c r="J7655" s="5" t="str">
        <f t="shared" si="238"/>
        <v>September</v>
      </c>
      <c r="K7655" s="7">
        <f t="shared" si="239"/>
        <v>2019</v>
      </c>
      <c r="L7655" t="s">
        <v>4553</v>
      </c>
      <c r="M7655" t="s">
        <v>30</v>
      </c>
      <c r="N7655">
        <v>98103</v>
      </c>
      <c r="O7655">
        <v>1267</v>
      </c>
      <c r="P7655" t="s">
        <v>1035</v>
      </c>
      <c r="Q7655">
        <v>12</v>
      </c>
      <c r="R7655">
        <v>3</v>
      </c>
      <c r="S7655" t="s">
        <v>32</v>
      </c>
      <c r="U7655">
        <v>11.68</v>
      </c>
      <c r="V7655">
        <v>47</v>
      </c>
      <c r="W7655" t="s">
        <v>19</v>
      </c>
      <c r="X7655" s="5">
        <v>43696</v>
      </c>
      <c r="Y7655" t="s">
        <v>39</v>
      </c>
      <c r="Z7655" t="s">
        <v>69</v>
      </c>
      <c r="AA7655" t="s">
        <v>42</v>
      </c>
    </row>
    <row r="7656" spans="1:27" x14ac:dyDescent="0.3">
      <c r="A7656">
        <v>7</v>
      </c>
      <c r="B7656" t="s">
        <v>25</v>
      </c>
      <c r="C7656">
        <v>6</v>
      </c>
      <c r="D7656" t="s">
        <v>26</v>
      </c>
      <c r="E7656" t="s">
        <v>65</v>
      </c>
      <c r="F7656" t="s">
        <v>13</v>
      </c>
      <c r="G7656" t="s">
        <v>2126</v>
      </c>
      <c r="H7656" s="3">
        <v>0</v>
      </c>
      <c r="I7656" s="5">
        <v>43689</v>
      </c>
      <c r="J7656" s="5" t="str">
        <f t="shared" si="238"/>
        <v>September</v>
      </c>
      <c r="K7656" s="7">
        <f t="shared" si="239"/>
        <v>2019</v>
      </c>
      <c r="L7656" t="s">
        <v>4553</v>
      </c>
      <c r="M7656" t="s">
        <v>30</v>
      </c>
      <c r="N7656">
        <v>98103</v>
      </c>
      <c r="O7656">
        <v>1732</v>
      </c>
      <c r="P7656" t="s">
        <v>2796</v>
      </c>
      <c r="Q7656">
        <v>92</v>
      </c>
      <c r="R7656">
        <v>4</v>
      </c>
      <c r="S7656" t="s">
        <v>32</v>
      </c>
      <c r="U7656">
        <v>92.24</v>
      </c>
      <c r="V7656">
        <v>192</v>
      </c>
      <c r="W7656" t="s">
        <v>19</v>
      </c>
      <c r="X7656" s="5">
        <v>43696</v>
      </c>
      <c r="Y7656" t="s">
        <v>39</v>
      </c>
      <c r="Z7656" t="s">
        <v>69</v>
      </c>
      <c r="AA7656" t="s">
        <v>64</v>
      </c>
    </row>
    <row r="7657" spans="1:27" x14ac:dyDescent="0.3">
      <c r="A7657">
        <v>7</v>
      </c>
      <c r="B7657" t="s">
        <v>25</v>
      </c>
      <c r="C7657">
        <v>6</v>
      </c>
      <c r="D7657" t="s">
        <v>26</v>
      </c>
      <c r="E7657" t="s">
        <v>65</v>
      </c>
      <c r="F7657" t="s">
        <v>13</v>
      </c>
      <c r="G7657" t="s">
        <v>2126</v>
      </c>
      <c r="H7657" s="3">
        <v>0.2</v>
      </c>
      <c r="I7657" s="5">
        <v>43689</v>
      </c>
      <c r="J7657" s="5" t="str">
        <f t="shared" si="238"/>
        <v>September</v>
      </c>
      <c r="K7657" s="7">
        <f t="shared" si="239"/>
        <v>2019</v>
      </c>
      <c r="L7657" t="s">
        <v>4553</v>
      </c>
      <c r="M7657" t="s">
        <v>30</v>
      </c>
      <c r="N7657">
        <v>98103</v>
      </c>
      <c r="O7657">
        <v>258</v>
      </c>
      <c r="P7657" t="s">
        <v>4232</v>
      </c>
      <c r="Q7657">
        <v>38</v>
      </c>
      <c r="R7657">
        <v>6</v>
      </c>
      <c r="S7657" t="s">
        <v>32</v>
      </c>
      <c r="U7657">
        <v>37.76</v>
      </c>
      <c r="V7657">
        <v>101</v>
      </c>
      <c r="W7657" t="s">
        <v>19</v>
      </c>
      <c r="X7657" s="5">
        <v>43696</v>
      </c>
      <c r="Y7657" t="s">
        <v>39</v>
      </c>
      <c r="Z7657" t="s">
        <v>69</v>
      </c>
      <c r="AA7657" t="s">
        <v>54</v>
      </c>
    </row>
    <row r="7658" spans="1:27" x14ac:dyDescent="0.3">
      <c r="A7658">
        <v>7</v>
      </c>
      <c r="B7658" t="s">
        <v>25</v>
      </c>
      <c r="C7658">
        <v>6</v>
      </c>
      <c r="D7658" t="s">
        <v>50</v>
      </c>
      <c r="E7658" t="s">
        <v>65</v>
      </c>
      <c r="F7658" t="s">
        <v>13</v>
      </c>
      <c r="G7658" t="s">
        <v>2126</v>
      </c>
      <c r="H7658" s="3">
        <v>0</v>
      </c>
      <c r="I7658" s="5">
        <v>43689</v>
      </c>
      <c r="J7658" s="5" t="str">
        <f t="shared" si="238"/>
        <v>September</v>
      </c>
      <c r="K7658" s="7">
        <f t="shared" si="239"/>
        <v>2019</v>
      </c>
      <c r="L7658" t="s">
        <v>4553</v>
      </c>
      <c r="M7658" t="s">
        <v>30</v>
      </c>
      <c r="N7658">
        <v>98103</v>
      </c>
      <c r="O7658">
        <v>796</v>
      </c>
      <c r="P7658" t="s">
        <v>4794</v>
      </c>
      <c r="Q7658">
        <v>90</v>
      </c>
      <c r="R7658">
        <v>1</v>
      </c>
      <c r="S7658" t="s">
        <v>32</v>
      </c>
      <c r="U7658">
        <v>90</v>
      </c>
      <c r="V7658">
        <v>300</v>
      </c>
      <c r="W7658" t="s">
        <v>19</v>
      </c>
      <c r="X7658" s="5">
        <v>43696</v>
      </c>
      <c r="Y7658" t="s">
        <v>39</v>
      </c>
      <c r="Z7658" t="s">
        <v>69</v>
      </c>
      <c r="AA7658" t="s">
        <v>727</v>
      </c>
    </row>
    <row r="7659" spans="1:27" x14ac:dyDescent="0.3">
      <c r="A7659">
        <v>7</v>
      </c>
      <c r="B7659" t="s">
        <v>25</v>
      </c>
      <c r="C7659">
        <v>6</v>
      </c>
      <c r="D7659" t="s">
        <v>50</v>
      </c>
      <c r="E7659" t="s">
        <v>65</v>
      </c>
      <c r="F7659" t="s">
        <v>13</v>
      </c>
      <c r="G7659" t="s">
        <v>2126</v>
      </c>
      <c r="H7659" s="3">
        <v>0</v>
      </c>
      <c r="I7659" s="5">
        <v>43689</v>
      </c>
      <c r="J7659" s="5" t="str">
        <f t="shared" si="238"/>
        <v>September</v>
      </c>
      <c r="K7659" s="7">
        <f t="shared" si="239"/>
        <v>2019</v>
      </c>
      <c r="L7659" t="s">
        <v>4553</v>
      </c>
      <c r="M7659" t="s">
        <v>30</v>
      </c>
      <c r="N7659">
        <v>98103</v>
      </c>
      <c r="O7659">
        <v>1262</v>
      </c>
      <c r="P7659" t="s">
        <v>5150</v>
      </c>
      <c r="Q7659">
        <v>12</v>
      </c>
      <c r="R7659">
        <v>5</v>
      </c>
      <c r="S7659" t="s">
        <v>32</v>
      </c>
      <c r="U7659">
        <v>12.25</v>
      </c>
      <c r="V7659">
        <v>175</v>
      </c>
      <c r="W7659" t="s">
        <v>19</v>
      </c>
      <c r="X7659" s="5">
        <v>43696</v>
      </c>
      <c r="Y7659" t="s">
        <v>39</v>
      </c>
      <c r="Z7659" t="s">
        <v>69</v>
      </c>
      <c r="AA7659" t="s">
        <v>113</v>
      </c>
    </row>
    <row r="7660" spans="1:27" x14ac:dyDescent="0.3">
      <c r="A7660">
        <v>7</v>
      </c>
      <c r="B7660" t="s">
        <v>25</v>
      </c>
      <c r="C7660">
        <v>6</v>
      </c>
      <c r="D7660" t="s">
        <v>50</v>
      </c>
      <c r="E7660" t="s">
        <v>65</v>
      </c>
      <c r="F7660" t="s">
        <v>13</v>
      </c>
      <c r="G7660" t="s">
        <v>2126</v>
      </c>
      <c r="H7660" s="3">
        <v>0.2</v>
      </c>
      <c r="I7660" s="5">
        <v>43689</v>
      </c>
      <c r="J7660" s="5" t="str">
        <f t="shared" si="238"/>
        <v>September</v>
      </c>
      <c r="K7660" s="7">
        <f t="shared" si="239"/>
        <v>2019</v>
      </c>
      <c r="L7660" t="s">
        <v>4553</v>
      </c>
      <c r="M7660" t="s">
        <v>30</v>
      </c>
      <c r="N7660">
        <v>98103</v>
      </c>
      <c r="O7660">
        <v>778</v>
      </c>
      <c r="P7660" t="s">
        <v>1219</v>
      </c>
      <c r="Q7660">
        <v>27</v>
      </c>
      <c r="R7660">
        <v>8</v>
      </c>
      <c r="S7660" t="s">
        <v>32</v>
      </c>
      <c r="U7660">
        <v>27.3</v>
      </c>
      <c r="V7660">
        <v>243</v>
      </c>
      <c r="W7660" t="s">
        <v>19</v>
      </c>
      <c r="X7660" s="5">
        <v>43696</v>
      </c>
      <c r="Y7660" t="s">
        <v>39</v>
      </c>
      <c r="Z7660" t="s">
        <v>69</v>
      </c>
      <c r="AA7660" t="s">
        <v>52</v>
      </c>
    </row>
    <row r="7661" spans="1:27" x14ac:dyDescent="0.3">
      <c r="A7661">
        <v>2</v>
      </c>
      <c r="B7661" t="s">
        <v>43</v>
      </c>
      <c r="C7661">
        <v>3</v>
      </c>
      <c r="D7661" t="s">
        <v>26</v>
      </c>
      <c r="E7661" t="s">
        <v>1905</v>
      </c>
      <c r="F7661" t="s">
        <v>13</v>
      </c>
      <c r="G7661" t="s">
        <v>999</v>
      </c>
      <c r="H7661" s="3">
        <v>0</v>
      </c>
      <c r="I7661" s="5">
        <v>43807</v>
      </c>
      <c r="J7661" s="5" t="str">
        <f t="shared" si="238"/>
        <v>September</v>
      </c>
      <c r="K7661" s="7">
        <f t="shared" si="239"/>
        <v>2019</v>
      </c>
      <c r="L7661" t="s">
        <v>7342</v>
      </c>
      <c r="M7661" t="s">
        <v>102</v>
      </c>
      <c r="N7661">
        <v>2920</v>
      </c>
      <c r="O7661">
        <v>1336</v>
      </c>
      <c r="P7661" t="s">
        <v>1379</v>
      </c>
      <c r="Q7661">
        <v>160</v>
      </c>
      <c r="R7661">
        <v>6</v>
      </c>
      <c r="S7661" t="s">
        <v>104</v>
      </c>
      <c r="U7661">
        <v>160.04</v>
      </c>
      <c r="V7661">
        <v>593</v>
      </c>
      <c r="W7661" t="s">
        <v>76</v>
      </c>
      <c r="X7661" s="5">
        <v>43809</v>
      </c>
      <c r="Y7661" t="s">
        <v>20</v>
      </c>
      <c r="Z7661" t="s">
        <v>836</v>
      </c>
      <c r="AA7661" t="s">
        <v>42</v>
      </c>
    </row>
    <row r="7662" spans="1:27" x14ac:dyDescent="0.3">
      <c r="A7662">
        <v>4</v>
      </c>
      <c r="B7662" t="s">
        <v>43</v>
      </c>
      <c r="C7662">
        <v>6</v>
      </c>
      <c r="D7662" t="s">
        <v>26</v>
      </c>
      <c r="E7662" t="s">
        <v>3832</v>
      </c>
      <c r="F7662" t="s">
        <v>13</v>
      </c>
      <c r="G7662" t="s">
        <v>2307</v>
      </c>
      <c r="H7662" s="3">
        <v>0.2</v>
      </c>
      <c r="I7662" s="5">
        <v>43712</v>
      </c>
      <c r="J7662" s="5" t="str">
        <f t="shared" si="238"/>
        <v>September</v>
      </c>
      <c r="K7662" s="7">
        <f t="shared" si="239"/>
        <v>2019</v>
      </c>
      <c r="L7662" t="s">
        <v>3833</v>
      </c>
      <c r="M7662" t="s">
        <v>73</v>
      </c>
      <c r="N7662">
        <v>75019</v>
      </c>
      <c r="O7662">
        <v>53</v>
      </c>
      <c r="P7662" t="s">
        <v>3272</v>
      </c>
      <c r="Q7662">
        <v>0</v>
      </c>
      <c r="R7662">
        <v>1</v>
      </c>
      <c r="S7662" t="s">
        <v>75</v>
      </c>
      <c r="U7662">
        <v>-0.21</v>
      </c>
      <c r="V7662">
        <v>17</v>
      </c>
      <c r="W7662" t="s">
        <v>19</v>
      </c>
      <c r="X7662" s="5">
        <v>43716</v>
      </c>
      <c r="Y7662" t="s">
        <v>39</v>
      </c>
      <c r="Z7662" t="s">
        <v>77</v>
      </c>
      <c r="AA7662" t="s">
        <v>42</v>
      </c>
    </row>
    <row r="7663" spans="1:27" x14ac:dyDescent="0.3">
      <c r="A7663">
        <v>4</v>
      </c>
      <c r="B7663" t="s">
        <v>43</v>
      </c>
      <c r="C7663">
        <v>6</v>
      </c>
      <c r="D7663" t="s">
        <v>26</v>
      </c>
      <c r="E7663" t="s">
        <v>3832</v>
      </c>
      <c r="F7663" t="s">
        <v>13</v>
      </c>
      <c r="G7663" t="s">
        <v>2307</v>
      </c>
      <c r="H7663" s="3">
        <v>0.2</v>
      </c>
      <c r="I7663" s="5">
        <v>43712</v>
      </c>
      <c r="J7663" s="5" t="str">
        <f t="shared" si="238"/>
        <v>September</v>
      </c>
      <c r="K7663" s="7">
        <f t="shared" si="239"/>
        <v>2019</v>
      </c>
      <c r="L7663" t="s">
        <v>3833</v>
      </c>
      <c r="M7663" t="s">
        <v>73</v>
      </c>
      <c r="N7663">
        <v>75019</v>
      </c>
      <c r="O7663">
        <v>1413</v>
      </c>
      <c r="P7663" t="s">
        <v>445</v>
      </c>
      <c r="Q7663">
        <v>4</v>
      </c>
      <c r="R7663">
        <v>5</v>
      </c>
      <c r="S7663" t="s">
        <v>75</v>
      </c>
      <c r="U7663">
        <v>3.77</v>
      </c>
      <c r="V7663">
        <v>13</v>
      </c>
      <c r="W7663" t="s">
        <v>19</v>
      </c>
      <c r="X7663" s="5">
        <v>43716</v>
      </c>
      <c r="Y7663" t="s">
        <v>39</v>
      </c>
      <c r="Z7663" t="s">
        <v>77</v>
      </c>
      <c r="AA7663" t="s">
        <v>49</v>
      </c>
    </row>
    <row r="7664" spans="1:27" x14ac:dyDescent="0.3">
      <c r="A7664">
        <v>4</v>
      </c>
      <c r="B7664" t="s">
        <v>43</v>
      </c>
      <c r="C7664">
        <v>6</v>
      </c>
      <c r="D7664" t="s">
        <v>26</v>
      </c>
      <c r="E7664" t="s">
        <v>3832</v>
      </c>
      <c r="F7664" t="s">
        <v>13</v>
      </c>
      <c r="G7664" t="s">
        <v>2307</v>
      </c>
      <c r="H7664" s="3">
        <v>0.2</v>
      </c>
      <c r="I7664" s="5">
        <v>43712</v>
      </c>
      <c r="J7664" s="5" t="str">
        <f t="shared" si="238"/>
        <v>September</v>
      </c>
      <c r="K7664" s="7">
        <f t="shared" si="239"/>
        <v>2019</v>
      </c>
      <c r="L7664" t="s">
        <v>3833</v>
      </c>
      <c r="M7664" t="s">
        <v>73</v>
      </c>
      <c r="N7664">
        <v>75019</v>
      </c>
      <c r="O7664">
        <v>474</v>
      </c>
      <c r="P7664" t="s">
        <v>3362</v>
      </c>
      <c r="Q7664">
        <v>3</v>
      </c>
      <c r="R7664">
        <v>7</v>
      </c>
      <c r="S7664" t="s">
        <v>75</v>
      </c>
      <c r="U7664">
        <v>3.18</v>
      </c>
      <c r="V7664">
        <v>10</v>
      </c>
      <c r="W7664" t="s">
        <v>19</v>
      </c>
      <c r="X7664" s="5">
        <v>43716</v>
      </c>
      <c r="Y7664" t="s">
        <v>39</v>
      </c>
      <c r="Z7664" t="s">
        <v>77</v>
      </c>
      <c r="AA7664" t="s">
        <v>49</v>
      </c>
    </row>
    <row r="7665" spans="1:27" x14ac:dyDescent="0.3">
      <c r="A7665">
        <v>3</v>
      </c>
      <c r="B7665" t="s">
        <v>10</v>
      </c>
      <c r="C7665">
        <v>3</v>
      </c>
      <c r="D7665" t="s">
        <v>26</v>
      </c>
      <c r="E7665" t="s">
        <v>192</v>
      </c>
      <c r="F7665" t="s">
        <v>13</v>
      </c>
      <c r="G7665" t="s">
        <v>5228</v>
      </c>
      <c r="H7665" s="3">
        <v>0.2</v>
      </c>
      <c r="I7665" s="5">
        <v>43487</v>
      </c>
      <c r="J7665" s="5" t="str">
        <f t="shared" si="238"/>
        <v>September</v>
      </c>
      <c r="K7665" s="7">
        <f t="shared" si="239"/>
        <v>2019</v>
      </c>
      <c r="L7665" t="s">
        <v>6028</v>
      </c>
      <c r="M7665" t="s">
        <v>73</v>
      </c>
      <c r="N7665">
        <v>60623</v>
      </c>
      <c r="O7665">
        <v>1165</v>
      </c>
      <c r="P7665" t="s">
        <v>3935</v>
      </c>
      <c r="Q7665">
        <v>1</v>
      </c>
      <c r="R7665">
        <v>3</v>
      </c>
      <c r="S7665" t="s">
        <v>75</v>
      </c>
      <c r="U7665">
        <v>0.89</v>
      </c>
      <c r="V7665">
        <v>8</v>
      </c>
      <c r="W7665" t="s">
        <v>33</v>
      </c>
      <c r="X7665" s="5">
        <v>43490</v>
      </c>
      <c r="Y7665" t="s">
        <v>20</v>
      </c>
      <c r="Z7665" t="s">
        <v>139</v>
      </c>
      <c r="AA7665" t="s">
        <v>49</v>
      </c>
    </row>
    <row r="7666" spans="1:27" x14ac:dyDescent="0.3">
      <c r="A7666">
        <v>3</v>
      </c>
      <c r="B7666" t="s">
        <v>10</v>
      </c>
      <c r="C7666">
        <v>3</v>
      </c>
      <c r="D7666" t="s">
        <v>26</v>
      </c>
      <c r="E7666" t="s">
        <v>192</v>
      </c>
      <c r="F7666" t="s">
        <v>13</v>
      </c>
      <c r="G7666" t="s">
        <v>5228</v>
      </c>
      <c r="H7666" s="3">
        <v>0.2</v>
      </c>
      <c r="I7666" s="5">
        <v>43487</v>
      </c>
      <c r="J7666" s="5" t="str">
        <f t="shared" si="238"/>
        <v>September</v>
      </c>
      <c r="K7666" s="7">
        <f t="shared" si="239"/>
        <v>2019</v>
      </c>
      <c r="L7666" t="s">
        <v>6028</v>
      </c>
      <c r="M7666" t="s">
        <v>73</v>
      </c>
      <c r="N7666">
        <v>60623</v>
      </c>
      <c r="O7666">
        <v>1507</v>
      </c>
      <c r="P7666" t="s">
        <v>346</v>
      </c>
      <c r="Q7666">
        <v>5</v>
      </c>
      <c r="R7666">
        <v>5</v>
      </c>
      <c r="S7666" t="s">
        <v>75</v>
      </c>
      <c r="U7666">
        <v>4.91</v>
      </c>
      <c r="V7666">
        <v>15</v>
      </c>
      <c r="W7666" t="s">
        <v>33</v>
      </c>
      <c r="X7666" s="5">
        <v>43490</v>
      </c>
      <c r="Y7666" t="s">
        <v>20</v>
      </c>
      <c r="Z7666" t="s">
        <v>139</v>
      </c>
      <c r="AA7666" t="s">
        <v>176</v>
      </c>
    </row>
    <row r="7667" spans="1:27" x14ac:dyDescent="0.3">
      <c r="A7667">
        <v>0</v>
      </c>
      <c r="B7667" t="s">
        <v>10</v>
      </c>
      <c r="C7667">
        <v>0</v>
      </c>
      <c r="D7667" t="s">
        <v>11</v>
      </c>
      <c r="E7667" t="s">
        <v>498</v>
      </c>
      <c r="F7667" t="s">
        <v>13</v>
      </c>
      <c r="G7667" t="s">
        <v>1741</v>
      </c>
      <c r="H7667" s="3">
        <v>0.3</v>
      </c>
      <c r="I7667" s="5">
        <v>43768</v>
      </c>
      <c r="J7667" s="5" t="str">
        <f t="shared" si="238"/>
        <v>September</v>
      </c>
      <c r="K7667" s="7">
        <f t="shared" si="239"/>
        <v>2019</v>
      </c>
      <c r="L7667" t="s">
        <v>1742</v>
      </c>
      <c r="M7667" t="s">
        <v>73</v>
      </c>
      <c r="N7667">
        <v>75217</v>
      </c>
      <c r="O7667">
        <v>318</v>
      </c>
      <c r="P7667" t="s">
        <v>856</v>
      </c>
      <c r="Q7667">
        <v>-68</v>
      </c>
      <c r="R7667">
        <v>2</v>
      </c>
      <c r="S7667" t="s">
        <v>75</v>
      </c>
      <c r="U7667">
        <v>-68.13</v>
      </c>
      <c r="V7667">
        <v>251</v>
      </c>
      <c r="W7667" t="s">
        <v>19</v>
      </c>
      <c r="X7667" s="5">
        <v>43768</v>
      </c>
      <c r="Y7667" t="s">
        <v>773</v>
      </c>
      <c r="Z7667" t="s">
        <v>77</v>
      </c>
      <c r="AA7667" t="s">
        <v>41</v>
      </c>
    </row>
    <row r="7668" spans="1:27" x14ac:dyDescent="0.3">
      <c r="A7668">
        <v>0</v>
      </c>
      <c r="B7668" t="s">
        <v>10</v>
      </c>
      <c r="C7668">
        <v>0</v>
      </c>
      <c r="D7668" t="s">
        <v>11</v>
      </c>
      <c r="E7668" t="s">
        <v>498</v>
      </c>
      <c r="F7668" t="s">
        <v>13</v>
      </c>
      <c r="G7668" t="s">
        <v>1741</v>
      </c>
      <c r="H7668" s="3">
        <v>0.6</v>
      </c>
      <c r="I7668" s="5">
        <v>43768</v>
      </c>
      <c r="J7668" s="5" t="str">
        <f t="shared" si="238"/>
        <v>September</v>
      </c>
      <c r="K7668" s="7">
        <f t="shared" si="239"/>
        <v>2019</v>
      </c>
      <c r="L7668" t="s">
        <v>1742</v>
      </c>
      <c r="M7668" t="s">
        <v>73</v>
      </c>
      <c r="N7668">
        <v>75217</v>
      </c>
      <c r="O7668">
        <v>493</v>
      </c>
      <c r="P7668" t="s">
        <v>1216</v>
      </c>
      <c r="Q7668">
        <v>-9</v>
      </c>
      <c r="R7668">
        <v>2</v>
      </c>
      <c r="S7668" t="s">
        <v>75</v>
      </c>
      <c r="U7668">
        <v>-8.5</v>
      </c>
      <c r="V7668">
        <v>16</v>
      </c>
      <c r="W7668" t="s">
        <v>19</v>
      </c>
      <c r="X7668" s="5">
        <v>43768</v>
      </c>
      <c r="Y7668" t="s">
        <v>773</v>
      </c>
      <c r="Z7668" t="s">
        <v>77</v>
      </c>
      <c r="AA7668" t="s">
        <v>47</v>
      </c>
    </row>
    <row r="7669" spans="1:27" x14ac:dyDescent="0.3">
      <c r="A7669">
        <v>0</v>
      </c>
      <c r="B7669" t="s">
        <v>10</v>
      </c>
      <c r="C7669">
        <v>0</v>
      </c>
      <c r="D7669" t="s">
        <v>26</v>
      </c>
      <c r="E7669" t="s">
        <v>498</v>
      </c>
      <c r="F7669" t="s">
        <v>13</v>
      </c>
      <c r="G7669" t="s">
        <v>1741</v>
      </c>
      <c r="H7669" s="3">
        <v>0.2</v>
      </c>
      <c r="I7669" s="5">
        <v>43768</v>
      </c>
      <c r="J7669" s="5" t="str">
        <f t="shared" si="238"/>
        <v>September</v>
      </c>
      <c r="K7669" s="7">
        <f t="shared" si="239"/>
        <v>2019</v>
      </c>
      <c r="L7669" t="s">
        <v>1742</v>
      </c>
      <c r="M7669" t="s">
        <v>73</v>
      </c>
      <c r="N7669">
        <v>75217</v>
      </c>
      <c r="O7669">
        <v>1667</v>
      </c>
      <c r="P7669" t="s">
        <v>2881</v>
      </c>
      <c r="Q7669">
        <v>4</v>
      </c>
      <c r="R7669">
        <v>6</v>
      </c>
      <c r="S7669" t="s">
        <v>75</v>
      </c>
      <c r="U7669">
        <v>4.0599999999999996</v>
      </c>
      <c r="V7669">
        <v>54</v>
      </c>
      <c r="W7669" t="s">
        <v>19</v>
      </c>
      <c r="X7669" s="5">
        <v>43768</v>
      </c>
      <c r="Y7669" t="s">
        <v>773</v>
      </c>
      <c r="Z7669" t="s">
        <v>77</v>
      </c>
      <c r="AA7669" t="s">
        <v>42</v>
      </c>
    </row>
    <row r="7670" spans="1:27" x14ac:dyDescent="0.3">
      <c r="A7670">
        <v>5</v>
      </c>
      <c r="B7670" t="s">
        <v>43</v>
      </c>
      <c r="C7670">
        <v>6</v>
      </c>
      <c r="D7670" t="s">
        <v>26</v>
      </c>
      <c r="E7670" t="s">
        <v>192</v>
      </c>
      <c r="F7670" t="s">
        <v>13</v>
      </c>
      <c r="G7670" t="s">
        <v>2655</v>
      </c>
      <c r="H7670" s="3">
        <v>0.2</v>
      </c>
      <c r="I7670" s="5">
        <v>43803</v>
      </c>
      <c r="J7670" s="5" t="str">
        <f t="shared" si="238"/>
        <v>September</v>
      </c>
      <c r="K7670" s="7">
        <f t="shared" si="239"/>
        <v>2019</v>
      </c>
      <c r="L7670" t="s">
        <v>7899</v>
      </c>
      <c r="M7670" t="s">
        <v>73</v>
      </c>
      <c r="N7670">
        <v>60610</v>
      </c>
      <c r="O7670">
        <v>112</v>
      </c>
      <c r="P7670" t="s">
        <v>3110</v>
      </c>
      <c r="Q7670">
        <v>5</v>
      </c>
      <c r="R7670">
        <v>2</v>
      </c>
      <c r="S7670" t="s">
        <v>75</v>
      </c>
      <c r="T7670" t="s">
        <v>92</v>
      </c>
      <c r="U7670">
        <v>4.62</v>
      </c>
      <c r="V7670">
        <v>62</v>
      </c>
      <c r="W7670" t="s">
        <v>19</v>
      </c>
      <c r="X7670" s="5">
        <v>43808</v>
      </c>
      <c r="Y7670" t="s">
        <v>39</v>
      </c>
      <c r="Z7670" t="s">
        <v>139</v>
      </c>
      <c r="AA7670" t="s">
        <v>42</v>
      </c>
    </row>
    <row r="7671" spans="1:27" x14ac:dyDescent="0.3">
      <c r="A7671">
        <v>0</v>
      </c>
      <c r="B7671" t="s">
        <v>10</v>
      </c>
      <c r="C7671">
        <v>0</v>
      </c>
      <c r="D7671" t="s">
        <v>26</v>
      </c>
      <c r="E7671" t="s">
        <v>457</v>
      </c>
      <c r="F7671" t="s">
        <v>13</v>
      </c>
      <c r="G7671" t="s">
        <v>1462</v>
      </c>
      <c r="H7671" s="3">
        <v>0</v>
      </c>
      <c r="I7671" s="5">
        <v>43809</v>
      </c>
      <c r="J7671" s="5" t="str">
        <f t="shared" si="238"/>
        <v>September</v>
      </c>
      <c r="K7671" s="7">
        <f t="shared" si="239"/>
        <v>2019</v>
      </c>
      <c r="L7671" t="s">
        <v>3219</v>
      </c>
      <c r="M7671" t="s">
        <v>102</v>
      </c>
      <c r="N7671">
        <v>6824</v>
      </c>
      <c r="O7671">
        <v>472</v>
      </c>
      <c r="P7671" t="s">
        <v>362</v>
      </c>
      <c r="Q7671">
        <v>5</v>
      </c>
      <c r="R7671">
        <v>3</v>
      </c>
      <c r="S7671" t="s">
        <v>104</v>
      </c>
      <c r="U7671">
        <v>5.0999999999999996</v>
      </c>
      <c r="V7671">
        <v>11</v>
      </c>
      <c r="W7671" t="s">
        <v>19</v>
      </c>
      <c r="X7671" s="5">
        <v>43809</v>
      </c>
      <c r="Y7671" t="s">
        <v>773</v>
      </c>
      <c r="Z7671" t="s">
        <v>461</v>
      </c>
      <c r="AA7671" t="s">
        <v>119</v>
      </c>
    </row>
    <row r="7672" spans="1:27" x14ac:dyDescent="0.3">
      <c r="A7672">
        <v>0</v>
      </c>
      <c r="B7672" t="s">
        <v>10</v>
      </c>
      <c r="C7672">
        <v>0</v>
      </c>
      <c r="D7672" t="s">
        <v>26</v>
      </c>
      <c r="E7672" t="s">
        <v>457</v>
      </c>
      <c r="F7672" t="s">
        <v>13</v>
      </c>
      <c r="G7672" t="s">
        <v>1462</v>
      </c>
      <c r="H7672" s="3">
        <v>0</v>
      </c>
      <c r="I7672" s="5">
        <v>43809</v>
      </c>
      <c r="J7672" s="5" t="str">
        <f t="shared" si="238"/>
        <v>September</v>
      </c>
      <c r="K7672" s="7">
        <f t="shared" si="239"/>
        <v>2019</v>
      </c>
      <c r="L7672" t="s">
        <v>3219</v>
      </c>
      <c r="M7672" t="s">
        <v>102</v>
      </c>
      <c r="N7672">
        <v>6824</v>
      </c>
      <c r="O7672">
        <v>1582</v>
      </c>
      <c r="P7672" t="s">
        <v>3000</v>
      </c>
      <c r="Q7672">
        <v>124</v>
      </c>
      <c r="R7672">
        <v>7</v>
      </c>
      <c r="S7672" t="s">
        <v>104</v>
      </c>
      <c r="U7672">
        <v>123.77</v>
      </c>
      <c r="V7672">
        <v>427</v>
      </c>
      <c r="W7672" t="s">
        <v>19</v>
      </c>
      <c r="X7672" s="5">
        <v>43809</v>
      </c>
      <c r="Y7672" t="s">
        <v>773</v>
      </c>
      <c r="Z7672" t="s">
        <v>461</v>
      </c>
      <c r="AA7672" t="s">
        <v>56</v>
      </c>
    </row>
    <row r="7673" spans="1:27" x14ac:dyDescent="0.3">
      <c r="A7673">
        <v>4</v>
      </c>
      <c r="B7673" t="s">
        <v>43</v>
      </c>
      <c r="C7673">
        <v>6</v>
      </c>
      <c r="D7673" t="s">
        <v>11</v>
      </c>
      <c r="E7673" t="s">
        <v>2250</v>
      </c>
      <c r="F7673" t="s">
        <v>13</v>
      </c>
      <c r="G7673" t="s">
        <v>131</v>
      </c>
      <c r="H7673" s="3">
        <v>0.3</v>
      </c>
      <c r="I7673" s="5">
        <v>43750</v>
      </c>
      <c r="J7673" s="5" t="str">
        <f t="shared" si="238"/>
        <v>September</v>
      </c>
      <c r="K7673" s="7">
        <f t="shared" si="239"/>
        <v>2019</v>
      </c>
      <c r="L7673" t="s">
        <v>7034</v>
      </c>
      <c r="M7673" t="s">
        <v>73</v>
      </c>
      <c r="N7673">
        <v>61107</v>
      </c>
      <c r="O7673">
        <v>767</v>
      </c>
      <c r="P7673" t="s">
        <v>1989</v>
      </c>
      <c r="Q7673">
        <v>-18</v>
      </c>
      <c r="R7673">
        <v>14</v>
      </c>
      <c r="S7673" t="s">
        <v>75</v>
      </c>
      <c r="U7673">
        <v>-18.190000000000001</v>
      </c>
      <c r="V7673">
        <v>255</v>
      </c>
      <c r="W7673" t="s">
        <v>76</v>
      </c>
      <c r="X7673" s="5">
        <v>43754</v>
      </c>
      <c r="Y7673" t="s">
        <v>39</v>
      </c>
      <c r="Z7673" t="s">
        <v>139</v>
      </c>
      <c r="AA7673" t="s">
        <v>24</v>
      </c>
    </row>
    <row r="7674" spans="1:27" x14ac:dyDescent="0.3">
      <c r="A7674">
        <v>5</v>
      </c>
      <c r="B7674" t="s">
        <v>43</v>
      </c>
      <c r="C7674">
        <v>6</v>
      </c>
      <c r="D7674" t="s">
        <v>26</v>
      </c>
      <c r="E7674" t="s">
        <v>535</v>
      </c>
      <c r="F7674" t="s">
        <v>13</v>
      </c>
      <c r="G7674" t="s">
        <v>1054</v>
      </c>
      <c r="H7674" s="3">
        <v>0</v>
      </c>
      <c r="I7674" s="5">
        <v>43745</v>
      </c>
      <c r="J7674" s="5" t="str">
        <f t="shared" si="238"/>
        <v>September</v>
      </c>
      <c r="K7674" s="7">
        <f t="shared" si="239"/>
        <v>2019</v>
      </c>
      <c r="L7674" t="s">
        <v>3747</v>
      </c>
      <c r="M7674" t="s">
        <v>73</v>
      </c>
      <c r="N7674">
        <v>48234</v>
      </c>
      <c r="O7674">
        <v>1384</v>
      </c>
      <c r="P7674" t="s">
        <v>3748</v>
      </c>
      <c r="Q7674">
        <v>22</v>
      </c>
      <c r="R7674">
        <v>2</v>
      </c>
      <c r="S7674" t="s">
        <v>75</v>
      </c>
      <c r="U7674">
        <v>22.24</v>
      </c>
      <c r="V7674">
        <v>86</v>
      </c>
      <c r="W7674" t="s">
        <v>19</v>
      </c>
      <c r="X7674" s="5">
        <v>43750</v>
      </c>
      <c r="Y7674" t="s">
        <v>39</v>
      </c>
      <c r="Z7674" t="s">
        <v>156</v>
      </c>
      <c r="AA7674" t="s">
        <v>42</v>
      </c>
    </row>
    <row r="7675" spans="1:27" x14ac:dyDescent="0.3">
      <c r="A7675">
        <v>5</v>
      </c>
      <c r="B7675" t="s">
        <v>43</v>
      </c>
      <c r="C7675">
        <v>6</v>
      </c>
      <c r="D7675" t="s">
        <v>26</v>
      </c>
      <c r="E7675" t="s">
        <v>88</v>
      </c>
      <c r="F7675" t="s">
        <v>13</v>
      </c>
      <c r="G7675" t="s">
        <v>1526</v>
      </c>
      <c r="H7675" s="3">
        <v>0.2</v>
      </c>
      <c r="I7675" s="5">
        <v>43776</v>
      </c>
      <c r="J7675" s="5" t="str">
        <f t="shared" si="238"/>
        <v>September</v>
      </c>
      <c r="K7675" s="7">
        <f t="shared" si="239"/>
        <v>2019</v>
      </c>
      <c r="L7675" t="s">
        <v>4677</v>
      </c>
      <c r="M7675" t="s">
        <v>30</v>
      </c>
      <c r="N7675">
        <v>94122</v>
      </c>
      <c r="O7675">
        <v>269</v>
      </c>
      <c r="P7675" t="s">
        <v>3712</v>
      </c>
      <c r="Q7675">
        <v>8</v>
      </c>
      <c r="R7675">
        <v>4</v>
      </c>
      <c r="S7675" t="s">
        <v>32</v>
      </c>
      <c r="U7675">
        <v>7.63</v>
      </c>
      <c r="V7675">
        <v>22</v>
      </c>
      <c r="W7675" t="s">
        <v>19</v>
      </c>
      <c r="X7675" s="5">
        <v>43781</v>
      </c>
      <c r="Y7675" t="s">
        <v>39</v>
      </c>
      <c r="Z7675" t="s">
        <v>34</v>
      </c>
      <c r="AA7675" t="s">
        <v>54</v>
      </c>
    </row>
    <row r="7676" spans="1:27" x14ac:dyDescent="0.3">
      <c r="A7676">
        <v>5</v>
      </c>
      <c r="B7676" t="s">
        <v>43</v>
      </c>
      <c r="C7676">
        <v>6</v>
      </c>
      <c r="D7676" t="s">
        <v>50</v>
      </c>
      <c r="E7676" t="s">
        <v>88</v>
      </c>
      <c r="F7676" t="s">
        <v>13</v>
      </c>
      <c r="G7676" t="s">
        <v>1526</v>
      </c>
      <c r="H7676" s="3">
        <v>0</v>
      </c>
      <c r="I7676" s="5">
        <v>43776</v>
      </c>
      <c r="J7676" s="5" t="str">
        <f t="shared" si="238"/>
        <v>September</v>
      </c>
      <c r="K7676" s="7">
        <f t="shared" si="239"/>
        <v>2019</v>
      </c>
      <c r="L7676" t="s">
        <v>4677</v>
      </c>
      <c r="M7676" t="s">
        <v>30</v>
      </c>
      <c r="N7676">
        <v>94122</v>
      </c>
      <c r="O7676">
        <v>1274</v>
      </c>
      <c r="P7676" t="s">
        <v>4950</v>
      </c>
      <c r="Q7676">
        <v>145</v>
      </c>
      <c r="R7676">
        <v>4</v>
      </c>
      <c r="S7676" t="s">
        <v>32</v>
      </c>
      <c r="U7676">
        <v>145.13</v>
      </c>
      <c r="V7676">
        <v>440</v>
      </c>
      <c r="W7676" t="s">
        <v>19</v>
      </c>
      <c r="X7676" s="5">
        <v>43781</v>
      </c>
      <c r="Y7676" t="s">
        <v>39</v>
      </c>
      <c r="Z7676" t="s">
        <v>34</v>
      </c>
      <c r="AA7676" t="s">
        <v>113</v>
      </c>
    </row>
    <row r="7677" spans="1:27" x14ac:dyDescent="0.3">
      <c r="A7677">
        <v>5</v>
      </c>
      <c r="B7677" t="s">
        <v>43</v>
      </c>
      <c r="C7677">
        <v>6</v>
      </c>
      <c r="D7677" t="s">
        <v>26</v>
      </c>
      <c r="E7677" t="s">
        <v>4335</v>
      </c>
      <c r="F7677" t="s">
        <v>13</v>
      </c>
      <c r="G7677" t="s">
        <v>1727</v>
      </c>
      <c r="H7677" s="3">
        <v>0</v>
      </c>
      <c r="I7677" s="5">
        <v>43536</v>
      </c>
      <c r="J7677" s="5" t="str">
        <f t="shared" si="238"/>
        <v>September</v>
      </c>
      <c r="K7677" s="7">
        <f t="shared" si="239"/>
        <v>2019</v>
      </c>
      <c r="L7677" t="s">
        <v>4336</v>
      </c>
      <c r="M7677" t="s">
        <v>16</v>
      </c>
      <c r="N7677">
        <v>72756</v>
      </c>
      <c r="O7677">
        <v>260</v>
      </c>
      <c r="P7677" t="s">
        <v>728</v>
      </c>
      <c r="Q7677">
        <v>19</v>
      </c>
      <c r="R7677">
        <v>9</v>
      </c>
      <c r="S7677" t="s">
        <v>18</v>
      </c>
      <c r="U7677">
        <v>18.59</v>
      </c>
      <c r="V7677">
        <v>40</v>
      </c>
      <c r="W7677" t="s">
        <v>19</v>
      </c>
      <c r="X7677" s="5">
        <v>43541</v>
      </c>
      <c r="Y7677" t="s">
        <v>39</v>
      </c>
      <c r="Z7677" t="s">
        <v>1016</v>
      </c>
      <c r="AA7677" t="s">
        <v>54</v>
      </c>
    </row>
    <row r="7678" spans="1:27" x14ac:dyDescent="0.3">
      <c r="A7678">
        <v>4</v>
      </c>
      <c r="B7678" t="s">
        <v>43</v>
      </c>
      <c r="C7678">
        <v>6</v>
      </c>
      <c r="D7678" t="s">
        <v>11</v>
      </c>
      <c r="E7678" t="s">
        <v>99</v>
      </c>
      <c r="F7678" t="s">
        <v>13</v>
      </c>
      <c r="G7678" t="s">
        <v>1486</v>
      </c>
      <c r="H7678" s="3">
        <v>0.2</v>
      </c>
      <c r="I7678" s="5">
        <v>43768</v>
      </c>
      <c r="J7678" s="5" t="str">
        <f t="shared" si="238"/>
        <v>September</v>
      </c>
      <c r="K7678" s="7">
        <f t="shared" si="239"/>
        <v>2019</v>
      </c>
      <c r="L7678" t="s">
        <v>2401</v>
      </c>
      <c r="M7678" t="s">
        <v>102</v>
      </c>
      <c r="N7678">
        <v>19140</v>
      </c>
      <c r="O7678">
        <v>1495</v>
      </c>
      <c r="P7678" t="s">
        <v>1616</v>
      </c>
      <c r="Q7678">
        <v>1</v>
      </c>
      <c r="R7678">
        <v>2</v>
      </c>
      <c r="S7678" t="s">
        <v>104</v>
      </c>
      <c r="U7678">
        <v>0.99</v>
      </c>
      <c r="V7678">
        <v>7</v>
      </c>
      <c r="W7678" t="s">
        <v>19</v>
      </c>
      <c r="X7678" s="5">
        <v>43772</v>
      </c>
      <c r="Y7678" t="s">
        <v>39</v>
      </c>
      <c r="Z7678" t="s">
        <v>105</v>
      </c>
      <c r="AA7678" t="s">
        <v>47</v>
      </c>
    </row>
    <row r="7679" spans="1:27" x14ac:dyDescent="0.3">
      <c r="A7679">
        <v>4</v>
      </c>
      <c r="B7679" t="s">
        <v>43</v>
      </c>
      <c r="C7679">
        <v>6</v>
      </c>
      <c r="D7679" t="s">
        <v>26</v>
      </c>
      <c r="E7679" t="s">
        <v>99</v>
      </c>
      <c r="F7679" t="s">
        <v>13</v>
      </c>
      <c r="G7679" t="s">
        <v>1486</v>
      </c>
      <c r="H7679" s="3">
        <v>0.2</v>
      </c>
      <c r="I7679" s="5">
        <v>43768</v>
      </c>
      <c r="J7679" s="5" t="str">
        <f t="shared" si="238"/>
        <v>September</v>
      </c>
      <c r="K7679" s="7">
        <f t="shared" si="239"/>
        <v>2019</v>
      </c>
      <c r="L7679" t="s">
        <v>2401</v>
      </c>
      <c r="M7679" t="s">
        <v>102</v>
      </c>
      <c r="N7679">
        <v>19140</v>
      </c>
      <c r="O7679">
        <v>588</v>
      </c>
      <c r="P7679" t="s">
        <v>3018</v>
      </c>
      <c r="Q7679">
        <v>-3</v>
      </c>
      <c r="R7679">
        <v>2</v>
      </c>
      <c r="S7679" t="s">
        <v>104</v>
      </c>
      <c r="U7679">
        <v>-2.5099999999999998</v>
      </c>
      <c r="V7679">
        <v>11</v>
      </c>
      <c r="W7679" t="s">
        <v>19</v>
      </c>
      <c r="X7679" s="5">
        <v>43772</v>
      </c>
      <c r="Y7679" t="s">
        <v>39</v>
      </c>
      <c r="Z7679" t="s">
        <v>105</v>
      </c>
      <c r="AA7679" t="s">
        <v>42</v>
      </c>
    </row>
    <row r="7680" spans="1:27" x14ac:dyDescent="0.3">
      <c r="A7680">
        <v>4</v>
      </c>
      <c r="B7680" t="s">
        <v>43</v>
      </c>
      <c r="C7680">
        <v>6</v>
      </c>
      <c r="D7680" t="s">
        <v>26</v>
      </c>
      <c r="E7680" t="s">
        <v>99</v>
      </c>
      <c r="F7680" t="s">
        <v>13</v>
      </c>
      <c r="G7680" t="s">
        <v>1486</v>
      </c>
      <c r="H7680" s="3">
        <v>0.2</v>
      </c>
      <c r="I7680" s="5">
        <v>43768</v>
      </c>
      <c r="J7680" s="5" t="str">
        <f t="shared" si="238"/>
        <v>September</v>
      </c>
      <c r="K7680" s="7">
        <f t="shared" si="239"/>
        <v>2019</v>
      </c>
      <c r="L7680" t="s">
        <v>2401</v>
      </c>
      <c r="M7680" t="s">
        <v>102</v>
      </c>
      <c r="N7680">
        <v>19140</v>
      </c>
      <c r="O7680">
        <v>1837</v>
      </c>
      <c r="P7680" t="s">
        <v>3017</v>
      </c>
      <c r="Q7680">
        <v>7</v>
      </c>
      <c r="R7680">
        <v>4</v>
      </c>
      <c r="S7680" t="s">
        <v>104</v>
      </c>
      <c r="U7680">
        <v>7.26</v>
      </c>
      <c r="V7680">
        <v>21</v>
      </c>
      <c r="W7680" t="s">
        <v>19</v>
      </c>
      <c r="X7680" s="5">
        <v>43772</v>
      </c>
      <c r="Y7680" t="s">
        <v>39</v>
      </c>
      <c r="Z7680" t="s">
        <v>105</v>
      </c>
      <c r="AA7680" t="s">
        <v>64</v>
      </c>
    </row>
    <row r="7681" spans="1:27" x14ac:dyDescent="0.3">
      <c r="A7681">
        <v>4</v>
      </c>
      <c r="B7681" t="s">
        <v>43</v>
      </c>
      <c r="C7681">
        <v>6</v>
      </c>
      <c r="D7681" t="s">
        <v>50</v>
      </c>
      <c r="E7681" t="s">
        <v>99</v>
      </c>
      <c r="F7681" t="s">
        <v>13</v>
      </c>
      <c r="G7681" t="s">
        <v>1486</v>
      </c>
      <c r="H7681" s="3">
        <v>0.2</v>
      </c>
      <c r="I7681" s="5">
        <v>43768</v>
      </c>
      <c r="J7681" s="5" t="str">
        <f t="shared" si="238"/>
        <v>September</v>
      </c>
      <c r="K7681" s="7">
        <f t="shared" si="239"/>
        <v>2019</v>
      </c>
      <c r="L7681" t="s">
        <v>2401</v>
      </c>
      <c r="M7681" t="s">
        <v>102</v>
      </c>
      <c r="N7681">
        <v>19140</v>
      </c>
      <c r="O7681">
        <v>667</v>
      </c>
      <c r="P7681" t="s">
        <v>1275</v>
      </c>
      <c r="Q7681">
        <v>-55</v>
      </c>
      <c r="R7681">
        <v>7</v>
      </c>
      <c r="S7681" t="s">
        <v>104</v>
      </c>
      <c r="U7681">
        <v>-55.3</v>
      </c>
      <c r="V7681">
        <v>442</v>
      </c>
      <c r="W7681" t="s">
        <v>19</v>
      </c>
      <c r="X7681" s="5">
        <v>43772</v>
      </c>
      <c r="Y7681" t="s">
        <v>39</v>
      </c>
      <c r="Z7681" t="s">
        <v>105</v>
      </c>
      <c r="AA7681" t="s">
        <v>113</v>
      </c>
    </row>
    <row r="7682" spans="1:27" x14ac:dyDescent="0.3">
      <c r="A7682">
        <v>2</v>
      </c>
      <c r="B7682" t="s">
        <v>43</v>
      </c>
      <c r="C7682">
        <v>3</v>
      </c>
      <c r="D7682" t="s">
        <v>50</v>
      </c>
      <c r="E7682" t="s">
        <v>1772</v>
      </c>
      <c r="F7682" t="s">
        <v>13</v>
      </c>
      <c r="G7682" t="s">
        <v>1363</v>
      </c>
      <c r="H7682" s="3">
        <v>0.2</v>
      </c>
      <c r="I7682" s="5">
        <v>43716</v>
      </c>
      <c r="J7682" s="5" t="str">
        <f t="shared" ref="J7682:J7745" si="240">TEXT($I$2,"mmmm")</f>
        <v>September</v>
      </c>
      <c r="K7682" s="7">
        <f t="shared" si="239"/>
        <v>2019</v>
      </c>
      <c r="L7682" t="s">
        <v>6718</v>
      </c>
      <c r="M7682" t="s">
        <v>102</v>
      </c>
      <c r="N7682">
        <v>43302</v>
      </c>
      <c r="O7682">
        <v>1078</v>
      </c>
      <c r="P7682" t="s">
        <v>5072</v>
      </c>
      <c r="Q7682">
        <v>34</v>
      </c>
      <c r="R7682">
        <v>4</v>
      </c>
      <c r="S7682" t="s">
        <v>104</v>
      </c>
      <c r="U7682">
        <v>33.590000000000003</v>
      </c>
      <c r="V7682">
        <v>117</v>
      </c>
      <c r="W7682" t="s">
        <v>33</v>
      </c>
      <c r="X7682" s="5">
        <v>43718</v>
      </c>
      <c r="Y7682" t="s">
        <v>20</v>
      </c>
      <c r="Z7682" t="s">
        <v>309</v>
      </c>
      <c r="AA7682" t="s">
        <v>113</v>
      </c>
    </row>
    <row r="7683" spans="1:27" x14ac:dyDescent="0.3">
      <c r="A7683">
        <v>3</v>
      </c>
      <c r="B7683" t="s">
        <v>10</v>
      </c>
      <c r="C7683">
        <v>3</v>
      </c>
      <c r="D7683" t="s">
        <v>26</v>
      </c>
      <c r="E7683" t="s">
        <v>237</v>
      </c>
      <c r="F7683" t="s">
        <v>13</v>
      </c>
      <c r="G7683" t="s">
        <v>5633</v>
      </c>
      <c r="H7683" s="3">
        <v>0</v>
      </c>
      <c r="I7683" s="5">
        <v>43778</v>
      </c>
      <c r="J7683" s="5" t="str">
        <f t="shared" si="240"/>
        <v>September</v>
      </c>
      <c r="K7683" s="7">
        <f t="shared" ref="K7683:K7746" si="241">YEAR(I7683)</f>
        <v>2019</v>
      </c>
      <c r="L7683" t="s">
        <v>6046</v>
      </c>
      <c r="M7683" t="s">
        <v>102</v>
      </c>
      <c r="N7683">
        <v>21044</v>
      </c>
      <c r="O7683">
        <v>1652</v>
      </c>
      <c r="P7683" t="s">
        <v>1251</v>
      </c>
      <c r="Q7683">
        <v>4</v>
      </c>
      <c r="R7683">
        <v>2</v>
      </c>
      <c r="S7683" t="s">
        <v>104</v>
      </c>
      <c r="U7683">
        <v>4.43</v>
      </c>
      <c r="V7683">
        <v>10</v>
      </c>
      <c r="W7683" t="s">
        <v>33</v>
      </c>
      <c r="X7683" s="5">
        <v>43781</v>
      </c>
      <c r="Y7683" t="s">
        <v>20</v>
      </c>
      <c r="Z7683" t="s">
        <v>1549</v>
      </c>
      <c r="AA7683" t="s">
        <v>54</v>
      </c>
    </row>
    <row r="7684" spans="1:27" x14ac:dyDescent="0.3">
      <c r="A7684">
        <v>3</v>
      </c>
      <c r="B7684" t="s">
        <v>10</v>
      </c>
      <c r="C7684">
        <v>3</v>
      </c>
      <c r="D7684" t="s">
        <v>26</v>
      </c>
      <c r="E7684" t="s">
        <v>237</v>
      </c>
      <c r="F7684" t="s">
        <v>13</v>
      </c>
      <c r="G7684" t="s">
        <v>5633</v>
      </c>
      <c r="H7684" s="3">
        <v>0</v>
      </c>
      <c r="I7684" s="5">
        <v>43778</v>
      </c>
      <c r="J7684" s="5" t="str">
        <f t="shared" si="240"/>
        <v>September</v>
      </c>
      <c r="K7684" s="7">
        <f t="shared" si="241"/>
        <v>2019</v>
      </c>
      <c r="L7684" t="s">
        <v>6046</v>
      </c>
      <c r="M7684" t="s">
        <v>102</v>
      </c>
      <c r="N7684">
        <v>21044</v>
      </c>
      <c r="O7684">
        <v>100</v>
      </c>
      <c r="P7684" t="s">
        <v>614</v>
      </c>
      <c r="Q7684">
        <v>158</v>
      </c>
      <c r="R7684">
        <v>3</v>
      </c>
      <c r="S7684" t="s">
        <v>104</v>
      </c>
      <c r="U7684">
        <v>157.87</v>
      </c>
      <c r="V7684">
        <v>544</v>
      </c>
      <c r="W7684" t="s">
        <v>33</v>
      </c>
      <c r="X7684" s="5">
        <v>43781</v>
      </c>
      <c r="Y7684" t="s">
        <v>20</v>
      </c>
      <c r="Z7684" t="s">
        <v>1549</v>
      </c>
      <c r="AA7684" t="s">
        <v>42</v>
      </c>
    </row>
    <row r="7685" spans="1:27" x14ac:dyDescent="0.3">
      <c r="A7685">
        <v>3</v>
      </c>
      <c r="B7685" t="s">
        <v>10</v>
      </c>
      <c r="C7685">
        <v>3</v>
      </c>
      <c r="D7685" t="s">
        <v>26</v>
      </c>
      <c r="E7685" t="s">
        <v>237</v>
      </c>
      <c r="F7685" t="s">
        <v>13</v>
      </c>
      <c r="G7685" t="s">
        <v>5633</v>
      </c>
      <c r="H7685" s="3">
        <v>0</v>
      </c>
      <c r="I7685" s="5">
        <v>43778</v>
      </c>
      <c r="J7685" s="5" t="str">
        <f t="shared" si="240"/>
        <v>September</v>
      </c>
      <c r="K7685" s="7">
        <f t="shared" si="241"/>
        <v>2019</v>
      </c>
      <c r="L7685" t="s">
        <v>6046</v>
      </c>
      <c r="M7685" t="s">
        <v>102</v>
      </c>
      <c r="N7685">
        <v>21044</v>
      </c>
      <c r="O7685">
        <v>100</v>
      </c>
      <c r="P7685" t="s">
        <v>614</v>
      </c>
      <c r="Q7685">
        <v>474</v>
      </c>
      <c r="R7685">
        <v>9</v>
      </c>
      <c r="S7685" t="s">
        <v>104</v>
      </c>
      <c r="U7685">
        <v>473.61</v>
      </c>
      <c r="V7685">
        <v>1633</v>
      </c>
      <c r="W7685" t="s">
        <v>33</v>
      </c>
      <c r="X7685" s="5">
        <v>43781</v>
      </c>
      <c r="Y7685" t="s">
        <v>20</v>
      </c>
      <c r="Z7685" t="s">
        <v>1549</v>
      </c>
      <c r="AA7685" t="s">
        <v>42</v>
      </c>
    </row>
    <row r="7686" spans="1:27" x14ac:dyDescent="0.3">
      <c r="A7686">
        <v>3</v>
      </c>
      <c r="B7686" t="s">
        <v>10</v>
      </c>
      <c r="C7686">
        <v>3</v>
      </c>
      <c r="D7686" t="s">
        <v>50</v>
      </c>
      <c r="E7686" t="s">
        <v>237</v>
      </c>
      <c r="F7686" t="s">
        <v>13</v>
      </c>
      <c r="G7686" t="s">
        <v>5633</v>
      </c>
      <c r="H7686" s="3">
        <v>0</v>
      </c>
      <c r="I7686" s="5">
        <v>43778</v>
      </c>
      <c r="J7686" s="5" t="str">
        <f t="shared" si="240"/>
        <v>September</v>
      </c>
      <c r="K7686" s="7">
        <f t="shared" si="241"/>
        <v>2019</v>
      </c>
      <c r="L7686" t="s">
        <v>6046</v>
      </c>
      <c r="M7686" t="s">
        <v>102</v>
      </c>
      <c r="N7686">
        <v>21044</v>
      </c>
      <c r="O7686">
        <v>1067</v>
      </c>
      <c r="P7686" t="s">
        <v>6713</v>
      </c>
      <c r="Q7686">
        <v>355</v>
      </c>
      <c r="R7686">
        <v>3</v>
      </c>
      <c r="S7686" t="s">
        <v>104</v>
      </c>
      <c r="U7686">
        <v>355.45</v>
      </c>
      <c r="V7686">
        <v>827</v>
      </c>
      <c r="W7686" t="s">
        <v>33</v>
      </c>
      <c r="X7686" s="5">
        <v>43781</v>
      </c>
      <c r="Y7686" t="s">
        <v>20</v>
      </c>
      <c r="Z7686" t="s">
        <v>1549</v>
      </c>
      <c r="AA7686" t="s">
        <v>113</v>
      </c>
    </row>
    <row r="7687" spans="1:27" x14ac:dyDescent="0.3">
      <c r="A7687">
        <v>2</v>
      </c>
      <c r="B7687" t="s">
        <v>43</v>
      </c>
      <c r="C7687">
        <v>3</v>
      </c>
      <c r="D7687" t="s">
        <v>26</v>
      </c>
      <c r="E7687" t="s">
        <v>122</v>
      </c>
      <c r="F7687" t="s">
        <v>13</v>
      </c>
      <c r="G7687" t="s">
        <v>1383</v>
      </c>
      <c r="H7687" s="3">
        <v>0.8</v>
      </c>
      <c r="I7687" s="5">
        <v>43740</v>
      </c>
      <c r="J7687" s="5" t="str">
        <f t="shared" si="240"/>
        <v>September</v>
      </c>
      <c r="K7687" s="7">
        <f t="shared" si="241"/>
        <v>2019</v>
      </c>
      <c r="L7687" t="s">
        <v>6040</v>
      </c>
      <c r="M7687" t="s">
        <v>73</v>
      </c>
      <c r="N7687">
        <v>77041</v>
      </c>
      <c r="O7687">
        <v>663</v>
      </c>
      <c r="P7687" t="s">
        <v>1186</v>
      </c>
      <c r="Q7687">
        <v>-39</v>
      </c>
      <c r="R7687">
        <v>2</v>
      </c>
      <c r="S7687" t="s">
        <v>75</v>
      </c>
      <c r="U7687">
        <v>-38.82</v>
      </c>
      <c r="V7687">
        <v>15</v>
      </c>
      <c r="W7687" t="s">
        <v>33</v>
      </c>
      <c r="X7687" s="5">
        <v>43742</v>
      </c>
      <c r="Y7687" t="s">
        <v>20</v>
      </c>
      <c r="Z7687" t="s">
        <v>77</v>
      </c>
      <c r="AA7687" t="s">
        <v>56</v>
      </c>
    </row>
    <row r="7688" spans="1:27" x14ac:dyDescent="0.3">
      <c r="A7688">
        <v>2</v>
      </c>
      <c r="B7688" t="s">
        <v>43</v>
      </c>
      <c r="C7688">
        <v>3</v>
      </c>
      <c r="D7688" t="s">
        <v>26</v>
      </c>
      <c r="E7688" t="s">
        <v>122</v>
      </c>
      <c r="F7688" t="s">
        <v>13</v>
      </c>
      <c r="G7688" t="s">
        <v>1383</v>
      </c>
      <c r="H7688" s="3">
        <v>0.8</v>
      </c>
      <c r="I7688" s="5">
        <v>43740</v>
      </c>
      <c r="J7688" s="5" t="str">
        <f t="shared" si="240"/>
        <v>September</v>
      </c>
      <c r="K7688" s="7">
        <f t="shared" si="241"/>
        <v>2019</v>
      </c>
      <c r="L7688" t="s">
        <v>6040</v>
      </c>
      <c r="M7688" t="s">
        <v>73</v>
      </c>
      <c r="N7688">
        <v>77041</v>
      </c>
      <c r="O7688">
        <v>37</v>
      </c>
      <c r="P7688" t="s">
        <v>3422</v>
      </c>
      <c r="Q7688">
        <v>-56</v>
      </c>
      <c r="R7688">
        <v>6</v>
      </c>
      <c r="S7688" t="s">
        <v>75</v>
      </c>
      <c r="U7688">
        <v>-56.06</v>
      </c>
      <c r="V7688">
        <v>22</v>
      </c>
      <c r="W7688" t="s">
        <v>33</v>
      </c>
      <c r="X7688" s="5">
        <v>43742</v>
      </c>
      <c r="Y7688" t="s">
        <v>20</v>
      </c>
      <c r="Z7688" t="s">
        <v>77</v>
      </c>
      <c r="AA7688" t="s">
        <v>56</v>
      </c>
    </row>
    <row r="7689" spans="1:27" x14ac:dyDescent="0.3">
      <c r="A7689">
        <v>4</v>
      </c>
      <c r="B7689" t="s">
        <v>43</v>
      </c>
      <c r="C7689">
        <v>6</v>
      </c>
      <c r="D7689" t="s">
        <v>26</v>
      </c>
      <c r="E7689" t="s">
        <v>498</v>
      </c>
      <c r="F7689" t="s">
        <v>13</v>
      </c>
      <c r="G7689" t="s">
        <v>6850</v>
      </c>
      <c r="H7689" s="3">
        <v>0.2</v>
      </c>
      <c r="I7689" s="5">
        <v>43750</v>
      </c>
      <c r="J7689" s="5" t="str">
        <f t="shared" si="240"/>
        <v>September</v>
      </c>
      <c r="K7689" s="7">
        <f t="shared" si="241"/>
        <v>2019</v>
      </c>
      <c r="L7689" t="s">
        <v>7428</v>
      </c>
      <c r="M7689" t="s">
        <v>73</v>
      </c>
      <c r="N7689">
        <v>75081</v>
      </c>
      <c r="O7689">
        <v>1793</v>
      </c>
      <c r="P7689" t="s">
        <v>1265</v>
      </c>
      <c r="Q7689">
        <v>4</v>
      </c>
      <c r="R7689">
        <v>2</v>
      </c>
      <c r="S7689" t="s">
        <v>75</v>
      </c>
      <c r="U7689">
        <v>3.76</v>
      </c>
      <c r="V7689">
        <v>10</v>
      </c>
      <c r="W7689" t="s">
        <v>76</v>
      </c>
      <c r="X7689" s="5">
        <v>43754</v>
      </c>
      <c r="Y7689" t="s">
        <v>39</v>
      </c>
      <c r="Z7689" t="s">
        <v>77</v>
      </c>
      <c r="AA7689" t="s">
        <v>64</v>
      </c>
    </row>
    <row r="7690" spans="1:27" x14ac:dyDescent="0.3">
      <c r="A7690">
        <v>4</v>
      </c>
      <c r="B7690" t="s">
        <v>43</v>
      </c>
      <c r="C7690">
        <v>6</v>
      </c>
      <c r="D7690" t="s">
        <v>50</v>
      </c>
      <c r="E7690" t="s">
        <v>498</v>
      </c>
      <c r="F7690" t="s">
        <v>13</v>
      </c>
      <c r="G7690" t="s">
        <v>6850</v>
      </c>
      <c r="H7690" s="3">
        <v>0.2</v>
      </c>
      <c r="I7690" s="5">
        <v>43750</v>
      </c>
      <c r="J7690" s="5" t="str">
        <f t="shared" si="240"/>
        <v>September</v>
      </c>
      <c r="K7690" s="7">
        <f t="shared" si="241"/>
        <v>2019</v>
      </c>
      <c r="L7690" t="s">
        <v>7428</v>
      </c>
      <c r="M7690" t="s">
        <v>73</v>
      </c>
      <c r="N7690">
        <v>75081</v>
      </c>
      <c r="O7690">
        <v>1278</v>
      </c>
      <c r="P7690" t="s">
        <v>4749</v>
      </c>
      <c r="Q7690">
        <v>129</v>
      </c>
      <c r="R7690">
        <v>3</v>
      </c>
      <c r="S7690" t="s">
        <v>75</v>
      </c>
      <c r="U7690">
        <v>128.68</v>
      </c>
      <c r="V7690">
        <v>792</v>
      </c>
      <c r="W7690" t="s">
        <v>76</v>
      </c>
      <c r="X7690" s="5">
        <v>43754</v>
      </c>
      <c r="Y7690" t="s">
        <v>39</v>
      </c>
      <c r="Z7690" t="s">
        <v>77</v>
      </c>
      <c r="AA7690" t="s">
        <v>113</v>
      </c>
    </row>
    <row r="7691" spans="1:27" x14ac:dyDescent="0.3">
      <c r="A7691">
        <v>4</v>
      </c>
      <c r="B7691" t="s">
        <v>43</v>
      </c>
      <c r="C7691">
        <v>6</v>
      </c>
      <c r="D7691" t="s">
        <v>50</v>
      </c>
      <c r="E7691" t="s">
        <v>498</v>
      </c>
      <c r="F7691" t="s">
        <v>13</v>
      </c>
      <c r="G7691" t="s">
        <v>6850</v>
      </c>
      <c r="H7691" s="3">
        <v>0.2</v>
      </c>
      <c r="I7691" s="5">
        <v>43750</v>
      </c>
      <c r="J7691" s="5" t="str">
        <f t="shared" si="240"/>
        <v>September</v>
      </c>
      <c r="K7691" s="7">
        <f t="shared" si="241"/>
        <v>2019</v>
      </c>
      <c r="L7691" t="s">
        <v>7428</v>
      </c>
      <c r="M7691" t="s">
        <v>73</v>
      </c>
      <c r="N7691">
        <v>75081</v>
      </c>
      <c r="O7691">
        <v>447</v>
      </c>
      <c r="P7691" t="s">
        <v>4899</v>
      </c>
      <c r="Q7691">
        <v>28</v>
      </c>
      <c r="R7691">
        <v>7</v>
      </c>
      <c r="S7691" t="s">
        <v>75</v>
      </c>
      <c r="U7691">
        <v>27.72</v>
      </c>
      <c r="V7691">
        <v>370</v>
      </c>
      <c r="W7691" t="s">
        <v>76</v>
      </c>
      <c r="X7691" s="5">
        <v>43754</v>
      </c>
      <c r="Y7691" t="s">
        <v>39</v>
      </c>
      <c r="Z7691" t="s">
        <v>77</v>
      </c>
      <c r="AA7691" t="s">
        <v>52</v>
      </c>
    </row>
    <row r="7692" spans="1:27" x14ac:dyDescent="0.3">
      <c r="A7692">
        <v>4</v>
      </c>
      <c r="B7692" t="s">
        <v>43</v>
      </c>
      <c r="C7692">
        <v>6</v>
      </c>
      <c r="D7692" t="s">
        <v>26</v>
      </c>
      <c r="E7692" t="s">
        <v>787</v>
      </c>
      <c r="F7692" t="s">
        <v>13</v>
      </c>
      <c r="G7692" t="s">
        <v>943</v>
      </c>
      <c r="H7692" s="3">
        <v>0</v>
      </c>
      <c r="I7692" s="5">
        <v>43480</v>
      </c>
      <c r="J7692" s="5" t="str">
        <f t="shared" si="240"/>
        <v>September</v>
      </c>
      <c r="K7692" s="7">
        <f t="shared" si="241"/>
        <v>2019</v>
      </c>
      <c r="L7692" t="s">
        <v>4049</v>
      </c>
      <c r="M7692" t="s">
        <v>102</v>
      </c>
      <c r="N7692">
        <v>2169</v>
      </c>
      <c r="O7692">
        <v>1531</v>
      </c>
      <c r="P7692" t="s">
        <v>8149</v>
      </c>
      <c r="Q7692">
        <v>6</v>
      </c>
      <c r="R7692">
        <v>2</v>
      </c>
      <c r="S7692" t="s">
        <v>104</v>
      </c>
      <c r="U7692">
        <v>5.84</v>
      </c>
      <c r="V7692">
        <v>13</v>
      </c>
      <c r="W7692" t="s">
        <v>19</v>
      </c>
      <c r="X7692" s="5">
        <v>43484</v>
      </c>
      <c r="Y7692" t="s">
        <v>39</v>
      </c>
      <c r="Z7692" t="s">
        <v>744</v>
      </c>
      <c r="AA7692" t="s">
        <v>64</v>
      </c>
    </row>
    <row r="7693" spans="1:27" x14ac:dyDescent="0.3">
      <c r="A7693">
        <v>4</v>
      </c>
      <c r="B7693" t="s">
        <v>43</v>
      </c>
      <c r="C7693">
        <v>6</v>
      </c>
      <c r="D7693" t="s">
        <v>50</v>
      </c>
      <c r="E7693" t="s">
        <v>2009</v>
      </c>
      <c r="F7693" t="s">
        <v>13</v>
      </c>
      <c r="G7693" t="s">
        <v>1974</v>
      </c>
      <c r="H7693" s="3">
        <v>0</v>
      </c>
      <c r="I7693" s="5">
        <v>43611</v>
      </c>
      <c r="J7693" s="5" t="str">
        <f t="shared" si="240"/>
        <v>September</v>
      </c>
      <c r="K7693" s="7">
        <f t="shared" si="241"/>
        <v>2019</v>
      </c>
      <c r="L7693" t="s">
        <v>5098</v>
      </c>
      <c r="M7693" t="s">
        <v>16</v>
      </c>
      <c r="N7693">
        <v>22801</v>
      </c>
      <c r="O7693">
        <v>1607</v>
      </c>
      <c r="P7693" t="s">
        <v>4771</v>
      </c>
      <c r="Q7693">
        <v>7</v>
      </c>
      <c r="R7693">
        <v>2</v>
      </c>
      <c r="S7693" t="s">
        <v>18</v>
      </c>
      <c r="U7693">
        <v>6.92</v>
      </c>
      <c r="V7693">
        <v>23</v>
      </c>
      <c r="W7693" t="s">
        <v>19</v>
      </c>
      <c r="X7693" s="5">
        <v>43615</v>
      </c>
      <c r="Y7693" t="s">
        <v>39</v>
      </c>
      <c r="Z7693" t="s">
        <v>205</v>
      </c>
      <c r="AA7693" t="s">
        <v>113</v>
      </c>
    </row>
    <row r="7694" spans="1:27" x14ac:dyDescent="0.3">
      <c r="A7694">
        <v>2</v>
      </c>
      <c r="B7694" t="s">
        <v>25</v>
      </c>
      <c r="C7694">
        <v>1</v>
      </c>
      <c r="D7694" t="s">
        <v>11</v>
      </c>
      <c r="E7694" t="s">
        <v>171</v>
      </c>
      <c r="F7694" t="s">
        <v>13</v>
      </c>
      <c r="G7694" t="s">
        <v>259</v>
      </c>
      <c r="H7694" s="3">
        <v>0.1</v>
      </c>
      <c r="I7694" s="5">
        <v>43722</v>
      </c>
      <c r="J7694" s="5" t="str">
        <f t="shared" si="240"/>
        <v>September</v>
      </c>
      <c r="K7694" s="7">
        <f t="shared" si="241"/>
        <v>2019</v>
      </c>
      <c r="L7694" t="s">
        <v>6847</v>
      </c>
      <c r="M7694" t="s">
        <v>102</v>
      </c>
      <c r="N7694">
        <v>10035</v>
      </c>
      <c r="O7694">
        <v>1206</v>
      </c>
      <c r="P7694" t="s">
        <v>1566</v>
      </c>
      <c r="Q7694">
        <v>-7</v>
      </c>
      <c r="R7694">
        <v>5</v>
      </c>
      <c r="S7694" t="s">
        <v>104</v>
      </c>
      <c r="U7694">
        <v>-6.55</v>
      </c>
      <c r="V7694">
        <v>589</v>
      </c>
      <c r="W7694" t="s">
        <v>76</v>
      </c>
      <c r="X7694" s="5">
        <v>43724</v>
      </c>
      <c r="Y7694" t="s">
        <v>130</v>
      </c>
      <c r="Z7694" t="s">
        <v>175</v>
      </c>
      <c r="AA7694" t="s">
        <v>24</v>
      </c>
    </row>
    <row r="7695" spans="1:27" x14ac:dyDescent="0.3">
      <c r="A7695">
        <v>2</v>
      </c>
      <c r="B7695" t="s">
        <v>25</v>
      </c>
      <c r="C7695">
        <v>1</v>
      </c>
      <c r="D7695" t="s">
        <v>26</v>
      </c>
      <c r="E7695" t="s">
        <v>171</v>
      </c>
      <c r="F7695" t="s">
        <v>13</v>
      </c>
      <c r="G7695" t="s">
        <v>259</v>
      </c>
      <c r="H7695" s="3">
        <v>0</v>
      </c>
      <c r="I7695" s="5">
        <v>43722</v>
      </c>
      <c r="J7695" s="5" t="str">
        <f t="shared" si="240"/>
        <v>September</v>
      </c>
      <c r="K7695" s="7">
        <f t="shared" si="241"/>
        <v>2019</v>
      </c>
      <c r="L7695" t="s">
        <v>6847</v>
      </c>
      <c r="M7695" t="s">
        <v>102</v>
      </c>
      <c r="N7695">
        <v>10035</v>
      </c>
      <c r="O7695">
        <v>1444</v>
      </c>
      <c r="P7695" t="s">
        <v>3260</v>
      </c>
      <c r="Q7695">
        <v>4</v>
      </c>
      <c r="R7695">
        <v>1</v>
      </c>
      <c r="S7695" t="s">
        <v>104</v>
      </c>
      <c r="U7695">
        <v>3.55</v>
      </c>
      <c r="V7695">
        <v>71</v>
      </c>
      <c r="W7695" t="s">
        <v>76</v>
      </c>
      <c r="X7695" s="5">
        <v>43724</v>
      </c>
      <c r="Y7695" t="s">
        <v>130</v>
      </c>
      <c r="Z7695" t="s">
        <v>175</v>
      </c>
      <c r="AA7695" t="s">
        <v>42</v>
      </c>
    </row>
    <row r="7696" spans="1:27" x14ac:dyDescent="0.3">
      <c r="A7696">
        <v>2</v>
      </c>
      <c r="B7696" t="s">
        <v>25</v>
      </c>
      <c r="C7696">
        <v>1</v>
      </c>
      <c r="D7696" t="s">
        <v>26</v>
      </c>
      <c r="E7696" t="s">
        <v>171</v>
      </c>
      <c r="F7696" t="s">
        <v>13</v>
      </c>
      <c r="G7696" t="s">
        <v>259</v>
      </c>
      <c r="H7696" s="3">
        <v>0</v>
      </c>
      <c r="I7696" s="5">
        <v>43722</v>
      </c>
      <c r="J7696" s="5" t="str">
        <f t="shared" si="240"/>
        <v>September</v>
      </c>
      <c r="K7696" s="7">
        <f t="shared" si="241"/>
        <v>2019</v>
      </c>
      <c r="L7696" t="s">
        <v>6847</v>
      </c>
      <c r="M7696" t="s">
        <v>102</v>
      </c>
      <c r="N7696">
        <v>10035</v>
      </c>
      <c r="O7696">
        <v>375</v>
      </c>
      <c r="P7696" t="s">
        <v>6157</v>
      </c>
      <c r="Q7696">
        <v>9</v>
      </c>
      <c r="R7696">
        <v>5</v>
      </c>
      <c r="S7696" t="s">
        <v>104</v>
      </c>
      <c r="U7696">
        <v>8.69</v>
      </c>
      <c r="V7696">
        <v>30</v>
      </c>
      <c r="W7696" t="s">
        <v>76</v>
      </c>
      <c r="X7696" s="5">
        <v>43724</v>
      </c>
      <c r="Y7696" t="s">
        <v>130</v>
      </c>
      <c r="Z7696" t="s">
        <v>175</v>
      </c>
      <c r="AA7696" t="s">
        <v>49</v>
      </c>
    </row>
    <row r="7697" spans="1:27" x14ac:dyDescent="0.3">
      <c r="A7697">
        <v>2</v>
      </c>
      <c r="B7697" t="s">
        <v>25</v>
      </c>
      <c r="C7697">
        <v>1</v>
      </c>
      <c r="D7697" t="s">
        <v>50</v>
      </c>
      <c r="E7697" t="s">
        <v>171</v>
      </c>
      <c r="F7697" t="s">
        <v>13</v>
      </c>
      <c r="G7697" t="s">
        <v>259</v>
      </c>
      <c r="H7697" s="3">
        <v>0</v>
      </c>
      <c r="I7697" s="5">
        <v>43722</v>
      </c>
      <c r="J7697" s="5" t="str">
        <f t="shared" si="240"/>
        <v>September</v>
      </c>
      <c r="K7697" s="7">
        <f t="shared" si="241"/>
        <v>2019</v>
      </c>
      <c r="L7697" t="s">
        <v>6847</v>
      </c>
      <c r="M7697" t="s">
        <v>102</v>
      </c>
      <c r="N7697">
        <v>10035</v>
      </c>
      <c r="O7697">
        <v>1653</v>
      </c>
      <c r="P7697" t="s">
        <v>4882</v>
      </c>
      <c r="Q7697">
        <v>324</v>
      </c>
      <c r="R7697">
        <v>3</v>
      </c>
      <c r="S7697" t="s">
        <v>104</v>
      </c>
      <c r="U7697">
        <v>323.95</v>
      </c>
      <c r="V7697">
        <v>1080</v>
      </c>
      <c r="W7697" t="s">
        <v>76</v>
      </c>
      <c r="X7697" s="5">
        <v>43724</v>
      </c>
      <c r="Y7697" t="s">
        <v>130</v>
      </c>
      <c r="Z7697" t="s">
        <v>175</v>
      </c>
      <c r="AA7697" t="s">
        <v>52</v>
      </c>
    </row>
    <row r="7698" spans="1:27" x14ac:dyDescent="0.3">
      <c r="A7698">
        <v>5</v>
      </c>
      <c r="B7698" t="s">
        <v>25</v>
      </c>
      <c r="C7698">
        <v>3</v>
      </c>
      <c r="D7698" t="s">
        <v>11</v>
      </c>
      <c r="E7698" t="s">
        <v>99</v>
      </c>
      <c r="F7698" t="s">
        <v>13</v>
      </c>
      <c r="G7698" t="s">
        <v>1714</v>
      </c>
      <c r="H7698" s="3">
        <v>0.2</v>
      </c>
      <c r="I7698" s="5">
        <v>43484</v>
      </c>
      <c r="J7698" s="5" t="str">
        <f t="shared" si="240"/>
        <v>September</v>
      </c>
      <c r="K7698" s="7">
        <f t="shared" si="241"/>
        <v>2019</v>
      </c>
      <c r="L7698" t="s">
        <v>1946</v>
      </c>
      <c r="M7698" t="s">
        <v>102</v>
      </c>
      <c r="N7698">
        <v>19140</v>
      </c>
      <c r="O7698">
        <v>12</v>
      </c>
      <c r="P7698" t="s">
        <v>1301</v>
      </c>
      <c r="Q7698">
        <v>6</v>
      </c>
      <c r="R7698">
        <v>2</v>
      </c>
      <c r="S7698" t="s">
        <v>104</v>
      </c>
      <c r="U7698">
        <v>6.39</v>
      </c>
      <c r="V7698">
        <v>32</v>
      </c>
      <c r="W7698" t="s">
        <v>19</v>
      </c>
      <c r="X7698" s="5">
        <v>43489</v>
      </c>
      <c r="Y7698" t="s">
        <v>20</v>
      </c>
      <c r="Z7698" t="s">
        <v>105</v>
      </c>
      <c r="AA7698" t="s">
        <v>47</v>
      </c>
    </row>
    <row r="7699" spans="1:27" x14ac:dyDescent="0.3">
      <c r="A7699">
        <v>5</v>
      </c>
      <c r="B7699" t="s">
        <v>25</v>
      </c>
      <c r="C7699">
        <v>3</v>
      </c>
      <c r="D7699" t="s">
        <v>11</v>
      </c>
      <c r="E7699" t="s">
        <v>99</v>
      </c>
      <c r="F7699" t="s">
        <v>13</v>
      </c>
      <c r="G7699" t="s">
        <v>1714</v>
      </c>
      <c r="H7699" s="3">
        <v>0.3</v>
      </c>
      <c r="I7699" s="5">
        <v>43484</v>
      </c>
      <c r="J7699" s="5" t="str">
        <f t="shared" si="240"/>
        <v>September</v>
      </c>
      <c r="K7699" s="7">
        <f t="shared" si="241"/>
        <v>2019</v>
      </c>
      <c r="L7699" t="s">
        <v>1946</v>
      </c>
      <c r="M7699" t="s">
        <v>102</v>
      </c>
      <c r="N7699">
        <v>19140</v>
      </c>
      <c r="O7699">
        <v>740</v>
      </c>
      <c r="P7699" t="s">
        <v>1965</v>
      </c>
      <c r="Q7699">
        <v>-63</v>
      </c>
      <c r="R7699">
        <v>3</v>
      </c>
      <c r="S7699" t="s">
        <v>104</v>
      </c>
      <c r="U7699">
        <v>-63.38</v>
      </c>
      <c r="V7699">
        <v>887</v>
      </c>
      <c r="W7699" t="s">
        <v>19</v>
      </c>
      <c r="X7699" s="5">
        <v>43489</v>
      </c>
      <c r="Y7699" t="s">
        <v>20</v>
      </c>
      <c r="Z7699" t="s">
        <v>105</v>
      </c>
      <c r="AA7699" t="s">
        <v>24</v>
      </c>
    </row>
    <row r="7700" spans="1:27" x14ac:dyDescent="0.3">
      <c r="A7700">
        <v>5</v>
      </c>
      <c r="B7700" t="s">
        <v>25</v>
      </c>
      <c r="C7700">
        <v>3</v>
      </c>
      <c r="D7700" t="s">
        <v>26</v>
      </c>
      <c r="E7700" t="s">
        <v>99</v>
      </c>
      <c r="F7700" t="s">
        <v>13</v>
      </c>
      <c r="G7700" t="s">
        <v>1714</v>
      </c>
      <c r="H7700" s="3">
        <v>0.2</v>
      </c>
      <c r="I7700" s="5">
        <v>43484</v>
      </c>
      <c r="J7700" s="5" t="str">
        <f t="shared" si="240"/>
        <v>September</v>
      </c>
      <c r="K7700" s="7">
        <f t="shared" si="241"/>
        <v>2019</v>
      </c>
      <c r="L7700" t="s">
        <v>1946</v>
      </c>
      <c r="M7700" t="s">
        <v>102</v>
      </c>
      <c r="N7700">
        <v>19140</v>
      </c>
      <c r="O7700">
        <v>1524</v>
      </c>
      <c r="P7700" t="s">
        <v>2908</v>
      </c>
      <c r="Q7700">
        <v>7</v>
      </c>
      <c r="R7700">
        <v>4</v>
      </c>
      <c r="S7700" t="s">
        <v>104</v>
      </c>
      <c r="U7700">
        <v>7.05</v>
      </c>
      <c r="V7700">
        <v>22</v>
      </c>
      <c r="W7700" t="s">
        <v>19</v>
      </c>
      <c r="X7700" s="5">
        <v>43489</v>
      </c>
      <c r="Y7700" t="s">
        <v>20</v>
      </c>
      <c r="Z7700" t="s">
        <v>105</v>
      </c>
      <c r="AA7700" t="s">
        <v>64</v>
      </c>
    </row>
    <row r="7701" spans="1:27" x14ac:dyDescent="0.3">
      <c r="A7701">
        <v>5</v>
      </c>
      <c r="B7701" t="s">
        <v>25</v>
      </c>
      <c r="C7701">
        <v>3</v>
      </c>
      <c r="D7701" t="s">
        <v>50</v>
      </c>
      <c r="E7701" t="s">
        <v>99</v>
      </c>
      <c r="F7701" t="s">
        <v>13</v>
      </c>
      <c r="G7701" t="s">
        <v>1714</v>
      </c>
      <c r="H7701" s="3">
        <v>0.4</v>
      </c>
      <c r="I7701" s="5">
        <v>43484</v>
      </c>
      <c r="J7701" s="5" t="str">
        <f t="shared" si="240"/>
        <v>September</v>
      </c>
      <c r="K7701" s="7">
        <f t="shared" si="241"/>
        <v>2019</v>
      </c>
      <c r="L7701" t="s">
        <v>1946</v>
      </c>
      <c r="M7701" t="s">
        <v>102</v>
      </c>
      <c r="N7701">
        <v>19140</v>
      </c>
      <c r="O7701">
        <v>1629</v>
      </c>
      <c r="P7701" t="s">
        <v>4800</v>
      </c>
      <c r="Q7701">
        <v>-93</v>
      </c>
      <c r="R7701">
        <v>2</v>
      </c>
      <c r="S7701" t="s">
        <v>104</v>
      </c>
      <c r="U7701">
        <v>-93.08</v>
      </c>
      <c r="V7701">
        <v>430</v>
      </c>
      <c r="W7701" t="s">
        <v>19</v>
      </c>
      <c r="X7701" s="5">
        <v>43489</v>
      </c>
      <c r="Y7701" t="s">
        <v>20</v>
      </c>
      <c r="Z7701" t="s">
        <v>105</v>
      </c>
      <c r="AA7701" t="s">
        <v>52</v>
      </c>
    </row>
    <row r="7702" spans="1:27" x14ac:dyDescent="0.3">
      <c r="A7702">
        <v>3</v>
      </c>
      <c r="B7702" t="s">
        <v>10</v>
      </c>
      <c r="C7702">
        <v>3</v>
      </c>
      <c r="D7702" t="s">
        <v>50</v>
      </c>
      <c r="E7702" t="s">
        <v>27</v>
      </c>
      <c r="F7702" t="s">
        <v>13</v>
      </c>
      <c r="G7702" t="s">
        <v>109</v>
      </c>
      <c r="H7702" s="3">
        <v>0</v>
      </c>
      <c r="I7702" s="5">
        <v>43607</v>
      </c>
      <c r="J7702" s="5" t="str">
        <f t="shared" si="240"/>
        <v>September</v>
      </c>
      <c r="K7702" s="7">
        <f t="shared" si="241"/>
        <v>2019</v>
      </c>
      <c r="L7702" t="s">
        <v>4927</v>
      </c>
      <c r="M7702" t="s">
        <v>30</v>
      </c>
      <c r="N7702">
        <v>90008</v>
      </c>
      <c r="O7702">
        <v>1064</v>
      </c>
      <c r="P7702" t="s">
        <v>4724</v>
      </c>
      <c r="Q7702">
        <v>25</v>
      </c>
      <c r="R7702">
        <v>7</v>
      </c>
      <c r="S7702" t="s">
        <v>32</v>
      </c>
      <c r="U7702">
        <v>25.33</v>
      </c>
      <c r="V7702">
        <v>68</v>
      </c>
      <c r="W7702" t="s">
        <v>19</v>
      </c>
      <c r="X7702" s="5">
        <v>43610</v>
      </c>
      <c r="Y7702" t="s">
        <v>20</v>
      </c>
      <c r="Z7702" t="s">
        <v>34</v>
      </c>
      <c r="AA7702" t="s">
        <v>113</v>
      </c>
    </row>
    <row r="7703" spans="1:27" x14ac:dyDescent="0.3">
      <c r="A7703">
        <v>2</v>
      </c>
      <c r="B7703" t="s">
        <v>25</v>
      </c>
      <c r="C7703">
        <v>1</v>
      </c>
      <c r="D7703" t="s">
        <v>26</v>
      </c>
      <c r="E7703" t="s">
        <v>27</v>
      </c>
      <c r="F7703" t="s">
        <v>13</v>
      </c>
      <c r="G7703" t="s">
        <v>1438</v>
      </c>
      <c r="H7703" s="3">
        <v>0</v>
      </c>
      <c r="I7703" s="5">
        <v>43803</v>
      </c>
      <c r="J7703" s="5" t="str">
        <f t="shared" si="240"/>
        <v>September</v>
      </c>
      <c r="K7703" s="7">
        <f t="shared" si="241"/>
        <v>2019</v>
      </c>
      <c r="L7703" t="s">
        <v>5949</v>
      </c>
      <c r="M7703" t="s">
        <v>30</v>
      </c>
      <c r="N7703">
        <v>90032</v>
      </c>
      <c r="O7703">
        <v>96</v>
      </c>
      <c r="P7703" t="s">
        <v>8224</v>
      </c>
      <c r="Q7703">
        <v>6</v>
      </c>
      <c r="R7703">
        <v>2</v>
      </c>
      <c r="S7703" t="s">
        <v>32</v>
      </c>
      <c r="U7703">
        <v>5.76</v>
      </c>
      <c r="V7703">
        <v>12</v>
      </c>
      <c r="W7703" t="s">
        <v>33</v>
      </c>
      <c r="X7703" s="5">
        <v>43805</v>
      </c>
      <c r="Y7703" t="s">
        <v>130</v>
      </c>
      <c r="Z7703" t="s">
        <v>34</v>
      </c>
      <c r="AA7703" t="s">
        <v>64</v>
      </c>
    </row>
    <row r="7704" spans="1:27" x14ac:dyDescent="0.3">
      <c r="A7704">
        <v>2</v>
      </c>
      <c r="B7704" t="s">
        <v>43</v>
      </c>
      <c r="C7704">
        <v>3</v>
      </c>
      <c r="D7704" t="s">
        <v>11</v>
      </c>
      <c r="E7704" t="s">
        <v>708</v>
      </c>
      <c r="F7704" t="s">
        <v>13</v>
      </c>
      <c r="G7704" t="s">
        <v>709</v>
      </c>
      <c r="H7704" s="3">
        <v>0.2</v>
      </c>
      <c r="I7704" s="5">
        <v>43772</v>
      </c>
      <c r="J7704" s="5" t="str">
        <f t="shared" si="240"/>
        <v>September</v>
      </c>
      <c r="K7704" s="7">
        <f t="shared" si="241"/>
        <v>2019</v>
      </c>
      <c r="L7704" t="s">
        <v>710</v>
      </c>
      <c r="M7704" t="s">
        <v>16</v>
      </c>
      <c r="N7704">
        <v>37130</v>
      </c>
      <c r="O7704">
        <v>1533</v>
      </c>
      <c r="P7704" t="s">
        <v>711</v>
      </c>
      <c r="Q7704">
        <v>1</v>
      </c>
      <c r="R7704">
        <v>1</v>
      </c>
      <c r="S7704" t="s">
        <v>18</v>
      </c>
      <c r="U7704">
        <v>1</v>
      </c>
      <c r="V7704">
        <v>16</v>
      </c>
      <c r="W7704" t="s">
        <v>33</v>
      </c>
      <c r="X7704" s="5">
        <v>43774</v>
      </c>
      <c r="Y7704" t="s">
        <v>20</v>
      </c>
      <c r="Z7704" t="s">
        <v>214</v>
      </c>
      <c r="AA7704" t="s">
        <v>47</v>
      </c>
    </row>
    <row r="7705" spans="1:27" x14ac:dyDescent="0.3">
      <c r="A7705">
        <v>2</v>
      </c>
      <c r="B7705" t="s">
        <v>43</v>
      </c>
      <c r="C7705">
        <v>3</v>
      </c>
      <c r="D7705" t="s">
        <v>26</v>
      </c>
      <c r="E7705" t="s">
        <v>4342</v>
      </c>
      <c r="F7705" t="s">
        <v>13</v>
      </c>
      <c r="G7705" t="s">
        <v>5549</v>
      </c>
      <c r="H7705" s="3">
        <v>0.7</v>
      </c>
      <c r="I7705" s="5">
        <v>43793</v>
      </c>
      <c r="J7705" s="5" t="str">
        <f t="shared" si="240"/>
        <v>September</v>
      </c>
      <c r="K7705" s="7">
        <f t="shared" si="241"/>
        <v>2019</v>
      </c>
      <c r="L7705" t="s">
        <v>6126</v>
      </c>
      <c r="M7705" t="s">
        <v>16</v>
      </c>
      <c r="N7705">
        <v>28806</v>
      </c>
      <c r="O7705">
        <v>240</v>
      </c>
      <c r="P7705" t="s">
        <v>3713</v>
      </c>
      <c r="Q7705">
        <v>-13</v>
      </c>
      <c r="R7705">
        <v>8</v>
      </c>
      <c r="S7705" t="s">
        <v>18</v>
      </c>
      <c r="U7705">
        <v>-12.67</v>
      </c>
      <c r="V7705">
        <v>19</v>
      </c>
      <c r="W7705" t="s">
        <v>33</v>
      </c>
      <c r="X7705" s="5">
        <v>43795</v>
      </c>
      <c r="Y7705" t="s">
        <v>20</v>
      </c>
      <c r="Z7705" t="s">
        <v>63</v>
      </c>
      <c r="AA7705" t="s">
        <v>54</v>
      </c>
    </row>
    <row r="7706" spans="1:27" x14ac:dyDescent="0.3">
      <c r="A7706">
        <v>4</v>
      </c>
      <c r="B7706" t="s">
        <v>43</v>
      </c>
      <c r="C7706">
        <v>6</v>
      </c>
      <c r="D7706" t="s">
        <v>26</v>
      </c>
      <c r="E7706" t="s">
        <v>65</v>
      </c>
      <c r="F7706" t="s">
        <v>13</v>
      </c>
      <c r="G7706" t="s">
        <v>1230</v>
      </c>
      <c r="H7706" s="3">
        <v>0</v>
      </c>
      <c r="I7706" s="5">
        <v>43604</v>
      </c>
      <c r="J7706" s="5" t="str">
        <f t="shared" si="240"/>
        <v>September</v>
      </c>
      <c r="K7706" s="7">
        <f t="shared" si="241"/>
        <v>2019</v>
      </c>
      <c r="L7706" t="s">
        <v>1231</v>
      </c>
      <c r="M7706" t="s">
        <v>30</v>
      </c>
      <c r="N7706">
        <v>98115</v>
      </c>
      <c r="O7706">
        <v>304</v>
      </c>
      <c r="P7706" t="s">
        <v>1232</v>
      </c>
      <c r="Q7706">
        <v>28</v>
      </c>
      <c r="R7706">
        <v>2</v>
      </c>
      <c r="S7706" t="s">
        <v>32</v>
      </c>
      <c r="U7706">
        <v>28.18</v>
      </c>
      <c r="V7706">
        <v>97</v>
      </c>
      <c r="W7706" t="s">
        <v>19</v>
      </c>
      <c r="X7706" s="5">
        <v>43608</v>
      </c>
      <c r="Y7706" t="s">
        <v>39</v>
      </c>
      <c r="Z7706" t="s">
        <v>69</v>
      </c>
      <c r="AA7706" t="s">
        <v>56</v>
      </c>
    </row>
    <row r="7707" spans="1:27" x14ac:dyDescent="0.3">
      <c r="A7707">
        <v>6</v>
      </c>
      <c r="B7707" t="s">
        <v>10</v>
      </c>
      <c r="C7707">
        <v>6</v>
      </c>
      <c r="D7707" t="s">
        <v>26</v>
      </c>
      <c r="E7707" t="s">
        <v>333</v>
      </c>
      <c r="F7707" t="s">
        <v>13</v>
      </c>
      <c r="G7707" t="s">
        <v>2292</v>
      </c>
      <c r="H7707" s="3">
        <v>0.2</v>
      </c>
      <c r="I7707" s="5">
        <v>43727</v>
      </c>
      <c r="J7707" s="5" t="str">
        <f t="shared" si="240"/>
        <v>September</v>
      </c>
      <c r="K7707" s="7">
        <f t="shared" si="241"/>
        <v>2019</v>
      </c>
      <c r="L7707" t="s">
        <v>7930</v>
      </c>
      <c r="M7707" t="s">
        <v>30</v>
      </c>
      <c r="N7707">
        <v>85023</v>
      </c>
      <c r="O7707">
        <v>117</v>
      </c>
      <c r="P7707" t="s">
        <v>3870</v>
      </c>
      <c r="Q7707">
        <v>-3</v>
      </c>
      <c r="R7707">
        <v>2</v>
      </c>
      <c r="S7707" t="s">
        <v>32</v>
      </c>
      <c r="T7707" t="s">
        <v>92</v>
      </c>
      <c r="U7707">
        <v>-2.52</v>
      </c>
      <c r="V7707">
        <v>13</v>
      </c>
      <c r="W7707" t="s">
        <v>19</v>
      </c>
      <c r="X7707" s="5">
        <v>43733</v>
      </c>
      <c r="Y7707" t="s">
        <v>39</v>
      </c>
      <c r="Z7707" t="s">
        <v>199</v>
      </c>
      <c r="AA7707" t="s">
        <v>42</v>
      </c>
    </row>
    <row r="7708" spans="1:27" x14ac:dyDescent="0.3">
      <c r="A7708">
        <v>6</v>
      </c>
      <c r="B7708" t="s">
        <v>10</v>
      </c>
      <c r="C7708">
        <v>6</v>
      </c>
      <c r="D7708" t="s">
        <v>26</v>
      </c>
      <c r="E7708" t="s">
        <v>333</v>
      </c>
      <c r="F7708" t="s">
        <v>13</v>
      </c>
      <c r="G7708" t="s">
        <v>2292</v>
      </c>
      <c r="H7708" s="3">
        <v>0.7</v>
      </c>
      <c r="I7708" s="5">
        <v>43727</v>
      </c>
      <c r="J7708" s="5" t="str">
        <f t="shared" si="240"/>
        <v>September</v>
      </c>
      <c r="K7708" s="7">
        <f t="shared" si="241"/>
        <v>2019</v>
      </c>
      <c r="L7708" t="s">
        <v>7930</v>
      </c>
      <c r="M7708" t="s">
        <v>30</v>
      </c>
      <c r="N7708">
        <v>85023</v>
      </c>
      <c r="O7708">
        <v>1287</v>
      </c>
      <c r="P7708" t="s">
        <v>185</v>
      </c>
      <c r="Q7708">
        <v>-14</v>
      </c>
      <c r="R7708">
        <v>4</v>
      </c>
      <c r="S7708" t="s">
        <v>32</v>
      </c>
      <c r="T7708" t="s">
        <v>92</v>
      </c>
      <c r="U7708">
        <v>-13.94</v>
      </c>
      <c r="V7708">
        <v>18</v>
      </c>
      <c r="W7708" t="s">
        <v>19</v>
      </c>
      <c r="X7708" s="5">
        <v>43733</v>
      </c>
      <c r="Y7708" t="s">
        <v>39</v>
      </c>
      <c r="Z7708" t="s">
        <v>199</v>
      </c>
      <c r="AA7708" t="s">
        <v>54</v>
      </c>
    </row>
    <row r="7709" spans="1:27" x14ac:dyDescent="0.3">
      <c r="A7709">
        <v>6</v>
      </c>
      <c r="B7709" t="s">
        <v>10</v>
      </c>
      <c r="C7709">
        <v>6</v>
      </c>
      <c r="D7709" t="s">
        <v>50</v>
      </c>
      <c r="E7709" t="s">
        <v>333</v>
      </c>
      <c r="F7709" t="s">
        <v>13</v>
      </c>
      <c r="G7709" t="s">
        <v>2292</v>
      </c>
      <c r="H7709" s="3">
        <v>0.2</v>
      </c>
      <c r="I7709" s="5">
        <v>43727</v>
      </c>
      <c r="J7709" s="5" t="str">
        <f t="shared" si="240"/>
        <v>September</v>
      </c>
      <c r="K7709" s="7">
        <f t="shared" si="241"/>
        <v>2019</v>
      </c>
      <c r="L7709" t="s">
        <v>7930</v>
      </c>
      <c r="M7709" t="s">
        <v>30</v>
      </c>
      <c r="N7709">
        <v>85023</v>
      </c>
      <c r="O7709">
        <v>1471</v>
      </c>
      <c r="P7709" t="s">
        <v>524</v>
      </c>
      <c r="Q7709">
        <v>4</v>
      </c>
      <c r="R7709">
        <v>2</v>
      </c>
      <c r="S7709" t="s">
        <v>32</v>
      </c>
      <c r="T7709" t="s">
        <v>92</v>
      </c>
      <c r="U7709">
        <v>4.4800000000000004</v>
      </c>
      <c r="V7709">
        <v>90</v>
      </c>
      <c r="W7709" t="s">
        <v>19</v>
      </c>
      <c r="X7709" s="5">
        <v>43733</v>
      </c>
      <c r="Y7709" t="s">
        <v>39</v>
      </c>
      <c r="Z7709" t="s">
        <v>199</v>
      </c>
      <c r="AA7709" t="s">
        <v>113</v>
      </c>
    </row>
    <row r="7710" spans="1:27" x14ac:dyDescent="0.3">
      <c r="A7710">
        <v>6</v>
      </c>
      <c r="B7710" t="s">
        <v>10</v>
      </c>
      <c r="C7710">
        <v>6</v>
      </c>
      <c r="D7710" t="s">
        <v>50</v>
      </c>
      <c r="E7710" t="s">
        <v>333</v>
      </c>
      <c r="F7710" t="s">
        <v>13</v>
      </c>
      <c r="G7710" t="s">
        <v>2292</v>
      </c>
      <c r="H7710" s="3">
        <v>0.2</v>
      </c>
      <c r="I7710" s="5">
        <v>43727</v>
      </c>
      <c r="J7710" s="5" t="str">
        <f t="shared" si="240"/>
        <v>September</v>
      </c>
      <c r="K7710" s="7">
        <f t="shared" si="241"/>
        <v>2019</v>
      </c>
      <c r="L7710" t="s">
        <v>7930</v>
      </c>
      <c r="M7710" t="s">
        <v>30</v>
      </c>
      <c r="N7710">
        <v>85023</v>
      </c>
      <c r="O7710">
        <v>1298</v>
      </c>
      <c r="P7710" t="s">
        <v>5175</v>
      </c>
      <c r="Q7710">
        <v>29</v>
      </c>
      <c r="R7710">
        <v>2</v>
      </c>
      <c r="S7710" t="s">
        <v>32</v>
      </c>
      <c r="T7710" t="s">
        <v>92</v>
      </c>
      <c r="U7710">
        <v>29.5</v>
      </c>
      <c r="V7710">
        <v>472</v>
      </c>
      <c r="W7710" t="s">
        <v>19</v>
      </c>
      <c r="X7710" s="5">
        <v>43733</v>
      </c>
      <c r="Y7710" t="s">
        <v>39</v>
      </c>
      <c r="Z7710" t="s">
        <v>199</v>
      </c>
      <c r="AA7710" t="s">
        <v>52</v>
      </c>
    </row>
    <row r="7711" spans="1:27" x14ac:dyDescent="0.3">
      <c r="A7711">
        <v>2</v>
      </c>
      <c r="B7711" t="s">
        <v>25</v>
      </c>
      <c r="C7711">
        <v>1</v>
      </c>
      <c r="D7711" t="s">
        <v>26</v>
      </c>
      <c r="E7711" t="s">
        <v>457</v>
      </c>
      <c r="F7711" t="s">
        <v>13</v>
      </c>
      <c r="G7711" t="s">
        <v>1918</v>
      </c>
      <c r="H7711" s="3">
        <v>0</v>
      </c>
      <c r="I7711" s="5">
        <v>43537</v>
      </c>
      <c r="J7711" s="5" t="str">
        <f t="shared" si="240"/>
        <v>September</v>
      </c>
      <c r="K7711" s="7">
        <f t="shared" si="241"/>
        <v>2019</v>
      </c>
      <c r="L7711" t="s">
        <v>2862</v>
      </c>
      <c r="M7711" t="s">
        <v>102</v>
      </c>
      <c r="N7711">
        <v>6824</v>
      </c>
      <c r="O7711">
        <v>857</v>
      </c>
      <c r="P7711" t="s">
        <v>2863</v>
      </c>
      <c r="Q7711">
        <v>121</v>
      </c>
      <c r="R7711">
        <v>2</v>
      </c>
      <c r="S7711" t="s">
        <v>104</v>
      </c>
      <c r="U7711">
        <v>120.94</v>
      </c>
      <c r="V7711">
        <v>465</v>
      </c>
      <c r="W7711" t="s">
        <v>19</v>
      </c>
      <c r="X7711" s="5">
        <v>43539</v>
      </c>
      <c r="Y7711" t="s">
        <v>130</v>
      </c>
      <c r="Z7711" t="s">
        <v>461</v>
      </c>
      <c r="AA7711" t="s">
        <v>56</v>
      </c>
    </row>
    <row r="7712" spans="1:27" x14ac:dyDescent="0.3">
      <c r="A7712">
        <v>2</v>
      </c>
      <c r="B7712" t="s">
        <v>25</v>
      </c>
      <c r="C7712">
        <v>1</v>
      </c>
      <c r="D7712" t="s">
        <v>26</v>
      </c>
      <c r="E7712" t="s">
        <v>457</v>
      </c>
      <c r="F7712" t="s">
        <v>13</v>
      </c>
      <c r="G7712" t="s">
        <v>1918</v>
      </c>
      <c r="H7712" s="3">
        <v>0</v>
      </c>
      <c r="I7712" s="5">
        <v>43537</v>
      </c>
      <c r="J7712" s="5" t="str">
        <f t="shared" si="240"/>
        <v>September</v>
      </c>
      <c r="K7712" s="7">
        <f t="shared" si="241"/>
        <v>2019</v>
      </c>
      <c r="L7712" t="s">
        <v>2862</v>
      </c>
      <c r="M7712" t="s">
        <v>102</v>
      </c>
      <c r="N7712">
        <v>6824</v>
      </c>
      <c r="O7712">
        <v>716</v>
      </c>
      <c r="P7712" t="s">
        <v>2867</v>
      </c>
      <c r="Q7712">
        <v>15</v>
      </c>
      <c r="R7712">
        <v>2</v>
      </c>
      <c r="S7712" t="s">
        <v>104</v>
      </c>
      <c r="U7712">
        <v>15.44</v>
      </c>
      <c r="V7712">
        <v>31</v>
      </c>
      <c r="W7712" t="s">
        <v>19</v>
      </c>
      <c r="X7712" s="5">
        <v>43539</v>
      </c>
      <c r="Y7712" t="s">
        <v>130</v>
      </c>
      <c r="Z7712" t="s">
        <v>461</v>
      </c>
      <c r="AA7712" t="s">
        <v>54</v>
      </c>
    </row>
    <row r="7713" spans="1:27" x14ac:dyDescent="0.3">
      <c r="A7713">
        <v>2</v>
      </c>
      <c r="B7713" t="s">
        <v>25</v>
      </c>
      <c r="C7713">
        <v>1</v>
      </c>
      <c r="D7713" t="s">
        <v>26</v>
      </c>
      <c r="E7713" t="s">
        <v>457</v>
      </c>
      <c r="F7713" t="s">
        <v>13</v>
      </c>
      <c r="G7713" t="s">
        <v>1918</v>
      </c>
      <c r="H7713" s="3">
        <v>0</v>
      </c>
      <c r="I7713" s="5">
        <v>43537</v>
      </c>
      <c r="J7713" s="5" t="str">
        <f t="shared" si="240"/>
        <v>September</v>
      </c>
      <c r="K7713" s="7">
        <f t="shared" si="241"/>
        <v>2019</v>
      </c>
      <c r="L7713" t="s">
        <v>2862</v>
      </c>
      <c r="M7713" t="s">
        <v>102</v>
      </c>
      <c r="N7713">
        <v>6824</v>
      </c>
      <c r="O7713">
        <v>1524</v>
      </c>
      <c r="P7713" t="s">
        <v>2908</v>
      </c>
      <c r="Q7713">
        <v>12</v>
      </c>
      <c r="R7713">
        <v>4</v>
      </c>
      <c r="S7713" t="s">
        <v>104</v>
      </c>
      <c r="U7713">
        <v>12.48</v>
      </c>
      <c r="V7713">
        <v>27</v>
      </c>
      <c r="W7713" t="s">
        <v>19</v>
      </c>
      <c r="X7713" s="5">
        <v>43539</v>
      </c>
      <c r="Y7713" t="s">
        <v>130</v>
      </c>
      <c r="Z7713" t="s">
        <v>461</v>
      </c>
      <c r="AA7713" t="s">
        <v>64</v>
      </c>
    </row>
    <row r="7714" spans="1:27" x14ac:dyDescent="0.3">
      <c r="A7714">
        <v>6</v>
      </c>
      <c r="B7714" t="s">
        <v>10</v>
      </c>
      <c r="C7714">
        <v>6</v>
      </c>
      <c r="D7714" t="s">
        <v>26</v>
      </c>
      <c r="E7714" t="s">
        <v>1263</v>
      </c>
      <c r="F7714" t="s">
        <v>13</v>
      </c>
      <c r="G7714" t="s">
        <v>2041</v>
      </c>
      <c r="H7714" s="3">
        <v>0</v>
      </c>
      <c r="I7714" s="5">
        <v>43810</v>
      </c>
      <c r="J7714" s="5" t="str">
        <f t="shared" si="240"/>
        <v>September</v>
      </c>
      <c r="K7714" s="7">
        <f t="shared" si="241"/>
        <v>2019</v>
      </c>
      <c r="L7714" t="s">
        <v>4039</v>
      </c>
      <c r="M7714" t="s">
        <v>102</v>
      </c>
      <c r="N7714">
        <v>7060</v>
      </c>
      <c r="O7714">
        <v>898</v>
      </c>
      <c r="P7714" t="s">
        <v>2778</v>
      </c>
      <c r="Q7714">
        <v>331</v>
      </c>
      <c r="R7714">
        <v>2</v>
      </c>
      <c r="S7714" t="s">
        <v>104</v>
      </c>
      <c r="U7714">
        <v>331.19</v>
      </c>
      <c r="V7714">
        <v>736</v>
      </c>
      <c r="W7714" t="s">
        <v>19</v>
      </c>
      <c r="X7714" s="5">
        <v>43816</v>
      </c>
      <c r="Y7714" t="s">
        <v>39</v>
      </c>
      <c r="Z7714" t="s">
        <v>485</v>
      </c>
      <c r="AA7714" t="s">
        <v>54</v>
      </c>
    </row>
    <row r="7715" spans="1:27" x14ac:dyDescent="0.3">
      <c r="A7715">
        <v>6</v>
      </c>
      <c r="B7715" t="s">
        <v>10</v>
      </c>
      <c r="C7715">
        <v>6</v>
      </c>
      <c r="D7715" t="s">
        <v>26</v>
      </c>
      <c r="E7715" t="s">
        <v>1263</v>
      </c>
      <c r="F7715" t="s">
        <v>13</v>
      </c>
      <c r="G7715" t="s">
        <v>2041</v>
      </c>
      <c r="H7715" s="3">
        <v>0</v>
      </c>
      <c r="I7715" s="5">
        <v>43810</v>
      </c>
      <c r="J7715" s="5" t="str">
        <f t="shared" si="240"/>
        <v>September</v>
      </c>
      <c r="K7715" s="7">
        <f t="shared" si="241"/>
        <v>2019</v>
      </c>
      <c r="L7715" t="s">
        <v>4039</v>
      </c>
      <c r="M7715" t="s">
        <v>102</v>
      </c>
      <c r="N7715">
        <v>7060</v>
      </c>
      <c r="O7715">
        <v>664</v>
      </c>
      <c r="P7715" t="s">
        <v>3354</v>
      </c>
      <c r="Q7715">
        <v>18</v>
      </c>
      <c r="R7715">
        <v>5</v>
      </c>
      <c r="S7715" t="s">
        <v>104</v>
      </c>
      <c r="U7715">
        <v>18.09</v>
      </c>
      <c r="V7715">
        <v>40</v>
      </c>
      <c r="W7715" t="s">
        <v>19</v>
      </c>
      <c r="X7715" s="5">
        <v>43816</v>
      </c>
      <c r="Y7715" t="s">
        <v>39</v>
      </c>
      <c r="Z7715" t="s">
        <v>485</v>
      </c>
      <c r="AA7715" t="s">
        <v>54</v>
      </c>
    </row>
    <row r="7716" spans="1:27" x14ac:dyDescent="0.3">
      <c r="A7716">
        <v>6</v>
      </c>
      <c r="B7716" t="s">
        <v>10</v>
      </c>
      <c r="C7716">
        <v>6</v>
      </c>
      <c r="D7716" t="s">
        <v>26</v>
      </c>
      <c r="E7716" t="s">
        <v>1263</v>
      </c>
      <c r="F7716" t="s">
        <v>13</v>
      </c>
      <c r="G7716" t="s">
        <v>2041</v>
      </c>
      <c r="H7716" s="3">
        <v>0</v>
      </c>
      <c r="I7716" s="5">
        <v>43810</v>
      </c>
      <c r="J7716" s="5" t="str">
        <f t="shared" si="240"/>
        <v>September</v>
      </c>
      <c r="K7716" s="7">
        <f t="shared" si="241"/>
        <v>2019</v>
      </c>
      <c r="L7716" t="s">
        <v>4039</v>
      </c>
      <c r="M7716" t="s">
        <v>102</v>
      </c>
      <c r="N7716">
        <v>7060</v>
      </c>
      <c r="O7716">
        <v>366</v>
      </c>
      <c r="P7716" t="s">
        <v>497</v>
      </c>
      <c r="Q7716">
        <v>7</v>
      </c>
      <c r="R7716">
        <v>7</v>
      </c>
      <c r="S7716" t="s">
        <v>104</v>
      </c>
      <c r="U7716">
        <v>6.6</v>
      </c>
      <c r="V7716">
        <v>23</v>
      </c>
      <c r="W7716" t="s">
        <v>19</v>
      </c>
      <c r="X7716" s="5">
        <v>43816</v>
      </c>
      <c r="Y7716" t="s">
        <v>39</v>
      </c>
      <c r="Z7716" t="s">
        <v>485</v>
      </c>
      <c r="AA7716" t="s">
        <v>56</v>
      </c>
    </row>
    <row r="7717" spans="1:27" x14ac:dyDescent="0.3">
      <c r="A7717">
        <v>7</v>
      </c>
      <c r="B7717" t="s">
        <v>25</v>
      </c>
      <c r="C7717">
        <v>6</v>
      </c>
      <c r="D7717" t="s">
        <v>11</v>
      </c>
      <c r="E7717" t="s">
        <v>498</v>
      </c>
      <c r="F7717" t="s">
        <v>13</v>
      </c>
      <c r="G7717" t="s">
        <v>6889</v>
      </c>
      <c r="H7717" s="3">
        <v>0.3</v>
      </c>
      <c r="I7717" s="5">
        <v>43635</v>
      </c>
      <c r="J7717" s="5" t="str">
        <f t="shared" si="240"/>
        <v>September</v>
      </c>
      <c r="K7717" s="7">
        <f t="shared" si="241"/>
        <v>2019</v>
      </c>
      <c r="L7717" t="s">
        <v>7025</v>
      </c>
      <c r="M7717" t="s">
        <v>73</v>
      </c>
      <c r="N7717">
        <v>75081</v>
      </c>
      <c r="O7717">
        <v>427</v>
      </c>
      <c r="P7717" t="s">
        <v>1302</v>
      </c>
      <c r="Q7717">
        <v>-85</v>
      </c>
      <c r="R7717">
        <v>3</v>
      </c>
      <c r="S7717" t="s">
        <v>75</v>
      </c>
      <c r="U7717">
        <v>-84.96</v>
      </c>
      <c r="V7717">
        <v>457</v>
      </c>
      <c r="W7717" t="s">
        <v>76</v>
      </c>
      <c r="X7717" s="5">
        <v>43642</v>
      </c>
      <c r="Y7717" t="s">
        <v>39</v>
      </c>
      <c r="Z7717" t="s">
        <v>77</v>
      </c>
      <c r="AA7717" t="s">
        <v>41</v>
      </c>
    </row>
    <row r="7718" spans="1:27" x14ac:dyDescent="0.3">
      <c r="A7718">
        <v>7</v>
      </c>
      <c r="B7718" t="s">
        <v>25</v>
      </c>
      <c r="C7718">
        <v>6</v>
      </c>
      <c r="D7718" t="s">
        <v>26</v>
      </c>
      <c r="E7718" t="s">
        <v>498</v>
      </c>
      <c r="F7718" t="s">
        <v>13</v>
      </c>
      <c r="G7718" t="s">
        <v>6889</v>
      </c>
      <c r="H7718" s="3">
        <v>0.8</v>
      </c>
      <c r="I7718" s="5">
        <v>43635</v>
      </c>
      <c r="J7718" s="5" t="str">
        <f t="shared" si="240"/>
        <v>September</v>
      </c>
      <c r="K7718" s="7">
        <f t="shared" si="241"/>
        <v>2019</v>
      </c>
      <c r="L7718" t="s">
        <v>7025</v>
      </c>
      <c r="M7718" t="s">
        <v>73</v>
      </c>
      <c r="N7718">
        <v>75081</v>
      </c>
      <c r="O7718">
        <v>697</v>
      </c>
      <c r="P7718" t="s">
        <v>4242</v>
      </c>
      <c r="Q7718">
        <v>-11</v>
      </c>
      <c r="R7718">
        <v>3</v>
      </c>
      <c r="S7718" t="s">
        <v>75</v>
      </c>
      <c r="U7718">
        <v>-11.02</v>
      </c>
      <c r="V7718">
        <v>7</v>
      </c>
      <c r="W7718" t="s">
        <v>76</v>
      </c>
      <c r="X7718" s="5">
        <v>43642</v>
      </c>
      <c r="Y7718" t="s">
        <v>39</v>
      </c>
      <c r="Z7718" t="s">
        <v>77</v>
      </c>
      <c r="AA7718" t="s">
        <v>54</v>
      </c>
    </row>
    <row r="7719" spans="1:27" x14ac:dyDescent="0.3">
      <c r="A7719">
        <v>5</v>
      </c>
      <c r="B7719" t="s">
        <v>43</v>
      </c>
      <c r="C7719">
        <v>6</v>
      </c>
      <c r="D7719" t="s">
        <v>11</v>
      </c>
      <c r="E7719" t="s">
        <v>192</v>
      </c>
      <c r="F7719" t="s">
        <v>13</v>
      </c>
      <c r="G7719" t="s">
        <v>6901</v>
      </c>
      <c r="H7719" s="3">
        <v>0.5</v>
      </c>
      <c r="I7719" s="5">
        <v>43513</v>
      </c>
      <c r="J7719" s="5" t="str">
        <f t="shared" si="240"/>
        <v>September</v>
      </c>
      <c r="K7719" s="7">
        <f t="shared" si="241"/>
        <v>2019</v>
      </c>
      <c r="L7719" t="s">
        <v>7036</v>
      </c>
      <c r="M7719" t="s">
        <v>73</v>
      </c>
      <c r="N7719">
        <v>60653</v>
      </c>
      <c r="O7719">
        <v>423</v>
      </c>
      <c r="P7719" t="s">
        <v>8202</v>
      </c>
      <c r="Q7719">
        <v>-269</v>
      </c>
      <c r="R7719">
        <v>3</v>
      </c>
      <c r="S7719" t="s">
        <v>75</v>
      </c>
      <c r="U7719">
        <v>-269.33999999999997</v>
      </c>
      <c r="V7719">
        <v>481</v>
      </c>
      <c r="W7719" t="s">
        <v>76</v>
      </c>
      <c r="X7719" s="5">
        <v>43518</v>
      </c>
      <c r="Y7719" t="s">
        <v>39</v>
      </c>
      <c r="Z7719" t="s">
        <v>139</v>
      </c>
      <c r="AA7719" t="s">
        <v>41</v>
      </c>
    </row>
    <row r="7720" spans="1:27" x14ac:dyDescent="0.3">
      <c r="A7720">
        <v>5</v>
      </c>
      <c r="B7720" t="s">
        <v>43</v>
      </c>
      <c r="C7720">
        <v>6</v>
      </c>
      <c r="D7720" t="s">
        <v>50</v>
      </c>
      <c r="E7720" t="s">
        <v>192</v>
      </c>
      <c r="F7720" t="s">
        <v>13</v>
      </c>
      <c r="G7720" t="s">
        <v>6901</v>
      </c>
      <c r="H7720" s="3">
        <v>0.2</v>
      </c>
      <c r="I7720" s="5">
        <v>43513</v>
      </c>
      <c r="J7720" s="5" t="str">
        <f t="shared" si="240"/>
        <v>September</v>
      </c>
      <c r="K7720" s="7">
        <f t="shared" si="241"/>
        <v>2019</v>
      </c>
      <c r="L7720" t="s">
        <v>7036</v>
      </c>
      <c r="M7720" t="s">
        <v>73</v>
      </c>
      <c r="N7720">
        <v>60653</v>
      </c>
      <c r="O7720">
        <v>993</v>
      </c>
      <c r="P7720" t="s">
        <v>7749</v>
      </c>
      <c r="Q7720">
        <v>11</v>
      </c>
      <c r="R7720">
        <v>1</v>
      </c>
      <c r="S7720" t="s">
        <v>75</v>
      </c>
      <c r="U7720">
        <v>10.92</v>
      </c>
      <c r="V7720">
        <v>125</v>
      </c>
      <c r="W7720" t="s">
        <v>76</v>
      </c>
      <c r="X7720" s="5">
        <v>43518</v>
      </c>
      <c r="Y7720" t="s">
        <v>39</v>
      </c>
      <c r="Z7720" t="s">
        <v>139</v>
      </c>
      <c r="AA7720" t="s">
        <v>52</v>
      </c>
    </row>
    <row r="7721" spans="1:27" x14ac:dyDescent="0.3">
      <c r="A7721">
        <v>2</v>
      </c>
      <c r="B7721" t="s">
        <v>43</v>
      </c>
      <c r="C7721">
        <v>3</v>
      </c>
      <c r="D7721" t="s">
        <v>11</v>
      </c>
      <c r="E7721" t="s">
        <v>3305</v>
      </c>
      <c r="F7721" t="s">
        <v>13</v>
      </c>
      <c r="G7721" t="s">
        <v>5556</v>
      </c>
      <c r="H7721" s="3">
        <v>0.2</v>
      </c>
      <c r="I7721" s="5">
        <v>43708</v>
      </c>
      <c r="J7721" s="5" t="str">
        <f t="shared" si="240"/>
        <v>September</v>
      </c>
      <c r="K7721" s="7">
        <f t="shared" si="241"/>
        <v>2019</v>
      </c>
      <c r="L7721" t="s">
        <v>7963</v>
      </c>
      <c r="M7721" t="s">
        <v>30</v>
      </c>
      <c r="N7721">
        <v>99207</v>
      </c>
      <c r="O7721">
        <v>826</v>
      </c>
      <c r="P7721" t="s">
        <v>947</v>
      </c>
      <c r="Q7721">
        <v>7</v>
      </c>
      <c r="R7721">
        <v>2</v>
      </c>
      <c r="S7721" t="s">
        <v>32</v>
      </c>
      <c r="T7721" t="s">
        <v>92</v>
      </c>
      <c r="U7721">
        <v>7.12</v>
      </c>
      <c r="V7721">
        <v>570</v>
      </c>
      <c r="W7721" t="s">
        <v>33</v>
      </c>
      <c r="X7721" s="5">
        <v>43710</v>
      </c>
      <c r="Y7721" t="s">
        <v>20</v>
      </c>
      <c r="Z7721" t="s">
        <v>69</v>
      </c>
      <c r="AA7721" t="s">
        <v>24</v>
      </c>
    </row>
    <row r="7722" spans="1:27" x14ac:dyDescent="0.3">
      <c r="A7722">
        <v>2</v>
      </c>
      <c r="B7722" t="s">
        <v>43</v>
      </c>
      <c r="C7722">
        <v>3</v>
      </c>
      <c r="D7722" t="s">
        <v>26</v>
      </c>
      <c r="E7722" t="s">
        <v>3305</v>
      </c>
      <c r="F7722" t="s">
        <v>13</v>
      </c>
      <c r="G7722" t="s">
        <v>5556</v>
      </c>
      <c r="H7722" s="3">
        <v>0</v>
      </c>
      <c r="I7722" s="5">
        <v>43708</v>
      </c>
      <c r="J7722" s="5" t="str">
        <f t="shared" si="240"/>
        <v>September</v>
      </c>
      <c r="K7722" s="7">
        <f t="shared" si="241"/>
        <v>2019</v>
      </c>
      <c r="L7722" t="s">
        <v>7963</v>
      </c>
      <c r="M7722" t="s">
        <v>30</v>
      </c>
      <c r="N7722">
        <v>99207</v>
      </c>
      <c r="O7722">
        <v>1474</v>
      </c>
      <c r="P7722" t="s">
        <v>230</v>
      </c>
      <c r="Q7722">
        <v>43</v>
      </c>
      <c r="R7722">
        <v>7</v>
      </c>
      <c r="S7722" t="s">
        <v>32</v>
      </c>
      <c r="T7722" t="s">
        <v>92</v>
      </c>
      <c r="U7722">
        <v>43.42</v>
      </c>
      <c r="V7722">
        <v>150</v>
      </c>
      <c r="W7722" t="s">
        <v>33</v>
      </c>
      <c r="X7722" s="5">
        <v>43710</v>
      </c>
      <c r="Y7722" t="s">
        <v>20</v>
      </c>
      <c r="Z7722" t="s">
        <v>69</v>
      </c>
      <c r="AA7722" t="s">
        <v>42</v>
      </c>
    </row>
    <row r="7723" spans="1:27" x14ac:dyDescent="0.3">
      <c r="A7723">
        <v>5</v>
      </c>
      <c r="B7723" t="s">
        <v>43</v>
      </c>
      <c r="C7723">
        <v>6</v>
      </c>
      <c r="D7723" t="s">
        <v>26</v>
      </c>
      <c r="E7723" t="s">
        <v>2017</v>
      </c>
      <c r="F7723" t="s">
        <v>13</v>
      </c>
      <c r="G7723" t="s">
        <v>1504</v>
      </c>
      <c r="H7723" s="3">
        <v>0.2</v>
      </c>
      <c r="I7723" s="5">
        <v>43781</v>
      </c>
      <c r="J7723" s="5" t="str">
        <f t="shared" si="240"/>
        <v>September</v>
      </c>
      <c r="K7723" s="7">
        <f t="shared" si="241"/>
        <v>2019</v>
      </c>
      <c r="L7723" t="s">
        <v>4399</v>
      </c>
      <c r="M7723" t="s">
        <v>16</v>
      </c>
      <c r="N7723">
        <v>32303</v>
      </c>
      <c r="O7723">
        <v>1765</v>
      </c>
      <c r="P7723" t="s">
        <v>3134</v>
      </c>
      <c r="Q7723">
        <v>9</v>
      </c>
      <c r="R7723">
        <v>5</v>
      </c>
      <c r="S7723" t="s">
        <v>18</v>
      </c>
      <c r="U7723">
        <v>9.35</v>
      </c>
      <c r="V7723">
        <v>27</v>
      </c>
      <c r="W7723" t="s">
        <v>19</v>
      </c>
      <c r="X7723" s="5">
        <v>43786</v>
      </c>
      <c r="Y7723" t="s">
        <v>39</v>
      </c>
      <c r="Z7723" t="s">
        <v>40</v>
      </c>
      <c r="AA7723" t="s">
        <v>64</v>
      </c>
    </row>
    <row r="7724" spans="1:27" x14ac:dyDescent="0.3">
      <c r="A7724">
        <v>7</v>
      </c>
      <c r="B7724" t="s">
        <v>25</v>
      </c>
      <c r="C7724">
        <v>6</v>
      </c>
      <c r="D7724" t="s">
        <v>26</v>
      </c>
      <c r="E7724" t="s">
        <v>88</v>
      </c>
      <c r="F7724" t="s">
        <v>13</v>
      </c>
      <c r="G7724" t="s">
        <v>7067</v>
      </c>
      <c r="H7724" s="3">
        <v>0</v>
      </c>
      <c r="I7724" s="5">
        <v>43502</v>
      </c>
      <c r="J7724" s="5" t="str">
        <f t="shared" si="240"/>
        <v>September</v>
      </c>
      <c r="K7724" s="7">
        <f t="shared" si="241"/>
        <v>2019</v>
      </c>
      <c r="L7724" t="s">
        <v>7666</v>
      </c>
      <c r="M7724" t="s">
        <v>30</v>
      </c>
      <c r="N7724">
        <v>94109</v>
      </c>
      <c r="O7724">
        <v>1743</v>
      </c>
      <c r="P7724" t="s">
        <v>3405</v>
      </c>
      <c r="Q7724">
        <v>13</v>
      </c>
      <c r="R7724">
        <v>5</v>
      </c>
      <c r="S7724" t="s">
        <v>32</v>
      </c>
      <c r="U7724">
        <v>13.45</v>
      </c>
      <c r="V7724">
        <v>30</v>
      </c>
      <c r="W7724" t="s">
        <v>76</v>
      </c>
      <c r="X7724" s="5">
        <v>43509</v>
      </c>
      <c r="Y7724" t="s">
        <v>39</v>
      </c>
      <c r="Z7724" t="s">
        <v>34</v>
      </c>
      <c r="AA7724" t="s">
        <v>64</v>
      </c>
    </row>
    <row r="7725" spans="1:27" x14ac:dyDescent="0.3">
      <c r="A7725">
        <v>5</v>
      </c>
      <c r="B7725" t="s">
        <v>43</v>
      </c>
      <c r="C7725">
        <v>6</v>
      </c>
      <c r="D7725" t="s">
        <v>11</v>
      </c>
      <c r="E7725" t="s">
        <v>99</v>
      </c>
      <c r="F7725" t="s">
        <v>13</v>
      </c>
      <c r="G7725" t="s">
        <v>2138</v>
      </c>
      <c r="H7725" s="3">
        <v>0.3</v>
      </c>
      <c r="I7725" s="5">
        <v>43775</v>
      </c>
      <c r="J7725" s="5" t="str">
        <f t="shared" si="240"/>
        <v>September</v>
      </c>
      <c r="K7725" s="7">
        <f t="shared" si="241"/>
        <v>2019</v>
      </c>
      <c r="L7725" t="s">
        <v>2434</v>
      </c>
      <c r="M7725" t="s">
        <v>102</v>
      </c>
      <c r="N7725">
        <v>19143</v>
      </c>
      <c r="O7725">
        <v>773</v>
      </c>
      <c r="P7725" t="s">
        <v>8123</v>
      </c>
      <c r="Q7725">
        <v>-31</v>
      </c>
      <c r="R7725">
        <v>2</v>
      </c>
      <c r="S7725" t="s">
        <v>104</v>
      </c>
      <c r="U7725">
        <v>-30.93</v>
      </c>
      <c r="V7725">
        <v>127</v>
      </c>
      <c r="W7725" t="s">
        <v>19</v>
      </c>
      <c r="X7725" s="5">
        <v>43780</v>
      </c>
      <c r="Y7725" t="s">
        <v>39</v>
      </c>
      <c r="Z7725" t="s">
        <v>105</v>
      </c>
      <c r="AA7725" t="s">
        <v>24</v>
      </c>
    </row>
    <row r="7726" spans="1:27" x14ac:dyDescent="0.3">
      <c r="A7726">
        <v>5</v>
      </c>
      <c r="B7726" t="s">
        <v>43</v>
      </c>
      <c r="C7726">
        <v>6</v>
      </c>
      <c r="D7726" t="s">
        <v>26</v>
      </c>
      <c r="E7726" t="s">
        <v>99</v>
      </c>
      <c r="F7726" t="s">
        <v>13</v>
      </c>
      <c r="G7726" t="s">
        <v>2138</v>
      </c>
      <c r="H7726" s="3">
        <v>0.2</v>
      </c>
      <c r="I7726" s="5">
        <v>43775</v>
      </c>
      <c r="J7726" s="5" t="str">
        <f t="shared" si="240"/>
        <v>September</v>
      </c>
      <c r="K7726" s="7">
        <f t="shared" si="241"/>
        <v>2019</v>
      </c>
      <c r="L7726" t="s">
        <v>2434</v>
      </c>
      <c r="M7726" t="s">
        <v>102</v>
      </c>
      <c r="N7726">
        <v>19143</v>
      </c>
      <c r="O7726">
        <v>1702</v>
      </c>
      <c r="P7726" t="s">
        <v>862</v>
      </c>
      <c r="Q7726">
        <v>16</v>
      </c>
      <c r="R7726">
        <v>3</v>
      </c>
      <c r="S7726" t="s">
        <v>104</v>
      </c>
      <c r="U7726">
        <v>16.18</v>
      </c>
      <c r="V7726">
        <v>48</v>
      </c>
      <c r="W7726" t="s">
        <v>19</v>
      </c>
      <c r="X7726" s="5">
        <v>43780</v>
      </c>
      <c r="Y7726" t="s">
        <v>39</v>
      </c>
      <c r="Z7726" t="s">
        <v>105</v>
      </c>
      <c r="AA7726" t="s">
        <v>64</v>
      </c>
    </row>
    <row r="7727" spans="1:27" x14ac:dyDescent="0.3">
      <c r="A7727">
        <v>4</v>
      </c>
      <c r="B7727" t="s">
        <v>43</v>
      </c>
      <c r="C7727">
        <v>6</v>
      </c>
      <c r="D7727" t="s">
        <v>26</v>
      </c>
      <c r="E7727" t="s">
        <v>619</v>
      </c>
      <c r="F7727" t="s">
        <v>13</v>
      </c>
      <c r="G7727" t="s">
        <v>1944</v>
      </c>
      <c r="H7727" s="3">
        <v>0</v>
      </c>
      <c r="I7727" s="5">
        <v>43814</v>
      </c>
      <c r="J7727" s="5" t="str">
        <f t="shared" si="240"/>
        <v>September</v>
      </c>
      <c r="K7727" s="7">
        <f t="shared" si="241"/>
        <v>2019</v>
      </c>
      <c r="L7727" t="s">
        <v>4536</v>
      </c>
      <c r="M7727" t="s">
        <v>30</v>
      </c>
      <c r="N7727">
        <v>90301</v>
      </c>
      <c r="O7727">
        <v>1660</v>
      </c>
      <c r="P7727" t="s">
        <v>8160</v>
      </c>
      <c r="Q7727">
        <v>11</v>
      </c>
      <c r="R7727">
        <v>3</v>
      </c>
      <c r="S7727" t="s">
        <v>32</v>
      </c>
      <c r="U7727">
        <v>10.73</v>
      </c>
      <c r="V7727">
        <v>23</v>
      </c>
      <c r="W7727" t="s">
        <v>19</v>
      </c>
      <c r="X7727" s="5">
        <v>43818</v>
      </c>
      <c r="Y7727" t="s">
        <v>39</v>
      </c>
      <c r="Z7727" t="s">
        <v>34</v>
      </c>
      <c r="AA7727" t="s">
        <v>64</v>
      </c>
    </row>
    <row r="7728" spans="1:27" x14ac:dyDescent="0.3">
      <c r="A7728">
        <v>4</v>
      </c>
      <c r="B7728" t="s">
        <v>43</v>
      </c>
      <c r="C7728">
        <v>6</v>
      </c>
      <c r="D7728" t="s">
        <v>26</v>
      </c>
      <c r="E7728" t="s">
        <v>619</v>
      </c>
      <c r="F7728" t="s">
        <v>13</v>
      </c>
      <c r="G7728" t="s">
        <v>1944</v>
      </c>
      <c r="H7728" s="3">
        <v>0</v>
      </c>
      <c r="I7728" s="5">
        <v>43814</v>
      </c>
      <c r="J7728" s="5" t="str">
        <f t="shared" si="240"/>
        <v>September</v>
      </c>
      <c r="K7728" s="7">
        <f t="shared" si="241"/>
        <v>2019</v>
      </c>
      <c r="L7728" t="s">
        <v>4536</v>
      </c>
      <c r="M7728" t="s">
        <v>30</v>
      </c>
      <c r="N7728">
        <v>90301</v>
      </c>
      <c r="O7728">
        <v>859</v>
      </c>
      <c r="P7728" t="s">
        <v>3409</v>
      </c>
      <c r="Q7728">
        <v>16</v>
      </c>
      <c r="R7728">
        <v>4</v>
      </c>
      <c r="S7728" t="s">
        <v>32</v>
      </c>
      <c r="U7728">
        <v>16.3</v>
      </c>
      <c r="V7728">
        <v>54</v>
      </c>
      <c r="W7728" t="s">
        <v>19</v>
      </c>
      <c r="X7728" s="5">
        <v>43818</v>
      </c>
      <c r="Y7728" t="s">
        <v>39</v>
      </c>
      <c r="Z7728" t="s">
        <v>34</v>
      </c>
      <c r="AA7728" t="s">
        <v>56</v>
      </c>
    </row>
    <row r="7729" spans="1:27" x14ac:dyDescent="0.3">
      <c r="A7729">
        <v>4</v>
      </c>
      <c r="B7729" t="s">
        <v>43</v>
      </c>
      <c r="C7729">
        <v>6</v>
      </c>
      <c r="D7729" t="s">
        <v>50</v>
      </c>
      <c r="E7729" t="s">
        <v>619</v>
      </c>
      <c r="F7729" t="s">
        <v>13</v>
      </c>
      <c r="G7729" t="s">
        <v>1944</v>
      </c>
      <c r="H7729" s="3">
        <v>0.2</v>
      </c>
      <c r="I7729" s="5">
        <v>43814</v>
      </c>
      <c r="J7729" s="5" t="str">
        <f t="shared" si="240"/>
        <v>September</v>
      </c>
      <c r="K7729" s="7">
        <f t="shared" si="241"/>
        <v>2019</v>
      </c>
      <c r="L7729" t="s">
        <v>4536</v>
      </c>
      <c r="M7729" t="s">
        <v>30</v>
      </c>
      <c r="N7729">
        <v>90301</v>
      </c>
      <c r="O7729">
        <v>1246</v>
      </c>
      <c r="P7729" t="s">
        <v>5170</v>
      </c>
      <c r="Q7729">
        <v>15</v>
      </c>
      <c r="R7729">
        <v>3</v>
      </c>
      <c r="S7729" t="s">
        <v>32</v>
      </c>
      <c r="U7729">
        <v>14.76</v>
      </c>
      <c r="V7729">
        <v>197</v>
      </c>
      <c r="W7729" t="s">
        <v>19</v>
      </c>
      <c r="X7729" s="5">
        <v>43818</v>
      </c>
      <c r="Y7729" t="s">
        <v>39</v>
      </c>
      <c r="Z7729" t="s">
        <v>34</v>
      </c>
      <c r="AA7729" t="s">
        <v>52</v>
      </c>
    </row>
    <row r="7730" spans="1:27" x14ac:dyDescent="0.3">
      <c r="A7730">
        <v>5</v>
      </c>
      <c r="B7730" t="s">
        <v>43</v>
      </c>
      <c r="C7730">
        <v>6</v>
      </c>
      <c r="D7730" t="s">
        <v>11</v>
      </c>
      <c r="E7730" t="s">
        <v>12</v>
      </c>
      <c r="F7730" t="s">
        <v>13</v>
      </c>
      <c r="G7730" t="s">
        <v>7070</v>
      </c>
      <c r="H7730" s="3">
        <v>0</v>
      </c>
      <c r="I7730" s="5">
        <v>43789</v>
      </c>
      <c r="J7730" s="5" t="str">
        <f t="shared" si="240"/>
        <v>September</v>
      </c>
      <c r="K7730" s="7">
        <f t="shared" si="241"/>
        <v>2019</v>
      </c>
      <c r="L7730" t="s">
        <v>7106</v>
      </c>
      <c r="M7730" t="s">
        <v>16</v>
      </c>
      <c r="N7730">
        <v>42420</v>
      </c>
      <c r="O7730">
        <v>32</v>
      </c>
      <c r="P7730" t="s">
        <v>265</v>
      </c>
      <c r="Q7730">
        <v>12</v>
      </c>
      <c r="R7730">
        <v>2</v>
      </c>
      <c r="S7730" t="s">
        <v>18</v>
      </c>
      <c r="U7730">
        <v>11.58</v>
      </c>
      <c r="V7730">
        <v>28</v>
      </c>
      <c r="W7730" t="s">
        <v>76</v>
      </c>
      <c r="X7730" s="5">
        <v>43794</v>
      </c>
      <c r="Y7730" t="s">
        <v>39</v>
      </c>
      <c r="Z7730" t="s">
        <v>21</v>
      </c>
      <c r="AA7730" t="s">
        <v>47</v>
      </c>
    </row>
    <row r="7731" spans="1:27" x14ac:dyDescent="0.3">
      <c r="A7731">
        <v>6</v>
      </c>
      <c r="B7731" t="s">
        <v>10</v>
      </c>
      <c r="C7731">
        <v>6</v>
      </c>
      <c r="D7731" t="s">
        <v>26</v>
      </c>
      <c r="E7731" t="s">
        <v>171</v>
      </c>
      <c r="F7731" t="s">
        <v>13</v>
      </c>
      <c r="G7731" t="s">
        <v>2516</v>
      </c>
      <c r="H7731" s="3">
        <v>0</v>
      </c>
      <c r="I7731" s="5">
        <v>43780</v>
      </c>
      <c r="J7731" s="5" t="str">
        <f t="shared" si="240"/>
        <v>September</v>
      </c>
      <c r="K7731" s="7">
        <f t="shared" si="241"/>
        <v>2019</v>
      </c>
      <c r="L7731" t="s">
        <v>4013</v>
      </c>
      <c r="M7731" t="s">
        <v>102</v>
      </c>
      <c r="N7731">
        <v>10009</v>
      </c>
      <c r="O7731">
        <v>303</v>
      </c>
      <c r="P7731" t="s">
        <v>4014</v>
      </c>
      <c r="Q7731">
        <v>0</v>
      </c>
      <c r="R7731">
        <v>1</v>
      </c>
      <c r="S7731" t="s">
        <v>104</v>
      </c>
      <c r="U7731">
        <v>0</v>
      </c>
      <c r="V7731">
        <v>35</v>
      </c>
      <c r="W7731" t="s">
        <v>19</v>
      </c>
      <c r="X7731" s="5">
        <v>43786</v>
      </c>
      <c r="Y7731" t="s">
        <v>39</v>
      </c>
      <c r="Z7731" t="s">
        <v>175</v>
      </c>
      <c r="AA7731" t="s">
        <v>42</v>
      </c>
    </row>
    <row r="7732" spans="1:27" x14ac:dyDescent="0.3">
      <c r="A7732">
        <v>5</v>
      </c>
      <c r="B7732" t="s">
        <v>25</v>
      </c>
      <c r="C7732">
        <v>3</v>
      </c>
      <c r="D7732" t="s">
        <v>11</v>
      </c>
      <c r="E7732" t="s">
        <v>305</v>
      </c>
      <c r="F7732" t="s">
        <v>13</v>
      </c>
      <c r="G7732" t="s">
        <v>925</v>
      </c>
      <c r="H7732" s="3">
        <v>0</v>
      </c>
      <c r="I7732" s="5">
        <v>43544</v>
      </c>
      <c r="J7732" s="5" t="str">
        <f t="shared" si="240"/>
        <v>September</v>
      </c>
      <c r="K7732" s="7">
        <f t="shared" si="241"/>
        <v>2019</v>
      </c>
      <c r="L7732" t="s">
        <v>926</v>
      </c>
      <c r="M7732" t="s">
        <v>73</v>
      </c>
      <c r="N7732">
        <v>47201</v>
      </c>
      <c r="O7732">
        <v>730</v>
      </c>
      <c r="P7732" t="s">
        <v>927</v>
      </c>
      <c r="Q7732">
        <v>1</v>
      </c>
      <c r="R7732">
        <v>1</v>
      </c>
      <c r="S7732" t="s">
        <v>75</v>
      </c>
      <c r="T7732" t="s">
        <v>92</v>
      </c>
      <c r="U7732">
        <v>1.37</v>
      </c>
      <c r="V7732">
        <v>3</v>
      </c>
      <c r="W7732" t="s">
        <v>19</v>
      </c>
      <c r="X7732" s="5">
        <v>43549</v>
      </c>
      <c r="Y7732" t="s">
        <v>20</v>
      </c>
      <c r="Z7732" t="s">
        <v>167</v>
      </c>
      <c r="AA7732" t="s">
        <v>47</v>
      </c>
    </row>
    <row r="7733" spans="1:27" x14ac:dyDescent="0.3">
      <c r="A7733">
        <v>3</v>
      </c>
      <c r="B7733" t="s">
        <v>25</v>
      </c>
      <c r="C7733">
        <v>1</v>
      </c>
      <c r="D7733" t="s">
        <v>26</v>
      </c>
      <c r="E7733" t="s">
        <v>2762</v>
      </c>
      <c r="F7733" t="s">
        <v>13</v>
      </c>
      <c r="G7733" t="s">
        <v>5549</v>
      </c>
      <c r="H7733" s="3">
        <v>0</v>
      </c>
      <c r="I7733" s="5">
        <v>43759</v>
      </c>
      <c r="J7733" s="5" t="str">
        <f t="shared" si="240"/>
        <v>September</v>
      </c>
      <c r="K7733" s="7">
        <f t="shared" si="241"/>
        <v>2019</v>
      </c>
      <c r="L7733" t="s">
        <v>5830</v>
      </c>
      <c r="M7733" t="s">
        <v>73</v>
      </c>
      <c r="N7733">
        <v>46203</v>
      </c>
      <c r="O7733">
        <v>1373</v>
      </c>
      <c r="P7733" t="s">
        <v>972</v>
      </c>
      <c r="Q7733">
        <v>9</v>
      </c>
      <c r="R7733">
        <v>8</v>
      </c>
      <c r="S7733" t="s">
        <v>75</v>
      </c>
      <c r="U7733">
        <v>9.09</v>
      </c>
      <c r="V7733">
        <v>909</v>
      </c>
      <c r="W7733" t="s">
        <v>33</v>
      </c>
      <c r="X7733" s="5">
        <v>43762</v>
      </c>
      <c r="Y7733" t="s">
        <v>130</v>
      </c>
      <c r="Z7733" t="s">
        <v>167</v>
      </c>
      <c r="AA7733" t="s">
        <v>42</v>
      </c>
    </row>
    <row r="7734" spans="1:27" x14ac:dyDescent="0.3">
      <c r="A7734">
        <v>1</v>
      </c>
      <c r="B7734" t="s">
        <v>10</v>
      </c>
      <c r="C7734">
        <v>1</v>
      </c>
      <c r="D7734" t="s">
        <v>26</v>
      </c>
      <c r="E7734" t="s">
        <v>375</v>
      </c>
      <c r="F7734" t="s">
        <v>13</v>
      </c>
      <c r="G7734" t="s">
        <v>6829</v>
      </c>
      <c r="H7734" s="3">
        <v>0</v>
      </c>
      <c r="I7734" s="5">
        <v>43466</v>
      </c>
      <c r="J7734" s="5" t="str">
        <f t="shared" si="240"/>
        <v>September</v>
      </c>
      <c r="K7734" s="7">
        <f t="shared" si="241"/>
        <v>2019</v>
      </c>
      <c r="L7734" t="s">
        <v>7205</v>
      </c>
      <c r="M7734" t="s">
        <v>73</v>
      </c>
      <c r="N7734">
        <v>53132</v>
      </c>
      <c r="O7734">
        <v>1639</v>
      </c>
      <c r="P7734" t="s">
        <v>3140</v>
      </c>
      <c r="Q7734">
        <v>2</v>
      </c>
      <c r="R7734">
        <v>2</v>
      </c>
      <c r="S7734" t="s">
        <v>75</v>
      </c>
      <c r="U7734">
        <v>1.73</v>
      </c>
      <c r="V7734">
        <v>4</v>
      </c>
      <c r="W7734" t="s">
        <v>76</v>
      </c>
      <c r="X7734" s="5">
        <v>43467</v>
      </c>
      <c r="Y7734" t="s">
        <v>130</v>
      </c>
      <c r="Z7734" t="s">
        <v>82</v>
      </c>
      <c r="AA7734" t="s">
        <v>54</v>
      </c>
    </row>
    <row r="7735" spans="1:27" x14ac:dyDescent="0.3">
      <c r="A7735">
        <v>5</v>
      </c>
      <c r="B7735" t="s">
        <v>43</v>
      </c>
      <c r="C7735">
        <v>6</v>
      </c>
      <c r="D7735" t="s">
        <v>26</v>
      </c>
      <c r="E7735" t="s">
        <v>27</v>
      </c>
      <c r="F7735" t="s">
        <v>13</v>
      </c>
      <c r="G7735" t="s">
        <v>544</v>
      </c>
      <c r="H7735" s="3">
        <v>0</v>
      </c>
      <c r="I7735" s="5">
        <v>43585</v>
      </c>
      <c r="J7735" s="5" t="str">
        <f t="shared" si="240"/>
        <v>September</v>
      </c>
      <c r="K7735" s="7">
        <f t="shared" si="241"/>
        <v>2019</v>
      </c>
      <c r="L7735" t="s">
        <v>6546</v>
      </c>
      <c r="M7735" t="s">
        <v>30</v>
      </c>
      <c r="N7735">
        <v>90008</v>
      </c>
      <c r="O7735">
        <v>628</v>
      </c>
      <c r="P7735" t="s">
        <v>675</v>
      </c>
      <c r="Q7735">
        <v>4</v>
      </c>
      <c r="R7735">
        <v>2</v>
      </c>
      <c r="S7735" t="s">
        <v>32</v>
      </c>
      <c r="U7735">
        <v>4.01</v>
      </c>
      <c r="V7735">
        <v>10</v>
      </c>
      <c r="W7735" t="s">
        <v>33</v>
      </c>
      <c r="X7735" s="5">
        <v>43590</v>
      </c>
      <c r="Y7735" t="s">
        <v>39</v>
      </c>
      <c r="Z7735" t="s">
        <v>34</v>
      </c>
      <c r="AA7735" t="s">
        <v>49</v>
      </c>
    </row>
    <row r="7736" spans="1:27" x14ac:dyDescent="0.3">
      <c r="A7736">
        <v>3</v>
      </c>
      <c r="B7736" t="s">
        <v>25</v>
      </c>
      <c r="C7736">
        <v>1</v>
      </c>
      <c r="D7736" t="s">
        <v>26</v>
      </c>
      <c r="E7736" t="s">
        <v>122</v>
      </c>
      <c r="F7736" t="s">
        <v>13</v>
      </c>
      <c r="G7736" t="s">
        <v>640</v>
      </c>
      <c r="H7736" s="3">
        <v>0.2</v>
      </c>
      <c r="I7736" s="5">
        <v>43682</v>
      </c>
      <c r="J7736" s="5" t="str">
        <f t="shared" si="240"/>
        <v>September</v>
      </c>
      <c r="K7736" s="7">
        <f t="shared" si="241"/>
        <v>2019</v>
      </c>
      <c r="L7736" t="s">
        <v>7217</v>
      </c>
      <c r="M7736" t="s">
        <v>73</v>
      </c>
      <c r="N7736">
        <v>77070</v>
      </c>
      <c r="O7736">
        <v>1556</v>
      </c>
      <c r="P7736" t="s">
        <v>3237</v>
      </c>
      <c r="Q7736">
        <v>8</v>
      </c>
      <c r="R7736">
        <v>9</v>
      </c>
      <c r="S7736" t="s">
        <v>75</v>
      </c>
      <c r="U7736">
        <v>7.55</v>
      </c>
      <c r="V7736">
        <v>151</v>
      </c>
      <c r="W7736" t="s">
        <v>76</v>
      </c>
      <c r="X7736" s="5">
        <v>43685</v>
      </c>
      <c r="Y7736" t="s">
        <v>130</v>
      </c>
      <c r="Z7736" t="s">
        <v>77</v>
      </c>
      <c r="AA7736" t="s">
        <v>42</v>
      </c>
    </row>
    <row r="7737" spans="1:27" x14ac:dyDescent="0.3">
      <c r="A7737">
        <v>4</v>
      </c>
      <c r="B7737" t="s">
        <v>25</v>
      </c>
      <c r="C7737">
        <v>3</v>
      </c>
      <c r="D7737" t="s">
        <v>26</v>
      </c>
      <c r="E7737" t="s">
        <v>3377</v>
      </c>
      <c r="F7737" t="s">
        <v>13</v>
      </c>
      <c r="G7737" t="s">
        <v>2523</v>
      </c>
      <c r="H7737" s="3">
        <v>0.2</v>
      </c>
      <c r="I7737" s="5">
        <v>43484</v>
      </c>
      <c r="J7737" s="5" t="str">
        <f t="shared" si="240"/>
        <v>September</v>
      </c>
      <c r="K7737" s="7">
        <f t="shared" si="241"/>
        <v>2019</v>
      </c>
      <c r="L7737" t="s">
        <v>3378</v>
      </c>
      <c r="M7737" t="s">
        <v>73</v>
      </c>
      <c r="N7737">
        <v>76248</v>
      </c>
      <c r="O7737">
        <v>221</v>
      </c>
      <c r="P7737" t="s">
        <v>3379</v>
      </c>
      <c r="Q7737">
        <v>2</v>
      </c>
      <c r="R7737">
        <v>2</v>
      </c>
      <c r="S7737" t="s">
        <v>75</v>
      </c>
      <c r="U7737">
        <v>2.1</v>
      </c>
      <c r="V7737">
        <v>6</v>
      </c>
      <c r="W7737" t="s">
        <v>19</v>
      </c>
      <c r="X7737" s="5">
        <v>43488</v>
      </c>
      <c r="Y7737" t="s">
        <v>20</v>
      </c>
      <c r="Z7737" t="s">
        <v>77</v>
      </c>
      <c r="AA7737" t="s">
        <v>35</v>
      </c>
    </row>
    <row r="7738" spans="1:27" x14ac:dyDescent="0.3">
      <c r="A7738">
        <v>2</v>
      </c>
      <c r="B7738" t="s">
        <v>25</v>
      </c>
      <c r="C7738">
        <v>1</v>
      </c>
      <c r="D7738" t="s">
        <v>26</v>
      </c>
      <c r="E7738" t="s">
        <v>192</v>
      </c>
      <c r="F7738" t="s">
        <v>13</v>
      </c>
      <c r="G7738" t="s">
        <v>636</v>
      </c>
      <c r="H7738" s="3">
        <v>0.8</v>
      </c>
      <c r="I7738" s="5">
        <v>43774</v>
      </c>
      <c r="J7738" s="5" t="str">
        <f t="shared" si="240"/>
        <v>September</v>
      </c>
      <c r="K7738" s="7">
        <f t="shared" si="241"/>
        <v>2019</v>
      </c>
      <c r="L7738" t="s">
        <v>5853</v>
      </c>
      <c r="M7738" t="s">
        <v>73</v>
      </c>
      <c r="N7738">
        <v>60623</v>
      </c>
      <c r="O7738">
        <v>266</v>
      </c>
      <c r="P7738" t="s">
        <v>117</v>
      </c>
      <c r="Q7738">
        <v>-26</v>
      </c>
      <c r="R7738">
        <v>5</v>
      </c>
      <c r="S7738" t="s">
        <v>75</v>
      </c>
      <c r="U7738">
        <v>-25.65</v>
      </c>
      <c r="V7738">
        <v>16</v>
      </c>
      <c r="W7738" t="s">
        <v>33</v>
      </c>
      <c r="X7738" s="5">
        <v>43776</v>
      </c>
      <c r="Y7738" t="s">
        <v>130</v>
      </c>
      <c r="Z7738" t="s">
        <v>139</v>
      </c>
      <c r="AA7738" t="s">
        <v>54</v>
      </c>
    </row>
    <row r="7739" spans="1:27" x14ac:dyDescent="0.3">
      <c r="A7739">
        <v>4</v>
      </c>
      <c r="B7739" t="s">
        <v>43</v>
      </c>
      <c r="C7739">
        <v>6</v>
      </c>
      <c r="D7739" t="s">
        <v>26</v>
      </c>
      <c r="E7739" t="s">
        <v>99</v>
      </c>
      <c r="F7739" t="s">
        <v>13</v>
      </c>
      <c r="G7739" t="s">
        <v>1819</v>
      </c>
      <c r="H7739" s="3">
        <v>0.7</v>
      </c>
      <c r="I7739" s="5">
        <v>43474</v>
      </c>
      <c r="J7739" s="5" t="str">
        <f t="shared" si="240"/>
        <v>September</v>
      </c>
      <c r="K7739" s="7">
        <f t="shared" si="241"/>
        <v>2019</v>
      </c>
      <c r="L7739" t="s">
        <v>4246</v>
      </c>
      <c r="M7739" t="s">
        <v>102</v>
      </c>
      <c r="N7739">
        <v>19140</v>
      </c>
      <c r="O7739">
        <v>897</v>
      </c>
      <c r="P7739" t="s">
        <v>1314</v>
      </c>
      <c r="Q7739">
        <v>-229</v>
      </c>
      <c r="R7739">
        <v>3</v>
      </c>
      <c r="S7739" t="s">
        <v>104</v>
      </c>
      <c r="U7739">
        <v>-228.74</v>
      </c>
      <c r="V7739">
        <v>274</v>
      </c>
      <c r="W7739" t="s">
        <v>19</v>
      </c>
      <c r="X7739" s="5">
        <v>43478</v>
      </c>
      <c r="Y7739" t="s">
        <v>39</v>
      </c>
      <c r="Z7739" t="s">
        <v>105</v>
      </c>
      <c r="AA7739" t="s">
        <v>54</v>
      </c>
    </row>
    <row r="7740" spans="1:27" x14ac:dyDescent="0.3">
      <c r="A7740">
        <v>4</v>
      </c>
      <c r="B7740" t="s">
        <v>43</v>
      </c>
      <c r="C7740">
        <v>6</v>
      </c>
      <c r="D7740" t="s">
        <v>26</v>
      </c>
      <c r="E7740" t="s">
        <v>253</v>
      </c>
      <c r="F7740" t="s">
        <v>13</v>
      </c>
      <c r="G7740" t="s">
        <v>1733</v>
      </c>
      <c r="H7740" s="3">
        <v>0</v>
      </c>
      <c r="I7740" s="5">
        <v>43509</v>
      </c>
      <c r="J7740" s="5" t="str">
        <f t="shared" si="240"/>
        <v>September</v>
      </c>
      <c r="K7740" s="7">
        <f t="shared" si="241"/>
        <v>2019</v>
      </c>
      <c r="L7740" t="s">
        <v>3814</v>
      </c>
      <c r="M7740" t="s">
        <v>73</v>
      </c>
      <c r="N7740">
        <v>55407</v>
      </c>
      <c r="O7740">
        <v>814</v>
      </c>
      <c r="P7740" t="s">
        <v>3338</v>
      </c>
      <c r="Q7740">
        <v>39</v>
      </c>
      <c r="R7740">
        <v>8</v>
      </c>
      <c r="S7740" t="s">
        <v>75</v>
      </c>
      <c r="U7740">
        <v>38.979999999999997</v>
      </c>
      <c r="V7740">
        <v>91</v>
      </c>
      <c r="W7740" t="s">
        <v>19</v>
      </c>
      <c r="X7740" s="5">
        <v>43513</v>
      </c>
      <c r="Y7740" t="s">
        <v>39</v>
      </c>
      <c r="Z7740" t="s">
        <v>151</v>
      </c>
      <c r="AA7740" t="s">
        <v>56</v>
      </c>
    </row>
    <row r="7741" spans="1:27" x14ac:dyDescent="0.3">
      <c r="A7741">
        <v>4</v>
      </c>
      <c r="B7741" t="s">
        <v>43</v>
      </c>
      <c r="C7741">
        <v>6</v>
      </c>
      <c r="D7741" t="s">
        <v>26</v>
      </c>
      <c r="E7741" t="s">
        <v>870</v>
      </c>
      <c r="F7741" t="s">
        <v>13</v>
      </c>
      <c r="G7741" t="s">
        <v>758</v>
      </c>
      <c r="H7741" s="3">
        <v>0</v>
      </c>
      <c r="I7741" s="5">
        <v>43775</v>
      </c>
      <c r="J7741" s="5" t="str">
        <f t="shared" si="240"/>
        <v>September</v>
      </c>
      <c r="K7741" s="7">
        <f t="shared" si="241"/>
        <v>2019</v>
      </c>
      <c r="L7741" t="s">
        <v>871</v>
      </c>
      <c r="M7741" t="s">
        <v>16</v>
      </c>
      <c r="N7741">
        <v>40475</v>
      </c>
      <c r="O7741">
        <v>1786</v>
      </c>
      <c r="P7741" t="s">
        <v>872</v>
      </c>
      <c r="Q7741">
        <v>3</v>
      </c>
      <c r="R7741">
        <v>1</v>
      </c>
      <c r="S7741" t="s">
        <v>18</v>
      </c>
      <c r="U7741">
        <v>2.83</v>
      </c>
      <c r="V7741">
        <v>6</v>
      </c>
      <c r="W7741" t="s">
        <v>33</v>
      </c>
      <c r="X7741" s="5">
        <v>43779</v>
      </c>
      <c r="Y7741" t="s">
        <v>39</v>
      </c>
      <c r="Z7741" t="s">
        <v>21</v>
      </c>
      <c r="AA7741" t="s">
        <v>64</v>
      </c>
    </row>
    <row r="7742" spans="1:27" x14ac:dyDescent="0.3">
      <c r="A7742">
        <v>4</v>
      </c>
      <c r="B7742" t="s">
        <v>43</v>
      </c>
      <c r="C7742">
        <v>6</v>
      </c>
      <c r="D7742" t="s">
        <v>11</v>
      </c>
      <c r="E7742" t="s">
        <v>961</v>
      </c>
      <c r="F7742" t="s">
        <v>13</v>
      </c>
      <c r="G7742" t="s">
        <v>536</v>
      </c>
      <c r="H7742" s="3">
        <v>0.32</v>
      </c>
      <c r="I7742" s="5">
        <v>43555</v>
      </c>
      <c r="J7742" s="5" t="str">
        <f t="shared" si="240"/>
        <v>September</v>
      </c>
      <c r="K7742" s="7">
        <f t="shared" si="241"/>
        <v>2019</v>
      </c>
      <c r="L7742" t="s">
        <v>962</v>
      </c>
      <c r="M7742" t="s">
        <v>73</v>
      </c>
      <c r="N7742">
        <v>79109</v>
      </c>
      <c r="O7742">
        <v>385</v>
      </c>
      <c r="P7742" t="s">
        <v>963</v>
      </c>
      <c r="Q7742">
        <v>-36</v>
      </c>
      <c r="R7742">
        <v>2</v>
      </c>
      <c r="S7742" t="s">
        <v>75</v>
      </c>
      <c r="U7742">
        <v>-36.24</v>
      </c>
      <c r="V7742">
        <v>205</v>
      </c>
      <c r="W7742" t="s">
        <v>33</v>
      </c>
      <c r="X7742" s="5">
        <v>43559</v>
      </c>
      <c r="Y7742" t="s">
        <v>39</v>
      </c>
      <c r="Z7742" t="s">
        <v>77</v>
      </c>
      <c r="AA7742" t="s">
        <v>22</v>
      </c>
    </row>
    <row r="7743" spans="1:27" x14ac:dyDescent="0.3">
      <c r="A7743">
        <v>5</v>
      </c>
      <c r="B7743" t="s">
        <v>43</v>
      </c>
      <c r="C7743">
        <v>6</v>
      </c>
      <c r="D7743" t="s">
        <v>26</v>
      </c>
      <c r="E7743" t="s">
        <v>171</v>
      </c>
      <c r="F7743" t="s">
        <v>13</v>
      </c>
      <c r="G7743" t="s">
        <v>1827</v>
      </c>
      <c r="H7743" s="3">
        <v>0.2</v>
      </c>
      <c r="I7743" s="5">
        <v>43823</v>
      </c>
      <c r="J7743" s="5" t="str">
        <f t="shared" si="240"/>
        <v>September</v>
      </c>
      <c r="K7743" s="7">
        <f t="shared" si="241"/>
        <v>2019</v>
      </c>
      <c r="L7743" t="s">
        <v>4196</v>
      </c>
      <c r="M7743" t="s">
        <v>102</v>
      </c>
      <c r="N7743">
        <v>10024</v>
      </c>
      <c r="O7743">
        <v>47</v>
      </c>
      <c r="P7743" t="s">
        <v>8270</v>
      </c>
      <c r="Q7743">
        <v>6</v>
      </c>
      <c r="R7743">
        <v>3</v>
      </c>
      <c r="S7743" t="s">
        <v>104</v>
      </c>
      <c r="U7743">
        <v>5.59</v>
      </c>
      <c r="V7743">
        <v>18</v>
      </c>
      <c r="W7743" t="s">
        <v>19</v>
      </c>
      <c r="X7743" s="5">
        <v>43828</v>
      </c>
      <c r="Y7743" t="s">
        <v>39</v>
      </c>
      <c r="Z7743" t="s">
        <v>175</v>
      </c>
      <c r="AA7743" t="s">
        <v>54</v>
      </c>
    </row>
    <row r="7744" spans="1:27" x14ac:dyDescent="0.3">
      <c r="A7744">
        <v>4</v>
      </c>
      <c r="B7744" t="s">
        <v>43</v>
      </c>
      <c r="C7744">
        <v>6</v>
      </c>
      <c r="D7744" t="s">
        <v>26</v>
      </c>
      <c r="E7744" t="s">
        <v>5730</v>
      </c>
      <c r="F7744" t="s">
        <v>13</v>
      </c>
      <c r="G7744" t="s">
        <v>1649</v>
      </c>
      <c r="H7744" s="3">
        <v>0</v>
      </c>
      <c r="I7744" s="5">
        <v>43753</v>
      </c>
      <c r="J7744" s="5" t="str">
        <f t="shared" si="240"/>
        <v>September</v>
      </c>
      <c r="K7744" s="7">
        <f t="shared" si="241"/>
        <v>2019</v>
      </c>
      <c r="L7744" t="s">
        <v>7919</v>
      </c>
      <c r="M7744" t="s">
        <v>30</v>
      </c>
      <c r="N7744">
        <v>93010</v>
      </c>
      <c r="O7744">
        <v>185</v>
      </c>
      <c r="P7744" t="s">
        <v>7286</v>
      </c>
      <c r="Q7744">
        <v>7</v>
      </c>
      <c r="R7744">
        <v>3</v>
      </c>
      <c r="S7744" t="s">
        <v>32</v>
      </c>
      <c r="T7744" t="s">
        <v>92</v>
      </c>
      <c r="U7744">
        <v>7.22</v>
      </c>
      <c r="V7744">
        <v>15</v>
      </c>
      <c r="W7744" t="s">
        <v>19</v>
      </c>
      <c r="X7744" s="5">
        <v>43757</v>
      </c>
      <c r="Y7744" t="s">
        <v>39</v>
      </c>
      <c r="Z7744" t="s">
        <v>34</v>
      </c>
      <c r="AA7744" t="s">
        <v>35</v>
      </c>
    </row>
    <row r="7745" spans="1:27" x14ac:dyDescent="0.3">
      <c r="A7745">
        <v>3</v>
      </c>
      <c r="B7745" t="s">
        <v>25</v>
      </c>
      <c r="C7745">
        <v>1</v>
      </c>
      <c r="D7745" t="s">
        <v>26</v>
      </c>
      <c r="E7745" t="s">
        <v>498</v>
      </c>
      <c r="F7745" t="s">
        <v>13</v>
      </c>
      <c r="G7745" t="s">
        <v>2007</v>
      </c>
      <c r="H7745" s="3">
        <v>0.2</v>
      </c>
      <c r="I7745" s="5">
        <v>43704</v>
      </c>
      <c r="J7745" s="5" t="str">
        <f t="shared" si="240"/>
        <v>September</v>
      </c>
      <c r="K7745" s="7">
        <f t="shared" si="241"/>
        <v>2019</v>
      </c>
      <c r="L7745" t="s">
        <v>2785</v>
      </c>
      <c r="M7745" t="s">
        <v>73</v>
      </c>
      <c r="N7745">
        <v>75220</v>
      </c>
      <c r="O7745">
        <v>539</v>
      </c>
      <c r="P7745" t="s">
        <v>8225</v>
      </c>
      <c r="Q7745">
        <v>0</v>
      </c>
      <c r="R7745">
        <v>1</v>
      </c>
      <c r="S7745" t="s">
        <v>75</v>
      </c>
      <c r="U7745">
        <v>0.37</v>
      </c>
      <c r="V7745">
        <v>6</v>
      </c>
      <c r="W7745" t="s">
        <v>19</v>
      </c>
      <c r="X7745" s="5">
        <v>43707</v>
      </c>
      <c r="Y7745" t="s">
        <v>130</v>
      </c>
      <c r="Z7745" t="s">
        <v>77</v>
      </c>
      <c r="AA7745" t="s">
        <v>49</v>
      </c>
    </row>
    <row r="7746" spans="1:27" x14ac:dyDescent="0.3">
      <c r="A7746">
        <v>7</v>
      </c>
      <c r="B7746" t="s">
        <v>25</v>
      </c>
      <c r="C7746">
        <v>6</v>
      </c>
      <c r="D7746" t="s">
        <v>26</v>
      </c>
      <c r="E7746" t="s">
        <v>99</v>
      </c>
      <c r="F7746" t="s">
        <v>13</v>
      </c>
      <c r="G7746" t="s">
        <v>2208</v>
      </c>
      <c r="H7746" s="3">
        <v>0.7</v>
      </c>
      <c r="I7746" s="5">
        <v>43801</v>
      </c>
      <c r="J7746" s="5" t="str">
        <f t="shared" ref="J7746:J7809" si="242">TEXT($I$2,"mmmm")</f>
        <v>September</v>
      </c>
      <c r="K7746" s="7">
        <f t="shared" si="241"/>
        <v>2019</v>
      </c>
      <c r="L7746" t="s">
        <v>4253</v>
      </c>
      <c r="M7746" t="s">
        <v>102</v>
      </c>
      <c r="N7746">
        <v>19140</v>
      </c>
      <c r="O7746">
        <v>682</v>
      </c>
      <c r="P7746" t="s">
        <v>319</v>
      </c>
      <c r="Q7746">
        <v>-463</v>
      </c>
      <c r="R7746">
        <v>4</v>
      </c>
      <c r="S7746" t="s">
        <v>104</v>
      </c>
      <c r="U7746">
        <v>-462.86</v>
      </c>
      <c r="V7746">
        <v>631</v>
      </c>
      <c r="W7746" t="s">
        <v>19</v>
      </c>
      <c r="X7746" s="5">
        <v>43808</v>
      </c>
      <c r="Y7746" t="s">
        <v>39</v>
      </c>
      <c r="Z7746" t="s">
        <v>105</v>
      </c>
      <c r="AA7746" t="s">
        <v>54</v>
      </c>
    </row>
    <row r="7747" spans="1:27" x14ac:dyDescent="0.3">
      <c r="A7747">
        <v>4</v>
      </c>
      <c r="B7747" t="s">
        <v>43</v>
      </c>
      <c r="C7747">
        <v>6</v>
      </c>
      <c r="D7747" t="s">
        <v>26</v>
      </c>
      <c r="E7747" t="s">
        <v>547</v>
      </c>
      <c r="F7747" t="s">
        <v>13</v>
      </c>
      <c r="G7747" t="s">
        <v>6946</v>
      </c>
      <c r="H7747" s="3">
        <v>0.7</v>
      </c>
      <c r="I7747" s="5">
        <v>43801</v>
      </c>
      <c r="J7747" s="5" t="str">
        <f t="shared" si="242"/>
        <v>September</v>
      </c>
      <c r="K7747" s="7">
        <f t="shared" ref="K7747:K7810" si="243">YEAR(I7747)</f>
        <v>2019</v>
      </c>
      <c r="L7747" t="s">
        <v>7604</v>
      </c>
      <c r="M7747" t="s">
        <v>16</v>
      </c>
      <c r="N7747">
        <v>33614</v>
      </c>
      <c r="O7747">
        <v>1309</v>
      </c>
      <c r="P7747" t="s">
        <v>1090</v>
      </c>
      <c r="Q7747">
        <v>-33</v>
      </c>
      <c r="R7747">
        <v>5</v>
      </c>
      <c r="S7747" t="s">
        <v>18</v>
      </c>
      <c r="U7747">
        <v>-33.479999999999997</v>
      </c>
      <c r="V7747">
        <v>46</v>
      </c>
      <c r="W7747" t="s">
        <v>76</v>
      </c>
      <c r="X7747" s="5">
        <v>43805</v>
      </c>
      <c r="Y7747" t="s">
        <v>39</v>
      </c>
      <c r="Z7747" t="s">
        <v>40</v>
      </c>
      <c r="AA7747" t="s">
        <v>54</v>
      </c>
    </row>
    <row r="7748" spans="1:27" x14ac:dyDescent="0.3">
      <c r="A7748">
        <v>2</v>
      </c>
      <c r="B7748" t="s">
        <v>43</v>
      </c>
      <c r="C7748">
        <v>3</v>
      </c>
      <c r="D7748" t="s">
        <v>50</v>
      </c>
      <c r="E7748" t="s">
        <v>832</v>
      </c>
      <c r="F7748" t="s">
        <v>13</v>
      </c>
      <c r="G7748" t="s">
        <v>880</v>
      </c>
      <c r="H7748" s="3">
        <v>0</v>
      </c>
      <c r="I7748" s="5">
        <v>43653</v>
      </c>
      <c r="J7748" s="5" t="str">
        <f t="shared" si="242"/>
        <v>September</v>
      </c>
      <c r="K7748" s="7">
        <f t="shared" si="243"/>
        <v>2019</v>
      </c>
      <c r="L7748" t="s">
        <v>6716</v>
      </c>
      <c r="M7748" t="s">
        <v>102</v>
      </c>
      <c r="N7748">
        <v>2886</v>
      </c>
      <c r="O7748">
        <v>890</v>
      </c>
      <c r="P7748" t="s">
        <v>4754</v>
      </c>
      <c r="Q7748">
        <v>93</v>
      </c>
      <c r="R7748">
        <v>4</v>
      </c>
      <c r="S7748" t="s">
        <v>104</v>
      </c>
      <c r="U7748">
        <v>93.24</v>
      </c>
      <c r="V7748">
        <v>252</v>
      </c>
      <c r="W7748" t="s">
        <v>33</v>
      </c>
      <c r="X7748" s="5">
        <v>43655</v>
      </c>
      <c r="Y7748" t="s">
        <v>20</v>
      </c>
      <c r="Z7748" t="s">
        <v>836</v>
      </c>
      <c r="AA7748" t="s">
        <v>113</v>
      </c>
    </row>
    <row r="7749" spans="1:27" x14ac:dyDescent="0.3">
      <c r="A7749">
        <v>4</v>
      </c>
      <c r="B7749" t="s">
        <v>25</v>
      </c>
      <c r="C7749">
        <v>3</v>
      </c>
      <c r="D7749" t="s">
        <v>26</v>
      </c>
      <c r="E7749" t="s">
        <v>1030</v>
      </c>
      <c r="F7749" t="s">
        <v>13</v>
      </c>
      <c r="G7749" t="s">
        <v>575</v>
      </c>
      <c r="H7749" s="3">
        <v>0</v>
      </c>
      <c r="I7749" s="5">
        <v>43794</v>
      </c>
      <c r="J7749" s="5" t="str">
        <f t="shared" si="242"/>
        <v>September</v>
      </c>
      <c r="K7749" s="7">
        <f t="shared" si="243"/>
        <v>2019</v>
      </c>
      <c r="L7749" t="s">
        <v>3564</v>
      </c>
      <c r="M7749" t="s">
        <v>16</v>
      </c>
      <c r="N7749">
        <v>30318</v>
      </c>
      <c r="O7749">
        <v>1655</v>
      </c>
      <c r="P7749" t="s">
        <v>855</v>
      </c>
      <c r="Q7749">
        <v>24</v>
      </c>
      <c r="R7749">
        <v>9</v>
      </c>
      <c r="S7749" t="s">
        <v>18</v>
      </c>
      <c r="U7749">
        <v>23.95</v>
      </c>
      <c r="V7749">
        <v>49</v>
      </c>
      <c r="W7749" t="s">
        <v>19</v>
      </c>
      <c r="X7749" s="5">
        <v>43798</v>
      </c>
      <c r="Y7749" t="s">
        <v>20</v>
      </c>
      <c r="Z7749" t="s">
        <v>761</v>
      </c>
      <c r="AA7749" t="s">
        <v>64</v>
      </c>
    </row>
    <row r="7750" spans="1:27" x14ac:dyDescent="0.3">
      <c r="A7750">
        <v>2</v>
      </c>
      <c r="B7750" t="s">
        <v>25</v>
      </c>
      <c r="C7750">
        <v>1</v>
      </c>
      <c r="D7750" t="s">
        <v>11</v>
      </c>
      <c r="E7750" t="s">
        <v>870</v>
      </c>
      <c r="F7750" t="s">
        <v>13</v>
      </c>
      <c r="G7750" t="s">
        <v>1374</v>
      </c>
      <c r="H7750" s="3">
        <v>0</v>
      </c>
      <c r="I7750" s="5">
        <v>43768</v>
      </c>
      <c r="J7750" s="5" t="str">
        <f t="shared" si="242"/>
        <v>September</v>
      </c>
      <c r="K7750" s="7">
        <f t="shared" si="243"/>
        <v>2019</v>
      </c>
      <c r="L7750" t="s">
        <v>6859</v>
      </c>
      <c r="M7750" t="s">
        <v>16</v>
      </c>
      <c r="N7750">
        <v>40475</v>
      </c>
      <c r="O7750">
        <v>1089</v>
      </c>
      <c r="P7750" t="s">
        <v>1716</v>
      </c>
      <c r="Q7750">
        <v>9</v>
      </c>
      <c r="R7750">
        <v>1</v>
      </c>
      <c r="S7750" t="s">
        <v>18</v>
      </c>
      <c r="U7750">
        <v>9.16</v>
      </c>
      <c r="V7750">
        <v>34</v>
      </c>
      <c r="W7750" t="s">
        <v>76</v>
      </c>
      <c r="X7750" s="5">
        <v>43770</v>
      </c>
      <c r="Y7750" t="s">
        <v>130</v>
      </c>
      <c r="Z7750" t="s">
        <v>21</v>
      </c>
      <c r="AA7750" t="s">
        <v>24</v>
      </c>
    </row>
    <row r="7751" spans="1:27" x14ac:dyDescent="0.3">
      <c r="A7751">
        <v>2</v>
      </c>
      <c r="B7751" t="s">
        <v>25</v>
      </c>
      <c r="C7751">
        <v>1</v>
      </c>
      <c r="D7751" t="s">
        <v>26</v>
      </c>
      <c r="E7751" t="s">
        <v>870</v>
      </c>
      <c r="F7751" t="s">
        <v>13</v>
      </c>
      <c r="G7751" t="s">
        <v>1374</v>
      </c>
      <c r="H7751" s="3">
        <v>0</v>
      </c>
      <c r="I7751" s="5">
        <v>43768</v>
      </c>
      <c r="J7751" s="5" t="str">
        <f t="shared" si="242"/>
        <v>September</v>
      </c>
      <c r="K7751" s="7">
        <f t="shared" si="243"/>
        <v>2019</v>
      </c>
      <c r="L7751" t="s">
        <v>6859</v>
      </c>
      <c r="M7751" t="s">
        <v>16</v>
      </c>
      <c r="N7751">
        <v>40475</v>
      </c>
      <c r="O7751">
        <v>71</v>
      </c>
      <c r="P7751" t="s">
        <v>8173</v>
      </c>
      <c r="Q7751">
        <v>11</v>
      </c>
      <c r="R7751">
        <v>2</v>
      </c>
      <c r="S7751" t="s">
        <v>18</v>
      </c>
      <c r="U7751">
        <v>10.52</v>
      </c>
      <c r="V7751">
        <v>35</v>
      </c>
      <c r="W7751" t="s">
        <v>76</v>
      </c>
      <c r="X7751" s="5">
        <v>43770</v>
      </c>
      <c r="Y7751" t="s">
        <v>130</v>
      </c>
      <c r="Z7751" t="s">
        <v>21</v>
      </c>
      <c r="AA7751" t="s">
        <v>356</v>
      </c>
    </row>
    <row r="7752" spans="1:27" x14ac:dyDescent="0.3">
      <c r="A7752">
        <v>2</v>
      </c>
      <c r="B7752" t="s">
        <v>25</v>
      </c>
      <c r="C7752">
        <v>1</v>
      </c>
      <c r="D7752" t="s">
        <v>26</v>
      </c>
      <c r="E7752" t="s">
        <v>870</v>
      </c>
      <c r="F7752" t="s">
        <v>13</v>
      </c>
      <c r="G7752" t="s">
        <v>1374</v>
      </c>
      <c r="H7752" s="3">
        <v>0</v>
      </c>
      <c r="I7752" s="5">
        <v>43768</v>
      </c>
      <c r="J7752" s="5" t="str">
        <f t="shared" si="242"/>
        <v>September</v>
      </c>
      <c r="K7752" s="7">
        <f t="shared" si="243"/>
        <v>2019</v>
      </c>
      <c r="L7752" t="s">
        <v>6859</v>
      </c>
      <c r="M7752" t="s">
        <v>16</v>
      </c>
      <c r="N7752">
        <v>40475</v>
      </c>
      <c r="O7752">
        <v>575</v>
      </c>
      <c r="P7752" t="s">
        <v>1071</v>
      </c>
      <c r="Q7752">
        <v>4</v>
      </c>
      <c r="R7752">
        <v>7</v>
      </c>
      <c r="S7752" t="s">
        <v>18</v>
      </c>
      <c r="U7752">
        <v>4.24</v>
      </c>
      <c r="V7752">
        <v>106</v>
      </c>
      <c r="W7752" t="s">
        <v>76</v>
      </c>
      <c r="X7752" s="5">
        <v>43770</v>
      </c>
      <c r="Y7752" t="s">
        <v>130</v>
      </c>
      <c r="Z7752" t="s">
        <v>21</v>
      </c>
      <c r="AA7752" t="s">
        <v>42</v>
      </c>
    </row>
    <row r="7753" spans="1:27" x14ac:dyDescent="0.3">
      <c r="A7753">
        <v>2</v>
      </c>
      <c r="B7753" t="s">
        <v>25</v>
      </c>
      <c r="C7753">
        <v>1</v>
      </c>
      <c r="D7753" t="s">
        <v>26</v>
      </c>
      <c r="E7753" t="s">
        <v>870</v>
      </c>
      <c r="F7753" t="s">
        <v>13</v>
      </c>
      <c r="G7753" t="s">
        <v>1374</v>
      </c>
      <c r="H7753" s="3">
        <v>0</v>
      </c>
      <c r="I7753" s="5">
        <v>43768</v>
      </c>
      <c r="J7753" s="5" t="str">
        <f t="shared" si="242"/>
        <v>September</v>
      </c>
      <c r="K7753" s="7">
        <f t="shared" si="243"/>
        <v>2019</v>
      </c>
      <c r="L7753" t="s">
        <v>6859</v>
      </c>
      <c r="M7753" t="s">
        <v>16</v>
      </c>
      <c r="N7753">
        <v>40475</v>
      </c>
      <c r="O7753">
        <v>1462</v>
      </c>
      <c r="P7753" t="s">
        <v>3332</v>
      </c>
      <c r="Q7753">
        <v>14</v>
      </c>
      <c r="R7753">
        <v>8</v>
      </c>
      <c r="S7753" t="s">
        <v>18</v>
      </c>
      <c r="U7753">
        <v>14.4</v>
      </c>
      <c r="V7753">
        <v>30</v>
      </c>
      <c r="W7753" t="s">
        <v>76</v>
      </c>
      <c r="X7753" s="5">
        <v>43770</v>
      </c>
      <c r="Y7753" t="s">
        <v>130</v>
      </c>
      <c r="Z7753" t="s">
        <v>21</v>
      </c>
      <c r="AA7753" t="s">
        <v>35</v>
      </c>
    </row>
    <row r="7754" spans="1:27" x14ac:dyDescent="0.3">
      <c r="A7754">
        <v>4</v>
      </c>
      <c r="B7754" t="s">
        <v>43</v>
      </c>
      <c r="C7754">
        <v>6</v>
      </c>
      <c r="D7754" t="s">
        <v>26</v>
      </c>
      <c r="E7754" t="s">
        <v>2135</v>
      </c>
      <c r="F7754" t="s">
        <v>13</v>
      </c>
      <c r="G7754" t="s">
        <v>5778</v>
      </c>
      <c r="H7754" s="3">
        <v>0</v>
      </c>
      <c r="I7754" s="5">
        <v>43816</v>
      </c>
      <c r="J7754" s="5" t="str">
        <f t="shared" si="242"/>
        <v>September</v>
      </c>
      <c r="K7754" s="7">
        <f t="shared" si="243"/>
        <v>2019</v>
      </c>
      <c r="L7754" t="s">
        <v>6193</v>
      </c>
      <c r="M7754" t="s">
        <v>73</v>
      </c>
      <c r="N7754">
        <v>54703</v>
      </c>
      <c r="O7754">
        <v>101</v>
      </c>
      <c r="P7754" t="s">
        <v>3361</v>
      </c>
      <c r="Q7754">
        <v>8</v>
      </c>
      <c r="R7754">
        <v>2</v>
      </c>
      <c r="S7754" t="s">
        <v>75</v>
      </c>
      <c r="U7754">
        <v>8.4700000000000006</v>
      </c>
      <c r="V7754">
        <v>33</v>
      </c>
      <c r="W7754" t="s">
        <v>33</v>
      </c>
      <c r="X7754" s="5">
        <v>43820</v>
      </c>
      <c r="Y7754" t="s">
        <v>39</v>
      </c>
      <c r="Z7754" t="s">
        <v>82</v>
      </c>
      <c r="AA7754" t="s">
        <v>42</v>
      </c>
    </row>
    <row r="7755" spans="1:27" x14ac:dyDescent="0.3">
      <c r="A7755">
        <v>5</v>
      </c>
      <c r="B7755" t="s">
        <v>43</v>
      </c>
      <c r="C7755">
        <v>6</v>
      </c>
      <c r="D7755" t="s">
        <v>26</v>
      </c>
      <c r="E7755" t="s">
        <v>364</v>
      </c>
      <c r="F7755" t="s">
        <v>13</v>
      </c>
      <c r="G7755" t="s">
        <v>365</v>
      </c>
      <c r="H7755" s="3">
        <v>0</v>
      </c>
      <c r="I7755" s="5">
        <v>43821</v>
      </c>
      <c r="J7755" s="5" t="str">
        <f t="shared" si="242"/>
        <v>September</v>
      </c>
      <c r="K7755" s="7">
        <f t="shared" si="243"/>
        <v>2019</v>
      </c>
      <c r="L7755" t="s">
        <v>366</v>
      </c>
      <c r="M7755" t="s">
        <v>73</v>
      </c>
      <c r="N7755">
        <v>64055</v>
      </c>
      <c r="O7755">
        <v>1424</v>
      </c>
      <c r="P7755" t="s">
        <v>367</v>
      </c>
      <c r="Q7755">
        <v>218</v>
      </c>
      <c r="R7755">
        <v>3</v>
      </c>
      <c r="S7755" t="s">
        <v>75</v>
      </c>
      <c r="U7755">
        <v>218.25</v>
      </c>
      <c r="V7755">
        <v>839</v>
      </c>
      <c r="W7755" t="s">
        <v>19</v>
      </c>
      <c r="X7755" s="5">
        <v>43826</v>
      </c>
      <c r="Y7755" t="s">
        <v>39</v>
      </c>
      <c r="Z7755" t="s">
        <v>368</v>
      </c>
      <c r="AA7755" t="s">
        <v>56</v>
      </c>
    </row>
    <row r="7756" spans="1:27" x14ac:dyDescent="0.3">
      <c r="A7756">
        <v>2</v>
      </c>
      <c r="B7756" t="s">
        <v>25</v>
      </c>
      <c r="C7756">
        <v>1</v>
      </c>
      <c r="D7756" t="s">
        <v>26</v>
      </c>
      <c r="E7756" t="s">
        <v>65</v>
      </c>
      <c r="F7756" t="s">
        <v>13</v>
      </c>
      <c r="G7756" t="s">
        <v>5794</v>
      </c>
      <c r="H7756" s="3">
        <v>0</v>
      </c>
      <c r="I7756" s="5">
        <v>43568</v>
      </c>
      <c r="J7756" s="5" t="str">
        <f t="shared" si="242"/>
        <v>September</v>
      </c>
      <c r="K7756" s="7">
        <f t="shared" si="243"/>
        <v>2019</v>
      </c>
      <c r="L7756" t="s">
        <v>5939</v>
      </c>
      <c r="M7756" t="s">
        <v>30</v>
      </c>
      <c r="N7756">
        <v>98105</v>
      </c>
      <c r="O7756">
        <v>1839</v>
      </c>
      <c r="P7756" t="s">
        <v>555</v>
      </c>
      <c r="Q7756">
        <v>2</v>
      </c>
      <c r="R7756">
        <v>1</v>
      </c>
      <c r="S7756" t="s">
        <v>32</v>
      </c>
      <c r="U7756">
        <v>2.38</v>
      </c>
      <c r="V7756">
        <v>5</v>
      </c>
      <c r="W7756" t="s">
        <v>33</v>
      </c>
      <c r="X7756" s="5">
        <v>43570</v>
      </c>
      <c r="Y7756" t="s">
        <v>130</v>
      </c>
      <c r="Z7756" t="s">
        <v>69</v>
      </c>
      <c r="AA7756" t="s">
        <v>64</v>
      </c>
    </row>
    <row r="7757" spans="1:27" x14ac:dyDescent="0.3">
      <c r="A7757">
        <v>2</v>
      </c>
      <c r="B7757" t="s">
        <v>25</v>
      </c>
      <c r="C7757">
        <v>1</v>
      </c>
      <c r="D7757" t="s">
        <v>26</v>
      </c>
      <c r="E7757" t="s">
        <v>65</v>
      </c>
      <c r="F7757" t="s">
        <v>13</v>
      </c>
      <c r="G7757" t="s">
        <v>5794</v>
      </c>
      <c r="H7757" s="3">
        <v>0.2</v>
      </c>
      <c r="I7757" s="5">
        <v>43568</v>
      </c>
      <c r="J7757" s="5" t="str">
        <f t="shared" si="242"/>
        <v>September</v>
      </c>
      <c r="K7757" s="7">
        <f t="shared" si="243"/>
        <v>2019</v>
      </c>
      <c r="L7757" t="s">
        <v>5939</v>
      </c>
      <c r="M7757" t="s">
        <v>30</v>
      </c>
      <c r="N7757">
        <v>98105</v>
      </c>
      <c r="O7757">
        <v>686</v>
      </c>
      <c r="P7757" t="s">
        <v>3160</v>
      </c>
      <c r="Q7757">
        <v>302</v>
      </c>
      <c r="R7757">
        <v>5</v>
      </c>
      <c r="S7757" t="s">
        <v>32</v>
      </c>
      <c r="U7757">
        <v>302.37</v>
      </c>
      <c r="V7757">
        <v>896</v>
      </c>
      <c r="W7757" t="s">
        <v>33</v>
      </c>
      <c r="X7757" s="5">
        <v>43570</v>
      </c>
      <c r="Y7757" t="s">
        <v>130</v>
      </c>
      <c r="Z7757" t="s">
        <v>69</v>
      </c>
      <c r="AA7757" t="s">
        <v>54</v>
      </c>
    </row>
    <row r="7758" spans="1:27" x14ac:dyDescent="0.3">
      <c r="A7758">
        <v>7</v>
      </c>
      <c r="B7758" t="s">
        <v>25</v>
      </c>
      <c r="C7758">
        <v>6</v>
      </c>
      <c r="D7758" t="s">
        <v>50</v>
      </c>
      <c r="E7758" t="s">
        <v>241</v>
      </c>
      <c r="F7758" t="s">
        <v>13</v>
      </c>
      <c r="G7758" t="s">
        <v>242</v>
      </c>
      <c r="H7758" s="3">
        <v>0</v>
      </c>
      <c r="I7758" s="5">
        <v>43764</v>
      </c>
      <c r="J7758" s="5" t="str">
        <f t="shared" si="242"/>
        <v>September</v>
      </c>
      <c r="K7758" s="7">
        <f t="shared" si="243"/>
        <v>2019</v>
      </c>
      <c r="L7758" t="s">
        <v>243</v>
      </c>
      <c r="M7758" t="s">
        <v>73</v>
      </c>
      <c r="N7758">
        <v>55901</v>
      </c>
      <c r="O7758">
        <v>1019</v>
      </c>
      <c r="P7758" t="s">
        <v>244</v>
      </c>
      <c r="Q7758">
        <v>7</v>
      </c>
      <c r="R7758">
        <v>1</v>
      </c>
      <c r="S7758" t="s">
        <v>75</v>
      </c>
      <c r="U7758">
        <v>6.8</v>
      </c>
      <c r="V7758">
        <v>20</v>
      </c>
      <c r="W7758" t="s">
        <v>19</v>
      </c>
      <c r="X7758" s="5">
        <v>43771</v>
      </c>
      <c r="Y7758" t="s">
        <v>39</v>
      </c>
      <c r="Z7758" t="s">
        <v>151</v>
      </c>
      <c r="AA7758" t="s">
        <v>113</v>
      </c>
    </row>
    <row r="7759" spans="1:27" x14ac:dyDescent="0.3">
      <c r="A7759">
        <v>7</v>
      </c>
      <c r="B7759" t="s">
        <v>25</v>
      </c>
      <c r="C7759">
        <v>6</v>
      </c>
      <c r="D7759" t="s">
        <v>26</v>
      </c>
      <c r="E7759" t="s">
        <v>241</v>
      </c>
      <c r="F7759" t="s">
        <v>13</v>
      </c>
      <c r="G7759" t="s">
        <v>242</v>
      </c>
      <c r="H7759" s="3">
        <v>0</v>
      </c>
      <c r="I7759" s="5">
        <v>43764</v>
      </c>
      <c r="J7759" s="5" t="str">
        <f t="shared" si="242"/>
        <v>September</v>
      </c>
      <c r="K7759" s="7">
        <f t="shared" si="243"/>
        <v>2019</v>
      </c>
      <c r="L7759" t="s">
        <v>243</v>
      </c>
      <c r="M7759" t="s">
        <v>73</v>
      </c>
      <c r="N7759">
        <v>55901</v>
      </c>
      <c r="O7759">
        <v>222</v>
      </c>
      <c r="P7759" t="s">
        <v>245</v>
      </c>
      <c r="Q7759">
        <v>3</v>
      </c>
      <c r="R7759">
        <v>2</v>
      </c>
      <c r="S7759" t="s">
        <v>75</v>
      </c>
      <c r="U7759">
        <v>2.96</v>
      </c>
      <c r="V7759">
        <v>6</v>
      </c>
      <c r="W7759" t="s">
        <v>19</v>
      </c>
      <c r="X7759" s="5">
        <v>43771</v>
      </c>
      <c r="Y7759" t="s">
        <v>39</v>
      </c>
      <c r="Z7759" t="s">
        <v>151</v>
      </c>
      <c r="AA7759" t="s">
        <v>35</v>
      </c>
    </row>
    <row r="7760" spans="1:27" x14ac:dyDescent="0.3">
      <c r="A7760">
        <v>4</v>
      </c>
      <c r="B7760" t="s">
        <v>43</v>
      </c>
      <c r="C7760">
        <v>6</v>
      </c>
      <c r="D7760" t="s">
        <v>26</v>
      </c>
      <c r="E7760" t="s">
        <v>171</v>
      </c>
      <c r="F7760" t="s">
        <v>13</v>
      </c>
      <c r="G7760" t="s">
        <v>7290</v>
      </c>
      <c r="H7760" s="3">
        <v>0</v>
      </c>
      <c r="I7760" s="5">
        <v>43795</v>
      </c>
      <c r="J7760" s="5" t="str">
        <f t="shared" si="242"/>
        <v>September</v>
      </c>
      <c r="K7760" s="7">
        <f t="shared" si="243"/>
        <v>2019</v>
      </c>
      <c r="L7760" t="s">
        <v>7504</v>
      </c>
      <c r="M7760" t="s">
        <v>102</v>
      </c>
      <c r="N7760">
        <v>10009</v>
      </c>
      <c r="O7760">
        <v>336</v>
      </c>
      <c r="P7760" t="s">
        <v>2784</v>
      </c>
      <c r="Q7760">
        <v>15</v>
      </c>
      <c r="R7760">
        <v>7</v>
      </c>
      <c r="S7760" t="s">
        <v>104</v>
      </c>
      <c r="U7760">
        <v>14.68</v>
      </c>
      <c r="V7760">
        <v>59</v>
      </c>
      <c r="W7760" t="s">
        <v>76</v>
      </c>
      <c r="X7760" s="5">
        <v>43799</v>
      </c>
      <c r="Y7760" t="s">
        <v>39</v>
      </c>
      <c r="Z7760" t="s">
        <v>175</v>
      </c>
      <c r="AA7760" t="s">
        <v>56</v>
      </c>
    </row>
    <row r="7761" spans="1:27" x14ac:dyDescent="0.3">
      <c r="A7761">
        <v>4</v>
      </c>
      <c r="B7761" t="s">
        <v>43</v>
      </c>
      <c r="C7761">
        <v>6</v>
      </c>
      <c r="D7761" t="s">
        <v>26</v>
      </c>
      <c r="E7761" t="s">
        <v>171</v>
      </c>
      <c r="F7761" t="s">
        <v>13</v>
      </c>
      <c r="G7761" t="s">
        <v>7290</v>
      </c>
      <c r="H7761" s="3">
        <v>0.2</v>
      </c>
      <c r="I7761" s="5">
        <v>43795</v>
      </c>
      <c r="J7761" s="5" t="str">
        <f t="shared" si="242"/>
        <v>September</v>
      </c>
      <c r="K7761" s="7">
        <f t="shared" si="243"/>
        <v>2019</v>
      </c>
      <c r="L7761" t="s">
        <v>7504</v>
      </c>
      <c r="M7761" t="s">
        <v>102</v>
      </c>
      <c r="N7761">
        <v>10009</v>
      </c>
      <c r="O7761">
        <v>328</v>
      </c>
      <c r="P7761" t="s">
        <v>3252</v>
      </c>
      <c r="Q7761">
        <v>33</v>
      </c>
      <c r="R7761">
        <v>4</v>
      </c>
      <c r="S7761" t="s">
        <v>104</v>
      </c>
      <c r="U7761">
        <v>32.67</v>
      </c>
      <c r="V7761">
        <v>93</v>
      </c>
      <c r="W7761" t="s">
        <v>76</v>
      </c>
      <c r="X7761" s="5">
        <v>43799</v>
      </c>
      <c r="Y7761" t="s">
        <v>39</v>
      </c>
      <c r="Z7761" t="s">
        <v>175</v>
      </c>
      <c r="AA7761" t="s">
        <v>54</v>
      </c>
    </row>
    <row r="7762" spans="1:27" x14ac:dyDescent="0.3">
      <c r="A7762">
        <v>5</v>
      </c>
      <c r="B7762" t="s">
        <v>43</v>
      </c>
      <c r="C7762">
        <v>6</v>
      </c>
      <c r="D7762" t="s">
        <v>11</v>
      </c>
      <c r="E7762" t="s">
        <v>1550</v>
      </c>
      <c r="F7762" t="s">
        <v>13</v>
      </c>
      <c r="G7762" t="s">
        <v>5612</v>
      </c>
      <c r="H7762" s="3">
        <v>0</v>
      </c>
      <c r="I7762" s="5">
        <v>43777</v>
      </c>
      <c r="J7762" s="5" t="str">
        <f t="shared" si="242"/>
        <v>September</v>
      </c>
      <c r="K7762" s="7">
        <f t="shared" si="243"/>
        <v>2019</v>
      </c>
      <c r="L7762" t="s">
        <v>5613</v>
      </c>
      <c r="M7762" t="s">
        <v>102</v>
      </c>
      <c r="N7762">
        <v>21215</v>
      </c>
      <c r="O7762">
        <v>878</v>
      </c>
      <c r="P7762" t="s">
        <v>2302</v>
      </c>
      <c r="Q7762">
        <v>112</v>
      </c>
      <c r="R7762">
        <v>10</v>
      </c>
      <c r="S7762" t="s">
        <v>104</v>
      </c>
      <c r="U7762">
        <v>112.42</v>
      </c>
      <c r="V7762">
        <v>274</v>
      </c>
      <c r="W7762" t="s">
        <v>33</v>
      </c>
      <c r="X7762" s="5">
        <v>43782</v>
      </c>
      <c r="Y7762" t="s">
        <v>39</v>
      </c>
      <c r="Z7762" t="s">
        <v>1549</v>
      </c>
      <c r="AA7762" t="s">
        <v>47</v>
      </c>
    </row>
    <row r="7763" spans="1:27" x14ac:dyDescent="0.3">
      <c r="A7763">
        <v>4</v>
      </c>
      <c r="B7763" t="s">
        <v>43</v>
      </c>
      <c r="C7763">
        <v>6</v>
      </c>
      <c r="D7763" t="s">
        <v>11</v>
      </c>
      <c r="E7763" t="s">
        <v>192</v>
      </c>
      <c r="F7763" t="s">
        <v>13</v>
      </c>
      <c r="G7763" t="s">
        <v>5395</v>
      </c>
      <c r="H7763" s="3">
        <v>0.6</v>
      </c>
      <c r="I7763" s="5">
        <v>43603</v>
      </c>
      <c r="J7763" s="5" t="str">
        <f t="shared" si="242"/>
        <v>September</v>
      </c>
      <c r="K7763" s="7">
        <f t="shared" si="243"/>
        <v>2019</v>
      </c>
      <c r="L7763" t="s">
        <v>5538</v>
      </c>
      <c r="M7763" t="s">
        <v>73</v>
      </c>
      <c r="N7763">
        <v>60653</v>
      </c>
      <c r="O7763">
        <v>393</v>
      </c>
      <c r="P7763" t="s">
        <v>679</v>
      </c>
      <c r="Q7763">
        <v>-1</v>
      </c>
      <c r="R7763">
        <v>1</v>
      </c>
      <c r="S7763" t="s">
        <v>75</v>
      </c>
      <c r="U7763">
        <v>-0.99</v>
      </c>
      <c r="V7763">
        <v>2</v>
      </c>
      <c r="W7763" t="s">
        <v>33</v>
      </c>
      <c r="X7763" s="5">
        <v>43607</v>
      </c>
      <c r="Y7763" t="s">
        <v>39</v>
      </c>
      <c r="Z7763" t="s">
        <v>139</v>
      </c>
      <c r="AA7763" t="s">
        <v>47</v>
      </c>
    </row>
    <row r="7764" spans="1:27" x14ac:dyDescent="0.3">
      <c r="A7764">
        <v>4</v>
      </c>
      <c r="B7764" t="s">
        <v>43</v>
      </c>
      <c r="C7764">
        <v>6</v>
      </c>
      <c r="D7764" t="s">
        <v>11</v>
      </c>
      <c r="E7764" t="s">
        <v>192</v>
      </c>
      <c r="F7764" t="s">
        <v>13</v>
      </c>
      <c r="G7764" t="s">
        <v>5395</v>
      </c>
      <c r="H7764" s="3">
        <v>0.6</v>
      </c>
      <c r="I7764" s="5">
        <v>43603</v>
      </c>
      <c r="J7764" s="5" t="str">
        <f t="shared" si="242"/>
        <v>September</v>
      </c>
      <c r="K7764" s="7">
        <f t="shared" si="243"/>
        <v>2019</v>
      </c>
      <c r="L7764" t="s">
        <v>5538</v>
      </c>
      <c r="M7764" t="s">
        <v>73</v>
      </c>
      <c r="N7764">
        <v>60653</v>
      </c>
      <c r="O7764">
        <v>673</v>
      </c>
      <c r="P7764" t="s">
        <v>1511</v>
      </c>
      <c r="Q7764">
        <v>-10</v>
      </c>
      <c r="R7764">
        <v>3</v>
      </c>
      <c r="S7764" t="s">
        <v>75</v>
      </c>
      <c r="U7764">
        <v>-10.17</v>
      </c>
      <c r="V7764">
        <v>23</v>
      </c>
      <c r="W7764" t="s">
        <v>33</v>
      </c>
      <c r="X7764" s="5">
        <v>43607</v>
      </c>
      <c r="Y7764" t="s">
        <v>39</v>
      </c>
      <c r="Z7764" t="s">
        <v>139</v>
      </c>
      <c r="AA7764" t="s">
        <v>47</v>
      </c>
    </row>
    <row r="7765" spans="1:27" x14ac:dyDescent="0.3">
      <c r="A7765">
        <v>3</v>
      </c>
      <c r="B7765" t="s">
        <v>25</v>
      </c>
      <c r="C7765">
        <v>1</v>
      </c>
      <c r="D7765" t="s">
        <v>26</v>
      </c>
      <c r="E7765" t="s">
        <v>305</v>
      </c>
      <c r="F7765" t="s">
        <v>13</v>
      </c>
      <c r="G7765" t="s">
        <v>758</v>
      </c>
      <c r="H7765" s="3">
        <v>0</v>
      </c>
      <c r="I7765" s="5">
        <v>43532</v>
      </c>
      <c r="J7765" s="5" t="str">
        <f t="shared" si="242"/>
        <v>September</v>
      </c>
      <c r="K7765" s="7">
        <f t="shared" si="243"/>
        <v>2019</v>
      </c>
      <c r="L7765" t="s">
        <v>759</v>
      </c>
      <c r="M7765" t="s">
        <v>16</v>
      </c>
      <c r="N7765">
        <v>31907</v>
      </c>
      <c r="O7765">
        <v>293</v>
      </c>
      <c r="P7765" t="s">
        <v>760</v>
      </c>
      <c r="Q7765">
        <v>168</v>
      </c>
      <c r="R7765">
        <v>8</v>
      </c>
      <c r="S7765" t="s">
        <v>18</v>
      </c>
      <c r="U7765">
        <v>168.44</v>
      </c>
      <c r="V7765">
        <v>648</v>
      </c>
      <c r="W7765" t="s">
        <v>33</v>
      </c>
      <c r="X7765" s="5">
        <v>43535</v>
      </c>
      <c r="Y7765" t="s">
        <v>130</v>
      </c>
      <c r="Z7765" t="s">
        <v>761</v>
      </c>
      <c r="AA7765" t="s">
        <v>56</v>
      </c>
    </row>
    <row r="7766" spans="1:27" x14ac:dyDescent="0.3">
      <c r="A7766">
        <v>3</v>
      </c>
      <c r="B7766" t="s">
        <v>25</v>
      </c>
      <c r="C7766">
        <v>1</v>
      </c>
      <c r="D7766" t="s">
        <v>26</v>
      </c>
      <c r="E7766" t="s">
        <v>305</v>
      </c>
      <c r="F7766" t="s">
        <v>13</v>
      </c>
      <c r="G7766" t="s">
        <v>758</v>
      </c>
      <c r="H7766" s="3">
        <v>0</v>
      </c>
      <c r="I7766" s="5">
        <v>43532</v>
      </c>
      <c r="J7766" s="5" t="str">
        <f t="shared" si="242"/>
        <v>September</v>
      </c>
      <c r="K7766" s="7">
        <f t="shared" si="243"/>
        <v>2019</v>
      </c>
      <c r="L7766" t="s">
        <v>759</v>
      </c>
      <c r="M7766" t="s">
        <v>16</v>
      </c>
      <c r="N7766">
        <v>31907</v>
      </c>
      <c r="O7766">
        <v>232</v>
      </c>
      <c r="P7766" t="s">
        <v>8169</v>
      </c>
      <c r="Q7766">
        <v>10</v>
      </c>
      <c r="R7766">
        <v>2</v>
      </c>
      <c r="S7766" t="s">
        <v>18</v>
      </c>
      <c r="U7766">
        <v>9.94</v>
      </c>
      <c r="V7766">
        <v>21</v>
      </c>
      <c r="W7766" t="s">
        <v>33</v>
      </c>
      <c r="X7766" s="5">
        <v>43535</v>
      </c>
      <c r="Y7766" t="s">
        <v>130</v>
      </c>
      <c r="Z7766" t="s">
        <v>761</v>
      </c>
      <c r="AA7766" t="s">
        <v>35</v>
      </c>
    </row>
    <row r="7767" spans="1:27" x14ac:dyDescent="0.3">
      <c r="A7767">
        <v>2</v>
      </c>
      <c r="B7767" t="s">
        <v>43</v>
      </c>
      <c r="C7767">
        <v>3</v>
      </c>
      <c r="D7767" t="s">
        <v>11</v>
      </c>
      <c r="E7767" t="s">
        <v>209</v>
      </c>
      <c r="F7767" t="s">
        <v>13</v>
      </c>
      <c r="G7767" t="s">
        <v>884</v>
      </c>
      <c r="H7767" s="3">
        <v>0</v>
      </c>
      <c r="I7767" s="5">
        <v>43698</v>
      </c>
      <c r="J7767" s="5" t="str">
        <f t="shared" si="242"/>
        <v>September</v>
      </c>
      <c r="K7767" s="7">
        <f t="shared" si="243"/>
        <v>2019</v>
      </c>
      <c r="L7767" t="s">
        <v>885</v>
      </c>
      <c r="M7767" t="s">
        <v>16</v>
      </c>
      <c r="N7767">
        <v>39212</v>
      </c>
      <c r="O7767">
        <v>842</v>
      </c>
      <c r="P7767" t="s">
        <v>886</v>
      </c>
      <c r="Q7767">
        <v>225</v>
      </c>
      <c r="R7767">
        <v>4</v>
      </c>
      <c r="S7767" t="s">
        <v>18</v>
      </c>
      <c r="U7767">
        <v>225.26</v>
      </c>
      <c r="V7767">
        <v>866</v>
      </c>
      <c r="W7767" t="s">
        <v>19</v>
      </c>
      <c r="X7767" s="5">
        <v>43700</v>
      </c>
      <c r="Y7767" t="s">
        <v>20</v>
      </c>
      <c r="Z7767" t="s">
        <v>887</v>
      </c>
      <c r="AA7767" t="s">
        <v>24</v>
      </c>
    </row>
    <row r="7768" spans="1:27" x14ac:dyDescent="0.3">
      <c r="A7768">
        <v>6</v>
      </c>
      <c r="B7768" t="s">
        <v>10</v>
      </c>
      <c r="C7768">
        <v>6</v>
      </c>
      <c r="D7768" t="s">
        <v>26</v>
      </c>
      <c r="E7768" t="s">
        <v>27</v>
      </c>
      <c r="F7768" t="s">
        <v>13</v>
      </c>
      <c r="G7768" t="s">
        <v>5274</v>
      </c>
      <c r="H7768" s="3">
        <v>0.2</v>
      </c>
      <c r="I7768" s="5">
        <v>43526</v>
      </c>
      <c r="J7768" s="5" t="str">
        <f t="shared" si="242"/>
        <v>September</v>
      </c>
      <c r="K7768" s="7">
        <f t="shared" si="243"/>
        <v>2019</v>
      </c>
      <c r="L7768" t="s">
        <v>8027</v>
      </c>
      <c r="M7768" t="s">
        <v>30</v>
      </c>
      <c r="N7768">
        <v>90008</v>
      </c>
      <c r="O7768">
        <v>422</v>
      </c>
      <c r="P7768" t="s">
        <v>3529</v>
      </c>
      <c r="Q7768">
        <v>34</v>
      </c>
      <c r="R7768">
        <v>2</v>
      </c>
      <c r="S7768" t="s">
        <v>32</v>
      </c>
      <c r="T7768" t="s">
        <v>92</v>
      </c>
      <c r="U7768">
        <v>33.64</v>
      </c>
      <c r="V7768">
        <v>108</v>
      </c>
      <c r="W7768" t="s">
        <v>33</v>
      </c>
      <c r="X7768" s="5">
        <v>43532</v>
      </c>
      <c r="Y7768" t="s">
        <v>39</v>
      </c>
      <c r="Z7768" t="s">
        <v>34</v>
      </c>
      <c r="AA7768" t="s">
        <v>54</v>
      </c>
    </row>
    <row r="7769" spans="1:27" x14ac:dyDescent="0.3">
      <c r="A7769">
        <v>3</v>
      </c>
      <c r="B7769" t="s">
        <v>25</v>
      </c>
      <c r="C7769">
        <v>1</v>
      </c>
      <c r="D7769" t="s">
        <v>26</v>
      </c>
      <c r="E7769" t="s">
        <v>667</v>
      </c>
      <c r="F7769" t="s">
        <v>13</v>
      </c>
      <c r="G7769" t="s">
        <v>6860</v>
      </c>
      <c r="H7769" s="3">
        <v>0.7</v>
      </c>
      <c r="I7769" s="5">
        <v>43676</v>
      </c>
      <c r="J7769" s="5" t="str">
        <f t="shared" si="242"/>
        <v>September</v>
      </c>
      <c r="K7769" s="7">
        <f t="shared" si="243"/>
        <v>2019</v>
      </c>
      <c r="L7769" t="s">
        <v>7245</v>
      </c>
      <c r="M7769" t="s">
        <v>102</v>
      </c>
      <c r="N7769">
        <v>44107</v>
      </c>
      <c r="O7769">
        <v>704</v>
      </c>
      <c r="P7769" t="s">
        <v>3180</v>
      </c>
      <c r="Q7769">
        <v>-54</v>
      </c>
      <c r="R7769">
        <v>4</v>
      </c>
      <c r="S7769" t="s">
        <v>104</v>
      </c>
      <c r="U7769">
        <v>-53.74</v>
      </c>
      <c r="V7769">
        <v>77</v>
      </c>
      <c r="W7769" t="s">
        <v>76</v>
      </c>
      <c r="X7769" s="5">
        <v>43679</v>
      </c>
      <c r="Y7769" t="s">
        <v>130</v>
      </c>
      <c r="Z7769" t="s">
        <v>309</v>
      </c>
      <c r="AA7769" t="s">
        <v>54</v>
      </c>
    </row>
    <row r="7770" spans="1:27" x14ac:dyDescent="0.3">
      <c r="A7770">
        <v>5</v>
      </c>
      <c r="B7770" t="s">
        <v>43</v>
      </c>
      <c r="C7770">
        <v>6</v>
      </c>
      <c r="D7770" t="s">
        <v>26</v>
      </c>
      <c r="E7770" t="s">
        <v>2026</v>
      </c>
      <c r="F7770" t="s">
        <v>13</v>
      </c>
      <c r="G7770" t="s">
        <v>6098</v>
      </c>
      <c r="H7770" s="3">
        <v>0.2</v>
      </c>
      <c r="I7770" s="5">
        <v>43534</v>
      </c>
      <c r="J7770" s="5" t="str">
        <f t="shared" si="242"/>
        <v>September</v>
      </c>
      <c r="K7770" s="7">
        <f t="shared" si="243"/>
        <v>2019</v>
      </c>
      <c r="L7770" t="s">
        <v>6490</v>
      </c>
      <c r="M7770" t="s">
        <v>16</v>
      </c>
      <c r="N7770">
        <v>27604</v>
      </c>
      <c r="O7770">
        <v>614</v>
      </c>
      <c r="P7770" t="s">
        <v>3979</v>
      </c>
      <c r="Q7770">
        <v>4</v>
      </c>
      <c r="R7770">
        <v>1</v>
      </c>
      <c r="S7770" t="s">
        <v>18</v>
      </c>
      <c r="U7770">
        <v>3.66</v>
      </c>
      <c r="V7770">
        <v>49</v>
      </c>
      <c r="W7770" t="s">
        <v>33</v>
      </c>
      <c r="X7770" s="5">
        <v>43539</v>
      </c>
      <c r="Y7770" t="s">
        <v>39</v>
      </c>
      <c r="Z7770" t="s">
        <v>63</v>
      </c>
      <c r="AA7770" t="s">
        <v>56</v>
      </c>
    </row>
    <row r="7771" spans="1:27" x14ac:dyDescent="0.3">
      <c r="A7771">
        <v>5</v>
      </c>
      <c r="B7771" t="s">
        <v>43</v>
      </c>
      <c r="C7771">
        <v>6</v>
      </c>
      <c r="D7771" t="s">
        <v>26</v>
      </c>
      <c r="E7771" t="s">
        <v>2026</v>
      </c>
      <c r="F7771" t="s">
        <v>13</v>
      </c>
      <c r="G7771" t="s">
        <v>6098</v>
      </c>
      <c r="H7771" s="3">
        <v>0.7</v>
      </c>
      <c r="I7771" s="5">
        <v>43534</v>
      </c>
      <c r="J7771" s="5" t="str">
        <f t="shared" si="242"/>
        <v>September</v>
      </c>
      <c r="K7771" s="7">
        <f t="shared" si="243"/>
        <v>2019</v>
      </c>
      <c r="L7771" t="s">
        <v>6490</v>
      </c>
      <c r="M7771" t="s">
        <v>16</v>
      </c>
      <c r="N7771">
        <v>27604</v>
      </c>
      <c r="O7771">
        <v>795</v>
      </c>
      <c r="P7771" t="s">
        <v>2986</v>
      </c>
      <c r="Q7771">
        <v>-10</v>
      </c>
      <c r="R7771">
        <v>4</v>
      </c>
      <c r="S7771" t="s">
        <v>18</v>
      </c>
      <c r="U7771">
        <v>-10.039999999999999</v>
      </c>
      <c r="V7771">
        <v>13</v>
      </c>
      <c r="W7771" t="s">
        <v>33</v>
      </c>
      <c r="X7771" s="5">
        <v>43539</v>
      </c>
      <c r="Y7771" t="s">
        <v>39</v>
      </c>
      <c r="Z7771" t="s">
        <v>63</v>
      </c>
      <c r="AA7771" t="s">
        <v>54</v>
      </c>
    </row>
    <row r="7772" spans="1:27" x14ac:dyDescent="0.3">
      <c r="A7772">
        <v>5</v>
      </c>
      <c r="B7772" t="s">
        <v>43</v>
      </c>
      <c r="C7772">
        <v>6</v>
      </c>
      <c r="D7772" t="s">
        <v>26</v>
      </c>
      <c r="E7772" t="s">
        <v>409</v>
      </c>
      <c r="F7772" t="s">
        <v>13</v>
      </c>
      <c r="G7772" t="s">
        <v>7118</v>
      </c>
      <c r="H7772" s="3">
        <v>0</v>
      </c>
      <c r="I7772" s="5">
        <v>43632</v>
      </c>
      <c r="J7772" s="5" t="str">
        <f t="shared" si="242"/>
        <v>September</v>
      </c>
      <c r="K7772" s="7">
        <f t="shared" si="243"/>
        <v>2019</v>
      </c>
      <c r="L7772" t="s">
        <v>7642</v>
      </c>
      <c r="M7772" t="s">
        <v>30</v>
      </c>
      <c r="N7772">
        <v>88220</v>
      </c>
      <c r="O7772">
        <v>76</v>
      </c>
      <c r="P7772" t="s">
        <v>3373</v>
      </c>
      <c r="Q7772">
        <v>4</v>
      </c>
      <c r="R7772">
        <v>2</v>
      </c>
      <c r="S7772" t="s">
        <v>32</v>
      </c>
      <c r="U7772">
        <v>4.34</v>
      </c>
      <c r="V7772">
        <v>17</v>
      </c>
      <c r="W7772" t="s">
        <v>76</v>
      </c>
      <c r="X7772" s="5">
        <v>43637</v>
      </c>
      <c r="Y7772" t="s">
        <v>39</v>
      </c>
      <c r="Z7772" t="s">
        <v>413</v>
      </c>
      <c r="AA7772" t="s">
        <v>356</v>
      </c>
    </row>
    <row r="7773" spans="1:27" x14ac:dyDescent="0.3">
      <c r="A7773">
        <v>5</v>
      </c>
      <c r="B7773" t="s">
        <v>43</v>
      </c>
      <c r="C7773">
        <v>6</v>
      </c>
      <c r="D7773" t="s">
        <v>26</v>
      </c>
      <c r="E7773" t="s">
        <v>409</v>
      </c>
      <c r="F7773" t="s">
        <v>13</v>
      </c>
      <c r="G7773" t="s">
        <v>7118</v>
      </c>
      <c r="H7773" s="3">
        <v>0</v>
      </c>
      <c r="I7773" s="5">
        <v>43632</v>
      </c>
      <c r="J7773" s="5" t="str">
        <f t="shared" si="242"/>
        <v>September</v>
      </c>
      <c r="K7773" s="7">
        <f t="shared" si="243"/>
        <v>2019</v>
      </c>
      <c r="L7773" t="s">
        <v>7642</v>
      </c>
      <c r="M7773" t="s">
        <v>30</v>
      </c>
      <c r="N7773">
        <v>88220</v>
      </c>
      <c r="O7773">
        <v>1819</v>
      </c>
      <c r="P7773" t="s">
        <v>2911</v>
      </c>
      <c r="Q7773">
        <v>9</v>
      </c>
      <c r="R7773">
        <v>3</v>
      </c>
      <c r="S7773" t="s">
        <v>32</v>
      </c>
      <c r="U7773">
        <v>9.33</v>
      </c>
      <c r="V7773">
        <v>19</v>
      </c>
      <c r="W7773" t="s">
        <v>76</v>
      </c>
      <c r="X7773" s="5">
        <v>43637</v>
      </c>
      <c r="Y7773" t="s">
        <v>39</v>
      </c>
      <c r="Z7773" t="s">
        <v>413</v>
      </c>
      <c r="AA7773" t="s">
        <v>64</v>
      </c>
    </row>
    <row r="7774" spans="1:27" x14ac:dyDescent="0.3">
      <c r="A7774">
        <v>5</v>
      </c>
      <c r="B7774" t="s">
        <v>43</v>
      </c>
      <c r="C7774">
        <v>6</v>
      </c>
      <c r="D7774" t="s">
        <v>26</v>
      </c>
      <c r="E7774" t="s">
        <v>409</v>
      </c>
      <c r="F7774" t="s">
        <v>13</v>
      </c>
      <c r="G7774" t="s">
        <v>7118</v>
      </c>
      <c r="H7774" s="3">
        <v>0</v>
      </c>
      <c r="I7774" s="5">
        <v>43632</v>
      </c>
      <c r="J7774" s="5" t="str">
        <f t="shared" si="242"/>
        <v>September</v>
      </c>
      <c r="K7774" s="7">
        <f t="shared" si="243"/>
        <v>2019</v>
      </c>
      <c r="L7774" t="s">
        <v>7642</v>
      </c>
      <c r="M7774" t="s">
        <v>30</v>
      </c>
      <c r="N7774">
        <v>88220</v>
      </c>
      <c r="O7774">
        <v>1675</v>
      </c>
      <c r="P7774" t="s">
        <v>6345</v>
      </c>
      <c r="Q7774">
        <v>92</v>
      </c>
      <c r="R7774">
        <v>4</v>
      </c>
      <c r="S7774" t="s">
        <v>32</v>
      </c>
      <c r="U7774">
        <v>92.24</v>
      </c>
      <c r="V7774">
        <v>192</v>
      </c>
      <c r="W7774" t="s">
        <v>76</v>
      </c>
      <c r="X7774" s="5">
        <v>43637</v>
      </c>
      <c r="Y7774" t="s">
        <v>39</v>
      </c>
      <c r="Z7774" t="s">
        <v>413</v>
      </c>
      <c r="AA7774" t="s">
        <v>64</v>
      </c>
    </row>
    <row r="7775" spans="1:27" x14ac:dyDescent="0.3">
      <c r="A7775">
        <v>6</v>
      </c>
      <c r="B7775" t="s">
        <v>10</v>
      </c>
      <c r="C7775">
        <v>6</v>
      </c>
      <c r="D7775" t="s">
        <v>11</v>
      </c>
      <c r="E7775" t="s">
        <v>1468</v>
      </c>
      <c r="F7775" t="s">
        <v>13</v>
      </c>
      <c r="G7775" t="s">
        <v>1252</v>
      </c>
      <c r="H7775" s="3">
        <v>0</v>
      </c>
      <c r="I7775" s="5">
        <v>43549</v>
      </c>
      <c r="J7775" s="5" t="str">
        <f t="shared" si="242"/>
        <v>September</v>
      </c>
      <c r="K7775" s="7">
        <f t="shared" si="243"/>
        <v>2019</v>
      </c>
      <c r="L7775" t="s">
        <v>5472</v>
      </c>
      <c r="M7775" t="s">
        <v>73</v>
      </c>
      <c r="N7775">
        <v>53209</v>
      </c>
      <c r="O7775">
        <v>756</v>
      </c>
      <c r="P7775" t="s">
        <v>1935</v>
      </c>
      <c r="Q7775">
        <v>15</v>
      </c>
      <c r="R7775">
        <v>1</v>
      </c>
      <c r="S7775" t="s">
        <v>75</v>
      </c>
      <c r="U7775">
        <v>14.56</v>
      </c>
      <c r="V7775">
        <v>91</v>
      </c>
      <c r="W7775" t="s">
        <v>33</v>
      </c>
      <c r="X7775" s="5">
        <v>43555</v>
      </c>
      <c r="Y7775" t="s">
        <v>39</v>
      </c>
      <c r="Z7775" t="s">
        <v>82</v>
      </c>
      <c r="AA7775" t="s">
        <v>24</v>
      </c>
    </row>
    <row r="7776" spans="1:27" x14ac:dyDescent="0.3">
      <c r="A7776">
        <v>6</v>
      </c>
      <c r="B7776" t="s">
        <v>10</v>
      </c>
      <c r="C7776">
        <v>6</v>
      </c>
      <c r="D7776" t="s">
        <v>11</v>
      </c>
      <c r="E7776" t="s">
        <v>1468</v>
      </c>
      <c r="F7776" t="s">
        <v>13</v>
      </c>
      <c r="G7776" t="s">
        <v>1252</v>
      </c>
      <c r="H7776" s="3">
        <v>0</v>
      </c>
      <c r="I7776" s="5">
        <v>43549</v>
      </c>
      <c r="J7776" s="5" t="str">
        <f t="shared" si="242"/>
        <v>September</v>
      </c>
      <c r="K7776" s="7">
        <f t="shared" si="243"/>
        <v>2019</v>
      </c>
      <c r="L7776" t="s">
        <v>5472</v>
      </c>
      <c r="M7776" t="s">
        <v>73</v>
      </c>
      <c r="N7776">
        <v>53209</v>
      </c>
      <c r="O7776">
        <v>755</v>
      </c>
      <c r="P7776" t="s">
        <v>1849</v>
      </c>
      <c r="Q7776">
        <v>41</v>
      </c>
      <c r="R7776">
        <v>3</v>
      </c>
      <c r="S7776" t="s">
        <v>75</v>
      </c>
      <c r="U7776">
        <v>40.590000000000003</v>
      </c>
      <c r="V7776">
        <v>369</v>
      </c>
      <c r="W7776" t="s">
        <v>33</v>
      </c>
      <c r="X7776" s="5">
        <v>43555</v>
      </c>
      <c r="Y7776" t="s">
        <v>39</v>
      </c>
      <c r="Z7776" t="s">
        <v>82</v>
      </c>
      <c r="AA7776" t="s">
        <v>24</v>
      </c>
    </row>
    <row r="7777" spans="1:27" x14ac:dyDescent="0.3">
      <c r="A7777">
        <v>6</v>
      </c>
      <c r="B7777" t="s">
        <v>10</v>
      </c>
      <c r="C7777">
        <v>6</v>
      </c>
      <c r="D7777" t="s">
        <v>11</v>
      </c>
      <c r="E7777" t="s">
        <v>1468</v>
      </c>
      <c r="F7777" t="s">
        <v>13</v>
      </c>
      <c r="G7777" t="s">
        <v>1252</v>
      </c>
      <c r="H7777" s="3">
        <v>0</v>
      </c>
      <c r="I7777" s="5">
        <v>43549</v>
      </c>
      <c r="J7777" s="5" t="str">
        <f t="shared" si="242"/>
        <v>September</v>
      </c>
      <c r="K7777" s="7">
        <f t="shared" si="243"/>
        <v>2019</v>
      </c>
      <c r="L7777" t="s">
        <v>5472</v>
      </c>
      <c r="M7777" t="s">
        <v>73</v>
      </c>
      <c r="N7777">
        <v>53209</v>
      </c>
      <c r="O7777">
        <v>996</v>
      </c>
      <c r="P7777" t="s">
        <v>1488</v>
      </c>
      <c r="Q7777">
        <v>427</v>
      </c>
      <c r="R7777">
        <v>7</v>
      </c>
      <c r="S7777" t="s">
        <v>75</v>
      </c>
      <c r="U7777">
        <v>427.44</v>
      </c>
      <c r="V7777">
        <v>1527</v>
      </c>
      <c r="W7777" t="s">
        <v>33</v>
      </c>
      <c r="X7777" s="5">
        <v>43555</v>
      </c>
      <c r="Y7777" t="s">
        <v>39</v>
      </c>
      <c r="Z7777" t="s">
        <v>82</v>
      </c>
      <c r="AA7777" t="s">
        <v>24</v>
      </c>
    </row>
    <row r="7778" spans="1:27" x14ac:dyDescent="0.3">
      <c r="A7778">
        <v>4</v>
      </c>
      <c r="B7778" t="s">
        <v>43</v>
      </c>
      <c r="C7778">
        <v>6</v>
      </c>
      <c r="D7778" t="s">
        <v>26</v>
      </c>
      <c r="E7778" t="s">
        <v>1822</v>
      </c>
      <c r="F7778" t="s">
        <v>13</v>
      </c>
      <c r="G7778" t="s">
        <v>2067</v>
      </c>
      <c r="H7778" s="3">
        <v>0.2</v>
      </c>
      <c r="I7778" s="5">
        <v>43717</v>
      </c>
      <c r="J7778" s="5" t="str">
        <f t="shared" si="242"/>
        <v>September</v>
      </c>
      <c r="K7778" s="7">
        <f t="shared" si="243"/>
        <v>2019</v>
      </c>
      <c r="L7778" t="s">
        <v>4645</v>
      </c>
      <c r="M7778" t="s">
        <v>30</v>
      </c>
      <c r="N7778">
        <v>85301</v>
      </c>
      <c r="O7778">
        <v>1600</v>
      </c>
      <c r="P7778" t="s">
        <v>4646</v>
      </c>
      <c r="Q7778">
        <v>2</v>
      </c>
      <c r="R7778">
        <v>2</v>
      </c>
      <c r="S7778" t="s">
        <v>32</v>
      </c>
      <c r="U7778">
        <v>2.39</v>
      </c>
      <c r="V7778">
        <v>6</v>
      </c>
      <c r="W7778" t="s">
        <v>19</v>
      </c>
      <c r="X7778" s="5">
        <v>43721</v>
      </c>
      <c r="Y7778" t="s">
        <v>39</v>
      </c>
      <c r="Z7778" t="s">
        <v>199</v>
      </c>
      <c r="AA7778" t="s">
        <v>64</v>
      </c>
    </row>
    <row r="7779" spans="1:27" x14ac:dyDescent="0.3">
      <c r="A7779">
        <v>7</v>
      </c>
      <c r="B7779" t="s">
        <v>25</v>
      </c>
      <c r="C7779">
        <v>6</v>
      </c>
      <c r="D7779" t="s">
        <v>26</v>
      </c>
      <c r="E7779" t="s">
        <v>192</v>
      </c>
      <c r="F7779" t="s">
        <v>13</v>
      </c>
      <c r="G7779" t="s">
        <v>1495</v>
      </c>
      <c r="H7779" s="3">
        <v>0.8</v>
      </c>
      <c r="I7779" s="5">
        <v>43638</v>
      </c>
      <c r="J7779" s="5" t="str">
        <f t="shared" si="242"/>
        <v>September</v>
      </c>
      <c r="K7779" s="7">
        <f t="shared" si="243"/>
        <v>2019</v>
      </c>
      <c r="L7779" t="s">
        <v>3966</v>
      </c>
      <c r="M7779" t="s">
        <v>73</v>
      </c>
      <c r="N7779">
        <v>60653</v>
      </c>
      <c r="O7779">
        <v>1650</v>
      </c>
      <c r="P7779" t="s">
        <v>3967</v>
      </c>
      <c r="Q7779">
        <v>-5</v>
      </c>
      <c r="R7779">
        <v>3</v>
      </c>
      <c r="S7779" t="s">
        <v>75</v>
      </c>
      <c r="U7779">
        <v>-5.01</v>
      </c>
      <c r="V7779">
        <v>3</v>
      </c>
      <c r="W7779" t="s">
        <v>19</v>
      </c>
      <c r="X7779" s="5">
        <v>43645</v>
      </c>
      <c r="Y7779" t="s">
        <v>39</v>
      </c>
      <c r="Z7779" t="s">
        <v>139</v>
      </c>
      <c r="AA7779" t="s">
        <v>54</v>
      </c>
    </row>
    <row r="7780" spans="1:27" x14ac:dyDescent="0.3">
      <c r="A7780">
        <v>4</v>
      </c>
      <c r="B7780" t="s">
        <v>43</v>
      </c>
      <c r="C7780">
        <v>6</v>
      </c>
      <c r="D7780" t="s">
        <v>26</v>
      </c>
      <c r="E7780" t="s">
        <v>305</v>
      </c>
      <c r="F7780" t="s">
        <v>13</v>
      </c>
      <c r="G7780" t="s">
        <v>5295</v>
      </c>
      <c r="H7780" s="3">
        <v>0.2</v>
      </c>
      <c r="I7780" s="5">
        <v>43795</v>
      </c>
      <c r="J7780" s="5" t="str">
        <f t="shared" si="242"/>
        <v>September</v>
      </c>
      <c r="K7780" s="7">
        <f t="shared" si="243"/>
        <v>2019</v>
      </c>
      <c r="L7780" t="s">
        <v>6403</v>
      </c>
      <c r="M7780" t="s">
        <v>102</v>
      </c>
      <c r="N7780">
        <v>43229</v>
      </c>
      <c r="O7780">
        <v>811</v>
      </c>
      <c r="P7780" t="s">
        <v>3573</v>
      </c>
      <c r="Q7780">
        <v>10</v>
      </c>
      <c r="R7780">
        <v>3</v>
      </c>
      <c r="S7780" t="s">
        <v>104</v>
      </c>
      <c r="U7780">
        <v>9.8000000000000007</v>
      </c>
      <c r="V7780">
        <v>52</v>
      </c>
      <c r="W7780" t="s">
        <v>33</v>
      </c>
      <c r="X7780" s="5">
        <v>43799</v>
      </c>
      <c r="Y7780" t="s">
        <v>39</v>
      </c>
      <c r="Z7780" t="s">
        <v>309</v>
      </c>
      <c r="AA7780" t="s">
        <v>56</v>
      </c>
    </row>
    <row r="7781" spans="1:27" x14ac:dyDescent="0.3">
      <c r="A7781">
        <v>4</v>
      </c>
      <c r="B7781" t="s">
        <v>43</v>
      </c>
      <c r="C7781">
        <v>6</v>
      </c>
      <c r="D7781" t="s">
        <v>26</v>
      </c>
      <c r="E7781" t="s">
        <v>305</v>
      </c>
      <c r="F7781" t="s">
        <v>13</v>
      </c>
      <c r="G7781" t="s">
        <v>5295</v>
      </c>
      <c r="H7781" s="3">
        <v>0.2</v>
      </c>
      <c r="I7781" s="5">
        <v>43795</v>
      </c>
      <c r="J7781" s="5" t="str">
        <f t="shared" si="242"/>
        <v>September</v>
      </c>
      <c r="K7781" s="7">
        <f t="shared" si="243"/>
        <v>2019</v>
      </c>
      <c r="L7781" t="s">
        <v>6403</v>
      </c>
      <c r="M7781" t="s">
        <v>102</v>
      </c>
      <c r="N7781">
        <v>43229</v>
      </c>
      <c r="O7781">
        <v>663</v>
      </c>
      <c r="P7781" t="s">
        <v>1186</v>
      </c>
      <c r="Q7781">
        <v>24</v>
      </c>
      <c r="R7781">
        <v>7</v>
      </c>
      <c r="S7781" t="s">
        <v>104</v>
      </c>
      <c r="U7781">
        <v>23.98</v>
      </c>
      <c r="V7781">
        <v>213</v>
      </c>
      <c r="W7781" t="s">
        <v>33</v>
      </c>
      <c r="X7781" s="5">
        <v>43799</v>
      </c>
      <c r="Y7781" t="s">
        <v>39</v>
      </c>
      <c r="Z7781" t="s">
        <v>309</v>
      </c>
      <c r="AA7781" t="s">
        <v>56</v>
      </c>
    </row>
    <row r="7782" spans="1:27" x14ac:dyDescent="0.3">
      <c r="A7782">
        <v>2</v>
      </c>
      <c r="B7782" t="s">
        <v>25</v>
      </c>
      <c r="C7782">
        <v>1</v>
      </c>
      <c r="D7782" t="s">
        <v>11</v>
      </c>
      <c r="E7782" t="s">
        <v>88</v>
      </c>
      <c r="F7782" t="s">
        <v>13</v>
      </c>
      <c r="G7782" t="s">
        <v>6877</v>
      </c>
      <c r="H7782" s="3">
        <v>0</v>
      </c>
      <c r="I7782" s="5">
        <v>43547</v>
      </c>
      <c r="J7782" s="5" t="str">
        <f t="shared" si="242"/>
        <v>September</v>
      </c>
      <c r="K7782" s="7">
        <f t="shared" si="243"/>
        <v>2019</v>
      </c>
      <c r="L7782" t="s">
        <v>6878</v>
      </c>
      <c r="M7782" t="s">
        <v>30</v>
      </c>
      <c r="N7782">
        <v>94122</v>
      </c>
      <c r="O7782">
        <v>494</v>
      </c>
      <c r="P7782" t="s">
        <v>2279</v>
      </c>
      <c r="Q7782">
        <v>76</v>
      </c>
      <c r="R7782">
        <v>8</v>
      </c>
      <c r="S7782" t="s">
        <v>32</v>
      </c>
      <c r="U7782">
        <v>76.260000000000005</v>
      </c>
      <c r="V7782">
        <v>212</v>
      </c>
      <c r="W7782" t="s">
        <v>76</v>
      </c>
      <c r="X7782" s="5">
        <v>43549</v>
      </c>
      <c r="Y7782" t="s">
        <v>130</v>
      </c>
      <c r="Z7782" t="s">
        <v>34</v>
      </c>
      <c r="AA7782" t="s">
        <v>47</v>
      </c>
    </row>
    <row r="7783" spans="1:27" x14ac:dyDescent="0.3">
      <c r="A7783">
        <v>1</v>
      </c>
      <c r="B7783" t="s">
        <v>10</v>
      </c>
      <c r="C7783">
        <v>1</v>
      </c>
      <c r="D7783" t="s">
        <v>11</v>
      </c>
      <c r="E7783" t="s">
        <v>99</v>
      </c>
      <c r="F7783" t="s">
        <v>13</v>
      </c>
      <c r="G7783" t="s">
        <v>1543</v>
      </c>
      <c r="H7783" s="3">
        <v>0.2</v>
      </c>
      <c r="I7783" s="5">
        <v>43722</v>
      </c>
      <c r="J7783" s="5" t="str">
        <f t="shared" si="242"/>
        <v>September</v>
      </c>
      <c r="K7783" s="7">
        <f t="shared" si="243"/>
        <v>2019</v>
      </c>
      <c r="L7783" t="s">
        <v>1591</v>
      </c>
      <c r="M7783" t="s">
        <v>102</v>
      </c>
      <c r="N7783">
        <v>19140</v>
      </c>
      <c r="O7783">
        <v>1564</v>
      </c>
      <c r="P7783" t="s">
        <v>1592</v>
      </c>
      <c r="Q7783">
        <v>5</v>
      </c>
      <c r="R7783">
        <v>8</v>
      </c>
      <c r="S7783" t="s">
        <v>104</v>
      </c>
      <c r="U7783">
        <v>4.8</v>
      </c>
      <c r="V7783">
        <v>128</v>
      </c>
      <c r="W7783" t="s">
        <v>19</v>
      </c>
      <c r="X7783" s="5">
        <v>43723</v>
      </c>
      <c r="Y7783" t="s">
        <v>130</v>
      </c>
      <c r="Z7783" t="s">
        <v>105</v>
      </c>
      <c r="AA7783" t="s">
        <v>47</v>
      </c>
    </row>
    <row r="7784" spans="1:27" x14ac:dyDescent="0.3">
      <c r="A7784">
        <v>1</v>
      </c>
      <c r="B7784" t="s">
        <v>10</v>
      </c>
      <c r="C7784">
        <v>1</v>
      </c>
      <c r="D7784" t="s">
        <v>11</v>
      </c>
      <c r="E7784" t="s">
        <v>99</v>
      </c>
      <c r="F7784" t="s">
        <v>13</v>
      </c>
      <c r="G7784" t="s">
        <v>1543</v>
      </c>
      <c r="H7784" s="3">
        <v>0.3</v>
      </c>
      <c r="I7784" s="5">
        <v>43722</v>
      </c>
      <c r="J7784" s="5" t="str">
        <f t="shared" si="242"/>
        <v>September</v>
      </c>
      <c r="K7784" s="7">
        <f t="shared" si="243"/>
        <v>2019</v>
      </c>
      <c r="L7784" t="s">
        <v>1591</v>
      </c>
      <c r="M7784" t="s">
        <v>102</v>
      </c>
      <c r="N7784">
        <v>19140</v>
      </c>
      <c r="O7784">
        <v>1208</v>
      </c>
      <c r="P7784" t="s">
        <v>923</v>
      </c>
      <c r="Q7784">
        <v>-29</v>
      </c>
      <c r="R7784">
        <v>2</v>
      </c>
      <c r="S7784" t="s">
        <v>104</v>
      </c>
      <c r="U7784">
        <v>-29.15</v>
      </c>
      <c r="V7784">
        <v>113</v>
      </c>
      <c r="W7784" t="s">
        <v>19</v>
      </c>
      <c r="X7784" s="5">
        <v>43723</v>
      </c>
      <c r="Y7784" t="s">
        <v>130</v>
      </c>
      <c r="Z7784" t="s">
        <v>105</v>
      </c>
      <c r="AA7784" t="s">
        <v>24</v>
      </c>
    </row>
    <row r="7785" spans="1:27" x14ac:dyDescent="0.3">
      <c r="A7785">
        <v>1</v>
      </c>
      <c r="B7785" t="s">
        <v>10</v>
      </c>
      <c r="C7785">
        <v>1</v>
      </c>
      <c r="D7785" t="s">
        <v>26</v>
      </c>
      <c r="E7785" t="s">
        <v>99</v>
      </c>
      <c r="F7785" t="s">
        <v>13</v>
      </c>
      <c r="G7785" t="s">
        <v>1543</v>
      </c>
      <c r="H7785" s="3">
        <v>0.7</v>
      </c>
      <c r="I7785" s="5">
        <v>43722</v>
      </c>
      <c r="J7785" s="5" t="str">
        <f t="shared" si="242"/>
        <v>September</v>
      </c>
      <c r="K7785" s="7">
        <f t="shared" si="243"/>
        <v>2019</v>
      </c>
      <c r="L7785" t="s">
        <v>1591</v>
      </c>
      <c r="M7785" t="s">
        <v>102</v>
      </c>
      <c r="N7785">
        <v>19140</v>
      </c>
      <c r="O7785">
        <v>692</v>
      </c>
      <c r="P7785" t="s">
        <v>2987</v>
      </c>
      <c r="Q7785">
        <v>-3</v>
      </c>
      <c r="R7785">
        <v>2</v>
      </c>
      <c r="S7785" t="s">
        <v>104</v>
      </c>
      <c r="U7785">
        <v>-2.59</v>
      </c>
      <c r="V7785">
        <v>4</v>
      </c>
      <c r="W7785" t="s">
        <v>19</v>
      </c>
      <c r="X7785" s="5">
        <v>43723</v>
      </c>
      <c r="Y7785" t="s">
        <v>130</v>
      </c>
      <c r="Z7785" t="s">
        <v>105</v>
      </c>
      <c r="AA7785" t="s">
        <v>54</v>
      </c>
    </row>
    <row r="7786" spans="1:27" x14ac:dyDescent="0.3">
      <c r="A7786">
        <v>1</v>
      </c>
      <c r="B7786" t="s">
        <v>10</v>
      </c>
      <c r="C7786">
        <v>1</v>
      </c>
      <c r="D7786" t="s">
        <v>26</v>
      </c>
      <c r="E7786" t="s">
        <v>99</v>
      </c>
      <c r="F7786" t="s">
        <v>13</v>
      </c>
      <c r="G7786" t="s">
        <v>1543</v>
      </c>
      <c r="H7786" s="3">
        <v>0.7</v>
      </c>
      <c r="I7786" s="5">
        <v>43722</v>
      </c>
      <c r="J7786" s="5" t="str">
        <f t="shared" si="242"/>
        <v>September</v>
      </c>
      <c r="K7786" s="7">
        <f t="shared" si="243"/>
        <v>2019</v>
      </c>
      <c r="L7786" t="s">
        <v>1591</v>
      </c>
      <c r="M7786" t="s">
        <v>102</v>
      </c>
      <c r="N7786">
        <v>19140</v>
      </c>
      <c r="O7786">
        <v>124</v>
      </c>
      <c r="P7786" t="s">
        <v>2993</v>
      </c>
      <c r="Q7786">
        <v>-12</v>
      </c>
      <c r="R7786">
        <v>4</v>
      </c>
      <c r="S7786" t="s">
        <v>104</v>
      </c>
      <c r="U7786">
        <v>-12.21</v>
      </c>
      <c r="V7786">
        <v>18</v>
      </c>
      <c r="W7786" t="s">
        <v>19</v>
      </c>
      <c r="X7786" s="5">
        <v>43723</v>
      </c>
      <c r="Y7786" t="s">
        <v>130</v>
      </c>
      <c r="Z7786" t="s">
        <v>105</v>
      </c>
      <c r="AA7786" t="s">
        <v>54</v>
      </c>
    </row>
    <row r="7787" spans="1:27" x14ac:dyDescent="0.3">
      <c r="A7787">
        <v>1</v>
      </c>
      <c r="B7787" t="s">
        <v>10</v>
      </c>
      <c r="C7787">
        <v>1</v>
      </c>
      <c r="D7787" t="s">
        <v>50</v>
      </c>
      <c r="E7787" t="s">
        <v>99</v>
      </c>
      <c r="F7787" t="s">
        <v>13</v>
      </c>
      <c r="G7787" t="s">
        <v>1543</v>
      </c>
      <c r="H7787" s="3">
        <v>0.7</v>
      </c>
      <c r="I7787" s="5">
        <v>43722</v>
      </c>
      <c r="J7787" s="5" t="str">
        <f t="shared" si="242"/>
        <v>September</v>
      </c>
      <c r="K7787" s="7">
        <f t="shared" si="243"/>
        <v>2019</v>
      </c>
      <c r="L7787" t="s">
        <v>1591</v>
      </c>
      <c r="M7787" t="s">
        <v>102</v>
      </c>
      <c r="N7787">
        <v>19140</v>
      </c>
      <c r="O7787">
        <v>1354</v>
      </c>
      <c r="P7787" t="s">
        <v>4759</v>
      </c>
      <c r="Q7787">
        <v>-18</v>
      </c>
      <c r="R7787">
        <v>1</v>
      </c>
      <c r="S7787" t="s">
        <v>104</v>
      </c>
      <c r="U7787">
        <v>-18.04</v>
      </c>
      <c r="V7787">
        <v>13</v>
      </c>
      <c r="W7787" t="s">
        <v>19</v>
      </c>
      <c r="X7787" s="5">
        <v>43723</v>
      </c>
      <c r="Y7787" t="s">
        <v>130</v>
      </c>
      <c r="Z7787" t="s">
        <v>105</v>
      </c>
      <c r="AA7787" t="s">
        <v>422</v>
      </c>
    </row>
    <row r="7788" spans="1:27" x14ac:dyDescent="0.3">
      <c r="A7788">
        <v>1</v>
      </c>
      <c r="B7788" t="s">
        <v>10</v>
      </c>
      <c r="C7788">
        <v>1</v>
      </c>
      <c r="D7788" t="s">
        <v>50</v>
      </c>
      <c r="E7788" t="s">
        <v>99</v>
      </c>
      <c r="F7788" t="s">
        <v>13</v>
      </c>
      <c r="G7788" t="s">
        <v>1543</v>
      </c>
      <c r="H7788" s="3">
        <v>0.7</v>
      </c>
      <c r="I7788" s="5">
        <v>43722</v>
      </c>
      <c r="J7788" s="5" t="str">
        <f t="shared" si="242"/>
        <v>September</v>
      </c>
      <c r="K7788" s="7">
        <f t="shared" si="243"/>
        <v>2019</v>
      </c>
      <c r="L7788" t="s">
        <v>1591</v>
      </c>
      <c r="M7788" t="s">
        <v>102</v>
      </c>
      <c r="N7788">
        <v>19140</v>
      </c>
      <c r="O7788">
        <v>987</v>
      </c>
      <c r="P7788" t="s">
        <v>810</v>
      </c>
      <c r="Q7788">
        <v>-169</v>
      </c>
      <c r="R7788">
        <v>2</v>
      </c>
      <c r="S7788" t="s">
        <v>104</v>
      </c>
      <c r="U7788">
        <v>-168.82</v>
      </c>
      <c r="V7788">
        <v>241</v>
      </c>
      <c r="W7788" t="s">
        <v>19</v>
      </c>
      <c r="X7788" s="5">
        <v>43723</v>
      </c>
      <c r="Y7788" t="s">
        <v>130</v>
      </c>
      <c r="Z7788" t="s">
        <v>105</v>
      </c>
      <c r="AA7788" t="s">
        <v>422</v>
      </c>
    </row>
    <row r="7789" spans="1:27" x14ac:dyDescent="0.3">
      <c r="A7789">
        <v>6</v>
      </c>
      <c r="B7789" t="s">
        <v>10</v>
      </c>
      <c r="C7789">
        <v>6</v>
      </c>
      <c r="D7789" t="s">
        <v>26</v>
      </c>
      <c r="E7789" t="s">
        <v>5710</v>
      </c>
      <c r="F7789" t="s">
        <v>13</v>
      </c>
      <c r="G7789" t="s">
        <v>5440</v>
      </c>
      <c r="H7789" s="3">
        <v>0.2</v>
      </c>
      <c r="I7789" s="5">
        <v>43545</v>
      </c>
      <c r="J7789" s="5" t="str">
        <f t="shared" si="242"/>
        <v>September</v>
      </c>
      <c r="K7789" s="7">
        <f t="shared" si="243"/>
        <v>2019</v>
      </c>
      <c r="L7789" t="s">
        <v>6489</v>
      </c>
      <c r="M7789" t="s">
        <v>16</v>
      </c>
      <c r="N7789">
        <v>33068</v>
      </c>
      <c r="O7789">
        <v>142</v>
      </c>
      <c r="P7789" t="s">
        <v>3643</v>
      </c>
      <c r="Q7789">
        <v>8</v>
      </c>
      <c r="R7789">
        <v>1</v>
      </c>
      <c r="S7789" t="s">
        <v>18</v>
      </c>
      <c r="U7789">
        <v>8.0500000000000007</v>
      </c>
      <c r="V7789">
        <v>64</v>
      </c>
      <c r="W7789" t="s">
        <v>33</v>
      </c>
      <c r="X7789" s="5">
        <v>43551</v>
      </c>
      <c r="Y7789" t="s">
        <v>39</v>
      </c>
      <c r="Z7789" t="s">
        <v>40</v>
      </c>
      <c r="AA7789" t="s">
        <v>56</v>
      </c>
    </row>
    <row r="7790" spans="1:27" x14ac:dyDescent="0.3">
      <c r="A7790">
        <v>6</v>
      </c>
      <c r="B7790" t="s">
        <v>10</v>
      </c>
      <c r="C7790">
        <v>6</v>
      </c>
      <c r="D7790" t="s">
        <v>26</v>
      </c>
      <c r="E7790" t="s">
        <v>99</v>
      </c>
      <c r="F7790" t="s">
        <v>13</v>
      </c>
      <c r="G7790" t="s">
        <v>5375</v>
      </c>
      <c r="H7790" s="3">
        <v>0.2</v>
      </c>
      <c r="I7790" s="5">
        <v>43760</v>
      </c>
      <c r="J7790" s="5" t="str">
        <f t="shared" si="242"/>
        <v>September</v>
      </c>
      <c r="K7790" s="7">
        <f t="shared" si="243"/>
        <v>2019</v>
      </c>
      <c r="L7790" t="s">
        <v>6420</v>
      </c>
      <c r="M7790" t="s">
        <v>102</v>
      </c>
      <c r="N7790">
        <v>19134</v>
      </c>
      <c r="O7790">
        <v>8</v>
      </c>
      <c r="P7790" t="s">
        <v>3233</v>
      </c>
      <c r="Q7790">
        <v>11</v>
      </c>
      <c r="R7790">
        <v>4</v>
      </c>
      <c r="S7790" t="s">
        <v>104</v>
      </c>
      <c r="U7790">
        <v>11.09</v>
      </c>
      <c r="V7790">
        <v>32</v>
      </c>
      <c r="W7790" t="s">
        <v>33</v>
      </c>
      <c r="X7790" s="5">
        <v>43766</v>
      </c>
      <c r="Y7790" t="s">
        <v>39</v>
      </c>
      <c r="Z7790" t="s">
        <v>105</v>
      </c>
      <c r="AA7790" t="s">
        <v>119</v>
      </c>
    </row>
    <row r="7791" spans="1:27" x14ac:dyDescent="0.3">
      <c r="A7791">
        <v>6</v>
      </c>
      <c r="B7791" t="s">
        <v>10</v>
      </c>
      <c r="C7791">
        <v>6</v>
      </c>
      <c r="D7791" t="s">
        <v>50</v>
      </c>
      <c r="E7791" t="s">
        <v>99</v>
      </c>
      <c r="F7791" t="s">
        <v>13</v>
      </c>
      <c r="G7791" t="s">
        <v>5375</v>
      </c>
      <c r="H7791" s="3">
        <v>0.4</v>
      </c>
      <c r="I7791" s="5">
        <v>43760</v>
      </c>
      <c r="J7791" s="5" t="str">
        <f t="shared" si="242"/>
        <v>September</v>
      </c>
      <c r="K7791" s="7">
        <f t="shared" si="243"/>
        <v>2019</v>
      </c>
      <c r="L7791" t="s">
        <v>6420</v>
      </c>
      <c r="M7791" t="s">
        <v>102</v>
      </c>
      <c r="N7791">
        <v>19134</v>
      </c>
      <c r="O7791">
        <v>991</v>
      </c>
      <c r="P7791" t="s">
        <v>162</v>
      </c>
      <c r="Q7791">
        <v>-7</v>
      </c>
      <c r="R7791">
        <v>5</v>
      </c>
      <c r="S7791" t="s">
        <v>104</v>
      </c>
      <c r="U7791">
        <v>-6.54</v>
      </c>
      <c r="V7791">
        <v>33</v>
      </c>
      <c r="W7791" t="s">
        <v>33</v>
      </c>
      <c r="X7791" s="5">
        <v>43766</v>
      </c>
      <c r="Y7791" t="s">
        <v>39</v>
      </c>
      <c r="Z7791" t="s">
        <v>105</v>
      </c>
      <c r="AA7791" t="s">
        <v>52</v>
      </c>
    </row>
    <row r="7792" spans="1:27" x14ac:dyDescent="0.3">
      <c r="A7792">
        <v>2</v>
      </c>
      <c r="B7792" t="s">
        <v>25</v>
      </c>
      <c r="C7792">
        <v>1</v>
      </c>
      <c r="D7792" t="s">
        <v>26</v>
      </c>
      <c r="E7792" t="s">
        <v>1174</v>
      </c>
      <c r="F7792" t="s">
        <v>13</v>
      </c>
      <c r="G7792" t="s">
        <v>6894</v>
      </c>
      <c r="H7792" s="3">
        <v>0.2</v>
      </c>
      <c r="I7792" s="5">
        <v>43734</v>
      </c>
      <c r="J7792" s="5" t="str">
        <f t="shared" si="242"/>
        <v>September</v>
      </c>
      <c r="K7792" s="7">
        <f t="shared" si="243"/>
        <v>2019</v>
      </c>
      <c r="L7792" t="s">
        <v>8057</v>
      </c>
      <c r="M7792" t="s">
        <v>30</v>
      </c>
      <c r="N7792">
        <v>97301</v>
      </c>
      <c r="O7792">
        <v>1305</v>
      </c>
      <c r="P7792" t="s">
        <v>3064</v>
      </c>
      <c r="Q7792">
        <v>1</v>
      </c>
      <c r="R7792">
        <v>1</v>
      </c>
      <c r="S7792" t="s">
        <v>32</v>
      </c>
      <c r="T7792" t="s">
        <v>92</v>
      </c>
      <c r="U7792">
        <v>0.56000000000000005</v>
      </c>
      <c r="V7792">
        <v>2</v>
      </c>
      <c r="W7792" t="s">
        <v>76</v>
      </c>
      <c r="X7792" s="5">
        <v>43736</v>
      </c>
      <c r="Y7792" t="s">
        <v>130</v>
      </c>
      <c r="Z7792" t="s">
        <v>262</v>
      </c>
      <c r="AA7792" t="s">
        <v>49</v>
      </c>
    </row>
    <row r="7793" spans="1:27" x14ac:dyDescent="0.3">
      <c r="A7793">
        <v>4</v>
      </c>
      <c r="B7793" t="s">
        <v>43</v>
      </c>
      <c r="C7793">
        <v>6</v>
      </c>
      <c r="D7793" t="s">
        <v>26</v>
      </c>
      <c r="E7793" t="s">
        <v>99</v>
      </c>
      <c r="F7793" t="s">
        <v>13</v>
      </c>
      <c r="G7793" t="s">
        <v>2749</v>
      </c>
      <c r="H7793" s="3">
        <v>0.7</v>
      </c>
      <c r="I7793" s="5">
        <v>43803</v>
      </c>
      <c r="J7793" s="5" t="str">
        <f t="shared" si="242"/>
        <v>September</v>
      </c>
      <c r="K7793" s="7">
        <f t="shared" si="243"/>
        <v>2019</v>
      </c>
      <c r="L7793" t="s">
        <v>4244</v>
      </c>
      <c r="M7793" t="s">
        <v>102</v>
      </c>
      <c r="N7793">
        <v>19134</v>
      </c>
      <c r="O7793">
        <v>1519</v>
      </c>
      <c r="P7793" t="s">
        <v>725</v>
      </c>
      <c r="Q7793">
        <v>-4</v>
      </c>
      <c r="R7793">
        <v>3</v>
      </c>
      <c r="S7793" t="s">
        <v>104</v>
      </c>
      <c r="U7793">
        <v>-4.46</v>
      </c>
      <c r="V7793">
        <v>5</v>
      </c>
      <c r="W7793" t="s">
        <v>19</v>
      </c>
      <c r="X7793" s="5">
        <v>43807</v>
      </c>
      <c r="Y7793" t="s">
        <v>39</v>
      </c>
      <c r="Z7793" t="s">
        <v>105</v>
      </c>
      <c r="AA7793" t="s">
        <v>54</v>
      </c>
    </row>
    <row r="7794" spans="1:27" x14ac:dyDescent="0.3">
      <c r="A7794">
        <v>3</v>
      </c>
      <c r="B7794" t="s">
        <v>25</v>
      </c>
      <c r="C7794">
        <v>1</v>
      </c>
      <c r="D7794" t="s">
        <v>11</v>
      </c>
      <c r="E7794" t="s">
        <v>498</v>
      </c>
      <c r="F7794" t="s">
        <v>13</v>
      </c>
      <c r="G7794" t="s">
        <v>5195</v>
      </c>
      <c r="H7794" s="3">
        <v>0.3</v>
      </c>
      <c r="I7794" s="5">
        <v>43792</v>
      </c>
      <c r="J7794" s="5" t="str">
        <f t="shared" si="242"/>
        <v>September</v>
      </c>
      <c r="K7794" s="7">
        <f t="shared" si="243"/>
        <v>2019</v>
      </c>
      <c r="L7794" t="s">
        <v>5196</v>
      </c>
      <c r="M7794" t="s">
        <v>73</v>
      </c>
      <c r="N7794">
        <v>75220</v>
      </c>
      <c r="O7794">
        <v>979</v>
      </c>
      <c r="P7794" t="s">
        <v>1816</v>
      </c>
      <c r="Q7794">
        <v>-31</v>
      </c>
      <c r="R7794">
        <v>1</v>
      </c>
      <c r="S7794" t="s">
        <v>75</v>
      </c>
      <c r="U7794">
        <v>-31.03</v>
      </c>
      <c r="V7794">
        <v>128</v>
      </c>
      <c r="W7794" t="s">
        <v>33</v>
      </c>
      <c r="X7794" s="5">
        <v>43795</v>
      </c>
      <c r="Y7794" t="s">
        <v>130</v>
      </c>
      <c r="Z7794" t="s">
        <v>77</v>
      </c>
      <c r="AA7794" t="s">
        <v>41</v>
      </c>
    </row>
    <row r="7795" spans="1:27" x14ac:dyDescent="0.3">
      <c r="A7795">
        <v>3</v>
      </c>
      <c r="B7795" t="s">
        <v>25</v>
      </c>
      <c r="C7795">
        <v>1</v>
      </c>
      <c r="D7795" t="s">
        <v>26</v>
      </c>
      <c r="E7795" t="s">
        <v>498</v>
      </c>
      <c r="F7795" t="s">
        <v>13</v>
      </c>
      <c r="G7795" t="s">
        <v>5195</v>
      </c>
      <c r="H7795" s="3">
        <v>0.2</v>
      </c>
      <c r="I7795" s="5">
        <v>43792</v>
      </c>
      <c r="J7795" s="5" t="str">
        <f t="shared" si="242"/>
        <v>September</v>
      </c>
      <c r="K7795" s="7">
        <f t="shared" si="243"/>
        <v>2019</v>
      </c>
      <c r="L7795" t="s">
        <v>5196</v>
      </c>
      <c r="M7795" t="s">
        <v>73</v>
      </c>
      <c r="N7795">
        <v>75220</v>
      </c>
      <c r="O7795">
        <v>1738</v>
      </c>
      <c r="P7795" t="s">
        <v>2942</v>
      </c>
      <c r="Q7795">
        <v>29</v>
      </c>
      <c r="R7795">
        <v>2</v>
      </c>
      <c r="S7795" t="s">
        <v>75</v>
      </c>
      <c r="U7795">
        <v>29.36</v>
      </c>
      <c r="V7795">
        <v>78</v>
      </c>
      <c r="W7795" t="s">
        <v>33</v>
      </c>
      <c r="X7795" s="5">
        <v>43795</v>
      </c>
      <c r="Y7795" t="s">
        <v>130</v>
      </c>
      <c r="Z7795" t="s">
        <v>77</v>
      </c>
      <c r="AA7795" t="s">
        <v>64</v>
      </c>
    </row>
    <row r="7796" spans="1:27" x14ac:dyDescent="0.3">
      <c r="A7796">
        <v>3</v>
      </c>
      <c r="B7796" t="s">
        <v>25</v>
      </c>
      <c r="C7796">
        <v>1</v>
      </c>
      <c r="D7796" t="s">
        <v>26</v>
      </c>
      <c r="E7796" t="s">
        <v>498</v>
      </c>
      <c r="F7796" t="s">
        <v>13</v>
      </c>
      <c r="G7796" t="s">
        <v>5195</v>
      </c>
      <c r="H7796" s="3">
        <v>0.2</v>
      </c>
      <c r="I7796" s="5">
        <v>43792</v>
      </c>
      <c r="J7796" s="5" t="str">
        <f t="shared" si="242"/>
        <v>September</v>
      </c>
      <c r="K7796" s="7">
        <f t="shared" si="243"/>
        <v>2019</v>
      </c>
      <c r="L7796" t="s">
        <v>5196</v>
      </c>
      <c r="M7796" t="s">
        <v>73</v>
      </c>
      <c r="N7796">
        <v>75220</v>
      </c>
      <c r="O7796">
        <v>1824</v>
      </c>
      <c r="P7796" t="s">
        <v>4542</v>
      </c>
      <c r="Q7796">
        <v>13</v>
      </c>
      <c r="R7796">
        <v>7</v>
      </c>
      <c r="S7796" t="s">
        <v>75</v>
      </c>
      <c r="U7796">
        <v>12.7</v>
      </c>
      <c r="V7796">
        <v>36</v>
      </c>
      <c r="W7796" t="s">
        <v>33</v>
      </c>
      <c r="X7796" s="5">
        <v>43795</v>
      </c>
      <c r="Y7796" t="s">
        <v>130</v>
      </c>
      <c r="Z7796" t="s">
        <v>77</v>
      </c>
      <c r="AA7796" t="s">
        <v>64</v>
      </c>
    </row>
    <row r="7797" spans="1:27" x14ac:dyDescent="0.3">
      <c r="A7797">
        <v>3</v>
      </c>
      <c r="B7797" t="s">
        <v>25</v>
      </c>
      <c r="C7797">
        <v>1</v>
      </c>
      <c r="D7797" t="s">
        <v>26</v>
      </c>
      <c r="E7797" t="s">
        <v>498</v>
      </c>
      <c r="F7797" t="s">
        <v>13</v>
      </c>
      <c r="G7797" t="s">
        <v>5195</v>
      </c>
      <c r="H7797" s="3">
        <v>0.8</v>
      </c>
      <c r="I7797" s="5">
        <v>43792</v>
      </c>
      <c r="J7797" s="5" t="str">
        <f t="shared" si="242"/>
        <v>September</v>
      </c>
      <c r="K7797" s="7">
        <f t="shared" si="243"/>
        <v>2019</v>
      </c>
      <c r="L7797" t="s">
        <v>5196</v>
      </c>
      <c r="M7797" t="s">
        <v>73</v>
      </c>
      <c r="N7797">
        <v>75220</v>
      </c>
      <c r="O7797">
        <v>124</v>
      </c>
      <c r="P7797" t="s">
        <v>2993</v>
      </c>
      <c r="Q7797">
        <v>-9</v>
      </c>
      <c r="R7797">
        <v>2</v>
      </c>
      <c r="S7797" t="s">
        <v>75</v>
      </c>
      <c r="U7797">
        <v>-9.16</v>
      </c>
      <c r="V7797">
        <v>6</v>
      </c>
      <c r="W7797" t="s">
        <v>33</v>
      </c>
      <c r="X7797" s="5">
        <v>43795</v>
      </c>
      <c r="Y7797" t="s">
        <v>130</v>
      </c>
      <c r="Z7797" t="s">
        <v>77</v>
      </c>
      <c r="AA7797" t="s">
        <v>54</v>
      </c>
    </row>
    <row r="7798" spans="1:27" x14ac:dyDescent="0.3">
      <c r="A7798">
        <v>5</v>
      </c>
      <c r="B7798" t="s">
        <v>43</v>
      </c>
      <c r="C7798">
        <v>6</v>
      </c>
      <c r="D7798" t="s">
        <v>26</v>
      </c>
      <c r="E7798" t="s">
        <v>305</v>
      </c>
      <c r="F7798" t="s">
        <v>13</v>
      </c>
      <c r="G7798" t="s">
        <v>1819</v>
      </c>
      <c r="H7798" s="3">
        <v>0.2</v>
      </c>
      <c r="I7798" s="5">
        <v>43817</v>
      </c>
      <c r="J7798" s="5" t="str">
        <f t="shared" si="242"/>
        <v>September</v>
      </c>
      <c r="K7798" s="7">
        <f t="shared" si="243"/>
        <v>2019</v>
      </c>
      <c r="L7798" t="s">
        <v>4156</v>
      </c>
      <c r="M7798" t="s">
        <v>102</v>
      </c>
      <c r="N7798">
        <v>43229</v>
      </c>
      <c r="O7798">
        <v>949</v>
      </c>
      <c r="P7798" t="s">
        <v>3303</v>
      </c>
      <c r="Q7798">
        <v>13</v>
      </c>
      <c r="R7798">
        <v>2</v>
      </c>
      <c r="S7798" t="s">
        <v>104</v>
      </c>
      <c r="U7798">
        <v>13.01</v>
      </c>
      <c r="V7798">
        <v>130</v>
      </c>
      <c r="W7798" t="s">
        <v>19</v>
      </c>
      <c r="X7798" s="5">
        <v>43822</v>
      </c>
      <c r="Y7798" t="s">
        <v>39</v>
      </c>
      <c r="Z7798" t="s">
        <v>309</v>
      </c>
      <c r="AA7798" t="s">
        <v>56</v>
      </c>
    </row>
    <row r="7799" spans="1:27" x14ac:dyDescent="0.3">
      <c r="A7799">
        <v>5</v>
      </c>
      <c r="B7799" t="s">
        <v>43</v>
      </c>
      <c r="C7799">
        <v>6</v>
      </c>
      <c r="D7799" t="s">
        <v>26</v>
      </c>
      <c r="E7799" t="s">
        <v>305</v>
      </c>
      <c r="F7799" t="s">
        <v>13</v>
      </c>
      <c r="G7799" t="s">
        <v>1819</v>
      </c>
      <c r="H7799" s="3">
        <v>0.2</v>
      </c>
      <c r="I7799" s="5">
        <v>43817</v>
      </c>
      <c r="J7799" s="5" t="str">
        <f t="shared" si="242"/>
        <v>September</v>
      </c>
      <c r="K7799" s="7">
        <f t="shared" si="243"/>
        <v>2019</v>
      </c>
      <c r="L7799" t="s">
        <v>4156</v>
      </c>
      <c r="M7799" t="s">
        <v>102</v>
      </c>
      <c r="N7799">
        <v>43229</v>
      </c>
      <c r="O7799">
        <v>910</v>
      </c>
      <c r="P7799" t="s">
        <v>353</v>
      </c>
      <c r="Q7799">
        <v>2</v>
      </c>
      <c r="R7799">
        <v>3</v>
      </c>
      <c r="S7799" t="s">
        <v>104</v>
      </c>
      <c r="U7799">
        <v>1.75</v>
      </c>
      <c r="V7799">
        <v>5</v>
      </c>
      <c r="W7799" t="s">
        <v>19</v>
      </c>
      <c r="X7799" s="5">
        <v>43822</v>
      </c>
      <c r="Y7799" t="s">
        <v>39</v>
      </c>
      <c r="Z7799" t="s">
        <v>309</v>
      </c>
      <c r="AA7799" t="s">
        <v>176</v>
      </c>
    </row>
    <row r="7800" spans="1:27" x14ac:dyDescent="0.3">
      <c r="A7800">
        <v>5</v>
      </c>
      <c r="B7800" t="s">
        <v>43</v>
      </c>
      <c r="C7800">
        <v>6</v>
      </c>
      <c r="D7800" t="s">
        <v>26</v>
      </c>
      <c r="E7800" t="s">
        <v>305</v>
      </c>
      <c r="F7800" t="s">
        <v>13</v>
      </c>
      <c r="G7800" t="s">
        <v>1819</v>
      </c>
      <c r="H7800" s="3">
        <v>0.2</v>
      </c>
      <c r="I7800" s="5">
        <v>43817</v>
      </c>
      <c r="J7800" s="5" t="str">
        <f t="shared" si="242"/>
        <v>September</v>
      </c>
      <c r="K7800" s="7">
        <f t="shared" si="243"/>
        <v>2019</v>
      </c>
      <c r="L7800" t="s">
        <v>4156</v>
      </c>
      <c r="M7800" t="s">
        <v>102</v>
      </c>
      <c r="N7800">
        <v>43229</v>
      </c>
      <c r="O7800">
        <v>1840</v>
      </c>
      <c r="P7800" t="s">
        <v>8176</v>
      </c>
      <c r="Q7800">
        <v>30</v>
      </c>
      <c r="R7800">
        <v>5</v>
      </c>
      <c r="S7800" t="s">
        <v>104</v>
      </c>
      <c r="U7800">
        <v>29.69</v>
      </c>
      <c r="V7800">
        <v>91</v>
      </c>
      <c r="W7800" t="s">
        <v>19</v>
      </c>
      <c r="X7800" s="5">
        <v>43822</v>
      </c>
      <c r="Y7800" t="s">
        <v>39</v>
      </c>
      <c r="Z7800" t="s">
        <v>309</v>
      </c>
      <c r="AA7800" t="s">
        <v>64</v>
      </c>
    </row>
    <row r="7801" spans="1:27" x14ac:dyDescent="0.3">
      <c r="A7801">
        <v>5</v>
      </c>
      <c r="B7801" t="s">
        <v>43</v>
      </c>
      <c r="C7801">
        <v>6</v>
      </c>
      <c r="D7801" t="s">
        <v>26</v>
      </c>
      <c r="E7801" t="s">
        <v>305</v>
      </c>
      <c r="F7801" t="s">
        <v>13</v>
      </c>
      <c r="G7801" t="s">
        <v>1819</v>
      </c>
      <c r="H7801" s="3">
        <v>0.7</v>
      </c>
      <c r="I7801" s="5">
        <v>43817</v>
      </c>
      <c r="J7801" s="5" t="str">
        <f t="shared" si="242"/>
        <v>September</v>
      </c>
      <c r="K7801" s="7">
        <f t="shared" si="243"/>
        <v>2019</v>
      </c>
      <c r="L7801" t="s">
        <v>4156</v>
      </c>
      <c r="M7801" t="s">
        <v>102</v>
      </c>
      <c r="N7801">
        <v>43229</v>
      </c>
      <c r="O7801">
        <v>664</v>
      </c>
      <c r="P7801" t="s">
        <v>3354</v>
      </c>
      <c r="Q7801">
        <v>-6</v>
      </c>
      <c r="R7801">
        <v>3</v>
      </c>
      <c r="S7801" t="s">
        <v>104</v>
      </c>
      <c r="U7801">
        <v>-6.03</v>
      </c>
      <c r="V7801">
        <v>7</v>
      </c>
      <c r="W7801" t="s">
        <v>19</v>
      </c>
      <c r="X7801" s="5">
        <v>43822</v>
      </c>
      <c r="Y7801" t="s">
        <v>39</v>
      </c>
      <c r="Z7801" t="s">
        <v>309</v>
      </c>
      <c r="AA7801" t="s">
        <v>54</v>
      </c>
    </row>
    <row r="7802" spans="1:27" x14ac:dyDescent="0.3">
      <c r="A7802">
        <v>4</v>
      </c>
      <c r="B7802" t="s">
        <v>43</v>
      </c>
      <c r="C7802">
        <v>6</v>
      </c>
      <c r="D7802" t="s">
        <v>26</v>
      </c>
      <c r="E7802" t="s">
        <v>4666</v>
      </c>
      <c r="F7802" t="s">
        <v>13</v>
      </c>
      <c r="G7802" t="s">
        <v>2868</v>
      </c>
      <c r="H7802" s="3">
        <v>0.2</v>
      </c>
      <c r="I7802" s="5">
        <v>43829</v>
      </c>
      <c r="J7802" s="5" t="str">
        <f t="shared" si="242"/>
        <v>September</v>
      </c>
      <c r="K7802" s="7">
        <f t="shared" si="243"/>
        <v>2019</v>
      </c>
      <c r="L7802" t="s">
        <v>4667</v>
      </c>
      <c r="M7802" t="s">
        <v>30</v>
      </c>
      <c r="N7802">
        <v>80538</v>
      </c>
      <c r="O7802">
        <v>276</v>
      </c>
      <c r="P7802" t="s">
        <v>606</v>
      </c>
      <c r="Q7802">
        <v>-1</v>
      </c>
      <c r="R7802">
        <v>3</v>
      </c>
      <c r="S7802" t="s">
        <v>32</v>
      </c>
      <c r="U7802">
        <v>-0.6</v>
      </c>
      <c r="V7802">
        <v>3</v>
      </c>
      <c r="W7802" t="s">
        <v>19</v>
      </c>
      <c r="X7802" s="5">
        <v>43833</v>
      </c>
      <c r="Y7802" t="s">
        <v>39</v>
      </c>
      <c r="Z7802" t="s">
        <v>285</v>
      </c>
      <c r="AA7802" t="s">
        <v>176</v>
      </c>
    </row>
    <row r="7803" spans="1:27" x14ac:dyDescent="0.3">
      <c r="A7803">
        <v>3</v>
      </c>
      <c r="B7803" t="s">
        <v>25</v>
      </c>
      <c r="C7803">
        <v>1</v>
      </c>
      <c r="D7803" t="s">
        <v>26</v>
      </c>
      <c r="E7803" t="s">
        <v>672</v>
      </c>
      <c r="F7803" t="s">
        <v>13</v>
      </c>
      <c r="G7803" t="s">
        <v>278</v>
      </c>
      <c r="H7803" s="3">
        <v>0</v>
      </c>
      <c r="I7803" s="5">
        <v>43591</v>
      </c>
      <c r="J7803" s="5" t="str">
        <f t="shared" si="242"/>
        <v>September</v>
      </c>
      <c r="K7803" s="7">
        <f t="shared" si="243"/>
        <v>2019</v>
      </c>
      <c r="L7803" t="s">
        <v>3025</v>
      </c>
      <c r="M7803" t="s">
        <v>16</v>
      </c>
      <c r="N7803">
        <v>22204</v>
      </c>
      <c r="O7803">
        <v>523</v>
      </c>
      <c r="P7803" t="s">
        <v>3026</v>
      </c>
      <c r="Q7803">
        <v>18</v>
      </c>
      <c r="R7803">
        <v>6</v>
      </c>
      <c r="S7803" t="s">
        <v>18</v>
      </c>
      <c r="U7803">
        <v>18.04</v>
      </c>
      <c r="V7803">
        <v>55</v>
      </c>
      <c r="W7803" t="s">
        <v>19</v>
      </c>
      <c r="X7803" s="5">
        <v>43594</v>
      </c>
      <c r="Y7803" t="s">
        <v>130</v>
      </c>
      <c r="Z7803" t="s">
        <v>205</v>
      </c>
      <c r="AA7803" t="s">
        <v>49</v>
      </c>
    </row>
    <row r="7804" spans="1:27" x14ac:dyDescent="0.3">
      <c r="A7804">
        <v>4</v>
      </c>
      <c r="B7804" t="s">
        <v>43</v>
      </c>
      <c r="C7804">
        <v>6</v>
      </c>
      <c r="D7804" t="s">
        <v>11</v>
      </c>
      <c r="E7804" t="s">
        <v>2578</v>
      </c>
      <c r="F7804" t="s">
        <v>13</v>
      </c>
      <c r="G7804" t="s">
        <v>751</v>
      </c>
      <c r="H7804" s="3">
        <v>0</v>
      </c>
      <c r="I7804" s="5">
        <v>43684</v>
      </c>
      <c r="J7804" s="5" t="str">
        <f t="shared" si="242"/>
        <v>September</v>
      </c>
      <c r="K7804" s="7">
        <f t="shared" si="243"/>
        <v>2019</v>
      </c>
      <c r="L7804" t="s">
        <v>2579</v>
      </c>
      <c r="M7804" t="s">
        <v>30</v>
      </c>
      <c r="N7804">
        <v>92683</v>
      </c>
      <c r="O7804">
        <v>872</v>
      </c>
      <c r="P7804" t="s">
        <v>8145</v>
      </c>
      <c r="Q7804">
        <v>16</v>
      </c>
      <c r="R7804">
        <v>1</v>
      </c>
      <c r="S7804" t="s">
        <v>32</v>
      </c>
      <c r="U7804">
        <v>15.52</v>
      </c>
      <c r="V7804">
        <v>52</v>
      </c>
      <c r="W7804" t="s">
        <v>19</v>
      </c>
      <c r="X7804" s="5">
        <v>43688</v>
      </c>
      <c r="Y7804" t="s">
        <v>39</v>
      </c>
      <c r="Z7804" t="s">
        <v>34</v>
      </c>
      <c r="AA7804" t="s">
        <v>47</v>
      </c>
    </row>
    <row r="7805" spans="1:27" x14ac:dyDescent="0.3">
      <c r="A7805">
        <v>4</v>
      </c>
      <c r="B7805" t="s">
        <v>43</v>
      </c>
      <c r="C7805">
        <v>6</v>
      </c>
      <c r="D7805" t="s">
        <v>11</v>
      </c>
      <c r="E7805" t="s">
        <v>2578</v>
      </c>
      <c r="F7805" t="s">
        <v>13</v>
      </c>
      <c r="G7805" t="s">
        <v>751</v>
      </c>
      <c r="H7805" s="3">
        <v>0.2</v>
      </c>
      <c r="I7805" s="5">
        <v>43684</v>
      </c>
      <c r="J7805" s="5" t="str">
        <f t="shared" si="242"/>
        <v>September</v>
      </c>
      <c r="K7805" s="7">
        <f t="shared" si="243"/>
        <v>2019</v>
      </c>
      <c r="L7805" t="s">
        <v>2579</v>
      </c>
      <c r="M7805" t="s">
        <v>30</v>
      </c>
      <c r="N7805">
        <v>92683</v>
      </c>
      <c r="O7805">
        <v>750</v>
      </c>
      <c r="P7805" t="s">
        <v>2681</v>
      </c>
      <c r="Q7805">
        <v>26</v>
      </c>
      <c r="R7805">
        <v>1</v>
      </c>
      <c r="S7805" t="s">
        <v>32</v>
      </c>
      <c r="U7805">
        <v>25.9</v>
      </c>
      <c r="V7805">
        <v>207</v>
      </c>
      <c r="W7805" t="s">
        <v>19</v>
      </c>
      <c r="X7805" s="5">
        <v>43688</v>
      </c>
      <c r="Y7805" t="s">
        <v>39</v>
      </c>
      <c r="Z7805" t="s">
        <v>34</v>
      </c>
      <c r="AA7805" t="s">
        <v>24</v>
      </c>
    </row>
    <row r="7806" spans="1:27" x14ac:dyDescent="0.3">
      <c r="A7806">
        <v>4</v>
      </c>
      <c r="B7806" t="s">
        <v>43</v>
      </c>
      <c r="C7806">
        <v>6</v>
      </c>
      <c r="D7806" t="s">
        <v>26</v>
      </c>
      <c r="E7806" t="s">
        <v>2578</v>
      </c>
      <c r="F7806" t="s">
        <v>13</v>
      </c>
      <c r="G7806" t="s">
        <v>751</v>
      </c>
      <c r="H7806" s="3">
        <v>0</v>
      </c>
      <c r="I7806" s="5">
        <v>43684</v>
      </c>
      <c r="J7806" s="5" t="str">
        <f t="shared" si="242"/>
        <v>September</v>
      </c>
      <c r="K7806" s="7">
        <f t="shared" si="243"/>
        <v>2019</v>
      </c>
      <c r="L7806" t="s">
        <v>2579</v>
      </c>
      <c r="M7806" t="s">
        <v>30</v>
      </c>
      <c r="N7806">
        <v>92683</v>
      </c>
      <c r="O7806">
        <v>1671</v>
      </c>
      <c r="P7806" t="s">
        <v>748</v>
      </c>
      <c r="Q7806">
        <v>12</v>
      </c>
      <c r="R7806">
        <v>2</v>
      </c>
      <c r="S7806" t="s">
        <v>32</v>
      </c>
      <c r="U7806">
        <v>11.54</v>
      </c>
      <c r="V7806">
        <v>25</v>
      </c>
      <c r="W7806" t="s">
        <v>19</v>
      </c>
      <c r="X7806" s="5">
        <v>43688</v>
      </c>
      <c r="Y7806" t="s">
        <v>39</v>
      </c>
      <c r="Z7806" t="s">
        <v>34</v>
      </c>
      <c r="AA7806" t="s">
        <v>64</v>
      </c>
    </row>
    <row r="7807" spans="1:27" x14ac:dyDescent="0.3">
      <c r="A7807">
        <v>4</v>
      </c>
      <c r="B7807" t="s">
        <v>43</v>
      </c>
      <c r="C7807">
        <v>6</v>
      </c>
      <c r="D7807" t="s">
        <v>26</v>
      </c>
      <c r="E7807" t="s">
        <v>2578</v>
      </c>
      <c r="F7807" t="s">
        <v>13</v>
      </c>
      <c r="G7807" t="s">
        <v>751</v>
      </c>
      <c r="H7807" s="3">
        <v>0</v>
      </c>
      <c r="I7807" s="5">
        <v>43684</v>
      </c>
      <c r="J7807" s="5" t="str">
        <f t="shared" si="242"/>
        <v>September</v>
      </c>
      <c r="K7807" s="7">
        <f t="shared" si="243"/>
        <v>2019</v>
      </c>
      <c r="L7807" t="s">
        <v>2579</v>
      </c>
      <c r="M7807" t="s">
        <v>30</v>
      </c>
      <c r="N7807">
        <v>92683</v>
      </c>
      <c r="O7807">
        <v>18</v>
      </c>
      <c r="P7807" t="s">
        <v>3415</v>
      </c>
      <c r="Q7807">
        <v>412</v>
      </c>
      <c r="R7807">
        <v>5</v>
      </c>
      <c r="S7807" t="s">
        <v>32</v>
      </c>
      <c r="U7807">
        <v>412.47</v>
      </c>
      <c r="V7807">
        <v>1473</v>
      </c>
      <c r="W7807" t="s">
        <v>19</v>
      </c>
      <c r="X7807" s="5">
        <v>43688</v>
      </c>
      <c r="Y7807" t="s">
        <v>39</v>
      </c>
      <c r="Z7807" t="s">
        <v>34</v>
      </c>
      <c r="AA7807" t="s">
        <v>56</v>
      </c>
    </row>
    <row r="7808" spans="1:27" x14ac:dyDescent="0.3">
      <c r="A7808">
        <v>4</v>
      </c>
      <c r="B7808" t="s">
        <v>43</v>
      </c>
      <c r="C7808">
        <v>6</v>
      </c>
      <c r="D7808" t="s">
        <v>26</v>
      </c>
      <c r="E7808" t="s">
        <v>2578</v>
      </c>
      <c r="F7808" t="s">
        <v>13</v>
      </c>
      <c r="G7808" t="s">
        <v>751</v>
      </c>
      <c r="H7808" s="3">
        <v>0.2</v>
      </c>
      <c r="I7808" s="5">
        <v>43684</v>
      </c>
      <c r="J7808" s="5" t="str">
        <f t="shared" si="242"/>
        <v>September</v>
      </c>
      <c r="K7808" s="7">
        <f t="shared" si="243"/>
        <v>2019</v>
      </c>
      <c r="L7808" t="s">
        <v>2579</v>
      </c>
      <c r="M7808" t="s">
        <v>30</v>
      </c>
      <c r="N7808">
        <v>92683</v>
      </c>
      <c r="O7808">
        <v>410</v>
      </c>
      <c r="P7808" t="s">
        <v>1368</v>
      </c>
      <c r="Q7808">
        <v>4</v>
      </c>
      <c r="R7808">
        <v>3</v>
      </c>
      <c r="S7808" t="s">
        <v>32</v>
      </c>
      <c r="U7808">
        <v>4.18</v>
      </c>
      <c r="V7808">
        <v>12</v>
      </c>
      <c r="W7808" t="s">
        <v>19</v>
      </c>
      <c r="X7808" s="5">
        <v>43688</v>
      </c>
      <c r="Y7808" t="s">
        <v>39</v>
      </c>
      <c r="Z7808" t="s">
        <v>34</v>
      </c>
      <c r="AA7808" t="s">
        <v>54</v>
      </c>
    </row>
    <row r="7809" spans="1:27" x14ac:dyDescent="0.3">
      <c r="A7809">
        <v>4</v>
      </c>
      <c r="B7809" t="s">
        <v>43</v>
      </c>
      <c r="C7809">
        <v>6</v>
      </c>
      <c r="D7809" t="s">
        <v>26</v>
      </c>
      <c r="E7809" t="s">
        <v>2578</v>
      </c>
      <c r="F7809" t="s">
        <v>13</v>
      </c>
      <c r="G7809" t="s">
        <v>751</v>
      </c>
      <c r="H7809" s="3">
        <v>0.2</v>
      </c>
      <c r="I7809" s="5">
        <v>43684</v>
      </c>
      <c r="J7809" s="5" t="str">
        <f t="shared" si="242"/>
        <v>September</v>
      </c>
      <c r="K7809" s="7">
        <f t="shared" si="243"/>
        <v>2019</v>
      </c>
      <c r="L7809" t="s">
        <v>2579</v>
      </c>
      <c r="M7809" t="s">
        <v>30</v>
      </c>
      <c r="N7809">
        <v>92683</v>
      </c>
      <c r="O7809">
        <v>1069</v>
      </c>
      <c r="P7809" t="s">
        <v>8275</v>
      </c>
      <c r="Q7809">
        <v>12</v>
      </c>
      <c r="R7809">
        <v>3</v>
      </c>
      <c r="S7809" t="s">
        <v>32</v>
      </c>
      <c r="U7809">
        <v>11.67</v>
      </c>
      <c r="V7809">
        <v>31</v>
      </c>
      <c r="W7809" t="s">
        <v>19</v>
      </c>
      <c r="X7809" s="5">
        <v>43688</v>
      </c>
      <c r="Y7809" t="s">
        <v>39</v>
      </c>
      <c r="Z7809" t="s">
        <v>34</v>
      </c>
      <c r="AA7809" t="s">
        <v>54</v>
      </c>
    </row>
    <row r="7810" spans="1:27" x14ac:dyDescent="0.3">
      <c r="A7810">
        <v>4</v>
      </c>
      <c r="B7810" t="s">
        <v>43</v>
      </c>
      <c r="C7810">
        <v>6</v>
      </c>
      <c r="D7810" t="s">
        <v>50</v>
      </c>
      <c r="E7810" t="s">
        <v>2578</v>
      </c>
      <c r="F7810" t="s">
        <v>13</v>
      </c>
      <c r="G7810" t="s">
        <v>751</v>
      </c>
      <c r="H7810" s="3">
        <v>0</v>
      </c>
      <c r="I7810" s="5">
        <v>43684</v>
      </c>
      <c r="J7810" s="5" t="str">
        <f t="shared" ref="J7810:J7873" si="244">TEXT($I$2,"mmmm")</f>
        <v>September</v>
      </c>
      <c r="K7810" s="7">
        <f t="shared" si="243"/>
        <v>2019</v>
      </c>
      <c r="L7810" t="s">
        <v>2579</v>
      </c>
      <c r="M7810" t="s">
        <v>30</v>
      </c>
      <c r="N7810">
        <v>92683</v>
      </c>
      <c r="O7810">
        <v>1472</v>
      </c>
      <c r="P7810" t="s">
        <v>4851</v>
      </c>
      <c r="Q7810">
        <v>8</v>
      </c>
      <c r="R7810">
        <v>4</v>
      </c>
      <c r="S7810" t="s">
        <v>32</v>
      </c>
      <c r="U7810">
        <v>7.81</v>
      </c>
      <c r="V7810">
        <v>56</v>
      </c>
      <c r="W7810" t="s">
        <v>19</v>
      </c>
      <c r="X7810" s="5">
        <v>43688</v>
      </c>
      <c r="Y7810" t="s">
        <v>39</v>
      </c>
      <c r="Z7810" t="s">
        <v>34</v>
      </c>
      <c r="AA7810" t="s">
        <v>113</v>
      </c>
    </row>
    <row r="7811" spans="1:27" x14ac:dyDescent="0.3">
      <c r="A7811">
        <v>4</v>
      </c>
      <c r="B7811" t="s">
        <v>43</v>
      </c>
      <c r="C7811">
        <v>6</v>
      </c>
      <c r="D7811" t="s">
        <v>50</v>
      </c>
      <c r="E7811" t="s">
        <v>2578</v>
      </c>
      <c r="F7811" t="s">
        <v>13</v>
      </c>
      <c r="G7811" t="s">
        <v>751</v>
      </c>
      <c r="H7811" s="3">
        <v>0.2</v>
      </c>
      <c r="I7811" s="5">
        <v>43684</v>
      </c>
      <c r="J7811" s="5" t="str">
        <f t="shared" si="244"/>
        <v>September</v>
      </c>
      <c r="K7811" s="7">
        <f t="shared" ref="K7811:K7874" si="245">YEAR(I7811)</f>
        <v>2019</v>
      </c>
      <c r="L7811" t="s">
        <v>2579</v>
      </c>
      <c r="M7811" t="s">
        <v>30</v>
      </c>
      <c r="N7811">
        <v>92683</v>
      </c>
      <c r="O7811">
        <v>1298</v>
      </c>
      <c r="P7811" t="s">
        <v>5175</v>
      </c>
      <c r="Q7811">
        <v>44</v>
      </c>
      <c r="R7811">
        <v>3</v>
      </c>
      <c r="S7811" t="s">
        <v>32</v>
      </c>
      <c r="U7811">
        <v>44.24</v>
      </c>
      <c r="V7811">
        <v>708</v>
      </c>
      <c r="W7811" t="s">
        <v>19</v>
      </c>
      <c r="X7811" s="5">
        <v>43688</v>
      </c>
      <c r="Y7811" t="s">
        <v>39</v>
      </c>
      <c r="Z7811" t="s">
        <v>34</v>
      </c>
      <c r="AA7811" t="s">
        <v>52</v>
      </c>
    </row>
    <row r="7812" spans="1:27" x14ac:dyDescent="0.3">
      <c r="A7812">
        <v>2</v>
      </c>
      <c r="B7812" t="s">
        <v>43</v>
      </c>
      <c r="C7812">
        <v>3</v>
      </c>
      <c r="D7812" t="s">
        <v>50</v>
      </c>
      <c r="E7812" t="s">
        <v>171</v>
      </c>
      <c r="F7812" t="s">
        <v>13</v>
      </c>
      <c r="G7812" t="s">
        <v>2974</v>
      </c>
      <c r="H7812" s="3">
        <v>0</v>
      </c>
      <c r="I7812" s="5">
        <v>43657</v>
      </c>
      <c r="J7812" s="5" t="str">
        <f t="shared" si="244"/>
        <v>September</v>
      </c>
      <c r="K7812" s="7">
        <f t="shared" si="245"/>
        <v>2019</v>
      </c>
      <c r="L7812" t="s">
        <v>4883</v>
      </c>
      <c r="M7812" t="s">
        <v>102</v>
      </c>
      <c r="N7812">
        <v>10009</v>
      </c>
      <c r="O7812">
        <v>1409</v>
      </c>
      <c r="P7812" t="s">
        <v>464</v>
      </c>
      <c r="Q7812">
        <v>17</v>
      </c>
      <c r="R7812">
        <v>6</v>
      </c>
      <c r="S7812" t="s">
        <v>104</v>
      </c>
      <c r="U7812">
        <v>17.239999999999998</v>
      </c>
      <c r="V7812">
        <v>133</v>
      </c>
      <c r="W7812" t="s">
        <v>19</v>
      </c>
      <c r="X7812" s="5">
        <v>43659</v>
      </c>
      <c r="Y7812" t="s">
        <v>20</v>
      </c>
      <c r="Z7812" t="s">
        <v>175</v>
      </c>
      <c r="AA7812" t="s">
        <v>113</v>
      </c>
    </row>
    <row r="7813" spans="1:27" x14ac:dyDescent="0.3">
      <c r="A7813">
        <v>4</v>
      </c>
      <c r="B7813" t="s">
        <v>43</v>
      </c>
      <c r="C7813">
        <v>6</v>
      </c>
      <c r="D7813" t="s">
        <v>11</v>
      </c>
      <c r="E7813" t="s">
        <v>99</v>
      </c>
      <c r="F7813" t="s">
        <v>13</v>
      </c>
      <c r="G7813" t="s">
        <v>709</v>
      </c>
      <c r="H7813" s="3">
        <v>0.3</v>
      </c>
      <c r="I7813" s="5">
        <v>43593</v>
      </c>
      <c r="J7813" s="5" t="str">
        <f t="shared" si="244"/>
        <v>September</v>
      </c>
      <c r="K7813" s="7">
        <f t="shared" si="245"/>
        <v>2019</v>
      </c>
      <c r="L7813" t="s">
        <v>5640</v>
      </c>
      <c r="M7813" t="s">
        <v>102</v>
      </c>
      <c r="N7813">
        <v>19140</v>
      </c>
      <c r="O7813">
        <v>738</v>
      </c>
      <c r="P7813" t="s">
        <v>1899</v>
      </c>
      <c r="Q7813">
        <v>-24</v>
      </c>
      <c r="R7813">
        <v>3</v>
      </c>
      <c r="S7813" t="s">
        <v>104</v>
      </c>
      <c r="U7813">
        <v>-23.78</v>
      </c>
      <c r="V7813">
        <v>128</v>
      </c>
      <c r="W7813" t="s">
        <v>33</v>
      </c>
      <c r="X7813" s="5">
        <v>43597</v>
      </c>
      <c r="Y7813" t="s">
        <v>39</v>
      </c>
      <c r="Z7813" t="s">
        <v>105</v>
      </c>
      <c r="AA7813" t="s">
        <v>24</v>
      </c>
    </row>
    <row r="7814" spans="1:27" x14ac:dyDescent="0.3">
      <c r="A7814">
        <v>7</v>
      </c>
      <c r="B7814" t="s">
        <v>25</v>
      </c>
      <c r="C7814">
        <v>6</v>
      </c>
      <c r="D7814" t="s">
        <v>26</v>
      </c>
      <c r="E7814" t="s">
        <v>65</v>
      </c>
      <c r="F7814" t="s">
        <v>13</v>
      </c>
      <c r="G7814" t="s">
        <v>1145</v>
      </c>
      <c r="H7814" s="3">
        <v>0</v>
      </c>
      <c r="I7814" s="5">
        <v>43739</v>
      </c>
      <c r="J7814" s="5" t="str">
        <f t="shared" si="244"/>
        <v>September</v>
      </c>
      <c r="K7814" s="7">
        <f t="shared" si="245"/>
        <v>2019</v>
      </c>
      <c r="L7814" t="s">
        <v>1146</v>
      </c>
      <c r="M7814" t="s">
        <v>30</v>
      </c>
      <c r="N7814">
        <v>98105</v>
      </c>
      <c r="O7814">
        <v>1266</v>
      </c>
      <c r="P7814" t="s">
        <v>1147</v>
      </c>
      <c r="Q7814">
        <v>45</v>
      </c>
      <c r="R7814">
        <v>8</v>
      </c>
      <c r="S7814" t="s">
        <v>32</v>
      </c>
      <c r="U7814">
        <v>45</v>
      </c>
      <c r="V7814">
        <v>92</v>
      </c>
      <c r="W7814" t="s">
        <v>33</v>
      </c>
      <c r="X7814" s="5">
        <v>43746</v>
      </c>
      <c r="Y7814" t="s">
        <v>39</v>
      </c>
      <c r="Z7814" t="s">
        <v>69</v>
      </c>
      <c r="AA7814" t="s">
        <v>64</v>
      </c>
    </row>
    <row r="7815" spans="1:27" x14ac:dyDescent="0.3">
      <c r="A7815">
        <v>7</v>
      </c>
      <c r="B7815" t="s">
        <v>25</v>
      </c>
      <c r="C7815">
        <v>6</v>
      </c>
      <c r="D7815" t="s">
        <v>26</v>
      </c>
      <c r="E7815" t="s">
        <v>65</v>
      </c>
      <c r="F7815" t="s">
        <v>13</v>
      </c>
      <c r="G7815" t="s">
        <v>1145</v>
      </c>
      <c r="H7815" s="3">
        <v>0.2</v>
      </c>
      <c r="I7815" s="5">
        <v>43739</v>
      </c>
      <c r="J7815" s="5" t="str">
        <f t="shared" si="244"/>
        <v>September</v>
      </c>
      <c r="K7815" s="7">
        <f t="shared" si="245"/>
        <v>2019</v>
      </c>
      <c r="L7815" t="s">
        <v>1146</v>
      </c>
      <c r="M7815" t="s">
        <v>30</v>
      </c>
      <c r="N7815">
        <v>98105</v>
      </c>
      <c r="O7815">
        <v>721</v>
      </c>
      <c r="P7815" t="s">
        <v>1148</v>
      </c>
      <c r="Q7815">
        <v>27</v>
      </c>
      <c r="R7815">
        <v>7</v>
      </c>
      <c r="S7815" t="s">
        <v>32</v>
      </c>
      <c r="U7815">
        <v>27.37</v>
      </c>
      <c r="V7815">
        <v>81</v>
      </c>
      <c r="W7815" t="s">
        <v>33</v>
      </c>
      <c r="X7815" s="5">
        <v>43746</v>
      </c>
      <c r="Y7815" t="s">
        <v>39</v>
      </c>
      <c r="Z7815" t="s">
        <v>69</v>
      </c>
      <c r="AA7815" t="s">
        <v>54</v>
      </c>
    </row>
    <row r="7816" spans="1:27" x14ac:dyDescent="0.3">
      <c r="A7816">
        <v>7</v>
      </c>
      <c r="B7816" t="s">
        <v>25</v>
      </c>
      <c r="C7816">
        <v>6</v>
      </c>
      <c r="D7816" t="s">
        <v>26</v>
      </c>
      <c r="E7816" t="s">
        <v>65</v>
      </c>
      <c r="F7816" t="s">
        <v>13</v>
      </c>
      <c r="G7816" t="s">
        <v>1145</v>
      </c>
      <c r="H7816" s="3">
        <v>0</v>
      </c>
      <c r="I7816" s="5">
        <v>43739</v>
      </c>
      <c r="J7816" s="5" t="str">
        <f t="shared" si="244"/>
        <v>September</v>
      </c>
      <c r="K7816" s="7">
        <f t="shared" si="245"/>
        <v>2019</v>
      </c>
      <c r="L7816" t="s">
        <v>1146</v>
      </c>
      <c r="M7816" t="s">
        <v>30</v>
      </c>
      <c r="N7816">
        <v>98105</v>
      </c>
      <c r="O7816">
        <v>1827</v>
      </c>
      <c r="P7816" t="s">
        <v>1149</v>
      </c>
      <c r="Q7816">
        <v>9</v>
      </c>
      <c r="R7816">
        <v>3</v>
      </c>
      <c r="S7816" t="s">
        <v>32</v>
      </c>
      <c r="U7816">
        <v>9.33</v>
      </c>
      <c r="V7816">
        <v>19</v>
      </c>
      <c r="W7816" t="s">
        <v>33</v>
      </c>
      <c r="X7816" s="5">
        <v>43746</v>
      </c>
      <c r="Y7816" t="s">
        <v>39</v>
      </c>
      <c r="Z7816" t="s">
        <v>69</v>
      </c>
      <c r="AA7816" t="s">
        <v>64</v>
      </c>
    </row>
    <row r="7817" spans="1:27" x14ac:dyDescent="0.3">
      <c r="A7817">
        <v>7</v>
      </c>
      <c r="B7817" t="s">
        <v>25</v>
      </c>
      <c r="C7817">
        <v>6</v>
      </c>
      <c r="D7817" t="s">
        <v>11</v>
      </c>
      <c r="E7817" t="s">
        <v>65</v>
      </c>
      <c r="F7817" t="s">
        <v>13</v>
      </c>
      <c r="G7817" t="s">
        <v>1145</v>
      </c>
      <c r="H7817" s="3">
        <v>0.2</v>
      </c>
      <c r="I7817" s="5">
        <v>43739</v>
      </c>
      <c r="J7817" s="5" t="str">
        <f t="shared" si="244"/>
        <v>September</v>
      </c>
      <c r="K7817" s="7">
        <f t="shared" si="245"/>
        <v>2019</v>
      </c>
      <c r="L7817" t="s">
        <v>1146</v>
      </c>
      <c r="M7817" t="s">
        <v>30</v>
      </c>
      <c r="N7817">
        <v>98105</v>
      </c>
      <c r="O7817">
        <v>836</v>
      </c>
      <c r="P7817" t="s">
        <v>1150</v>
      </c>
      <c r="Q7817">
        <v>0</v>
      </c>
      <c r="R7817">
        <v>3</v>
      </c>
      <c r="S7817" t="s">
        <v>32</v>
      </c>
      <c r="U7817">
        <v>0</v>
      </c>
      <c r="V7817">
        <v>451</v>
      </c>
      <c r="W7817" t="s">
        <v>33</v>
      </c>
      <c r="X7817" s="5">
        <v>43746</v>
      </c>
      <c r="Y7817" t="s">
        <v>39</v>
      </c>
      <c r="Z7817" t="s">
        <v>69</v>
      </c>
      <c r="AA7817" t="s">
        <v>24</v>
      </c>
    </row>
    <row r="7818" spans="1:27" x14ac:dyDescent="0.3">
      <c r="A7818">
        <v>1</v>
      </c>
      <c r="B7818" t="s">
        <v>10</v>
      </c>
      <c r="C7818">
        <v>1</v>
      </c>
      <c r="D7818" t="s">
        <v>11</v>
      </c>
      <c r="E7818" t="s">
        <v>65</v>
      </c>
      <c r="F7818" t="s">
        <v>13</v>
      </c>
      <c r="G7818" t="s">
        <v>7636</v>
      </c>
      <c r="H7818" s="3">
        <v>0</v>
      </c>
      <c r="I7818" s="5">
        <v>43804</v>
      </c>
      <c r="J7818" s="5" t="str">
        <f t="shared" si="244"/>
        <v>September</v>
      </c>
      <c r="K7818" s="7">
        <f t="shared" si="245"/>
        <v>2019</v>
      </c>
      <c r="L7818" t="s">
        <v>8040</v>
      </c>
      <c r="M7818" t="s">
        <v>30</v>
      </c>
      <c r="N7818">
        <v>98115</v>
      </c>
      <c r="O7818">
        <v>585</v>
      </c>
      <c r="P7818" t="s">
        <v>1794</v>
      </c>
      <c r="Q7818">
        <v>40</v>
      </c>
      <c r="R7818">
        <v>5</v>
      </c>
      <c r="S7818" t="s">
        <v>32</v>
      </c>
      <c r="T7818" t="s">
        <v>92</v>
      </c>
      <c r="U7818">
        <v>39.979999999999997</v>
      </c>
      <c r="V7818">
        <v>200</v>
      </c>
      <c r="W7818" t="s">
        <v>76</v>
      </c>
      <c r="X7818" s="5">
        <v>43805</v>
      </c>
      <c r="Y7818" t="s">
        <v>130</v>
      </c>
      <c r="Z7818" t="s">
        <v>69</v>
      </c>
      <c r="AA7818" t="s">
        <v>47</v>
      </c>
    </row>
    <row r="7819" spans="1:27" x14ac:dyDescent="0.3">
      <c r="A7819">
        <v>1</v>
      </c>
      <c r="B7819" t="s">
        <v>10</v>
      </c>
      <c r="C7819">
        <v>1</v>
      </c>
      <c r="D7819" t="s">
        <v>26</v>
      </c>
      <c r="E7819" t="s">
        <v>65</v>
      </c>
      <c r="F7819" t="s">
        <v>13</v>
      </c>
      <c r="G7819" t="s">
        <v>7636</v>
      </c>
      <c r="H7819" s="3">
        <v>0.2</v>
      </c>
      <c r="I7819" s="5">
        <v>43804</v>
      </c>
      <c r="J7819" s="5" t="str">
        <f t="shared" si="244"/>
        <v>September</v>
      </c>
      <c r="K7819" s="7">
        <f t="shared" si="245"/>
        <v>2019</v>
      </c>
      <c r="L7819" t="s">
        <v>8040</v>
      </c>
      <c r="M7819" t="s">
        <v>30</v>
      </c>
      <c r="N7819">
        <v>98115</v>
      </c>
      <c r="O7819">
        <v>640</v>
      </c>
      <c r="P7819" t="s">
        <v>3761</v>
      </c>
      <c r="Q7819">
        <v>3</v>
      </c>
      <c r="R7819">
        <v>2</v>
      </c>
      <c r="S7819" t="s">
        <v>32</v>
      </c>
      <c r="T7819" t="s">
        <v>92</v>
      </c>
      <c r="U7819">
        <v>3.02</v>
      </c>
      <c r="V7819">
        <v>9</v>
      </c>
      <c r="W7819" t="s">
        <v>76</v>
      </c>
      <c r="X7819" s="5">
        <v>43805</v>
      </c>
      <c r="Y7819" t="s">
        <v>130</v>
      </c>
      <c r="Z7819" t="s">
        <v>69</v>
      </c>
      <c r="AA7819" t="s">
        <v>54</v>
      </c>
    </row>
    <row r="7820" spans="1:27" x14ac:dyDescent="0.3">
      <c r="A7820">
        <v>1</v>
      </c>
      <c r="B7820" t="s">
        <v>10</v>
      </c>
      <c r="C7820">
        <v>1</v>
      </c>
      <c r="D7820" t="s">
        <v>26</v>
      </c>
      <c r="E7820" t="s">
        <v>65</v>
      </c>
      <c r="F7820" t="s">
        <v>13</v>
      </c>
      <c r="G7820" t="s">
        <v>7636</v>
      </c>
      <c r="H7820" s="3">
        <v>0.2</v>
      </c>
      <c r="I7820" s="5">
        <v>43804</v>
      </c>
      <c r="J7820" s="5" t="str">
        <f t="shared" si="244"/>
        <v>September</v>
      </c>
      <c r="K7820" s="7">
        <f t="shared" si="245"/>
        <v>2019</v>
      </c>
      <c r="L7820" t="s">
        <v>8040</v>
      </c>
      <c r="M7820" t="s">
        <v>30</v>
      </c>
      <c r="N7820">
        <v>98115</v>
      </c>
      <c r="O7820">
        <v>700</v>
      </c>
      <c r="P7820" t="s">
        <v>717</v>
      </c>
      <c r="Q7820">
        <v>29</v>
      </c>
      <c r="R7820">
        <v>5</v>
      </c>
      <c r="S7820" t="s">
        <v>32</v>
      </c>
      <c r="T7820" t="s">
        <v>92</v>
      </c>
      <c r="U7820">
        <v>29.37</v>
      </c>
      <c r="V7820">
        <v>84</v>
      </c>
      <c r="W7820" t="s">
        <v>76</v>
      </c>
      <c r="X7820" s="5">
        <v>43805</v>
      </c>
      <c r="Y7820" t="s">
        <v>130</v>
      </c>
      <c r="Z7820" t="s">
        <v>69</v>
      </c>
      <c r="AA7820" t="s">
        <v>54</v>
      </c>
    </row>
    <row r="7821" spans="1:27" x14ac:dyDescent="0.3">
      <c r="A7821">
        <v>1</v>
      </c>
      <c r="B7821" t="s">
        <v>10</v>
      </c>
      <c r="C7821">
        <v>1</v>
      </c>
      <c r="D7821" t="s">
        <v>26</v>
      </c>
      <c r="E7821" t="s">
        <v>65</v>
      </c>
      <c r="F7821" t="s">
        <v>13</v>
      </c>
      <c r="G7821" t="s">
        <v>7636</v>
      </c>
      <c r="H7821" s="3">
        <v>0.2</v>
      </c>
      <c r="I7821" s="5">
        <v>43804</v>
      </c>
      <c r="J7821" s="5" t="str">
        <f t="shared" si="244"/>
        <v>September</v>
      </c>
      <c r="K7821" s="7">
        <f t="shared" si="245"/>
        <v>2019</v>
      </c>
      <c r="L7821" t="s">
        <v>8040</v>
      </c>
      <c r="M7821" t="s">
        <v>30</v>
      </c>
      <c r="N7821">
        <v>98115</v>
      </c>
      <c r="O7821">
        <v>719</v>
      </c>
      <c r="P7821" t="s">
        <v>891</v>
      </c>
      <c r="Q7821">
        <v>60</v>
      </c>
      <c r="R7821">
        <v>6</v>
      </c>
      <c r="S7821" t="s">
        <v>32</v>
      </c>
      <c r="T7821" t="s">
        <v>92</v>
      </c>
      <c r="U7821">
        <v>60.46</v>
      </c>
      <c r="V7821">
        <v>173</v>
      </c>
      <c r="W7821" t="s">
        <v>76</v>
      </c>
      <c r="X7821" s="5">
        <v>43805</v>
      </c>
      <c r="Y7821" t="s">
        <v>130</v>
      </c>
      <c r="Z7821" t="s">
        <v>69</v>
      </c>
      <c r="AA7821" t="s">
        <v>54</v>
      </c>
    </row>
    <row r="7822" spans="1:27" x14ac:dyDescent="0.3">
      <c r="A7822">
        <v>1</v>
      </c>
      <c r="B7822" t="s">
        <v>10</v>
      </c>
      <c r="C7822">
        <v>1</v>
      </c>
      <c r="D7822" t="s">
        <v>50</v>
      </c>
      <c r="E7822" t="s">
        <v>65</v>
      </c>
      <c r="F7822" t="s">
        <v>13</v>
      </c>
      <c r="G7822" t="s">
        <v>7636</v>
      </c>
      <c r="H7822" s="3">
        <v>0.2</v>
      </c>
      <c r="I7822" s="5">
        <v>43804</v>
      </c>
      <c r="J7822" s="5" t="str">
        <f t="shared" si="244"/>
        <v>September</v>
      </c>
      <c r="K7822" s="7">
        <f t="shared" si="245"/>
        <v>2019</v>
      </c>
      <c r="L7822" t="s">
        <v>8040</v>
      </c>
      <c r="M7822" t="s">
        <v>30</v>
      </c>
      <c r="N7822">
        <v>98115</v>
      </c>
      <c r="O7822">
        <v>479</v>
      </c>
      <c r="P7822" t="s">
        <v>4938</v>
      </c>
      <c r="Q7822">
        <v>-7</v>
      </c>
      <c r="R7822">
        <v>3</v>
      </c>
      <c r="S7822" t="s">
        <v>32</v>
      </c>
      <c r="T7822" t="s">
        <v>92</v>
      </c>
      <c r="U7822">
        <v>-7.01</v>
      </c>
      <c r="V7822">
        <v>31</v>
      </c>
      <c r="W7822" t="s">
        <v>76</v>
      </c>
      <c r="X7822" s="5">
        <v>43805</v>
      </c>
      <c r="Y7822" t="s">
        <v>130</v>
      </c>
      <c r="Z7822" t="s">
        <v>69</v>
      </c>
      <c r="AA7822" t="s">
        <v>52</v>
      </c>
    </row>
    <row r="7823" spans="1:27" x14ac:dyDescent="0.3">
      <c r="A7823">
        <v>5</v>
      </c>
      <c r="B7823" t="s">
        <v>43</v>
      </c>
      <c r="C7823">
        <v>6</v>
      </c>
      <c r="D7823" t="s">
        <v>11</v>
      </c>
      <c r="E7823" t="s">
        <v>1461</v>
      </c>
      <c r="F7823" t="s">
        <v>13</v>
      </c>
      <c r="G7823" t="s">
        <v>2158</v>
      </c>
      <c r="H7823" s="3">
        <v>0</v>
      </c>
      <c r="I7823" s="5">
        <v>43642</v>
      </c>
      <c r="J7823" s="5" t="str">
        <f t="shared" si="244"/>
        <v>September</v>
      </c>
      <c r="K7823" s="7">
        <f t="shared" si="245"/>
        <v>2019</v>
      </c>
      <c r="L7823" t="s">
        <v>2159</v>
      </c>
      <c r="M7823" t="s">
        <v>73</v>
      </c>
      <c r="N7823">
        <v>46350</v>
      </c>
      <c r="O7823">
        <v>556</v>
      </c>
      <c r="P7823" t="s">
        <v>2160</v>
      </c>
      <c r="Q7823">
        <v>32</v>
      </c>
      <c r="R7823">
        <v>5</v>
      </c>
      <c r="S7823" t="s">
        <v>75</v>
      </c>
      <c r="U7823">
        <v>31.59</v>
      </c>
      <c r="V7823">
        <v>526</v>
      </c>
      <c r="W7823" t="s">
        <v>19</v>
      </c>
      <c r="X7823" s="5">
        <v>43647</v>
      </c>
      <c r="Y7823" t="s">
        <v>39</v>
      </c>
      <c r="Z7823" t="s">
        <v>167</v>
      </c>
      <c r="AA7823" t="s">
        <v>47</v>
      </c>
    </row>
    <row r="7824" spans="1:27" x14ac:dyDescent="0.3">
      <c r="A7824">
        <v>3</v>
      </c>
      <c r="B7824" t="s">
        <v>25</v>
      </c>
      <c r="C7824">
        <v>1</v>
      </c>
      <c r="D7824" t="s">
        <v>26</v>
      </c>
      <c r="E7824" t="s">
        <v>305</v>
      </c>
      <c r="F7824" t="s">
        <v>13</v>
      </c>
      <c r="G7824" t="s">
        <v>317</v>
      </c>
      <c r="H7824" s="3">
        <v>0.2</v>
      </c>
      <c r="I7824" s="5">
        <v>43578</v>
      </c>
      <c r="J7824" s="5" t="str">
        <f t="shared" si="244"/>
        <v>September</v>
      </c>
      <c r="K7824" s="7">
        <f t="shared" si="245"/>
        <v>2019</v>
      </c>
      <c r="L7824" t="s">
        <v>5888</v>
      </c>
      <c r="M7824" t="s">
        <v>102</v>
      </c>
      <c r="N7824">
        <v>43229</v>
      </c>
      <c r="O7824">
        <v>1746</v>
      </c>
      <c r="P7824" t="s">
        <v>350</v>
      </c>
      <c r="Q7824">
        <v>2</v>
      </c>
      <c r="R7824">
        <v>1</v>
      </c>
      <c r="S7824" t="s">
        <v>104</v>
      </c>
      <c r="U7824">
        <v>1.87</v>
      </c>
      <c r="V7824">
        <v>5</v>
      </c>
      <c r="W7824" t="s">
        <v>33</v>
      </c>
      <c r="X7824" s="5">
        <v>43581</v>
      </c>
      <c r="Y7824" t="s">
        <v>130</v>
      </c>
      <c r="Z7824" t="s">
        <v>309</v>
      </c>
      <c r="AA7824" t="s">
        <v>64</v>
      </c>
    </row>
    <row r="7825" spans="1:27" x14ac:dyDescent="0.3">
      <c r="A7825">
        <v>3</v>
      </c>
      <c r="B7825" t="s">
        <v>25</v>
      </c>
      <c r="C7825">
        <v>1</v>
      </c>
      <c r="D7825" t="s">
        <v>26</v>
      </c>
      <c r="E7825" t="s">
        <v>305</v>
      </c>
      <c r="F7825" t="s">
        <v>13</v>
      </c>
      <c r="G7825" t="s">
        <v>317</v>
      </c>
      <c r="H7825" s="3">
        <v>0.7</v>
      </c>
      <c r="I7825" s="5">
        <v>43578</v>
      </c>
      <c r="J7825" s="5" t="str">
        <f t="shared" si="244"/>
        <v>September</v>
      </c>
      <c r="K7825" s="7">
        <f t="shared" si="245"/>
        <v>2019</v>
      </c>
      <c r="L7825" t="s">
        <v>5888</v>
      </c>
      <c r="M7825" t="s">
        <v>102</v>
      </c>
      <c r="N7825">
        <v>43229</v>
      </c>
      <c r="O7825">
        <v>1845</v>
      </c>
      <c r="P7825" t="s">
        <v>1057</v>
      </c>
      <c r="Q7825">
        <v>-8</v>
      </c>
      <c r="R7825">
        <v>5</v>
      </c>
      <c r="S7825" t="s">
        <v>104</v>
      </c>
      <c r="U7825">
        <v>-7.84</v>
      </c>
      <c r="V7825">
        <v>12</v>
      </c>
      <c r="W7825" t="s">
        <v>33</v>
      </c>
      <c r="X7825" s="5">
        <v>43581</v>
      </c>
      <c r="Y7825" t="s">
        <v>130</v>
      </c>
      <c r="Z7825" t="s">
        <v>309</v>
      </c>
      <c r="AA7825" t="s">
        <v>54</v>
      </c>
    </row>
    <row r="7826" spans="1:27" x14ac:dyDescent="0.3">
      <c r="A7826">
        <v>4</v>
      </c>
      <c r="B7826" t="s">
        <v>43</v>
      </c>
      <c r="C7826">
        <v>6</v>
      </c>
      <c r="D7826" t="s">
        <v>26</v>
      </c>
      <c r="E7826" t="s">
        <v>572</v>
      </c>
      <c r="F7826" t="s">
        <v>13</v>
      </c>
      <c r="G7826" t="s">
        <v>30</v>
      </c>
      <c r="H7826" s="3">
        <v>0</v>
      </c>
      <c r="I7826" s="5">
        <v>43774</v>
      </c>
      <c r="J7826" s="5" t="str">
        <f t="shared" si="244"/>
        <v>September</v>
      </c>
      <c r="K7826" s="7">
        <f t="shared" si="245"/>
        <v>2019</v>
      </c>
      <c r="L7826" t="s">
        <v>7917</v>
      </c>
      <c r="M7826" t="s">
        <v>30</v>
      </c>
      <c r="N7826">
        <v>92105</v>
      </c>
      <c r="O7826">
        <v>1796</v>
      </c>
      <c r="P7826" t="s">
        <v>3091</v>
      </c>
      <c r="Q7826">
        <v>6</v>
      </c>
      <c r="R7826">
        <v>2</v>
      </c>
      <c r="S7826" t="s">
        <v>32</v>
      </c>
      <c r="T7826" t="s">
        <v>92</v>
      </c>
      <c r="U7826">
        <v>6.22</v>
      </c>
      <c r="V7826">
        <v>13</v>
      </c>
      <c r="W7826" t="s">
        <v>19</v>
      </c>
      <c r="X7826" s="5">
        <v>43778</v>
      </c>
      <c r="Y7826" t="s">
        <v>39</v>
      </c>
      <c r="Z7826" t="s">
        <v>34</v>
      </c>
      <c r="AA7826" t="s">
        <v>64</v>
      </c>
    </row>
    <row r="7827" spans="1:27" x14ac:dyDescent="0.3">
      <c r="A7827">
        <v>3</v>
      </c>
      <c r="B7827" t="s">
        <v>10</v>
      </c>
      <c r="C7827">
        <v>3</v>
      </c>
      <c r="D7827" t="s">
        <v>11</v>
      </c>
      <c r="E7827" t="s">
        <v>171</v>
      </c>
      <c r="F7827" t="s">
        <v>13</v>
      </c>
      <c r="G7827" t="s">
        <v>297</v>
      </c>
      <c r="H7827" s="3">
        <v>0.1</v>
      </c>
      <c r="I7827" s="5">
        <v>43485</v>
      </c>
      <c r="J7827" s="5" t="str">
        <f t="shared" si="244"/>
        <v>September</v>
      </c>
      <c r="K7827" s="7">
        <f t="shared" si="245"/>
        <v>2019</v>
      </c>
      <c r="L7827" t="s">
        <v>917</v>
      </c>
      <c r="M7827" t="s">
        <v>102</v>
      </c>
      <c r="N7827">
        <v>10024</v>
      </c>
      <c r="O7827">
        <v>748</v>
      </c>
      <c r="P7827" t="s">
        <v>918</v>
      </c>
      <c r="Q7827">
        <v>2</v>
      </c>
      <c r="R7827">
        <v>3</v>
      </c>
      <c r="S7827" t="s">
        <v>104</v>
      </c>
      <c r="U7827">
        <v>2.31</v>
      </c>
      <c r="V7827">
        <v>208</v>
      </c>
      <c r="W7827" t="s">
        <v>33</v>
      </c>
      <c r="X7827" s="5">
        <v>43488</v>
      </c>
      <c r="Y7827" t="s">
        <v>20</v>
      </c>
      <c r="Z7827" t="s">
        <v>175</v>
      </c>
      <c r="AA7827" t="s">
        <v>24</v>
      </c>
    </row>
    <row r="7828" spans="1:27" x14ac:dyDescent="0.3">
      <c r="A7828">
        <v>3</v>
      </c>
      <c r="B7828" t="s">
        <v>25</v>
      </c>
      <c r="C7828">
        <v>1</v>
      </c>
      <c r="D7828" t="s">
        <v>50</v>
      </c>
      <c r="E7828" t="s">
        <v>65</v>
      </c>
      <c r="F7828" t="s">
        <v>13</v>
      </c>
      <c r="G7828" t="s">
        <v>6827</v>
      </c>
      <c r="H7828" s="3">
        <v>0.2</v>
      </c>
      <c r="I7828" s="5">
        <v>43495</v>
      </c>
      <c r="J7828" s="5" t="str">
        <f t="shared" si="244"/>
        <v>September</v>
      </c>
      <c r="K7828" s="7">
        <f t="shared" si="245"/>
        <v>2019</v>
      </c>
      <c r="L7828" t="s">
        <v>7718</v>
      </c>
      <c r="M7828" t="s">
        <v>30</v>
      </c>
      <c r="N7828">
        <v>98105</v>
      </c>
      <c r="O7828">
        <v>1099</v>
      </c>
      <c r="P7828" t="s">
        <v>51</v>
      </c>
      <c r="Q7828">
        <v>60</v>
      </c>
      <c r="R7828">
        <v>4</v>
      </c>
      <c r="S7828" t="s">
        <v>32</v>
      </c>
      <c r="U7828">
        <v>60.48</v>
      </c>
      <c r="V7828">
        <v>605</v>
      </c>
      <c r="W7828" t="s">
        <v>76</v>
      </c>
      <c r="X7828" s="5">
        <v>43498</v>
      </c>
      <c r="Y7828" t="s">
        <v>130</v>
      </c>
      <c r="Z7828" t="s">
        <v>69</v>
      </c>
      <c r="AA7828" t="s">
        <v>52</v>
      </c>
    </row>
    <row r="7829" spans="1:27" x14ac:dyDescent="0.3">
      <c r="A7829">
        <v>6</v>
      </c>
      <c r="B7829" t="s">
        <v>10</v>
      </c>
      <c r="C7829">
        <v>6</v>
      </c>
      <c r="D7829" t="s">
        <v>11</v>
      </c>
      <c r="E7829" t="s">
        <v>192</v>
      </c>
      <c r="F7829" t="s">
        <v>13</v>
      </c>
      <c r="G7829" t="s">
        <v>164</v>
      </c>
      <c r="H7829" s="3">
        <v>0.6</v>
      </c>
      <c r="I7829" s="5">
        <v>43703</v>
      </c>
      <c r="J7829" s="5" t="str">
        <f t="shared" si="244"/>
        <v>September</v>
      </c>
      <c r="K7829" s="7">
        <f t="shared" si="245"/>
        <v>2019</v>
      </c>
      <c r="L7829" t="s">
        <v>2289</v>
      </c>
      <c r="M7829" t="s">
        <v>73</v>
      </c>
      <c r="N7829">
        <v>60610</v>
      </c>
      <c r="O7829">
        <v>1449</v>
      </c>
      <c r="P7829" t="s">
        <v>8187</v>
      </c>
      <c r="Q7829">
        <v>-44</v>
      </c>
      <c r="R7829">
        <v>5</v>
      </c>
      <c r="S7829" t="s">
        <v>75</v>
      </c>
      <c r="U7829">
        <v>-43.85</v>
      </c>
      <c r="V7829">
        <v>65</v>
      </c>
      <c r="W7829" t="s">
        <v>19</v>
      </c>
      <c r="X7829" s="5">
        <v>43709</v>
      </c>
      <c r="Y7829" t="s">
        <v>39</v>
      </c>
      <c r="Z7829" t="s">
        <v>139</v>
      </c>
      <c r="AA7829" t="s">
        <v>47</v>
      </c>
    </row>
    <row r="7830" spans="1:27" x14ac:dyDescent="0.3">
      <c r="A7830">
        <v>5</v>
      </c>
      <c r="B7830" t="s">
        <v>43</v>
      </c>
      <c r="C7830">
        <v>6</v>
      </c>
      <c r="D7830" t="s">
        <v>26</v>
      </c>
      <c r="E7830" t="s">
        <v>99</v>
      </c>
      <c r="F7830" t="s">
        <v>13</v>
      </c>
      <c r="G7830" t="s">
        <v>2545</v>
      </c>
      <c r="H7830" s="3">
        <v>0.2</v>
      </c>
      <c r="I7830" s="5">
        <v>43617</v>
      </c>
      <c r="J7830" s="5" t="str">
        <f t="shared" si="244"/>
        <v>September</v>
      </c>
      <c r="K7830" s="7">
        <f t="shared" si="245"/>
        <v>2019</v>
      </c>
      <c r="L7830" t="s">
        <v>4205</v>
      </c>
      <c r="M7830" t="s">
        <v>102</v>
      </c>
      <c r="N7830">
        <v>19120</v>
      </c>
      <c r="O7830">
        <v>1559</v>
      </c>
      <c r="P7830" t="s">
        <v>8166</v>
      </c>
      <c r="Q7830">
        <v>-77</v>
      </c>
      <c r="R7830">
        <v>3</v>
      </c>
      <c r="S7830" t="s">
        <v>104</v>
      </c>
      <c r="U7830">
        <v>-77.13</v>
      </c>
      <c r="V7830">
        <v>325</v>
      </c>
      <c r="W7830" t="s">
        <v>19</v>
      </c>
      <c r="X7830" s="5">
        <v>43622</v>
      </c>
      <c r="Y7830" t="s">
        <v>39</v>
      </c>
      <c r="Z7830" t="s">
        <v>105</v>
      </c>
      <c r="AA7830" t="s">
        <v>42</v>
      </c>
    </row>
    <row r="7831" spans="1:27" x14ac:dyDescent="0.3">
      <c r="A7831">
        <v>0</v>
      </c>
      <c r="B7831" t="s">
        <v>10</v>
      </c>
      <c r="C7831">
        <v>0</v>
      </c>
      <c r="D7831" t="s">
        <v>50</v>
      </c>
      <c r="E7831" t="s">
        <v>122</v>
      </c>
      <c r="F7831" t="s">
        <v>13</v>
      </c>
      <c r="G7831" t="s">
        <v>2285</v>
      </c>
      <c r="H7831" s="3">
        <v>0.2</v>
      </c>
      <c r="I7831" s="5">
        <v>43790</v>
      </c>
      <c r="J7831" s="5" t="str">
        <f t="shared" si="244"/>
        <v>September</v>
      </c>
      <c r="K7831" s="7">
        <f t="shared" si="245"/>
        <v>2019</v>
      </c>
      <c r="L7831" t="s">
        <v>4819</v>
      </c>
      <c r="M7831" t="s">
        <v>73</v>
      </c>
      <c r="N7831">
        <v>77095</v>
      </c>
      <c r="O7831">
        <v>1106</v>
      </c>
      <c r="P7831" t="s">
        <v>1061</v>
      </c>
      <c r="Q7831">
        <v>-12</v>
      </c>
      <c r="R7831">
        <v>3</v>
      </c>
      <c r="S7831" t="s">
        <v>75</v>
      </c>
      <c r="U7831">
        <v>-12.41</v>
      </c>
      <c r="V7831">
        <v>55</v>
      </c>
      <c r="W7831" t="s">
        <v>19</v>
      </c>
      <c r="X7831" s="5">
        <v>43790</v>
      </c>
      <c r="Y7831" t="s">
        <v>773</v>
      </c>
      <c r="Z7831" t="s">
        <v>77</v>
      </c>
      <c r="AA7831" t="s">
        <v>52</v>
      </c>
    </row>
    <row r="7832" spans="1:27" x14ac:dyDescent="0.3">
      <c r="A7832">
        <v>4</v>
      </c>
      <c r="B7832" t="s">
        <v>43</v>
      </c>
      <c r="C7832">
        <v>6</v>
      </c>
      <c r="D7832" t="s">
        <v>11</v>
      </c>
      <c r="E7832" t="s">
        <v>27</v>
      </c>
      <c r="F7832" t="s">
        <v>13</v>
      </c>
      <c r="G7832" t="s">
        <v>348</v>
      </c>
      <c r="H7832" s="3">
        <v>0</v>
      </c>
      <c r="I7832" s="5">
        <v>43785</v>
      </c>
      <c r="J7832" s="5" t="str">
        <f t="shared" si="244"/>
        <v>September</v>
      </c>
      <c r="K7832" s="7">
        <f t="shared" si="245"/>
        <v>2019</v>
      </c>
      <c r="L7832" t="s">
        <v>2612</v>
      </c>
      <c r="M7832" t="s">
        <v>30</v>
      </c>
      <c r="N7832">
        <v>90049</v>
      </c>
      <c r="O7832">
        <v>576</v>
      </c>
      <c r="P7832" t="s">
        <v>2048</v>
      </c>
      <c r="Q7832">
        <v>4</v>
      </c>
      <c r="R7832">
        <v>3</v>
      </c>
      <c r="S7832" t="s">
        <v>32</v>
      </c>
      <c r="U7832">
        <v>4.47</v>
      </c>
      <c r="V7832">
        <v>12</v>
      </c>
      <c r="W7832" t="s">
        <v>19</v>
      </c>
      <c r="X7832" s="5">
        <v>43789</v>
      </c>
      <c r="Y7832" t="s">
        <v>39</v>
      </c>
      <c r="Z7832" t="s">
        <v>34</v>
      </c>
      <c r="AA7832" t="s">
        <v>47</v>
      </c>
    </row>
    <row r="7833" spans="1:27" x14ac:dyDescent="0.3">
      <c r="A7833">
        <v>4</v>
      </c>
      <c r="B7833" t="s">
        <v>43</v>
      </c>
      <c r="C7833">
        <v>6</v>
      </c>
      <c r="D7833" t="s">
        <v>11</v>
      </c>
      <c r="E7833" t="s">
        <v>27</v>
      </c>
      <c r="F7833" t="s">
        <v>13</v>
      </c>
      <c r="G7833" t="s">
        <v>348</v>
      </c>
      <c r="H7833" s="3">
        <v>0</v>
      </c>
      <c r="I7833" s="5">
        <v>43785</v>
      </c>
      <c r="J7833" s="5" t="str">
        <f t="shared" si="244"/>
        <v>September</v>
      </c>
      <c r="K7833" s="7">
        <f t="shared" si="245"/>
        <v>2019</v>
      </c>
      <c r="L7833" t="s">
        <v>2612</v>
      </c>
      <c r="M7833" t="s">
        <v>30</v>
      </c>
      <c r="N7833">
        <v>90049</v>
      </c>
      <c r="O7833">
        <v>585</v>
      </c>
      <c r="P7833" t="s">
        <v>1794</v>
      </c>
      <c r="Q7833">
        <v>24</v>
      </c>
      <c r="R7833">
        <v>3</v>
      </c>
      <c r="S7833" t="s">
        <v>32</v>
      </c>
      <c r="U7833">
        <v>23.99</v>
      </c>
      <c r="V7833">
        <v>120</v>
      </c>
      <c r="W7833" t="s">
        <v>19</v>
      </c>
      <c r="X7833" s="5">
        <v>43789</v>
      </c>
      <c r="Y7833" t="s">
        <v>39</v>
      </c>
      <c r="Z7833" t="s">
        <v>34</v>
      </c>
      <c r="AA7833" t="s">
        <v>47</v>
      </c>
    </row>
    <row r="7834" spans="1:27" x14ac:dyDescent="0.3">
      <c r="A7834">
        <v>5</v>
      </c>
      <c r="B7834" t="s">
        <v>43</v>
      </c>
      <c r="C7834">
        <v>6</v>
      </c>
      <c r="D7834" t="s">
        <v>26</v>
      </c>
      <c r="E7834" t="s">
        <v>667</v>
      </c>
      <c r="F7834" t="s">
        <v>13</v>
      </c>
      <c r="G7834" t="s">
        <v>144</v>
      </c>
      <c r="H7834" s="3">
        <v>0.2</v>
      </c>
      <c r="I7834" s="5">
        <v>43801</v>
      </c>
      <c r="J7834" s="5" t="str">
        <f t="shared" si="244"/>
        <v>September</v>
      </c>
      <c r="K7834" s="7">
        <f t="shared" si="245"/>
        <v>2019</v>
      </c>
      <c r="L7834" t="s">
        <v>6438</v>
      </c>
      <c r="M7834" t="s">
        <v>102</v>
      </c>
      <c r="N7834">
        <v>44107</v>
      </c>
      <c r="O7834">
        <v>1360</v>
      </c>
      <c r="P7834" t="s">
        <v>1033</v>
      </c>
      <c r="Q7834">
        <v>2</v>
      </c>
      <c r="R7834">
        <v>9</v>
      </c>
      <c r="S7834" t="s">
        <v>104</v>
      </c>
      <c r="U7834">
        <v>1.73</v>
      </c>
      <c r="V7834">
        <v>20</v>
      </c>
      <c r="W7834" t="s">
        <v>33</v>
      </c>
      <c r="X7834" s="5">
        <v>43806</v>
      </c>
      <c r="Y7834" t="s">
        <v>39</v>
      </c>
      <c r="Z7834" t="s">
        <v>309</v>
      </c>
      <c r="AA7834" t="s">
        <v>49</v>
      </c>
    </row>
    <row r="7835" spans="1:27" x14ac:dyDescent="0.3">
      <c r="A7835">
        <v>5</v>
      </c>
      <c r="B7835" t="s">
        <v>43</v>
      </c>
      <c r="C7835">
        <v>6</v>
      </c>
      <c r="D7835" t="s">
        <v>50</v>
      </c>
      <c r="E7835" t="s">
        <v>667</v>
      </c>
      <c r="F7835" t="s">
        <v>13</v>
      </c>
      <c r="G7835" t="s">
        <v>144</v>
      </c>
      <c r="H7835" s="3">
        <v>0.4</v>
      </c>
      <c r="I7835" s="5">
        <v>43801</v>
      </c>
      <c r="J7835" s="5" t="str">
        <f t="shared" si="244"/>
        <v>September</v>
      </c>
      <c r="K7835" s="7">
        <f t="shared" si="245"/>
        <v>2019</v>
      </c>
      <c r="L7835" t="s">
        <v>6438</v>
      </c>
      <c r="M7835" t="s">
        <v>102</v>
      </c>
      <c r="N7835">
        <v>44107</v>
      </c>
      <c r="O7835">
        <v>158</v>
      </c>
      <c r="P7835" t="s">
        <v>5125</v>
      </c>
      <c r="Q7835">
        <v>-25</v>
      </c>
      <c r="R7835">
        <v>2</v>
      </c>
      <c r="S7835" t="s">
        <v>104</v>
      </c>
      <c r="U7835">
        <v>-25.2</v>
      </c>
      <c r="V7835">
        <v>151</v>
      </c>
      <c r="W7835" t="s">
        <v>33</v>
      </c>
      <c r="X7835" s="5">
        <v>43806</v>
      </c>
      <c r="Y7835" t="s">
        <v>39</v>
      </c>
      <c r="Z7835" t="s">
        <v>309</v>
      </c>
      <c r="AA7835" t="s">
        <v>52</v>
      </c>
    </row>
    <row r="7836" spans="1:27" x14ac:dyDescent="0.3">
      <c r="A7836">
        <v>7</v>
      </c>
      <c r="B7836" t="s">
        <v>25</v>
      </c>
      <c r="C7836">
        <v>6</v>
      </c>
      <c r="D7836" t="s">
        <v>26</v>
      </c>
      <c r="E7836" t="s">
        <v>535</v>
      </c>
      <c r="F7836" t="s">
        <v>13</v>
      </c>
      <c r="G7836" t="s">
        <v>1088</v>
      </c>
      <c r="H7836" s="3">
        <v>0</v>
      </c>
      <c r="I7836" s="5">
        <v>43780</v>
      </c>
      <c r="J7836" s="5" t="str">
        <f t="shared" si="244"/>
        <v>September</v>
      </c>
      <c r="K7836" s="7">
        <f t="shared" si="245"/>
        <v>2019</v>
      </c>
      <c r="L7836" t="s">
        <v>3805</v>
      </c>
      <c r="M7836" t="s">
        <v>73</v>
      </c>
      <c r="N7836">
        <v>48227</v>
      </c>
      <c r="O7836">
        <v>352</v>
      </c>
      <c r="P7836" t="s">
        <v>3077</v>
      </c>
      <c r="Q7836">
        <v>51</v>
      </c>
      <c r="R7836">
        <v>7</v>
      </c>
      <c r="S7836" t="s">
        <v>75</v>
      </c>
      <c r="U7836">
        <v>50.92</v>
      </c>
      <c r="V7836">
        <v>182</v>
      </c>
      <c r="W7836" t="s">
        <v>19</v>
      </c>
      <c r="X7836" s="5">
        <v>43787</v>
      </c>
      <c r="Y7836" t="s">
        <v>39</v>
      </c>
      <c r="Z7836" t="s">
        <v>156</v>
      </c>
      <c r="AA7836" t="s">
        <v>49</v>
      </c>
    </row>
    <row r="7837" spans="1:27" x14ac:dyDescent="0.3">
      <c r="A7837">
        <v>4</v>
      </c>
      <c r="B7837" t="s">
        <v>43</v>
      </c>
      <c r="C7837">
        <v>6</v>
      </c>
      <c r="D7837" t="s">
        <v>50</v>
      </c>
      <c r="E7837" t="s">
        <v>99</v>
      </c>
      <c r="F7837" t="s">
        <v>13</v>
      </c>
      <c r="G7837" t="s">
        <v>370</v>
      </c>
      <c r="H7837" s="3">
        <v>0.2</v>
      </c>
      <c r="I7837" s="5">
        <v>43809</v>
      </c>
      <c r="J7837" s="5" t="str">
        <f t="shared" si="244"/>
        <v>September</v>
      </c>
      <c r="K7837" s="7">
        <f t="shared" si="245"/>
        <v>2019</v>
      </c>
      <c r="L7837" t="s">
        <v>5067</v>
      </c>
      <c r="M7837" t="s">
        <v>102</v>
      </c>
      <c r="N7837">
        <v>19120</v>
      </c>
      <c r="O7837">
        <v>1076</v>
      </c>
      <c r="P7837" t="s">
        <v>4765</v>
      </c>
      <c r="Q7837">
        <v>3</v>
      </c>
      <c r="R7837">
        <v>1</v>
      </c>
      <c r="S7837" t="s">
        <v>104</v>
      </c>
      <c r="U7837">
        <v>3.37</v>
      </c>
      <c r="V7837">
        <v>14</v>
      </c>
      <c r="W7837" t="s">
        <v>19</v>
      </c>
      <c r="X7837" s="5">
        <v>43813</v>
      </c>
      <c r="Y7837" t="s">
        <v>39</v>
      </c>
      <c r="Z7837" t="s">
        <v>105</v>
      </c>
      <c r="AA7837" t="s">
        <v>113</v>
      </c>
    </row>
    <row r="7838" spans="1:27" x14ac:dyDescent="0.3">
      <c r="A7838">
        <v>2</v>
      </c>
      <c r="B7838" t="s">
        <v>25</v>
      </c>
      <c r="C7838">
        <v>1</v>
      </c>
      <c r="D7838" t="s">
        <v>50</v>
      </c>
      <c r="E7838" t="s">
        <v>493</v>
      </c>
      <c r="F7838" t="s">
        <v>13</v>
      </c>
      <c r="G7838" t="s">
        <v>900</v>
      </c>
      <c r="H7838" s="3">
        <v>0.2</v>
      </c>
      <c r="I7838" s="5">
        <v>43743</v>
      </c>
      <c r="J7838" s="5" t="str">
        <f t="shared" si="244"/>
        <v>September</v>
      </c>
      <c r="K7838" s="7">
        <f t="shared" si="245"/>
        <v>2019</v>
      </c>
      <c r="L7838" t="s">
        <v>7717</v>
      </c>
      <c r="M7838" t="s">
        <v>30</v>
      </c>
      <c r="N7838">
        <v>80219</v>
      </c>
      <c r="O7838">
        <v>1023</v>
      </c>
      <c r="P7838" t="s">
        <v>4818</v>
      </c>
      <c r="Q7838">
        <v>14</v>
      </c>
      <c r="R7838">
        <v>2</v>
      </c>
      <c r="S7838" t="s">
        <v>32</v>
      </c>
      <c r="U7838">
        <v>13.56</v>
      </c>
      <c r="V7838">
        <v>64</v>
      </c>
      <c r="W7838" t="s">
        <v>76</v>
      </c>
      <c r="X7838" s="5">
        <v>43745</v>
      </c>
      <c r="Y7838" t="s">
        <v>130</v>
      </c>
      <c r="Z7838" t="s">
        <v>285</v>
      </c>
      <c r="AA7838" t="s">
        <v>113</v>
      </c>
    </row>
    <row r="7839" spans="1:27" x14ac:dyDescent="0.3">
      <c r="A7839">
        <v>3</v>
      </c>
      <c r="B7839" t="s">
        <v>25</v>
      </c>
      <c r="C7839">
        <v>1</v>
      </c>
      <c r="D7839" t="s">
        <v>26</v>
      </c>
      <c r="E7839" t="s">
        <v>88</v>
      </c>
      <c r="F7839" t="s">
        <v>13</v>
      </c>
      <c r="G7839" t="s">
        <v>266</v>
      </c>
      <c r="H7839" s="3">
        <v>0.2</v>
      </c>
      <c r="I7839" s="5">
        <v>43633</v>
      </c>
      <c r="J7839" s="5" t="str">
        <f t="shared" si="244"/>
        <v>September</v>
      </c>
      <c r="K7839" s="7">
        <f t="shared" si="245"/>
        <v>2019</v>
      </c>
      <c r="L7839" t="s">
        <v>267</v>
      </c>
      <c r="M7839" t="s">
        <v>30</v>
      </c>
      <c r="N7839">
        <v>94122</v>
      </c>
      <c r="O7839">
        <v>1581</v>
      </c>
      <c r="P7839" t="s">
        <v>268</v>
      </c>
      <c r="Q7839">
        <v>18</v>
      </c>
      <c r="R7839">
        <v>3</v>
      </c>
      <c r="S7839" t="s">
        <v>32</v>
      </c>
      <c r="U7839">
        <v>17.96</v>
      </c>
      <c r="V7839">
        <v>51</v>
      </c>
      <c r="W7839" t="s">
        <v>19</v>
      </c>
      <c r="X7839" s="5">
        <v>43636</v>
      </c>
      <c r="Y7839" t="s">
        <v>130</v>
      </c>
      <c r="Z7839" t="s">
        <v>34</v>
      </c>
      <c r="AA7839" t="s">
        <v>54</v>
      </c>
    </row>
    <row r="7840" spans="1:27" x14ac:dyDescent="0.3">
      <c r="A7840">
        <v>7</v>
      </c>
      <c r="B7840" t="s">
        <v>25</v>
      </c>
      <c r="C7840">
        <v>6</v>
      </c>
      <c r="D7840" t="s">
        <v>11</v>
      </c>
      <c r="E7840" t="s">
        <v>4262</v>
      </c>
      <c r="F7840" t="s">
        <v>13</v>
      </c>
      <c r="G7840" t="s">
        <v>5617</v>
      </c>
      <c r="H7840" s="3">
        <v>0</v>
      </c>
      <c r="I7840" s="5">
        <v>43563</v>
      </c>
      <c r="J7840" s="5" t="str">
        <f t="shared" si="244"/>
        <v>September</v>
      </c>
      <c r="K7840" s="7">
        <f t="shared" si="245"/>
        <v>2019</v>
      </c>
      <c r="L7840" t="s">
        <v>5677</v>
      </c>
      <c r="M7840" t="s">
        <v>16</v>
      </c>
      <c r="N7840">
        <v>30076</v>
      </c>
      <c r="O7840">
        <v>568</v>
      </c>
      <c r="P7840" t="s">
        <v>1585</v>
      </c>
      <c r="Q7840">
        <v>16</v>
      </c>
      <c r="R7840">
        <v>6</v>
      </c>
      <c r="S7840" t="s">
        <v>18</v>
      </c>
      <c r="U7840">
        <v>15.76</v>
      </c>
      <c r="V7840">
        <v>56</v>
      </c>
      <c r="W7840" t="s">
        <v>33</v>
      </c>
      <c r="X7840" s="5">
        <v>43570</v>
      </c>
      <c r="Y7840" t="s">
        <v>39</v>
      </c>
      <c r="Z7840" t="s">
        <v>761</v>
      </c>
      <c r="AA7840" t="s">
        <v>47</v>
      </c>
    </row>
    <row r="7841" spans="1:27" x14ac:dyDescent="0.3">
      <c r="A7841">
        <v>7</v>
      </c>
      <c r="B7841" t="s">
        <v>25</v>
      </c>
      <c r="C7841">
        <v>6</v>
      </c>
      <c r="D7841" t="s">
        <v>26</v>
      </c>
      <c r="E7841" t="s">
        <v>4262</v>
      </c>
      <c r="F7841" t="s">
        <v>13</v>
      </c>
      <c r="G7841" t="s">
        <v>5617</v>
      </c>
      <c r="H7841" s="3">
        <v>0</v>
      </c>
      <c r="I7841" s="5">
        <v>43563</v>
      </c>
      <c r="J7841" s="5" t="str">
        <f t="shared" si="244"/>
        <v>September</v>
      </c>
      <c r="K7841" s="7">
        <f t="shared" si="245"/>
        <v>2019</v>
      </c>
      <c r="L7841" t="s">
        <v>5677</v>
      </c>
      <c r="M7841" t="s">
        <v>16</v>
      </c>
      <c r="N7841">
        <v>30076</v>
      </c>
      <c r="O7841">
        <v>687</v>
      </c>
      <c r="P7841" t="s">
        <v>2769</v>
      </c>
      <c r="Q7841">
        <v>1265</v>
      </c>
      <c r="R7841">
        <v>3</v>
      </c>
      <c r="S7841" t="s">
        <v>18</v>
      </c>
      <c r="U7841">
        <v>1264.76</v>
      </c>
      <c r="V7841">
        <v>2691</v>
      </c>
      <c r="W7841" t="s">
        <v>33</v>
      </c>
      <c r="X7841" s="5">
        <v>43570</v>
      </c>
      <c r="Y7841" t="s">
        <v>39</v>
      </c>
      <c r="Z7841" t="s">
        <v>761</v>
      </c>
      <c r="AA7841" t="s">
        <v>54</v>
      </c>
    </row>
    <row r="7842" spans="1:27" x14ac:dyDescent="0.3">
      <c r="A7842">
        <v>4</v>
      </c>
      <c r="B7842" t="s">
        <v>43</v>
      </c>
      <c r="C7842">
        <v>6</v>
      </c>
      <c r="D7842" t="s">
        <v>50</v>
      </c>
      <c r="E7842" t="s">
        <v>1494</v>
      </c>
      <c r="F7842" t="s">
        <v>13</v>
      </c>
      <c r="G7842" t="s">
        <v>1906</v>
      </c>
      <c r="H7842" s="3">
        <v>0.2</v>
      </c>
      <c r="I7842" s="5">
        <v>43559</v>
      </c>
      <c r="J7842" s="5" t="str">
        <f t="shared" si="244"/>
        <v>September</v>
      </c>
      <c r="K7842" s="7">
        <f t="shared" si="245"/>
        <v>2019</v>
      </c>
      <c r="L7842" t="s">
        <v>5005</v>
      </c>
      <c r="M7842" t="s">
        <v>73</v>
      </c>
      <c r="N7842">
        <v>60016</v>
      </c>
      <c r="O7842">
        <v>439</v>
      </c>
      <c r="P7842" t="s">
        <v>4703</v>
      </c>
      <c r="Q7842">
        <v>48</v>
      </c>
      <c r="R7842">
        <v>4</v>
      </c>
      <c r="S7842" t="s">
        <v>75</v>
      </c>
      <c r="U7842">
        <v>47.98</v>
      </c>
      <c r="V7842">
        <v>384</v>
      </c>
      <c r="W7842" t="s">
        <v>19</v>
      </c>
      <c r="X7842" s="5">
        <v>43563</v>
      </c>
      <c r="Y7842" t="s">
        <v>39</v>
      </c>
      <c r="Z7842" t="s">
        <v>139</v>
      </c>
      <c r="AA7842" t="s">
        <v>52</v>
      </c>
    </row>
    <row r="7843" spans="1:27" x14ac:dyDescent="0.3">
      <c r="A7843">
        <v>5</v>
      </c>
      <c r="B7843" t="s">
        <v>25</v>
      </c>
      <c r="C7843">
        <v>3</v>
      </c>
      <c r="D7843" t="s">
        <v>11</v>
      </c>
      <c r="E7843" t="s">
        <v>4262</v>
      </c>
      <c r="F7843" t="s">
        <v>13</v>
      </c>
      <c r="G7843" t="s">
        <v>8119</v>
      </c>
      <c r="H7843" s="3">
        <v>0</v>
      </c>
      <c r="I7843" s="5">
        <v>43725</v>
      </c>
      <c r="J7843" s="5" t="str">
        <f t="shared" si="244"/>
        <v>September</v>
      </c>
      <c r="K7843" s="7">
        <f t="shared" si="245"/>
        <v>2019</v>
      </c>
      <c r="L7843" t="s">
        <v>6971</v>
      </c>
      <c r="M7843" t="s">
        <v>16</v>
      </c>
      <c r="N7843">
        <v>30076</v>
      </c>
      <c r="O7843">
        <v>751</v>
      </c>
      <c r="P7843" t="s">
        <v>764</v>
      </c>
      <c r="Q7843">
        <v>188</v>
      </c>
      <c r="R7843">
        <v>4</v>
      </c>
      <c r="S7843" t="s">
        <v>18</v>
      </c>
      <c r="U7843">
        <v>188.22</v>
      </c>
      <c r="V7843">
        <v>724</v>
      </c>
      <c r="W7843" t="s">
        <v>76</v>
      </c>
      <c r="X7843" s="5">
        <v>43730</v>
      </c>
      <c r="Y7843" t="s">
        <v>20</v>
      </c>
      <c r="Z7843" t="s">
        <v>761</v>
      </c>
      <c r="AA7843" t="s">
        <v>24</v>
      </c>
    </row>
    <row r="7844" spans="1:27" x14ac:dyDescent="0.3">
      <c r="A7844">
        <v>5</v>
      </c>
      <c r="B7844" t="s">
        <v>25</v>
      </c>
      <c r="C7844">
        <v>3</v>
      </c>
      <c r="D7844" t="s">
        <v>26</v>
      </c>
      <c r="E7844" t="s">
        <v>4262</v>
      </c>
      <c r="F7844" t="s">
        <v>13</v>
      </c>
      <c r="G7844" t="s">
        <v>8119</v>
      </c>
      <c r="H7844" s="3">
        <v>0</v>
      </c>
      <c r="I7844" s="5">
        <v>43725</v>
      </c>
      <c r="J7844" s="5" t="str">
        <f t="shared" si="244"/>
        <v>September</v>
      </c>
      <c r="K7844" s="7">
        <f t="shared" si="245"/>
        <v>2019</v>
      </c>
      <c r="L7844" t="s">
        <v>6971</v>
      </c>
      <c r="M7844" t="s">
        <v>16</v>
      </c>
      <c r="N7844">
        <v>30076</v>
      </c>
      <c r="O7844">
        <v>538</v>
      </c>
      <c r="P7844" t="s">
        <v>125</v>
      </c>
      <c r="Q7844">
        <v>50</v>
      </c>
      <c r="R7844">
        <v>3</v>
      </c>
      <c r="S7844" t="s">
        <v>18</v>
      </c>
      <c r="U7844">
        <v>49.97</v>
      </c>
      <c r="V7844">
        <v>106</v>
      </c>
      <c r="W7844" t="s">
        <v>76</v>
      </c>
      <c r="X7844" s="5">
        <v>43730</v>
      </c>
      <c r="Y7844" t="s">
        <v>20</v>
      </c>
      <c r="Z7844" t="s">
        <v>761</v>
      </c>
      <c r="AA7844" t="s">
        <v>64</v>
      </c>
    </row>
    <row r="7845" spans="1:27" x14ac:dyDescent="0.3">
      <c r="A7845">
        <v>0</v>
      </c>
      <c r="B7845" t="s">
        <v>10</v>
      </c>
      <c r="C7845">
        <v>0</v>
      </c>
      <c r="D7845" t="s">
        <v>11</v>
      </c>
      <c r="E7845" t="s">
        <v>192</v>
      </c>
      <c r="F7845" t="s">
        <v>13</v>
      </c>
      <c r="G7845" t="s">
        <v>6897</v>
      </c>
      <c r="H7845" s="3">
        <v>0.3</v>
      </c>
      <c r="I7845" s="5">
        <v>43537</v>
      </c>
      <c r="J7845" s="5" t="str">
        <f t="shared" si="244"/>
        <v>September</v>
      </c>
      <c r="K7845" s="7">
        <f t="shared" si="245"/>
        <v>2019</v>
      </c>
      <c r="L7845" t="s">
        <v>6898</v>
      </c>
      <c r="M7845" t="s">
        <v>73</v>
      </c>
      <c r="N7845">
        <v>60610</v>
      </c>
      <c r="O7845">
        <v>1380</v>
      </c>
      <c r="P7845" t="s">
        <v>2522</v>
      </c>
      <c r="Q7845">
        <v>-3</v>
      </c>
      <c r="R7845">
        <v>1</v>
      </c>
      <c r="S7845" t="s">
        <v>75</v>
      </c>
      <c r="U7845">
        <v>-2.56</v>
      </c>
      <c r="V7845">
        <v>90</v>
      </c>
      <c r="W7845" t="s">
        <v>76</v>
      </c>
      <c r="X7845" s="5">
        <v>43537</v>
      </c>
      <c r="Y7845" t="s">
        <v>773</v>
      </c>
      <c r="Z7845" t="s">
        <v>139</v>
      </c>
      <c r="AA7845" t="s">
        <v>24</v>
      </c>
    </row>
    <row r="7846" spans="1:27" x14ac:dyDescent="0.3">
      <c r="A7846">
        <v>0</v>
      </c>
      <c r="B7846" t="s">
        <v>10</v>
      </c>
      <c r="C7846">
        <v>0</v>
      </c>
      <c r="D7846" t="s">
        <v>26</v>
      </c>
      <c r="E7846" t="s">
        <v>192</v>
      </c>
      <c r="F7846" t="s">
        <v>13</v>
      </c>
      <c r="G7846" t="s">
        <v>6897</v>
      </c>
      <c r="H7846" s="3">
        <v>0.2</v>
      </c>
      <c r="I7846" s="5">
        <v>43537</v>
      </c>
      <c r="J7846" s="5" t="str">
        <f t="shared" si="244"/>
        <v>September</v>
      </c>
      <c r="K7846" s="7">
        <f t="shared" si="245"/>
        <v>2019</v>
      </c>
      <c r="L7846" t="s">
        <v>6898</v>
      </c>
      <c r="M7846" t="s">
        <v>73</v>
      </c>
      <c r="N7846">
        <v>60610</v>
      </c>
      <c r="O7846">
        <v>1793</v>
      </c>
      <c r="P7846" t="s">
        <v>1265</v>
      </c>
      <c r="Q7846">
        <v>6</v>
      </c>
      <c r="R7846">
        <v>3</v>
      </c>
      <c r="S7846" t="s">
        <v>75</v>
      </c>
      <c r="U7846">
        <v>5.64</v>
      </c>
      <c r="V7846">
        <v>16</v>
      </c>
      <c r="W7846" t="s">
        <v>76</v>
      </c>
      <c r="X7846" s="5">
        <v>43537</v>
      </c>
      <c r="Y7846" t="s">
        <v>773</v>
      </c>
      <c r="Z7846" t="s">
        <v>139</v>
      </c>
      <c r="AA7846" t="s">
        <v>64</v>
      </c>
    </row>
    <row r="7847" spans="1:27" x14ac:dyDescent="0.3">
      <c r="A7847">
        <v>0</v>
      </c>
      <c r="B7847" t="s">
        <v>10</v>
      </c>
      <c r="C7847">
        <v>0</v>
      </c>
      <c r="D7847" t="s">
        <v>26</v>
      </c>
      <c r="E7847" t="s">
        <v>192</v>
      </c>
      <c r="F7847" t="s">
        <v>13</v>
      </c>
      <c r="G7847" t="s">
        <v>6897</v>
      </c>
      <c r="H7847" s="3">
        <v>0.2</v>
      </c>
      <c r="I7847" s="5">
        <v>43537</v>
      </c>
      <c r="J7847" s="5" t="str">
        <f t="shared" si="244"/>
        <v>September</v>
      </c>
      <c r="K7847" s="7">
        <f t="shared" si="245"/>
        <v>2019</v>
      </c>
      <c r="L7847" t="s">
        <v>6898</v>
      </c>
      <c r="M7847" t="s">
        <v>73</v>
      </c>
      <c r="N7847">
        <v>60610</v>
      </c>
      <c r="O7847">
        <v>454</v>
      </c>
      <c r="P7847" t="s">
        <v>6151</v>
      </c>
      <c r="Q7847">
        <v>2</v>
      </c>
      <c r="R7847">
        <v>4</v>
      </c>
      <c r="S7847" t="s">
        <v>75</v>
      </c>
      <c r="U7847">
        <v>2.19</v>
      </c>
      <c r="V7847">
        <v>19</v>
      </c>
      <c r="W7847" t="s">
        <v>76</v>
      </c>
      <c r="X7847" s="5">
        <v>43537</v>
      </c>
      <c r="Y7847" t="s">
        <v>773</v>
      </c>
      <c r="Z7847" t="s">
        <v>139</v>
      </c>
      <c r="AA7847" t="s">
        <v>49</v>
      </c>
    </row>
    <row r="7848" spans="1:27" x14ac:dyDescent="0.3">
      <c r="A7848">
        <v>0</v>
      </c>
      <c r="B7848" t="s">
        <v>10</v>
      </c>
      <c r="C7848">
        <v>0</v>
      </c>
      <c r="D7848" t="s">
        <v>26</v>
      </c>
      <c r="E7848" t="s">
        <v>192</v>
      </c>
      <c r="F7848" t="s">
        <v>13</v>
      </c>
      <c r="G7848" t="s">
        <v>6897</v>
      </c>
      <c r="H7848" s="3">
        <v>0.2</v>
      </c>
      <c r="I7848" s="5">
        <v>43537</v>
      </c>
      <c r="J7848" s="5" t="str">
        <f t="shared" si="244"/>
        <v>September</v>
      </c>
      <c r="K7848" s="7">
        <f t="shared" si="245"/>
        <v>2019</v>
      </c>
      <c r="L7848" t="s">
        <v>6898</v>
      </c>
      <c r="M7848" t="s">
        <v>73</v>
      </c>
      <c r="N7848">
        <v>60610</v>
      </c>
      <c r="O7848">
        <v>539</v>
      </c>
      <c r="P7848" t="s">
        <v>8225</v>
      </c>
      <c r="Q7848">
        <v>2</v>
      </c>
      <c r="R7848">
        <v>5</v>
      </c>
      <c r="S7848" t="s">
        <v>75</v>
      </c>
      <c r="U7848">
        <v>1.86</v>
      </c>
      <c r="V7848">
        <v>30</v>
      </c>
      <c r="W7848" t="s">
        <v>76</v>
      </c>
      <c r="X7848" s="5">
        <v>43537</v>
      </c>
      <c r="Y7848" t="s">
        <v>773</v>
      </c>
      <c r="Z7848" t="s">
        <v>139</v>
      </c>
      <c r="AA7848" t="s">
        <v>49</v>
      </c>
    </row>
    <row r="7849" spans="1:27" x14ac:dyDescent="0.3">
      <c r="A7849">
        <v>0</v>
      </c>
      <c r="B7849" t="s">
        <v>10</v>
      </c>
      <c r="C7849">
        <v>0</v>
      </c>
      <c r="D7849" t="s">
        <v>50</v>
      </c>
      <c r="E7849" t="s">
        <v>192</v>
      </c>
      <c r="F7849" t="s">
        <v>13</v>
      </c>
      <c r="G7849" t="s">
        <v>6897</v>
      </c>
      <c r="H7849" s="3">
        <v>0.2</v>
      </c>
      <c r="I7849" s="5">
        <v>43537</v>
      </c>
      <c r="J7849" s="5" t="str">
        <f t="shared" si="244"/>
        <v>September</v>
      </c>
      <c r="K7849" s="7">
        <f t="shared" si="245"/>
        <v>2019</v>
      </c>
      <c r="L7849" t="s">
        <v>6898</v>
      </c>
      <c r="M7849" t="s">
        <v>73</v>
      </c>
      <c r="N7849">
        <v>60610</v>
      </c>
      <c r="O7849">
        <v>1281</v>
      </c>
      <c r="P7849" t="s">
        <v>4733</v>
      </c>
      <c r="Q7849">
        <v>-7</v>
      </c>
      <c r="R7849">
        <v>1</v>
      </c>
      <c r="S7849" t="s">
        <v>75</v>
      </c>
      <c r="U7849">
        <v>-7.3</v>
      </c>
      <c r="V7849">
        <v>34</v>
      </c>
      <c r="W7849" t="s">
        <v>76</v>
      </c>
      <c r="X7849" s="5">
        <v>43537</v>
      </c>
      <c r="Y7849" t="s">
        <v>773</v>
      </c>
      <c r="Z7849" t="s">
        <v>139</v>
      </c>
      <c r="AA7849" t="s">
        <v>52</v>
      </c>
    </row>
    <row r="7850" spans="1:27" x14ac:dyDescent="0.3">
      <c r="A7850">
        <v>0</v>
      </c>
      <c r="B7850" t="s">
        <v>10</v>
      </c>
      <c r="C7850">
        <v>0</v>
      </c>
      <c r="D7850" t="s">
        <v>50</v>
      </c>
      <c r="E7850" t="s">
        <v>192</v>
      </c>
      <c r="F7850" t="s">
        <v>13</v>
      </c>
      <c r="G7850" t="s">
        <v>6897</v>
      </c>
      <c r="H7850" s="3">
        <v>0.2</v>
      </c>
      <c r="I7850" s="5">
        <v>43537</v>
      </c>
      <c r="J7850" s="5" t="str">
        <f t="shared" si="244"/>
        <v>September</v>
      </c>
      <c r="K7850" s="7">
        <f t="shared" si="245"/>
        <v>2019</v>
      </c>
      <c r="L7850" t="s">
        <v>6898</v>
      </c>
      <c r="M7850" t="s">
        <v>73</v>
      </c>
      <c r="N7850">
        <v>60610</v>
      </c>
      <c r="O7850">
        <v>798</v>
      </c>
      <c r="P7850" t="s">
        <v>726</v>
      </c>
      <c r="Q7850">
        <v>336</v>
      </c>
      <c r="R7850">
        <v>2</v>
      </c>
      <c r="S7850" t="s">
        <v>75</v>
      </c>
      <c r="U7850">
        <v>335.99</v>
      </c>
      <c r="V7850">
        <v>960</v>
      </c>
      <c r="W7850" t="s">
        <v>76</v>
      </c>
      <c r="X7850" s="5">
        <v>43537</v>
      </c>
      <c r="Y7850" t="s">
        <v>773</v>
      </c>
      <c r="Z7850" t="s">
        <v>139</v>
      </c>
      <c r="AA7850" t="s">
        <v>727</v>
      </c>
    </row>
    <row r="7851" spans="1:27" x14ac:dyDescent="0.3">
      <c r="A7851">
        <v>0</v>
      </c>
      <c r="B7851" t="s">
        <v>10</v>
      </c>
      <c r="C7851">
        <v>0</v>
      </c>
      <c r="D7851" t="s">
        <v>50</v>
      </c>
      <c r="E7851" t="s">
        <v>192</v>
      </c>
      <c r="F7851" t="s">
        <v>13</v>
      </c>
      <c r="G7851" t="s">
        <v>6897</v>
      </c>
      <c r="H7851" s="3">
        <v>0.3</v>
      </c>
      <c r="I7851" s="5">
        <v>43537</v>
      </c>
      <c r="J7851" s="5" t="str">
        <f t="shared" si="244"/>
        <v>September</v>
      </c>
      <c r="K7851" s="7">
        <f t="shared" si="245"/>
        <v>2019</v>
      </c>
      <c r="L7851" t="s">
        <v>6898</v>
      </c>
      <c r="M7851" t="s">
        <v>73</v>
      </c>
      <c r="N7851">
        <v>60610</v>
      </c>
      <c r="O7851">
        <v>882</v>
      </c>
      <c r="P7851" t="s">
        <v>6804</v>
      </c>
      <c r="Q7851">
        <v>9</v>
      </c>
      <c r="R7851">
        <v>2</v>
      </c>
      <c r="S7851" t="s">
        <v>75</v>
      </c>
      <c r="U7851">
        <v>9</v>
      </c>
      <c r="V7851">
        <v>210</v>
      </c>
      <c r="W7851" t="s">
        <v>76</v>
      </c>
      <c r="X7851" s="5">
        <v>43537</v>
      </c>
      <c r="Y7851" t="s">
        <v>773</v>
      </c>
      <c r="Z7851" t="s">
        <v>139</v>
      </c>
      <c r="AA7851" t="s">
        <v>422</v>
      </c>
    </row>
    <row r="7852" spans="1:27" x14ac:dyDescent="0.3">
      <c r="A7852">
        <v>2</v>
      </c>
      <c r="B7852" t="s">
        <v>25</v>
      </c>
      <c r="C7852">
        <v>1</v>
      </c>
      <c r="D7852" t="s">
        <v>50</v>
      </c>
      <c r="E7852" t="s">
        <v>2422</v>
      </c>
      <c r="F7852" t="s">
        <v>13</v>
      </c>
      <c r="G7852" t="s">
        <v>673</v>
      </c>
      <c r="H7852" s="3">
        <v>0.2</v>
      </c>
      <c r="I7852" s="5">
        <v>43806</v>
      </c>
      <c r="J7852" s="5" t="str">
        <f t="shared" si="244"/>
        <v>September</v>
      </c>
      <c r="K7852" s="7">
        <f t="shared" si="245"/>
        <v>2019</v>
      </c>
      <c r="L7852" t="s">
        <v>4748</v>
      </c>
      <c r="M7852" t="s">
        <v>102</v>
      </c>
      <c r="N7852">
        <v>43615</v>
      </c>
      <c r="O7852">
        <v>1012</v>
      </c>
      <c r="P7852" t="s">
        <v>990</v>
      </c>
      <c r="Q7852">
        <v>26</v>
      </c>
      <c r="R7852">
        <v>2</v>
      </c>
      <c r="S7852" t="s">
        <v>104</v>
      </c>
      <c r="U7852">
        <v>25.6</v>
      </c>
      <c r="V7852">
        <v>128</v>
      </c>
      <c r="W7852" t="s">
        <v>19</v>
      </c>
      <c r="X7852" s="5">
        <v>43808</v>
      </c>
      <c r="Y7852" t="s">
        <v>130</v>
      </c>
      <c r="Z7852" t="s">
        <v>309</v>
      </c>
      <c r="AA7852" t="s">
        <v>113</v>
      </c>
    </row>
    <row r="7853" spans="1:27" x14ac:dyDescent="0.3">
      <c r="A7853">
        <v>4</v>
      </c>
      <c r="B7853" t="s">
        <v>43</v>
      </c>
      <c r="C7853">
        <v>6</v>
      </c>
      <c r="D7853" t="s">
        <v>11</v>
      </c>
      <c r="E7853" t="s">
        <v>171</v>
      </c>
      <c r="F7853" t="s">
        <v>13</v>
      </c>
      <c r="G7853" t="s">
        <v>5561</v>
      </c>
      <c r="H7853" s="3">
        <v>0</v>
      </c>
      <c r="I7853" s="5">
        <v>43710</v>
      </c>
      <c r="J7853" s="5" t="str">
        <f t="shared" si="244"/>
        <v>September</v>
      </c>
      <c r="K7853" s="7">
        <f t="shared" si="245"/>
        <v>2019</v>
      </c>
      <c r="L7853" t="s">
        <v>5573</v>
      </c>
      <c r="M7853" t="s">
        <v>102</v>
      </c>
      <c r="N7853">
        <v>10009</v>
      </c>
      <c r="O7853">
        <v>490</v>
      </c>
      <c r="P7853" t="s">
        <v>2142</v>
      </c>
      <c r="Q7853">
        <v>3</v>
      </c>
      <c r="R7853">
        <v>2</v>
      </c>
      <c r="S7853" t="s">
        <v>104</v>
      </c>
      <c r="U7853">
        <v>3.46</v>
      </c>
      <c r="V7853">
        <v>12</v>
      </c>
      <c r="W7853" t="s">
        <v>33</v>
      </c>
      <c r="X7853" s="5">
        <v>43714</v>
      </c>
      <c r="Y7853" t="s">
        <v>39</v>
      </c>
      <c r="Z7853" t="s">
        <v>175</v>
      </c>
      <c r="AA7853" t="s">
        <v>47</v>
      </c>
    </row>
    <row r="7854" spans="1:27" x14ac:dyDescent="0.3">
      <c r="A7854">
        <v>4</v>
      </c>
      <c r="B7854" t="s">
        <v>43</v>
      </c>
      <c r="C7854">
        <v>6</v>
      </c>
      <c r="D7854" t="s">
        <v>11</v>
      </c>
      <c r="E7854" t="s">
        <v>171</v>
      </c>
      <c r="F7854" t="s">
        <v>13</v>
      </c>
      <c r="G7854" t="s">
        <v>5561</v>
      </c>
      <c r="H7854" s="3">
        <v>0.1</v>
      </c>
      <c r="I7854" s="5">
        <v>43710</v>
      </c>
      <c r="J7854" s="5" t="str">
        <f t="shared" si="244"/>
        <v>September</v>
      </c>
      <c r="K7854" s="7">
        <f t="shared" si="245"/>
        <v>2019</v>
      </c>
      <c r="L7854" t="s">
        <v>5573</v>
      </c>
      <c r="M7854" t="s">
        <v>102</v>
      </c>
      <c r="N7854">
        <v>10009</v>
      </c>
      <c r="O7854">
        <v>742</v>
      </c>
      <c r="P7854" t="s">
        <v>1068</v>
      </c>
      <c r="Q7854">
        <v>214</v>
      </c>
      <c r="R7854">
        <v>5</v>
      </c>
      <c r="S7854" t="s">
        <v>104</v>
      </c>
      <c r="U7854">
        <v>213.74</v>
      </c>
      <c r="V7854">
        <v>1282</v>
      </c>
      <c r="W7854" t="s">
        <v>33</v>
      </c>
      <c r="X7854" s="5">
        <v>43714</v>
      </c>
      <c r="Y7854" t="s">
        <v>39</v>
      </c>
      <c r="Z7854" t="s">
        <v>175</v>
      </c>
      <c r="AA7854" t="s">
        <v>24</v>
      </c>
    </row>
    <row r="7855" spans="1:27" x14ac:dyDescent="0.3">
      <c r="A7855">
        <v>4</v>
      </c>
      <c r="B7855" t="s">
        <v>43</v>
      </c>
      <c r="C7855">
        <v>6</v>
      </c>
      <c r="D7855" t="s">
        <v>11</v>
      </c>
      <c r="E7855" t="s">
        <v>171</v>
      </c>
      <c r="F7855" t="s">
        <v>13</v>
      </c>
      <c r="G7855" t="s">
        <v>5561</v>
      </c>
      <c r="H7855" s="3">
        <v>0.4</v>
      </c>
      <c r="I7855" s="5">
        <v>43710</v>
      </c>
      <c r="J7855" s="5" t="str">
        <f t="shared" si="244"/>
        <v>September</v>
      </c>
      <c r="K7855" s="7">
        <f t="shared" si="245"/>
        <v>2019</v>
      </c>
      <c r="L7855" t="s">
        <v>5573</v>
      </c>
      <c r="M7855" t="s">
        <v>102</v>
      </c>
      <c r="N7855">
        <v>10009</v>
      </c>
      <c r="O7855">
        <v>377</v>
      </c>
      <c r="P7855" t="s">
        <v>954</v>
      </c>
      <c r="Q7855">
        <v>-93</v>
      </c>
      <c r="R7855">
        <v>1</v>
      </c>
      <c r="S7855" t="s">
        <v>104</v>
      </c>
      <c r="U7855">
        <v>-93.33</v>
      </c>
      <c r="V7855">
        <v>255</v>
      </c>
      <c r="W7855" t="s">
        <v>33</v>
      </c>
      <c r="X7855" s="5">
        <v>43714</v>
      </c>
      <c r="Y7855" t="s">
        <v>39</v>
      </c>
      <c r="Z7855" t="s">
        <v>175</v>
      </c>
      <c r="AA7855" t="s">
        <v>41</v>
      </c>
    </row>
    <row r="7856" spans="1:27" x14ac:dyDescent="0.3">
      <c r="A7856">
        <v>4</v>
      </c>
      <c r="B7856" t="s">
        <v>43</v>
      </c>
      <c r="C7856">
        <v>6</v>
      </c>
      <c r="D7856" t="s">
        <v>26</v>
      </c>
      <c r="E7856" t="s">
        <v>171</v>
      </c>
      <c r="F7856" t="s">
        <v>13</v>
      </c>
      <c r="G7856" t="s">
        <v>5561</v>
      </c>
      <c r="H7856" s="3">
        <v>0</v>
      </c>
      <c r="I7856" s="5">
        <v>43710</v>
      </c>
      <c r="J7856" s="5" t="str">
        <f t="shared" si="244"/>
        <v>September</v>
      </c>
      <c r="K7856" s="7">
        <f t="shared" si="245"/>
        <v>2019</v>
      </c>
      <c r="L7856" t="s">
        <v>5573</v>
      </c>
      <c r="M7856" t="s">
        <v>102</v>
      </c>
      <c r="N7856">
        <v>10009</v>
      </c>
      <c r="O7856">
        <v>638</v>
      </c>
      <c r="P7856" t="s">
        <v>272</v>
      </c>
      <c r="Q7856">
        <v>4</v>
      </c>
      <c r="R7856">
        <v>1</v>
      </c>
      <c r="S7856" t="s">
        <v>104</v>
      </c>
      <c r="U7856">
        <v>3.76</v>
      </c>
      <c r="V7856">
        <v>13</v>
      </c>
      <c r="W7856" t="s">
        <v>33</v>
      </c>
      <c r="X7856" s="5">
        <v>43714</v>
      </c>
      <c r="Y7856" t="s">
        <v>39</v>
      </c>
      <c r="Z7856" t="s">
        <v>175</v>
      </c>
      <c r="AA7856" t="s">
        <v>56</v>
      </c>
    </row>
    <row r="7857" spans="1:27" x14ac:dyDescent="0.3">
      <c r="A7857">
        <v>4</v>
      </c>
      <c r="B7857" t="s">
        <v>43</v>
      </c>
      <c r="C7857">
        <v>6</v>
      </c>
      <c r="D7857" t="s">
        <v>26</v>
      </c>
      <c r="E7857" t="s">
        <v>171</v>
      </c>
      <c r="F7857" t="s">
        <v>13</v>
      </c>
      <c r="G7857" t="s">
        <v>5561</v>
      </c>
      <c r="H7857" s="3">
        <v>0</v>
      </c>
      <c r="I7857" s="5">
        <v>43710</v>
      </c>
      <c r="J7857" s="5" t="str">
        <f t="shared" si="244"/>
        <v>September</v>
      </c>
      <c r="K7857" s="7">
        <f t="shared" si="245"/>
        <v>2019</v>
      </c>
      <c r="L7857" t="s">
        <v>5573</v>
      </c>
      <c r="M7857" t="s">
        <v>102</v>
      </c>
      <c r="N7857">
        <v>10009</v>
      </c>
      <c r="O7857">
        <v>1139</v>
      </c>
      <c r="P7857" t="s">
        <v>785</v>
      </c>
      <c r="Q7857">
        <v>6</v>
      </c>
      <c r="R7857">
        <v>2</v>
      </c>
      <c r="S7857" t="s">
        <v>104</v>
      </c>
      <c r="U7857">
        <v>6.47</v>
      </c>
      <c r="V7857">
        <v>23</v>
      </c>
      <c r="W7857" t="s">
        <v>33</v>
      </c>
      <c r="X7857" s="5">
        <v>43714</v>
      </c>
      <c r="Y7857" t="s">
        <v>39</v>
      </c>
      <c r="Z7857" t="s">
        <v>175</v>
      </c>
      <c r="AA7857" t="s">
        <v>49</v>
      </c>
    </row>
    <row r="7858" spans="1:27" x14ac:dyDescent="0.3">
      <c r="A7858">
        <v>4</v>
      </c>
      <c r="B7858" t="s">
        <v>43</v>
      </c>
      <c r="C7858">
        <v>6</v>
      </c>
      <c r="D7858" t="s">
        <v>26</v>
      </c>
      <c r="E7858" t="s">
        <v>171</v>
      </c>
      <c r="F7858" t="s">
        <v>13</v>
      </c>
      <c r="G7858" t="s">
        <v>5561</v>
      </c>
      <c r="H7858" s="3">
        <v>0</v>
      </c>
      <c r="I7858" s="5">
        <v>43710</v>
      </c>
      <c r="J7858" s="5" t="str">
        <f t="shared" si="244"/>
        <v>September</v>
      </c>
      <c r="K7858" s="7">
        <f t="shared" si="245"/>
        <v>2019</v>
      </c>
      <c r="L7858" t="s">
        <v>5573</v>
      </c>
      <c r="M7858" t="s">
        <v>102</v>
      </c>
      <c r="N7858">
        <v>10009</v>
      </c>
      <c r="O7858">
        <v>321</v>
      </c>
      <c r="P7858" t="s">
        <v>2810</v>
      </c>
      <c r="Q7858">
        <v>2</v>
      </c>
      <c r="R7858">
        <v>3</v>
      </c>
      <c r="S7858" t="s">
        <v>104</v>
      </c>
      <c r="U7858">
        <v>2.21</v>
      </c>
      <c r="V7858">
        <v>5</v>
      </c>
      <c r="W7858" t="s">
        <v>33</v>
      </c>
      <c r="X7858" s="5">
        <v>43714</v>
      </c>
      <c r="Y7858" t="s">
        <v>39</v>
      </c>
      <c r="Z7858" t="s">
        <v>175</v>
      </c>
      <c r="AA7858" t="s">
        <v>49</v>
      </c>
    </row>
    <row r="7859" spans="1:27" x14ac:dyDescent="0.3">
      <c r="A7859">
        <v>4</v>
      </c>
      <c r="B7859" t="s">
        <v>43</v>
      </c>
      <c r="C7859">
        <v>6</v>
      </c>
      <c r="D7859" t="s">
        <v>26</v>
      </c>
      <c r="E7859" t="s">
        <v>171</v>
      </c>
      <c r="F7859" t="s">
        <v>13</v>
      </c>
      <c r="G7859" t="s">
        <v>5561</v>
      </c>
      <c r="H7859" s="3">
        <v>0</v>
      </c>
      <c r="I7859" s="5">
        <v>43710</v>
      </c>
      <c r="J7859" s="5" t="str">
        <f t="shared" si="244"/>
        <v>September</v>
      </c>
      <c r="K7859" s="7">
        <f t="shared" si="245"/>
        <v>2019</v>
      </c>
      <c r="L7859" t="s">
        <v>5573</v>
      </c>
      <c r="M7859" t="s">
        <v>102</v>
      </c>
      <c r="N7859">
        <v>10009</v>
      </c>
      <c r="O7859">
        <v>1759</v>
      </c>
      <c r="P7859" t="s">
        <v>4319</v>
      </c>
      <c r="Q7859">
        <v>8</v>
      </c>
      <c r="R7859">
        <v>4</v>
      </c>
      <c r="S7859" t="s">
        <v>104</v>
      </c>
      <c r="U7859">
        <v>7.7</v>
      </c>
      <c r="V7859">
        <v>17</v>
      </c>
      <c r="W7859" t="s">
        <v>33</v>
      </c>
      <c r="X7859" s="5">
        <v>43714</v>
      </c>
      <c r="Y7859" t="s">
        <v>39</v>
      </c>
      <c r="Z7859" t="s">
        <v>175</v>
      </c>
      <c r="AA7859" t="s">
        <v>64</v>
      </c>
    </row>
    <row r="7860" spans="1:27" x14ac:dyDescent="0.3">
      <c r="A7860">
        <v>4</v>
      </c>
      <c r="B7860" t="s">
        <v>43</v>
      </c>
      <c r="C7860">
        <v>6</v>
      </c>
      <c r="D7860" t="s">
        <v>26</v>
      </c>
      <c r="E7860" t="s">
        <v>171</v>
      </c>
      <c r="F7860" t="s">
        <v>13</v>
      </c>
      <c r="G7860" t="s">
        <v>5561</v>
      </c>
      <c r="H7860" s="3">
        <v>0</v>
      </c>
      <c r="I7860" s="5">
        <v>43710</v>
      </c>
      <c r="J7860" s="5" t="str">
        <f t="shared" si="244"/>
        <v>September</v>
      </c>
      <c r="K7860" s="7">
        <f t="shared" si="245"/>
        <v>2019</v>
      </c>
      <c r="L7860" t="s">
        <v>5573</v>
      </c>
      <c r="M7860" t="s">
        <v>102</v>
      </c>
      <c r="N7860">
        <v>10009</v>
      </c>
      <c r="O7860">
        <v>229</v>
      </c>
      <c r="P7860" t="s">
        <v>4002</v>
      </c>
      <c r="Q7860">
        <v>9</v>
      </c>
      <c r="R7860">
        <v>6</v>
      </c>
      <c r="S7860" t="s">
        <v>104</v>
      </c>
      <c r="U7860">
        <v>9.07</v>
      </c>
      <c r="V7860">
        <v>19</v>
      </c>
      <c r="W7860" t="s">
        <v>33</v>
      </c>
      <c r="X7860" s="5">
        <v>43714</v>
      </c>
      <c r="Y7860" t="s">
        <v>39</v>
      </c>
      <c r="Z7860" t="s">
        <v>175</v>
      </c>
      <c r="AA7860" t="s">
        <v>35</v>
      </c>
    </row>
    <row r="7861" spans="1:27" x14ac:dyDescent="0.3">
      <c r="A7861">
        <v>4</v>
      </c>
      <c r="B7861" t="s">
        <v>43</v>
      </c>
      <c r="C7861">
        <v>6</v>
      </c>
      <c r="D7861" t="s">
        <v>26</v>
      </c>
      <c r="E7861" t="s">
        <v>171</v>
      </c>
      <c r="F7861" t="s">
        <v>13</v>
      </c>
      <c r="G7861" t="s">
        <v>5561</v>
      </c>
      <c r="H7861" s="3">
        <v>0.2</v>
      </c>
      <c r="I7861" s="5">
        <v>43710</v>
      </c>
      <c r="J7861" s="5" t="str">
        <f t="shared" si="244"/>
        <v>September</v>
      </c>
      <c r="K7861" s="7">
        <f t="shared" si="245"/>
        <v>2019</v>
      </c>
      <c r="L7861" t="s">
        <v>5573</v>
      </c>
      <c r="M7861" t="s">
        <v>102</v>
      </c>
      <c r="N7861">
        <v>10009</v>
      </c>
      <c r="O7861">
        <v>68</v>
      </c>
      <c r="P7861" t="s">
        <v>8238</v>
      </c>
      <c r="Q7861">
        <v>9</v>
      </c>
      <c r="R7861">
        <v>8</v>
      </c>
      <c r="S7861" t="s">
        <v>104</v>
      </c>
      <c r="U7861">
        <v>8.92</v>
      </c>
      <c r="V7861">
        <v>26</v>
      </c>
      <c r="W7861" t="s">
        <v>33</v>
      </c>
      <c r="X7861" s="5">
        <v>43714</v>
      </c>
      <c r="Y7861" t="s">
        <v>39</v>
      </c>
      <c r="Z7861" t="s">
        <v>175</v>
      </c>
      <c r="AA7861" t="s">
        <v>54</v>
      </c>
    </row>
    <row r="7862" spans="1:27" x14ac:dyDescent="0.3">
      <c r="A7862">
        <v>4</v>
      </c>
      <c r="B7862" t="s">
        <v>43</v>
      </c>
      <c r="C7862">
        <v>6</v>
      </c>
      <c r="D7862" t="s">
        <v>50</v>
      </c>
      <c r="E7862" t="s">
        <v>171</v>
      </c>
      <c r="F7862" t="s">
        <v>13</v>
      </c>
      <c r="G7862" t="s">
        <v>5561</v>
      </c>
      <c r="H7862" s="3">
        <v>0</v>
      </c>
      <c r="I7862" s="5">
        <v>43710</v>
      </c>
      <c r="J7862" s="5" t="str">
        <f t="shared" si="244"/>
        <v>September</v>
      </c>
      <c r="K7862" s="7">
        <f t="shared" si="245"/>
        <v>2019</v>
      </c>
      <c r="L7862" t="s">
        <v>5573</v>
      </c>
      <c r="M7862" t="s">
        <v>102</v>
      </c>
      <c r="N7862">
        <v>10009</v>
      </c>
      <c r="O7862">
        <v>1616</v>
      </c>
      <c r="P7862" t="s">
        <v>4885</v>
      </c>
      <c r="Q7862">
        <v>38</v>
      </c>
      <c r="R7862">
        <v>2</v>
      </c>
      <c r="S7862" t="s">
        <v>104</v>
      </c>
      <c r="U7862">
        <v>38.08</v>
      </c>
      <c r="V7862">
        <v>238</v>
      </c>
      <c r="W7862" t="s">
        <v>33</v>
      </c>
      <c r="X7862" s="5">
        <v>43714</v>
      </c>
      <c r="Y7862" t="s">
        <v>39</v>
      </c>
      <c r="Z7862" t="s">
        <v>175</v>
      </c>
      <c r="AA7862" t="s">
        <v>113</v>
      </c>
    </row>
    <row r="7863" spans="1:27" x14ac:dyDescent="0.3">
      <c r="A7863">
        <v>4</v>
      </c>
      <c r="B7863" t="s">
        <v>43</v>
      </c>
      <c r="C7863">
        <v>6</v>
      </c>
      <c r="D7863" t="s">
        <v>50</v>
      </c>
      <c r="E7863" t="s">
        <v>171</v>
      </c>
      <c r="F7863" t="s">
        <v>13</v>
      </c>
      <c r="G7863" t="s">
        <v>5561</v>
      </c>
      <c r="H7863" s="3">
        <v>0</v>
      </c>
      <c r="I7863" s="5">
        <v>43710</v>
      </c>
      <c r="J7863" s="5" t="str">
        <f t="shared" si="244"/>
        <v>September</v>
      </c>
      <c r="K7863" s="7">
        <f t="shared" si="245"/>
        <v>2019</v>
      </c>
      <c r="L7863" t="s">
        <v>5573</v>
      </c>
      <c r="M7863" t="s">
        <v>102</v>
      </c>
      <c r="N7863">
        <v>10009</v>
      </c>
      <c r="O7863">
        <v>1471</v>
      </c>
      <c r="P7863" t="s">
        <v>524</v>
      </c>
      <c r="Q7863">
        <v>40</v>
      </c>
      <c r="R7863">
        <v>3</v>
      </c>
      <c r="S7863" t="s">
        <v>104</v>
      </c>
      <c r="U7863">
        <v>40.31</v>
      </c>
      <c r="V7863">
        <v>168</v>
      </c>
      <c r="W7863" t="s">
        <v>33</v>
      </c>
      <c r="X7863" s="5">
        <v>43714</v>
      </c>
      <c r="Y7863" t="s">
        <v>39</v>
      </c>
      <c r="Z7863" t="s">
        <v>175</v>
      </c>
      <c r="AA7863" t="s">
        <v>113</v>
      </c>
    </row>
    <row r="7864" spans="1:27" x14ac:dyDescent="0.3">
      <c r="A7864">
        <v>4</v>
      </c>
      <c r="B7864" t="s">
        <v>43</v>
      </c>
      <c r="C7864">
        <v>6</v>
      </c>
      <c r="D7864" t="s">
        <v>50</v>
      </c>
      <c r="E7864" t="s">
        <v>171</v>
      </c>
      <c r="F7864" t="s">
        <v>13</v>
      </c>
      <c r="G7864" t="s">
        <v>5561</v>
      </c>
      <c r="H7864" s="3">
        <v>0</v>
      </c>
      <c r="I7864" s="5">
        <v>43710</v>
      </c>
      <c r="J7864" s="5" t="str">
        <f t="shared" si="244"/>
        <v>September</v>
      </c>
      <c r="K7864" s="7">
        <f t="shared" si="245"/>
        <v>2019</v>
      </c>
      <c r="L7864" t="s">
        <v>5573</v>
      </c>
      <c r="M7864" t="s">
        <v>102</v>
      </c>
      <c r="N7864">
        <v>10009</v>
      </c>
      <c r="O7864">
        <v>442</v>
      </c>
      <c r="P7864" t="s">
        <v>4892</v>
      </c>
      <c r="Q7864">
        <v>57</v>
      </c>
      <c r="R7864">
        <v>3</v>
      </c>
      <c r="S7864" t="s">
        <v>104</v>
      </c>
      <c r="U7864">
        <v>57.41</v>
      </c>
      <c r="V7864">
        <v>198</v>
      </c>
      <c r="W7864" t="s">
        <v>33</v>
      </c>
      <c r="X7864" s="5">
        <v>43714</v>
      </c>
      <c r="Y7864" t="s">
        <v>39</v>
      </c>
      <c r="Z7864" t="s">
        <v>175</v>
      </c>
      <c r="AA7864" t="s">
        <v>52</v>
      </c>
    </row>
    <row r="7865" spans="1:27" x14ac:dyDescent="0.3">
      <c r="A7865">
        <v>6</v>
      </c>
      <c r="B7865" t="s">
        <v>10</v>
      </c>
      <c r="C7865">
        <v>6</v>
      </c>
      <c r="D7865" t="s">
        <v>50</v>
      </c>
      <c r="E7865" t="s">
        <v>528</v>
      </c>
      <c r="F7865" t="s">
        <v>13</v>
      </c>
      <c r="G7865" t="s">
        <v>5533</v>
      </c>
      <c r="H7865" s="3">
        <v>0.2</v>
      </c>
      <c r="I7865" s="5">
        <v>43716</v>
      </c>
      <c r="J7865" s="5" t="str">
        <f t="shared" si="244"/>
        <v>September</v>
      </c>
      <c r="K7865" s="7">
        <f t="shared" si="245"/>
        <v>2019</v>
      </c>
      <c r="L7865" t="s">
        <v>6767</v>
      </c>
      <c r="M7865" t="s">
        <v>102</v>
      </c>
      <c r="N7865">
        <v>43017</v>
      </c>
      <c r="O7865">
        <v>923</v>
      </c>
      <c r="P7865" t="s">
        <v>5146</v>
      </c>
      <c r="Q7865">
        <v>2</v>
      </c>
      <c r="R7865">
        <v>1</v>
      </c>
      <c r="S7865" t="s">
        <v>104</v>
      </c>
      <c r="U7865">
        <v>1.71</v>
      </c>
      <c r="V7865">
        <v>9</v>
      </c>
      <c r="W7865" t="s">
        <v>33</v>
      </c>
      <c r="X7865" s="5">
        <v>43722</v>
      </c>
      <c r="Y7865" t="s">
        <v>39</v>
      </c>
      <c r="Z7865" t="s">
        <v>309</v>
      </c>
      <c r="AA7865" t="s">
        <v>113</v>
      </c>
    </row>
    <row r="7866" spans="1:27" x14ac:dyDescent="0.3">
      <c r="A7866">
        <v>5</v>
      </c>
      <c r="B7866" t="s">
        <v>43</v>
      </c>
      <c r="C7866">
        <v>6</v>
      </c>
      <c r="D7866" t="s">
        <v>26</v>
      </c>
      <c r="E7866" t="s">
        <v>65</v>
      </c>
      <c r="F7866" t="s">
        <v>13</v>
      </c>
      <c r="G7866" t="s">
        <v>1114</v>
      </c>
      <c r="H7866" s="3">
        <v>0</v>
      </c>
      <c r="I7866" s="5">
        <v>43626</v>
      </c>
      <c r="J7866" s="5" t="str">
        <f t="shared" si="244"/>
        <v>September</v>
      </c>
      <c r="K7866" s="7">
        <f t="shared" si="245"/>
        <v>2019</v>
      </c>
      <c r="L7866" t="s">
        <v>4452</v>
      </c>
      <c r="M7866" t="s">
        <v>30</v>
      </c>
      <c r="N7866">
        <v>98103</v>
      </c>
      <c r="O7866">
        <v>1267</v>
      </c>
      <c r="P7866" t="s">
        <v>1035</v>
      </c>
      <c r="Q7866">
        <v>4</v>
      </c>
      <c r="R7866">
        <v>1</v>
      </c>
      <c r="S7866" t="s">
        <v>32</v>
      </c>
      <c r="U7866">
        <v>3.89</v>
      </c>
      <c r="V7866">
        <v>16</v>
      </c>
      <c r="W7866" t="s">
        <v>19</v>
      </c>
      <c r="X7866" s="5">
        <v>43631</v>
      </c>
      <c r="Y7866" t="s">
        <v>39</v>
      </c>
      <c r="Z7866" t="s">
        <v>69</v>
      </c>
      <c r="AA7866" t="s">
        <v>42</v>
      </c>
    </row>
    <row r="7867" spans="1:27" x14ac:dyDescent="0.3">
      <c r="A7867">
        <v>5</v>
      </c>
      <c r="B7867" t="s">
        <v>43</v>
      </c>
      <c r="C7867">
        <v>6</v>
      </c>
      <c r="D7867" t="s">
        <v>26</v>
      </c>
      <c r="E7867" t="s">
        <v>65</v>
      </c>
      <c r="F7867" t="s">
        <v>13</v>
      </c>
      <c r="G7867" t="s">
        <v>1114</v>
      </c>
      <c r="H7867" s="3">
        <v>0</v>
      </c>
      <c r="I7867" s="5">
        <v>43626</v>
      </c>
      <c r="J7867" s="5" t="str">
        <f t="shared" si="244"/>
        <v>September</v>
      </c>
      <c r="K7867" s="7">
        <f t="shared" si="245"/>
        <v>2019</v>
      </c>
      <c r="L7867" t="s">
        <v>4452</v>
      </c>
      <c r="M7867" t="s">
        <v>30</v>
      </c>
      <c r="N7867">
        <v>98103</v>
      </c>
      <c r="O7867">
        <v>223</v>
      </c>
      <c r="P7867" t="s">
        <v>643</v>
      </c>
      <c r="Q7867">
        <v>5</v>
      </c>
      <c r="R7867">
        <v>4</v>
      </c>
      <c r="S7867" t="s">
        <v>32</v>
      </c>
      <c r="U7867">
        <v>5.43</v>
      </c>
      <c r="V7867">
        <v>12</v>
      </c>
      <c r="W7867" t="s">
        <v>19</v>
      </c>
      <c r="X7867" s="5">
        <v>43631</v>
      </c>
      <c r="Y7867" t="s">
        <v>39</v>
      </c>
      <c r="Z7867" t="s">
        <v>69</v>
      </c>
      <c r="AA7867" t="s">
        <v>35</v>
      </c>
    </row>
    <row r="7868" spans="1:27" x14ac:dyDescent="0.3">
      <c r="A7868">
        <v>5</v>
      </c>
      <c r="B7868" t="s">
        <v>43</v>
      </c>
      <c r="C7868">
        <v>6</v>
      </c>
      <c r="D7868" t="s">
        <v>50</v>
      </c>
      <c r="E7868" t="s">
        <v>65</v>
      </c>
      <c r="F7868" t="s">
        <v>13</v>
      </c>
      <c r="G7868" t="s">
        <v>1114</v>
      </c>
      <c r="H7868" s="3">
        <v>0.2</v>
      </c>
      <c r="I7868" s="5">
        <v>43626</v>
      </c>
      <c r="J7868" s="5" t="str">
        <f t="shared" si="244"/>
        <v>September</v>
      </c>
      <c r="K7868" s="7">
        <f t="shared" si="245"/>
        <v>2019</v>
      </c>
      <c r="L7868" t="s">
        <v>4452</v>
      </c>
      <c r="M7868" t="s">
        <v>30</v>
      </c>
      <c r="N7868">
        <v>98103</v>
      </c>
      <c r="O7868">
        <v>1001</v>
      </c>
      <c r="P7868" t="s">
        <v>4930</v>
      </c>
      <c r="Q7868">
        <v>8</v>
      </c>
      <c r="R7868">
        <v>3</v>
      </c>
      <c r="S7868" t="s">
        <v>32</v>
      </c>
      <c r="U7868">
        <v>7.77</v>
      </c>
      <c r="V7868">
        <v>89</v>
      </c>
      <c r="W7868" t="s">
        <v>19</v>
      </c>
      <c r="X7868" s="5">
        <v>43631</v>
      </c>
      <c r="Y7868" t="s">
        <v>39</v>
      </c>
      <c r="Z7868" t="s">
        <v>69</v>
      </c>
      <c r="AA7868" t="s">
        <v>52</v>
      </c>
    </row>
    <row r="7869" spans="1:27" x14ac:dyDescent="0.3">
      <c r="A7869">
        <v>6</v>
      </c>
      <c r="B7869" t="s">
        <v>10</v>
      </c>
      <c r="C7869">
        <v>6</v>
      </c>
      <c r="D7869" t="s">
        <v>26</v>
      </c>
      <c r="E7869" t="s">
        <v>2732</v>
      </c>
      <c r="F7869" t="s">
        <v>13</v>
      </c>
      <c r="G7869" t="s">
        <v>1703</v>
      </c>
      <c r="H7869" s="3">
        <v>0</v>
      </c>
      <c r="I7869" s="5">
        <v>43620</v>
      </c>
      <c r="J7869" s="5" t="str">
        <f t="shared" si="244"/>
        <v>September</v>
      </c>
      <c r="K7869" s="7">
        <f t="shared" si="245"/>
        <v>2019</v>
      </c>
      <c r="L7869" t="s">
        <v>3753</v>
      </c>
      <c r="M7869" t="s">
        <v>73</v>
      </c>
      <c r="N7869">
        <v>55124</v>
      </c>
      <c r="O7869">
        <v>1163</v>
      </c>
      <c r="P7869" t="s">
        <v>3754</v>
      </c>
      <c r="Q7869">
        <v>3</v>
      </c>
      <c r="R7869">
        <v>3</v>
      </c>
      <c r="S7869" t="s">
        <v>75</v>
      </c>
      <c r="U7869">
        <v>2.5099999999999998</v>
      </c>
      <c r="V7869">
        <v>9</v>
      </c>
      <c r="W7869" t="s">
        <v>19</v>
      </c>
      <c r="X7869" s="5">
        <v>43626</v>
      </c>
      <c r="Y7869" t="s">
        <v>39</v>
      </c>
      <c r="Z7869" t="s">
        <v>151</v>
      </c>
      <c r="AA7869" t="s">
        <v>49</v>
      </c>
    </row>
    <row r="7870" spans="1:27" x14ac:dyDescent="0.3">
      <c r="A7870">
        <v>4</v>
      </c>
      <c r="B7870" t="s">
        <v>43</v>
      </c>
      <c r="C7870">
        <v>6</v>
      </c>
      <c r="D7870" t="s">
        <v>26</v>
      </c>
      <c r="E7870" t="s">
        <v>1694</v>
      </c>
      <c r="F7870" t="s">
        <v>13</v>
      </c>
      <c r="G7870" t="s">
        <v>5383</v>
      </c>
      <c r="H7870" s="3">
        <v>0.2</v>
      </c>
      <c r="I7870" s="5">
        <v>43786</v>
      </c>
      <c r="J7870" s="5" t="str">
        <f t="shared" si="244"/>
        <v>September</v>
      </c>
      <c r="K7870" s="7">
        <f t="shared" si="245"/>
        <v>2019</v>
      </c>
      <c r="L7870" t="s">
        <v>6646</v>
      </c>
      <c r="M7870" t="s">
        <v>30</v>
      </c>
      <c r="N7870">
        <v>97123</v>
      </c>
      <c r="O7870">
        <v>1662</v>
      </c>
      <c r="P7870" t="s">
        <v>4491</v>
      </c>
      <c r="Q7870">
        <v>7</v>
      </c>
      <c r="R7870">
        <v>3</v>
      </c>
      <c r="S7870" t="s">
        <v>32</v>
      </c>
      <c r="U7870">
        <v>6.62</v>
      </c>
      <c r="V7870">
        <v>20</v>
      </c>
      <c r="W7870" t="s">
        <v>33</v>
      </c>
      <c r="X7870" s="5">
        <v>43790</v>
      </c>
      <c r="Y7870" t="s">
        <v>39</v>
      </c>
      <c r="Z7870" t="s">
        <v>262</v>
      </c>
      <c r="AA7870" t="s">
        <v>64</v>
      </c>
    </row>
    <row r="7871" spans="1:27" x14ac:dyDescent="0.3">
      <c r="A7871">
        <v>4</v>
      </c>
      <c r="B7871" t="s">
        <v>43</v>
      </c>
      <c r="C7871">
        <v>6</v>
      </c>
      <c r="D7871" t="s">
        <v>26</v>
      </c>
      <c r="E7871" t="s">
        <v>1694</v>
      </c>
      <c r="F7871" t="s">
        <v>13</v>
      </c>
      <c r="G7871" t="s">
        <v>5383</v>
      </c>
      <c r="H7871" s="3">
        <v>0.7</v>
      </c>
      <c r="I7871" s="5">
        <v>43786</v>
      </c>
      <c r="J7871" s="5" t="str">
        <f t="shared" si="244"/>
        <v>September</v>
      </c>
      <c r="K7871" s="7">
        <f t="shared" si="245"/>
        <v>2019</v>
      </c>
      <c r="L7871" t="s">
        <v>6646</v>
      </c>
      <c r="M7871" t="s">
        <v>30</v>
      </c>
      <c r="N7871">
        <v>97123</v>
      </c>
      <c r="O7871">
        <v>267</v>
      </c>
      <c r="P7871" t="s">
        <v>3985</v>
      </c>
      <c r="Q7871">
        <v>-3</v>
      </c>
      <c r="R7871">
        <v>7</v>
      </c>
      <c r="S7871" t="s">
        <v>32</v>
      </c>
      <c r="U7871">
        <v>-3.46</v>
      </c>
      <c r="V7871">
        <v>4</v>
      </c>
      <c r="W7871" t="s">
        <v>33</v>
      </c>
      <c r="X7871" s="5">
        <v>43790</v>
      </c>
      <c r="Y7871" t="s">
        <v>39</v>
      </c>
      <c r="Z7871" t="s">
        <v>262</v>
      </c>
      <c r="AA7871" t="s">
        <v>54</v>
      </c>
    </row>
    <row r="7872" spans="1:27" x14ac:dyDescent="0.3">
      <c r="A7872">
        <v>3</v>
      </c>
      <c r="B7872" t="s">
        <v>25</v>
      </c>
      <c r="C7872">
        <v>1</v>
      </c>
      <c r="D7872" t="s">
        <v>11</v>
      </c>
      <c r="E7872" t="s">
        <v>1670</v>
      </c>
      <c r="F7872" t="s">
        <v>13</v>
      </c>
      <c r="G7872" t="s">
        <v>1531</v>
      </c>
      <c r="H7872" s="3">
        <v>0</v>
      </c>
      <c r="I7872" s="5">
        <v>43689</v>
      </c>
      <c r="J7872" s="5" t="str">
        <f t="shared" si="244"/>
        <v>September</v>
      </c>
      <c r="K7872" s="7">
        <f t="shared" si="245"/>
        <v>2019</v>
      </c>
      <c r="L7872" t="s">
        <v>1671</v>
      </c>
      <c r="M7872" t="s">
        <v>30</v>
      </c>
      <c r="N7872">
        <v>92630</v>
      </c>
      <c r="O7872">
        <v>499</v>
      </c>
      <c r="P7872" t="s">
        <v>1672</v>
      </c>
      <c r="Q7872">
        <v>20</v>
      </c>
      <c r="R7872">
        <v>4</v>
      </c>
      <c r="S7872" t="s">
        <v>32</v>
      </c>
      <c r="U7872">
        <v>19.77</v>
      </c>
      <c r="V7872">
        <v>55</v>
      </c>
      <c r="W7872" t="s">
        <v>19</v>
      </c>
      <c r="X7872" s="5">
        <v>43692</v>
      </c>
      <c r="Y7872" t="s">
        <v>130</v>
      </c>
      <c r="Z7872" t="s">
        <v>34</v>
      </c>
      <c r="AA7872" t="s">
        <v>47</v>
      </c>
    </row>
    <row r="7873" spans="1:27" x14ac:dyDescent="0.3">
      <c r="A7873">
        <v>3</v>
      </c>
      <c r="B7873" t="s">
        <v>25</v>
      </c>
      <c r="C7873">
        <v>1</v>
      </c>
      <c r="D7873" t="s">
        <v>26</v>
      </c>
      <c r="E7873" t="s">
        <v>1670</v>
      </c>
      <c r="F7873" t="s">
        <v>13</v>
      </c>
      <c r="G7873" t="s">
        <v>1531</v>
      </c>
      <c r="H7873" s="3">
        <v>0</v>
      </c>
      <c r="I7873" s="5">
        <v>43689</v>
      </c>
      <c r="J7873" s="5" t="str">
        <f t="shared" si="244"/>
        <v>September</v>
      </c>
      <c r="K7873" s="7">
        <f t="shared" si="245"/>
        <v>2019</v>
      </c>
      <c r="L7873" t="s">
        <v>1671</v>
      </c>
      <c r="M7873" t="s">
        <v>30</v>
      </c>
      <c r="N7873">
        <v>92630</v>
      </c>
      <c r="O7873">
        <v>172</v>
      </c>
      <c r="P7873" t="s">
        <v>2914</v>
      </c>
      <c r="Q7873">
        <v>152</v>
      </c>
      <c r="R7873">
        <v>3</v>
      </c>
      <c r="S7873" t="s">
        <v>32</v>
      </c>
      <c r="U7873">
        <v>152.02000000000001</v>
      </c>
      <c r="V7873">
        <v>543</v>
      </c>
      <c r="W7873" t="s">
        <v>19</v>
      </c>
      <c r="X7873" s="5">
        <v>43692</v>
      </c>
      <c r="Y7873" t="s">
        <v>130</v>
      </c>
      <c r="Z7873" t="s">
        <v>34</v>
      </c>
      <c r="AA7873" t="s">
        <v>56</v>
      </c>
    </row>
    <row r="7874" spans="1:27" x14ac:dyDescent="0.3">
      <c r="A7874">
        <v>2</v>
      </c>
      <c r="B7874" t="s">
        <v>25</v>
      </c>
      <c r="C7874">
        <v>1</v>
      </c>
      <c r="D7874" t="s">
        <v>11</v>
      </c>
      <c r="E7874" t="s">
        <v>5306</v>
      </c>
      <c r="F7874" t="s">
        <v>13</v>
      </c>
      <c r="G7874" t="s">
        <v>433</v>
      </c>
      <c r="H7874" s="3">
        <v>0.2</v>
      </c>
      <c r="I7874" s="5">
        <v>43778</v>
      </c>
      <c r="J7874" s="5" t="str">
        <f t="shared" ref="J7874:J7937" si="246">TEXT($I$2,"mmmm")</f>
        <v>September</v>
      </c>
      <c r="K7874" s="7">
        <f t="shared" si="245"/>
        <v>2019</v>
      </c>
      <c r="L7874" t="s">
        <v>5307</v>
      </c>
      <c r="M7874" t="s">
        <v>30</v>
      </c>
      <c r="N7874">
        <v>94086</v>
      </c>
      <c r="O7874">
        <v>762</v>
      </c>
      <c r="P7874" t="s">
        <v>170</v>
      </c>
      <c r="Q7874">
        <v>-3</v>
      </c>
      <c r="R7874">
        <v>3</v>
      </c>
      <c r="S7874" t="s">
        <v>32</v>
      </c>
      <c r="U7874">
        <v>-2.7</v>
      </c>
      <c r="V7874">
        <v>216</v>
      </c>
      <c r="W7874" t="s">
        <v>33</v>
      </c>
      <c r="X7874" s="5">
        <v>43780</v>
      </c>
      <c r="Y7874" t="s">
        <v>130</v>
      </c>
      <c r="Z7874" t="s">
        <v>34</v>
      </c>
      <c r="AA7874" t="s">
        <v>24</v>
      </c>
    </row>
    <row r="7875" spans="1:27" x14ac:dyDescent="0.3">
      <c r="A7875">
        <v>4</v>
      </c>
      <c r="B7875" t="s">
        <v>43</v>
      </c>
      <c r="C7875">
        <v>6</v>
      </c>
      <c r="D7875" t="s">
        <v>50</v>
      </c>
      <c r="E7875" t="s">
        <v>4958</v>
      </c>
      <c r="F7875" t="s">
        <v>13</v>
      </c>
      <c r="G7875" t="s">
        <v>2231</v>
      </c>
      <c r="H7875" s="3">
        <v>0</v>
      </c>
      <c r="I7875" s="5">
        <v>43684</v>
      </c>
      <c r="J7875" s="5" t="str">
        <f t="shared" si="246"/>
        <v>September</v>
      </c>
      <c r="K7875" s="7">
        <f t="shared" ref="K7875:K7938" si="247">YEAR(I7875)</f>
        <v>2019</v>
      </c>
      <c r="L7875" t="s">
        <v>4959</v>
      </c>
      <c r="M7875" t="s">
        <v>73</v>
      </c>
      <c r="N7875">
        <v>56560</v>
      </c>
      <c r="O7875">
        <v>1077</v>
      </c>
      <c r="P7875" t="s">
        <v>4948</v>
      </c>
      <c r="Q7875">
        <v>20</v>
      </c>
      <c r="R7875">
        <v>4</v>
      </c>
      <c r="S7875" t="s">
        <v>75</v>
      </c>
      <c r="U7875">
        <v>19.829999999999998</v>
      </c>
      <c r="V7875">
        <v>64</v>
      </c>
      <c r="W7875" t="s">
        <v>19</v>
      </c>
      <c r="X7875" s="5">
        <v>43688</v>
      </c>
      <c r="Y7875" t="s">
        <v>39</v>
      </c>
      <c r="Z7875" t="s">
        <v>151</v>
      </c>
      <c r="AA7875" t="s">
        <v>113</v>
      </c>
    </row>
    <row r="7876" spans="1:27" x14ac:dyDescent="0.3">
      <c r="A7876">
        <v>4</v>
      </c>
      <c r="B7876" t="s">
        <v>25</v>
      </c>
      <c r="C7876">
        <v>3</v>
      </c>
      <c r="D7876" t="s">
        <v>26</v>
      </c>
      <c r="E7876" t="s">
        <v>99</v>
      </c>
      <c r="F7876" t="s">
        <v>13</v>
      </c>
      <c r="G7876" t="s">
        <v>2689</v>
      </c>
      <c r="H7876" s="3">
        <v>0.2</v>
      </c>
      <c r="I7876" s="5">
        <v>43730</v>
      </c>
      <c r="J7876" s="5" t="str">
        <f t="shared" si="246"/>
        <v>September</v>
      </c>
      <c r="K7876" s="7">
        <f t="shared" si="247"/>
        <v>2019</v>
      </c>
      <c r="L7876" t="s">
        <v>3522</v>
      </c>
      <c r="M7876" t="s">
        <v>102</v>
      </c>
      <c r="N7876">
        <v>19134</v>
      </c>
      <c r="O7876">
        <v>1050</v>
      </c>
      <c r="P7876" t="s">
        <v>1072</v>
      </c>
      <c r="Q7876">
        <v>-1049</v>
      </c>
      <c r="R7876">
        <v>7</v>
      </c>
      <c r="S7876" t="s">
        <v>104</v>
      </c>
      <c r="U7876">
        <v>-1049.3399999999999</v>
      </c>
      <c r="V7876">
        <v>4664</v>
      </c>
      <c r="W7876" t="s">
        <v>19</v>
      </c>
      <c r="X7876" s="5">
        <v>43734</v>
      </c>
      <c r="Y7876" t="s">
        <v>20</v>
      </c>
      <c r="Z7876" t="s">
        <v>105</v>
      </c>
      <c r="AA7876" t="s">
        <v>356</v>
      </c>
    </row>
    <row r="7877" spans="1:27" x14ac:dyDescent="0.3">
      <c r="A7877">
        <v>4</v>
      </c>
      <c r="B7877" t="s">
        <v>25</v>
      </c>
      <c r="C7877">
        <v>3</v>
      </c>
      <c r="D7877" t="s">
        <v>26</v>
      </c>
      <c r="E7877" t="s">
        <v>99</v>
      </c>
      <c r="F7877" t="s">
        <v>13</v>
      </c>
      <c r="G7877" t="s">
        <v>2689</v>
      </c>
      <c r="H7877" s="3">
        <v>0.7</v>
      </c>
      <c r="I7877" s="5">
        <v>43730</v>
      </c>
      <c r="J7877" s="5" t="str">
        <f t="shared" si="246"/>
        <v>September</v>
      </c>
      <c r="K7877" s="7">
        <f t="shared" si="247"/>
        <v>2019</v>
      </c>
      <c r="L7877" t="s">
        <v>3522</v>
      </c>
      <c r="M7877" t="s">
        <v>102</v>
      </c>
      <c r="N7877">
        <v>19134</v>
      </c>
      <c r="O7877">
        <v>449</v>
      </c>
      <c r="P7877" t="s">
        <v>1019</v>
      </c>
      <c r="Q7877">
        <v>-4</v>
      </c>
      <c r="R7877">
        <v>1</v>
      </c>
      <c r="S7877" t="s">
        <v>104</v>
      </c>
      <c r="U7877">
        <v>-4.3</v>
      </c>
      <c r="V7877">
        <v>6</v>
      </c>
      <c r="W7877" t="s">
        <v>19</v>
      </c>
      <c r="X7877" s="5">
        <v>43734</v>
      </c>
      <c r="Y7877" t="s">
        <v>20</v>
      </c>
      <c r="Z7877" t="s">
        <v>105</v>
      </c>
      <c r="AA7877" t="s">
        <v>54</v>
      </c>
    </row>
    <row r="7878" spans="1:27" x14ac:dyDescent="0.3">
      <c r="A7878">
        <v>4</v>
      </c>
      <c r="B7878" t="s">
        <v>25</v>
      </c>
      <c r="C7878">
        <v>3</v>
      </c>
      <c r="D7878" t="s">
        <v>50</v>
      </c>
      <c r="E7878" t="s">
        <v>99</v>
      </c>
      <c r="F7878" t="s">
        <v>13</v>
      </c>
      <c r="G7878" t="s">
        <v>2689</v>
      </c>
      <c r="H7878" s="3">
        <v>0.2</v>
      </c>
      <c r="I7878" s="5">
        <v>43730</v>
      </c>
      <c r="J7878" s="5" t="str">
        <f t="shared" si="246"/>
        <v>September</v>
      </c>
      <c r="K7878" s="7">
        <f t="shared" si="247"/>
        <v>2019</v>
      </c>
      <c r="L7878" t="s">
        <v>3522</v>
      </c>
      <c r="M7878" t="s">
        <v>102</v>
      </c>
      <c r="N7878">
        <v>19134</v>
      </c>
      <c r="O7878">
        <v>1032</v>
      </c>
      <c r="P7878" t="s">
        <v>4788</v>
      </c>
      <c r="Q7878">
        <v>23</v>
      </c>
      <c r="R7878">
        <v>2</v>
      </c>
      <c r="S7878" t="s">
        <v>104</v>
      </c>
      <c r="U7878">
        <v>23</v>
      </c>
      <c r="V7878">
        <v>80</v>
      </c>
      <c r="W7878" t="s">
        <v>19</v>
      </c>
      <c r="X7878" s="5">
        <v>43734</v>
      </c>
      <c r="Y7878" t="s">
        <v>20</v>
      </c>
      <c r="Z7878" t="s">
        <v>105</v>
      </c>
      <c r="AA7878" t="s">
        <v>113</v>
      </c>
    </row>
    <row r="7879" spans="1:27" x14ac:dyDescent="0.3">
      <c r="A7879">
        <v>5</v>
      </c>
      <c r="B7879" t="s">
        <v>43</v>
      </c>
      <c r="C7879">
        <v>6</v>
      </c>
      <c r="D7879" t="s">
        <v>26</v>
      </c>
      <c r="E7879" t="s">
        <v>870</v>
      </c>
      <c r="F7879" t="s">
        <v>13</v>
      </c>
      <c r="G7879" t="s">
        <v>4032</v>
      </c>
      <c r="H7879" s="3">
        <v>0</v>
      </c>
      <c r="I7879" s="5">
        <v>43754</v>
      </c>
      <c r="J7879" s="5" t="str">
        <f t="shared" si="246"/>
        <v>September</v>
      </c>
      <c r="K7879" s="7">
        <f t="shared" si="247"/>
        <v>2019</v>
      </c>
      <c r="L7879" t="s">
        <v>4317</v>
      </c>
      <c r="M7879" t="s">
        <v>16</v>
      </c>
      <c r="N7879">
        <v>40475</v>
      </c>
      <c r="O7879">
        <v>975</v>
      </c>
      <c r="P7879" t="s">
        <v>3278</v>
      </c>
      <c r="Q7879">
        <v>57</v>
      </c>
      <c r="R7879">
        <v>5</v>
      </c>
      <c r="S7879" t="s">
        <v>18</v>
      </c>
      <c r="U7879">
        <v>57.38</v>
      </c>
      <c r="V7879">
        <v>125</v>
      </c>
      <c r="W7879" t="s">
        <v>19</v>
      </c>
      <c r="X7879" s="5">
        <v>43759</v>
      </c>
      <c r="Y7879" t="s">
        <v>39</v>
      </c>
      <c r="Z7879" t="s">
        <v>21</v>
      </c>
      <c r="AA7879" t="s">
        <v>54</v>
      </c>
    </row>
    <row r="7880" spans="1:27" x14ac:dyDescent="0.3">
      <c r="A7880">
        <v>6</v>
      </c>
      <c r="B7880" t="s">
        <v>10</v>
      </c>
      <c r="C7880">
        <v>6</v>
      </c>
      <c r="D7880" t="s">
        <v>11</v>
      </c>
      <c r="E7880" t="s">
        <v>450</v>
      </c>
      <c r="F7880" t="s">
        <v>13</v>
      </c>
      <c r="G7880" t="s">
        <v>5282</v>
      </c>
      <c r="H7880" s="3">
        <v>0.2</v>
      </c>
      <c r="I7880" s="5">
        <v>43620</v>
      </c>
      <c r="J7880" s="5" t="str">
        <f t="shared" si="246"/>
        <v>September</v>
      </c>
      <c r="K7880" s="7">
        <f t="shared" si="247"/>
        <v>2019</v>
      </c>
      <c r="L7880" t="s">
        <v>5690</v>
      </c>
      <c r="M7880" t="s">
        <v>16</v>
      </c>
      <c r="N7880">
        <v>28110</v>
      </c>
      <c r="O7880">
        <v>1533</v>
      </c>
      <c r="P7880" t="s">
        <v>711</v>
      </c>
      <c r="Q7880">
        <v>2</v>
      </c>
      <c r="R7880">
        <v>2</v>
      </c>
      <c r="S7880" t="s">
        <v>18</v>
      </c>
      <c r="U7880">
        <v>2</v>
      </c>
      <c r="V7880">
        <v>32</v>
      </c>
      <c r="W7880" t="s">
        <v>33</v>
      </c>
      <c r="X7880" s="5">
        <v>43626</v>
      </c>
      <c r="Y7880" t="s">
        <v>39</v>
      </c>
      <c r="Z7880" t="s">
        <v>63</v>
      </c>
      <c r="AA7880" t="s">
        <v>47</v>
      </c>
    </row>
    <row r="7881" spans="1:27" x14ac:dyDescent="0.3">
      <c r="A7881">
        <v>6</v>
      </c>
      <c r="B7881" t="s">
        <v>10</v>
      </c>
      <c r="C7881">
        <v>6</v>
      </c>
      <c r="D7881" t="s">
        <v>50</v>
      </c>
      <c r="E7881" t="s">
        <v>450</v>
      </c>
      <c r="F7881" t="s">
        <v>13</v>
      </c>
      <c r="G7881" t="s">
        <v>5282</v>
      </c>
      <c r="H7881" s="3">
        <v>0.2</v>
      </c>
      <c r="I7881" s="5">
        <v>43620</v>
      </c>
      <c r="J7881" s="5" t="str">
        <f t="shared" si="246"/>
        <v>September</v>
      </c>
      <c r="K7881" s="7">
        <f t="shared" si="247"/>
        <v>2019</v>
      </c>
      <c r="L7881" t="s">
        <v>5690</v>
      </c>
      <c r="M7881" t="s">
        <v>16</v>
      </c>
      <c r="N7881">
        <v>28110</v>
      </c>
      <c r="O7881">
        <v>927</v>
      </c>
      <c r="P7881" t="s">
        <v>5033</v>
      </c>
      <c r="Q7881">
        <v>25</v>
      </c>
      <c r="R7881">
        <v>2</v>
      </c>
      <c r="S7881" t="s">
        <v>18</v>
      </c>
      <c r="U7881">
        <v>25.19</v>
      </c>
      <c r="V7881">
        <v>72</v>
      </c>
      <c r="W7881" t="s">
        <v>33</v>
      </c>
      <c r="X7881" s="5">
        <v>43626</v>
      </c>
      <c r="Y7881" t="s">
        <v>39</v>
      </c>
      <c r="Z7881" t="s">
        <v>63</v>
      </c>
      <c r="AA7881" t="s">
        <v>52</v>
      </c>
    </row>
    <row r="7882" spans="1:27" x14ac:dyDescent="0.3">
      <c r="A7882">
        <v>5</v>
      </c>
      <c r="B7882" t="s">
        <v>25</v>
      </c>
      <c r="C7882">
        <v>3</v>
      </c>
      <c r="D7882" t="s">
        <v>26</v>
      </c>
      <c r="E7882" t="s">
        <v>36</v>
      </c>
      <c r="F7882" t="s">
        <v>13</v>
      </c>
      <c r="G7882" t="s">
        <v>914</v>
      </c>
      <c r="H7882" s="3">
        <v>0.2</v>
      </c>
      <c r="I7882" s="5">
        <v>43780</v>
      </c>
      <c r="J7882" s="5" t="str">
        <f t="shared" si="246"/>
        <v>September</v>
      </c>
      <c r="K7882" s="7">
        <f t="shared" si="247"/>
        <v>2019</v>
      </c>
      <c r="L7882" t="s">
        <v>6123</v>
      </c>
      <c r="M7882" t="s">
        <v>16</v>
      </c>
      <c r="N7882">
        <v>33311</v>
      </c>
      <c r="O7882">
        <v>864</v>
      </c>
      <c r="P7882" t="s">
        <v>3988</v>
      </c>
      <c r="Q7882">
        <v>130</v>
      </c>
      <c r="R7882">
        <v>5</v>
      </c>
      <c r="S7882" t="s">
        <v>18</v>
      </c>
      <c r="U7882">
        <v>130.29</v>
      </c>
      <c r="V7882">
        <v>1158</v>
      </c>
      <c r="W7882" t="s">
        <v>33</v>
      </c>
      <c r="X7882" s="5">
        <v>43785</v>
      </c>
      <c r="Y7882" t="s">
        <v>20</v>
      </c>
      <c r="Z7882" t="s">
        <v>40</v>
      </c>
      <c r="AA7882" t="s">
        <v>56</v>
      </c>
    </row>
    <row r="7883" spans="1:27" x14ac:dyDescent="0.3">
      <c r="A7883">
        <v>6</v>
      </c>
      <c r="B7883" t="s">
        <v>10</v>
      </c>
      <c r="C7883">
        <v>6</v>
      </c>
      <c r="D7883" t="s">
        <v>26</v>
      </c>
      <c r="E7883" t="s">
        <v>3786</v>
      </c>
      <c r="F7883" t="s">
        <v>13</v>
      </c>
      <c r="G7883" t="s">
        <v>216</v>
      </c>
      <c r="H7883" s="3">
        <v>0</v>
      </c>
      <c r="I7883" s="5">
        <v>43828</v>
      </c>
      <c r="J7883" s="5" t="str">
        <f t="shared" si="246"/>
        <v>September</v>
      </c>
      <c r="K7883" s="7">
        <f t="shared" si="247"/>
        <v>2019</v>
      </c>
      <c r="L7883" t="s">
        <v>6191</v>
      </c>
      <c r="M7883" t="s">
        <v>73</v>
      </c>
      <c r="N7883">
        <v>49505</v>
      </c>
      <c r="O7883">
        <v>1708</v>
      </c>
      <c r="P7883" t="s">
        <v>3050</v>
      </c>
      <c r="Q7883">
        <v>101</v>
      </c>
      <c r="R7883">
        <v>2</v>
      </c>
      <c r="S7883" t="s">
        <v>75</v>
      </c>
      <c r="U7883">
        <v>100.66</v>
      </c>
      <c r="V7883">
        <v>210</v>
      </c>
      <c r="W7883" t="s">
        <v>33</v>
      </c>
      <c r="X7883" s="5">
        <v>43834</v>
      </c>
      <c r="Y7883" t="s">
        <v>39</v>
      </c>
      <c r="Z7883" t="s">
        <v>156</v>
      </c>
      <c r="AA7883" t="s">
        <v>64</v>
      </c>
    </row>
    <row r="7884" spans="1:27" x14ac:dyDescent="0.3">
      <c r="A7884">
        <v>6</v>
      </c>
      <c r="B7884" t="s">
        <v>10</v>
      </c>
      <c r="C7884">
        <v>6</v>
      </c>
      <c r="D7884" t="s">
        <v>26</v>
      </c>
      <c r="E7884" t="s">
        <v>99</v>
      </c>
      <c r="F7884" t="s">
        <v>13</v>
      </c>
      <c r="G7884" t="s">
        <v>123</v>
      </c>
      <c r="H7884" s="3">
        <v>0.2</v>
      </c>
      <c r="I7884" s="5">
        <v>43758</v>
      </c>
      <c r="J7884" s="5" t="str">
        <f t="shared" si="246"/>
        <v>September</v>
      </c>
      <c r="K7884" s="7">
        <f t="shared" si="247"/>
        <v>2019</v>
      </c>
      <c r="L7884" t="s">
        <v>7529</v>
      </c>
      <c r="M7884" t="s">
        <v>102</v>
      </c>
      <c r="N7884">
        <v>19120</v>
      </c>
      <c r="O7884">
        <v>1677</v>
      </c>
      <c r="P7884" t="s">
        <v>3357</v>
      </c>
      <c r="Q7884">
        <v>16</v>
      </c>
      <c r="R7884">
        <v>3</v>
      </c>
      <c r="S7884" t="s">
        <v>104</v>
      </c>
      <c r="U7884">
        <v>15.93</v>
      </c>
      <c r="V7884">
        <v>46</v>
      </c>
      <c r="W7884" t="s">
        <v>76</v>
      </c>
      <c r="X7884" s="5">
        <v>43764</v>
      </c>
      <c r="Y7884" t="s">
        <v>39</v>
      </c>
      <c r="Z7884" t="s">
        <v>105</v>
      </c>
      <c r="AA7884" t="s">
        <v>64</v>
      </c>
    </row>
    <row r="7885" spans="1:27" x14ac:dyDescent="0.3">
      <c r="A7885">
        <v>2</v>
      </c>
      <c r="B7885" t="s">
        <v>25</v>
      </c>
      <c r="C7885">
        <v>1</v>
      </c>
      <c r="D7885" t="s">
        <v>26</v>
      </c>
      <c r="E7885" t="s">
        <v>1609</v>
      </c>
      <c r="F7885" t="s">
        <v>13</v>
      </c>
      <c r="G7885" t="s">
        <v>2767</v>
      </c>
      <c r="H7885" s="3">
        <v>0</v>
      </c>
      <c r="I7885" s="5">
        <v>43818</v>
      </c>
      <c r="J7885" s="5" t="str">
        <f t="shared" si="246"/>
        <v>September</v>
      </c>
      <c r="K7885" s="7">
        <f t="shared" si="247"/>
        <v>2019</v>
      </c>
      <c r="L7885" t="s">
        <v>7872</v>
      </c>
      <c r="M7885" t="s">
        <v>16</v>
      </c>
      <c r="N7885">
        <v>70506</v>
      </c>
      <c r="O7885">
        <v>1050</v>
      </c>
      <c r="P7885" t="s">
        <v>1072</v>
      </c>
      <c r="Q7885">
        <v>33</v>
      </c>
      <c r="R7885">
        <v>2</v>
      </c>
      <c r="S7885" t="s">
        <v>18</v>
      </c>
      <c r="T7885" t="s">
        <v>92</v>
      </c>
      <c r="U7885">
        <v>33.31</v>
      </c>
      <c r="V7885">
        <v>1666</v>
      </c>
      <c r="W7885" t="s">
        <v>19</v>
      </c>
      <c r="X7885" s="5">
        <v>43820</v>
      </c>
      <c r="Y7885" t="s">
        <v>130</v>
      </c>
      <c r="Z7885" t="s">
        <v>454</v>
      </c>
      <c r="AA7885" t="s">
        <v>356</v>
      </c>
    </row>
    <row r="7886" spans="1:27" x14ac:dyDescent="0.3">
      <c r="A7886">
        <v>6</v>
      </c>
      <c r="B7886" t="s">
        <v>10</v>
      </c>
      <c r="C7886">
        <v>6</v>
      </c>
      <c r="D7886" t="s">
        <v>26</v>
      </c>
      <c r="E7886" t="s">
        <v>88</v>
      </c>
      <c r="F7886" t="s">
        <v>13</v>
      </c>
      <c r="G7886" t="s">
        <v>6948</v>
      </c>
      <c r="H7886" s="3">
        <v>0</v>
      </c>
      <c r="I7886" s="5">
        <v>43817</v>
      </c>
      <c r="J7886" s="5" t="str">
        <f t="shared" si="246"/>
        <v>September</v>
      </c>
      <c r="K7886" s="7">
        <f t="shared" si="247"/>
        <v>2019</v>
      </c>
      <c r="L7886" t="s">
        <v>7619</v>
      </c>
      <c r="M7886" t="s">
        <v>30</v>
      </c>
      <c r="N7886">
        <v>94110</v>
      </c>
      <c r="O7886">
        <v>1151</v>
      </c>
      <c r="P7886" t="s">
        <v>3752</v>
      </c>
      <c r="Q7886">
        <v>2</v>
      </c>
      <c r="R7886">
        <v>2</v>
      </c>
      <c r="S7886" t="s">
        <v>32</v>
      </c>
      <c r="U7886">
        <v>1.67</v>
      </c>
      <c r="V7886">
        <v>6</v>
      </c>
      <c r="W7886" t="s">
        <v>76</v>
      </c>
      <c r="X7886" s="5">
        <v>43823</v>
      </c>
      <c r="Y7886" t="s">
        <v>39</v>
      </c>
      <c r="Z7886" t="s">
        <v>34</v>
      </c>
      <c r="AA7886" t="s">
        <v>49</v>
      </c>
    </row>
    <row r="7887" spans="1:27" x14ac:dyDescent="0.3">
      <c r="A7887">
        <v>7</v>
      </c>
      <c r="B7887" t="s">
        <v>25</v>
      </c>
      <c r="C7887">
        <v>6</v>
      </c>
      <c r="D7887" t="s">
        <v>26</v>
      </c>
      <c r="E7887" t="s">
        <v>2509</v>
      </c>
      <c r="F7887" t="s">
        <v>13</v>
      </c>
      <c r="G7887" t="s">
        <v>3636</v>
      </c>
      <c r="H7887" s="3">
        <v>0</v>
      </c>
      <c r="I7887" s="5">
        <v>43758</v>
      </c>
      <c r="J7887" s="5" t="str">
        <f t="shared" si="246"/>
        <v>September</v>
      </c>
      <c r="K7887" s="7">
        <f t="shared" si="247"/>
        <v>2019</v>
      </c>
      <c r="L7887" t="s">
        <v>4281</v>
      </c>
      <c r="M7887" t="s">
        <v>16</v>
      </c>
      <c r="N7887">
        <v>72209</v>
      </c>
      <c r="O7887">
        <v>1674</v>
      </c>
      <c r="P7887" t="s">
        <v>2807</v>
      </c>
      <c r="Q7887">
        <v>19</v>
      </c>
      <c r="R7887">
        <v>2</v>
      </c>
      <c r="S7887" t="s">
        <v>18</v>
      </c>
      <c r="U7887">
        <v>18.78</v>
      </c>
      <c r="V7887">
        <v>40</v>
      </c>
      <c r="W7887" t="s">
        <v>19</v>
      </c>
      <c r="X7887" s="5">
        <v>43765</v>
      </c>
      <c r="Y7887" t="s">
        <v>39</v>
      </c>
      <c r="Z7887" t="s">
        <v>1016</v>
      </c>
      <c r="AA7887" t="s">
        <v>64</v>
      </c>
    </row>
    <row r="7888" spans="1:27" x14ac:dyDescent="0.3">
      <c r="A7888">
        <v>7</v>
      </c>
      <c r="B7888" t="s">
        <v>25</v>
      </c>
      <c r="C7888">
        <v>6</v>
      </c>
      <c r="D7888" t="s">
        <v>26</v>
      </c>
      <c r="E7888" t="s">
        <v>2509</v>
      </c>
      <c r="F7888" t="s">
        <v>13</v>
      </c>
      <c r="G7888" t="s">
        <v>3636</v>
      </c>
      <c r="H7888" s="3">
        <v>0</v>
      </c>
      <c r="I7888" s="5">
        <v>43758</v>
      </c>
      <c r="J7888" s="5" t="str">
        <f t="shared" si="246"/>
        <v>September</v>
      </c>
      <c r="K7888" s="7">
        <f t="shared" si="247"/>
        <v>2019</v>
      </c>
      <c r="L7888" t="s">
        <v>4281</v>
      </c>
      <c r="M7888" t="s">
        <v>16</v>
      </c>
      <c r="N7888">
        <v>72209</v>
      </c>
      <c r="O7888">
        <v>590</v>
      </c>
      <c r="P7888" t="s">
        <v>2927</v>
      </c>
      <c r="Q7888">
        <v>4</v>
      </c>
      <c r="R7888">
        <v>4</v>
      </c>
      <c r="S7888" t="s">
        <v>18</v>
      </c>
      <c r="U7888">
        <v>4.1399999999999997</v>
      </c>
      <c r="V7888">
        <v>13</v>
      </c>
      <c r="W7888" t="s">
        <v>19</v>
      </c>
      <c r="X7888" s="5">
        <v>43765</v>
      </c>
      <c r="Y7888" t="s">
        <v>39</v>
      </c>
      <c r="Z7888" t="s">
        <v>1016</v>
      </c>
      <c r="AA7888" t="s">
        <v>49</v>
      </c>
    </row>
    <row r="7889" spans="1:27" x14ac:dyDescent="0.3">
      <c r="A7889">
        <v>7</v>
      </c>
      <c r="B7889" t="s">
        <v>25</v>
      </c>
      <c r="C7889">
        <v>6</v>
      </c>
      <c r="D7889" t="s">
        <v>26</v>
      </c>
      <c r="E7889" t="s">
        <v>2509</v>
      </c>
      <c r="F7889" t="s">
        <v>13</v>
      </c>
      <c r="G7889" t="s">
        <v>3636</v>
      </c>
      <c r="H7889" s="3">
        <v>0</v>
      </c>
      <c r="I7889" s="5">
        <v>43758</v>
      </c>
      <c r="J7889" s="5" t="str">
        <f t="shared" si="246"/>
        <v>September</v>
      </c>
      <c r="K7889" s="7">
        <f t="shared" si="247"/>
        <v>2019</v>
      </c>
      <c r="L7889" t="s">
        <v>4281</v>
      </c>
      <c r="M7889" t="s">
        <v>16</v>
      </c>
      <c r="N7889">
        <v>72209</v>
      </c>
      <c r="O7889">
        <v>328</v>
      </c>
      <c r="P7889" t="s">
        <v>3252</v>
      </c>
      <c r="Q7889">
        <v>70</v>
      </c>
      <c r="R7889">
        <v>5</v>
      </c>
      <c r="S7889" t="s">
        <v>18</v>
      </c>
      <c r="U7889">
        <v>70.010000000000005</v>
      </c>
      <c r="V7889">
        <v>146</v>
      </c>
      <c r="W7889" t="s">
        <v>19</v>
      </c>
      <c r="X7889" s="5">
        <v>43765</v>
      </c>
      <c r="Y7889" t="s">
        <v>39</v>
      </c>
      <c r="Z7889" t="s">
        <v>1016</v>
      </c>
      <c r="AA7889" t="s">
        <v>54</v>
      </c>
    </row>
    <row r="7890" spans="1:27" x14ac:dyDescent="0.3">
      <c r="A7890">
        <v>2</v>
      </c>
      <c r="B7890" t="s">
        <v>43</v>
      </c>
      <c r="C7890">
        <v>3</v>
      </c>
      <c r="D7890" t="s">
        <v>11</v>
      </c>
      <c r="E7890" t="s">
        <v>1872</v>
      </c>
      <c r="F7890" t="s">
        <v>13</v>
      </c>
      <c r="G7890" t="s">
        <v>1873</v>
      </c>
      <c r="H7890" s="3">
        <v>0.6</v>
      </c>
      <c r="I7890" s="5">
        <v>43788</v>
      </c>
      <c r="J7890" s="5" t="str">
        <f t="shared" si="246"/>
        <v>September</v>
      </c>
      <c r="K7890" s="7">
        <f t="shared" si="247"/>
        <v>2019</v>
      </c>
      <c r="L7890" t="s">
        <v>1874</v>
      </c>
      <c r="M7890" t="s">
        <v>73</v>
      </c>
      <c r="N7890">
        <v>75007</v>
      </c>
      <c r="O7890">
        <v>1533</v>
      </c>
      <c r="P7890" t="s">
        <v>711</v>
      </c>
      <c r="Q7890">
        <v>-14</v>
      </c>
      <c r="R7890">
        <v>2</v>
      </c>
      <c r="S7890" t="s">
        <v>75</v>
      </c>
      <c r="U7890">
        <v>-13.99</v>
      </c>
      <c r="V7890">
        <v>16</v>
      </c>
      <c r="W7890" t="s">
        <v>19</v>
      </c>
      <c r="X7890" s="5">
        <v>43790</v>
      </c>
      <c r="Y7890" t="s">
        <v>20</v>
      </c>
      <c r="Z7890" t="s">
        <v>77</v>
      </c>
      <c r="AA7890" t="s">
        <v>47</v>
      </c>
    </row>
    <row r="7891" spans="1:27" x14ac:dyDescent="0.3">
      <c r="A7891">
        <v>2</v>
      </c>
      <c r="B7891" t="s">
        <v>43</v>
      </c>
      <c r="C7891">
        <v>3</v>
      </c>
      <c r="D7891" t="s">
        <v>26</v>
      </c>
      <c r="E7891" t="s">
        <v>1872</v>
      </c>
      <c r="F7891" t="s">
        <v>13</v>
      </c>
      <c r="G7891" t="s">
        <v>1873</v>
      </c>
      <c r="H7891" s="3">
        <v>0.2</v>
      </c>
      <c r="I7891" s="5">
        <v>43788</v>
      </c>
      <c r="J7891" s="5" t="str">
        <f t="shared" si="246"/>
        <v>September</v>
      </c>
      <c r="K7891" s="7">
        <f t="shared" si="247"/>
        <v>2019</v>
      </c>
      <c r="L7891" t="s">
        <v>1874</v>
      </c>
      <c r="M7891" t="s">
        <v>73</v>
      </c>
      <c r="N7891">
        <v>75007</v>
      </c>
      <c r="O7891">
        <v>76</v>
      </c>
      <c r="P7891" t="s">
        <v>3373</v>
      </c>
      <c r="Q7891">
        <v>1</v>
      </c>
      <c r="R7891">
        <v>1</v>
      </c>
      <c r="S7891" t="s">
        <v>75</v>
      </c>
      <c r="U7891">
        <v>0.5</v>
      </c>
      <c r="V7891">
        <v>7</v>
      </c>
      <c r="W7891" t="s">
        <v>19</v>
      </c>
      <c r="X7891" s="5">
        <v>43790</v>
      </c>
      <c r="Y7891" t="s">
        <v>20</v>
      </c>
      <c r="Z7891" t="s">
        <v>77</v>
      </c>
      <c r="AA7891" t="s">
        <v>356</v>
      </c>
    </row>
    <row r="7892" spans="1:27" x14ac:dyDescent="0.3">
      <c r="A7892">
        <v>2</v>
      </c>
      <c r="B7892" t="s">
        <v>43</v>
      </c>
      <c r="C7892">
        <v>3</v>
      </c>
      <c r="D7892" t="s">
        <v>26</v>
      </c>
      <c r="E7892" t="s">
        <v>1872</v>
      </c>
      <c r="F7892" t="s">
        <v>13</v>
      </c>
      <c r="G7892" t="s">
        <v>1873</v>
      </c>
      <c r="H7892" s="3">
        <v>0.2</v>
      </c>
      <c r="I7892" s="5">
        <v>43788</v>
      </c>
      <c r="J7892" s="5" t="str">
        <f t="shared" si="246"/>
        <v>September</v>
      </c>
      <c r="K7892" s="7">
        <f t="shared" si="247"/>
        <v>2019</v>
      </c>
      <c r="L7892" t="s">
        <v>1874</v>
      </c>
      <c r="M7892" t="s">
        <v>73</v>
      </c>
      <c r="N7892">
        <v>75007</v>
      </c>
      <c r="O7892">
        <v>363</v>
      </c>
      <c r="P7892" t="s">
        <v>694</v>
      </c>
      <c r="Q7892">
        <v>9</v>
      </c>
      <c r="R7892">
        <v>4</v>
      </c>
      <c r="S7892" t="s">
        <v>75</v>
      </c>
      <c r="U7892">
        <v>8.67</v>
      </c>
      <c r="V7892">
        <v>99</v>
      </c>
      <c r="W7892" t="s">
        <v>19</v>
      </c>
      <c r="X7892" s="5">
        <v>43790</v>
      </c>
      <c r="Y7892" t="s">
        <v>20</v>
      </c>
      <c r="Z7892" t="s">
        <v>77</v>
      </c>
      <c r="AA7892" t="s">
        <v>49</v>
      </c>
    </row>
    <row r="7893" spans="1:27" x14ac:dyDescent="0.3">
      <c r="A7893">
        <v>2</v>
      </c>
      <c r="B7893" t="s">
        <v>43</v>
      </c>
      <c r="C7893">
        <v>3</v>
      </c>
      <c r="D7893" t="s">
        <v>26</v>
      </c>
      <c r="E7893" t="s">
        <v>1872</v>
      </c>
      <c r="F7893" t="s">
        <v>13</v>
      </c>
      <c r="G7893" t="s">
        <v>1873</v>
      </c>
      <c r="H7893" s="3">
        <v>0.2</v>
      </c>
      <c r="I7893" s="5">
        <v>43788</v>
      </c>
      <c r="J7893" s="5" t="str">
        <f t="shared" si="246"/>
        <v>September</v>
      </c>
      <c r="K7893" s="7">
        <f t="shared" si="247"/>
        <v>2019</v>
      </c>
      <c r="L7893" t="s">
        <v>1874</v>
      </c>
      <c r="M7893" t="s">
        <v>73</v>
      </c>
      <c r="N7893">
        <v>75007</v>
      </c>
      <c r="O7893">
        <v>1694</v>
      </c>
      <c r="P7893" t="s">
        <v>3397</v>
      </c>
      <c r="Q7893">
        <v>5</v>
      </c>
      <c r="R7893">
        <v>4</v>
      </c>
      <c r="S7893" t="s">
        <v>75</v>
      </c>
      <c r="U7893">
        <v>5.28</v>
      </c>
      <c r="V7893">
        <v>17</v>
      </c>
      <c r="W7893" t="s">
        <v>19</v>
      </c>
      <c r="X7893" s="5">
        <v>43790</v>
      </c>
      <c r="Y7893" t="s">
        <v>20</v>
      </c>
      <c r="Z7893" t="s">
        <v>77</v>
      </c>
      <c r="AA7893" t="s">
        <v>64</v>
      </c>
    </row>
    <row r="7894" spans="1:27" x14ac:dyDescent="0.3">
      <c r="A7894">
        <v>1</v>
      </c>
      <c r="B7894" t="s">
        <v>25</v>
      </c>
      <c r="C7894">
        <v>0</v>
      </c>
      <c r="D7894" t="s">
        <v>26</v>
      </c>
      <c r="E7894" t="s">
        <v>906</v>
      </c>
      <c r="F7894" t="s">
        <v>13</v>
      </c>
      <c r="G7894" t="s">
        <v>3268</v>
      </c>
      <c r="H7894" s="3">
        <v>0.2</v>
      </c>
      <c r="I7894" s="5">
        <v>43618</v>
      </c>
      <c r="J7894" s="5" t="str">
        <f t="shared" si="246"/>
        <v>September</v>
      </c>
      <c r="K7894" s="7">
        <f t="shared" si="247"/>
        <v>2019</v>
      </c>
      <c r="L7894" t="s">
        <v>3269</v>
      </c>
      <c r="M7894" t="s">
        <v>16</v>
      </c>
      <c r="N7894">
        <v>28540</v>
      </c>
      <c r="O7894">
        <v>1568</v>
      </c>
      <c r="P7894" t="s">
        <v>3270</v>
      </c>
      <c r="Q7894">
        <v>9</v>
      </c>
      <c r="R7894">
        <v>4</v>
      </c>
      <c r="S7894" t="s">
        <v>18</v>
      </c>
      <c r="U7894">
        <v>9.19</v>
      </c>
      <c r="V7894">
        <v>25</v>
      </c>
      <c r="W7894" t="s">
        <v>19</v>
      </c>
      <c r="X7894" s="5">
        <v>43619</v>
      </c>
      <c r="Y7894" t="s">
        <v>773</v>
      </c>
      <c r="Z7894" t="s">
        <v>63</v>
      </c>
      <c r="AA7894" t="s">
        <v>64</v>
      </c>
    </row>
    <row r="7895" spans="1:27" x14ac:dyDescent="0.3">
      <c r="A7895">
        <v>4</v>
      </c>
      <c r="B7895" t="s">
        <v>43</v>
      </c>
      <c r="C7895">
        <v>6</v>
      </c>
      <c r="D7895" t="s">
        <v>26</v>
      </c>
      <c r="E7895" t="s">
        <v>6303</v>
      </c>
      <c r="F7895" t="s">
        <v>13</v>
      </c>
      <c r="G7895" t="s">
        <v>5487</v>
      </c>
      <c r="H7895" s="3">
        <v>0.8</v>
      </c>
      <c r="I7895" s="5">
        <v>43620</v>
      </c>
      <c r="J7895" s="5" t="str">
        <f t="shared" si="246"/>
        <v>September</v>
      </c>
      <c r="K7895" s="7">
        <f t="shared" si="247"/>
        <v>2019</v>
      </c>
      <c r="L7895" t="s">
        <v>6304</v>
      </c>
      <c r="M7895" t="s">
        <v>73</v>
      </c>
      <c r="N7895">
        <v>77489</v>
      </c>
      <c r="O7895">
        <v>1317</v>
      </c>
      <c r="P7895" t="s">
        <v>618</v>
      </c>
      <c r="Q7895">
        <v>-10</v>
      </c>
      <c r="R7895">
        <v>7</v>
      </c>
      <c r="S7895" t="s">
        <v>75</v>
      </c>
      <c r="U7895">
        <v>-9.56</v>
      </c>
      <c r="V7895">
        <v>6</v>
      </c>
      <c r="W7895" t="s">
        <v>33</v>
      </c>
      <c r="X7895" s="5">
        <v>43624</v>
      </c>
      <c r="Y7895" t="s">
        <v>39</v>
      </c>
      <c r="Z7895" t="s">
        <v>77</v>
      </c>
      <c r="AA7895" t="s">
        <v>54</v>
      </c>
    </row>
    <row r="7896" spans="1:27" x14ac:dyDescent="0.3">
      <c r="A7896">
        <v>2</v>
      </c>
      <c r="B7896" t="s">
        <v>25</v>
      </c>
      <c r="C7896">
        <v>1</v>
      </c>
      <c r="D7896" t="s">
        <v>11</v>
      </c>
      <c r="E7896" t="s">
        <v>36</v>
      </c>
      <c r="F7896" t="s">
        <v>13</v>
      </c>
      <c r="G7896" t="s">
        <v>1641</v>
      </c>
      <c r="H7896" s="3">
        <v>0.2</v>
      </c>
      <c r="I7896" s="5">
        <v>43809</v>
      </c>
      <c r="J7896" s="5" t="str">
        <f t="shared" si="246"/>
        <v>September</v>
      </c>
      <c r="K7896" s="7">
        <f t="shared" si="247"/>
        <v>2019</v>
      </c>
      <c r="L7896" t="s">
        <v>1642</v>
      </c>
      <c r="M7896" t="s">
        <v>16</v>
      </c>
      <c r="N7896">
        <v>33311</v>
      </c>
      <c r="O7896">
        <v>1505</v>
      </c>
      <c r="P7896" t="s">
        <v>560</v>
      </c>
      <c r="Q7896">
        <v>6</v>
      </c>
      <c r="R7896">
        <v>3</v>
      </c>
      <c r="S7896" t="s">
        <v>18</v>
      </c>
      <c r="U7896">
        <v>5.73</v>
      </c>
      <c r="V7896">
        <v>19</v>
      </c>
      <c r="W7896" t="s">
        <v>19</v>
      </c>
      <c r="X7896" s="5">
        <v>43811</v>
      </c>
      <c r="Y7896" t="s">
        <v>130</v>
      </c>
      <c r="Z7896" t="s">
        <v>40</v>
      </c>
      <c r="AA7896" t="s">
        <v>47</v>
      </c>
    </row>
    <row r="7897" spans="1:27" x14ac:dyDescent="0.3">
      <c r="A7897">
        <v>5</v>
      </c>
      <c r="B7897" t="s">
        <v>43</v>
      </c>
      <c r="C7897">
        <v>6</v>
      </c>
      <c r="D7897" t="s">
        <v>11</v>
      </c>
      <c r="E7897" t="s">
        <v>237</v>
      </c>
      <c r="F7897" t="s">
        <v>13</v>
      </c>
      <c r="G7897" t="s">
        <v>5240</v>
      </c>
      <c r="H7897" s="3">
        <v>0.4</v>
      </c>
      <c r="I7897" s="5">
        <v>43754</v>
      </c>
      <c r="J7897" s="5" t="str">
        <f t="shared" si="246"/>
        <v>September</v>
      </c>
      <c r="K7897" s="7">
        <f t="shared" si="247"/>
        <v>2019</v>
      </c>
      <c r="L7897" t="s">
        <v>5714</v>
      </c>
      <c r="M7897" t="s">
        <v>16</v>
      </c>
      <c r="N7897">
        <v>38401</v>
      </c>
      <c r="O7897">
        <v>278</v>
      </c>
      <c r="P7897" t="s">
        <v>5273</v>
      </c>
      <c r="Q7897">
        <v>-969</v>
      </c>
      <c r="R7897">
        <v>7</v>
      </c>
      <c r="S7897" t="s">
        <v>18</v>
      </c>
      <c r="U7897">
        <v>-968.88</v>
      </c>
      <c r="V7897">
        <v>1875</v>
      </c>
      <c r="W7897" t="s">
        <v>33</v>
      </c>
      <c r="X7897" s="5">
        <v>43759</v>
      </c>
      <c r="Y7897" t="s">
        <v>39</v>
      </c>
      <c r="Z7897" t="s">
        <v>214</v>
      </c>
      <c r="AA7897" t="s">
        <v>41</v>
      </c>
    </row>
    <row r="7898" spans="1:27" x14ac:dyDescent="0.3">
      <c r="A7898">
        <v>5</v>
      </c>
      <c r="B7898" t="s">
        <v>43</v>
      </c>
      <c r="C7898">
        <v>6</v>
      </c>
      <c r="D7898" t="s">
        <v>50</v>
      </c>
      <c r="E7898" t="s">
        <v>237</v>
      </c>
      <c r="F7898" t="s">
        <v>13</v>
      </c>
      <c r="G7898" t="s">
        <v>5240</v>
      </c>
      <c r="H7898" s="3">
        <v>0.2</v>
      </c>
      <c r="I7898" s="5">
        <v>43754</v>
      </c>
      <c r="J7898" s="5" t="str">
        <f t="shared" si="246"/>
        <v>September</v>
      </c>
      <c r="K7898" s="7">
        <f t="shared" si="247"/>
        <v>2019</v>
      </c>
      <c r="L7898" t="s">
        <v>5714</v>
      </c>
      <c r="M7898" t="s">
        <v>16</v>
      </c>
      <c r="N7898">
        <v>38401</v>
      </c>
      <c r="O7898">
        <v>1085</v>
      </c>
      <c r="P7898" t="s">
        <v>290</v>
      </c>
      <c r="Q7898">
        <v>4</v>
      </c>
      <c r="R7898">
        <v>2</v>
      </c>
      <c r="S7898" t="s">
        <v>18</v>
      </c>
      <c r="U7898">
        <v>4.4000000000000004</v>
      </c>
      <c r="V7898">
        <v>19</v>
      </c>
      <c r="W7898" t="s">
        <v>33</v>
      </c>
      <c r="X7898" s="5">
        <v>43759</v>
      </c>
      <c r="Y7898" t="s">
        <v>39</v>
      </c>
      <c r="Z7898" t="s">
        <v>214</v>
      </c>
      <c r="AA7898" t="s">
        <v>113</v>
      </c>
    </row>
    <row r="7899" spans="1:27" x14ac:dyDescent="0.3">
      <c r="A7899">
        <v>2</v>
      </c>
      <c r="B7899" t="s">
        <v>43</v>
      </c>
      <c r="C7899">
        <v>3</v>
      </c>
      <c r="D7899" t="s">
        <v>26</v>
      </c>
      <c r="E7899" t="s">
        <v>88</v>
      </c>
      <c r="F7899" t="s">
        <v>13</v>
      </c>
      <c r="G7899" t="s">
        <v>1857</v>
      </c>
      <c r="H7899" s="3">
        <v>0</v>
      </c>
      <c r="I7899" s="5">
        <v>43640</v>
      </c>
      <c r="J7899" s="5" t="str">
        <f t="shared" si="246"/>
        <v>September</v>
      </c>
      <c r="K7899" s="7">
        <f t="shared" si="247"/>
        <v>2019</v>
      </c>
      <c r="L7899" t="s">
        <v>3609</v>
      </c>
      <c r="M7899" t="s">
        <v>30</v>
      </c>
      <c r="N7899">
        <v>94110</v>
      </c>
      <c r="O7899">
        <v>41</v>
      </c>
      <c r="P7899" t="s">
        <v>8255</v>
      </c>
      <c r="Q7899">
        <v>1</v>
      </c>
      <c r="R7899">
        <v>1</v>
      </c>
      <c r="S7899" t="s">
        <v>32</v>
      </c>
      <c r="U7899">
        <v>1.35</v>
      </c>
      <c r="V7899">
        <v>3</v>
      </c>
      <c r="W7899" t="s">
        <v>19</v>
      </c>
      <c r="X7899" s="5">
        <v>43642</v>
      </c>
      <c r="Y7899" t="s">
        <v>20</v>
      </c>
      <c r="Z7899" t="s">
        <v>34</v>
      </c>
      <c r="AA7899" t="s">
        <v>176</v>
      </c>
    </row>
    <row r="7900" spans="1:27" x14ac:dyDescent="0.3">
      <c r="A7900">
        <v>4</v>
      </c>
      <c r="B7900" t="s">
        <v>43</v>
      </c>
      <c r="C7900">
        <v>6</v>
      </c>
      <c r="D7900" t="s">
        <v>26</v>
      </c>
      <c r="E7900" t="s">
        <v>7560</v>
      </c>
      <c r="F7900" t="s">
        <v>13</v>
      </c>
      <c r="G7900" t="s">
        <v>7020</v>
      </c>
      <c r="H7900" s="3">
        <v>0</v>
      </c>
      <c r="I7900" s="5">
        <v>43773</v>
      </c>
      <c r="J7900" s="5" t="str">
        <f t="shared" si="246"/>
        <v>September</v>
      </c>
      <c r="K7900" s="7">
        <f t="shared" si="247"/>
        <v>2019</v>
      </c>
      <c r="L7900" t="s">
        <v>7561</v>
      </c>
      <c r="M7900" t="s">
        <v>16</v>
      </c>
      <c r="N7900">
        <v>72762</v>
      </c>
      <c r="O7900">
        <v>331</v>
      </c>
      <c r="P7900" t="s">
        <v>3366</v>
      </c>
      <c r="Q7900">
        <v>1</v>
      </c>
      <c r="R7900">
        <v>2</v>
      </c>
      <c r="S7900" t="s">
        <v>18</v>
      </c>
      <c r="U7900">
        <v>1.42</v>
      </c>
      <c r="V7900">
        <v>4</v>
      </c>
      <c r="W7900" t="s">
        <v>76</v>
      </c>
      <c r="X7900" s="5">
        <v>43777</v>
      </c>
      <c r="Y7900" t="s">
        <v>39</v>
      </c>
      <c r="Z7900" t="s">
        <v>1016</v>
      </c>
      <c r="AA7900" t="s">
        <v>49</v>
      </c>
    </row>
    <row r="7901" spans="1:27" x14ac:dyDescent="0.3">
      <c r="A7901">
        <v>2</v>
      </c>
      <c r="B7901" t="s">
        <v>25</v>
      </c>
      <c r="C7901">
        <v>1</v>
      </c>
      <c r="D7901" t="s">
        <v>11</v>
      </c>
      <c r="E7901" t="s">
        <v>122</v>
      </c>
      <c r="F7901" t="s">
        <v>13</v>
      </c>
      <c r="G7901" t="s">
        <v>6835</v>
      </c>
      <c r="H7901" s="3">
        <v>0.32</v>
      </c>
      <c r="I7901" s="5">
        <v>43513</v>
      </c>
      <c r="J7901" s="5" t="str">
        <f t="shared" si="246"/>
        <v>September</v>
      </c>
      <c r="K7901" s="7">
        <f t="shared" si="247"/>
        <v>2019</v>
      </c>
      <c r="L7901" t="s">
        <v>6836</v>
      </c>
      <c r="M7901" t="s">
        <v>73</v>
      </c>
      <c r="N7901">
        <v>77041</v>
      </c>
      <c r="O7901">
        <v>1437</v>
      </c>
      <c r="P7901" t="s">
        <v>973</v>
      </c>
      <c r="Q7901">
        <v>-17</v>
      </c>
      <c r="R7901">
        <v>1</v>
      </c>
      <c r="S7901" t="s">
        <v>75</v>
      </c>
      <c r="U7901">
        <v>-17.03</v>
      </c>
      <c r="V7901">
        <v>89</v>
      </c>
      <c r="W7901" t="s">
        <v>76</v>
      </c>
      <c r="X7901" s="5">
        <v>43515</v>
      </c>
      <c r="Y7901" t="s">
        <v>130</v>
      </c>
      <c r="Z7901" t="s">
        <v>77</v>
      </c>
      <c r="AA7901" t="s">
        <v>22</v>
      </c>
    </row>
    <row r="7902" spans="1:27" x14ac:dyDescent="0.3">
      <c r="A7902">
        <v>2</v>
      </c>
      <c r="B7902" t="s">
        <v>25</v>
      </c>
      <c r="C7902">
        <v>1</v>
      </c>
      <c r="D7902" t="s">
        <v>26</v>
      </c>
      <c r="E7902" t="s">
        <v>122</v>
      </c>
      <c r="F7902" t="s">
        <v>13</v>
      </c>
      <c r="G7902" t="s">
        <v>6835</v>
      </c>
      <c r="H7902" s="3">
        <v>0.2</v>
      </c>
      <c r="I7902" s="5">
        <v>43513</v>
      </c>
      <c r="J7902" s="5" t="str">
        <f t="shared" si="246"/>
        <v>September</v>
      </c>
      <c r="K7902" s="7">
        <f t="shared" si="247"/>
        <v>2019</v>
      </c>
      <c r="L7902" t="s">
        <v>6836</v>
      </c>
      <c r="M7902" t="s">
        <v>73</v>
      </c>
      <c r="N7902">
        <v>77041</v>
      </c>
      <c r="O7902">
        <v>524</v>
      </c>
      <c r="P7902" t="s">
        <v>6005</v>
      </c>
      <c r="Q7902">
        <v>53</v>
      </c>
      <c r="R7902">
        <v>6</v>
      </c>
      <c r="S7902" t="s">
        <v>75</v>
      </c>
      <c r="U7902">
        <v>52.63</v>
      </c>
      <c r="V7902">
        <v>175</v>
      </c>
      <c r="W7902" t="s">
        <v>76</v>
      </c>
      <c r="X7902" s="5">
        <v>43515</v>
      </c>
      <c r="Y7902" t="s">
        <v>130</v>
      </c>
      <c r="Z7902" t="s">
        <v>77</v>
      </c>
      <c r="AA7902" t="s">
        <v>49</v>
      </c>
    </row>
    <row r="7903" spans="1:27" x14ac:dyDescent="0.3">
      <c r="A7903">
        <v>2</v>
      </c>
      <c r="B7903" t="s">
        <v>25</v>
      </c>
      <c r="C7903">
        <v>1</v>
      </c>
      <c r="D7903" t="s">
        <v>50</v>
      </c>
      <c r="E7903" t="s">
        <v>122</v>
      </c>
      <c r="F7903" t="s">
        <v>13</v>
      </c>
      <c r="G7903" t="s">
        <v>6835</v>
      </c>
      <c r="H7903" s="3">
        <v>0.2</v>
      </c>
      <c r="I7903" s="5">
        <v>43513</v>
      </c>
      <c r="J7903" s="5" t="str">
        <f t="shared" si="246"/>
        <v>September</v>
      </c>
      <c r="K7903" s="7">
        <f t="shared" si="247"/>
        <v>2019</v>
      </c>
      <c r="L7903" t="s">
        <v>6836</v>
      </c>
      <c r="M7903" t="s">
        <v>73</v>
      </c>
      <c r="N7903">
        <v>77041</v>
      </c>
      <c r="O7903">
        <v>943</v>
      </c>
      <c r="P7903" t="s">
        <v>4808</v>
      </c>
      <c r="Q7903">
        <v>-88</v>
      </c>
      <c r="R7903">
        <v>4</v>
      </c>
      <c r="S7903" t="s">
        <v>75</v>
      </c>
      <c r="U7903">
        <v>-87.67</v>
      </c>
      <c r="V7903">
        <v>438</v>
      </c>
      <c r="W7903" t="s">
        <v>76</v>
      </c>
      <c r="X7903" s="5">
        <v>43515</v>
      </c>
      <c r="Y7903" t="s">
        <v>130</v>
      </c>
      <c r="Z7903" t="s">
        <v>77</v>
      </c>
      <c r="AA7903" t="s">
        <v>52</v>
      </c>
    </row>
    <row r="7904" spans="1:27" x14ac:dyDescent="0.3">
      <c r="A7904">
        <v>3</v>
      </c>
      <c r="B7904" t="s">
        <v>25</v>
      </c>
      <c r="C7904">
        <v>1</v>
      </c>
      <c r="D7904" t="s">
        <v>50</v>
      </c>
      <c r="E7904" t="s">
        <v>171</v>
      </c>
      <c r="F7904" t="s">
        <v>13</v>
      </c>
      <c r="G7904" t="s">
        <v>216</v>
      </c>
      <c r="H7904" s="3">
        <v>0</v>
      </c>
      <c r="I7904" s="5">
        <v>43782</v>
      </c>
      <c r="J7904" s="5" t="str">
        <f t="shared" si="246"/>
        <v>September</v>
      </c>
      <c r="K7904" s="7">
        <f t="shared" si="247"/>
        <v>2019</v>
      </c>
      <c r="L7904" t="s">
        <v>6680</v>
      </c>
      <c r="M7904" t="s">
        <v>102</v>
      </c>
      <c r="N7904">
        <v>10009</v>
      </c>
      <c r="O7904">
        <v>1173</v>
      </c>
      <c r="P7904" t="s">
        <v>4801</v>
      </c>
      <c r="Q7904">
        <v>164</v>
      </c>
      <c r="R7904">
        <v>5</v>
      </c>
      <c r="S7904" t="s">
        <v>104</v>
      </c>
      <c r="U7904">
        <v>163.79</v>
      </c>
      <c r="V7904">
        <v>630</v>
      </c>
      <c r="W7904" t="s">
        <v>33</v>
      </c>
      <c r="X7904" s="5">
        <v>43785</v>
      </c>
      <c r="Y7904" t="s">
        <v>130</v>
      </c>
      <c r="Z7904" t="s">
        <v>175</v>
      </c>
      <c r="AA7904" t="s">
        <v>52</v>
      </c>
    </row>
    <row r="7905" spans="1:27" x14ac:dyDescent="0.3">
      <c r="A7905">
        <v>2</v>
      </c>
      <c r="B7905" t="s">
        <v>43</v>
      </c>
      <c r="C7905">
        <v>3</v>
      </c>
      <c r="D7905" t="s">
        <v>11</v>
      </c>
      <c r="E7905" t="s">
        <v>27</v>
      </c>
      <c r="F7905" t="s">
        <v>13</v>
      </c>
      <c r="G7905" t="s">
        <v>1081</v>
      </c>
      <c r="H7905" s="3">
        <v>0.15</v>
      </c>
      <c r="I7905" s="5">
        <v>43580</v>
      </c>
      <c r="J7905" s="5" t="str">
        <f t="shared" si="246"/>
        <v>September</v>
      </c>
      <c r="K7905" s="7">
        <f t="shared" si="247"/>
        <v>2019</v>
      </c>
      <c r="L7905" t="s">
        <v>2077</v>
      </c>
      <c r="M7905" t="s">
        <v>30</v>
      </c>
      <c r="N7905">
        <v>90008</v>
      </c>
      <c r="O7905">
        <v>391</v>
      </c>
      <c r="P7905" t="s">
        <v>645</v>
      </c>
      <c r="Q7905">
        <v>28</v>
      </c>
      <c r="R7905">
        <v>7</v>
      </c>
      <c r="S7905" t="s">
        <v>32</v>
      </c>
      <c r="U7905">
        <v>28.41</v>
      </c>
      <c r="V7905">
        <v>345</v>
      </c>
      <c r="W7905" t="s">
        <v>19</v>
      </c>
      <c r="X7905" s="5">
        <v>43582</v>
      </c>
      <c r="Y7905" t="s">
        <v>20</v>
      </c>
      <c r="Z7905" t="s">
        <v>34</v>
      </c>
      <c r="AA7905" t="s">
        <v>22</v>
      </c>
    </row>
    <row r="7906" spans="1:27" x14ac:dyDescent="0.3">
      <c r="A7906">
        <v>5</v>
      </c>
      <c r="B7906" t="s">
        <v>43</v>
      </c>
      <c r="C7906">
        <v>6</v>
      </c>
      <c r="D7906" t="s">
        <v>50</v>
      </c>
      <c r="E7906" t="s">
        <v>6175</v>
      </c>
      <c r="F7906" t="s">
        <v>13</v>
      </c>
      <c r="G7906" t="s">
        <v>6825</v>
      </c>
      <c r="H7906" s="3">
        <v>0.7</v>
      </c>
      <c r="I7906" s="5">
        <v>43754</v>
      </c>
      <c r="J7906" s="5" t="str">
        <f t="shared" si="246"/>
        <v>September</v>
      </c>
      <c r="K7906" s="7">
        <f t="shared" si="247"/>
        <v>2019</v>
      </c>
      <c r="L7906" t="s">
        <v>7795</v>
      </c>
      <c r="M7906" t="s">
        <v>30</v>
      </c>
      <c r="N7906">
        <v>85364</v>
      </c>
      <c r="O7906">
        <v>1530</v>
      </c>
      <c r="P7906" t="s">
        <v>533</v>
      </c>
      <c r="Q7906">
        <v>-480</v>
      </c>
      <c r="R7906">
        <v>5</v>
      </c>
      <c r="S7906" t="s">
        <v>32</v>
      </c>
      <c r="U7906">
        <v>-479.99</v>
      </c>
      <c r="V7906">
        <v>600</v>
      </c>
      <c r="W7906" t="s">
        <v>76</v>
      </c>
      <c r="X7906" s="5">
        <v>43759</v>
      </c>
      <c r="Y7906" t="s">
        <v>39</v>
      </c>
      <c r="Z7906" t="s">
        <v>199</v>
      </c>
      <c r="AA7906" t="s">
        <v>422</v>
      </c>
    </row>
    <row r="7907" spans="1:27" x14ac:dyDescent="0.3">
      <c r="A7907">
        <v>5</v>
      </c>
      <c r="B7907" t="s">
        <v>43</v>
      </c>
      <c r="C7907">
        <v>6</v>
      </c>
      <c r="D7907" t="s">
        <v>50</v>
      </c>
      <c r="E7907" t="s">
        <v>741</v>
      </c>
      <c r="F7907" t="s">
        <v>13</v>
      </c>
      <c r="G7907" t="s">
        <v>95</v>
      </c>
      <c r="H7907" s="3">
        <v>0</v>
      </c>
      <c r="I7907" s="5">
        <v>43536</v>
      </c>
      <c r="J7907" s="5" t="str">
        <f t="shared" si="246"/>
        <v>September</v>
      </c>
      <c r="K7907" s="7">
        <f t="shared" si="247"/>
        <v>2019</v>
      </c>
      <c r="L7907" t="s">
        <v>6765</v>
      </c>
      <c r="M7907" t="s">
        <v>102</v>
      </c>
      <c r="N7907">
        <v>1852</v>
      </c>
      <c r="O7907">
        <v>1303</v>
      </c>
      <c r="P7907" t="s">
        <v>4947</v>
      </c>
      <c r="Q7907">
        <v>32</v>
      </c>
      <c r="R7907">
        <v>7</v>
      </c>
      <c r="S7907" t="s">
        <v>104</v>
      </c>
      <c r="U7907">
        <v>32.17</v>
      </c>
      <c r="V7907">
        <v>70</v>
      </c>
      <c r="W7907" t="s">
        <v>33</v>
      </c>
      <c r="X7907" s="5">
        <v>43541</v>
      </c>
      <c r="Y7907" t="s">
        <v>39</v>
      </c>
      <c r="Z7907" t="s">
        <v>744</v>
      </c>
      <c r="AA7907" t="s">
        <v>52</v>
      </c>
    </row>
    <row r="7908" spans="1:27" x14ac:dyDescent="0.3">
      <c r="A7908">
        <v>3</v>
      </c>
      <c r="B7908" t="s">
        <v>25</v>
      </c>
      <c r="C7908">
        <v>1</v>
      </c>
      <c r="D7908" t="s">
        <v>50</v>
      </c>
      <c r="E7908" t="s">
        <v>535</v>
      </c>
      <c r="F7908" t="s">
        <v>13</v>
      </c>
      <c r="G7908" t="s">
        <v>5556</v>
      </c>
      <c r="H7908" s="3">
        <v>0.1</v>
      </c>
      <c r="I7908" s="5">
        <v>43472</v>
      </c>
      <c r="J7908" s="5" t="str">
        <f t="shared" si="246"/>
        <v>September</v>
      </c>
      <c r="K7908" s="7">
        <f t="shared" si="247"/>
        <v>2019</v>
      </c>
      <c r="L7908" t="s">
        <v>6668</v>
      </c>
      <c r="M7908" t="s">
        <v>73</v>
      </c>
      <c r="N7908">
        <v>48205</v>
      </c>
      <c r="O7908">
        <v>988</v>
      </c>
      <c r="P7908" t="s">
        <v>421</v>
      </c>
      <c r="Q7908">
        <v>680</v>
      </c>
      <c r="R7908">
        <v>2</v>
      </c>
      <c r="S7908" t="s">
        <v>75</v>
      </c>
      <c r="U7908">
        <v>680</v>
      </c>
      <c r="V7908">
        <v>3060</v>
      </c>
      <c r="W7908" t="s">
        <v>33</v>
      </c>
      <c r="X7908" s="5">
        <v>43475</v>
      </c>
      <c r="Y7908" t="s">
        <v>130</v>
      </c>
      <c r="Z7908" t="s">
        <v>156</v>
      </c>
      <c r="AA7908" t="s">
        <v>422</v>
      </c>
    </row>
    <row r="7909" spans="1:27" x14ac:dyDescent="0.3">
      <c r="A7909">
        <v>7</v>
      </c>
      <c r="B7909" t="s">
        <v>25</v>
      </c>
      <c r="C7909">
        <v>6</v>
      </c>
      <c r="D7909" t="s">
        <v>50</v>
      </c>
      <c r="E7909" t="s">
        <v>122</v>
      </c>
      <c r="F7909" t="s">
        <v>13</v>
      </c>
      <c r="G7909" t="s">
        <v>2140</v>
      </c>
      <c r="H7909" s="3">
        <v>0.2</v>
      </c>
      <c r="I7909" s="5">
        <v>43757</v>
      </c>
      <c r="J7909" s="5" t="str">
        <f t="shared" si="246"/>
        <v>September</v>
      </c>
      <c r="K7909" s="7">
        <f t="shared" si="247"/>
        <v>2019</v>
      </c>
      <c r="L7909" t="s">
        <v>4997</v>
      </c>
      <c r="M7909" t="s">
        <v>73</v>
      </c>
      <c r="N7909">
        <v>77095</v>
      </c>
      <c r="O7909">
        <v>1327</v>
      </c>
      <c r="P7909" t="s">
        <v>4714</v>
      </c>
      <c r="Q7909">
        <v>5</v>
      </c>
      <c r="R7909">
        <v>3</v>
      </c>
      <c r="S7909" t="s">
        <v>75</v>
      </c>
      <c r="U7909">
        <v>5.21</v>
      </c>
      <c r="V7909">
        <v>17</v>
      </c>
      <c r="W7909" t="s">
        <v>19</v>
      </c>
      <c r="X7909" s="5">
        <v>43764</v>
      </c>
      <c r="Y7909" t="s">
        <v>39</v>
      </c>
      <c r="Z7909" t="s">
        <v>77</v>
      </c>
      <c r="AA7909" t="s">
        <v>52</v>
      </c>
    </row>
    <row r="7910" spans="1:27" x14ac:dyDescent="0.3">
      <c r="A7910">
        <v>1</v>
      </c>
      <c r="B7910" t="s">
        <v>10</v>
      </c>
      <c r="C7910">
        <v>1</v>
      </c>
      <c r="D7910" t="s">
        <v>11</v>
      </c>
      <c r="E7910" t="s">
        <v>2005</v>
      </c>
      <c r="F7910" t="s">
        <v>13</v>
      </c>
      <c r="G7910" t="s">
        <v>5249</v>
      </c>
      <c r="H7910" s="3">
        <v>0</v>
      </c>
      <c r="I7910" s="5">
        <v>43603</v>
      </c>
      <c r="J7910" s="5" t="str">
        <f t="shared" si="246"/>
        <v>September</v>
      </c>
      <c r="K7910" s="7">
        <f t="shared" si="247"/>
        <v>2019</v>
      </c>
      <c r="L7910" t="s">
        <v>5250</v>
      </c>
      <c r="M7910" t="s">
        <v>16</v>
      </c>
      <c r="N7910">
        <v>30328</v>
      </c>
      <c r="O7910">
        <v>822</v>
      </c>
      <c r="P7910" t="s">
        <v>1497</v>
      </c>
      <c r="Q7910">
        <v>76</v>
      </c>
      <c r="R7910">
        <v>3</v>
      </c>
      <c r="S7910" t="s">
        <v>18</v>
      </c>
      <c r="U7910">
        <v>75.739999999999995</v>
      </c>
      <c r="V7910">
        <v>303</v>
      </c>
      <c r="W7910" t="s">
        <v>33</v>
      </c>
      <c r="X7910" s="5">
        <v>43604</v>
      </c>
      <c r="Y7910" t="s">
        <v>130</v>
      </c>
      <c r="Z7910" t="s">
        <v>761</v>
      </c>
      <c r="AA7910" t="s">
        <v>22</v>
      </c>
    </row>
    <row r="7911" spans="1:27" x14ac:dyDescent="0.3">
      <c r="A7911">
        <v>1</v>
      </c>
      <c r="B7911" t="s">
        <v>10</v>
      </c>
      <c r="C7911">
        <v>1</v>
      </c>
      <c r="D7911" t="s">
        <v>26</v>
      </c>
      <c r="E7911" t="s">
        <v>2005</v>
      </c>
      <c r="F7911" t="s">
        <v>13</v>
      </c>
      <c r="G7911" t="s">
        <v>5249</v>
      </c>
      <c r="H7911" s="3">
        <v>0</v>
      </c>
      <c r="I7911" s="5">
        <v>43603</v>
      </c>
      <c r="J7911" s="5" t="str">
        <f t="shared" si="246"/>
        <v>September</v>
      </c>
      <c r="K7911" s="7">
        <f t="shared" si="247"/>
        <v>2019</v>
      </c>
      <c r="L7911" t="s">
        <v>5250</v>
      </c>
      <c r="M7911" t="s">
        <v>16</v>
      </c>
      <c r="N7911">
        <v>30328</v>
      </c>
      <c r="O7911">
        <v>63</v>
      </c>
      <c r="P7911" t="s">
        <v>8101</v>
      </c>
      <c r="Q7911">
        <v>4</v>
      </c>
      <c r="R7911">
        <v>2</v>
      </c>
      <c r="S7911" t="s">
        <v>18</v>
      </c>
      <c r="U7911">
        <v>4.4800000000000004</v>
      </c>
      <c r="V7911">
        <v>17</v>
      </c>
      <c r="W7911" t="s">
        <v>33</v>
      </c>
      <c r="X7911" s="5">
        <v>43604</v>
      </c>
      <c r="Y7911" t="s">
        <v>130</v>
      </c>
      <c r="Z7911" t="s">
        <v>761</v>
      </c>
      <c r="AA7911" t="s">
        <v>56</v>
      </c>
    </row>
    <row r="7912" spans="1:27" x14ac:dyDescent="0.3">
      <c r="A7912">
        <v>1</v>
      </c>
      <c r="B7912" t="s">
        <v>10</v>
      </c>
      <c r="C7912">
        <v>1</v>
      </c>
      <c r="D7912" t="s">
        <v>26</v>
      </c>
      <c r="E7912" t="s">
        <v>2005</v>
      </c>
      <c r="F7912" t="s">
        <v>13</v>
      </c>
      <c r="G7912" t="s">
        <v>5249</v>
      </c>
      <c r="H7912" s="3">
        <v>0</v>
      </c>
      <c r="I7912" s="5">
        <v>43603</v>
      </c>
      <c r="J7912" s="5" t="str">
        <f t="shared" si="246"/>
        <v>September</v>
      </c>
      <c r="K7912" s="7">
        <f t="shared" si="247"/>
        <v>2019</v>
      </c>
      <c r="L7912" t="s">
        <v>5250</v>
      </c>
      <c r="M7912" t="s">
        <v>16</v>
      </c>
      <c r="N7912">
        <v>30328</v>
      </c>
      <c r="O7912">
        <v>1291</v>
      </c>
      <c r="P7912" t="s">
        <v>955</v>
      </c>
      <c r="Q7912">
        <v>55</v>
      </c>
      <c r="R7912">
        <v>6</v>
      </c>
      <c r="S7912" t="s">
        <v>18</v>
      </c>
      <c r="U7912">
        <v>54.69</v>
      </c>
      <c r="V7912">
        <v>114</v>
      </c>
      <c r="W7912" t="s">
        <v>33</v>
      </c>
      <c r="X7912" s="5">
        <v>43604</v>
      </c>
      <c r="Y7912" t="s">
        <v>130</v>
      </c>
      <c r="Z7912" t="s">
        <v>761</v>
      </c>
      <c r="AA7912" t="s">
        <v>54</v>
      </c>
    </row>
    <row r="7913" spans="1:27" x14ac:dyDescent="0.3">
      <c r="A7913">
        <v>1</v>
      </c>
      <c r="B7913" t="s">
        <v>10</v>
      </c>
      <c r="C7913">
        <v>1</v>
      </c>
      <c r="D7913" t="s">
        <v>50</v>
      </c>
      <c r="E7913" t="s">
        <v>2005</v>
      </c>
      <c r="F7913" t="s">
        <v>13</v>
      </c>
      <c r="G7913" t="s">
        <v>5249</v>
      </c>
      <c r="H7913" s="3">
        <v>0</v>
      </c>
      <c r="I7913" s="5">
        <v>43603</v>
      </c>
      <c r="J7913" s="5" t="str">
        <f t="shared" si="246"/>
        <v>September</v>
      </c>
      <c r="K7913" s="7">
        <f t="shared" si="247"/>
        <v>2019</v>
      </c>
      <c r="L7913" t="s">
        <v>5250</v>
      </c>
      <c r="M7913" t="s">
        <v>16</v>
      </c>
      <c r="N7913">
        <v>30328</v>
      </c>
      <c r="O7913">
        <v>143</v>
      </c>
      <c r="P7913" t="s">
        <v>4723</v>
      </c>
      <c r="Q7913">
        <v>16</v>
      </c>
      <c r="R7913">
        <v>2</v>
      </c>
      <c r="S7913" t="s">
        <v>18</v>
      </c>
      <c r="U7913">
        <v>15.67</v>
      </c>
      <c r="V7913">
        <v>56</v>
      </c>
      <c r="W7913" t="s">
        <v>33</v>
      </c>
      <c r="X7913" s="5">
        <v>43604</v>
      </c>
      <c r="Y7913" t="s">
        <v>130</v>
      </c>
      <c r="Z7913" t="s">
        <v>761</v>
      </c>
      <c r="AA7913" t="s">
        <v>52</v>
      </c>
    </row>
    <row r="7914" spans="1:27" x14ac:dyDescent="0.3">
      <c r="A7914">
        <v>1</v>
      </c>
      <c r="B7914" t="s">
        <v>10</v>
      </c>
      <c r="C7914">
        <v>1</v>
      </c>
      <c r="D7914" t="s">
        <v>50</v>
      </c>
      <c r="E7914" t="s">
        <v>2005</v>
      </c>
      <c r="F7914" t="s">
        <v>13</v>
      </c>
      <c r="G7914" t="s">
        <v>5249</v>
      </c>
      <c r="H7914" s="3">
        <v>0</v>
      </c>
      <c r="I7914" s="5">
        <v>43603</v>
      </c>
      <c r="J7914" s="5" t="str">
        <f t="shared" si="246"/>
        <v>September</v>
      </c>
      <c r="K7914" s="7">
        <f t="shared" si="247"/>
        <v>2019</v>
      </c>
      <c r="L7914" t="s">
        <v>5250</v>
      </c>
      <c r="M7914" t="s">
        <v>16</v>
      </c>
      <c r="N7914">
        <v>30328</v>
      </c>
      <c r="O7914">
        <v>1327</v>
      </c>
      <c r="P7914" t="s">
        <v>4714</v>
      </c>
      <c r="Q7914">
        <v>16</v>
      </c>
      <c r="R7914">
        <v>5</v>
      </c>
      <c r="S7914" t="s">
        <v>18</v>
      </c>
      <c r="U7914">
        <v>15.64</v>
      </c>
      <c r="V7914">
        <v>35</v>
      </c>
      <c r="W7914" t="s">
        <v>33</v>
      </c>
      <c r="X7914" s="5">
        <v>43604</v>
      </c>
      <c r="Y7914" t="s">
        <v>130</v>
      </c>
      <c r="Z7914" t="s">
        <v>761</v>
      </c>
      <c r="AA7914" t="s">
        <v>52</v>
      </c>
    </row>
    <row r="7915" spans="1:27" x14ac:dyDescent="0.3">
      <c r="A7915">
        <v>5</v>
      </c>
      <c r="B7915" t="s">
        <v>43</v>
      </c>
      <c r="C7915">
        <v>6</v>
      </c>
      <c r="D7915" t="s">
        <v>26</v>
      </c>
      <c r="E7915" t="s">
        <v>305</v>
      </c>
      <c r="F7915" t="s">
        <v>13</v>
      </c>
      <c r="G7915" t="s">
        <v>5811</v>
      </c>
      <c r="H7915" s="3">
        <v>0</v>
      </c>
      <c r="I7915" s="5">
        <v>43796</v>
      </c>
      <c r="J7915" s="5" t="str">
        <f t="shared" si="246"/>
        <v>September</v>
      </c>
      <c r="K7915" s="7">
        <f t="shared" si="247"/>
        <v>2019</v>
      </c>
      <c r="L7915" t="s">
        <v>6194</v>
      </c>
      <c r="M7915" t="s">
        <v>73</v>
      </c>
      <c r="N7915">
        <v>47201</v>
      </c>
      <c r="O7915">
        <v>683</v>
      </c>
      <c r="P7915" t="s">
        <v>3242</v>
      </c>
      <c r="Q7915">
        <v>224</v>
      </c>
      <c r="R7915">
        <v>3</v>
      </c>
      <c r="S7915" t="s">
        <v>75</v>
      </c>
      <c r="U7915">
        <v>224.07</v>
      </c>
      <c r="V7915">
        <v>498</v>
      </c>
      <c r="W7915" t="s">
        <v>33</v>
      </c>
      <c r="X7915" s="5">
        <v>43801</v>
      </c>
      <c r="Y7915" t="s">
        <v>39</v>
      </c>
      <c r="Z7915" t="s">
        <v>167</v>
      </c>
      <c r="AA7915" t="s">
        <v>54</v>
      </c>
    </row>
    <row r="7916" spans="1:27" x14ac:dyDescent="0.3">
      <c r="A7916">
        <v>5</v>
      </c>
      <c r="B7916" t="s">
        <v>43</v>
      </c>
      <c r="C7916">
        <v>6</v>
      </c>
      <c r="D7916" t="s">
        <v>26</v>
      </c>
      <c r="E7916" t="s">
        <v>305</v>
      </c>
      <c r="F7916" t="s">
        <v>13</v>
      </c>
      <c r="G7916" t="s">
        <v>5811</v>
      </c>
      <c r="H7916" s="3">
        <v>0</v>
      </c>
      <c r="I7916" s="5">
        <v>43796</v>
      </c>
      <c r="J7916" s="5" t="str">
        <f t="shared" si="246"/>
        <v>September</v>
      </c>
      <c r="K7916" s="7">
        <f t="shared" si="247"/>
        <v>2019</v>
      </c>
      <c r="L7916" t="s">
        <v>6194</v>
      </c>
      <c r="M7916" t="s">
        <v>73</v>
      </c>
      <c r="N7916">
        <v>47201</v>
      </c>
      <c r="O7916">
        <v>1701</v>
      </c>
      <c r="P7916" t="s">
        <v>3007</v>
      </c>
      <c r="Q7916">
        <v>73</v>
      </c>
      <c r="R7916">
        <v>6</v>
      </c>
      <c r="S7916" t="s">
        <v>75</v>
      </c>
      <c r="U7916">
        <v>72.81</v>
      </c>
      <c r="V7916">
        <v>158</v>
      </c>
      <c r="W7916" t="s">
        <v>33</v>
      </c>
      <c r="X7916" s="5">
        <v>43801</v>
      </c>
      <c r="Y7916" t="s">
        <v>39</v>
      </c>
      <c r="Z7916" t="s">
        <v>167</v>
      </c>
      <c r="AA7916" t="s">
        <v>64</v>
      </c>
    </row>
    <row r="7917" spans="1:27" x14ac:dyDescent="0.3">
      <c r="A7917">
        <v>5</v>
      </c>
      <c r="B7917" t="s">
        <v>43</v>
      </c>
      <c r="C7917">
        <v>6</v>
      </c>
      <c r="D7917" t="s">
        <v>26</v>
      </c>
      <c r="E7917" t="s">
        <v>6568</v>
      </c>
      <c r="F7917" t="s">
        <v>13</v>
      </c>
      <c r="G7917" t="s">
        <v>5364</v>
      </c>
      <c r="H7917" s="3">
        <v>0</v>
      </c>
      <c r="I7917" s="5">
        <v>43778</v>
      </c>
      <c r="J7917" s="5" t="str">
        <f t="shared" si="246"/>
        <v>September</v>
      </c>
      <c r="K7917" s="7">
        <f t="shared" si="247"/>
        <v>2019</v>
      </c>
      <c r="L7917" t="s">
        <v>6569</v>
      </c>
      <c r="M7917" t="s">
        <v>30</v>
      </c>
      <c r="N7917">
        <v>92236</v>
      </c>
      <c r="O7917">
        <v>1390</v>
      </c>
      <c r="P7917" t="s">
        <v>8288</v>
      </c>
      <c r="Q7917">
        <v>3</v>
      </c>
      <c r="R7917">
        <v>2</v>
      </c>
      <c r="S7917" t="s">
        <v>32</v>
      </c>
      <c r="U7917">
        <v>3.18</v>
      </c>
      <c r="V7917">
        <v>64</v>
      </c>
      <c r="W7917" t="s">
        <v>33</v>
      </c>
      <c r="X7917" s="5">
        <v>43783</v>
      </c>
      <c r="Y7917" t="s">
        <v>39</v>
      </c>
      <c r="Z7917" t="s">
        <v>34</v>
      </c>
      <c r="AA7917" t="s">
        <v>42</v>
      </c>
    </row>
    <row r="7918" spans="1:27" x14ac:dyDescent="0.3">
      <c r="A7918">
        <v>5</v>
      </c>
      <c r="B7918" t="s">
        <v>43</v>
      </c>
      <c r="C7918">
        <v>6</v>
      </c>
      <c r="D7918" t="s">
        <v>50</v>
      </c>
      <c r="E7918" t="s">
        <v>6568</v>
      </c>
      <c r="F7918" t="s">
        <v>13</v>
      </c>
      <c r="G7918" t="s">
        <v>5364</v>
      </c>
      <c r="H7918" s="3">
        <v>0</v>
      </c>
      <c r="I7918" s="5">
        <v>43778</v>
      </c>
      <c r="J7918" s="5" t="str">
        <f t="shared" si="246"/>
        <v>September</v>
      </c>
      <c r="K7918" s="7">
        <f t="shared" si="247"/>
        <v>2019</v>
      </c>
      <c r="L7918" t="s">
        <v>6569</v>
      </c>
      <c r="M7918" t="s">
        <v>30</v>
      </c>
      <c r="N7918">
        <v>92236</v>
      </c>
      <c r="O7918">
        <v>1328</v>
      </c>
      <c r="P7918" t="s">
        <v>4860</v>
      </c>
      <c r="Q7918">
        <v>44</v>
      </c>
      <c r="R7918">
        <v>1</v>
      </c>
      <c r="S7918" t="s">
        <v>32</v>
      </c>
      <c r="U7918">
        <v>44</v>
      </c>
      <c r="V7918">
        <v>100</v>
      </c>
      <c r="W7918" t="s">
        <v>33</v>
      </c>
      <c r="X7918" s="5">
        <v>43783</v>
      </c>
      <c r="Y7918" t="s">
        <v>39</v>
      </c>
      <c r="Z7918" t="s">
        <v>34</v>
      </c>
      <c r="AA7918" t="s">
        <v>113</v>
      </c>
    </row>
    <row r="7919" spans="1:27" x14ac:dyDescent="0.3">
      <c r="A7919">
        <v>1</v>
      </c>
      <c r="B7919" t="s">
        <v>10</v>
      </c>
      <c r="C7919">
        <v>1</v>
      </c>
      <c r="D7919" t="s">
        <v>26</v>
      </c>
      <c r="E7919" t="s">
        <v>201</v>
      </c>
      <c r="F7919" t="s">
        <v>13</v>
      </c>
      <c r="G7919" t="s">
        <v>7184</v>
      </c>
      <c r="H7919" s="3">
        <v>0</v>
      </c>
      <c r="I7919" s="5">
        <v>43569</v>
      </c>
      <c r="J7919" s="5" t="str">
        <f t="shared" si="246"/>
        <v>September</v>
      </c>
      <c r="K7919" s="7">
        <f t="shared" si="247"/>
        <v>2019</v>
      </c>
      <c r="L7919" t="s">
        <v>7204</v>
      </c>
      <c r="M7919" t="s">
        <v>73</v>
      </c>
      <c r="N7919">
        <v>65807</v>
      </c>
      <c r="O7919">
        <v>35</v>
      </c>
      <c r="P7919" t="s">
        <v>586</v>
      </c>
      <c r="Q7919">
        <v>4</v>
      </c>
      <c r="R7919">
        <v>2</v>
      </c>
      <c r="S7919" t="s">
        <v>75</v>
      </c>
      <c r="U7919">
        <v>4.2</v>
      </c>
      <c r="V7919">
        <v>9</v>
      </c>
      <c r="W7919" t="s">
        <v>76</v>
      </c>
      <c r="X7919" s="5">
        <v>43570</v>
      </c>
      <c r="Y7919" t="s">
        <v>130</v>
      </c>
      <c r="Z7919" t="s">
        <v>368</v>
      </c>
      <c r="AA7919" t="s">
        <v>54</v>
      </c>
    </row>
    <row r="7920" spans="1:27" x14ac:dyDescent="0.3">
      <c r="A7920">
        <v>4</v>
      </c>
      <c r="B7920" t="s">
        <v>43</v>
      </c>
      <c r="C7920">
        <v>6</v>
      </c>
      <c r="D7920" t="s">
        <v>50</v>
      </c>
      <c r="E7920" t="s">
        <v>906</v>
      </c>
      <c r="F7920" t="s">
        <v>13</v>
      </c>
      <c r="G7920" t="s">
        <v>6823</v>
      </c>
      <c r="H7920" s="3">
        <v>0.2</v>
      </c>
      <c r="I7920" s="5">
        <v>43778</v>
      </c>
      <c r="J7920" s="5" t="str">
        <f t="shared" si="246"/>
        <v>September</v>
      </c>
      <c r="K7920" s="7">
        <f t="shared" si="247"/>
        <v>2019</v>
      </c>
      <c r="L7920" t="s">
        <v>7780</v>
      </c>
      <c r="M7920" t="s">
        <v>16</v>
      </c>
      <c r="N7920">
        <v>32216</v>
      </c>
      <c r="O7920">
        <v>1012</v>
      </c>
      <c r="P7920" t="s">
        <v>990</v>
      </c>
      <c r="Q7920">
        <v>38</v>
      </c>
      <c r="R7920">
        <v>3</v>
      </c>
      <c r="S7920" t="s">
        <v>18</v>
      </c>
      <c r="U7920">
        <v>38.4</v>
      </c>
      <c r="V7920">
        <v>192</v>
      </c>
      <c r="W7920" t="s">
        <v>76</v>
      </c>
      <c r="X7920" s="5">
        <v>43782</v>
      </c>
      <c r="Y7920" t="s">
        <v>39</v>
      </c>
      <c r="Z7920" t="s">
        <v>40</v>
      </c>
      <c r="AA7920" t="s">
        <v>113</v>
      </c>
    </row>
    <row r="7921" spans="1:27" x14ac:dyDescent="0.3">
      <c r="A7921">
        <v>4</v>
      </c>
      <c r="B7921" t="s">
        <v>43</v>
      </c>
      <c r="C7921">
        <v>6</v>
      </c>
      <c r="D7921" t="s">
        <v>50</v>
      </c>
      <c r="E7921" t="s">
        <v>906</v>
      </c>
      <c r="F7921" t="s">
        <v>13</v>
      </c>
      <c r="G7921" t="s">
        <v>6823</v>
      </c>
      <c r="H7921" s="3">
        <v>0.2</v>
      </c>
      <c r="I7921" s="5">
        <v>43778</v>
      </c>
      <c r="J7921" s="5" t="str">
        <f t="shared" si="246"/>
        <v>September</v>
      </c>
      <c r="K7921" s="7">
        <f t="shared" si="247"/>
        <v>2019</v>
      </c>
      <c r="L7921" t="s">
        <v>7780</v>
      </c>
      <c r="M7921" t="s">
        <v>16</v>
      </c>
      <c r="N7921">
        <v>32216</v>
      </c>
      <c r="O7921">
        <v>1107</v>
      </c>
      <c r="P7921" t="s">
        <v>5166</v>
      </c>
      <c r="Q7921">
        <v>31</v>
      </c>
      <c r="R7921">
        <v>4</v>
      </c>
      <c r="S7921" t="s">
        <v>18</v>
      </c>
      <c r="U7921">
        <v>31.2</v>
      </c>
      <c r="V7921">
        <v>499</v>
      </c>
      <c r="W7921" t="s">
        <v>76</v>
      </c>
      <c r="X7921" s="5">
        <v>43782</v>
      </c>
      <c r="Y7921" t="s">
        <v>39</v>
      </c>
      <c r="Z7921" t="s">
        <v>40</v>
      </c>
      <c r="AA7921" t="s">
        <v>52</v>
      </c>
    </row>
    <row r="7922" spans="1:27" x14ac:dyDescent="0.3">
      <c r="A7922">
        <v>5</v>
      </c>
      <c r="B7922" t="s">
        <v>43</v>
      </c>
      <c r="C7922">
        <v>6</v>
      </c>
      <c r="D7922" t="s">
        <v>50</v>
      </c>
      <c r="E7922" t="s">
        <v>27</v>
      </c>
      <c r="F7922" t="s">
        <v>13</v>
      </c>
      <c r="G7922" t="s">
        <v>746</v>
      </c>
      <c r="H7922" s="3">
        <v>0</v>
      </c>
      <c r="I7922" s="5">
        <v>43592</v>
      </c>
      <c r="J7922" s="5" t="str">
        <f t="shared" si="246"/>
        <v>September</v>
      </c>
      <c r="K7922" s="7">
        <f t="shared" si="247"/>
        <v>2019</v>
      </c>
      <c r="L7922" t="s">
        <v>7785</v>
      </c>
      <c r="M7922" t="s">
        <v>30</v>
      </c>
      <c r="N7922">
        <v>90004</v>
      </c>
      <c r="O7922">
        <v>1011</v>
      </c>
      <c r="P7922" t="s">
        <v>5000</v>
      </c>
      <c r="Q7922">
        <v>29</v>
      </c>
      <c r="R7922">
        <v>1</v>
      </c>
      <c r="S7922" t="s">
        <v>32</v>
      </c>
      <c r="U7922">
        <v>28.8</v>
      </c>
      <c r="V7922">
        <v>80</v>
      </c>
      <c r="W7922" t="s">
        <v>76</v>
      </c>
      <c r="X7922" s="5">
        <v>43597</v>
      </c>
      <c r="Y7922" t="s">
        <v>39</v>
      </c>
      <c r="Z7922" t="s">
        <v>34</v>
      </c>
      <c r="AA7922" t="s">
        <v>113</v>
      </c>
    </row>
    <row r="7923" spans="1:27" x14ac:dyDescent="0.3">
      <c r="A7923">
        <v>4</v>
      </c>
      <c r="B7923" t="s">
        <v>43</v>
      </c>
      <c r="C7923">
        <v>6</v>
      </c>
      <c r="D7923" t="s">
        <v>11</v>
      </c>
      <c r="E7923" t="s">
        <v>99</v>
      </c>
      <c r="F7923" t="s">
        <v>13</v>
      </c>
      <c r="G7923" t="s">
        <v>1369</v>
      </c>
      <c r="H7923" s="3">
        <v>0.5</v>
      </c>
      <c r="I7923" s="5">
        <v>43702</v>
      </c>
      <c r="J7923" s="5" t="str">
        <f t="shared" si="246"/>
        <v>September</v>
      </c>
      <c r="K7923" s="7">
        <f t="shared" si="247"/>
        <v>2019</v>
      </c>
      <c r="L7923" t="s">
        <v>2461</v>
      </c>
      <c r="M7923" t="s">
        <v>102</v>
      </c>
      <c r="N7923">
        <v>19140</v>
      </c>
      <c r="O7923">
        <v>387</v>
      </c>
      <c r="P7923" t="s">
        <v>17</v>
      </c>
      <c r="Q7923">
        <v>-89</v>
      </c>
      <c r="R7923">
        <v>2</v>
      </c>
      <c r="S7923" t="s">
        <v>104</v>
      </c>
      <c r="U7923">
        <v>-89.07</v>
      </c>
      <c r="V7923">
        <v>131</v>
      </c>
      <c r="W7923" t="s">
        <v>19</v>
      </c>
      <c r="X7923" s="5">
        <v>43706</v>
      </c>
      <c r="Y7923" t="s">
        <v>39</v>
      </c>
      <c r="Z7923" t="s">
        <v>105</v>
      </c>
      <c r="AA7923" t="s">
        <v>22</v>
      </c>
    </row>
    <row r="7924" spans="1:27" x14ac:dyDescent="0.3">
      <c r="A7924">
        <v>5</v>
      </c>
      <c r="B7924" t="s">
        <v>43</v>
      </c>
      <c r="C7924">
        <v>6</v>
      </c>
      <c r="D7924" t="s">
        <v>26</v>
      </c>
      <c r="E7924" t="s">
        <v>2730</v>
      </c>
      <c r="F7924" t="s">
        <v>13</v>
      </c>
      <c r="G7924" t="s">
        <v>1139</v>
      </c>
      <c r="H7924" s="3">
        <v>0.2</v>
      </c>
      <c r="I7924" s="5">
        <v>43708</v>
      </c>
      <c r="J7924" s="5" t="str">
        <f t="shared" si="246"/>
        <v>September</v>
      </c>
      <c r="K7924" s="7">
        <f t="shared" si="247"/>
        <v>2019</v>
      </c>
      <c r="L7924" t="s">
        <v>4628</v>
      </c>
      <c r="M7924" t="s">
        <v>30</v>
      </c>
      <c r="N7924">
        <v>85281</v>
      </c>
      <c r="O7924">
        <v>1113</v>
      </c>
      <c r="P7924" t="s">
        <v>3481</v>
      </c>
      <c r="Q7924">
        <v>1</v>
      </c>
      <c r="R7924">
        <v>1</v>
      </c>
      <c r="S7924" t="s">
        <v>32</v>
      </c>
      <c r="U7924">
        <v>0.81</v>
      </c>
      <c r="V7924">
        <v>11</v>
      </c>
      <c r="W7924" t="s">
        <v>19</v>
      </c>
      <c r="X7924" s="5">
        <v>43713</v>
      </c>
      <c r="Y7924" t="s">
        <v>39</v>
      </c>
      <c r="Z7924" t="s">
        <v>199</v>
      </c>
      <c r="AA7924" t="s">
        <v>42</v>
      </c>
    </row>
    <row r="7925" spans="1:27" x14ac:dyDescent="0.3">
      <c r="A7925">
        <v>5</v>
      </c>
      <c r="B7925" t="s">
        <v>43</v>
      </c>
      <c r="C7925">
        <v>6</v>
      </c>
      <c r="D7925" t="s">
        <v>26</v>
      </c>
      <c r="E7925" t="s">
        <v>2730</v>
      </c>
      <c r="F7925" t="s">
        <v>13</v>
      </c>
      <c r="G7925" t="s">
        <v>1139</v>
      </c>
      <c r="H7925" s="3">
        <v>0.2</v>
      </c>
      <c r="I7925" s="5">
        <v>43708</v>
      </c>
      <c r="J7925" s="5" t="str">
        <f t="shared" si="246"/>
        <v>September</v>
      </c>
      <c r="K7925" s="7">
        <f t="shared" si="247"/>
        <v>2019</v>
      </c>
      <c r="L7925" t="s">
        <v>4628</v>
      </c>
      <c r="M7925" t="s">
        <v>30</v>
      </c>
      <c r="N7925">
        <v>85281</v>
      </c>
      <c r="O7925">
        <v>1218</v>
      </c>
      <c r="P7925" t="s">
        <v>531</v>
      </c>
      <c r="Q7925">
        <v>3</v>
      </c>
      <c r="R7925">
        <v>3</v>
      </c>
      <c r="S7925" t="s">
        <v>32</v>
      </c>
      <c r="U7925">
        <v>2.72</v>
      </c>
      <c r="V7925">
        <v>8</v>
      </c>
      <c r="W7925" t="s">
        <v>19</v>
      </c>
      <c r="X7925" s="5">
        <v>43713</v>
      </c>
      <c r="Y7925" t="s">
        <v>39</v>
      </c>
      <c r="Z7925" t="s">
        <v>199</v>
      </c>
      <c r="AA7925" t="s">
        <v>176</v>
      </c>
    </row>
    <row r="7926" spans="1:27" x14ac:dyDescent="0.3">
      <c r="A7926">
        <v>4</v>
      </c>
      <c r="B7926" t="s">
        <v>43</v>
      </c>
      <c r="C7926">
        <v>6</v>
      </c>
      <c r="D7926" t="s">
        <v>26</v>
      </c>
      <c r="E7926" t="s">
        <v>1030</v>
      </c>
      <c r="F7926" t="s">
        <v>13</v>
      </c>
      <c r="G7926" t="s">
        <v>1666</v>
      </c>
      <c r="H7926" s="3">
        <v>0</v>
      </c>
      <c r="I7926" s="5">
        <v>43718</v>
      </c>
      <c r="J7926" s="5" t="str">
        <f t="shared" si="246"/>
        <v>September</v>
      </c>
      <c r="K7926" s="7">
        <f t="shared" si="247"/>
        <v>2019</v>
      </c>
      <c r="L7926" t="s">
        <v>7907</v>
      </c>
      <c r="M7926" t="s">
        <v>16</v>
      </c>
      <c r="N7926">
        <v>30318</v>
      </c>
      <c r="O7926">
        <v>1651</v>
      </c>
      <c r="P7926" t="s">
        <v>5907</v>
      </c>
      <c r="Q7926">
        <v>1</v>
      </c>
      <c r="R7926">
        <v>1</v>
      </c>
      <c r="S7926" t="s">
        <v>18</v>
      </c>
      <c r="T7926" t="s">
        <v>92</v>
      </c>
      <c r="U7926">
        <v>1.36</v>
      </c>
      <c r="V7926">
        <v>3</v>
      </c>
      <c r="W7926" t="s">
        <v>19</v>
      </c>
      <c r="X7926" s="5">
        <v>43722</v>
      </c>
      <c r="Y7926" t="s">
        <v>39</v>
      </c>
      <c r="Z7926" t="s">
        <v>761</v>
      </c>
      <c r="AA7926" t="s">
        <v>54</v>
      </c>
    </row>
    <row r="7927" spans="1:27" x14ac:dyDescent="0.3">
      <c r="A7927">
        <v>4</v>
      </c>
      <c r="B7927" t="s">
        <v>43</v>
      </c>
      <c r="C7927">
        <v>6</v>
      </c>
      <c r="D7927" t="s">
        <v>26</v>
      </c>
      <c r="E7927" t="s">
        <v>906</v>
      </c>
      <c r="F7927" t="s">
        <v>13</v>
      </c>
      <c r="G7927" t="s">
        <v>692</v>
      </c>
      <c r="H7927" s="3">
        <v>0.2</v>
      </c>
      <c r="I7927" s="5">
        <v>43736</v>
      </c>
      <c r="J7927" s="5" t="str">
        <f t="shared" si="246"/>
        <v>September</v>
      </c>
      <c r="K7927" s="7">
        <f t="shared" si="247"/>
        <v>2019</v>
      </c>
      <c r="L7927" t="s">
        <v>6500</v>
      </c>
      <c r="M7927" t="s">
        <v>16</v>
      </c>
      <c r="N7927">
        <v>32216</v>
      </c>
      <c r="O7927">
        <v>1825</v>
      </c>
      <c r="P7927" t="s">
        <v>1353</v>
      </c>
      <c r="Q7927">
        <v>4</v>
      </c>
      <c r="R7927">
        <v>2</v>
      </c>
      <c r="S7927" t="s">
        <v>18</v>
      </c>
      <c r="U7927">
        <v>3.63</v>
      </c>
      <c r="V7927">
        <v>10</v>
      </c>
      <c r="W7927" t="s">
        <v>33</v>
      </c>
      <c r="X7927" s="5">
        <v>43740</v>
      </c>
      <c r="Y7927" t="s">
        <v>39</v>
      </c>
      <c r="Z7927" t="s">
        <v>40</v>
      </c>
      <c r="AA7927" t="s">
        <v>64</v>
      </c>
    </row>
    <row r="7928" spans="1:27" x14ac:dyDescent="0.3">
      <c r="A7928">
        <v>3</v>
      </c>
      <c r="B7928" t="s">
        <v>10</v>
      </c>
      <c r="C7928">
        <v>3</v>
      </c>
      <c r="D7928" t="s">
        <v>26</v>
      </c>
      <c r="E7928" t="s">
        <v>457</v>
      </c>
      <c r="F7928" t="s">
        <v>13</v>
      </c>
      <c r="G7928" t="s">
        <v>3502</v>
      </c>
      <c r="H7928" s="3">
        <v>0.2</v>
      </c>
      <c r="I7928" s="5">
        <v>43803</v>
      </c>
      <c r="J7928" s="5" t="str">
        <f t="shared" si="246"/>
        <v>September</v>
      </c>
      <c r="K7928" s="7">
        <f t="shared" si="247"/>
        <v>2019</v>
      </c>
      <c r="L7928" t="s">
        <v>3503</v>
      </c>
      <c r="M7928" t="s">
        <v>102</v>
      </c>
      <c r="N7928">
        <v>45014</v>
      </c>
      <c r="O7928">
        <v>905</v>
      </c>
      <c r="P7928" t="s">
        <v>8253</v>
      </c>
      <c r="Q7928">
        <v>23</v>
      </c>
      <c r="R7928">
        <v>3</v>
      </c>
      <c r="S7928" t="s">
        <v>104</v>
      </c>
      <c r="U7928">
        <v>23.23</v>
      </c>
      <c r="V7928">
        <v>74</v>
      </c>
      <c r="W7928" t="s">
        <v>19</v>
      </c>
      <c r="X7928" s="5">
        <v>43806</v>
      </c>
      <c r="Y7928" t="s">
        <v>20</v>
      </c>
      <c r="Z7928" t="s">
        <v>309</v>
      </c>
      <c r="AA7928" t="s">
        <v>64</v>
      </c>
    </row>
    <row r="7929" spans="1:27" x14ac:dyDescent="0.3">
      <c r="A7929">
        <v>1</v>
      </c>
      <c r="B7929" t="s">
        <v>10</v>
      </c>
      <c r="C7929">
        <v>1</v>
      </c>
      <c r="D7929" t="s">
        <v>11</v>
      </c>
      <c r="E7929" t="s">
        <v>70</v>
      </c>
      <c r="F7929" t="s">
        <v>13</v>
      </c>
      <c r="G7929" t="s">
        <v>1504</v>
      </c>
      <c r="H7929" s="3">
        <v>0.6</v>
      </c>
      <c r="I7929" s="5">
        <v>43581</v>
      </c>
      <c r="J7929" s="5" t="str">
        <f t="shared" si="246"/>
        <v>September</v>
      </c>
      <c r="K7929" s="7">
        <f t="shared" si="247"/>
        <v>2019</v>
      </c>
      <c r="L7929" t="s">
        <v>1505</v>
      </c>
      <c r="M7929" t="s">
        <v>73</v>
      </c>
      <c r="N7929">
        <v>76106</v>
      </c>
      <c r="O7929">
        <v>498</v>
      </c>
      <c r="P7929" t="s">
        <v>1217</v>
      </c>
      <c r="Q7929">
        <v>-1</v>
      </c>
      <c r="R7929">
        <v>1</v>
      </c>
      <c r="S7929" t="s">
        <v>75</v>
      </c>
      <c r="U7929">
        <v>-1.44</v>
      </c>
      <c r="V7929">
        <v>2</v>
      </c>
      <c r="W7929" t="s">
        <v>19</v>
      </c>
      <c r="X7929" s="5">
        <v>43582</v>
      </c>
      <c r="Y7929" t="s">
        <v>130</v>
      </c>
      <c r="Z7929" t="s">
        <v>77</v>
      </c>
      <c r="AA7929" t="s">
        <v>47</v>
      </c>
    </row>
    <row r="7930" spans="1:27" x14ac:dyDescent="0.3">
      <c r="A7930">
        <v>4</v>
      </c>
      <c r="B7930" t="s">
        <v>43</v>
      </c>
      <c r="C7930">
        <v>6</v>
      </c>
      <c r="D7930" t="s">
        <v>26</v>
      </c>
      <c r="E7930" t="s">
        <v>498</v>
      </c>
      <c r="F7930" t="s">
        <v>13</v>
      </c>
      <c r="G7930" t="s">
        <v>1761</v>
      </c>
      <c r="H7930" s="3">
        <v>0.2</v>
      </c>
      <c r="I7930" s="5">
        <v>43542</v>
      </c>
      <c r="J7930" s="5" t="str">
        <f t="shared" si="246"/>
        <v>September</v>
      </c>
      <c r="K7930" s="7">
        <f t="shared" si="247"/>
        <v>2019</v>
      </c>
      <c r="L7930" t="s">
        <v>3878</v>
      </c>
      <c r="M7930" t="s">
        <v>73</v>
      </c>
      <c r="N7930">
        <v>75220</v>
      </c>
      <c r="O7930">
        <v>1258</v>
      </c>
      <c r="P7930" t="s">
        <v>3879</v>
      </c>
      <c r="Q7930">
        <v>7</v>
      </c>
      <c r="R7930">
        <v>3</v>
      </c>
      <c r="S7930" t="s">
        <v>75</v>
      </c>
      <c r="U7930">
        <v>6.55</v>
      </c>
      <c r="V7930">
        <v>24</v>
      </c>
      <c r="W7930" t="s">
        <v>19</v>
      </c>
      <c r="X7930" s="5">
        <v>43546</v>
      </c>
      <c r="Y7930" t="s">
        <v>39</v>
      </c>
      <c r="Z7930" t="s">
        <v>77</v>
      </c>
      <c r="AA7930" t="s">
        <v>49</v>
      </c>
    </row>
    <row r="7931" spans="1:27" x14ac:dyDescent="0.3">
      <c r="A7931">
        <v>5</v>
      </c>
      <c r="B7931" t="s">
        <v>43</v>
      </c>
      <c r="C7931">
        <v>6</v>
      </c>
      <c r="D7931" t="s">
        <v>11</v>
      </c>
      <c r="E7931" t="s">
        <v>192</v>
      </c>
      <c r="F7931" t="s">
        <v>13</v>
      </c>
      <c r="G7931" t="s">
        <v>8130</v>
      </c>
      <c r="H7931" s="3">
        <v>0.3</v>
      </c>
      <c r="I7931" s="5">
        <v>43787</v>
      </c>
      <c r="J7931" s="5" t="str">
        <f t="shared" si="246"/>
        <v>September</v>
      </c>
      <c r="K7931" s="7">
        <f t="shared" si="247"/>
        <v>2019</v>
      </c>
      <c r="L7931" t="s">
        <v>2180</v>
      </c>
      <c r="M7931" t="s">
        <v>73</v>
      </c>
      <c r="N7931">
        <v>60623</v>
      </c>
      <c r="O7931">
        <v>756</v>
      </c>
      <c r="P7931" t="s">
        <v>1935</v>
      </c>
      <c r="Q7931">
        <v>-25</v>
      </c>
      <c r="R7931">
        <v>2</v>
      </c>
      <c r="S7931" t="s">
        <v>75</v>
      </c>
      <c r="U7931">
        <v>-25.48</v>
      </c>
      <c r="V7931">
        <v>127</v>
      </c>
      <c r="W7931" t="s">
        <v>19</v>
      </c>
      <c r="X7931" s="5">
        <v>43792</v>
      </c>
      <c r="Y7931" t="s">
        <v>39</v>
      </c>
      <c r="Z7931" t="s">
        <v>139</v>
      </c>
      <c r="AA7931" t="s">
        <v>24</v>
      </c>
    </row>
    <row r="7932" spans="1:27" x14ac:dyDescent="0.3">
      <c r="A7932">
        <v>5</v>
      </c>
      <c r="B7932" t="s">
        <v>43</v>
      </c>
      <c r="C7932">
        <v>6</v>
      </c>
      <c r="D7932" t="s">
        <v>26</v>
      </c>
      <c r="E7932" t="s">
        <v>192</v>
      </c>
      <c r="F7932" t="s">
        <v>13</v>
      </c>
      <c r="G7932" t="s">
        <v>8130</v>
      </c>
      <c r="H7932" s="3">
        <v>0.2</v>
      </c>
      <c r="I7932" s="5">
        <v>43787</v>
      </c>
      <c r="J7932" s="5" t="str">
        <f t="shared" si="246"/>
        <v>September</v>
      </c>
      <c r="K7932" s="7">
        <f t="shared" si="247"/>
        <v>2019</v>
      </c>
      <c r="L7932" t="s">
        <v>2180</v>
      </c>
      <c r="M7932" t="s">
        <v>73</v>
      </c>
      <c r="N7932">
        <v>60623</v>
      </c>
      <c r="O7932">
        <v>1256</v>
      </c>
      <c r="P7932" t="s">
        <v>3704</v>
      </c>
      <c r="Q7932">
        <v>21</v>
      </c>
      <c r="R7932">
        <v>6</v>
      </c>
      <c r="S7932" t="s">
        <v>75</v>
      </c>
      <c r="U7932">
        <v>20.84</v>
      </c>
      <c r="V7932">
        <v>56</v>
      </c>
      <c r="W7932" t="s">
        <v>19</v>
      </c>
      <c r="X7932" s="5">
        <v>43792</v>
      </c>
      <c r="Y7932" t="s">
        <v>39</v>
      </c>
      <c r="Z7932" t="s">
        <v>139</v>
      </c>
      <c r="AA7932" t="s">
        <v>119</v>
      </c>
    </row>
    <row r="7933" spans="1:27" x14ac:dyDescent="0.3">
      <c r="A7933">
        <v>0</v>
      </c>
      <c r="B7933" t="s">
        <v>10</v>
      </c>
      <c r="C7933">
        <v>0</v>
      </c>
      <c r="D7933" t="s">
        <v>50</v>
      </c>
      <c r="E7933" t="s">
        <v>879</v>
      </c>
      <c r="F7933" t="s">
        <v>13</v>
      </c>
      <c r="G7933" t="s">
        <v>824</v>
      </c>
      <c r="H7933" s="3">
        <v>0</v>
      </c>
      <c r="I7933" s="5">
        <v>43732</v>
      </c>
      <c r="J7933" s="5" t="str">
        <f t="shared" si="246"/>
        <v>September</v>
      </c>
      <c r="K7933" s="7">
        <f t="shared" si="247"/>
        <v>2019</v>
      </c>
      <c r="L7933" t="s">
        <v>6694</v>
      </c>
      <c r="M7933" t="s">
        <v>102</v>
      </c>
      <c r="N7933">
        <v>1841</v>
      </c>
      <c r="O7933">
        <v>1249</v>
      </c>
      <c r="P7933" t="s">
        <v>1083</v>
      </c>
      <c r="Q7933">
        <v>110</v>
      </c>
      <c r="R7933">
        <v>2</v>
      </c>
      <c r="S7933" t="s">
        <v>104</v>
      </c>
      <c r="U7933">
        <v>109.75</v>
      </c>
      <c r="V7933">
        <v>392</v>
      </c>
      <c r="W7933" t="s">
        <v>33</v>
      </c>
      <c r="X7933" s="5">
        <v>43732</v>
      </c>
      <c r="Y7933" t="s">
        <v>773</v>
      </c>
      <c r="Z7933" t="s">
        <v>744</v>
      </c>
      <c r="AA7933" t="s">
        <v>52</v>
      </c>
    </row>
    <row r="7934" spans="1:27" x14ac:dyDescent="0.3">
      <c r="A7934">
        <v>0</v>
      </c>
      <c r="B7934" t="s">
        <v>10</v>
      </c>
      <c r="C7934">
        <v>0</v>
      </c>
      <c r="D7934" t="s">
        <v>50</v>
      </c>
      <c r="E7934" t="s">
        <v>879</v>
      </c>
      <c r="F7934" t="s">
        <v>13</v>
      </c>
      <c r="G7934" t="s">
        <v>824</v>
      </c>
      <c r="H7934" s="3">
        <v>0</v>
      </c>
      <c r="I7934" s="5">
        <v>43732</v>
      </c>
      <c r="J7934" s="5" t="str">
        <f t="shared" si="246"/>
        <v>September</v>
      </c>
      <c r="K7934" s="7">
        <f t="shared" si="247"/>
        <v>2019</v>
      </c>
      <c r="L7934" t="s">
        <v>6694</v>
      </c>
      <c r="M7934" t="s">
        <v>102</v>
      </c>
      <c r="N7934">
        <v>1841</v>
      </c>
      <c r="O7934">
        <v>1628</v>
      </c>
      <c r="P7934" t="s">
        <v>5046</v>
      </c>
      <c r="Q7934">
        <v>131</v>
      </c>
      <c r="R7934">
        <v>3</v>
      </c>
      <c r="S7934" t="s">
        <v>104</v>
      </c>
      <c r="U7934">
        <v>131.35</v>
      </c>
      <c r="V7934">
        <v>438</v>
      </c>
      <c r="W7934" t="s">
        <v>33</v>
      </c>
      <c r="X7934" s="5">
        <v>43732</v>
      </c>
      <c r="Y7934" t="s">
        <v>773</v>
      </c>
      <c r="Z7934" t="s">
        <v>744</v>
      </c>
      <c r="AA7934" t="s">
        <v>52</v>
      </c>
    </row>
    <row r="7935" spans="1:27" x14ac:dyDescent="0.3">
      <c r="A7935">
        <v>5</v>
      </c>
      <c r="B7935" t="s">
        <v>25</v>
      </c>
      <c r="C7935">
        <v>3</v>
      </c>
      <c r="D7935" t="s">
        <v>50</v>
      </c>
      <c r="E7935" t="s">
        <v>2303</v>
      </c>
      <c r="F7935" t="s">
        <v>13</v>
      </c>
      <c r="G7935" t="s">
        <v>327</v>
      </c>
      <c r="H7935" s="3">
        <v>0</v>
      </c>
      <c r="I7935" s="5">
        <v>43782</v>
      </c>
      <c r="J7935" s="5" t="str">
        <f t="shared" si="246"/>
        <v>September</v>
      </c>
      <c r="K7935" s="7">
        <f t="shared" si="247"/>
        <v>2019</v>
      </c>
      <c r="L7935" t="s">
        <v>7731</v>
      </c>
      <c r="M7935" t="s">
        <v>102</v>
      </c>
      <c r="N7935">
        <v>10701</v>
      </c>
      <c r="O7935">
        <v>960</v>
      </c>
      <c r="P7935" t="s">
        <v>878</v>
      </c>
      <c r="Q7935">
        <v>71</v>
      </c>
      <c r="R7935">
        <v>4</v>
      </c>
      <c r="S7935" t="s">
        <v>104</v>
      </c>
      <c r="U7935">
        <v>70.5</v>
      </c>
      <c r="V7935">
        <v>164</v>
      </c>
      <c r="W7935" t="s">
        <v>76</v>
      </c>
      <c r="X7935" s="5">
        <v>43787</v>
      </c>
      <c r="Y7935" t="s">
        <v>20</v>
      </c>
      <c r="Z7935" t="s">
        <v>175</v>
      </c>
      <c r="AA7935" t="s">
        <v>113</v>
      </c>
    </row>
    <row r="7936" spans="1:27" x14ac:dyDescent="0.3">
      <c r="A7936">
        <v>5</v>
      </c>
      <c r="B7936" t="s">
        <v>43</v>
      </c>
      <c r="C7936">
        <v>6</v>
      </c>
      <c r="D7936" t="s">
        <v>26</v>
      </c>
      <c r="E7936" t="s">
        <v>287</v>
      </c>
      <c r="F7936" t="s">
        <v>13</v>
      </c>
      <c r="G7936" t="s">
        <v>6862</v>
      </c>
      <c r="H7936" s="3">
        <v>0.2</v>
      </c>
      <c r="I7936" s="5">
        <v>43486</v>
      </c>
      <c r="J7936" s="5" t="str">
        <f t="shared" si="246"/>
        <v>September</v>
      </c>
      <c r="K7936" s="7">
        <f t="shared" si="247"/>
        <v>2019</v>
      </c>
      <c r="L7936" t="s">
        <v>7599</v>
      </c>
      <c r="M7936" t="s">
        <v>16</v>
      </c>
      <c r="N7936">
        <v>28205</v>
      </c>
      <c r="O7936">
        <v>646</v>
      </c>
      <c r="P7936" t="s">
        <v>3662</v>
      </c>
      <c r="Q7936">
        <v>30</v>
      </c>
      <c r="R7936">
        <v>7</v>
      </c>
      <c r="S7936" t="s">
        <v>18</v>
      </c>
      <c r="U7936">
        <v>30.47</v>
      </c>
      <c r="V7936">
        <v>348</v>
      </c>
      <c r="W7936" t="s">
        <v>76</v>
      </c>
      <c r="X7936" s="5">
        <v>43491</v>
      </c>
      <c r="Y7936" t="s">
        <v>39</v>
      </c>
      <c r="Z7936" t="s">
        <v>63</v>
      </c>
      <c r="AA7936" t="s">
        <v>42</v>
      </c>
    </row>
    <row r="7937" spans="1:27" x14ac:dyDescent="0.3">
      <c r="A7937">
        <v>5</v>
      </c>
      <c r="B7937" t="s">
        <v>43</v>
      </c>
      <c r="C7937">
        <v>6</v>
      </c>
      <c r="D7937" t="s">
        <v>26</v>
      </c>
      <c r="E7937" t="s">
        <v>287</v>
      </c>
      <c r="F7937" t="s">
        <v>13</v>
      </c>
      <c r="G7937" t="s">
        <v>6862</v>
      </c>
      <c r="H7937" s="3">
        <v>0.7</v>
      </c>
      <c r="I7937" s="5">
        <v>43486</v>
      </c>
      <c r="J7937" s="5" t="str">
        <f t="shared" si="246"/>
        <v>September</v>
      </c>
      <c r="K7937" s="7">
        <f t="shared" si="247"/>
        <v>2019</v>
      </c>
      <c r="L7937" t="s">
        <v>7599</v>
      </c>
      <c r="M7937" t="s">
        <v>16</v>
      </c>
      <c r="N7937">
        <v>28205</v>
      </c>
      <c r="O7937">
        <v>708</v>
      </c>
      <c r="P7937" t="s">
        <v>3435</v>
      </c>
      <c r="Q7937">
        <v>-29</v>
      </c>
      <c r="R7937">
        <v>7</v>
      </c>
      <c r="S7937" t="s">
        <v>18</v>
      </c>
      <c r="U7937">
        <v>-28.63</v>
      </c>
      <c r="V7937">
        <v>36</v>
      </c>
      <c r="W7937" t="s">
        <v>76</v>
      </c>
      <c r="X7937" s="5">
        <v>43491</v>
      </c>
      <c r="Y7937" t="s">
        <v>39</v>
      </c>
      <c r="Z7937" t="s">
        <v>63</v>
      </c>
      <c r="AA7937" t="s">
        <v>54</v>
      </c>
    </row>
    <row r="7938" spans="1:27" x14ac:dyDescent="0.3">
      <c r="A7938">
        <v>2</v>
      </c>
      <c r="B7938" t="s">
        <v>43</v>
      </c>
      <c r="C7938">
        <v>3</v>
      </c>
      <c r="D7938" t="s">
        <v>26</v>
      </c>
      <c r="E7938" t="s">
        <v>211</v>
      </c>
      <c r="F7938" t="s">
        <v>13</v>
      </c>
      <c r="G7938" t="s">
        <v>109</v>
      </c>
      <c r="H7938" s="3">
        <v>0.2</v>
      </c>
      <c r="I7938" s="5">
        <v>43612</v>
      </c>
      <c r="J7938" s="5" t="str">
        <f t="shared" ref="J7938:J8001" si="248">TEXT($I$2,"mmmm")</f>
        <v>September</v>
      </c>
      <c r="K7938" s="7">
        <f t="shared" si="247"/>
        <v>2019</v>
      </c>
      <c r="L7938" t="s">
        <v>3594</v>
      </c>
      <c r="M7938" t="s">
        <v>16</v>
      </c>
      <c r="N7938">
        <v>38109</v>
      </c>
      <c r="O7938">
        <v>1800</v>
      </c>
      <c r="P7938" t="s">
        <v>3595</v>
      </c>
      <c r="Q7938">
        <v>9</v>
      </c>
      <c r="R7938">
        <v>5</v>
      </c>
      <c r="S7938" t="s">
        <v>18</v>
      </c>
      <c r="U7938">
        <v>9.07</v>
      </c>
      <c r="V7938">
        <v>26</v>
      </c>
      <c r="W7938" t="s">
        <v>19</v>
      </c>
      <c r="X7938" s="5">
        <v>43614</v>
      </c>
      <c r="Y7938" t="s">
        <v>20</v>
      </c>
      <c r="Z7938" t="s">
        <v>214</v>
      </c>
      <c r="AA7938" t="s">
        <v>64</v>
      </c>
    </row>
    <row r="7939" spans="1:27" x14ac:dyDescent="0.3">
      <c r="A7939">
        <v>4</v>
      </c>
      <c r="B7939" t="s">
        <v>43</v>
      </c>
      <c r="C7939">
        <v>6</v>
      </c>
      <c r="D7939" t="s">
        <v>26</v>
      </c>
      <c r="E7939" t="s">
        <v>552</v>
      </c>
      <c r="F7939" t="s">
        <v>13</v>
      </c>
      <c r="G7939" t="s">
        <v>553</v>
      </c>
      <c r="H7939" s="3">
        <v>0</v>
      </c>
      <c r="I7939" s="5">
        <v>43781</v>
      </c>
      <c r="J7939" s="5" t="str">
        <f t="shared" si="248"/>
        <v>September</v>
      </c>
      <c r="K7939" s="7">
        <f t="shared" ref="K7939:K8002" si="249">YEAR(I7939)</f>
        <v>2019</v>
      </c>
      <c r="L7939" t="s">
        <v>554</v>
      </c>
      <c r="M7939" t="s">
        <v>30</v>
      </c>
      <c r="N7939">
        <v>95051</v>
      </c>
      <c r="O7939">
        <v>1839</v>
      </c>
      <c r="P7939" t="s">
        <v>555</v>
      </c>
      <c r="Q7939">
        <v>5</v>
      </c>
      <c r="R7939">
        <v>2</v>
      </c>
      <c r="S7939" t="s">
        <v>32</v>
      </c>
      <c r="U7939">
        <v>4.75</v>
      </c>
      <c r="V7939">
        <v>11</v>
      </c>
      <c r="W7939" t="s">
        <v>33</v>
      </c>
      <c r="X7939" s="5">
        <v>43785</v>
      </c>
      <c r="Y7939" t="s">
        <v>39</v>
      </c>
      <c r="Z7939" t="s">
        <v>34</v>
      </c>
      <c r="AA7939" t="s">
        <v>64</v>
      </c>
    </row>
    <row r="7940" spans="1:27" x14ac:dyDescent="0.3">
      <c r="A7940">
        <v>5</v>
      </c>
      <c r="B7940" t="s">
        <v>43</v>
      </c>
      <c r="C7940">
        <v>6</v>
      </c>
      <c r="D7940" t="s">
        <v>26</v>
      </c>
      <c r="E7940" t="s">
        <v>3500</v>
      </c>
      <c r="F7940" t="s">
        <v>13</v>
      </c>
      <c r="G7940" t="s">
        <v>5800</v>
      </c>
      <c r="H7940" s="3">
        <v>0.2</v>
      </c>
      <c r="I7940" s="5">
        <v>43785</v>
      </c>
      <c r="J7940" s="5" t="str">
        <f t="shared" si="248"/>
        <v>September</v>
      </c>
      <c r="K7940" s="7">
        <f t="shared" si="249"/>
        <v>2019</v>
      </c>
      <c r="L7940" t="s">
        <v>6404</v>
      </c>
      <c r="M7940" t="s">
        <v>102</v>
      </c>
      <c r="N7940">
        <v>43402</v>
      </c>
      <c r="O7940">
        <v>1238</v>
      </c>
      <c r="P7940" t="s">
        <v>3881</v>
      </c>
      <c r="Q7940">
        <v>5</v>
      </c>
      <c r="R7940">
        <v>3</v>
      </c>
      <c r="S7940" t="s">
        <v>104</v>
      </c>
      <c r="U7940">
        <v>5.4</v>
      </c>
      <c r="V7940">
        <v>86</v>
      </c>
      <c r="W7940" t="s">
        <v>33</v>
      </c>
      <c r="X7940" s="5">
        <v>43790</v>
      </c>
      <c r="Y7940" t="s">
        <v>39</v>
      </c>
      <c r="Z7940" t="s">
        <v>309</v>
      </c>
      <c r="AA7940" t="s">
        <v>49</v>
      </c>
    </row>
    <row r="7941" spans="1:27" x14ac:dyDescent="0.3">
      <c r="A7941">
        <v>5</v>
      </c>
      <c r="B7941" t="s">
        <v>43</v>
      </c>
      <c r="C7941">
        <v>6</v>
      </c>
      <c r="D7941" t="s">
        <v>50</v>
      </c>
      <c r="E7941" t="s">
        <v>3500</v>
      </c>
      <c r="F7941" t="s">
        <v>13</v>
      </c>
      <c r="G7941" t="s">
        <v>5800</v>
      </c>
      <c r="H7941" s="3">
        <v>0.2</v>
      </c>
      <c r="I7941" s="5">
        <v>43785</v>
      </c>
      <c r="J7941" s="5" t="str">
        <f t="shared" si="248"/>
        <v>September</v>
      </c>
      <c r="K7941" s="7">
        <f t="shared" si="249"/>
        <v>2019</v>
      </c>
      <c r="L7941" t="s">
        <v>6404</v>
      </c>
      <c r="M7941" t="s">
        <v>102</v>
      </c>
      <c r="N7941">
        <v>43402</v>
      </c>
      <c r="O7941">
        <v>1021</v>
      </c>
      <c r="P7941" t="s">
        <v>807</v>
      </c>
      <c r="Q7941">
        <v>-2</v>
      </c>
      <c r="R7941">
        <v>5</v>
      </c>
      <c r="S7941" t="s">
        <v>104</v>
      </c>
      <c r="U7941">
        <v>-1.75</v>
      </c>
      <c r="V7941">
        <v>140</v>
      </c>
      <c r="W7941" t="s">
        <v>33</v>
      </c>
      <c r="X7941" s="5">
        <v>43790</v>
      </c>
      <c r="Y7941" t="s">
        <v>39</v>
      </c>
      <c r="Z7941" t="s">
        <v>309</v>
      </c>
      <c r="AA7941" t="s">
        <v>113</v>
      </c>
    </row>
    <row r="7942" spans="1:27" x14ac:dyDescent="0.3">
      <c r="A7942">
        <v>5</v>
      </c>
      <c r="B7942" t="s">
        <v>43</v>
      </c>
      <c r="C7942">
        <v>6</v>
      </c>
      <c r="D7942" t="s">
        <v>50</v>
      </c>
      <c r="E7942" t="s">
        <v>3500</v>
      </c>
      <c r="F7942" t="s">
        <v>13</v>
      </c>
      <c r="G7942" t="s">
        <v>5800</v>
      </c>
      <c r="H7942" s="3">
        <v>0.4</v>
      </c>
      <c r="I7942" s="5">
        <v>43785</v>
      </c>
      <c r="J7942" s="5" t="str">
        <f t="shared" si="248"/>
        <v>September</v>
      </c>
      <c r="K7942" s="7">
        <f t="shared" si="249"/>
        <v>2019</v>
      </c>
      <c r="L7942" t="s">
        <v>6404</v>
      </c>
      <c r="M7942" t="s">
        <v>102</v>
      </c>
      <c r="N7942">
        <v>43402</v>
      </c>
      <c r="O7942">
        <v>797</v>
      </c>
      <c r="P7942" t="s">
        <v>1421</v>
      </c>
      <c r="Q7942">
        <v>75</v>
      </c>
      <c r="R7942">
        <v>3</v>
      </c>
      <c r="S7942" t="s">
        <v>104</v>
      </c>
      <c r="U7942">
        <v>75</v>
      </c>
      <c r="V7942">
        <v>900</v>
      </c>
      <c r="W7942" t="s">
        <v>33</v>
      </c>
      <c r="X7942" s="5">
        <v>43790</v>
      </c>
      <c r="Y7942" t="s">
        <v>39</v>
      </c>
      <c r="Z7942" t="s">
        <v>309</v>
      </c>
      <c r="AA7942" t="s">
        <v>727</v>
      </c>
    </row>
    <row r="7943" spans="1:27" x14ac:dyDescent="0.3">
      <c r="A7943">
        <v>4</v>
      </c>
      <c r="B7943" t="s">
        <v>43</v>
      </c>
      <c r="C7943">
        <v>6</v>
      </c>
      <c r="D7943" t="s">
        <v>26</v>
      </c>
      <c r="E7943" t="s">
        <v>1552</v>
      </c>
      <c r="F7943" t="s">
        <v>13</v>
      </c>
      <c r="G7943" t="s">
        <v>995</v>
      </c>
      <c r="H7943" s="3">
        <v>0</v>
      </c>
      <c r="I7943" s="5">
        <v>43766</v>
      </c>
      <c r="J7943" s="5" t="str">
        <f t="shared" si="248"/>
        <v>September</v>
      </c>
      <c r="K7943" s="7">
        <f t="shared" si="249"/>
        <v>2019</v>
      </c>
      <c r="L7943" t="s">
        <v>4086</v>
      </c>
      <c r="M7943" t="s">
        <v>102</v>
      </c>
      <c r="N7943">
        <v>2149</v>
      </c>
      <c r="O7943">
        <v>230</v>
      </c>
      <c r="P7943" t="s">
        <v>400</v>
      </c>
      <c r="Q7943">
        <v>10</v>
      </c>
      <c r="R7943">
        <v>3</v>
      </c>
      <c r="S7943" t="s">
        <v>104</v>
      </c>
      <c r="U7943">
        <v>10.31</v>
      </c>
      <c r="V7943">
        <v>22</v>
      </c>
      <c r="W7943" t="s">
        <v>19</v>
      </c>
      <c r="X7943" s="5">
        <v>43770</v>
      </c>
      <c r="Y7943" t="s">
        <v>39</v>
      </c>
      <c r="Z7943" t="s">
        <v>744</v>
      </c>
      <c r="AA7943" t="s">
        <v>35</v>
      </c>
    </row>
    <row r="7944" spans="1:27" x14ac:dyDescent="0.3">
      <c r="A7944">
        <v>5</v>
      </c>
      <c r="B7944" t="s">
        <v>43</v>
      </c>
      <c r="C7944">
        <v>6</v>
      </c>
      <c r="D7944" t="s">
        <v>26</v>
      </c>
      <c r="E7944" t="s">
        <v>305</v>
      </c>
      <c r="F7944" t="s">
        <v>13</v>
      </c>
      <c r="G7944" t="s">
        <v>5665</v>
      </c>
      <c r="H7944" s="3">
        <v>0</v>
      </c>
      <c r="I7944" s="5">
        <v>43590</v>
      </c>
      <c r="J7944" s="5" t="str">
        <f t="shared" si="248"/>
        <v>September</v>
      </c>
      <c r="K7944" s="7">
        <f t="shared" si="249"/>
        <v>2019</v>
      </c>
      <c r="L7944" t="s">
        <v>6465</v>
      </c>
      <c r="M7944" t="s">
        <v>16</v>
      </c>
      <c r="N7944">
        <v>31907</v>
      </c>
      <c r="O7944">
        <v>894</v>
      </c>
      <c r="P7944" t="s">
        <v>2766</v>
      </c>
      <c r="Q7944">
        <v>16</v>
      </c>
      <c r="R7944">
        <v>3</v>
      </c>
      <c r="S7944" t="s">
        <v>18</v>
      </c>
      <c r="U7944">
        <v>15.52</v>
      </c>
      <c r="V7944">
        <v>35</v>
      </c>
      <c r="W7944" t="s">
        <v>33</v>
      </c>
      <c r="X7944" s="5">
        <v>43595</v>
      </c>
      <c r="Y7944" t="s">
        <v>39</v>
      </c>
      <c r="Z7944" t="s">
        <v>761</v>
      </c>
      <c r="AA7944" t="s">
        <v>54</v>
      </c>
    </row>
    <row r="7945" spans="1:27" x14ac:dyDescent="0.3">
      <c r="A7945">
        <v>0</v>
      </c>
      <c r="B7945" t="s">
        <v>10</v>
      </c>
      <c r="C7945">
        <v>0</v>
      </c>
      <c r="D7945" t="s">
        <v>26</v>
      </c>
      <c r="E7945" t="s">
        <v>99</v>
      </c>
      <c r="F7945" t="s">
        <v>13</v>
      </c>
      <c r="G7945" t="s">
        <v>7290</v>
      </c>
      <c r="H7945" s="3">
        <v>0.7</v>
      </c>
      <c r="I7945" s="5">
        <v>43727</v>
      </c>
      <c r="J7945" s="5" t="str">
        <f t="shared" si="248"/>
        <v>September</v>
      </c>
      <c r="K7945" s="7">
        <f t="shared" si="249"/>
        <v>2019</v>
      </c>
      <c r="L7945" t="s">
        <v>7291</v>
      </c>
      <c r="M7945" t="s">
        <v>102</v>
      </c>
      <c r="N7945">
        <v>19120</v>
      </c>
      <c r="O7945">
        <v>59</v>
      </c>
      <c r="P7945" t="s">
        <v>8277</v>
      </c>
      <c r="Q7945">
        <v>-3</v>
      </c>
      <c r="R7945">
        <v>3</v>
      </c>
      <c r="S7945" t="s">
        <v>104</v>
      </c>
      <c r="U7945">
        <v>-3.39</v>
      </c>
      <c r="V7945">
        <v>5</v>
      </c>
      <c r="W7945" t="s">
        <v>76</v>
      </c>
      <c r="X7945" s="5">
        <v>43727</v>
      </c>
      <c r="Y7945" t="s">
        <v>773</v>
      </c>
      <c r="Z7945" t="s">
        <v>105</v>
      </c>
      <c r="AA7945" t="s">
        <v>54</v>
      </c>
    </row>
    <row r="7946" spans="1:27" x14ac:dyDescent="0.3">
      <c r="A7946">
        <v>4</v>
      </c>
      <c r="B7946" t="s">
        <v>43</v>
      </c>
      <c r="C7946">
        <v>6</v>
      </c>
      <c r="D7946" t="s">
        <v>50</v>
      </c>
      <c r="E7946" t="s">
        <v>1456</v>
      </c>
      <c r="F7946" t="s">
        <v>13</v>
      </c>
      <c r="G7946" t="s">
        <v>2756</v>
      </c>
      <c r="H7946" s="3">
        <v>0</v>
      </c>
      <c r="I7946" s="5">
        <v>43801</v>
      </c>
      <c r="J7946" s="5" t="str">
        <f t="shared" si="248"/>
        <v>September</v>
      </c>
      <c r="K7946" s="7">
        <f t="shared" si="249"/>
        <v>2019</v>
      </c>
      <c r="L7946" t="s">
        <v>4963</v>
      </c>
      <c r="M7946" t="s">
        <v>73</v>
      </c>
      <c r="N7946">
        <v>68104</v>
      </c>
      <c r="O7946">
        <v>450</v>
      </c>
      <c r="P7946" t="s">
        <v>4964</v>
      </c>
      <c r="Q7946">
        <v>744</v>
      </c>
      <c r="R7946">
        <v>4</v>
      </c>
      <c r="S7946" t="s">
        <v>75</v>
      </c>
      <c r="U7946">
        <v>743.99</v>
      </c>
      <c r="V7946">
        <v>2480</v>
      </c>
      <c r="W7946" t="s">
        <v>19</v>
      </c>
      <c r="X7946" s="5">
        <v>43805</v>
      </c>
      <c r="Y7946" t="s">
        <v>39</v>
      </c>
      <c r="Z7946" t="s">
        <v>98</v>
      </c>
      <c r="AA7946" t="s">
        <v>52</v>
      </c>
    </row>
    <row r="7947" spans="1:27" x14ac:dyDescent="0.3">
      <c r="A7947">
        <v>2</v>
      </c>
      <c r="B7947" t="s">
        <v>43</v>
      </c>
      <c r="C7947">
        <v>3</v>
      </c>
      <c r="D7947" t="s">
        <v>26</v>
      </c>
      <c r="E7947" t="s">
        <v>1986</v>
      </c>
      <c r="F7947" t="s">
        <v>13</v>
      </c>
      <c r="G7947" t="s">
        <v>6944</v>
      </c>
      <c r="H7947" s="3">
        <v>0</v>
      </c>
      <c r="I7947" s="5">
        <v>43688</v>
      </c>
      <c r="J7947" s="5" t="str">
        <f t="shared" si="248"/>
        <v>September</v>
      </c>
      <c r="K7947" s="7">
        <f t="shared" si="249"/>
        <v>2019</v>
      </c>
      <c r="L7947" t="s">
        <v>7356</v>
      </c>
      <c r="M7947" t="s">
        <v>16</v>
      </c>
      <c r="N7947">
        <v>70601</v>
      </c>
      <c r="O7947">
        <v>1426</v>
      </c>
      <c r="P7947" t="s">
        <v>3716</v>
      </c>
      <c r="Q7947">
        <v>220</v>
      </c>
      <c r="R7947">
        <v>11</v>
      </c>
      <c r="S7947" t="s">
        <v>18</v>
      </c>
      <c r="U7947">
        <v>219.65</v>
      </c>
      <c r="V7947">
        <v>478</v>
      </c>
      <c r="W7947" t="s">
        <v>76</v>
      </c>
      <c r="X7947" s="5">
        <v>43690</v>
      </c>
      <c r="Y7947" t="s">
        <v>20</v>
      </c>
      <c r="Z7947" t="s">
        <v>454</v>
      </c>
      <c r="AA7947" t="s">
        <v>54</v>
      </c>
    </row>
    <row r="7948" spans="1:27" x14ac:dyDescent="0.3">
      <c r="A7948">
        <v>2</v>
      </c>
      <c r="B7948" t="s">
        <v>43</v>
      </c>
      <c r="C7948">
        <v>3</v>
      </c>
      <c r="D7948" t="s">
        <v>11</v>
      </c>
      <c r="E7948" t="s">
        <v>1772</v>
      </c>
      <c r="F7948" t="s">
        <v>13</v>
      </c>
      <c r="G7948" t="s">
        <v>1830</v>
      </c>
      <c r="H7948" s="3">
        <v>0</v>
      </c>
      <c r="I7948" s="5">
        <v>43494</v>
      </c>
      <c r="J7948" s="5" t="str">
        <f t="shared" si="248"/>
        <v>September</v>
      </c>
      <c r="K7948" s="7">
        <f t="shared" si="249"/>
        <v>2019</v>
      </c>
      <c r="L7948" t="s">
        <v>1831</v>
      </c>
      <c r="M7948" t="s">
        <v>73</v>
      </c>
      <c r="N7948">
        <v>52302</v>
      </c>
      <c r="O7948">
        <v>498</v>
      </c>
      <c r="P7948" t="s">
        <v>1217</v>
      </c>
      <c r="Q7948">
        <v>5</v>
      </c>
      <c r="R7948">
        <v>3</v>
      </c>
      <c r="S7948" t="s">
        <v>75</v>
      </c>
      <c r="U7948">
        <v>4.62</v>
      </c>
      <c r="V7948">
        <v>15</v>
      </c>
      <c r="W7948" t="s">
        <v>19</v>
      </c>
      <c r="X7948" s="5">
        <v>43496</v>
      </c>
      <c r="Y7948" t="s">
        <v>20</v>
      </c>
      <c r="Z7948" t="s">
        <v>304</v>
      </c>
      <c r="AA7948" t="s">
        <v>47</v>
      </c>
    </row>
    <row r="7949" spans="1:27" x14ac:dyDescent="0.3">
      <c r="A7949">
        <v>2</v>
      </c>
      <c r="B7949" t="s">
        <v>43</v>
      </c>
      <c r="C7949">
        <v>3</v>
      </c>
      <c r="D7949" t="s">
        <v>26</v>
      </c>
      <c r="E7949" t="s">
        <v>1772</v>
      </c>
      <c r="F7949" t="s">
        <v>13</v>
      </c>
      <c r="G7949" t="s">
        <v>1830</v>
      </c>
      <c r="H7949" s="3">
        <v>0</v>
      </c>
      <c r="I7949" s="5">
        <v>43494</v>
      </c>
      <c r="J7949" s="5" t="str">
        <f t="shared" si="248"/>
        <v>September</v>
      </c>
      <c r="K7949" s="7">
        <f t="shared" si="249"/>
        <v>2019</v>
      </c>
      <c r="L7949" t="s">
        <v>1831</v>
      </c>
      <c r="M7949" t="s">
        <v>73</v>
      </c>
      <c r="N7949">
        <v>52302</v>
      </c>
      <c r="O7949">
        <v>1545</v>
      </c>
      <c r="P7949" t="s">
        <v>391</v>
      </c>
      <c r="Q7949">
        <v>4</v>
      </c>
      <c r="R7949">
        <v>1</v>
      </c>
      <c r="S7949" t="s">
        <v>75</v>
      </c>
      <c r="U7949">
        <v>3.5</v>
      </c>
      <c r="V7949">
        <v>13</v>
      </c>
      <c r="W7949" t="s">
        <v>19</v>
      </c>
      <c r="X7949" s="5">
        <v>43496</v>
      </c>
      <c r="Y7949" t="s">
        <v>20</v>
      </c>
      <c r="Z7949" t="s">
        <v>304</v>
      </c>
      <c r="AA7949" t="s">
        <v>42</v>
      </c>
    </row>
    <row r="7950" spans="1:27" x14ac:dyDescent="0.3">
      <c r="A7950">
        <v>2</v>
      </c>
      <c r="B7950" t="s">
        <v>43</v>
      </c>
      <c r="C7950">
        <v>3</v>
      </c>
      <c r="D7950" t="s">
        <v>26</v>
      </c>
      <c r="E7950" t="s">
        <v>1772</v>
      </c>
      <c r="F7950" t="s">
        <v>13</v>
      </c>
      <c r="G7950" t="s">
        <v>1830</v>
      </c>
      <c r="H7950" s="3">
        <v>0</v>
      </c>
      <c r="I7950" s="5">
        <v>43494</v>
      </c>
      <c r="J7950" s="5" t="str">
        <f t="shared" si="248"/>
        <v>September</v>
      </c>
      <c r="K7950" s="7">
        <f t="shared" si="249"/>
        <v>2019</v>
      </c>
      <c r="L7950" t="s">
        <v>1831</v>
      </c>
      <c r="M7950" t="s">
        <v>73</v>
      </c>
      <c r="N7950">
        <v>52302</v>
      </c>
      <c r="O7950">
        <v>1797</v>
      </c>
      <c r="P7950" t="s">
        <v>3333</v>
      </c>
      <c r="Q7950">
        <v>6</v>
      </c>
      <c r="R7950">
        <v>2</v>
      </c>
      <c r="S7950" t="s">
        <v>75</v>
      </c>
      <c r="U7950">
        <v>6.22</v>
      </c>
      <c r="V7950">
        <v>13</v>
      </c>
      <c r="W7950" t="s">
        <v>19</v>
      </c>
      <c r="X7950" s="5">
        <v>43496</v>
      </c>
      <c r="Y7950" t="s">
        <v>20</v>
      </c>
      <c r="Z7950" t="s">
        <v>304</v>
      </c>
      <c r="AA7950" t="s">
        <v>64</v>
      </c>
    </row>
    <row r="7951" spans="1:27" x14ac:dyDescent="0.3">
      <c r="A7951">
        <v>2</v>
      </c>
      <c r="B7951" t="s">
        <v>43</v>
      </c>
      <c r="C7951">
        <v>3</v>
      </c>
      <c r="D7951" t="s">
        <v>26</v>
      </c>
      <c r="E7951" t="s">
        <v>1772</v>
      </c>
      <c r="F7951" t="s">
        <v>13</v>
      </c>
      <c r="G7951" t="s">
        <v>1830</v>
      </c>
      <c r="H7951" s="3">
        <v>0</v>
      </c>
      <c r="I7951" s="5">
        <v>43494</v>
      </c>
      <c r="J7951" s="5" t="str">
        <f t="shared" si="248"/>
        <v>September</v>
      </c>
      <c r="K7951" s="7">
        <f t="shared" si="249"/>
        <v>2019</v>
      </c>
      <c r="L7951" t="s">
        <v>1831</v>
      </c>
      <c r="M7951" t="s">
        <v>73</v>
      </c>
      <c r="N7951">
        <v>52302</v>
      </c>
      <c r="O7951">
        <v>1677</v>
      </c>
      <c r="P7951" t="s">
        <v>3357</v>
      </c>
      <c r="Q7951">
        <v>46</v>
      </c>
      <c r="R7951">
        <v>5</v>
      </c>
      <c r="S7951" t="s">
        <v>75</v>
      </c>
      <c r="U7951">
        <v>45.53</v>
      </c>
      <c r="V7951">
        <v>95</v>
      </c>
      <c r="W7951" t="s">
        <v>19</v>
      </c>
      <c r="X7951" s="5">
        <v>43496</v>
      </c>
      <c r="Y7951" t="s">
        <v>20</v>
      </c>
      <c r="Z7951" t="s">
        <v>304</v>
      </c>
      <c r="AA7951" t="s">
        <v>64</v>
      </c>
    </row>
    <row r="7952" spans="1:27" x14ac:dyDescent="0.3">
      <c r="A7952">
        <v>4</v>
      </c>
      <c r="B7952" t="s">
        <v>43</v>
      </c>
      <c r="C7952">
        <v>6</v>
      </c>
      <c r="D7952" t="s">
        <v>26</v>
      </c>
      <c r="E7952" t="s">
        <v>27</v>
      </c>
      <c r="F7952" t="s">
        <v>13</v>
      </c>
      <c r="G7952" t="s">
        <v>6948</v>
      </c>
      <c r="H7952" s="3">
        <v>0</v>
      </c>
      <c r="I7952" s="5">
        <v>43480</v>
      </c>
      <c r="J7952" s="5" t="str">
        <f t="shared" si="248"/>
        <v>September</v>
      </c>
      <c r="K7952" s="7">
        <f t="shared" si="249"/>
        <v>2019</v>
      </c>
      <c r="L7952" t="s">
        <v>7659</v>
      </c>
      <c r="M7952" t="s">
        <v>30</v>
      </c>
      <c r="N7952">
        <v>90008</v>
      </c>
      <c r="O7952">
        <v>1164</v>
      </c>
      <c r="P7952" t="s">
        <v>3241</v>
      </c>
      <c r="Q7952">
        <v>6</v>
      </c>
      <c r="R7952">
        <v>5</v>
      </c>
      <c r="S7952" t="s">
        <v>32</v>
      </c>
      <c r="U7952">
        <v>6.21</v>
      </c>
      <c r="V7952">
        <v>21</v>
      </c>
      <c r="W7952" t="s">
        <v>76</v>
      </c>
      <c r="X7952" s="5">
        <v>43484</v>
      </c>
      <c r="Y7952" t="s">
        <v>39</v>
      </c>
      <c r="Z7952" t="s">
        <v>34</v>
      </c>
      <c r="AA7952" t="s">
        <v>49</v>
      </c>
    </row>
    <row r="7953" spans="1:27" x14ac:dyDescent="0.3">
      <c r="A7953">
        <v>4</v>
      </c>
      <c r="B7953" t="s">
        <v>43</v>
      </c>
      <c r="C7953">
        <v>6</v>
      </c>
      <c r="D7953" t="s">
        <v>26</v>
      </c>
      <c r="E7953" t="s">
        <v>99</v>
      </c>
      <c r="F7953" t="s">
        <v>13</v>
      </c>
      <c r="G7953" t="s">
        <v>1058</v>
      </c>
      <c r="H7953" s="3">
        <v>0.2</v>
      </c>
      <c r="I7953" s="5">
        <v>43583</v>
      </c>
      <c r="J7953" s="5" t="str">
        <f t="shared" si="248"/>
        <v>September</v>
      </c>
      <c r="K7953" s="7">
        <f t="shared" si="249"/>
        <v>2019</v>
      </c>
      <c r="L7953" t="s">
        <v>6388</v>
      </c>
      <c r="M7953" t="s">
        <v>102</v>
      </c>
      <c r="N7953">
        <v>19143</v>
      </c>
      <c r="O7953">
        <v>1513</v>
      </c>
      <c r="P7953" t="s">
        <v>1087</v>
      </c>
      <c r="Q7953">
        <v>1</v>
      </c>
      <c r="R7953">
        <v>1</v>
      </c>
      <c r="S7953" t="s">
        <v>104</v>
      </c>
      <c r="U7953">
        <v>0.73</v>
      </c>
      <c r="V7953">
        <v>8</v>
      </c>
      <c r="W7953" t="s">
        <v>33</v>
      </c>
      <c r="X7953" s="5">
        <v>43587</v>
      </c>
      <c r="Y7953" t="s">
        <v>39</v>
      </c>
      <c r="Z7953" t="s">
        <v>105</v>
      </c>
      <c r="AA7953" t="s">
        <v>42</v>
      </c>
    </row>
    <row r="7954" spans="1:27" x14ac:dyDescent="0.3">
      <c r="A7954">
        <v>4</v>
      </c>
      <c r="B7954" t="s">
        <v>43</v>
      </c>
      <c r="C7954">
        <v>6</v>
      </c>
      <c r="D7954" t="s">
        <v>26</v>
      </c>
      <c r="E7954" t="s">
        <v>99</v>
      </c>
      <c r="F7954" t="s">
        <v>13</v>
      </c>
      <c r="G7954" t="s">
        <v>1058</v>
      </c>
      <c r="H7954" s="3">
        <v>0.2</v>
      </c>
      <c r="I7954" s="5">
        <v>43583</v>
      </c>
      <c r="J7954" s="5" t="str">
        <f t="shared" si="248"/>
        <v>September</v>
      </c>
      <c r="K7954" s="7">
        <f t="shared" si="249"/>
        <v>2019</v>
      </c>
      <c r="L7954" t="s">
        <v>6388</v>
      </c>
      <c r="M7954" t="s">
        <v>102</v>
      </c>
      <c r="N7954">
        <v>19143</v>
      </c>
      <c r="O7954">
        <v>1158</v>
      </c>
      <c r="P7954" t="s">
        <v>91</v>
      </c>
      <c r="Q7954">
        <v>1</v>
      </c>
      <c r="R7954">
        <v>2</v>
      </c>
      <c r="S7954" t="s">
        <v>104</v>
      </c>
      <c r="U7954">
        <v>0.77</v>
      </c>
      <c r="V7954">
        <v>7</v>
      </c>
      <c r="W7954" t="s">
        <v>33</v>
      </c>
      <c r="X7954" s="5">
        <v>43587</v>
      </c>
      <c r="Y7954" t="s">
        <v>39</v>
      </c>
      <c r="Z7954" t="s">
        <v>105</v>
      </c>
      <c r="AA7954" t="s">
        <v>49</v>
      </c>
    </row>
    <row r="7955" spans="1:27" x14ac:dyDescent="0.3">
      <c r="A7955">
        <v>2</v>
      </c>
      <c r="B7955" t="s">
        <v>43</v>
      </c>
      <c r="C7955">
        <v>3</v>
      </c>
      <c r="D7955" t="s">
        <v>26</v>
      </c>
      <c r="E7955" t="s">
        <v>928</v>
      </c>
      <c r="F7955" t="s">
        <v>13</v>
      </c>
      <c r="G7955" t="s">
        <v>5251</v>
      </c>
      <c r="H7955" s="3">
        <v>0</v>
      </c>
      <c r="I7955" s="5">
        <v>43767</v>
      </c>
      <c r="J7955" s="5" t="str">
        <f t="shared" si="248"/>
        <v>September</v>
      </c>
      <c r="K7955" s="7">
        <f t="shared" si="249"/>
        <v>2019</v>
      </c>
      <c r="L7955" t="s">
        <v>6076</v>
      </c>
      <c r="M7955" t="s">
        <v>102</v>
      </c>
      <c r="N7955">
        <v>13021</v>
      </c>
      <c r="O7955">
        <v>1567</v>
      </c>
      <c r="P7955" t="s">
        <v>3767</v>
      </c>
      <c r="Q7955">
        <v>23</v>
      </c>
      <c r="R7955">
        <v>8</v>
      </c>
      <c r="S7955" t="s">
        <v>104</v>
      </c>
      <c r="U7955">
        <v>22.54</v>
      </c>
      <c r="V7955">
        <v>47</v>
      </c>
      <c r="W7955" t="s">
        <v>33</v>
      </c>
      <c r="X7955" s="5">
        <v>43769</v>
      </c>
      <c r="Y7955" t="s">
        <v>20</v>
      </c>
      <c r="Z7955" t="s">
        <v>175</v>
      </c>
      <c r="AA7955" t="s">
        <v>64</v>
      </c>
    </row>
    <row r="7956" spans="1:27" x14ac:dyDescent="0.3">
      <c r="A7956">
        <v>2</v>
      </c>
      <c r="B7956" t="s">
        <v>43</v>
      </c>
      <c r="C7956">
        <v>3</v>
      </c>
      <c r="D7956" t="s">
        <v>11</v>
      </c>
      <c r="E7956" t="s">
        <v>171</v>
      </c>
      <c r="F7956" t="s">
        <v>13</v>
      </c>
      <c r="G7956" t="s">
        <v>263</v>
      </c>
      <c r="H7956" s="3">
        <v>0</v>
      </c>
      <c r="I7956" s="5">
        <v>43778</v>
      </c>
      <c r="J7956" s="5" t="str">
        <f t="shared" si="248"/>
        <v>September</v>
      </c>
      <c r="K7956" s="7">
        <f t="shared" si="249"/>
        <v>2019</v>
      </c>
      <c r="L7956" t="s">
        <v>264</v>
      </c>
      <c r="M7956" t="s">
        <v>102</v>
      </c>
      <c r="N7956">
        <v>10009</v>
      </c>
      <c r="O7956">
        <v>32</v>
      </c>
      <c r="P7956" t="s">
        <v>265</v>
      </c>
      <c r="Q7956">
        <v>41</v>
      </c>
      <c r="R7956">
        <v>7</v>
      </c>
      <c r="S7956" t="s">
        <v>104</v>
      </c>
      <c r="U7956">
        <v>40.54</v>
      </c>
      <c r="V7956">
        <v>97</v>
      </c>
      <c r="W7956" t="s">
        <v>76</v>
      </c>
      <c r="X7956" s="5">
        <v>43780</v>
      </c>
      <c r="Y7956" t="s">
        <v>20</v>
      </c>
      <c r="Z7956" t="s">
        <v>175</v>
      </c>
      <c r="AA7956" t="s">
        <v>47</v>
      </c>
    </row>
    <row r="7957" spans="1:27" x14ac:dyDescent="0.3">
      <c r="A7957">
        <v>0</v>
      </c>
      <c r="B7957" t="s">
        <v>10</v>
      </c>
      <c r="C7957">
        <v>0</v>
      </c>
      <c r="D7957" t="s">
        <v>26</v>
      </c>
      <c r="E7957" t="s">
        <v>2470</v>
      </c>
      <c r="F7957" t="s">
        <v>13</v>
      </c>
      <c r="G7957" t="s">
        <v>601</v>
      </c>
      <c r="H7957" s="3">
        <v>0</v>
      </c>
      <c r="I7957" s="5">
        <v>43529</v>
      </c>
      <c r="J7957" s="5" t="str">
        <f t="shared" si="248"/>
        <v>September</v>
      </c>
      <c r="K7957" s="7">
        <f t="shared" si="249"/>
        <v>2019</v>
      </c>
      <c r="L7957" t="s">
        <v>5997</v>
      </c>
      <c r="M7957" t="s">
        <v>16</v>
      </c>
      <c r="N7957">
        <v>38671</v>
      </c>
      <c r="O7957">
        <v>953</v>
      </c>
      <c r="P7957" t="s">
        <v>435</v>
      </c>
      <c r="Q7957">
        <v>79</v>
      </c>
      <c r="R7957">
        <v>2</v>
      </c>
      <c r="S7957" t="s">
        <v>18</v>
      </c>
      <c r="U7957">
        <v>78.67</v>
      </c>
      <c r="V7957">
        <v>262</v>
      </c>
      <c r="W7957" t="s">
        <v>33</v>
      </c>
      <c r="X7957" s="5">
        <v>43529</v>
      </c>
      <c r="Y7957" t="s">
        <v>773</v>
      </c>
      <c r="Z7957" t="s">
        <v>887</v>
      </c>
      <c r="AA7957" t="s">
        <v>56</v>
      </c>
    </row>
    <row r="7958" spans="1:27" x14ac:dyDescent="0.3">
      <c r="A7958">
        <v>0</v>
      </c>
      <c r="B7958" t="s">
        <v>10</v>
      </c>
      <c r="C7958">
        <v>0</v>
      </c>
      <c r="D7958" t="s">
        <v>26</v>
      </c>
      <c r="E7958" t="s">
        <v>2470</v>
      </c>
      <c r="F7958" t="s">
        <v>13</v>
      </c>
      <c r="G7958" t="s">
        <v>601</v>
      </c>
      <c r="H7958" s="3">
        <v>0</v>
      </c>
      <c r="I7958" s="5">
        <v>43529</v>
      </c>
      <c r="J7958" s="5" t="str">
        <f t="shared" si="248"/>
        <v>September</v>
      </c>
      <c r="K7958" s="7">
        <f t="shared" si="249"/>
        <v>2019</v>
      </c>
      <c r="L7958" t="s">
        <v>5997</v>
      </c>
      <c r="M7958" t="s">
        <v>16</v>
      </c>
      <c r="N7958">
        <v>38671</v>
      </c>
      <c r="O7958">
        <v>976</v>
      </c>
      <c r="P7958" t="s">
        <v>3206</v>
      </c>
      <c r="Q7958">
        <v>20</v>
      </c>
      <c r="R7958">
        <v>4</v>
      </c>
      <c r="S7958" t="s">
        <v>18</v>
      </c>
      <c r="U7958">
        <v>19.63</v>
      </c>
      <c r="V7958">
        <v>43</v>
      </c>
      <c r="W7958" t="s">
        <v>33</v>
      </c>
      <c r="X7958" s="5">
        <v>43529</v>
      </c>
      <c r="Y7958" t="s">
        <v>773</v>
      </c>
      <c r="Z7958" t="s">
        <v>887</v>
      </c>
      <c r="AA7958" t="s">
        <v>119</v>
      </c>
    </row>
    <row r="7959" spans="1:27" x14ac:dyDescent="0.3">
      <c r="A7959">
        <v>0</v>
      </c>
      <c r="B7959" t="s">
        <v>10</v>
      </c>
      <c r="C7959">
        <v>0</v>
      </c>
      <c r="D7959" t="s">
        <v>26</v>
      </c>
      <c r="E7959" t="s">
        <v>2470</v>
      </c>
      <c r="F7959" t="s">
        <v>13</v>
      </c>
      <c r="G7959" t="s">
        <v>601</v>
      </c>
      <c r="H7959" s="3">
        <v>0</v>
      </c>
      <c r="I7959" s="5">
        <v>43529</v>
      </c>
      <c r="J7959" s="5" t="str">
        <f t="shared" si="248"/>
        <v>September</v>
      </c>
      <c r="K7959" s="7">
        <f t="shared" si="249"/>
        <v>2019</v>
      </c>
      <c r="L7959" t="s">
        <v>5997</v>
      </c>
      <c r="M7959" t="s">
        <v>16</v>
      </c>
      <c r="N7959">
        <v>38671</v>
      </c>
      <c r="O7959">
        <v>904</v>
      </c>
      <c r="P7959" t="s">
        <v>3960</v>
      </c>
      <c r="Q7959">
        <v>112</v>
      </c>
      <c r="R7959">
        <v>6</v>
      </c>
      <c r="S7959" t="s">
        <v>18</v>
      </c>
      <c r="U7959">
        <v>112.49</v>
      </c>
      <c r="V7959">
        <v>234</v>
      </c>
      <c r="W7959" t="s">
        <v>33</v>
      </c>
      <c r="X7959" s="5">
        <v>43529</v>
      </c>
      <c r="Y7959" t="s">
        <v>773</v>
      </c>
      <c r="Z7959" t="s">
        <v>887</v>
      </c>
      <c r="AA7959" t="s">
        <v>54</v>
      </c>
    </row>
    <row r="7960" spans="1:27" x14ac:dyDescent="0.3">
      <c r="A7960">
        <v>0</v>
      </c>
      <c r="B7960" t="s">
        <v>10</v>
      </c>
      <c r="C7960">
        <v>0</v>
      </c>
      <c r="D7960" t="s">
        <v>50</v>
      </c>
      <c r="E7960" t="s">
        <v>2470</v>
      </c>
      <c r="F7960" t="s">
        <v>13</v>
      </c>
      <c r="G7960" t="s">
        <v>601</v>
      </c>
      <c r="H7960" s="3">
        <v>0</v>
      </c>
      <c r="I7960" s="5">
        <v>43529</v>
      </c>
      <c r="J7960" s="5" t="str">
        <f t="shared" si="248"/>
        <v>September</v>
      </c>
      <c r="K7960" s="7">
        <f t="shared" si="249"/>
        <v>2019</v>
      </c>
      <c r="L7960" t="s">
        <v>5997</v>
      </c>
      <c r="M7960" t="s">
        <v>16</v>
      </c>
      <c r="N7960">
        <v>38671</v>
      </c>
      <c r="O7960">
        <v>1013</v>
      </c>
      <c r="P7960" t="s">
        <v>950</v>
      </c>
      <c r="Q7960">
        <v>126</v>
      </c>
      <c r="R7960">
        <v>3</v>
      </c>
      <c r="S7960" t="s">
        <v>18</v>
      </c>
      <c r="U7960">
        <v>125.99</v>
      </c>
      <c r="V7960">
        <v>300</v>
      </c>
      <c r="W7960" t="s">
        <v>33</v>
      </c>
      <c r="X7960" s="5">
        <v>43529</v>
      </c>
      <c r="Y7960" t="s">
        <v>773</v>
      </c>
      <c r="Z7960" t="s">
        <v>887</v>
      </c>
      <c r="AA7960" t="s">
        <v>113</v>
      </c>
    </row>
    <row r="7961" spans="1:27" x14ac:dyDescent="0.3">
      <c r="A7961">
        <v>1</v>
      </c>
      <c r="B7961" t="s">
        <v>10</v>
      </c>
      <c r="C7961">
        <v>1</v>
      </c>
      <c r="D7961" t="s">
        <v>26</v>
      </c>
      <c r="E7961" t="s">
        <v>1012</v>
      </c>
      <c r="F7961" t="s">
        <v>13</v>
      </c>
      <c r="G7961" t="s">
        <v>212</v>
      </c>
      <c r="H7961" s="3">
        <v>0</v>
      </c>
      <c r="I7961" s="5">
        <v>43730</v>
      </c>
      <c r="J7961" s="5" t="str">
        <f t="shared" si="248"/>
        <v>September</v>
      </c>
      <c r="K7961" s="7">
        <f t="shared" si="249"/>
        <v>2019</v>
      </c>
      <c r="L7961" t="s">
        <v>3013</v>
      </c>
      <c r="M7961" t="s">
        <v>16</v>
      </c>
      <c r="N7961">
        <v>72701</v>
      </c>
      <c r="O7961">
        <v>895</v>
      </c>
      <c r="P7961" t="s">
        <v>2933</v>
      </c>
      <c r="Q7961">
        <v>318</v>
      </c>
      <c r="R7961">
        <v>4</v>
      </c>
      <c r="S7961" t="s">
        <v>18</v>
      </c>
      <c r="U7961">
        <v>318.3</v>
      </c>
      <c r="V7961">
        <v>692</v>
      </c>
      <c r="W7961" t="s">
        <v>19</v>
      </c>
      <c r="X7961" s="5">
        <v>43731</v>
      </c>
      <c r="Y7961" t="s">
        <v>130</v>
      </c>
      <c r="Z7961" t="s">
        <v>1016</v>
      </c>
      <c r="AA7961" t="s">
        <v>54</v>
      </c>
    </row>
    <row r="7962" spans="1:27" x14ac:dyDescent="0.3">
      <c r="A7962">
        <v>1</v>
      </c>
      <c r="B7962" t="s">
        <v>10</v>
      </c>
      <c r="C7962">
        <v>1</v>
      </c>
      <c r="D7962" t="s">
        <v>50</v>
      </c>
      <c r="E7962" t="s">
        <v>1012</v>
      </c>
      <c r="F7962" t="s">
        <v>13</v>
      </c>
      <c r="G7962" t="s">
        <v>212</v>
      </c>
      <c r="H7962" s="3">
        <v>0</v>
      </c>
      <c r="I7962" s="5">
        <v>43730</v>
      </c>
      <c r="J7962" s="5" t="str">
        <f t="shared" si="248"/>
        <v>September</v>
      </c>
      <c r="K7962" s="7">
        <f t="shared" si="249"/>
        <v>2019</v>
      </c>
      <c r="L7962" t="s">
        <v>3013</v>
      </c>
      <c r="M7962" t="s">
        <v>16</v>
      </c>
      <c r="N7962">
        <v>72701</v>
      </c>
      <c r="O7962">
        <v>1606</v>
      </c>
      <c r="P7962" t="s">
        <v>189</v>
      </c>
      <c r="Q7962">
        <v>15</v>
      </c>
      <c r="R7962">
        <v>5</v>
      </c>
      <c r="S7962" t="s">
        <v>18</v>
      </c>
      <c r="U7962">
        <v>15.38</v>
      </c>
      <c r="V7962">
        <v>35</v>
      </c>
      <c r="W7962" t="s">
        <v>19</v>
      </c>
      <c r="X7962" s="5">
        <v>43731</v>
      </c>
      <c r="Y7962" t="s">
        <v>130</v>
      </c>
      <c r="Z7962" t="s">
        <v>1016</v>
      </c>
      <c r="AA7962" t="s">
        <v>113</v>
      </c>
    </row>
    <row r="7963" spans="1:27" x14ac:dyDescent="0.3">
      <c r="A7963">
        <v>3</v>
      </c>
      <c r="B7963" t="s">
        <v>10</v>
      </c>
      <c r="C7963">
        <v>3</v>
      </c>
      <c r="D7963" t="s">
        <v>11</v>
      </c>
      <c r="E7963" t="s">
        <v>171</v>
      </c>
      <c r="F7963" t="s">
        <v>13</v>
      </c>
      <c r="G7963" t="s">
        <v>6959</v>
      </c>
      <c r="H7963" s="3">
        <v>0.1</v>
      </c>
      <c r="I7963" s="5">
        <v>43711</v>
      </c>
      <c r="J7963" s="5" t="str">
        <f t="shared" si="248"/>
        <v>September</v>
      </c>
      <c r="K7963" s="7">
        <f t="shared" si="249"/>
        <v>2019</v>
      </c>
      <c r="L7963" t="s">
        <v>6960</v>
      </c>
      <c r="M7963" t="s">
        <v>102</v>
      </c>
      <c r="N7963">
        <v>10035</v>
      </c>
      <c r="O7963">
        <v>1213</v>
      </c>
      <c r="P7963" t="s">
        <v>1829</v>
      </c>
      <c r="Q7963">
        <v>14</v>
      </c>
      <c r="R7963">
        <v>1</v>
      </c>
      <c r="S7963" t="s">
        <v>104</v>
      </c>
      <c r="U7963">
        <v>14.12</v>
      </c>
      <c r="V7963">
        <v>91</v>
      </c>
      <c r="W7963" t="s">
        <v>76</v>
      </c>
      <c r="X7963" s="5">
        <v>43714</v>
      </c>
      <c r="Y7963" t="s">
        <v>20</v>
      </c>
      <c r="Z7963" t="s">
        <v>175</v>
      </c>
      <c r="AA7963" t="s">
        <v>24</v>
      </c>
    </row>
    <row r="7964" spans="1:27" x14ac:dyDescent="0.3">
      <c r="A7964">
        <v>3</v>
      </c>
      <c r="B7964" t="s">
        <v>10</v>
      </c>
      <c r="C7964">
        <v>3</v>
      </c>
      <c r="D7964" t="s">
        <v>11</v>
      </c>
      <c r="E7964" t="s">
        <v>171</v>
      </c>
      <c r="F7964" t="s">
        <v>13</v>
      </c>
      <c r="G7964" t="s">
        <v>6959</v>
      </c>
      <c r="H7964" s="3">
        <v>0.1</v>
      </c>
      <c r="I7964" s="5">
        <v>43711</v>
      </c>
      <c r="J7964" s="5" t="str">
        <f t="shared" si="248"/>
        <v>September</v>
      </c>
      <c r="K7964" s="7">
        <f t="shared" si="249"/>
        <v>2019</v>
      </c>
      <c r="L7964" t="s">
        <v>6960</v>
      </c>
      <c r="M7964" t="s">
        <v>102</v>
      </c>
      <c r="N7964">
        <v>10035</v>
      </c>
      <c r="O7964">
        <v>763</v>
      </c>
      <c r="P7964" t="s">
        <v>543</v>
      </c>
      <c r="Q7964">
        <v>-8</v>
      </c>
      <c r="R7964">
        <v>2</v>
      </c>
      <c r="S7964" t="s">
        <v>104</v>
      </c>
      <c r="U7964">
        <v>-8.08</v>
      </c>
      <c r="V7964">
        <v>182</v>
      </c>
      <c r="W7964" t="s">
        <v>76</v>
      </c>
      <c r="X7964" s="5">
        <v>43714</v>
      </c>
      <c r="Y7964" t="s">
        <v>20</v>
      </c>
      <c r="Z7964" t="s">
        <v>175</v>
      </c>
      <c r="AA7964" t="s">
        <v>24</v>
      </c>
    </row>
    <row r="7965" spans="1:27" x14ac:dyDescent="0.3">
      <c r="A7965">
        <v>3</v>
      </c>
      <c r="B7965" t="s">
        <v>10</v>
      </c>
      <c r="C7965">
        <v>3</v>
      </c>
      <c r="D7965" t="s">
        <v>26</v>
      </c>
      <c r="E7965" t="s">
        <v>171</v>
      </c>
      <c r="F7965" t="s">
        <v>13</v>
      </c>
      <c r="G7965" t="s">
        <v>6959</v>
      </c>
      <c r="H7965" s="3">
        <v>0</v>
      </c>
      <c r="I7965" s="5">
        <v>43711</v>
      </c>
      <c r="J7965" s="5" t="str">
        <f t="shared" si="248"/>
        <v>September</v>
      </c>
      <c r="K7965" s="7">
        <f t="shared" si="249"/>
        <v>2019</v>
      </c>
      <c r="L7965" t="s">
        <v>6960</v>
      </c>
      <c r="M7965" t="s">
        <v>102</v>
      </c>
      <c r="N7965">
        <v>10035</v>
      </c>
      <c r="O7965">
        <v>1305</v>
      </c>
      <c r="P7965" t="s">
        <v>3064</v>
      </c>
      <c r="Q7965">
        <v>2</v>
      </c>
      <c r="R7965">
        <v>2</v>
      </c>
      <c r="S7965" t="s">
        <v>104</v>
      </c>
      <c r="U7965">
        <v>2.2200000000000002</v>
      </c>
      <c r="V7965">
        <v>6</v>
      </c>
      <c r="W7965" t="s">
        <v>76</v>
      </c>
      <c r="X7965" s="5">
        <v>43714</v>
      </c>
      <c r="Y7965" t="s">
        <v>20</v>
      </c>
      <c r="Z7965" t="s">
        <v>175</v>
      </c>
      <c r="AA7965" t="s">
        <v>49</v>
      </c>
    </row>
    <row r="7966" spans="1:27" x14ac:dyDescent="0.3">
      <c r="A7966">
        <v>3</v>
      </c>
      <c r="B7966" t="s">
        <v>10</v>
      </c>
      <c r="C7966">
        <v>3</v>
      </c>
      <c r="D7966" t="s">
        <v>26</v>
      </c>
      <c r="E7966" t="s">
        <v>171</v>
      </c>
      <c r="F7966" t="s">
        <v>13</v>
      </c>
      <c r="G7966" t="s">
        <v>6959</v>
      </c>
      <c r="H7966" s="3">
        <v>0</v>
      </c>
      <c r="I7966" s="5">
        <v>43711</v>
      </c>
      <c r="J7966" s="5" t="str">
        <f t="shared" si="248"/>
        <v>September</v>
      </c>
      <c r="K7966" s="7">
        <f t="shared" si="249"/>
        <v>2019</v>
      </c>
      <c r="L7966" t="s">
        <v>6960</v>
      </c>
      <c r="M7966" t="s">
        <v>102</v>
      </c>
      <c r="N7966">
        <v>10035</v>
      </c>
      <c r="O7966">
        <v>1680</v>
      </c>
      <c r="P7966" t="s">
        <v>3614</v>
      </c>
      <c r="Q7966">
        <v>201</v>
      </c>
      <c r="R7966">
        <v>4</v>
      </c>
      <c r="S7966" t="s">
        <v>104</v>
      </c>
      <c r="U7966">
        <v>201.31</v>
      </c>
      <c r="V7966">
        <v>419</v>
      </c>
      <c r="W7966" t="s">
        <v>76</v>
      </c>
      <c r="X7966" s="5">
        <v>43714</v>
      </c>
      <c r="Y7966" t="s">
        <v>20</v>
      </c>
      <c r="Z7966" t="s">
        <v>175</v>
      </c>
      <c r="AA7966" t="s">
        <v>64</v>
      </c>
    </row>
    <row r="7967" spans="1:27" x14ac:dyDescent="0.3">
      <c r="A7967">
        <v>4</v>
      </c>
      <c r="B7967" t="s">
        <v>43</v>
      </c>
      <c r="C7967">
        <v>6</v>
      </c>
      <c r="D7967" t="s">
        <v>26</v>
      </c>
      <c r="E7967" t="s">
        <v>305</v>
      </c>
      <c r="F7967" t="s">
        <v>13</v>
      </c>
      <c r="G7967" t="s">
        <v>7046</v>
      </c>
      <c r="H7967" s="3">
        <v>0</v>
      </c>
      <c r="I7967" s="5">
        <v>43610</v>
      </c>
      <c r="J7967" s="5" t="str">
        <f t="shared" si="248"/>
        <v>September</v>
      </c>
      <c r="K7967" s="7">
        <f t="shared" si="249"/>
        <v>2019</v>
      </c>
      <c r="L7967" t="s">
        <v>7563</v>
      </c>
      <c r="M7967" t="s">
        <v>16</v>
      </c>
      <c r="N7967">
        <v>31907</v>
      </c>
      <c r="O7967">
        <v>1338</v>
      </c>
      <c r="P7967" t="s">
        <v>1218</v>
      </c>
      <c r="Q7967">
        <v>13</v>
      </c>
      <c r="R7967">
        <v>2</v>
      </c>
      <c r="S7967" t="s">
        <v>18</v>
      </c>
      <c r="U7967">
        <v>13.43</v>
      </c>
      <c r="V7967">
        <v>30</v>
      </c>
      <c r="W7967" t="s">
        <v>76</v>
      </c>
      <c r="X7967" s="5">
        <v>43614</v>
      </c>
      <c r="Y7967" t="s">
        <v>39</v>
      </c>
      <c r="Z7967" t="s">
        <v>761</v>
      </c>
      <c r="AA7967" t="s">
        <v>54</v>
      </c>
    </row>
    <row r="7968" spans="1:27" x14ac:dyDescent="0.3">
      <c r="A7968">
        <v>3</v>
      </c>
      <c r="B7968" t="s">
        <v>25</v>
      </c>
      <c r="C7968">
        <v>1</v>
      </c>
      <c r="D7968" t="s">
        <v>11</v>
      </c>
      <c r="E7968" t="s">
        <v>88</v>
      </c>
      <c r="F7968" t="s">
        <v>13</v>
      </c>
      <c r="G7968" t="s">
        <v>1686</v>
      </c>
      <c r="H7968" s="3">
        <v>0</v>
      </c>
      <c r="I7968" s="5">
        <v>43677</v>
      </c>
      <c r="J7968" s="5" t="str">
        <f t="shared" si="248"/>
        <v>September</v>
      </c>
      <c r="K7968" s="7">
        <f t="shared" si="249"/>
        <v>2019</v>
      </c>
      <c r="L7968" t="s">
        <v>1687</v>
      </c>
      <c r="M7968" t="s">
        <v>30</v>
      </c>
      <c r="N7968">
        <v>94110</v>
      </c>
      <c r="O7968">
        <v>1052</v>
      </c>
      <c r="P7968" t="s">
        <v>1589</v>
      </c>
      <c r="Q7968">
        <v>11</v>
      </c>
      <c r="R7968">
        <v>7</v>
      </c>
      <c r="S7968" t="s">
        <v>32</v>
      </c>
      <c r="U7968">
        <v>11.46</v>
      </c>
      <c r="V7968">
        <v>37</v>
      </c>
      <c r="W7968" t="s">
        <v>19</v>
      </c>
      <c r="X7968" s="5">
        <v>43680</v>
      </c>
      <c r="Y7968" t="s">
        <v>130</v>
      </c>
      <c r="Z7968" t="s">
        <v>34</v>
      </c>
      <c r="AA7968" t="s">
        <v>47</v>
      </c>
    </row>
    <row r="7969" spans="1:27" x14ac:dyDescent="0.3">
      <c r="A7969">
        <v>3</v>
      </c>
      <c r="B7969" t="s">
        <v>25</v>
      </c>
      <c r="C7969">
        <v>1</v>
      </c>
      <c r="D7969" t="s">
        <v>26</v>
      </c>
      <c r="E7969" t="s">
        <v>88</v>
      </c>
      <c r="F7969" t="s">
        <v>13</v>
      </c>
      <c r="G7969" t="s">
        <v>1686</v>
      </c>
      <c r="H7969" s="3">
        <v>0</v>
      </c>
      <c r="I7969" s="5">
        <v>43677</v>
      </c>
      <c r="J7969" s="5" t="str">
        <f t="shared" si="248"/>
        <v>September</v>
      </c>
      <c r="K7969" s="7">
        <f t="shared" si="249"/>
        <v>2019</v>
      </c>
      <c r="L7969" t="s">
        <v>1687</v>
      </c>
      <c r="M7969" t="s">
        <v>30</v>
      </c>
      <c r="N7969">
        <v>94110</v>
      </c>
      <c r="O7969">
        <v>583</v>
      </c>
      <c r="P7969" t="s">
        <v>248</v>
      </c>
      <c r="Q7969">
        <v>15</v>
      </c>
      <c r="R7969">
        <v>2</v>
      </c>
      <c r="S7969" t="s">
        <v>32</v>
      </c>
      <c r="U7969">
        <v>15.27</v>
      </c>
      <c r="V7969">
        <v>57</v>
      </c>
      <c r="W7969" t="s">
        <v>19</v>
      </c>
      <c r="X7969" s="5">
        <v>43680</v>
      </c>
      <c r="Y7969" t="s">
        <v>130</v>
      </c>
      <c r="Z7969" t="s">
        <v>34</v>
      </c>
      <c r="AA7969" t="s">
        <v>42</v>
      </c>
    </row>
    <row r="7970" spans="1:27" x14ac:dyDescent="0.3">
      <c r="A7970">
        <v>5</v>
      </c>
      <c r="B7970" t="s">
        <v>43</v>
      </c>
      <c r="C7970">
        <v>6</v>
      </c>
      <c r="D7970" t="s">
        <v>50</v>
      </c>
      <c r="E7970" t="s">
        <v>843</v>
      </c>
      <c r="F7970" t="s">
        <v>13</v>
      </c>
      <c r="G7970" t="s">
        <v>5764</v>
      </c>
      <c r="H7970" s="3">
        <v>0.2</v>
      </c>
      <c r="I7970" s="5">
        <v>43772</v>
      </c>
      <c r="J7970" s="5" t="str">
        <f t="shared" si="248"/>
        <v>September</v>
      </c>
      <c r="K7970" s="7">
        <f t="shared" si="249"/>
        <v>2019</v>
      </c>
      <c r="L7970" t="s">
        <v>6781</v>
      </c>
      <c r="M7970" t="s">
        <v>16</v>
      </c>
      <c r="N7970">
        <v>33178</v>
      </c>
      <c r="O7970">
        <v>1295</v>
      </c>
      <c r="P7970" t="s">
        <v>4877</v>
      </c>
      <c r="Q7970">
        <v>27</v>
      </c>
      <c r="R7970">
        <v>2</v>
      </c>
      <c r="S7970" t="s">
        <v>18</v>
      </c>
      <c r="U7970">
        <v>27.1</v>
      </c>
      <c r="V7970">
        <v>361</v>
      </c>
      <c r="W7970" t="s">
        <v>33</v>
      </c>
      <c r="X7970" s="5">
        <v>43777</v>
      </c>
      <c r="Y7970" t="s">
        <v>39</v>
      </c>
      <c r="Z7970" t="s">
        <v>40</v>
      </c>
      <c r="AA7970" t="s">
        <v>52</v>
      </c>
    </row>
    <row r="7971" spans="1:27" x14ac:dyDescent="0.3">
      <c r="A7971">
        <v>0</v>
      </c>
      <c r="B7971" t="s">
        <v>10</v>
      </c>
      <c r="C7971">
        <v>0</v>
      </c>
      <c r="D7971" t="s">
        <v>11</v>
      </c>
      <c r="E7971" t="s">
        <v>305</v>
      </c>
      <c r="F7971" t="s">
        <v>13</v>
      </c>
      <c r="G7971" t="s">
        <v>1769</v>
      </c>
      <c r="H7971" s="3">
        <v>0.2</v>
      </c>
      <c r="I7971" s="5">
        <v>43540</v>
      </c>
      <c r="J7971" s="5" t="str">
        <f t="shared" si="248"/>
        <v>September</v>
      </c>
      <c r="K7971" s="7">
        <f t="shared" si="249"/>
        <v>2019</v>
      </c>
      <c r="L7971" t="s">
        <v>1770</v>
      </c>
      <c r="M7971" t="s">
        <v>102</v>
      </c>
      <c r="N7971">
        <v>43229</v>
      </c>
      <c r="O7971">
        <v>1187</v>
      </c>
      <c r="P7971" t="s">
        <v>1771</v>
      </c>
      <c r="Q7971">
        <v>8</v>
      </c>
      <c r="R7971">
        <v>6</v>
      </c>
      <c r="S7971" t="s">
        <v>104</v>
      </c>
      <c r="U7971">
        <v>7.69</v>
      </c>
      <c r="V7971">
        <v>51</v>
      </c>
      <c r="W7971" t="s">
        <v>19</v>
      </c>
      <c r="X7971" s="5">
        <v>43540</v>
      </c>
      <c r="Y7971" t="s">
        <v>773</v>
      </c>
      <c r="Z7971" t="s">
        <v>309</v>
      </c>
      <c r="AA7971" t="s">
        <v>47</v>
      </c>
    </row>
    <row r="7972" spans="1:27" x14ac:dyDescent="0.3">
      <c r="A7972">
        <v>0</v>
      </c>
      <c r="B7972" t="s">
        <v>10</v>
      </c>
      <c r="C7972">
        <v>0</v>
      </c>
      <c r="D7972" t="s">
        <v>26</v>
      </c>
      <c r="E7972" t="s">
        <v>305</v>
      </c>
      <c r="F7972" t="s">
        <v>13</v>
      </c>
      <c r="G7972" t="s">
        <v>1769</v>
      </c>
      <c r="H7972" s="3">
        <v>0.2</v>
      </c>
      <c r="I7972" s="5">
        <v>43540</v>
      </c>
      <c r="J7972" s="5" t="str">
        <f t="shared" si="248"/>
        <v>September</v>
      </c>
      <c r="K7972" s="7">
        <f t="shared" si="249"/>
        <v>2019</v>
      </c>
      <c r="L7972" t="s">
        <v>1770</v>
      </c>
      <c r="M7972" t="s">
        <v>102</v>
      </c>
      <c r="N7972">
        <v>43229</v>
      </c>
      <c r="O7972">
        <v>666</v>
      </c>
      <c r="P7972" t="s">
        <v>714</v>
      </c>
      <c r="Q7972">
        <v>3</v>
      </c>
      <c r="R7972">
        <v>2</v>
      </c>
      <c r="S7972" t="s">
        <v>104</v>
      </c>
      <c r="U7972">
        <v>3.39</v>
      </c>
      <c r="V7972">
        <v>54</v>
      </c>
      <c r="W7972" t="s">
        <v>19</v>
      </c>
      <c r="X7972" s="5">
        <v>43540</v>
      </c>
      <c r="Y7972" t="s">
        <v>773</v>
      </c>
      <c r="Z7972" t="s">
        <v>309</v>
      </c>
      <c r="AA7972" t="s">
        <v>42</v>
      </c>
    </row>
    <row r="7973" spans="1:27" x14ac:dyDescent="0.3">
      <c r="A7973">
        <v>0</v>
      </c>
      <c r="B7973" t="s">
        <v>10</v>
      </c>
      <c r="C7973">
        <v>0</v>
      </c>
      <c r="D7973" t="s">
        <v>26</v>
      </c>
      <c r="E7973" t="s">
        <v>305</v>
      </c>
      <c r="F7973" t="s">
        <v>13</v>
      </c>
      <c r="G7973" t="s">
        <v>1769</v>
      </c>
      <c r="H7973" s="3">
        <v>0.7</v>
      </c>
      <c r="I7973" s="5">
        <v>43540</v>
      </c>
      <c r="J7973" s="5" t="str">
        <f t="shared" si="248"/>
        <v>September</v>
      </c>
      <c r="K7973" s="7">
        <f t="shared" si="249"/>
        <v>2019</v>
      </c>
      <c r="L7973" t="s">
        <v>1770</v>
      </c>
      <c r="M7973" t="s">
        <v>102</v>
      </c>
      <c r="N7973">
        <v>43229</v>
      </c>
      <c r="O7973">
        <v>236</v>
      </c>
      <c r="P7973" t="s">
        <v>208</v>
      </c>
      <c r="Q7973">
        <v>-3</v>
      </c>
      <c r="R7973">
        <v>3</v>
      </c>
      <c r="S7973" t="s">
        <v>104</v>
      </c>
      <c r="U7973">
        <v>-3.46</v>
      </c>
      <c r="V7973">
        <v>5</v>
      </c>
      <c r="W7973" t="s">
        <v>19</v>
      </c>
      <c r="X7973" s="5">
        <v>43540</v>
      </c>
      <c r="Y7973" t="s">
        <v>773</v>
      </c>
      <c r="Z7973" t="s">
        <v>309</v>
      </c>
      <c r="AA7973" t="s">
        <v>54</v>
      </c>
    </row>
    <row r="7974" spans="1:27" x14ac:dyDescent="0.3">
      <c r="A7974">
        <v>0</v>
      </c>
      <c r="B7974" t="s">
        <v>10</v>
      </c>
      <c r="C7974">
        <v>0</v>
      </c>
      <c r="D7974" t="s">
        <v>50</v>
      </c>
      <c r="E7974" t="s">
        <v>305</v>
      </c>
      <c r="F7974" t="s">
        <v>13</v>
      </c>
      <c r="G7974" t="s">
        <v>1769</v>
      </c>
      <c r="H7974" s="3">
        <v>0.2</v>
      </c>
      <c r="I7974" s="5">
        <v>43540</v>
      </c>
      <c r="J7974" s="5" t="str">
        <f t="shared" si="248"/>
        <v>September</v>
      </c>
      <c r="K7974" s="7">
        <f t="shared" si="249"/>
        <v>2019</v>
      </c>
      <c r="L7974" t="s">
        <v>1770</v>
      </c>
      <c r="M7974" t="s">
        <v>102</v>
      </c>
      <c r="N7974">
        <v>43229</v>
      </c>
      <c r="O7974">
        <v>1013</v>
      </c>
      <c r="P7974" t="s">
        <v>950</v>
      </c>
      <c r="Q7974">
        <v>44</v>
      </c>
      <c r="R7974">
        <v>2</v>
      </c>
      <c r="S7974" t="s">
        <v>104</v>
      </c>
      <c r="U7974">
        <v>44</v>
      </c>
      <c r="V7974">
        <v>160</v>
      </c>
      <c r="W7974" t="s">
        <v>19</v>
      </c>
      <c r="X7974" s="5">
        <v>43540</v>
      </c>
      <c r="Y7974" t="s">
        <v>773</v>
      </c>
      <c r="Z7974" t="s">
        <v>309</v>
      </c>
      <c r="AA7974" t="s">
        <v>113</v>
      </c>
    </row>
    <row r="7975" spans="1:27" x14ac:dyDescent="0.3">
      <c r="A7975">
        <v>0</v>
      </c>
      <c r="B7975" t="s">
        <v>10</v>
      </c>
      <c r="C7975">
        <v>0</v>
      </c>
      <c r="D7975" t="s">
        <v>50</v>
      </c>
      <c r="E7975" t="s">
        <v>305</v>
      </c>
      <c r="F7975" t="s">
        <v>13</v>
      </c>
      <c r="G7975" t="s">
        <v>1769</v>
      </c>
      <c r="H7975" s="3">
        <v>0.4</v>
      </c>
      <c r="I7975" s="5">
        <v>43540</v>
      </c>
      <c r="J7975" s="5" t="str">
        <f t="shared" si="248"/>
        <v>September</v>
      </c>
      <c r="K7975" s="7">
        <f t="shared" si="249"/>
        <v>2019</v>
      </c>
      <c r="L7975" t="s">
        <v>1770</v>
      </c>
      <c r="M7975" t="s">
        <v>102</v>
      </c>
      <c r="N7975">
        <v>43229</v>
      </c>
      <c r="O7975">
        <v>1231</v>
      </c>
      <c r="P7975" t="s">
        <v>4828</v>
      </c>
      <c r="Q7975">
        <v>-7</v>
      </c>
      <c r="R7975">
        <v>2</v>
      </c>
      <c r="S7975" t="s">
        <v>104</v>
      </c>
      <c r="U7975">
        <v>-7.4</v>
      </c>
      <c r="V7975">
        <v>44</v>
      </c>
      <c r="W7975" t="s">
        <v>19</v>
      </c>
      <c r="X7975" s="5">
        <v>43540</v>
      </c>
      <c r="Y7975" t="s">
        <v>773</v>
      </c>
      <c r="Z7975" t="s">
        <v>309</v>
      </c>
      <c r="AA7975" t="s">
        <v>52</v>
      </c>
    </row>
    <row r="7976" spans="1:27" x14ac:dyDescent="0.3">
      <c r="A7976">
        <v>4</v>
      </c>
      <c r="B7976" t="s">
        <v>25</v>
      </c>
      <c r="C7976">
        <v>3</v>
      </c>
      <c r="D7976" t="s">
        <v>11</v>
      </c>
      <c r="E7976" t="s">
        <v>1609</v>
      </c>
      <c r="F7976" t="s">
        <v>13</v>
      </c>
      <c r="G7976" t="s">
        <v>1369</v>
      </c>
      <c r="H7976" s="3">
        <v>0</v>
      </c>
      <c r="I7976" s="5">
        <v>43683</v>
      </c>
      <c r="J7976" s="5" t="str">
        <f t="shared" si="248"/>
        <v>September</v>
      </c>
      <c r="K7976" s="7">
        <f t="shared" si="249"/>
        <v>2019</v>
      </c>
      <c r="L7976" t="s">
        <v>1991</v>
      </c>
      <c r="M7976" t="s">
        <v>16</v>
      </c>
      <c r="N7976">
        <v>70506</v>
      </c>
      <c r="O7976">
        <v>1228</v>
      </c>
      <c r="P7976" t="s">
        <v>8129</v>
      </c>
      <c r="Q7976">
        <v>23</v>
      </c>
      <c r="R7976">
        <v>3</v>
      </c>
      <c r="S7976" t="s">
        <v>18</v>
      </c>
      <c r="U7976">
        <v>23.32</v>
      </c>
      <c r="V7976">
        <v>146</v>
      </c>
      <c r="W7976" t="s">
        <v>19</v>
      </c>
      <c r="X7976" s="5">
        <v>43687</v>
      </c>
      <c r="Y7976" t="s">
        <v>20</v>
      </c>
      <c r="Z7976" t="s">
        <v>454</v>
      </c>
      <c r="AA7976" t="s">
        <v>22</v>
      </c>
    </row>
    <row r="7977" spans="1:27" x14ac:dyDescent="0.3">
      <c r="A7977">
        <v>4</v>
      </c>
      <c r="B7977" t="s">
        <v>25</v>
      </c>
      <c r="C7977">
        <v>3</v>
      </c>
      <c r="D7977" t="s">
        <v>11</v>
      </c>
      <c r="E7977" t="s">
        <v>1609</v>
      </c>
      <c r="F7977" t="s">
        <v>13</v>
      </c>
      <c r="G7977" t="s">
        <v>1369</v>
      </c>
      <c r="H7977" s="3">
        <v>0</v>
      </c>
      <c r="I7977" s="5">
        <v>43683</v>
      </c>
      <c r="J7977" s="5" t="str">
        <f t="shared" si="248"/>
        <v>September</v>
      </c>
      <c r="K7977" s="7">
        <f t="shared" si="249"/>
        <v>2019</v>
      </c>
      <c r="L7977" t="s">
        <v>1991</v>
      </c>
      <c r="M7977" t="s">
        <v>16</v>
      </c>
      <c r="N7977">
        <v>70506</v>
      </c>
      <c r="O7977">
        <v>1036</v>
      </c>
      <c r="P7977" t="s">
        <v>169</v>
      </c>
      <c r="Q7977">
        <v>7</v>
      </c>
      <c r="R7977">
        <v>5</v>
      </c>
      <c r="S7977" t="s">
        <v>18</v>
      </c>
      <c r="U7977">
        <v>7.39</v>
      </c>
      <c r="V7977">
        <v>15</v>
      </c>
      <c r="W7977" t="s">
        <v>19</v>
      </c>
      <c r="X7977" s="5">
        <v>43687</v>
      </c>
      <c r="Y7977" t="s">
        <v>20</v>
      </c>
      <c r="Z7977" t="s">
        <v>454</v>
      </c>
      <c r="AA7977" t="s">
        <v>47</v>
      </c>
    </row>
    <row r="7978" spans="1:27" x14ac:dyDescent="0.3">
      <c r="A7978">
        <v>5</v>
      </c>
      <c r="B7978" t="s">
        <v>43</v>
      </c>
      <c r="C7978">
        <v>6</v>
      </c>
      <c r="D7978" t="s">
        <v>11</v>
      </c>
      <c r="E7978" t="s">
        <v>27</v>
      </c>
      <c r="F7978" t="s">
        <v>13</v>
      </c>
      <c r="G7978" t="s">
        <v>1256</v>
      </c>
      <c r="H7978" s="3">
        <v>0</v>
      </c>
      <c r="I7978" s="5">
        <v>43498</v>
      </c>
      <c r="J7978" s="5" t="str">
        <f t="shared" si="248"/>
        <v>September</v>
      </c>
      <c r="K7978" s="7">
        <f t="shared" si="249"/>
        <v>2019</v>
      </c>
      <c r="L7978" t="s">
        <v>2593</v>
      </c>
      <c r="M7978" t="s">
        <v>30</v>
      </c>
      <c r="N7978">
        <v>90045</v>
      </c>
      <c r="O7978">
        <v>866</v>
      </c>
      <c r="P7978" t="s">
        <v>8179</v>
      </c>
      <c r="Q7978">
        <v>29</v>
      </c>
      <c r="R7978">
        <v>2</v>
      </c>
      <c r="S7978" t="s">
        <v>32</v>
      </c>
      <c r="U7978">
        <v>29.33</v>
      </c>
      <c r="V7978">
        <v>86</v>
      </c>
      <c r="W7978" t="s">
        <v>19</v>
      </c>
      <c r="X7978" s="5">
        <v>43503</v>
      </c>
      <c r="Y7978" t="s">
        <v>39</v>
      </c>
      <c r="Z7978" t="s">
        <v>34</v>
      </c>
      <c r="AA7978" t="s">
        <v>47</v>
      </c>
    </row>
    <row r="7979" spans="1:27" x14ac:dyDescent="0.3">
      <c r="A7979">
        <v>5</v>
      </c>
      <c r="B7979" t="s">
        <v>43</v>
      </c>
      <c r="C7979">
        <v>6</v>
      </c>
      <c r="D7979" t="s">
        <v>26</v>
      </c>
      <c r="E7979" t="s">
        <v>27</v>
      </c>
      <c r="F7979" t="s">
        <v>13</v>
      </c>
      <c r="G7979" t="s">
        <v>1256</v>
      </c>
      <c r="H7979" s="3">
        <v>0</v>
      </c>
      <c r="I7979" s="5">
        <v>43498</v>
      </c>
      <c r="J7979" s="5" t="str">
        <f t="shared" si="248"/>
        <v>September</v>
      </c>
      <c r="K7979" s="7">
        <f t="shared" si="249"/>
        <v>2019</v>
      </c>
      <c r="L7979" t="s">
        <v>2593</v>
      </c>
      <c r="M7979" t="s">
        <v>30</v>
      </c>
      <c r="N7979">
        <v>90045</v>
      </c>
      <c r="O7979">
        <v>794</v>
      </c>
      <c r="P7979" t="s">
        <v>4368</v>
      </c>
      <c r="Q7979">
        <v>16</v>
      </c>
      <c r="R7979">
        <v>4</v>
      </c>
      <c r="S7979" t="s">
        <v>32</v>
      </c>
      <c r="U7979">
        <v>16.38</v>
      </c>
      <c r="V7979">
        <v>47</v>
      </c>
      <c r="W7979" t="s">
        <v>19</v>
      </c>
      <c r="X7979" s="5">
        <v>43503</v>
      </c>
      <c r="Y7979" t="s">
        <v>39</v>
      </c>
      <c r="Z7979" t="s">
        <v>34</v>
      </c>
      <c r="AA7979" t="s">
        <v>56</v>
      </c>
    </row>
    <row r="7980" spans="1:27" x14ac:dyDescent="0.3">
      <c r="A7980">
        <v>5</v>
      </c>
      <c r="B7980" t="s">
        <v>43</v>
      </c>
      <c r="C7980">
        <v>6</v>
      </c>
      <c r="D7980" t="s">
        <v>26</v>
      </c>
      <c r="E7980" t="s">
        <v>27</v>
      </c>
      <c r="F7980" t="s">
        <v>13</v>
      </c>
      <c r="G7980" t="s">
        <v>1256</v>
      </c>
      <c r="H7980" s="3">
        <v>0</v>
      </c>
      <c r="I7980" s="5">
        <v>43498</v>
      </c>
      <c r="J7980" s="5" t="str">
        <f t="shared" si="248"/>
        <v>September</v>
      </c>
      <c r="K7980" s="7">
        <f t="shared" si="249"/>
        <v>2019</v>
      </c>
      <c r="L7980" t="s">
        <v>2593</v>
      </c>
      <c r="M7980" t="s">
        <v>30</v>
      </c>
      <c r="N7980">
        <v>90045</v>
      </c>
      <c r="O7980">
        <v>1110</v>
      </c>
      <c r="P7980" t="s">
        <v>3321</v>
      </c>
      <c r="Q7980">
        <v>39</v>
      </c>
      <c r="R7980">
        <v>4</v>
      </c>
      <c r="S7980" t="s">
        <v>32</v>
      </c>
      <c r="U7980">
        <v>38.93</v>
      </c>
      <c r="V7980">
        <v>139</v>
      </c>
      <c r="W7980" t="s">
        <v>19</v>
      </c>
      <c r="X7980" s="5">
        <v>43503</v>
      </c>
      <c r="Y7980" t="s">
        <v>39</v>
      </c>
      <c r="Z7980" t="s">
        <v>34</v>
      </c>
      <c r="AA7980" t="s">
        <v>42</v>
      </c>
    </row>
    <row r="7981" spans="1:27" x14ac:dyDescent="0.3">
      <c r="A7981">
        <v>4</v>
      </c>
      <c r="B7981" t="s">
        <v>43</v>
      </c>
      <c r="C7981">
        <v>6</v>
      </c>
      <c r="D7981" t="s">
        <v>11</v>
      </c>
      <c r="E7981" t="s">
        <v>1296</v>
      </c>
      <c r="F7981" t="s">
        <v>13</v>
      </c>
      <c r="G7981" t="s">
        <v>466</v>
      </c>
      <c r="H7981" s="3">
        <v>0.5</v>
      </c>
      <c r="I7981" s="5">
        <v>43613</v>
      </c>
      <c r="J7981" s="5" t="str">
        <f t="shared" si="248"/>
        <v>September</v>
      </c>
      <c r="K7981" s="7">
        <f t="shared" si="249"/>
        <v>2019</v>
      </c>
      <c r="L7981" t="s">
        <v>5656</v>
      </c>
      <c r="M7981" t="s">
        <v>102</v>
      </c>
      <c r="N7981">
        <v>44105</v>
      </c>
      <c r="O7981">
        <v>391</v>
      </c>
      <c r="P7981" t="s">
        <v>645</v>
      </c>
      <c r="Q7981">
        <v>-65</v>
      </c>
      <c r="R7981">
        <v>4</v>
      </c>
      <c r="S7981" t="s">
        <v>104</v>
      </c>
      <c r="U7981">
        <v>-64.94</v>
      </c>
      <c r="V7981">
        <v>116</v>
      </c>
      <c r="W7981" t="s">
        <v>33</v>
      </c>
      <c r="X7981" s="5">
        <v>43617</v>
      </c>
      <c r="Y7981" t="s">
        <v>39</v>
      </c>
      <c r="Z7981" t="s">
        <v>309</v>
      </c>
      <c r="AA7981" t="s">
        <v>22</v>
      </c>
    </row>
    <row r="7982" spans="1:27" x14ac:dyDescent="0.3">
      <c r="A7982">
        <v>4</v>
      </c>
      <c r="B7982" t="s">
        <v>43</v>
      </c>
      <c r="C7982">
        <v>6</v>
      </c>
      <c r="D7982" t="s">
        <v>26</v>
      </c>
      <c r="E7982" t="s">
        <v>1296</v>
      </c>
      <c r="F7982" t="s">
        <v>13</v>
      </c>
      <c r="G7982" t="s">
        <v>466</v>
      </c>
      <c r="H7982" s="3">
        <v>0.2</v>
      </c>
      <c r="I7982" s="5">
        <v>43613</v>
      </c>
      <c r="J7982" s="5" t="str">
        <f t="shared" si="248"/>
        <v>September</v>
      </c>
      <c r="K7982" s="7">
        <f t="shared" si="249"/>
        <v>2019</v>
      </c>
      <c r="L7982" t="s">
        <v>5656</v>
      </c>
      <c r="M7982" t="s">
        <v>102</v>
      </c>
      <c r="N7982">
        <v>44105</v>
      </c>
      <c r="O7982">
        <v>881</v>
      </c>
      <c r="P7982" t="s">
        <v>2910</v>
      </c>
      <c r="Q7982">
        <v>5</v>
      </c>
      <c r="R7982">
        <v>3</v>
      </c>
      <c r="S7982" t="s">
        <v>104</v>
      </c>
      <c r="U7982">
        <v>5.03</v>
      </c>
      <c r="V7982">
        <v>14</v>
      </c>
      <c r="W7982" t="s">
        <v>33</v>
      </c>
      <c r="X7982" s="5">
        <v>43617</v>
      </c>
      <c r="Y7982" t="s">
        <v>39</v>
      </c>
      <c r="Z7982" t="s">
        <v>309</v>
      </c>
      <c r="AA7982" t="s">
        <v>64</v>
      </c>
    </row>
    <row r="7983" spans="1:27" x14ac:dyDescent="0.3">
      <c r="A7983">
        <v>7</v>
      </c>
      <c r="B7983" t="s">
        <v>25</v>
      </c>
      <c r="C7983">
        <v>6</v>
      </c>
      <c r="D7983" t="s">
        <v>50</v>
      </c>
      <c r="E7983" t="s">
        <v>99</v>
      </c>
      <c r="F7983" t="s">
        <v>13</v>
      </c>
      <c r="G7983" t="s">
        <v>1462</v>
      </c>
      <c r="H7983" s="3">
        <v>0.4</v>
      </c>
      <c r="I7983" s="5">
        <v>43642</v>
      </c>
      <c r="J7983" s="5" t="str">
        <f t="shared" si="248"/>
        <v>September</v>
      </c>
      <c r="K7983" s="7">
        <f t="shared" si="249"/>
        <v>2019</v>
      </c>
      <c r="L7983" t="s">
        <v>5087</v>
      </c>
      <c r="M7983" t="s">
        <v>102</v>
      </c>
      <c r="N7983">
        <v>19143</v>
      </c>
      <c r="O7983">
        <v>345</v>
      </c>
      <c r="P7983" t="s">
        <v>630</v>
      </c>
      <c r="Q7983">
        <v>42</v>
      </c>
      <c r="R7983">
        <v>3</v>
      </c>
      <c r="S7983" t="s">
        <v>104</v>
      </c>
      <c r="U7983">
        <v>41.79</v>
      </c>
      <c r="V7983">
        <v>358</v>
      </c>
      <c r="W7983" t="s">
        <v>19</v>
      </c>
      <c r="X7983" s="5">
        <v>43649</v>
      </c>
      <c r="Y7983" t="s">
        <v>39</v>
      </c>
      <c r="Z7983" t="s">
        <v>105</v>
      </c>
      <c r="AA7983" t="s">
        <v>52</v>
      </c>
    </row>
    <row r="7984" spans="1:27" x14ac:dyDescent="0.3">
      <c r="A7984">
        <v>7</v>
      </c>
      <c r="B7984" t="s">
        <v>25</v>
      </c>
      <c r="C7984">
        <v>6</v>
      </c>
      <c r="D7984" t="s">
        <v>50</v>
      </c>
      <c r="E7984" t="s">
        <v>99</v>
      </c>
      <c r="F7984" t="s">
        <v>13</v>
      </c>
      <c r="G7984" t="s">
        <v>1462</v>
      </c>
      <c r="H7984" s="3">
        <v>0.4</v>
      </c>
      <c r="I7984" s="5">
        <v>43642</v>
      </c>
      <c r="J7984" s="5" t="str">
        <f t="shared" si="248"/>
        <v>September</v>
      </c>
      <c r="K7984" s="7">
        <f t="shared" si="249"/>
        <v>2019</v>
      </c>
      <c r="L7984" t="s">
        <v>5087</v>
      </c>
      <c r="M7984" t="s">
        <v>102</v>
      </c>
      <c r="N7984">
        <v>19143</v>
      </c>
      <c r="O7984">
        <v>1285</v>
      </c>
      <c r="P7984" t="s">
        <v>4822</v>
      </c>
      <c r="Q7984">
        <v>73</v>
      </c>
      <c r="R7984">
        <v>14</v>
      </c>
      <c r="S7984" t="s">
        <v>104</v>
      </c>
      <c r="U7984">
        <v>72.790000000000006</v>
      </c>
      <c r="V7984">
        <v>546</v>
      </c>
      <c r="W7984" t="s">
        <v>19</v>
      </c>
      <c r="X7984" s="5">
        <v>43649</v>
      </c>
      <c r="Y7984" t="s">
        <v>39</v>
      </c>
      <c r="Z7984" t="s">
        <v>105</v>
      </c>
      <c r="AA7984" t="s">
        <v>52</v>
      </c>
    </row>
    <row r="7985" spans="1:27" x14ac:dyDescent="0.3">
      <c r="A7985">
        <v>4</v>
      </c>
      <c r="B7985" t="s">
        <v>25</v>
      </c>
      <c r="C7985">
        <v>3</v>
      </c>
      <c r="D7985" t="s">
        <v>26</v>
      </c>
      <c r="E7985" t="s">
        <v>7173</v>
      </c>
      <c r="F7985" t="s">
        <v>13</v>
      </c>
      <c r="G7985" t="s">
        <v>5335</v>
      </c>
      <c r="H7985" s="3">
        <v>0</v>
      </c>
      <c r="I7985" s="5">
        <v>43794</v>
      </c>
      <c r="J7985" s="5" t="str">
        <f t="shared" si="248"/>
        <v>September</v>
      </c>
      <c r="K7985" s="7">
        <f t="shared" si="249"/>
        <v>2019</v>
      </c>
      <c r="L7985" t="s">
        <v>8005</v>
      </c>
      <c r="M7985" t="s">
        <v>30</v>
      </c>
      <c r="N7985">
        <v>92677</v>
      </c>
      <c r="O7985">
        <v>96</v>
      </c>
      <c r="P7985" t="s">
        <v>8182</v>
      </c>
      <c r="Q7985">
        <v>15</v>
      </c>
      <c r="R7985">
        <v>6</v>
      </c>
      <c r="S7985" t="s">
        <v>32</v>
      </c>
      <c r="T7985" t="s">
        <v>92</v>
      </c>
      <c r="U7985">
        <v>15.34</v>
      </c>
      <c r="V7985">
        <v>34</v>
      </c>
      <c r="W7985" t="s">
        <v>33</v>
      </c>
      <c r="X7985" s="5">
        <v>43798</v>
      </c>
      <c r="Y7985" t="s">
        <v>20</v>
      </c>
      <c r="Z7985" t="s">
        <v>34</v>
      </c>
      <c r="AA7985" t="s">
        <v>64</v>
      </c>
    </row>
    <row r="7986" spans="1:27" x14ac:dyDescent="0.3">
      <c r="A7986">
        <v>4</v>
      </c>
      <c r="B7986" t="s">
        <v>25</v>
      </c>
      <c r="C7986">
        <v>3</v>
      </c>
      <c r="D7986" t="s">
        <v>50</v>
      </c>
      <c r="E7986" t="s">
        <v>7173</v>
      </c>
      <c r="F7986" t="s">
        <v>13</v>
      </c>
      <c r="G7986" t="s">
        <v>5335</v>
      </c>
      <c r="H7986" s="3">
        <v>0.2</v>
      </c>
      <c r="I7986" s="5">
        <v>43794</v>
      </c>
      <c r="J7986" s="5" t="str">
        <f t="shared" si="248"/>
        <v>September</v>
      </c>
      <c r="K7986" s="7">
        <f t="shared" si="249"/>
        <v>2019</v>
      </c>
      <c r="L7986" t="s">
        <v>8005</v>
      </c>
      <c r="M7986" t="s">
        <v>30</v>
      </c>
      <c r="N7986">
        <v>92677</v>
      </c>
      <c r="O7986">
        <v>1254</v>
      </c>
      <c r="P7986" t="s">
        <v>4712</v>
      </c>
      <c r="Q7986">
        <v>3</v>
      </c>
      <c r="R7986">
        <v>5</v>
      </c>
      <c r="S7986" t="s">
        <v>32</v>
      </c>
      <c r="T7986" t="s">
        <v>92</v>
      </c>
      <c r="U7986">
        <v>3.5</v>
      </c>
      <c r="V7986">
        <v>40</v>
      </c>
      <c r="W7986" t="s">
        <v>33</v>
      </c>
      <c r="X7986" s="5">
        <v>43798</v>
      </c>
      <c r="Y7986" t="s">
        <v>20</v>
      </c>
      <c r="Z7986" t="s">
        <v>34</v>
      </c>
      <c r="AA7986" t="s">
        <v>52</v>
      </c>
    </row>
    <row r="7987" spans="1:27" x14ac:dyDescent="0.3">
      <c r="A7987">
        <v>4</v>
      </c>
      <c r="B7987" t="s">
        <v>43</v>
      </c>
      <c r="C7987">
        <v>6</v>
      </c>
      <c r="D7987" t="s">
        <v>11</v>
      </c>
      <c r="E7987" t="s">
        <v>171</v>
      </c>
      <c r="F7987" t="s">
        <v>13</v>
      </c>
      <c r="G7987" t="s">
        <v>1326</v>
      </c>
      <c r="H7987" s="3">
        <v>0.2</v>
      </c>
      <c r="I7987" s="5">
        <v>43824</v>
      </c>
      <c r="J7987" s="5" t="str">
        <f t="shared" si="248"/>
        <v>September</v>
      </c>
      <c r="K7987" s="7">
        <f t="shared" si="249"/>
        <v>2019</v>
      </c>
      <c r="L7987" t="s">
        <v>1327</v>
      </c>
      <c r="M7987" t="s">
        <v>102</v>
      </c>
      <c r="N7987">
        <v>10035</v>
      </c>
      <c r="O7987">
        <v>379</v>
      </c>
      <c r="P7987" t="s">
        <v>1328</v>
      </c>
      <c r="Q7987">
        <v>5</v>
      </c>
      <c r="R7987">
        <v>2</v>
      </c>
      <c r="S7987" t="s">
        <v>104</v>
      </c>
      <c r="U7987">
        <v>4.8</v>
      </c>
      <c r="V7987">
        <v>192</v>
      </c>
      <c r="W7987" t="s">
        <v>19</v>
      </c>
      <c r="X7987" s="5">
        <v>43828</v>
      </c>
      <c r="Y7987" t="s">
        <v>39</v>
      </c>
      <c r="Z7987" t="s">
        <v>175</v>
      </c>
      <c r="AA7987" t="s">
        <v>22</v>
      </c>
    </row>
    <row r="7988" spans="1:27" x14ac:dyDescent="0.3">
      <c r="A7988">
        <v>5</v>
      </c>
      <c r="B7988" t="s">
        <v>43</v>
      </c>
      <c r="C7988">
        <v>6</v>
      </c>
      <c r="D7988" t="s">
        <v>11</v>
      </c>
      <c r="E7988" t="s">
        <v>498</v>
      </c>
      <c r="F7988" t="s">
        <v>13</v>
      </c>
      <c r="G7988" t="s">
        <v>782</v>
      </c>
      <c r="H7988" s="3">
        <v>0.6</v>
      </c>
      <c r="I7988" s="5">
        <v>43711</v>
      </c>
      <c r="J7988" s="5" t="str">
        <f t="shared" si="248"/>
        <v>September</v>
      </c>
      <c r="K7988" s="7">
        <f t="shared" si="249"/>
        <v>2019</v>
      </c>
      <c r="L7988" t="s">
        <v>7828</v>
      </c>
      <c r="M7988" t="s">
        <v>73</v>
      </c>
      <c r="N7988">
        <v>75217</v>
      </c>
      <c r="O7988">
        <v>555</v>
      </c>
      <c r="P7988" t="s">
        <v>1669</v>
      </c>
      <c r="Q7988">
        <v>-106</v>
      </c>
      <c r="R7988">
        <v>5</v>
      </c>
      <c r="S7988" t="s">
        <v>75</v>
      </c>
      <c r="T7988" t="s">
        <v>92</v>
      </c>
      <c r="U7988">
        <v>-105.69</v>
      </c>
      <c r="V7988">
        <v>108</v>
      </c>
      <c r="W7988" t="s">
        <v>19</v>
      </c>
      <c r="X7988" s="5">
        <v>43716</v>
      </c>
      <c r="Y7988" t="s">
        <v>39</v>
      </c>
      <c r="Z7988" t="s">
        <v>77</v>
      </c>
      <c r="AA7988" t="s">
        <v>47</v>
      </c>
    </row>
    <row r="7989" spans="1:27" x14ac:dyDescent="0.3">
      <c r="A7989">
        <v>5</v>
      </c>
      <c r="B7989" t="s">
        <v>25</v>
      </c>
      <c r="C7989">
        <v>3</v>
      </c>
      <c r="D7989" t="s">
        <v>26</v>
      </c>
      <c r="E7989" t="s">
        <v>27</v>
      </c>
      <c r="F7989" t="s">
        <v>13</v>
      </c>
      <c r="G7989" t="s">
        <v>273</v>
      </c>
      <c r="H7989" s="3">
        <v>0</v>
      </c>
      <c r="I7989" s="5">
        <v>43815</v>
      </c>
      <c r="J7989" s="5" t="str">
        <f t="shared" si="248"/>
        <v>September</v>
      </c>
      <c r="K7989" s="7">
        <f t="shared" si="249"/>
        <v>2019</v>
      </c>
      <c r="L7989" t="s">
        <v>7371</v>
      </c>
      <c r="M7989" t="s">
        <v>30</v>
      </c>
      <c r="N7989">
        <v>90036</v>
      </c>
      <c r="O7989">
        <v>1689</v>
      </c>
      <c r="P7989" t="s">
        <v>1112</v>
      </c>
      <c r="Q7989">
        <v>6</v>
      </c>
      <c r="R7989">
        <v>2</v>
      </c>
      <c r="S7989" t="s">
        <v>32</v>
      </c>
      <c r="U7989">
        <v>6.41</v>
      </c>
      <c r="V7989">
        <v>13</v>
      </c>
      <c r="W7989" t="s">
        <v>76</v>
      </c>
      <c r="X7989" s="5">
        <v>43820</v>
      </c>
      <c r="Y7989" t="s">
        <v>20</v>
      </c>
      <c r="Z7989" t="s">
        <v>34</v>
      </c>
      <c r="AA7989" t="s">
        <v>64</v>
      </c>
    </row>
    <row r="7990" spans="1:27" x14ac:dyDescent="0.3">
      <c r="A7990">
        <v>5</v>
      </c>
      <c r="B7990" t="s">
        <v>25</v>
      </c>
      <c r="C7990">
        <v>3</v>
      </c>
      <c r="D7990" t="s">
        <v>26</v>
      </c>
      <c r="E7990" t="s">
        <v>27</v>
      </c>
      <c r="F7990" t="s">
        <v>13</v>
      </c>
      <c r="G7990" t="s">
        <v>273</v>
      </c>
      <c r="H7990" s="3">
        <v>0</v>
      </c>
      <c r="I7990" s="5">
        <v>43815</v>
      </c>
      <c r="J7990" s="5" t="str">
        <f t="shared" si="248"/>
        <v>September</v>
      </c>
      <c r="K7990" s="7">
        <f t="shared" si="249"/>
        <v>2019</v>
      </c>
      <c r="L7990" t="s">
        <v>7371</v>
      </c>
      <c r="M7990" t="s">
        <v>30</v>
      </c>
      <c r="N7990">
        <v>90036</v>
      </c>
      <c r="O7990">
        <v>1390</v>
      </c>
      <c r="P7990" t="s">
        <v>8288</v>
      </c>
      <c r="Q7990">
        <v>8</v>
      </c>
      <c r="R7990">
        <v>5</v>
      </c>
      <c r="S7990" t="s">
        <v>32</v>
      </c>
      <c r="U7990">
        <v>7.94</v>
      </c>
      <c r="V7990">
        <v>159</v>
      </c>
      <c r="W7990" t="s">
        <v>76</v>
      </c>
      <c r="X7990" s="5">
        <v>43820</v>
      </c>
      <c r="Y7990" t="s">
        <v>20</v>
      </c>
      <c r="Z7990" t="s">
        <v>34</v>
      </c>
      <c r="AA7990" t="s">
        <v>42</v>
      </c>
    </row>
    <row r="7991" spans="1:27" x14ac:dyDescent="0.3">
      <c r="A7991">
        <v>4</v>
      </c>
      <c r="B7991" t="s">
        <v>43</v>
      </c>
      <c r="C7991">
        <v>6</v>
      </c>
      <c r="D7991" t="s">
        <v>26</v>
      </c>
      <c r="E7991" t="s">
        <v>2531</v>
      </c>
      <c r="F7991" t="s">
        <v>13</v>
      </c>
      <c r="G7991" t="s">
        <v>5702</v>
      </c>
      <c r="H7991" s="3">
        <v>0.7</v>
      </c>
      <c r="I7991" s="5">
        <v>43561</v>
      </c>
      <c r="J7991" s="5" t="str">
        <f t="shared" si="248"/>
        <v>September</v>
      </c>
      <c r="K7991" s="7">
        <f t="shared" si="249"/>
        <v>2019</v>
      </c>
      <c r="L7991" t="s">
        <v>6530</v>
      </c>
      <c r="M7991" t="s">
        <v>16</v>
      </c>
      <c r="N7991">
        <v>37421</v>
      </c>
      <c r="O7991">
        <v>24</v>
      </c>
      <c r="P7991" t="s">
        <v>2989</v>
      </c>
      <c r="Q7991">
        <v>-6</v>
      </c>
      <c r="R7991">
        <v>5</v>
      </c>
      <c r="S7991" t="s">
        <v>18</v>
      </c>
      <c r="U7991">
        <v>-5.94</v>
      </c>
      <c r="V7991">
        <v>8</v>
      </c>
      <c r="W7991" t="s">
        <v>33</v>
      </c>
      <c r="X7991" s="5">
        <v>43565</v>
      </c>
      <c r="Y7991" t="s">
        <v>39</v>
      </c>
      <c r="Z7991" t="s">
        <v>214</v>
      </c>
      <c r="AA7991" t="s">
        <v>54</v>
      </c>
    </row>
    <row r="7992" spans="1:27" x14ac:dyDescent="0.3">
      <c r="A7992">
        <v>5</v>
      </c>
      <c r="B7992" t="s">
        <v>25</v>
      </c>
      <c r="C7992">
        <v>3</v>
      </c>
      <c r="D7992" t="s">
        <v>26</v>
      </c>
      <c r="E7992" t="s">
        <v>372</v>
      </c>
      <c r="F7992" t="s">
        <v>13</v>
      </c>
      <c r="G7992" t="s">
        <v>999</v>
      </c>
      <c r="H7992" s="3">
        <v>0</v>
      </c>
      <c r="I7992" s="5">
        <v>43598</v>
      </c>
      <c r="J7992" s="5" t="str">
        <f t="shared" si="248"/>
        <v>September</v>
      </c>
      <c r="K7992" s="7">
        <f t="shared" si="249"/>
        <v>2019</v>
      </c>
      <c r="L7992" t="s">
        <v>7345</v>
      </c>
      <c r="M7992" t="s">
        <v>102</v>
      </c>
      <c r="N7992">
        <v>19711</v>
      </c>
      <c r="O7992">
        <v>714</v>
      </c>
      <c r="P7992" t="s">
        <v>3074</v>
      </c>
      <c r="Q7992">
        <v>150</v>
      </c>
      <c r="R7992">
        <v>9</v>
      </c>
      <c r="S7992" t="s">
        <v>104</v>
      </c>
      <c r="U7992">
        <v>149.76</v>
      </c>
      <c r="V7992">
        <v>300</v>
      </c>
      <c r="W7992" t="s">
        <v>76</v>
      </c>
      <c r="X7992" s="5">
        <v>43603</v>
      </c>
      <c r="Y7992" t="s">
        <v>20</v>
      </c>
      <c r="Z7992" t="s">
        <v>161</v>
      </c>
      <c r="AA7992" t="s">
        <v>54</v>
      </c>
    </row>
    <row r="7993" spans="1:27" x14ac:dyDescent="0.3">
      <c r="A7993">
        <v>5</v>
      </c>
      <c r="B7993" t="s">
        <v>25</v>
      </c>
      <c r="C7993">
        <v>3</v>
      </c>
      <c r="D7993" t="s">
        <v>11</v>
      </c>
      <c r="E7993" t="s">
        <v>3823</v>
      </c>
      <c r="F7993" t="s">
        <v>13</v>
      </c>
      <c r="G7993" t="s">
        <v>5335</v>
      </c>
      <c r="H7993" s="3">
        <v>0.6</v>
      </c>
      <c r="I7993" s="5">
        <v>43779</v>
      </c>
      <c r="J7993" s="5" t="str">
        <f t="shared" si="248"/>
        <v>September</v>
      </c>
      <c r="K7993" s="7">
        <f t="shared" si="249"/>
        <v>2019</v>
      </c>
      <c r="L7993" t="s">
        <v>5369</v>
      </c>
      <c r="M7993" t="s">
        <v>73</v>
      </c>
      <c r="N7993">
        <v>78664</v>
      </c>
      <c r="O7993">
        <v>1536</v>
      </c>
      <c r="P7993" t="s">
        <v>1631</v>
      </c>
      <c r="Q7993">
        <v>-427</v>
      </c>
      <c r="R7993">
        <v>5</v>
      </c>
      <c r="S7993" t="s">
        <v>75</v>
      </c>
      <c r="U7993">
        <v>-427.45</v>
      </c>
      <c r="V7993">
        <v>342</v>
      </c>
      <c r="W7993" t="s">
        <v>33</v>
      </c>
      <c r="X7993" s="5">
        <v>43784</v>
      </c>
      <c r="Y7993" t="s">
        <v>20</v>
      </c>
      <c r="Z7993" t="s">
        <v>77</v>
      </c>
      <c r="AA7993" t="s">
        <v>47</v>
      </c>
    </row>
    <row r="7994" spans="1:27" x14ac:dyDescent="0.3">
      <c r="A7994">
        <v>1</v>
      </c>
      <c r="B7994" t="s">
        <v>10</v>
      </c>
      <c r="C7994">
        <v>1</v>
      </c>
      <c r="D7994" t="s">
        <v>11</v>
      </c>
      <c r="E7994" t="s">
        <v>122</v>
      </c>
      <c r="F7994" t="s">
        <v>13</v>
      </c>
      <c r="G7994" t="s">
        <v>1118</v>
      </c>
      <c r="H7994" s="3">
        <v>0.3</v>
      </c>
      <c r="I7994" s="5">
        <v>43599</v>
      </c>
      <c r="J7994" s="5" t="str">
        <f t="shared" si="248"/>
        <v>September</v>
      </c>
      <c r="K7994" s="7">
        <f t="shared" si="249"/>
        <v>2019</v>
      </c>
      <c r="L7994" t="s">
        <v>1489</v>
      </c>
      <c r="M7994" t="s">
        <v>73</v>
      </c>
      <c r="N7994">
        <v>77041</v>
      </c>
      <c r="O7994">
        <v>743</v>
      </c>
      <c r="P7994" t="s">
        <v>1490</v>
      </c>
      <c r="Q7994">
        <v>-13</v>
      </c>
      <c r="R7994">
        <v>5</v>
      </c>
      <c r="S7994" t="s">
        <v>75</v>
      </c>
      <c r="U7994">
        <v>-12.85</v>
      </c>
      <c r="V7994">
        <v>899</v>
      </c>
      <c r="W7994" t="s">
        <v>19</v>
      </c>
      <c r="X7994" s="5">
        <v>43600</v>
      </c>
      <c r="Y7994" t="s">
        <v>130</v>
      </c>
      <c r="Z7994" t="s">
        <v>77</v>
      </c>
      <c r="AA7994" t="s">
        <v>24</v>
      </c>
    </row>
    <row r="7995" spans="1:27" x14ac:dyDescent="0.3">
      <c r="A7995">
        <v>1</v>
      </c>
      <c r="B7995" t="s">
        <v>10</v>
      </c>
      <c r="C7995">
        <v>1</v>
      </c>
      <c r="D7995" t="s">
        <v>26</v>
      </c>
      <c r="E7995" t="s">
        <v>122</v>
      </c>
      <c r="F7995" t="s">
        <v>13</v>
      </c>
      <c r="G7995" t="s">
        <v>1118</v>
      </c>
      <c r="H7995" s="3">
        <v>0.2</v>
      </c>
      <c r="I7995" s="5">
        <v>43599</v>
      </c>
      <c r="J7995" s="5" t="str">
        <f t="shared" si="248"/>
        <v>September</v>
      </c>
      <c r="K7995" s="7">
        <f t="shared" si="249"/>
        <v>2019</v>
      </c>
      <c r="L7995" t="s">
        <v>1489</v>
      </c>
      <c r="M7995" t="s">
        <v>73</v>
      </c>
      <c r="N7995">
        <v>77041</v>
      </c>
      <c r="O7995">
        <v>1732</v>
      </c>
      <c r="P7995" t="s">
        <v>2796</v>
      </c>
      <c r="Q7995">
        <v>27</v>
      </c>
      <c r="R7995">
        <v>2</v>
      </c>
      <c r="S7995" t="s">
        <v>75</v>
      </c>
      <c r="U7995">
        <v>26.9</v>
      </c>
      <c r="V7995">
        <v>77</v>
      </c>
      <c r="W7995" t="s">
        <v>19</v>
      </c>
      <c r="X7995" s="5">
        <v>43600</v>
      </c>
      <c r="Y7995" t="s">
        <v>130</v>
      </c>
      <c r="Z7995" t="s">
        <v>77</v>
      </c>
      <c r="AA7995" t="s">
        <v>64</v>
      </c>
    </row>
    <row r="7996" spans="1:27" x14ac:dyDescent="0.3">
      <c r="A7996">
        <v>1</v>
      </c>
      <c r="B7996" t="s">
        <v>10</v>
      </c>
      <c r="C7996">
        <v>1</v>
      </c>
      <c r="D7996" t="s">
        <v>26</v>
      </c>
      <c r="E7996" t="s">
        <v>122</v>
      </c>
      <c r="F7996" t="s">
        <v>13</v>
      </c>
      <c r="G7996" t="s">
        <v>1118</v>
      </c>
      <c r="H7996" s="3">
        <v>0.2</v>
      </c>
      <c r="I7996" s="5">
        <v>43599</v>
      </c>
      <c r="J7996" s="5" t="str">
        <f t="shared" si="248"/>
        <v>September</v>
      </c>
      <c r="K7996" s="7">
        <f t="shared" si="249"/>
        <v>2019</v>
      </c>
      <c r="L7996" t="s">
        <v>1489</v>
      </c>
      <c r="M7996" t="s">
        <v>73</v>
      </c>
      <c r="N7996">
        <v>77041</v>
      </c>
      <c r="O7996">
        <v>1731</v>
      </c>
      <c r="P7996" t="s">
        <v>2806</v>
      </c>
      <c r="Q7996">
        <v>16</v>
      </c>
      <c r="R7996">
        <v>3</v>
      </c>
      <c r="S7996" t="s">
        <v>75</v>
      </c>
      <c r="U7996">
        <v>16.18</v>
      </c>
      <c r="V7996">
        <v>48</v>
      </c>
      <c r="W7996" t="s">
        <v>19</v>
      </c>
      <c r="X7996" s="5">
        <v>43600</v>
      </c>
      <c r="Y7996" t="s">
        <v>130</v>
      </c>
      <c r="Z7996" t="s">
        <v>77</v>
      </c>
      <c r="AA7996" t="s">
        <v>64</v>
      </c>
    </row>
    <row r="7997" spans="1:27" x14ac:dyDescent="0.3">
      <c r="A7997">
        <v>1</v>
      </c>
      <c r="B7997" t="s">
        <v>10</v>
      </c>
      <c r="C7997">
        <v>1</v>
      </c>
      <c r="D7997" t="s">
        <v>26</v>
      </c>
      <c r="E7997" t="s">
        <v>122</v>
      </c>
      <c r="F7997" t="s">
        <v>13</v>
      </c>
      <c r="G7997" t="s">
        <v>1118</v>
      </c>
      <c r="H7997" s="3">
        <v>0.2</v>
      </c>
      <c r="I7997" s="5">
        <v>43599</v>
      </c>
      <c r="J7997" s="5" t="str">
        <f t="shared" si="248"/>
        <v>September</v>
      </c>
      <c r="K7997" s="7">
        <f t="shared" si="249"/>
        <v>2019</v>
      </c>
      <c r="L7997" t="s">
        <v>1489</v>
      </c>
      <c r="M7997" t="s">
        <v>73</v>
      </c>
      <c r="N7997">
        <v>77041</v>
      </c>
      <c r="O7997">
        <v>1122</v>
      </c>
      <c r="P7997" t="s">
        <v>2815</v>
      </c>
      <c r="Q7997">
        <v>6</v>
      </c>
      <c r="R7997">
        <v>5</v>
      </c>
      <c r="S7997" t="s">
        <v>75</v>
      </c>
      <c r="U7997">
        <v>5.77</v>
      </c>
      <c r="V7997">
        <v>46</v>
      </c>
      <c r="W7997" t="s">
        <v>19</v>
      </c>
      <c r="X7997" s="5">
        <v>43600</v>
      </c>
      <c r="Y7997" t="s">
        <v>130</v>
      </c>
      <c r="Z7997" t="s">
        <v>77</v>
      </c>
      <c r="AA7997" t="s">
        <v>49</v>
      </c>
    </row>
    <row r="7998" spans="1:27" x14ac:dyDescent="0.3">
      <c r="A7998">
        <v>1</v>
      </c>
      <c r="B7998" t="s">
        <v>10</v>
      </c>
      <c r="C7998">
        <v>1</v>
      </c>
      <c r="D7998" t="s">
        <v>50</v>
      </c>
      <c r="E7998" t="s">
        <v>122</v>
      </c>
      <c r="F7998" t="s">
        <v>13</v>
      </c>
      <c r="G7998" t="s">
        <v>1118</v>
      </c>
      <c r="H7998" s="3">
        <v>0.2</v>
      </c>
      <c r="I7998" s="5">
        <v>43599</v>
      </c>
      <c r="J7998" s="5" t="str">
        <f t="shared" si="248"/>
        <v>September</v>
      </c>
      <c r="K7998" s="7">
        <f t="shared" si="249"/>
        <v>2019</v>
      </c>
      <c r="L7998" t="s">
        <v>1489</v>
      </c>
      <c r="M7998" t="s">
        <v>73</v>
      </c>
      <c r="N7998">
        <v>77041</v>
      </c>
      <c r="O7998">
        <v>1254</v>
      </c>
      <c r="P7998" t="s">
        <v>4712</v>
      </c>
      <c r="Q7998">
        <v>1</v>
      </c>
      <c r="R7998">
        <v>1</v>
      </c>
      <c r="S7998" t="s">
        <v>75</v>
      </c>
      <c r="U7998">
        <v>0.7</v>
      </c>
      <c r="V7998">
        <v>8</v>
      </c>
      <c r="W7998" t="s">
        <v>19</v>
      </c>
      <c r="X7998" s="5">
        <v>43600</v>
      </c>
      <c r="Y7998" t="s">
        <v>130</v>
      </c>
      <c r="Z7998" t="s">
        <v>77</v>
      </c>
      <c r="AA7998" t="s">
        <v>52</v>
      </c>
    </row>
    <row r="7999" spans="1:27" x14ac:dyDescent="0.3">
      <c r="A7999">
        <v>6</v>
      </c>
      <c r="B7999" t="s">
        <v>10</v>
      </c>
      <c r="C7999">
        <v>6</v>
      </c>
      <c r="D7999" t="s">
        <v>50</v>
      </c>
      <c r="E7999" t="s">
        <v>27</v>
      </c>
      <c r="F7999" t="s">
        <v>13</v>
      </c>
      <c r="G7999" t="s">
        <v>2423</v>
      </c>
      <c r="H7999" s="3">
        <v>0.2</v>
      </c>
      <c r="I7999" s="5">
        <v>43485</v>
      </c>
      <c r="J7999" s="5" t="str">
        <f t="shared" si="248"/>
        <v>September</v>
      </c>
      <c r="K7999" s="7">
        <f t="shared" si="249"/>
        <v>2019</v>
      </c>
      <c r="L7999" t="s">
        <v>5172</v>
      </c>
      <c r="M7999" t="s">
        <v>30</v>
      </c>
      <c r="N7999">
        <v>90045</v>
      </c>
      <c r="O7999">
        <v>1335</v>
      </c>
      <c r="P7999" t="s">
        <v>4731</v>
      </c>
      <c r="Q7999">
        <v>10</v>
      </c>
      <c r="R7999">
        <v>3</v>
      </c>
      <c r="S7999" t="s">
        <v>32</v>
      </c>
      <c r="U7999">
        <v>10.050000000000001</v>
      </c>
      <c r="V7999">
        <v>161</v>
      </c>
      <c r="W7999" t="s">
        <v>19</v>
      </c>
      <c r="X7999" s="5">
        <v>43491</v>
      </c>
      <c r="Y7999" t="s">
        <v>39</v>
      </c>
      <c r="Z7999" t="s">
        <v>34</v>
      </c>
      <c r="AA7999" t="s">
        <v>52</v>
      </c>
    </row>
    <row r="8000" spans="1:27" x14ac:dyDescent="0.3">
      <c r="A8000">
        <v>5</v>
      </c>
      <c r="B8000" t="s">
        <v>43</v>
      </c>
      <c r="C8000">
        <v>6</v>
      </c>
      <c r="D8000" t="s">
        <v>26</v>
      </c>
      <c r="E8000" t="s">
        <v>88</v>
      </c>
      <c r="F8000" t="s">
        <v>13</v>
      </c>
      <c r="G8000" t="s">
        <v>5217</v>
      </c>
      <c r="H8000" s="3">
        <v>0</v>
      </c>
      <c r="I8000" s="5">
        <v>43711</v>
      </c>
      <c r="J8000" s="5" t="str">
        <f t="shared" si="248"/>
        <v>September</v>
      </c>
      <c r="K8000" s="7">
        <f t="shared" si="249"/>
        <v>2019</v>
      </c>
      <c r="L8000" t="s">
        <v>6549</v>
      </c>
      <c r="M8000" t="s">
        <v>30</v>
      </c>
      <c r="N8000">
        <v>94122</v>
      </c>
      <c r="O8000">
        <v>1312</v>
      </c>
      <c r="P8000" t="s">
        <v>229</v>
      </c>
      <c r="Q8000">
        <v>2</v>
      </c>
      <c r="R8000">
        <v>2</v>
      </c>
      <c r="S8000" t="s">
        <v>32</v>
      </c>
      <c r="U8000">
        <v>1.67</v>
      </c>
      <c r="V8000">
        <v>6</v>
      </c>
      <c r="W8000" t="s">
        <v>33</v>
      </c>
      <c r="X8000" s="5">
        <v>43716</v>
      </c>
      <c r="Y8000" t="s">
        <v>39</v>
      </c>
      <c r="Z8000" t="s">
        <v>34</v>
      </c>
      <c r="AA8000" t="s">
        <v>49</v>
      </c>
    </row>
    <row r="8001" spans="1:27" x14ac:dyDescent="0.3">
      <c r="A8001">
        <v>2</v>
      </c>
      <c r="B8001" t="s">
        <v>25</v>
      </c>
      <c r="C8001">
        <v>1</v>
      </c>
      <c r="D8001" t="s">
        <v>26</v>
      </c>
      <c r="E8001" t="s">
        <v>843</v>
      </c>
      <c r="F8001" t="s">
        <v>13</v>
      </c>
      <c r="G8001" t="s">
        <v>824</v>
      </c>
      <c r="H8001" s="3">
        <v>0.7</v>
      </c>
      <c r="I8001" s="5">
        <v>43570</v>
      </c>
      <c r="J8001" s="5" t="str">
        <f t="shared" si="248"/>
        <v>September</v>
      </c>
      <c r="K8001" s="7">
        <f t="shared" si="249"/>
        <v>2019</v>
      </c>
      <c r="L8001" t="s">
        <v>5935</v>
      </c>
      <c r="M8001" t="s">
        <v>16</v>
      </c>
      <c r="N8001">
        <v>33180</v>
      </c>
      <c r="O8001">
        <v>1602</v>
      </c>
      <c r="P8001" t="s">
        <v>3342</v>
      </c>
      <c r="Q8001">
        <v>-12</v>
      </c>
      <c r="R8001">
        <v>3</v>
      </c>
      <c r="S8001" t="s">
        <v>18</v>
      </c>
      <c r="U8001">
        <v>-11.94</v>
      </c>
      <c r="V8001">
        <v>16</v>
      </c>
      <c r="W8001" t="s">
        <v>33</v>
      </c>
      <c r="X8001" s="5">
        <v>43572</v>
      </c>
      <c r="Y8001" t="s">
        <v>130</v>
      </c>
      <c r="Z8001" t="s">
        <v>40</v>
      </c>
      <c r="AA8001" t="s">
        <v>54</v>
      </c>
    </row>
    <row r="8002" spans="1:27" x14ac:dyDescent="0.3">
      <c r="A8002">
        <v>4</v>
      </c>
      <c r="B8002" t="s">
        <v>43</v>
      </c>
      <c r="C8002">
        <v>6</v>
      </c>
      <c r="D8002" t="s">
        <v>26</v>
      </c>
      <c r="E8002" t="s">
        <v>781</v>
      </c>
      <c r="F8002" t="s">
        <v>13</v>
      </c>
      <c r="G8002" t="s">
        <v>71</v>
      </c>
      <c r="H8002" s="3">
        <v>0.7</v>
      </c>
      <c r="I8002" s="5">
        <v>43488</v>
      </c>
      <c r="J8002" s="5" t="str">
        <f t="shared" ref="J8002:J8065" si="250">TEXT($I$2,"mmmm")</f>
        <v>September</v>
      </c>
      <c r="K8002" s="7">
        <f t="shared" si="249"/>
        <v>2019</v>
      </c>
      <c r="L8002" t="s">
        <v>7707</v>
      </c>
      <c r="M8002" t="s">
        <v>30</v>
      </c>
      <c r="N8002">
        <v>85705</v>
      </c>
      <c r="O8002">
        <v>1637</v>
      </c>
      <c r="P8002" t="s">
        <v>3153</v>
      </c>
      <c r="Q8002">
        <v>-4</v>
      </c>
      <c r="R8002">
        <v>2</v>
      </c>
      <c r="S8002" t="s">
        <v>32</v>
      </c>
      <c r="U8002">
        <v>-3.62</v>
      </c>
      <c r="V8002">
        <v>5</v>
      </c>
      <c r="W8002" t="s">
        <v>76</v>
      </c>
      <c r="X8002" s="5">
        <v>43492</v>
      </c>
      <c r="Y8002" t="s">
        <v>39</v>
      </c>
      <c r="Z8002" t="s">
        <v>199</v>
      </c>
      <c r="AA8002" t="s">
        <v>54</v>
      </c>
    </row>
    <row r="8003" spans="1:27" x14ac:dyDescent="0.3">
      <c r="A8003">
        <v>4</v>
      </c>
      <c r="B8003" t="s">
        <v>43</v>
      </c>
      <c r="C8003">
        <v>6</v>
      </c>
      <c r="D8003" t="s">
        <v>50</v>
      </c>
      <c r="E8003" t="s">
        <v>781</v>
      </c>
      <c r="F8003" t="s">
        <v>13</v>
      </c>
      <c r="G8003" t="s">
        <v>71</v>
      </c>
      <c r="H8003" s="3">
        <v>0.2</v>
      </c>
      <c r="I8003" s="5">
        <v>43488</v>
      </c>
      <c r="J8003" s="5" t="str">
        <f t="shared" si="250"/>
        <v>September</v>
      </c>
      <c r="K8003" s="7">
        <f t="shared" ref="K8003:K8066" si="251">YEAR(I8003)</f>
        <v>2019</v>
      </c>
      <c r="L8003" t="s">
        <v>7707</v>
      </c>
      <c r="M8003" t="s">
        <v>30</v>
      </c>
      <c r="N8003">
        <v>85705</v>
      </c>
      <c r="O8003">
        <v>1027</v>
      </c>
      <c r="P8003" t="s">
        <v>4915</v>
      </c>
      <c r="Q8003">
        <v>12</v>
      </c>
      <c r="R8003">
        <v>2</v>
      </c>
      <c r="S8003" t="s">
        <v>32</v>
      </c>
      <c r="U8003">
        <v>12</v>
      </c>
      <c r="V8003">
        <v>96</v>
      </c>
      <c r="W8003" t="s">
        <v>76</v>
      </c>
      <c r="X8003" s="5">
        <v>43492</v>
      </c>
      <c r="Y8003" t="s">
        <v>39</v>
      </c>
      <c r="Z8003" t="s">
        <v>199</v>
      </c>
      <c r="AA8003" t="s">
        <v>113</v>
      </c>
    </row>
    <row r="8004" spans="1:27" x14ac:dyDescent="0.3">
      <c r="A8004">
        <v>2</v>
      </c>
      <c r="B8004" t="s">
        <v>43</v>
      </c>
      <c r="C8004">
        <v>3</v>
      </c>
      <c r="D8004" t="s">
        <v>11</v>
      </c>
      <c r="E8004" t="s">
        <v>619</v>
      </c>
      <c r="F8004" t="s">
        <v>13</v>
      </c>
      <c r="G8004" t="s">
        <v>579</v>
      </c>
      <c r="H8004" s="3">
        <v>0</v>
      </c>
      <c r="I8004" s="5">
        <v>43704</v>
      </c>
      <c r="J8004" s="5" t="str">
        <f t="shared" si="250"/>
        <v>September</v>
      </c>
      <c r="K8004" s="7">
        <f t="shared" si="251"/>
        <v>2019</v>
      </c>
      <c r="L8004" t="s">
        <v>7957</v>
      </c>
      <c r="M8004" t="s">
        <v>30</v>
      </c>
      <c r="N8004">
        <v>90301</v>
      </c>
      <c r="O8004">
        <v>727</v>
      </c>
      <c r="P8004" t="s">
        <v>8201</v>
      </c>
      <c r="Q8004">
        <v>99</v>
      </c>
      <c r="R8004">
        <v>2</v>
      </c>
      <c r="S8004" t="s">
        <v>32</v>
      </c>
      <c r="T8004" t="s">
        <v>92</v>
      </c>
      <c r="U8004">
        <v>99.23</v>
      </c>
      <c r="V8004">
        <v>198</v>
      </c>
      <c r="W8004" t="s">
        <v>33</v>
      </c>
      <c r="X8004" s="5">
        <v>43706</v>
      </c>
      <c r="Y8004" t="s">
        <v>20</v>
      </c>
      <c r="Z8004" t="s">
        <v>34</v>
      </c>
      <c r="AA8004" t="s">
        <v>47</v>
      </c>
    </row>
    <row r="8005" spans="1:27" x14ac:dyDescent="0.3">
      <c r="A8005">
        <v>2</v>
      </c>
      <c r="B8005" t="s">
        <v>43</v>
      </c>
      <c r="C8005">
        <v>3</v>
      </c>
      <c r="D8005" t="s">
        <v>11</v>
      </c>
      <c r="E8005" t="s">
        <v>619</v>
      </c>
      <c r="F8005" t="s">
        <v>13</v>
      </c>
      <c r="G8005" t="s">
        <v>579</v>
      </c>
      <c r="H8005" s="3">
        <v>0.2</v>
      </c>
      <c r="I8005" s="5">
        <v>43704</v>
      </c>
      <c r="J8005" s="5" t="str">
        <f t="shared" si="250"/>
        <v>September</v>
      </c>
      <c r="K8005" s="7">
        <f t="shared" si="251"/>
        <v>2019</v>
      </c>
      <c r="L8005" t="s">
        <v>7957</v>
      </c>
      <c r="M8005" t="s">
        <v>30</v>
      </c>
      <c r="N8005">
        <v>90301</v>
      </c>
      <c r="O8005">
        <v>319</v>
      </c>
      <c r="P8005" t="s">
        <v>869</v>
      </c>
      <c r="Q8005">
        <v>23</v>
      </c>
      <c r="R8005">
        <v>3</v>
      </c>
      <c r="S8005" t="s">
        <v>32</v>
      </c>
      <c r="T8005" t="s">
        <v>92</v>
      </c>
      <c r="U8005">
        <v>23.03</v>
      </c>
      <c r="V8005">
        <v>230</v>
      </c>
      <c r="W8005" t="s">
        <v>33</v>
      </c>
      <c r="X8005" s="5">
        <v>43706</v>
      </c>
      <c r="Y8005" t="s">
        <v>20</v>
      </c>
      <c r="Z8005" t="s">
        <v>34</v>
      </c>
      <c r="AA8005" t="s">
        <v>24</v>
      </c>
    </row>
    <row r="8006" spans="1:27" x14ac:dyDescent="0.3">
      <c r="A8006">
        <v>2</v>
      </c>
      <c r="B8006" t="s">
        <v>43</v>
      </c>
      <c r="C8006">
        <v>3</v>
      </c>
      <c r="D8006" t="s">
        <v>26</v>
      </c>
      <c r="E8006" t="s">
        <v>619</v>
      </c>
      <c r="F8006" t="s">
        <v>13</v>
      </c>
      <c r="G8006" t="s">
        <v>579</v>
      </c>
      <c r="H8006" s="3">
        <v>0</v>
      </c>
      <c r="I8006" s="5">
        <v>43704</v>
      </c>
      <c r="J8006" s="5" t="str">
        <f t="shared" si="250"/>
        <v>September</v>
      </c>
      <c r="K8006" s="7">
        <f t="shared" si="251"/>
        <v>2019</v>
      </c>
      <c r="L8006" t="s">
        <v>7957</v>
      </c>
      <c r="M8006" t="s">
        <v>30</v>
      </c>
      <c r="N8006">
        <v>90301</v>
      </c>
      <c r="O8006">
        <v>1624</v>
      </c>
      <c r="P8006" t="s">
        <v>2823</v>
      </c>
      <c r="Q8006">
        <v>57</v>
      </c>
      <c r="R8006">
        <v>3</v>
      </c>
      <c r="S8006" t="s">
        <v>32</v>
      </c>
      <c r="T8006" t="s">
        <v>92</v>
      </c>
      <c r="U8006">
        <v>56.98</v>
      </c>
      <c r="V8006">
        <v>116</v>
      </c>
      <c r="W8006" t="s">
        <v>33</v>
      </c>
      <c r="X8006" s="5">
        <v>43706</v>
      </c>
      <c r="Y8006" t="s">
        <v>20</v>
      </c>
      <c r="Z8006" t="s">
        <v>34</v>
      </c>
      <c r="AA8006" t="s">
        <v>64</v>
      </c>
    </row>
    <row r="8007" spans="1:27" x14ac:dyDescent="0.3">
      <c r="A8007">
        <v>2</v>
      </c>
      <c r="B8007" t="s">
        <v>43</v>
      </c>
      <c r="C8007">
        <v>3</v>
      </c>
      <c r="D8007" t="s">
        <v>26</v>
      </c>
      <c r="E8007" t="s">
        <v>619</v>
      </c>
      <c r="F8007" t="s">
        <v>13</v>
      </c>
      <c r="G8007" t="s">
        <v>579</v>
      </c>
      <c r="H8007" s="3">
        <v>0</v>
      </c>
      <c r="I8007" s="5">
        <v>43704</v>
      </c>
      <c r="J8007" s="5" t="str">
        <f t="shared" si="250"/>
        <v>September</v>
      </c>
      <c r="K8007" s="7">
        <f t="shared" si="251"/>
        <v>2019</v>
      </c>
      <c r="L8007" t="s">
        <v>7957</v>
      </c>
      <c r="M8007" t="s">
        <v>30</v>
      </c>
      <c r="N8007">
        <v>90301</v>
      </c>
      <c r="O8007">
        <v>142</v>
      </c>
      <c r="P8007" t="s">
        <v>3643</v>
      </c>
      <c r="Q8007">
        <v>97</v>
      </c>
      <c r="R8007">
        <v>4</v>
      </c>
      <c r="S8007" t="s">
        <v>32</v>
      </c>
      <c r="T8007" t="s">
        <v>92</v>
      </c>
      <c r="U8007">
        <v>96.58</v>
      </c>
      <c r="V8007">
        <v>322</v>
      </c>
      <c r="W8007" t="s">
        <v>33</v>
      </c>
      <c r="X8007" s="5">
        <v>43706</v>
      </c>
      <c r="Y8007" t="s">
        <v>20</v>
      </c>
      <c r="Z8007" t="s">
        <v>34</v>
      </c>
      <c r="AA8007" t="s">
        <v>56</v>
      </c>
    </row>
    <row r="8008" spans="1:27" x14ac:dyDescent="0.3">
      <c r="A8008">
        <v>2</v>
      </c>
      <c r="B8008" t="s">
        <v>43</v>
      </c>
      <c r="C8008">
        <v>3</v>
      </c>
      <c r="D8008" t="s">
        <v>26</v>
      </c>
      <c r="E8008" t="s">
        <v>619</v>
      </c>
      <c r="F8008" t="s">
        <v>13</v>
      </c>
      <c r="G8008" t="s">
        <v>579</v>
      </c>
      <c r="H8008" s="3">
        <v>0</v>
      </c>
      <c r="I8008" s="5">
        <v>43704</v>
      </c>
      <c r="J8008" s="5" t="str">
        <f t="shared" si="250"/>
        <v>September</v>
      </c>
      <c r="K8008" s="7">
        <f t="shared" si="251"/>
        <v>2019</v>
      </c>
      <c r="L8008" t="s">
        <v>7957</v>
      </c>
      <c r="M8008" t="s">
        <v>30</v>
      </c>
      <c r="N8008">
        <v>90301</v>
      </c>
      <c r="O8008">
        <v>1444</v>
      </c>
      <c r="P8008" t="s">
        <v>3260</v>
      </c>
      <c r="Q8008">
        <v>18</v>
      </c>
      <c r="R8008">
        <v>5</v>
      </c>
      <c r="S8008" t="s">
        <v>32</v>
      </c>
      <c r="T8008" t="s">
        <v>92</v>
      </c>
      <c r="U8008">
        <v>17.739999999999998</v>
      </c>
      <c r="V8008">
        <v>355</v>
      </c>
      <c r="W8008" t="s">
        <v>33</v>
      </c>
      <c r="X8008" s="5">
        <v>43706</v>
      </c>
      <c r="Y8008" t="s">
        <v>20</v>
      </c>
      <c r="Z8008" t="s">
        <v>34</v>
      </c>
      <c r="AA8008" t="s">
        <v>42</v>
      </c>
    </row>
    <row r="8009" spans="1:27" x14ac:dyDescent="0.3">
      <c r="A8009">
        <v>2</v>
      </c>
      <c r="B8009" t="s">
        <v>43</v>
      </c>
      <c r="C8009">
        <v>3</v>
      </c>
      <c r="D8009" t="s">
        <v>26</v>
      </c>
      <c r="E8009" t="s">
        <v>619</v>
      </c>
      <c r="F8009" t="s">
        <v>13</v>
      </c>
      <c r="G8009" t="s">
        <v>579</v>
      </c>
      <c r="H8009" s="3">
        <v>0</v>
      </c>
      <c r="I8009" s="5">
        <v>43704</v>
      </c>
      <c r="J8009" s="5" t="str">
        <f t="shared" si="250"/>
        <v>September</v>
      </c>
      <c r="K8009" s="7">
        <f t="shared" si="251"/>
        <v>2019</v>
      </c>
      <c r="L8009" t="s">
        <v>7957</v>
      </c>
      <c r="M8009" t="s">
        <v>30</v>
      </c>
      <c r="N8009">
        <v>90301</v>
      </c>
      <c r="O8009">
        <v>83</v>
      </c>
      <c r="P8009" t="s">
        <v>4121</v>
      </c>
      <c r="Q8009">
        <v>8</v>
      </c>
      <c r="R8009">
        <v>5</v>
      </c>
      <c r="S8009" t="s">
        <v>32</v>
      </c>
      <c r="T8009" t="s">
        <v>92</v>
      </c>
      <c r="U8009">
        <v>8.24</v>
      </c>
      <c r="V8009">
        <v>28</v>
      </c>
      <c r="W8009" t="s">
        <v>33</v>
      </c>
      <c r="X8009" s="5">
        <v>43706</v>
      </c>
      <c r="Y8009" t="s">
        <v>20</v>
      </c>
      <c r="Z8009" t="s">
        <v>34</v>
      </c>
      <c r="AA8009" t="s">
        <v>356</v>
      </c>
    </row>
    <row r="8010" spans="1:27" x14ac:dyDescent="0.3">
      <c r="A8010">
        <v>2</v>
      </c>
      <c r="B8010" t="s">
        <v>43</v>
      </c>
      <c r="C8010">
        <v>3</v>
      </c>
      <c r="D8010" t="s">
        <v>26</v>
      </c>
      <c r="E8010" t="s">
        <v>619</v>
      </c>
      <c r="F8010" t="s">
        <v>13</v>
      </c>
      <c r="G8010" t="s">
        <v>579</v>
      </c>
      <c r="H8010" s="3">
        <v>0.2</v>
      </c>
      <c r="I8010" s="5">
        <v>43704</v>
      </c>
      <c r="J8010" s="5" t="str">
        <f t="shared" si="250"/>
        <v>September</v>
      </c>
      <c r="K8010" s="7">
        <f t="shared" si="251"/>
        <v>2019</v>
      </c>
      <c r="L8010" t="s">
        <v>7957</v>
      </c>
      <c r="M8010" t="s">
        <v>30</v>
      </c>
      <c r="N8010">
        <v>90301</v>
      </c>
      <c r="O8010">
        <v>682</v>
      </c>
      <c r="P8010" t="s">
        <v>319</v>
      </c>
      <c r="Q8010">
        <v>295</v>
      </c>
      <c r="R8010">
        <v>2</v>
      </c>
      <c r="S8010" t="s">
        <v>32</v>
      </c>
      <c r="T8010" t="s">
        <v>92</v>
      </c>
      <c r="U8010">
        <v>294.55</v>
      </c>
      <c r="V8010">
        <v>842</v>
      </c>
      <c r="W8010" t="s">
        <v>33</v>
      </c>
      <c r="X8010" s="5">
        <v>43706</v>
      </c>
      <c r="Y8010" t="s">
        <v>20</v>
      </c>
      <c r="Z8010" t="s">
        <v>34</v>
      </c>
      <c r="AA8010" t="s">
        <v>54</v>
      </c>
    </row>
    <row r="8011" spans="1:27" x14ac:dyDescent="0.3">
      <c r="A8011">
        <v>2</v>
      </c>
      <c r="B8011" t="s">
        <v>43</v>
      </c>
      <c r="C8011">
        <v>3</v>
      </c>
      <c r="D8011" t="s">
        <v>50</v>
      </c>
      <c r="E8011" t="s">
        <v>619</v>
      </c>
      <c r="F8011" t="s">
        <v>13</v>
      </c>
      <c r="G8011" t="s">
        <v>579</v>
      </c>
      <c r="H8011" s="3">
        <v>0.2</v>
      </c>
      <c r="I8011" s="5">
        <v>43704</v>
      </c>
      <c r="J8011" s="5" t="str">
        <f t="shared" si="250"/>
        <v>September</v>
      </c>
      <c r="K8011" s="7">
        <f t="shared" si="251"/>
        <v>2019</v>
      </c>
      <c r="L8011" t="s">
        <v>7957</v>
      </c>
      <c r="M8011" t="s">
        <v>30</v>
      </c>
      <c r="N8011">
        <v>90301</v>
      </c>
      <c r="O8011">
        <v>1452</v>
      </c>
      <c r="P8011" t="s">
        <v>4894</v>
      </c>
      <c r="Q8011">
        <v>330</v>
      </c>
      <c r="R8011">
        <v>2</v>
      </c>
      <c r="S8011" t="s">
        <v>32</v>
      </c>
      <c r="T8011" t="s">
        <v>92</v>
      </c>
      <c r="U8011">
        <v>329.99</v>
      </c>
      <c r="V8011">
        <v>880</v>
      </c>
      <c r="W8011" t="s">
        <v>33</v>
      </c>
      <c r="X8011" s="5">
        <v>43706</v>
      </c>
      <c r="Y8011" t="s">
        <v>20</v>
      </c>
      <c r="Z8011" t="s">
        <v>34</v>
      </c>
      <c r="AA8011" t="s">
        <v>727</v>
      </c>
    </row>
    <row r="8012" spans="1:27" x14ac:dyDescent="0.3">
      <c r="A8012">
        <v>5</v>
      </c>
      <c r="B8012" t="s">
        <v>43</v>
      </c>
      <c r="C8012">
        <v>6</v>
      </c>
      <c r="D8012" t="s">
        <v>26</v>
      </c>
      <c r="E8012" t="s">
        <v>4283</v>
      </c>
      <c r="F8012" t="s">
        <v>13</v>
      </c>
      <c r="G8012" t="s">
        <v>1410</v>
      </c>
      <c r="H8012" s="3">
        <v>0</v>
      </c>
      <c r="I8012" s="5">
        <v>43730</v>
      </c>
      <c r="J8012" s="5" t="str">
        <f t="shared" si="250"/>
        <v>September</v>
      </c>
      <c r="K8012" s="7">
        <f t="shared" si="251"/>
        <v>2019</v>
      </c>
      <c r="L8012" t="s">
        <v>4284</v>
      </c>
      <c r="M8012" t="s">
        <v>16</v>
      </c>
      <c r="N8012">
        <v>30080</v>
      </c>
      <c r="O8012">
        <v>1823</v>
      </c>
      <c r="P8012" t="s">
        <v>4008</v>
      </c>
      <c r="Q8012">
        <v>6</v>
      </c>
      <c r="R8012">
        <v>2</v>
      </c>
      <c r="S8012" t="s">
        <v>18</v>
      </c>
      <c r="U8012">
        <v>6.22</v>
      </c>
      <c r="V8012">
        <v>13</v>
      </c>
      <c r="W8012" t="s">
        <v>19</v>
      </c>
      <c r="X8012" s="5">
        <v>43735</v>
      </c>
      <c r="Y8012" t="s">
        <v>39</v>
      </c>
      <c r="Z8012" t="s">
        <v>761</v>
      </c>
      <c r="AA8012" t="s">
        <v>64</v>
      </c>
    </row>
    <row r="8013" spans="1:27" x14ac:dyDescent="0.3">
      <c r="A8013">
        <v>5</v>
      </c>
      <c r="B8013" t="s">
        <v>43</v>
      </c>
      <c r="C8013">
        <v>6</v>
      </c>
      <c r="D8013" t="s">
        <v>26</v>
      </c>
      <c r="E8013" t="s">
        <v>4283</v>
      </c>
      <c r="F8013" t="s">
        <v>13</v>
      </c>
      <c r="G8013" t="s">
        <v>1410</v>
      </c>
      <c r="H8013" s="3">
        <v>0</v>
      </c>
      <c r="I8013" s="5">
        <v>43730</v>
      </c>
      <c r="J8013" s="5" t="str">
        <f t="shared" si="250"/>
        <v>September</v>
      </c>
      <c r="K8013" s="7">
        <f t="shared" si="251"/>
        <v>2019</v>
      </c>
      <c r="L8013" t="s">
        <v>4284</v>
      </c>
      <c r="M8013" t="s">
        <v>16</v>
      </c>
      <c r="N8013">
        <v>30080</v>
      </c>
      <c r="O8013">
        <v>1525</v>
      </c>
      <c r="P8013" t="s">
        <v>4293</v>
      </c>
      <c r="Q8013">
        <v>6</v>
      </c>
      <c r="R8013">
        <v>3</v>
      </c>
      <c r="S8013" t="s">
        <v>18</v>
      </c>
      <c r="U8013">
        <v>6.46</v>
      </c>
      <c r="V8013">
        <v>18</v>
      </c>
      <c r="W8013" t="s">
        <v>19</v>
      </c>
      <c r="X8013" s="5">
        <v>43735</v>
      </c>
      <c r="Y8013" t="s">
        <v>39</v>
      </c>
      <c r="Z8013" t="s">
        <v>761</v>
      </c>
      <c r="AA8013" t="s">
        <v>49</v>
      </c>
    </row>
    <row r="8014" spans="1:27" x14ac:dyDescent="0.3">
      <c r="A8014">
        <v>5</v>
      </c>
      <c r="B8014" t="s">
        <v>43</v>
      </c>
      <c r="C8014">
        <v>6</v>
      </c>
      <c r="D8014" t="s">
        <v>26</v>
      </c>
      <c r="E8014" t="s">
        <v>7465</v>
      </c>
      <c r="F8014" t="s">
        <v>13</v>
      </c>
      <c r="G8014" t="s">
        <v>6936</v>
      </c>
      <c r="H8014" s="3">
        <v>0</v>
      </c>
      <c r="I8014" s="5">
        <v>43565</v>
      </c>
      <c r="J8014" s="5" t="str">
        <f t="shared" si="250"/>
        <v>September</v>
      </c>
      <c r="K8014" s="7">
        <f t="shared" si="251"/>
        <v>2019</v>
      </c>
      <c r="L8014" t="s">
        <v>7466</v>
      </c>
      <c r="M8014" t="s">
        <v>102</v>
      </c>
      <c r="N8014">
        <v>8901</v>
      </c>
      <c r="O8014">
        <v>1660</v>
      </c>
      <c r="P8014" t="s">
        <v>8160</v>
      </c>
      <c r="Q8014">
        <v>4</v>
      </c>
      <c r="R8014">
        <v>1</v>
      </c>
      <c r="S8014" t="s">
        <v>104</v>
      </c>
      <c r="U8014">
        <v>3.58</v>
      </c>
      <c r="V8014">
        <v>8</v>
      </c>
      <c r="W8014" t="s">
        <v>76</v>
      </c>
      <c r="X8014" s="5">
        <v>43570</v>
      </c>
      <c r="Y8014" t="s">
        <v>39</v>
      </c>
      <c r="Z8014" t="s">
        <v>485</v>
      </c>
      <c r="AA8014" t="s">
        <v>64</v>
      </c>
    </row>
    <row r="8015" spans="1:27" x14ac:dyDescent="0.3">
      <c r="A8015">
        <v>5</v>
      </c>
      <c r="B8015" t="s">
        <v>43</v>
      </c>
      <c r="C8015">
        <v>6</v>
      </c>
      <c r="D8015" t="s">
        <v>26</v>
      </c>
      <c r="E8015" t="s">
        <v>7465</v>
      </c>
      <c r="F8015" t="s">
        <v>13</v>
      </c>
      <c r="G8015" t="s">
        <v>6936</v>
      </c>
      <c r="H8015" s="3">
        <v>0</v>
      </c>
      <c r="I8015" s="5">
        <v>43565</v>
      </c>
      <c r="J8015" s="5" t="str">
        <f t="shared" si="250"/>
        <v>September</v>
      </c>
      <c r="K8015" s="7">
        <f t="shared" si="251"/>
        <v>2019</v>
      </c>
      <c r="L8015" t="s">
        <v>7466</v>
      </c>
      <c r="M8015" t="s">
        <v>102</v>
      </c>
      <c r="N8015">
        <v>8901</v>
      </c>
      <c r="O8015">
        <v>1216</v>
      </c>
      <c r="P8015" t="s">
        <v>703</v>
      </c>
      <c r="Q8015">
        <v>4</v>
      </c>
      <c r="R8015">
        <v>2</v>
      </c>
      <c r="S8015" t="s">
        <v>104</v>
      </c>
      <c r="U8015">
        <v>3.58</v>
      </c>
      <c r="V8015">
        <v>7</v>
      </c>
      <c r="W8015" t="s">
        <v>76</v>
      </c>
      <c r="X8015" s="5">
        <v>43570</v>
      </c>
      <c r="Y8015" t="s">
        <v>39</v>
      </c>
      <c r="Z8015" t="s">
        <v>485</v>
      </c>
      <c r="AA8015" t="s">
        <v>176</v>
      </c>
    </row>
    <row r="8016" spans="1:27" x14ac:dyDescent="0.3">
      <c r="A8016">
        <v>7</v>
      </c>
      <c r="B8016" t="s">
        <v>25</v>
      </c>
      <c r="C8016">
        <v>6</v>
      </c>
      <c r="D8016" t="s">
        <v>26</v>
      </c>
      <c r="E8016" t="s">
        <v>27</v>
      </c>
      <c r="F8016" t="s">
        <v>13</v>
      </c>
      <c r="G8016" t="s">
        <v>1074</v>
      </c>
      <c r="H8016" s="3">
        <v>0</v>
      </c>
      <c r="I8016" s="5">
        <v>43657</v>
      </c>
      <c r="J8016" s="5" t="str">
        <f t="shared" si="250"/>
        <v>September</v>
      </c>
      <c r="K8016" s="7">
        <f t="shared" si="251"/>
        <v>2019</v>
      </c>
      <c r="L8016" t="s">
        <v>8021</v>
      </c>
      <c r="M8016" t="s">
        <v>30</v>
      </c>
      <c r="N8016">
        <v>90049</v>
      </c>
      <c r="O8016">
        <v>631</v>
      </c>
      <c r="P8016" t="s">
        <v>3596</v>
      </c>
      <c r="Q8016">
        <v>44</v>
      </c>
      <c r="R8016">
        <v>5</v>
      </c>
      <c r="S8016" t="s">
        <v>32</v>
      </c>
      <c r="T8016" t="s">
        <v>92</v>
      </c>
      <c r="U8016">
        <v>43.71</v>
      </c>
      <c r="V8016">
        <v>168</v>
      </c>
      <c r="W8016" t="s">
        <v>33</v>
      </c>
      <c r="X8016" s="5">
        <v>43664</v>
      </c>
      <c r="Y8016" t="s">
        <v>39</v>
      </c>
      <c r="Z8016" t="s">
        <v>34</v>
      </c>
      <c r="AA8016" t="s">
        <v>56</v>
      </c>
    </row>
    <row r="8017" spans="1:27" x14ac:dyDescent="0.3">
      <c r="A8017">
        <v>7</v>
      </c>
      <c r="B8017" t="s">
        <v>25</v>
      </c>
      <c r="C8017">
        <v>6</v>
      </c>
      <c r="D8017" t="s">
        <v>50</v>
      </c>
      <c r="E8017" t="s">
        <v>27</v>
      </c>
      <c r="F8017" t="s">
        <v>13</v>
      </c>
      <c r="G8017" t="s">
        <v>1074</v>
      </c>
      <c r="H8017" s="3">
        <v>0</v>
      </c>
      <c r="I8017" s="5">
        <v>43657</v>
      </c>
      <c r="J8017" s="5" t="str">
        <f t="shared" si="250"/>
        <v>September</v>
      </c>
      <c r="K8017" s="7">
        <f t="shared" si="251"/>
        <v>2019</v>
      </c>
      <c r="L8017" t="s">
        <v>8021</v>
      </c>
      <c r="M8017" t="s">
        <v>30</v>
      </c>
      <c r="N8017">
        <v>90049</v>
      </c>
      <c r="O8017">
        <v>1024</v>
      </c>
      <c r="P8017" t="s">
        <v>551</v>
      </c>
      <c r="Q8017">
        <v>245</v>
      </c>
      <c r="R8017">
        <v>5</v>
      </c>
      <c r="S8017" t="s">
        <v>32</v>
      </c>
      <c r="T8017" t="s">
        <v>92</v>
      </c>
      <c r="U8017">
        <v>244.62</v>
      </c>
      <c r="V8017">
        <v>1287</v>
      </c>
      <c r="W8017" t="s">
        <v>33</v>
      </c>
      <c r="X8017" s="5">
        <v>43664</v>
      </c>
      <c r="Y8017" t="s">
        <v>39</v>
      </c>
      <c r="Z8017" t="s">
        <v>34</v>
      </c>
      <c r="AA8017" t="s">
        <v>113</v>
      </c>
    </row>
    <row r="8018" spans="1:27" x14ac:dyDescent="0.3">
      <c r="A8018">
        <v>7</v>
      </c>
      <c r="B8018" t="s">
        <v>25</v>
      </c>
      <c r="C8018">
        <v>6</v>
      </c>
      <c r="D8018" t="s">
        <v>26</v>
      </c>
      <c r="E8018" t="s">
        <v>2505</v>
      </c>
      <c r="F8018" t="s">
        <v>13</v>
      </c>
      <c r="G8018" t="s">
        <v>6831</v>
      </c>
      <c r="H8018" s="3">
        <v>0</v>
      </c>
      <c r="I8018" s="5">
        <v>43550</v>
      </c>
      <c r="J8018" s="5" t="str">
        <f t="shared" si="250"/>
        <v>September</v>
      </c>
      <c r="K8018" s="7">
        <f t="shared" si="251"/>
        <v>2019</v>
      </c>
      <c r="L8018" t="s">
        <v>7567</v>
      </c>
      <c r="M8018" t="s">
        <v>16</v>
      </c>
      <c r="N8018">
        <v>23464</v>
      </c>
      <c r="O8018">
        <v>1507</v>
      </c>
      <c r="P8018" t="s">
        <v>346</v>
      </c>
      <c r="Q8018">
        <v>1</v>
      </c>
      <c r="R8018">
        <v>2</v>
      </c>
      <c r="S8018" t="s">
        <v>18</v>
      </c>
      <c r="U8018">
        <v>1.32</v>
      </c>
      <c r="V8018">
        <v>4</v>
      </c>
      <c r="W8018" t="s">
        <v>76</v>
      </c>
      <c r="X8018" s="5">
        <v>43557</v>
      </c>
      <c r="Y8018" t="s">
        <v>39</v>
      </c>
      <c r="Z8018" t="s">
        <v>205</v>
      </c>
      <c r="AA8018" t="s">
        <v>176</v>
      </c>
    </row>
    <row r="8019" spans="1:27" x14ac:dyDescent="0.3">
      <c r="A8019">
        <v>7</v>
      </c>
      <c r="B8019" t="s">
        <v>25</v>
      </c>
      <c r="C8019">
        <v>6</v>
      </c>
      <c r="D8019" t="s">
        <v>50</v>
      </c>
      <c r="E8019" t="s">
        <v>2505</v>
      </c>
      <c r="F8019" t="s">
        <v>13</v>
      </c>
      <c r="G8019" t="s">
        <v>6831</v>
      </c>
      <c r="H8019" s="3">
        <v>0</v>
      </c>
      <c r="I8019" s="5">
        <v>43550</v>
      </c>
      <c r="J8019" s="5" t="str">
        <f t="shared" si="250"/>
        <v>September</v>
      </c>
      <c r="K8019" s="7">
        <f t="shared" si="251"/>
        <v>2019</v>
      </c>
      <c r="L8019" t="s">
        <v>7567</v>
      </c>
      <c r="M8019" t="s">
        <v>16</v>
      </c>
      <c r="N8019">
        <v>23464</v>
      </c>
      <c r="O8019">
        <v>1076</v>
      </c>
      <c r="P8019" t="s">
        <v>4765</v>
      </c>
      <c r="Q8019">
        <v>21</v>
      </c>
      <c r="R8019">
        <v>3</v>
      </c>
      <c r="S8019" t="s">
        <v>18</v>
      </c>
      <c r="U8019">
        <v>20.77</v>
      </c>
      <c r="V8019">
        <v>53</v>
      </c>
      <c r="W8019" t="s">
        <v>76</v>
      </c>
      <c r="X8019" s="5">
        <v>43557</v>
      </c>
      <c r="Y8019" t="s">
        <v>39</v>
      </c>
      <c r="Z8019" t="s">
        <v>205</v>
      </c>
      <c r="AA8019" t="s">
        <v>113</v>
      </c>
    </row>
    <row r="8020" spans="1:27" x14ac:dyDescent="0.3">
      <c r="A8020">
        <v>6</v>
      </c>
      <c r="B8020" t="s">
        <v>10</v>
      </c>
      <c r="C8020">
        <v>6</v>
      </c>
      <c r="D8020" t="s">
        <v>50</v>
      </c>
      <c r="E8020" t="s">
        <v>122</v>
      </c>
      <c r="F8020" t="s">
        <v>13</v>
      </c>
      <c r="G8020" t="s">
        <v>2887</v>
      </c>
      <c r="H8020" s="3">
        <v>0.2</v>
      </c>
      <c r="I8020" s="5">
        <v>43542</v>
      </c>
      <c r="J8020" s="5" t="str">
        <f t="shared" si="250"/>
        <v>September</v>
      </c>
      <c r="K8020" s="7">
        <f t="shared" si="251"/>
        <v>2019</v>
      </c>
      <c r="L8020" t="s">
        <v>5017</v>
      </c>
      <c r="M8020" t="s">
        <v>73</v>
      </c>
      <c r="N8020">
        <v>77041</v>
      </c>
      <c r="O8020">
        <v>1322</v>
      </c>
      <c r="P8020" t="s">
        <v>4900</v>
      </c>
      <c r="Q8020">
        <v>47</v>
      </c>
      <c r="R8020">
        <v>7</v>
      </c>
      <c r="S8020" t="s">
        <v>75</v>
      </c>
      <c r="U8020">
        <v>47.04</v>
      </c>
      <c r="V8020">
        <v>538</v>
      </c>
      <c r="W8020" t="s">
        <v>19</v>
      </c>
      <c r="X8020" s="5">
        <v>43548</v>
      </c>
      <c r="Y8020" t="s">
        <v>39</v>
      </c>
      <c r="Z8020" t="s">
        <v>77</v>
      </c>
      <c r="AA8020" t="s">
        <v>52</v>
      </c>
    </row>
    <row r="8021" spans="1:27" x14ac:dyDescent="0.3">
      <c r="A8021">
        <v>0</v>
      </c>
      <c r="B8021" t="s">
        <v>10</v>
      </c>
      <c r="C8021">
        <v>0</v>
      </c>
      <c r="D8021" t="s">
        <v>26</v>
      </c>
      <c r="E8021" t="s">
        <v>3138</v>
      </c>
      <c r="F8021" t="s">
        <v>13</v>
      </c>
      <c r="G8021" t="s">
        <v>6986</v>
      </c>
      <c r="H8021" s="3">
        <v>0</v>
      </c>
      <c r="I8021" s="5">
        <v>43779</v>
      </c>
      <c r="J8021" s="5" t="str">
        <f t="shared" si="250"/>
        <v>September</v>
      </c>
      <c r="K8021" s="7">
        <f t="shared" si="251"/>
        <v>2019</v>
      </c>
      <c r="L8021" t="s">
        <v>7297</v>
      </c>
      <c r="M8021" t="s">
        <v>30</v>
      </c>
      <c r="N8021">
        <v>92503</v>
      </c>
      <c r="O8021">
        <v>11</v>
      </c>
      <c r="P8021" t="s">
        <v>4162</v>
      </c>
      <c r="Q8021">
        <v>2</v>
      </c>
      <c r="R8021">
        <v>3</v>
      </c>
      <c r="S8021" t="s">
        <v>32</v>
      </c>
      <c r="U8021">
        <v>2.11</v>
      </c>
      <c r="V8021">
        <v>8</v>
      </c>
      <c r="W8021" t="s">
        <v>76</v>
      </c>
      <c r="X8021" s="5">
        <v>43779</v>
      </c>
      <c r="Y8021" t="s">
        <v>773</v>
      </c>
      <c r="Z8021" t="s">
        <v>34</v>
      </c>
      <c r="AA8021" t="s">
        <v>49</v>
      </c>
    </row>
    <row r="8022" spans="1:27" x14ac:dyDescent="0.3">
      <c r="A8022">
        <v>6</v>
      </c>
      <c r="B8022" t="s">
        <v>10</v>
      </c>
      <c r="C8022">
        <v>6</v>
      </c>
      <c r="D8022" t="s">
        <v>11</v>
      </c>
      <c r="E8022" t="s">
        <v>2505</v>
      </c>
      <c r="F8022" t="s">
        <v>13</v>
      </c>
      <c r="G8022" t="s">
        <v>1127</v>
      </c>
      <c r="H8022" s="3">
        <v>0</v>
      </c>
      <c r="I8022" s="5">
        <v>43764</v>
      </c>
      <c r="J8022" s="5" t="str">
        <f t="shared" si="250"/>
        <v>September</v>
      </c>
      <c r="K8022" s="7">
        <f t="shared" si="251"/>
        <v>2019</v>
      </c>
      <c r="L8022" t="s">
        <v>2506</v>
      </c>
      <c r="M8022" t="s">
        <v>16</v>
      </c>
      <c r="N8022">
        <v>23464</v>
      </c>
      <c r="O8022">
        <v>980</v>
      </c>
      <c r="P8022" t="s">
        <v>2507</v>
      </c>
      <c r="Q8022">
        <v>61</v>
      </c>
      <c r="R8022">
        <v>5</v>
      </c>
      <c r="S8022" t="s">
        <v>18</v>
      </c>
      <c r="U8022">
        <v>60.66</v>
      </c>
      <c r="V8022">
        <v>357</v>
      </c>
      <c r="W8022" t="s">
        <v>19</v>
      </c>
      <c r="X8022" s="5">
        <v>43770</v>
      </c>
      <c r="Y8022" t="s">
        <v>39</v>
      </c>
      <c r="Z8022" t="s">
        <v>205</v>
      </c>
      <c r="AA8022" t="s">
        <v>41</v>
      </c>
    </row>
    <row r="8023" spans="1:27" x14ac:dyDescent="0.3">
      <c r="A8023">
        <v>6</v>
      </c>
      <c r="B8023" t="s">
        <v>10</v>
      </c>
      <c r="C8023">
        <v>6</v>
      </c>
      <c r="D8023" t="s">
        <v>26</v>
      </c>
      <c r="E8023" t="s">
        <v>2505</v>
      </c>
      <c r="F8023" t="s">
        <v>13</v>
      </c>
      <c r="G8023" t="s">
        <v>1127</v>
      </c>
      <c r="H8023" s="3">
        <v>0</v>
      </c>
      <c r="I8023" s="5">
        <v>43764</v>
      </c>
      <c r="J8023" s="5" t="str">
        <f t="shared" si="250"/>
        <v>September</v>
      </c>
      <c r="K8023" s="7">
        <f t="shared" si="251"/>
        <v>2019</v>
      </c>
      <c r="L8023" t="s">
        <v>2506</v>
      </c>
      <c r="M8023" t="s">
        <v>16</v>
      </c>
      <c r="N8023">
        <v>23464</v>
      </c>
      <c r="O8023">
        <v>1588</v>
      </c>
      <c r="P8023" t="s">
        <v>4332</v>
      </c>
      <c r="Q8023">
        <v>113</v>
      </c>
      <c r="R8023">
        <v>7</v>
      </c>
      <c r="S8023" t="s">
        <v>18</v>
      </c>
      <c r="U8023">
        <v>113.21</v>
      </c>
      <c r="V8023">
        <v>252</v>
      </c>
      <c r="W8023" t="s">
        <v>19</v>
      </c>
      <c r="X8023" s="5">
        <v>43770</v>
      </c>
      <c r="Y8023" t="s">
        <v>39</v>
      </c>
      <c r="Z8023" t="s">
        <v>205</v>
      </c>
      <c r="AA8023" t="s">
        <v>119</v>
      </c>
    </row>
    <row r="8024" spans="1:27" x14ac:dyDescent="0.3">
      <c r="A8024">
        <v>0</v>
      </c>
      <c r="B8024" t="s">
        <v>10</v>
      </c>
      <c r="C8024">
        <v>0</v>
      </c>
      <c r="D8024" t="s">
        <v>26</v>
      </c>
      <c r="E8024" t="s">
        <v>88</v>
      </c>
      <c r="F8024" t="s">
        <v>13</v>
      </c>
      <c r="G8024" t="s">
        <v>1636</v>
      </c>
      <c r="H8024" s="3">
        <v>0</v>
      </c>
      <c r="I8024" s="5">
        <v>43793</v>
      </c>
      <c r="J8024" s="5" t="str">
        <f t="shared" si="250"/>
        <v>September</v>
      </c>
      <c r="K8024" s="7">
        <f t="shared" si="251"/>
        <v>2019</v>
      </c>
      <c r="L8024" t="s">
        <v>3281</v>
      </c>
      <c r="M8024" t="s">
        <v>30</v>
      </c>
      <c r="N8024">
        <v>94109</v>
      </c>
      <c r="O8024">
        <v>1476</v>
      </c>
      <c r="P8024" t="s">
        <v>1308</v>
      </c>
      <c r="Q8024">
        <v>4</v>
      </c>
      <c r="R8024">
        <v>1</v>
      </c>
      <c r="S8024" t="s">
        <v>32</v>
      </c>
      <c r="U8024">
        <v>3.5</v>
      </c>
      <c r="V8024">
        <v>8</v>
      </c>
      <c r="W8024" t="s">
        <v>19</v>
      </c>
      <c r="X8024" s="5">
        <v>43793</v>
      </c>
      <c r="Y8024" t="s">
        <v>773</v>
      </c>
      <c r="Z8024" t="s">
        <v>34</v>
      </c>
      <c r="AA8024" t="s">
        <v>64</v>
      </c>
    </row>
    <row r="8025" spans="1:27" x14ac:dyDescent="0.3">
      <c r="A8025">
        <v>3</v>
      </c>
      <c r="B8025" t="s">
        <v>25</v>
      </c>
      <c r="C8025">
        <v>1</v>
      </c>
      <c r="D8025" t="s">
        <v>50</v>
      </c>
      <c r="E8025" t="s">
        <v>281</v>
      </c>
      <c r="F8025" t="s">
        <v>13</v>
      </c>
      <c r="G8025" t="s">
        <v>5337</v>
      </c>
      <c r="H8025" s="3">
        <v>0.2</v>
      </c>
      <c r="I8025" s="5">
        <v>43537</v>
      </c>
      <c r="J8025" s="5" t="str">
        <f t="shared" si="250"/>
        <v>September</v>
      </c>
      <c r="K8025" s="7">
        <f t="shared" si="251"/>
        <v>2019</v>
      </c>
      <c r="L8025" t="s">
        <v>6669</v>
      </c>
      <c r="M8025" t="s">
        <v>73</v>
      </c>
      <c r="N8025">
        <v>60505</v>
      </c>
      <c r="O8025">
        <v>1303</v>
      </c>
      <c r="P8025" t="s">
        <v>4947</v>
      </c>
      <c r="Q8025">
        <v>3</v>
      </c>
      <c r="R8025">
        <v>1</v>
      </c>
      <c r="S8025" t="s">
        <v>75</v>
      </c>
      <c r="U8025">
        <v>2.6</v>
      </c>
      <c r="V8025">
        <v>8</v>
      </c>
      <c r="W8025" t="s">
        <v>33</v>
      </c>
      <c r="X8025" s="5">
        <v>43540</v>
      </c>
      <c r="Y8025" t="s">
        <v>130</v>
      </c>
      <c r="Z8025" t="s">
        <v>139</v>
      </c>
      <c r="AA8025" t="s">
        <v>52</v>
      </c>
    </row>
    <row r="8026" spans="1:27" x14ac:dyDescent="0.3">
      <c r="A8026">
        <v>4</v>
      </c>
      <c r="B8026" t="s">
        <v>43</v>
      </c>
      <c r="C8026">
        <v>6</v>
      </c>
      <c r="D8026" t="s">
        <v>11</v>
      </c>
      <c r="E8026" t="s">
        <v>241</v>
      </c>
      <c r="F8026" t="s">
        <v>13</v>
      </c>
      <c r="G8026" t="s">
        <v>1703</v>
      </c>
      <c r="H8026" s="3">
        <v>0</v>
      </c>
      <c r="I8026" s="5">
        <v>43733</v>
      </c>
      <c r="J8026" s="5" t="str">
        <f t="shared" si="250"/>
        <v>September</v>
      </c>
      <c r="K8026" s="7">
        <f t="shared" si="251"/>
        <v>2019</v>
      </c>
      <c r="L8026" t="s">
        <v>2133</v>
      </c>
      <c r="M8026" t="s">
        <v>73</v>
      </c>
      <c r="N8026">
        <v>55901</v>
      </c>
      <c r="O8026">
        <v>762</v>
      </c>
      <c r="P8026" t="s">
        <v>170</v>
      </c>
      <c r="Q8026">
        <v>51</v>
      </c>
      <c r="R8026">
        <v>3</v>
      </c>
      <c r="S8026" t="s">
        <v>75</v>
      </c>
      <c r="U8026">
        <v>51.29</v>
      </c>
      <c r="V8026">
        <v>270</v>
      </c>
      <c r="W8026" t="s">
        <v>19</v>
      </c>
      <c r="X8026" s="5">
        <v>43737</v>
      </c>
      <c r="Y8026" t="s">
        <v>39</v>
      </c>
      <c r="Z8026" t="s">
        <v>151</v>
      </c>
      <c r="AA8026" t="s">
        <v>24</v>
      </c>
    </row>
    <row r="8027" spans="1:27" x14ac:dyDescent="0.3">
      <c r="A8027">
        <v>4</v>
      </c>
      <c r="B8027" t="s">
        <v>43</v>
      </c>
      <c r="C8027">
        <v>6</v>
      </c>
      <c r="D8027" t="s">
        <v>26</v>
      </c>
      <c r="E8027" t="s">
        <v>241</v>
      </c>
      <c r="F8027" t="s">
        <v>13</v>
      </c>
      <c r="G8027" t="s">
        <v>1703</v>
      </c>
      <c r="H8027" s="3">
        <v>0</v>
      </c>
      <c r="I8027" s="5">
        <v>43733</v>
      </c>
      <c r="J8027" s="5" t="str">
        <f t="shared" si="250"/>
        <v>September</v>
      </c>
      <c r="K8027" s="7">
        <f t="shared" si="251"/>
        <v>2019</v>
      </c>
      <c r="L8027" t="s">
        <v>2133</v>
      </c>
      <c r="M8027" t="s">
        <v>73</v>
      </c>
      <c r="N8027">
        <v>55901</v>
      </c>
      <c r="O8027">
        <v>70</v>
      </c>
      <c r="P8027" t="s">
        <v>3733</v>
      </c>
      <c r="Q8027">
        <v>4</v>
      </c>
      <c r="R8027">
        <v>2</v>
      </c>
      <c r="S8027" t="s">
        <v>75</v>
      </c>
      <c r="U8027">
        <v>3.88</v>
      </c>
      <c r="V8027">
        <v>8</v>
      </c>
      <c r="W8027" t="s">
        <v>19</v>
      </c>
      <c r="X8027" s="5">
        <v>43737</v>
      </c>
      <c r="Y8027" t="s">
        <v>39</v>
      </c>
      <c r="Z8027" t="s">
        <v>151</v>
      </c>
      <c r="AA8027" t="s">
        <v>54</v>
      </c>
    </row>
    <row r="8028" spans="1:27" x14ac:dyDescent="0.3">
      <c r="A8028">
        <v>0</v>
      </c>
      <c r="B8028" t="s">
        <v>10</v>
      </c>
      <c r="C8028">
        <v>0</v>
      </c>
      <c r="D8028" t="s">
        <v>11</v>
      </c>
      <c r="E8028" t="s">
        <v>281</v>
      </c>
      <c r="F8028" t="s">
        <v>13</v>
      </c>
      <c r="G8028" t="s">
        <v>1739</v>
      </c>
      <c r="H8028" s="3">
        <v>0.3</v>
      </c>
      <c r="I8028" s="5">
        <v>43810</v>
      </c>
      <c r="J8028" s="5" t="str">
        <f t="shared" si="250"/>
        <v>September</v>
      </c>
      <c r="K8028" s="7">
        <f t="shared" si="251"/>
        <v>2019</v>
      </c>
      <c r="L8028" t="s">
        <v>1740</v>
      </c>
      <c r="M8028" t="s">
        <v>73</v>
      </c>
      <c r="N8028">
        <v>60505</v>
      </c>
      <c r="O8028">
        <v>786</v>
      </c>
      <c r="P8028" t="s">
        <v>1476</v>
      </c>
      <c r="Q8028">
        <v>-15</v>
      </c>
      <c r="R8028">
        <v>2</v>
      </c>
      <c r="S8028" t="s">
        <v>75</v>
      </c>
      <c r="U8028">
        <v>-14.87</v>
      </c>
      <c r="V8028">
        <v>520</v>
      </c>
      <c r="W8028" t="s">
        <v>19</v>
      </c>
      <c r="X8028" s="5">
        <v>43810</v>
      </c>
      <c r="Y8028" t="s">
        <v>773</v>
      </c>
      <c r="Z8028" t="s">
        <v>139</v>
      </c>
      <c r="AA8028" t="s">
        <v>24</v>
      </c>
    </row>
    <row r="8029" spans="1:27" x14ac:dyDescent="0.3">
      <c r="A8029">
        <v>0</v>
      </c>
      <c r="B8029" t="s">
        <v>10</v>
      </c>
      <c r="C8029">
        <v>0</v>
      </c>
      <c r="D8029" t="s">
        <v>11</v>
      </c>
      <c r="E8029" t="s">
        <v>281</v>
      </c>
      <c r="F8029" t="s">
        <v>13</v>
      </c>
      <c r="G8029" t="s">
        <v>1739</v>
      </c>
      <c r="H8029" s="3">
        <v>0.6</v>
      </c>
      <c r="I8029" s="5">
        <v>43810</v>
      </c>
      <c r="J8029" s="5" t="str">
        <f t="shared" si="250"/>
        <v>September</v>
      </c>
      <c r="K8029" s="7">
        <f t="shared" si="251"/>
        <v>2019</v>
      </c>
      <c r="L8029" t="s">
        <v>1740</v>
      </c>
      <c r="M8029" t="s">
        <v>73</v>
      </c>
      <c r="N8029">
        <v>60505</v>
      </c>
      <c r="O8029">
        <v>596</v>
      </c>
      <c r="P8029" t="s">
        <v>1446</v>
      </c>
      <c r="Q8029">
        <v>-66</v>
      </c>
      <c r="R8029">
        <v>1</v>
      </c>
      <c r="S8029" t="s">
        <v>75</v>
      </c>
      <c r="U8029">
        <v>-66.06</v>
      </c>
      <c r="V8029">
        <v>78</v>
      </c>
      <c r="W8029" t="s">
        <v>19</v>
      </c>
      <c r="X8029" s="5">
        <v>43810</v>
      </c>
      <c r="Y8029" t="s">
        <v>773</v>
      </c>
      <c r="Z8029" t="s">
        <v>139</v>
      </c>
      <c r="AA8029" t="s">
        <v>47</v>
      </c>
    </row>
    <row r="8030" spans="1:27" x14ac:dyDescent="0.3">
      <c r="A8030">
        <v>0</v>
      </c>
      <c r="B8030" t="s">
        <v>10</v>
      </c>
      <c r="C8030">
        <v>0</v>
      </c>
      <c r="D8030" t="s">
        <v>26</v>
      </c>
      <c r="E8030" t="s">
        <v>281</v>
      </c>
      <c r="F8030" t="s">
        <v>13</v>
      </c>
      <c r="G8030" t="s">
        <v>1739</v>
      </c>
      <c r="H8030" s="3">
        <v>0.2</v>
      </c>
      <c r="I8030" s="5">
        <v>43810</v>
      </c>
      <c r="J8030" s="5" t="str">
        <f t="shared" si="250"/>
        <v>September</v>
      </c>
      <c r="K8030" s="7">
        <f t="shared" si="251"/>
        <v>2019</v>
      </c>
      <c r="L8030" t="s">
        <v>1740</v>
      </c>
      <c r="M8030" t="s">
        <v>73</v>
      </c>
      <c r="N8030">
        <v>60505</v>
      </c>
      <c r="O8030">
        <v>1813</v>
      </c>
      <c r="P8030" t="s">
        <v>691</v>
      </c>
      <c r="Q8030">
        <v>4</v>
      </c>
      <c r="R8030">
        <v>2</v>
      </c>
      <c r="S8030" t="s">
        <v>75</v>
      </c>
      <c r="U8030">
        <v>3.63</v>
      </c>
      <c r="V8030">
        <v>10</v>
      </c>
      <c r="W8030" t="s">
        <v>19</v>
      </c>
      <c r="X8030" s="5">
        <v>43810</v>
      </c>
      <c r="Y8030" t="s">
        <v>773</v>
      </c>
      <c r="Z8030" t="s">
        <v>139</v>
      </c>
      <c r="AA8030" t="s">
        <v>64</v>
      </c>
    </row>
    <row r="8031" spans="1:27" x14ac:dyDescent="0.3">
      <c r="A8031">
        <v>2</v>
      </c>
      <c r="B8031" t="s">
        <v>43</v>
      </c>
      <c r="C8031">
        <v>3</v>
      </c>
      <c r="D8031" t="s">
        <v>26</v>
      </c>
      <c r="E8031" t="s">
        <v>607</v>
      </c>
      <c r="F8031" t="s">
        <v>13</v>
      </c>
      <c r="G8031" t="s">
        <v>929</v>
      </c>
      <c r="H8031" s="3">
        <v>0.2</v>
      </c>
      <c r="I8031" s="5">
        <v>43733</v>
      </c>
      <c r="J8031" s="5" t="str">
        <f t="shared" si="250"/>
        <v>September</v>
      </c>
      <c r="K8031" s="7">
        <f t="shared" si="251"/>
        <v>2019</v>
      </c>
      <c r="L8031" t="s">
        <v>3518</v>
      </c>
      <c r="M8031" t="s">
        <v>102</v>
      </c>
      <c r="N8031">
        <v>45231</v>
      </c>
      <c r="O8031">
        <v>1125</v>
      </c>
      <c r="P8031" t="s">
        <v>394</v>
      </c>
      <c r="Q8031">
        <v>1</v>
      </c>
      <c r="R8031">
        <v>6</v>
      </c>
      <c r="S8031" t="s">
        <v>104</v>
      </c>
      <c r="U8031">
        <v>0.93</v>
      </c>
      <c r="V8031">
        <v>11</v>
      </c>
      <c r="W8031" t="s">
        <v>19</v>
      </c>
      <c r="X8031" s="5">
        <v>43735</v>
      </c>
      <c r="Y8031" t="s">
        <v>20</v>
      </c>
      <c r="Z8031" t="s">
        <v>309</v>
      </c>
      <c r="AA8031" t="s">
        <v>49</v>
      </c>
    </row>
    <row r="8032" spans="1:27" x14ac:dyDescent="0.3">
      <c r="A8032">
        <v>2</v>
      </c>
      <c r="B8032" t="s">
        <v>43</v>
      </c>
      <c r="C8032">
        <v>3</v>
      </c>
      <c r="D8032" t="s">
        <v>50</v>
      </c>
      <c r="E8032" t="s">
        <v>607</v>
      </c>
      <c r="F8032" t="s">
        <v>13</v>
      </c>
      <c r="G8032" t="s">
        <v>929</v>
      </c>
      <c r="H8032" s="3">
        <v>0.2</v>
      </c>
      <c r="I8032" s="5">
        <v>43733</v>
      </c>
      <c r="J8032" s="5" t="str">
        <f t="shared" si="250"/>
        <v>September</v>
      </c>
      <c r="K8032" s="7">
        <f t="shared" si="251"/>
        <v>2019</v>
      </c>
      <c r="L8032" t="s">
        <v>3518</v>
      </c>
      <c r="M8032" t="s">
        <v>102</v>
      </c>
      <c r="N8032">
        <v>45231</v>
      </c>
      <c r="O8032">
        <v>1000</v>
      </c>
      <c r="P8032" t="s">
        <v>616</v>
      </c>
      <c r="Q8032">
        <v>36</v>
      </c>
      <c r="R8032">
        <v>5</v>
      </c>
      <c r="S8032" t="s">
        <v>104</v>
      </c>
      <c r="U8032">
        <v>35.99</v>
      </c>
      <c r="V8032">
        <v>120</v>
      </c>
      <c r="W8032" t="s">
        <v>19</v>
      </c>
      <c r="X8032" s="5">
        <v>43735</v>
      </c>
      <c r="Y8032" t="s">
        <v>20</v>
      </c>
      <c r="Z8032" t="s">
        <v>309</v>
      </c>
      <c r="AA8032" t="s">
        <v>113</v>
      </c>
    </row>
    <row r="8033" spans="1:27" x14ac:dyDescent="0.3">
      <c r="A8033">
        <v>1</v>
      </c>
      <c r="B8033" t="s">
        <v>10</v>
      </c>
      <c r="C8033">
        <v>1</v>
      </c>
      <c r="D8033" t="s">
        <v>26</v>
      </c>
      <c r="E8033" t="s">
        <v>320</v>
      </c>
      <c r="F8033" t="s">
        <v>13</v>
      </c>
      <c r="G8033" t="s">
        <v>1876</v>
      </c>
      <c r="H8033" s="3">
        <v>0.2</v>
      </c>
      <c r="I8033" s="5">
        <v>43747</v>
      </c>
      <c r="J8033" s="5" t="str">
        <f t="shared" si="250"/>
        <v>September</v>
      </c>
      <c r="K8033" s="7">
        <f t="shared" si="251"/>
        <v>2019</v>
      </c>
      <c r="L8033" t="s">
        <v>3056</v>
      </c>
      <c r="M8033" t="s">
        <v>16</v>
      </c>
      <c r="N8033">
        <v>28403</v>
      </c>
      <c r="O8033">
        <v>274</v>
      </c>
      <c r="P8033" t="s">
        <v>2920</v>
      </c>
      <c r="Q8033">
        <v>4</v>
      </c>
      <c r="R8033">
        <v>4</v>
      </c>
      <c r="S8033" t="s">
        <v>18</v>
      </c>
      <c r="U8033">
        <v>3.52</v>
      </c>
      <c r="V8033">
        <v>11</v>
      </c>
      <c r="W8033" t="s">
        <v>19</v>
      </c>
      <c r="X8033" s="5">
        <v>43748</v>
      </c>
      <c r="Y8033" t="s">
        <v>130</v>
      </c>
      <c r="Z8033" t="s">
        <v>63</v>
      </c>
      <c r="AA8033" t="s">
        <v>64</v>
      </c>
    </row>
    <row r="8034" spans="1:27" x14ac:dyDescent="0.3">
      <c r="A8034">
        <v>6</v>
      </c>
      <c r="B8034" t="s">
        <v>10</v>
      </c>
      <c r="C8034">
        <v>6</v>
      </c>
      <c r="D8034" t="s">
        <v>26</v>
      </c>
      <c r="E8034" t="s">
        <v>737</v>
      </c>
      <c r="F8034" t="s">
        <v>13</v>
      </c>
      <c r="G8034" t="s">
        <v>5286</v>
      </c>
      <c r="H8034" s="3">
        <v>0.2</v>
      </c>
      <c r="I8034" s="5">
        <v>43678</v>
      </c>
      <c r="J8034" s="5" t="str">
        <f t="shared" si="250"/>
        <v>September</v>
      </c>
      <c r="K8034" s="7">
        <f t="shared" si="251"/>
        <v>2019</v>
      </c>
      <c r="L8034" t="s">
        <v>6283</v>
      </c>
      <c r="M8034" t="s">
        <v>73</v>
      </c>
      <c r="N8034">
        <v>78745</v>
      </c>
      <c r="O8034">
        <v>1798</v>
      </c>
      <c r="P8034" t="s">
        <v>2798</v>
      </c>
      <c r="Q8034">
        <v>13</v>
      </c>
      <c r="R8034">
        <v>7</v>
      </c>
      <c r="S8034" t="s">
        <v>75</v>
      </c>
      <c r="U8034">
        <v>12.7</v>
      </c>
      <c r="V8034">
        <v>36</v>
      </c>
      <c r="W8034" t="s">
        <v>33</v>
      </c>
      <c r="X8034" s="5">
        <v>43684</v>
      </c>
      <c r="Y8034" t="s">
        <v>39</v>
      </c>
      <c r="Z8034" t="s">
        <v>77</v>
      </c>
      <c r="AA8034" t="s">
        <v>64</v>
      </c>
    </row>
    <row r="8035" spans="1:27" x14ac:dyDescent="0.3">
      <c r="A8035">
        <v>6</v>
      </c>
      <c r="B8035" t="s">
        <v>10</v>
      </c>
      <c r="C8035">
        <v>6</v>
      </c>
      <c r="D8035" t="s">
        <v>50</v>
      </c>
      <c r="E8035" t="s">
        <v>737</v>
      </c>
      <c r="F8035" t="s">
        <v>13</v>
      </c>
      <c r="G8035" t="s">
        <v>5286</v>
      </c>
      <c r="H8035" s="3">
        <v>0.4</v>
      </c>
      <c r="I8035" s="5">
        <v>43678</v>
      </c>
      <c r="J8035" s="5" t="str">
        <f t="shared" si="250"/>
        <v>September</v>
      </c>
      <c r="K8035" s="7">
        <f t="shared" si="251"/>
        <v>2019</v>
      </c>
      <c r="L8035" t="s">
        <v>6283</v>
      </c>
      <c r="M8035" t="s">
        <v>73</v>
      </c>
      <c r="N8035">
        <v>78745</v>
      </c>
      <c r="O8035">
        <v>275</v>
      </c>
      <c r="P8035" t="s">
        <v>5057</v>
      </c>
      <c r="Q8035">
        <v>-264</v>
      </c>
      <c r="R8035">
        <v>3</v>
      </c>
      <c r="S8035" t="s">
        <v>75</v>
      </c>
      <c r="U8035">
        <v>-264</v>
      </c>
      <c r="V8035">
        <v>1440</v>
      </c>
      <c r="W8035" t="s">
        <v>33</v>
      </c>
      <c r="X8035" s="5">
        <v>43684</v>
      </c>
      <c r="Y8035" t="s">
        <v>39</v>
      </c>
      <c r="Z8035" t="s">
        <v>77</v>
      </c>
      <c r="AA8035" t="s">
        <v>422</v>
      </c>
    </row>
    <row r="8036" spans="1:27" x14ac:dyDescent="0.3">
      <c r="A8036">
        <v>2</v>
      </c>
      <c r="B8036" t="s">
        <v>43</v>
      </c>
      <c r="C8036">
        <v>3</v>
      </c>
      <c r="D8036" t="s">
        <v>26</v>
      </c>
      <c r="E8036" t="s">
        <v>5367</v>
      </c>
      <c r="F8036" t="s">
        <v>13</v>
      </c>
      <c r="G8036" t="s">
        <v>392</v>
      </c>
      <c r="H8036" s="3">
        <v>0.2</v>
      </c>
      <c r="I8036" s="5">
        <v>43634</v>
      </c>
      <c r="J8036" s="5" t="str">
        <f t="shared" si="250"/>
        <v>September</v>
      </c>
      <c r="K8036" s="7">
        <f t="shared" si="251"/>
        <v>2019</v>
      </c>
      <c r="L8036" t="s">
        <v>7323</v>
      </c>
      <c r="M8036" t="s">
        <v>73</v>
      </c>
      <c r="N8036">
        <v>78415</v>
      </c>
      <c r="O8036">
        <v>1719</v>
      </c>
      <c r="P8036" t="s">
        <v>3286</v>
      </c>
      <c r="Q8036">
        <v>23</v>
      </c>
      <c r="R8036">
        <v>3</v>
      </c>
      <c r="S8036" t="s">
        <v>75</v>
      </c>
      <c r="U8036">
        <v>23.23</v>
      </c>
      <c r="V8036">
        <v>74</v>
      </c>
      <c r="W8036" t="s">
        <v>76</v>
      </c>
      <c r="X8036" s="5">
        <v>43636</v>
      </c>
      <c r="Y8036" t="s">
        <v>20</v>
      </c>
      <c r="Z8036" t="s">
        <v>77</v>
      </c>
      <c r="AA8036" t="s">
        <v>64</v>
      </c>
    </row>
    <row r="8037" spans="1:27" x14ac:dyDescent="0.3">
      <c r="A8037">
        <v>2</v>
      </c>
      <c r="B8037" t="s">
        <v>43</v>
      </c>
      <c r="C8037">
        <v>3</v>
      </c>
      <c r="D8037" t="s">
        <v>11</v>
      </c>
      <c r="E8037" t="s">
        <v>171</v>
      </c>
      <c r="F8037" t="s">
        <v>13</v>
      </c>
      <c r="G8037" t="s">
        <v>499</v>
      </c>
      <c r="H8037" s="3">
        <v>0</v>
      </c>
      <c r="I8037" s="5">
        <v>43730</v>
      </c>
      <c r="J8037" s="5" t="str">
        <f t="shared" si="250"/>
        <v>September</v>
      </c>
      <c r="K8037" s="7">
        <f t="shared" si="251"/>
        <v>2019</v>
      </c>
      <c r="L8037" t="s">
        <v>1891</v>
      </c>
      <c r="M8037" t="s">
        <v>102</v>
      </c>
      <c r="N8037">
        <v>10035</v>
      </c>
      <c r="O8037">
        <v>553</v>
      </c>
      <c r="P8037" t="s">
        <v>1892</v>
      </c>
      <c r="Q8037">
        <v>4</v>
      </c>
      <c r="R8037">
        <v>1</v>
      </c>
      <c r="S8037" t="s">
        <v>104</v>
      </c>
      <c r="U8037">
        <v>3.98</v>
      </c>
      <c r="V8037">
        <v>12</v>
      </c>
      <c r="W8037" t="s">
        <v>19</v>
      </c>
      <c r="X8037" s="5">
        <v>43732</v>
      </c>
      <c r="Y8037" t="s">
        <v>20</v>
      </c>
      <c r="Z8037" t="s">
        <v>175</v>
      </c>
      <c r="AA8037" t="s">
        <v>47</v>
      </c>
    </row>
    <row r="8038" spans="1:27" x14ac:dyDescent="0.3">
      <c r="A8038">
        <v>2</v>
      </c>
      <c r="B8038" t="s">
        <v>43</v>
      </c>
      <c r="C8038">
        <v>3</v>
      </c>
      <c r="D8038" t="s">
        <v>50</v>
      </c>
      <c r="E8038" t="s">
        <v>171</v>
      </c>
      <c r="F8038" t="s">
        <v>13</v>
      </c>
      <c r="G8038" t="s">
        <v>499</v>
      </c>
      <c r="H8038" s="3">
        <v>0</v>
      </c>
      <c r="I8038" s="5">
        <v>43730</v>
      </c>
      <c r="J8038" s="5" t="str">
        <f t="shared" si="250"/>
        <v>September</v>
      </c>
      <c r="K8038" s="7">
        <f t="shared" si="251"/>
        <v>2019</v>
      </c>
      <c r="L8038" t="s">
        <v>1891</v>
      </c>
      <c r="M8038" t="s">
        <v>102</v>
      </c>
      <c r="N8038">
        <v>10035</v>
      </c>
      <c r="O8038">
        <v>1616</v>
      </c>
      <c r="P8038" t="s">
        <v>4885</v>
      </c>
      <c r="Q8038">
        <v>171</v>
      </c>
      <c r="R8038">
        <v>9</v>
      </c>
      <c r="S8038" t="s">
        <v>104</v>
      </c>
      <c r="U8038">
        <v>171.36</v>
      </c>
      <c r="V8038">
        <v>1071</v>
      </c>
      <c r="W8038" t="s">
        <v>19</v>
      </c>
      <c r="X8038" s="5">
        <v>43732</v>
      </c>
      <c r="Y8038" t="s">
        <v>20</v>
      </c>
      <c r="Z8038" t="s">
        <v>175</v>
      </c>
      <c r="AA8038" t="s">
        <v>113</v>
      </c>
    </row>
    <row r="8039" spans="1:27" x14ac:dyDescent="0.3">
      <c r="A8039">
        <v>4</v>
      </c>
      <c r="B8039" t="s">
        <v>43</v>
      </c>
      <c r="C8039">
        <v>6</v>
      </c>
      <c r="D8039" t="s">
        <v>26</v>
      </c>
      <c r="E8039" t="s">
        <v>1552</v>
      </c>
      <c r="F8039" t="s">
        <v>13</v>
      </c>
      <c r="G8039" t="s">
        <v>1206</v>
      </c>
      <c r="H8039" s="3">
        <v>0.2</v>
      </c>
      <c r="I8039" s="5">
        <v>43824</v>
      </c>
      <c r="J8039" s="5" t="str">
        <f t="shared" si="250"/>
        <v>September</v>
      </c>
      <c r="K8039" s="7">
        <f t="shared" si="251"/>
        <v>2019</v>
      </c>
      <c r="L8039" t="s">
        <v>6628</v>
      </c>
      <c r="M8039" t="s">
        <v>30</v>
      </c>
      <c r="N8039">
        <v>98208</v>
      </c>
      <c r="O8039">
        <v>1586</v>
      </c>
      <c r="P8039" t="s">
        <v>731</v>
      </c>
      <c r="Q8039">
        <v>1</v>
      </c>
      <c r="R8039">
        <v>1</v>
      </c>
      <c r="S8039" t="s">
        <v>32</v>
      </c>
      <c r="U8039">
        <v>1.4</v>
      </c>
      <c r="V8039">
        <v>4</v>
      </c>
      <c r="W8039" t="s">
        <v>33</v>
      </c>
      <c r="X8039" s="5">
        <v>43828</v>
      </c>
      <c r="Y8039" t="s">
        <v>39</v>
      </c>
      <c r="Z8039" t="s">
        <v>69</v>
      </c>
      <c r="AA8039" t="s">
        <v>54</v>
      </c>
    </row>
    <row r="8040" spans="1:27" x14ac:dyDescent="0.3">
      <c r="A8040">
        <v>3</v>
      </c>
      <c r="B8040" t="s">
        <v>25</v>
      </c>
      <c r="C8040">
        <v>1</v>
      </c>
      <c r="D8040" t="s">
        <v>26</v>
      </c>
      <c r="E8040" t="s">
        <v>171</v>
      </c>
      <c r="F8040" t="s">
        <v>13</v>
      </c>
      <c r="G8040" t="s">
        <v>1109</v>
      </c>
      <c r="H8040" s="3">
        <v>0.2</v>
      </c>
      <c r="I8040" s="5">
        <v>43788</v>
      </c>
      <c r="J8040" s="5" t="str">
        <f t="shared" si="250"/>
        <v>September</v>
      </c>
      <c r="K8040" s="7">
        <f t="shared" si="251"/>
        <v>2019</v>
      </c>
      <c r="L8040" t="s">
        <v>1110</v>
      </c>
      <c r="M8040" t="s">
        <v>102</v>
      </c>
      <c r="N8040">
        <v>10035</v>
      </c>
      <c r="O8040">
        <v>265</v>
      </c>
      <c r="P8040" t="s">
        <v>1111</v>
      </c>
      <c r="Q8040">
        <v>14</v>
      </c>
      <c r="R8040">
        <v>6</v>
      </c>
      <c r="S8040" t="s">
        <v>104</v>
      </c>
      <c r="U8040">
        <v>13.93</v>
      </c>
      <c r="V8040">
        <v>41</v>
      </c>
      <c r="W8040" t="s">
        <v>76</v>
      </c>
      <c r="X8040" s="5">
        <v>43791</v>
      </c>
      <c r="Y8040" t="s">
        <v>130</v>
      </c>
      <c r="Z8040" t="s">
        <v>175</v>
      </c>
      <c r="AA8040" t="s">
        <v>54</v>
      </c>
    </row>
    <row r="8041" spans="1:27" x14ac:dyDescent="0.3">
      <c r="A8041">
        <v>3</v>
      </c>
      <c r="B8041" t="s">
        <v>25</v>
      </c>
      <c r="C8041">
        <v>1</v>
      </c>
      <c r="D8041" t="s">
        <v>26</v>
      </c>
      <c r="E8041" t="s">
        <v>171</v>
      </c>
      <c r="F8041" t="s">
        <v>13</v>
      </c>
      <c r="G8041" t="s">
        <v>1109</v>
      </c>
      <c r="H8041" s="3">
        <v>0</v>
      </c>
      <c r="I8041" s="5">
        <v>43788</v>
      </c>
      <c r="J8041" s="5" t="str">
        <f t="shared" si="250"/>
        <v>September</v>
      </c>
      <c r="K8041" s="7">
        <f t="shared" si="251"/>
        <v>2019</v>
      </c>
      <c r="L8041" t="s">
        <v>1110</v>
      </c>
      <c r="M8041" t="s">
        <v>102</v>
      </c>
      <c r="N8041">
        <v>10035</v>
      </c>
      <c r="O8041">
        <v>1689</v>
      </c>
      <c r="P8041" t="s">
        <v>1112</v>
      </c>
      <c r="Q8041">
        <v>6</v>
      </c>
      <c r="R8041">
        <v>2</v>
      </c>
      <c r="S8041" t="s">
        <v>104</v>
      </c>
      <c r="U8041">
        <v>6.41</v>
      </c>
      <c r="V8041">
        <v>13</v>
      </c>
      <c r="W8041" t="s">
        <v>76</v>
      </c>
      <c r="X8041" s="5">
        <v>43791</v>
      </c>
      <c r="Y8041" t="s">
        <v>130</v>
      </c>
      <c r="Z8041" t="s">
        <v>175</v>
      </c>
      <c r="AA8041" t="s">
        <v>64</v>
      </c>
    </row>
    <row r="8042" spans="1:27" x14ac:dyDescent="0.3">
      <c r="A8042">
        <v>4</v>
      </c>
      <c r="B8042" t="s">
        <v>43</v>
      </c>
      <c r="C8042">
        <v>6</v>
      </c>
      <c r="D8042" t="s">
        <v>50</v>
      </c>
      <c r="E8042" t="s">
        <v>5026</v>
      </c>
      <c r="F8042" t="s">
        <v>13</v>
      </c>
      <c r="G8042" t="s">
        <v>2749</v>
      </c>
      <c r="H8042" s="3">
        <v>0</v>
      </c>
      <c r="I8042" s="5">
        <v>43695</v>
      </c>
      <c r="J8042" s="5" t="str">
        <f t="shared" si="250"/>
        <v>September</v>
      </c>
      <c r="K8042" s="7">
        <f t="shared" si="251"/>
        <v>2019</v>
      </c>
      <c r="L8042" t="s">
        <v>5027</v>
      </c>
      <c r="M8042" t="s">
        <v>102</v>
      </c>
      <c r="N8042">
        <v>2740</v>
      </c>
      <c r="O8042">
        <v>1604</v>
      </c>
      <c r="P8042" t="s">
        <v>1313</v>
      </c>
      <c r="Q8042">
        <v>8</v>
      </c>
      <c r="R8042">
        <v>2</v>
      </c>
      <c r="S8042" t="s">
        <v>104</v>
      </c>
      <c r="U8042">
        <v>7.65</v>
      </c>
      <c r="V8042">
        <v>23</v>
      </c>
      <c r="W8042" t="s">
        <v>19</v>
      </c>
      <c r="X8042" s="5">
        <v>43699</v>
      </c>
      <c r="Y8042" t="s">
        <v>39</v>
      </c>
      <c r="Z8042" t="s">
        <v>744</v>
      </c>
      <c r="AA8042" t="s">
        <v>113</v>
      </c>
    </row>
    <row r="8043" spans="1:27" x14ac:dyDescent="0.3">
      <c r="A8043">
        <v>5</v>
      </c>
      <c r="B8043" t="s">
        <v>43</v>
      </c>
      <c r="C8043">
        <v>6</v>
      </c>
      <c r="D8043" t="s">
        <v>11</v>
      </c>
      <c r="E8043" t="s">
        <v>88</v>
      </c>
      <c r="F8043" t="s">
        <v>13</v>
      </c>
      <c r="G8043" t="s">
        <v>5282</v>
      </c>
      <c r="H8043" s="3">
        <v>0.2</v>
      </c>
      <c r="I8043" s="5">
        <v>43589</v>
      </c>
      <c r="J8043" s="5" t="str">
        <f t="shared" si="250"/>
        <v>September</v>
      </c>
      <c r="K8043" s="7">
        <f t="shared" si="251"/>
        <v>2019</v>
      </c>
      <c r="L8043" t="s">
        <v>5754</v>
      </c>
      <c r="M8043" t="s">
        <v>30</v>
      </c>
      <c r="N8043">
        <v>94109</v>
      </c>
      <c r="O8043">
        <v>370</v>
      </c>
      <c r="P8043" t="s">
        <v>550</v>
      </c>
      <c r="Q8043">
        <v>11</v>
      </c>
      <c r="R8043">
        <v>1</v>
      </c>
      <c r="S8043" t="s">
        <v>32</v>
      </c>
      <c r="U8043">
        <v>11.28</v>
      </c>
      <c r="V8043">
        <v>301</v>
      </c>
      <c r="W8043" t="s">
        <v>33</v>
      </c>
      <c r="X8043" s="5">
        <v>43594</v>
      </c>
      <c r="Y8043" t="s">
        <v>39</v>
      </c>
      <c r="Z8043" t="s">
        <v>34</v>
      </c>
      <c r="AA8043" t="s">
        <v>41</v>
      </c>
    </row>
    <row r="8044" spans="1:27" x14ac:dyDescent="0.3">
      <c r="A8044">
        <v>5</v>
      </c>
      <c r="B8044" t="s">
        <v>43</v>
      </c>
      <c r="C8044">
        <v>6</v>
      </c>
      <c r="D8044" t="s">
        <v>26</v>
      </c>
      <c r="E8044" t="s">
        <v>88</v>
      </c>
      <c r="F8044" t="s">
        <v>13</v>
      </c>
      <c r="G8044" t="s">
        <v>5282</v>
      </c>
      <c r="H8044" s="3">
        <v>0</v>
      </c>
      <c r="I8044" s="5">
        <v>43589</v>
      </c>
      <c r="J8044" s="5" t="str">
        <f t="shared" si="250"/>
        <v>September</v>
      </c>
      <c r="K8044" s="7">
        <f t="shared" si="251"/>
        <v>2019</v>
      </c>
      <c r="L8044" t="s">
        <v>5754</v>
      </c>
      <c r="M8044" t="s">
        <v>30</v>
      </c>
      <c r="N8044">
        <v>94109</v>
      </c>
      <c r="O8044">
        <v>1567</v>
      </c>
      <c r="P8044" t="s">
        <v>3767</v>
      </c>
      <c r="Q8044">
        <v>8</v>
      </c>
      <c r="R8044">
        <v>3</v>
      </c>
      <c r="S8044" t="s">
        <v>32</v>
      </c>
      <c r="U8044">
        <v>8.4499999999999993</v>
      </c>
      <c r="V8044">
        <v>18</v>
      </c>
      <c r="W8044" t="s">
        <v>33</v>
      </c>
      <c r="X8044" s="5">
        <v>43594</v>
      </c>
      <c r="Y8044" t="s">
        <v>39</v>
      </c>
      <c r="Z8044" t="s">
        <v>34</v>
      </c>
      <c r="AA8044" t="s">
        <v>64</v>
      </c>
    </row>
    <row r="8045" spans="1:27" x14ac:dyDescent="0.3">
      <c r="A8045">
        <v>5</v>
      </c>
      <c r="B8045" t="s">
        <v>43</v>
      </c>
      <c r="C8045">
        <v>6</v>
      </c>
      <c r="D8045" t="s">
        <v>50</v>
      </c>
      <c r="E8045" t="s">
        <v>88</v>
      </c>
      <c r="F8045" t="s">
        <v>13</v>
      </c>
      <c r="G8045" t="s">
        <v>5282</v>
      </c>
      <c r="H8045" s="3">
        <v>0.2</v>
      </c>
      <c r="I8045" s="5">
        <v>43589</v>
      </c>
      <c r="J8045" s="5" t="str">
        <f t="shared" si="250"/>
        <v>September</v>
      </c>
      <c r="K8045" s="7">
        <f t="shared" si="251"/>
        <v>2019</v>
      </c>
      <c r="L8045" t="s">
        <v>5754</v>
      </c>
      <c r="M8045" t="s">
        <v>30</v>
      </c>
      <c r="N8045">
        <v>94109</v>
      </c>
      <c r="O8045">
        <v>1108</v>
      </c>
      <c r="P8045" t="s">
        <v>1202</v>
      </c>
      <c r="Q8045">
        <v>21</v>
      </c>
      <c r="R8045">
        <v>5</v>
      </c>
      <c r="S8045" t="s">
        <v>32</v>
      </c>
      <c r="U8045">
        <v>20.7</v>
      </c>
      <c r="V8045">
        <v>184</v>
      </c>
      <c r="W8045" t="s">
        <v>33</v>
      </c>
      <c r="X8045" s="5">
        <v>43594</v>
      </c>
      <c r="Y8045" t="s">
        <v>39</v>
      </c>
      <c r="Z8045" t="s">
        <v>34</v>
      </c>
      <c r="AA8045" t="s">
        <v>52</v>
      </c>
    </row>
    <row r="8046" spans="1:27" x14ac:dyDescent="0.3">
      <c r="A8046">
        <v>4</v>
      </c>
      <c r="B8046" t="s">
        <v>25</v>
      </c>
      <c r="C8046">
        <v>3</v>
      </c>
      <c r="D8046" t="s">
        <v>11</v>
      </c>
      <c r="E8046" t="s">
        <v>192</v>
      </c>
      <c r="F8046" t="s">
        <v>13</v>
      </c>
      <c r="G8046" t="s">
        <v>6825</v>
      </c>
      <c r="H8046" s="3">
        <v>0.3</v>
      </c>
      <c r="I8046" s="5">
        <v>43646</v>
      </c>
      <c r="J8046" s="5" t="str">
        <f t="shared" si="250"/>
        <v>September</v>
      </c>
      <c r="K8046" s="7">
        <f t="shared" si="251"/>
        <v>2019</v>
      </c>
      <c r="L8046" t="s">
        <v>6935</v>
      </c>
      <c r="M8046" t="s">
        <v>73</v>
      </c>
      <c r="N8046">
        <v>60653</v>
      </c>
      <c r="O8046">
        <v>749</v>
      </c>
      <c r="P8046" t="s">
        <v>5462</v>
      </c>
      <c r="Q8046">
        <v>-179</v>
      </c>
      <c r="R8046">
        <v>3</v>
      </c>
      <c r="S8046" t="s">
        <v>75</v>
      </c>
      <c r="U8046">
        <v>-178.85</v>
      </c>
      <c r="V8046">
        <v>569</v>
      </c>
      <c r="W8046" t="s">
        <v>76</v>
      </c>
      <c r="X8046" s="5">
        <v>43650</v>
      </c>
      <c r="Y8046" t="s">
        <v>20</v>
      </c>
      <c r="Z8046" t="s">
        <v>139</v>
      </c>
      <c r="AA8046" t="s">
        <v>24</v>
      </c>
    </row>
    <row r="8047" spans="1:27" x14ac:dyDescent="0.3">
      <c r="A8047">
        <v>4</v>
      </c>
      <c r="B8047" t="s">
        <v>25</v>
      </c>
      <c r="C8047">
        <v>3</v>
      </c>
      <c r="D8047" t="s">
        <v>11</v>
      </c>
      <c r="E8047" t="s">
        <v>192</v>
      </c>
      <c r="F8047" t="s">
        <v>13</v>
      </c>
      <c r="G8047" t="s">
        <v>6825</v>
      </c>
      <c r="H8047" s="3">
        <v>0.6</v>
      </c>
      <c r="I8047" s="5">
        <v>43646</v>
      </c>
      <c r="J8047" s="5" t="str">
        <f t="shared" si="250"/>
        <v>September</v>
      </c>
      <c r="K8047" s="7">
        <f t="shared" si="251"/>
        <v>2019</v>
      </c>
      <c r="L8047" t="s">
        <v>6935</v>
      </c>
      <c r="M8047" t="s">
        <v>73</v>
      </c>
      <c r="N8047">
        <v>60653</v>
      </c>
      <c r="O8047">
        <v>1446</v>
      </c>
      <c r="P8047" t="s">
        <v>8153</v>
      </c>
      <c r="Q8047">
        <v>-10</v>
      </c>
      <c r="R8047">
        <v>2</v>
      </c>
      <c r="S8047" t="s">
        <v>75</v>
      </c>
      <c r="U8047">
        <v>-10.31</v>
      </c>
      <c r="V8047">
        <v>14</v>
      </c>
      <c r="W8047" t="s">
        <v>76</v>
      </c>
      <c r="X8047" s="5">
        <v>43650</v>
      </c>
      <c r="Y8047" t="s">
        <v>20</v>
      </c>
      <c r="Z8047" t="s">
        <v>139</v>
      </c>
      <c r="AA8047" t="s">
        <v>47</v>
      </c>
    </row>
    <row r="8048" spans="1:27" x14ac:dyDescent="0.3">
      <c r="A8048">
        <v>4</v>
      </c>
      <c r="B8048" t="s">
        <v>25</v>
      </c>
      <c r="C8048">
        <v>3</v>
      </c>
      <c r="D8048" t="s">
        <v>50</v>
      </c>
      <c r="E8048" t="s">
        <v>192</v>
      </c>
      <c r="F8048" t="s">
        <v>13</v>
      </c>
      <c r="G8048" t="s">
        <v>6825</v>
      </c>
      <c r="H8048" s="3">
        <v>0.2</v>
      </c>
      <c r="I8048" s="5">
        <v>43646</v>
      </c>
      <c r="J8048" s="5" t="str">
        <f t="shared" si="250"/>
        <v>September</v>
      </c>
      <c r="K8048" s="7">
        <f t="shared" si="251"/>
        <v>2019</v>
      </c>
      <c r="L8048" t="s">
        <v>6935</v>
      </c>
      <c r="M8048" t="s">
        <v>73</v>
      </c>
      <c r="N8048">
        <v>60653</v>
      </c>
      <c r="O8048">
        <v>1397</v>
      </c>
      <c r="P8048" t="s">
        <v>5004</v>
      </c>
      <c r="Q8048">
        <v>125</v>
      </c>
      <c r="R8048">
        <v>2</v>
      </c>
      <c r="S8048" t="s">
        <v>75</v>
      </c>
      <c r="U8048">
        <v>125.2</v>
      </c>
      <c r="V8048">
        <v>1002</v>
      </c>
      <c r="W8048" t="s">
        <v>76</v>
      </c>
      <c r="X8048" s="5">
        <v>43650</v>
      </c>
      <c r="Y8048" t="s">
        <v>20</v>
      </c>
      <c r="Z8048" t="s">
        <v>139</v>
      </c>
      <c r="AA8048" t="s">
        <v>52</v>
      </c>
    </row>
    <row r="8049" spans="1:27" x14ac:dyDescent="0.3">
      <c r="A8049">
        <v>4</v>
      </c>
      <c r="B8049" t="s">
        <v>43</v>
      </c>
      <c r="C8049">
        <v>6</v>
      </c>
      <c r="D8049" t="s">
        <v>11</v>
      </c>
      <c r="E8049" t="s">
        <v>171</v>
      </c>
      <c r="F8049" t="s">
        <v>13</v>
      </c>
      <c r="G8049" t="s">
        <v>8119</v>
      </c>
      <c r="H8049" s="3">
        <v>0</v>
      </c>
      <c r="I8049" s="5">
        <v>43723</v>
      </c>
      <c r="J8049" s="5" t="str">
        <f t="shared" si="250"/>
        <v>September</v>
      </c>
      <c r="K8049" s="7">
        <f t="shared" si="251"/>
        <v>2019</v>
      </c>
      <c r="L8049" t="s">
        <v>1228</v>
      </c>
      <c r="M8049" t="s">
        <v>102</v>
      </c>
      <c r="N8049">
        <v>10009</v>
      </c>
      <c r="O8049">
        <v>1053</v>
      </c>
      <c r="P8049" t="s">
        <v>1229</v>
      </c>
      <c r="Q8049">
        <v>12</v>
      </c>
      <c r="R8049">
        <v>7</v>
      </c>
      <c r="S8049" t="s">
        <v>104</v>
      </c>
      <c r="U8049">
        <v>12.09</v>
      </c>
      <c r="V8049">
        <v>36</v>
      </c>
      <c r="W8049" t="s">
        <v>76</v>
      </c>
      <c r="X8049" s="5">
        <v>43727</v>
      </c>
      <c r="Y8049" t="s">
        <v>39</v>
      </c>
      <c r="Z8049" t="s">
        <v>175</v>
      </c>
      <c r="AA8049" t="s">
        <v>47</v>
      </c>
    </row>
    <row r="8050" spans="1:27" x14ac:dyDescent="0.3">
      <c r="A8050">
        <v>3</v>
      </c>
      <c r="B8050" t="s">
        <v>10</v>
      </c>
      <c r="C8050">
        <v>3</v>
      </c>
      <c r="D8050" t="s">
        <v>26</v>
      </c>
      <c r="E8050" t="s">
        <v>305</v>
      </c>
      <c r="F8050" t="s">
        <v>13</v>
      </c>
      <c r="G8050" t="s">
        <v>1614</v>
      </c>
      <c r="H8050" s="3">
        <v>0.2</v>
      </c>
      <c r="I8050" s="5">
        <v>43695</v>
      </c>
      <c r="J8050" s="5" t="str">
        <f t="shared" si="250"/>
        <v>September</v>
      </c>
      <c r="K8050" s="7">
        <f t="shared" si="251"/>
        <v>2019</v>
      </c>
      <c r="L8050" t="s">
        <v>3493</v>
      </c>
      <c r="M8050" t="s">
        <v>102</v>
      </c>
      <c r="N8050">
        <v>43229</v>
      </c>
      <c r="O8050">
        <v>1140</v>
      </c>
      <c r="P8050" t="s">
        <v>3494</v>
      </c>
      <c r="Q8050">
        <v>1</v>
      </c>
      <c r="R8050">
        <v>3</v>
      </c>
      <c r="S8050" t="s">
        <v>104</v>
      </c>
      <c r="U8050">
        <v>1.24</v>
      </c>
      <c r="V8050">
        <v>10</v>
      </c>
      <c r="W8050" t="s">
        <v>19</v>
      </c>
      <c r="X8050" s="5">
        <v>43698</v>
      </c>
      <c r="Y8050" t="s">
        <v>20</v>
      </c>
      <c r="Z8050" t="s">
        <v>309</v>
      </c>
      <c r="AA8050" t="s">
        <v>49</v>
      </c>
    </row>
    <row r="8051" spans="1:27" x14ac:dyDescent="0.3">
      <c r="A8051">
        <v>4</v>
      </c>
      <c r="B8051" t="s">
        <v>43</v>
      </c>
      <c r="C8051">
        <v>6</v>
      </c>
      <c r="D8051" t="s">
        <v>11</v>
      </c>
      <c r="E8051" t="s">
        <v>1084</v>
      </c>
      <c r="F8051" t="s">
        <v>13</v>
      </c>
      <c r="G8051" t="s">
        <v>1155</v>
      </c>
      <c r="H8051" s="3">
        <v>0.2</v>
      </c>
      <c r="I8051" s="5">
        <v>43704</v>
      </c>
      <c r="J8051" s="5" t="str">
        <f t="shared" si="250"/>
        <v>September</v>
      </c>
      <c r="K8051" s="7">
        <f t="shared" si="251"/>
        <v>2019</v>
      </c>
      <c r="L8051" t="s">
        <v>2751</v>
      </c>
      <c r="M8051" t="s">
        <v>30</v>
      </c>
      <c r="N8051">
        <v>85204</v>
      </c>
      <c r="O8051">
        <v>673</v>
      </c>
      <c r="P8051" t="s">
        <v>1511</v>
      </c>
      <c r="Q8051">
        <v>33</v>
      </c>
      <c r="R8051">
        <v>8</v>
      </c>
      <c r="S8051" t="s">
        <v>32</v>
      </c>
      <c r="U8051">
        <v>33.159999999999997</v>
      </c>
      <c r="V8051">
        <v>121</v>
      </c>
      <c r="W8051" t="s">
        <v>19</v>
      </c>
      <c r="X8051" s="5">
        <v>43708</v>
      </c>
      <c r="Y8051" t="s">
        <v>39</v>
      </c>
      <c r="Z8051" t="s">
        <v>199</v>
      </c>
      <c r="AA8051" t="s">
        <v>47</v>
      </c>
    </row>
    <row r="8052" spans="1:27" x14ac:dyDescent="0.3">
      <c r="A8052">
        <v>2</v>
      </c>
      <c r="B8052" t="s">
        <v>43</v>
      </c>
      <c r="C8052">
        <v>3</v>
      </c>
      <c r="D8052" t="s">
        <v>11</v>
      </c>
      <c r="E8052" t="s">
        <v>1850</v>
      </c>
      <c r="F8052" t="s">
        <v>13</v>
      </c>
      <c r="G8052" t="s">
        <v>490</v>
      </c>
      <c r="H8052" s="3">
        <v>0.3</v>
      </c>
      <c r="I8052" s="5">
        <v>43747</v>
      </c>
      <c r="J8052" s="5" t="str">
        <f t="shared" si="250"/>
        <v>September</v>
      </c>
      <c r="K8052" s="7">
        <f t="shared" si="251"/>
        <v>2019</v>
      </c>
      <c r="L8052" t="s">
        <v>1851</v>
      </c>
      <c r="M8052" t="s">
        <v>73</v>
      </c>
      <c r="N8052">
        <v>77573</v>
      </c>
      <c r="O8052">
        <v>835</v>
      </c>
      <c r="P8052" t="s">
        <v>1852</v>
      </c>
      <c r="Q8052">
        <v>-33</v>
      </c>
      <c r="R8052">
        <v>3</v>
      </c>
      <c r="S8052" t="s">
        <v>75</v>
      </c>
      <c r="U8052">
        <v>-32.659999999999997</v>
      </c>
      <c r="V8052">
        <v>254</v>
      </c>
      <c r="W8052" t="s">
        <v>19</v>
      </c>
      <c r="X8052" s="5">
        <v>43749</v>
      </c>
      <c r="Y8052" t="s">
        <v>20</v>
      </c>
      <c r="Z8052" t="s">
        <v>77</v>
      </c>
      <c r="AA8052" t="s">
        <v>24</v>
      </c>
    </row>
    <row r="8053" spans="1:27" x14ac:dyDescent="0.3">
      <c r="A8053">
        <v>2</v>
      </c>
      <c r="B8053" t="s">
        <v>43</v>
      </c>
      <c r="C8053">
        <v>3</v>
      </c>
      <c r="D8053" t="s">
        <v>26</v>
      </c>
      <c r="E8053" t="s">
        <v>1850</v>
      </c>
      <c r="F8053" t="s">
        <v>13</v>
      </c>
      <c r="G8053" t="s">
        <v>490</v>
      </c>
      <c r="H8053" s="3">
        <v>0.2</v>
      </c>
      <c r="I8053" s="5">
        <v>43747</v>
      </c>
      <c r="J8053" s="5" t="str">
        <f t="shared" si="250"/>
        <v>September</v>
      </c>
      <c r="K8053" s="7">
        <f t="shared" si="251"/>
        <v>2019</v>
      </c>
      <c r="L8053" t="s">
        <v>1851</v>
      </c>
      <c r="M8053" t="s">
        <v>73</v>
      </c>
      <c r="N8053">
        <v>77573</v>
      </c>
      <c r="O8053">
        <v>376</v>
      </c>
      <c r="P8053" t="s">
        <v>866</v>
      </c>
      <c r="Q8053">
        <v>6</v>
      </c>
      <c r="R8053">
        <v>7</v>
      </c>
      <c r="S8053" t="s">
        <v>75</v>
      </c>
      <c r="U8053">
        <v>5.88</v>
      </c>
      <c r="V8053">
        <v>67</v>
      </c>
      <c r="W8053" t="s">
        <v>19</v>
      </c>
      <c r="X8053" s="5">
        <v>43749</v>
      </c>
      <c r="Y8053" t="s">
        <v>20</v>
      </c>
      <c r="Z8053" t="s">
        <v>77</v>
      </c>
      <c r="AA8053" t="s">
        <v>49</v>
      </c>
    </row>
    <row r="8054" spans="1:27" x14ac:dyDescent="0.3">
      <c r="A8054">
        <v>2</v>
      </c>
      <c r="B8054" t="s">
        <v>43</v>
      </c>
      <c r="C8054">
        <v>3</v>
      </c>
      <c r="D8054" t="s">
        <v>50</v>
      </c>
      <c r="E8054" t="s">
        <v>171</v>
      </c>
      <c r="F8054" t="s">
        <v>13</v>
      </c>
      <c r="G8054" t="s">
        <v>582</v>
      </c>
      <c r="H8054" s="3">
        <v>0</v>
      </c>
      <c r="I8054" s="5">
        <v>43800</v>
      </c>
      <c r="J8054" s="5" t="str">
        <f t="shared" si="250"/>
        <v>September</v>
      </c>
      <c r="K8054" s="7">
        <f t="shared" si="251"/>
        <v>2019</v>
      </c>
      <c r="L8054" t="s">
        <v>583</v>
      </c>
      <c r="M8054" t="s">
        <v>102</v>
      </c>
      <c r="N8054">
        <v>10009</v>
      </c>
      <c r="O8054">
        <v>1371</v>
      </c>
      <c r="P8054" t="s">
        <v>584</v>
      </c>
      <c r="Q8054">
        <v>7</v>
      </c>
      <c r="R8054">
        <v>3</v>
      </c>
      <c r="S8054" t="s">
        <v>104</v>
      </c>
      <c r="U8054">
        <v>6.93</v>
      </c>
      <c r="V8054">
        <v>20</v>
      </c>
      <c r="W8054" t="s">
        <v>19</v>
      </c>
      <c r="X8054" s="5">
        <v>43802</v>
      </c>
      <c r="Y8054" t="s">
        <v>20</v>
      </c>
      <c r="Z8054" t="s">
        <v>175</v>
      </c>
      <c r="AA8054" t="s">
        <v>113</v>
      </c>
    </row>
    <row r="8055" spans="1:27" x14ac:dyDescent="0.3">
      <c r="A8055">
        <v>2</v>
      </c>
      <c r="B8055" t="s">
        <v>43</v>
      </c>
      <c r="C8055">
        <v>3</v>
      </c>
      <c r="D8055" t="s">
        <v>26</v>
      </c>
      <c r="E8055" t="s">
        <v>171</v>
      </c>
      <c r="F8055" t="s">
        <v>13</v>
      </c>
      <c r="G8055" t="s">
        <v>582</v>
      </c>
      <c r="H8055" s="3">
        <v>0</v>
      </c>
      <c r="I8055" s="5">
        <v>43800</v>
      </c>
      <c r="J8055" s="5" t="str">
        <f t="shared" si="250"/>
        <v>September</v>
      </c>
      <c r="K8055" s="7">
        <f t="shared" si="251"/>
        <v>2019</v>
      </c>
      <c r="L8055" t="s">
        <v>583</v>
      </c>
      <c r="M8055" t="s">
        <v>102</v>
      </c>
      <c r="N8055">
        <v>10009</v>
      </c>
      <c r="O8055">
        <v>1381</v>
      </c>
      <c r="P8055" t="s">
        <v>585</v>
      </c>
      <c r="Q8055">
        <v>7</v>
      </c>
      <c r="R8055">
        <v>3</v>
      </c>
      <c r="S8055" t="s">
        <v>104</v>
      </c>
      <c r="U8055">
        <v>6.65</v>
      </c>
      <c r="V8055">
        <v>222</v>
      </c>
      <c r="W8055" t="s">
        <v>19</v>
      </c>
      <c r="X8055" s="5">
        <v>43802</v>
      </c>
      <c r="Y8055" t="s">
        <v>20</v>
      </c>
      <c r="Z8055" t="s">
        <v>175</v>
      </c>
      <c r="AA8055" t="s">
        <v>42</v>
      </c>
    </row>
    <row r="8056" spans="1:27" x14ac:dyDescent="0.3">
      <c r="A8056">
        <v>2</v>
      </c>
      <c r="B8056" t="s">
        <v>43</v>
      </c>
      <c r="C8056">
        <v>3</v>
      </c>
      <c r="D8056" t="s">
        <v>26</v>
      </c>
      <c r="E8056" t="s">
        <v>171</v>
      </c>
      <c r="F8056" t="s">
        <v>13</v>
      </c>
      <c r="G8056" t="s">
        <v>582</v>
      </c>
      <c r="H8056" s="3">
        <v>0.2</v>
      </c>
      <c r="I8056" s="5">
        <v>43800</v>
      </c>
      <c r="J8056" s="5" t="str">
        <f t="shared" si="250"/>
        <v>September</v>
      </c>
      <c r="K8056" s="7">
        <f t="shared" si="251"/>
        <v>2019</v>
      </c>
      <c r="L8056" t="s">
        <v>583</v>
      </c>
      <c r="M8056" t="s">
        <v>102</v>
      </c>
      <c r="N8056">
        <v>10009</v>
      </c>
      <c r="O8056">
        <v>35</v>
      </c>
      <c r="P8056" t="s">
        <v>586</v>
      </c>
      <c r="Q8056">
        <v>6</v>
      </c>
      <c r="R8056">
        <v>5</v>
      </c>
      <c r="S8056" t="s">
        <v>104</v>
      </c>
      <c r="U8056">
        <v>6.13</v>
      </c>
      <c r="V8056">
        <v>18</v>
      </c>
      <c r="W8056" t="s">
        <v>19</v>
      </c>
      <c r="X8056" s="5">
        <v>43802</v>
      </c>
      <c r="Y8056" t="s">
        <v>20</v>
      </c>
      <c r="Z8056" t="s">
        <v>175</v>
      </c>
      <c r="AA8056" t="s">
        <v>54</v>
      </c>
    </row>
    <row r="8057" spans="1:27" x14ac:dyDescent="0.3">
      <c r="A8057">
        <v>3</v>
      </c>
      <c r="B8057" t="s">
        <v>25</v>
      </c>
      <c r="C8057">
        <v>1</v>
      </c>
      <c r="D8057" t="s">
        <v>11</v>
      </c>
      <c r="E8057" t="s">
        <v>1512</v>
      </c>
      <c r="F8057" t="s">
        <v>13</v>
      </c>
      <c r="G8057" t="s">
        <v>334</v>
      </c>
      <c r="H8057" s="3">
        <v>0.6</v>
      </c>
      <c r="I8057" s="5">
        <v>43751</v>
      </c>
      <c r="J8057" s="5" t="str">
        <f t="shared" si="250"/>
        <v>September</v>
      </c>
      <c r="K8057" s="7">
        <f t="shared" si="251"/>
        <v>2019</v>
      </c>
      <c r="L8057" t="s">
        <v>1513</v>
      </c>
      <c r="M8057" t="s">
        <v>73</v>
      </c>
      <c r="N8057">
        <v>61032</v>
      </c>
      <c r="O8057">
        <v>486</v>
      </c>
      <c r="P8057" t="s">
        <v>1514</v>
      </c>
      <c r="Q8057">
        <v>-7</v>
      </c>
      <c r="R8057">
        <v>3</v>
      </c>
      <c r="S8057" t="s">
        <v>75</v>
      </c>
      <c r="U8057">
        <v>-6.81</v>
      </c>
      <c r="V8057">
        <v>10</v>
      </c>
      <c r="W8057" t="s">
        <v>19</v>
      </c>
      <c r="X8057" s="5">
        <v>43754</v>
      </c>
      <c r="Y8057" t="s">
        <v>130</v>
      </c>
      <c r="Z8057" t="s">
        <v>139</v>
      </c>
      <c r="AA8057" t="s">
        <v>47</v>
      </c>
    </row>
    <row r="8058" spans="1:27" x14ac:dyDescent="0.3">
      <c r="A8058">
        <v>3</v>
      </c>
      <c r="B8058" t="s">
        <v>25</v>
      </c>
      <c r="C8058">
        <v>1</v>
      </c>
      <c r="D8058" t="s">
        <v>26</v>
      </c>
      <c r="E8058" t="s">
        <v>1512</v>
      </c>
      <c r="F8058" t="s">
        <v>13</v>
      </c>
      <c r="G8058" t="s">
        <v>334</v>
      </c>
      <c r="H8058" s="3">
        <v>0.2</v>
      </c>
      <c r="I8058" s="5">
        <v>43751</v>
      </c>
      <c r="J8058" s="5" t="str">
        <f t="shared" si="250"/>
        <v>September</v>
      </c>
      <c r="K8058" s="7">
        <f t="shared" si="251"/>
        <v>2019</v>
      </c>
      <c r="L8058" t="s">
        <v>1513</v>
      </c>
      <c r="M8058" t="s">
        <v>73</v>
      </c>
      <c r="N8058">
        <v>61032</v>
      </c>
      <c r="O8058">
        <v>538</v>
      </c>
      <c r="P8058" t="s">
        <v>125</v>
      </c>
      <c r="Q8058">
        <v>21</v>
      </c>
      <c r="R8058">
        <v>3</v>
      </c>
      <c r="S8058" t="s">
        <v>75</v>
      </c>
      <c r="U8058">
        <v>20.58</v>
      </c>
      <c r="V8058">
        <v>63</v>
      </c>
      <c r="W8058" t="s">
        <v>19</v>
      </c>
      <c r="X8058" s="5">
        <v>43754</v>
      </c>
      <c r="Y8058" t="s">
        <v>130</v>
      </c>
      <c r="Z8058" t="s">
        <v>139</v>
      </c>
      <c r="AA8058" t="s">
        <v>64</v>
      </c>
    </row>
    <row r="8059" spans="1:27" x14ac:dyDescent="0.3">
      <c r="A8059">
        <v>3</v>
      </c>
      <c r="B8059" t="s">
        <v>25</v>
      </c>
      <c r="C8059">
        <v>1</v>
      </c>
      <c r="D8059" t="s">
        <v>26</v>
      </c>
      <c r="E8059" t="s">
        <v>1512</v>
      </c>
      <c r="F8059" t="s">
        <v>13</v>
      </c>
      <c r="G8059" t="s">
        <v>334</v>
      </c>
      <c r="H8059" s="3">
        <v>0.8</v>
      </c>
      <c r="I8059" s="5">
        <v>43751</v>
      </c>
      <c r="J8059" s="5" t="str">
        <f t="shared" si="250"/>
        <v>September</v>
      </c>
      <c r="K8059" s="7">
        <f t="shared" si="251"/>
        <v>2019</v>
      </c>
      <c r="L8059" t="s">
        <v>1513</v>
      </c>
      <c r="M8059" t="s">
        <v>73</v>
      </c>
      <c r="N8059">
        <v>61032</v>
      </c>
      <c r="O8059">
        <v>718</v>
      </c>
      <c r="P8059" t="s">
        <v>638</v>
      </c>
      <c r="Q8059">
        <v>-145</v>
      </c>
      <c r="R8059">
        <v>4</v>
      </c>
      <c r="S8059" t="s">
        <v>75</v>
      </c>
      <c r="U8059">
        <v>-145.18</v>
      </c>
      <c r="V8059">
        <v>97</v>
      </c>
      <c r="W8059" t="s">
        <v>19</v>
      </c>
      <c r="X8059" s="5">
        <v>43754</v>
      </c>
      <c r="Y8059" t="s">
        <v>130</v>
      </c>
      <c r="Z8059" t="s">
        <v>139</v>
      </c>
      <c r="AA8059" t="s">
        <v>54</v>
      </c>
    </row>
    <row r="8060" spans="1:27" x14ac:dyDescent="0.3">
      <c r="A8060">
        <v>0</v>
      </c>
      <c r="B8060" t="s">
        <v>10</v>
      </c>
      <c r="C8060">
        <v>0</v>
      </c>
      <c r="D8060" t="s">
        <v>26</v>
      </c>
      <c r="E8060" t="s">
        <v>1452</v>
      </c>
      <c r="F8060" t="s">
        <v>13</v>
      </c>
      <c r="G8060" t="s">
        <v>1686</v>
      </c>
      <c r="H8060" s="3">
        <v>0</v>
      </c>
      <c r="I8060" s="5">
        <v>43776</v>
      </c>
      <c r="J8060" s="5" t="str">
        <f t="shared" si="250"/>
        <v>September</v>
      </c>
      <c r="K8060" s="7">
        <f t="shared" si="251"/>
        <v>2019</v>
      </c>
      <c r="L8060" t="s">
        <v>3186</v>
      </c>
      <c r="M8060" t="s">
        <v>73</v>
      </c>
      <c r="N8060">
        <v>73120</v>
      </c>
      <c r="O8060">
        <v>1520</v>
      </c>
      <c r="P8060" t="s">
        <v>78</v>
      </c>
      <c r="Q8060">
        <v>19</v>
      </c>
      <c r="R8060">
        <v>9</v>
      </c>
      <c r="S8060" t="s">
        <v>75</v>
      </c>
      <c r="U8060">
        <v>19.079999999999998</v>
      </c>
      <c r="V8060">
        <v>38</v>
      </c>
      <c r="W8060" t="s">
        <v>19</v>
      </c>
      <c r="X8060" s="5">
        <v>43776</v>
      </c>
      <c r="Y8060" t="s">
        <v>773</v>
      </c>
      <c r="Z8060" t="s">
        <v>401</v>
      </c>
      <c r="AA8060" t="s">
        <v>54</v>
      </c>
    </row>
    <row r="8061" spans="1:27" x14ac:dyDescent="0.3">
      <c r="A8061">
        <v>4</v>
      </c>
      <c r="B8061" t="s">
        <v>43</v>
      </c>
      <c r="C8061">
        <v>6</v>
      </c>
      <c r="D8061" t="s">
        <v>26</v>
      </c>
      <c r="E8061" t="s">
        <v>88</v>
      </c>
      <c r="F8061" t="s">
        <v>13</v>
      </c>
      <c r="G8061" t="s">
        <v>907</v>
      </c>
      <c r="H8061" s="3">
        <v>0</v>
      </c>
      <c r="I8061" s="5">
        <v>43588</v>
      </c>
      <c r="J8061" s="5" t="str">
        <f t="shared" si="250"/>
        <v>September</v>
      </c>
      <c r="K8061" s="7">
        <f t="shared" si="251"/>
        <v>2019</v>
      </c>
      <c r="L8061" t="s">
        <v>4562</v>
      </c>
      <c r="M8061" t="s">
        <v>30</v>
      </c>
      <c r="N8061">
        <v>94122</v>
      </c>
      <c r="O8061">
        <v>1800</v>
      </c>
      <c r="P8061" t="s">
        <v>3595</v>
      </c>
      <c r="Q8061">
        <v>12</v>
      </c>
      <c r="R8061">
        <v>4</v>
      </c>
      <c r="S8061" t="s">
        <v>32</v>
      </c>
      <c r="U8061">
        <v>12.44</v>
      </c>
      <c r="V8061">
        <v>26</v>
      </c>
      <c r="W8061" t="s">
        <v>19</v>
      </c>
      <c r="X8061" s="5">
        <v>43592</v>
      </c>
      <c r="Y8061" t="s">
        <v>39</v>
      </c>
      <c r="Z8061" t="s">
        <v>34</v>
      </c>
      <c r="AA8061" t="s">
        <v>64</v>
      </c>
    </row>
    <row r="8062" spans="1:27" x14ac:dyDescent="0.3">
      <c r="A8062">
        <v>4</v>
      </c>
      <c r="B8062" t="s">
        <v>43</v>
      </c>
      <c r="C8062">
        <v>6</v>
      </c>
      <c r="D8062" t="s">
        <v>26</v>
      </c>
      <c r="E8062" t="s">
        <v>88</v>
      </c>
      <c r="F8062" t="s">
        <v>13</v>
      </c>
      <c r="G8062" t="s">
        <v>907</v>
      </c>
      <c r="H8062" s="3">
        <v>0</v>
      </c>
      <c r="I8062" s="5">
        <v>43588</v>
      </c>
      <c r="J8062" s="5" t="str">
        <f t="shared" si="250"/>
        <v>September</v>
      </c>
      <c r="K8062" s="7">
        <f t="shared" si="251"/>
        <v>2019</v>
      </c>
      <c r="L8062" t="s">
        <v>4562</v>
      </c>
      <c r="M8062" t="s">
        <v>30</v>
      </c>
      <c r="N8062">
        <v>94122</v>
      </c>
      <c r="O8062">
        <v>1168</v>
      </c>
      <c r="P8062" t="s">
        <v>666</v>
      </c>
      <c r="Q8062">
        <v>7</v>
      </c>
      <c r="R8062">
        <v>7</v>
      </c>
      <c r="S8062" t="s">
        <v>32</v>
      </c>
      <c r="U8062">
        <v>6.66</v>
      </c>
      <c r="V8062">
        <v>23</v>
      </c>
      <c r="W8062" t="s">
        <v>19</v>
      </c>
      <c r="X8062" s="5">
        <v>43592</v>
      </c>
      <c r="Y8062" t="s">
        <v>39</v>
      </c>
      <c r="Z8062" t="s">
        <v>34</v>
      </c>
      <c r="AA8062" t="s">
        <v>49</v>
      </c>
    </row>
    <row r="8063" spans="1:27" x14ac:dyDescent="0.3">
      <c r="A8063">
        <v>5</v>
      </c>
      <c r="B8063" t="s">
        <v>43</v>
      </c>
      <c r="C8063">
        <v>6</v>
      </c>
      <c r="D8063" t="s">
        <v>11</v>
      </c>
      <c r="E8063" t="s">
        <v>222</v>
      </c>
      <c r="F8063" t="s">
        <v>13</v>
      </c>
      <c r="G8063" t="s">
        <v>1882</v>
      </c>
      <c r="H8063" s="3">
        <v>0.3</v>
      </c>
      <c r="I8063" s="5">
        <v>43512</v>
      </c>
      <c r="J8063" s="5" t="str">
        <f t="shared" si="250"/>
        <v>September</v>
      </c>
      <c r="K8063" s="7">
        <f t="shared" si="251"/>
        <v>2019</v>
      </c>
      <c r="L8063" t="s">
        <v>2202</v>
      </c>
      <c r="M8063" t="s">
        <v>73</v>
      </c>
      <c r="N8063">
        <v>62521</v>
      </c>
      <c r="O8063">
        <v>744</v>
      </c>
      <c r="P8063" t="s">
        <v>8108</v>
      </c>
      <c r="Q8063">
        <v>-9</v>
      </c>
      <c r="R8063">
        <v>3</v>
      </c>
      <c r="S8063" t="s">
        <v>75</v>
      </c>
      <c r="U8063">
        <v>-8.58</v>
      </c>
      <c r="V8063">
        <v>601</v>
      </c>
      <c r="W8063" t="s">
        <v>19</v>
      </c>
      <c r="X8063" s="5">
        <v>43517</v>
      </c>
      <c r="Y8063" t="s">
        <v>39</v>
      </c>
      <c r="Z8063" t="s">
        <v>139</v>
      </c>
      <c r="AA8063" t="s">
        <v>24</v>
      </c>
    </row>
    <row r="8064" spans="1:27" x14ac:dyDescent="0.3">
      <c r="A8064">
        <v>5</v>
      </c>
      <c r="B8064" t="s">
        <v>43</v>
      </c>
      <c r="C8064">
        <v>6</v>
      </c>
      <c r="D8064" t="s">
        <v>11</v>
      </c>
      <c r="E8064" t="s">
        <v>222</v>
      </c>
      <c r="F8064" t="s">
        <v>13</v>
      </c>
      <c r="G8064" t="s">
        <v>1882</v>
      </c>
      <c r="H8064" s="3">
        <v>0.6</v>
      </c>
      <c r="I8064" s="5">
        <v>43512</v>
      </c>
      <c r="J8064" s="5" t="str">
        <f t="shared" si="250"/>
        <v>September</v>
      </c>
      <c r="K8064" s="7">
        <f t="shared" si="251"/>
        <v>2019</v>
      </c>
      <c r="L8064" t="s">
        <v>2202</v>
      </c>
      <c r="M8064" t="s">
        <v>73</v>
      </c>
      <c r="N8064">
        <v>62521</v>
      </c>
      <c r="O8064">
        <v>617</v>
      </c>
      <c r="P8064" t="s">
        <v>8204</v>
      </c>
      <c r="Q8064">
        <v>-4</v>
      </c>
      <c r="R8064">
        <v>1</v>
      </c>
      <c r="S8064" t="s">
        <v>75</v>
      </c>
      <c r="U8064">
        <v>-3.65</v>
      </c>
      <c r="V8064">
        <v>8</v>
      </c>
      <c r="W8064" t="s">
        <v>19</v>
      </c>
      <c r="X8064" s="5">
        <v>43517</v>
      </c>
      <c r="Y8064" t="s">
        <v>39</v>
      </c>
      <c r="Z8064" t="s">
        <v>139</v>
      </c>
      <c r="AA8064" t="s">
        <v>47</v>
      </c>
    </row>
    <row r="8065" spans="1:27" x14ac:dyDescent="0.3">
      <c r="A8065">
        <v>5</v>
      </c>
      <c r="B8065" t="s">
        <v>43</v>
      </c>
      <c r="C8065">
        <v>6</v>
      </c>
      <c r="D8065" t="s">
        <v>26</v>
      </c>
      <c r="E8065" t="s">
        <v>222</v>
      </c>
      <c r="F8065" t="s">
        <v>13</v>
      </c>
      <c r="G8065" t="s">
        <v>1882</v>
      </c>
      <c r="H8065" s="3">
        <v>0.2</v>
      </c>
      <c r="I8065" s="5">
        <v>43512</v>
      </c>
      <c r="J8065" s="5" t="str">
        <f t="shared" si="250"/>
        <v>September</v>
      </c>
      <c r="K8065" s="7">
        <f t="shared" si="251"/>
        <v>2019</v>
      </c>
      <c r="L8065" t="s">
        <v>2202</v>
      </c>
      <c r="M8065" t="s">
        <v>73</v>
      </c>
      <c r="N8065">
        <v>62521</v>
      </c>
      <c r="O8065">
        <v>1608</v>
      </c>
      <c r="P8065" t="s">
        <v>652</v>
      </c>
      <c r="Q8065">
        <v>6</v>
      </c>
      <c r="R8065">
        <v>2</v>
      </c>
      <c r="S8065" t="s">
        <v>75</v>
      </c>
      <c r="U8065">
        <v>6.2</v>
      </c>
      <c r="V8065">
        <v>18</v>
      </c>
      <c r="W8065" t="s">
        <v>19</v>
      </c>
      <c r="X8065" s="5">
        <v>43517</v>
      </c>
      <c r="Y8065" t="s">
        <v>39</v>
      </c>
      <c r="Z8065" t="s">
        <v>139</v>
      </c>
      <c r="AA8065" t="s">
        <v>176</v>
      </c>
    </row>
    <row r="8066" spans="1:27" x14ac:dyDescent="0.3">
      <c r="A8066">
        <v>5</v>
      </c>
      <c r="B8066" t="s">
        <v>43</v>
      </c>
      <c r="C8066">
        <v>6</v>
      </c>
      <c r="D8066" t="s">
        <v>26</v>
      </c>
      <c r="E8066" t="s">
        <v>222</v>
      </c>
      <c r="F8066" t="s">
        <v>13</v>
      </c>
      <c r="G8066" t="s">
        <v>1882</v>
      </c>
      <c r="H8066" s="3">
        <v>0.2</v>
      </c>
      <c r="I8066" s="5">
        <v>43512</v>
      </c>
      <c r="J8066" s="5" t="str">
        <f t="shared" ref="J8066:J8129" si="252">TEXT($I$2,"mmmm")</f>
        <v>September</v>
      </c>
      <c r="K8066" s="7">
        <f t="shared" si="251"/>
        <v>2019</v>
      </c>
      <c r="L8066" t="s">
        <v>2202</v>
      </c>
      <c r="M8066" t="s">
        <v>73</v>
      </c>
      <c r="N8066">
        <v>62521</v>
      </c>
      <c r="O8066">
        <v>1555</v>
      </c>
      <c r="P8066" t="s">
        <v>512</v>
      </c>
      <c r="Q8066">
        <v>-8</v>
      </c>
      <c r="R8066">
        <v>3</v>
      </c>
      <c r="S8066" t="s">
        <v>75</v>
      </c>
      <c r="U8066">
        <v>-8.18</v>
      </c>
      <c r="V8066">
        <v>50</v>
      </c>
      <c r="W8066" t="s">
        <v>19</v>
      </c>
      <c r="X8066" s="5">
        <v>43517</v>
      </c>
      <c r="Y8066" t="s">
        <v>39</v>
      </c>
      <c r="Z8066" t="s">
        <v>139</v>
      </c>
      <c r="AA8066" t="s">
        <v>42</v>
      </c>
    </row>
    <row r="8067" spans="1:27" x14ac:dyDescent="0.3">
      <c r="A8067">
        <v>5</v>
      </c>
      <c r="B8067" t="s">
        <v>43</v>
      </c>
      <c r="C8067">
        <v>6</v>
      </c>
      <c r="D8067" t="s">
        <v>26</v>
      </c>
      <c r="E8067" t="s">
        <v>222</v>
      </c>
      <c r="F8067" t="s">
        <v>13</v>
      </c>
      <c r="G8067" t="s">
        <v>1882</v>
      </c>
      <c r="H8067" s="3">
        <v>0.2</v>
      </c>
      <c r="I8067" s="5">
        <v>43512</v>
      </c>
      <c r="J8067" s="5" t="str">
        <f t="shared" si="252"/>
        <v>September</v>
      </c>
      <c r="K8067" s="7">
        <f t="shared" ref="K8067:K8130" si="253">YEAR(I8067)</f>
        <v>2019</v>
      </c>
      <c r="L8067" t="s">
        <v>2202</v>
      </c>
      <c r="M8067" t="s">
        <v>73</v>
      </c>
      <c r="N8067">
        <v>62521</v>
      </c>
      <c r="O8067">
        <v>1126</v>
      </c>
      <c r="P8067" t="s">
        <v>1183</v>
      </c>
      <c r="Q8067">
        <v>4</v>
      </c>
      <c r="R8067">
        <v>6</v>
      </c>
      <c r="S8067" t="s">
        <v>75</v>
      </c>
      <c r="U8067">
        <v>3.5</v>
      </c>
      <c r="V8067">
        <v>28</v>
      </c>
      <c r="W8067" t="s">
        <v>19</v>
      </c>
      <c r="X8067" s="5">
        <v>43517</v>
      </c>
      <c r="Y8067" t="s">
        <v>39</v>
      </c>
      <c r="Z8067" t="s">
        <v>139</v>
      </c>
      <c r="AA8067" t="s">
        <v>49</v>
      </c>
    </row>
    <row r="8068" spans="1:27" x14ac:dyDescent="0.3">
      <c r="A8068">
        <v>4</v>
      </c>
      <c r="B8068" t="s">
        <v>25</v>
      </c>
      <c r="C8068">
        <v>3</v>
      </c>
      <c r="D8068" t="s">
        <v>50</v>
      </c>
      <c r="E8068" t="s">
        <v>906</v>
      </c>
      <c r="F8068" t="s">
        <v>13</v>
      </c>
      <c r="G8068" t="s">
        <v>1234</v>
      </c>
      <c r="H8068" s="3">
        <v>0.2</v>
      </c>
      <c r="I8068" s="5">
        <v>43684</v>
      </c>
      <c r="J8068" s="5" t="str">
        <f t="shared" si="252"/>
        <v>September</v>
      </c>
      <c r="K8068" s="7">
        <f t="shared" si="253"/>
        <v>2019</v>
      </c>
      <c r="L8068" t="s">
        <v>4912</v>
      </c>
      <c r="M8068" t="s">
        <v>16</v>
      </c>
      <c r="N8068">
        <v>28540</v>
      </c>
      <c r="O8068">
        <v>1013</v>
      </c>
      <c r="P8068" t="s">
        <v>950</v>
      </c>
      <c r="Q8068">
        <v>22</v>
      </c>
      <c r="R8068">
        <v>1</v>
      </c>
      <c r="S8068" t="s">
        <v>18</v>
      </c>
      <c r="U8068">
        <v>22</v>
      </c>
      <c r="V8068">
        <v>80</v>
      </c>
      <c r="W8068" t="s">
        <v>19</v>
      </c>
      <c r="X8068" s="5">
        <v>43688</v>
      </c>
      <c r="Y8068" t="s">
        <v>20</v>
      </c>
      <c r="Z8068" t="s">
        <v>63</v>
      </c>
      <c r="AA8068" t="s">
        <v>113</v>
      </c>
    </row>
    <row r="8069" spans="1:27" x14ac:dyDescent="0.3">
      <c r="A8069">
        <v>3</v>
      </c>
      <c r="B8069" t="s">
        <v>25</v>
      </c>
      <c r="C8069">
        <v>1</v>
      </c>
      <c r="D8069" t="s">
        <v>26</v>
      </c>
      <c r="E8069" t="s">
        <v>305</v>
      </c>
      <c r="F8069" t="s">
        <v>13</v>
      </c>
      <c r="G8069" t="s">
        <v>839</v>
      </c>
      <c r="H8069" s="3">
        <v>0</v>
      </c>
      <c r="I8069" s="5">
        <v>43732</v>
      </c>
      <c r="J8069" s="5" t="str">
        <f t="shared" si="252"/>
        <v>September</v>
      </c>
      <c r="K8069" s="7">
        <f t="shared" si="253"/>
        <v>2019</v>
      </c>
      <c r="L8069" t="s">
        <v>3008</v>
      </c>
      <c r="M8069" t="s">
        <v>16</v>
      </c>
      <c r="N8069">
        <v>31907</v>
      </c>
      <c r="O8069">
        <v>642</v>
      </c>
      <c r="P8069" t="s">
        <v>3009</v>
      </c>
      <c r="Q8069">
        <v>10</v>
      </c>
      <c r="R8069">
        <v>3</v>
      </c>
      <c r="S8069" t="s">
        <v>18</v>
      </c>
      <c r="U8069">
        <v>10.07</v>
      </c>
      <c r="V8069">
        <v>40</v>
      </c>
      <c r="W8069" t="s">
        <v>19</v>
      </c>
      <c r="X8069" s="5">
        <v>43735</v>
      </c>
      <c r="Y8069" t="s">
        <v>130</v>
      </c>
      <c r="Z8069" t="s">
        <v>761</v>
      </c>
      <c r="AA8069" t="s">
        <v>42</v>
      </c>
    </row>
    <row r="8070" spans="1:27" x14ac:dyDescent="0.3">
      <c r="A8070">
        <v>3</v>
      </c>
      <c r="B8070" t="s">
        <v>25</v>
      </c>
      <c r="C8070">
        <v>1</v>
      </c>
      <c r="D8070" t="s">
        <v>26</v>
      </c>
      <c r="E8070" t="s">
        <v>305</v>
      </c>
      <c r="F8070" t="s">
        <v>13</v>
      </c>
      <c r="G8070" t="s">
        <v>839</v>
      </c>
      <c r="H8070" s="3">
        <v>0</v>
      </c>
      <c r="I8070" s="5">
        <v>43732</v>
      </c>
      <c r="J8070" s="5" t="str">
        <f t="shared" si="252"/>
        <v>September</v>
      </c>
      <c r="K8070" s="7">
        <f t="shared" si="253"/>
        <v>2019</v>
      </c>
      <c r="L8070" t="s">
        <v>3008</v>
      </c>
      <c r="M8070" t="s">
        <v>16</v>
      </c>
      <c r="N8070">
        <v>31907</v>
      </c>
      <c r="O8070">
        <v>239</v>
      </c>
      <c r="P8070" t="s">
        <v>1283</v>
      </c>
      <c r="Q8070">
        <v>18</v>
      </c>
      <c r="R8070">
        <v>7</v>
      </c>
      <c r="S8070" t="s">
        <v>18</v>
      </c>
      <c r="U8070">
        <v>17.809999999999999</v>
      </c>
      <c r="V8070">
        <v>39</v>
      </c>
      <c r="W8070" t="s">
        <v>19</v>
      </c>
      <c r="X8070" s="5">
        <v>43735</v>
      </c>
      <c r="Y8070" t="s">
        <v>130</v>
      </c>
      <c r="Z8070" t="s">
        <v>761</v>
      </c>
      <c r="AA8070" t="s">
        <v>54</v>
      </c>
    </row>
    <row r="8071" spans="1:27" x14ac:dyDescent="0.3">
      <c r="A8071">
        <v>4</v>
      </c>
      <c r="B8071" t="s">
        <v>43</v>
      </c>
      <c r="C8071">
        <v>6</v>
      </c>
      <c r="D8071" t="s">
        <v>26</v>
      </c>
      <c r="E8071" t="s">
        <v>27</v>
      </c>
      <c r="F8071" t="s">
        <v>13</v>
      </c>
      <c r="G8071" t="s">
        <v>1043</v>
      </c>
      <c r="H8071" s="3">
        <v>0</v>
      </c>
      <c r="I8071" s="5">
        <v>43820</v>
      </c>
      <c r="J8071" s="5" t="str">
        <f t="shared" si="252"/>
        <v>September</v>
      </c>
      <c r="K8071" s="7">
        <f t="shared" si="253"/>
        <v>2019</v>
      </c>
      <c r="L8071" t="s">
        <v>1044</v>
      </c>
      <c r="M8071" t="s">
        <v>30</v>
      </c>
      <c r="N8071">
        <v>90049</v>
      </c>
      <c r="O8071">
        <v>1142</v>
      </c>
      <c r="P8071" t="s">
        <v>1045</v>
      </c>
      <c r="Q8071">
        <v>2</v>
      </c>
      <c r="R8071">
        <v>3</v>
      </c>
      <c r="S8071" t="s">
        <v>32</v>
      </c>
      <c r="U8071">
        <v>1.79</v>
      </c>
      <c r="V8071">
        <v>7</v>
      </c>
      <c r="W8071" t="s">
        <v>19</v>
      </c>
      <c r="X8071" s="5">
        <v>43824</v>
      </c>
      <c r="Y8071" t="s">
        <v>39</v>
      </c>
      <c r="Z8071" t="s">
        <v>34</v>
      </c>
      <c r="AA8071" t="s">
        <v>49</v>
      </c>
    </row>
    <row r="8072" spans="1:27" x14ac:dyDescent="0.3">
      <c r="A8072">
        <v>4</v>
      </c>
      <c r="B8072" t="s">
        <v>43</v>
      </c>
      <c r="C8072">
        <v>6</v>
      </c>
      <c r="D8072" t="s">
        <v>26</v>
      </c>
      <c r="E8072" t="s">
        <v>27</v>
      </c>
      <c r="F8072" t="s">
        <v>13</v>
      </c>
      <c r="G8072" t="s">
        <v>1043</v>
      </c>
      <c r="H8072" s="3">
        <v>0</v>
      </c>
      <c r="I8072" s="5">
        <v>43820</v>
      </c>
      <c r="J8072" s="5" t="str">
        <f t="shared" si="252"/>
        <v>September</v>
      </c>
      <c r="K8072" s="7">
        <f t="shared" si="253"/>
        <v>2019</v>
      </c>
      <c r="L8072" t="s">
        <v>1044</v>
      </c>
      <c r="M8072" t="s">
        <v>30</v>
      </c>
      <c r="N8072">
        <v>90049</v>
      </c>
      <c r="O8072">
        <v>1131</v>
      </c>
      <c r="P8072" t="s">
        <v>1046</v>
      </c>
      <c r="Q8072">
        <v>2</v>
      </c>
      <c r="R8072">
        <v>2</v>
      </c>
      <c r="S8072" t="s">
        <v>32</v>
      </c>
      <c r="U8072">
        <v>1.71</v>
      </c>
      <c r="V8072">
        <v>6</v>
      </c>
      <c r="W8072" t="s">
        <v>19</v>
      </c>
      <c r="X8072" s="5">
        <v>43824</v>
      </c>
      <c r="Y8072" t="s">
        <v>39</v>
      </c>
      <c r="Z8072" t="s">
        <v>34</v>
      </c>
      <c r="AA8072" t="s">
        <v>49</v>
      </c>
    </row>
    <row r="8073" spans="1:27" x14ac:dyDescent="0.3">
      <c r="A8073">
        <v>3</v>
      </c>
      <c r="B8073" t="s">
        <v>10</v>
      </c>
      <c r="C8073">
        <v>3</v>
      </c>
      <c r="D8073" t="s">
        <v>11</v>
      </c>
      <c r="E8073" t="s">
        <v>876</v>
      </c>
      <c r="F8073" t="s">
        <v>13</v>
      </c>
      <c r="G8073" t="s">
        <v>1659</v>
      </c>
      <c r="H8073" s="3">
        <v>0</v>
      </c>
      <c r="I8073" s="5">
        <v>43824</v>
      </c>
      <c r="J8073" s="5" t="str">
        <f t="shared" si="252"/>
        <v>September</v>
      </c>
      <c r="K8073" s="7">
        <f t="shared" si="253"/>
        <v>2019</v>
      </c>
      <c r="L8073" t="s">
        <v>2001</v>
      </c>
      <c r="M8073" t="s">
        <v>16</v>
      </c>
      <c r="N8073">
        <v>40214</v>
      </c>
      <c r="O8073">
        <v>771</v>
      </c>
      <c r="P8073" t="s">
        <v>8105</v>
      </c>
      <c r="Q8073">
        <v>76</v>
      </c>
      <c r="R8073">
        <v>5</v>
      </c>
      <c r="S8073" t="s">
        <v>18</v>
      </c>
      <c r="U8073">
        <v>76.11</v>
      </c>
      <c r="V8073">
        <v>304</v>
      </c>
      <c r="W8073" t="s">
        <v>19</v>
      </c>
      <c r="X8073" s="5">
        <v>43827</v>
      </c>
      <c r="Y8073" t="s">
        <v>20</v>
      </c>
      <c r="Z8073" t="s">
        <v>21</v>
      </c>
      <c r="AA8073" t="s">
        <v>24</v>
      </c>
    </row>
    <row r="8074" spans="1:27" x14ac:dyDescent="0.3">
      <c r="A8074">
        <v>3</v>
      </c>
      <c r="B8074" t="s">
        <v>10</v>
      </c>
      <c r="C8074">
        <v>3</v>
      </c>
      <c r="D8074" t="s">
        <v>26</v>
      </c>
      <c r="E8074" t="s">
        <v>876</v>
      </c>
      <c r="F8074" t="s">
        <v>13</v>
      </c>
      <c r="G8074" t="s">
        <v>1659</v>
      </c>
      <c r="H8074" s="3">
        <v>0</v>
      </c>
      <c r="I8074" s="5">
        <v>43824</v>
      </c>
      <c r="J8074" s="5" t="str">
        <f t="shared" si="252"/>
        <v>September</v>
      </c>
      <c r="K8074" s="7">
        <f t="shared" si="253"/>
        <v>2019</v>
      </c>
      <c r="L8074" t="s">
        <v>2001</v>
      </c>
      <c r="M8074" t="s">
        <v>16</v>
      </c>
      <c r="N8074">
        <v>40214</v>
      </c>
      <c r="O8074">
        <v>636</v>
      </c>
      <c r="P8074" t="s">
        <v>3111</v>
      </c>
      <c r="Q8074">
        <v>10</v>
      </c>
      <c r="R8074">
        <v>3</v>
      </c>
      <c r="S8074" t="s">
        <v>18</v>
      </c>
      <c r="U8074">
        <v>9.59</v>
      </c>
      <c r="V8074">
        <v>96</v>
      </c>
      <c r="W8074" t="s">
        <v>19</v>
      </c>
      <c r="X8074" s="5">
        <v>43827</v>
      </c>
      <c r="Y8074" t="s">
        <v>20</v>
      </c>
      <c r="Z8074" t="s">
        <v>21</v>
      </c>
      <c r="AA8074" t="s">
        <v>42</v>
      </c>
    </row>
    <row r="8075" spans="1:27" x14ac:dyDescent="0.3">
      <c r="A8075">
        <v>4</v>
      </c>
      <c r="B8075" t="s">
        <v>43</v>
      </c>
      <c r="C8075">
        <v>6</v>
      </c>
      <c r="D8075" t="s">
        <v>50</v>
      </c>
      <c r="E8075" t="s">
        <v>171</v>
      </c>
      <c r="F8075" t="s">
        <v>13</v>
      </c>
      <c r="G8075" t="s">
        <v>321</v>
      </c>
      <c r="H8075" s="3">
        <v>0</v>
      </c>
      <c r="I8075" s="5">
        <v>43642</v>
      </c>
      <c r="J8075" s="5" t="str">
        <f t="shared" si="252"/>
        <v>September</v>
      </c>
      <c r="K8075" s="7">
        <f t="shared" si="253"/>
        <v>2019</v>
      </c>
      <c r="L8075" t="s">
        <v>5049</v>
      </c>
      <c r="M8075" t="s">
        <v>102</v>
      </c>
      <c r="N8075">
        <v>10024</v>
      </c>
      <c r="O8075">
        <v>1103</v>
      </c>
      <c r="P8075" t="s">
        <v>1193</v>
      </c>
      <c r="Q8075">
        <v>67</v>
      </c>
      <c r="R8075">
        <v>3</v>
      </c>
      <c r="S8075" t="s">
        <v>104</v>
      </c>
      <c r="U8075">
        <v>67.19</v>
      </c>
      <c r="V8075">
        <v>240</v>
      </c>
      <c r="W8075" t="s">
        <v>19</v>
      </c>
      <c r="X8075" s="5">
        <v>43646</v>
      </c>
      <c r="Y8075" t="s">
        <v>39</v>
      </c>
      <c r="Z8075" t="s">
        <v>175</v>
      </c>
      <c r="AA8075" t="s">
        <v>52</v>
      </c>
    </row>
    <row r="8076" spans="1:27" x14ac:dyDescent="0.3">
      <c r="A8076">
        <v>3</v>
      </c>
      <c r="B8076" t="s">
        <v>25</v>
      </c>
      <c r="C8076">
        <v>1</v>
      </c>
      <c r="D8076" t="s">
        <v>26</v>
      </c>
      <c r="E8076" t="s">
        <v>457</v>
      </c>
      <c r="F8076" t="s">
        <v>13</v>
      </c>
      <c r="G8076" t="s">
        <v>179</v>
      </c>
      <c r="H8076" s="3">
        <v>0.2</v>
      </c>
      <c r="I8076" s="5">
        <v>43680</v>
      </c>
      <c r="J8076" s="5" t="str">
        <f t="shared" si="252"/>
        <v>September</v>
      </c>
      <c r="K8076" s="7">
        <f t="shared" si="253"/>
        <v>2019</v>
      </c>
      <c r="L8076" t="s">
        <v>2971</v>
      </c>
      <c r="M8076" t="s">
        <v>102</v>
      </c>
      <c r="N8076">
        <v>45014</v>
      </c>
      <c r="O8076">
        <v>183</v>
      </c>
      <c r="P8076" t="s">
        <v>1434</v>
      </c>
      <c r="Q8076">
        <v>5</v>
      </c>
      <c r="R8076">
        <v>5</v>
      </c>
      <c r="S8076" t="s">
        <v>104</v>
      </c>
      <c r="U8076">
        <v>5.37</v>
      </c>
      <c r="V8076">
        <v>17</v>
      </c>
      <c r="W8076" t="s">
        <v>19</v>
      </c>
      <c r="X8076" s="5">
        <v>43683</v>
      </c>
      <c r="Y8076" t="s">
        <v>130</v>
      </c>
      <c r="Z8076" t="s">
        <v>309</v>
      </c>
      <c r="AA8076" t="s">
        <v>35</v>
      </c>
    </row>
    <row r="8077" spans="1:27" x14ac:dyDescent="0.3">
      <c r="A8077">
        <v>4</v>
      </c>
      <c r="B8077" t="s">
        <v>43</v>
      </c>
      <c r="C8077">
        <v>6</v>
      </c>
      <c r="D8077" t="s">
        <v>50</v>
      </c>
      <c r="E8077" t="s">
        <v>2483</v>
      </c>
      <c r="F8077" t="s">
        <v>13</v>
      </c>
      <c r="G8077" t="s">
        <v>140</v>
      </c>
      <c r="H8077" s="3">
        <v>0</v>
      </c>
      <c r="I8077" s="5">
        <v>43786</v>
      </c>
      <c r="J8077" s="5" t="str">
        <f t="shared" si="252"/>
        <v>September</v>
      </c>
      <c r="K8077" s="7">
        <f t="shared" si="253"/>
        <v>2019</v>
      </c>
      <c r="L8077" t="s">
        <v>6776</v>
      </c>
      <c r="M8077" t="s">
        <v>16</v>
      </c>
      <c r="N8077">
        <v>30605</v>
      </c>
      <c r="O8077">
        <v>1009</v>
      </c>
      <c r="P8077" t="s">
        <v>4968</v>
      </c>
      <c r="Q8077">
        <v>29</v>
      </c>
      <c r="R8077">
        <v>1</v>
      </c>
      <c r="S8077" t="s">
        <v>18</v>
      </c>
      <c r="U8077">
        <v>28.8</v>
      </c>
      <c r="V8077">
        <v>80</v>
      </c>
      <c r="W8077" t="s">
        <v>33</v>
      </c>
      <c r="X8077" s="5">
        <v>43790</v>
      </c>
      <c r="Y8077" t="s">
        <v>39</v>
      </c>
      <c r="Z8077" t="s">
        <v>761</v>
      </c>
      <c r="AA8077" t="s">
        <v>113</v>
      </c>
    </row>
    <row r="8078" spans="1:27" x14ac:dyDescent="0.3">
      <c r="A8078">
        <v>4</v>
      </c>
      <c r="B8078" t="s">
        <v>43</v>
      </c>
      <c r="C8078">
        <v>6</v>
      </c>
      <c r="D8078" t="s">
        <v>50</v>
      </c>
      <c r="E8078" t="s">
        <v>2483</v>
      </c>
      <c r="F8078" t="s">
        <v>13</v>
      </c>
      <c r="G8078" t="s">
        <v>140</v>
      </c>
      <c r="H8078" s="3">
        <v>0</v>
      </c>
      <c r="I8078" s="5">
        <v>43786</v>
      </c>
      <c r="J8078" s="5" t="str">
        <f t="shared" si="252"/>
        <v>September</v>
      </c>
      <c r="K8078" s="7">
        <f t="shared" si="253"/>
        <v>2019</v>
      </c>
      <c r="L8078" t="s">
        <v>6776</v>
      </c>
      <c r="M8078" t="s">
        <v>16</v>
      </c>
      <c r="N8078">
        <v>30605</v>
      </c>
      <c r="O8078">
        <v>1240</v>
      </c>
      <c r="P8078" t="s">
        <v>4907</v>
      </c>
      <c r="Q8078">
        <v>56</v>
      </c>
      <c r="R8078">
        <v>5</v>
      </c>
      <c r="S8078" t="s">
        <v>18</v>
      </c>
      <c r="U8078">
        <v>55.65</v>
      </c>
      <c r="V8078">
        <v>206</v>
      </c>
      <c r="W8078" t="s">
        <v>33</v>
      </c>
      <c r="X8078" s="5">
        <v>43790</v>
      </c>
      <c r="Y8078" t="s">
        <v>39</v>
      </c>
      <c r="Z8078" t="s">
        <v>761</v>
      </c>
      <c r="AA8078" t="s">
        <v>52</v>
      </c>
    </row>
    <row r="8079" spans="1:27" x14ac:dyDescent="0.3">
      <c r="A8079">
        <v>6</v>
      </c>
      <c r="B8079" t="s">
        <v>10</v>
      </c>
      <c r="C8079">
        <v>6</v>
      </c>
      <c r="D8079" t="s">
        <v>26</v>
      </c>
      <c r="E8079" t="s">
        <v>6641</v>
      </c>
      <c r="F8079" t="s">
        <v>13</v>
      </c>
      <c r="G8079" t="s">
        <v>5778</v>
      </c>
      <c r="H8079" s="3">
        <v>0.2</v>
      </c>
      <c r="I8079" s="5">
        <v>43823</v>
      </c>
      <c r="J8079" s="5" t="str">
        <f t="shared" si="252"/>
        <v>September</v>
      </c>
      <c r="K8079" s="7">
        <f t="shared" si="253"/>
        <v>2019</v>
      </c>
      <c r="L8079" t="s">
        <v>6642</v>
      </c>
      <c r="M8079" t="s">
        <v>30</v>
      </c>
      <c r="N8079">
        <v>83642</v>
      </c>
      <c r="O8079">
        <v>691</v>
      </c>
      <c r="P8079" t="s">
        <v>546</v>
      </c>
      <c r="Q8079">
        <v>8</v>
      </c>
      <c r="R8079">
        <v>3</v>
      </c>
      <c r="S8079" t="s">
        <v>32</v>
      </c>
      <c r="U8079">
        <v>7.99</v>
      </c>
      <c r="V8079">
        <v>21</v>
      </c>
      <c r="W8079" t="s">
        <v>33</v>
      </c>
      <c r="X8079" s="5">
        <v>43829</v>
      </c>
      <c r="Y8079" t="s">
        <v>39</v>
      </c>
      <c r="Z8079" t="s">
        <v>1677</v>
      </c>
      <c r="AA8079" t="s">
        <v>54</v>
      </c>
    </row>
    <row r="8080" spans="1:27" x14ac:dyDescent="0.3">
      <c r="A8080">
        <v>2</v>
      </c>
      <c r="B8080" t="s">
        <v>25</v>
      </c>
      <c r="C8080">
        <v>1</v>
      </c>
      <c r="D8080" t="s">
        <v>26</v>
      </c>
      <c r="E8080" t="s">
        <v>333</v>
      </c>
      <c r="F8080" t="s">
        <v>13</v>
      </c>
      <c r="G8080" t="s">
        <v>6856</v>
      </c>
      <c r="H8080" s="3">
        <v>0.7</v>
      </c>
      <c r="I8080" s="5">
        <v>43715</v>
      </c>
      <c r="J8080" s="5" t="str">
        <f t="shared" si="252"/>
        <v>September</v>
      </c>
      <c r="K8080" s="7">
        <f t="shared" si="253"/>
        <v>2019</v>
      </c>
      <c r="L8080" t="s">
        <v>7275</v>
      </c>
      <c r="M8080" t="s">
        <v>30</v>
      </c>
      <c r="N8080">
        <v>85023</v>
      </c>
      <c r="O8080">
        <v>1647</v>
      </c>
      <c r="P8080" t="s">
        <v>152</v>
      </c>
      <c r="Q8080">
        <v>-6</v>
      </c>
      <c r="R8080">
        <v>3</v>
      </c>
      <c r="S8080" t="s">
        <v>32</v>
      </c>
      <c r="U8080">
        <v>-6.02</v>
      </c>
      <c r="V8080">
        <v>8</v>
      </c>
      <c r="W8080" t="s">
        <v>76</v>
      </c>
      <c r="X8080" s="5">
        <v>43717</v>
      </c>
      <c r="Y8080" t="s">
        <v>130</v>
      </c>
      <c r="Z8080" t="s">
        <v>199</v>
      </c>
      <c r="AA8080" t="s">
        <v>54</v>
      </c>
    </row>
    <row r="8081" spans="1:27" x14ac:dyDescent="0.3">
      <c r="A8081">
        <v>4</v>
      </c>
      <c r="B8081" t="s">
        <v>43</v>
      </c>
      <c r="C8081">
        <v>6</v>
      </c>
      <c r="D8081" t="s">
        <v>11</v>
      </c>
      <c r="E8081" t="s">
        <v>1547</v>
      </c>
      <c r="F8081" t="s">
        <v>13</v>
      </c>
      <c r="G8081" t="s">
        <v>193</v>
      </c>
      <c r="H8081" s="3">
        <v>0</v>
      </c>
      <c r="I8081" s="5">
        <v>43742</v>
      </c>
      <c r="J8081" s="5" t="str">
        <f t="shared" si="252"/>
        <v>September</v>
      </c>
      <c r="K8081" s="7">
        <f t="shared" si="253"/>
        <v>2019</v>
      </c>
      <c r="L8081" t="s">
        <v>7052</v>
      </c>
      <c r="M8081" t="s">
        <v>102</v>
      </c>
      <c r="N8081">
        <v>20735</v>
      </c>
      <c r="O8081">
        <v>16</v>
      </c>
      <c r="P8081" t="s">
        <v>1795</v>
      </c>
      <c r="Q8081">
        <v>9</v>
      </c>
      <c r="R8081">
        <v>1</v>
      </c>
      <c r="S8081" t="s">
        <v>104</v>
      </c>
      <c r="U8081">
        <v>8.59</v>
      </c>
      <c r="V8081">
        <v>20</v>
      </c>
      <c r="W8081" t="s">
        <v>76</v>
      </c>
      <c r="X8081" s="5">
        <v>43746</v>
      </c>
      <c r="Y8081" t="s">
        <v>39</v>
      </c>
      <c r="Z8081" t="s">
        <v>1549</v>
      </c>
      <c r="AA8081" t="s">
        <v>47</v>
      </c>
    </row>
    <row r="8082" spans="1:27" x14ac:dyDescent="0.3">
      <c r="A8082">
        <v>4</v>
      </c>
      <c r="B8082" t="s">
        <v>43</v>
      </c>
      <c r="C8082">
        <v>6</v>
      </c>
      <c r="D8082" t="s">
        <v>11</v>
      </c>
      <c r="E8082" t="s">
        <v>823</v>
      </c>
      <c r="F8082" t="s">
        <v>13</v>
      </c>
      <c r="G8082" t="s">
        <v>5389</v>
      </c>
      <c r="H8082" s="3">
        <v>0.3</v>
      </c>
      <c r="I8082" s="5">
        <v>43827</v>
      </c>
      <c r="J8082" s="5" t="str">
        <f t="shared" si="252"/>
        <v>September</v>
      </c>
      <c r="K8082" s="7">
        <f t="shared" si="253"/>
        <v>2019</v>
      </c>
      <c r="L8082" t="s">
        <v>5506</v>
      </c>
      <c r="M8082" t="s">
        <v>73</v>
      </c>
      <c r="N8082">
        <v>61604</v>
      </c>
      <c r="O8082">
        <v>1233</v>
      </c>
      <c r="P8082" t="s">
        <v>441</v>
      </c>
      <c r="Q8082">
        <v>-3</v>
      </c>
      <c r="R8082">
        <v>2</v>
      </c>
      <c r="S8082" t="s">
        <v>75</v>
      </c>
      <c r="U8082">
        <v>-3.24</v>
      </c>
      <c r="V8082">
        <v>113</v>
      </c>
      <c r="W8082" t="s">
        <v>33</v>
      </c>
      <c r="X8082" s="5">
        <v>43831</v>
      </c>
      <c r="Y8082" t="s">
        <v>39</v>
      </c>
      <c r="Z8082" t="s">
        <v>139</v>
      </c>
      <c r="AA8082" t="s">
        <v>24</v>
      </c>
    </row>
    <row r="8083" spans="1:27" x14ac:dyDescent="0.3">
      <c r="A8083">
        <v>4</v>
      </c>
      <c r="B8083" t="s">
        <v>43</v>
      </c>
      <c r="C8083">
        <v>6</v>
      </c>
      <c r="D8083" t="s">
        <v>11</v>
      </c>
      <c r="E8083" t="s">
        <v>823</v>
      </c>
      <c r="F8083" t="s">
        <v>13</v>
      </c>
      <c r="G8083" t="s">
        <v>5389</v>
      </c>
      <c r="H8083" s="3">
        <v>0.6</v>
      </c>
      <c r="I8083" s="5">
        <v>43827</v>
      </c>
      <c r="J8083" s="5" t="str">
        <f t="shared" si="252"/>
        <v>September</v>
      </c>
      <c r="K8083" s="7">
        <f t="shared" si="253"/>
        <v>2019</v>
      </c>
      <c r="L8083" t="s">
        <v>5506</v>
      </c>
      <c r="M8083" t="s">
        <v>73</v>
      </c>
      <c r="N8083">
        <v>61604</v>
      </c>
      <c r="O8083">
        <v>22</v>
      </c>
      <c r="P8083" t="s">
        <v>811</v>
      </c>
      <c r="Q8083">
        <v>-1</v>
      </c>
      <c r="R8083">
        <v>2</v>
      </c>
      <c r="S8083" t="s">
        <v>75</v>
      </c>
      <c r="U8083">
        <v>-1.41</v>
      </c>
      <c r="V8083">
        <v>3</v>
      </c>
      <c r="W8083" t="s">
        <v>33</v>
      </c>
      <c r="X8083" s="5">
        <v>43831</v>
      </c>
      <c r="Y8083" t="s">
        <v>39</v>
      </c>
      <c r="Z8083" t="s">
        <v>139</v>
      </c>
      <c r="AA8083" t="s">
        <v>47</v>
      </c>
    </row>
    <row r="8084" spans="1:27" x14ac:dyDescent="0.3">
      <c r="A8084">
        <v>4</v>
      </c>
      <c r="B8084" t="s">
        <v>43</v>
      </c>
      <c r="C8084">
        <v>6</v>
      </c>
      <c r="D8084" t="s">
        <v>11</v>
      </c>
      <c r="E8084" t="s">
        <v>823</v>
      </c>
      <c r="F8084" t="s">
        <v>13</v>
      </c>
      <c r="G8084" t="s">
        <v>5389</v>
      </c>
      <c r="H8084" s="3">
        <v>0.6</v>
      </c>
      <c r="I8084" s="5">
        <v>43827</v>
      </c>
      <c r="J8084" s="5" t="str">
        <f t="shared" si="252"/>
        <v>September</v>
      </c>
      <c r="K8084" s="7">
        <f t="shared" si="253"/>
        <v>2019</v>
      </c>
      <c r="L8084" t="s">
        <v>5506</v>
      </c>
      <c r="M8084" t="s">
        <v>73</v>
      </c>
      <c r="N8084">
        <v>61604</v>
      </c>
      <c r="O8084">
        <v>678</v>
      </c>
      <c r="P8084" t="s">
        <v>1878</v>
      </c>
      <c r="Q8084">
        <v>-2</v>
      </c>
      <c r="R8084">
        <v>3</v>
      </c>
      <c r="S8084" t="s">
        <v>75</v>
      </c>
      <c r="U8084">
        <v>-2.39</v>
      </c>
      <c r="V8084">
        <v>8</v>
      </c>
      <c r="W8084" t="s">
        <v>33</v>
      </c>
      <c r="X8084" s="5">
        <v>43831</v>
      </c>
      <c r="Y8084" t="s">
        <v>39</v>
      </c>
      <c r="Z8084" t="s">
        <v>139</v>
      </c>
      <c r="AA8084" t="s">
        <v>47</v>
      </c>
    </row>
    <row r="8085" spans="1:27" x14ac:dyDescent="0.3">
      <c r="A8085">
        <v>4</v>
      </c>
      <c r="B8085" t="s">
        <v>43</v>
      </c>
      <c r="C8085">
        <v>6</v>
      </c>
      <c r="D8085" t="s">
        <v>26</v>
      </c>
      <c r="E8085" t="s">
        <v>823</v>
      </c>
      <c r="F8085" t="s">
        <v>13</v>
      </c>
      <c r="G8085" t="s">
        <v>5389</v>
      </c>
      <c r="H8085" s="3">
        <v>0.8</v>
      </c>
      <c r="I8085" s="5">
        <v>43827</v>
      </c>
      <c r="J8085" s="5" t="str">
        <f t="shared" si="252"/>
        <v>September</v>
      </c>
      <c r="K8085" s="7">
        <f t="shared" si="253"/>
        <v>2019</v>
      </c>
      <c r="L8085" t="s">
        <v>5506</v>
      </c>
      <c r="M8085" t="s">
        <v>73</v>
      </c>
      <c r="N8085">
        <v>61604</v>
      </c>
      <c r="O8085">
        <v>463</v>
      </c>
      <c r="P8085" t="s">
        <v>3159</v>
      </c>
      <c r="Q8085">
        <v>-3</v>
      </c>
      <c r="R8085">
        <v>5</v>
      </c>
      <c r="S8085" t="s">
        <v>75</v>
      </c>
      <c r="U8085">
        <v>-2.69</v>
      </c>
      <c r="V8085">
        <v>2</v>
      </c>
      <c r="W8085" t="s">
        <v>33</v>
      </c>
      <c r="X8085" s="5">
        <v>43831</v>
      </c>
      <c r="Y8085" t="s">
        <v>39</v>
      </c>
      <c r="Z8085" t="s">
        <v>139</v>
      </c>
      <c r="AA8085" t="s">
        <v>54</v>
      </c>
    </row>
    <row r="8086" spans="1:27" x14ac:dyDescent="0.3">
      <c r="A8086">
        <v>2</v>
      </c>
      <c r="B8086" t="s">
        <v>43</v>
      </c>
      <c r="C8086">
        <v>3</v>
      </c>
      <c r="D8086" t="s">
        <v>26</v>
      </c>
      <c r="E8086" t="s">
        <v>65</v>
      </c>
      <c r="F8086" t="s">
        <v>13</v>
      </c>
      <c r="G8086" t="s">
        <v>5293</v>
      </c>
      <c r="H8086" s="3">
        <v>0.2</v>
      </c>
      <c r="I8086" s="5">
        <v>43779</v>
      </c>
      <c r="J8086" s="5" t="str">
        <f t="shared" si="252"/>
        <v>September</v>
      </c>
      <c r="K8086" s="7">
        <f t="shared" si="253"/>
        <v>2019</v>
      </c>
      <c r="L8086" t="s">
        <v>6172</v>
      </c>
      <c r="M8086" t="s">
        <v>30</v>
      </c>
      <c r="N8086">
        <v>98105</v>
      </c>
      <c r="O8086">
        <v>690</v>
      </c>
      <c r="P8086" t="s">
        <v>2849</v>
      </c>
      <c r="Q8086">
        <v>10</v>
      </c>
      <c r="R8086">
        <v>3</v>
      </c>
      <c r="S8086" t="s">
        <v>32</v>
      </c>
      <c r="U8086">
        <v>9.5500000000000007</v>
      </c>
      <c r="V8086">
        <v>26</v>
      </c>
      <c r="W8086" t="s">
        <v>33</v>
      </c>
      <c r="X8086" s="5">
        <v>43781</v>
      </c>
      <c r="Y8086" t="s">
        <v>20</v>
      </c>
      <c r="Z8086" t="s">
        <v>69</v>
      </c>
      <c r="AA8086" t="s">
        <v>54</v>
      </c>
    </row>
    <row r="8087" spans="1:27" x14ac:dyDescent="0.3">
      <c r="A8087">
        <v>6</v>
      </c>
      <c r="B8087" t="s">
        <v>10</v>
      </c>
      <c r="C8087">
        <v>6</v>
      </c>
      <c r="D8087" t="s">
        <v>50</v>
      </c>
      <c r="E8087" t="s">
        <v>27</v>
      </c>
      <c r="F8087" t="s">
        <v>13</v>
      </c>
      <c r="G8087" t="s">
        <v>1022</v>
      </c>
      <c r="H8087" s="3">
        <v>0</v>
      </c>
      <c r="I8087" s="5">
        <v>43526</v>
      </c>
      <c r="J8087" s="5" t="str">
        <f t="shared" si="252"/>
        <v>September</v>
      </c>
      <c r="K8087" s="7">
        <f t="shared" si="253"/>
        <v>2019</v>
      </c>
      <c r="L8087" t="s">
        <v>6800</v>
      </c>
      <c r="M8087" t="s">
        <v>30</v>
      </c>
      <c r="N8087">
        <v>90045</v>
      </c>
      <c r="O8087">
        <v>1006</v>
      </c>
      <c r="P8087" t="s">
        <v>4816</v>
      </c>
      <c r="Q8087">
        <v>53</v>
      </c>
      <c r="R8087">
        <v>6</v>
      </c>
      <c r="S8087" t="s">
        <v>32</v>
      </c>
      <c r="U8087">
        <v>52.79</v>
      </c>
      <c r="V8087">
        <v>480</v>
      </c>
      <c r="W8087" t="s">
        <v>33</v>
      </c>
      <c r="X8087" s="5">
        <v>43532</v>
      </c>
      <c r="Y8087" t="s">
        <v>39</v>
      </c>
      <c r="Z8087" t="s">
        <v>34</v>
      </c>
      <c r="AA8087" t="s">
        <v>113</v>
      </c>
    </row>
    <row r="8088" spans="1:27" x14ac:dyDescent="0.3">
      <c r="A8088">
        <v>6</v>
      </c>
      <c r="B8088" t="s">
        <v>10</v>
      </c>
      <c r="C8088">
        <v>6</v>
      </c>
      <c r="D8088" t="s">
        <v>50</v>
      </c>
      <c r="E8088" t="s">
        <v>27</v>
      </c>
      <c r="F8088" t="s">
        <v>13</v>
      </c>
      <c r="G8088" t="s">
        <v>1022</v>
      </c>
      <c r="H8088" s="3">
        <v>0.2</v>
      </c>
      <c r="I8088" s="5">
        <v>43526</v>
      </c>
      <c r="J8088" s="5" t="str">
        <f t="shared" si="252"/>
        <v>September</v>
      </c>
      <c r="K8088" s="7">
        <f t="shared" si="253"/>
        <v>2019</v>
      </c>
      <c r="L8088" t="s">
        <v>6800</v>
      </c>
      <c r="M8088" t="s">
        <v>30</v>
      </c>
      <c r="N8088">
        <v>90045</v>
      </c>
      <c r="O8088">
        <v>1246</v>
      </c>
      <c r="P8088" t="s">
        <v>5170</v>
      </c>
      <c r="Q8088">
        <v>15</v>
      </c>
      <c r="R8088">
        <v>3</v>
      </c>
      <c r="S8088" t="s">
        <v>32</v>
      </c>
      <c r="U8088">
        <v>14.76</v>
      </c>
      <c r="V8088">
        <v>197</v>
      </c>
      <c r="W8088" t="s">
        <v>33</v>
      </c>
      <c r="X8088" s="5">
        <v>43532</v>
      </c>
      <c r="Y8088" t="s">
        <v>39</v>
      </c>
      <c r="Z8088" t="s">
        <v>34</v>
      </c>
      <c r="AA8088" t="s">
        <v>52</v>
      </c>
    </row>
    <row r="8089" spans="1:27" x14ac:dyDescent="0.3">
      <c r="A8089">
        <v>5</v>
      </c>
      <c r="B8089" t="s">
        <v>25</v>
      </c>
      <c r="C8089">
        <v>3</v>
      </c>
      <c r="D8089" t="s">
        <v>26</v>
      </c>
      <c r="E8089" t="s">
        <v>88</v>
      </c>
      <c r="F8089" t="s">
        <v>13</v>
      </c>
      <c r="G8089" t="s">
        <v>612</v>
      </c>
      <c r="H8089" s="3">
        <v>0</v>
      </c>
      <c r="I8089" s="5">
        <v>43827</v>
      </c>
      <c r="J8089" s="5" t="str">
        <f t="shared" si="252"/>
        <v>September</v>
      </c>
      <c r="K8089" s="7">
        <f t="shared" si="253"/>
        <v>2019</v>
      </c>
      <c r="L8089" t="s">
        <v>613</v>
      </c>
      <c r="M8089" t="s">
        <v>30</v>
      </c>
      <c r="N8089">
        <v>94110</v>
      </c>
      <c r="O8089">
        <v>100</v>
      </c>
      <c r="P8089" t="s">
        <v>614</v>
      </c>
      <c r="Q8089">
        <v>210</v>
      </c>
      <c r="R8089">
        <v>4</v>
      </c>
      <c r="S8089" t="s">
        <v>32</v>
      </c>
      <c r="U8089">
        <v>210.49</v>
      </c>
      <c r="V8089">
        <v>726</v>
      </c>
      <c r="W8089" t="s">
        <v>33</v>
      </c>
      <c r="X8089" s="5">
        <v>43832</v>
      </c>
      <c r="Y8089" t="s">
        <v>20</v>
      </c>
      <c r="Z8089" t="s">
        <v>34</v>
      </c>
      <c r="AA8089" t="s">
        <v>42</v>
      </c>
    </row>
    <row r="8090" spans="1:27" x14ac:dyDescent="0.3">
      <c r="A8090">
        <v>4</v>
      </c>
      <c r="B8090" t="s">
        <v>43</v>
      </c>
      <c r="C8090">
        <v>6</v>
      </c>
      <c r="D8090" t="s">
        <v>26</v>
      </c>
      <c r="E8090" t="s">
        <v>99</v>
      </c>
      <c r="F8090" t="s">
        <v>13</v>
      </c>
      <c r="G8090" t="s">
        <v>5425</v>
      </c>
      <c r="H8090" s="3">
        <v>0.2</v>
      </c>
      <c r="I8090" s="5">
        <v>43817</v>
      </c>
      <c r="J8090" s="5" t="str">
        <f t="shared" si="252"/>
        <v>September</v>
      </c>
      <c r="K8090" s="7">
        <f t="shared" si="253"/>
        <v>2019</v>
      </c>
      <c r="L8090" t="s">
        <v>6434</v>
      </c>
      <c r="M8090" t="s">
        <v>102</v>
      </c>
      <c r="N8090">
        <v>19134</v>
      </c>
      <c r="O8090">
        <v>245</v>
      </c>
      <c r="P8090" t="s">
        <v>3837</v>
      </c>
      <c r="Q8090">
        <v>2</v>
      </c>
      <c r="R8090">
        <v>7</v>
      </c>
      <c r="S8090" t="s">
        <v>104</v>
      </c>
      <c r="U8090">
        <v>2.34</v>
      </c>
      <c r="V8090">
        <v>19</v>
      </c>
      <c r="W8090" t="s">
        <v>33</v>
      </c>
      <c r="X8090" s="5">
        <v>43821</v>
      </c>
      <c r="Y8090" t="s">
        <v>39</v>
      </c>
      <c r="Z8090" t="s">
        <v>105</v>
      </c>
      <c r="AA8090" t="s">
        <v>49</v>
      </c>
    </row>
    <row r="8091" spans="1:27" x14ac:dyDescent="0.3">
      <c r="A8091">
        <v>6</v>
      </c>
      <c r="B8091" t="s">
        <v>10</v>
      </c>
      <c r="C8091">
        <v>6</v>
      </c>
      <c r="D8091" t="s">
        <v>50</v>
      </c>
      <c r="E8091" t="s">
        <v>88</v>
      </c>
      <c r="F8091" t="s">
        <v>13</v>
      </c>
      <c r="G8091" t="s">
        <v>1256</v>
      </c>
      <c r="H8091" s="3">
        <v>0</v>
      </c>
      <c r="I8091" s="5">
        <v>43793</v>
      </c>
      <c r="J8091" s="5" t="str">
        <f t="shared" si="252"/>
        <v>September</v>
      </c>
      <c r="K8091" s="7">
        <f t="shared" si="253"/>
        <v>2019</v>
      </c>
      <c r="L8091" t="s">
        <v>5157</v>
      </c>
      <c r="M8091" t="s">
        <v>30</v>
      </c>
      <c r="N8091">
        <v>94122</v>
      </c>
      <c r="O8091">
        <v>1081</v>
      </c>
      <c r="P8091" t="s">
        <v>942</v>
      </c>
      <c r="Q8091">
        <v>87</v>
      </c>
      <c r="R8091">
        <v>14</v>
      </c>
      <c r="S8091" t="s">
        <v>32</v>
      </c>
      <c r="U8091">
        <v>87.2</v>
      </c>
      <c r="V8091">
        <v>224</v>
      </c>
      <c r="W8091" t="s">
        <v>19</v>
      </c>
      <c r="X8091" s="5">
        <v>43799</v>
      </c>
      <c r="Y8091" t="s">
        <v>39</v>
      </c>
      <c r="Z8091" t="s">
        <v>34</v>
      </c>
      <c r="AA8091" t="s">
        <v>113</v>
      </c>
    </row>
    <row r="8092" spans="1:27" x14ac:dyDescent="0.3">
      <c r="A8092">
        <v>4</v>
      </c>
      <c r="B8092" t="s">
        <v>43</v>
      </c>
      <c r="C8092">
        <v>6</v>
      </c>
      <c r="D8092" t="s">
        <v>26</v>
      </c>
      <c r="E8092" t="s">
        <v>122</v>
      </c>
      <c r="F8092" t="s">
        <v>13</v>
      </c>
      <c r="G8092" t="s">
        <v>556</v>
      </c>
      <c r="H8092" s="3">
        <v>0.2</v>
      </c>
      <c r="I8092" s="5">
        <v>43608</v>
      </c>
      <c r="J8092" s="5" t="str">
        <f t="shared" si="252"/>
        <v>September</v>
      </c>
      <c r="K8092" s="7">
        <f t="shared" si="253"/>
        <v>2019</v>
      </c>
      <c r="L8092" t="s">
        <v>3850</v>
      </c>
      <c r="M8092" t="s">
        <v>73</v>
      </c>
      <c r="N8092">
        <v>77095</v>
      </c>
      <c r="O8092">
        <v>1221</v>
      </c>
      <c r="P8092" t="s">
        <v>2821</v>
      </c>
      <c r="Q8092">
        <v>1</v>
      </c>
      <c r="R8092">
        <v>2</v>
      </c>
      <c r="S8092" t="s">
        <v>75</v>
      </c>
      <c r="U8092">
        <v>0.62</v>
      </c>
      <c r="V8092">
        <v>2</v>
      </c>
      <c r="W8092" t="s">
        <v>19</v>
      </c>
      <c r="X8092" s="5">
        <v>43612</v>
      </c>
      <c r="Y8092" t="s">
        <v>39</v>
      </c>
      <c r="Z8092" t="s">
        <v>77</v>
      </c>
      <c r="AA8092" t="s">
        <v>176</v>
      </c>
    </row>
    <row r="8093" spans="1:27" x14ac:dyDescent="0.3">
      <c r="A8093">
        <v>4</v>
      </c>
      <c r="B8093" t="s">
        <v>43</v>
      </c>
      <c r="C8093">
        <v>6</v>
      </c>
      <c r="D8093" t="s">
        <v>26</v>
      </c>
      <c r="E8093" t="s">
        <v>122</v>
      </c>
      <c r="F8093" t="s">
        <v>13</v>
      </c>
      <c r="G8093" t="s">
        <v>556</v>
      </c>
      <c r="H8093" s="3">
        <v>0.2</v>
      </c>
      <c r="I8093" s="5">
        <v>43608</v>
      </c>
      <c r="J8093" s="5" t="str">
        <f t="shared" si="252"/>
        <v>September</v>
      </c>
      <c r="K8093" s="7">
        <f t="shared" si="253"/>
        <v>2019</v>
      </c>
      <c r="L8093" t="s">
        <v>3850</v>
      </c>
      <c r="M8093" t="s">
        <v>73</v>
      </c>
      <c r="N8093">
        <v>77095</v>
      </c>
      <c r="O8093">
        <v>1552</v>
      </c>
      <c r="P8093" t="s">
        <v>3658</v>
      </c>
      <c r="Q8093">
        <v>-12</v>
      </c>
      <c r="R8093">
        <v>3</v>
      </c>
      <c r="S8093" t="s">
        <v>75</v>
      </c>
      <c r="U8093">
        <v>-11.59</v>
      </c>
      <c r="V8093">
        <v>49</v>
      </c>
      <c r="W8093" t="s">
        <v>19</v>
      </c>
      <c r="X8093" s="5">
        <v>43612</v>
      </c>
      <c r="Y8093" t="s">
        <v>39</v>
      </c>
      <c r="Z8093" t="s">
        <v>77</v>
      </c>
      <c r="AA8093" t="s">
        <v>42</v>
      </c>
    </row>
    <row r="8094" spans="1:27" x14ac:dyDescent="0.3">
      <c r="A8094">
        <v>4</v>
      </c>
      <c r="B8094" t="s">
        <v>43</v>
      </c>
      <c r="C8094">
        <v>6</v>
      </c>
      <c r="D8094" t="s">
        <v>26</v>
      </c>
      <c r="E8094" t="s">
        <v>122</v>
      </c>
      <c r="F8094" t="s">
        <v>13</v>
      </c>
      <c r="G8094" t="s">
        <v>556</v>
      </c>
      <c r="H8094" s="3">
        <v>0.8</v>
      </c>
      <c r="I8094" s="5">
        <v>43608</v>
      </c>
      <c r="J8094" s="5" t="str">
        <f t="shared" si="252"/>
        <v>September</v>
      </c>
      <c r="K8094" s="7">
        <f t="shared" si="253"/>
        <v>2019</v>
      </c>
      <c r="L8094" t="s">
        <v>3850</v>
      </c>
      <c r="M8094" t="s">
        <v>73</v>
      </c>
      <c r="N8094">
        <v>77095</v>
      </c>
      <c r="O8094">
        <v>1519</v>
      </c>
      <c r="P8094" t="s">
        <v>725</v>
      </c>
      <c r="Q8094">
        <v>-2</v>
      </c>
      <c r="R8094">
        <v>1</v>
      </c>
      <c r="S8094" t="s">
        <v>75</v>
      </c>
      <c r="U8094">
        <v>-1.96</v>
      </c>
      <c r="V8094">
        <v>1</v>
      </c>
      <c r="W8094" t="s">
        <v>19</v>
      </c>
      <c r="X8094" s="5">
        <v>43612</v>
      </c>
      <c r="Y8094" t="s">
        <v>39</v>
      </c>
      <c r="Z8094" t="s">
        <v>77</v>
      </c>
      <c r="AA8094" t="s">
        <v>54</v>
      </c>
    </row>
    <row r="8095" spans="1:27" x14ac:dyDescent="0.3">
      <c r="A8095">
        <v>4</v>
      </c>
      <c r="B8095" t="s">
        <v>43</v>
      </c>
      <c r="C8095">
        <v>6</v>
      </c>
      <c r="D8095" t="s">
        <v>26</v>
      </c>
      <c r="E8095" t="s">
        <v>122</v>
      </c>
      <c r="F8095" t="s">
        <v>13</v>
      </c>
      <c r="G8095" t="s">
        <v>556</v>
      </c>
      <c r="H8095" s="3">
        <v>0.8</v>
      </c>
      <c r="I8095" s="5">
        <v>43608</v>
      </c>
      <c r="J8095" s="5" t="str">
        <f t="shared" si="252"/>
        <v>September</v>
      </c>
      <c r="K8095" s="7">
        <f t="shared" si="253"/>
        <v>2019</v>
      </c>
      <c r="L8095" t="s">
        <v>3850</v>
      </c>
      <c r="M8095" t="s">
        <v>73</v>
      </c>
      <c r="N8095">
        <v>77095</v>
      </c>
      <c r="O8095">
        <v>37</v>
      </c>
      <c r="P8095" t="s">
        <v>3422</v>
      </c>
      <c r="Q8095">
        <v>-47</v>
      </c>
      <c r="R8095">
        <v>5</v>
      </c>
      <c r="S8095" t="s">
        <v>75</v>
      </c>
      <c r="U8095">
        <v>-46.72</v>
      </c>
      <c r="V8095">
        <v>18</v>
      </c>
      <c r="W8095" t="s">
        <v>19</v>
      </c>
      <c r="X8095" s="5">
        <v>43612</v>
      </c>
      <c r="Y8095" t="s">
        <v>39</v>
      </c>
      <c r="Z8095" t="s">
        <v>77</v>
      </c>
      <c r="AA8095" t="s">
        <v>56</v>
      </c>
    </row>
    <row r="8096" spans="1:27" x14ac:dyDescent="0.3">
      <c r="A8096">
        <v>4</v>
      </c>
      <c r="B8096" t="s">
        <v>43</v>
      </c>
      <c r="C8096">
        <v>6</v>
      </c>
      <c r="D8096" t="s">
        <v>26</v>
      </c>
      <c r="E8096" t="s">
        <v>65</v>
      </c>
      <c r="F8096" t="s">
        <v>13</v>
      </c>
      <c r="G8096" t="s">
        <v>896</v>
      </c>
      <c r="H8096" s="3">
        <v>0</v>
      </c>
      <c r="I8096" s="5">
        <v>43771</v>
      </c>
      <c r="J8096" s="5" t="str">
        <f t="shared" si="252"/>
        <v>September</v>
      </c>
      <c r="K8096" s="7">
        <f t="shared" si="253"/>
        <v>2019</v>
      </c>
      <c r="L8096" t="s">
        <v>6612</v>
      </c>
      <c r="M8096" t="s">
        <v>30</v>
      </c>
      <c r="N8096">
        <v>98105</v>
      </c>
      <c r="O8096">
        <v>1658</v>
      </c>
      <c r="P8096" t="s">
        <v>2772</v>
      </c>
      <c r="Q8096">
        <v>11</v>
      </c>
      <c r="R8096">
        <v>5</v>
      </c>
      <c r="S8096" t="s">
        <v>32</v>
      </c>
      <c r="U8096">
        <v>10.73</v>
      </c>
      <c r="V8096">
        <v>24</v>
      </c>
      <c r="W8096" t="s">
        <v>33</v>
      </c>
      <c r="X8096" s="5">
        <v>43775</v>
      </c>
      <c r="Y8096" t="s">
        <v>39</v>
      </c>
      <c r="Z8096" t="s">
        <v>69</v>
      </c>
      <c r="AA8096" t="s">
        <v>64</v>
      </c>
    </row>
    <row r="8097" spans="1:27" x14ac:dyDescent="0.3">
      <c r="A8097">
        <v>1</v>
      </c>
      <c r="B8097" t="s">
        <v>10</v>
      </c>
      <c r="C8097">
        <v>1</v>
      </c>
      <c r="D8097" t="s">
        <v>26</v>
      </c>
      <c r="E8097" t="s">
        <v>122</v>
      </c>
      <c r="F8097" t="s">
        <v>13</v>
      </c>
      <c r="G8097" t="s">
        <v>14</v>
      </c>
      <c r="H8097" s="3">
        <v>0.2</v>
      </c>
      <c r="I8097" s="5">
        <v>43491</v>
      </c>
      <c r="J8097" s="5" t="str">
        <f t="shared" si="252"/>
        <v>September</v>
      </c>
      <c r="K8097" s="7">
        <f t="shared" si="253"/>
        <v>2019</v>
      </c>
      <c r="L8097" t="s">
        <v>2802</v>
      </c>
      <c r="M8097" t="s">
        <v>73</v>
      </c>
      <c r="N8097">
        <v>77070</v>
      </c>
      <c r="O8097">
        <v>1456</v>
      </c>
      <c r="P8097" t="s">
        <v>219</v>
      </c>
      <c r="Q8097">
        <v>2</v>
      </c>
      <c r="R8097">
        <v>2</v>
      </c>
      <c r="S8097" t="s">
        <v>75</v>
      </c>
      <c r="U8097">
        <v>1.82</v>
      </c>
      <c r="V8097">
        <v>18</v>
      </c>
      <c r="W8097" t="s">
        <v>19</v>
      </c>
      <c r="X8097" s="5">
        <v>43492</v>
      </c>
      <c r="Y8097" t="s">
        <v>130</v>
      </c>
      <c r="Z8097" t="s">
        <v>77</v>
      </c>
      <c r="AA8097" t="s">
        <v>42</v>
      </c>
    </row>
    <row r="8098" spans="1:27" x14ac:dyDescent="0.3">
      <c r="A8098">
        <v>4</v>
      </c>
      <c r="B8098" t="s">
        <v>43</v>
      </c>
      <c r="C8098">
        <v>6</v>
      </c>
      <c r="D8098" t="s">
        <v>26</v>
      </c>
      <c r="E8098" t="s">
        <v>1362</v>
      </c>
      <c r="F8098" t="s">
        <v>13</v>
      </c>
      <c r="G8098" t="s">
        <v>5816</v>
      </c>
      <c r="H8098" s="3">
        <v>0</v>
      </c>
      <c r="I8098" s="5">
        <v>43646</v>
      </c>
      <c r="J8098" s="5" t="str">
        <f t="shared" si="252"/>
        <v>September</v>
      </c>
      <c r="K8098" s="7">
        <f t="shared" si="253"/>
        <v>2019</v>
      </c>
      <c r="L8098" t="s">
        <v>6374</v>
      </c>
      <c r="M8098" t="s">
        <v>102</v>
      </c>
      <c r="N8098">
        <v>10550</v>
      </c>
      <c r="O8098">
        <v>533</v>
      </c>
      <c r="P8098" t="s">
        <v>3395</v>
      </c>
      <c r="Q8098">
        <v>282</v>
      </c>
      <c r="R8098">
        <v>7</v>
      </c>
      <c r="S8098" t="s">
        <v>104</v>
      </c>
      <c r="U8098">
        <v>282.20999999999998</v>
      </c>
      <c r="V8098">
        <v>1085</v>
      </c>
      <c r="W8098" t="s">
        <v>33</v>
      </c>
      <c r="X8098" s="5">
        <v>43650</v>
      </c>
      <c r="Y8098" t="s">
        <v>39</v>
      </c>
      <c r="Z8098" t="s">
        <v>175</v>
      </c>
      <c r="AA8098" t="s">
        <v>42</v>
      </c>
    </row>
    <row r="8099" spans="1:27" x14ac:dyDescent="0.3">
      <c r="A8099">
        <v>6</v>
      </c>
      <c r="B8099" t="s">
        <v>10</v>
      </c>
      <c r="C8099">
        <v>6</v>
      </c>
      <c r="D8099" t="s">
        <v>11</v>
      </c>
      <c r="E8099" t="s">
        <v>498</v>
      </c>
      <c r="F8099" t="s">
        <v>13</v>
      </c>
      <c r="G8099" t="s">
        <v>338</v>
      </c>
      <c r="H8099" s="3">
        <v>0.6</v>
      </c>
      <c r="I8099" s="5">
        <v>43781</v>
      </c>
      <c r="J8099" s="5" t="str">
        <f t="shared" si="252"/>
        <v>September</v>
      </c>
      <c r="K8099" s="7">
        <f t="shared" si="253"/>
        <v>2019</v>
      </c>
      <c r="L8099" t="s">
        <v>7044</v>
      </c>
      <c r="M8099" t="s">
        <v>73</v>
      </c>
      <c r="N8099">
        <v>75081</v>
      </c>
      <c r="O8099">
        <v>566</v>
      </c>
      <c r="P8099" t="s">
        <v>681</v>
      </c>
      <c r="Q8099">
        <v>-18</v>
      </c>
      <c r="R8099">
        <v>3</v>
      </c>
      <c r="S8099" t="s">
        <v>75</v>
      </c>
      <c r="U8099">
        <v>-17.71</v>
      </c>
      <c r="V8099">
        <v>23</v>
      </c>
      <c r="W8099" t="s">
        <v>76</v>
      </c>
      <c r="X8099" s="5">
        <v>43787</v>
      </c>
      <c r="Y8099" t="s">
        <v>39</v>
      </c>
      <c r="Z8099" t="s">
        <v>77</v>
      </c>
      <c r="AA8099" t="s">
        <v>47</v>
      </c>
    </row>
    <row r="8100" spans="1:27" x14ac:dyDescent="0.3">
      <c r="A8100">
        <v>6</v>
      </c>
      <c r="B8100" t="s">
        <v>10</v>
      </c>
      <c r="C8100">
        <v>6</v>
      </c>
      <c r="D8100" t="s">
        <v>26</v>
      </c>
      <c r="E8100" t="s">
        <v>498</v>
      </c>
      <c r="F8100" t="s">
        <v>13</v>
      </c>
      <c r="G8100" t="s">
        <v>338</v>
      </c>
      <c r="H8100" s="3">
        <v>0.2</v>
      </c>
      <c r="I8100" s="5">
        <v>43781</v>
      </c>
      <c r="J8100" s="5" t="str">
        <f t="shared" si="252"/>
        <v>September</v>
      </c>
      <c r="K8100" s="7">
        <f t="shared" si="253"/>
        <v>2019</v>
      </c>
      <c r="L8100" t="s">
        <v>7044</v>
      </c>
      <c r="M8100" t="s">
        <v>73</v>
      </c>
      <c r="N8100">
        <v>75081</v>
      </c>
      <c r="O8100">
        <v>4</v>
      </c>
      <c r="P8100" t="s">
        <v>8185</v>
      </c>
      <c r="Q8100">
        <v>4</v>
      </c>
      <c r="R8100">
        <v>2</v>
      </c>
      <c r="S8100" t="s">
        <v>75</v>
      </c>
      <c r="U8100">
        <v>4.43</v>
      </c>
      <c r="V8100">
        <v>12</v>
      </c>
      <c r="W8100" t="s">
        <v>76</v>
      </c>
      <c r="X8100" s="5">
        <v>43787</v>
      </c>
      <c r="Y8100" t="s">
        <v>39</v>
      </c>
      <c r="Z8100" t="s">
        <v>77</v>
      </c>
      <c r="AA8100" t="s">
        <v>119</v>
      </c>
    </row>
    <row r="8101" spans="1:27" x14ac:dyDescent="0.3">
      <c r="A8101">
        <v>6</v>
      </c>
      <c r="B8101" t="s">
        <v>10</v>
      </c>
      <c r="C8101">
        <v>6</v>
      </c>
      <c r="D8101" t="s">
        <v>26</v>
      </c>
      <c r="E8101" t="s">
        <v>498</v>
      </c>
      <c r="F8101" t="s">
        <v>13</v>
      </c>
      <c r="G8101" t="s">
        <v>338</v>
      </c>
      <c r="H8101" s="3">
        <v>0.2</v>
      </c>
      <c r="I8101" s="5">
        <v>43781</v>
      </c>
      <c r="J8101" s="5" t="str">
        <f t="shared" si="252"/>
        <v>September</v>
      </c>
      <c r="K8101" s="7">
        <f t="shared" si="253"/>
        <v>2019</v>
      </c>
      <c r="L8101" t="s">
        <v>7044</v>
      </c>
      <c r="M8101" t="s">
        <v>73</v>
      </c>
      <c r="N8101">
        <v>75081</v>
      </c>
      <c r="O8101">
        <v>647</v>
      </c>
      <c r="P8101" t="s">
        <v>1318</v>
      </c>
      <c r="Q8101">
        <v>-16</v>
      </c>
      <c r="R8101">
        <v>3</v>
      </c>
      <c r="S8101" t="s">
        <v>75</v>
      </c>
      <c r="U8101">
        <v>-15.59</v>
      </c>
      <c r="V8101">
        <v>78</v>
      </c>
      <c r="W8101" t="s">
        <v>76</v>
      </c>
      <c r="X8101" s="5">
        <v>43787</v>
      </c>
      <c r="Y8101" t="s">
        <v>39</v>
      </c>
      <c r="Z8101" t="s">
        <v>77</v>
      </c>
      <c r="AA8101" t="s">
        <v>42</v>
      </c>
    </row>
    <row r="8102" spans="1:27" x14ac:dyDescent="0.3">
      <c r="A8102">
        <v>6</v>
      </c>
      <c r="B8102" t="s">
        <v>10</v>
      </c>
      <c r="C8102">
        <v>6</v>
      </c>
      <c r="D8102" t="s">
        <v>26</v>
      </c>
      <c r="E8102" t="s">
        <v>498</v>
      </c>
      <c r="F8102" t="s">
        <v>13</v>
      </c>
      <c r="G8102" t="s">
        <v>338</v>
      </c>
      <c r="H8102" s="3">
        <v>0.8</v>
      </c>
      <c r="I8102" s="5">
        <v>43781</v>
      </c>
      <c r="J8102" s="5" t="str">
        <f t="shared" si="252"/>
        <v>September</v>
      </c>
      <c r="K8102" s="7">
        <f t="shared" si="253"/>
        <v>2019</v>
      </c>
      <c r="L8102" t="s">
        <v>7044</v>
      </c>
      <c r="M8102" t="s">
        <v>73</v>
      </c>
      <c r="N8102">
        <v>75081</v>
      </c>
      <c r="O8102">
        <v>1529</v>
      </c>
      <c r="P8102" t="s">
        <v>2973</v>
      </c>
      <c r="Q8102">
        <v>-46</v>
      </c>
      <c r="R8102">
        <v>5</v>
      </c>
      <c r="S8102" t="s">
        <v>75</v>
      </c>
      <c r="U8102">
        <v>-45.84</v>
      </c>
      <c r="V8102">
        <v>31</v>
      </c>
      <c r="W8102" t="s">
        <v>76</v>
      </c>
      <c r="X8102" s="5">
        <v>43787</v>
      </c>
      <c r="Y8102" t="s">
        <v>39</v>
      </c>
      <c r="Z8102" t="s">
        <v>77</v>
      </c>
      <c r="AA8102" t="s">
        <v>54</v>
      </c>
    </row>
    <row r="8103" spans="1:27" x14ac:dyDescent="0.3">
      <c r="A8103">
        <v>6</v>
      </c>
      <c r="B8103" t="s">
        <v>10</v>
      </c>
      <c r="C8103">
        <v>6</v>
      </c>
      <c r="D8103" t="s">
        <v>50</v>
      </c>
      <c r="E8103" t="s">
        <v>498</v>
      </c>
      <c r="F8103" t="s">
        <v>13</v>
      </c>
      <c r="G8103" t="s">
        <v>338</v>
      </c>
      <c r="H8103" s="3">
        <v>0.2</v>
      </c>
      <c r="I8103" s="5">
        <v>43781</v>
      </c>
      <c r="J8103" s="5" t="str">
        <f t="shared" si="252"/>
        <v>September</v>
      </c>
      <c r="K8103" s="7">
        <f t="shared" si="253"/>
        <v>2019</v>
      </c>
      <c r="L8103" t="s">
        <v>7044</v>
      </c>
      <c r="M8103" t="s">
        <v>73</v>
      </c>
      <c r="N8103">
        <v>75081</v>
      </c>
      <c r="O8103">
        <v>1247</v>
      </c>
      <c r="P8103" t="s">
        <v>4756</v>
      </c>
      <c r="Q8103">
        <v>8</v>
      </c>
      <c r="R8103">
        <v>1</v>
      </c>
      <c r="S8103" t="s">
        <v>75</v>
      </c>
      <c r="U8103">
        <v>8.5</v>
      </c>
      <c r="V8103">
        <v>68</v>
      </c>
      <c r="W8103" t="s">
        <v>76</v>
      </c>
      <c r="X8103" s="5">
        <v>43787</v>
      </c>
      <c r="Y8103" t="s">
        <v>39</v>
      </c>
      <c r="Z8103" t="s">
        <v>77</v>
      </c>
      <c r="AA8103" t="s">
        <v>52</v>
      </c>
    </row>
    <row r="8104" spans="1:27" x14ac:dyDescent="0.3">
      <c r="A8104">
        <v>6</v>
      </c>
      <c r="B8104" t="s">
        <v>10</v>
      </c>
      <c r="C8104">
        <v>6</v>
      </c>
      <c r="D8104" t="s">
        <v>50</v>
      </c>
      <c r="E8104" t="s">
        <v>498</v>
      </c>
      <c r="F8104" t="s">
        <v>13</v>
      </c>
      <c r="G8104" t="s">
        <v>338</v>
      </c>
      <c r="H8104" s="3">
        <v>0.2</v>
      </c>
      <c r="I8104" s="5">
        <v>43781</v>
      </c>
      <c r="J8104" s="5" t="str">
        <f t="shared" si="252"/>
        <v>September</v>
      </c>
      <c r="K8104" s="7">
        <f t="shared" si="253"/>
        <v>2019</v>
      </c>
      <c r="L8104" t="s">
        <v>7044</v>
      </c>
      <c r="M8104" t="s">
        <v>73</v>
      </c>
      <c r="N8104">
        <v>75081</v>
      </c>
      <c r="O8104">
        <v>1068</v>
      </c>
      <c r="P8104" t="s">
        <v>5109</v>
      </c>
      <c r="Q8104">
        <v>-1</v>
      </c>
      <c r="R8104">
        <v>2</v>
      </c>
      <c r="S8104" t="s">
        <v>75</v>
      </c>
      <c r="U8104">
        <v>-0.56000000000000005</v>
      </c>
      <c r="V8104">
        <v>45</v>
      </c>
      <c r="W8104" t="s">
        <v>76</v>
      </c>
      <c r="X8104" s="5">
        <v>43787</v>
      </c>
      <c r="Y8104" t="s">
        <v>39</v>
      </c>
      <c r="Z8104" t="s">
        <v>77</v>
      </c>
      <c r="AA8104" t="s">
        <v>113</v>
      </c>
    </row>
    <row r="8105" spans="1:27" x14ac:dyDescent="0.3">
      <c r="A8105">
        <v>0</v>
      </c>
      <c r="B8105" t="s">
        <v>10</v>
      </c>
      <c r="C8105">
        <v>0</v>
      </c>
      <c r="D8105" t="s">
        <v>26</v>
      </c>
      <c r="E8105" t="s">
        <v>88</v>
      </c>
      <c r="F8105" t="s">
        <v>13</v>
      </c>
      <c r="G8105" t="s">
        <v>2117</v>
      </c>
      <c r="H8105" s="3">
        <v>0</v>
      </c>
      <c r="I8105" s="5">
        <v>43495</v>
      </c>
      <c r="J8105" s="5" t="str">
        <f t="shared" si="252"/>
        <v>September</v>
      </c>
      <c r="K8105" s="7">
        <f t="shared" si="253"/>
        <v>2019</v>
      </c>
      <c r="L8105" t="s">
        <v>3290</v>
      </c>
      <c r="M8105" t="s">
        <v>30</v>
      </c>
      <c r="N8105">
        <v>94109</v>
      </c>
      <c r="O8105">
        <v>1483</v>
      </c>
      <c r="P8105" t="s">
        <v>1288</v>
      </c>
      <c r="Q8105">
        <v>6</v>
      </c>
      <c r="R8105">
        <v>2</v>
      </c>
      <c r="S8105" t="s">
        <v>32</v>
      </c>
      <c r="U8105">
        <v>6.46</v>
      </c>
      <c r="V8105">
        <v>129</v>
      </c>
      <c r="W8105" t="s">
        <v>19</v>
      </c>
      <c r="X8105" s="5">
        <v>43495</v>
      </c>
      <c r="Y8105" t="s">
        <v>773</v>
      </c>
      <c r="Z8105" t="s">
        <v>34</v>
      </c>
      <c r="AA8105" t="s">
        <v>42</v>
      </c>
    </row>
    <row r="8106" spans="1:27" x14ac:dyDescent="0.3">
      <c r="A8106">
        <v>4</v>
      </c>
      <c r="B8106" t="s">
        <v>43</v>
      </c>
      <c r="C8106">
        <v>6</v>
      </c>
      <c r="D8106" t="s">
        <v>26</v>
      </c>
      <c r="E8106" t="s">
        <v>65</v>
      </c>
      <c r="F8106" t="s">
        <v>13</v>
      </c>
      <c r="G8106" t="s">
        <v>2405</v>
      </c>
      <c r="H8106" s="3">
        <v>0</v>
      </c>
      <c r="I8106" s="5">
        <v>43781</v>
      </c>
      <c r="J8106" s="5" t="str">
        <f t="shared" si="252"/>
        <v>September</v>
      </c>
      <c r="K8106" s="7">
        <f t="shared" si="253"/>
        <v>2019</v>
      </c>
      <c r="L8106" t="s">
        <v>4485</v>
      </c>
      <c r="M8106" t="s">
        <v>30</v>
      </c>
      <c r="N8106">
        <v>98115</v>
      </c>
      <c r="O8106">
        <v>191</v>
      </c>
      <c r="P8106" t="s">
        <v>3347</v>
      </c>
      <c r="Q8106">
        <v>5</v>
      </c>
      <c r="R8106">
        <v>2</v>
      </c>
      <c r="S8106" t="s">
        <v>32</v>
      </c>
      <c r="U8106">
        <v>4.58</v>
      </c>
      <c r="V8106">
        <v>10</v>
      </c>
      <c r="W8106" t="s">
        <v>19</v>
      </c>
      <c r="X8106" s="5">
        <v>43785</v>
      </c>
      <c r="Y8106" t="s">
        <v>39</v>
      </c>
      <c r="Z8106" t="s">
        <v>69</v>
      </c>
      <c r="AA8106" t="s">
        <v>35</v>
      </c>
    </row>
    <row r="8107" spans="1:27" x14ac:dyDescent="0.3">
      <c r="A8107">
        <v>4</v>
      </c>
      <c r="B8107" t="s">
        <v>43</v>
      </c>
      <c r="C8107">
        <v>6</v>
      </c>
      <c r="D8107" t="s">
        <v>26</v>
      </c>
      <c r="E8107" t="s">
        <v>65</v>
      </c>
      <c r="F8107" t="s">
        <v>13</v>
      </c>
      <c r="G8107" t="s">
        <v>2405</v>
      </c>
      <c r="H8107" s="3">
        <v>0</v>
      </c>
      <c r="I8107" s="5">
        <v>43781</v>
      </c>
      <c r="J8107" s="5" t="str">
        <f t="shared" si="252"/>
        <v>September</v>
      </c>
      <c r="K8107" s="7">
        <f t="shared" si="253"/>
        <v>2019</v>
      </c>
      <c r="L8107" t="s">
        <v>4485</v>
      </c>
      <c r="M8107" t="s">
        <v>30</v>
      </c>
      <c r="N8107">
        <v>98115</v>
      </c>
      <c r="O8107">
        <v>527</v>
      </c>
      <c r="P8107" t="s">
        <v>4518</v>
      </c>
      <c r="Q8107">
        <v>2</v>
      </c>
      <c r="R8107">
        <v>3</v>
      </c>
      <c r="S8107" t="s">
        <v>32</v>
      </c>
      <c r="U8107">
        <v>2.2999999999999998</v>
      </c>
      <c r="V8107">
        <v>9</v>
      </c>
      <c r="W8107" t="s">
        <v>19</v>
      </c>
      <c r="X8107" s="5">
        <v>43785</v>
      </c>
      <c r="Y8107" t="s">
        <v>39</v>
      </c>
      <c r="Z8107" t="s">
        <v>69</v>
      </c>
      <c r="AA8107" t="s">
        <v>49</v>
      </c>
    </row>
    <row r="8108" spans="1:27" x14ac:dyDescent="0.3">
      <c r="A8108">
        <v>4</v>
      </c>
      <c r="B8108" t="s">
        <v>43</v>
      </c>
      <c r="C8108">
        <v>6</v>
      </c>
      <c r="D8108" t="s">
        <v>26</v>
      </c>
      <c r="E8108" t="s">
        <v>65</v>
      </c>
      <c r="F8108" t="s">
        <v>13</v>
      </c>
      <c r="G8108" t="s">
        <v>2405</v>
      </c>
      <c r="H8108" s="3">
        <v>0</v>
      </c>
      <c r="I8108" s="5">
        <v>43781</v>
      </c>
      <c r="J8108" s="5" t="str">
        <f t="shared" si="252"/>
        <v>September</v>
      </c>
      <c r="K8108" s="7">
        <f t="shared" si="253"/>
        <v>2019</v>
      </c>
      <c r="L8108" t="s">
        <v>4485</v>
      </c>
      <c r="M8108" t="s">
        <v>30</v>
      </c>
      <c r="N8108">
        <v>98115</v>
      </c>
      <c r="O8108">
        <v>77</v>
      </c>
      <c r="P8108" t="s">
        <v>2923</v>
      </c>
      <c r="Q8108">
        <v>8</v>
      </c>
      <c r="R8108">
        <v>3</v>
      </c>
      <c r="S8108" t="s">
        <v>32</v>
      </c>
      <c r="U8108">
        <v>8.1</v>
      </c>
      <c r="V8108">
        <v>28</v>
      </c>
      <c r="W8108" t="s">
        <v>19</v>
      </c>
      <c r="X8108" s="5">
        <v>43785</v>
      </c>
      <c r="Y8108" t="s">
        <v>39</v>
      </c>
      <c r="Z8108" t="s">
        <v>69</v>
      </c>
      <c r="AA8108" t="s">
        <v>356</v>
      </c>
    </row>
    <row r="8109" spans="1:27" x14ac:dyDescent="0.3">
      <c r="A8109">
        <v>3</v>
      </c>
      <c r="B8109" t="s">
        <v>10</v>
      </c>
      <c r="C8109">
        <v>3</v>
      </c>
      <c r="D8109" t="s">
        <v>11</v>
      </c>
      <c r="E8109" t="s">
        <v>171</v>
      </c>
      <c r="F8109" t="s">
        <v>13</v>
      </c>
      <c r="G8109" t="s">
        <v>1867</v>
      </c>
      <c r="H8109" s="3">
        <v>0.1</v>
      </c>
      <c r="I8109" s="5">
        <v>43661</v>
      </c>
      <c r="J8109" s="5" t="str">
        <f t="shared" si="252"/>
        <v>September</v>
      </c>
      <c r="K8109" s="7">
        <f t="shared" si="253"/>
        <v>2019</v>
      </c>
      <c r="L8109" t="s">
        <v>1936</v>
      </c>
      <c r="M8109" t="s">
        <v>102</v>
      </c>
      <c r="N8109">
        <v>10024</v>
      </c>
      <c r="O8109">
        <v>841</v>
      </c>
      <c r="P8109" t="s">
        <v>8126</v>
      </c>
      <c r="Q8109">
        <v>89</v>
      </c>
      <c r="R8109">
        <v>6</v>
      </c>
      <c r="S8109" t="s">
        <v>104</v>
      </c>
      <c r="U8109">
        <v>88.55</v>
      </c>
      <c r="V8109">
        <v>664</v>
      </c>
      <c r="W8109" t="s">
        <v>19</v>
      </c>
      <c r="X8109" s="5">
        <v>43664</v>
      </c>
      <c r="Y8109" t="s">
        <v>20</v>
      </c>
      <c r="Z8109" t="s">
        <v>175</v>
      </c>
      <c r="AA8109" t="s">
        <v>24</v>
      </c>
    </row>
    <row r="8110" spans="1:27" x14ac:dyDescent="0.3">
      <c r="A8110">
        <v>3</v>
      </c>
      <c r="B8110" t="s">
        <v>10</v>
      </c>
      <c r="C8110">
        <v>3</v>
      </c>
      <c r="D8110" t="s">
        <v>26</v>
      </c>
      <c r="E8110" t="s">
        <v>171</v>
      </c>
      <c r="F8110" t="s">
        <v>13</v>
      </c>
      <c r="G8110" t="s">
        <v>1867</v>
      </c>
      <c r="H8110" s="3">
        <v>0</v>
      </c>
      <c r="I8110" s="5">
        <v>43661</v>
      </c>
      <c r="J8110" s="5" t="str">
        <f t="shared" si="252"/>
        <v>September</v>
      </c>
      <c r="K8110" s="7">
        <f t="shared" si="253"/>
        <v>2019</v>
      </c>
      <c r="L8110" t="s">
        <v>1936</v>
      </c>
      <c r="M8110" t="s">
        <v>102</v>
      </c>
      <c r="N8110">
        <v>10024</v>
      </c>
      <c r="O8110">
        <v>1166</v>
      </c>
      <c r="P8110" t="s">
        <v>3434</v>
      </c>
      <c r="Q8110">
        <v>2</v>
      </c>
      <c r="R8110">
        <v>2</v>
      </c>
      <c r="S8110" t="s">
        <v>104</v>
      </c>
      <c r="U8110">
        <v>1.9</v>
      </c>
      <c r="V8110">
        <v>7</v>
      </c>
      <c r="W8110" t="s">
        <v>19</v>
      </c>
      <c r="X8110" s="5">
        <v>43664</v>
      </c>
      <c r="Y8110" t="s">
        <v>20</v>
      </c>
      <c r="Z8110" t="s">
        <v>175</v>
      </c>
      <c r="AA8110" t="s">
        <v>49</v>
      </c>
    </row>
    <row r="8111" spans="1:27" x14ac:dyDescent="0.3">
      <c r="A8111">
        <v>3</v>
      </c>
      <c r="B8111" t="s">
        <v>10</v>
      </c>
      <c r="C8111">
        <v>3</v>
      </c>
      <c r="D8111" t="s">
        <v>26</v>
      </c>
      <c r="E8111" t="s">
        <v>171</v>
      </c>
      <c r="F8111" t="s">
        <v>13</v>
      </c>
      <c r="G8111" t="s">
        <v>1867</v>
      </c>
      <c r="H8111" s="3">
        <v>0</v>
      </c>
      <c r="I8111" s="5">
        <v>43661</v>
      </c>
      <c r="J8111" s="5" t="str">
        <f t="shared" si="252"/>
        <v>September</v>
      </c>
      <c r="K8111" s="7">
        <f t="shared" si="253"/>
        <v>2019</v>
      </c>
      <c r="L8111" t="s">
        <v>1936</v>
      </c>
      <c r="M8111" t="s">
        <v>102</v>
      </c>
      <c r="N8111">
        <v>10024</v>
      </c>
      <c r="O8111">
        <v>1490</v>
      </c>
      <c r="P8111" t="s">
        <v>3296</v>
      </c>
      <c r="Q8111">
        <v>4</v>
      </c>
      <c r="R8111">
        <v>2</v>
      </c>
      <c r="S8111" t="s">
        <v>104</v>
      </c>
      <c r="U8111">
        <v>4.3899999999999997</v>
      </c>
      <c r="V8111">
        <v>9</v>
      </c>
      <c r="W8111" t="s">
        <v>19</v>
      </c>
      <c r="X8111" s="5">
        <v>43664</v>
      </c>
      <c r="Y8111" t="s">
        <v>20</v>
      </c>
      <c r="Z8111" t="s">
        <v>175</v>
      </c>
      <c r="AA8111" t="s">
        <v>64</v>
      </c>
    </row>
    <row r="8112" spans="1:27" x14ac:dyDescent="0.3">
      <c r="A8112">
        <v>3</v>
      </c>
      <c r="B8112" t="s">
        <v>10</v>
      </c>
      <c r="C8112">
        <v>3</v>
      </c>
      <c r="D8112" t="s">
        <v>26</v>
      </c>
      <c r="E8112" t="s">
        <v>171</v>
      </c>
      <c r="F8112" t="s">
        <v>13</v>
      </c>
      <c r="G8112" t="s">
        <v>1867</v>
      </c>
      <c r="H8112" s="3">
        <v>0</v>
      </c>
      <c r="I8112" s="5">
        <v>43661</v>
      </c>
      <c r="J8112" s="5" t="str">
        <f t="shared" si="252"/>
        <v>September</v>
      </c>
      <c r="K8112" s="7">
        <f t="shared" si="253"/>
        <v>2019</v>
      </c>
      <c r="L8112" t="s">
        <v>1936</v>
      </c>
      <c r="M8112" t="s">
        <v>102</v>
      </c>
      <c r="N8112">
        <v>10024</v>
      </c>
      <c r="O8112">
        <v>219</v>
      </c>
      <c r="P8112" t="s">
        <v>682</v>
      </c>
      <c r="Q8112">
        <v>4</v>
      </c>
      <c r="R8112">
        <v>3</v>
      </c>
      <c r="S8112" t="s">
        <v>104</v>
      </c>
      <c r="U8112">
        <v>3.6</v>
      </c>
      <c r="V8112">
        <v>8</v>
      </c>
      <c r="W8112" t="s">
        <v>19</v>
      </c>
      <c r="X8112" s="5">
        <v>43664</v>
      </c>
      <c r="Y8112" t="s">
        <v>20</v>
      </c>
      <c r="Z8112" t="s">
        <v>175</v>
      </c>
      <c r="AA8112" t="s">
        <v>35</v>
      </c>
    </row>
    <row r="8113" spans="1:27" x14ac:dyDescent="0.3">
      <c r="A8113">
        <v>3</v>
      </c>
      <c r="B8113" t="s">
        <v>10</v>
      </c>
      <c r="C8113">
        <v>3</v>
      </c>
      <c r="D8113" t="s">
        <v>50</v>
      </c>
      <c r="E8113" t="s">
        <v>171</v>
      </c>
      <c r="F8113" t="s">
        <v>13</v>
      </c>
      <c r="G8113" t="s">
        <v>1867</v>
      </c>
      <c r="H8113" s="3">
        <v>0</v>
      </c>
      <c r="I8113" s="5">
        <v>43661</v>
      </c>
      <c r="J8113" s="5" t="str">
        <f t="shared" si="252"/>
        <v>September</v>
      </c>
      <c r="K8113" s="7">
        <f t="shared" si="253"/>
        <v>2019</v>
      </c>
      <c r="L8113" t="s">
        <v>1936</v>
      </c>
      <c r="M8113" t="s">
        <v>102</v>
      </c>
      <c r="N8113">
        <v>10024</v>
      </c>
      <c r="O8113">
        <v>1468</v>
      </c>
      <c r="P8113" t="s">
        <v>802</v>
      </c>
      <c r="Q8113">
        <v>9</v>
      </c>
      <c r="R8113">
        <v>2</v>
      </c>
      <c r="S8113" t="s">
        <v>104</v>
      </c>
      <c r="U8113">
        <v>8.8000000000000007</v>
      </c>
      <c r="V8113">
        <v>42</v>
      </c>
      <c r="W8113" t="s">
        <v>19</v>
      </c>
      <c r="X8113" s="5">
        <v>43664</v>
      </c>
      <c r="Y8113" t="s">
        <v>20</v>
      </c>
      <c r="Z8113" t="s">
        <v>175</v>
      </c>
      <c r="AA8113" t="s">
        <v>113</v>
      </c>
    </row>
    <row r="8114" spans="1:27" x14ac:dyDescent="0.3">
      <c r="A8114">
        <v>3</v>
      </c>
      <c r="B8114" t="s">
        <v>10</v>
      </c>
      <c r="C8114">
        <v>3</v>
      </c>
      <c r="D8114" t="s">
        <v>26</v>
      </c>
      <c r="E8114" t="s">
        <v>27</v>
      </c>
      <c r="F8114" t="s">
        <v>13</v>
      </c>
      <c r="G8114" t="s">
        <v>297</v>
      </c>
      <c r="H8114" s="3">
        <v>0</v>
      </c>
      <c r="I8114" s="5">
        <v>43514</v>
      </c>
      <c r="J8114" s="5" t="str">
        <f t="shared" si="252"/>
        <v>September</v>
      </c>
      <c r="K8114" s="7">
        <f t="shared" si="253"/>
        <v>2019</v>
      </c>
      <c r="L8114" t="s">
        <v>6138</v>
      </c>
      <c r="M8114" t="s">
        <v>30</v>
      </c>
      <c r="N8114">
        <v>90045</v>
      </c>
      <c r="O8114">
        <v>202</v>
      </c>
      <c r="P8114" t="s">
        <v>1205</v>
      </c>
      <c r="Q8114">
        <v>5</v>
      </c>
      <c r="R8114">
        <v>2</v>
      </c>
      <c r="S8114" t="s">
        <v>32</v>
      </c>
      <c r="U8114">
        <v>4.8099999999999996</v>
      </c>
      <c r="V8114">
        <v>10</v>
      </c>
      <c r="W8114" t="s">
        <v>33</v>
      </c>
      <c r="X8114" s="5">
        <v>43517</v>
      </c>
      <c r="Y8114" t="s">
        <v>20</v>
      </c>
      <c r="Z8114" t="s">
        <v>34</v>
      </c>
      <c r="AA8114" t="s">
        <v>35</v>
      </c>
    </row>
    <row r="8115" spans="1:27" x14ac:dyDescent="0.3">
      <c r="A8115">
        <v>3</v>
      </c>
      <c r="B8115" t="s">
        <v>10</v>
      </c>
      <c r="C8115">
        <v>3</v>
      </c>
      <c r="D8115" t="s">
        <v>50</v>
      </c>
      <c r="E8115" t="s">
        <v>27</v>
      </c>
      <c r="F8115" t="s">
        <v>13</v>
      </c>
      <c r="G8115" t="s">
        <v>297</v>
      </c>
      <c r="H8115" s="3">
        <v>0</v>
      </c>
      <c r="I8115" s="5">
        <v>43514</v>
      </c>
      <c r="J8115" s="5" t="str">
        <f t="shared" si="252"/>
        <v>September</v>
      </c>
      <c r="K8115" s="7">
        <f t="shared" si="253"/>
        <v>2019</v>
      </c>
      <c r="L8115" t="s">
        <v>6138</v>
      </c>
      <c r="M8115" t="s">
        <v>30</v>
      </c>
      <c r="N8115">
        <v>90045</v>
      </c>
      <c r="O8115">
        <v>1078</v>
      </c>
      <c r="P8115" t="s">
        <v>5072</v>
      </c>
      <c r="Q8115">
        <v>47</v>
      </c>
      <c r="R8115">
        <v>3</v>
      </c>
      <c r="S8115" t="s">
        <v>32</v>
      </c>
      <c r="U8115">
        <v>47.1</v>
      </c>
      <c r="V8115">
        <v>110</v>
      </c>
      <c r="W8115" t="s">
        <v>33</v>
      </c>
      <c r="X8115" s="5">
        <v>43517</v>
      </c>
      <c r="Y8115" t="s">
        <v>20</v>
      </c>
      <c r="Z8115" t="s">
        <v>34</v>
      </c>
      <c r="AA8115" t="s">
        <v>113</v>
      </c>
    </row>
    <row r="8116" spans="1:27" x14ac:dyDescent="0.3">
      <c r="A8116">
        <v>3</v>
      </c>
      <c r="B8116" t="s">
        <v>10</v>
      </c>
      <c r="C8116">
        <v>3</v>
      </c>
      <c r="D8116" t="s">
        <v>50</v>
      </c>
      <c r="E8116" t="s">
        <v>27</v>
      </c>
      <c r="F8116" t="s">
        <v>13</v>
      </c>
      <c r="G8116" t="s">
        <v>297</v>
      </c>
      <c r="H8116" s="3">
        <v>0.2</v>
      </c>
      <c r="I8116" s="5">
        <v>43514</v>
      </c>
      <c r="J8116" s="5" t="str">
        <f t="shared" si="252"/>
        <v>September</v>
      </c>
      <c r="K8116" s="7">
        <f t="shared" si="253"/>
        <v>2019</v>
      </c>
      <c r="L8116" t="s">
        <v>6138</v>
      </c>
      <c r="M8116" t="s">
        <v>30</v>
      </c>
      <c r="N8116">
        <v>90045</v>
      </c>
      <c r="O8116">
        <v>911</v>
      </c>
      <c r="P8116" t="s">
        <v>994</v>
      </c>
      <c r="Q8116">
        <v>10</v>
      </c>
      <c r="R8116">
        <v>3</v>
      </c>
      <c r="S8116" t="s">
        <v>32</v>
      </c>
      <c r="U8116">
        <v>10.5</v>
      </c>
      <c r="V8116">
        <v>168</v>
      </c>
      <c r="W8116" t="s">
        <v>33</v>
      </c>
      <c r="X8116" s="5">
        <v>43517</v>
      </c>
      <c r="Y8116" t="s">
        <v>20</v>
      </c>
      <c r="Z8116" t="s">
        <v>34</v>
      </c>
      <c r="AA8116" t="s">
        <v>52</v>
      </c>
    </row>
    <row r="8117" spans="1:27" x14ac:dyDescent="0.3">
      <c r="A8117">
        <v>4</v>
      </c>
      <c r="B8117" t="s">
        <v>43</v>
      </c>
      <c r="C8117">
        <v>6</v>
      </c>
      <c r="D8117" t="s">
        <v>11</v>
      </c>
      <c r="E8117" t="s">
        <v>305</v>
      </c>
      <c r="F8117" t="s">
        <v>13</v>
      </c>
      <c r="G8117" t="s">
        <v>833</v>
      </c>
      <c r="H8117" s="3">
        <v>0</v>
      </c>
      <c r="I8117" s="5">
        <v>43726</v>
      </c>
      <c r="J8117" s="5" t="str">
        <f t="shared" si="252"/>
        <v>September</v>
      </c>
      <c r="K8117" s="7">
        <f t="shared" si="253"/>
        <v>2019</v>
      </c>
      <c r="L8117" t="s">
        <v>5671</v>
      </c>
      <c r="M8117" t="s">
        <v>16</v>
      </c>
      <c r="N8117">
        <v>31907</v>
      </c>
      <c r="O8117">
        <v>1054</v>
      </c>
      <c r="P8117" t="s">
        <v>5419</v>
      </c>
      <c r="Q8117">
        <v>7</v>
      </c>
      <c r="R8117">
        <v>4</v>
      </c>
      <c r="S8117" t="s">
        <v>18</v>
      </c>
      <c r="U8117">
        <v>6.91</v>
      </c>
      <c r="V8117">
        <v>20</v>
      </c>
      <c r="W8117" t="s">
        <v>33</v>
      </c>
      <c r="X8117" s="5">
        <v>43730</v>
      </c>
      <c r="Y8117" t="s">
        <v>39</v>
      </c>
      <c r="Z8117" t="s">
        <v>761</v>
      </c>
      <c r="AA8117" t="s">
        <v>47</v>
      </c>
    </row>
    <row r="8118" spans="1:27" x14ac:dyDescent="0.3">
      <c r="A8118">
        <v>4</v>
      </c>
      <c r="B8118" t="s">
        <v>43</v>
      </c>
      <c r="C8118">
        <v>6</v>
      </c>
      <c r="D8118" t="s">
        <v>26</v>
      </c>
      <c r="E8118" t="s">
        <v>305</v>
      </c>
      <c r="F8118" t="s">
        <v>13</v>
      </c>
      <c r="G8118" t="s">
        <v>833</v>
      </c>
      <c r="H8118" s="3">
        <v>0</v>
      </c>
      <c r="I8118" s="5">
        <v>43726</v>
      </c>
      <c r="J8118" s="5" t="str">
        <f t="shared" si="252"/>
        <v>September</v>
      </c>
      <c r="K8118" s="7">
        <f t="shared" si="253"/>
        <v>2019</v>
      </c>
      <c r="L8118" t="s">
        <v>5671</v>
      </c>
      <c r="M8118" t="s">
        <v>16</v>
      </c>
      <c r="N8118">
        <v>31907</v>
      </c>
      <c r="O8118">
        <v>668</v>
      </c>
      <c r="P8118" t="s">
        <v>8189</v>
      </c>
      <c r="Q8118">
        <v>10</v>
      </c>
      <c r="R8118">
        <v>2</v>
      </c>
      <c r="S8118" t="s">
        <v>18</v>
      </c>
      <c r="U8118">
        <v>10</v>
      </c>
      <c r="V8118">
        <v>34</v>
      </c>
      <c r="W8118" t="s">
        <v>33</v>
      </c>
      <c r="X8118" s="5">
        <v>43730</v>
      </c>
      <c r="Y8118" t="s">
        <v>39</v>
      </c>
      <c r="Z8118" t="s">
        <v>761</v>
      </c>
      <c r="AA8118" t="s">
        <v>356</v>
      </c>
    </row>
    <row r="8119" spans="1:27" x14ac:dyDescent="0.3">
      <c r="A8119">
        <v>4</v>
      </c>
      <c r="B8119" t="s">
        <v>43</v>
      </c>
      <c r="C8119">
        <v>6</v>
      </c>
      <c r="D8119" t="s">
        <v>26</v>
      </c>
      <c r="E8119" t="s">
        <v>305</v>
      </c>
      <c r="F8119" t="s">
        <v>13</v>
      </c>
      <c r="G8119" t="s">
        <v>833</v>
      </c>
      <c r="H8119" s="3">
        <v>0</v>
      </c>
      <c r="I8119" s="5">
        <v>43726</v>
      </c>
      <c r="J8119" s="5" t="str">
        <f t="shared" si="252"/>
        <v>September</v>
      </c>
      <c r="K8119" s="7">
        <f t="shared" si="253"/>
        <v>2019</v>
      </c>
      <c r="L8119" t="s">
        <v>5671</v>
      </c>
      <c r="M8119" t="s">
        <v>16</v>
      </c>
      <c r="N8119">
        <v>31907</v>
      </c>
      <c r="O8119">
        <v>889</v>
      </c>
      <c r="P8119" t="s">
        <v>303</v>
      </c>
      <c r="Q8119">
        <v>34</v>
      </c>
      <c r="R8119">
        <v>3</v>
      </c>
      <c r="S8119" t="s">
        <v>18</v>
      </c>
      <c r="U8119">
        <v>34.18</v>
      </c>
      <c r="V8119">
        <v>114</v>
      </c>
      <c r="W8119" t="s">
        <v>33</v>
      </c>
      <c r="X8119" s="5">
        <v>43730</v>
      </c>
      <c r="Y8119" t="s">
        <v>39</v>
      </c>
      <c r="Z8119" t="s">
        <v>761</v>
      </c>
      <c r="AA8119" t="s">
        <v>49</v>
      </c>
    </row>
    <row r="8120" spans="1:27" x14ac:dyDescent="0.3">
      <c r="A8120">
        <v>4</v>
      </c>
      <c r="B8120" t="s">
        <v>43</v>
      </c>
      <c r="C8120">
        <v>6</v>
      </c>
      <c r="D8120" t="s">
        <v>26</v>
      </c>
      <c r="E8120" t="s">
        <v>305</v>
      </c>
      <c r="F8120" t="s">
        <v>13</v>
      </c>
      <c r="G8120" t="s">
        <v>833</v>
      </c>
      <c r="H8120" s="3">
        <v>0</v>
      </c>
      <c r="I8120" s="5">
        <v>43726</v>
      </c>
      <c r="J8120" s="5" t="str">
        <f t="shared" si="252"/>
        <v>September</v>
      </c>
      <c r="K8120" s="7">
        <f t="shared" si="253"/>
        <v>2019</v>
      </c>
      <c r="L8120" t="s">
        <v>5671</v>
      </c>
      <c r="M8120" t="s">
        <v>16</v>
      </c>
      <c r="N8120">
        <v>31907</v>
      </c>
      <c r="O8120">
        <v>1797</v>
      </c>
      <c r="P8120" t="s">
        <v>3333</v>
      </c>
      <c r="Q8120">
        <v>12</v>
      </c>
      <c r="R8120">
        <v>4</v>
      </c>
      <c r="S8120" t="s">
        <v>18</v>
      </c>
      <c r="U8120">
        <v>12.44</v>
      </c>
      <c r="V8120">
        <v>26</v>
      </c>
      <c r="W8120" t="s">
        <v>33</v>
      </c>
      <c r="X8120" s="5">
        <v>43730</v>
      </c>
      <c r="Y8120" t="s">
        <v>39</v>
      </c>
      <c r="Z8120" t="s">
        <v>761</v>
      </c>
      <c r="AA8120" t="s">
        <v>64</v>
      </c>
    </row>
    <row r="8121" spans="1:27" x14ac:dyDescent="0.3">
      <c r="A8121">
        <v>4</v>
      </c>
      <c r="B8121" t="s">
        <v>43</v>
      </c>
      <c r="C8121">
        <v>6</v>
      </c>
      <c r="D8121" t="s">
        <v>26</v>
      </c>
      <c r="E8121" t="s">
        <v>305</v>
      </c>
      <c r="F8121" t="s">
        <v>13</v>
      </c>
      <c r="G8121" t="s">
        <v>833</v>
      </c>
      <c r="H8121" s="3">
        <v>0</v>
      </c>
      <c r="I8121" s="5">
        <v>43726</v>
      </c>
      <c r="J8121" s="5" t="str">
        <f t="shared" si="252"/>
        <v>September</v>
      </c>
      <c r="K8121" s="7">
        <f t="shared" si="253"/>
        <v>2019</v>
      </c>
      <c r="L8121" t="s">
        <v>5671</v>
      </c>
      <c r="M8121" t="s">
        <v>16</v>
      </c>
      <c r="N8121">
        <v>31907</v>
      </c>
      <c r="O8121">
        <v>1710</v>
      </c>
      <c r="P8121" t="s">
        <v>2783</v>
      </c>
      <c r="Q8121">
        <v>115</v>
      </c>
      <c r="R8121">
        <v>5</v>
      </c>
      <c r="S8121" t="s">
        <v>18</v>
      </c>
      <c r="U8121">
        <v>114.94</v>
      </c>
      <c r="V8121">
        <v>245</v>
      </c>
      <c r="W8121" t="s">
        <v>33</v>
      </c>
      <c r="X8121" s="5">
        <v>43730</v>
      </c>
      <c r="Y8121" t="s">
        <v>39</v>
      </c>
      <c r="Z8121" t="s">
        <v>761</v>
      </c>
      <c r="AA8121" t="s">
        <v>64</v>
      </c>
    </row>
    <row r="8122" spans="1:27" x14ac:dyDescent="0.3">
      <c r="A8122">
        <v>4</v>
      </c>
      <c r="B8122" t="s">
        <v>43</v>
      </c>
      <c r="C8122">
        <v>6</v>
      </c>
      <c r="D8122" t="s">
        <v>26</v>
      </c>
      <c r="E8122" t="s">
        <v>305</v>
      </c>
      <c r="F8122" t="s">
        <v>13</v>
      </c>
      <c r="G8122" t="s">
        <v>833</v>
      </c>
      <c r="H8122" s="3">
        <v>0</v>
      </c>
      <c r="I8122" s="5">
        <v>43726</v>
      </c>
      <c r="J8122" s="5" t="str">
        <f t="shared" si="252"/>
        <v>September</v>
      </c>
      <c r="K8122" s="7">
        <f t="shared" si="253"/>
        <v>2019</v>
      </c>
      <c r="L8122" t="s">
        <v>5671</v>
      </c>
      <c r="M8122" t="s">
        <v>16</v>
      </c>
      <c r="N8122">
        <v>31907</v>
      </c>
      <c r="O8122">
        <v>1302</v>
      </c>
      <c r="P8122" t="s">
        <v>625</v>
      </c>
      <c r="Q8122">
        <v>24</v>
      </c>
      <c r="R8122">
        <v>7</v>
      </c>
      <c r="S8122" t="s">
        <v>18</v>
      </c>
      <c r="U8122">
        <v>24.46</v>
      </c>
      <c r="V8122">
        <v>51</v>
      </c>
      <c r="W8122" t="s">
        <v>33</v>
      </c>
      <c r="X8122" s="5">
        <v>43730</v>
      </c>
      <c r="Y8122" t="s">
        <v>39</v>
      </c>
      <c r="Z8122" t="s">
        <v>761</v>
      </c>
      <c r="AA8122" t="s">
        <v>64</v>
      </c>
    </row>
    <row r="8123" spans="1:27" x14ac:dyDescent="0.3">
      <c r="A8123">
        <v>4</v>
      </c>
      <c r="B8123" t="s">
        <v>43</v>
      </c>
      <c r="C8123">
        <v>6</v>
      </c>
      <c r="D8123" t="s">
        <v>50</v>
      </c>
      <c r="E8123" t="s">
        <v>305</v>
      </c>
      <c r="F8123" t="s">
        <v>13</v>
      </c>
      <c r="G8123" t="s">
        <v>833</v>
      </c>
      <c r="H8123" s="3">
        <v>0</v>
      </c>
      <c r="I8123" s="5">
        <v>43726</v>
      </c>
      <c r="J8123" s="5" t="str">
        <f t="shared" si="252"/>
        <v>September</v>
      </c>
      <c r="K8123" s="7">
        <f t="shared" si="253"/>
        <v>2019</v>
      </c>
      <c r="L8123" t="s">
        <v>5671</v>
      </c>
      <c r="M8123" t="s">
        <v>16</v>
      </c>
      <c r="N8123">
        <v>31907</v>
      </c>
      <c r="O8123">
        <v>160</v>
      </c>
      <c r="P8123" t="s">
        <v>177</v>
      </c>
      <c r="Q8123">
        <v>119</v>
      </c>
      <c r="R8123">
        <v>2</v>
      </c>
      <c r="S8123" t="s">
        <v>18</v>
      </c>
      <c r="U8123">
        <v>119.47</v>
      </c>
      <c r="V8123">
        <v>412</v>
      </c>
      <c r="W8123" t="s">
        <v>33</v>
      </c>
      <c r="X8123" s="5">
        <v>43730</v>
      </c>
      <c r="Y8123" t="s">
        <v>39</v>
      </c>
      <c r="Z8123" t="s">
        <v>761</v>
      </c>
      <c r="AA8123" t="s">
        <v>52</v>
      </c>
    </row>
    <row r="8124" spans="1:27" x14ac:dyDescent="0.3">
      <c r="A8124">
        <v>4</v>
      </c>
      <c r="B8124" t="s">
        <v>43</v>
      </c>
      <c r="C8124">
        <v>6</v>
      </c>
      <c r="D8124" t="s">
        <v>50</v>
      </c>
      <c r="E8124" t="s">
        <v>305</v>
      </c>
      <c r="F8124" t="s">
        <v>13</v>
      </c>
      <c r="G8124" t="s">
        <v>833</v>
      </c>
      <c r="H8124" s="3">
        <v>0</v>
      </c>
      <c r="I8124" s="5">
        <v>43726</v>
      </c>
      <c r="J8124" s="5" t="str">
        <f t="shared" si="252"/>
        <v>September</v>
      </c>
      <c r="K8124" s="7">
        <f t="shared" si="253"/>
        <v>2019</v>
      </c>
      <c r="L8124" t="s">
        <v>5671</v>
      </c>
      <c r="M8124" t="s">
        <v>16</v>
      </c>
      <c r="N8124">
        <v>31907</v>
      </c>
      <c r="O8124">
        <v>891</v>
      </c>
      <c r="P8124" t="s">
        <v>8109</v>
      </c>
      <c r="Q8124">
        <v>27</v>
      </c>
      <c r="R8124">
        <v>8</v>
      </c>
      <c r="S8124" t="s">
        <v>18</v>
      </c>
      <c r="U8124">
        <v>26.79</v>
      </c>
      <c r="V8124">
        <v>96</v>
      </c>
      <c r="W8124" t="s">
        <v>33</v>
      </c>
      <c r="X8124" s="5">
        <v>43730</v>
      </c>
      <c r="Y8124" t="s">
        <v>39</v>
      </c>
      <c r="Z8124" t="s">
        <v>761</v>
      </c>
      <c r="AA8124" t="s">
        <v>52</v>
      </c>
    </row>
    <row r="8125" spans="1:27" x14ac:dyDescent="0.3">
      <c r="A8125">
        <v>4</v>
      </c>
      <c r="B8125" t="s">
        <v>25</v>
      </c>
      <c r="C8125">
        <v>3</v>
      </c>
      <c r="D8125" t="s">
        <v>26</v>
      </c>
      <c r="E8125" t="s">
        <v>457</v>
      </c>
      <c r="F8125" t="s">
        <v>13</v>
      </c>
      <c r="G8125" t="s">
        <v>5253</v>
      </c>
      <c r="H8125" s="3">
        <v>0</v>
      </c>
      <c r="I8125" s="5">
        <v>43753</v>
      </c>
      <c r="J8125" s="5" t="str">
        <f t="shared" si="252"/>
        <v>September</v>
      </c>
      <c r="K8125" s="7">
        <f t="shared" si="253"/>
        <v>2019</v>
      </c>
      <c r="L8125" t="s">
        <v>6072</v>
      </c>
      <c r="M8125" t="s">
        <v>102</v>
      </c>
      <c r="N8125">
        <v>6824</v>
      </c>
      <c r="O8125">
        <v>1264</v>
      </c>
      <c r="P8125" t="s">
        <v>2820</v>
      </c>
      <c r="Q8125">
        <v>6</v>
      </c>
      <c r="R8125">
        <v>5</v>
      </c>
      <c r="S8125" t="s">
        <v>104</v>
      </c>
      <c r="U8125">
        <v>6</v>
      </c>
      <c r="V8125">
        <v>13</v>
      </c>
      <c r="W8125" t="s">
        <v>33</v>
      </c>
      <c r="X8125" s="5">
        <v>43757</v>
      </c>
      <c r="Y8125" t="s">
        <v>20</v>
      </c>
      <c r="Z8125" t="s">
        <v>461</v>
      </c>
      <c r="AA8125" t="s">
        <v>35</v>
      </c>
    </row>
    <row r="8126" spans="1:27" x14ac:dyDescent="0.3">
      <c r="A8126">
        <v>7</v>
      </c>
      <c r="B8126" t="s">
        <v>25</v>
      </c>
      <c r="C8126">
        <v>6</v>
      </c>
      <c r="D8126" t="s">
        <v>26</v>
      </c>
      <c r="E8126" t="s">
        <v>171</v>
      </c>
      <c r="F8126" t="s">
        <v>13</v>
      </c>
      <c r="G8126" t="s">
        <v>1151</v>
      </c>
      <c r="H8126" s="3">
        <v>0</v>
      </c>
      <c r="I8126" s="5">
        <v>43827</v>
      </c>
      <c r="J8126" s="5" t="str">
        <f t="shared" si="252"/>
        <v>September</v>
      </c>
      <c r="K8126" s="7">
        <f t="shared" si="253"/>
        <v>2019</v>
      </c>
      <c r="L8126" t="s">
        <v>1152</v>
      </c>
      <c r="M8126" t="s">
        <v>102</v>
      </c>
      <c r="N8126">
        <v>10024</v>
      </c>
      <c r="O8126">
        <v>180</v>
      </c>
      <c r="P8126" t="s">
        <v>1129</v>
      </c>
      <c r="Q8126">
        <v>35</v>
      </c>
      <c r="R8126">
        <v>7</v>
      </c>
      <c r="S8126" t="s">
        <v>104</v>
      </c>
      <c r="U8126">
        <v>34.78</v>
      </c>
      <c r="V8126">
        <v>72</v>
      </c>
      <c r="W8126" t="s">
        <v>19</v>
      </c>
      <c r="X8126" s="5">
        <v>43834</v>
      </c>
      <c r="Y8126" t="s">
        <v>39</v>
      </c>
      <c r="Z8126" t="s">
        <v>175</v>
      </c>
      <c r="AA8126" t="s">
        <v>35</v>
      </c>
    </row>
    <row r="8127" spans="1:27" x14ac:dyDescent="0.3">
      <c r="A8127">
        <v>7</v>
      </c>
      <c r="B8127" t="s">
        <v>25</v>
      </c>
      <c r="C8127">
        <v>6</v>
      </c>
      <c r="D8127" t="s">
        <v>26</v>
      </c>
      <c r="E8127" t="s">
        <v>171</v>
      </c>
      <c r="F8127" t="s">
        <v>13</v>
      </c>
      <c r="G8127" t="s">
        <v>1151</v>
      </c>
      <c r="H8127" s="3">
        <v>0</v>
      </c>
      <c r="I8127" s="5">
        <v>43827</v>
      </c>
      <c r="J8127" s="5" t="str">
        <f t="shared" si="252"/>
        <v>September</v>
      </c>
      <c r="K8127" s="7">
        <f t="shared" si="253"/>
        <v>2019</v>
      </c>
      <c r="L8127" t="s">
        <v>1152</v>
      </c>
      <c r="M8127" t="s">
        <v>102</v>
      </c>
      <c r="N8127">
        <v>10024</v>
      </c>
      <c r="O8127">
        <v>1218</v>
      </c>
      <c r="P8127" t="s">
        <v>531</v>
      </c>
      <c r="Q8127">
        <v>6</v>
      </c>
      <c r="R8127">
        <v>4</v>
      </c>
      <c r="S8127" t="s">
        <v>104</v>
      </c>
      <c r="U8127">
        <v>6.42</v>
      </c>
      <c r="V8127">
        <v>14</v>
      </c>
      <c r="W8127" t="s">
        <v>19</v>
      </c>
      <c r="X8127" s="5">
        <v>43834</v>
      </c>
      <c r="Y8127" t="s">
        <v>39</v>
      </c>
      <c r="Z8127" t="s">
        <v>175</v>
      </c>
      <c r="AA8127" t="s">
        <v>176</v>
      </c>
    </row>
    <row r="8128" spans="1:27" x14ac:dyDescent="0.3">
      <c r="A8128">
        <v>7</v>
      </c>
      <c r="B8128" t="s">
        <v>25</v>
      </c>
      <c r="C8128">
        <v>6</v>
      </c>
      <c r="D8128" t="s">
        <v>26</v>
      </c>
      <c r="E8128" t="s">
        <v>171</v>
      </c>
      <c r="F8128" t="s">
        <v>13</v>
      </c>
      <c r="G8128" t="s">
        <v>1151</v>
      </c>
      <c r="H8128" s="3">
        <v>0.2</v>
      </c>
      <c r="I8128" s="5">
        <v>43827</v>
      </c>
      <c r="J8128" s="5" t="str">
        <f t="shared" si="252"/>
        <v>September</v>
      </c>
      <c r="K8128" s="7">
        <f t="shared" si="253"/>
        <v>2019</v>
      </c>
      <c r="L8128" t="s">
        <v>1152</v>
      </c>
      <c r="M8128" t="s">
        <v>102</v>
      </c>
      <c r="N8128">
        <v>10024</v>
      </c>
      <c r="O8128">
        <v>1519</v>
      </c>
      <c r="P8128" t="s">
        <v>725</v>
      </c>
      <c r="Q8128">
        <v>11</v>
      </c>
      <c r="R8128">
        <v>7</v>
      </c>
      <c r="S8128" t="s">
        <v>104</v>
      </c>
      <c r="U8128">
        <v>11.23</v>
      </c>
      <c r="V8128">
        <v>33</v>
      </c>
      <c r="W8128" t="s">
        <v>19</v>
      </c>
      <c r="X8128" s="5">
        <v>43834</v>
      </c>
      <c r="Y8128" t="s">
        <v>39</v>
      </c>
      <c r="Z8128" t="s">
        <v>175</v>
      </c>
      <c r="AA8128" t="s">
        <v>54</v>
      </c>
    </row>
    <row r="8129" spans="1:27" x14ac:dyDescent="0.3">
      <c r="A8129">
        <v>7</v>
      </c>
      <c r="B8129" t="s">
        <v>25</v>
      </c>
      <c r="C8129">
        <v>6</v>
      </c>
      <c r="D8129" t="s">
        <v>50</v>
      </c>
      <c r="E8129" t="s">
        <v>171</v>
      </c>
      <c r="F8129" t="s">
        <v>13</v>
      </c>
      <c r="G8129" t="s">
        <v>1151</v>
      </c>
      <c r="H8129" s="3">
        <v>0</v>
      </c>
      <c r="I8129" s="5">
        <v>43827</v>
      </c>
      <c r="J8129" s="5" t="str">
        <f t="shared" si="252"/>
        <v>September</v>
      </c>
      <c r="K8129" s="7">
        <f t="shared" si="253"/>
        <v>2019</v>
      </c>
      <c r="L8129" t="s">
        <v>1152</v>
      </c>
      <c r="M8129" t="s">
        <v>102</v>
      </c>
      <c r="N8129">
        <v>10024</v>
      </c>
      <c r="O8129">
        <v>478</v>
      </c>
      <c r="P8129" t="s">
        <v>1153</v>
      </c>
      <c r="Q8129">
        <v>4</v>
      </c>
      <c r="R8129">
        <v>3</v>
      </c>
      <c r="S8129" t="s">
        <v>104</v>
      </c>
      <c r="U8129">
        <v>4.01</v>
      </c>
      <c r="V8129">
        <v>15</v>
      </c>
      <c r="W8129" t="s">
        <v>19</v>
      </c>
      <c r="X8129" s="5">
        <v>43834</v>
      </c>
      <c r="Y8129" t="s">
        <v>39</v>
      </c>
      <c r="Z8129" t="s">
        <v>175</v>
      </c>
      <c r="AA8129" t="s">
        <v>52</v>
      </c>
    </row>
    <row r="8130" spans="1:27" x14ac:dyDescent="0.3">
      <c r="A8130">
        <v>5</v>
      </c>
      <c r="B8130" t="s">
        <v>43</v>
      </c>
      <c r="C8130">
        <v>6</v>
      </c>
      <c r="D8130" t="s">
        <v>26</v>
      </c>
      <c r="E8130" t="s">
        <v>843</v>
      </c>
      <c r="F8130" t="s">
        <v>13</v>
      </c>
      <c r="G8130" t="s">
        <v>770</v>
      </c>
      <c r="H8130" s="3">
        <v>0.2</v>
      </c>
      <c r="I8130" s="5">
        <v>43801</v>
      </c>
      <c r="J8130" s="5" t="str">
        <f t="shared" ref="J8130:J8193" si="254">TEXT($I$2,"mmmm")</f>
        <v>September</v>
      </c>
      <c r="K8130" s="7">
        <f t="shared" si="253"/>
        <v>2019</v>
      </c>
      <c r="L8130" t="s">
        <v>6516</v>
      </c>
      <c r="M8130" t="s">
        <v>16</v>
      </c>
      <c r="N8130">
        <v>33180</v>
      </c>
      <c r="O8130">
        <v>376</v>
      </c>
      <c r="P8130" t="s">
        <v>866</v>
      </c>
      <c r="Q8130">
        <v>4</v>
      </c>
      <c r="R8130">
        <v>5</v>
      </c>
      <c r="S8130" t="s">
        <v>18</v>
      </c>
      <c r="U8130">
        <v>4.2</v>
      </c>
      <c r="V8130">
        <v>48</v>
      </c>
      <c r="W8130" t="s">
        <v>33</v>
      </c>
      <c r="X8130" s="5">
        <v>43806</v>
      </c>
      <c r="Y8130" t="s">
        <v>39</v>
      </c>
      <c r="Z8130" t="s">
        <v>40</v>
      </c>
      <c r="AA8130" t="s">
        <v>49</v>
      </c>
    </row>
    <row r="8131" spans="1:27" x14ac:dyDescent="0.3">
      <c r="A8131">
        <v>4</v>
      </c>
      <c r="B8131" t="s">
        <v>43</v>
      </c>
      <c r="C8131">
        <v>6</v>
      </c>
      <c r="D8131" t="s">
        <v>26</v>
      </c>
      <c r="E8131" t="s">
        <v>27</v>
      </c>
      <c r="F8131" t="s">
        <v>13</v>
      </c>
      <c r="G8131" t="s">
        <v>5304</v>
      </c>
      <c r="H8131" s="3">
        <v>0</v>
      </c>
      <c r="I8131" s="5">
        <v>43657</v>
      </c>
      <c r="J8131" s="5" t="str">
        <f t="shared" si="254"/>
        <v>September</v>
      </c>
      <c r="K8131" s="7">
        <f t="shared" ref="K8131:K8194" si="255">YEAR(I8131)</f>
        <v>2019</v>
      </c>
      <c r="L8131" t="s">
        <v>6584</v>
      </c>
      <c r="M8131" t="s">
        <v>30</v>
      </c>
      <c r="N8131">
        <v>90004</v>
      </c>
      <c r="O8131">
        <v>190</v>
      </c>
      <c r="P8131" t="s">
        <v>6451</v>
      </c>
      <c r="Q8131">
        <v>4</v>
      </c>
      <c r="R8131">
        <v>3</v>
      </c>
      <c r="S8131" t="s">
        <v>32</v>
      </c>
      <c r="U8131">
        <v>4.07</v>
      </c>
      <c r="V8131">
        <v>9</v>
      </c>
      <c r="W8131" t="s">
        <v>33</v>
      </c>
      <c r="X8131" s="5">
        <v>43661</v>
      </c>
      <c r="Y8131" t="s">
        <v>39</v>
      </c>
      <c r="Z8131" t="s">
        <v>34</v>
      </c>
      <c r="AA8131" t="s">
        <v>35</v>
      </c>
    </row>
    <row r="8132" spans="1:27" x14ac:dyDescent="0.3">
      <c r="A8132">
        <v>2</v>
      </c>
      <c r="B8132" t="s">
        <v>43</v>
      </c>
      <c r="C8132">
        <v>3</v>
      </c>
      <c r="D8132" t="s">
        <v>26</v>
      </c>
      <c r="E8132" t="s">
        <v>4546</v>
      </c>
      <c r="F8132" t="s">
        <v>13</v>
      </c>
      <c r="G8132" t="s">
        <v>8132</v>
      </c>
      <c r="H8132" s="3">
        <v>0.2</v>
      </c>
      <c r="I8132" s="5">
        <v>43723</v>
      </c>
      <c r="J8132" s="5" t="str">
        <f t="shared" si="254"/>
        <v>September</v>
      </c>
      <c r="K8132" s="7">
        <f t="shared" si="255"/>
        <v>2019</v>
      </c>
      <c r="L8132" t="s">
        <v>7895</v>
      </c>
      <c r="M8132" t="s">
        <v>30</v>
      </c>
      <c r="N8132">
        <v>84106</v>
      </c>
      <c r="O8132">
        <v>270</v>
      </c>
      <c r="P8132" t="s">
        <v>8154</v>
      </c>
      <c r="Q8132">
        <v>107</v>
      </c>
      <c r="R8132">
        <v>9</v>
      </c>
      <c r="S8132" t="s">
        <v>32</v>
      </c>
      <c r="T8132" t="s">
        <v>92</v>
      </c>
      <c r="U8132">
        <v>106.96</v>
      </c>
      <c r="V8132">
        <v>295</v>
      </c>
      <c r="W8132" t="s">
        <v>19</v>
      </c>
      <c r="X8132" s="5">
        <v>43725</v>
      </c>
      <c r="Y8132" t="s">
        <v>20</v>
      </c>
      <c r="Z8132" t="s">
        <v>87</v>
      </c>
      <c r="AA8132" t="s">
        <v>54</v>
      </c>
    </row>
    <row r="8133" spans="1:27" x14ac:dyDescent="0.3">
      <c r="A8133">
        <v>4</v>
      </c>
      <c r="B8133" t="s">
        <v>43</v>
      </c>
      <c r="C8133">
        <v>6</v>
      </c>
      <c r="D8133" t="s">
        <v>26</v>
      </c>
      <c r="E8133" t="s">
        <v>1030</v>
      </c>
      <c r="F8133" t="s">
        <v>13</v>
      </c>
      <c r="G8133" t="s">
        <v>5224</v>
      </c>
      <c r="H8133" s="3">
        <v>0</v>
      </c>
      <c r="I8133" s="5">
        <v>43795</v>
      </c>
      <c r="J8133" s="5" t="str">
        <f t="shared" si="254"/>
        <v>September</v>
      </c>
      <c r="K8133" s="7">
        <f t="shared" si="255"/>
        <v>2019</v>
      </c>
      <c r="L8133" t="s">
        <v>6461</v>
      </c>
      <c r="M8133" t="s">
        <v>16</v>
      </c>
      <c r="N8133">
        <v>30318</v>
      </c>
      <c r="O8133">
        <v>1164</v>
      </c>
      <c r="P8133" t="s">
        <v>3241</v>
      </c>
      <c r="Q8133">
        <v>4</v>
      </c>
      <c r="R8133">
        <v>3</v>
      </c>
      <c r="S8133" t="s">
        <v>18</v>
      </c>
      <c r="U8133">
        <v>3.72</v>
      </c>
      <c r="V8133">
        <v>13</v>
      </c>
      <c r="W8133" t="s">
        <v>33</v>
      </c>
      <c r="X8133" s="5">
        <v>43799</v>
      </c>
      <c r="Y8133" t="s">
        <v>39</v>
      </c>
      <c r="Z8133" t="s">
        <v>761</v>
      </c>
      <c r="AA8133" t="s">
        <v>49</v>
      </c>
    </row>
    <row r="8134" spans="1:27" x14ac:dyDescent="0.3">
      <c r="A8134">
        <v>2</v>
      </c>
      <c r="B8134" t="s">
        <v>25</v>
      </c>
      <c r="C8134">
        <v>1</v>
      </c>
      <c r="D8134" t="s">
        <v>26</v>
      </c>
      <c r="E8134" t="s">
        <v>2842</v>
      </c>
      <c r="F8134" t="s">
        <v>13</v>
      </c>
      <c r="G8134" t="s">
        <v>1773</v>
      </c>
      <c r="H8134" s="3">
        <v>0.8</v>
      </c>
      <c r="I8134" s="5">
        <v>43810</v>
      </c>
      <c r="J8134" s="5" t="str">
        <f t="shared" si="254"/>
        <v>September</v>
      </c>
      <c r="K8134" s="7">
        <f t="shared" si="255"/>
        <v>2019</v>
      </c>
      <c r="L8134" t="s">
        <v>2843</v>
      </c>
      <c r="M8134" t="s">
        <v>73</v>
      </c>
      <c r="N8134">
        <v>79605</v>
      </c>
      <c r="O8134">
        <v>856</v>
      </c>
      <c r="P8134" t="s">
        <v>2844</v>
      </c>
      <c r="Q8134">
        <v>-4</v>
      </c>
      <c r="R8134">
        <v>2</v>
      </c>
      <c r="S8134" t="s">
        <v>75</v>
      </c>
      <c r="U8134">
        <v>-3.76</v>
      </c>
      <c r="V8134">
        <v>1</v>
      </c>
      <c r="W8134" t="s">
        <v>19</v>
      </c>
      <c r="X8134" s="5">
        <v>43812</v>
      </c>
      <c r="Y8134" t="s">
        <v>130</v>
      </c>
      <c r="Z8134" t="s">
        <v>77</v>
      </c>
      <c r="AA8134" t="s">
        <v>56</v>
      </c>
    </row>
    <row r="8135" spans="1:27" x14ac:dyDescent="0.3">
      <c r="A8135">
        <v>2</v>
      </c>
      <c r="B8135" t="s">
        <v>25</v>
      </c>
      <c r="C8135">
        <v>1</v>
      </c>
      <c r="D8135" t="s">
        <v>26</v>
      </c>
      <c r="E8135" t="s">
        <v>27</v>
      </c>
      <c r="F8135" t="s">
        <v>13</v>
      </c>
      <c r="G8135" t="s">
        <v>5395</v>
      </c>
      <c r="H8135" s="3">
        <v>0</v>
      </c>
      <c r="I8135" s="5">
        <v>43729</v>
      </c>
      <c r="J8135" s="5" t="str">
        <f t="shared" si="254"/>
        <v>September</v>
      </c>
      <c r="K8135" s="7">
        <f t="shared" si="255"/>
        <v>2019</v>
      </c>
      <c r="L8135" t="s">
        <v>5940</v>
      </c>
      <c r="M8135" t="s">
        <v>30</v>
      </c>
      <c r="N8135">
        <v>90045</v>
      </c>
      <c r="O8135">
        <v>1544</v>
      </c>
      <c r="P8135" t="s">
        <v>3601</v>
      </c>
      <c r="Q8135">
        <v>4</v>
      </c>
      <c r="R8135">
        <v>1</v>
      </c>
      <c r="S8135" t="s">
        <v>32</v>
      </c>
      <c r="U8135">
        <v>3.88</v>
      </c>
      <c r="V8135">
        <v>16</v>
      </c>
      <c r="W8135" t="s">
        <v>33</v>
      </c>
      <c r="X8135" s="5">
        <v>43731</v>
      </c>
      <c r="Y8135" t="s">
        <v>130</v>
      </c>
      <c r="Z8135" t="s">
        <v>34</v>
      </c>
      <c r="AA8135" t="s">
        <v>42</v>
      </c>
    </row>
    <row r="8136" spans="1:27" x14ac:dyDescent="0.3">
      <c r="A8136">
        <v>3</v>
      </c>
      <c r="B8136" t="s">
        <v>10</v>
      </c>
      <c r="C8136">
        <v>3</v>
      </c>
      <c r="D8136" t="s">
        <v>26</v>
      </c>
      <c r="E8136" t="s">
        <v>211</v>
      </c>
      <c r="F8136" t="s">
        <v>13</v>
      </c>
      <c r="G8136" t="s">
        <v>1929</v>
      </c>
      <c r="H8136" s="3">
        <v>0.2</v>
      </c>
      <c r="I8136" s="5">
        <v>43782</v>
      </c>
      <c r="J8136" s="5" t="str">
        <f t="shared" si="254"/>
        <v>September</v>
      </c>
      <c r="K8136" s="7">
        <f t="shared" si="255"/>
        <v>2019</v>
      </c>
      <c r="L8136" t="s">
        <v>3588</v>
      </c>
      <c r="M8136" t="s">
        <v>16</v>
      </c>
      <c r="N8136">
        <v>38109</v>
      </c>
      <c r="O8136">
        <v>1621</v>
      </c>
      <c r="P8136" t="s">
        <v>8256</v>
      </c>
      <c r="Q8136">
        <v>3</v>
      </c>
      <c r="R8136">
        <v>3</v>
      </c>
      <c r="S8136" t="s">
        <v>18</v>
      </c>
      <c r="U8136">
        <v>3.34</v>
      </c>
      <c r="V8136">
        <v>9</v>
      </c>
      <c r="W8136" t="s">
        <v>19</v>
      </c>
      <c r="X8136" s="5">
        <v>43785</v>
      </c>
      <c r="Y8136" t="s">
        <v>20</v>
      </c>
      <c r="Z8136" t="s">
        <v>214</v>
      </c>
      <c r="AA8136" t="s">
        <v>64</v>
      </c>
    </row>
    <row r="8137" spans="1:27" x14ac:dyDescent="0.3">
      <c r="A8137">
        <v>3</v>
      </c>
      <c r="B8137" t="s">
        <v>10</v>
      </c>
      <c r="C8137">
        <v>3</v>
      </c>
      <c r="D8137" t="s">
        <v>26</v>
      </c>
      <c r="E8137" t="s">
        <v>211</v>
      </c>
      <c r="F8137" t="s">
        <v>13</v>
      </c>
      <c r="G8137" t="s">
        <v>1929</v>
      </c>
      <c r="H8137" s="3">
        <v>0.2</v>
      </c>
      <c r="I8137" s="5">
        <v>43782</v>
      </c>
      <c r="J8137" s="5" t="str">
        <f t="shared" si="254"/>
        <v>September</v>
      </c>
      <c r="K8137" s="7">
        <f t="shared" si="255"/>
        <v>2019</v>
      </c>
      <c r="L8137" t="s">
        <v>3588</v>
      </c>
      <c r="M8137" t="s">
        <v>16</v>
      </c>
      <c r="N8137">
        <v>38109</v>
      </c>
      <c r="O8137">
        <v>1553</v>
      </c>
      <c r="P8137" t="s">
        <v>3027</v>
      </c>
      <c r="Q8137">
        <v>-63</v>
      </c>
      <c r="R8137">
        <v>4</v>
      </c>
      <c r="S8137" t="s">
        <v>18</v>
      </c>
      <c r="U8137">
        <v>-63.01</v>
      </c>
      <c r="V8137">
        <v>720</v>
      </c>
      <c r="W8137" t="s">
        <v>19</v>
      </c>
      <c r="X8137" s="5">
        <v>43785</v>
      </c>
      <c r="Y8137" t="s">
        <v>20</v>
      </c>
      <c r="Z8137" t="s">
        <v>214</v>
      </c>
      <c r="AA8137" t="s">
        <v>42</v>
      </c>
    </row>
    <row r="8138" spans="1:27" x14ac:dyDescent="0.3">
      <c r="A8138">
        <v>4</v>
      </c>
      <c r="B8138" t="s">
        <v>43</v>
      </c>
      <c r="C8138">
        <v>6</v>
      </c>
      <c r="D8138" t="s">
        <v>50</v>
      </c>
      <c r="E8138" t="s">
        <v>171</v>
      </c>
      <c r="F8138" t="s">
        <v>13</v>
      </c>
      <c r="G8138" t="s">
        <v>1276</v>
      </c>
      <c r="H8138" s="3">
        <v>0</v>
      </c>
      <c r="I8138" s="5">
        <v>43633</v>
      </c>
      <c r="J8138" s="5" t="str">
        <f t="shared" si="254"/>
        <v>September</v>
      </c>
      <c r="K8138" s="7">
        <f t="shared" si="255"/>
        <v>2019</v>
      </c>
      <c r="L8138" t="s">
        <v>7757</v>
      </c>
      <c r="M8138" t="s">
        <v>102</v>
      </c>
      <c r="N8138">
        <v>10024</v>
      </c>
      <c r="O8138">
        <v>968</v>
      </c>
      <c r="P8138" t="s">
        <v>5141</v>
      </c>
      <c r="Q8138">
        <v>8</v>
      </c>
      <c r="R8138">
        <v>3</v>
      </c>
      <c r="S8138" t="s">
        <v>104</v>
      </c>
      <c r="U8138">
        <v>8.11</v>
      </c>
      <c r="V8138">
        <v>101</v>
      </c>
      <c r="W8138" t="s">
        <v>76</v>
      </c>
      <c r="X8138" s="5">
        <v>43637</v>
      </c>
      <c r="Y8138" t="s">
        <v>39</v>
      </c>
      <c r="Z8138" t="s">
        <v>175</v>
      </c>
      <c r="AA8138" t="s">
        <v>113</v>
      </c>
    </row>
    <row r="8139" spans="1:27" x14ac:dyDescent="0.3">
      <c r="A8139">
        <v>4</v>
      </c>
      <c r="B8139" t="s">
        <v>43</v>
      </c>
      <c r="C8139">
        <v>6</v>
      </c>
      <c r="D8139" t="s">
        <v>50</v>
      </c>
      <c r="E8139" t="s">
        <v>171</v>
      </c>
      <c r="F8139" t="s">
        <v>13</v>
      </c>
      <c r="G8139" t="s">
        <v>1276</v>
      </c>
      <c r="H8139" s="3">
        <v>0</v>
      </c>
      <c r="I8139" s="5">
        <v>43633</v>
      </c>
      <c r="J8139" s="5" t="str">
        <f t="shared" si="254"/>
        <v>September</v>
      </c>
      <c r="K8139" s="7">
        <f t="shared" si="255"/>
        <v>2019</v>
      </c>
      <c r="L8139" t="s">
        <v>7757</v>
      </c>
      <c r="M8139" t="s">
        <v>102</v>
      </c>
      <c r="N8139">
        <v>10024</v>
      </c>
      <c r="O8139">
        <v>805</v>
      </c>
      <c r="P8139" t="s">
        <v>7764</v>
      </c>
      <c r="Q8139">
        <v>1668</v>
      </c>
      <c r="R8139">
        <v>5</v>
      </c>
      <c r="S8139" t="s">
        <v>104</v>
      </c>
      <c r="U8139">
        <v>1668.2</v>
      </c>
      <c r="V8139">
        <v>3405</v>
      </c>
      <c r="W8139" t="s">
        <v>76</v>
      </c>
      <c r="X8139" s="5">
        <v>43637</v>
      </c>
      <c r="Y8139" t="s">
        <v>39</v>
      </c>
      <c r="Z8139" t="s">
        <v>175</v>
      </c>
      <c r="AA8139" t="s">
        <v>422</v>
      </c>
    </row>
    <row r="8140" spans="1:27" x14ac:dyDescent="0.3">
      <c r="A8140">
        <v>1</v>
      </c>
      <c r="B8140" t="s">
        <v>10</v>
      </c>
      <c r="C8140">
        <v>1</v>
      </c>
      <c r="D8140" t="s">
        <v>11</v>
      </c>
      <c r="E8140" t="s">
        <v>192</v>
      </c>
      <c r="F8140" t="s">
        <v>13</v>
      </c>
      <c r="G8140" t="s">
        <v>1473</v>
      </c>
      <c r="H8140" s="3">
        <v>0.3</v>
      </c>
      <c r="I8140" s="5">
        <v>43680</v>
      </c>
      <c r="J8140" s="5" t="str">
        <f t="shared" si="254"/>
        <v>September</v>
      </c>
      <c r="K8140" s="7">
        <f t="shared" si="255"/>
        <v>2019</v>
      </c>
      <c r="L8140" t="s">
        <v>1474</v>
      </c>
      <c r="M8140" t="s">
        <v>73</v>
      </c>
      <c r="N8140">
        <v>60623</v>
      </c>
      <c r="O8140">
        <v>1228</v>
      </c>
      <c r="P8140" t="s">
        <v>8122</v>
      </c>
      <c r="Q8140">
        <v>-37</v>
      </c>
      <c r="R8140">
        <v>2</v>
      </c>
      <c r="S8140" t="s">
        <v>75</v>
      </c>
      <c r="U8140">
        <v>-36.67</v>
      </c>
      <c r="V8140">
        <v>183</v>
      </c>
      <c r="W8140" t="s">
        <v>19</v>
      </c>
      <c r="X8140" s="5">
        <v>43681</v>
      </c>
      <c r="Y8140" t="s">
        <v>130</v>
      </c>
      <c r="Z8140" t="s">
        <v>139</v>
      </c>
      <c r="AA8140" t="s">
        <v>22</v>
      </c>
    </row>
    <row r="8141" spans="1:27" x14ac:dyDescent="0.3">
      <c r="A8141">
        <v>4</v>
      </c>
      <c r="B8141" t="s">
        <v>43</v>
      </c>
      <c r="C8141">
        <v>6</v>
      </c>
      <c r="D8141" t="s">
        <v>50</v>
      </c>
      <c r="E8141" t="s">
        <v>65</v>
      </c>
      <c r="F8141" t="s">
        <v>13</v>
      </c>
      <c r="G8141" t="s">
        <v>5205</v>
      </c>
      <c r="H8141" s="3">
        <v>0</v>
      </c>
      <c r="I8141" s="5">
        <v>43544</v>
      </c>
      <c r="J8141" s="5" t="str">
        <f t="shared" si="254"/>
        <v>September</v>
      </c>
      <c r="K8141" s="7">
        <f t="shared" si="255"/>
        <v>2019</v>
      </c>
      <c r="L8141" t="s">
        <v>8037</v>
      </c>
      <c r="M8141" t="s">
        <v>30</v>
      </c>
      <c r="N8141">
        <v>98115</v>
      </c>
      <c r="O8141">
        <v>921</v>
      </c>
      <c r="P8141" t="s">
        <v>6720</v>
      </c>
      <c r="Q8141">
        <v>64</v>
      </c>
      <c r="R8141">
        <v>7</v>
      </c>
      <c r="S8141" t="s">
        <v>32</v>
      </c>
      <c r="T8141" t="s">
        <v>92</v>
      </c>
      <c r="U8141">
        <v>63.82</v>
      </c>
      <c r="V8141">
        <v>266</v>
      </c>
      <c r="W8141" t="s">
        <v>33</v>
      </c>
      <c r="X8141" s="5">
        <v>43548</v>
      </c>
      <c r="Y8141" t="s">
        <v>39</v>
      </c>
      <c r="Z8141" t="s">
        <v>69</v>
      </c>
      <c r="AA8141" t="s">
        <v>113</v>
      </c>
    </row>
    <row r="8142" spans="1:27" x14ac:dyDescent="0.3">
      <c r="A8142">
        <v>2</v>
      </c>
      <c r="B8142" t="s">
        <v>43</v>
      </c>
      <c r="C8142">
        <v>3</v>
      </c>
      <c r="D8142" t="s">
        <v>26</v>
      </c>
      <c r="E8142" t="s">
        <v>832</v>
      </c>
      <c r="F8142" t="s">
        <v>13</v>
      </c>
      <c r="G8142" t="s">
        <v>833</v>
      </c>
      <c r="H8142" s="3">
        <v>0</v>
      </c>
      <c r="I8142" s="5">
        <v>43755</v>
      </c>
      <c r="J8142" s="5" t="str">
        <f t="shared" si="254"/>
        <v>September</v>
      </c>
      <c r="K8142" s="7">
        <f t="shared" si="255"/>
        <v>2019</v>
      </c>
      <c r="L8142" t="s">
        <v>834</v>
      </c>
      <c r="M8142" t="s">
        <v>102</v>
      </c>
      <c r="N8142">
        <v>2886</v>
      </c>
      <c r="O8142">
        <v>14</v>
      </c>
      <c r="P8142" t="s">
        <v>835</v>
      </c>
      <c r="Q8142">
        <v>9</v>
      </c>
      <c r="R8142">
        <v>2</v>
      </c>
      <c r="S8142" t="s">
        <v>104</v>
      </c>
      <c r="U8142">
        <v>9.49</v>
      </c>
      <c r="V8142">
        <v>50</v>
      </c>
      <c r="W8142" t="s">
        <v>33</v>
      </c>
      <c r="X8142" s="5">
        <v>43757</v>
      </c>
      <c r="Y8142" t="s">
        <v>20</v>
      </c>
      <c r="Z8142" t="s">
        <v>836</v>
      </c>
      <c r="AA8142" t="s">
        <v>42</v>
      </c>
    </row>
    <row r="8143" spans="1:27" x14ac:dyDescent="0.3">
      <c r="A8143">
        <v>2</v>
      </c>
      <c r="B8143" t="s">
        <v>43</v>
      </c>
      <c r="C8143">
        <v>3</v>
      </c>
      <c r="D8143" t="s">
        <v>26</v>
      </c>
      <c r="E8143" t="s">
        <v>832</v>
      </c>
      <c r="F8143" t="s">
        <v>13</v>
      </c>
      <c r="G8143" t="s">
        <v>833</v>
      </c>
      <c r="H8143" s="3">
        <v>0</v>
      </c>
      <c r="I8143" s="5">
        <v>43755</v>
      </c>
      <c r="J8143" s="5" t="str">
        <f t="shared" si="254"/>
        <v>September</v>
      </c>
      <c r="K8143" s="7">
        <f t="shared" si="255"/>
        <v>2019</v>
      </c>
      <c r="L8143" t="s">
        <v>834</v>
      </c>
      <c r="M8143" t="s">
        <v>102</v>
      </c>
      <c r="N8143">
        <v>2886</v>
      </c>
      <c r="O8143">
        <v>1755</v>
      </c>
      <c r="P8143" t="s">
        <v>837</v>
      </c>
      <c r="Q8143">
        <v>6</v>
      </c>
      <c r="R8143">
        <v>2</v>
      </c>
      <c r="S8143" t="s">
        <v>104</v>
      </c>
      <c r="U8143">
        <v>6.22</v>
      </c>
      <c r="V8143">
        <v>13</v>
      </c>
      <c r="W8143" t="s">
        <v>33</v>
      </c>
      <c r="X8143" s="5">
        <v>43757</v>
      </c>
      <c r="Y8143" t="s">
        <v>20</v>
      </c>
      <c r="Z8143" t="s">
        <v>836</v>
      </c>
      <c r="AA8143" t="s">
        <v>64</v>
      </c>
    </row>
    <row r="8144" spans="1:27" x14ac:dyDescent="0.3">
      <c r="A8144">
        <v>6</v>
      </c>
      <c r="B8144" t="s">
        <v>10</v>
      </c>
      <c r="C8144">
        <v>6</v>
      </c>
      <c r="D8144" t="s">
        <v>26</v>
      </c>
      <c r="E8144" t="s">
        <v>1174</v>
      </c>
      <c r="F8144" t="s">
        <v>13</v>
      </c>
      <c r="G8144" t="s">
        <v>2405</v>
      </c>
      <c r="H8144" s="3">
        <v>0</v>
      </c>
      <c r="I8144" s="5">
        <v>43786</v>
      </c>
      <c r="J8144" s="5" t="str">
        <f t="shared" si="254"/>
        <v>September</v>
      </c>
      <c r="K8144" s="7">
        <f t="shared" si="255"/>
        <v>2019</v>
      </c>
      <c r="L8144" t="s">
        <v>4270</v>
      </c>
      <c r="M8144" t="s">
        <v>16</v>
      </c>
      <c r="N8144">
        <v>24153</v>
      </c>
      <c r="O8144">
        <v>334</v>
      </c>
      <c r="P8144" t="s">
        <v>4064</v>
      </c>
      <c r="Q8144">
        <v>12</v>
      </c>
      <c r="R8144">
        <v>2</v>
      </c>
      <c r="S8144" t="s">
        <v>18</v>
      </c>
      <c r="U8144">
        <v>12.26</v>
      </c>
      <c r="V8144">
        <v>35</v>
      </c>
      <c r="W8144" t="s">
        <v>19</v>
      </c>
      <c r="X8144" s="5">
        <v>43792</v>
      </c>
      <c r="Y8144" t="s">
        <v>39</v>
      </c>
      <c r="Z8144" t="s">
        <v>205</v>
      </c>
      <c r="AA8144" t="s">
        <v>56</v>
      </c>
    </row>
    <row r="8145" spans="1:27" x14ac:dyDescent="0.3">
      <c r="A8145">
        <v>6</v>
      </c>
      <c r="B8145" t="s">
        <v>10</v>
      </c>
      <c r="C8145">
        <v>6</v>
      </c>
      <c r="D8145" t="s">
        <v>26</v>
      </c>
      <c r="E8145" t="s">
        <v>2569</v>
      </c>
      <c r="F8145" t="s">
        <v>13</v>
      </c>
      <c r="G8145" t="s">
        <v>1785</v>
      </c>
      <c r="H8145" s="3">
        <v>0.2</v>
      </c>
      <c r="I8145" s="5">
        <v>43801</v>
      </c>
      <c r="J8145" s="5" t="str">
        <f t="shared" si="254"/>
        <v>September</v>
      </c>
      <c r="K8145" s="7">
        <f t="shared" si="255"/>
        <v>2019</v>
      </c>
      <c r="L8145" t="s">
        <v>4346</v>
      </c>
      <c r="M8145" t="s">
        <v>16</v>
      </c>
      <c r="N8145">
        <v>27405</v>
      </c>
      <c r="O8145">
        <v>1411</v>
      </c>
      <c r="P8145" t="s">
        <v>3477</v>
      </c>
      <c r="Q8145">
        <v>2</v>
      </c>
      <c r="R8145">
        <v>1</v>
      </c>
      <c r="S8145" t="s">
        <v>18</v>
      </c>
      <c r="U8145">
        <v>2.46</v>
      </c>
      <c r="V8145">
        <v>33</v>
      </c>
      <c r="W8145" t="s">
        <v>19</v>
      </c>
      <c r="X8145" s="5">
        <v>43807</v>
      </c>
      <c r="Y8145" t="s">
        <v>39</v>
      </c>
      <c r="Z8145" t="s">
        <v>63</v>
      </c>
      <c r="AA8145" t="s">
        <v>49</v>
      </c>
    </row>
    <row r="8146" spans="1:27" x14ac:dyDescent="0.3">
      <c r="A8146">
        <v>6</v>
      </c>
      <c r="B8146" t="s">
        <v>10</v>
      </c>
      <c r="C8146">
        <v>6</v>
      </c>
      <c r="D8146" t="s">
        <v>26</v>
      </c>
      <c r="E8146" t="s">
        <v>99</v>
      </c>
      <c r="F8146" t="s">
        <v>13</v>
      </c>
      <c r="G8146" t="s">
        <v>7158</v>
      </c>
      <c r="H8146" s="3">
        <v>0.2</v>
      </c>
      <c r="I8146" s="5">
        <v>43638</v>
      </c>
      <c r="J8146" s="5" t="str">
        <f t="shared" si="254"/>
        <v>September</v>
      </c>
      <c r="K8146" s="7">
        <f t="shared" si="255"/>
        <v>2019</v>
      </c>
      <c r="L8146" t="s">
        <v>7519</v>
      </c>
      <c r="M8146" t="s">
        <v>102</v>
      </c>
      <c r="N8146">
        <v>19140</v>
      </c>
      <c r="O8146">
        <v>1288</v>
      </c>
      <c r="P8146" t="s">
        <v>2959</v>
      </c>
      <c r="Q8146">
        <v>1</v>
      </c>
      <c r="R8146">
        <v>2</v>
      </c>
      <c r="S8146" t="s">
        <v>104</v>
      </c>
      <c r="U8146">
        <v>0.67</v>
      </c>
      <c r="V8146">
        <v>9</v>
      </c>
      <c r="W8146" t="s">
        <v>76</v>
      </c>
      <c r="X8146" s="5">
        <v>43644</v>
      </c>
      <c r="Y8146" t="s">
        <v>39</v>
      </c>
      <c r="Z8146" t="s">
        <v>105</v>
      </c>
      <c r="AA8146" t="s">
        <v>42</v>
      </c>
    </row>
    <row r="8147" spans="1:27" x14ac:dyDescent="0.3">
      <c r="A8147">
        <v>6</v>
      </c>
      <c r="B8147" t="s">
        <v>10</v>
      </c>
      <c r="C8147">
        <v>6</v>
      </c>
      <c r="D8147" t="s">
        <v>26</v>
      </c>
      <c r="E8147" t="s">
        <v>99</v>
      </c>
      <c r="F8147" t="s">
        <v>13</v>
      </c>
      <c r="G8147" t="s">
        <v>7158</v>
      </c>
      <c r="H8147" s="3">
        <v>0.7</v>
      </c>
      <c r="I8147" s="5">
        <v>43638</v>
      </c>
      <c r="J8147" s="5" t="str">
        <f t="shared" si="254"/>
        <v>September</v>
      </c>
      <c r="K8147" s="7">
        <f t="shared" si="255"/>
        <v>2019</v>
      </c>
      <c r="L8147" t="s">
        <v>7519</v>
      </c>
      <c r="M8147" t="s">
        <v>102</v>
      </c>
      <c r="N8147">
        <v>19140</v>
      </c>
      <c r="O8147">
        <v>697</v>
      </c>
      <c r="P8147" t="s">
        <v>4242</v>
      </c>
      <c r="Q8147">
        <v>-8</v>
      </c>
      <c r="R8147">
        <v>3</v>
      </c>
      <c r="S8147" t="s">
        <v>104</v>
      </c>
      <c r="U8147">
        <v>-7.58</v>
      </c>
      <c r="V8147">
        <v>10</v>
      </c>
      <c r="W8147" t="s">
        <v>76</v>
      </c>
      <c r="X8147" s="5">
        <v>43644</v>
      </c>
      <c r="Y8147" t="s">
        <v>39</v>
      </c>
      <c r="Z8147" t="s">
        <v>105</v>
      </c>
      <c r="AA8147" t="s">
        <v>54</v>
      </c>
    </row>
    <row r="8148" spans="1:27" x14ac:dyDescent="0.3">
      <c r="A8148">
        <v>6</v>
      </c>
      <c r="B8148" t="s">
        <v>10</v>
      </c>
      <c r="C8148">
        <v>6</v>
      </c>
      <c r="D8148" t="s">
        <v>26</v>
      </c>
      <c r="E8148" t="s">
        <v>99</v>
      </c>
      <c r="F8148" t="s">
        <v>13</v>
      </c>
      <c r="G8148" t="s">
        <v>7158</v>
      </c>
      <c r="H8148" s="3">
        <v>0.7</v>
      </c>
      <c r="I8148" s="5">
        <v>43638</v>
      </c>
      <c r="J8148" s="5" t="str">
        <f t="shared" si="254"/>
        <v>September</v>
      </c>
      <c r="K8148" s="7">
        <f t="shared" si="255"/>
        <v>2019</v>
      </c>
      <c r="L8148" t="s">
        <v>7519</v>
      </c>
      <c r="M8148" t="s">
        <v>102</v>
      </c>
      <c r="N8148">
        <v>19140</v>
      </c>
      <c r="O8148">
        <v>1634</v>
      </c>
      <c r="P8148" t="s">
        <v>826</v>
      </c>
      <c r="Q8148">
        <v>-24</v>
      </c>
      <c r="R8148">
        <v>5</v>
      </c>
      <c r="S8148" t="s">
        <v>104</v>
      </c>
      <c r="U8148">
        <v>-23.89</v>
      </c>
      <c r="V8148">
        <v>31</v>
      </c>
      <c r="W8148" t="s">
        <v>76</v>
      </c>
      <c r="X8148" s="5">
        <v>43644</v>
      </c>
      <c r="Y8148" t="s">
        <v>39</v>
      </c>
      <c r="Z8148" t="s">
        <v>105</v>
      </c>
      <c r="AA8148" t="s">
        <v>54</v>
      </c>
    </row>
    <row r="8149" spans="1:27" x14ac:dyDescent="0.3">
      <c r="A8149">
        <v>7</v>
      </c>
      <c r="B8149" t="s">
        <v>25</v>
      </c>
      <c r="C8149">
        <v>6</v>
      </c>
      <c r="D8149" t="s">
        <v>26</v>
      </c>
      <c r="E8149" t="s">
        <v>1896</v>
      </c>
      <c r="F8149" t="s">
        <v>13</v>
      </c>
      <c r="G8149" t="s">
        <v>1054</v>
      </c>
      <c r="H8149" s="3">
        <v>0</v>
      </c>
      <c r="I8149" s="5">
        <v>43820</v>
      </c>
      <c r="J8149" s="5" t="str">
        <f t="shared" si="254"/>
        <v>September</v>
      </c>
      <c r="K8149" s="7">
        <f t="shared" si="255"/>
        <v>2019</v>
      </c>
      <c r="L8149" t="s">
        <v>4092</v>
      </c>
      <c r="M8149" t="s">
        <v>102</v>
      </c>
      <c r="N8149">
        <v>7501</v>
      </c>
      <c r="O8149">
        <v>1706</v>
      </c>
      <c r="P8149" t="s">
        <v>431</v>
      </c>
      <c r="Q8149">
        <v>80</v>
      </c>
      <c r="R8149">
        <v>3</v>
      </c>
      <c r="S8149" t="s">
        <v>104</v>
      </c>
      <c r="U8149">
        <v>79.89</v>
      </c>
      <c r="V8149">
        <v>166</v>
      </c>
      <c r="W8149" t="s">
        <v>19</v>
      </c>
      <c r="X8149" s="5">
        <v>43827</v>
      </c>
      <c r="Y8149" t="s">
        <v>39</v>
      </c>
      <c r="Z8149" t="s">
        <v>485</v>
      </c>
      <c r="AA8149" t="s">
        <v>64</v>
      </c>
    </row>
    <row r="8150" spans="1:27" x14ac:dyDescent="0.3">
      <c r="A8150">
        <v>7</v>
      </c>
      <c r="B8150" t="s">
        <v>25</v>
      </c>
      <c r="C8150">
        <v>6</v>
      </c>
      <c r="D8150" t="s">
        <v>26</v>
      </c>
      <c r="E8150" t="s">
        <v>1896</v>
      </c>
      <c r="F8150" t="s">
        <v>13</v>
      </c>
      <c r="G8150" t="s">
        <v>1054</v>
      </c>
      <c r="H8150" s="3">
        <v>0</v>
      </c>
      <c r="I8150" s="5">
        <v>43820</v>
      </c>
      <c r="J8150" s="5" t="str">
        <f t="shared" si="254"/>
        <v>September</v>
      </c>
      <c r="K8150" s="7">
        <f t="shared" si="255"/>
        <v>2019</v>
      </c>
      <c r="L8150" t="s">
        <v>4092</v>
      </c>
      <c r="M8150" t="s">
        <v>102</v>
      </c>
      <c r="N8150">
        <v>7501</v>
      </c>
      <c r="O8150">
        <v>78</v>
      </c>
      <c r="P8150" t="s">
        <v>8231</v>
      </c>
      <c r="Q8150">
        <v>20</v>
      </c>
      <c r="R8150">
        <v>5</v>
      </c>
      <c r="S8150" t="s">
        <v>104</v>
      </c>
      <c r="U8150">
        <v>20.149999999999999</v>
      </c>
      <c r="V8150">
        <v>70</v>
      </c>
      <c r="W8150" t="s">
        <v>19</v>
      </c>
      <c r="X8150" s="5">
        <v>43827</v>
      </c>
      <c r="Y8150" t="s">
        <v>39</v>
      </c>
      <c r="Z8150" t="s">
        <v>485</v>
      </c>
      <c r="AA8150" t="s">
        <v>356</v>
      </c>
    </row>
    <row r="8151" spans="1:27" x14ac:dyDescent="0.3">
      <c r="A8151">
        <v>7</v>
      </c>
      <c r="B8151" t="s">
        <v>25</v>
      </c>
      <c r="C8151">
        <v>6</v>
      </c>
      <c r="D8151" t="s">
        <v>50</v>
      </c>
      <c r="E8151" t="s">
        <v>1896</v>
      </c>
      <c r="F8151" t="s">
        <v>13</v>
      </c>
      <c r="G8151" t="s">
        <v>1054</v>
      </c>
      <c r="H8151" s="3">
        <v>0</v>
      </c>
      <c r="I8151" s="5">
        <v>43820</v>
      </c>
      <c r="J8151" s="5" t="str">
        <f t="shared" si="254"/>
        <v>September</v>
      </c>
      <c r="K8151" s="7">
        <f t="shared" si="255"/>
        <v>2019</v>
      </c>
      <c r="L8151" t="s">
        <v>4092</v>
      </c>
      <c r="M8151" t="s">
        <v>102</v>
      </c>
      <c r="N8151">
        <v>7501</v>
      </c>
      <c r="O8151">
        <v>938</v>
      </c>
      <c r="P8151" t="s">
        <v>1238</v>
      </c>
      <c r="Q8151">
        <v>79</v>
      </c>
      <c r="R8151">
        <v>3</v>
      </c>
      <c r="S8151" t="s">
        <v>104</v>
      </c>
      <c r="U8151">
        <v>78.95</v>
      </c>
      <c r="V8151">
        <v>282</v>
      </c>
      <c r="W8151" t="s">
        <v>19</v>
      </c>
      <c r="X8151" s="5">
        <v>43827</v>
      </c>
      <c r="Y8151" t="s">
        <v>39</v>
      </c>
      <c r="Z8151" t="s">
        <v>485</v>
      </c>
      <c r="AA8151" t="s">
        <v>52</v>
      </c>
    </row>
    <row r="8152" spans="1:27" x14ac:dyDescent="0.3">
      <c r="A8152">
        <v>4</v>
      </c>
      <c r="B8152" t="s">
        <v>43</v>
      </c>
      <c r="C8152">
        <v>6</v>
      </c>
      <c r="D8152" t="s">
        <v>26</v>
      </c>
      <c r="E8152" t="s">
        <v>906</v>
      </c>
      <c r="F8152" t="s">
        <v>13</v>
      </c>
      <c r="G8152" t="s">
        <v>6930</v>
      </c>
      <c r="H8152" s="3">
        <v>0.2</v>
      </c>
      <c r="I8152" s="5">
        <v>43562</v>
      </c>
      <c r="J8152" s="5" t="str">
        <f t="shared" si="254"/>
        <v>September</v>
      </c>
      <c r="K8152" s="7">
        <f t="shared" si="255"/>
        <v>2019</v>
      </c>
      <c r="L8152" t="s">
        <v>7582</v>
      </c>
      <c r="M8152" t="s">
        <v>16</v>
      </c>
      <c r="N8152">
        <v>32216</v>
      </c>
      <c r="O8152">
        <v>30</v>
      </c>
      <c r="P8152" t="s">
        <v>934</v>
      </c>
      <c r="Q8152">
        <v>1</v>
      </c>
      <c r="R8152">
        <v>2</v>
      </c>
      <c r="S8152" t="s">
        <v>18</v>
      </c>
      <c r="U8152">
        <v>1.22</v>
      </c>
      <c r="V8152">
        <v>16</v>
      </c>
      <c r="W8152" t="s">
        <v>76</v>
      </c>
      <c r="X8152" s="5">
        <v>43566</v>
      </c>
      <c r="Y8152" t="s">
        <v>39</v>
      </c>
      <c r="Z8152" t="s">
        <v>40</v>
      </c>
      <c r="AA8152" t="s">
        <v>49</v>
      </c>
    </row>
    <row r="8153" spans="1:27" x14ac:dyDescent="0.3">
      <c r="A8153">
        <v>4</v>
      </c>
      <c r="B8153" t="s">
        <v>43</v>
      </c>
      <c r="C8153">
        <v>6</v>
      </c>
      <c r="D8153" t="s">
        <v>50</v>
      </c>
      <c r="E8153" t="s">
        <v>906</v>
      </c>
      <c r="F8153" t="s">
        <v>13</v>
      </c>
      <c r="G8153" t="s">
        <v>6930</v>
      </c>
      <c r="H8153" s="3">
        <v>0.2</v>
      </c>
      <c r="I8153" s="5">
        <v>43562</v>
      </c>
      <c r="J8153" s="5" t="str">
        <f t="shared" si="254"/>
        <v>September</v>
      </c>
      <c r="K8153" s="7">
        <f t="shared" si="255"/>
        <v>2019</v>
      </c>
      <c r="L8153" t="s">
        <v>7582</v>
      </c>
      <c r="M8153" t="s">
        <v>16</v>
      </c>
      <c r="N8153">
        <v>32216</v>
      </c>
      <c r="O8153">
        <v>154</v>
      </c>
      <c r="P8153" t="s">
        <v>5025</v>
      </c>
      <c r="Q8153">
        <v>19</v>
      </c>
      <c r="R8153">
        <v>2</v>
      </c>
      <c r="S8153" t="s">
        <v>18</v>
      </c>
      <c r="U8153">
        <v>19.18</v>
      </c>
      <c r="V8153">
        <v>219</v>
      </c>
      <c r="W8153" t="s">
        <v>76</v>
      </c>
      <c r="X8153" s="5">
        <v>43566</v>
      </c>
      <c r="Y8153" t="s">
        <v>39</v>
      </c>
      <c r="Z8153" t="s">
        <v>40</v>
      </c>
      <c r="AA8153" t="s">
        <v>52</v>
      </c>
    </row>
    <row r="8154" spans="1:27" x14ac:dyDescent="0.3">
      <c r="A8154">
        <v>7</v>
      </c>
      <c r="B8154" t="s">
        <v>25</v>
      </c>
      <c r="C8154">
        <v>6</v>
      </c>
      <c r="D8154" t="s">
        <v>26</v>
      </c>
      <c r="E8154" t="s">
        <v>596</v>
      </c>
      <c r="F8154" t="s">
        <v>13</v>
      </c>
      <c r="G8154" t="s">
        <v>5276</v>
      </c>
      <c r="H8154" s="3">
        <v>0</v>
      </c>
      <c r="I8154" s="5">
        <v>43694</v>
      </c>
      <c r="J8154" s="5" t="str">
        <f t="shared" si="254"/>
        <v>September</v>
      </c>
      <c r="K8154" s="7">
        <f t="shared" si="255"/>
        <v>2019</v>
      </c>
      <c r="L8154" t="s">
        <v>8016</v>
      </c>
      <c r="M8154" t="s">
        <v>30</v>
      </c>
      <c r="N8154">
        <v>94513</v>
      </c>
      <c r="O8154">
        <v>1501</v>
      </c>
      <c r="P8154" t="s">
        <v>412</v>
      </c>
      <c r="Q8154">
        <v>12</v>
      </c>
      <c r="R8154">
        <v>2</v>
      </c>
      <c r="S8154" t="s">
        <v>32</v>
      </c>
      <c r="T8154" t="s">
        <v>92</v>
      </c>
      <c r="U8154">
        <v>11.68</v>
      </c>
      <c r="V8154">
        <v>23</v>
      </c>
      <c r="W8154" t="s">
        <v>33</v>
      </c>
      <c r="X8154" s="5">
        <v>43701</v>
      </c>
      <c r="Y8154" t="s">
        <v>39</v>
      </c>
      <c r="Z8154" t="s">
        <v>34</v>
      </c>
      <c r="AA8154" t="s">
        <v>119</v>
      </c>
    </row>
    <row r="8155" spans="1:27" x14ac:dyDescent="0.3">
      <c r="A8155">
        <v>7</v>
      </c>
      <c r="B8155" t="s">
        <v>25</v>
      </c>
      <c r="C8155">
        <v>6</v>
      </c>
      <c r="D8155" t="s">
        <v>26</v>
      </c>
      <c r="E8155" t="s">
        <v>596</v>
      </c>
      <c r="F8155" t="s">
        <v>13</v>
      </c>
      <c r="G8155" t="s">
        <v>5276</v>
      </c>
      <c r="H8155" s="3">
        <v>0</v>
      </c>
      <c r="I8155" s="5">
        <v>43694</v>
      </c>
      <c r="J8155" s="5" t="str">
        <f t="shared" si="254"/>
        <v>September</v>
      </c>
      <c r="K8155" s="7">
        <f t="shared" si="255"/>
        <v>2019</v>
      </c>
      <c r="L8155" t="s">
        <v>8016</v>
      </c>
      <c r="M8155" t="s">
        <v>30</v>
      </c>
      <c r="N8155">
        <v>94513</v>
      </c>
      <c r="O8155">
        <v>1759</v>
      </c>
      <c r="P8155" t="s">
        <v>4319</v>
      </c>
      <c r="Q8155">
        <v>4</v>
      </c>
      <c r="R8155">
        <v>2</v>
      </c>
      <c r="S8155" t="s">
        <v>32</v>
      </c>
      <c r="T8155" t="s">
        <v>92</v>
      </c>
      <c r="U8155">
        <v>3.85</v>
      </c>
      <c r="V8155">
        <v>9</v>
      </c>
      <c r="W8155" t="s">
        <v>33</v>
      </c>
      <c r="X8155" s="5">
        <v>43701</v>
      </c>
      <c r="Y8155" t="s">
        <v>39</v>
      </c>
      <c r="Z8155" t="s">
        <v>34</v>
      </c>
      <c r="AA8155" t="s">
        <v>64</v>
      </c>
    </row>
    <row r="8156" spans="1:27" x14ac:dyDescent="0.3">
      <c r="A8156">
        <v>7</v>
      </c>
      <c r="B8156" t="s">
        <v>25</v>
      </c>
      <c r="C8156">
        <v>6</v>
      </c>
      <c r="D8156" t="s">
        <v>26</v>
      </c>
      <c r="E8156" t="s">
        <v>596</v>
      </c>
      <c r="F8156" t="s">
        <v>13</v>
      </c>
      <c r="G8156" t="s">
        <v>5276</v>
      </c>
      <c r="H8156" s="3">
        <v>0</v>
      </c>
      <c r="I8156" s="5">
        <v>43694</v>
      </c>
      <c r="J8156" s="5" t="str">
        <f t="shared" si="254"/>
        <v>September</v>
      </c>
      <c r="K8156" s="7">
        <f t="shared" si="255"/>
        <v>2019</v>
      </c>
      <c r="L8156" t="s">
        <v>8016</v>
      </c>
      <c r="M8156" t="s">
        <v>30</v>
      </c>
      <c r="N8156">
        <v>94513</v>
      </c>
      <c r="O8156">
        <v>1498</v>
      </c>
      <c r="P8156" t="s">
        <v>3674</v>
      </c>
      <c r="Q8156">
        <v>141</v>
      </c>
      <c r="R8156">
        <v>3</v>
      </c>
      <c r="S8156" t="s">
        <v>32</v>
      </c>
      <c r="T8156" t="s">
        <v>92</v>
      </c>
      <c r="U8156">
        <v>140.55000000000001</v>
      </c>
      <c r="V8156">
        <v>541</v>
      </c>
      <c r="W8156" t="s">
        <v>33</v>
      </c>
      <c r="X8156" s="5">
        <v>43701</v>
      </c>
      <c r="Y8156" t="s">
        <v>39</v>
      </c>
      <c r="Z8156" t="s">
        <v>34</v>
      </c>
      <c r="AA8156" t="s">
        <v>42</v>
      </c>
    </row>
    <row r="8157" spans="1:27" x14ac:dyDescent="0.3">
      <c r="A8157">
        <v>7</v>
      </c>
      <c r="B8157" t="s">
        <v>25</v>
      </c>
      <c r="C8157">
        <v>6</v>
      </c>
      <c r="D8157" t="s">
        <v>26</v>
      </c>
      <c r="E8157" t="s">
        <v>596</v>
      </c>
      <c r="F8157" t="s">
        <v>13</v>
      </c>
      <c r="G8157" t="s">
        <v>5276</v>
      </c>
      <c r="H8157" s="3">
        <v>0</v>
      </c>
      <c r="I8157" s="5">
        <v>43694</v>
      </c>
      <c r="J8157" s="5" t="str">
        <f t="shared" si="254"/>
        <v>September</v>
      </c>
      <c r="K8157" s="7">
        <f t="shared" si="255"/>
        <v>2019</v>
      </c>
      <c r="L8157" t="s">
        <v>8016</v>
      </c>
      <c r="M8157" t="s">
        <v>30</v>
      </c>
      <c r="N8157">
        <v>94513</v>
      </c>
      <c r="O8157">
        <v>1424</v>
      </c>
      <c r="P8157" t="s">
        <v>367</v>
      </c>
      <c r="Q8157">
        <v>655</v>
      </c>
      <c r="R8157">
        <v>9</v>
      </c>
      <c r="S8157" t="s">
        <v>32</v>
      </c>
      <c r="T8157" t="s">
        <v>92</v>
      </c>
      <c r="U8157">
        <v>654.76</v>
      </c>
      <c r="V8157">
        <v>2518</v>
      </c>
      <c r="W8157" t="s">
        <v>33</v>
      </c>
      <c r="X8157" s="5">
        <v>43701</v>
      </c>
      <c r="Y8157" t="s">
        <v>39</v>
      </c>
      <c r="Z8157" t="s">
        <v>34</v>
      </c>
      <c r="AA8157" t="s">
        <v>56</v>
      </c>
    </row>
    <row r="8158" spans="1:27" x14ac:dyDescent="0.3">
      <c r="A8158">
        <v>7</v>
      </c>
      <c r="B8158" t="s">
        <v>25</v>
      </c>
      <c r="C8158">
        <v>6</v>
      </c>
      <c r="D8158" t="s">
        <v>26</v>
      </c>
      <c r="E8158" t="s">
        <v>596</v>
      </c>
      <c r="F8158" t="s">
        <v>13</v>
      </c>
      <c r="G8158" t="s">
        <v>5276</v>
      </c>
      <c r="H8158" s="3">
        <v>0.2</v>
      </c>
      <c r="I8158" s="5">
        <v>43694</v>
      </c>
      <c r="J8158" s="5" t="str">
        <f t="shared" si="254"/>
        <v>September</v>
      </c>
      <c r="K8158" s="7">
        <f t="shared" si="255"/>
        <v>2019</v>
      </c>
      <c r="L8158" t="s">
        <v>8016</v>
      </c>
      <c r="M8158" t="s">
        <v>30</v>
      </c>
      <c r="N8158">
        <v>94513</v>
      </c>
      <c r="O8158">
        <v>1635</v>
      </c>
      <c r="P8158" t="s">
        <v>4172</v>
      </c>
      <c r="Q8158">
        <v>5</v>
      </c>
      <c r="R8158">
        <v>3</v>
      </c>
      <c r="S8158" t="s">
        <v>32</v>
      </c>
      <c r="T8158" t="s">
        <v>92</v>
      </c>
      <c r="U8158">
        <v>4.87</v>
      </c>
      <c r="V8158">
        <v>14</v>
      </c>
      <c r="W8158" t="s">
        <v>33</v>
      </c>
      <c r="X8158" s="5">
        <v>43701</v>
      </c>
      <c r="Y8158" t="s">
        <v>39</v>
      </c>
      <c r="Z8158" t="s">
        <v>34</v>
      </c>
      <c r="AA8158" t="s">
        <v>54</v>
      </c>
    </row>
    <row r="8159" spans="1:27" x14ac:dyDescent="0.3">
      <c r="A8159">
        <v>7</v>
      </c>
      <c r="B8159" t="s">
        <v>25</v>
      </c>
      <c r="C8159">
        <v>6</v>
      </c>
      <c r="D8159" t="s">
        <v>26</v>
      </c>
      <c r="E8159" t="s">
        <v>596</v>
      </c>
      <c r="F8159" t="s">
        <v>13</v>
      </c>
      <c r="G8159" t="s">
        <v>5276</v>
      </c>
      <c r="H8159" s="3">
        <v>0.2</v>
      </c>
      <c r="I8159" s="5">
        <v>43694</v>
      </c>
      <c r="J8159" s="5" t="str">
        <f t="shared" si="254"/>
        <v>September</v>
      </c>
      <c r="K8159" s="7">
        <f t="shared" si="255"/>
        <v>2019</v>
      </c>
      <c r="L8159" t="s">
        <v>8016</v>
      </c>
      <c r="M8159" t="s">
        <v>30</v>
      </c>
      <c r="N8159">
        <v>94513</v>
      </c>
      <c r="O8159">
        <v>706</v>
      </c>
      <c r="P8159" t="s">
        <v>4247</v>
      </c>
      <c r="Q8159">
        <v>77</v>
      </c>
      <c r="R8159">
        <v>8</v>
      </c>
      <c r="S8159" t="s">
        <v>32</v>
      </c>
      <c r="T8159" t="s">
        <v>92</v>
      </c>
      <c r="U8159">
        <v>77.37</v>
      </c>
      <c r="V8159">
        <v>221</v>
      </c>
      <c r="W8159" t="s">
        <v>33</v>
      </c>
      <c r="X8159" s="5">
        <v>43701</v>
      </c>
      <c r="Y8159" t="s">
        <v>39</v>
      </c>
      <c r="Z8159" t="s">
        <v>34</v>
      </c>
      <c r="AA8159" t="s">
        <v>54</v>
      </c>
    </row>
    <row r="8160" spans="1:27" x14ac:dyDescent="0.3">
      <c r="A8160">
        <v>7</v>
      </c>
      <c r="B8160" t="s">
        <v>25</v>
      </c>
      <c r="C8160">
        <v>6</v>
      </c>
      <c r="D8160" t="s">
        <v>50</v>
      </c>
      <c r="E8160" t="s">
        <v>596</v>
      </c>
      <c r="F8160" t="s">
        <v>13</v>
      </c>
      <c r="G8160" t="s">
        <v>5276</v>
      </c>
      <c r="H8160" s="3">
        <v>0.2</v>
      </c>
      <c r="I8160" s="5">
        <v>43694</v>
      </c>
      <c r="J8160" s="5" t="str">
        <f t="shared" si="254"/>
        <v>September</v>
      </c>
      <c r="K8160" s="7">
        <f t="shared" si="255"/>
        <v>2019</v>
      </c>
      <c r="L8160" t="s">
        <v>8016</v>
      </c>
      <c r="M8160" t="s">
        <v>30</v>
      </c>
      <c r="N8160">
        <v>94513</v>
      </c>
      <c r="O8160">
        <v>1232</v>
      </c>
      <c r="P8160" t="s">
        <v>4763</v>
      </c>
      <c r="Q8160">
        <v>9</v>
      </c>
      <c r="R8160">
        <v>3</v>
      </c>
      <c r="S8160" t="s">
        <v>32</v>
      </c>
      <c r="T8160" t="s">
        <v>92</v>
      </c>
      <c r="U8160">
        <v>9</v>
      </c>
      <c r="V8160">
        <v>72</v>
      </c>
      <c r="W8160" t="s">
        <v>33</v>
      </c>
      <c r="X8160" s="5">
        <v>43701</v>
      </c>
      <c r="Y8160" t="s">
        <v>39</v>
      </c>
      <c r="Z8160" t="s">
        <v>34</v>
      </c>
      <c r="AA8160" t="s">
        <v>52</v>
      </c>
    </row>
    <row r="8161" spans="1:27" x14ac:dyDescent="0.3">
      <c r="A8161">
        <v>7</v>
      </c>
      <c r="B8161" t="s">
        <v>25</v>
      </c>
      <c r="C8161">
        <v>6</v>
      </c>
      <c r="D8161" t="s">
        <v>26</v>
      </c>
      <c r="E8161" t="s">
        <v>369</v>
      </c>
      <c r="F8161" t="s">
        <v>13</v>
      </c>
      <c r="G8161" t="s">
        <v>1509</v>
      </c>
      <c r="H8161" s="3">
        <v>0</v>
      </c>
      <c r="I8161" s="5">
        <v>43566</v>
      </c>
      <c r="J8161" s="5" t="str">
        <f t="shared" si="254"/>
        <v>September</v>
      </c>
      <c r="K8161" s="7">
        <f t="shared" si="255"/>
        <v>2019</v>
      </c>
      <c r="L8161" t="s">
        <v>4601</v>
      </c>
      <c r="M8161" t="s">
        <v>30</v>
      </c>
      <c r="N8161">
        <v>91104</v>
      </c>
      <c r="O8161">
        <v>526</v>
      </c>
      <c r="P8161" t="s">
        <v>4602</v>
      </c>
      <c r="Q8161">
        <v>14</v>
      </c>
      <c r="R8161">
        <v>7</v>
      </c>
      <c r="S8161" t="s">
        <v>32</v>
      </c>
      <c r="U8161">
        <v>14.23</v>
      </c>
      <c r="V8161">
        <v>42</v>
      </c>
      <c r="W8161" t="s">
        <v>19</v>
      </c>
      <c r="X8161" s="5">
        <v>43573</v>
      </c>
      <c r="Y8161" t="s">
        <v>39</v>
      </c>
      <c r="Z8161" t="s">
        <v>34</v>
      </c>
      <c r="AA8161" t="s">
        <v>49</v>
      </c>
    </row>
    <row r="8162" spans="1:27" x14ac:dyDescent="0.3">
      <c r="A8162">
        <v>7</v>
      </c>
      <c r="B8162" t="s">
        <v>25</v>
      </c>
      <c r="C8162">
        <v>6</v>
      </c>
      <c r="D8162" t="s">
        <v>50</v>
      </c>
      <c r="E8162" t="s">
        <v>369</v>
      </c>
      <c r="F8162" t="s">
        <v>13</v>
      </c>
      <c r="G8162" t="s">
        <v>1509</v>
      </c>
      <c r="H8162" s="3">
        <v>0</v>
      </c>
      <c r="I8162" s="5">
        <v>43566</v>
      </c>
      <c r="J8162" s="5" t="str">
        <f t="shared" si="254"/>
        <v>September</v>
      </c>
      <c r="K8162" s="7">
        <f t="shared" si="255"/>
        <v>2019</v>
      </c>
      <c r="L8162" t="s">
        <v>4601</v>
      </c>
      <c r="M8162" t="s">
        <v>30</v>
      </c>
      <c r="N8162">
        <v>91104</v>
      </c>
      <c r="O8162">
        <v>1410</v>
      </c>
      <c r="P8162" t="s">
        <v>276</v>
      </c>
      <c r="Q8162">
        <v>22</v>
      </c>
      <c r="R8162">
        <v>5</v>
      </c>
      <c r="S8162" t="s">
        <v>32</v>
      </c>
      <c r="U8162">
        <v>21.99</v>
      </c>
      <c r="V8162">
        <v>200</v>
      </c>
      <c r="W8162" t="s">
        <v>19</v>
      </c>
      <c r="X8162" s="5">
        <v>43573</v>
      </c>
      <c r="Y8162" t="s">
        <v>39</v>
      </c>
      <c r="Z8162" t="s">
        <v>34</v>
      </c>
      <c r="AA8162" t="s">
        <v>113</v>
      </c>
    </row>
    <row r="8163" spans="1:27" x14ac:dyDescent="0.3">
      <c r="A8163">
        <v>4</v>
      </c>
      <c r="B8163" t="s">
        <v>43</v>
      </c>
      <c r="C8163">
        <v>6</v>
      </c>
      <c r="D8163" t="s">
        <v>11</v>
      </c>
      <c r="E8163" t="s">
        <v>320</v>
      </c>
      <c r="F8163" t="s">
        <v>13</v>
      </c>
      <c r="G8163" t="s">
        <v>1571</v>
      </c>
      <c r="H8163" s="3">
        <v>0.3</v>
      </c>
      <c r="I8163" s="5">
        <v>43661</v>
      </c>
      <c r="J8163" s="5" t="str">
        <f t="shared" si="254"/>
        <v>September</v>
      </c>
      <c r="K8163" s="7">
        <f t="shared" si="255"/>
        <v>2019</v>
      </c>
      <c r="L8163" t="s">
        <v>7833</v>
      </c>
      <c r="M8163" t="s">
        <v>102</v>
      </c>
      <c r="N8163">
        <v>19805</v>
      </c>
      <c r="O8163">
        <v>820</v>
      </c>
      <c r="P8163" t="s">
        <v>1493</v>
      </c>
      <c r="Q8163">
        <v>-49</v>
      </c>
      <c r="R8163">
        <v>3</v>
      </c>
      <c r="S8163" t="s">
        <v>104</v>
      </c>
      <c r="T8163" t="s">
        <v>92</v>
      </c>
      <c r="U8163">
        <v>-48.78</v>
      </c>
      <c r="V8163">
        <v>310</v>
      </c>
      <c r="W8163" t="s">
        <v>19</v>
      </c>
      <c r="X8163" s="5">
        <v>43665</v>
      </c>
      <c r="Y8163" t="s">
        <v>39</v>
      </c>
      <c r="Z8163" t="s">
        <v>161</v>
      </c>
      <c r="AA8163" t="s">
        <v>41</v>
      </c>
    </row>
    <row r="8164" spans="1:27" x14ac:dyDescent="0.3">
      <c r="A8164">
        <v>4</v>
      </c>
      <c r="B8164" t="s">
        <v>43</v>
      </c>
      <c r="C8164">
        <v>6</v>
      </c>
      <c r="D8164" t="s">
        <v>26</v>
      </c>
      <c r="E8164" t="s">
        <v>320</v>
      </c>
      <c r="F8164" t="s">
        <v>13</v>
      </c>
      <c r="G8164" t="s">
        <v>1571</v>
      </c>
      <c r="H8164" s="3">
        <v>0</v>
      </c>
      <c r="I8164" s="5">
        <v>43661</v>
      </c>
      <c r="J8164" s="5" t="str">
        <f t="shared" si="254"/>
        <v>September</v>
      </c>
      <c r="K8164" s="7">
        <f t="shared" si="255"/>
        <v>2019</v>
      </c>
      <c r="L8164" t="s">
        <v>7833</v>
      </c>
      <c r="M8164" t="s">
        <v>102</v>
      </c>
      <c r="N8164">
        <v>19805</v>
      </c>
      <c r="O8164">
        <v>709</v>
      </c>
      <c r="P8164" t="s">
        <v>1404</v>
      </c>
      <c r="Q8164">
        <v>13</v>
      </c>
      <c r="R8164">
        <v>3</v>
      </c>
      <c r="S8164" t="s">
        <v>104</v>
      </c>
      <c r="T8164" t="s">
        <v>92</v>
      </c>
      <c r="U8164">
        <v>13.01</v>
      </c>
      <c r="V8164">
        <v>27</v>
      </c>
      <c r="W8164" t="s">
        <v>19</v>
      </c>
      <c r="X8164" s="5">
        <v>43665</v>
      </c>
      <c r="Y8164" t="s">
        <v>39</v>
      </c>
      <c r="Z8164" t="s">
        <v>161</v>
      </c>
      <c r="AA8164" t="s">
        <v>54</v>
      </c>
    </row>
    <row r="8165" spans="1:27" x14ac:dyDescent="0.3">
      <c r="A8165">
        <v>3</v>
      </c>
      <c r="B8165" t="s">
        <v>25</v>
      </c>
      <c r="C8165">
        <v>1</v>
      </c>
      <c r="D8165" t="s">
        <v>11</v>
      </c>
      <c r="E8165" t="s">
        <v>171</v>
      </c>
      <c r="F8165" t="s">
        <v>13</v>
      </c>
      <c r="G8165" t="s">
        <v>5230</v>
      </c>
      <c r="H8165" s="3">
        <v>0.1</v>
      </c>
      <c r="I8165" s="5">
        <v>43548</v>
      </c>
      <c r="J8165" s="5" t="str">
        <f t="shared" si="254"/>
        <v>September</v>
      </c>
      <c r="K8165" s="7">
        <f t="shared" si="255"/>
        <v>2019</v>
      </c>
      <c r="L8165" t="s">
        <v>5231</v>
      </c>
      <c r="M8165" t="s">
        <v>102</v>
      </c>
      <c r="N8165">
        <v>10035</v>
      </c>
      <c r="O8165">
        <v>748</v>
      </c>
      <c r="P8165" t="s">
        <v>918</v>
      </c>
      <c r="Q8165">
        <v>2</v>
      </c>
      <c r="R8165">
        <v>3</v>
      </c>
      <c r="S8165" t="s">
        <v>104</v>
      </c>
      <c r="U8165">
        <v>2.31</v>
      </c>
      <c r="V8165">
        <v>208</v>
      </c>
      <c r="W8165" t="s">
        <v>33</v>
      </c>
      <c r="X8165" s="5">
        <v>43551</v>
      </c>
      <c r="Y8165" t="s">
        <v>130</v>
      </c>
      <c r="Z8165" t="s">
        <v>175</v>
      </c>
      <c r="AA8165" t="s">
        <v>24</v>
      </c>
    </row>
    <row r="8166" spans="1:27" x14ac:dyDescent="0.3">
      <c r="A8166">
        <v>3</v>
      </c>
      <c r="B8166" t="s">
        <v>25</v>
      </c>
      <c r="C8166">
        <v>1</v>
      </c>
      <c r="D8166" t="s">
        <v>26</v>
      </c>
      <c r="E8166" t="s">
        <v>171</v>
      </c>
      <c r="F8166" t="s">
        <v>13</v>
      </c>
      <c r="G8166" t="s">
        <v>5230</v>
      </c>
      <c r="H8166" s="3">
        <v>0</v>
      </c>
      <c r="I8166" s="5">
        <v>43548</v>
      </c>
      <c r="J8166" s="5" t="str">
        <f t="shared" si="254"/>
        <v>September</v>
      </c>
      <c r="K8166" s="7">
        <f t="shared" si="255"/>
        <v>2019</v>
      </c>
      <c r="L8166" t="s">
        <v>5231</v>
      </c>
      <c r="M8166" t="s">
        <v>102</v>
      </c>
      <c r="N8166">
        <v>10035</v>
      </c>
      <c r="O8166">
        <v>4</v>
      </c>
      <c r="P8166" t="s">
        <v>3045</v>
      </c>
      <c r="Q8166">
        <v>22</v>
      </c>
      <c r="R8166">
        <v>3</v>
      </c>
      <c r="S8166" t="s">
        <v>104</v>
      </c>
      <c r="U8166">
        <v>22.09</v>
      </c>
      <c r="V8166">
        <v>47</v>
      </c>
      <c r="W8166" t="s">
        <v>33</v>
      </c>
      <c r="X8166" s="5">
        <v>43551</v>
      </c>
      <c r="Y8166" t="s">
        <v>130</v>
      </c>
      <c r="Z8166" t="s">
        <v>175</v>
      </c>
      <c r="AA8166" t="s">
        <v>119</v>
      </c>
    </row>
    <row r="8167" spans="1:27" x14ac:dyDescent="0.3">
      <c r="A8167">
        <v>3</v>
      </c>
      <c r="B8167" t="s">
        <v>25</v>
      </c>
      <c r="C8167">
        <v>1</v>
      </c>
      <c r="D8167" t="s">
        <v>50</v>
      </c>
      <c r="E8167" t="s">
        <v>171</v>
      </c>
      <c r="F8167" t="s">
        <v>13</v>
      </c>
      <c r="G8167" t="s">
        <v>5230</v>
      </c>
      <c r="H8167" s="3">
        <v>0</v>
      </c>
      <c r="I8167" s="5">
        <v>43548</v>
      </c>
      <c r="J8167" s="5" t="str">
        <f t="shared" si="254"/>
        <v>September</v>
      </c>
      <c r="K8167" s="7">
        <f t="shared" si="255"/>
        <v>2019</v>
      </c>
      <c r="L8167" t="s">
        <v>5231</v>
      </c>
      <c r="M8167" t="s">
        <v>102</v>
      </c>
      <c r="N8167">
        <v>10035</v>
      </c>
      <c r="O8167">
        <v>1399</v>
      </c>
      <c r="P8167" t="s">
        <v>5114</v>
      </c>
      <c r="Q8167">
        <v>136</v>
      </c>
      <c r="R8167">
        <v>1</v>
      </c>
      <c r="S8167" t="s">
        <v>104</v>
      </c>
      <c r="U8167">
        <v>136.30000000000001</v>
      </c>
      <c r="V8167">
        <v>470</v>
      </c>
      <c r="W8167" t="s">
        <v>33</v>
      </c>
      <c r="X8167" s="5">
        <v>43551</v>
      </c>
      <c r="Y8167" t="s">
        <v>130</v>
      </c>
      <c r="Z8167" t="s">
        <v>175</v>
      </c>
      <c r="AA8167" t="s">
        <v>52</v>
      </c>
    </row>
    <row r="8168" spans="1:27" x14ac:dyDescent="0.3">
      <c r="A8168">
        <v>3</v>
      </c>
      <c r="B8168" t="s">
        <v>25</v>
      </c>
      <c r="C8168">
        <v>1</v>
      </c>
      <c r="D8168" t="s">
        <v>11</v>
      </c>
      <c r="E8168" t="s">
        <v>65</v>
      </c>
      <c r="F8168" t="s">
        <v>13</v>
      </c>
      <c r="G8168" t="s">
        <v>1659</v>
      </c>
      <c r="H8168" s="3">
        <v>0</v>
      </c>
      <c r="I8168" s="5">
        <v>43576</v>
      </c>
      <c r="J8168" s="5" t="str">
        <f t="shared" si="254"/>
        <v>September</v>
      </c>
      <c r="K8168" s="7">
        <f t="shared" si="255"/>
        <v>2019</v>
      </c>
      <c r="L8168" t="s">
        <v>1668</v>
      </c>
      <c r="M8168" t="s">
        <v>30</v>
      </c>
      <c r="N8168">
        <v>98103</v>
      </c>
      <c r="O8168">
        <v>555</v>
      </c>
      <c r="P8168" t="s">
        <v>1669</v>
      </c>
      <c r="Q8168">
        <v>34</v>
      </c>
      <c r="R8168">
        <v>3</v>
      </c>
      <c r="S8168" t="s">
        <v>32</v>
      </c>
      <c r="U8168">
        <v>34.15</v>
      </c>
      <c r="V8168">
        <v>163</v>
      </c>
      <c r="W8168" t="s">
        <v>19</v>
      </c>
      <c r="X8168" s="5">
        <v>43579</v>
      </c>
      <c r="Y8168" t="s">
        <v>130</v>
      </c>
      <c r="Z8168" t="s">
        <v>69</v>
      </c>
      <c r="AA8168" t="s">
        <v>47</v>
      </c>
    </row>
    <row r="8169" spans="1:27" x14ac:dyDescent="0.3">
      <c r="A8169">
        <v>3</v>
      </c>
      <c r="B8169" t="s">
        <v>25</v>
      </c>
      <c r="C8169">
        <v>1</v>
      </c>
      <c r="D8169" t="s">
        <v>50</v>
      </c>
      <c r="E8169" t="s">
        <v>65</v>
      </c>
      <c r="F8169" t="s">
        <v>13</v>
      </c>
      <c r="G8169" t="s">
        <v>1659</v>
      </c>
      <c r="H8169" s="3">
        <v>0</v>
      </c>
      <c r="I8169" s="5">
        <v>43576</v>
      </c>
      <c r="J8169" s="5" t="str">
        <f t="shared" si="254"/>
        <v>September</v>
      </c>
      <c r="K8169" s="7">
        <f t="shared" si="255"/>
        <v>2019</v>
      </c>
      <c r="L8169" t="s">
        <v>1668</v>
      </c>
      <c r="M8169" t="s">
        <v>30</v>
      </c>
      <c r="N8169">
        <v>98103</v>
      </c>
      <c r="O8169">
        <v>1607</v>
      </c>
      <c r="P8169" t="s">
        <v>4771</v>
      </c>
      <c r="Q8169">
        <v>3</v>
      </c>
      <c r="R8169">
        <v>1</v>
      </c>
      <c r="S8169" t="s">
        <v>32</v>
      </c>
      <c r="U8169">
        <v>3.46</v>
      </c>
      <c r="V8169">
        <v>12</v>
      </c>
      <c r="W8169" t="s">
        <v>19</v>
      </c>
      <c r="X8169" s="5">
        <v>43579</v>
      </c>
      <c r="Y8169" t="s">
        <v>130</v>
      </c>
      <c r="Z8169" t="s">
        <v>69</v>
      </c>
      <c r="AA8169" t="s">
        <v>113</v>
      </c>
    </row>
    <row r="8170" spans="1:27" x14ac:dyDescent="0.3">
      <c r="A8170">
        <v>6</v>
      </c>
      <c r="B8170" t="s">
        <v>10</v>
      </c>
      <c r="C8170">
        <v>6</v>
      </c>
      <c r="D8170" t="s">
        <v>26</v>
      </c>
      <c r="E8170" t="s">
        <v>6919</v>
      </c>
      <c r="F8170" t="s">
        <v>13</v>
      </c>
      <c r="G8170" t="s">
        <v>6883</v>
      </c>
      <c r="H8170" s="3">
        <v>0</v>
      </c>
      <c r="I8170" s="5">
        <v>43537</v>
      </c>
      <c r="J8170" s="5" t="str">
        <f t="shared" si="254"/>
        <v>September</v>
      </c>
      <c r="K8170" s="7">
        <f t="shared" si="255"/>
        <v>2019</v>
      </c>
      <c r="L8170" t="s">
        <v>7648</v>
      </c>
      <c r="M8170" t="s">
        <v>30</v>
      </c>
      <c r="N8170">
        <v>95336</v>
      </c>
      <c r="O8170">
        <v>1111</v>
      </c>
      <c r="P8170" t="s">
        <v>4541</v>
      </c>
      <c r="Q8170">
        <v>151</v>
      </c>
      <c r="R8170">
        <v>3</v>
      </c>
      <c r="S8170" t="s">
        <v>32</v>
      </c>
      <c r="U8170">
        <v>150.97999999999999</v>
      </c>
      <c r="V8170">
        <v>315</v>
      </c>
      <c r="W8170" t="s">
        <v>76</v>
      </c>
      <c r="X8170" s="5">
        <v>43543</v>
      </c>
      <c r="Y8170" t="s">
        <v>39</v>
      </c>
      <c r="Z8170" t="s">
        <v>34</v>
      </c>
      <c r="AA8170" t="s">
        <v>64</v>
      </c>
    </row>
    <row r="8171" spans="1:27" x14ac:dyDescent="0.3">
      <c r="A8171">
        <v>4</v>
      </c>
      <c r="B8171" t="s">
        <v>43</v>
      </c>
      <c r="C8171">
        <v>6</v>
      </c>
      <c r="D8171" t="s">
        <v>26</v>
      </c>
      <c r="E8171" t="s">
        <v>1468</v>
      </c>
      <c r="F8171" t="s">
        <v>13</v>
      </c>
      <c r="G8171" t="s">
        <v>5263</v>
      </c>
      <c r="H8171" s="3">
        <v>0</v>
      </c>
      <c r="I8171" s="5">
        <v>43730</v>
      </c>
      <c r="J8171" s="5" t="str">
        <f t="shared" si="254"/>
        <v>September</v>
      </c>
      <c r="K8171" s="7">
        <f t="shared" si="255"/>
        <v>2019</v>
      </c>
      <c r="L8171" t="s">
        <v>6206</v>
      </c>
      <c r="M8171" t="s">
        <v>73</v>
      </c>
      <c r="N8171">
        <v>53209</v>
      </c>
      <c r="O8171">
        <v>1736</v>
      </c>
      <c r="P8171" t="s">
        <v>5953</v>
      </c>
      <c r="Q8171">
        <v>108</v>
      </c>
      <c r="R8171">
        <v>4</v>
      </c>
      <c r="S8171" t="s">
        <v>75</v>
      </c>
      <c r="U8171">
        <v>107.72</v>
      </c>
      <c r="V8171">
        <v>220</v>
      </c>
      <c r="W8171" t="s">
        <v>33</v>
      </c>
      <c r="X8171" s="5">
        <v>43734</v>
      </c>
      <c r="Y8171" t="s">
        <v>39</v>
      </c>
      <c r="Z8171" t="s">
        <v>82</v>
      </c>
      <c r="AA8171" t="s">
        <v>64</v>
      </c>
    </row>
    <row r="8172" spans="1:27" x14ac:dyDescent="0.3">
      <c r="A8172">
        <v>4</v>
      </c>
      <c r="B8172" t="s">
        <v>43</v>
      </c>
      <c r="C8172">
        <v>6</v>
      </c>
      <c r="D8172" t="s">
        <v>26</v>
      </c>
      <c r="E8172" t="s">
        <v>1468</v>
      </c>
      <c r="F8172" t="s">
        <v>13</v>
      </c>
      <c r="G8172" t="s">
        <v>5263</v>
      </c>
      <c r="H8172" s="3">
        <v>0</v>
      </c>
      <c r="I8172" s="5">
        <v>43730</v>
      </c>
      <c r="J8172" s="5" t="str">
        <f t="shared" si="254"/>
        <v>September</v>
      </c>
      <c r="K8172" s="7">
        <f t="shared" si="255"/>
        <v>2019</v>
      </c>
      <c r="L8172" t="s">
        <v>6206</v>
      </c>
      <c r="M8172" t="s">
        <v>73</v>
      </c>
      <c r="N8172">
        <v>53209</v>
      </c>
      <c r="O8172">
        <v>70</v>
      </c>
      <c r="P8172" t="s">
        <v>3733</v>
      </c>
      <c r="Q8172">
        <v>16</v>
      </c>
      <c r="R8172">
        <v>8</v>
      </c>
      <c r="S8172" t="s">
        <v>75</v>
      </c>
      <c r="U8172">
        <v>15.53</v>
      </c>
      <c r="V8172">
        <v>33</v>
      </c>
      <c r="W8172" t="s">
        <v>33</v>
      </c>
      <c r="X8172" s="5">
        <v>43734</v>
      </c>
      <c r="Y8172" t="s">
        <v>39</v>
      </c>
      <c r="Z8172" t="s">
        <v>82</v>
      </c>
      <c r="AA8172" t="s">
        <v>54</v>
      </c>
    </row>
    <row r="8173" spans="1:27" x14ac:dyDescent="0.3">
      <c r="A8173">
        <v>4</v>
      </c>
      <c r="B8173" t="s">
        <v>43</v>
      </c>
      <c r="C8173">
        <v>6</v>
      </c>
      <c r="D8173" t="s">
        <v>50</v>
      </c>
      <c r="E8173" t="s">
        <v>1468</v>
      </c>
      <c r="F8173" t="s">
        <v>13</v>
      </c>
      <c r="G8173" t="s">
        <v>5263</v>
      </c>
      <c r="H8173" s="3">
        <v>0</v>
      </c>
      <c r="I8173" s="5">
        <v>43730</v>
      </c>
      <c r="J8173" s="5" t="str">
        <f t="shared" si="254"/>
        <v>September</v>
      </c>
      <c r="K8173" s="7">
        <f t="shared" si="255"/>
        <v>2019</v>
      </c>
      <c r="L8173" t="s">
        <v>6206</v>
      </c>
      <c r="M8173" t="s">
        <v>73</v>
      </c>
      <c r="N8173">
        <v>53209</v>
      </c>
      <c r="O8173">
        <v>159</v>
      </c>
      <c r="P8173" t="s">
        <v>4909</v>
      </c>
      <c r="Q8173">
        <v>25</v>
      </c>
      <c r="R8173">
        <v>3</v>
      </c>
      <c r="S8173" t="s">
        <v>75</v>
      </c>
      <c r="U8173">
        <v>25.22</v>
      </c>
      <c r="V8173">
        <v>87</v>
      </c>
      <c r="W8173" t="s">
        <v>33</v>
      </c>
      <c r="X8173" s="5">
        <v>43734</v>
      </c>
      <c r="Y8173" t="s">
        <v>39</v>
      </c>
      <c r="Z8173" t="s">
        <v>82</v>
      </c>
      <c r="AA8173" t="s">
        <v>52</v>
      </c>
    </row>
    <row r="8174" spans="1:27" x14ac:dyDescent="0.3">
      <c r="A8174">
        <v>4</v>
      </c>
      <c r="B8174" t="s">
        <v>43</v>
      </c>
      <c r="C8174">
        <v>6</v>
      </c>
      <c r="D8174" t="s">
        <v>50</v>
      </c>
      <c r="E8174" t="s">
        <v>1468</v>
      </c>
      <c r="F8174" t="s">
        <v>13</v>
      </c>
      <c r="G8174" t="s">
        <v>5263</v>
      </c>
      <c r="H8174" s="3">
        <v>0</v>
      </c>
      <c r="I8174" s="5">
        <v>43730</v>
      </c>
      <c r="J8174" s="5" t="str">
        <f t="shared" si="254"/>
        <v>September</v>
      </c>
      <c r="K8174" s="7">
        <f t="shared" si="255"/>
        <v>2019</v>
      </c>
      <c r="L8174" t="s">
        <v>6206</v>
      </c>
      <c r="M8174" t="s">
        <v>73</v>
      </c>
      <c r="N8174">
        <v>53209</v>
      </c>
      <c r="O8174">
        <v>1003</v>
      </c>
      <c r="P8174" t="s">
        <v>4741</v>
      </c>
      <c r="Q8174">
        <v>10</v>
      </c>
      <c r="R8174">
        <v>6</v>
      </c>
      <c r="S8174" t="s">
        <v>75</v>
      </c>
      <c r="U8174">
        <v>9.82</v>
      </c>
      <c r="V8174">
        <v>98</v>
      </c>
      <c r="W8174" t="s">
        <v>33</v>
      </c>
      <c r="X8174" s="5">
        <v>43734</v>
      </c>
      <c r="Y8174" t="s">
        <v>39</v>
      </c>
      <c r="Z8174" t="s">
        <v>82</v>
      </c>
      <c r="AA8174" t="s">
        <v>113</v>
      </c>
    </row>
    <row r="8175" spans="1:27" x14ac:dyDescent="0.3">
      <c r="A8175">
        <v>4</v>
      </c>
      <c r="B8175" t="s">
        <v>43</v>
      </c>
      <c r="C8175">
        <v>6</v>
      </c>
      <c r="D8175" t="s">
        <v>26</v>
      </c>
      <c r="E8175" t="s">
        <v>65</v>
      </c>
      <c r="F8175" t="s">
        <v>13</v>
      </c>
      <c r="G8175" t="s">
        <v>1245</v>
      </c>
      <c r="H8175" s="3">
        <v>0</v>
      </c>
      <c r="I8175" s="5">
        <v>43515</v>
      </c>
      <c r="J8175" s="5" t="str">
        <f t="shared" si="254"/>
        <v>September</v>
      </c>
      <c r="K8175" s="7">
        <f t="shared" si="255"/>
        <v>2019</v>
      </c>
      <c r="L8175" t="s">
        <v>4529</v>
      </c>
      <c r="M8175" t="s">
        <v>30</v>
      </c>
      <c r="N8175">
        <v>98103</v>
      </c>
      <c r="O8175">
        <v>1367</v>
      </c>
      <c r="P8175" t="s">
        <v>2906</v>
      </c>
      <c r="Q8175">
        <v>0</v>
      </c>
      <c r="R8175">
        <v>3</v>
      </c>
      <c r="S8175" t="s">
        <v>32</v>
      </c>
      <c r="U8175">
        <v>0.22</v>
      </c>
      <c r="V8175">
        <v>11</v>
      </c>
      <c r="W8175" t="s">
        <v>19</v>
      </c>
      <c r="X8175" s="5">
        <v>43519</v>
      </c>
      <c r="Y8175" t="s">
        <v>39</v>
      </c>
      <c r="Z8175" t="s">
        <v>69</v>
      </c>
      <c r="AA8175" t="s">
        <v>176</v>
      </c>
    </row>
    <row r="8176" spans="1:27" x14ac:dyDescent="0.3">
      <c r="A8176">
        <v>4</v>
      </c>
      <c r="B8176" t="s">
        <v>43</v>
      </c>
      <c r="C8176">
        <v>6</v>
      </c>
      <c r="D8176" t="s">
        <v>11</v>
      </c>
      <c r="E8176" t="s">
        <v>171</v>
      </c>
      <c r="F8176" t="s">
        <v>13</v>
      </c>
      <c r="G8176" t="s">
        <v>5244</v>
      </c>
      <c r="H8176" s="3">
        <v>0.1</v>
      </c>
      <c r="I8176" s="5">
        <v>43793</v>
      </c>
      <c r="J8176" s="5" t="str">
        <f t="shared" si="254"/>
        <v>September</v>
      </c>
      <c r="K8176" s="7">
        <f t="shared" si="255"/>
        <v>2019</v>
      </c>
      <c r="L8176" t="s">
        <v>5623</v>
      </c>
      <c r="M8176" t="s">
        <v>102</v>
      </c>
      <c r="N8176">
        <v>10035</v>
      </c>
      <c r="O8176">
        <v>751</v>
      </c>
      <c r="P8176" t="s">
        <v>764</v>
      </c>
      <c r="Q8176">
        <v>174</v>
      </c>
      <c r="R8176">
        <v>6</v>
      </c>
      <c r="S8176" t="s">
        <v>104</v>
      </c>
      <c r="U8176">
        <v>173.74</v>
      </c>
      <c r="V8176">
        <v>977</v>
      </c>
      <c r="W8176" t="s">
        <v>33</v>
      </c>
      <c r="X8176" s="5">
        <v>43797</v>
      </c>
      <c r="Y8176" t="s">
        <v>39</v>
      </c>
      <c r="Z8176" t="s">
        <v>175</v>
      </c>
      <c r="AA8176" t="s">
        <v>24</v>
      </c>
    </row>
    <row r="8177" spans="1:27" x14ac:dyDescent="0.3">
      <c r="A8177">
        <v>4</v>
      </c>
      <c r="B8177" t="s">
        <v>43</v>
      </c>
      <c r="C8177">
        <v>6</v>
      </c>
      <c r="D8177" t="s">
        <v>26</v>
      </c>
      <c r="E8177" t="s">
        <v>171</v>
      </c>
      <c r="F8177" t="s">
        <v>13</v>
      </c>
      <c r="G8177" t="s">
        <v>5244</v>
      </c>
      <c r="H8177" s="3">
        <v>0</v>
      </c>
      <c r="I8177" s="5">
        <v>43793</v>
      </c>
      <c r="J8177" s="5" t="str">
        <f t="shared" si="254"/>
        <v>September</v>
      </c>
      <c r="K8177" s="7">
        <f t="shared" si="255"/>
        <v>2019</v>
      </c>
      <c r="L8177" t="s">
        <v>5623</v>
      </c>
      <c r="M8177" t="s">
        <v>102</v>
      </c>
      <c r="N8177">
        <v>10035</v>
      </c>
      <c r="O8177">
        <v>96</v>
      </c>
      <c r="P8177" t="s">
        <v>8224</v>
      </c>
      <c r="Q8177">
        <v>3</v>
      </c>
      <c r="R8177">
        <v>1</v>
      </c>
      <c r="S8177" t="s">
        <v>104</v>
      </c>
      <c r="U8177">
        <v>2.88</v>
      </c>
      <c r="V8177">
        <v>6</v>
      </c>
      <c r="W8177" t="s">
        <v>33</v>
      </c>
      <c r="X8177" s="5">
        <v>43797</v>
      </c>
      <c r="Y8177" t="s">
        <v>39</v>
      </c>
      <c r="Z8177" t="s">
        <v>175</v>
      </c>
      <c r="AA8177" t="s">
        <v>64</v>
      </c>
    </row>
    <row r="8178" spans="1:27" x14ac:dyDescent="0.3">
      <c r="A8178">
        <v>1</v>
      </c>
      <c r="B8178" t="s">
        <v>10</v>
      </c>
      <c r="C8178">
        <v>1</v>
      </c>
      <c r="D8178" t="s">
        <v>26</v>
      </c>
      <c r="E8178" t="s">
        <v>667</v>
      </c>
      <c r="F8178" t="s">
        <v>13</v>
      </c>
      <c r="G8178" t="s">
        <v>5820</v>
      </c>
      <c r="H8178" s="3">
        <v>0</v>
      </c>
      <c r="I8178" s="5">
        <v>43543</v>
      </c>
      <c r="J8178" s="5" t="str">
        <f t="shared" si="254"/>
        <v>September</v>
      </c>
      <c r="K8178" s="7">
        <f t="shared" si="255"/>
        <v>2019</v>
      </c>
      <c r="L8178" t="s">
        <v>5872</v>
      </c>
      <c r="M8178" t="s">
        <v>102</v>
      </c>
      <c r="N8178">
        <v>8701</v>
      </c>
      <c r="O8178">
        <v>528</v>
      </c>
      <c r="P8178" t="s">
        <v>3307</v>
      </c>
      <c r="Q8178">
        <v>2</v>
      </c>
      <c r="R8178">
        <v>3</v>
      </c>
      <c r="S8178" t="s">
        <v>104</v>
      </c>
      <c r="U8178">
        <v>2.41</v>
      </c>
      <c r="V8178">
        <v>9</v>
      </c>
      <c r="W8178" t="s">
        <v>33</v>
      </c>
      <c r="X8178" s="5">
        <v>43544</v>
      </c>
      <c r="Y8178" t="s">
        <v>130</v>
      </c>
      <c r="Z8178" t="s">
        <v>485</v>
      </c>
      <c r="AA8178" t="s">
        <v>49</v>
      </c>
    </row>
    <row r="8179" spans="1:27" x14ac:dyDescent="0.3">
      <c r="A8179">
        <v>2</v>
      </c>
      <c r="B8179" t="s">
        <v>25</v>
      </c>
      <c r="C8179">
        <v>1</v>
      </c>
      <c r="D8179" t="s">
        <v>26</v>
      </c>
      <c r="E8179" t="s">
        <v>489</v>
      </c>
      <c r="F8179" t="s">
        <v>13</v>
      </c>
      <c r="G8179" t="s">
        <v>1844</v>
      </c>
      <c r="H8179" s="3">
        <v>0.2</v>
      </c>
      <c r="I8179" s="5">
        <v>43601</v>
      </c>
      <c r="J8179" s="5" t="str">
        <f t="shared" si="254"/>
        <v>September</v>
      </c>
      <c r="K8179" s="7">
        <f t="shared" si="255"/>
        <v>2019</v>
      </c>
      <c r="L8179" t="s">
        <v>2945</v>
      </c>
      <c r="M8179" t="s">
        <v>102</v>
      </c>
      <c r="N8179">
        <v>44312</v>
      </c>
      <c r="O8179">
        <v>1377</v>
      </c>
      <c r="P8179" t="s">
        <v>2946</v>
      </c>
      <c r="Q8179">
        <v>-55</v>
      </c>
      <c r="R8179">
        <v>2</v>
      </c>
      <c r="S8179" t="s">
        <v>104</v>
      </c>
      <c r="U8179">
        <v>-55.26</v>
      </c>
      <c r="V8179">
        <v>221</v>
      </c>
      <c r="W8179" t="s">
        <v>19</v>
      </c>
      <c r="X8179" s="5">
        <v>43603</v>
      </c>
      <c r="Y8179" t="s">
        <v>130</v>
      </c>
      <c r="Z8179" t="s">
        <v>309</v>
      </c>
      <c r="AA8179" t="s">
        <v>42</v>
      </c>
    </row>
    <row r="8180" spans="1:27" x14ac:dyDescent="0.3">
      <c r="A8180">
        <v>4</v>
      </c>
      <c r="B8180" t="s">
        <v>43</v>
      </c>
      <c r="C8180">
        <v>6</v>
      </c>
      <c r="D8180" t="s">
        <v>11</v>
      </c>
      <c r="E8180" t="s">
        <v>667</v>
      </c>
      <c r="F8180" t="s">
        <v>13</v>
      </c>
      <c r="G8180" t="s">
        <v>1266</v>
      </c>
      <c r="H8180" s="3">
        <v>0</v>
      </c>
      <c r="I8180" s="5">
        <v>43605</v>
      </c>
      <c r="J8180" s="5" t="str">
        <f t="shared" si="254"/>
        <v>September</v>
      </c>
      <c r="K8180" s="7">
        <f t="shared" si="255"/>
        <v>2019</v>
      </c>
      <c r="L8180" t="s">
        <v>7136</v>
      </c>
      <c r="M8180" t="s">
        <v>30</v>
      </c>
      <c r="N8180">
        <v>90712</v>
      </c>
      <c r="O8180">
        <v>677</v>
      </c>
      <c r="P8180" t="s">
        <v>2260</v>
      </c>
      <c r="Q8180">
        <v>3</v>
      </c>
      <c r="R8180">
        <v>1</v>
      </c>
      <c r="S8180" t="s">
        <v>32</v>
      </c>
      <c r="U8180">
        <v>3.35</v>
      </c>
      <c r="V8180">
        <v>7</v>
      </c>
      <c r="W8180" t="s">
        <v>76</v>
      </c>
      <c r="X8180" s="5">
        <v>43609</v>
      </c>
      <c r="Y8180" t="s">
        <v>39</v>
      </c>
      <c r="Z8180" t="s">
        <v>34</v>
      </c>
      <c r="AA8180" t="s">
        <v>47</v>
      </c>
    </row>
    <row r="8181" spans="1:27" x14ac:dyDescent="0.3">
      <c r="A8181">
        <v>4</v>
      </c>
      <c r="B8181" t="s">
        <v>43</v>
      </c>
      <c r="C8181">
        <v>6</v>
      </c>
      <c r="D8181" t="s">
        <v>11</v>
      </c>
      <c r="E8181" t="s">
        <v>667</v>
      </c>
      <c r="F8181" t="s">
        <v>13</v>
      </c>
      <c r="G8181" t="s">
        <v>1266</v>
      </c>
      <c r="H8181" s="3">
        <v>0.2</v>
      </c>
      <c r="I8181" s="5">
        <v>43605</v>
      </c>
      <c r="J8181" s="5" t="str">
        <f t="shared" si="254"/>
        <v>September</v>
      </c>
      <c r="K8181" s="7">
        <f t="shared" si="255"/>
        <v>2019</v>
      </c>
      <c r="L8181" t="s">
        <v>7136</v>
      </c>
      <c r="M8181" t="s">
        <v>30</v>
      </c>
      <c r="N8181">
        <v>90712</v>
      </c>
      <c r="O8181">
        <v>754</v>
      </c>
      <c r="P8181" t="s">
        <v>945</v>
      </c>
      <c r="Q8181">
        <v>-97</v>
      </c>
      <c r="R8181">
        <v>8</v>
      </c>
      <c r="S8181" t="s">
        <v>32</v>
      </c>
      <c r="U8181">
        <v>-97.18</v>
      </c>
      <c r="V8181">
        <v>518</v>
      </c>
      <c r="W8181" t="s">
        <v>76</v>
      </c>
      <c r="X8181" s="5">
        <v>43609</v>
      </c>
      <c r="Y8181" t="s">
        <v>39</v>
      </c>
      <c r="Z8181" t="s">
        <v>34</v>
      </c>
      <c r="AA8181" t="s">
        <v>24</v>
      </c>
    </row>
    <row r="8182" spans="1:27" x14ac:dyDescent="0.3">
      <c r="A8182">
        <v>4</v>
      </c>
      <c r="B8182" t="s">
        <v>43</v>
      </c>
      <c r="C8182">
        <v>6</v>
      </c>
      <c r="D8182" t="s">
        <v>50</v>
      </c>
      <c r="E8182" t="s">
        <v>667</v>
      </c>
      <c r="F8182" t="s">
        <v>13</v>
      </c>
      <c r="G8182" t="s">
        <v>1266</v>
      </c>
      <c r="H8182" s="3">
        <v>0.2</v>
      </c>
      <c r="I8182" s="5">
        <v>43605</v>
      </c>
      <c r="J8182" s="5" t="str">
        <f t="shared" si="254"/>
        <v>September</v>
      </c>
      <c r="K8182" s="7">
        <f t="shared" si="255"/>
        <v>2019</v>
      </c>
      <c r="L8182" t="s">
        <v>7136</v>
      </c>
      <c r="M8182" t="s">
        <v>30</v>
      </c>
      <c r="N8182">
        <v>90712</v>
      </c>
      <c r="O8182">
        <v>1222</v>
      </c>
      <c r="P8182" t="s">
        <v>5161</v>
      </c>
      <c r="Q8182">
        <v>39</v>
      </c>
      <c r="R8182">
        <v>1</v>
      </c>
      <c r="S8182" t="s">
        <v>32</v>
      </c>
      <c r="U8182">
        <v>38.61</v>
      </c>
      <c r="V8182">
        <v>343</v>
      </c>
      <c r="W8182" t="s">
        <v>76</v>
      </c>
      <c r="X8182" s="5">
        <v>43609</v>
      </c>
      <c r="Y8182" t="s">
        <v>39</v>
      </c>
      <c r="Z8182" t="s">
        <v>34</v>
      </c>
      <c r="AA8182" t="s">
        <v>422</v>
      </c>
    </row>
    <row r="8183" spans="1:27" x14ac:dyDescent="0.3">
      <c r="A8183">
        <v>5</v>
      </c>
      <c r="B8183" t="s">
        <v>43</v>
      </c>
      <c r="C8183">
        <v>6</v>
      </c>
      <c r="D8183" t="s">
        <v>50</v>
      </c>
      <c r="E8183" t="s">
        <v>372</v>
      </c>
      <c r="F8183" t="s">
        <v>13</v>
      </c>
      <c r="G8183" t="s">
        <v>1469</v>
      </c>
      <c r="H8183" s="3">
        <v>0</v>
      </c>
      <c r="I8183" s="5">
        <v>43786</v>
      </c>
      <c r="J8183" s="5" t="str">
        <f t="shared" si="254"/>
        <v>September</v>
      </c>
      <c r="K8183" s="7">
        <f t="shared" si="255"/>
        <v>2019</v>
      </c>
      <c r="L8183" t="s">
        <v>5041</v>
      </c>
      <c r="M8183" t="s">
        <v>102</v>
      </c>
      <c r="N8183">
        <v>19711</v>
      </c>
      <c r="O8183">
        <v>399</v>
      </c>
      <c r="P8183" t="s">
        <v>5042</v>
      </c>
      <c r="Q8183">
        <v>5040</v>
      </c>
      <c r="R8183">
        <v>3</v>
      </c>
      <c r="S8183" t="s">
        <v>104</v>
      </c>
      <c r="U8183">
        <v>5039.99</v>
      </c>
      <c r="V8183">
        <v>10500</v>
      </c>
      <c r="W8183" t="s">
        <v>19</v>
      </c>
      <c r="X8183" s="5">
        <v>43791</v>
      </c>
      <c r="Y8183" t="s">
        <v>39</v>
      </c>
      <c r="Z8183" t="s">
        <v>161</v>
      </c>
      <c r="AA8183" t="s">
        <v>727</v>
      </c>
    </row>
    <row r="8184" spans="1:27" x14ac:dyDescent="0.3">
      <c r="A8184">
        <v>2</v>
      </c>
      <c r="B8184" t="s">
        <v>43</v>
      </c>
      <c r="C8184">
        <v>3</v>
      </c>
      <c r="D8184" t="s">
        <v>26</v>
      </c>
      <c r="E8184" t="s">
        <v>1595</v>
      </c>
      <c r="F8184" t="s">
        <v>13</v>
      </c>
      <c r="G8184" t="s">
        <v>1773</v>
      </c>
      <c r="H8184" s="3">
        <v>0.2</v>
      </c>
      <c r="I8184" s="5">
        <v>43781</v>
      </c>
      <c r="J8184" s="5" t="str">
        <f t="shared" si="254"/>
        <v>September</v>
      </c>
      <c r="K8184" s="7">
        <f t="shared" si="255"/>
        <v>2019</v>
      </c>
      <c r="L8184" t="s">
        <v>3490</v>
      </c>
      <c r="M8184" t="s">
        <v>102</v>
      </c>
      <c r="N8184">
        <v>17602</v>
      </c>
      <c r="O8184">
        <v>1377</v>
      </c>
      <c r="P8184" t="s">
        <v>2946</v>
      </c>
      <c r="Q8184">
        <v>-55</v>
      </c>
      <c r="R8184">
        <v>2</v>
      </c>
      <c r="S8184" t="s">
        <v>104</v>
      </c>
      <c r="U8184">
        <v>-55.26</v>
      </c>
      <c r="V8184">
        <v>221</v>
      </c>
      <c r="W8184" t="s">
        <v>19</v>
      </c>
      <c r="X8184" s="5">
        <v>43783</v>
      </c>
      <c r="Y8184" t="s">
        <v>20</v>
      </c>
      <c r="Z8184" t="s">
        <v>105</v>
      </c>
      <c r="AA8184" t="s">
        <v>42</v>
      </c>
    </row>
    <row r="8185" spans="1:27" x14ac:dyDescent="0.3">
      <c r="A8185">
        <v>6</v>
      </c>
      <c r="B8185" t="s">
        <v>10</v>
      </c>
      <c r="C8185">
        <v>6</v>
      </c>
      <c r="D8185" t="s">
        <v>11</v>
      </c>
      <c r="E8185" t="s">
        <v>192</v>
      </c>
      <c r="F8185" t="s">
        <v>13</v>
      </c>
      <c r="G8185" t="s">
        <v>6936</v>
      </c>
      <c r="H8185" s="3">
        <v>0.6</v>
      </c>
      <c r="I8185" s="5">
        <v>43575</v>
      </c>
      <c r="J8185" s="5" t="str">
        <f t="shared" si="254"/>
        <v>September</v>
      </c>
      <c r="K8185" s="7">
        <f t="shared" si="255"/>
        <v>2019</v>
      </c>
      <c r="L8185" t="s">
        <v>7039</v>
      </c>
      <c r="M8185" t="s">
        <v>73</v>
      </c>
      <c r="N8185">
        <v>60610</v>
      </c>
      <c r="O8185">
        <v>558</v>
      </c>
      <c r="P8185" t="s">
        <v>6941</v>
      </c>
      <c r="Q8185">
        <v>-52</v>
      </c>
      <c r="R8185">
        <v>2</v>
      </c>
      <c r="S8185" t="s">
        <v>75</v>
      </c>
      <c r="U8185">
        <v>-52.17</v>
      </c>
      <c r="V8185">
        <v>44</v>
      </c>
      <c r="W8185" t="s">
        <v>76</v>
      </c>
      <c r="X8185" s="5">
        <v>43581</v>
      </c>
      <c r="Y8185" t="s">
        <v>39</v>
      </c>
      <c r="Z8185" t="s">
        <v>139</v>
      </c>
      <c r="AA8185" t="s">
        <v>47</v>
      </c>
    </row>
    <row r="8186" spans="1:27" x14ac:dyDescent="0.3">
      <c r="A8186">
        <v>4</v>
      </c>
      <c r="B8186" t="s">
        <v>43</v>
      </c>
      <c r="C8186">
        <v>6</v>
      </c>
      <c r="D8186" t="s">
        <v>26</v>
      </c>
      <c r="E8186" t="s">
        <v>4689</v>
      </c>
      <c r="F8186" t="s">
        <v>13</v>
      </c>
      <c r="G8186" t="s">
        <v>1526</v>
      </c>
      <c r="H8186" s="3">
        <v>0.2</v>
      </c>
      <c r="I8186" s="5">
        <v>43726</v>
      </c>
      <c r="J8186" s="5" t="str">
        <f t="shared" si="254"/>
        <v>September</v>
      </c>
      <c r="K8186" s="7">
        <f t="shared" si="255"/>
        <v>2019</v>
      </c>
      <c r="L8186" t="s">
        <v>4690</v>
      </c>
      <c r="M8186" t="s">
        <v>30</v>
      </c>
      <c r="N8186">
        <v>88101</v>
      </c>
      <c r="O8186">
        <v>1639</v>
      </c>
      <c r="P8186" t="s">
        <v>3140</v>
      </c>
      <c r="Q8186">
        <v>4</v>
      </c>
      <c r="R8186">
        <v>7</v>
      </c>
      <c r="S8186" t="s">
        <v>32</v>
      </c>
      <c r="U8186">
        <v>3.53</v>
      </c>
      <c r="V8186">
        <v>10</v>
      </c>
      <c r="W8186" t="s">
        <v>19</v>
      </c>
      <c r="X8186" s="5">
        <v>43730</v>
      </c>
      <c r="Y8186" t="s">
        <v>39</v>
      </c>
      <c r="Z8186" t="s">
        <v>413</v>
      </c>
      <c r="AA8186" t="s">
        <v>54</v>
      </c>
    </row>
    <row r="8187" spans="1:27" x14ac:dyDescent="0.3">
      <c r="A8187">
        <v>4</v>
      </c>
      <c r="B8187" t="s">
        <v>43</v>
      </c>
      <c r="C8187">
        <v>6</v>
      </c>
      <c r="D8187" t="s">
        <v>50</v>
      </c>
      <c r="E8187" t="s">
        <v>4689</v>
      </c>
      <c r="F8187" t="s">
        <v>13</v>
      </c>
      <c r="G8187" t="s">
        <v>1526</v>
      </c>
      <c r="H8187" s="3">
        <v>0</v>
      </c>
      <c r="I8187" s="5">
        <v>43726</v>
      </c>
      <c r="J8187" s="5" t="str">
        <f t="shared" si="254"/>
        <v>September</v>
      </c>
      <c r="K8187" s="7">
        <f t="shared" si="255"/>
        <v>2019</v>
      </c>
      <c r="L8187" t="s">
        <v>4690</v>
      </c>
      <c r="M8187" t="s">
        <v>30</v>
      </c>
      <c r="N8187">
        <v>88101</v>
      </c>
      <c r="O8187">
        <v>968</v>
      </c>
      <c r="P8187" t="s">
        <v>5141</v>
      </c>
      <c r="Q8187">
        <v>8</v>
      </c>
      <c r="R8187">
        <v>3</v>
      </c>
      <c r="S8187" t="s">
        <v>32</v>
      </c>
      <c r="U8187">
        <v>8.11</v>
      </c>
      <c r="V8187">
        <v>101</v>
      </c>
      <c r="W8187" t="s">
        <v>19</v>
      </c>
      <c r="X8187" s="5">
        <v>43730</v>
      </c>
      <c r="Y8187" t="s">
        <v>39</v>
      </c>
      <c r="Z8187" t="s">
        <v>413</v>
      </c>
      <c r="AA8187" t="s">
        <v>113</v>
      </c>
    </row>
    <row r="8188" spans="1:27" x14ac:dyDescent="0.3">
      <c r="A8188">
        <v>2</v>
      </c>
      <c r="B8188" t="s">
        <v>43</v>
      </c>
      <c r="C8188">
        <v>3</v>
      </c>
      <c r="D8188" t="s">
        <v>26</v>
      </c>
      <c r="E8188" t="s">
        <v>1804</v>
      </c>
      <c r="F8188" t="s">
        <v>13</v>
      </c>
      <c r="G8188" t="s">
        <v>896</v>
      </c>
      <c r="H8188" s="3">
        <v>0</v>
      </c>
      <c r="I8188" s="5">
        <v>43719</v>
      </c>
      <c r="J8188" s="5" t="str">
        <f t="shared" si="254"/>
        <v>September</v>
      </c>
      <c r="K8188" s="7">
        <f t="shared" si="255"/>
        <v>2019</v>
      </c>
      <c r="L8188" t="s">
        <v>8004</v>
      </c>
      <c r="M8188" t="s">
        <v>30</v>
      </c>
      <c r="N8188">
        <v>92704</v>
      </c>
      <c r="O8188">
        <v>1713</v>
      </c>
      <c r="P8188" t="s">
        <v>2912</v>
      </c>
      <c r="Q8188">
        <v>9</v>
      </c>
      <c r="R8188">
        <v>3</v>
      </c>
      <c r="S8188" t="s">
        <v>32</v>
      </c>
      <c r="T8188" t="s">
        <v>92</v>
      </c>
      <c r="U8188">
        <v>9.33</v>
      </c>
      <c r="V8188">
        <v>19</v>
      </c>
      <c r="W8188" t="s">
        <v>33</v>
      </c>
      <c r="X8188" s="5">
        <v>43721</v>
      </c>
      <c r="Y8188" t="s">
        <v>20</v>
      </c>
      <c r="Z8188" t="s">
        <v>34</v>
      </c>
      <c r="AA8188" t="s">
        <v>64</v>
      </c>
    </row>
    <row r="8189" spans="1:27" x14ac:dyDescent="0.3">
      <c r="A8189">
        <v>2</v>
      </c>
      <c r="B8189" t="s">
        <v>43</v>
      </c>
      <c r="C8189">
        <v>3</v>
      </c>
      <c r="D8189" t="s">
        <v>50</v>
      </c>
      <c r="E8189" t="s">
        <v>1804</v>
      </c>
      <c r="F8189" t="s">
        <v>13</v>
      </c>
      <c r="G8189" t="s">
        <v>896</v>
      </c>
      <c r="H8189" s="3">
        <v>0.2</v>
      </c>
      <c r="I8189" s="5">
        <v>43719</v>
      </c>
      <c r="J8189" s="5" t="str">
        <f t="shared" si="254"/>
        <v>September</v>
      </c>
      <c r="K8189" s="7">
        <f t="shared" si="255"/>
        <v>2019</v>
      </c>
      <c r="L8189" t="s">
        <v>8004</v>
      </c>
      <c r="M8189" t="s">
        <v>30</v>
      </c>
      <c r="N8189">
        <v>92704</v>
      </c>
      <c r="O8189">
        <v>1232</v>
      </c>
      <c r="P8189" t="s">
        <v>4763</v>
      </c>
      <c r="Q8189">
        <v>18</v>
      </c>
      <c r="R8189">
        <v>6</v>
      </c>
      <c r="S8189" t="s">
        <v>32</v>
      </c>
      <c r="T8189" t="s">
        <v>92</v>
      </c>
      <c r="U8189">
        <v>17.989999999999998</v>
      </c>
      <c r="V8189">
        <v>144</v>
      </c>
      <c r="W8189" t="s">
        <v>33</v>
      </c>
      <c r="X8189" s="5">
        <v>43721</v>
      </c>
      <c r="Y8189" t="s">
        <v>20</v>
      </c>
      <c r="Z8189" t="s">
        <v>34</v>
      </c>
      <c r="AA8189" t="s">
        <v>52</v>
      </c>
    </row>
    <row r="8190" spans="1:27" x14ac:dyDescent="0.3">
      <c r="A8190">
        <v>4</v>
      </c>
      <c r="B8190" t="s">
        <v>43</v>
      </c>
      <c r="C8190">
        <v>6</v>
      </c>
      <c r="D8190" t="s">
        <v>50</v>
      </c>
      <c r="E8190" t="s">
        <v>498</v>
      </c>
      <c r="F8190" t="s">
        <v>13</v>
      </c>
      <c r="G8190" t="s">
        <v>597</v>
      </c>
      <c r="H8190" s="3">
        <v>0.2</v>
      </c>
      <c r="I8190" s="5">
        <v>43792</v>
      </c>
      <c r="J8190" s="5" t="str">
        <f t="shared" si="254"/>
        <v>September</v>
      </c>
      <c r="K8190" s="7">
        <f t="shared" si="255"/>
        <v>2019</v>
      </c>
      <c r="L8190" t="s">
        <v>5011</v>
      </c>
      <c r="M8190" t="s">
        <v>73</v>
      </c>
      <c r="N8190">
        <v>75220</v>
      </c>
      <c r="O8190">
        <v>1245</v>
      </c>
      <c r="P8190" t="s">
        <v>4954</v>
      </c>
      <c r="Q8190">
        <v>20</v>
      </c>
      <c r="R8190">
        <v>5</v>
      </c>
      <c r="S8190" t="s">
        <v>75</v>
      </c>
      <c r="U8190">
        <v>19.600000000000001</v>
      </c>
      <c r="V8190">
        <v>196</v>
      </c>
      <c r="W8190" t="s">
        <v>19</v>
      </c>
      <c r="X8190" s="5">
        <v>43796</v>
      </c>
      <c r="Y8190" t="s">
        <v>39</v>
      </c>
      <c r="Z8190" t="s">
        <v>77</v>
      </c>
      <c r="AA8190" t="s">
        <v>52</v>
      </c>
    </row>
    <row r="8191" spans="1:27" x14ac:dyDescent="0.3">
      <c r="A8191">
        <v>7</v>
      </c>
      <c r="B8191" t="s">
        <v>25</v>
      </c>
      <c r="C8191">
        <v>6</v>
      </c>
      <c r="D8191" t="s">
        <v>11</v>
      </c>
      <c r="E8191" t="s">
        <v>65</v>
      </c>
      <c r="F8191" t="s">
        <v>13</v>
      </c>
      <c r="G8191" t="s">
        <v>8099</v>
      </c>
      <c r="H8191" s="3">
        <v>0</v>
      </c>
      <c r="I8191" s="5">
        <v>43800</v>
      </c>
      <c r="J8191" s="5" t="str">
        <f t="shared" si="254"/>
        <v>September</v>
      </c>
      <c r="K8191" s="7">
        <f t="shared" si="255"/>
        <v>2019</v>
      </c>
      <c r="L8191" t="s">
        <v>2588</v>
      </c>
      <c r="M8191" t="s">
        <v>30</v>
      </c>
      <c r="N8191">
        <v>98105</v>
      </c>
      <c r="O8191">
        <v>840</v>
      </c>
      <c r="P8191" t="s">
        <v>2338</v>
      </c>
      <c r="Q8191">
        <v>41</v>
      </c>
      <c r="R8191">
        <v>2</v>
      </c>
      <c r="S8191" t="s">
        <v>32</v>
      </c>
      <c r="U8191">
        <v>41.17</v>
      </c>
      <c r="V8191">
        <v>142</v>
      </c>
      <c r="W8191" t="s">
        <v>19</v>
      </c>
      <c r="X8191" s="5">
        <v>43807</v>
      </c>
      <c r="Y8191" t="s">
        <v>39</v>
      </c>
      <c r="Z8191" t="s">
        <v>69</v>
      </c>
      <c r="AA8191" t="s">
        <v>22</v>
      </c>
    </row>
    <row r="8192" spans="1:27" x14ac:dyDescent="0.3">
      <c r="A8192">
        <v>7</v>
      </c>
      <c r="B8192" t="s">
        <v>25</v>
      </c>
      <c r="C8192">
        <v>6</v>
      </c>
      <c r="D8192" t="s">
        <v>26</v>
      </c>
      <c r="E8192" t="s">
        <v>65</v>
      </c>
      <c r="F8192" t="s">
        <v>13</v>
      </c>
      <c r="G8192" t="s">
        <v>8099</v>
      </c>
      <c r="H8192" s="3">
        <v>0</v>
      </c>
      <c r="I8192" s="5">
        <v>43800</v>
      </c>
      <c r="J8192" s="5" t="str">
        <f t="shared" si="254"/>
        <v>September</v>
      </c>
      <c r="K8192" s="7">
        <f t="shared" si="255"/>
        <v>2019</v>
      </c>
      <c r="L8192" t="s">
        <v>2588</v>
      </c>
      <c r="M8192" t="s">
        <v>30</v>
      </c>
      <c r="N8192">
        <v>98105</v>
      </c>
      <c r="O8192">
        <v>1743</v>
      </c>
      <c r="P8192" t="s">
        <v>3405</v>
      </c>
      <c r="Q8192">
        <v>19</v>
      </c>
      <c r="R8192">
        <v>7</v>
      </c>
      <c r="S8192" t="s">
        <v>32</v>
      </c>
      <c r="U8192">
        <v>18.84</v>
      </c>
      <c r="V8192">
        <v>42</v>
      </c>
      <c r="W8192" t="s">
        <v>19</v>
      </c>
      <c r="X8192" s="5">
        <v>43807</v>
      </c>
      <c r="Y8192" t="s">
        <v>39</v>
      </c>
      <c r="Z8192" t="s">
        <v>69</v>
      </c>
      <c r="AA8192" t="s">
        <v>64</v>
      </c>
    </row>
    <row r="8193" spans="1:27" x14ac:dyDescent="0.3">
      <c r="A8193">
        <v>4</v>
      </c>
      <c r="B8193" t="s">
        <v>43</v>
      </c>
      <c r="C8193">
        <v>6</v>
      </c>
      <c r="D8193" t="s">
        <v>26</v>
      </c>
      <c r="E8193" t="s">
        <v>4599</v>
      </c>
      <c r="F8193" t="s">
        <v>13</v>
      </c>
      <c r="G8193" t="s">
        <v>7041</v>
      </c>
      <c r="H8193" s="3">
        <v>0</v>
      </c>
      <c r="I8193" s="5">
        <v>43579</v>
      </c>
      <c r="J8193" s="5" t="str">
        <f t="shared" si="254"/>
        <v>September</v>
      </c>
      <c r="K8193" s="7">
        <f t="shared" si="255"/>
        <v>2019</v>
      </c>
      <c r="L8193" t="s">
        <v>7612</v>
      </c>
      <c r="M8193" t="s">
        <v>30</v>
      </c>
      <c r="N8193">
        <v>93101</v>
      </c>
      <c r="O8193">
        <v>457</v>
      </c>
      <c r="P8193" t="s">
        <v>3172</v>
      </c>
      <c r="Q8193">
        <v>1</v>
      </c>
      <c r="R8193">
        <v>1</v>
      </c>
      <c r="S8193" t="s">
        <v>32</v>
      </c>
      <c r="U8193">
        <v>0.65</v>
      </c>
      <c r="V8193">
        <v>2</v>
      </c>
      <c r="W8193" t="s">
        <v>76</v>
      </c>
      <c r="X8193" s="5">
        <v>43583</v>
      </c>
      <c r="Y8193" t="s">
        <v>39</v>
      </c>
      <c r="Z8193" t="s">
        <v>34</v>
      </c>
      <c r="AA8193" t="s">
        <v>176</v>
      </c>
    </row>
    <row r="8194" spans="1:27" x14ac:dyDescent="0.3">
      <c r="A8194">
        <v>6</v>
      </c>
      <c r="B8194" t="s">
        <v>10</v>
      </c>
      <c r="C8194">
        <v>6</v>
      </c>
      <c r="D8194" t="s">
        <v>11</v>
      </c>
      <c r="E8194" t="s">
        <v>27</v>
      </c>
      <c r="F8194" t="s">
        <v>13</v>
      </c>
      <c r="G8194" t="s">
        <v>1860</v>
      </c>
      <c r="H8194" s="3">
        <v>0.2</v>
      </c>
      <c r="I8194" s="5">
        <v>43608</v>
      </c>
      <c r="J8194" s="5" t="str">
        <f t="shared" ref="J8194:J8257" si="256">TEXT($I$2,"mmmm")</f>
        <v>September</v>
      </c>
      <c r="K8194" s="7">
        <f t="shared" si="255"/>
        <v>2019</v>
      </c>
      <c r="L8194" t="s">
        <v>7863</v>
      </c>
      <c r="M8194" t="s">
        <v>30</v>
      </c>
      <c r="N8194">
        <v>90036</v>
      </c>
      <c r="O8194">
        <v>980</v>
      </c>
      <c r="P8194" t="s">
        <v>2507</v>
      </c>
      <c r="Q8194">
        <v>-6</v>
      </c>
      <c r="R8194">
        <v>3</v>
      </c>
      <c r="S8194" t="s">
        <v>32</v>
      </c>
      <c r="T8194" t="s">
        <v>92</v>
      </c>
      <c r="U8194">
        <v>-6.42</v>
      </c>
      <c r="V8194">
        <v>171</v>
      </c>
      <c r="W8194" t="s">
        <v>19</v>
      </c>
      <c r="X8194" s="5">
        <v>43614</v>
      </c>
      <c r="Y8194" t="s">
        <v>39</v>
      </c>
      <c r="Z8194" t="s">
        <v>34</v>
      </c>
      <c r="AA8194" t="s">
        <v>41</v>
      </c>
    </row>
    <row r="8195" spans="1:27" x14ac:dyDescent="0.3">
      <c r="A8195">
        <v>2</v>
      </c>
      <c r="B8195" t="s">
        <v>25</v>
      </c>
      <c r="C8195">
        <v>1</v>
      </c>
      <c r="D8195" t="s">
        <v>26</v>
      </c>
      <c r="E8195" t="s">
        <v>347</v>
      </c>
      <c r="F8195" t="s">
        <v>13</v>
      </c>
      <c r="G8195" t="s">
        <v>1976</v>
      </c>
      <c r="H8195" s="3">
        <v>0</v>
      </c>
      <c r="I8195" s="5">
        <v>43792</v>
      </c>
      <c r="J8195" s="5" t="str">
        <f t="shared" si="256"/>
        <v>September</v>
      </c>
      <c r="K8195" s="7">
        <f t="shared" ref="K8195:K8258" si="257">YEAR(I8195)</f>
        <v>2019</v>
      </c>
      <c r="L8195" t="s">
        <v>2777</v>
      </c>
      <c r="M8195" t="s">
        <v>73</v>
      </c>
      <c r="N8195">
        <v>48066</v>
      </c>
      <c r="O8195">
        <v>1504</v>
      </c>
      <c r="P8195" t="s">
        <v>774</v>
      </c>
      <c r="Q8195">
        <v>0</v>
      </c>
      <c r="R8195">
        <v>2</v>
      </c>
      <c r="S8195" t="s">
        <v>75</v>
      </c>
      <c r="U8195">
        <v>0.17</v>
      </c>
      <c r="V8195">
        <v>4</v>
      </c>
      <c r="W8195" t="s">
        <v>19</v>
      </c>
      <c r="X8195" s="5">
        <v>43794</v>
      </c>
      <c r="Y8195" t="s">
        <v>130</v>
      </c>
      <c r="Z8195" t="s">
        <v>156</v>
      </c>
      <c r="AA8195" t="s">
        <v>356</v>
      </c>
    </row>
    <row r="8196" spans="1:27" x14ac:dyDescent="0.3">
      <c r="A8196">
        <v>4</v>
      </c>
      <c r="B8196" t="s">
        <v>43</v>
      </c>
      <c r="C8196">
        <v>6</v>
      </c>
      <c r="D8196" t="s">
        <v>26</v>
      </c>
      <c r="E8196" t="s">
        <v>171</v>
      </c>
      <c r="F8196" t="s">
        <v>13</v>
      </c>
      <c r="G8196" t="s">
        <v>136</v>
      </c>
      <c r="H8196" s="3">
        <v>0</v>
      </c>
      <c r="I8196" s="5">
        <v>43626</v>
      </c>
      <c r="J8196" s="5" t="str">
        <f t="shared" si="256"/>
        <v>September</v>
      </c>
      <c r="K8196" s="7">
        <f t="shared" si="257"/>
        <v>2019</v>
      </c>
      <c r="L8196" t="s">
        <v>6361</v>
      </c>
      <c r="M8196" t="s">
        <v>102</v>
      </c>
      <c r="N8196">
        <v>10011</v>
      </c>
      <c r="O8196">
        <v>1306</v>
      </c>
      <c r="P8196" t="s">
        <v>186</v>
      </c>
      <c r="Q8196">
        <v>4</v>
      </c>
      <c r="R8196">
        <v>5</v>
      </c>
      <c r="S8196" t="s">
        <v>104</v>
      </c>
      <c r="U8196">
        <v>4.2</v>
      </c>
      <c r="V8196">
        <v>8</v>
      </c>
      <c r="W8196" t="s">
        <v>33</v>
      </c>
      <c r="X8196" s="5">
        <v>43630</v>
      </c>
      <c r="Y8196" t="s">
        <v>39</v>
      </c>
      <c r="Z8196" t="s">
        <v>175</v>
      </c>
      <c r="AA8196" t="s">
        <v>49</v>
      </c>
    </row>
    <row r="8197" spans="1:27" x14ac:dyDescent="0.3">
      <c r="A8197">
        <v>1</v>
      </c>
      <c r="B8197" t="s">
        <v>10</v>
      </c>
      <c r="C8197">
        <v>1</v>
      </c>
      <c r="D8197" t="s">
        <v>11</v>
      </c>
      <c r="E8197" t="s">
        <v>201</v>
      </c>
      <c r="F8197" t="s">
        <v>13</v>
      </c>
      <c r="G8197" t="s">
        <v>5300</v>
      </c>
      <c r="H8197" s="3">
        <v>0.2</v>
      </c>
      <c r="I8197" s="5">
        <v>43759</v>
      </c>
      <c r="J8197" s="5" t="str">
        <f t="shared" si="256"/>
        <v>September</v>
      </c>
      <c r="K8197" s="7">
        <f t="shared" si="257"/>
        <v>2019</v>
      </c>
      <c r="L8197" t="s">
        <v>5301</v>
      </c>
      <c r="M8197" t="s">
        <v>30</v>
      </c>
      <c r="N8197">
        <v>97477</v>
      </c>
      <c r="O8197">
        <v>741</v>
      </c>
      <c r="P8197" t="s">
        <v>1790</v>
      </c>
      <c r="Q8197">
        <v>48</v>
      </c>
      <c r="R8197">
        <v>2</v>
      </c>
      <c r="S8197" t="s">
        <v>32</v>
      </c>
      <c r="U8197">
        <v>47.85</v>
      </c>
      <c r="V8197">
        <v>478</v>
      </c>
      <c r="W8197" t="s">
        <v>33</v>
      </c>
      <c r="X8197" s="5">
        <v>43760</v>
      </c>
      <c r="Y8197" t="s">
        <v>130</v>
      </c>
      <c r="Z8197" t="s">
        <v>262</v>
      </c>
      <c r="AA8197" t="s">
        <v>24</v>
      </c>
    </row>
    <row r="8198" spans="1:27" x14ac:dyDescent="0.3">
      <c r="A8198">
        <v>1</v>
      </c>
      <c r="B8198" t="s">
        <v>10</v>
      </c>
      <c r="C8198">
        <v>1</v>
      </c>
      <c r="D8198" t="s">
        <v>26</v>
      </c>
      <c r="E8198" t="s">
        <v>201</v>
      </c>
      <c r="F8198" t="s">
        <v>13</v>
      </c>
      <c r="G8198" t="s">
        <v>5300</v>
      </c>
      <c r="H8198" s="3">
        <v>0.2</v>
      </c>
      <c r="I8198" s="5">
        <v>43759</v>
      </c>
      <c r="J8198" s="5" t="str">
        <f t="shared" si="256"/>
        <v>September</v>
      </c>
      <c r="K8198" s="7">
        <f t="shared" si="257"/>
        <v>2019</v>
      </c>
      <c r="L8198" t="s">
        <v>5301</v>
      </c>
      <c r="M8198" t="s">
        <v>30</v>
      </c>
      <c r="N8198">
        <v>97477</v>
      </c>
      <c r="O8198">
        <v>1822</v>
      </c>
      <c r="P8198" t="s">
        <v>4496</v>
      </c>
      <c r="Q8198">
        <v>2</v>
      </c>
      <c r="R8198">
        <v>1</v>
      </c>
      <c r="S8198" t="s">
        <v>32</v>
      </c>
      <c r="U8198">
        <v>1.81</v>
      </c>
      <c r="V8198">
        <v>5</v>
      </c>
      <c r="W8198" t="s">
        <v>33</v>
      </c>
      <c r="X8198" s="5">
        <v>43760</v>
      </c>
      <c r="Y8198" t="s">
        <v>130</v>
      </c>
      <c r="Z8198" t="s">
        <v>262</v>
      </c>
      <c r="AA8198" t="s">
        <v>64</v>
      </c>
    </row>
    <row r="8199" spans="1:27" x14ac:dyDescent="0.3">
      <c r="A8199">
        <v>1</v>
      </c>
      <c r="B8199" t="s">
        <v>10</v>
      </c>
      <c r="C8199">
        <v>1</v>
      </c>
      <c r="D8199" t="s">
        <v>50</v>
      </c>
      <c r="E8199" t="s">
        <v>201</v>
      </c>
      <c r="F8199" t="s">
        <v>13</v>
      </c>
      <c r="G8199" t="s">
        <v>5300</v>
      </c>
      <c r="H8199" s="3">
        <v>0.2</v>
      </c>
      <c r="I8199" s="5">
        <v>43759</v>
      </c>
      <c r="J8199" s="5" t="str">
        <f t="shared" si="256"/>
        <v>September</v>
      </c>
      <c r="K8199" s="7">
        <f t="shared" si="257"/>
        <v>2019</v>
      </c>
      <c r="L8199" t="s">
        <v>5301</v>
      </c>
      <c r="M8199" t="s">
        <v>30</v>
      </c>
      <c r="N8199">
        <v>97477</v>
      </c>
      <c r="O8199">
        <v>1076</v>
      </c>
      <c r="P8199" t="s">
        <v>4765</v>
      </c>
      <c r="Q8199">
        <v>7</v>
      </c>
      <c r="R8199">
        <v>2</v>
      </c>
      <c r="S8199" t="s">
        <v>32</v>
      </c>
      <c r="U8199">
        <v>6.74</v>
      </c>
      <c r="V8199">
        <v>28</v>
      </c>
      <c r="W8199" t="s">
        <v>33</v>
      </c>
      <c r="X8199" s="5">
        <v>43760</v>
      </c>
      <c r="Y8199" t="s">
        <v>130</v>
      </c>
      <c r="Z8199" t="s">
        <v>262</v>
      </c>
      <c r="AA8199" t="s">
        <v>113</v>
      </c>
    </row>
    <row r="8200" spans="1:27" x14ac:dyDescent="0.3">
      <c r="A8200">
        <v>4</v>
      </c>
      <c r="B8200" t="s">
        <v>25</v>
      </c>
      <c r="C8200">
        <v>3</v>
      </c>
      <c r="D8200" t="s">
        <v>26</v>
      </c>
      <c r="E8200" t="s">
        <v>171</v>
      </c>
      <c r="F8200" t="s">
        <v>13</v>
      </c>
      <c r="G8200" t="s">
        <v>5633</v>
      </c>
      <c r="H8200" s="3">
        <v>0</v>
      </c>
      <c r="I8200" s="5">
        <v>43548</v>
      </c>
      <c r="J8200" s="5" t="str">
        <f t="shared" si="256"/>
        <v>September</v>
      </c>
      <c r="K8200" s="7">
        <f t="shared" si="257"/>
        <v>2019</v>
      </c>
      <c r="L8200" t="s">
        <v>6069</v>
      </c>
      <c r="M8200" t="s">
        <v>102</v>
      </c>
      <c r="N8200">
        <v>10009</v>
      </c>
      <c r="O8200">
        <v>1678</v>
      </c>
      <c r="P8200" t="s">
        <v>3163</v>
      </c>
      <c r="Q8200">
        <v>107</v>
      </c>
      <c r="R8200">
        <v>4</v>
      </c>
      <c r="S8200" t="s">
        <v>104</v>
      </c>
      <c r="U8200">
        <v>106.52</v>
      </c>
      <c r="V8200">
        <v>222</v>
      </c>
      <c r="W8200" t="s">
        <v>33</v>
      </c>
      <c r="X8200" s="5">
        <v>43552</v>
      </c>
      <c r="Y8200" t="s">
        <v>20</v>
      </c>
      <c r="Z8200" t="s">
        <v>175</v>
      </c>
      <c r="AA8200" t="s">
        <v>64</v>
      </c>
    </row>
    <row r="8201" spans="1:27" x14ac:dyDescent="0.3">
      <c r="A8201">
        <v>4</v>
      </c>
      <c r="B8201" t="s">
        <v>25</v>
      </c>
      <c r="C8201">
        <v>3</v>
      </c>
      <c r="D8201" t="s">
        <v>50</v>
      </c>
      <c r="E8201" t="s">
        <v>171</v>
      </c>
      <c r="F8201" t="s">
        <v>13</v>
      </c>
      <c r="G8201" t="s">
        <v>5633</v>
      </c>
      <c r="H8201" s="3">
        <v>0</v>
      </c>
      <c r="I8201" s="5">
        <v>43548</v>
      </c>
      <c r="J8201" s="5" t="str">
        <f t="shared" si="256"/>
        <v>September</v>
      </c>
      <c r="K8201" s="7">
        <f t="shared" si="257"/>
        <v>2019</v>
      </c>
      <c r="L8201" t="s">
        <v>6069</v>
      </c>
      <c r="M8201" t="s">
        <v>102</v>
      </c>
      <c r="N8201">
        <v>10009</v>
      </c>
      <c r="O8201">
        <v>1080</v>
      </c>
      <c r="P8201" t="s">
        <v>518</v>
      </c>
      <c r="Q8201">
        <v>12</v>
      </c>
      <c r="R8201">
        <v>2</v>
      </c>
      <c r="S8201" t="s">
        <v>104</v>
      </c>
      <c r="U8201">
        <v>11.7</v>
      </c>
      <c r="V8201">
        <v>26</v>
      </c>
      <c r="W8201" t="s">
        <v>33</v>
      </c>
      <c r="X8201" s="5">
        <v>43552</v>
      </c>
      <c r="Y8201" t="s">
        <v>20</v>
      </c>
      <c r="Z8201" t="s">
        <v>175</v>
      </c>
      <c r="AA8201" t="s">
        <v>113</v>
      </c>
    </row>
    <row r="8202" spans="1:27" x14ac:dyDescent="0.3">
      <c r="A8202">
        <v>7</v>
      </c>
      <c r="B8202" t="s">
        <v>25</v>
      </c>
      <c r="C8202">
        <v>6</v>
      </c>
      <c r="D8202" t="s">
        <v>26</v>
      </c>
      <c r="E8202" t="s">
        <v>572</v>
      </c>
      <c r="F8202" t="s">
        <v>13</v>
      </c>
      <c r="G8202" t="s">
        <v>677</v>
      </c>
      <c r="H8202" s="3">
        <v>0.2</v>
      </c>
      <c r="I8202" s="5">
        <v>43809</v>
      </c>
      <c r="J8202" s="5" t="str">
        <f t="shared" si="256"/>
        <v>September</v>
      </c>
      <c r="K8202" s="7">
        <f t="shared" si="257"/>
        <v>2019</v>
      </c>
      <c r="L8202" t="s">
        <v>6634</v>
      </c>
      <c r="M8202" t="s">
        <v>30</v>
      </c>
      <c r="N8202">
        <v>92037</v>
      </c>
      <c r="O8202">
        <v>1647</v>
      </c>
      <c r="P8202" t="s">
        <v>8227</v>
      </c>
      <c r="Q8202">
        <v>23</v>
      </c>
      <c r="R8202">
        <v>2</v>
      </c>
      <c r="S8202" t="s">
        <v>32</v>
      </c>
      <c r="U8202">
        <v>22.95</v>
      </c>
      <c r="V8202">
        <v>66</v>
      </c>
      <c r="W8202" t="s">
        <v>33</v>
      </c>
      <c r="X8202" s="5">
        <v>43816</v>
      </c>
      <c r="Y8202" t="s">
        <v>39</v>
      </c>
      <c r="Z8202" t="s">
        <v>34</v>
      </c>
      <c r="AA8202" t="s">
        <v>54</v>
      </c>
    </row>
    <row r="8203" spans="1:27" x14ac:dyDescent="0.3">
      <c r="A8203">
        <v>7</v>
      </c>
      <c r="B8203" t="s">
        <v>25</v>
      </c>
      <c r="C8203">
        <v>6</v>
      </c>
      <c r="D8203" t="s">
        <v>26</v>
      </c>
      <c r="E8203" t="s">
        <v>572</v>
      </c>
      <c r="F8203" t="s">
        <v>13</v>
      </c>
      <c r="G8203" t="s">
        <v>677</v>
      </c>
      <c r="H8203" s="3">
        <v>0.2</v>
      </c>
      <c r="I8203" s="5">
        <v>43809</v>
      </c>
      <c r="J8203" s="5" t="str">
        <f t="shared" si="256"/>
        <v>September</v>
      </c>
      <c r="K8203" s="7">
        <f t="shared" si="257"/>
        <v>2019</v>
      </c>
      <c r="L8203" t="s">
        <v>6634</v>
      </c>
      <c r="M8203" t="s">
        <v>30</v>
      </c>
      <c r="N8203">
        <v>92037</v>
      </c>
      <c r="O8203">
        <v>257</v>
      </c>
      <c r="P8203" t="s">
        <v>3184</v>
      </c>
      <c r="Q8203">
        <v>7</v>
      </c>
      <c r="R8203">
        <v>4</v>
      </c>
      <c r="S8203" t="s">
        <v>32</v>
      </c>
      <c r="U8203">
        <v>7.23</v>
      </c>
      <c r="V8203">
        <v>20</v>
      </c>
      <c r="W8203" t="s">
        <v>33</v>
      </c>
      <c r="X8203" s="5">
        <v>43816</v>
      </c>
      <c r="Y8203" t="s">
        <v>39</v>
      </c>
      <c r="Z8203" t="s">
        <v>34</v>
      </c>
      <c r="AA8203" t="s">
        <v>54</v>
      </c>
    </row>
    <row r="8204" spans="1:27" x14ac:dyDescent="0.3">
      <c r="A8204">
        <v>3</v>
      </c>
      <c r="B8204" t="s">
        <v>25</v>
      </c>
      <c r="C8204">
        <v>1</v>
      </c>
      <c r="D8204" t="s">
        <v>26</v>
      </c>
      <c r="E8204" t="s">
        <v>2775</v>
      </c>
      <c r="F8204" t="s">
        <v>13</v>
      </c>
      <c r="G8204" t="s">
        <v>398</v>
      </c>
      <c r="H8204" s="3">
        <v>0</v>
      </c>
      <c r="I8204" s="5">
        <v>43771</v>
      </c>
      <c r="J8204" s="5" t="str">
        <f t="shared" si="256"/>
        <v>September</v>
      </c>
      <c r="K8204" s="7">
        <f t="shared" si="257"/>
        <v>2019</v>
      </c>
      <c r="L8204" t="s">
        <v>2776</v>
      </c>
      <c r="M8204" t="s">
        <v>73</v>
      </c>
      <c r="N8204">
        <v>63116</v>
      </c>
      <c r="O8204">
        <v>96</v>
      </c>
      <c r="P8204" t="s">
        <v>8224</v>
      </c>
      <c r="Q8204">
        <v>6</v>
      </c>
      <c r="R8204">
        <v>2</v>
      </c>
      <c r="S8204" t="s">
        <v>75</v>
      </c>
      <c r="U8204">
        <v>5.76</v>
      </c>
      <c r="V8204">
        <v>12</v>
      </c>
      <c r="W8204" t="s">
        <v>19</v>
      </c>
      <c r="X8204" s="5">
        <v>43774</v>
      </c>
      <c r="Y8204" t="s">
        <v>130</v>
      </c>
      <c r="Z8204" t="s">
        <v>368</v>
      </c>
      <c r="AA8204" t="s">
        <v>64</v>
      </c>
    </row>
    <row r="8205" spans="1:27" x14ac:dyDescent="0.3">
      <c r="A8205">
        <v>3</v>
      </c>
      <c r="B8205" t="s">
        <v>25</v>
      </c>
      <c r="C8205">
        <v>1</v>
      </c>
      <c r="D8205" t="s">
        <v>26</v>
      </c>
      <c r="E8205" t="s">
        <v>2775</v>
      </c>
      <c r="F8205" t="s">
        <v>13</v>
      </c>
      <c r="G8205" t="s">
        <v>398</v>
      </c>
      <c r="H8205" s="3">
        <v>0</v>
      </c>
      <c r="I8205" s="5">
        <v>43771</v>
      </c>
      <c r="J8205" s="5" t="str">
        <f t="shared" si="256"/>
        <v>September</v>
      </c>
      <c r="K8205" s="7">
        <f t="shared" si="257"/>
        <v>2019</v>
      </c>
      <c r="L8205" t="s">
        <v>2776</v>
      </c>
      <c r="M8205" t="s">
        <v>73</v>
      </c>
      <c r="N8205">
        <v>63116</v>
      </c>
      <c r="O8205">
        <v>336</v>
      </c>
      <c r="P8205" t="s">
        <v>2784</v>
      </c>
      <c r="Q8205">
        <v>21</v>
      </c>
      <c r="R8205">
        <v>10</v>
      </c>
      <c r="S8205" t="s">
        <v>75</v>
      </c>
      <c r="U8205">
        <v>20.98</v>
      </c>
      <c r="V8205">
        <v>84</v>
      </c>
      <c r="W8205" t="s">
        <v>19</v>
      </c>
      <c r="X8205" s="5">
        <v>43774</v>
      </c>
      <c r="Y8205" t="s">
        <v>130</v>
      </c>
      <c r="Z8205" t="s">
        <v>368</v>
      </c>
      <c r="AA8205" t="s">
        <v>56</v>
      </c>
    </row>
    <row r="8206" spans="1:27" x14ac:dyDescent="0.3">
      <c r="A8206">
        <v>2</v>
      </c>
      <c r="B8206" t="s">
        <v>43</v>
      </c>
      <c r="C8206">
        <v>3</v>
      </c>
      <c r="D8206" t="s">
        <v>11</v>
      </c>
      <c r="E8206" t="s">
        <v>1465</v>
      </c>
      <c r="F8206" t="s">
        <v>13</v>
      </c>
      <c r="G8206" t="s">
        <v>6926</v>
      </c>
      <c r="H8206" s="3">
        <v>0</v>
      </c>
      <c r="I8206" s="5">
        <v>43730</v>
      </c>
      <c r="J8206" s="5" t="str">
        <f t="shared" si="256"/>
        <v>September</v>
      </c>
      <c r="K8206" s="7">
        <f t="shared" si="257"/>
        <v>2019</v>
      </c>
      <c r="L8206" t="s">
        <v>6927</v>
      </c>
      <c r="M8206" t="s">
        <v>73</v>
      </c>
      <c r="N8206">
        <v>48911</v>
      </c>
      <c r="O8206">
        <v>1228</v>
      </c>
      <c r="P8206" t="s">
        <v>8115</v>
      </c>
      <c r="Q8206">
        <v>41</v>
      </c>
      <c r="R8206">
        <v>2</v>
      </c>
      <c r="S8206" t="s">
        <v>75</v>
      </c>
      <c r="U8206">
        <v>41.13</v>
      </c>
      <c r="V8206">
        <v>242</v>
      </c>
      <c r="W8206" t="s">
        <v>76</v>
      </c>
      <c r="X8206" s="5">
        <v>43732</v>
      </c>
      <c r="Y8206" t="s">
        <v>20</v>
      </c>
      <c r="Z8206" t="s">
        <v>156</v>
      </c>
      <c r="AA8206" t="s">
        <v>22</v>
      </c>
    </row>
    <row r="8207" spans="1:27" x14ac:dyDescent="0.3">
      <c r="A8207">
        <v>2</v>
      </c>
      <c r="B8207" t="s">
        <v>43</v>
      </c>
      <c r="C8207">
        <v>3</v>
      </c>
      <c r="D8207" t="s">
        <v>26</v>
      </c>
      <c r="E8207" t="s">
        <v>1465</v>
      </c>
      <c r="F8207" t="s">
        <v>13</v>
      </c>
      <c r="G8207" t="s">
        <v>6926</v>
      </c>
      <c r="H8207" s="3">
        <v>0</v>
      </c>
      <c r="I8207" s="5">
        <v>43730</v>
      </c>
      <c r="J8207" s="5" t="str">
        <f t="shared" si="256"/>
        <v>September</v>
      </c>
      <c r="K8207" s="7">
        <f t="shared" si="257"/>
        <v>2019</v>
      </c>
      <c r="L8207" t="s">
        <v>6927</v>
      </c>
      <c r="M8207" t="s">
        <v>73</v>
      </c>
      <c r="N8207">
        <v>48911</v>
      </c>
      <c r="O8207">
        <v>222</v>
      </c>
      <c r="P8207" t="s">
        <v>245</v>
      </c>
      <c r="Q8207">
        <v>13</v>
      </c>
      <c r="R8207">
        <v>9</v>
      </c>
      <c r="S8207" t="s">
        <v>75</v>
      </c>
      <c r="U8207">
        <v>13.31</v>
      </c>
      <c r="V8207">
        <v>28</v>
      </c>
      <c r="W8207" t="s">
        <v>76</v>
      </c>
      <c r="X8207" s="5">
        <v>43732</v>
      </c>
      <c r="Y8207" t="s">
        <v>20</v>
      </c>
      <c r="Z8207" t="s">
        <v>156</v>
      </c>
      <c r="AA8207" t="s">
        <v>35</v>
      </c>
    </row>
    <row r="8208" spans="1:27" x14ac:dyDescent="0.3">
      <c r="A8208">
        <v>2</v>
      </c>
      <c r="B8208" t="s">
        <v>25</v>
      </c>
      <c r="C8208">
        <v>1</v>
      </c>
      <c r="D8208" t="s">
        <v>26</v>
      </c>
      <c r="E8208" t="s">
        <v>741</v>
      </c>
      <c r="F8208" t="s">
        <v>13</v>
      </c>
      <c r="G8208" t="s">
        <v>187</v>
      </c>
      <c r="H8208" s="3">
        <v>0</v>
      </c>
      <c r="I8208" s="5">
        <v>43801</v>
      </c>
      <c r="J8208" s="5" t="str">
        <f t="shared" si="256"/>
        <v>September</v>
      </c>
      <c r="K8208" s="7">
        <f t="shared" si="257"/>
        <v>2019</v>
      </c>
      <c r="L8208" t="s">
        <v>7870</v>
      </c>
      <c r="M8208" t="s">
        <v>102</v>
      </c>
      <c r="N8208">
        <v>1852</v>
      </c>
      <c r="O8208">
        <v>1504</v>
      </c>
      <c r="P8208" t="s">
        <v>774</v>
      </c>
      <c r="Q8208">
        <v>0</v>
      </c>
      <c r="R8208">
        <v>2</v>
      </c>
      <c r="S8208" t="s">
        <v>104</v>
      </c>
      <c r="T8208" t="s">
        <v>92</v>
      </c>
      <c r="U8208">
        <v>0.17</v>
      </c>
      <c r="V8208">
        <v>4</v>
      </c>
      <c r="W8208" t="s">
        <v>19</v>
      </c>
      <c r="X8208" s="5">
        <v>43803</v>
      </c>
      <c r="Y8208" t="s">
        <v>130</v>
      </c>
      <c r="Z8208" t="s">
        <v>744</v>
      </c>
      <c r="AA8208" t="s">
        <v>356</v>
      </c>
    </row>
    <row r="8209" spans="1:27" x14ac:dyDescent="0.3">
      <c r="A8209">
        <v>2</v>
      </c>
      <c r="B8209" t="s">
        <v>25</v>
      </c>
      <c r="C8209">
        <v>1</v>
      </c>
      <c r="D8209" t="s">
        <v>26</v>
      </c>
      <c r="E8209" t="s">
        <v>741</v>
      </c>
      <c r="F8209" t="s">
        <v>13</v>
      </c>
      <c r="G8209" t="s">
        <v>187</v>
      </c>
      <c r="H8209" s="3">
        <v>0</v>
      </c>
      <c r="I8209" s="5">
        <v>43801</v>
      </c>
      <c r="J8209" s="5" t="str">
        <f t="shared" si="256"/>
        <v>September</v>
      </c>
      <c r="K8209" s="7">
        <f t="shared" si="257"/>
        <v>2019</v>
      </c>
      <c r="L8209" t="s">
        <v>7870</v>
      </c>
      <c r="M8209" t="s">
        <v>102</v>
      </c>
      <c r="N8209">
        <v>1852</v>
      </c>
      <c r="O8209">
        <v>291</v>
      </c>
      <c r="P8209" t="s">
        <v>3038</v>
      </c>
      <c r="Q8209">
        <v>80</v>
      </c>
      <c r="R8209">
        <v>7</v>
      </c>
      <c r="S8209" t="s">
        <v>104</v>
      </c>
      <c r="T8209" t="s">
        <v>92</v>
      </c>
      <c r="U8209">
        <v>80.319999999999993</v>
      </c>
      <c r="V8209">
        <v>287</v>
      </c>
      <c r="W8209" t="s">
        <v>19</v>
      </c>
      <c r="X8209" s="5">
        <v>43803</v>
      </c>
      <c r="Y8209" t="s">
        <v>130</v>
      </c>
      <c r="Z8209" t="s">
        <v>744</v>
      </c>
      <c r="AA8209" t="s">
        <v>56</v>
      </c>
    </row>
    <row r="8210" spans="1:27" x14ac:dyDescent="0.3">
      <c r="A8210">
        <v>2</v>
      </c>
      <c r="B8210" t="s">
        <v>25</v>
      </c>
      <c r="C8210">
        <v>1</v>
      </c>
      <c r="D8210" t="s">
        <v>50</v>
      </c>
      <c r="E8210" t="s">
        <v>741</v>
      </c>
      <c r="F8210" t="s">
        <v>13</v>
      </c>
      <c r="G8210" t="s">
        <v>187</v>
      </c>
      <c r="H8210" s="3">
        <v>0</v>
      </c>
      <c r="I8210" s="5">
        <v>43801</v>
      </c>
      <c r="J8210" s="5" t="str">
        <f t="shared" si="256"/>
        <v>September</v>
      </c>
      <c r="K8210" s="7">
        <f t="shared" si="257"/>
        <v>2019</v>
      </c>
      <c r="L8210" t="s">
        <v>7870</v>
      </c>
      <c r="M8210" t="s">
        <v>102</v>
      </c>
      <c r="N8210">
        <v>1852</v>
      </c>
      <c r="O8210">
        <v>726</v>
      </c>
      <c r="P8210" t="s">
        <v>129</v>
      </c>
      <c r="Q8210">
        <v>284</v>
      </c>
      <c r="R8210">
        <v>5</v>
      </c>
      <c r="S8210" t="s">
        <v>104</v>
      </c>
      <c r="T8210" t="s">
        <v>92</v>
      </c>
      <c r="U8210">
        <v>284.19</v>
      </c>
      <c r="V8210">
        <v>980</v>
      </c>
      <c r="W8210" t="s">
        <v>19</v>
      </c>
      <c r="X8210" s="5">
        <v>43803</v>
      </c>
      <c r="Y8210" t="s">
        <v>130</v>
      </c>
      <c r="Z8210" t="s">
        <v>744</v>
      </c>
      <c r="AA8210" t="s">
        <v>52</v>
      </c>
    </row>
    <row r="8211" spans="1:27" x14ac:dyDescent="0.3">
      <c r="A8211">
        <v>7</v>
      </c>
      <c r="B8211" t="s">
        <v>25</v>
      </c>
      <c r="C8211">
        <v>6</v>
      </c>
      <c r="D8211" t="s">
        <v>26</v>
      </c>
      <c r="E8211" t="s">
        <v>99</v>
      </c>
      <c r="F8211" t="s">
        <v>13</v>
      </c>
      <c r="G8211" t="s">
        <v>5316</v>
      </c>
      <c r="H8211" s="3">
        <v>0.2</v>
      </c>
      <c r="I8211" s="5">
        <v>43690</v>
      </c>
      <c r="J8211" s="5" t="str">
        <f t="shared" si="256"/>
        <v>September</v>
      </c>
      <c r="K8211" s="7">
        <f t="shared" si="257"/>
        <v>2019</v>
      </c>
      <c r="L8211" t="s">
        <v>6415</v>
      </c>
      <c r="M8211" t="s">
        <v>102</v>
      </c>
      <c r="N8211">
        <v>19120</v>
      </c>
      <c r="O8211">
        <v>194</v>
      </c>
      <c r="P8211" t="s">
        <v>3426</v>
      </c>
      <c r="Q8211">
        <v>6</v>
      </c>
      <c r="R8211">
        <v>3</v>
      </c>
      <c r="S8211" t="s">
        <v>104</v>
      </c>
      <c r="U8211">
        <v>5.92</v>
      </c>
      <c r="V8211">
        <v>18</v>
      </c>
      <c r="W8211" t="s">
        <v>33</v>
      </c>
      <c r="X8211" s="5">
        <v>43697</v>
      </c>
      <c r="Y8211" t="s">
        <v>39</v>
      </c>
      <c r="Z8211" t="s">
        <v>105</v>
      </c>
      <c r="AA8211" t="s">
        <v>35</v>
      </c>
    </row>
    <row r="8212" spans="1:27" x14ac:dyDescent="0.3">
      <c r="A8212">
        <v>2</v>
      </c>
      <c r="B8212" t="s">
        <v>25</v>
      </c>
      <c r="C8212">
        <v>1</v>
      </c>
      <c r="D8212" t="s">
        <v>11</v>
      </c>
      <c r="E8212" t="s">
        <v>498</v>
      </c>
      <c r="F8212" t="s">
        <v>13</v>
      </c>
      <c r="G8212" t="s">
        <v>6831</v>
      </c>
      <c r="H8212" s="3">
        <v>0.3</v>
      </c>
      <c r="I8212" s="5">
        <v>43671</v>
      </c>
      <c r="J8212" s="5" t="str">
        <f t="shared" si="256"/>
        <v>September</v>
      </c>
      <c r="K8212" s="7">
        <f t="shared" si="257"/>
        <v>2019</v>
      </c>
      <c r="L8212" t="s">
        <v>6832</v>
      </c>
      <c r="M8212" t="s">
        <v>73</v>
      </c>
      <c r="N8212">
        <v>75217</v>
      </c>
      <c r="O8212">
        <v>1379</v>
      </c>
      <c r="P8212" t="s">
        <v>2095</v>
      </c>
      <c r="Q8212">
        <v>-4</v>
      </c>
      <c r="R8212">
        <v>6</v>
      </c>
      <c r="S8212" t="s">
        <v>75</v>
      </c>
      <c r="U8212">
        <v>-4.26</v>
      </c>
      <c r="V8212">
        <v>298</v>
      </c>
      <c r="W8212" t="s">
        <v>76</v>
      </c>
      <c r="X8212" s="5">
        <v>43673</v>
      </c>
      <c r="Y8212" t="s">
        <v>130</v>
      </c>
      <c r="Z8212" t="s">
        <v>77</v>
      </c>
      <c r="AA8212" t="s">
        <v>41</v>
      </c>
    </row>
    <row r="8213" spans="1:27" x14ac:dyDescent="0.3">
      <c r="A8213">
        <v>4</v>
      </c>
      <c r="B8213" t="s">
        <v>43</v>
      </c>
      <c r="C8213">
        <v>6</v>
      </c>
      <c r="D8213" t="s">
        <v>26</v>
      </c>
      <c r="E8213" t="s">
        <v>192</v>
      </c>
      <c r="F8213" t="s">
        <v>13</v>
      </c>
      <c r="G8213" t="s">
        <v>5323</v>
      </c>
      <c r="H8213" s="3">
        <v>0.2</v>
      </c>
      <c r="I8213" s="5">
        <v>43711</v>
      </c>
      <c r="J8213" s="5" t="str">
        <f t="shared" si="256"/>
        <v>September</v>
      </c>
      <c r="K8213" s="7">
        <f t="shared" si="257"/>
        <v>2019</v>
      </c>
      <c r="L8213" t="s">
        <v>6257</v>
      </c>
      <c r="M8213" t="s">
        <v>73</v>
      </c>
      <c r="N8213">
        <v>60623</v>
      </c>
      <c r="O8213">
        <v>1621</v>
      </c>
      <c r="P8213" t="s">
        <v>8256</v>
      </c>
      <c r="Q8213">
        <v>3</v>
      </c>
      <c r="R8213">
        <v>3</v>
      </c>
      <c r="S8213" t="s">
        <v>75</v>
      </c>
      <c r="U8213">
        <v>3.34</v>
      </c>
      <c r="V8213">
        <v>9</v>
      </c>
      <c r="W8213" t="s">
        <v>33</v>
      </c>
      <c r="X8213" s="5">
        <v>43715</v>
      </c>
      <c r="Y8213" t="s">
        <v>39</v>
      </c>
      <c r="Z8213" t="s">
        <v>139</v>
      </c>
      <c r="AA8213" t="s">
        <v>64</v>
      </c>
    </row>
    <row r="8214" spans="1:27" x14ac:dyDescent="0.3">
      <c r="A8214">
        <v>4</v>
      </c>
      <c r="B8214" t="s">
        <v>43</v>
      </c>
      <c r="C8214">
        <v>6</v>
      </c>
      <c r="D8214" t="s">
        <v>50</v>
      </c>
      <c r="E8214" t="s">
        <v>192</v>
      </c>
      <c r="F8214" t="s">
        <v>13</v>
      </c>
      <c r="G8214" t="s">
        <v>5323</v>
      </c>
      <c r="H8214" s="3">
        <v>0.2</v>
      </c>
      <c r="I8214" s="5">
        <v>43711</v>
      </c>
      <c r="J8214" s="5" t="str">
        <f t="shared" si="256"/>
        <v>September</v>
      </c>
      <c r="K8214" s="7">
        <f t="shared" si="257"/>
        <v>2019</v>
      </c>
      <c r="L8214" t="s">
        <v>6257</v>
      </c>
      <c r="M8214" t="s">
        <v>73</v>
      </c>
      <c r="N8214">
        <v>60623</v>
      </c>
      <c r="O8214">
        <v>890</v>
      </c>
      <c r="P8214" t="s">
        <v>4754</v>
      </c>
      <c r="Q8214">
        <v>21</v>
      </c>
      <c r="R8214">
        <v>2</v>
      </c>
      <c r="S8214" t="s">
        <v>75</v>
      </c>
      <c r="U8214">
        <v>21.42</v>
      </c>
      <c r="V8214">
        <v>101</v>
      </c>
      <c r="W8214" t="s">
        <v>33</v>
      </c>
      <c r="X8214" s="5">
        <v>43715</v>
      </c>
      <c r="Y8214" t="s">
        <v>39</v>
      </c>
      <c r="Z8214" t="s">
        <v>139</v>
      </c>
      <c r="AA8214" t="s">
        <v>113</v>
      </c>
    </row>
    <row r="8215" spans="1:27" x14ac:dyDescent="0.3">
      <c r="A8215">
        <v>4</v>
      </c>
      <c r="B8215" t="s">
        <v>43</v>
      </c>
      <c r="C8215">
        <v>6</v>
      </c>
      <c r="D8215" t="s">
        <v>26</v>
      </c>
      <c r="E8215" t="s">
        <v>88</v>
      </c>
      <c r="F8215" t="s">
        <v>13</v>
      </c>
      <c r="G8215" t="s">
        <v>7150</v>
      </c>
      <c r="H8215" s="3">
        <v>0</v>
      </c>
      <c r="I8215" s="5">
        <v>43530</v>
      </c>
      <c r="J8215" s="5" t="str">
        <f t="shared" si="256"/>
        <v>September</v>
      </c>
      <c r="K8215" s="7">
        <f t="shared" si="257"/>
        <v>2019</v>
      </c>
      <c r="L8215" t="s">
        <v>7654</v>
      </c>
      <c r="M8215" t="s">
        <v>30</v>
      </c>
      <c r="N8215">
        <v>94109</v>
      </c>
      <c r="O8215">
        <v>198</v>
      </c>
      <c r="P8215" t="s">
        <v>3791</v>
      </c>
      <c r="Q8215">
        <v>6</v>
      </c>
      <c r="R8215">
        <v>4</v>
      </c>
      <c r="S8215" t="s">
        <v>32</v>
      </c>
      <c r="U8215">
        <v>5.64</v>
      </c>
      <c r="V8215">
        <v>12</v>
      </c>
      <c r="W8215" t="s">
        <v>76</v>
      </c>
      <c r="X8215" s="5">
        <v>43534</v>
      </c>
      <c r="Y8215" t="s">
        <v>39</v>
      </c>
      <c r="Z8215" t="s">
        <v>34</v>
      </c>
      <c r="AA8215" t="s">
        <v>35</v>
      </c>
    </row>
    <row r="8216" spans="1:27" x14ac:dyDescent="0.3">
      <c r="A8216">
        <v>4</v>
      </c>
      <c r="B8216" t="s">
        <v>43</v>
      </c>
      <c r="C8216">
        <v>6</v>
      </c>
      <c r="D8216" t="s">
        <v>26</v>
      </c>
      <c r="E8216" t="s">
        <v>88</v>
      </c>
      <c r="F8216" t="s">
        <v>13</v>
      </c>
      <c r="G8216" t="s">
        <v>7150</v>
      </c>
      <c r="H8216" s="3">
        <v>0</v>
      </c>
      <c r="I8216" s="5">
        <v>43530</v>
      </c>
      <c r="J8216" s="5" t="str">
        <f t="shared" si="256"/>
        <v>September</v>
      </c>
      <c r="K8216" s="7">
        <f t="shared" si="257"/>
        <v>2019</v>
      </c>
      <c r="L8216" t="s">
        <v>7654</v>
      </c>
      <c r="M8216" t="s">
        <v>30</v>
      </c>
      <c r="N8216">
        <v>94109</v>
      </c>
      <c r="O8216">
        <v>676</v>
      </c>
      <c r="P8216" t="s">
        <v>3899</v>
      </c>
      <c r="Q8216">
        <v>8</v>
      </c>
      <c r="R8216">
        <v>6</v>
      </c>
      <c r="S8216" t="s">
        <v>32</v>
      </c>
      <c r="U8216">
        <v>8.1199999999999992</v>
      </c>
      <c r="V8216">
        <v>24</v>
      </c>
      <c r="W8216" t="s">
        <v>76</v>
      </c>
      <c r="X8216" s="5">
        <v>43534</v>
      </c>
      <c r="Y8216" t="s">
        <v>39</v>
      </c>
      <c r="Z8216" t="s">
        <v>34</v>
      </c>
      <c r="AA8216" t="s">
        <v>49</v>
      </c>
    </row>
    <row r="8217" spans="1:27" x14ac:dyDescent="0.3">
      <c r="A8217">
        <v>4</v>
      </c>
      <c r="B8217" t="s">
        <v>43</v>
      </c>
      <c r="C8217">
        <v>6</v>
      </c>
      <c r="D8217" t="s">
        <v>26</v>
      </c>
      <c r="E8217" t="s">
        <v>88</v>
      </c>
      <c r="F8217" t="s">
        <v>13</v>
      </c>
      <c r="G8217" t="s">
        <v>7150</v>
      </c>
      <c r="H8217" s="3">
        <v>0</v>
      </c>
      <c r="I8217" s="5">
        <v>43530</v>
      </c>
      <c r="J8217" s="5" t="str">
        <f t="shared" si="256"/>
        <v>September</v>
      </c>
      <c r="K8217" s="7">
        <f t="shared" si="257"/>
        <v>2019</v>
      </c>
      <c r="L8217" t="s">
        <v>7654</v>
      </c>
      <c r="M8217" t="s">
        <v>30</v>
      </c>
      <c r="N8217">
        <v>94109</v>
      </c>
      <c r="O8217">
        <v>1684</v>
      </c>
      <c r="P8217" t="s">
        <v>3428</v>
      </c>
      <c r="Q8217">
        <v>141</v>
      </c>
      <c r="R8217">
        <v>7</v>
      </c>
      <c r="S8217" t="s">
        <v>32</v>
      </c>
      <c r="U8217">
        <v>140.6</v>
      </c>
      <c r="V8217">
        <v>287</v>
      </c>
      <c r="W8217" t="s">
        <v>76</v>
      </c>
      <c r="X8217" s="5">
        <v>43534</v>
      </c>
      <c r="Y8217" t="s">
        <v>39</v>
      </c>
      <c r="Z8217" t="s">
        <v>34</v>
      </c>
      <c r="AA8217" t="s">
        <v>64</v>
      </c>
    </row>
    <row r="8218" spans="1:27" x14ac:dyDescent="0.3">
      <c r="A8218">
        <v>4</v>
      </c>
      <c r="B8218" t="s">
        <v>43</v>
      </c>
      <c r="C8218">
        <v>6</v>
      </c>
      <c r="D8218" t="s">
        <v>50</v>
      </c>
      <c r="E8218" t="s">
        <v>88</v>
      </c>
      <c r="F8218" t="s">
        <v>13</v>
      </c>
      <c r="G8218" t="s">
        <v>7150</v>
      </c>
      <c r="H8218" s="3">
        <v>0.2</v>
      </c>
      <c r="I8218" s="5">
        <v>43530</v>
      </c>
      <c r="J8218" s="5" t="str">
        <f t="shared" si="256"/>
        <v>September</v>
      </c>
      <c r="K8218" s="7">
        <f t="shared" si="257"/>
        <v>2019</v>
      </c>
      <c r="L8218" t="s">
        <v>7654</v>
      </c>
      <c r="M8218" t="s">
        <v>30</v>
      </c>
      <c r="N8218">
        <v>94109</v>
      </c>
      <c r="O8218">
        <v>518</v>
      </c>
      <c r="P8218" t="s">
        <v>4742</v>
      </c>
      <c r="Q8218">
        <v>23</v>
      </c>
      <c r="R8218">
        <v>2</v>
      </c>
      <c r="S8218" t="s">
        <v>32</v>
      </c>
      <c r="U8218">
        <v>23.22</v>
      </c>
      <c r="V8218">
        <v>206</v>
      </c>
      <c r="W8218" t="s">
        <v>76</v>
      </c>
      <c r="X8218" s="5">
        <v>43534</v>
      </c>
      <c r="Y8218" t="s">
        <v>39</v>
      </c>
      <c r="Z8218" t="s">
        <v>34</v>
      </c>
      <c r="AA8218" t="s">
        <v>52</v>
      </c>
    </row>
    <row r="8219" spans="1:27" x14ac:dyDescent="0.3">
      <c r="A8219">
        <v>5</v>
      </c>
      <c r="B8219" t="s">
        <v>43</v>
      </c>
      <c r="C8219">
        <v>6</v>
      </c>
      <c r="D8219" t="s">
        <v>26</v>
      </c>
      <c r="E8219" t="s">
        <v>88</v>
      </c>
      <c r="F8219" t="s">
        <v>13</v>
      </c>
      <c r="G8219" t="s">
        <v>6928</v>
      </c>
      <c r="H8219" s="3">
        <v>0</v>
      </c>
      <c r="I8219" s="5">
        <v>43743</v>
      </c>
      <c r="J8219" s="5" t="str">
        <f t="shared" si="256"/>
        <v>September</v>
      </c>
      <c r="K8219" s="7">
        <f t="shared" si="257"/>
        <v>2019</v>
      </c>
      <c r="L8219" t="s">
        <v>7634</v>
      </c>
      <c r="M8219" t="s">
        <v>30</v>
      </c>
      <c r="N8219">
        <v>94110</v>
      </c>
      <c r="O8219">
        <v>1748</v>
      </c>
      <c r="P8219" t="s">
        <v>3940</v>
      </c>
      <c r="Q8219">
        <v>28</v>
      </c>
      <c r="R8219">
        <v>2</v>
      </c>
      <c r="S8219" t="s">
        <v>32</v>
      </c>
      <c r="U8219">
        <v>27.88</v>
      </c>
      <c r="V8219">
        <v>62</v>
      </c>
      <c r="W8219" t="s">
        <v>76</v>
      </c>
      <c r="X8219" s="5">
        <v>43748</v>
      </c>
      <c r="Y8219" t="s">
        <v>39</v>
      </c>
      <c r="Z8219" t="s">
        <v>34</v>
      </c>
      <c r="AA8219" t="s">
        <v>64</v>
      </c>
    </row>
    <row r="8220" spans="1:27" x14ac:dyDescent="0.3">
      <c r="A8220">
        <v>5</v>
      </c>
      <c r="B8220" t="s">
        <v>43</v>
      </c>
      <c r="C8220">
        <v>6</v>
      </c>
      <c r="D8220" t="s">
        <v>26</v>
      </c>
      <c r="E8220" t="s">
        <v>88</v>
      </c>
      <c r="F8220" t="s">
        <v>13</v>
      </c>
      <c r="G8220" t="s">
        <v>6928</v>
      </c>
      <c r="H8220" s="3">
        <v>0.2</v>
      </c>
      <c r="I8220" s="5">
        <v>43743</v>
      </c>
      <c r="J8220" s="5" t="str">
        <f t="shared" si="256"/>
        <v>September</v>
      </c>
      <c r="K8220" s="7">
        <f t="shared" si="257"/>
        <v>2019</v>
      </c>
      <c r="L8220" t="s">
        <v>7634</v>
      </c>
      <c r="M8220" t="s">
        <v>30</v>
      </c>
      <c r="N8220">
        <v>94110</v>
      </c>
      <c r="O8220">
        <v>257</v>
      </c>
      <c r="P8220" t="s">
        <v>3184</v>
      </c>
      <c r="Q8220">
        <v>7</v>
      </c>
      <c r="R8220">
        <v>4</v>
      </c>
      <c r="S8220" t="s">
        <v>32</v>
      </c>
      <c r="U8220">
        <v>7.23</v>
      </c>
      <c r="V8220">
        <v>20</v>
      </c>
      <c r="W8220" t="s">
        <v>76</v>
      </c>
      <c r="X8220" s="5">
        <v>43748</v>
      </c>
      <c r="Y8220" t="s">
        <v>39</v>
      </c>
      <c r="Z8220" t="s">
        <v>34</v>
      </c>
      <c r="AA8220" t="s">
        <v>54</v>
      </c>
    </row>
    <row r="8221" spans="1:27" x14ac:dyDescent="0.3">
      <c r="A8221">
        <v>5</v>
      </c>
      <c r="B8221" t="s">
        <v>43</v>
      </c>
      <c r="C8221">
        <v>6</v>
      </c>
      <c r="D8221" t="s">
        <v>26</v>
      </c>
      <c r="E8221" t="s">
        <v>88</v>
      </c>
      <c r="F8221" t="s">
        <v>13</v>
      </c>
      <c r="G8221" t="s">
        <v>6928</v>
      </c>
      <c r="H8221" s="3">
        <v>0.2</v>
      </c>
      <c r="I8221" s="5">
        <v>43743</v>
      </c>
      <c r="J8221" s="5" t="str">
        <f t="shared" si="256"/>
        <v>September</v>
      </c>
      <c r="K8221" s="7">
        <f t="shared" si="257"/>
        <v>2019</v>
      </c>
      <c r="L8221" t="s">
        <v>7634</v>
      </c>
      <c r="M8221" t="s">
        <v>30</v>
      </c>
      <c r="N8221">
        <v>94110</v>
      </c>
      <c r="O8221">
        <v>245</v>
      </c>
      <c r="P8221" t="s">
        <v>8271</v>
      </c>
      <c r="Q8221">
        <v>13</v>
      </c>
      <c r="R8221">
        <v>5</v>
      </c>
      <c r="S8221" t="s">
        <v>32</v>
      </c>
      <c r="U8221">
        <v>13.47</v>
      </c>
      <c r="V8221">
        <v>40</v>
      </c>
      <c r="W8221" t="s">
        <v>76</v>
      </c>
      <c r="X8221" s="5">
        <v>43748</v>
      </c>
      <c r="Y8221" t="s">
        <v>39</v>
      </c>
      <c r="Z8221" t="s">
        <v>34</v>
      </c>
      <c r="AA8221" t="s">
        <v>54</v>
      </c>
    </row>
    <row r="8222" spans="1:27" x14ac:dyDescent="0.3">
      <c r="A8222">
        <v>2</v>
      </c>
      <c r="B8222" t="s">
        <v>25</v>
      </c>
      <c r="C8222">
        <v>1</v>
      </c>
      <c r="D8222" t="s">
        <v>26</v>
      </c>
      <c r="E8222" t="s">
        <v>171</v>
      </c>
      <c r="F8222" t="s">
        <v>13</v>
      </c>
      <c r="G8222" t="s">
        <v>1553</v>
      </c>
      <c r="H8222" s="3">
        <v>0</v>
      </c>
      <c r="I8222" s="5">
        <v>43591</v>
      </c>
      <c r="J8222" s="5" t="str">
        <f t="shared" si="256"/>
        <v>September</v>
      </c>
      <c r="K8222" s="7">
        <f t="shared" si="257"/>
        <v>2019</v>
      </c>
      <c r="L8222" t="s">
        <v>2907</v>
      </c>
      <c r="M8222" t="s">
        <v>102</v>
      </c>
      <c r="N8222">
        <v>10035</v>
      </c>
      <c r="O8222">
        <v>215</v>
      </c>
      <c r="P8222" t="s">
        <v>522</v>
      </c>
      <c r="Q8222">
        <v>30</v>
      </c>
      <c r="R8222">
        <v>4</v>
      </c>
      <c r="S8222" t="s">
        <v>104</v>
      </c>
      <c r="U8222">
        <v>29.6</v>
      </c>
      <c r="V8222">
        <v>59</v>
      </c>
      <c r="W8222" t="s">
        <v>19</v>
      </c>
      <c r="X8222" s="5">
        <v>43593</v>
      </c>
      <c r="Y8222" t="s">
        <v>130</v>
      </c>
      <c r="Z8222" t="s">
        <v>175</v>
      </c>
      <c r="AA8222" t="s">
        <v>35</v>
      </c>
    </row>
    <row r="8223" spans="1:27" x14ac:dyDescent="0.3">
      <c r="A8223">
        <v>5</v>
      </c>
      <c r="B8223" t="s">
        <v>43</v>
      </c>
      <c r="C8223">
        <v>6</v>
      </c>
      <c r="D8223" t="s">
        <v>26</v>
      </c>
      <c r="E8223" t="s">
        <v>607</v>
      </c>
      <c r="F8223" t="s">
        <v>13</v>
      </c>
      <c r="G8223" t="s">
        <v>2834</v>
      </c>
      <c r="H8223" s="3">
        <v>0.2</v>
      </c>
      <c r="I8223" s="5">
        <v>43499</v>
      </c>
      <c r="J8223" s="5" t="str">
        <f t="shared" si="256"/>
        <v>September</v>
      </c>
      <c r="K8223" s="7">
        <f t="shared" si="257"/>
        <v>2019</v>
      </c>
      <c r="L8223" t="s">
        <v>4184</v>
      </c>
      <c r="M8223" t="s">
        <v>102</v>
      </c>
      <c r="N8223">
        <v>45231</v>
      </c>
      <c r="O8223">
        <v>866</v>
      </c>
      <c r="P8223" t="s">
        <v>1197</v>
      </c>
      <c r="Q8223">
        <v>36</v>
      </c>
      <c r="R8223">
        <v>2</v>
      </c>
      <c r="S8223" t="s">
        <v>104</v>
      </c>
      <c r="U8223">
        <v>35.69</v>
      </c>
      <c r="V8223">
        <v>286</v>
      </c>
      <c r="W8223" t="s">
        <v>19</v>
      </c>
      <c r="X8223" s="5">
        <v>43504</v>
      </c>
      <c r="Y8223" t="s">
        <v>39</v>
      </c>
      <c r="Z8223" t="s">
        <v>309</v>
      </c>
      <c r="AA8223" t="s">
        <v>42</v>
      </c>
    </row>
    <row r="8224" spans="1:27" x14ac:dyDescent="0.3">
      <c r="A8224">
        <v>5</v>
      </c>
      <c r="B8224" t="s">
        <v>43</v>
      </c>
      <c r="C8224">
        <v>6</v>
      </c>
      <c r="D8224" t="s">
        <v>26</v>
      </c>
      <c r="E8224" t="s">
        <v>607</v>
      </c>
      <c r="F8224" t="s">
        <v>13</v>
      </c>
      <c r="G8224" t="s">
        <v>2834</v>
      </c>
      <c r="H8224" s="3">
        <v>0.7</v>
      </c>
      <c r="I8224" s="5">
        <v>43499</v>
      </c>
      <c r="J8224" s="5" t="str">
        <f t="shared" si="256"/>
        <v>September</v>
      </c>
      <c r="K8224" s="7">
        <f t="shared" si="257"/>
        <v>2019</v>
      </c>
      <c r="L8224" t="s">
        <v>4184</v>
      </c>
      <c r="M8224" t="s">
        <v>102</v>
      </c>
      <c r="N8224">
        <v>45231</v>
      </c>
      <c r="O8224">
        <v>640</v>
      </c>
      <c r="P8224" t="s">
        <v>3761</v>
      </c>
      <c r="Q8224">
        <v>-4</v>
      </c>
      <c r="R8224">
        <v>3</v>
      </c>
      <c r="S8224" t="s">
        <v>104</v>
      </c>
      <c r="U8224">
        <v>-4.18</v>
      </c>
      <c r="V8224">
        <v>5</v>
      </c>
      <c r="W8224" t="s">
        <v>19</v>
      </c>
      <c r="X8224" s="5">
        <v>43504</v>
      </c>
      <c r="Y8224" t="s">
        <v>39</v>
      </c>
      <c r="Z8224" t="s">
        <v>309</v>
      </c>
      <c r="AA8224" t="s">
        <v>54</v>
      </c>
    </row>
    <row r="8225" spans="1:27" x14ac:dyDescent="0.3">
      <c r="A8225">
        <v>3</v>
      </c>
      <c r="B8225" t="s">
        <v>25</v>
      </c>
      <c r="C8225">
        <v>1</v>
      </c>
      <c r="D8225" t="s">
        <v>26</v>
      </c>
      <c r="E8225" t="s">
        <v>99</v>
      </c>
      <c r="F8225" t="s">
        <v>13</v>
      </c>
      <c r="G8225" t="s">
        <v>2924</v>
      </c>
      <c r="H8225" s="3">
        <v>0.2</v>
      </c>
      <c r="I8225" s="5">
        <v>43480</v>
      </c>
      <c r="J8225" s="5" t="str">
        <f t="shared" si="256"/>
        <v>September</v>
      </c>
      <c r="K8225" s="7">
        <f t="shared" si="257"/>
        <v>2019</v>
      </c>
      <c r="L8225" t="s">
        <v>2925</v>
      </c>
      <c r="M8225" t="s">
        <v>102</v>
      </c>
      <c r="N8225">
        <v>19134</v>
      </c>
      <c r="O8225">
        <v>299</v>
      </c>
      <c r="P8225" t="s">
        <v>2926</v>
      </c>
      <c r="Q8225">
        <v>4</v>
      </c>
      <c r="R8225">
        <v>1</v>
      </c>
      <c r="S8225" t="s">
        <v>104</v>
      </c>
      <c r="U8225">
        <v>3.87</v>
      </c>
      <c r="V8225">
        <v>34</v>
      </c>
      <c r="W8225" t="s">
        <v>19</v>
      </c>
      <c r="X8225" s="5">
        <v>43483</v>
      </c>
      <c r="Y8225" t="s">
        <v>130</v>
      </c>
      <c r="Z8225" t="s">
        <v>105</v>
      </c>
      <c r="AA8225" t="s">
        <v>56</v>
      </c>
    </row>
    <row r="8226" spans="1:27" x14ac:dyDescent="0.3">
      <c r="A8226">
        <v>3</v>
      </c>
      <c r="B8226" t="s">
        <v>25</v>
      </c>
      <c r="C8226">
        <v>1</v>
      </c>
      <c r="D8226" t="s">
        <v>26</v>
      </c>
      <c r="E8226" t="s">
        <v>99</v>
      </c>
      <c r="F8226" t="s">
        <v>13</v>
      </c>
      <c r="G8226" t="s">
        <v>2924</v>
      </c>
      <c r="H8226" s="3">
        <v>0.2</v>
      </c>
      <c r="I8226" s="5">
        <v>43480</v>
      </c>
      <c r="J8226" s="5" t="str">
        <f t="shared" si="256"/>
        <v>September</v>
      </c>
      <c r="K8226" s="7">
        <f t="shared" si="257"/>
        <v>2019</v>
      </c>
      <c r="L8226" t="s">
        <v>2925</v>
      </c>
      <c r="M8226" t="s">
        <v>102</v>
      </c>
      <c r="N8226">
        <v>19134</v>
      </c>
      <c r="O8226">
        <v>852</v>
      </c>
      <c r="P8226" t="s">
        <v>8112</v>
      </c>
      <c r="Q8226">
        <v>313</v>
      </c>
      <c r="R8226">
        <v>8</v>
      </c>
      <c r="S8226" t="s">
        <v>104</v>
      </c>
      <c r="U8226">
        <v>312.68</v>
      </c>
      <c r="V8226">
        <v>1924</v>
      </c>
      <c r="W8226" t="s">
        <v>19</v>
      </c>
      <c r="X8226" s="5">
        <v>43483</v>
      </c>
      <c r="Y8226" t="s">
        <v>130</v>
      </c>
      <c r="Z8226" t="s">
        <v>105</v>
      </c>
      <c r="AA8226" t="s">
        <v>56</v>
      </c>
    </row>
    <row r="8227" spans="1:27" x14ac:dyDescent="0.3">
      <c r="A8227">
        <v>5</v>
      </c>
      <c r="B8227" t="s">
        <v>43</v>
      </c>
      <c r="C8227">
        <v>6</v>
      </c>
      <c r="D8227" t="s">
        <v>26</v>
      </c>
      <c r="E8227" t="s">
        <v>3265</v>
      </c>
      <c r="F8227" t="s">
        <v>13</v>
      </c>
      <c r="G8227" t="s">
        <v>2204</v>
      </c>
      <c r="H8227" s="3">
        <v>0.2</v>
      </c>
      <c r="I8227" s="5">
        <v>43787</v>
      </c>
      <c r="J8227" s="5" t="str">
        <f t="shared" si="256"/>
        <v>September</v>
      </c>
      <c r="K8227" s="7">
        <f t="shared" si="257"/>
        <v>2019</v>
      </c>
      <c r="L8227" t="s">
        <v>4348</v>
      </c>
      <c r="M8227" t="s">
        <v>16</v>
      </c>
      <c r="N8227">
        <v>33030</v>
      </c>
      <c r="O8227">
        <v>1735</v>
      </c>
      <c r="P8227" t="s">
        <v>4349</v>
      </c>
      <c r="Q8227">
        <v>16</v>
      </c>
      <c r="R8227">
        <v>1</v>
      </c>
      <c r="S8227" t="s">
        <v>18</v>
      </c>
      <c r="U8227">
        <v>15.53</v>
      </c>
      <c r="V8227">
        <v>44</v>
      </c>
      <c r="W8227" t="s">
        <v>19</v>
      </c>
      <c r="X8227" s="5">
        <v>43792</v>
      </c>
      <c r="Y8227" t="s">
        <v>39</v>
      </c>
      <c r="Z8227" t="s">
        <v>40</v>
      </c>
      <c r="AA8227" t="s">
        <v>64</v>
      </c>
    </row>
    <row r="8228" spans="1:27" x14ac:dyDescent="0.3">
      <c r="A8228">
        <v>5</v>
      </c>
      <c r="B8228" t="s">
        <v>43</v>
      </c>
      <c r="C8228">
        <v>6</v>
      </c>
      <c r="D8228" t="s">
        <v>26</v>
      </c>
      <c r="E8228" t="s">
        <v>3265</v>
      </c>
      <c r="F8228" t="s">
        <v>13</v>
      </c>
      <c r="G8228" t="s">
        <v>2204</v>
      </c>
      <c r="H8228" s="3">
        <v>0.2</v>
      </c>
      <c r="I8228" s="5">
        <v>43787</v>
      </c>
      <c r="J8228" s="5" t="str">
        <f t="shared" si="256"/>
        <v>September</v>
      </c>
      <c r="K8228" s="7">
        <f t="shared" si="257"/>
        <v>2019</v>
      </c>
      <c r="L8228" t="s">
        <v>4348</v>
      </c>
      <c r="M8228" t="s">
        <v>16</v>
      </c>
      <c r="N8228">
        <v>33030</v>
      </c>
      <c r="O8228">
        <v>1504</v>
      </c>
      <c r="P8228" t="s">
        <v>774</v>
      </c>
      <c r="Q8228">
        <v>-1</v>
      </c>
      <c r="R8228">
        <v>1</v>
      </c>
      <c r="S8228" t="s">
        <v>18</v>
      </c>
      <c r="U8228">
        <v>-0.66</v>
      </c>
      <c r="V8228">
        <v>3</v>
      </c>
      <c r="W8228" t="s">
        <v>19</v>
      </c>
      <c r="X8228" s="5">
        <v>43792</v>
      </c>
      <c r="Y8228" t="s">
        <v>39</v>
      </c>
      <c r="Z8228" t="s">
        <v>40</v>
      </c>
      <c r="AA8228" t="s">
        <v>356</v>
      </c>
    </row>
    <row r="8229" spans="1:27" x14ac:dyDescent="0.3">
      <c r="A8229">
        <v>5</v>
      </c>
      <c r="B8229" t="s">
        <v>43</v>
      </c>
      <c r="C8229">
        <v>6</v>
      </c>
      <c r="D8229" t="s">
        <v>11</v>
      </c>
      <c r="E8229" t="s">
        <v>928</v>
      </c>
      <c r="F8229" t="s">
        <v>13</v>
      </c>
      <c r="G8229" t="s">
        <v>981</v>
      </c>
      <c r="H8229" s="3">
        <v>0</v>
      </c>
      <c r="I8229" s="5">
        <v>43606</v>
      </c>
      <c r="J8229" s="5" t="str">
        <f t="shared" si="256"/>
        <v>September</v>
      </c>
      <c r="K8229" s="7">
        <f t="shared" si="257"/>
        <v>2019</v>
      </c>
      <c r="L8229" t="s">
        <v>5606</v>
      </c>
      <c r="M8229" t="s">
        <v>102</v>
      </c>
      <c r="N8229">
        <v>13021</v>
      </c>
      <c r="O8229">
        <v>1044</v>
      </c>
      <c r="P8229" t="s">
        <v>1332</v>
      </c>
      <c r="Q8229">
        <v>73</v>
      </c>
      <c r="R8229">
        <v>5</v>
      </c>
      <c r="S8229" t="s">
        <v>104</v>
      </c>
      <c r="U8229">
        <v>72.81</v>
      </c>
      <c r="V8229">
        <v>520</v>
      </c>
      <c r="W8229" t="s">
        <v>33</v>
      </c>
      <c r="X8229" s="5">
        <v>43611</v>
      </c>
      <c r="Y8229" t="s">
        <v>39</v>
      </c>
      <c r="Z8229" t="s">
        <v>175</v>
      </c>
      <c r="AA8229" t="s">
        <v>47</v>
      </c>
    </row>
    <row r="8230" spans="1:27" x14ac:dyDescent="0.3">
      <c r="A8230">
        <v>5</v>
      </c>
      <c r="B8230" t="s">
        <v>43</v>
      </c>
      <c r="C8230">
        <v>6</v>
      </c>
      <c r="D8230" t="s">
        <v>26</v>
      </c>
      <c r="E8230" t="s">
        <v>928</v>
      </c>
      <c r="F8230" t="s">
        <v>13</v>
      </c>
      <c r="G8230" t="s">
        <v>981</v>
      </c>
      <c r="H8230" s="3">
        <v>0</v>
      </c>
      <c r="I8230" s="5">
        <v>43606</v>
      </c>
      <c r="J8230" s="5" t="str">
        <f t="shared" si="256"/>
        <v>September</v>
      </c>
      <c r="K8230" s="7">
        <f t="shared" si="257"/>
        <v>2019</v>
      </c>
      <c r="L8230" t="s">
        <v>5606</v>
      </c>
      <c r="M8230" t="s">
        <v>102</v>
      </c>
      <c r="N8230">
        <v>13021</v>
      </c>
      <c r="O8230">
        <v>375</v>
      </c>
      <c r="P8230" t="s">
        <v>6157</v>
      </c>
      <c r="Q8230">
        <v>5</v>
      </c>
      <c r="R8230">
        <v>3</v>
      </c>
      <c r="S8230" t="s">
        <v>104</v>
      </c>
      <c r="U8230">
        <v>5.21</v>
      </c>
      <c r="V8230">
        <v>18</v>
      </c>
      <c r="W8230" t="s">
        <v>33</v>
      </c>
      <c r="X8230" s="5">
        <v>43611</v>
      </c>
      <c r="Y8230" t="s">
        <v>39</v>
      </c>
      <c r="Z8230" t="s">
        <v>175</v>
      </c>
      <c r="AA8230" t="s">
        <v>49</v>
      </c>
    </row>
    <row r="8231" spans="1:27" x14ac:dyDescent="0.3">
      <c r="A8231">
        <v>4</v>
      </c>
      <c r="B8231" t="s">
        <v>25</v>
      </c>
      <c r="C8231">
        <v>3</v>
      </c>
      <c r="D8231" t="s">
        <v>26</v>
      </c>
      <c r="E8231" t="s">
        <v>1255</v>
      </c>
      <c r="F8231" t="s">
        <v>13</v>
      </c>
      <c r="G8231" t="s">
        <v>1256</v>
      </c>
      <c r="H8231" s="3">
        <v>0</v>
      </c>
      <c r="I8231" s="5">
        <v>43676</v>
      </c>
      <c r="J8231" s="5" t="str">
        <f t="shared" si="256"/>
        <v>September</v>
      </c>
      <c r="K8231" s="7">
        <f t="shared" si="257"/>
        <v>2019</v>
      </c>
      <c r="L8231" t="s">
        <v>1257</v>
      </c>
      <c r="M8231" t="s">
        <v>30</v>
      </c>
      <c r="N8231">
        <v>92691</v>
      </c>
      <c r="O8231">
        <v>543</v>
      </c>
      <c r="P8231" t="s">
        <v>1258</v>
      </c>
      <c r="Q8231">
        <v>86</v>
      </c>
      <c r="R8231">
        <v>2</v>
      </c>
      <c r="S8231" t="s">
        <v>32</v>
      </c>
      <c r="U8231">
        <v>85.9</v>
      </c>
      <c r="V8231">
        <v>330</v>
      </c>
      <c r="W8231" t="s">
        <v>19</v>
      </c>
      <c r="X8231" s="5">
        <v>43680</v>
      </c>
      <c r="Y8231" t="s">
        <v>20</v>
      </c>
      <c r="Z8231" t="s">
        <v>34</v>
      </c>
      <c r="AA8231" t="s">
        <v>42</v>
      </c>
    </row>
    <row r="8232" spans="1:27" x14ac:dyDescent="0.3">
      <c r="A8232">
        <v>4</v>
      </c>
      <c r="B8232" t="s">
        <v>25</v>
      </c>
      <c r="C8232">
        <v>3</v>
      </c>
      <c r="D8232" t="s">
        <v>26</v>
      </c>
      <c r="E8232" t="s">
        <v>1255</v>
      </c>
      <c r="F8232" t="s">
        <v>13</v>
      </c>
      <c r="G8232" t="s">
        <v>1256</v>
      </c>
      <c r="H8232" s="3">
        <v>0</v>
      </c>
      <c r="I8232" s="5">
        <v>43676</v>
      </c>
      <c r="J8232" s="5" t="str">
        <f t="shared" si="256"/>
        <v>September</v>
      </c>
      <c r="K8232" s="7">
        <f t="shared" si="257"/>
        <v>2019</v>
      </c>
      <c r="L8232" t="s">
        <v>1257</v>
      </c>
      <c r="M8232" t="s">
        <v>30</v>
      </c>
      <c r="N8232">
        <v>92691</v>
      </c>
      <c r="O8232">
        <v>188</v>
      </c>
      <c r="P8232" t="s">
        <v>1259</v>
      </c>
      <c r="Q8232">
        <v>13</v>
      </c>
      <c r="R8232">
        <v>7</v>
      </c>
      <c r="S8232" t="s">
        <v>32</v>
      </c>
      <c r="U8232">
        <v>12.6</v>
      </c>
      <c r="V8232">
        <v>26</v>
      </c>
      <c r="W8232" t="s">
        <v>19</v>
      </c>
      <c r="X8232" s="5">
        <v>43680</v>
      </c>
      <c r="Y8232" t="s">
        <v>20</v>
      </c>
      <c r="Z8232" t="s">
        <v>34</v>
      </c>
      <c r="AA8232" t="s">
        <v>35</v>
      </c>
    </row>
    <row r="8233" spans="1:27" x14ac:dyDescent="0.3">
      <c r="A8233">
        <v>3</v>
      </c>
      <c r="B8233" t="s">
        <v>10</v>
      </c>
      <c r="C8233">
        <v>3</v>
      </c>
      <c r="D8233" t="s">
        <v>11</v>
      </c>
      <c r="E8233" t="s">
        <v>1012</v>
      </c>
      <c r="F8233" t="s">
        <v>13</v>
      </c>
      <c r="G8233" t="s">
        <v>2020</v>
      </c>
      <c r="H8233" s="3">
        <v>0.2</v>
      </c>
      <c r="I8233" s="5">
        <v>43775</v>
      </c>
      <c r="J8233" s="5" t="str">
        <f t="shared" si="256"/>
        <v>September</v>
      </c>
      <c r="K8233" s="7">
        <f t="shared" si="257"/>
        <v>2019</v>
      </c>
      <c r="L8233" t="s">
        <v>2021</v>
      </c>
      <c r="M8233" t="s">
        <v>16</v>
      </c>
      <c r="N8233">
        <v>28314</v>
      </c>
      <c r="O8233">
        <v>616</v>
      </c>
      <c r="P8233" t="s">
        <v>8210</v>
      </c>
      <c r="Q8233">
        <v>6</v>
      </c>
      <c r="R8233">
        <v>2</v>
      </c>
      <c r="S8233" t="s">
        <v>18</v>
      </c>
      <c r="U8233">
        <v>6.36</v>
      </c>
      <c r="V8233">
        <v>28</v>
      </c>
      <c r="W8233" t="s">
        <v>19</v>
      </c>
      <c r="X8233" s="5">
        <v>43778</v>
      </c>
      <c r="Y8233" t="s">
        <v>20</v>
      </c>
      <c r="Z8233" t="s">
        <v>63</v>
      </c>
      <c r="AA8233" t="s">
        <v>47</v>
      </c>
    </row>
    <row r="8234" spans="1:27" x14ac:dyDescent="0.3">
      <c r="A8234">
        <v>3</v>
      </c>
      <c r="B8234" t="s">
        <v>10</v>
      </c>
      <c r="C8234">
        <v>3</v>
      </c>
      <c r="D8234" t="s">
        <v>26</v>
      </c>
      <c r="E8234" t="s">
        <v>1012</v>
      </c>
      <c r="F8234" t="s">
        <v>13</v>
      </c>
      <c r="G8234" t="s">
        <v>2020</v>
      </c>
      <c r="H8234" s="3">
        <v>0.2</v>
      </c>
      <c r="I8234" s="5">
        <v>43775</v>
      </c>
      <c r="J8234" s="5" t="str">
        <f t="shared" si="256"/>
        <v>September</v>
      </c>
      <c r="K8234" s="7">
        <f t="shared" si="257"/>
        <v>2019</v>
      </c>
      <c r="L8234" t="s">
        <v>2021</v>
      </c>
      <c r="M8234" t="s">
        <v>16</v>
      </c>
      <c r="N8234">
        <v>28314</v>
      </c>
      <c r="O8234">
        <v>9</v>
      </c>
      <c r="P8234" t="s">
        <v>8152</v>
      </c>
      <c r="Q8234">
        <v>44</v>
      </c>
      <c r="R8234">
        <v>3</v>
      </c>
      <c r="S8234" t="s">
        <v>18</v>
      </c>
      <c r="U8234">
        <v>43.71</v>
      </c>
      <c r="V8234">
        <v>500</v>
      </c>
      <c r="W8234" t="s">
        <v>19</v>
      </c>
      <c r="X8234" s="5">
        <v>43778</v>
      </c>
      <c r="Y8234" t="s">
        <v>20</v>
      </c>
      <c r="Z8234" t="s">
        <v>63</v>
      </c>
      <c r="AA8234" t="s">
        <v>56</v>
      </c>
    </row>
    <row r="8235" spans="1:27" x14ac:dyDescent="0.3">
      <c r="A8235">
        <v>3</v>
      </c>
      <c r="B8235" t="s">
        <v>10</v>
      </c>
      <c r="C8235">
        <v>3</v>
      </c>
      <c r="D8235" t="s">
        <v>26</v>
      </c>
      <c r="E8235" t="s">
        <v>1012</v>
      </c>
      <c r="F8235" t="s">
        <v>13</v>
      </c>
      <c r="G8235" t="s">
        <v>2020</v>
      </c>
      <c r="H8235" s="3">
        <v>0.2</v>
      </c>
      <c r="I8235" s="5">
        <v>43775</v>
      </c>
      <c r="J8235" s="5" t="str">
        <f t="shared" si="256"/>
        <v>September</v>
      </c>
      <c r="K8235" s="7">
        <f t="shared" si="257"/>
        <v>2019</v>
      </c>
      <c r="L8235" t="s">
        <v>2021</v>
      </c>
      <c r="M8235" t="s">
        <v>16</v>
      </c>
      <c r="N8235">
        <v>28314</v>
      </c>
      <c r="O8235">
        <v>418</v>
      </c>
      <c r="P8235" t="s">
        <v>1056</v>
      </c>
      <c r="Q8235">
        <v>-52</v>
      </c>
      <c r="R8235">
        <v>4</v>
      </c>
      <c r="S8235" t="s">
        <v>18</v>
      </c>
      <c r="U8235">
        <v>-51.83</v>
      </c>
      <c r="V8235">
        <v>259</v>
      </c>
      <c r="W8235" t="s">
        <v>19</v>
      </c>
      <c r="X8235" s="5">
        <v>43778</v>
      </c>
      <c r="Y8235" t="s">
        <v>20</v>
      </c>
      <c r="Z8235" t="s">
        <v>63</v>
      </c>
      <c r="AA8235" t="s">
        <v>42</v>
      </c>
    </row>
    <row r="8236" spans="1:27" x14ac:dyDescent="0.3">
      <c r="A8236">
        <v>3</v>
      </c>
      <c r="B8236" t="s">
        <v>10</v>
      </c>
      <c r="C8236">
        <v>3</v>
      </c>
      <c r="D8236" t="s">
        <v>26</v>
      </c>
      <c r="E8236" t="s">
        <v>1012</v>
      </c>
      <c r="F8236" t="s">
        <v>13</v>
      </c>
      <c r="G8236" t="s">
        <v>2020</v>
      </c>
      <c r="H8236" s="3">
        <v>0.2</v>
      </c>
      <c r="I8236" s="5">
        <v>43775</v>
      </c>
      <c r="J8236" s="5" t="str">
        <f t="shared" si="256"/>
        <v>September</v>
      </c>
      <c r="K8236" s="7">
        <f t="shared" si="257"/>
        <v>2019</v>
      </c>
      <c r="L8236" t="s">
        <v>2021</v>
      </c>
      <c r="M8236" t="s">
        <v>16</v>
      </c>
      <c r="N8236">
        <v>28314</v>
      </c>
      <c r="O8236">
        <v>1825</v>
      </c>
      <c r="P8236" t="s">
        <v>1353</v>
      </c>
      <c r="Q8236">
        <v>11</v>
      </c>
      <c r="R8236">
        <v>6</v>
      </c>
      <c r="S8236" t="s">
        <v>18</v>
      </c>
      <c r="U8236">
        <v>10.89</v>
      </c>
      <c r="V8236">
        <v>31</v>
      </c>
      <c r="W8236" t="s">
        <v>19</v>
      </c>
      <c r="X8236" s="5">
        <v>43778</v>
      </c>
      <c r="Y8236" t="s">
        <v>20</v>
      </c>
      <c r="Z8236" t="s">
        <v>63</v>
      </c>
      <c r="AA8236" t="s">
        <v>64</v>
      </c>
    </row>
    <row r="8237" spans="1:27" x14ac:dyDescent="0.3">
      <c r="A8237">
        <v>3</v>
      </c>
      <c r="B8237" t="s">
        <v>10</v>
      </c>
      <c r="C8237">
        <v>3</v>
      </c>
      <c r="D8237" t="s">
        <v>26</v>
      </c>
      <c r="E8237" t="s">
        <v>1012</v>
      </c>
      <c r="F8237" t="s">
        <v>13</v>
      </c>
      <c r="G8237" t="s">
        <v>2020</v>
      </c>
      <c r="H8237" s="3">
        <v>0.7</v>
      </c>
      <c r="I8237" s="5">
        <v>43775</v>
      </c>
      <c r="J8237" s="5" t="str">
        <f t="shared" si="256"/>
        <v>September</v>
      </c>
      <c r="K8237" s="7">
        <f t="shared" si="257"/>
        <v>2019</v>
      </c>
      <c r="L8237" t="s">
        <v>2021</v>
      </c>
      <c r="M8237" t="s">
        <v>16</v>
      </c>
      <c r="N8237">
        <v>28314</v>
      </c>
      <c r="O8237">
        <v>239</v>
      </c>
      <c r="P8237" t="s">
        <v>1283</v>
      </c>
      <c r="Q8237">
        <v>-11</v>
      </c>
      <c r="R8237">
        <v>8</v>
      </c>
      <c r="S8237" t="s">
        <v>18</v>
      </c>
      <c r="U8237">
        <v>-10.62</v>
      </c>
      <c r="V8237">
        <v>13</v>
      </c>
      <c r="W8237" t="s">
        <v>19</v>
      </c>
      <c r="X8237" s="5">
        <v>43778</v>
      </c>
      <c r="Y8237" t="s">
        <v>20</v>
      </c>
      <c r="Z8237" t="s">
        <v>63</v>
      </c>
      <c r="AA8237" t="s">
        <v>54</v>
      </c>
    </row>
    <row r="8238" spans="1:27" x14ac:dyDescent="0.3">
      <c r="A8238">
        <v>3</v>
      </c>
      <c r="B8238" t="s">
        <v>10</v>
      </c>
      <c r="C8238">
        <v>3</v>
      </c>
      <c r="D8238" t="s">
        <v>26</v>
      </c>
      <c r="E8238" t="s">
        <v>3349</v>
      </c>
      <c r="F8238" t="s">
        <v>13</v>
      </c>
      <c r="G8238" t="s">
        <v>751</v>
      </c>
      <c r="H8238" s="3">
        <v>0</v>
      </c>
      <c r="I8238" s="5">
        <v>43780</v>
      </c>
      <c r="J8238" s="5" t="str">
        <f t="shared" si="256"/>
        <v>September</v>
      </c>
      <c r="K8238" s="7">
        <f t="shared" si="257"/>
        <v>2019</v>
      </c>
      <c r="L8238" t="s">
        <v>3350</v>
      </c>
      <c r="M8238" t="s">
        <v>73</v>
      </c>
      <c r="N8238">
        <v>57401</v>
      </c>
      <c r="O8238">
        <v>89</v>
      </c>
      <c r="P8238" t="s">
        <v>2968</v>
      </c>
      <c r="Q8238">
        <v>7</v>
      </c>
      <c r="R8238">
        <v>3</v>
      </c>
      <c r="S8238" t="s">
        <v>75</v>
      </c>
      <c r="U8238">
        <v>6.63</v>
      </c>
      <c r="V8238">
        <v>26</v>
      </c>
      <c r="W8238" t="s">
        <v>19</v>
      </c>
      <c r="X8238" s="5">
        <v>43783</v>
      </c>
      <c r="Y8238" t="s">
        <v>20</v>
      </c>
      <c r="Z8238" t="s">
        <v>3351</v>
      </c>
      <c r="AA8238" t="s">
        <v>356</v>
      </c>
    </row>
    <row r="8239" spans="1:27" x14ac:dyDescent="0.3">
      <c r="A8239">
        <v>6</v>
      </c>
      <c r="B8239" t="s">
        <v>10</v>
      </c>
      <c r="C8239">
        <v>6</v>
      </c>
      <c r="D8239" t="s">
        <v>26</v>
      </c>
      <c r="E8239" t="s">
        <v>906</v>
      </c>
      <c r="F8239" t="s">
        <v>13</v>
      </c>
      <c r="G8239" t="s">
        <v>1428</v>
      </c>
      <c r="H8239" s="3">
        <v>0.2</v>
      </c>
      <c r="I8239" s="5">
        <v>43579</v>
      </c>
      <c r="J8239" s="5" t="str">
        <f t="shared" si="256"/>
        <v>September</v>
      </c>
      <c r="K8239" s="7">
        <f t="shared" si="257"/>
        <v>2019</v>
      </c>
      <c r="L8239" t="s">
        <v>6503</v>
      </c>
      <c r="M8239" t="s">
        <v>16</v>
      </c>
      <c r="N8239">
        <v>32216</v>
      </c>
      <c r="O8239">
        <v>1444</v>
      </c>
      <c r="P8239" t="s">
        <v>3260</v>
      </c>
      <c r="Q8239">
        <v>-21</v>
      </c>
      <c r="R8239">
        <v>2</v>
      </c>
      <c r="S8239" t="s">
        <v>18</v>
      </c>
      <c r="U8239">
        <v>-21.29</v>
      </c>
      <c r="V8239">
        <v>114</v>
      </c>
      <c r="W8239" t="s">
        <v>33</v>
      </c>
      <c r="X8239" s="5">
        <v>43585</v>
      </c>
      <c r="Y8239" t="s">
        <v>39</v>
      </c>
      <c r="Z8239" t="s">
        <v>40</v>
      </c>
      <c r="AA8239" t="s">
        <v>42</v>
      </c>
    </row>
    <row r="8240" spans="1:27" x14ac:dyDescent="0.3">
      <c r="A8240">
        <v>0</v>
      </c>
      <c r="B8240" t="s">
        <v>10</v>
      </c>
      <c r="C8240">
        <v>0</v>
      </c>
      <c r="D8240" t="s">
        <v>50</v>
      </c>
      <c r="E8240" t="s">
        <v>65</v>
      </c>
      <c r="F8240" t="s">
        <v>13</v>
      </c>
      <c r="G8240" t="s">
        <v>443</v>
      </c>
      <c r="H8240" s="3">
        <v>0</v>
      </c>
      <c r="I8240" s="5">
        <v>43649</v>
      </c>
      <c r="J8240" s="5" t="str">
        <f t="shared" si="256"/>
        <v>September</v>
      </c>
      <c r="K8240" s="7">
        <f t="shared" si="257"/>
        <v>2019</v>
      </c>
      <c r="L8240" t="s">
        <v>7720</v>
      </c>
      <c r="M8240" t="s">
        <v>30</v>
      </c>
      <c r="N8240">
        <v>98105</v>
      </c>
      <c r="O8240">
        <v>1000</v>
      </c>
      <c r="P8240" t="s">
        <v>616</v>
      </c>
      <c r="Q8240">
        <v>26</v>
      </c>
      <c r="R8240">
        <v>2</v>
      </c>
      <c r="S8240" t="s">
        <v>32</v>
      </c>
      <c r="U8240">
        <v>26.39</v>
      </c>
      <c r="V8240">
        <v>60</v>
      </c>
      <c r="W8240" t="s">
        <v>76</v>
      </c>
      <c r="X8240" s="5">
        <v>43649</v>
      </c>
      <c r="Y8240" t="s">
        <v>773</v>
      </c>
      <c r="Z8240" t="s">
        <v>69</v>
      </c>
      <c r="AA8240" t="s">
        <v>113</v>
      </c>
    </row>
    <row r="8241" spans="1:27" x14ac:dyDescent="0.3">
      <c r="A8241">
        <v>0</v>
      </c>
      <c r="B8241" t="s">
        <v>10</v>
      </c>
      <c r="C8241">
        <v>0</v>
      </c>
      <c r="D8241" t="s">
        <v>50</v>
      </c>
      <c r="E8241" t="s">
        <v>65</v>
      </c>
      <c r="F8241" t="s">
        <v>13</v>
      </c>
      <c r="G8241" t="s">
        <v>443</v>
      </c>
      <c r="H8241" s="3">
        <v>0</v>
      </c>
      <c r="I8241" s="5">
        <v>43649</v>
      </c>
      <c r="J8241" s="5" t="str">
        <f t="shared" si="256"/>
        <v>September</v>
      </c>
      <c r="K8241" s="7">
        <f t="shared" si="257"/>
        <v>2019</v>
      </c>
      <c r="L8241" t="s">
        <v>7720</v>
      </c>
      <c r="M8241" t="s">
        <v>30</v>
      </c>
      <c r="N8241">
        <v>98105</v>
      </c>
      <c r="O8241">
        <v>1283</v>
      </c>
      <c r="P8241" t="s">
        <v>4755</v>
      </c>
      <c r="Q8241">
        <v>743</v>
      </c>
      <c r="R8241">
        <v>4</v>
      </c>
      <c r="S8241" t="s">
        <v>32</v>
      </c>
      <c r="U8241">
        <v>742.63</v>
      </c>
      <c r="V8241">
        <v>1688</v>
      </c>
      <c r="W8241" t="s">
        <v>76</v>
      </c>
      <c r="X8241" s="5">
        <v>43649</v>
      </c>
      <c r="Y8241" t="s">
        <v>773</v>
      </c>
      <c r="Z8241" t="s">
        <v>69</v>
      </c>
      <c r="AA8241" t="s">
        <v>113</v>
      </c>
    </row>
    <row r="8242" spans="1:27" x14ac:dyDescent="0.3">
      <c r="A8242">
        <v>0</v>
      </c>
      <c r="B8242" t="s">
        <v>10</v>
      </c>
      <c r="C8242">
        <v>0</v>
      </c>
      <c r="D8242" t="s">
        <v>50</v>
      </c>
      <c r="E8242" t="s">
        <v>65</v>
      </c>
      <c r="F8242" t="s">
        <v>13</v>
      </c>
      <c r="G8242" t="s">
        <v>443</v>
      </c>
      <c r="H8242" s="3">
        <v>0.2</v>
      </c>
      <c r="I8242" s="5">
        <v>43649</v>
      </c>
      <c r="J8242" s="5" t="str">
        <f t="shared" si="256"/>
        <v>September</v>
      </c>
      <c r="K8242" s="7">
        <f t="shared" si="257"/>
        <v>2019</v>
      </c>
      <c r="L8242" t="s">
        <v>7720</v>
      </c>
      <c r="M8242" t="s">
        <v>30</v>
      </c>
      <c r="N8242">
        <v>98105</v>
      </c>
      <c r="O8242">
        <v>1491</v>
      </c>
      <c r="P8242" t="s">
        <v>8168</v>
      </c>
      <c r="Q8242">
        <v>3</v>
      </c>
      <c r="R8242">
        <v>1</v>
      </c>
      <c r="S8242" t="s">
        <v>32</v>
      </c>
      <c r="U8242">
        <v>2.7</v>
      </c>
      <c r="V8242">
        <v>8</v>
      </c>
      <c r="W8242" t="s">
        <v>76</v>
      </c>
      <c r="X8242" s="5">
        <v>43649</v>
      </c>
      <c r="Y8242" t="s">
        <v>773</v>
      </c>
      <c r="Z8242" t="s">
        <v>69</v>
      </c>
      <c r="AA8242" t="s">
        <v>52</v>
      </c>
    </row>
    <row r="8243" spans="1:27" x14ac:dyDescent="0.3">
      <c r="A8243">
        <v>0</v>
      </c>
      <c r="B8243" t="s">
        <v>10</v>
      </c>
      <c r="C8243">
        <v>0</v>
      </c>
      <c r="D8243" t="s">
        <v>50</v>
      </c>
      <c r="E8243" t="s">
        <v>65</v>
      </c>
      <c r="F8243" t="s">
        <v>13</v>
      </c>
      <c r="G8243" t="s">
        <v>443</v>
      </c>
      <c r="H8243" s="3">
        <v>0.2</v>
      </c>
      <c r="I8243" s="5">
        <v>43649</v>
      </c>
      <c r="J8243" s="5" t="str">
        <f t="shared" si="256"/>
        <v>September</v>
      </c>
      <c r="K8243" s="7">
        <f t="shared" si="257"/>
        <v>2019</v>
      </c>
      <c r="L8243" t="s">
        <v>7720</v>
      </c>
      <c r="M8243" t="s">
        <v>30</v>
      </c>
      <c r="N8243">
        <v>98105</v>
      </c>
      <c r="O8243">
        <v>1226</v>
      </c>
      <c r="P8243" t="s">
        <v>6719</v>
      </c>
      <c r="Q8243">
        <v>210</v>
      </c>
      <c r="R8243">
        <v>6</v>
      </c>
      <c r="S8243" t="s">
        <v>32</v>
      </c>
      <c r="U8243">
        <v>209.58</v>
      </c>
      <c r="V8243">
        <v>2395</v>
      </c>
      <c r="W8243" t="s">
        <v>76</v>
      </c>
      <c r="X8243" s="5">
        <v>43649</v>
      </c>
      <c r="Y8243" t="s">
        <v>773</v>
      </c>
      <c r="Z8243" t="s">
        <v>69</v>
      </c>
      <c r="AA8243" t="s">
        <v>422</v>
      </c>
    </row>
    <row r="8244" spans="1:27" x14ac:dyDescent="0.3">
      <c r="A8244">
        <v>0</v>
      </c>
      <c r="B8244" t="s">
        <v>10</v>
      </c>
      <c r="C8244">
        <v>0</v>
      </c>
      <c r="D8244" t="s">
        <v>26</v>
      </c>
      <c r="E8244" t="s">
        <v>241</v>
      </c>
      <c r="F8244" t="s">
        <v>13</v>
      </c>
      <c r="G8244" t="s">
        <v>767</v>
      </c>
      <c r="H8244" s="3">
        <v>0</v>
      </c>
      <c r="I8244" s="5">
        <v>43529</v>
      </c>
      <c r="J8244" s="5" t="str">
        <f t="shared" si="256"/>
        <v>September</v>
      </c>
      <c r="K8244" s="7">
        <f t="shared" si="257"/>
        <v>2019</v>
      </c>
      <c r="L8244" t="s">
        <v>3179</v>
      </c>
      <c r="M8244" t="s">
        <v>73</v>
      </c>
      <c r="N8244">
        <v>55901</v>
      </c>
      <c r="O8244">
        <v>704</v>
      </c>
      <c r="P8244" t="s">
        <v>3180</v>
      </c>
      <c r="Q8244">
        <v>63</v>
      </c>
      <c r="R8244">
        <v>2</v>
      </c>
      <c r="S8244" t="s">
        <v>75</v>
      </c>
      <c r="U8244">
        <v>62.7</v>
      </c>
      <c r="V8244">
        <v>128</v>
      </c>
      <c r="W8244" t="s">
        <v>19</v>
      </c>
      <c r="X8244" s="5">
        <v>43529</v>
      </c>
      <c r="Y8244" t="s">
        <v>773</v>
      </c>
      <c r="Z8244" t="s">
        <v>151</v>
      </c>
      <c r="AA8244" t="s">
        <v>54</v>
      </c>
    </row>
    <row r="8245" spans="1:27" x14ac:dyDescent="0.3">
      <c r="A8245">
        <v>0</v>
      </c>
      <c r="B8245" t="s">
        <v>10</v>
      </c>
      <c r="C8245">
        <v>0</v>
      </c>
      <c r="D8245" t="s">
        <v>26</v>
      </c>
      <c r="E8245" t="s">
        <v>241</v>
      </c>
      <c r="F8245" t="s">
        <v>13</v>
      </c>
      <c r="G8245" t="s">
        <v>767</v>
      </c>
      <c r="H8245" s="3">
        <v>0</v>
      </c>
      <c r="I8245" s="5">
        <v>43529</v>
      </c>
      <c r="J8245" s="5" t="str">
        <f t="shared" si="256"/>
        <v>September</v>
      </c>
      <c r="K8245" s="7">
        <f t="shared" si="257"/>
        <v>2019</v>
      </c>
      <c r="L8245" t="s">
        <v>3179</v>
      </c>
      <c r="M8245" t="s">
        <v>73</v>
      </c>
      <c r="N8245">
        <v>55901</v>
      </c>
      <c r="O8245">
        <v>105</v>
      </c>
      <c r="P8245" t="s">
        <v>3181</v>
      </c>
      <c r="Q8245">
        <v>3</v>
      </c>
      <c r="R8245">
        <v>2</v>
      </c>
      <c r="S8245" t="s">
        <v>75</v>
      </c>
      <c r="U8245">
        <v>2.5299999999999998</v>
      </c>
      <c r="V8245">
        <v>8</v>
      </c>
      <c r="W8245" t="s">
        <v>19</v>
      </c>
      <c r="X8245" s="5">
        <v>43529</v>
      </c>
      <c r="Y8245" t="s">
        <v>773</v>
      </c>
      <c r="Z8245" t="s">
        <v>151</v>
      </c>
      <c r="AA8245" t="s">
        <v>176</v>
      </c>
    </row>
    <row r="8246" spans="1:27" x14ac:dyDescent="0.3">
      <c r="A8246">
        <v>0</v>
      </c>
      <c r="B8246" t="s">
        <v>10</v>
      </c>
      <c r="C8246">
        <v>0</v>
      </c>
      <c r="D8246" t="s">
        <v>26</v>
      </c>
      <c r="E8246" t="s">
        <v>241</v>
      </c>
      <c r="F8246" t="s">
        <v>13</v>
      </c>
      <c r="G8246" t="s">
        <v>767</v>
      </c>
      <c r="H8246" s="3">
        <v>0</v>
      </c>
      <c r="I8246" s="5">
        <v>43529</v>
      </c>
      <c r="J8246" s="5" t="str">
        <f t="shared" si="256"/>
        <v>September</v>
      </c>
      <c r="K8246" s="7">
        <f t="shared" si="257"/>
        <v>2019</v>
      </c>
      <c r="L8246" t="s">
        <v>3179</v>
      </c>
      <c r="M8246" t="s">
        <v>73</v>
      </c>
      <c r="N8246">
        <v>55901</v>
      </c>
      <c r="O8246">
        <v>257</v>
      </c>
      <c r="P8246" t="s">
        <v>3184</v>
      </c>
      <c r="Q8246">
        <v>9</v>
      </c>
      <c r="R8246">
        <v>3</v>
      </c>
      <c r="S8246" t="s">
        <v>75</v>
      </c>
      <c r="U8246">
        <v>9.16</v>
      </c>
      <c r="V8246">
        <v>19</v>
      </c>
      <c r="W8246" t="s">
        <v>19</v>
      </c>
      <c r="X8246" s="5">
        <v>43529</v>
      </c>
      <c r="Y8246" t="s">
        <v>773</v>
      </c>
      <c r="Z8246" t="s">
        <v>151</v>
      </c>
      <c r="AA8246" t="s">
        <v>54</v>
      </c>
    </row>
    <row r="8247" spans="1:27" x14ac:dyDescent="0.3">
      <c r="A8247">
        <v>0</v>
      </c>
      <c r="B8247" t="s">
        <v>10</v>
      </c>
      <c r="C8247">
        <v>0</v>
      </c>
      <c r="D8247" t="s">
        <v>26</v>
      </c>
      <c r="E8247" t="s">
        <v>241</v>
      </c>
      <c r="F8247" t="s">
        <v>13</v>
      </c>
      <c r="G8247" t="s">
        <v>767</v>
      </c>
      <c r="H8247" s="3">
        <v>0</v>
      </c>
      <c r="I8247" s="5">
        <v>43529</v>
      </c>
      <c r="J8247" s="5" t="str">
        <f t="shared" si="256"/>
        <v>September</v>
      </c>
      <c r="K8247" s="7">
        <f t="shared" si="257"/>
        <v>2019</v>
      </c>
      <c r="L8247" t="s">
        <v>3179</v>
      </c>
      <c r="M8247" t="s">
        <v>73</v>
      </c>
      <c r="N8247">
        <v>55901</v>
      </c>
      <c r="O8247">
        <v>1345</v>
      </c>
      <c r="P8247" t="s">
        <v>2808</v>
      </c>
      <c r="Q8247">
        <v>58</v>
      </c>
      <c r="R8247">
        <v>4</v>
      </c>
      <c r="S8247" t="s">
        <v>75</v>
      </c>
      <c r="U8247">
        <v>57.5</v>
      </c>
      <c r="V8247">
        <v>221</v>
      </c>
      <c r="W8247" t="s">
        <v>19</v>
      </c>
      <c r="X8247" s="5">
        <v>43529</v>
      </c>
      <c r="Y8247" t="s">
        <v>773</v>
      </c>
      <c r="Z8247" t="s">
        <v>151</v>
      </c>
      <c r="AA8247" t="s">
        <v>42</v>
      </c>
    </row>
    <row r="8248" spans="1:27" x14ac:dyDescent="0.3">
      <c r="A8248">
        <v>4</v>
      </c>
      <c r="B8248" t="s">
        <v>43</v>
      </c>
      <c r="C8248">
        <v>6</v>
      </c>
      <c r="D8248" t="s">
        <v>26</v>
      </c>
      <c r="E8248" t="s">
        <v>171</v>
      </c>
      <c r="F8248" t="s">
        <v>13</v>
      </c>
      <c r="G8248" t="s">
        <v>673</v>
      </c>
      <c r="H8248" s="3">
        <v>0</v>
      </c>
      <c r="I8248" s="5">
        <v>43683</v>
      </c>
      <c r="J8248" s="5" t="str">
        <f t="shared" si="256"/>
        <v>September</v>
      </c>
      <c r="K8248" s="7">
        <f t="shared" si="257"/>
        <v>2019</v>
      </c>
      <c r="L8248" t="s">
        <v>4122</v>
      </c>
      <c r="M8248" t="s">
        <v>102</v>
      </c>
      <c r="N8248">
        <v>10011</v>
      </c>
      <c r="O8248">
        <v>71</v>
      </c>
      <c r="P8248" t="s">
        <v>8173</v>
      </c>
      <c r="Q8248">
        <v>21</v>
      </c>
      <c r="R8248">
        <v>4</v>
      </c>
      <c r="S8248" t="s">
        <v>104</v>
      </c>
      <c r="U8248">
        <v>21.04</v>
      </c>
      <c r="V8248">
        <v>70</v>
      </c>
      <c r="W8248" t="s">
        <v>19</v>
      </c>
      <c r="X8248" s="5">
        <v>43687</v>
      </c>
      <c r="Y8248" t="s">
        <v>39</v>
      </c>
      <c r="Z8248" t="s">
        <v>175</v>
      </c>
      <c r="AA8248" t="s">
        <v>356</v>
      </c>
    </row>
    <row r="8249" spans="1:27" x14ac:dyDescent="0.3">
      <c r="A8249">
        <v>5</v>
      </c>
      <c r="B8249" t="s">
        <v>43</v>
      </c>
      <c r="C8249">
        <v>6</v>
      </c>
      <c r="D8249" t="s">
        <v>26</v>
      </c>
      <c r="E8249" t="s">
        <v>4546</v>
      </c>
      <c r="F8249" t="s">
        <v>13</v>
      </c>
      <c r="G8249" t="s">
        <v>2063</v>
      </c>
      <c r="H8249" s="3">
        <v>0</v>
      </c>
      <c r="I8249" s="5">
        <v>43771</v>
      </c>
      <c r="J8249" s="5" t="str">
        <f t="shared" si="256"/>
        <v>September</v>
      </c>
      <c r="K8249" s="7">
        <f t="shared" si="257"/>
        <v>2019</v>
      </c>
      <c r="L8249" t="s">
        <v>4547</v>
      </c>
      <c r="M8249" t="s">
        <v>30</v>
      </c>
      <c r="N8249">
        <v>84106</v>
      </c>
      <c r="O8249">
        <v>1825</v>
      </c>
      <c r="P8249" t="s">
        <v>1353</v>
      </c>
      <c r="Q8249">
        <v>9</v>
      </c>
      <c r="R8249">
        <v>3</v>
      </c>
      <c r="S8249" t="s">
        <v>32</v>
      </c>
      <c r="U8249">
        <v>9.33</v>
      </c>
      <c r="V8249">
        <v>19</v>
      </c>
      <c r="W8249" t="s">
        <v>19</v>
      </c>
      <c r="X8249" s="5">
        <v>43776</v>
      </c>
      <c r="Y8249" t="s">
        <v>39</v>
      </c>
      <c r="Z8249" t="s">
        <v>87</v>
      </c>
      <c r="AA8249" t="s">
        <v>64</v>
      </c>
    </row>
    <row r="8250" spans="1:27" x14ac:dyDescent="0.3">
      <c r="A8250">
        <v>5</v>
      </c>
      <c r="B8250" t="s">
        <v>25</v>
      </c>
      <c r="C8250">
        <v>3</v>
      </c>
      <c r="D8250" t="s">
        <v>11</v>
      </c>
      <c r="E8250" t="s">
        <v>171</v>
      </c>
      <c r="F8250" t="s">
        <v>13</v>
      </c>
      <c r="G8250" t="s">
        <v>7812</v>
      </c>
      <c r="H8250" s="3">
        <v>0</v>
      </c>
      <c r="I8250" s="5">
        <v>43530</v>
      </c>
      <c r="J8250" s="5" t="str">
        <f t="shared" si="256"/>
        <v>September</v>
      </c>
      <c r="K8250" s="7">
        <f t="shared" si="257"/>
        <v>2019</v>
      </c>
      <c r="L8250" t="s">
        <v>7813</v>
      </c>
      <c r="M8250" t="s">
        <v>102</v>
      </c>
      <c r="N8250">
        <v>10011</v>
      </c>
      <c r="O8250">
        <v>1619</v>
      </c>
      <c r="P8250" t="s">
        <v>2469</v>
      </c>
      <c r="Q8250">
        <v>17</v>
      </c>
      <c r="R8250">
        <v>3</v>
      </c>
      <c r="S8250" t="s">
        <v>104</v>
      </c>
      <c r="T8250" t="s">
        <v>92</v>
      </c>
      <c r="U8250">
        <v>16.55</v>
      </c>
      <c r="V8250">
        <v>72</v>
      </c>
      <c r="W8250" t="s">
        <v>19</v>
      </c>
      <c r="X8250" s="5">
        <v>43535</v>
      </c>
      <c r="Y8250" t="s">
        <v>20</v>
      </c>
      <c r="Z8250" t="s">
        <v>175</v>
      </c>
      <c r="AA8250" t="s">
        <v>47</v>
      </c>
    </row>
    <row r="8251" spans="1:27" x14ac:dyDescent="0.3">
      <c r="A8251">
        <v>5</v>
      </c>
      <c r="B8251" t="s">
        <v>25</v>
      </c>
      <c r="C8251">
        <v>3</v>
      </c>
      <c r="D8251" t="s">
        <v>26</v>
      </c>
      <c r="E8251" t="s">
        <v>171</v>
      </c>
      <c r="F8251" t="s">
        <v>13</v>
      </c>
      <c r="G8251" t="s">
        <v>7812</v>
      </c>
      <c r="H8251" s="3">
        <v>0</v>
      </c>
      <c r="I8251" s="5">
        <v>43530</v>
      </c>
      <c r="J8251" s="5" t="str">
        <f t="shared" si="256"/>
        <v>September</v>
      </c>
      <c r="K8251" s="7">
        <f t="shared" si="257"/>
        <v>2019</v>
      </c>
      <c r="L8251" t="s">
        <v>7813</v>
      </c>
      <c r="M8251" t="s">
        <v>102</v>
      </c>
      <c r="N8251">
        <v>10011</v>
      </c>
      <c r="O8251">
        <v>1673</v>
      </c>
      <c r="P8251" t="s">
        <v>390</v>
      </c>
      <c r="Q8251">
        <v>12</v>
      </c>
      <c r="R8251">
        <v>1</v>
      </c>
      <c r="S8251" t="s">
        <v>104</v>
      </c>
      <c r="T8251" t="s">
        <v>92</v>
      </c>
      <c r="U8251">
        <v>12.13</v>
      </c>
      <c r="V8251">
        <v>26</v>
      </c>
      <c r="W8251" t="s">
        <v>19</v>
      </c>
      <c r="X8251" s="5">
        <v>43535</v>
      </c>
      <c r="Y8251" t="s">
        <v>20</v>
      </c>
      <c r="Z8251" t="s">
        <v>175</v>
      </c>
      <c r="AA8251" t="s">
        <v>64</v>
      </c>
    </row>
    <row r="8252" spans="1:27" x14ac:dyDescent="0.3">
      <c r="A8252">
        <v>2</v>
      </c>
      <c r="B8252" t="s">
        <v>25</v>
      </c>
      <c r="C8252">
        <v>1</v>
      </c>
      <c r="D8252" t="s">
        <v>26</v>
      </c>
      <c r="E8252" t="s">
        <v>27</v>
      </c>
      <c r="F8252" t="s">
        <v>13</v>
      </c>
      <c r="G8252" t="s">
        <v>1360</v>
      </c>
      <c r="H8252" s="3">
        <v>0</v>
      </c>
      <c r="I8252" s="5">
        <v>43582</v>
      </c>
      <c r="J8252" s="5" t="str">
        <f t="shared" si="256"/>
        <v>September</v>
      </c>
      <c r="K8252" s="7">
        <f t="shared" si="257"/>
        <v>2019</v>
      </c>
      <c r="L8252" t="s">
        <v>3082</v>
      </c>
      <c r="M8252" t="s">
        <v>30</v>
      </c>
      <c r="N8252">
        <v>90045</v>
      </c>
      <c r="O8252">
        <v>358</v>
      </c>
      <c r="P8252" t="s">
        <v>2792</v>
      </c>
      <c r="Q8252">
        <v>12</v>
      </c>
      <c r="R8252">
        <v>2</v>
      </c>
      <c r="S8252" t="s">
        <v>32</v>
      </c>
      <c r="U8252">
        <v>12.3</v>
      </c>
      <c r="V8252">
        <v>47</v>
      </c>
      <c r="W8252" t="s">
        <v>19</v>
      </c>
      <c r="X8252" s="5">
        <v>43584</v>
      </c>
      <c r="Y8252" t="s">
        <v>130</v>
      </c>
      <c r="Z8252" t="s">
        <v>34</v>
      </c>
      <c r="AA8252" t="s">
        <v>49</v>
      </c>
    </row>
    <row r="8253" spans="1:27" x14ac:dyDescent="0.3">
      <c r="A8253">
        <v>2</v>
      </c>
      <c r="B8253" t="s">
        <v>25</v>
      </c>
      <c r="C8253">
        <v>1</v>
      </c>
      <c r="D8253" t="s">
        <v>26</v>
      </c>
      <c r="E8253" t="s">
        <v>27</v>
      </c>
      <c r="F8253" t="s">
        <v>13</v>
      </c>
      <c r="G8253" t="s">
        <v>1360</v>
      </c>
      <c r="H8253" s="3">
        <v>0</v>
      </c>
      <c r="I8253" s="5">
        <v>43582</v>
      </c>
      <c r="J8253" s="5" t="str">
        <f t="shared" si="256"/>
        <v>September</v>
      </c>
      <c r="K8253" s="7">
        <f t="shared" si="257"/>
        <v>2019</v>
      </c>
      <c r="L8253" t="s">
        <v>3082</v>
      </c>
      <c r="M8253" t="s">
        <v>30</v>
      </c>
      <c r="N8253">
        <v>90045</v>
      </c>
      <c r="O8253">
        <v>1170</v>
      </c>
      <c r="P8253" t="s">
        <v>292</v>
      </c>
      <c r="Q8253">
        <v>6</v>
      </c>
      <c r="R8253">
        <v>3</v>
      </c>
      <c r="S8253" t="s">
        <v>32</v>
      </c>
      <c r="U8253">
        <v>5.7</v>
      </c>
      <c r="V8253">
        <v>12</v>
      </c>
      <c r="W8253" t="s">
        <v>19</v>
      </c>
      <c r="X8253" s="5">
        <v>43584</v>
      </c>
      <c r="Y8253" t="s">
        <v>130</v>
      </c>
      <c r="Z8253" t="s">
        <v>34</v>
      </c>
      <c r="AA8253" t="s">
        <v>49</v>
      </c>
    </row>
    <row r="8254" spans="1:27" x14ac:dyDescent="0.3">
      <c r="A8254">
        <v>2</v>
      </c>
      <c r="B8254" t="s">
        <v>25</v>
      </c>
      <c r="C8254">
        <v>1</v>
      </c>
      <c r="D8254" t="s">
        <v>26</v>
      </c>
      <c r="E8254" t="s">
        <v>27</v>
      </c>
      <c r="F8254" t="s">
        <v>13</v>
      </c>
      <c r="G8254" t="s">
        <v>1360</v>
      </c>
      <c r="H8254" s="3">
        <v>0</v>
      </c>
      <c r="I8254" s="5">
        <v>43582</v>
      </c>
      <c r="J8254" s="5" t="str">
        <f t="shared" si="256"/>
        <v>September</v>
      </c>
      <c r="K8254" s="7">
        <f t="shared" si="257"/>
        <v>2019</v>
      </c>
      <c r="L8254" t="s">
        <v>3082</v>
      </c>
      <c r="M8254" t="s">
        <v>30</v>
      </c>
      <c r="N8254">
        <v>90045</v>
      </c>
      <c r="O8254">
        <v>363</v>
      </c>
      <c r="P8254" t="s">
        <v>694</v>
      </c>
      <c r="Q8254">
        <v>33</v>
      </c>
      <c r="R8254">
        <v>4</v>
      </c>
      <c r="S8254" t="s">
        <v>32</v>
      </c>
      <c r="U8254">
        <v>33.46</v>
      </c>
      <c r="V8254">
        <v>124</v>
      </c>
      <c r="W8254" t="s">
        <v>19</v>
      </c>
      <c r="X8254" s="5">
        <v>43584</v>
      </c>
      <c r="Y8254" t="s">
        <v>130</v>
      </c>
      <c r="Z8254" t="s">
        <v>34</v>
      </c>
      <c r="AA8254" t="s">
        <v>49</v>
      </c>
    </row>
    <row r="8255" spans="1:27" x14ac:dyDescent="0.3">
      <c r="A8255">
        <v>6</v>
      </c>
      <c r="B8255" t="s">
        <v>10</v>
      </c>
      <c r="C8255">
        <v>6</v>
      </c>
      <c r="D8255" t="s">
        <v>11</v>
      </c>
      <c r="E8255" t="s">
        <v>906</v>
      </c>
      <c r="F8255" t="s">
        <v>13</v>
      </c>
      <c r="G8255" t="s">
        <v>28</v>
      </c>
      <c r="H8255" s="3">
        <v>0.2</v>
      </c>
      <c r="I8255" s="5">
        <v>43810</v>
      </c>
      <c r="J8255" s="5" t="str">
        <f t="shared" si="256"/>
        <v>September</v>
      </c>
      <c r="K8255" s="7">
        <f t="shared" si="257"/>
        <v>2019</v>
      </c>
      <c r="L8255" t="s">
        <v>5683</v>
      </c>
      <c r="M8255" t="s">
        <v>16</v>
      </c>
      <c r="N8255">
        <v>32216</v>
      </c>
      <c r="O8255">
        <v>754</v>
      </c>
      <c r="P8255" t="s">
        <v>945</v>
      </c>
      <c r="Q8255">
        <v>-12</v>
      </c>
      <c r="R8255">
        <v>1</v>
      </c>
      <c r="S8255" t="s">
        <v>18</v>
      </c>
      <c r="U8255">
        <v>-12.15</v>
      </c>
      <c r="V8255">
        <v>65</v>
      </c>
      <c r="W8255" t="s">
        <v>33</v>
      </c>
      <c r="X8255" s="5">
        <v>43816</v>
      </c>
      <c r="Y8255" t="s">
        <v>39</v>
      </c>
      <c r="Z8255" t="s">
        <v>40</v>
      </c>
      <c r="AA8255" t="s">
        <v>24</v>
      </c>
    </row>
    <row r="8256" spans="1:27" x14ac:dyDescent="0.3">
      <c r="A8256">
        <v>6</v>
      </c>
      <c r="B8256" t="s">
        <v>10</v>
      </c>
      <c r="C8256">
        <v>6</v>
      </c>
      <c r="D8256" t="s">
        <v>11</v>
      </c>
      <c r="E8256" t="s">
        <v>906</v>
      </c>
      <c r="F8256" t="s">
        <v>13</v>
      </c>
      <c r="G8256" t="s">
        <v>28</v>
      </c>
      <c r="H8256" s="3">
        <v>0.45</v>
      </c>
      <c r="I8256" s="5">
        <v>43810</v>
      </c>
      <c r="J8256" s="5" t="str">
        <f t="shared" si="256"/>
        <v>September</v>
      </c>
      <c r="K8256" s="7">
        <f t="shared" si="257"/>
        <v>2019</v>
      </c>
      <c r="L8256" t="s">
        <v>5683</v>
      </c>
      <c r="M8256" t="s">
        <v>16</v>
      </c>
      <c r="N8256">
        <v>32216</v>
      </c>
      <c r="O8256">
        <v>364</v>
      </c>
      <c r="P8256" t="s">
        <v>496</v>
      </c>
      <c r="Q8256">
        <v>-420</v>
      </c>
      <c r="R8256">
        <v>6</v>
      </c>
      <c r="S8256" t="s">
        <v>18</v>
      </c>
      <c r="U8256">
        <v>-420</v>
      </c>
      <c r="V8256">
        <v>722</v>
      </c>
      <c r="W8256" t="s">
        <v>33</v>
      </c>
      <c r="X8256" s="5">
        <v>43816</v>
      </c>
      <c r="Y8256" t="s">
        <v>39</v>
      </c>
      <c r="Z8256" t="s">
        <v>40</v>
      </c>
      <c r="AA8256" t="s">
        <v>41</v>
      </c>
    </row>
    <row r="8257" spans="1:27" x14ac:dyDescent="0.3">
      <c r="A8257">
        <v>6</v>
      </c>
      <c r="B8257" t="s">
        <v>10</v>
      </c>
      <c r="C8257">
        <v>6</v>
      </c>
      <c r="D8257" t="s">
        <v>26</v>
      </c>
      <c r="E8257" t="s">
        <v>906</v>
      </c>
      <c r="F8257" t="s">
        <v>13</v>
      </c>
      <c r="G8257" t="s">
        <v>28</v>
      </c>
      <c r="H8257" s="3">
        <v>0.2</v>
      </c>
      <c r="I8257" s="5">
        <v>43810</v>
      </c>
      <c r="J8257" s="5" t="str">
        <f t="shared" si="256"/>
        <v>September</v>
      </c>
      <c r="K8257" s="7">
        <f t="shared" si="257"/>
        <v>2019</v>
      </c>
      <c r="L8257" t="s">
        <v>5683</v>
      </c>
      <c r="M8257" t="s">
        <v>16</v>
      </c>
      <c r="N8257">
        <v>32216</v>
      </c>
      <c r="O8257">
        <v>1499</v>
      </c>
      <c r="P8257" t="s">
        <v>534</v>
      </c>
      <c r="Q8257">
        <v>1</v>
      </c>
      <c r="R8257">
        <v>1</v>
      </c>
      <c r="S8257" t="s">
        <v>18</v>
      </c>
      <c r="U8257">
        <v>1.36</v>
      </c>
      <c r="V8257">
        <v>14</v>
      </c>
      <c r="W8257" t="s">
        <v>33</v>
      </c>
      <c r="X8257" s="5">
        <v>43816</v>
      </c>
      <c r="Y8257" t="s">
        <v>39</v>
      </c>
      <c r="Z8257" t="s">
        <v>40</v>
      </c>
      <c r="AA8257" t="s">
        <v>49</v>
      </c>
    </row>
    <row r="8258" spans="1:27" x14ac:dyDescent="0.3">
      <c r="A8258">
        <v>6</v>
      </c>
      <c r="B8258" t="s">
        <v>10</v>
      </c>
      <c r="C8258">
        <v>6</v>
      </c>
      <c r="D8258" t="s">
        <v>50</v>
      </c>
      <c r="E8258" t="s">
        <v>906</v>
      </c>
      <c r="F8258" t="s">
        <v>13</v>
      </c>
      <c r="G8258" t="s">
        <v>28</v>
      </c>
      <c r="H8258" s="3">
        <v>0.2</v>
      </c>
      <c r="I8258" s="5">
        <v>43810</v>
      </c>
      <c r="J8258" s="5" t="str">
        <f t="shared" ref="J8258:J8321" si="258">TEXT($I$2,"mmmm")</f>
        <v>September</v>
      </c>
      <c r="K8258" s="7">
        <f t="shared" si="257"/>
        <v>2019</v>
      </c>
      <c r="L8258" t="s">
        <v>5683</v>
      </c>
      <c r="M8258" t="s">
        <v>16</v>
      </c>
      <c r="N8258">
        <v>32216</v>
      </c>
      <c r="O8258">
        <v>1106</v>
      </c>
      <c r="P8258" t="s">
        <v>1061</v>
      </c>
      <c r="Q8258">
        <v>-17</v>
      </c>
      <c r="R8258">
        <v>4</v>
      </c>
      <c r="S8258" t="s">
        <v>18</v>
      </c>
      <c r="U8258">
        <v>-16.55</v>
      </c>
      <c r="V8258">
        <v>74</v>
      </c>
      <c r="W8258" t="s">
        <v>33</v>
      </c>
      <c r="X8258" s="5">
        <v>43816</v>
      </c>
      <c r="Y8258" t="s">
        <v>39</v>
      </c>
      <c r="Z8258" t="s">
        <v>40</v>
      </c>
      <c r="AA8258" t="s">
        <v>52</v>
      </c>
    </row>
    <row r="8259" spans="1:27" x14ac:dyDescent="0.3">
      <c r="A8259">
        <v>5</v>
      </c>
      <c r="B8259" t="s">
        <v>25</v>
      </c>
      <c r="C8259">
        <v>3</v>
      </c>
      <c r="D8259" t="s">
        <v>11</v>
      </c>
      <c r="E8259" t="s">
        <v>88</v>
      </c>
      <c r="F8259" t="s">
        <v>13</v>
      </c>
      <c r="G8259" t="s">
        <v>1171</v>
      </c>
      <c r="H8259" s="3">
        <v>0</v>
      </c>
      <c r="I8259" s="5">
        <v>43680</v>
      </c>
      <c r="J8259" s="5" t="str">
        <f t="shared" si="258"/>
        <v>September</v>
      </c>
      <c r="K8259" s="7">
        <f t="shared" ref="K8259:K8322" si="259">YEAR(I8259)</f>
        <v>2019</v>
      </c>
      <c r="L8259" t="s">
        <v>2043</v>
      </c>
      <c r="M8259" t="s">
        <v>30</v>
      </c>
      <c r="N8259">
        <v>94122</v>
      </c>
      <c r="O8259">
        <v>506</v>
      </c>
      <c r="P8259" t="s">
        <v>1108</v>
      </c>
      <c r="Q8259">
        <v>11</v>
      </c>
      <c r="R8259">
        <v>3</v>
      </c>
      <c r="S8259" t="s">
        <v>32</v>
      </c>
      <c r="U8259">
        <v>11.16</v>
      </c>
      <c r="V8259">
        <v>124</v>
      </c>
      <c r="W8259" t="s">
        <v>19</v>
      </c>
      <c r="X8259" s="5">
        <v>43685</v>
      </c>
      <c r="Y8259" t="s">
        <v>20</v>
      </c>
      <c r="Z8259" t="s">
        <v>34</v>
      </c>
      <c r="AA8259" t="s">
        <v>47</v>
      </c>
    </row>
    <row r="8260" spans="1:27" x14ac:dyDescent="0.3">
      <c r="A8260">
        <v>5</v>
      </c>
      <c r="B8260" t="s">
        <v>25</v>
      </c>
      <c r="C8260">
        <v>3</v>
      </c>
      <c r="D8260" t="s">
        <v>26</v>
      </c>
      <c r="E8260" t="s">
        <v>88</v>
      </c>
      <c r="F8260" t="s">
        <v>13</v>
      </c>
      <c r="G8260" t="s">
        <v>1171</v>
      </c>
      <c r="H8260" s="3">
        <v>0</v>
      </c>
      <c r="I8260" s="5">
        <v>43680</v>
      </c>
      <c r="J8260" s="5" t="str">
        <f t="shared" si="258"/>
        <v>September</v>
      </c>
      <c r="K8260" s="7">
        <f t="shared" si="259"/>
        <v>2019</v>
      </c>
      <c r="L8260" t="s">
        <v>2043</v>
      </c>
      <c r="M8260" t="s">
        <v>30</v>
      </c>
      <c r="N8260">
        <v>94122</v>
      </c>
      <c r="O8260">
        <v>180</v>
      </c>
      <c r="P8260" t="s">
        <v>1129</v>
      </c>
      <c r="Q8260">
        <v>25</v>
      </c>
      <c r="R8260">
        <v>5</v>
      </c>
      <c r="S8260" t="s">
        <v>32</v>
      </c>
      <c r="U8260">
        <v>24.84</v>
      </c>
      <c r="V8260">
        <v>52</v>
      </c>
      <c r="W8260" t="s">
        <v>19</v>
      </c>
      <c r="X8260" s="5">
        <v>43685</v>
      </c>
      <c r="Y8260" t="s">
        <v>20</v>
      </c>
      <c r="Z8260" t="s">
        <v>34</v>
      </c>
      <c r="AA8260" t="s">
        <v>35</v>
      </c>
    </row>
    <row r="8261" spans="1:27" x14ac:dyDescent="0.3">
      <c r="A8261">
        <v>6</v>
      </c>
      <c r="B8261" t="s">
        <v>10</v>
      </c>
      <c r="C8261">
        <v>6</v>
      </c>
      <c r="D8261" t="s">
        <v>26</v>
      </c>
      <c r="E8261" t="s">
        <v>258</v>
      </c>
      <c r="F8261" t="s">
        <v>13</v>
      </c>
      <c r="G8261" t="s">
        <v>5300</v>
      </c>
      <c r="H8261" s="3">
        <v>0.2</v>
      </c>
      <c r="I8261" s="5">
        <v>43717</v>
      </c>
      <c r="J8261" s="5" t="str">
        <f t="shared" si="258"/>
        <v>September</v>
      </c>
      <c r="K8261" s="7">
        <f t="shared" si="259"/>
        <v>2019</v>
      </c>
      <c r="L8261" t="s">
        <v>6624</v>
      </c>
      <c r="M8261" t="s">
        <v>30</v>
      </c>
      <c r="N8261">
        <v>97206</v>
      </c>
      <c r="O8261">
        <v>290</v>
      </c>
      <c r="P8261" t="s">
        <v>3076</v>
      </c>
      <c r="Q8261">
        <v>1</v>
      </c>
      <c r="R8261">
        <v>1</v>
      </c>
      <c r="S8261" t="s">
        <v>32</v>
      </c>
      <c r="U8261">
        <v>0.84</v>
      </c>
      <c r="V8261">
        <v>11</v>
      </c>
      <c r="W8261" t="s">
        <v>33</v>
      </c>
      <c r="X8261" s="5">
        <v>43723</v>
      </c>
      <c r="Y8261" t="s">
        <v>39</v>
      </c>
      <c r="Z8261" t="s">
        <v>262</v>
      </c>
      <c r="AA8261" t="s">
        <v>56</v>
      </c>
    </row>
    <row r="8262" spans="1:27" x14ac:dyDescent="0.3">
      <c r="A8262">
        <v>6</v>
      </c>
      <c r="B8262" t="s">
        <v>10</v>
      </c>
      <c r="C8262">
        <v>6</v>
      </c>
      <c r="D8262" t="s">
        <v>26</v>
      </c>
      <c r="E8262" t="s">
        <v>258</v>
      </c>
      <c r="F8262" t="s">
        <v>13</v>
      </c>
      <c r="G8262" t="s">
        <v>5300</v>
      </c>
      <c r="H8262" s="3">
        <v>0.2</v>
      </c>
      <c r="I8262" s="5">
        <v>43717</v>
      </c>
      <c r="J8262" s="5" t="str">
        <f t="shared" si="258"/>
        <v>September</v>
      </c>
      <c r="K8262" s="7">
        <f t="shared" si="259"/>
        <v>2019</v>
      </c>
      <c r="L8262" t="s">
        <v>6624</v>
      </c>
      <c r="M8262" t="s">
        <v>30</v>
      </c>
      <c r="N8262">
        <v>97206</v>
      </c>
      <c r="O8262">
        <v>1725</v>
      </c>
      <c r="P8262" t="s">
        <v>779</v>
      </c>
      <c r="Q8262">
        <v>11</v>
      </c>
      <c r="R8262">
        <v>6</v>
      </c>
      <c r="S8262" t="s">
        <v>32</v>
      </c>
      <c r="U8262">
        <v>11.28</v>
      </c>
      <c r="V8262">
        <v>31</v>
      </c>
      <c r="W8262" t="s">
        <v>33</v>
      </c>
      <c r="X8262" s="5">
        <v>43723</v>
      </c>
      <c r="Y8262" t="s">
        <v>39</v>
      </c>
      <c r="Z8262" t="s">
        <v>262</v>
      </c>
      <c r="AA8262" t="s">
        <v>64</v>
      </c>
    </row>
    <row r="8263" spans="1:27" x14ac:dyDescent="0.3">
      <c r="A8263">
        <v>7</v>
      </c>
      <c r="B8263" t="s">
        <v>25</v>
      </c>
      <c r="C8263">
        <v>6</v>
      </c>
      <c r="D8263" t="s">
        <v>11</v>
      </c>
      <c r="E8263" t="s">
        <v>171</v>
      </c>
      <c r="F8263" t="s">
        <v>13</v>
      </c>
      <c r="G8263" t="s">
        <v>2389</v>
      </c>
      <c r="H8263" s="3">
        <v>0.2</v>
      </c>
      <c r="I8263" s="5">
        <v>43793</v>
      </c>
      <c r="J8263" s="5" t="str">
        <f t="shared" si="258"/>
        <v>September</v>
      </c>
      <c r="K8263" s="7">
        <f t="shared" si="259"/>
        <v>2019</v>
      </c>
      <c r="L8263" t="s">
        <v>2390</v>
      </c>
      <c r="M8263" t="s">
        <v>102</v>
      </c>
      <c r="N8263">
        <v>10035</v>
      </c>
      <c r="O8263">
        <v>1228</v>
      </c>
      <c r="P8263" t="s">
        <v>8124</v>
      </c>
      <c r="Q8263">
        <v>-16</v>
      </c>
      <c r="R8263">
        <v>2</v>
      </c>
      <c r="S8263" t="s">
        <v>104</v>
      </c>
      <c r="U8263">
        <v>-16.079999999999998</v>
      </c>
      <c r="V8263">
        <v>322</v>
      </c>
      <c r="W8263" t="s">
        <v>19</v>
      </c>
      <c r="X8263" s="5">
        <v>43800</v>
      </c>
      <c r="Y8263" t="s">
        <v>39</v>
      </c>
      <c r="Z8263" t="s">
        <v>175</v>
      </c>
      <c r="AA8263" t="s">
        <v>22</v>
      </c>
    </row>
    <row r="8264" spans="1:27" x14ac:dyDescent="0.3">
      <c r="A8264">
        <v>7</v>
      </c>
      <c r="B8264" t="s">
        <v>25</v>
      </c>
      <c r="C8264">
        <v>6</v>
      </c>
      <c r="D8264" t="s">
        <v>26</v>
      </c>
      <c r="E8264" t="s">
        <v>171</v>
      </c>
      <c r="F8264" t="s">
        <v>13</v>
      </c>
      <c r="G8264" t="s">
        <v>2389</v>
      </c>
      <c r="H8264" s="3">
        <v>0</v>
      </c>
      <c r="I8264" s="5">
        <v>43793</v>
      </c>
      <c r="J8264" s="5" t="str">
        <f t="shared" si="258"/>
        <v>September</v>
      </c>
      <c r="K8264" s="7">
        <f t="shared" si="259"/>
        <v>2019</v>
      </c>
      <c r="L8264" t="s">
        <v>2390</v>
      </c>
      <c r="M8264" t="s">
        <v>102</v>
      </c>
      <c r="N8264">
        <v>10035</v>
      </c>
      <c r="O8264">
        <v>127</v>
      </c>
      <c r="P8264" t="s">
        <v>3937</v>
      </c>
      <c r="Q8264">
        <v>79</v>
      </c>
      <c r="R8264">
        <v>2</v>
      </c>
      <c r="S8264" t="s">
        <v>104</v>
      </c>
      <c r="U8264">
        <v>78.94</v>
      </c>
      <c r="V8264">
        <v>168</v>
      </c>
      <c r="W8264" t="s">
        <v>19</v>
      </c>
      <c r="X8264" s="5">
        <v>43800</v>
      </c>
      <c r="Y8264" t="s">
        <v>39</v>
      </c>
      <c r="Z8264" t="s">
        <v>175</v>
      </c>
      <c r="AA8264" t="s">
        <v>119</v>
      </c>
    </row>
    <row r="8265" spans="1:27" x14ac:dyDescent="0.3">
      <c r="A8265">
        <v>7</v>
      </c>
      <c r="B8265" t="s">
        <v>25</v>
      </c>
      <c r="C8265">
        <v>6</v>
      </c>
      <c r="D8265" t="s">
        <v>26</v>
      </c>
      <c r="E8265" t="s">
        <v>171</v>
      </c>
      <c r="F8265" t="s">
        <v>13</v>
      </c>
      <c r="G8265" t="s">
        <v>2389</v>
      </c>
      <c r="H8265" s="3">
        <v>0</v>
      </c>
      <c r="I8265" s="5">
        <v>43793</v>
      </c>
      <c r="J8265" s="5" t="str">
        <f t="shared" si="258"/>
        <v>September</v>
      </c>
      <c r="K8265" s="7">
        <f t="shared" si="259"/>
        <v>2019</v>
      </c>
      <c r="L8265" t="s">
        <v>2390</v>
      </c>
      <c r="M8265" t="s">
        <v>102</v>
      </c>
      <c r="N8265">
        <v>10035</v>
      </c>
      <c r="O8265">
        <v>1818</v>
      </c>
      <c r="P8265" t="s">
        <v>3521</v>
      </c>
      <c r="Q8265">
        <v>6</v>
      </c>
      <c r="R8265">
        <v>2</v>
      </c>
      <c r="S8265" t="s">
        <v>104</v>
      </c>
      <c r="U8265">
        <v>6.22</v>
      </c>
      <c r="V8265">
        <v>13</v>
      </c>
      <c r="W8265" t="s">
        <v>19</v>
      </c>
      <c r="X8265" s="5">
        <v>43800</v>
      </c>
      <c r="Y8265" t="s">
        <v>39</v>
      </c>
      <c r="Z8265" t="s">
        <v>175</v>
      </c>
      <c r="AA8265" t="s">
        <v>64</v>
      </c>
    </row>
    <row r="8266" spans="1:27" x14ac:dyDescent="0.3">
      <c r="A8266">
        <v>7</v>
      </c>
      <c r="B8266" t="s">
        <v>25</v>
      </c>
      <c r="C8266">
        <v>6</v>
      </c>
      <c r="D8266" t="s">
        <v>26</v>
      </c>
      <c r="E8266" t="s">
        <v>171</v>
      </c>
      <c r="F8266" t="s">
        <v>13</v>
      </c>
      <c r="G8266" t="s">
        <v>2389</v>
      </c>
      <c r="H8266" s="3">
        <v>0</v>
      </c>
      <c r="I8266" s="5">
        <v>43793</v>
      </c>
      <c r="J8266" s="5" t="str">
        <f t="shared" si="258"/>
        <v>September</v>
      </c>
      <c r="K8266" s="7">
        <f t="shared" si="259"/>
        <v>2019</v>
      </c>
      <c r="L8266" t="s">
        <v>2390</v>
      </c>
      <c r="M8266" t="s">
        <v>102</v>
      </c>
      <c r="N8266">
        <v>10035</v>
      </c>
      <c r="O8266">
        <v>474</v>
      </c>
      <c r="P8266" t="s">
        <v>3362</v>
      </c>
      <c r="Q8266">
        <v>7</v>
      </c>
      <c r="R8266">
        <v>9</v>
      </c>
      <c r="S8266" t="s">
        <v>104</v>
      </c>
      <c r="U8266">
        <v>7.37</v>
      </c>
      <c r="V8266">
        <v>16</v>
      </c>
      <c r="W8266" t="s">
        <v>19</v>
      </c>
      <c r="X8266" s="5">
        <v>43800</v>
      </c>
      <c r="Y8266" t="s">
        <v>39</v>
      </c>
      <c r="Z8266" t="s">
        <v>175</v>
      </c>
      <c r="AA8266" t="s">
        <v>49</v>
      </c>
    </row>
    <row r="8267" spans="1:27" x14ac:dyDescent="0.3">
      <c r="A8267">
        <v>6</v>
      </c>
      <c r="B8267" t="s">
        <v>10</v>
      </c>
      <c r="C8267">
        <v>6</v>
      </c>
      <c r="D8267" t="s">
        <v>26</v>
      </c>
      <c r="E8267" t="s">
        <v>4447</v>
      </c>
      <c r="F8267" t="s">
        <v>13</v>
      </c>
      <c r="G8267" t="s">
        <v>5487</v>
      </c>
      <c r="H8267" s="3">
        <v>0.2</v>
      </c>
      <c r="I8267" s="5">
        <v>43750</v>
      </c>
      <c r="J8267" s="5" t="str">
        <f t="shared" si="258"/>
        <v>September</v>
      </c>
      <c r="K8267" s="7">
        <f t="shared" si="259"/>
        <v>2019</v>
      </c>
      <c r="L8267" t="s">
        <v>6643</v>
      </c>
      <c r="M8267" t="s">
        <v>30</v>
      </c>
      <c r="N8267">
        <v>87105</v>
      </c>
      <c r="O8267">
        <v>714</v>
      </c>
      <c r="P8267" t="s">
        <v>3074</v>
      </c>
      <c r="Q8267">
        <v>30</v>
      </c>
      <c r="R8267">
        <v>3</v>
      </c>
      <c r="S8267" t="s">
        <v>32</v>
      </c>
      <c r="U8267">
        <v>29.95</v>
      </c>
      <c r="V8267">
        <v>80</v>
      </c>
      <c r="W8267" t="s">
        <v>33</v>
      </c>
      <c r="X8267" s="5">
        <v>43756</v>
      </c>
      <c r="Y8267" t="s">
        <v>39</v>
      </c>
      <c r="Z8267" t="s">
        <v>413</v>
      </c>
      <c r="AA8267" t="s">
        <v>54</v>
      </c>
    </row>
    <row r="8268" spans="1:27" x14ac:dyDescent="0.3">
      <c r="A8268">
        <v>6</v>
      </c>
      <c r="B8268" t="s">
        <v>10</v>
      </c>
      <c r="C8268">
        <v>6</v>
      </c>
      <c r="D8268" t="s">
        <v>50</v>
      </c>
      <c r="E8268" t="s">
        <v>4447</v>
      </c>
      <c r="F8268" t="s">
        <v>13</v>
      </c>
      <c r="G8268" t="s">
        <v>5487</v>
      </c>
      <c r="H8268" s="3">
        <v>0</v>
      </c>
      <c r="I8268" s="5">
        <v>43750</v>
      </c>
      <c r="J8268" s="5" t="str">
        <f t="shared" si="258"/>
        <v>September</v>
      </c>
      <c r="K8268" s="7">
        <f t="shared" si="259"/>
        <v>2019</v>
      </c>
      <c r="L8268" t="s">
        <v>6643</v>
      </c>
      <c r="M8268" t="s">
        <v>30</v>
      </c>
      <c r="N8268">
        <v>87105</v>
      </c>
      <c r="O8268">
        <v>1616</v>
      </c>
      <c r="P8268" t="s">
        <v>4885</v>
      </c>
      <c r="Q8268">
        <v>95</v>
      </c>
      <c r="R8268">
        <v>5</v>
      </c>
      <c r="S8268" t="s">
        <v>32</v>
      </c>
      <c r="U8268">
        <v>95.2</v>
      </c>
      <c r="V8268">
        <v>595</v>
      </c>
      <c r="W8268" t="s">
        <v>33</v>
      </c>
      <c r="X8268" s="5">
        <v>43756</v>
      </c>
      <c r="Y8268" t="s">
        <v>39</v>
      </c>
      <c r="Z8268" t="s">
        <v>413</v>
      </c>
      <c r="AA8268" t="s">
        <v>113</v>
      </c>
    </row>
    <row r="8269" spans="1:27" x14ac:dyDescent="0.3">
      <c r="A8269">
        <v>7</v>
      </c>
      <c r="B8269" t="s">
        <v>25</v>
      </c>
      <c r="C8269">
        <v>6</v>
      </c>
      <c r="D8269" t="s">
        <v>11</v>
      </c>
      <c r="E8269" t="s">
        <v>122</v>
      </c>
      <c r="F8269" t="s">
        <v>13</v>
      </c>
      <c r="G8269" t="s">
        <v>2285</v>
      </c>
      <c r="H8269" s="3">
        <v>0.6</v>
      </c>
      <c r="I8269" s="5">
        <v>43614</v>
      </c>
      <c r="J8269" s="5" t="str">
        <f t="shared" si="258"/>
        <v>September</v>
      </c>
      <c r="K8269" s="7">
        <f t="shared" si="259"/>
        <v>2019</v>
      </c>
      <c r="L8269" t="s">
        <v>2286</v>
      </c>
      <c r="M8269" t="s">
        <v>73</v>
      </c>
      <c r="N8269">
        <v>77095</v>
      </c>
      <c r="O8269">
        <v>563</v>
      </c>
      <c r="P8269" t="s">
        <v>1875</v>
      </c>
      <c r="Q8269">
        <v>-52</v>
      </c>
      <c r="R8269">
        <v>4</v>
      </c>
      <c r="S8269" t="s">
        <v>75</v>
      </c>
      <c r="U8269">
        <v>-52.34</v>
      </c>
      <c r="V8269">
        <v>65</v>
      </c>
      <c r="W8269" t="s">
        <v>19</v>
      </c>
      <c r="X8269" s="5">
        <v>43621</v>
      </c>
      <c r="Y8269" t="s">
        <v>39</v>
      </c>
      <c r="Z8269" t="s">
        <v>77</v>
      </c>
      <c r="AA8269" t="s">
        <v>47</v>
      </c>
    </row>
    <row r="8270" spans="1:27" x14ac:dyDescent="0.3">
      <c r="A8270">
        <v>3</v>
      </c>
      <c r="B8270" t="s">
        <v>25</v>
      </c>
      <c r="C8270">
        <v>1</v>
      </c>
      <c r="D8270" t="s">
        <v>11</v>
      </c>
      <c r="E8270" t="s">
        <v>1658</v>
      </c>
      <c r="F8270" t="s">
        <v>13</v>
      </c>
      <c r="G8270" t="s">
        <v>1659</v>
      </c>
      <c r="H8270" s="3">
        <v>0</v>
      </c>
      <c r="I8270" s="5">
        <v>43752</v>
      </c>
      <c r="J8270" s="5" t="str">
        <f t="shared" si="258"/>
        <v>September</v>
      </c>
      <c r="K8270" s="7">
        <f t="shared" si="259"/>
        <v>2019</v>
      </c>
      <c r="L8270" t="s">
        <v>1660</v>
      </c>
      <c r="M8270" t="s">
        <v>30</v>
      </c>
      <c r="N8270">
        <v>94601</v>
      </c>
      <c r="O8270">
        <v>393</v>
      </c>
      <c r="P8270" t="s">
        <v>679</v>
      </c>
      <c r="Q8270">
        <v>4</v>
      </c>
      <c r="R8270">
        <v>2</v>
      </c>
      <c r="S8270" t="s">
        <v>32</v>
      </c>
      <c r="U8270">
        <v>3.69</v>
      </c>
      <c r="V8270">
        <v>9</v>
      </c>
      <c r="W8270" t="s">
        <v>19</v>
      </c>
      <c r="X8270" s="5">
        <v>43755</v>
      </c>
      <c r="Y8270" t="s">
        <v>130</v>
      </c>
      <c r="Z8270" t="s">
        <v>34</v>
      </c>
      <c r="AA8270" t="s">
        <v>47</v>
      </c>
    </row>
    <row r="8271" spans="1:27" x14ac:dyDescent="0.3">
      <c r="A8271">
        <v>4</v>
      </c>
      <c r="B8271" t="s">
        <v>43</v>
      </c>
      <c r="C8271">
        <v>6</v>
      </c>
      <c r="D8271" t="s">
        <v>26</v>
      </c>
      <c r="E8271" t="s">
        <v>171</v>
      </c>
      <c r="F8271" t="s">
        <v>13</v>
      </c>
      <c r="G8271" t="s">
        <v>1252</v>
      </c>
      <c r="H8271" s="3">
        <v>0</v>
      </c>
      <c r="I8271" s="5">
        <v>43788</v>
      </c>
      <c r="J8271" s="5" t="str">
        <f t="shared" si="258"/>
        <v>September</v>
      </c>
      <c r="K8271" s="7">
        <f t="shared" si="259"/>
        <v>2019</v>
      </c>
      <c r="L8271" t="s">
        <v>6338</v>
      </c>
      <c r="M8271" t="s">
        <v>102</v>
      </c>
      <c r="N8271">
        <v>10011</v>
      </c>
      <c r="O8271">
        <v>1501</v>
      </c>
      <c r="P8271" t="s">
        <v>412</v>
      </c>
      <c r="Q8271">
        <v>8</v>
      </c>
      <c r="R8271">
        <v>3</v>
      </c>
      <c r="S8271" t="s">
        <v>104</v>
      </c>
      <c r="U8271">
        <v>8.3699999999999992</v>
      </c>
      <c r="V8271">
        <v>17</v>
      </c>
      <c r="W8271" t="s">
        <v>33</v>
      </c>
      <c r="X8271" s="5">
        <v>43792</v>
      </c>
      <c r="Y8271" t="s">
        <v>39</v>
      </c>
      <c r="Z8271" t="s">
        <v>175</v>
      </c>
      <c r="AA8271" t="s">
        <v>119</v>
      </c>
    </row>
    <row r="8272" spans="1:27" x14ac:dyDescent="0.3">
      <c r="A8272">
        <v>4</v>
      </c>
      <c r="B8272" t="s">
        <v>43</v>
      </c>
      <c r="C8272">
        <v>6</v>
      </c>
      <c r="D8272" t="s">
        <v>26</v>
      </c>
      <c r="E8272" t="s">
        <v>171</v>
      </c>
      <c r="F8272" t="s">
        <v>13</v>
      </c>
      <c r="G8272" t="s">
        <v>1252</v>
      </c>
      <c r="H8272" s="3">
        <v>0</v>
      </c>
      <c r="I8272" s="5">
        <v>43788</v>
      </c>
      <c r="J8272" s="5" t="str">
        <f t="shared" si="258"/>
        <v>September</v>
      </c>
      <c r="K8272" s="7">
        <f t="shared" si="259"/>
        <v>2019</v>
      </c>
      <c r="L8272" t="s">
        <v>6338</v>
      </c>
      <c r="M8272" t="s">
        <v>102</v>
      </c>
      <c r="N8272">
        <v>10011</v>
      </c>
      <c r="O8272">
        <v>863</v>
      </c>
      <c r="P8272" t="s">
        <v>3187</v>
      </c>
      <c r="Q8272">
        <v>626</v>
      </c>
      <c r="R8272">
        <v>7</v>
      </c>
      <c r="S8272" t="s">
        <v>104</v>
      </c>
      <c r="U8272">
        <v>626.17999999999995</v>
      </c>
      <c r="V8272">
        <v>2505</v>
      </c>
      <c r="W8272" t="s">
        <v>33</v>
      </c>
      <c r="X8272" s="5">
        <v>43792</v>
      </c>
      <c r="Y8272" t="s">
        <v>39</v>
      </c>
      <c r="Z8272" t="s">
        <v>175</v>
      </c>
      <c r="AA8272" t="s">
        <v>56</v>
      </c>
    </row>
    <row r="8273" spans="1:27" x14ac:dyDescent="0.3">
      <c r="A8273">
        <v>5</v>
      </c>
      <c r="B8273" t="s">
        <v>43</v>
      </c>
      <c r="C8273">
        <v>6</v>
      </c>
      <c r="D8273" t="s">
        <v>26</v>
      </c>
      <c r="E8273" t="s">
        <v>201</v>
      </c>
      <c r="F8273" t="s">
        <v>13</v>
      </c>
      <c r="G8273" t="s">
        <v>673</v>
      </c>
      <c r="H8273" s="3">
        <v>0.7</v>
      </c>
      <c r="I8273" s="5">
        <v>43589</v>
      </c>
      <c r="J8273" s="5" t="str">
        <f t="shared" si="258"/>
        <v>September</v>
      </c>
      <c r="K8273" s="7">
        <f t="shared" si="259"/>
        <v>2019</v>
      </c>
      <c r="L8273" t="s">
        <v>4231</v>
      </c>
      <c r="M8273" t="s">
        <v>102</v>
      </c>
      <c r="N8273">
        <v>45503</v>
      </c>
      <c r="O8273">
        <v>535</v>
      </c>
      <c r="P8273" t="s">
        <v>53</v>
      </c>
      <c r="Q8273">
        <v>-2</v>
      </c>
      <c r="R8273">
        <v>1</v>
      </c>
      <c r="S8273" t="s">
        <v>104</v>
      </c>
      <c r="U8273">
        <v>-1.93</v>
      </c>
      <c r="V8273">
        <v>2</v>
      </c>
      <c r="W8273" t="s">
        <v>19</v>
      </c>
      <c r="X8273" s="5">
        <v>43594</v>
      </c>
      <c r="Y8273" t="s">
        <v>39</v>
      </c>
      <c r="Z8273" t="s">
        <v>309</v>
      </c>
      <c r="AA8273" t="s">
        <v>54</v>
      </c>
    </row>
    <row r="8274" spans="1:27" x14ac:dyDescent="0.3">
      <c r="A8274">
        <v>4</v>
      </c>
      <c r="B8274" t="s">
        <v>25</v>
      </c>
      <c r="C8274">
        <v>3</v>
      </c>
      <c r="D8274" t="s">
        <v>26</v>
      </c>
      <c r="E8274" t="s">
        <v>88</v>
      </c>
      <c r="F8274" t="s">
        <v>13</v>
      </c>
      <c r="G8274" t="s">
        <v>406</v>
      </c>
      <c r="H8274" s="3">
        <v>0</v>
      </c>
      <c r="I8274" s="5">
        <v>43678</v>
      </c>
      <c r="J8274" s="5" t="str">
        <f t="shared" si="258"/>
        <v>September</v>
      </c>
      <c r="K8274" s="7">
        <f t="shared" si="259"/>
        <v>2019</v>
      </c>
      <c r="L8274" t="s">
        <v>3661</v>
      </c>
      <c r="M8274" t="s">
        <v>30</v>
      </c>
      <c r="N8274">
        <v>94109</v>
      </c>
      <c r="O8274">
        <v>646</v>
      </c>
      <c r="P8274" t="s">
        <v>3662</v>
      </c>
      <c r="Q8274">
        <v>50</v>
      </c>
      <c r="R8274">
        <v>3</v>
      </c>
      <c r="S8274" t="s">
        <v>32</v>
      </c>
      <c r="U8274">
        <v>50.37</v>
      </c>
      <c r="V8274">
        <v>187</v>
      </c>
      <c r="W8274" t="s">
        <v>19</v>
      </c>
      <c r="X8274" s="5">
        <v>43682</v>
      </c>
      <c r="Y8274" t="s">
        <v>20</v>
      </c>
      <c r="Z8274" t="s">
        <v>34</v>
      </c>
      <c r="AA8274" t="s">
        <v>42</v>
      </c>
    </row>
    <row r="8275" spans="1:27" x14ac:dyDescent="0.3">
      <c r="A8275">
        <v>4</v>
      </c>
      <c r="B8275" t="s">
        <v>43</v>
      </c>
      <c r="C8275">
        <v>6</v>
      </c>
      <c r="D8275" t="s">
        <v>26</v>
      </c>
      <c r="E8275" t="s">
        <v>201</v>
      </c>
      <c r="F8275" t="s">
        <v>13</v>
      </c>
      <c r="G8275" t="s">
        <v>1785</v>
      </c>
      <c r="H8275" s="3">
        <v>0</v>
      </c>
      <c r="I8275" s="5">
        <v>43771</v>
      </c>
      <c r="J8275" s="5" t="str">
        <f t="shared" si="258"/>
        <v>September</v>
      </c>
      <c r="K8275" s="7">
        <f t="shared" si="259"/>
        <v>2019</v>
      </c>
      <c r="L8275" t="s">
        <v>4276</v>
      </c>
      <c r="M8275" t="s">
        <v>16</v>
      </c>
      <c r="N8275">
        <v>22153</v>
      </c>
      <c r="O8275">
        <v>1132</v>
      </c>
      <c r="P8275" t="s">
        <v>97</v>
      </c>
      <c r="Q8275">
        <v>1</v>
      </c>
      <c r="R8275">
        <v>2</v>
      </c>
      <c r="S8275" t="s">
        <v>18</v>
      </c>
      <c r="U8275">
        <v>1.45</v>
      </c>
      <c r="V8275">
        <v>6</v>
      </c>
      <c r="W8275" t="s">
        <v>19</v>
      </c>
      <c r="X8275" s="5">
        <v>43775</v>
      </c>
      <c r="Y8275" t="s">
        <v>39</v>
      </c>
      <c r="Z8275" t="s">
        <v>205</v>
      </c>
      <c r="AA8275" t="s">
        <v>49</v>
      </c>
    </row>
    <row r="8276" spans="1:27" x14ac:dyDescent="0.3">
      <c r="A8276">
        <v>4</v>
      </c>
      <c r="B8276" t="s">
        <v>43</v>
      </c>
      <c r="C8276">
        <v>6</v>
      </c>
      <c r="D8276" t="s">
        <v>26</v>
      </c>
      <c r="E8276" t="s">
        <v>305</v>
      </c>
      <c r="F8276" t="s">
        <v>13</v>
      </c>
      <c r="G8276" t="s">
        <v>5764</v>
      </c>
      <c r="H8276" s="3">
        <v>0</v>
      </c>
      <c r="I8276" s="5">
        <v>43656</v>
      </c>
      <c r="J8276" s="5" t="str">
        <f t="shared" si="258"/>
        <v>September</v>
      </c>
      <c r="K8276" s="7">
        <f t="shared" si="259"/>
        <v>2019</v>
      </c>
      <c r="L8276" t="s">
        <v>6458</v>
      </c>
      <c r="M8276" t="s">
        <v>16</v>
      </c>
      <c r="N8276">
        <v>31907</v>
      </c>
      <c r="O8276">
        <v>290</v>
      </c>
      <c r="P8276" t="s">
        <v>3076</v>
      </c>
      <c r="Q8276">
        <v>11</v>
      </c>
      <c r="R8276">
        <v>3</v>
      </c>
      <c r="S8276" t="s">
        <v>18</v>
      </c>
      <c r="U8276">
        <v>10.9</v>
      </c>
      <c r="V8276">
        <v>42</v>
      </c>
      <c r="W8276" t="s">
        <v>33</v>
      </c>
      <c r="X8276" s="5">
        <v>43660</v>
      </c>
      <c r="Y8276" t="s">
        <v>39</v>
      </c>
      <c r="Z8276" t="s">
        <v>761</v>
      </c>
      <c r="AA8276" t="s">
        <v>56</v>
      </c>
    </row>
    <row r="8277" spans="1:27" x14ac:dyDescent="0.3">
      <c r="A8277">
        <v>4</v>
      </c>
      <c r="B8277" t="s">
        <v>43</v>
      </c>
      <c r="C8277">
        <v>6</v>
      </c>
      <c r="D8277" t="s">
        <v>11</v>
      </c>
      <c r="E8277" t="s">
        <v>99</v>
      </c>
      <c r="F8277" t="s">
        <v>13</v>
      </c>
      <c r="G8277" t="s">
        <v>8119</v>
      </c>
      <c r="H8277" s="3">
        <v>0.2</v>
      </c>
      <c r="I8277" s="5">
        <v>43577</v>
      </c>
      <c r="J8277" s="5" t="str">
        <f t="shared" si="258"/>
        <v>September</v>
      </c>
      <c r="K8277" s="7">
        <f t="shared" si="259"/>
        <v>2019</v>
      </c>
      <c r="L8277" t="s">
        <v>7087</v>
      </c>
      <c r="M8277" t="s">
        <v>102</v>
      </c>
      <c r="N8277">
        <v>19140</v>
      </c>
      <c r="O8277">
        <v>1534</v>
      </c>
      <c r="P8277" t="s">
        <v>8220</v>
      </c>
      <c r="Q8277">
        <v>0</v>
      </c>
      <c r="R8277">
        <v>3</v>
      </c>
      <c r="S8277" t="s">
        <v>104</v>
      </c>
      <c r="U8277">
        <v>0</v>
      </c>
      <c r="V8277">
        <v>254</v>
      </c>
      <c r="W8277" t="s">
        <v>76</v>
      </c>
      <c r="X8277" s="5">
        <v>43581</v>
      </c>
      <c r="Y8277" t="s">
        <v>39</v>
      </c>
      <c r="Z8277" t="s">
        <v>105</v>
      </c>
      <c r="AA8277" t="s">
        <v>47</v>
      </c>
    </row>
    <row r="8278" spans="1:27" x14ac:dyDescent="0.3">
      <c r="A8278">
        <v>7</v>
      </c>
      <c r="B8278" t="s">
        <v>25</v>
      </c>
      <c r="C8278">
        <v>6</v>
      </c>
      <c r="D8278" t="s">
        <v>11</v>
      </c>
      <c r="E8278" t="s">
        <v>2606</v>
      </c>
      <c r="F8278" t="s">
        <v>13</v>
      </c>
      <c r="G8278" t="s">
        <v>490</v>
      </c>
      <c r="H8278" s="3">
        <v>0</v>
      </c>
      <c r="I8278" s="5">
        <v>43649</v>
      </c>
      <c r="J8278" s="5" t="str">
        <f t="shared" si="258"/>
        <v>September</v>
      </c>
      <c r="K8278" s="7">
        <f t="shared" si="259"/>
        <v>2019</v>
      </c>
      <c r="L8278" t="s">
        <v>2607</v>
      </c>
      <c r="M8278" t="s">
        <v>30</v>
      </c>
      <c r="N8278">
        <v>95610</v>
      </c>
      <c r="O8278">
        <v>866</v>
      </c>
      <c r="P8278" t="s">
        <v>8222</v>
      </c>
      <c r="Q8278">
        <v>54</v>
      </c>
      <c r="R8278">
        <v>3</v>
      </c>
      <c r="S8278" t="s">
        <v>32</v>
      </c>
      <c r="U8278">
        <v>54.34</v>
      </c>
      <c r="V8278">
        <v>129</v>
      </c>
      <c r="W8278" t="s">
        <v>19</v>
      </c>
      <c r="X8278" s="5">
        <v>43656</v>
      </c>
      <c r="Y8278" t="s">
        <v>39</v>
      </c>
      <c r="Z8278" t="s">
        <v>34</v>
      </c>
      <c r="AA8278" t="s">
        <v>47</v>
      </c>
    </row>
    <row r="8279" spans="1:27" x14ac:dyDescent="0.3">
      <c r="A8279">
        <v>2</v>
      </c>
      <c r="B8279" t="s">
        <v>43</v>
      </c>
      <c r="C8279">
        <v>3</v>
      </c>
      <c r="D8279" t="s">
        <v>26</v>
      </c>
      <c r="E8279" t="s">
        <v>88</v>
      </c>
      <c r="F8279" t="s">
        <v>13</v>
      </c>
      <c r="G8279" t="s">
        <v>1972</v>
      </c>
      <c r="H8279" s="3">
        <v>0</v>
      </c>
      <c r="I8279" s="5">
        <v>43691</v>
      </c>
      <c r="J8279" s="5" t="str">
        <f t="shared" si="258"/>
        <v>September</v>
      </c>
      <c r="K8279" s="7">
        <f t="shared" si="259"/>
        <v>2019</v>
      </c>
      <c r="L8279" t="s">
        <v>3629</v>
      </c>
      <c r="M8279" t="s">
        <v>30</v>
      </c>
      <c r="N8279">
        <v>94109</v>
      </c>
      <c r="O8279">
        <v>243</v>
      </c>
      <c r="P8279" t="s">
        <v>2793</v>
      </c>
      <c r="Q8279">
        <v>3</v>
      </c>
      <c r="R8279">
        <v>2</v>
      </c>
      <c r="S8279" t="s">
        <v>32</v>
      </c>
      <c r="U8279">
        <v>2.82</v>
      </c>
      <c r="V8279">
        <v>6</v>
      </c>
      <c r="W8279" t="s">
        <v>19</v>
      </c>
      <c r="X8279" s="5">
        <v>43693</v>
      </c>
      <c r="Y8279" t="s">
        <v>20</v>
      </c>
      <c r="Z8279" t="s">
        <v>34</v>
      </c>
      <c r="AA8279" t="s">
        <v>35</v>
      </c>
    </row>
    <row r="8280" spans="1:27" x14ac:dyDescent="0.3">
      <c r="A8280">
        <v>2</v>
      </c>
      <c r="B8280" t="s">
        <v>43</v>
      </c>
      <c r="C8280">
        <v>3</v>
      </c>
      <c r="D8280" t="s">
        <v>26</v>
      </c>
      <c r="E8280" t="s">
        <v>88</v>
      </c>
      <c r="F8280" t="s">
        <v>13</v>
      </c>
      <c r="G8280" t="s">
        <v>1972</v>
      </c>
      <c r="H8280" s="3">
        <v>0</v>
      </c>
      <c r="I8280" s="5">
        <v>43691</v>
      </c>
      <c r="J8280" s="5" t="str">
        <f t="shared" si="258"/>
        <v>September</v>
      </c>
      <c r="K8280" s="7">
        <f t="shared" si="259"/>
        <v>2019</v>
      </c>
      <c r="L8280" t="s">
        <v>3629</v>
      </c>
      <c r="M8280" t="s">
        <v>30</v>
      </c>
      <c r="N8280">
        <v>94109</v>
      </c>
      <c r="O8280">
        <v>1132</v>
      </c>
      <c r="P8280" t="s">
        <v>97</v>
      </c>
      <c r="Q8280">
        <v>4</v>
      </c>
      <c r="R8280">
        <v>6</v>
      </c>
      <c r="S8280" t="s">
        <v>32</v>
      </c>
      <c r="U8280">
        <v>4.34</v>
      </c>
      <c r="V8280">
        <v>17</v>
      </c>
      <c r="W8280" t="s">
        <v>19</v>
      </c>
      <c r="X8280" s="5">
        <v>43693</v>
      </c>
      <c r="Y8280" t="s">
        <v>20</v>
      </c>
      <c r="Z8280" t="s">
        <v>34</v>
      </c>
      <c r="AA8280" t="s">
        <v>49</v>
      </c>
    </row>
    <row r="8281" spans="1:27" x14ac:dyDescent="0.3">
      <c r="A8281">
        <v>4</v>
      </c>
      <c r="B8281" t="s">
        <v>43</v>
      </c>
      <c r="C8281">
        <v>6</v>
      </c>
      <c r="D8281" t="s">
        <v>26</v>
      </c>
      <c r="E8281" t="s">
        <v>1609</v>
      </c>
      <c r="F8281" t="s">
        <v>13</v>
      </c>
      <c r="G8281" t="s">
        <v>2924</v>
      </c>
      <c r="H8281" s="3">
        <v>0</v>
      </c>
      <c r="I8281" s="5">
        <v>43545</v>
      </c>
      <c r="J8281" s="5" t="str">
        <f t="shared" si="258"/>
        <v>September</v>
      </c>
      <c r="K8281" s="7">
        <f t="shared" si="259"/>
        <v>2019</v>
      </c>
      <c r="L8281" t="s">
        <v>3719</v>
      </c>
      <c r="M8281" t="s">
        <v>73</v>
      </c>
      <c r="N8281">
        <v>47905</v>
      </c>
      <c r="O8281">
        <v>1757</v>
      </c>
      <c r="P8281" t="s">
        <v>1407</v>
      </c>
      <c r="Q8281">
        <v>3</v>
      </c>
      <c r="R8281">
        <v>1</v>
      </c>
      <c r="S8281" t="s">
        <v>75</v>
      </c>
      <c r="U8281">
        <v>2.83</v>
      </c>
      <c r="V8281">
        <v>6</v>
      </c>
      <c r="W8281" t="s">
        <v>19</v>
      </c>
      <c r="X8281" s="5">
        <v>43549</v>
      </c>
      <c r="Y8281" t="s">
        <v>39</v>
      </c>
      <c r="Z8281" t="s">
        <v>167</v>
      </c>
      <c r="AA8281" t="s">
        <v>64</v>
      </c>
    </row>
    <row r="8282" spans="1:27" x14ac:dyDescent="0.3">
      <c r="A8282">
        <v>4</v>
      </c>
      <c r="B8282" t="s">
        <v>43</v>
      </c>
      <c r="C8282">
        <v>6</v>
      </c>
      <c r="D8282" t="s">
        <v>26</v>
      </c>
      <c r="E8282" t="s">
        <v>1609</v>
      </c>
      <c r="F8282" t="s">
        <v>13</v>
      </c>
      <c r="G8282" t="s">
        <v>2924</v>
      </c>
      <c r="H8282" s="3">
        <v>0</v>
      </c>
      <c r="I8282" s="5">
        <v>43545</v>
      </c>
      <c r="J8282" s="5" t="str">
        <f t="shared" si="258"/>
        <v>September</v>
      </c>
      <c r="K8282" s="7">
        <f t="shared" si="259"/>
        <v>2019</v>
      </c>
      <c r="L8282" t="s">
        <v>3719</v>
      </c>
      <c r="M8282" t="s">
        <v>73</v>
      </c>
      <c r="N8282">
        <v>47905</v>
      </c>
      <c r="O8282">
        <v>539</v>
      </c>
      <c r="P8282" t="s">
        <v>969</v>
      </c>
      <c r="Q8282">
        <v>133</v>
      </c>
      <c r="R8282">
        <v>5</v>
      </c>
      <c r="S8282" t="s">
        <v>75</v>
      </c>
      <c r="U8282">
        <v>133.15</v>
      </c>
      <c r="V8282">
        <v>277</v>
      </c>
      <c r="W8282" t="s">
        <v>19</v>
      </c>
      <c r="X8282" s="5">
        <v>43549</v>
      </c>
      <c r="Y8282" t="s">
        <v>39</v>
      </c>
      <c r="Z8282" t="s">
        <v>167</v>
      </c>
      <c r="AA8282" t="s">
        <v>64</v>
      </c>
    </row>
    <row r="8283" spans="1:27" x14ac:dyDescent="0.3">
      <c r="A8283">
        <v>2</v>
      </c>
      <c r="B8283" t="s">
        <v>43</v>
      </c>
      <c r="C8283">
        <v>3</v>
      </c>
      <c r="D8283" t="s">
        <v>11</v>
      </c>
      <c r="E8283" t="s">
        <v>27</v>
      </c>
      <c r="F8283" t="s">
        <v>13</v>
      </c>
      <c r="G8283" t="s">
        <v>6915</v>
      </c>
      <c r="H8283" s="3">
        <v>0</v>
      </c>
      <c r="I8283" s="5">
        <v>43710</v>
      </c>
      <c r="J8283" s="5" t="str">
        <f t="shared" si="258"/>
        <v>September</v>
      </c>
      <c r="K8283" s="7">
        <f t="shared" si="259"/>
        <v>2019</v>
      </c>
      <c r="L8283" t="s">
        <v>8045</v>
      </c>
      <c r="M8283" t="s">
        <v>30</v>
      </c>
      <c r="N8283">
        <v>90008</v>
      </c>
      <c r="O8283">
        <v>1042</v>
      </c>
      <c r="P8283" t="s">
        <v>1528</v>
      </c>
      <c r="Q8283">
        <v>133</v>
      </c>
      <c r="R8283">
        <v>5</v>
      </c>
      <c r="S8283" t="s">
        <v>32</v>
      </c>
      <c r="T8283" t="s">
        <v>92</v>
      </c>
      <c r="U8283">
        <v>132.99</v>
      </c>
      <c r="V8283">
        <v>512</v>
      </c>
      <c r="W8283" t="s">
        <v>76</v>
      </c>
      <c r="X8283" s="5">
        <v>43712</v>
      </c>
      <c r="Y8283" t="s">
        <v>20</v>
      </c>
      <c r="Z8283" t="s">
        <v>34</v>
      </c>
      <c r="AA8283" t="s">
        <v>47</v>
      </c>
    </row>
    <row r="8284" spans="1:27" x14ac:dyDescent="0.3">
      <c r="A8284">
        <v>2</v>
      </c>
      <c r="B8284" t="s">
        <v>43</v>
      </c>
      <c r="C8284">
        <v>3</v>
      </c>
      <c r="D8284" t="s">
        <v>26</v>
      </c>
      <c r="E8284" t="s">
        <v>27</v>
      </c>
      <c r="F8284" t="s">
        <v>13</v>
      </c>
      <c r="G8284" t="s">
        <v>6915</v>
      </c>
      <c r="H8284" s="3">
        <v>0</v>
      </c>
      <c r="I8284" s="5">
        <v>43710</v>
      </c>
      <c r="J8284" s="5" t="str">
        <f t="shared" si="258"/>
        <v>September</v>
      </c>
      <c r="K8284" s="7">
        <f t="shared" si="259"/>
        <v>2019</v>
      </c>
      <c r="L8284" t="s">
        <v>8045</v>
      </c>
      <c r="M8284" t="s">
        <v>30</v>
      </c>
      <c r="N8284">
        <v>90008</v>
      </c>
      <c r="O8284">
        <v>63</v>
      </c>
      <c r="P8284" t="s">
        <v>8101</v>
      </c>
      <c r="Q8284">
        <v>11</v>
      </c>
      <c r="R8284">
        <v>5</v>
      </c>
      <c r="S8284" t="s">
        <v>32</v>
      </c>
      <c r="T8284" t="s">
        <v>92</v>
      </c>
      <c r="U8284">
        <v>11.21</v>
      </c>
      <c r="V8284">
        <v>43</v>
      </c>
      <c r="W8284" t="s">
        <v>76</v>
      </c>
      <c r="X8284" s="5">
        <v>43712</v>
      </c>
      <c r="Y8284" t="s">
        <v>20</v>
      </c>
      <c r="Z8284" t="s">
        <v>34</v>
      </c>
      <c r="AA8284" t="s">
        <v>56</v>
      </c>
    </row>
    <row r="8285" spans="1:27" x14ac:dyDescent="0.3">
      <c r="A8285">
        <v>2</v>
      </c>
      <c r="B8285" t="s">
        <v>43</v>
      </c>
      <c r="C8285">
        <v>3</v>
      </c>
      <c r="D8285" t="s">
        <v>26</v>
      </c>
      <c r="E8285" t="s">
        <v>27</v>
      </c>
      <c r="F8285" t="s">
        <v>13</v>
      </c>
      <c r="G8285" t="s">
        <v>6915</v>
      </c>
      <c r="H8285" s="3">
        <v>0.2</v>
      </c>
      <c r="I8285" s="5">
        <v>43710</v>
      </c>
      <c r="J8285" s="5" t="str">
        <f t="shared" si="258"/>
        <v>September</v>
      </c>
      <c r="K8285" s="7">
        <f t="shared" si="259"/>
        <v>2019</v>
      </c>
      <c r="L8285" t="s">
        <v>8045</v>
      </c>
      <c r="M8285" t="s">
        <v>30</v>
      </c>
      <c r="N8285">
        <v>90008</v>
      </c>
      <c r="O8285">
        <v>717</v>
      </c>
      <c r="P8285" t="s">
        <v>4245</v>
      </c>
      <c r="Q8285">
        <v>46</v>
      </c>
      <c r="R8285">
        <v>5</v>
      </c>
      <c r="S8285" t="s">
        <v>32</v>
      </c>
      <c r="T8285" t="s">
        <v>92</v>
      </c>
      <c r="U8285">
        <v>46.22</v>
      </c>
      <c r="V8285">
        <v>148</v>
      </c>
      <c r="W8285" t="s">
        <v>76</v>
      </c>
      <c r="X8285" s="5">
        <v>43712</v>
      </c>
      <c r="Y8285" t="s">
        <v>20</v>
      </c>
      <c r="Z8285" t="s">
        <v>34</v>
      </c>
      <c r="AA8285" t="s">
        <v>54</v>
      </c>
    </row>
    <row r="8286" spans="1:27" x14ac:dyDescent="0.3">
      <c r="A8286">
        <v>3</v>
      </c>
      <c r="B8286" t="s">
        <v>25</v>
      </c>
      <c r="C8286">
        <v>1</v>
      </c>
      <c r="D8286" t="s">
        <v>50</v>
      </c>
      <c r="E8286" t="s">
        <v>498</v>
      </c>
      <c r="F8286" t="s">
        <v>13</v>
      </c>
      <c r="G8286" t="s">
        <v>692</v>
      </c>
      <c r="H8286" s="3">
        <v>0.2</v>
      </c>
      <c r="I8286" s="5">
        <v>43750</v>
      </c>
      <c r="J8286" s="5" t="str">
        <f t="shared" si="258"/>
        <v>September</v>
      </c>
      <c r="K8286" s="7">
        <f t="shared" si="259"/>
        <v>2019</v>
      </c>
      <c r="L8286" t="s">
        <v>6670</v>
      </c>
      <c r="M8286" t="s">
        <v>73</v>
      </c>
      <c r="N8286">
        <v>75217</v>
      </c>
      <c r="O8286">
        <v>1034</v>
      </c>
      <c r="P8286" t="s">
        <v>1400</v>
      </c>
      <c r="Q8286">
        <v>-1</v>
      </c>
      <c r="R8286">
        <v>2</v>
      </c>
      <c r="S8286" t="s">
        <v>75</v>
      </c>
      <c r="U8286">
        <v>-1.5</v>
      </c>
      <c r="V8286">
        <v>40</v>
      </c>
      <c r="W8286" t="s">
        <v>33</v>
      </c>
      <c r="X8286" s="5">
        <v>43753</v>
      </c>
      <c r="Y8286" t="s">
        <v>130</v>
      </c>
      <c r="Z8286" t="s">
        <v>77</v>
      </c>
      <c r="AA8286" t="s">
        <v>113</v>
      </c>
    </row>
    <row r="8287" spans="1:27" x14ac:dyDescent="0.3">
      <c r="A8287">
        <v>5</v>
      </c>
      <c r="B8287" t="s">
        <v>43</v>
      </c>
      <c r="C8287">
        <v>6</v>
      </c>
      <c r="D8287" t="s">
        <v>26</v>
      </c>
      <c r="E8287" t="s">
        <v>6394</v>
      </c>
      <c r="F8287" t="s">
        <v>13</v>
      </c>
      <c r="G8287" t="s">
        <v>5782</v>
      </c>
      <c r="H8287" s="3">
        <v>0.2</v>
      </c>
      <c r="I8287" s="5">
        <v>43564</v>
      </c>
      <c r="J8287" s="5" t="str">
        <f t="shared" si="258"/>
        <v>September</v>
      </c>
      <c r="K8287" s="7">
        <f t="shared" si="259"/>
        <v>2019</v>
      </c>
      <c r="L8287" t="s">
        <v>6395</v>
      </c>
      <c r="M8287" t="s">
        <v>102</v>
      </c>
      <c r="N8287">
        <v>17403</v>
      </c>
      <c r="O8287">
        <v>1684</v>
      </c>
      <c r="P8287" t="s">
        <v>3428</v>
      </c>
      <c r="Q8287">
        <v>24</v>
      </c>
      <c r="R8287">
        <v>2</v>
      </c>
      <c r="S8287" t="s">
        <v>104</v>
      </c>
      <c r="U8287">
        <v>23.77</v>
      </c>
      <c r="V8287">
        <v>66</v>
      </c>
      <c r="W8287" t="s">
        <v>33</v>
      </c>
      <c r="X8287" s="5">
        <v>43569</v>
      </c>
      <c r="Y8287" t="s">
        <v>39</v>
      </c>
      <c r="Z8287" t="s">
        <v>105</v>
      </c>
      <c r="AA8287" t="s">
        <v>64</v>
      </c>
    </row>
    <row r="8288" spans="1:27" x14ac:dyDescent="0.3">
      <c r="A8288">
        <v>5</v>
      </c>
      <c r="B8288" t="s">
        <v>43</v>
      </c>
      <c r="C8288">
        <v>6</v>
      </c>
      <c r="D8288" t="s">
        <v>26</v>
      </c>
      <c r="E8288" t="s">
        <v>6394</v>
      </c>
      <c r="F8288" t="s">
        <v>13</v>
      </c>
      <c r="G8288" t="s">
        <v>5782</v>
      </c>
      <c r="H8288" s="3">
        <v>0.7</v>
      </c>
      <c r="I8288" s="5">
        <v>43564</v>
      </c>
      <c r="J8288" s="5" t="str">
        <f t="shared" si="258"/>
        <v>September</v>
      </c>
      <c r="K8288" s="7">
        <f t="shared" si="259"/>
        <v>2019</v>
      </c>
      <c r="L8288" t="s">
        <v>6395</v>
      </c>
      <c r="M8288" t="s">
        <v>102</v>
      </c>
      <c r="N8288">
        <v>17403</v>
      </c>
      <c r="O8288">
        <v>1585</v>
      </c>
      <c r="P8288" t="s">
        <v>830</v>
      </c>
      <c r="Q8288">
        <v>-29</v>
      </c>
      <c r="R8288">
        <v>4</v>
      </c>
      <c r="S8288" t="s">
        <v>104</v>
      </c>
      <c r="U8288">
        <v>-29.05</v>
      </c>
      <c r="V8288">
        <v>38</v>
      </c>
      <c r="W8288" t="s">
        <v>33</v>
      </c>
      <c r="X8288" s="5">
        <v>43569</v>
      </c>
      <c r="Y8288" t="s">
        <v>39</v>
      </c>
      <c r="Z8288" t="s">
        <v>105</v>
      </c>
      <c r="AA8288" t="s">
        <v>54</v>
      </c>
    </row>
    <row r="8289" spans="1:27" x14ac:dyDescent="0.3">
      <c r="A8289">
        <v>5</v>
      </c>
      <c r="B8289" t="s">
        <v>43</v>
      </c>
      <c r="C8289">
        <v>6</v>
      </c>
      <c r="D8289" t="s">
        <v>11</v>
      </c>
      <c r="E8289" t="s">
        <v>241</v>
      </c>
      <c r="F8289" t="s">
        <v>13</v>
      </c>
      <c r="G8289" t="s">
        <v>5561</v>
      </c>
      <c r="H8289" s="3">
        <v>0</v>
      </c>
      <c r="I8289" s="5">
        <v>43823</v>
      </c>
      <c r="J8289" s="5" t="str">
        <f t="shared" si="258"/>
        <v>September</v>
      </c>
      <c r="K8289" s="7">
        <f t="shared" si="259"/>
        <v>2019</v>
      </c>
      <c r="L8289" t="s">
        <v>5562</v>
      </c>
      <c r="M8289" t="s">
        <v>102</v>
      </c>
      <c r="N8289">
        <v>14609</v>
      </c>
      <c r="O8289">
        <v>560</v>
      </c>
      <c r="P8289" t="s">
        <v>8192</v>
      </c>
      <c r="Q8289">
        <v>7</v>
      </c>
      <c r="R8289">
        <v>1</v>
      </c>
      <c r="S8289" t="s">
        <v>104</v>
      </c>
      <c r="U8289">
        <v>6.83</v>
      </c>
      <c r="V8289">
        <v>38</v>
      </c>
      <c r="W8289" t="s">
        <v>33</v>
      </c>
      <c r="X8289" s="5">
        <v>43828</v>
      </c>
      <c r="Y8289" t="s">
        <v>39</v>
      </c>
      <c r="Z8289" t="s">
        <v>175</v>
      </c>
      <c r="AA8289" t="s">
        <v>47</v>
      </c>
    </row>
    <row r="8290" spans="1:27" x14ac:dyDescent="0.3">
      <c r="A8290">
        <v>4</v>
      </c>
      <c r="B8290" t="s">
        <v>43</v>
      </c>
      <c r="C8290">
        <v>6</v>
      </c>
      <c r="D8290" t="s">
        <v>11</v>
      </c>
      <c r="E8290" t="s">
        <v>1296</v>
      </c>
      <c r="F8290" t="s">
        <v>13</v>
      </c>
      <c r="G8290" t="s">
        <v>499</v>
      </c>
      <c r="H8290" s="3">
        <v>0.2</v>
      </c>
      <c r="I8290" s="5">
        <v>43717</v>
      </c>
      <c r="J8290" s="5" t="str">
        <f t="shared" si="258"/>
        <v>September</v>
      </c>
      <c r="K8290" s="7">
        <f t="shared" si="259"/>
        <v>2019</v>
      </c>
      <c r="L8290" t="s">
        <v>2391</v>
      </c>
      <c r="M8290" t="s">
        <v>102</v>
      </c>
      <c r="N8290">
        <v>44105</v>
      </c>
      <c r="O8290">
        <v>506</v>
      </c>
      <c r="P8290" t="s">
        <v>1108</v>
      </c>
      <c r="Q8290">
        <v>-9</v>
      </c>
      <c r="R8290">
        <v>2</v>
      </c>
      <c r="S8290" t="s">
        <v>104</v>
      </c>
      <c r="U8290">
        <v>-9.09</v>
      </c>
      <c r="V8290">
        <v>66</v>
      </c>
      <c r="W8290" t="s">
        <v>19</v>
      </c>
      <c r="X8290" s="5">
        <v>43721</v>
      </c>
      <c r="Y8290" t="s">
        <v>39</v>
      </c>
      <c r="Z8290" t="s">
        <v>309</v>
      </c>
      <c r="AA8290" t="s">
        <v>47</v>
      </c>
    </row>
    <row r="8291" spans="1:27" x14ac:dyDescent="0.3">
      <c r="A8291">
        <v>4</v>
      </c>
      <c r="B8291" t="s">
        <v>43</v>
      </c>
      <c r="C8291">
        <v>6</v>
      </c>
      <c r="D8291" t="s">
        <v>26</v>
      </c>
      <c r="E8291" t="s">
        <v>1296</v>
      </c>
      <c r="F8291" t="s">
        <v>13</v>
      </c>
      <c r="G8291" t="s">
        <v>499</v>
      </c>
      <c r="H8291" s="3">
        <v>0.2</v>
      </c>
      <c r="I8291" s="5">
        <v>43717</v>
      </c>
      <c r="J8291" s="5" t="str">
        <f t="shared" si="258"/>
        <v>September</v>
      </c>
      <c r="K8291" s="7">
        <f t="shared" si="259"/>
        <v>2019</v>
      </c>
      <c r="L8291" t="s">
        <v>2391</v>
      </c>
      <c r="M8291" t="s">
        <v>102</v>
      </c>
      <c r="N8291">
        <v>44105</v>
      </c>
      <c r="O8291">
        <v>324</v>
      </c>
      <c r="P8291" t="s">
        <v>745</v>
      </c>
      <c r="Q8291">
        <v>4</v>
      </c>
      <c r="R8291">
        <v>5</v>
      </c>
      <c r="S8291" t="s">
        <v>104</v>
      </c>
      <c r="U8291">
        <v>3.89</v>
      </c>
      <c r="V8291">
        <v>26</v>
      </c>
      <c r="W8291" t="s">
        <v>19</v>
      </c>
      <c r="X8291" s="5">
        <v>43721</v>
      </c>
      <c r="Y8291" t="s">
        <v>39</v>
      </c>
      <c r="Z8291" t="s">
        <v>309</v>
      </c>
      <c r="AA8291" t="s">
        <v>49</v>
      </c>
    </row>
    <row r="8292" spans="1:27" x14ac:dyDescent="0.3">
      <c r="A8292">
        <v>5</v>
      </c>
      <c r="B8292" t="s">
        <v>43</v>
      </c>
      <c r="C8292">
        <v>6</v>
      </c>
      <c r="D8292" t="s">
        <v>26</v>
      </c>
      <c r="E8292" t="s">
        <v>241</v>
      </c>
      <c r="F8292" t="s">
        <v>13</v>
      </c>
      <c r="G8292" t="s">
        <v>1386</v>
      </c>
      <c r="H8292" s="3">
        <v>0</v>
      </c>
      <c r="I8292" s="5">
        <v>43500</v>
      </c>
      <c r="J8292" s="5" t="str">
        <f t="shared" si="258"/>
        <v>September</v>
      </c>
      <c r="K8292" s="7">
        <f t="shared" si="259"/>
        <v>2019</v>
      </c>
      <c r="L8292" t="s">
        <v>4067</v>
      </c>
      <c r="M8292" t="s">
        <v>102</v>
      </c>
      <c r="N8292">
        <v>14609</v>
      </c>
      <c r="O8292">
        <v>287</v>
      </c>
      <c r="P8292" t="s">
        <v>3081</v>
      </c>
      <c r="Q8292">
        <v>8</v>
      </c>
      <c r="R8292">
        <v>3</v>
      </c>
      <c r="S8292" t="s">
        <v>104</v>
      </c>
      <c r="U8292">
        <v>8.49</v>
      </c>
      <c r="V8292">
        <v>33</v>
      </c>
      <c r="W8292" t="s">
        <v>19</v>
      </c>
      <c r="X8292" s="5">
        <v>43505</v>
      </c>
      <c r="Y8292" t="s">
        <v>39</v>
      </c>
      <c r="Z8292" t="s">
        <v>175</v>
      </c>
      <c r="AA8292" t="s">
        <v>56</v>
      </c>
    </row>
    <row r="8293" spans="1:27" x14ac:dyDescent="0.3">
      <c r="A8293">
        <v>3</v>
      </c>
      <c r="B8293" t="s">
        <v>25</v>
      </c>
      <c r="C8293">
        <v>1</v>
      </c>
      <c r="D8293" t="s">
        <v>26</v>
      </c>
      <c r="E8293" t="s">
        <v>171</v>
      </c>
      <c r="F8293" t="s">
        <v>13</v>
      </c>
      <c r="G8293" t="s">
        <v>1220</v>
      </c>
      <c r="H8293" s="3">
        <v>0</v>
      </c>
      <c r="I8293" s="5">
        <v>43750</v>
      </c>
      <c r="J8293" s="5" t="str">
        <f t="shared" si="258"/>
        <v>September</v>
      </c>
      <c r="K8293" s="7">
        <f t="shared" si="259"/>
        <v>2019</v>
      </c>
      <c r="L8293" t="s">
        <v>2872</v>
      </c>
      <c r="M8293" t="s">
        <v>102</v>
      </c>
      <c r="N8293">
        <v>10024</v>
      </c>
      <c r="O8293">
        <v>1749</v>
      </c>
      <c r="P8293" t="s">
        <v>2873</v>
      </c>
      <c r="Q8293">
        <v>5</v>
      </c>
      <c r="R8293">
        <v>2</v>
      </c>
      <c r="S8293" t="s">
        <v>104</v>
      </c>
      <c r="U8293">
        <v>4.68</v>
      </c>
      <c r="V8293">
        <v>10</v>
      </c>
      <c r="W8293" t="s">
        <v>19</v>
      </c>
      <c r="X8293" s="5">
        <v>43753</v>
      </c>
      <c r="Y8293" t="s">
        <v>130</v>
      </c>
      <c r="Z8293" t="s">
        <v>175</v>
      </c>
      <c r="AA8293" t="s">
        <v>64</v>
      </c>
    </row>
    <row r="8294" spans="1:27" x14ac:dyDescent="0.3">
      <c r="A8294">
        <v>3</v>
      </c>
      <c r="B8294" t="s">
        <v>25</v>
      </c>
      <c r="C8294">
        <v>1</v>
      </c>
      <c r="D8294" t="s">
        <v>26</v>
      </c>
      <c r="E8294" t="s">
        <v>6186</v>
      </c>
      <c r="F8294" t="s">
        <v>13</v>
      </c>
      <c r="G8294" t="s">
        <v>6856</v>
      </c>
      <c r="H8294" s="3">
        <v>0</v>
      </c>
      <c r="I8294" s="5">
        <v>43631</v>
      </c>
      <c r="J8294" s="5" t="str">
        <f t="shared" si="258"/>
        <v>September</v>
      </c>
      <c r="K8294" s="7">
        <f t="shared" si="259"/>
        <v>2019</v>
      </c>
      <c r="L8294" t="s">
        <v>7208</v>
      </c>
      <c r="M8294" t="s">
        <v>73</v>
      </c>
      <c r="N8294">
        <v>55369</v>
      </c>
      <c r="O8294">
        <v>199</v>
      </c>
      <c r="P8294" t="s">
        <v>1341</v>
      </c>
      <c r="Q8294">
        <v>22</v>
      </c>
      <c r="R8294">
        <v>3</v>
      </c>
      <c r="S8294" t="s">
        <v>75</v>
      </c>
      <c r="U8294">
        <v>22.2</v>
      </c>
      <c r="V8294">
        <v>44</v>
      </c>
      <c r="W8294" t="s">
        <v>76</v>
      </c>
      <c r="X8294" s="5">
        <v>43634</v>
      </c>
      <c r="Y8294" t="s">
        <v>130</v>
      </c>
      <c r="Z8294" t="s">
        <v>151</v>
      </c>
      <c r="AA8294" t="s">
        <v>35</v>
      </c>
    </row>
    <row r="8295" spans="1:27" x14ac:dyDescent="0.3">
      <c r="A8295">
        <v>3</v>
      </c>
      <c r="B8295" t="s">
        <v>25</v>
      </c>
      <c r="C8295">
        <v>1</v>
      </c>
      <c r="D8295" t="s">
        <v>26</v>
      </c>
      <c r="E8295" t="s">
        <v>6186</v>
      </c>
      <c r="F8295" t="s">
        <v>13</v>
      </c>
      <c r="G8295" t="s">
        <v>6856</v>
      </c>
      <c r="H8295" s="3">
        <v>0</v>
      </c>
      <c r="I8295" s="5">
        <v>43631</v>
      </c>
      <c r="J8295" s="5" t="str">
        <f t="shared" si="258"/>
        <v>September</v>
      </c>
      <c r="K8295" s="7">
        <f t="shared" si="259"/>
        <v>2019</v>
      </c>
      <c r="L8295" t="s">
        <v>7208</v>
      </c>
      <c r="M8295" t="s">
        <v>73</v>
      </c>
      <c r="N8295">
        <v>55369</v>
      </c>
      <c r="O8295">
        <v>1792</v>
      </c>
      <c r="P8295" t="s">
        <v>4595</v>
      </c>
      <c r="Q8295">
        <v>9</v>
      </c>
      <c r="R8295">
        <v>3</v>
      </c>
      <c r="S8295" t="s">
        <v>75</v>
      </c>
      <c r="U8295">
        <v>8.7899999999999991</v>
      </c>
      <c r="V8295">
        <v>18</v>
      </c>
      <c r="W8295" t="s">
        <v>76</v>
      </c>
      <c r="X8295" s="5">
        <v>43634</v>
      </c>
      <c r="Y8295" t="s">
        <v>130</v>
      </c>
      <c r="Z8295" t="s">
        <v>151</v>
      </c>
      <c r="AA8295" t="s">
        <v>64</v>
      </c>
    </row>
    <row r="8296" spans="1:27" x14ac:dyDescent="0.3">
      <c r="A8296">
        <v>3</v>
      </c>
      <c r="B8296" t="s">
        <v>25</v>
      </c>
      <c r="C8296">
        <v>1</v>
      </c>
      <c r="D8296" t="s">
        <v>26</v>
      </c>
      <c r="E8296" t="s">
        <v>6186</v>
      </c>
      <c r="F8296" t="s">
        <v>13</v>
      </c>
      <c r="G8296" t="s">
        <v>6856</v>
      </c>
      <c r="H8296" s="3">
        <v>0</v>
      </c>
      <c r="I8296" s="5">
        <v>43631</v>
      </c>
      <c r="J8296" s="5" t="str">
        <f t="shared" si="258"/>
        <v>September</v>
      </c>
      <c r="K8296" s="7">
        <f t="shared" si="259"/>
        <v>2019</v>
      </c>
      <c r="L8296" t="s">
        <v>7208</v>
      </c>
      <c r="M8296" t="s">
        <v>73</v>
      </c>
      <c r="N8296">
        <v>55369</v>
      </c>
      <c r="O8296">
        <v>1546</v>
      </c>
      <c r="P8296" t="s">
        <v>3060</v>
      </c>
      <c r="Q8296">
        <v>23</v>
      </c>
      <c r="R8296">
        <v>5</v>
      </c>
      <c r="S8296" t="s">
        <v>75</v>
      </c>
      <c r="U8296">
        <v>22.83</v>
      </c>
      <c r="V8296">
        <v>85</v>
      </c>
      <c r="W8296" t="s">
        <v>76</v>
      </c>
      <c r="X8296" s="5">
        <v>43634</v>
      </c>
      <c r="Y8296" t="s">
        <v>130</v>
      </c>
      <c r="Z8296" t="s">
        <v>151</v>
      </c>
      <c r="AA8296" t="s">
        <v>42</v>
      </c>
    </row>
    <row r="8297" spans="1:27" x14ac:dyDescent="0.3">
      <c r="A8297">
        <v>6</v>
      </c>
      <c r="B8297" t="s">
        <v>10</v>
      </c>
      <c r="C8297">
        <v>6</v>
      </c>
      <c r="D8297" t="s">
        <v>26</v>
      </c>
      <c r="E8297" t="s">
        <v>3809</v>
      </c>
      <c r="F8297" t="s">
        <v>13</v>
      </c>
      <c r="G8297" t="s">
        <v>929</v>
      </c>
      <c r="H8297" s="3">
        <v>0</v>
      </c>
      <c r="I8297" s="5">
        <v>43671</v>
      </c>
      <c r="J8297" s="5" t="str">
        <f t="shared" si="258"/>
        <v>September</v>
      </c>
      <c r="K8297" s="7">
        <f t="shared" si="259"/>
        <v>2019</v>
      </c>
      <c r="L8297" t="s">
        <v>3810</v>
      </c>
      <c r="M8297" t="s">
        <v>73</v>
      </c>
      <c r="N8297">
        <v>57103</v>
      </c>
      <c r="O8297">
        <v>207</v>
      </c>
      <c r="P8297" t="s">
        <v>3811</v>
      </c>
      <c r="Q8297">
        <v>10</v>
      </c>
      <c r="R8297">
        <v>7</v>
      </c>
      <c r="S8297" t="s">
        <v>75</v>
      </c>
      <c r="U8297">
        <v>9.51</v>
      </c>
      <c r="V8297">
        <v>20</v>
      </c>
      <c r="W8297" t="s">
        <v>19</v>
      </c>
      <c r="X8297" s="5">
        <v>43677</v>
      </c>
      <c r="Y8297" t="s">
        <v>39</v>
      </c>
      <c r="Z8297" t="s">
        <v>3351</v>
      </c>
      <c r="AA8297" t="s">
        <v>35</v>
      </c>
    </row>
    <row r="8298" spans="1:27" x14ac:dyDescent="0.3">
      <c r="A8298">
        <v>4</v>
      </c>
      <c r="B8298" t="s">
        <v>43</v>
      </c>
      <c r="C8298">
        <v>6</v>
      </c>
      <c r="D8298" t="s">
        <v>26</v>
      </c>
      <c r="E8298" t="s">
        <v>99</v>
      </c>
      <c r="F8298" t="s">
        <v>13</v>
      </c>
      <c r="G8298" t="s">
        <v>107</v>
      </c>
      <c r="H8298" s="3">
        <v>0.7</v>
      </c>
      <c r="I8298" s="5">
        <v>43729</v>
      </c>
      <c r="J8298" s="5" t="str">
        <f t="shared" si="258"/>
        <v>September</v>
      </c>
      <c r="K8298" s="7">
        <f t="shared" si="259"/>
        <v>2019</v>
      </c>
      <c r="L8298" t="s">
        <v>4236</v>
      </c>
      <c r="M8298" t="s">
        <v>102</v>
      </c>
      <c r="N8298">
        <v>19143</v>
      </c>
      <c r="O8298">
        <v>928</v>
      </c>
      <c r="P8298" t="s">
        <v>3961</v>
      </c>
      <c r="Q8298">
        <v>-2</v>
      </c>
      <c r="R8298">
        <v>2</v>
      </c>
      <c r="S8298" t="s">
        <v>104</v>
      </c>
      <c r="U8298">
        <v>-1.53</v>
      </c>
      <c r="V8298">
        <v>2</v>
      </c>
      <c r="W8298" t="s">
        <v>19</v>
      </c>
      <c r="X8298" s="5">
        <v>43733</v>
      </c>
      <c r="Y8298" t="s">
        <v>39</v>
      </c>
      <c r="Z8298" t="s">
        <v>105</v>
      </c>
      <c r="AA8298" t="s">
        <v>54</v>
      </c>
    </row>
    <row r="8299" spans="1:27" x14ac:dyDescent="0.3">
      <c r="A8299">
        <v>4</v>
      </c>
      <c r="B8299" t="s">
        <v>43</v>
      </c>
      <c r="C8299">
        <v>6</v>
      </c>
      <c r="D8299" t="s">
        <v>11</v>
      </c>
      <c r="E8299" t="s">
        <v>572</v>
      </c>
      <c r="F8299" t="s">
        <v>13</v>
      </c>
      <c r="G8299" t="s">
        <v>6928</v>
      </c>
      <c r="H8299" s="3">
        <v>0</v>
      </c>
      <c r="I8299" s="5">
        <v>43813</v>
      </c>
      <c r="J8299" s="5" t="str">
        <f t="shared" si="258"/>
        <v>September</v>
      </c>
      <c r="K8299" s="7">
        <f t="shared" si="259"/>
        <v>2019</v>
      </c>
      <c r="L8299" t="s">
        <v>8052</v>
      </c>
      <c r="M8299" t="s">
        <v>30</v>
      </c>
      <c r="N8299">
        <v>92024</v>
      </c>
      <c r="O8299">
        <v>552</v>
      </c>
      <c r="P8299" t="s">
        <v>1517</v>
      </c>
      <c r="Q8299">
        <v>11</v>
      </c>
      <c r="R8299">
        <v>3</v>
      </c>
      <c r="S8299" t="s">
        <v>32</v>
      </c>
      <c r="T8299" t="s">
        <v>92</v>
      </c>
      <c r="U8299">
        <v>11.03</v>
      </c>
      <c r="V8299">
        <v>26</v>
      </c>
      <c r="W8299" t="s">
        <v>76</v>
      </c>
      <c r="X8299" s="5">
        <v>43817</v>
      </c>
      <c r="Y8299" t="s">
        <v>39</v>
      </c>
      <c r="Z8299" t="s">
        <v>34</v>
      </c>
      <c r="AA8299" t="s">
        <v>47</v>
      </c>
    </row>
    <row r="8300" spans="1:27" x14ac:dyDescent="0.3">
      <c r="A8300">
        <v>4</v>
      </c>
      <c r="B8300" t="s">
        <v>43</v>
      </c>
      <c r="C8300">
        <v>6</v>
      </c>
      <c r="D8300" t="s">
        <v>26</v>
      </c>
      <c r="E8300" t="s">
        <v>572</v>
      </c>
      <c r="F8300" t="s">
        <v>13</v>
      </c>
      <c r="G8300" t="s">
        <v>6928</v>
      </c>
      <c r="H8300" s="3">
        <v>0</v>
      </c>
      <c r="I8300" s="5">
        <v>43813</v>
      </c>
      <c r="J8300" s="5" t="str">
        <f t="shared" si="258"/>
        <v>September</v>
      </c>
      <c r="K8300" s="7">
        <f t="shared" si="259"/>
        <v>2019</v>
      </c>
      <c r="L8300" t="s">
        <v>8052</v>
      </c>
      <c r="M8300" t="s">
        <v>30</v>
      </c>
      <c r="N8300">
        <v>92024</v>
      </c>
      <c r="O8300">
        <v>4</v>
      </c>
      <c r="P8300" t="s">
        <v>8243</v>
      </c>
      <c r="Q8300">
        <v>21</v>
      </c>
      <c r="R8300">
        <v>5</v>
      </c>
      <c r="S8300" t="s">
        <v>32</v>
      </c>
      <c r="T8300" t="s">
        <v>92</v>
      </c>
      <c r="U8300">
        <v>20.54</v>
      </c>
      <c r="V8300">
        <v>44</v>
      </c>
      <c r="W8300" t="s">
        <v>76</v>
      </c>
      <c r="X8300" s="5">
        <v>43817</v>
      </c>
      <c r="Y8300" t="s">
        <v>39</v>
      </c>
      <c r="Z8300" t="s">
        <v>34</v>
      </c>
      <c r="AA8300" t="s">
        <v>119</v>
      </c>
    </row>
    <row r="8301" spans="1:27" x14ac:dyDescent="0.3">
      <c r="A8301">
        <v>4</v>
      </c>
      <c r="B8301" t="s">
        <v>43</v>
      </c>
      <c r="C8301">
        <v>6</v>
      </c>
      <c r="D8301" t="s">
        <v>26</v>
      </c>
      <c r="E8301" t="s">
        <v>572</v>
      </c>
      <c r="F8301" t="s">
        <v>13</v>
      </c>
      <c r="G8301" t="s">
        <v>6928</v>
      </c>
      <c r="H8301" s="3">
        <v>0.2</v>
      </c>
      <c r="I8301" s="5">
        <v>43813</v>
      </c>
      <c r="J8301" s="5" t="str">
        <f t="shared" si="258"/>
        <v>September</v>
      </c>
      <c r="K8301" s="7">
        <f t="shared" si="259"/>
        <v>2019</v>
      </c>
      <c r="L8301" t="s">
        <v>8052</v>
      </c>
      <c r="M8301" t="s">
        <v>30</v>
      </c>
      <c r="N8301">
        <v>92024</v>
      </c>
      <c r="O8301">
        <v>1635</v>
      </c>
      <c r="P8301" t="s">
        <v>4172</v>
      </c>
      <c r="Q8301">
        <v>23</v>
      </c>
      <c r="R8301">
        <v>14</v>
      </c>
      <c r="S8301" t="s">
        <v>32</v>
      </c>
      <c r="T8301" t="s">
        <v>92</v>
      </c>
      <c r="U8301">
        <v>22.74</v>
      </c>
      <c r="V8301">
        <v>65</v>
      </c>
      <c r="W8301" t="s">
        <v>76</v>
      </c>
      <c r="X8301" s="5">
        <v>43817</v>
      </c>
      <c r="Y8301" t="s">
        <v>39</v>
      </c>
      <c r="Z8301" t="s">
        <v>34</v>
      </c>
      <c r="AA8301" t="s">
        <v>54</v>
      </c>
    </row>
    <row r="8302" spans="1:27" x14ac:dyDescent="0.3">
      <c r="A8302">
        <v>5</v>
      </c>
      <c r="B8302" t="s">
        <v>25</v>
      </c>
      <c r="C8302">
        <v>3</v>
      </c>
      <c r="D8302" t="s">
        <v>26</v>
      </c>
      <c r="E8302" t="s">
        <v>1084</v>
      </c>
      <c r="F8302" t="s">
        <v>13</v>
      </c>
      <c r="G8302" t="s">
        <v>1520</v>
      </c>
      <c r="H8302" s="3">
        <v>0.2</v>
      </c>
      <c r="I8302" s="5">
        <v>43793</v>
      </c>
      <c r="J8302" s="5" t="str">
        <f t="shared" si="258"/>
        <v>September</v>
      </c>
      <c r="K8302" s="7">
        <f t="shared" si="259"/>
        <v>2019</v>
      </c>
      <c r="L8302" t="s">
        <v>7894</v>
      </c>
      <c r="M8302" t="s">
        <v>30</v>
      </c>
      <c r="N8302">
        <v>85204</v>
      </c>
      <c r="O8302">
        <v>635</v>
      </c>
      <c r="P8302" t="s">
        <v>921</v>
      </c>
      <c r="Q8302">
        <v>-42</v>
      </c>
      <c r="R8302">
        <v>8</v>
      </c>
      <c r="S8302" t="s">
        <v>32</v>
      </c>
      <c r="T8302" t="s">
        <v>92</v>
      </c>
      <c r="U8302">
        <v>-41.59</v>
      </c>
      <c r="V8302">
        <v>416</v>
      </c>
      <c r="W8302" t="s">
        <v>19</v>
      </c>
      <c r="X8302" s="5">
        <v>43798</v>
      </c>
      <c r="Y8302" t="s">
        <v>20</v>
      </c>
      <c r="Z8302" t="s">
        <v>199</v>
      </c>
      <c r="AA8302" t="s">
        <v>42</v>
      </c>
    </row>
    <row r="8303" spans="1:27" x14ac:dyDescent="0.3">
      <c r="A8303">
        <v>5</v>
      </c>
      <c r="B8303" t="s">
        <v>25</v>
      </c>
      <c r="C8303">
        <v>3</v>
      </c>
      <c r="D8303" t="s">
        <v>26</v>
      </c>
      <c r="E8303" t="s">
        <v>1084</v>
      </c>
      <c r="F8303" t="s">
        <v>13</v>
      </c>
      <c r="G8303" t="s">
        <v>1520</v>
      </c>
      <c r="H8303" s="3">
        <v>0.7</v>
      </c>
      <c r="I8303" s="5">
        <v>43793</v>
      </c>
      <c r="J8303" s="5" t="str">
        <f t="shared" si="258"/>
        <v>September</v>
      </c>
      <c r="K8303" s="7">
        <f t="shared" si="259"/>
        <v>2019</v>
      </c>
      <c r="L8303" t="s">
        <v>7894</v>
      </c>
      <c r="M8303" t="s">
        <v>30</v>
      </c>
      <c r="N8303">
        <v>85204</v>
      </c>
      <c r="O8303">
        <v>706</v>
      </c>
      <c r="P8303" t="s">
        <v>4247</v>
      </c>
      <c r="Q8303">
        <v>-15</v>
      </c>
      <c r="R8303">
        <v>2</v>
      </c>
      <c r="S8303" t="s">
        <v>32</v>
      </c>
      <c r="T8303" t="s">
        <v>92</v>
      </c>
      <c r="U8303">
        <v>-15.2</v>
      </c>
      <c r="V8303">
        <v>21</v>
      </c>
      <c r="W8303" t="s">
        <v>19</v>
      </c>
      <c r="X8303" s="5">
        <v>43798</v>
      </c>
      <c r="Y8303" t="s">
        <v>20</v>
      </c>
      <c r="Z8303" t="s">
        <v>199</v>
      </c>
      <c r="AA8303" t="s">
        <v>54</v>
      </c>
    </row>
    <row r="8304" spans="1:27" x14ac:dyDescent="0.3">
      <c r="A8304">
        <v>4</v>
      </c>
      <c r="B8304" t="s">
        <v>43</v>
      </c>
      <c r="C8304">
        <v>6</v>
      </c>
      <c r="D8304" t="s">
        <v>50</v>
      </c>
      <c r="E8304" t="s">
        <v>88</v>
      </c>
      <c r="F8304" t="s">
        <v>13</v>
      </c>
      <c r="G8304" t="s">
        <v>739</v>
      </c>
      <c r="H8304" s="3">
        <v>0.2</v>
      </c>
      <c r="I8304" s="5">
        <v>43631</v>
      </c>
      <c r="J8304" s="5" t="str">
        <f t="shared" si="258"/>
        <v>September</v>
      </c>
      <c r="K8304" s="7">
        <f t="shared" si="259"/>
        <v>2019</v>
      </c>
      <c r="L8304" t="s">
        <v>740</v>
      </c>
      <c r="M8304" t="s">
        <v>30</v>
      </c>
      <c r="N8304">
        <v>94122</v>
      </c>
      <c r="O8304">
        <v>137</v>
      </c>
      <c r="P8304" t="s">
        <v>344</v>
      </c>
      <c r="Q8304">
        <v>5</v>
      </c>
      <c r="R8304">
        <v>3</v>
      </c>
      <c r="S8304" t="s">
        <v>32</v>
      </c>
      <c r="U8304">
        <v>4.8</v>
      </c>
      <c r="V8304">
        <v>48</v>
      </c>
      <c r="W8304" t="s">
        <v>19</v>
      </c>
      <c r="X8304" s="5">
        <v>43635</v>
      </c>
      <c r="Y8304" t="s">
        <v>39</v>
      </c>
      <c r="Z8304" t="s">
        <v>34</v>
      </c>
      <c r="AA8304" t="s">
        <v>52</v>
      </c>
    </row>
    <row r="8305" spans="1:27" x14ac:dyDescent="0.3">
      <c r="A8305">
        <v>3</v>
      </c>
      <c r="B8305" t="s">
        <v>25</v>
      </c>
      <c r="C8305">
        <v>1</v>
      </c>
      <c r="D8305" t="s">
        <v>26</v>
      </c>
      <c r="E8305" t="s">
        <v>5962</v>
      </c>
      <c r="F8305" t="s">
        <v>13</v>
      </c>
      <c r="G8305" t="s">
        <v>5321</v>
      </c>
      <c r="H8305" s="3">
        <v>0</v>
      </c>
      <c r="I8305" s="5">
        <v>43733</v>
      </c>
      <c r="J8305" s="5" t="str">
        <f t="shared" si="258"/>
        <v>September</v>
      </c>
      <c r="K8305" s="7">
        <f t="shared" si="259"/>
        <v>2019</v>
      </c>
      <c r="L8305" t="s">
        <v>5963</v>
      </c>
      <c r="M8305" t="s">
        <v>30</v>
      </c>
      <c r="N8305">
        <v>59601</v>
      </c>
      <c r="O8305">
        <v>935</v>
      </c>
      <c r="P8305" t="s">
        <v>3467</v>
      </c>
      <c r="Q8305">
        <v>10</v>
      </c>
      <c r="R8305">
        <v>5</v>
      </c>
      <c r="S8305" t="s">
        <v>32</v>
      </c>
      <c r="U8305">
        <v>10.37</v>
      </c>
      <c r="V8305">
        <v>40</v>
      </c>
      <c r="W8305" t="s">
        <v>33</v>
      </c>
      <c r="X8305" s="5">
        <v>43736</v>
      </c>
      <c r="Y8305" t="s">
        <v>130</v>
      </c>
      <c r="Z8305" t="s">
        <v>1050</v>
      </c>
      <c r="AA8305" t="s">
        <v>42</v>
      </c>
    </row>
    <row r="8306" spans="1:27" x14ac:dyDescent="0.3">
      <c r="A8306">
        <v>4</v>
      </c>
      <c r="B8306" t="s">
        <v>43</v>
      </c>
      <c r="C8306">
        <v>6</v>
      </c>
      <c r="D8306" t="s">
        <v>11</v>
      </c>
      <c r="E8306" t="s">
        <v>1389</v>
      </c>
      <c r="F8306" t="s">
        <v>13</v>
      </c>
      <c r="G8306" t="s">
        <v>2362</v>
      </c>
      <c r="H8306" s="3">
        <v>0.1</v>
      </c>
      <c r="I8306" s="5">
        <v>43823</v>
      </c>
      <c r="J8306" s="5" t="str">
        <f t="shared" si="258"/>
        <v>September</v>
      </c>
      <c r="K8306" s="7">
        <f t="shared" si="259"/>
        <v>2019</v>
      </c>
      <c r="L8306" t="s">
        <v>2363</v>
      </c>
      <c r="M8306" t="s">
        <v>102</v>
      </c>
      <c r="N8306">
        <v>11572</v>
      </c>
      <c r="O8306">
        <v>529</v>
      </c>
      <c r="P8306" t="s">
        <v>697</v>
      </c>
      <c r="Q8306">
        <v>48</v>
      </c>
      <c r="R8306">
        <v>2</v>
      </c>
      <c r="S8306" t="s">
        <v>104</v>
      </c>
      <c r="U8306">
        <v>48.31</v>
      </c>
      <c r="V8306">
        <v>272</v>
      </c>
      <c r="W8306" t="s">
        <v>19</v>
      </c>
      <c r="X8306" s="5">
        <v>43827</v>
      </c>
      <c r="Y8306" t="s">
        <v>39</v>
      </c>
      <c r="Z8306" t="s">
        <v>175</v>
      </c>
      <c r="AA8306" t="s">
        <v>24</v>
      </c>
    </row>
    <row r="8307" spans="1:27" x14ac:dyDescent="0.3">
      <c r="A8307">
        <v>4</v>
      </c>
      <c r="B8307" t="s">
        <v>43</v>
      </c>
      <c r="C8307">
        <v>6</v>
      </c>
      <c r="D8307" t="s">
        <v>26</v>
      </c>
      <c r="E8307" t="s">
        <v>1389</v>
      </c>
      <c r="F8307" t="s">
        <v>13</v>
      </c>
      <c r="G8307" t="s">
        <v>2362</v>
      </c>
      <c r="H8307" s="3">
        <v>0.2</v>
      </c>
      <c r="I8307" s="5">
        <v>43823</v>
      </c>
      <c r="J8307" s="5" t="str">
        <f t="shared" si="258"/>
        <v>September</v>
      </c>
      <c r="K8307" s="7">
        <f t="shared" si="259"/>
        <v>2019</v>
      </c>
      <c r="L8307" t="s">
        <v>2363</v>
      </c>
      <c r="M8307" t="s">
        <v>102</v>
      </c>
      <c r="N8307">
        <v>11572</v>
      </c>
      <c r="O8307">
        <v>536</v>
      </c>
      <c r="P8307" t="s">
        <v>4199</v>
      </c>
      <c r="Q8307">
        <v>5</v>
      </c>
      <c r="R8307">
        <v>3</v>
      </c>
      <c r="S8307" t="s">
        <v>104</v>
      </c>
      <c r="U8307">
        <v>4.8499999999999996</v>
      </c>
      <c r="V8307">
        <v>14</v>
      </c>
      <c r="W8307" t="s">
        <v>19</v>
      </c>
      <c r="X8307" s="5">
        <v>43827</v>
      </c>
      <c r="Y8307" t="s">
        <v>39</v>
      </c>
      <c r="Z8307" t="s">
        <v>175</v>
      </c>
      <c r="AA8307" t="s">
        <v>54</v>
      </c>
    </row>
    <row r="8308" spans="1:27" x14ac:dyDescent="0.3">
      <c r="A8308">
        <v>7</v>
      </c>
      <c r="B8308" t="s">
        <v>25</v>
      </c>
      <c r="C8308">
        <v>6</v>
      </c>
      <c r="D8308" t="s">
        <v>26</v>
      </c>
      <c r="E8308" t="s">
        <v>171</v>
      </c>
      <c r="F8308" t="s">
        <v>13</v>
      </c>
      <c r="G8308" t="s">
        <v>249</v>
      </c>
      <c r="H8308" s="3">
        <v>0</v>
      </c>
      <c r="I8308" s="5">
        <v>43635</v>
      </c>
      <c r="J8308" s="5" t="str">
        <f t="shared" si="258"/>
        <v>September</v>
      </c>
      <c r="K8308" s="7">
        <f t="shared" si="259"/>
        <v>2019</v>
      </c>
      <c r="L8308" t="s">
        <v>6331</v>
      </c>
      <c r="M8308" t="s">
        <v>102</v>
      </c>
      <c r="N8308">
        <v>10035</v>
      </c>
      <c r="O8308">
        <v>1483</v>
      </c>
      <c r="P8308" t="s">
        <v>1288</v>
      </c>
      <c r="Q8308">
        <v>6</v>
      </c>
      <c r="R8308">
        <v>2</v>
      </c>
      <c r="S8308" t="s">
        <v>104</v>
      </c>
      <c r="U8308">
        <v>6.46</v>
      </c>
      <c r="V8308">
        <v>129</v>
      </c>
      <c r="W8308" t="s">
        <v>33</v>
      </c>
      <c r="X8308" s="5">
        <v>43642</v>
      </c>
      <c r="Y8308" t="s">
        <v>39</v>
      </c>
      <c r="Z8308" t="s">
        <v>175</v>
      </c>
      <c r="AA8308" t="s">
        <v>42</v>
      </c>
    </row>
    <row r="8309" spans="1:27" x14ac:dyDescent="0.3">
      <c r="A8309">
        <v>7</v>
      </c>
      <c r="B8309" t="s">
        <v>25</v>
      </c>
      <c r="C8309">
        <v>6</v>
      </c>
      <c r="D8309" t="s">
        <v>26</v>
      </c>
      <c r="E8309" t="s">
        <v>171</v>
      </c>
      <c r="F8309" t="s">
        <v>13</v>
      </c>
      <c r="G8309" t="s">
        <v>249</v>
      </c>
      <c r="H8309" s="3">
        <v>0.2</v>
      </c>
      <c r="I8309" s="5">
        <v>43635</v>
      </c>
      <c r="J8309" s="5" t="str">
        <f t="shared" si="258"/>
        <v>September</v>
      </c>
      <c r="K8309" s="7">
        <f t="shared" si="259"/>
        <v>2019</v>
      </c>
      <c r="L8309" t="s">
        <v>6331</v>
      </c>
      <c r="M8309" t="s">
        <v>102</v>
      </c>
      <c r="N8309">
        <v>10035</v>
      </c>
      <c r="O8309">
        <v>1652</v>
      </c>
      <c r="P8309" t="s">
        <v>1251</v>
      </c>
      <c r="Q8309">
        <v>4</v>
      </c>
      <c r="R8309">
        <v>3</v>
      </c>
      <c r="S8309" t="s">
        <v>104</v>
      </c>
      <c r="U8309">
        <v>3.76</v>
      </c>
      <c r="V8309">
        <v>12</v>
      </c>
      <c r="W8309" t="s">
        <v>33</v>
      </c>
      <c r="X8309" s="5">
        <v>43642</v>
      </c>
      <c r="Y8309" t="s">
        <v>39</v>
      </c>
      <c r="Z8309" t="s">
        <v>175</v>
      </c>
      <c r="AA8309" t="s">
        <v>54</v>
      </c>
    </row>
    <row r="8310" spans="1:27" x14ac:dyDescent="0.3">
      <c r="A8310">
        <v>4</v>
      </c>
      <c r="B8310" t="s">
        <v>43</v>
      </c>
      <c r="C8310">
        <v>6</v>
      </c>
      <c r="D8310" t="s">
        <v>26</v>
      </c>
      <c r="E8310" t="s">
        <v>3742</v>
      </c>
      <c r="F8310" t="s">
        <v>13</v>
      </c>
      <c r="G8310" t="s">
        <v>2300</v>
      </c>
      <c r="H8310" s="3">
        <v>0</v>
      </c>
      <c r="I8310" s="5">
        <v>42439</v>
      </c>
      <c r="J8310" s="5" t="str">
        <f t="shared" si="258"/>
        <v>September</v>
      </c>
      <c r="K8310" s="7">
        <f t="shared" si="259"/>
        <v>2016</v>
      </c>
      <c r="L8310" t="s">
        <v>3744</v>
      </c>
      <c r="M8310" t="s">
        <v>73</v>
      </c>
      <c r="N8310">
        <v>48073</v>
      </c>
      <c r="O8310">
        <v>733</v>
      </c>
      <c r="P8310" t="s">
        <v>8261</v>
      </c>
      <c r="Q8310">
        <v>11</v>
      </c>
      <c r="R8310">
        <v>2</v>
      </c>
      <c r="S8310" t="s">
        <v>75</v>
      </c>
      <c r="U8310">
        <v>10.74</v>
      </c>
      <c r="V8310">
        <v>22</v>
      </c>
      <c r="W8310" t="s">
        <v>19</v>
      </c>
      <c r="X8310" s="5">
        <v>42443</v>
      </c>
      <c r="Y8310" t="s">
        <v>39</v>
      </c>
      <c r="Z8310" t="s">
        <v>156</v>
      </c>
      <c r="AA8310" t="s">
        <v>64</v>
      </c>
    </row>
    <row r="8311" spans="1:27" x14ac:dyDescent="0.3">
      <c r="A8311">
        <v>5</v>
      </c>
      <c r="B8311" t="s">
        <v>43</v>
      </c>
      <c r="C8311">
        <v>6</v>
      </c>
      <c r="D8311" t="s">
        <v>26</v>
      </c>
      <c r="E8311" t="s">
        <v>192</v>
      </c>
      <c r="F8311" t="s">
        <v>13</v>
      </c>
      <c r="G8311" t="s">
        <v>433</v>
      </c>
      <c r="H8311" s="3">
        <v>0.8</v>
      </c>
      <c r="I8311" s="5">
        <v>42627</v>
      </c>
      <c r="J8311" s="5" t="str">
        <f t="shared" si="258"/>
        <v>September</v>
      </c>
      <c r="K8311" s="7">
        <f t="shared" si="259"/>
        <v>2016</v>
      </c>
      <c r="L8311" t="s">
        <v>434</v>
      </c>
      <c r="M8311" t="s">
        <v>73</v>
      </c>
      <c r="N8311">
        <v>60623</v>
      </c>
      <c r="O8311">
        <v>953</v>
      </c>
      <c r="P8311" t="s">
        <v>435</v>
      </c>
      <c r="Q8311">
        <v>-131</v>
      </c>
      <c r="R8311">
        <v>2</v>
      </c>
      <c r="S8311" t="s">
        <v>75</v>
      </c>
      <c r="U8311">
        <v>-131.12</v>
      </c>
      <c r="V8311">
        <v>52</v>
      </c>
      <c r="W8311" t="s">
        <v>33</v>
      </c>
      <c r="X8311" s="5">
        <v>42632</v>
      </c>
      <c r="Y8311" t="s">
        <v>39</v>
      </c>
      <c r="Z8311" t="s">
        <v>139</v>
      </c>
      <c r="AA8311" t="s">
        <v>56</v>
      </c>
    </row>
    <row r="8312" spans="1:27" x14ac:dyDescent="0.3">
      <c r="A8312">
        <v>5</v>
      </c>
      <c r="B8312" t="s">
        <v>43</v>
      </c>
      <c r="C8312">
        <v>6</v>
      </c>
      <c r="D8312" t="s">
        <v>26</v>
      </c>
      <c r="E8312" t="s">
        <v>192</v>
      </c>
      <c r="F8312" t="s">
        <v>13</v>
      </c>
      <c r="G8312" t="s">
        <v>433</v>
      </c>
      <c r="H8312" s="3">
        <v>0.2</v>
      </c>
      <c r="I8312" s="5">
        <v>42627</v>
      </c>
      <c r="J8312" s="5" t="str">
        <f t="shared" si="258"/>
        <v>September</v>
      </c>
      <c r="K8312" s="7">
        <f t="shared" si="259"/>
        <v>2016</v>
      </c>
      <c r="L8312" t="s">
        <v>434</v>
      </c>
      <c r="M8312" t="s">
        <v>73</v>
      </c>
      <c r="N8312">
        <v>60623</v>
      </c>
      <c r="O8312">
        <v>220</v>
      </c>
      <c r="P8312" t="s">
        <v>436</v>
      </c>
      <c r="Q8312">
        <v>7</v>
      </c>
      <c r="R8312">
        <v>4</v>
      </c>
      <c r="S8312" t="s">
        <v>75</v>
      </c>
      <c r="U8312">
        <v>6.55</v>
      </c>
      <c r="V8312">
        <v>20</v>
      </c>
      <c r="W8312" t="s">
        <v>33</v>
      </c>
      <c r="X8312" s="5">
        <v>42632</v>
      </c>
      <c r="Y8312" t="s">
        <v>39</v>
      </c>
      <c r="Z8312" t="s">
        <v>139</v>
      </c>
      <c r="AA8312" t="s">
        <v>35</v>
      </c>
    </row>
    <row r="8313" spans="1:27" x14ac:dyDescent="0.3">
      <c r="A8313">
        <v>6</v>
      </c>
      <c r="B8313" t="s">
        <v>10</v>
      </c>
      <c r="C8313">
        <v>6</v>
      </c>
      <c r="D8313" t="s">
        <v>50</v>
      </c>
      <c r="E8313" t="s">
        <v>88</v>
      </c>
      <c r="F8313" t="s">
        <v>13</v>
      </c>
      <c r="G8313" t="s">
        <v>1792</v>
      </c>
      <c r="H8313" s="3">
        <v>0</v>
      </c>
      <c r="I8313" s="5">
        <v>42499</v>
      </c>
      <c r="J8313" s="5" t="str">
        <f t="shared" si="258"/>
        <v>September</v>
      </c>
      <c r="K8313" s="7">
        <f t="shared" si="259"/>
        <v>2016</v>
      </c>
      <c r="L8313" t="s">
        <v>5138</v>
      </c>
      <c r="M8313" t="s">
        <v>30</v>
      </c>
      <c r="N8313">
        <v>94110</v>
      </c>
      <c r="O8313">
        <v>1471</v>
      </c>
      <c r="P8313" t="s">
        <v>524</v>
      </c>
      <c r="Q8313">
        <v>40</v>
      </c>
      <c r="R8313">
        <v>3</v>
      </c>
      <c r="S8313" t="s">
        <v>32</v>
      </c>
      <c r="U8313">
        <v>40.31</v>
      </c>
      <c r="V8313">
        <v>168</v>
      </c>
      <c r="W8313" t="s">
        <v>19</v>
      </c>
      <c r="X8313" s="5">
        <v>42505</v>
      </c>
      <c r="Y8313" t="s">
        <v>39</v>
      </c>
      <c r="Z8313" t="s">
        <v>34</v>
      </c>
      <c r="AA8313" t="s">
        <v>113</v>
      </c>
    </row>
    <row r="8314" spans="1:27" x14ac:dyDescent="0.3">
      <c r="A8314">
        <v>6</v>
      </c>
      <c r="B8314" t="s">
        <v>10</v>
      </c>
      <c r="C8314">
        <v>6</v>
      </c>
      <c r="D8314" t="s">
        <v>50</v>
      </c>
      <c r="E8314" t="s">
        <v>88</v>
      </c>
      <c r="F8314" t="s">
        <v>13</v>
      </c>
      <c r="G8314" t="s">
        <v>1792</v>
      </c>
      <c r="H8314" s="3">
        <v>0</v>
      </c>
      <c r="I8314" s="5">
        <v>42499</v>
      </c>
      <c r="J8314" s="5" t="str">
        <f t="shared" si="258"/>
        <v>September</v>
      </c>
      <c r="K8314" s="7">
        <f t="shared" si="259"/>
        <v>2016</v>
      </c>
      <c r="L8314" t="s">
        <v>5138</v>
      </c>
      <c r="M8314" t="s">
        <v>30</v>
      </c>
      <c r="N8314">
        <v>94110</v>
      </c>
      <c r="O8314">
        <v>967</v>
      </c>
      <c r="P8314" t="s">
        <v>4989</v>
      </c>
      <c r="Q8314">
        <v>4</v>
      </c>
      <c r="R8314">
        <v>4</v>
      </c>
      <c r="S8314" t="s">
        <v>32</v>
      </c>
      <c r="U8314">
        <v>4.07</v>
      </c>
      <c r="V8314">
        <v>68</v>
      </c>
      <c r="W8314" t="s">
        <v>19</v>
      </c>
      <c r="X8314" s="5">
        <v>42505</v>
      </c>
      <c r="Y8314" t="s">
        <v>39</v>
      </c>
      <c r="Z8314" t="s">
        <v>34</v>
      </c>
      <c r="AA8314" t="s">
        <v>113</v>
      </c>
    </row>
    <row r="8315" spans="1:27" x14ac:dyDescent="0.3">
      <c r="A8315">
        <v>4</v>
      </c>
      <c r="B8315" t="s">
        <v>43</v>
      </c>
      <c r="C8315">
        <v>6</v>
      </c>
      <c r="D8315" t="s">
        <v>11</v>
      </c>
      <c r="E8315" t="s">
        <v>192</v>
      </c>
      <c r="F8315" t="s">
        <v>13</v>
      </c>
      <c r="G8315" t="s">
        <v>1145</v>
      </c>
      <c r="H8315" s="3">
        <v>0.6</v>
      </c>
      <c r="I8315" s="5">
        <v>42717</v>
      </c>
      <c r="J8315" s="5" t="str">
        <f t="shared" si="258"/>
        <v>September</v>
      </c>
      <c r="K8315" s="7">
        <f t="shared" si="259"/>
        <v>2016</v>
      </c>
      <c r="L8315" t="s">
        <v>5545</v>
      </c>
      <c r="M8315" t="s">
        <v>73</v>
      </c>
      <c r="N8315">
        <v>60623</v>
      </c>
      <c r="O8315">
        <v>870</v>
      </c>
      <c r="P8315" t="s">
        <v>5546</v>
      </c>
      <c r="Q8315">
        <v>-42</v>
      </c>
      <c r="R8315">
        <v>3</v>
      </c>
      <c r="S8315" t="s">
        <v>75</v>
      </c>
      <c r="U8315">
        <v>-42.49</v>
      </c>
      <c r="V8315">
        <v>94</v>
      </c>
      <c r="W8315" t="s">
        <v>33</v>
      </c>
      <c r="X8315" s="5">
        <v>42721</v>
      </c>
      <c r="Y8315" t="s">
        <v>39</v>
      </c>
      <c r="Z8315" t="s">
        <v>139</v>
      </c>
      <c r="AA8315" t="s">
        <v>47</v>
      </c>
    </row>
    <row r="8316" spans="1:27" x14ac:dyDescent="0.3">
      <c r="A8316">
        <v>2</v>
      </c>
      <c r="B8316" t="s">
        <v>43</v>
      </c>
      <c r="C8316">
        <v>3</v>
      </c>
      <c r="D8316" t="s">
        <v>26</v>
      </c>
      <c r="E8316" t="s">
        <v>843</v>
      </c>
      <c r="F8316" t="s">
        <v>13</v>
      </c>
      <c r="G8316" t="s">
        <v>1347</v>
      </c>
      <c r="H8316" s="3">
        <v>0.2</v>
      </c>
      <c r="I8316" s="5">
        <v>42471</v>
      </c>
      <c r="J8316" s="5" t="str">
        <f t="shared" si="258"/>
        <v>September</v>
      </c>
      <c r="K8316" s="7">
        <f t="shared" si="259"/>
        <v>2016</v>
      </c>
      <c r="L8316" t="s">
        <v>3579</v>
      </c>
      <c r="M8316" t="s">
        <v>16</v>
      </c>
      <c r="N8316">
        <v>33180</v>
      </c>
      <c r="O8316">
        <v>1829</v>
      </c>
      <c r="P8316" t="s">
        <v>3174</v>
      </c>
      <c r="Q8316">
        <v>4</v>
      </c>
      <c r="R8316">
        <v>2</v>
      </c>
      <c r="S8316" t="s">
        <v>18</v>
      </c>
      <c r="U8316">
        <v>3.63</v>
      </c>
      <c r="V8316">
        <v>10</v>
      </c>
      <c r="W8316" t="s">
        <v>19</v>
      </c>
      <c r="X8316" s="5">
        <v>42473</v>
      </c>
      <c r="Y8316" t="s">
        <v>20</v>
      </c>
      <c r="Z8316" t="s">
        <v>40</v>
      </c>
      <c r="AA8316" t="s">
        <v>64</v>
      </c>
    </row>
    <row r="8317" spans="1:27" x14ac:dyDescent="0.3">
      <c r="A8317">
        <v>2</v>
      </c>
      <c r="B8317" t="s">
        <v>43</v>
      </c>
      <c r="C8317">
        <v>3</v>
      </c>
      <c r="D8317" t="s">
        <v>26</v>
      </c>
      <c r="E8317" t="s">
        <v>843</v>
      </c>
      <c r="F8317" t="s">
        <v>13</v>
      </c>
      <c r="G8317" t="s">
        <v>1347</v>
      </c>
      <c r="H8317" s="3">
        <v>0.2</v>
      </c>
      <c r="I8317" s="5">
        <v>42471</v>
      </c>
      <c r="J8317" s="5" t="str">
        <f t="shared" si="258"/>
        <v>September</v>
      </c>
      <c r="K8317" s="7">
        <f t="shared" si="259"/>
        <v>2016</v>
      </c>
      <c r="L8317" t="s">
        <v>3579</v>
      </c>
      <c r="M8317" t="s">
        <v>16</v>
      </c>
      <c r="N8317">
        <v>33180</v>
      </c>
      <c r="O8317">
        <v>41</v>
      </c>
      <c r="P8317" t="s">
        <v>8255</v>
      </c>
      <c r="Q8317">
        <v>2</v>
      </c>
      <c r="R8317">
        <v>3</v>
      </c>
      <c r="S8317" t="s">
        <v>18</v>
      </c>
      <c r="U8317">
        <v>2.33</v>
      </c>
      <c r="V8317">
        <v>7</v>
      </c>
      <c r="W8317" t="s">
        <v>19</v>
      </c>
      <c r="X8317" s="5">
        <v>42473</v>
      </c>
      <c r="Y8317" t="s">
        <v>20</v>
      </c>
      <c r="Z8317" t="s">
        <v>40</v>
      </c>
      <c r="AA8317" t="s">
        <v>176</v>
      </c>
    </row>
    <row r="8318" spans="1:27" x14ac:dyDescent="0.3">
      <c r="A8318">
        <v>2</v>
      </c>
      <c r="B8318" t="s">
        <v>43</v>
      </c>
      <c r="C8318">
        <v>3</v>
      </c>
      <c r="D8318" t="s">
        <v>50</v>
      </c>
      <c r="E8318" t="s">
        <v>843</v>
      </c>
      <c r="F8318" t="s">
        <v>13</v>
      </c>
      <c r="G8318" t="s">
        <v>1347</v>
      </c>
      <c r="H8318" s="3">
        <v>0.2</v>
      </c>
      <c r="I8318" s="5">
        <v>42471</v>
      </c>
      <c r="J8318" s="5" t="str">
        <f t="shared" si="258"/>
        <v>September</v>
      </c>
      <c r="K8318" s="7">
        <f t="shared" si="259"/>
        <v>2016</v>
      </c>
      <c r="L8318" t="s">
        <v>3579</v>
      </c>
      <c r="M8318" t="s">
        <v>16</v>
      </c>
      <c r="N8318">
        <v>33180</v>
      </c>
      <c r="O8318">
        <v>1029</v>
      </c>
      <c r="P8318" t="s">
        <v>644</v>
      </c>
      <c r="Q8318">
        <v>82</v>
      </c>
      <c r="R8318">
        <v>3</v>
      </c>
      <c r="S8318" t="s">
        <v>18</v>
      </c>
      <c r="U8318">
        <v>81.59</v>
      </c>
      <c r="V8318">
        <v>384</v>
      </c>
      <c r="W8318" t="s">
        <v>19</v>
      </c>
      <c r="X8318" s="5">
        <v>42473</v>
      </c>
      <c r="Y8318" t="s">
        <v>20</v>
      </c>
      <c r="Z8318" t="s">
        <v>40</v>
      </c>
      <c r="AA8318" t="s">
        <v>113</v>
      </c>
    </row>
    <row r="8319" spans="1:27" x14ac:dyDescent="0.3">
      <c r="A8319">
        <v>2</v>
      </c>
      <c r="B8319" t="s">
        <v>43</v>
      </c>
      <c r="C8319">
        <v>3</v>
      </c>
      <c r="D8319" t="s">
        <v>50</v>
      </c>
      <c r="E8319" t="s">
        <v>843</v>
      </c>
      <c r="F8319" t="s">
        <v>13</v>
      </c>
      <c r="G8319" t="s">
        <v>1347</v>
      </c>
      <c r="H8319" s="3">
        <v>0.2</v>
      </c>
      <c r="I8319" s="5">
        <v>42471</v>
      </c>
      <c r="J8319" s="5" t="str">
        <f t="shared" si="258"/>
        <v>September</v>
      </c>
      <c r="K8319" s="7">
        <f t="shared" si="259"/>
        <v>2016</v>
      </c>
      <c r="L8319" t="s">
        <v>3579</v>
      </c>
      <c r="M8319" t="s">
        <v>16</v>
      </c>
      <c r="N8319">
        <v>33180</v>
      </c>
      <c r="O8319">
        <v>1027</v>
      </c>
      <c r="P8319" t="s">
        <v>4915</v>
      </c>
      <c r="Q8319">
        <v>42</v>
      </c>
      <c r="R8319">
        <v>7</v>
      </c>
      <c r="S8319" t="s">
        <v>18</v>
      </c>
      <c r="U8319">
        <v>41.99</v>
      </c>
      <c r="V8319">
        <v>336</v>
      </c>
      <c r="W8319" t="s">
        <v>19</v>
      </c>
      <c r="X8319" s="5">
        <v>42473</v>
      </c>
      <c r="Y8319" t="s">
        <v>20</v>
      </c>
      <c r="Z8319" t="s">
        <v>40</v>
      </c>
      <c r="AA8319" t="s">
        <v>113</v>
      </c>
    </row>
    <row r="8320" spans="1:27" x14ac:dyDescent="0.3">
      <c r="A8320">
        <v>4</v>
      </c>
      <c r="B8320" t="s">
        <v>43</v>
      </c>
      <c r="C8320">
        <v>6</v>
      </c>
      <c r="D8320" t="s">
        <v>26</v>
      </c>
      <c r="E8320" t="s">
        <v>347</v>
      </c>
      <c r="F8320" t="s">
        <v>13</v>
      </c>
      <c r="G8320" t="s">
        <v>2041</v>
      </c>
      <c r="H8320" s="3">
        <v>0</v>
      </c>
      <c r="I8320" s="5">
        <v>42440</v>
      </c>
      <c r="J8320" s="5" t="str">
        <f t="shared" si="258"/>
        <v>September</v>
      </c>
      <c r="K8320" s="7">
        <f t="shared" si="259"/>
        <v>2016</v>
      </c>
      <c r="L8320" t="s">
        <v>4512</v>
      </c>
      <c r="M8320" t="s">
        <v>30</v>
      </c>
      <c r="N8320">
        <v>95661</v>
      </c>
      <c r="O8320">
        <v>541</v>
      </c>
      <c r="P8320" t="s">
        <v>2890</v>
      </c>
      <c r="Q8320">
        <v>2</v>
      </c>
      <c r="R8320">
        <v>3</v>
      </c>
      <c r="S8320" t="s">
        <v>32</v>
      </c>
      <c r="U8320">
        <v>2.0699999999999998</v>
      </c>
      <c r="V8320">
        <v>8</v>
      </c>
      <c r="W8320" t="s">
        <v>19</v>
      </c>
      <c r="X8320" s="5">
        <v>42444</v>
      </c>
      <c r="Y8320" t="s">
        <v>39</v>
      </c>
      <c r="Z8320" t="s">
        <v>34</v>
      </c>
      <c r="AA8320" t="s">
        <v>49</v>
      </c>
    </row>
    <row r="8321" spans="1:27" x14ac:dyDescent="0.3">
      <c r="A8321">
        <v>6</v>
      </c>
      <c r="B8321" t="s">
        <v>10</v>
      </c>
      <c r="C8321">
        <v>6</v>
      </c>
      <c r="D8321" t="s">
        <v>26</v>
      </c>
      <c r="E8321" t="s">
        <v>281</v>
      </c>
      <c r="F8321" t="s">
        <v>13</v>
      </c>
      <c r="G8321" t="s">
        <v>6933</v>
      </c>
      <c r="H8321" s="3">
        <v>0.8</v>
      </c>
      <c r="I8321" s="5">
        <v>42565</v>
      </c>
      <c r="J8321" s="5" t="str">
        <f t="shared" si="258"/>
        <v>September</v>
      </c>
      <c r="K8321" s="7">
        <f t="shared" si="259"/>
        <v>2016</v>
      </c>
      <c r="L8321" t="s">
        <v>7457</v>
      </c>
      <c r="M8321" t="s">
        <v>73</v>
      </c>
      <c r="N8321">
        <v>60505</v>
      </c>
      <c r="O8321">
        <v>43</v>
      </c>
      <c r="P8321" t="s">
        <v>951</v>
      </c>
      <c r="Q8321">
        <v>-46</v>
      </c>
      <c r="R8321">
        <v>7</v>
      </c>
      <c r="S8321" t="s">
        <v>75</v>
      </c>
      <c r="U8321">
        <v>-46.39</v>
      </c>
      <c r="V8321">
        <v>30</v>
      </c>
      <c r="W8321" t="s">
        <v>76</v>
      </c>
      <c r="X8321" s="5">
        <v>42571</v>
      </c>
      <c r="Y8321" t="s">
        <v>39</v>
      </c>
      <c r="Z8321" t="s">
        <v>139</v>
      </c>
      <c r="AA8321" t="s">
        <v>54</v>
      </c>
    </row>
    <row r="8322" spans="1:27" x14ac:dyDescent="0.3">
      <c r="A8322">
        <v>6</v>
      </c>
      <c r="B8322" t="s">
        <v>10</v>
      </c>
      <c r="C8322">
        <v>6</v>
      </c>
      <c r="D8322" t="s">
        <v>50</v>
      </c>
      <c r="E8322" t="s">
        <v>281</v>
      </c>
      <c r="F8322" t="s">
        <v>13</v>
      </c>
      <c r="G8322" t="s">
        <v>6933</v>
      </c>
      <c r="H8322" s="3">
        <v>0.2</v>
      </c>
      <c r="I8322" s="5">
        <v>42565</v>
      </c>
      <c r="J8322" s="5" t="str">
        <f t="shared" ref="J8322:J8385" si="260">TEXT($I$2,"mmmm")</f>
        <v>September</v>
      </c>
      <c r="K8322" s="7">
        <f t="shared" si="259"/>
        <v>2016</v>
      </c>
      <c r="L8322" t="s">
        <v>7457</v>
      </c>
      <c r="M8322" t="s">
        <v>73</v>
      </c>
      <c r="N8322">
        <v>60505</v>
      </c>
      <c r="O8322">
        <v>891</v>
      </c>
      <c r="P8322" t="s">
        <v>8109</v>
      </c>
      <c r="Q8322">
        <v>4</v>
      </c>
      <c r="R8322">
        <v>4</v>
      </c>
      <c r="S8322" t="s">
        <v>75</v>
      </c>
      <c r="U8322">
        <v>3.83</v>
      </c>
      <c r="V8322">
        <v>38</v>
      </c>
      <c r="W8322" t="s">
        <v>76</v>
      </c>
      <c r="X8322" s="5">
        <v>42571</v>
      </c>
      <c r="Y8322" t="s">
        <v>39</v>
      </c>
      <c r="Z8322" t="s">
        <v>139</v>
      </c>
      <c r="AA8322" t="s">
        <v>52</v>
      </c>
    </row>
    <row r="8323" spans="1:27" x14ac:dyDescent="0.3">
      <c r="A8323">
        <v>4</v>
      </c>
      <c r="B8323" t="s">
        <v>43</v>
      </c>
      <c r="C8323">
        <v>6</v>
      </c>
      <c r="D8323" t="s">
        <v>26</v>
      </c>
      <c r="E8323" t="s">
        <v>192</v>
      </c>
      <c r="F8323" t="s">
        <v>13</v>
      </c>
      <c r="G8323" t="s">
        <v>3031</v>
      </c>
      <c r="H8323" s="3">
        <v>0.8</v>
      </c>
      <c r="I8323" s="5">
        <v>42460</v>
      </c>
      <c r="J8323" s="5" t="str">
        <f t="shared" si="260"/>
        <v>September</v>
      </c>
      <c r="K8323" s="7">
        <f t="shared" ref="K8323:K8386" si="261">YEAR(I8323)</f>
        <v>2016</v>
      </c>
      <c r="L8323" t="s">
        <v>3983</v>
      </c>
      <c r="M8323" t="s">
        <v>73</v>
      </c>
      <c r="N8323">
        <v>60610</v>
      </c>
      <c r="O8323">
        <v>640</v>
      </c>
      <c r="P8323" t="s">
        <v>3761</v>
      </c>
      <c r="Q8323">
        <v>-14</v>
      </c>
      <c r="R8323">
        <v>7</v>
      </c>
      <c r="S8323" t="s">
        <v>75</v>
      </c>
      <c r="U8323">
        <v>-13.83</v>
      </c>
      <c r="V8323">
        <v>8</v>
      </c>
      <c r="W8323" t="s">
        <v>19</v>
      </c>
      <c r="X8323" s="5">
        <v>42464</v>
      </c>
      <c r="Y8323" t="s">
        <v>39</v>
      </c>
      <c r="Z8323" t="s">
        <v>139</v>
      </c>
      <c r="AA8323" t="s">
        <v>54</v>
      </c>
    </row>
    <row r="8324" spans="1:27" x14ac:dyDescent="0.3">
      <c r="A8324">
        <v>4</v>
      </c>
      <c r="B8324" t="s">
        <v>43</v>
      </c>
      <c r="C8324">
        <v>6</v>
      </c>
      <c r="D8324" t="s">
        <v>50</v>
      </c>
      <c r="E8324" t="s">
        <v>192</v>
      </c>
      <c r="F8324" t="s">
        <v>13</v>
      </c>
      <c r="G8324" t="s">
        <v>3031</v>
      </c>
      <c r="H8324" s="3">
        <v>0.2</v>
      </c>
      <c r="I8324" s="5">
        <v>42460</v>
      </c>
      <c r="J8324" s="5" t="str">
        <f t="shared" si="260"/>
        <v>September</v>
      </c>
      <c r="K8324" s="7">
        <f t="shared" si="261"/>
        <v>2016</v>
      </c>
      <c r="L8324" t="s">
        <v>3983</v>
      </c>
      <c r="M8324" t="s">
        <v>73</v>
      </c>
      <c r="N8324">
        <v>60610</v>
      </c>
      <c r="O8324">
        <v>959</v>
      </c>
      <c r="P8324" t="s">
        <v>4704</v>
      </c>
      <c r="Q8324">
        <v>14</v>
      </c>
      <c r="R8324">
        <v>2</v>
      </c>
      <c r="S8324" t="s">
        <v>75</v>
      </c>
      <c r="U8324">
        <v>14</v>
      </c>
      <c r="V8324">
        <v>80</v>
      </c>
      <c r="W8324" t="s">
        <v>19</v>
      </c>
      <c r="X8324" s="5">
        <v>42464</v>
      </c>
      <c r="Y8324" t="s">
        <v>39</v>
      </c>
      <c r="Z8324" t="s">
        <v>139</v>
      </c>
      <c r="AA8324" t="s">
        <v>113</v>
      </c>
    </row>
    <row r="8325" spans="1:27" x14ac:dyDescent="0.3">
      <c r="A8325">
        <v>0</v>
      </c>
      <c r="B8325" t="s">
        <v>10</v>
      </c>
      <c r="C8325">
        <v>0</v>
      </c>
      <c r="D8325" t="s">
        <v>26</v>
      </c>
      <c r="E8325" t="s">
        <v>305</v>
      </c>
      <c r="F8325" t="s">
        <v>13</v>
      </c>
      <c r="G8325" t="s">
        <v>2041</v>
      </c>
      <c r="H8325" s="3">
        <v>0.7</v>
      </c>
      <c r="I8325" s="5">
        <v>42653</v>
      </c>
      <c r="J8325" s="5" t="str">
        <f t="shared" si="260"/>
        <v>September</v>
      </c>
      <c r="K8325" s="7">
        <f t="shared" si="261"/>
        <v>2016</v>
      </c>
      <c r="L8325" t="s">
        <v>7885</v>
      </c>
      <c r="M8325" t="s">
        <v>102</v>
      </c>
      <c r="N8325">
        <v>43229</v>
      </c>
      <c r="O8325">
        <v>1309</v>
      </c>
      <c r="P8325" t="s">
        <v>1090</v>
      </c>
      <c r="Q8325">
        <v>-13</v>
      </c>
      <c r="R8325">
        <v>2</v>
      </c>
      <c r="S8325" t="s">
        <v>104</v>
      </c>
      <c r="T8325" t="s">
        <v>92</v>
      </c>
      <c r="U8325">
        <v>-13.39</v>
      </c>
      <c r="V8325">
        <v>18</v>
      </c>
      <c r="W8325" t="s">
        <v>19</v>
      </c>
      <c r="X8325" s="5">
        <v>42653</v>
      </c>
      <c r="Y8325" t="s">
        <v>773</v>
      </c>
      <c r="Z8325" t="s">
        <v>309</v>
      </c>
      <c r="AA8325" t="s">
        <v>54</v>
      </c>
    </row>
    <row r="8326" spans="1:27" x14ac:dyDescent="0.3">
      <c r="A8326">
        <v>0</v>
      </c>
      <c r="B8326" t="s">
        <v>10</v>
      </c>
      <c r="C8326">
        <v>0</v>
      </c>
      <c r="D8326" t="s">
        <v>50</v>
      </c>
      <c r="E8326" t="s">
        <v>305</v>
      </c>
      <c r="F8326" t="s">
        <v>13</v>
      </c>
      <c r="G8326" t="s">
        <v>2041</v>
      </c>
      <c r="H8326" s="3">
        <v>0.7</v>
      </c>
      <c r="I8326" s="5">
        <v>42653</v>
      </c>
      <c r="J8326" s="5" t="str">
        <f t="shared" si="260"/>
        <v>September</v>
      </c>
      <c r="K8326" s="7">
        <f t="shared" si="261"/>
        <v>2016</v>
      </c>
      <c r="L8326" t="s">
        <v>7885</v>
      </c>
      <c r="M8326" t="s">
        <v>102</v>
      </c>
      <c r="N8326">
        <v>43229</v>
      </c>
      <c r="O8326">
        <v>804</v>
      </c>
      <c r="P8326" t="s">
        <v>7939</v>
      </c>
      <c r="Q8326">
        <v>-71</v>
      </c>
      <c r="R8326">
        <v>2</v>
      </c>
      <c r="S8326" t="s">
        <v>104</v>
      </c>
      <c r="T8326" t="s">
        <v>92</v>
      </c>
      <c r="U8326">
        <v>-71.400000000000006</v>
      </c>
      <c r="V8326">
        <v>102</v>
      </c>
      <c r="W8326" t="s">
        <v>19</v>
      </c>
      <c r="X8326" s="5">
        <v>42653</v>
      </c>
      <c r="Y8326" t="s">
        <v>773</v>
      </c>
      <c r="Z8326" t="s">
        <v>309</v>
      </c>
      <c r="AA8326" t="s">
        <v>422</v>
      </c>
    </row>
    <row r="8327" spans="1:27" x14ac:dyDescent="0.3">
      <c r="A8327">
        <v>1</v>
      </c>
      <c r="B8327" t="s">
        <v>10</v>
      </c>
      <c r="C8327">
        <v>1</v>
      </c>
      <c r="D8327" t="s">
        <v>26</v>
      </c>
      <c r="E8327" t="s">
        <v>171</v>
      </c>
      <c r="F8327" t="s">
        <v>13</v>
      </c>
      <c r="G8327" t="s">
        <v>5882</v>
      </c>
      <c r="H8327" s="3">
        <v>0</v>
      </c>
      <c r="I8327" s="5">
        <v>42459</v>
      </c>
      <c r="J8327" s="5" t="str">
        <f t="shared" si="260"/>
        <v>September</v>
      </c>
      <c r="K8327" s="7">
        <f t="shared" si="261"/>
        <v>2016</v>
      </c>
      <c r="L8327" t="s">
        <v>5883</v>
      </c>
      <c r="M8327" t="s">
        <v>102</v>
      </c>
      <c r="N8327">
        <v>10009</v>
      </c>
      <c r="O8327">
        <v>1415</v>
      </c>
      <c r="P8327" t="s">
        <v>5884</v>
      </c>
      <c r="Q8327">
        <v>3</v>
      </c>
      <c r="R8327">
        <v>5</v>
      </c>
      <c r="S8327" t="s">
        <v>104</v>
      </c>
      <c r="U8327">
        <v>2.94</v>
      </c>
      <c r="V8327">
        <v>11</v>
      </c>
      <c r="W8327" t="s">
        <v>33</v>
      </c>
      <c r="X8327" s="5">
        <v>42460</v>
      </c>
      <c r="Y8327" t="s">
        <v>130</v>
      </c>
      <c r="Z8327" t="s">
        <v>175</v>
      </c>
      <c r="AA8327" t="s">
        <v>49</v>
      </c>
    </row>
    <row r="8328" spans="1:27" x14ac:dyDescent="0.3">
      <c r="A8328">
        <v>4</v>
      </c>
      <c r="B8328" t="s">
        <v>43</v>
      </c>
      <c r="C8328">
        <v>6</v>
      </c>
      <c r="D8328" t="s">
        <v>26</v>
      </c>
      <c r="E8328" t="s">
        <v>99</v>
      </c>
      <c r="F8328" t="s">
        <v>13</v>
      </c>
      <c r="G8328" t="s">
        <v>1199</v>
      </c>
      <c r="H8328" s="3">
        <v>0.7</v>
      </c>
      <c r="I8328" s="5">
        <v>42513</v>
      </c>
      <c r="J8328" s="5" t="str">
        <f t="shared" si="260"/>
        <v>September</v>
      </c>
      <c r="K8328" s="7">
        <f t="shared" si="261"/>
        <v>2016</v>
      </c>
      <c r="L8328" t="s">
        <v>1200</v>
      </c>
      <c r="M8328" t="s">
        <v>102</v>
      </c>
      <c r="N8328">
        <v>19134</v>
      </c>
      <c r="O8328">
        <v>135</v>
      </c>
      <c r="P8328" t="s">
        <v>1201</v>
      </c>
      <c r="Q8328">
        <v>-3</v>
      </c>
      <c r="R8328">
        <v>2</v>
      </c>
      <c r="S8328" t="s">
        <v>104</v>
      </c>
      <c r="U8328">
        <v>-2.63</v>
      </c>
      <c r="V8328">
        <v>3</v>
      </c>
      <c r="W8328" t="s">
        <v>19</v>
      </c>
      <c r="X8328" s="5">
        <v>42517</v>
      </c>
      <c r="Y8328" t="s">
        <v>39</v>
      </c>
      <c r="Z8328" t="s">
        <v>105</v>
      </c>
      <c r="AA8328" t="s">
        <v>54</v>
      </c>
    </row>
    <row r="8329" spans="1:27" x14ac:dyDescent="0.3">
      <c r="A8329">
        <v>4</v>
      </c>
      <c r="B8329" t="s">
        <v>43</v>
      </c>
      <c r="C8329">
        <v>6</v>
      </c>
      <c r="D8329" t="s">
        <v>26</v>
      </c>
      <c r="E8329" t="s">
        <v>99</v>
      </c>
      <c r="F8329" t="s">
        <v>13</v>
      </c>
      <c r="G8329" t="s">
        <v>1199</v>
      </c>
      <c r="H8329" s="3">
        <v>0.2</v>
      </c>
      <c r="I8329" s="5">
        <v>42513</v>
      </c>
      <c r="J8329" s="5" t="str">
        <f t="shared" si="260"/>
        <v>September</v>
      </c>
      <c r="K8329" s="7">
        <f t="shared" si="261"/>
        <v>2016</v>
      </c>
      <c r="L8329" t="s">
        <v>1200</v>
      </c>
      <c r="M8329" t="s">
        <v>102</v>
      </c>
      <c r="N8329">
        <v>19134</v>
      </c>
      <c r="O8329">
        <v>1131</v>
      </c>
      <c r="P8329" t="s">
        <v>1046</v>
      </c>
      <c r="Q8329">
        <v>2</v>
      </c>
      <c r="R8329">
        <v>9</v>
      </c>
      <c r="S8329" t="s">
        <v>104</v>
      </c>
      <c r="U8329">
        <v>2.38</v>
      </c>
      <c r="V8329">
        <v>21</v>
      </c>
      <c r="W8329" t="s">
        <v>19</v>
      </c>
      <c r="X8329" s="5">
        <v>42517</v>
      </c>
      <c r="Y8329" t="s">
        <v>39</v>
      </c>
      <c r="Z8329" t="s">
        <v>105</v>
      </c>
      <c r="AA8329" t="s">
        <v>49</v>
      </c>
    </row>
    <row r="8330" spans="1:27" x14ac:dyDescent="0.3">
      <c r="A8330">
        <v>4</v>
      </c>
      <c r="B8330" t="s">
        <v>43</v>
      </c>
      <c r="C8330">
        <v>6</v>
      </c>
      <c r="D8330" t="s">
        <v>50</v>
      </c>
      <c r="E8330" t="s">
        <v>99</v>
      </c>
      <c r="F8330" t="s">
        <v>13</v>
      </c>
      <c r="G8330" t="s">
        <v>1199</v>
      </c>
      <c r="H8330" s="3">
        <v>0.4</v>
      </c>
      <c r="I8330" s="5">
        <v>42513</v>
      </c>
      <c r="J8330" s="5" t="str">
        <f t="shared" si="260"/>
        <v>September</v>
      </c>
      <c r="K8330" s="7">
        <f t="shared" si="261"/>
        <v>2016</v>
      </c>
      <c r="L8330" t="s">
        <v>1200</v>
      </c>
      <c r="M8330" t="s">
        <v>102</v>
      </c>
      <c r="N8330">
        <v>19134</v>
      </c>
      <c r="O8330">
        <v>1108</v>
      </c>
      <c r="P8330" t="s">
        <v>1202</v>
      </c>
      <c r="Q8330">
        <v>-10</v>
      </c>
      <c r="R8330">
        <v>2</v>
      </c>
      <c r="S8330" t="s">
        <v>104</v>
      </c>
      <c r="U8330">
        <v>-10.119999999999999</v>
      </c>
      <c r="V8330">
        <v>55</v>
      </c>
      <c r="W8330" t="s">
        <v>19</v>
      </c>
      <c r="X8330" s="5">
        <v>42517</v>
      </c>
      <c r="Y8330" t="s">
        <v>39</v>
      </c>
      <c r="Z8330" t="s">
        <v>105</v>
      </c>
      <c r="AA8330" t="s">
        <v>52</v>
      </c>
    </row>
    <row r="8331" spans="1:27" x14ac:dyDescent="0.3">
      <c r="A8331">
        <v>6</v>
      </c>
      <c r="B8331" t="s">
        <v>10</v>
      </c>
      <c r="C8331">
        <v>6</v>
      </c>
      <c r="D8331" t="s">
        <v>26</v>
      </c>
      <c r="E8331" t="s">
        <v>201</v>
      </c>
      <c r="F8331" t="s">
        <v>13</v>
      </c>
      <c r="G8331" t="s">
        <v>640</v>
      </c>
      <c r="H8331" s="3">
        <v>0</v>
      </c>
      <c r="I8331" s="5">
        <v>42584</v>
      </c>
      <c r="J8331" s="5" t="str">
        <f t="shared" si="260"/>
        <v>September</v>
      </c>
      <c r="K8331" s="7">
        <f t="shared" si="261"/>
        <v>2016</v>
      </c>
      <c r="L8331" t="s">
        <v>7402</v>
      </c>
      <c r="M8331" t="s">
        <v>73</v>
      </c>
      <c r="N8331">
        <v>65807</v>
      </c>
      <c r="O8331">
        <v>1461</v>
      </c>
      <c r="P8331" t="s">
        <v>3240</v>
      </c>
      <c r="Q8331">
        <v>226</v>
      </c>
      <c r="R8331">
        <v>2</v>
      </c>
      <c r="S8331" t="s">
        <v>75</v>
      </c>
      <c r="U8331">
        <v>226.36</v>
      </c>
      <c r="V8331">
        <v>838</v>
      </c>
      <c r="W8331" t="s">
        <v>76</v>
      </c>
      <c r="X8331" s="5">
        <v>42590</v>
      </c>
      <c r="Y8331" t="s">
        <v>39</v>
      </c>
      <c r="Z8331" t="s">
        <v>368</v>
      </c>
      <c r="AA8331" t="s">
        <v>42</v>
      </c>
    </row>
    <row r="8332" spans="1:27" x14ac:dyDescent="0.3">
      <c r="A8332">
        <v>6</v>
      </c>
      <c r="B8332" t="s">
        <v>10</v>
      </c>
      <c r="C8332">
        <v>6</v>
      </c>
      <c r="D8332" t="s">
        <v>26</v>
      </c>
      <c r="E8332" t="s">
        <v>201</v>
      </c>
      <c r="F8332" t="s">
        <v>13</v>
      </c>
      <c r="G8332" t="s">
        <v>640</v>
      </c>
      <c r="H8332" s="3">
        <v>0</v>
      </c>
      <c r="I8332" s="5">
        <v>42584</v>
      </c>
      <c r="J8332" s="5" t="str">
        <f t="shared" si="260"/>
        <v>September</v>
      </c>
      <c r="K8332" s="7">
        <f t="shared" si="261"/>
        <v>2016</v>
      </c>
      <c r="L8332" t="s">
        <v>7402</v>
      </c>
      <c r="M8332" t="s">
        <v>73</v>
      </c>
      <c r="N8332">
        <v>65807</v>
      </c>
      <c r="O8332">
        <v>1632</v>
      </c>
      <c r="P8332" t="s">
        <v>3714</v>
      </c>
      <c r="Q8332">
        <v>13</v>
      </c>
      <c r="R8332">
        <v>5</v>
      </c>
      <c r="S8332" t="s">
        <v>75</v>
      </c>
      <c r="U8332">
        <v>12.55</v>
      </c>
      <c r="V8332">
        <v>27</v>
      </c>
      <c r="W8332" t="s">
        <v>76</v>
      </c>
      <c r="X8332" s="5">
        <v>42590</v>
      </c>
      <c r="Y8332" t="s">
        <v>39</v>
      </c>
      <c r="Z8332" t="s">
        <v>368</v>
      </c>
      <c r="AA8332" t="s">
        <v>54</v>
      </c>
    </row>
    <row r="8333" spans="1:27" x14ac:dyDescent="0.3">
      <c r="A8333">
        <v>6</v>
      </c>
      <c r="B8333" t="s">
        <v>10</v>
      </c>
      <c r="C8333">
        <v>6</v>
      </c>
      <c r="D8333" t="s">
        <v>50</v>
      </c>
      <c r="E8333" t="s">
        <v>201</v>
      </c>
      <c r="F8333" t="s">
        <v>13</v>
      </c>
      <c r="G8333" t="s">
        <v>640</v>
      </c>
      <c r="H8333" s="3">
        <v>0</v>
      </c>
      <c r="I8333" s="5">
        <v>42584</v>
      </c>
      <c r="J8333" s="5" t="str">
        <f t="shared" si="260"/>
        <v>September</v>
      </c>
      <c r="K8333" s="7">
        <f t="shared" si="261"/>
        <v>2016</v>
      </c>
      <c r="L8333" t="s">
        <v>7402</v>
      </c>
      <c r="M8333" t="s">
        <v>73</v>
      </c>
      <c r="N8333">
        <v>65807</v>
      </c>
      <c r="O8333">
        <v>1079</v>
      </c>
      <c r="P8333" t="s">
        <v>5039</v>
      </c>
      <c r="Q8333">
        <v>9</v>
      </c>
      <c r="R8333">
        <v>2</v>
      </c>
      <c r="S8333" t="s">
        <v>75</v>
      </c>
      <c r="U8333">
        <v>9.1199999999999992</v>
      </c>
      <c r="V8333">
        <v>21</v>
      </c>
      <c r="W8333" t="s">
        <v>76</v>
      </c>
      <c r="X8333" s="5">
        <v>42590</v>
      </c>
      <c r="Y8333" t="s">
        <v>39</v>
      </c>
      <c r="Z8333" t="s">
        <v>368</v>
      </c>
      <c r="AA8333" t="s">
        <v>113</v>
      </c>
    </row>
    <row r="8334" spans="1:27" x14ac:dyDescent="0.3">
      <c r="A8334">
        <v>6</v>
      </c>
      <c r="B8334" t="s">
        <v>10</v>
      </c>
      <c r="C8334">
        <v>6</v>
      </c>
      <c r="D8334" t="s">
        <v>11</v>
      </c>
      <c r="E8334" t="s">
        <v>88</v>
      </c>
      <c r="F8334" t="s">
        <v>13</v>
      </c>
      <c r="G8334" t="s">
        <v>1139</v>
      </c>
      <c r="H8334" s="3">
        <v>0.2</v>
      </c>
      <c r="I8334" s="5">
        <v>42731</v>
      </c>
      <c r="J8334" s="5" t="str">
        <f t="shared" si="260"/>
        <v>September</v>
      </c>
      <c r="K8334" s="7">
        <f t="shared" si="261"/>
        <v>2016</v>
      </c>
      <c r="L8334" t="s">
        <v>2702</v>
      </c>
      <c r="M8334" t="s">
        <v>30</v>
      </c>
      <c r="N8334">
        <v>94122</v>
      </c>
      <c r="O8334">
        <v>319</v>
      </c>
      <c r="P8334" t="s">
        <v>869</v>
      </c>
      <c r="Q8334">
        <v>23</v>
      </c>
      <c r="R8334">
        <v>3</v>
      </c>
      <c r="S8334" t="s">
        <v>32</v>
      </c>
      <c r="U8334">
        <v>23.03</v>
      </c>
      <c r="V8334">
        <v>230</v>
      </c>
      <c r="W8334" t="s">
        <v>19</v>
      </c>
      <c r="X8334" s="5">
        <v>42737</v>
      </c>
      <c r="Y8334" t="s">
        <v>39</v>
      </c>
      <c r="Z8334" t="s">
        <v>34</v>
      </c>
      <c r="AA8334" t="s">
        <v>24</v>
      </c>
    </row>
    <row r="8335" spans="1:27" x14ac:dyDescent="0.3">
      <c r="A8335">
        <v>6</v>
      </c>
      <c r="B8335" t="s">
        <v>10</v>
      </c>
      <c r="C8335">
        <v>6</v>
      </c>
      <c r="D8335" t="s">
        <v>26</v>
      </c>
      <c r="E8335" t="s">
        <v>88</v>
      </c>
      <c r="F8335" t="s">
        <v>13</v>
      </c>
      <c r="G8335" t="s">
        <v>1139</v>
      </c>
      <c r="H8335" s="3">
        <v>0</v>
      </c>
      <c r="I8335" s="5">
        <v>42731</v>
      </c>
      <c r="J8335" s="5" t="str">
        <f t="shared" si="260"/>
        <v>September</v>
      </c>
      <c r="K8335" s="7">
        <f t="shared" si="261"/>
        <v>2016</v>
      </c>
      <c r="L8335" t="s">
        <v>2702</v>
      </c>
      <c r="M8335" t="s">
        <v>30</v>
      </c>
      <c r="N8335">
        <v>94122</v>
      </c>
      <c r="O8335">
        <v>1721</v>
      </c>
      <c r="P8335" t="s">
        <v>3404</v>
      </c>
      <c r="Q8335">
        <v>6</v>
      </c>
      <c r="R8335">
        <v>3</v>
      </c>
      <c r="S8335" t="s">
        <v>32</v>
      </c>
      <c r="U8335">
        <v>5.78</v>
      </c>
      <c r="V8335">
        <v>13</v>
      </c>
      <c r="W8335" t="s">
        <v>19</v>
      </c>
      <c r="X8335" s="5">
        <v>42737</v>
      </c>
      <c r="Y8335" t="s">
        <v>39</v>
      </c>
      <c r="Z8335" t="s">
        <v>34</v>
      </c>
      <c r="AA8335" t="s">
        <v>64</v>
      </c>
    </row>
    <row r="8336" spans="1:27" x14ac:dyDescent="0.3">
      <c r="A8336">
        <v>2</v>
      </c>
      <c r="B8336" t="s">
        <v>43</v>
      </c>
      <c r="C8336">
        <v>3</v>
      </c>
      <c r="D8336" t="s">
        <v>50</v>
      </c>
      <c r="E8336" t="s">
        <v>122</v>
      </c>
      <c r="F8336" t="s">
        <v>13</v>
      </c>
      <c r="G8336" t="s">
        <v>590</v>
      </c>
      <c r="H8336" s="3">
        <v>0.4</v>
      </c>
      <c r="I8336" s="5">
        <v>42632</v>
      </c>
      <c r="J8336" s="5" t="str">
        <f t="shared" si="260"/>
        <v>September</v>
      </c>
      <c r="K8336" s="7">
        <f t="shared" si="261"/>
        <v>2016</v>
      </c>
      <c r="L8336" t="s">
        <v>591</v>
      </c>
      <c r="M8336" t="s">
        <v>73</v>
      </c>
      <c r="N8336">
        <v>77036</v>
      </c>
      <c r="O8336">
        <v>988</v>
      </c>
      <c r="P8336" t="s">
        <v>421</v>
      </c>
      <c r="Q8336">
        <v>-510</v>
      </c>
      <c r="R8336">
        <v>3</v>
      </c>
      <c r="S8336" t="s">
        <v>75</v>
      </c>
      <c r="U8336">
        <v>-510</v>
      </c>
      <c r="V8336">
        <v>3060</v>
      </c>
      <c r="W8336" t="s">
        <v>33</v>
      </c>
      <c r="X8336" s="5">
        <v>42634</v>
      </c>
      <c r="Y8336" t="s">
        <v>20</v>
      </c>
      <c r="Z8336" t="s">
        <v>77</v>
      </c>
      <c r="AA8336" t="s">
        <v>422</v>
      </c>
    </row>
    <row r="8337" spans="1:27" x14ac:dyDescent="0.3">
      <c r="A8337">
        <v>2</v>
      </c>
      <c r="B8337" t="s">
        <v>43</v>
      </c>
      <c r="C8337">
        <v>3</v>
      </c>
      <c r="D8337" t="s">
        <v>50</v>
      </c>
      <c r="E8337" t="s">
        <v>122</v>
      </c>
      <c r="F8337" t="s">
        <v>13</v>
      </c>
      <c r="G8337" t="s">
        <v>590</v>
      </c>
      <c r="H8337" s="3">
        <v>0.4</v>
      </c>
      <c r="I8337" s="5">
        <v>42632</v>
      </c>
      <c r="J8337" s="5" t="str">
        <f t="shared" si="260"/>
        <v>September</v>
      </c>
      <c r="K8337" s="7">
        <f t="shared" si="261"/>
        <v>2016</v>
      </c>
      <c r="L8337" t="s">
        <v>591</v>
      </c>
      <c r="M8337" t="s">
        <v>73</v>
      </c>
      <c r="N8337">
        <v>77036</v>
      </c>
      <c r="O8337">
        <v>1842</v>
      </c>
      <c r="P8337" t="s">
        <v>592</v>
      </c>
      <c r="Q8337">
        <v>-252</v>
      </c>
      <c r="R8337">
        <v>7</v>
      </c>
      <c r="S8337" t="s">
        <v>75</v>
      </c>
      <c r="U8337">
        <v>-252</v>
      </c>
      <c r="V8337">
        <v>2520</v>
      </c>
      <c r="W8337" t="s">
        <v>33</v>
      </c>
      <c r="X8337" s="5">
        <v>42634</v>
      </c>
      <c r="Y8337" t="s">
        <v>20</v>
      </c>
      <c r="Z8337" t="s">
        <v>77</v>
      </c>
      <c r="AA8337" t="s">
        <v>422</v>
      </c>
    </row>
    <row r="8338" spans="1:27" x14ac:dyDescent="0.3">
      <c r="A8338">
        <v>4</v>
      </c>
      <c r="B8338" t="s">
        <v>43</v>
      </c>
      <c r="C8338">
        <v>6</v>
      </c>
      <c r="D8338" t="s">
        <v>26</v>
      </c>
      <c r="E8338" t="s">
        <v>4342</v>
      </c>
      <c r="F8338" t="s">
        <v>13</v>
      </c>
      <c r="G8338" t="s">
        <v>684</v>
      </c>
      <c r="H8338" s="3">
        <v>0.2</v>
      </c>
      <c r="I8338" s="5">
        <v>42450</v>
      </c>
      <c r="J8338" s="5" t="str">
        <f t="shared" si="260"/>
        <v>September</v>
      </c>
      <c r="K8338" s="7">
        <f t="shared" si="261"/>
        <v>2016</v>
      </c>
      <c r="L8338" t="s">
        <v>6492</v>
      </c>
      <c r="M8338" t="s">
        <v>16</v>
      </c>
      <c r="N8338">
        <v>28806</v>
      </c>
      <c r="O8338">
        <v>1552</v>
      </c>
      <c r="P8338" t="s">
        <v>3658</v>
      </c>
      <c r="Q8338">
        <v>-4</v>
      </c>
      <c r="R8338">
        <v>1</v>
      </c>
      <c r="S8338" t="s">
        <v>18</v>
      </c>
      <c r="U8338">
        <v>-3.86</v>
      </c>
      <c r="V8338">
        <v>16</v>
      </c>
      <c r="W8338" t="s">
        <v>33</v>
      </c>
      <c r="X8338" s="5">
        <v>42454</v>
      </c>
      <c r="Y8338" t="s">
        <v>39</v>
      </c>
      <c r="Z8338" t="s">
        <v>63</v>
      </c>
      <c r="AA8338" t="s">
        <v>42</v>
      </c>
    </row>
    <row r="8339" spans="1:27" x14ac:dyDescent="0.3">
      <c r="A8339">
        <v>4</v>
      </c>
      <c r="B8339" t="s">
        <v>43</v>
      </c>
      <c r="C8339">
        <v>6</v>
      </c>
      <c r="D8339" t="s">
        <v>26</v>
      </c>
      <c r="E8339" t="s">
        <v>2130</v>
      </c>
      <c r="F8339" t="s">
        <v>13</v>
      </c>
      <c r="G8339" t="s">
        <v>1634</v>
      </c>
      <c r="H8339" s="3">
        <v>0</v>
      </c>
      <c r="I8339" s="5">
        <v>42509</v>
      </c>
      <c r="J8339" s="5" t="str">
        <f t="shared" si="260"/>
        <v>September</v>
      </c>
      <c r="K8339" s="7">
        <f t="shared" si="261"/>
        <v>2016</v>
      </c>
      <c r="L8339" t="s">
        <v>3816</v>
      </c>
      <c r="M8339" t="s">
        <v>73</v>
      </c>
      <c r="N8339">
        <v>48640</v>
      </c>
      <c r="O8339">
        <v>249</v>
      </c>
      <c r="P8339" t="s">
        <v>3421</v>
      </c>
      <c r="Q8339">
        <v>26</v>
      </c>
      <c r="R8339">
        <v>9</v>
      </c>
      <c r="S8339" t="s">
        <v>75</v>
      </c>
      <c r="U8339">
        <v>26.41</v>
      </c>
      <c r="V8339">
        <v>57</v>
      </c>
      <c r="W8339" t="s">
        <v>19</v>
      </c>
      <c r="X8339" s="5">
        <v>42513</v>
      </c>
      <c r="Y8339" t="s">
        <v>39</v>
      </c>
      <c r="Z8339" t="s">
        <v>156</v>
      </c>
      <c r="AA8339" t="s">
        <v>54</v>
      </c>
    </row>
    <row r="8340" spans="1:27" x14ac:dyDescent="0.3">
      <c r="A8340">
        <v>5</v>
      </c>
      <c r="B8340" t="s">
        <v>43</v>
      </c>
      <c r="C8340">
        <v>6</v>
      </c>
      <c r="D8340" t="s">
        <v>26</v>
      </c>
      <c r="E8340" t="s">
        <v>201</v>
      </c>
      <c r="F8340" t="s">
        <v>13</v>
      </c>
      <c r="G8340" t="s">
        <v>2007</v>
      </c>
      <c r="H8340" s="3">
        <v>0.2</v>
      </c>
      <c r="I8340" s="5">
        <v>42699</v>
      </c>
      <c r="J8340" s="5" t="str">
        <f t="shared" si="260"/>
        <v>September</v>
      </c>
      <c r="K8340" s="7">
        <f t="shared" si="261"/>
        <v>2016</v>
      </c>
      <c r="L8340" t="s">
        <v>4687</v>
      </c>
      <c r="M8340" t="s">
        <v>30</v>
      </c>
      <c r="N8340">
        <v>97477</v>
      </c>
      <c r="O8340">
        <v>523</v>
      </c>
      <c r="P8340" t="s">
        <v>3026</v>
      </c>
      <c r="Q8340">
        <v>8</v>
      </c>
      <c r="R8340">
        <v>7</v>
      </c>
      <c r="S8340" t="s">
        <v>32</v>
      </c>
      <c r="U8340">
        <v>8.2899999999999991</v>
      </c>
      <c r="V8340">
        <v>51</v>
      </c>
      <c r="W8340" t="s">
        <v>19</v>
      </c>
      <c r="X8340" s="5">
        <v>42704</v>
      </c>
      <c r="Y8340" t="s">
        <v>39</v>
      </c>
      <c r="Z8340" t="s">
        <v>262</v>
      </c>
      <c r="AA8340" t="s">
        <v>49</v>
      </c>
    </row>
    <row r="8341" spans="1:27" x14ac:dyDescent="0.3">
      <c r="A8341">
        <v>5</v>
      </c>
      <c r="B8341" t="s">
        <v>43</v>
      </c>
      <c r="C8341">
        <v>6</v>
      </c>
      <c r="D8341" t="s">
        <v>26</v>
      </c>
      <c r="E8341" t="s">
        <v>65</v>
      </c>
      <c r="F8341" t="s">
        <v>13</v>
      </c>
      <c r="G8341" t="s">
        <v>852</v>
      </c>
      <c r="H8341" s="3">
        <v>0</v>
      </c>
      <c r="I8341" s="5">
        <v>42724</v>
      </c>
      <c r="J8341" s="5" t="str">
        <f t="shared" si="260"/>
        <v>September</v>
      </c>
      <c r="K8341" s="7">
        <f t="shared" si="261"/>
        <v>2016</v>
      </c>
      <c r="L8341" t="s">
        <v>4535</v>
      </c>
      <c r="M8341" t="s">
        <v>30</v>
      </c>
      <c r="N8341">
        <v>98103</v>
      </c>
      <c r="O8341">
        <v>197</v>
      </c>
      <c r="P8341" t="s">
        <v>627</v>
      </c>
      <c r="Q8341">
        <v>15</v>
      </c>
      <c r="R8341">
        <v>3</v>
      </c>
      <c r="S8341" t="s">
        <v>32</v>
      </c>
      <c r="U8341">
        <v>14.9</v>
      </c>
      <c r="V8341">
        <v>31</v>
      </c>
      <c r="W8341" t="s">
        <v>19</v>
      </c>
      <c r="X8341" s="5">
        <v>42729</v>
      </c>
      <c r="Y8341" t="s">
        <v>39</v>
      </c>
      <c r="Z8341" t="s">
        <v>69</v>
      </c>
      <c r="AA8341" t="s">
        <v>35</v>
      </c>
    </row>
    <row r="8342" spans="1:27" x14ac:dyDescent="0.3">
      <c r="A8342">
        <v>4</v>
      </c>
      <c r="B8342" t="s">
        <v>43</v>
      </c>
      <c r="C8342">
        <v>6</v>
      </c>
      <c r="D8342" t="s">
        <v>11</v>
      </c>
      <c r="E8342" t="s">
        <v>316</v>
      </c>
      <c r="F8342" t="s">
        <v>13</v>
      </c>
      <c r="G8342" t="s">
        <v>5238</v>
      </c>
      <c r="H8342" s="3">
        <v>0.2</v>
      </c>
      <c r="I8342" s="5">
        <v>42529</v>
      </c>
      <c r="J8342" s="5" t="str">
        <f t="shared" si="260"/>
        <v>September</v>
      </c>
      <c r="K8342" s="7">
        <f t="shared" si="261"/>
        <v>2016</v>
      </c>
      <c r="L8342" t="s">
        <v>5694</v>
      </c>
      <c r="M8342" t="s">
        <v>16</v>
      </c>
      <c r="N8342">
        <v>37620</v>
      </c>
      <c r="O8342">
        <v>1457</v>
      </c>
      <c r="P8342" t="s">
        <v>1096</v>
      </c>
      <c r="Q8342">
        <v>11</v>
      </c>
      <c r="R8342">
        <v>3</v>
      </c>
      <c r="S8342" t="s">
        <v>18</v>
      </c>
      <c r="U8342">
        <v>10.65</v>
      </c>
      <c r="V8342">
        <v>170</v>
      </c>
      <c r="W8342" t="s">
        <v>33</v>
      </c>
      <c r="X8342" s="5">
        <v>42533</v>
      </c>
      <c r="Y8342" t="s">
        <v>39</v>
      </c>
      <c r="Z8342" t="s">
        <v>214</v>
      </c>
      <c r="AA8342" t="s">
        <v>24</v>
      </c>
    </row>
    <row r="8343" spans="1:27" x14ac:dyDescent="0.3">
      <c r="A8343">
        <v>1</v>
      </c>
      <c r="B8343" t="s">
        <v>25</v>
      </c>
      <c r="C8343">
        <v>0</v>
      </c>
      <c r="D8343" t="s">
        <v>26</v>
      </c>
      <c r="E8343" t="s">
        <v>88</v>
      </c>
      <c r="F8343" t="s">
        <v>13</v>
      </c>
      <c r="G8343" t="s">
        <v>1038</v>
      </c>
      <c r="H8343" s="3">
        <v>0.2</v>
      </c>
      <c r="I8343" s="5">
        <v>42659</v>
      </c>
      <c r="J8343" s="5" t="str">
        <f t="shared" si="260"/>
        <v>September</v>
      </c>
      <c r="K8343" s="7">
        <f t="shared" si="261"/>
        <v>2016</v>
      </c>
      <c r="L8343" t="s">
        <v>3308</v>
      </c>
      <c r="M8343" t="s">
        <v>30</v>
      </c>
      <c r="N8343">
        <v>94110</v>
      </c>
      <c r="O8343">
        <v>261</v>
      </c>
      <c r="P8343" t="s">
        <v>3309</v>
      </c>
      <c r="Q8343">
        <v>5</v>
      </c>
      <c r="R8343">
        <v>3</v>
      </c>
      <c r="S8343" t="s">
        <v>32</v>
      </c>
      <c r="U8343">
        <v>5.0199999999999996</v>
      </c>
      <c r="V8343">
        <v>14</v>
      </c>
      <c r="W8343" t="s">
        <v>19</v>
      </c>
      <c r="X8343" s="5">
        <v>42660</v>
      </c>
      <c r="Y8343" t="s">
        <v>773</v>
      </c>
      <c r="Z8343" t="s">
        <v>34</v>
      </c>
      <c r="AA8343" t="s">
        <v>54</v>
      </c>
    </row>
    <row r="8344" spans="1:27" x14ac:dyDescent="0.3">
      <c r="A8344">
        <v>1</v>
      </c>
      <c r="B8344" t="s">
        <v>25</v>
      </c>
      <c r="C8344">
        <v>0</v>
      </c>
      <c r="D8344" t="s">
        <v>50</v>
      </c>
      <c r="E8344" t="s">
        <v>88</v>
      </c>
      <c r="F8344" t="s">
        <v>13</v>
      </c>
      <c r="G8344" t="s">
        <v>1038</v>
      </c>
      <c r="H8344" s="3">
        <v>0</v>
      </c>
      <c r="I8344" s="5">
        <v>42659</v>
      </c>
      <c r="J8344" s="5" t="str">
        <f t="shared" si="260"/>
        <v>September</v>
      </c>
      <c r="K8344" s="7">
        <f t="shared" si="261"/>
        <v>2016</v>
      </c>
      <c r="L8344" t="s">
        <v>3308</v>
      </c>
      <c r="M8344" t="s">
        <v>30</v>
      </c>
      <c r="N8344">
        <v>94110</v>
      </c>
      <c r="O8344">
        <v>1015</v>
      </c>
      <c r="P8344" t="s">
        <v>1397</v>
      </c>
      <c r="Q8344">
        <v>86</v>
      </c>
      <c r="R8344">
        <v>3</v>
      </c>
      <c r="S8344" t="s">
        <v>32</v>
      </c>
      <c r="U8344">
        <v>86.39</v>
      </c>
      <c r="V8344">
        <v>180</v>
      </c>
      <c r="W8344" t="s">
        <v>19</v>
      </c>
      <c r="X8344" s="5">
        <v>42660</v>
      </c>
      <c r="Y8344" t="s">
        <v>773</v>
      </c>
      <c r="Z8344" t="s">
        <v>34</v>
      </c>
      <c r="AA8344" t="s">
        <v>113</v>
      </c>
    </row>
    <row r="8345" spans="1:27" x14ac:dyDescent="0.3">
      <c r="A8345">
        <v>6</v>
      </c>
      <c r="B8345" t="s">
        <v>10</v>
      </c>
      <c r="C8345">
        <v>6</v>
      </c>
      <c r="D8345" t="s">
        <v>11</v>
      </c>
      <c r="E8345" t="s">
        <v>59</v>
      </c>
      <c r="F8345" t="s">
        <v>13</v>
      </c>
      <c r="G8345" t="s">
        <v>943</v>
      </c>
      <c r="H8345" s="3">
        <v>0.2</v>
      </c>
      <c r="I8345" s="5">
        <v>42412</v>
      </c>
      <c r="J8345" s="5" t="str">
        <f t="shared" si="260"/>
        <v>September</v>
      </c>
      <c r="K8345" s="7">
        <f t="shared" si="261"/>
        <v>2016</v>
      </c>
      <c r="L8345" t="s">
        <v>944</v>
      </c>
      <c r="M8345" t="s">
        <v>30</v>
      </c>
      <c r="N8345">
        <v>94521</v>
      </c>
      <c r="O8345">
        <v>754</v>
      </c>
      <c r="P8345" t="s">
        <v>945</v>
      </c>
      <c r="Q8345">
        <v>-24</v>
      </c>
      <c r="R8345">
        <v>2</v>
      </c>
      <c r="S8345" t="s">
        <v>32</v>
      </c>
      <c r="U8345">
        <v>-24.29</v>
      </c>
      <c r="V8345">
        <v>130</v>
      </c>
      <c r="W8345" t="s">
        <v>19</v>
      </c>
      <c r="X8345" s="5">
        <v>42418</v>
      </c>
      <c r="Y8345" t="s">
        <v>39</v>
      </c>
      <c r="Z8345" t="s">
        <v>34</v>
      </c>
      <c r="AA8345" t="s">
        <v>24</v>
      </c>
    </row>
    <row r="8346" spans="1:27" x14ac:dyDescent="0.3">
      <c r="A8346">
        <v>5</v>
      </c>
      <c r="B8346" t="s">
        <v>43</v>
      </c>
      <c r="C8346">
        <v>6</v>
      </c>
      <c r="D8346" t="s">
        <v>26</v>
      </c>
      <c r="E8346" t="s">
        <v>192</v>
      </c>
      <c r="F8346" t="s">
        <v>13</v>
      </c>
      <c r="G8346" t="s">
        <v>1220</v>
      </c>
      <c r="H8346" s="3">
        <v>0.8</v>
      </c>
      <c r="I8346" s="5">
        <v>42730</v>
      </c>
      <c r="J8346" s="5" t="str">
        <f t="shared" si="260"/>
        <v>September</v>
      </c>
      <c r="K8346" s="7">
        <f t="shared" si="261"/>
        <v>2016</v>
      </c>
      <c r="L8346" t="s">
        <v>1221</v>
      </c>
      <c r="M8346" t="s">
        <v>73</v>
      </c>
      <c r="N8346">
        <v>60610</v>
      </c>
      <c r="O8346">
        <v>414</v>
      </c>
      <c r="P8346" t="s">
        <v>1222</v>
      </c>
      <c r="Q8346">
        <v>-15</v>
      </c>
      <c r="R8346">
        <v>5</v>
      </c>
      <c r="S8346" t="s">
        <v>75</v>
      </c>
      <c r="U8346">
        <v>-14.77</v>
      </c>
      <c r="V8346">
        <v>9</v>
      </c>
      <c r="W8346" t="s">
        <v>19</v>
      </c>
      <c r="X8346" s="5">
        <v>42735</v>
      </c>
      <c r="Y8346" t="s">
        <v>39</v>
      </c>
      <c r="Z8346" t="s">
        <v>139</v>
      </c>
      <c r="AA8346" t="s">
        <v>54</v>
      </c>
    </row>
    <row r="8347" spans="1:27" x14ac:dyDescent="0.3">
      <c r="A8347">
        <v>7</v>
      </c>
      <c r="B8347" t="s">
        <v>25</v>
      </c>
      <c r="C8347">
        <v>6</v>
      </c>
      <c r="D8347" t="s">
        <v>26</v>
      </c>
      <c r="E8347" t="s">
        <v>171</v>
      </c>
      <c r="F8347" t="s">
        <v>13</v>
      </c>
      <c r="G8347" t="s">
        <v>867</v>
      </c>
      <c r="H8347" s="3">
        <v>0</v>
      </c>
      <c r="I8347" s="5">
        <v>42703</v>
      </c>
      <c r="J8347" s="5" t="str">
        <f t="shared" si="260"/>
        <v>September</v>
      </c>
      <c r="K8347" s="7">
        <f t="shared" si="261"/>
        <v>2016</v>
      </c>
      <c r="L8347" t="s">
        <v>4045</v>
      </c>
      <c r="M8347" t="s">
        <v>102</v>
      </c>
      <c r="N8347">
        <v>10009</v>
      </c>
      <c r="O8347">
        <v>193</v>
      </c>
      <c r="P8347" t="s">
        <v>168</v>
      </c>
      <c r="Q8347">
        <v>12</v>
      </c>
      <c r="R8347">
        <v>2</v>
      </c>
      <c r="S8347" t="s">
        <v>104</v>
      </c>
      <c r="U8347">
        <v>11.78</v>
      </c>
      <c r="V8347">
        <v>25</v>
      </c>
      <c r="W8347" t="s">
        <v>19</v>
      </c>
      <c r="X8347" s="5">
        <v>42710</v>
      </c>
      <c r="Y8347" t="s">
        <v>39</v>
      </c>
      <c r="Z8347" t="s">
        <v>175</v>
      </c>
      <c r="AA8347" t="s">
        <v>35</v>
      </c>
    </row>
    <row r="8348" spans="1:27" x14ac:dyDescent="0.3">
      <c r="A8348">
        <v>6</v>
      </c>
      <c r="B8348" t="s">
        <v>10</v>
      </c>
      <c r="C8348">
        <v>6</v>
      </c>
      <c r="D8348" t="s">
        <v>26</v>
      </c>
      <c r="E8348" t="s">
        <v>3194</v>
      </c>
      <c r="F8348" t="s">
        <v>13</v>
      </c>
      <c r="G8348" t="s">
        <v>6860</v>
      </c>
      <c r="H8348" s="3">
        <v>0.8</v>
      </c>
      <c r="I8348" s="5">
        <v>42696</v>
      </c>
      <c r="J8348" s="5" t="str">
        <f t="shared" si="260"/>
        <v>September</v>
      </c>
      <c r="K8348" s="7">
        <f t="shared" si="261"/>
        <v>2016</v>
      </c>
      <c r="L8348" t="s">
        <v>7455</v>
      </c>
      <c r="M8348" t="s">
        <v>73</v>
      </c>
      <c r="N8348">
        <v>60440</v>
      </c>
      <c r="O8348">
        <v>245</v>
      </c>
      <c r="P8348" t="s">
        <v>8271</v>
      </c>
      <c r="Q8348">
        <v>-16</v>
      </c>
      <c r="R8348">
        <v>5</v>
      </c>
      <c r="S8348" t="s">
        <v>75</v>
      </c>
      <c r="U8348">
        <v>-16.47</v>
      </c>
      <c r="V8348">
        <v>10</v>
      </c>
      <c r="W8348" t="s">
        <v>76</v>
      </c>
      <c r="X8348" s="5">
        <v>42702</v>
      </c>
      <c r="Y8348" t="s">
        <v>39</v>
      </c>
      <c r="Z8348" t="s">
        <v>139</v>
      </c>
      <c r="AA8348" t="s">
        <v>54</v>
      </c>
    </row>
    <row r="8349" spans="1:27" x14ac:dyDescent="0.3">
      <c r="A8349">
        <v>1</v>
      </c>
      <c r="B8349" t="s">
        <v>10</v>
      </c>
      <c r="C8349">
        <v>1</v>
      </c>
      <c r="D8349" t="s">
        <v>26</v>
      </c>
      <c r="E8349" t="s">
        <v>99</v>
      </c>
      <c r="F8349" t="s">
        <v>13</v>
      </c>
      <c r="G8349" t="s">
        <v>5331</v>
      </c>
      <c r="H8349" s="3">
        <v>0.7</v>
      </c>
      <c r="I8349" s="5">
        <v>42483</v>
      </c>
      <c r="J8349" s="5" t="str">
        <f t="shared" si="260"/>
        <v>September</v>
      </c>
      <c r="K8349" s="7">
        <f t="shared" si="261"/>
        <v>2016</v>
      </c>
      <c r="L8349" t="s">
        <v>5906</v>
      </c>
      <c r="M8349" t="s">
        <v>102</v>
      </c>
      <c r="N8349">
        <v>19134</v>
      </c>
      <c r="O8349">
        <v>1651</v>
      </c>
      <c r="P8349" t="s">
        <v>5907</v>
      </c>
      <c r="Q8349">
        <v>-2</v>
      </c>
      <c r="R8349">
        <v>3</v>
      </c>
      <c r="S8349" t="s">
        <v>104</v>
      </c>
      <c r="U8349">
        <v>-1.75</v>
      </c>
      <c r="V8349">
        <v>3</v>
      </c>
      <c r="W8349" t="s">
        <v>33</v>
      </c>
      <c r="X8349" s="5">
        <v>42484</v>
      </c>
      <c r="Y8349" t="s">
        <v>130</v>
      </c>
      <c r="Z8349" t="s">
        <v>105</v>
      </c>
      <c r="AA8349" t="s">
        <v>54</v>
      </c>
    </row>
    <row r="8350" spans="1:27" x14ac:dyDescent="0.3">
      <c r="A8350">
        <v>5</v>
      </c>
      <c r="B8350" t="s">
        <v>25</v>
      </c>
      <c r="C8350">
        <v>3</v>
      </c>
      <c r="D8350" t="s">
        <v>26</v>
      </c>
      <c r="E8350" t="s">
        <v>3786</v>
      </c>
      <c r="F8350" t="s">
        <v>13</v>
      </c>
      <c r="G8350" t="s">
        <v>668</v>
      </c>
      <c r="H8350" s="3">
        <v>0</v>
      </c>
      <c r="I8350" s="5">
        <v>42605</v>
      </c>
      <c r="J8350" s="5" t="str">
        <f t="shared" si="260"/>
        <v>September</v>
      </c>
      <c r="K8350" s="7">
        <f t="shared" si="261"/>
        <v>2016</v>
      </c>
      <c r="L8350" t="s">
        <v>7313</v>
      </c>
      <c r="M8350" t="s">
        <v>73</v>
      </c>
      <c r="N8350">
        <v>49505</v>
      </c>
      <c r="O8350">
        <v>1793</v>
      </c>
      <c r="P8350" t="s">
        <v>1265</v>
      </c>
      <c r="Q8350">
        <v>10</v>
      </c>
      <c r="R8350">
        <v>3</v>
      </c>
      <c r="S8350" t="s">
        <v>75</v>
      </c>
      <c r="U8350">
        <v>9.5299999999999994</v>
      </c>
      <c r="V8350">
        <v>19</v>
      </c>
      <c r="W8350" t="s">
        <v>76</v>
      </c>
      <c r="X8350" s="5">
        <v>42610</v>
      </c>
      <c r="Y8350" t="s">
        <v>20</v>
      </c>
      <c r="Z8350" t="s">
        <v>156</v>
      </c>
      <c r="AA8350" t="s">
        <v>64</v>
      </c>
    </row>
    <row r="8351" spans="1:27" x14ac:dyDescent="0.3">
      <c r="A8351">
        <v>5</v>
      </c>
      <c r="B8351" t="s">
        <v>25</v>
      </c>
      <c r="C8351">
        <v>3</v>
      </c>
      <c r="D8351" t="s">
        <v>11</v>
      </c>
      <c r="E8351" t="s">
        <v>201</v>
      </c>
      <c r="F8351" t="s">
        <v>13</v>
      </c>
      <c r="G8351" t="s">
        <v>306</v>
      </c>
      <c r="H8351" s="3">
        <v>0.5</v>
      </c>
      <c r="I8351" s="5">
        <v>42710</v>
      </c>
      <c r="J8351" s="5" t="str">
        <f t="shared" si="260"/>
        <v>September</v>
      </c>
      <c r="K8351" s="7">
        <f t="shared" si="261"/>
        <v>2016</v>
      </c>
      <c r="L8351" t="s">
        <v>2106</v>
      </c>
      <c r="M8351" t="s">
        <v>30</v>
      </c>
      <c r="N8351">
        <v>97477</v>
      </c>
      <c r="O8351">
        <v>424</v>
      </c>
      <c r="P8351" t="s">
        <v>8209</v>
      </c>
      <c r="Q8351">
        <v>-171</v>
      </c>
      <c r="R8351">
        <v>1</v>
      </c>
      <c r="S8351" t="s">
        <v>32</v>
      </c>
      <c r="U8351">
        <v>-170.8</v>
      </c>
      <c r="V8351">
        <v>275</v>
      </c>
      <c r="W8351" t="s">
        <v>19</v>
      </c>
      <c r="X8351" s="5">
        <v>42715</v>
      </c>
      <c r="Y8351" t="s">
        <v>20</v>
      </c>
      <c r="Z8351" t="s">
        <v>262</v>
      </c>
      <c r="AA8351" t="s">
        <v>41</v>
      </c>
    </row>
    <row r="8352" spans="1:27" x14ac:dyDescent="0.3">
      <c r="A8352">
        <v>5</v>
      </c>
      <c r="B8352" t="s">
        <v>25</v>
      </c>
      <c r="C8352">
        <v>3</v>
      </c>
      <c r="D8352" t="s">
        <v>26</v>
      </c>
      <c r="E8352" t="s">
        <v>201</v>
      </c>
      <c r="F8352" t="s">
        <v>13</v>
      </c>
      <c r="G8352" t="s">
        <v>306</v>
      </c>
      <c r="H8352" s="3">
        <v>0.2</v>
      </c>
      <c r="I8352" s="5">
        <v>42710</v>
      </c>
      <c r="J8352" s="5" t="str">
        <f t="shared" si="260"/>
        <v>September</v>
      </c>
      <c r="K8352" s="7">
        <f t="shared" si="261"/>
        <v>2016</v>
      </c>
      <c r="L8352" t="s">
        <v>2106</v>
      </c>
      <c r="M8352" t="s">
        <v>30</v>
      </c>
      <c r="N8352">
        <v>97477</v>
      </c>
      <c r="O8352">
        <v>665</v>
      </c>
      <c r="P8352" t="s">
        <v>780</v>
      </c>
      <c r="Q8352">
        <v>5</v>
      </c>
      <c r="R8352">
        <v>3</v>
      </c>
      <c r="S8352" t="s">
        <v>32</v>
      </c>
      <c r="U8352">
        <v>4.67</v>
      </c>
      <c r="V8352">
        <v>53</v>
      </c>
      <c r="W8352" t="s">
        <v>19</v>
      </c>
      <c r="X8352" s="5">
        <v>42715</v>
      </c>
      <c r="Y8352" t="s">
        <v>20</v>
      </c>
      <c r="Z8352" t="s">
        <v>262</v>
      </c>
      <c r="AA8352" t="s">
        <v>42</v>
      </c>
    </row>
    <row r="8353" spans="1:27" x14ac:dyDescent="0.3">
      <c r="A8353">
        <v>5</v>
      </c>
      <c r="B8353" t="s">
        <v>43</v>
      </c>
      <c r="C8353">
        <v>6</v>
      </c>
      <c r="D8353" t="s">
        <v>11</v>
      </c>
      <c r="E8353" t="s">
        <v>122</v>
      </c>
      <c r="F8353" t="s">
        <v>13</v>
      </c>
      <c r="G8353" t="s">
        <v>991</v>
      </c>
      <c r="H8353" s="3">
        <v>0.32</v>
      </c>
      <c r="I8353" s="5">
        <v>42638</v>
      </c>
      <c r="J8353" s="5" t="str">
        <f t="shared" si="260"/>
        <v>September</v>
      </c>
      <c r="K8353" s="7">
        <f t="shared" si="261"/>
        <v>2016</v>
      </c>
      <c r="L8353" t="s">
        <v>7035</v>
      </c>
      <c r="M8353" t="s">
        <v>73</v>
      </c>
      <c r="N8353">
        <v>77041</v>
      </c>
      <c r="O8353">
        <v>1228</v>
      </c>
      <c r="P8353" t="s">
        <v>8120</v>
      </c>
      <c r="Q8353">
        <v>-97</v>
      </c>
      <c r="R8353">
        <v>2</v>
      </c>
      <c r="S8353" t="s">
        <v>75</v>
      </c>
      <c r="U8353">
        <v>-97.23</v>
      </c>
      <c r="V8353">
        <v>301</v>
      </c>
      <c r="W8353" t="s">
        <v>76</v>
      </c>
      <c r="X8353" s="5">
        <v>42643</v>
      </c>
      <c r="Y8353" t="s">
        <v>39</v>
      </c>
      <c r="Z8353" t="s">
        <v>77</v>
      </c>
      <c r="AA8353" t="s">
        <v>22</v>
      </c>
    </row>
    <row r="8354" spans="1:27" x14ac:dyDescent="0.3">
      <c r="A8354">
        <v>5</v>
      </c>
      <c r="B8354" t="s">
        <v>43</v>
      </c>
      <c r="C8354">
        <v>6</v>
      </c>
      <c r="D8354" t="s">
        <v>26</v>
      </c>
      <c r="E8354" t="s">
        <v>122</v>
      </c>
      <c r="F8354" t="s">
        <v>13</v>
      </c>
      <c r="G8354" t="s">
        <v>991</v>
      </c>
      <c r="H8354" s="3">
        <v>0.2</v>
      </c>
      <c r="I8354" s="5">
        <v>42638</v>
      </c>
      <c r="J8354" s="5" t="str">
        <f t="shared" si="260"/>
        <v>September</v>
      </c>
      <c r="K8354" s="7">
        <f t="shared" si="261"/>
        <v>2016</v>
      </c>
      <c r="L8354" t="s">
        <v>7035</v>
      </c>
      <c r="M8354" t="s">
        <v>73</v>
      </c>
      <c r="N8354">
        <v>77041</v>
      </c>
      <c r="O8354">
        <v>1292</v>
      </c>
      <c r="P8354" t="s">
        <v>118</v>
      </c>
      <c r="Q8354">
        <v>1</v>
      </c>
      <c r="R8354">
        <v>2</v>
      </c>
      <c r="S8354" t="s">
        <v>75</v>
      </c>
      <c r="U8354">
        <v>1.1000000000000001</v>
      </c>
      <c r="V8354">
        <v>3</v>
      </c>
      <c r="W8354" t="s">
        <v>76</v>
      </c>
      <c r="X8354" s="5">
        <v>42643</v>
      </c>
      <c r="Y8354" t="s">
        <v>39</v>
      </c>
      <c r="Z8354" t="s">
        <v>77</v>
      </c>
      <c r="AA8354" t="s">
        <v>119</v>
      </c>
    </row>
    <row r="8355" spans="1:27" x14ac:dyDescent="0.3">
      <c r="A8355">
        <v>5</v>
      </c>
      <c r="B8355" t="s">
        <v>43</v>
      </c>
      <c r="C8355">
        <v>6</v>
      </c>
      <c r="D8355" t="s">
        <v>26</v>
      </c>
      <c r="E8355" t="s">
        <v>122</v>
      </c>
      <c r="F8355" t="s">
        <v>13</v>
      </c>
      <c r="G8355" t="s">
        <v>991</v>
      </c>
      <c r="H8355" s="3">
        <v>0.2</v>
      </c>
      <c r="I8355" s="5">
        <v>42638</v>
      </c>
      <c r="J8355" s="5" t="str">
        <f t="shared" si="260"/>
        <v>September</v>
      </c>
      <c r="K8355" s="7">
        <f t="shared" si="261"/>
        <v>2016</v>
      </c>
      <c r="L8355" t="s">
        <v>7035</v>
      </c>
      <c r="M8355" t="s">
        <v>73</v>
      </c>
      <c r="N8355">
        <v>77041</v>
      </c>
      <c r="O8355">
        <v>1751</v>
      </c>
      <c r="P8355" t="s">
        <v>3144</v>
      </c>
      <c r="Q8355">
        <v>11</v>
      </c>
      <c r="R8355">
        <v>8</v>
      </c>
      <c r="S8355" t="s">
        <v>75</v>
      </c>
      <c r="U8355">
        <v>10.56</v>
      </c>
      <c r="V8355">
        <v>34</v>
      </c>
      <c r="W8355" t="s">
        <v>76</v>
      </c>
      <c r="X8355" s="5">
        <v>42643</v>
      </c>
      <c r="Y8355" t="s">
        <v>39</v>
      </c>
      <c r="Z8355" t="s">
        <v>77</v>
      </c>
      <c r="AA8355" t="s">
        <v>64</v>
      </c>
    </row>
    <row r="8356" spans="1:27" x14ac:dyDescent="0.3">
      <c r="A8356">
        <v>5</v>
      </c>
      <c r="B8356" t="s">
        <v>43</v>
      </c>
      <c r="C8356">
        <v>6</v>
      </c>
      <c r="D8356" t="s">
        <v>26</v>
      </c>
      <c r="E8356" t="s">
        <v>122</v>
      </c>
      <c r="F8356" t="s">
        <v>13</v>
      </c>
      <c r="G8356" t="s">
        <v>991</v>
      </c>
      <c r="H8356" s="3">
        <v>0.8</v>
      </c>
      <c r="I8356" s="5">
        <v>42638</v>
      </c>
      <c r="J8356" s="5" t="str">
        <f t="shared" si="260"/>
        <v>September</v>
      </c>
      <c r="K8356" s="7">
        <f t="shared" si="261"/>
        <v>2016</v>
      </c>
      <c r="L8356" t="s">
        <v>7035</v>
      </c>
      <c r="M8356" t="s">
        <v>73</v>
      </c>
      <c r="N8356">
        <v>77041</v>
      </c>
      <c r="O8356">
        <v>269</v>
      </c>
      <c r="P8356" t="s">
        <v>3712</v>
      </c>
      <c r="Q8356">
        <v>-4</v>
      </c>
      <c r="R8356">
        <v>2</v>
      </c>
      <c r="S8356" t="s">
        <v>75</v>
      </c>
      <c r="U8356">
        <v>-4.3600000000000003</v>
      </c>
      <c r="V8356">
        <v>3</v>
      </c>
      <c r="W8356" t="s">
        <v>76</v>
      </c>
      <c r="X8356" s="5">
        <v>42643</v>
      </c>
      <c r="Y8356" t="s">
        <v>39</v>
      </c>
      <c r="Z8356" t="s">
        <v>77</v>
      </c>
      <c r="AA8356" t="s">
        <v>54</v>
      </c>
    </row>
    <row r="8357" spans="1:27" x14ac:dyDescent="0.3">
      <c r="A8357">
        <v>7</v>
      </c>
      <c r="B8357" t="s">
        <v>25</v>
      </c>
      <c r="C8357">
        <v>6</v>
      </c>
      <c r="D8357" t="s">
        <v>26</v>
      </c>
      <c r="E8357" t="s">
        <v>1730</v>
      </c>
      <c r="F8357" t="s">
        <v>13</v>
      </c>
      <c r="G8357" t="s">
        <v>2295</v>
      </c>
      <c r="H8357" s="3">
        <v>0</v>
      </c>
      <c r="I8357" s="5">
        <v>42541</v>
      </c>
      <c r="J8357" s="5" t="str">
        <f t="shared" si="260"/>
        <v>September</v>
      </c>
      <c r="K8357" s="7">
        <f t="shared" si="261"/>
        <v>2016</v>
      </c>
      <c r="L8357" t="s">
        <v>3729</v>
      </c>
      <c r="M8357" t="s">
        <v>73</v>
      </c>
      <c r="N8357">
        <v>73505</v>
      </c>
      <c r="O8357">
        <v>1174</v>
      </c>
      <c r="P8357" t="s">
        <v>3730</v>
      </c>
      <c r="Q8357">
        <v>2</v>
      </c>
      <c r="R8357">
        <v>2</v>
      </c>
      <c r="S8357" t="s">
        <v>75</v>
      </c>
      <c r="U8357">
        <v>1.69</v>
      </c>
      <c r="V8357">
        <v>4</v>
      </c>
      <c r="W8357" t="s">
        <v>19</v>
      </c>
      <c r="X8357" s="5">
        <v>42548</v>
      </c>
      <c r="Y8357" t="s">
        <v>39</v>
      </c>
      <c r="Z8357" t="s">
        <v>401</v>
      </c>
      <c r="AA8357" t="s">
        <v>49</v>
      </c>
    </row>
    <row r="8358" spans="1:27" x14ac:dyDescent="0.3">
      <c r="A8358">
        <v>7</v>
      </c>
      <c r="B8358" t="s">
        <v>25</v>
      </c>
      <c r="C8358">
        <v>6</v>
      </c>
      <c r="D8358" t="s">
        <v>26</v>
      </c>
      <c r="E8358" t="s">
        <v>1730</v>
      </c>
      <c r="F8358" t="s">
        <v>13</v>
      </c>
      <c r="G8358" t="s">
        <v>2295</v>
      </c>
      <c r="H8358" s="3">
        <v>0</v>
      </c>
      <c r="I8358" s="5">
        <v>42541</v>
      </c>
      <c r="J8358" s="5" t="str">
        <f t="shared" si="260"/>
        <v>September</v>
      </c>
      <c r="K8358" s="7">
        <f t="shared" si="261"/>
        <v>2016</v>
      </c>
      <c r="L8358" t="s">
        <v>3729</v>
      </c>
      <c r="M8358" t="s">
        <v>73</v>
      </c>
      <c r="N8358">
        <v>73505</v>
      </c>
      <c r="O8358">
        <v>855</v>
      </c>
      <c r="P8358" t="s">
        <v>3799</v>
      </c>
      <c r="Q8358">
        <v>156</v>
      </c>
      <c r="R8358">
        <v>6</v>
      </c>
      <c r="S8358" t="s">
        <v>75</v>
      </c>
      <c r="U8358">
        <v>155.72999999999999</v>
      </c>
      <c r="V8358">
        <v>472</v>
      </c>
      <c r="W8358" t="s">
        <v>19</v>
      </c>
      <c r="X8358" s="5">
        <v>42548</v>
      </c>
      <c r="Y8358" t="s">
        <v>39</v>
      </c>
      <c r="Z8358" t="s">
        <v>401</v>
      </c>
      <c r="AA8358" t="s">
        <v>56</v>
      </c>
    </row>
    <row r="8359" spans="1:27" x14ac:dyDescent="0.3">
      <c r="A8359">
        <v>4</v>
      </c>
      <c r="B8359" t="s">
        <v>43</v>
      </c>
      <c r="C8359">
        <v>6</v>
      </c>
      <c r="D8359" t="s">
        <v>11</v>
      </c>
      <c r="E8359" t="s">
        <v>5775</v>
      </c>
      <c r="F8359" t="s">
        <v>13</v>
      </c>
      <c r="G8359" t="s">
        <v>359</v>
      </c>
      <c r="H8359" s="3">
        <v>0.2</v>
      </c>
      <c r="I8359" s="5">
        <v>42714</v>
      </c>
      <c r="J8359" s="5" t="str">
        <f t="shared" si="260"/>
        <v>September</v>
      </c>
      <c r="K8359" s="7">
        <f t="shared" si="261"/>
        <v>2016</v>
      </c>
      <c r="L8359" t="s">
        <v>5776</v>
      </c>
      <c r="M8359" t="s">
        <v>30</v>
      </c>
      <c r="N8359">
        <v>83605</v>
      </c>
      <c r="O8359">
        <v>1203</v>
      </c>
      <c r="P8359" t="s">
        <v>2187</v>
      </c>
      <c r="Q8359">
        <v>4</v>
      </c>
      <c r="R8359">
        <v>3</v>
      </c>
      <c r="S8359" t="s">
        <v>32</v>
      </c>
      <c r="U8359">
        <v>4.2300000000000004</v>
      </c>
      <c r="V8359">
        <v>338</v>
      </c>
      <c r="W8359" t="s">
        <v>33</v>
      </c>
      <c r="X8359" s="5">
        <v>42718</v>
      </c>
      <c r="Y8359" t="s">
        <v>39</v>
      </c>
      <c r="Z8359" t="s">
        <v>1677</v>
      </c>
      <c r="AA8359" t="s">
        <v>24</v>
      </c>
    </row>
    <row r="8360" spans="1:27" x14ac:dyDescent="0.3">
      <c r="A8360">
        <v>4</v>
      </c>
      <c r="B8360" t="s">
        <v>43</v>
      </c>
      <c r="C8360">
        <v>6</v>
      </c>
      <c r="D8360" t="s">
        <v>26</v>
      </c>
      <c r="E8360" t="s">
        <v>5775</v>
      </c>
      <c r="F8360" t="s">
        <v>13</v>
      </c>
      <c r="G8360" t="s">
        <v>359</v>
      </c>
      <c r="H8360" s="3">
        <v>0</v>
      </c>
      <c r="I8360" s="5">
        <v>42714</v>
      </c>
      <c r="J8360" s="5" t="str">
        <f t="shared" si="260"/>
        <v>September</v>
      </c>
      <c r="K8360" s="7">
        <f t="shared" si="261"/>
        <v>2016</v>
      </c>
      <c r="L8360" t="s">
        <v>5776</v>
      </c>
      <c r="M8360" t="s">
        <v>30</v>
      </c>
      <c r="N8360">
        <v>83605</v>
      </c>
      <c r="O8360">
        <v>1726</v>
      </c>
      <c r="P8360" t="s">
        <v>3617</v>
      </c>
      <c r="Q8360">
        <v>12</v>
      </c>
      <c r="R8360">
        <v>4</v>
      </c>
      <c r="S8360" t="s">
        <v>32</v>
      </c>
      <c r="U8360">
        <v>12.44</v>
      </c>
      <c r="V8360">
        <v>26</v>
      </c>
      <c r="W8360" t="s">
        <v>33</v>
      </c>
      <c r="X8360" s="5">
        <v>42718</v>
      </c>
      <c r="Y8360" t="s">
        <v>39</v>
      </c>
      <c r="Z8360" t="s">
        <v>1677</v>
      </c>
      <c r="AA8360" t="s">
        <v>64</v>
      </c>
    </row>
    <row r="8361" spans="1:27" x14ac:dyDescent="0.3">
      <c r="A8361">
        <v>4</v>
      </c>
      <c r="B8361" t="s">
        <v>43</v>
      </c>
      <c r="C8361">
        <v>6</v>
      </c>
      <c r="D8361" t="s">
        <v>26</v>
      </c>
      <c r="E8361" t="s">
        <v>5775</v>
      </c>
      <c r="F8361" t="s">
        <v>13</v>
      </c>
      <c r="G8361" t="s">
        <v>359</v>
      </c>
      <c r="H8361" s="3">
        <v>0</v>
      </c>
      <c r="I8361" s="5">
        <v>42714</v>
      </c>
      <c r="J8361" s="5" t="str">
        <f t="shared" si="260"/>
        <v>September</v>
      </c>
      <c r="K8361" s="7">
        <f t="shared" si="261"/>
        <v>2016</v>
      </c>
      <c r="L8361" t="s">
        <v>5776</v>
      </c>
      <c r="M8361" t="s">
        <v>30</v>
      </c>
      <c r="N8361">
        <v>83605</v>
      </c>
      <c r="O8361">
        <v>1840</v>
      </c>
      <c r="P8361" t="s">
        <v>8176</v>
      </c>
      <c r="Q8361">
        <v>42</v>
      </c>
      <c r="R8361">
        <v>4</v>
      </c>
      <c r="S8361" t="s">
        <v>32</v>
      </c>
      <c r="U8361">
        <v>42.03</v>
      </c>
      <c r="V8361">
        <v>91</v>
      </c>
      <c r="W8361" t="s">
        <v>33</v>
      </c>
      <c r="X8361" s="5">
        <v>42718</v>
      </c>
      <c r="Y8361" t="s">
        <v>39</v>
      </c>
      <c r="Z8361" t="s">
        <v>1677</v>
      </c>
      <c r="AA8361" t="s">
        <v>64</v>
      </c>
    </row>
    <row r="8362" spans="1:27" x14ac:dyDescent="0.3">
      <c r="A8362">
        <v>6</v>
      </c>
      <c r="B8362" t="s">
        <v>10</v>
      </c>
      <c r="C8362">
        <v>6</v>
      </c>
      <c r="D8362" t="s">
        <v>26</v>
      </c>
      <c r="E8362" t="s">
        <v>2732</v>
      </c>
      <c r="F8362" t="s">
        <v>13</v>
      </c>
      <c r="G8362" t="s">
        <v>2790</v>
      </c>
      <c r="H8362" s="3">
        <v>0</v>
      </c>
      <c r="I8362" s="5">
        <v>42459</v>
      </c>
      <c r="J8362" s="5" t="str">
        <f t="shared" si="260"/>
        <v>September</v>
      </c>
      <c r="K8362" s="7">
        <f t="shared" si="261"/>
        <v>2016</v>
      </c>
      <c r="L8362" t="s">
        <v>3749</v>
      </c>
      <c r="M8362" t="s">
        <v>73</v>
      </c>
      <c r="N8362">
        <v>55124</v>
      </c>
      <c r="O8362">
        <v>1483</v>
      </c>
      <c r="P8362" t="s">
        <v>1288</v>
      </c>
      <c r="Q8362">
        <v>6</v>
      </c>
      <c r="R8362">
        <v>2</v>
      </c>
      <c r="S8362" t="s">
        <v>75</v>
      </c>
      <c r="U8362">
        <v>6.46</v>
      </c>
      <c r="V8362">
        <v>129</v>
      </c>
      <c r="W8362" t="s">
        <v>19</v>
      </c>
      <c r="X8362" s="5">
        <v>42465</v>
      </c>
      <c r="Y8362" t="s">
        <v>39</v>
      </c>
      <c r="Z8362" t="s">
        <v>151</v>
      </c>
      <c r="AA8362" t="s">
        <v>42</v>
      </c>
    </row>
    <row r="8363" spans="1:27" x14ac:dyDescent="0.3">
      <c r="A8363">
        <v>2</v>
      </c>
      <c r="B8363" t="s">
        <v>43</v>
      </c>
      <c r="C8363">
        <v>3</v>
      </c>
      <c r="D8363" t="s">
        <v>11</v>
      </c>
      <c r="E8363" t="s">
        <v>157</v>
      </c>
      <c r="F8363" t="s">
        <v>13</v>
      </c>
      <c r="G8363" t="s">
        <v>5387</v>
      </c>
      <c r="H8363" s="3">
        <v>0</v>
      </c>
      <c r="I8363" s="5">
        <v>42510</v>
      </c>
      <c r="J8363" s="5" t="str">
        <f t="shared" si="260"/>
        <v>September</v>
      </c>
      <c r="K8363" s="7">
        <f t="shared" si="261"/>
        <v>2016</v>
      </c>
      <c r="L8363" t="s">
        <v>5388</v>
      </c>
      <c r="M8363" t="s">
        <v>102</v>
      </c>
      <c r="N8363">
        <v>3820</v>
      </c>
      <c r="O8363">
        <v>16</v>
      </c>
      <c r="P8363" t="s">
        <v>1795</v>
      </c>
      <c r="Q8363">
        <v>60</v>
      </c>
      <c r="R8363">
        <v>7</v>
      </c>
      <c r="S8363" t="s">
        <v>104</v>
      </c>
      <c r="U8363">
        <v>60.14</v>
      </c>
      <c r="V8363">
        <v>140</v>
      </c>
      <c r="W8363" t="s">
        <v>33</v>
      </c>
      <c r="X8363" s="5">
        <v>42512</v>
      </c>
      <c r="Y8363" t="s">
        <v>20</v>
      </c>
      <c r="Z8363" t="s">
        <v>1529</v>
      </c>
      <c r="AA8363" t="s">
        <v>47</v>
      </c>
    </row>
    <row r="8364" spans="1:27" x14ac:dyDescent="0.3">
      <c r="A8364">
        <v>2</v>
      </c>
      <c r="B8364" t="s">
        <v>43</v>
      </c>
      <c r="C8364">
        <v>3</v>
      </c>
      <c r="D8364" t="s">
        <v>26</v>
      </c>
      <c r="E8364" t="s">
        <v>157</v>
      </c>
      <c r="F8364" t="s">
        <v>13</v>
      </c>
      <c r="G8364" t="s">
        <v>5387</v>
      </c>
      <c r="H8364" s="3">
        <v>0</v>
      </c>
      <c r="I8364" s="5">
        <v>42510</v>
      </c>
      <c r="J8364" s="5" t="str">
        <f t="shared" si="260"/>
        <v>September</v>
      </c>
      <c r="K8364" s="7">
        <f t="shared" si="261"/>
        <v>2016</v>
      </c>
      <c r="L8364" t="s">
        <v>5388</v>
      </c>
      <c r="M8364" t="s">
        <v>102</v>
      </c>
      <c r="N8364">
        <v>3820</v>
      </c>
      <c r="O8364">
        <v>36</v>
      </c>
      <c r="P8364" t="s">
        <v>6064</v>
      </c>
      <c r="Q8364">
        <v>9</v>
      </c>
      <c r="R8364">
        <v>4</v>
      </c>
      <c r="S8364" t="s">
        <v>104</v>
      </c>
      <c r="U8364">
        <v>9.32</v>
      </c>
      <c r="V8364">
        <v>33</v>
      </c>
      <c r="W8364" t="s">
        <v>33</v>
      </c>
      <c r="X8364" s="5">
        <v>42512</v>
      </c>
      <c r="Y8364" t="s">
        <v>20</v>
      </c>
      <c r="Z8364" t="s">
        <v>1529</v>
      </c>
      <c r="AA8364" t="s">
        <v>56</v>
      </c>
    </row>
    <row r="8365" spans="1:27" x14ac:dyDescent="0.3">
      <c r="A8365">
        <v>2</v>
      </c>
      <c r="B8365" t="s">
        <v>43</v>
      </c>
      <c r="C8365">
        <v>3</v>
      </c>
      <c r="D8365" t="s">
        <v>26</v>
      </c>
      <c r="E8365" t="s">
        <v>157</v>
      </c>
      <c r="F8365" t="s">
        <v>13</v>
      </c>
      <c r="G8365" t="s">
        <v>5387</v>
      </c>
      <c r="H8365" s="3">
        <v>0</v>
      </c>
      <c r="I8365" s="5">
        <v>42510</v>
      </c>
      <c r="J8365" s="5" t="str">
        <f t="shared" si="260"/>
        <v>September</v>
      </c>
      <c r="K8365" s="7">
        <f t="shared" si="261"/>
        <v>2016</v>
      </c>
      <c r="L8365" t="s">
        <v>5388</v>
      </c>
      <c r="M8365" t="s">
        <v>102</v>
      </c>
      <c r="N8365">
        <v>3820</v>
      </c>
      <c r="O8365">
        <v>1414</v>
      </c>
      <c r="P8365" t="s">
        <v>4272</v>
      </c>
      <c r="Q8365">
        <v>12</v>
      </c>
      <c r="R8365">
        <v>9</v>
      </c>
      <c r="S8365" t="s">
        <v>104</v>
      </c>
      <c r="U8365">
        <v>11.94</v>
      </c>
      <c r="V8365">
        <v>39</v>
      </c>
      <c r="W8365" t="s">
        <v>33</v>
      </c>
      <c r="X8365" s="5">
        <v>42512</v>
      </c>
      <c r="Y8365" t="s">
        <v>20</v>
      </c>
      <c r="Z8365" t="s">
        <v>1529</v>
      </c>
      <c r="AA8365" t="s">
        <v>49</v>
      </c>
    </row>
    <row r="8366" spans="1:27" x14ac:dyDescent="0.3">
      <c r="A8366">
        <v>0</v>
      </c>
      <c r="B8366" t="s">
        <v>10</v>
      </c>
      <c r="C8366">
        <v>0</v>
      </c>
      <c r="D8366" t="s">
        <v>11</v>
      </c>
      <c r="E8366" t="s">
        <v>1784</v>
      </c>
      <c r="F8366" t="s">
        <v>13</v>
      </c>
      <c r="G8366" t="s">
        <v>1785</v>
      </c>
      <c r="H8366" s="3">
        <v>0</v>
      </c>
      <c r="I8366" s="5">
        <v>42679</v>
      </c>
      <c r="J8366" s="5" t="str">
        <f t="shared" si="260"/>
        <v>September</v>
      </c>
      <c r="K8366" s="7">
        <f t="shared" si="261"/>
        <v>2016</v>
      </c>
      <c r="L8366" t="s">
        <v>1786</v>
      </c>
      <c r="M8366" t="s">
        <v>16</v>
      </c>
      <c r="N8366">
        <v>23666</v>
      </c>
      <c r="O8366">
        <v>766</v>
      </c>
      <c r="P8366" t="s">
        <v>1787</v>
      </c>
      <c r="Q8366">
        <v>40</v>
      </c>
      <c r="R8366">
        <v>5</v>
      </c>
      <c r="S8366" t="s">
        <v>18</v>
      </c>
      <c r="U8366">
        <v>40.47</v>
      </c>
      <c r="V8366">
        <v>150</v>
      </c>
      <c r="W8366" t="s">
        <v>19</v>
      </c>
      <c r="X8366" s="5">
        <v>42679</v>
      </c>
      <c r="Y8366" t="s">
        <v>773</v>
      </c>
      <c r="Z8366" t="s">
        <v>205</v>
      </c>
      <c r="AA8366" t="s">
        <v>24</v>
      </c>
    </row>
    <row r="8367" spans="1:27" x14ac:dyDescent="0.3">
      <c r="A8367">
        <v>4</v>
      </c>
      <c r="B8367" t="s">
        <v>25</v>
      </c>
      <c r="C8367">
        <v>3</v>
      </c>
      <c r="D8367" t="s">
        <v>11</v>
      </c>
      <c r="E8367" t="s">
        <v>99</v>
      </c>
      <c r="F8367" t="s">
        <v>13</v>
      </c>
      <c r="G8367" t="s">
        <v>5411</v>
      </c>
      <c r="H8367" s="3">
        <v>0.4</v>
      </c>
      <c r="I8367" s="5">
        <v>42734</v>
      </c>
      <c r="J8367" s="5" t="str">
        <f t="shared" si="260"/>
        <v>September</v>
      </c>
      <c r="K8367" s="7">
        <f t="shared" si="261"/>
        <v>2016</v>
      </c>
      <c r="L8367" t="s">
        <v>5412</v>
      </c>
      <c r="M8367" t="s">
        <v>102</v>
      </c>
      <c r="N8367">
        <v>19143</v>
      </c>
      <c r="O8367">
        <v>827</v>
      </c>
      <c r="P8367" t="s">
        <v>732</v>
      </c>
      <c r="Q8367">
        <v>-192</v>
      </c>
      <c r="R8367">
        <v>3</v>
      </c>
      <c r="S8367" t="s">
        <v>104</v>
      </c>
      <c r="U8367">
        <v>-192.05</v>
      </c>
      <c r="V8367">
        <v>524</v>
      </c>
      <c r="W8367" t="s">
        <v>33</v>
      </c>
      <c r="X8367" s="5">
        <v>42738</v>
      </c>
      <c r="Y8367" t="s">
        <v>20</v>
      </c>
      <c r="Z8367" t="s">
        <v>105</v>
      </c>
      <c r="AA8367" t="s">
        <v>41</v>
      </c>
    </row>
    <row r="8368" spans="1:27" x14ac:dyDescent="0.3">
      <c r="A8368">
        <v>4</v>
      </c>
      <c r="B8368" t="s">
        <v>25</v>
      </c>
      <c r="C8368">
        <v>3</v>
      </c>
      <c r="D8368" t="s">
        <v>50</v>
      </c>
      <c r="E8368" t="s">
        <v>99</v>
      </c>
      <c r="F8368" t="s">
        <v>13</v>
      </c>
      <c r="G8368" t="s">
        <v>5411</v>
      </c>
      <c r="H8368" s="3">
        <v>0.4</v>
      </c>
      <c r="I8368" s="5">
        <v>42734</v>
      </c>
      <c r="J8368" s="5" t="str">
        <f t="shared" si="260"/>
        <v>September</v>
      </c>
      <c r="K8368" s="7">
        <f t="shared" si="261"/>
        <v>2016</v>
      </c>
      <c r="L8368" t="s">
        <v>5412</v>
      </c>
      <c r="M8368" t="s">
        <v>102</v>
      </c>
      <c r="N8368">
        <v>19143</v>
      </c>
      <c r="O8368">
        <v>453</v>
      </c>
      <c r="P8368" t="s">
        <v>1388</v>
      </c>
      <c r="Q8368">
        <v>-50</v>
      </c>
      <c r="R8368">
        <v>6</v>
      </c>
      <c r="S8368" t="s">
        <v>104</v>
      </c>
      <c r="U8368">
        <v>-50.39</v>
      </c>
      <c r="V8368">
        <v>252</v>
      </c>
      <c r="W8368" t="s">
        <v>33</v>
      </c>
      <c r="X8368" s="5">
        <v>42738</v>
      </c>
      <c r="Y8368" t="s">
        <v>20</v>
      </c>
      <c r="Z8368" t="s">
        <v>105</v>
      </c>
      <c r="AA8368" t="s">
        <v>52</v>
      </c>
    </row>
    <row r="8369" spans="1:27" x14ac:dyDescent="0.3">
      <c r="A8369">
        <v>4</v>
      </c>
      <c r="B8369" t="s">
        <v>43</v>
      </c>
      <c r="C8369">
        <v>6</v>
      </c>
      <c r="D8369" t="s">
        <v>50</v>
      </c>
      <c r="E8369" t="s">
        <v>2529</v>
      </c>
      <c r="F8369" t="s">
        <v>13</v>
      </c>
      <c r="G8369" t="s">
        <v>1802</v>
      </c>
      <c r="H8369" s="3">
        <v>0.5</v>
      </c>
      <c r="I8369" s="5">
        <v>42622</v>
      </c>
      <c r="J8369" s="5" t="str">
        <f t="shared" si="260"/>
        <v>September</v>
      </c>
      <c r="K8369" s="7">
        <f t="shared" si="261"/>
        <v>2016</v>
      </c>
      <c r="L8369" t="s">
        <v>5129</v>
      </c>
      <c r="M8369" t="s">
        <v>16</v>
      </c>
      <c r="N8369">
        <v>27834</v>
      </c>
      <c r="O8369">
        <v>21</v>
      </c>
      <c r="P8369" t="s">
        <v>5130</v>
      </c>
      <c r="Q8369">
        <v>-572</v>
      </c>
      <c r="R8369">
        <v>2</v>
      </c>
      <c r="S8369" t="s">
        <v>18</v>
      </c>
      <c r="U8369">
        <v>-572</v>
      </c>
      <c r="V8369">
        <v>1300</v>
      </c>
      <c r="W8369" t="s">
        <v>19</v>
      </c>
      <c r="X8369" s="5">
        <v>42626</v>
      </c>
      <c r="Y8369" t="s">
        <v>39</v>
      </c>
      <c r="Z8369" t="s">
        <v>63</v>
      </c>
      <c r="AA8369" t="s">
        <v>422</v>
      </c>
    </row>
    <row r="8370" spans="1:27" x14ac:dyDescent="0.3">
      <c r="A8370">
        <v>6</v>
      </c>
      <c r="B8370" t="s">
        <v>10</v>
      </c>
      <c r="C8370">
        <v>6</v>
      </c>
      <c r="D8370" t="s">
        <v>26</v>
      </c>
      <c r="E8370" t="s">
        <v>372</v>
      </c>
      <c r="F8370" t="s">
        <v>13</v>
      </c>
      <c r="G8370" t="s">
        <v>6908</v>
      </c>
      <c r="H8370" s="3">
        <v>0</v>
      </c>
      <c r="I8370" s="5">
        <v>42608</v>
      </c>
      <c r="J8370" s="5" t="str">
        <f t="shared" si="260"/>
        <v>September</v>
      </c>
      <c r="K8370" s="7">
        <f t="shared" si="261"/>
        <v>2016</v>
      </c>
      <c r="L8370" t="s">
        <v>7479</v>
      </c>
      <c r="M8370" t="s">
        <v>102</v>
      </c>
      <c r="N8370">
        <v>19711</v>
      </c>
      <c r="O8370">
        <v>1157</v>
      </c>
      <c r="P8370" t="s">
        <v>7480</v>
      </c>
      <c r="Q8370">
        <v>3</v>
      </c>
      <c r="R8370">
        <v>3</v>
      </c>
      <c r="S8370" t="s">
        <v>104</v>
      </c>
      <c r="U8370">
        <v>2.5099999999999998</v>
      </c>
      <c r="V8370">
        <v>9</v>
      </c>
      <c r="W8370" t="s">
        <v>76</v>
      </c>
      <c r="X8370" s="5">
        <v>42614</v>
      </c>
      <c r="Y8370" t="s">
        <v>39</v>
      </c>
      <c r="Z8370" t="s">
        <v>161</v>
      </c>
      <c r="AA8370" t="s">
        <v>49</v>
      </c>
    </row>
    <row r="8371" spans="1:27" x14ac:dyDescent="0.3">
      <c r="A8371">
        <v>6</v>
      </c>
      <c r="B8371" t="s">
        <v>10</v>
      </c>
      <c r="C8371">
        <v>6</v>
      </c>
      <c r="D8371" t="s">
        <v>50</v>
      </c>
      <c r="E8371" t="s">
        <v>372</v>
      </c>
      <c r="F8371" t="s">
        <v>13</v>
      </c>
      <c r="G8371" t="s">
        <v>6908</v>
      </c>
      <c r="H8371" s="3">
        <v>0</v>
      </c>
      <c r="I8371" s="5">
        <v>42608</v>
      </c>
      <c r="J8371" s="5" t="str">
        <f t="shared" si="260"/>
        <v>September</v>
      </c>
      <c r="K8371" s="7">
        <f t="shared" si="261"/>
        <v>2016</v>
      </c>
      <c r="L8371" t="s">
        <v>7479</v>
      </c>
      <c r="M8371" t="s">
        <v>102</v>
      </c>
      <c r="N8371">
        <v>19711</v>
      </c>
      <c r="O8371">
        <v>1273</v>
      </c>
      <c r="P8371" t="s">
        <v>4783</v>
      </c>
      <c r="Q8371">
        <v>52</v>
      </c>
      <c r="R8371">
        <v>3</v>
      </c>
      <c r="S8371" t="s">
        <v>104</v>
      </c>
      <c r="U8371">
        <v>52.49</v>
      </c>
      <c r="V8371">
        <v>150</v>
      </c>
      <c r="W8371" t="s">
        <v>76</v>
      </c>
      <c r="X8371" s="5">
        <v>42614</v>
      </c>
      <c r="Y8371" t="s">
        <v>39</v>
      </c>
      <c r="Z8371" t="s">
        <v>161</v>
      </c>
      <c r="AA8371" t="s">
        <v>113</v>
      </c>
    </row>
    <row r="8372" spans="1:27" x14ac:dyDescent="0.3">
      <c r="A8372">
        <v>5</v>
      </c>
      <c r="B8372" t="s">
        <v>25</v>
      </c>
      <c r="C8372">
        <v>3</v>
      </c>
      <c r="D8372" t="s">
        <v>26</v>
      </c>
      <c r="E8372" t="s">
        <v>1309</v>
      </c>
      <c r="F8372" t="s">
        <v>13</v>
      </c>
      <c r="G8372" t="s">
        <v>1435</v>
      </c>
      <c r="H8372" s="3">
        <v>0.8</v>
      </c>
      <c r="I8372" s="5">
        <v>42621</v>
      </c>
      <c r="J8372" s="5" t="str">
        <f t="shared" si="260"/>
        <v>September</v>
      </c>
      <c r="K8372" s="7">
        <f t="shared" si="261"/>
        <v>2016</v>
      </c>
      <c r="L8372" t="s">
        <v>3414</v>
      </c>
      <c r="M8372" t="s">
        <v>73</v>
      </c>
      <c r="N8372">
        <v>75701</v>
      </c>
      <c r="O8372">
        <v>704</v>
      </c>
      <c r="P8372" t="s">
        <v>3180</v>
      </c>
      <c r="Q8372">
        <v>-79</v>
      </c>
      <c r="R8372">
        <v>4</v>
      </c>
      <c r="S8372" t="s">
        <v>75</v>
      </c>
      <c r="U8372">
        <v>-79.34</v>
      </c>
      <c r="V8372">
        <v>51</v>
      </c>
      <c r="W8372" t="s">
        <v>19</v>
      </c>
      <c r="X8372" s="5">
        <v>42626</v>
      </c>
      <c r="Y8372" t="s">
        <v>20</v>
      </c>
      <c r="Z8372" t="s">
        <v>77</v>
      </c>
      <c r="AA8372" t="s">
        <v>54</v>
      </c>
    </row>
    <row r="8373" spans="1:27" x14ac:dyDescent="0.3">
      <c r="A8373">
        <v>3</v>
      </c>
      <c r="B8373" t="s">
        <v>25</v>
      </c>
      <c r="C8373">
        <v>1</v>
      </c>
      <c r="D8373" t="s">
        <v>26</v>
      </c>
      <c r="E8373" t="s">
        <v>192</v>
      </c>
      <c r="F8373" t="s">
        <v>13</v>
      </c>
      <c r="G8373" t="s">
        <v>506</v>
      </c>
      <c r="H8373" s="3">
        <v>0.8</v>
      </c>
      <c r="I8373" s="5">
        <v>42517</v>
      </c>
      <c r="J8373" s="5" t="str">
        <f t="shared" si="260"/>
        <v>September</v>
      </c>
      <c r="K8373" s="7">
        <f t="shared" si="261"/>
        <v>2016</v>
      </c>
      <c r="L8373" t="s">
        <v>2854</v>
      </c>
      <c r="M8373" t="s">
        <v>73</v>
      </c>
      <c r="N8373">
        <v>60653</v>
      </c>
      <c r="O8373">
        <v>655</v>
      </c>
      <c r="P8373" t="s">
        <v>2855</v>
      </c>
      <c r="Q8373">
        <v>-31</v>
      </c>
      <c r="R8373">
        <v>6</v>
      </c>
      <c r="S8373" t="s">
        <v>75</v>
      </c>
      <c r="U8373">
        <v>-30.56</v>
      </c>
      <c r="V8373">
        <v>17</v>
      </c>
      <c r="W8373" t="s">
        <v>19</v>
      </c>
      <c r="X8373" s="5">
        <v>42520</v>
      </c>
      <c r="Y8373" t="s">
        <v>130</v>
      </c>
      <c r="Z8373" t="s">
        <v>139</v>
      </c>
      <c r="AA8373" t="s">
        <v>54</v>
      </c>
    </row>
    <row r="8374" spans="1:27" x14ac:dyDescent="0.3">
      <c r="A8374">
        <v>2</v>
      </c>
      <c r="B8374" t="s">
        <v>43</v>
      </c>
      <c r="C8374">
        <v>3</v>
      </c>
      <c r="D8374" t="s">
        <v>11</v>
      </c>
      <c r="E8374" t="s">
        <v>1329</v>
      </c>
      <c r="F8374" t="s">
        <v>13</v>
      </c>
      <c r="G8374" t="s">
        <v>1330</v>
      </c>
      <c r="H8374" s="3">
        <v>0</v>
      </c>
      <c r="I8374" s="5">
        <v>42542</v>
      </c>
      <c r="J8374" s="5" t="str">
        <f t="shared" si="260"/>
        <v>September</v>
      </c>
      <c r="K8374" s="7">
        <f t="shared" si="261"/>
        <v>2016</v>
      </c>
      <c r="L8374" t="s">
        <v>1331</v>
      </c>
      <c r="M8374" t="s">
        <v>16</v>
      </c>
      <c r="N8374">
        <v>22980</v>
      </c>
      <c r="O8374">
        <v>1044</v>
      </c>
      <c r="P8374" t="s">
        <v>1332</v>
      </c>
      <c r="Q8374">
        <v>15</v>
      </c>
      <c r="R8374">
        <v>1</v>
      </c>
      <c r="S8374" t="s">
        <v>18</v>
      </c>
      <c r="U8374">
        <v>14.56</v>
      </c>
      <c r="V8374">
        <v>104</v>
      </c>
      <c r="W8374" t="s">
        <v>19</v>
      </c>
      <c r="X8374" s="5">
        <v>42544</v>
      </c>
      <c r="Y8374" t="s">
        <v>20</v>
      </c>
      <c r="Z8374" t="s">
        <v>205</v>
      </c>
      <c r="AA8374" t="s">
        <v>47</v>
      </c>
    </row>
    <row r="8375" spans="1:27" x14ac:dyDescent="0.3">
      <c r="A8375">
        <v>2</v>
      </c>
      <c r="B8375" t="s">
        <v>43</v>
      </c>
      <c r="C8375">
        <v>3</v>
      </c>
      <c r="D8375" t="s">
        <v>50</v>
      </c>
      <c r="E8375" t="s">
        <v>1329</v>
      </c>
      <c r="F8375" t="s">
        <v>13</v>
      </c>
      <c r="G8375" t="s">
        <v>1330</v>
      </c>
      <c r="H8375" s="3">
        <v>0</v>
      </c>
      <c r="I8375" s="5">
        <v>42542</v>
      </c>
      <c r="J8375" s="5" t="str">
        <f t="shared" si="260"/>
        <v>September</v>
      </c>
      <c r="K8375" s="7">
        <f t="shared" si="261"/>
        <v>2016</v>
      </c>
      <c r="L8375" t="s">
        <v>1331</v>
      </c>
      <c r="M8375" t="s">
        <v>16</v>
      </c>
      <c r="N8375">
        <v>22980</v>
      </c>
      <c r="O8375">
        <v>972</v>
      </c>
      <c r="P8375" t="s">
        <v>58</v>
      </c>
      <c r="Q8375">
        <v>74</v>
      </c>
      <c r="R8375">
        <v>1</v>
      </c>
      <c r="S8375" t="s">
        <v>18</v>
      </c>
      <c r="U8375">
        <v>74.05</v>
      </c>
      <c r="V8375">
        <v>285</v>
      </c>
      <c r="W8375" t="s">
        <v>19</v>
      </c>
      <c r="X8375" s="5">
        <v>42544</v>
      </c>
      <c r="Y8375" t="s">
        <v>20</v>
      </c>
      <c r="Z8375" t="s">
        <v>205</v>
      </c>
      <c r="AA8375" t="s">
        <v>52</v>
      </c>
    </row>
    <row r="8376" spans="1:27" x14ac:dyDescent="0.3">
      <c r="A8376">
        <v>2</v>
      </c>
      <c r="B8376" t="s">
        <v>43</v>
      </c>
      <c r="C8376">
        <v>3</v>
      </c>
      <c r="D8376" t="s">
        <v>26</v>
      </c>
      <c r="E8376" t="s">
        <v>1329</v>
      </c>
      <c r="F8376" t="s">
        <v>13</v>
      </c>
      <c r="G8376" t="s">
        <v>1330</v>
      </c>
      <c r="H8376" s="3">
        <v>0</v>
      </c>
      <c r="I8376" s="5">
        <v>42542</v>
      </c>
      <c r="J8376" s="5" t="str">
        <f t="shared" si="260"/>
        <v>September</v>
      </c>
      <c r="K8376" s="7">
        <f t="shared" si="261"/>
        <v>2016</v>
      </c>
      <c r="L8376" t="s">
        <v>1331</v>
      </c>
      <c r="M8376" t="s">
        <v>16</v>
      </c>
      <c r="N8376">
        <v>22980</v>
      </c>
      <c r="O8376">
        <v>1339</v>
      </c>
      <c r="P8376" t="s">
        <v>1333</v>
      </c>
      <c r="Q8376">
        <v>10</v>
      </c>
      <c r="R8376">
        <v>3</v>
      </c>
      <c r="S8376" t="s">
        <v>18</v>
      </c>
      <c r="U8376">
        <v>10.32</v>
      </c>
      <c r="V8376">
        <v>37</v>
      </c>
      <c r="W8376" t="s">
        <v>19</v>
      </c>
      <c r="X8376" s="5">
        <v>42544</v>
      </c>
      <c r="Y8376" t="s">
        <v>20</v>
      </c>
      <c r="Z8376" t="s">
        <v>205</v>
      </c>
      <c r="AA8376" t="s">
        <v>42</v>
      </c>
    </row>
    <row r="8377" spans="1:27" x14ac:dyDescent="0.3">
      <c r="A8377">
        <v>6</v>
      </c>
      <c r="B8377" t="s">
        <v>10</v>
      </c>
      <c r="C8377">
        <v>6</v>
      </c>
      <c r="D8377" t="s">
        <v>11</v>
      </c>
      <c r="E8377" t="s">
        <v>572</v>
      </c>
      <c r="F8377" t="s">
        <v>13</v>
      </c>
      <c r="G8377" t="s">
        <v>2271</v>
      </c>
      <c r="H8377" s="3">
        <v>0.2</v>
      </c>
      <c r="I8377" s="5">
        <v>42396</v>
      </c>
      <c r="J8377" s="5" t="str">
        <f t="shared" si="260"/>
        <v>September</v>
      </c>
      <c r="K8377" s="7">
        <f t="shared" si="261"/>
        <v>2016</v>
      </c>
      <c r="L8377" t="s">
        <v>2716</v>
      </c>
      <c r="M8377" t="s">
        <v>30</v>
      </c>
      <c r="N8377">
        <v>92037</v>
      </c>
      <c r="O8377">
        <v>279</v>
      </c>
      <c r="P8377" t="s">
        <v>1971</v>
      </c>
      <c r="Q8377">
        <v>-17</v>
      </c>
      <c r="R8377">
        <v>3</v>
      </c>
      <c r="S8377" t="s">
        <v>32</v>
      </c>
      <c r="U8377">
        <v>-16.649999999999999</v>
      </c>
      <c r="V8377">
        <v>333</v>
      </c>
      <c r="W8377" t="s">
        <v>19</v>
      </c>
      <c r="X8377" s="5">
        <v>42402</v>
      </c>
      <c r="Y8377" t="s">
        <v>39</v>
      </c>
      <c r="Z8377" t="s">
        <v>34</v>
      </c>
      <c r="AA8377" t="s">
        <v>41</v>
      </c>
    </row>
    <row r="8378" spans="1:27" x14ac:dyDescent="0.3">
      <c r="A8378">
        <v>6</v>
      </c>
      <c r="B8378" t="s">
        <v>10</v>
      </c>
      <c r="C8378">
        <v>6</v>
      </c>
      <c r="D8378" t="s">
        <v>26</v>
      </c>
      <c r="E8378" t="s">
        <v>572</v>
      </c>
      <c r="F8378" t="s">
        <v>13</v>
      </c>
      <c r="G8378" t="s">
        <v>2271</v>
      </c>
      <c r="H8378" s="3">
        <v>0</v>
      </c>
      <c r="I8378" s="5">
        <v>42396</v>
      </c>
      <c r="J8378" s="5" t="str">
        <f t="shared" si="260"/>
        <v>September</v>
      </c>
      <c r="K8378" s="7">
        <f t="shared" si="261"/>
        <v>2016</v>
      </c>
      <c r="L8378" t="s">
        <v>2716</v>
      </c>
      <c r="M8378" t="s">
        <v>30</v>
      </c>
      <c r="N8378">
        <v>92037</v>
      </c>
      <c r="O8378">
        <v>1344</v>
      </c>
      <c r="P8378" t="s">
        <v>3093</v>
      </c>
      <c r="Q8378">
        <v>14</v>
      </c>
      <c r="R8378">
        <v>1</v>
      </c>
      <c r="S8378" t="s">
        <v>32</v>
      </c>
      <c r="U8378">
        <v>14.31</v>
      </c>
      <c r="V8378">
        <v>57</v>
      </c>
      <c r="W8378" t="s">
        <v>19</v>
      </c>
      <c r="X8378" s="5">
        <v>42402</v>
      </c>
      <c r="Y8378" t="s">
        <v>39</v>
      </c>
      <c r="Z8378" t="s">
        <v>34</v>
      </c>
      <c r="AA8378" t="s">
        <v>42</v>
      </c>
    </row>
    <row r="8379" spans="1:27" x14ac:dyDescent="0.3">
      <c r="A8379">
        <v>6</v>
      </c>
      <c r="B8379" t="s">
        <v>10</v>
      </c>
      <c r="C8379">
        <v>6</v>
      </c>
      <c r="D8379" t="s">
        <v>26</v>
      </c>
      <c r="E8379" t="s">
        <v>572</v>
      </c>
      <c r="F8379" t="s">
        <v>13</v>
      </c>
      <c r="G8379" t="s">
        <v>2271</v>
      </c>
      <c r="H8379" s="3">
        <v>0</v>
      </c>
      <c r="I8379" s="5">
        <v>42396</v>
      </c>
      <c r="J8379" s="5" t="str">
        <f t="shared" si="260"/>
        <v>September</v>
      </c>
      <c r="K8379" s="7">
        <f t="shared" si="261"/>
        <v>2016</v>
      </c>
      <c r="L8379" t="s">
        <v>2716</v>
      </c>
      <c r="M8379" t="s">
        <v>30</v>
      </c>
      <c r="N8379">
        <v>92037</v>
      </c>
      <c r="O8379">
        <v>523</v>
      </c>
      <c r="P8379" t="s">
        <v>3026</v>
      </c>
      <c r="Q8379">
        <v>12</v>
      </c>
      <c r="R8379">
        <v>4</v>
      </c>
      <c r="S8379" t="s">
        <v>32</v>
      </c>
      <c r="U8379">
        <v>12.03</v>
      </c>
      <c r="V8379">
        <v>36</v>
      </c>
      <c r="W8379" t="s">
        <v>19</v>
      </c>
      <c r="X8379" s="5">
        <v>42402</v>
      </c>
      <c r="Y8379" t="s">
        <v>39</v>
      </c>
      <c r="Z8379" t="s">
        <v>34</v>
      </c>
      <c r="AA8379" t="s">
        <v>49</v>
      </c>
    </row>
    <row r="8380" spans="1:27" x14ac:dyDescent="0.3">
      <c r="A8380">
        <v>7</v>
      </c>
      <c r="B8380" t="s">
        <v>25</v>
      </c>
      <c r="C8380">
        <v>6</v>
      </c>
      <c r="D8380" t="s">
        <v>26</v>
      </c>
      <c r="E8380" t="s">
        <v>2026</v>
      </c>
      <c r="F8380" t="s">
        <v>13</v>
      </c>
      <c r="G8380" t="s">
        <v>1823</v>
      </c>
      <c r="H8380" s="3">
        <v>0.2</v>
      </c>
      <c r="I8380" s="5">
        <v>42630</v>
      </c>
      <c r="J8380" s="5" t="str">
        <f t="shared" si="260"/>
        <v>September</v>
      </c>
      <c r="K8380" s="7">
        <f t="shared" si="261"/>
        <v>2016</v>
      </c>
      <c r="L8380" t="s">
        <v>4350</v>
      </c>
      <c r="M8380" t="s">
        <v>16</v>
      </c>
      <c r="N8380">
        <v>27604</v>
      </c>
      <c r="O8380">
        <v>1718</v>
      </c>
      <c r="P8380" t="s">
        <v>2980</v>
      </c>
      <c r="Q8380">
        <v>2</v>
      </c>
      <c r="R8380">
        <v>1</v>
      </c>
      <c r="S8380" t="s">
        <v>18</v>
      </c>
      <c r="U8380">
        <v>1.68</v>
      </c>
      <c r="V8380">
        <v>5</v>
      </c>
      <c r="W8380" t="s">
        <v>19</v>
      </c>
      <c r="X8380" s="5">
        <v>42637</v>
      </c>
      <c r="Y8380" t="s">
        <v>39</v>
      </c>
      <c r="Z8380" t="s">
        <v>63</v>
      </c>
      <c r="AA8380" t="s">
        <v>64</v>
      </c>
    </row>
    <row r="8381" spans="1:27" x14ac:dyDescent="0.3">
      <c r="A8381">
        <v>7</v>
      </c>
      <c r="B8381" t="s">
        <v>25</v>
      </c>
      <c r="C8381">
        <v>6</v>
      </c>
      <c r="D8381" t="s">
        <v>50</v>
      </c>
      <c r="E8381" t="s">
        <v>2026</v>
      </c>
      <c r="F8381" t="s">
        <v>13</v>
      </c>
      <c r="G8381" t="s">
        <v>1823</v>
      </c>
      <c r="H8381" s="3">
        <v>0.2</v>
      </c>
      <c r="I8381" s="5">
        <v>42630</v>
      </c>
      <c r="J8381" s="5" t="str">
        <f t="shared" si="260"/>
        <v>September</v>
      </c>
      <c r="K8381" s="7">
        <f t="shared" si="261"/>
        <v>2016</v>
      </c>
      <c r="L8381" t="s">
        <v>4350</v>
      </c>
      <c r="M8381" t="s">
        <v>16</v>
      </c>
      <c r="N8381">
        <v>27604</v>
      </c>
      <c r="O8381">
        <v>1025</v>
      </c>
      <c r="P8381" t="s">
        <v>4753</v>
      </c>
      <c r="Q8381">
        <v>13</v>
      </c>
      <c r="R8381">
        <v>2</v>
      </c>
      <c r="S8381" t="s">
        <v>18</v>
      </c>
      <c r="U8381">
        <v>13.2</v>
      </c>
      <c r="V8381">
        <v>48</v>
      </c>
      <c r="W8381" t="s">
        <v>19</v>
      </c>
      <c r="X8381" s="5">
        <v>42637</v>
      </c>
      <c r="Y8381" t="s">
        <v>39</v>
      </c>
      <c r="Z8381" t="s">
        <v>63</v>
      </c>
      <c r="AA8381" t="s">
        <v>113</v>
      </c>
    </row>
    <row r="8382" spans="1:27" x14ac:dyDescent="0.3">
      <c r="A8382">
        <v>6</v>
      </c>
      <c r="B8382" t="s">
        <v>10</v>
      </c>
      <c r="C8382">
        <v>6</v>
      </c>
      <c r="D8382" t="s">
        <v>11</v>
      </c>
      <c r="E8382" t="s">
        <v>201</v>
      </c>
      <c r="F8382" t="s">
        <v>13</v>
      </c>
      <c r="G8382" t="s">
        <v>6928</v>
      </c>
      <c r="H8382" s="3">
        <v>0.4</v>
      </c>
      <c r="I8382" s="5">
        <v>42457</v>
      </c>
      <c r="J8382" s="5" t="str">
        <f t="shared" si="260"/>
        <v>September</v>
      </c>
      <c r="K8382" s="7">
        <f t="shared" si="261"/>
        <v>2016</v>
      </c>
      <c r="L8382" t="s">
        <v>7100</v>
      </c>
      <c r="M8382" t="s">
        <v>102</v>
      </c>
      <c r="N8382">
        <v>45503</v>
      </c>
      <c r="O8382">
        <v>426</v>
      </c>
      <c r="P8382" t="s">
        <v>1378</v>
      </c>
      <c r="Q8382">
        <v>-143</v>
      </c>
      <c r="R8382">
        <v>1</v>
      </c>
      <c r="S8382" t="s">
        <v>104</v>
      </c>
      <c r="U8382">
        <v>-143.25</v>
      </c>
      <c r="V8382">
        <v>331</v>
      </c>
      <c r="W8382" t="s">
        <v>76</v>
      </c>
      <c r="X8382" s="5">
        <v>42463</v>
      </c>
      <c r="Y8382" t="s">
        <v>39</v>
      </c>
      <c r="Z8382" t="s">
        <v>309</v>
      </c>
      <c r="AA8382" t="s">
        <v>41</v>
      </c>
    </row>
    <row r="8383" spans="1:27" x14ac:dyDescent="0.3">
      <c r="A8383">
        <v>4</v>
      </c>
      <c r="B8383" t="s">
        <v>43</v>
      </c>
      <c r="C8383">
        <v>6</v>
      </c>
      <c r="D8383" t="s">
        <v>11</v>
      </c>
      <c r="E8383" t="s">
        <v>5367</v>
      </c>
      <c r="F8383" t="s">
        <v>13</v>
      </c>
      <c r="G8383" t="s">
        <v>5549</v>
      </c>
      <c r="H8383" s="3">
        <v>0.6</v>
      </c>
      <c r="I8383" s="5">
        <v>42706</v>
      </c>
      <c r="J8383" s="5" t="str">
        <f t="shared" si="260"/>
        <v>September</v>
      </c>
      <c r="K8383" s="7">
        <f t="shared" si="261"/>
        <v>2016</v>
      </c>
      <c r="L8383" t="s">
        <v>5550</v>
      </c>
      <c r="M8383" t="s">
        <v>73</v>
      </c>
      <c r="N8383">
        <v>78415</v>
      </c>
      <c r="O8383">
        <v>12</v>
      </c>
      <c r="P8383" t="s">
        <v>1301</v>
      </c>
      <c r="Q8383">
        <v>-24</v>
      </c>
      <c r="R8383">
        <v>5</v>
      </c>
      <c r="S8383" t="s">
        <v>75</v>
      </c>
      <c r="U8383">
        <v>-23.98</v>
      </c>
      <c r="V8383">
        <v>40</v>
      </c>
      <c r="W8383" t="s">
        <v>33</v>
      </c>
      <c r="X8383" s="5">
        <v>42710</v>
      </c>
      <c r="Y8383" t="s">
        <v>39</v>
      </c>
      <c r="Z8383" t="s">
        <v>77</v>
      </c>
      <c r="AA8383" t="s">
        <v>47</v>
      </c>
    </row>
    <row r="8384" spans="1:27" x14ac:dyDescent="0.3">
      <c r="A8384">
        <v>4</v>
      </c>
      <c r="B8384" t="s">
        <v>43</v>
      </c>
      <c r="C8384">
        <v>6</v>
      </c>
      <c r="D8384" t="s">
        <v>11</v>
      </c>
      <c r="E8384" t="s">
        <v>5367</v>
      </c>
      <c r="F8384" t="s">
        <v>13</v>
      </c>
      <c r="G8384" t="s">
        <v>5549</v>
      </c>
      <c r="H8384" s="3">
        <v>0.6</v>
      </c>
      <c r="I8384" s="5">
        <v>42706</v>
      </c>
      <c r="J8384" s="5" t="str">
        <f t="shared" si="260"/>
        <v>September</v>
      </c>
      <c r="K8384" s="7">
        <f t="shared" si="261"/>
        <v>2016</v>
      </c>
      <c r="L8384" t="s">
        <v>5550</v>
      </c>
      <c r="M8384" t="s">
        <v>73</v>
      </c>
      <c r="N8384">
        <v>78415</v>
      </c>
      <c r="O8384">
        <v>510</v>
      </c>
      <c r="P8384" t="s">
        <v>686</v>
      </c>
      <c r="Q8384">
        <v>-25</v>
      </c>
      <c r="R8384">
        <v>5</v>
      </c>
      <c r="S8384" t="s">
        <v>75</v>
      </c>
      <c r="U8384">
        <v>-24.8</v>
      </c>
      <c r="V8384">
        <v>58</v>
      </c>
      <c r="W8384" t="s">
        <v>33</v>
      </c>
      <c r="X8384" s="5">
        <v>42710</v>
      </c>
      <c r="Y8384" t="s">
        <v>39</v>
      </c>
      <c r="Z8384" t="s">
        <v>77</v>
      </c>
      <c r="AA8384" t="s">
        <v>47</v>
      </c>
    </row>
    <row r="8385" spans="1:27" x14ac:dyDescent="0.3">
      <c r="A8385">
        <v>4</v>
      </c>
      <c r="B8385" t="s">
        <v>43</v>
      </c>
      <c r="C8385">
        <v>6</v>
      </c>
      <c r="D8385" t="s">
        <v>26</v>
      </c>
      <c r="E8385" t="s">
        <v>5367</v>
      </c>
      <c r="F8385" t="s">
        <v>13</v>
      </c>
      <c r="G8385" t="s">
        <v>5549</v>
      </c>
      <c r="H8385" s="3">
        <v>0.2</v>
      </c>
      <c r="I8385" s="5">
        <v>42706</v>
      </c>
      <c r="J8385" s="5" t="str">
        <f t="shared" si="260"/>
        <v>September</v>
      </c>
      <c r="K8385" s="7">
        <f t="shared" si="261"/>
        <v>2016</v>
      </c>
      <c r="L8385" t="s">
        <v>5550</v>
      </c>
      <c r="M8385" t="s">
        <v>73</v>
      </c>
      <c r="N8385">
        <v>78415</v>
      </c>
      <c r="O8385">
        <v>1160</v>
      </c>
      <c r="P8385" t="s">
        <v>361</v>
      </c>
      <c r="Q8385">
        <v>1</v>
      </c>
      <c r="R8385">
        <v>7</v>
      </c>
      <c r="S8385" t="s">
        <v>75</v>
      </c>
      <c r="U8385">
        <v>1.44</v>
      </c>
      <c r="V8385">
        <v>16</v>
      </c>
      <c r="W8385" t="s">
        <v>33</v>
      </c>
      <c r="X8385" s="5">
        <v>42710</v>
      </c>
      <c r="Y8385" t="s">
        <v>39</v>
      </c>
      <c r="Z8385" t="s">
        <v>77</v>
      </c>
      <c r="AA8385" t="s">
        <v>49</v>
      </c>
    </row>
    <row r="8386" spans="1:27" x14ac:dyDescent="0.3">
      <c r="A8386">
        <v>2</v>
      </c>
      <c r="B8386" t="s">
        <v>43</v>
      </c>
      <c r="C8386">
        <v>3</v>
      </c>
      <c r="D8386" t="s">
        <v>11</v>
      </c>
      <c r="E8386" t="s">
        <v>2915</v>
      </c>
      <c r="F8386" t="s">
        <v>13</v>
      </c>
      <c r="G8386" t="s">
        <v>5253</v>
      </c>
      <c r="H8386" s="3">
        <v>0</v>
      </c>
      <c r="I8386" s="5">
        <v>42587</v>
      </c>
      <c r="J8386" s="5" t="str">
        <f t="shared" ref="J8386:J8449" si="262">TEXT($I$2,"mmmm")</f>
        <v>September</v>
      </c>
      <c r="K8386" s="7">
        <f t="shared" si="261"/>
        <v>2016</v>
      </c>
      <c r="L8386" t="s">
        <v>5386</v>
      </c>
      <c r="M8386" t="s">
        <v>102</v>
      </c>
      <c r="N8386">
        <v>6450</v>
      </c>
      <c r="O8386">
        <v>837</v>
      </c>
      <c r="P8386" t="s">
        <v>1467</v>
      </c>
      <c r="Q8386">
        <v>295</v>
      </c>
      <c r="R8386">
        <v>5</v>
      </c>
      <c r="S8386" t="s">
        <v>104</v>
      </c>
      <c r="U8386">
        <v>294.67</v>
      </c>
      <c r="V8386">
        <v>1133</v>
      </c>
      <c r="W8386" t="s">
        <v>33</v>
      </c>
      <c r="X8386" s="5">
        <v>42589</v>
      </c>
      <c r="Y8386" t="s">
        <v>20</v>
      </c>
      <c r="Z8386" t="s">
        <v>461</v>
      </c>
      <c r="AA8386" t="s">
        <v>24</v>
      </c>
    </row>
    <row r="8387" spans="1:27" x14ac:dyDescent="0.3">
      <c r="A8387">
        <v>2</v>
      </c>
      <c r="B8387" t="s">
        <v>43</v>
      </c>
      <c r="C8387">
        <v>3</v>
      </c>
      <c r="D8387" t="s">
        <v>26</v>
      </c>
      <c r="E8387" t="s">
        <v>2915</v>
      </c>
      <c r="F8387" t="s">
        <v>13</v>
      </c>
      <c r="G8387" t="s">
        <v>5253</v>
      </c>
      <c r="H8387" s="3">
        <v>0</v>
      </c>
      <c r="I8387" s="5">
        <v>42587</v>
      </c>
      <c r="J8387" s="5" t="str">
        <f t="shared" si="262"/>
        <v>September</v>
      </c>
      <c r="K8387" s="7">
        <f t="shared" ref="K8387:K8450" si="263">YEAR(I8387)</f>
        <v>2016</v>
      </c>
      <c r="L8387" t="s">
        <v>5386</v>
      </c>
      <c r="M8387" t="s">
        <v>102</v>
      </c>
      <c r="N8387">
        <v>6450</v>
      </c>
      <c r="O8387">
        <v>333</v>
      </c>
      <c r="P8387" t="s">
        <v>6044</v>
      </c>
      <c r="Q8387">
        <v>2</v>
      </c>
      <c r="R8387">
        <v>2</v>
      </c>
      <c r="S8387" t="s">
        <v>104</v>
      </c>
      <c r="U8387">
        <v>2.0099999999999998</v>
      </c>
      <c r="V8387">
        <v>5</v>
      </c>
      <c r="W8387" t="s">
        <v>33</v>
      </c>
      <c r="X8387" s="5">
        <v>42589</v>
      </c>
      <c r="Y8387" t="s">
        <v>20</v>
      </c>
      <c r="Z8387" t="s">
        <v>461</v>
      </c>
      <c r="AA8387" t="s">
        <v>49</v>
      </c>
    </row>
    <row r="8388" spans="1:27" x14ac:dyDescent="0.3">
      <c r="A8388">
        <v>2</v>
      </c>
      <c r="B8388" t="s">
        <v>43</v>
      </c>
      <c r="C8388">
        <v>3</v>
      </c>
      <c r="D8388" t="s">
        <v>26</v>
      </c>
      <c r="E8388" t="s">
        <v>2915</v>
      </c>
      <c r="F8388" t="s">
        <v>13</v>
      </c>
      <c r="G8388" t="s">
        <v>5253</v>
      </c>
      <c r="H8388" s="3">
        <v>0</v>
      </c>
      <c r="I8388" s="5">
        <v>42587</v>
      </c>
      <c r="J8388" s="5" t="str">
        <f t="shared" si="262"/>
        <v>September</v>
      </c>
      <c r="K8388" s="7">
        <f t="shared" si="263"/>
        <v>2016</v>
      </c>
      <c r="L8388" t="s">
        <v>5386</v>
      </c>
      <c r="M8388" t="s">
        <v>102</v>
      </c>
      <c r="N8388">
        <v>6450</v>
      </c>
      <c r="O8388">
        <v>633</v>
      </c>
      <c r="P8388" t="s">
        <v>4458</v>
      </c>
      <c r="Q8388">
        <v>22</v>
      </c>
      <c r="R8388">
        <v>3</v>
      </c>
      <c r="S8388" t="s">
        <v>104</v>
      </c>
      <c r="U8388">
        <v>22.25</v>
      </c>
      <c r="V8388">
        <v>79</v>
      </c>
      <c r="W8388" t="s">
        <v>33</v>
      </c>
      <c r="X8388" s="5">
        <v>42589</v>
      </c>
      <c r="Y8388" t="s">
        <v>20</v>
      </c>
      <c r="Z8388" t="s">
        <v>461</v>
      </c>
      <c r="AA8388" t="s">
        <v>56</v>
      </c>
    </row>
    <row r="8389" spans="1:27" x14ac:dyDescent="0.3">
      <c r="A8389">
        <v>2</v>
      </c>
      <c r="B8389" t="s">
        <v>25</v>
      </c>
      <c r="C8389">
        <v>1</v>
      </c>
      <c r="D8389" t="s">
        <v>11</v>
      </c>
      <c r="E8389" t="s">
        <v>99</v>
      </c>
      <c r="F8389" t="s">
        <v>13</v>
      </c>
      <c r="G8389" t="s">
        <v>893</v>
      </c>
      <c r="H8389" s="3">
        <v>0.4</v>
      </c>
      <c r="I8389" s="5">
        <v>42466</v>
      </c>
      <c r="J8389" s="5" t="str">
        <f t="shared" si="262"/>
        <v>September</v>
      </c>
      <c r="K8389" s="7">
        <f t="shared" si="263"/>
        <v>2016</v>
      </c>
      <c r="L8389" t="s">
        <v>6858</v>
      </c>
      <c r="M8389" t="s">
        <v>102</v>
      </c>
      <c r="N8389">
        <v>19143</v>
      </c>
      <c r="O8389">
        <v>964</v>
      </c>
      <c r="P8389" t="s">
        <v>1859</v>
      </c>
      <c r="Q8389">
        <v>-36</v>
      </c>
      <c r="R8389">
        <v>3</v>
      </c>
      <c r="S8389" t="s">
        <v>104</v>
      </c>
      <c r="U8389">
        <v>-36.11</v>
      </c>
      <c r="V8389">
        <v>155</v>
      </c>
      <c r="W8389" t="s">
        <v>76</v>
      </c>
      <c r="X8389" s="5">
        <v>42468</v>
      </c>
      <c r="Y8389" t="s">
        <v>130</v>
      </c>
      <c r="Z8389" t="s">
        <v>105</v>
      </c>
      <c r="AA8389" t="s">
        <v>41</v>
      </c>
    </row>
    <row r="8390" spans="1:27" x14ac:dyDescent="0.3">
      <c r="A8390">
        <v>2</v>
      </c>
      <c r="B8390" t="s">
        <v>25</v>
      </c>
      <c r="C8390">
        <v>1</v>
      </c>
      <c r="D8390" t="s">
        <v>26</v>
      </c>
      <c r="E8390" t="s">
        <v>99</v>
      </c>
      <c r="F8390" t="s">
        <v>13</v>
      </c>
      <c r="G8390" t="s">
        <v>893</v>
      </c>
      <c r="H8390" s="3">
        <v>0.2</v>
      </c>
      <c r="I8390" s="5">
        <v>42466</v>
      </c>
      <c r="J8390" s="5" t="str">
        <f t="shared" si="262"/>
        <v>September</v>
      </c>
      <c r="K8390" s="7">
        <f t="shared" si="263"/>
        <v>2016</v>
      </c>
      <c r="L8390" t="s">
        <v>6858</v>
      </c>
      <c r="M8390" t="s">
        <v>102</v>
      </c>
      <c r="N8390">
        <v>19143</v>
      </c>
      <c r="O8390">
        <v>1051</v>
      </c>
      <c r="P8390" t="s">
        <v>1166</v>
      </c>
      <c r="Q8390">
        <v>-2</v>
      </c>
      <c r="R8390">
        <v>1</v>
      </c>
      <c r="S8390" t="s">
        <v>104</v>
      </c>
      <c r="U8390">
        <v>-2.19</v>
      </c>
      <c r="V8390">
        <v>10</v>
      </c>
      <c r="W8390" t="s">
        <v>76</v>
      </c>
      <c r="X8390" s="5">
        <v>42468</v>
      </c>
      <c r="Y8390" t="s">
        <v>130</v>
      </c>
      <c r="Z8390" t="s">
        <v>105</v>
      </c>
      <c r="AA8390" t="s">
        <v>356</v>
      </c>
    </row>
    <row r="8391" spans="1:27" x14ac:dyDescent="0.3">
      <c r="A8391">
        <v>2</v>
      </c>
      <c r="B8391" t="s">
        <v>25</v>
      </c>
      <c r="C8391">
        <v>1</v>
      </c>
      <c r="D8391" t="s">
        <v>50</v>
      </c>
      <c r="E8391" t="s">
        <v>99</v>
      </c>
      <c r="F8391" t="s">
        <v>13</v>
      </c>
      <c r="G8391" t="s">
        <v>893</v>
      </c>
      <c r="H8391" s="3">
        <v>0.2</v>
      </c>
      <c r="I8391" s="5">
        <v>42466</v>
      </c>
      <c r="J8391" s="5" t="str">
        <f t="shared" si="262"/>
        <v>September</v>
      </c>
      <c r="K8391" s="7">
        <f t="shared" si="263"/>
        <v>2016</v>
      </c>
      <c r="L8391" t="s">
        <v>6858</v>
      </c>
      <c r="M8391" t="s">
        <v>102</v>
      </c>
      <c r="N8391">
        <v>19143</v>
      </c>
      <c r="O8391">
        <v>922</v>
      </c>
      <c r="P8391" t="s">
        <v>449</v>
      </c>
      <c r="Q8391">
        <v>22</v>
      </c>
      <c r="R8391">
        <v>2</v>
      </c>
      <c r="S8391" t="s">
        <v>104</v>
      </c>
      <c r="U8391">
        <v>21.9</v>
      </c>
      <c r="V8391">
        <v>117</v>
      </c>
      <c r="W8391" t="s">
        <v>76</v>
      </c>
      <c r="X8391" s="5">
        <v>42468</v>
      </c>
      <c r="Y8391" t="s">
        <v>130</v>
      </c>
      <c r="Z8391" t="s">
        <v>105</v>
      </c>
      <c r="AA8391" t="s">
        <v>113</v>
      </c>
    </row>
    <row r="8392" spans="1:27" x14ac:dyDescent="0.3">
      <c r="A8392">
        <v>4</v>
      </c>
      <c r="B8392" t="s">
        <v>43</v>
      </c>
      <c r="C8392">
        <v>6</v>
      </c>
      <c r="D8392" t="s">
        <v>11</v>
      </c>
      <c r="E8392" t="s">
        <v>222</v>
      </c>
      <c r="F8392" t="s">
        <v>13</v>
      </c>
      <c r="G8392" t="s">
        <v>140</v>
      </c>
      <c r="H8392" s="3">
        <v>0</v>
      </c>
      <c r="I8392" s="5">
        <v>42468</v>
      </c>
      <c r="J8392" s="5" t="str">
        <f t="shared" si="262"/>
        <v>September</v>
      </c>
      <c r="K8392" s="7">
        <f t="shared" si="263"/>
        <v>2016</v>
      </c>
      <c r="L8392" t="s">
        <v>5679</v>
      </c>
      <c r="M8392" t="s">
        <v>16</v>
      </c>
      <c r="N8392">
        <v>35601</v>
      </c>
      <c r="O8392">
        <v>1386</v>
      </c>
      <c r="P8392" t="s">
        <v>2713</v>
      </c>
      <c r="Q8392">
        <v>316</v>
      </c>
      <c r="R8392">
        <v>8</v>
      </c>
      <c r="S8392" t="s">
        <v>18</v>
      </c>
      <c r="U8392">
        <v>316.14</v>
      </c>
      <c r="V8392">
        <v>1216</v>
      </c>
      <c r="W8392" t="s">
        <v>33</v>
      </c>
      <c r="X8392" s="5">
        <v>42472</v>
      </c>
      <c r="Y8392" t="s">
        <v>39</v>
      </c>
      <c r="Z8392" t="s">
        <v>225</v>
      </c>
      <c r="AA8392" t="s">
        <v>41</v>
      </c>
    </row>
    <row r="8393" spans="1:27" x14ac:dyDescent="0.3">
      <c r="A8393">
        <v>7</v>
      </c>
      <c r="B8393" t="s">
        <v>25</v>
      </c>
      <c r="C8393">
        <v>6</v>
      </c>
      <c r="D8393" t="s">
        <v>11</v>
      </c>
      <c r="E8393" t="s">
        <v>7000</v>
      </c>
      <c r="F8393" t="s">
        <v>13</v>
      </c>
      <c r="G8393" t="s">
        <v>6841</v>
      </c>
      <c r="H8393" s="3">
        <v>0</v>
      </c>
      <c r="I8393" s="5">
        <v>42625</v>
      </c>
      <c r="J8393" s="5" t="str">
        <f t="shared" si="262"/>
        <v>September</v>
      </c>
      <c r="K8393" s="7">
        <f t="shared" si="263"/>
        <v>2016</v>
      </c>
      <c r="L8393" t="s">
        <v>7001</v>
      </c>
      <c r="M8393" t="s">
        <v>73</v>
      </c>
      <c r="N8393">
        <v>66062</v>
      </c>
      <c r="O8393">
        <v>1450</v>
      </c>
      <c r="P8393" t="s">
        <v>8219</v>
      </c>
      <c r="Q8393">
        <v>13</v>
      </c>
      <c r="R8393">
        <v>2</v>
      </c>
      <c r="S8393" t="s">
        <v>75</v>
      </c>
      <c r="U8393">
        <v>12.98</v>
      </c>
      <c r="V8393">
        <v>41</v>
      </c>
      <c r="W8393" t="s">
        <v>76</v>
      </c>
      <c r="X8393" s="5">
        <v>42632</v>
      </c>
      <c r="Y8393" t="s">
        <v>39</v>
      </c>
      <c r="Z8393" t="s">
        <v>2166</v>
      </c>
      <c r="AA8393" t="s">
        <v>47</v>
      </c>
    </row>
    <row r="8394" spans="1:27" x14ac:dyDescent="0.3">
      <c r="A8394">
        <v>7</v>
      </c>
      <c r="B8394" t="s">
        <v>25</v>
      </c>
      <c r="C8394">
        <v>6</v>
      </c>
      <c r="D8394" t="s">
        <v>26</v>
      </c>
      <c r="E8394" t="s">
        <v>7000</v>
      </c>
      <c r="F8394" t="s">
        <v>13</v>
      </c>
      <c r="G8394" t="s">
        <v>6841</v>
      </c>
      <c r="H8394" s="3">
        <v>0</v>
      </c>
      <c r="I8394" s="5">
        <v>42625</v>
      </c>
      <c r="J8394" s="5" t="str">
        <f t="shared" si="262"/>
        <v>September</v>
      </c>
      <c r="K8394" s="7">
        <f t="shared" si="263"/>
        <v>2016</v>
      </c>
      <c r="L8394" t="s">
        <v>7001</v>
      </c>
      <c r="M8394" t="s">
        <v>73</v>
      </c>
      <c r="N8394">
        <v>66062</v>
      </c>
      <c r="O8394">
        <v>683</v>
      </c>
      <c r="P8394" t="s">
        <v>3242</v>
      </c>
      <c r="Q8394">
        <v>149</v>
      </c>
      <c r="R8394">
        <v>2</v>
      </c>
      <c r="S8394" t="s">
        <v>75</v>
      </c>
      <c r="U8394">
        <v>149.38</v>
      </c>
      <c r="V8394">
        <v>332</v>
      </c>
      <c r="W8394" t="s">
        <v>76</v>
      </c>
      <c r="X8394" s="5">
        <v>42632</v>
      </c>
      <c r="Y8394" t="s">
        <v>39</v>
      </c>
      <c r="Z8394" t="s">
        <v>2166</v>
      </c>
      <c r="AA8394" t="s">
        <v>54</v>
      </c>
    </row>
    <row r="8395" spans="1:27" x14ac:dyDescent="0.3">
      <c r="A8395">
        <v>7</v>
      </c>
      <c r="B8395" t="s">
        <v>25</v>
      </c>
      <c r="C8395">
        <v>6</v>
      </c>
      <c r="D8395" t="s">
        <v>26</v>
      </c>
      <c r="E8395" t="s">
        <v>7000</v>
      </c>
      <c r="F8395" t="s">
        <v>13</v>
      </c>
      <c r="G8395" t="s">
        <v>6841</v>
      </c>
      <c r="H8395" s="3">
        <v>0</v>
      </c>
      <c r="I8395" s="5">
        <v>42625</v>
      </c>
      <c r="J8395" s="5" t="str">
        <f t="shared" si="262"/>
        <v>September</v>
      </c>
      <c r="K8395" s="7">
        <f t="shared" si="263"/>
        <v>2016</v>
      </c>
      <c r="L8395" t="s">
        <v>7001</v>
      </c>
      <c r="M8395" t="s">
        <v>73</v>
      </c>
      <c r="N8395">
        <v>66062</v>
      </c>
      <c r="O8395">
        <v>461</v>
      </c>
      <c r="P8395" t="s">
        <v>4141</v>
      </c>
      <c r="Q8395">
        <v>7</v>
      </c>
      <c r="R8395">
        <v>3</v>
      </c>
      <c r="S8395" t="s">
        <v>75</v>
      </c>
      <c r="U8395">
        <v>7.16</v>
      </c>
      <c r="V8395">
        <v>358</v>
      </c>
      <c r="W8395" t="s">
        <v>76</v>
      </c>
      <c r="X8395" s="5">
        <v>42632</v>
      </c>
      <c r="Y8395" t="s">
        <v>39</v>
      </c>
      <c r="Z8395" t="s">
        <v>2166</v>
      </c>
      <c r="AA8395" t="s">
        <v>356</v>
      </c>
    </row>
    <row r="8396" spans="1:27" x14ac:dyDescent="0.3">
      <c r="A8396">
        <v>7</v>
      </c>
      <c r="B8396" t="s">
        <v>25</v>
      </c>
      <c r="C8396">
        <v>6</v>
      </c>
      <c r="D8396" t="s">
        <v>50</v>
      </c>
      <c r="E8396" t="s">
        <v>7000</v>
      </c>
      <c r="F8396" t="s">
        <v>13</v>
      </c>
      <c r="G8396" t="s">
        <v>6841</v>
      </c>
      <c r="H8396" s="3">
        <v>0</v>
      </c>
      <c r="I8396" s="5">
        <v>42625</v>
      </c>
      <c r="J8396" s="5" t="str">
        <f t="shared" si="262"/>
        <v>September</v>
      </c>
      <c r="K8396" s="7">
        <f t="shared" si="263"/>
        <v>2016</v>
      </c>
      <c r="L8396" t="s">
        <v>7001</v>
      </c>
      <c r="M8396" t="s">
        <v>73</v>
      </c>
      <c r="N8396">
        <v>66062</v>
      </c>
      <c r="O8396">
        <v>1403</v>
      </c>
      <c r="P8396" t="s">
        <v>5076</v>
      </c>
      <c r="Q8396">
        <v>11</v>
      </c>
      <c r="R8396">
        <v>5</v>
      </c>
      <c r="S8396" t="s">
        <v>75</v>
      </c>
      <c r="U8396">
        <v>10.91</v>
      </c>
      <c r="V8396">
        <v>57</v>
      </c>
      <c r="W8396" t="s">
        <v>76</v>
      </c>
      <c r="X8396" s="5">
        <v>42632</v>
      </c>
      <c r="Y8396" t="s">
        <v>39</v>
      </c>
      <c r="Z8396" t="s">
        <v>2166</v>
      </c>
      <c r="AA8396" t="s">
        <v>113</v>
      </c>
    </row>
    <row r="8397" spans="1:27" x14ac:dyDescent="0.3">
      <c r="A8397">
        <v>4</v>
      </c>
      <c r="B8397" t="s">
        <v>43</v>
      </c>
      <c r="C8397">
        <v>6</v>
      </c>
      <c r="D8397" t="s">
        <v>26</v>
      </c>
      <c r="E8397" t="s">
        <v>781</v>
      </c>
      <c r="F8397" t="s">
        <v>13</v>
      </c>
      <c r="G8397" t="s">
        <v>782</v>
      </c>
      <c r="H8397" s="3">
        <v>0.7</v>
      </c>
      <c r="I8397" s="5">
        <v>42574</v>
      </c>
      <c r="J8397" s="5" t="str">
        <f t="shared" si="262"/>
        <v>September</v>
      </c>
      <c r="K8397" s="7">
        <f t="shared" si="263"/>
        <v>2016</v>
      </c>
      <c r="L8397" t="s">
        <v>783</v>
      </c>
      <c r="M8397" t="s">
        <v>30</v>
      </c>
      <c r="N8397">
        <v>85705</v>
      </c>
      <c r="O8397">
        <v>1636</v>
      </c>
      <c r="P8397" t="s">
        <v>722</v>
      </c>
      <c r="Q8397">
        <v>-6</v>
      </c>
      <c r="R8397">
        <v>5</v>
      </c>
      <c r="S8397" t="s">
        <v>32</v>
      </c>
      <c r="U8397">
        <v>-5.71</v>
      </c>
      <c r="V8397">
        <v>8</v>
      </c>
      <c r="W8397" t="s">
        <v>19</v>
      </c>
      <c r="X8397" s="5">
        <v>42578</v>
      </c>
      <c r="Y8397" t="s">
        <v>39</v>
      </c>
      <c r="Z8397" t="s">
        <v>199</v>
      </c>
      <c r="AA8397" t="s">
        <v>54</v>
      </c>
    </row>
    <row r="8398" spans="1:27" x14ac:dyDescent="0.3">
      <c r="A8398">
        <v>4</v>
      </c>
      <c r="B8398" t="s">
        <v>43</v>
      </c>
      <c r="C8398">
        <v>6</v>
      </c>
      <c r="D8398" t="s">
        <v>50</v>
      </c>
      <c r="E8398" t="s">
        <v>781</v>
      </c>
      <c r="F8398" t="s">
        <v>13</v>
      </c>
      <c r="G8398" t="s">
        <v>782</v>
      </c>
      <c r="H8398" s="3">
        <v>0.2</v>
      </c>
      <c r="I8398" s="5">
        <v>42574</v>
      </c>
      <c r="J8398" s="5" t="str">
        <f t="shared" si="262"/>
        <v>September</v>
      </c>
      <c r="K8398" s="7">
        <f t="shared" si="263"/>
        <v>2016</v>
      </c>
      <c r="L8398" t="s">
        <v>783</v>
      </c>
      <c r="M8398" t="s">
        <v>30</v>
      </c>
      <c r="N8398">
        <v>85705</v>
      </c>
      <c r="O8398">
        <v>1115</v>
      </c>
      <c r="P8398" t="s">
        <v>784</v>
      </c>
      <c r="Q8398">
        <v>179</v>
      </c>
      <c r="R8398">
        <v>8</v>
      </c>
      <c r="S8398" t="s">
        <v>32</v>
      </c>
      <c r="U8398">
        <v>179.19</v>
      </c>
      <c r="V8398">
        <v>1024</v>
      </c>
      <c r="W8398" t="s">
        <v>19</v>
      </c>
      <c r="X8398" s="5">
        <v>42578</v>
      </c>
      <c r="Y8398" t="s">
        <v>39</v>
      </c>
      <c r="Z8398" t="s">
        <v>199</v>
      </c>
      <c r="AA8398" t="s">
        <v>113</v>
      </c>
    </row>
    <row r="8399" spans="1:27" x14ac:dyDescent="0.3">
      <c r="A8399">
        <v>4</v>
      </c>
      <c r="B8399" t="s">
        <v>43</v>
      </c>
      <c r="C8399">
        <v>6</v>
      </c>
      <c r="D8399" t="s">
        <v>26</v>
      </c>
      <c r="E8399" t="s">
        <v>781</v>
      </c>
      <c r="F8399" t="s">
        <v>13</v>
      </c>
      <c r="G8399" t="s">
        <v>782</v>
      </c>
      <c r="H8399" s="3">
        <v>0.2</v>
      </c>
      <c r="I8399" s="5">
        <v>42574</v>
      </c>
      <c r="J8399" s="5" t="str">
        <f t="shared" si="262"/>
        <v>September</v>
      </c>
      <c r="K8399" s="7">
        <f t="shared" si="263"/>
        <v>2016</v>
      </c>
      <c r="L8399" t="s">
        <v>783</v>
      </c>
      <c r="M8399" t="s">
        <v>30</v>
      </c>
      <c r="N8399">
        <v>85705</v>
      </c>
      <c r="O8399">
        <v>1139</v>
      </c>
      <c r="P8399" t="s">
        <v>785</v>
      </c>
      <c r="Q8399">
        <v>1</v>
      </c>
      <c r="R8399">
        <v>1</v>
      </c>
      <c r="S8399" t="s">
        <v>32</v>
      </c>
      <c r="U8399">
        <v>0.92</v>
      </c>
      <c r="V8399">
        <v>9</v>
      </c>
      <c r="W8399" t="s">
        <v>19</v>
      </c>
      <c r="X8399" s="5">
        <v>42578</v>
      </c>
      <c r="Y8399" t="s">
        <v>39</v>
      </c>
      <c r="Z8399" t="s">
        <v>199</v>
      </c>
      <c r="AA8399" t="s">
        <v>49</v>
      </c>
    </row>
    <row r="8400" spans="1:27" x14ac:dyDescent="0.3">
      <c r="A8400">
        <v>4</v>
      </c>
      <c r="B8400" t="s">
        <v>43</v>
      </c>
      <c r="C8400">
        <v>6</v>
      </c>
      <c r="D8400" t="s">
        <v>50</v>
      </c>
      <c r="E8400" t="s">
        <v>781</v>
      </c>
      <c r="F8400" t="s">
        <v>13</v>
      </c>
      <c r="G8400" t="s">
        <v>782</v>
      </c>
      <c r="H8400" s="3">
        <v>0.2</v>
      </c>
      <c r="I8400" s="5">
        <v>42574</v>
      </c>
      <c r="J8400" s="5" t="str">
        <f t="shared" si="262"/>
        <v>September</v>
      </c>
      <c r="K8400" s="7">
        <f t="shared" si="263"/>
        <v>2016</v>
      </c>
      <c r="L8400" t="s">
        <v>783</v>
      </c>
      <c r="M8400" t="s">
        <v>30</v>
      </c>
      <c r="N8400">
        <v>85705</v>
      </c>
      <c r="O8400">
        <v>1095</v>
      </c>
      <c r="P8400" t="s">
        <v>786</v>
      </c>
      <c r="Q8400">
        <v>-30</v>
      </c>
      <c r="R8400">
        <v>10</v>
      </c>
      <c r="S8400" t="s">
        <v>32</v>
      </c>
      <c r="U8400">
        <v>-29.94</v>
      </c>
      <c r="V8400">
        <v>479</v>
      </c>
      <c r="W8400" t="s">
        <v>19</v>
      </c>
      <c r="X8400" s="5">
        <v>42578</v>
      </c>
      <c r="Y8400" t="s">
        <v>39</v>
      </c>
      <c r="Z8400" t="s">
        <v>199</v>
      </c>
      <c r="AA8400" t="s">
        <v>113</v>
      </c>
    </row>
    <row r="8401" spans="1:27" x14ac:dyDescent="0.3">
      <c r="A8401">
        <v>5</v>
      </c>
      <c r="B8401" t="s">
        <v>43</v>
      </c>
      <c r="C8401">
        <v>6</v>
      </c>
      <c r="D8401" t="s">
        <v>26</v>
      </c>
      <c r="E8401" t="s">
        <v>870</v>
      </c>
      <c r="F8401" t="s">
        <v>13</v>
      </c>
      <c r="G8401" t="s">
        <v>6160</v>
      </c>
      <c r="H8401" s="3">
        <v>0</v>
      </c>
      <c r="I8401" s="5">
        <v>42702</v>
      </c>
      <c r="J8401" s="5" t="str">
        <f t="shared" si="262"/>
        <v>September</v>
      </c>
      <c r="K8401" s="7">
        <f t="shared" si="263"/>
        <v>2016</v>
      </c>
      <c r="L8401" t="s">
        <v>6214</v>
      </c>
      <c r="M8401" t="s">
        <v>73</v>
      </c>
      <c r="N8401">
        <v>47374</v>
      </c>
      <c r="O8401">
        <v>976</v>
      </c>
      <c r="P8401" t="s">
        <v>3206</v>
      </c>
      <c r="Q8401">
        <v>29</v>
      </c>
      <c r="R8401">
        <v>6</v>
      </c>
      <c r="S8401" t="s">
        <v>75</v>
      </c>
      <c r="U8401">
        <v>29.45</v>
      </c>
      <c r="V8401">
        <v>64</v>
      </c>
      <c r="W8401" t="s">
        <v>33</v>
      </c>
      <c r="X8401" s="5">
        <v>42707</v>
      </c>
      <c r="Y8401" t="s">
        <v>39</v>
      </c>
      <c r="Z8401" t="s">
        <v>167</v>
      </c>
      <c r="AA8401" t="s">
        <v>119</v>
      </c>
    </row>
    <row r="8402" spans="1:27" x14ac:dyDescent="0.3">
      <c r="A8402">
        <v>1</v>
      </c>
      <c r="B8402" t="s">
        <v>10</v>
      </c>
      <c r="C8402">
        <v>1</v>
      </c>
      <c r="D8402" t="s">
        <v>26</v>
      </c>
      <c r="E8402" t="s">
        <v>122</v>
      </c>
      <c r="F8402" t="s">
        <v>13</v>
      </c>
      <c r="G8402" t="s">
        <v>1380</v>
      </c>
      <c r="H8402" s="3">
        <v>0.8</v>
      </c>
      <c r="I8402" s="5">
        <v>42616</v>
      </c>
      <c r="J8402" s="5" t="str">
        <f t="shared" si="262"/>
        <v>September</v>
      </c>
      <c r="K8402" s="7">
        <f t="shared" si="263"/>
        <v>2016</v>
      </c>
      <c r="L8402" t="s">
        <v>7218</v>
      </c>
      <c r="M8402" t="s">
        <v>73</v>
      </c>
      <c r="N8402">
        <v>77095</v>
      </c>
      <c r="O8402">
        <v>720</v>
      </c>
      <c r="P8402" t="s">
        <v>5909</v>
      </c>
      <c r="Q8402">
        <v>-12</v>
      </c>
      <c r="R8402">
        <v>5</v>
      </c>
      <c r="S8402" t="s">
        <v>75</v>
      </c>
      <c r="U8402">
        <v>-11.52</v>
      </c>
      <c r="V8402">
        <v>8</v>
      </c>
      <c r="W8402" t="s">
        <v>76</v>
      </c>
      <c r="X8402" s="5">
        <v>42617</v>
      </c>
      <c r="Y8402" t="s">
        <v>130</v>
      </c>
      <c r="Z8402" t="s">
        <v>77</v>
      </c>
      <c r="AA8402" t="s">
        <v>54</v>
      </c>
    </row>
    <row r="8403" spans="1:27" x14ac:dyDescent="0.3">
      <c r="A8403">
        <v>2</v>
      </c>
      <c r="B8403" t="s">
        <v>43</v>
      </c>
      <c r="C8403">
        <v>3</v>
      </c>
      <c r="D8403" t="s">
        <v>50</v>
      </c>
      <c r="E8403" t="s">
        <v>88</v>
      </c>
      <c r="F8403" t="s">
        <v>13</v>
      </c>
      <c r="G8403" t="s">
        <v>6981</v>
      </c>
      <c r="H8403" s="3">
        <v>0.2</v>
      </c>
      <c r="I8403" s="5">
        <v>42674</v>
      </c>
      <c r="J8403" s="5" t="str">
        <f t="shared" si="262"/>
        <v>September</v>
      </c>
      <c r="K8403" s="7">
        <f t="shared" si="263"/>
        <v>2016</v>
      </c>
      <c r="L8403" t="s">
        <v>7742</v>
      </c>
      <c r="M8403" t="s">
        <v>30</v>
      </c>
      <c r="N8403">
        <v>94110</v>
      </c>
      <c r="O8403">
        <v>1108</v>
      </c>
      <c r="P8403" t="s">
        <v>1202</v>
      </c>
      <c r="Q8403">
        <v>8</v>
      </c>
      <c r="R8403">
        <v>2</v>
      </c>
      <c r="S8403" t="s">
        <v>32</v>
      </c>
      <c r="U8403">
        <v>8.2799999999999994</v>
      </c>
      <c r="V8403">
        <v>74</v>
      </c>
      <c r="W8403" t="s">
        <v>76</v>
      </c>
      <c r="X8403" s="5">
        <v>42676</v>
      </c>
      <c r="Y8403" t="s">
        <v>20</v>
      </c>
      <c r="Z8403" t="s">
        <v>34</v>
      </c>
      <c r="AA8403" t="s">
        <v>52</v>
      </c>
    </row>
    <row r="8404" spans="1:27" x14ac:dyDescent="0.3">
      <c r="A8404">
        <v>0</v>
      </c>
      <c r="B8404" t="s">
        <v>10</v>
      </c>
      <c r="C8404">
        <v>0</v>
      </c>
      <c r="D8404" t="s">
        <v>11</v>
      </c>
      <c r="E8404" t="s">
        <v>27</v>
      </c>
      <c r="F8404" t="s">
        <v>13</v>
      </c>
      <c r="G8404" t="s">
        <v>193</v>
      </c>
      <c r="H8404" s="3">
        <v>0</v>
      </c>
      <c r="I8404" s="5">
        <v>42475</v>
      </c>
      <c r="J8404" s="5" t="str">
        <f t="shared" si="262"/>
        <v>September</v>
      </c>
      <c r="K8404" s="7">
        <f t="shared" si="263"/>
        <v>2016</v>
      </c>
      <c r="L8404" t="s">
        <v>6912</v>
      </c>
      <c r="M8404" t="s">
        <v>30</v>
      </c>
      <c r="N8404">
        <v>90049</v>
      </c>
      <c r="O8404">
        <v>871</v>
      </c>
      <c r="P8404" t="s">
        <v>8165</v>
      </c>
      <c r="Q8404">
        <v>77</v>
      </c>
      <c r="R8404">
        <v>4</v>
      </c>
      <c r="S8404" t="s">
        <v>32</v>
      </c>
      <c r="U8404">
        <v>76.98</v>
      </c>
      <c r="V8404">
        <v>188</v>
      </c>
      <c r="W8404" t="s">
        <v>76</v>
      </c>
      <c r="X8404" s="5">
        <v>42475</v>
      </c>
      <c r="Y8404" t="s">
        <v>773</v>
      </c>
      <c r="Z8404" t="s">
        <v>34</v>
      </c>
      <c r="AA8404" t="s">
        <v>47</v>
      </c>
    </row>
    <row r="8405" spans="1:27" x14ac:dyDescent="0.3">
      <c r="A8405">
        <v>0</v>
      </c>
      <c r="B8405" t="s">
        <v>10</v>
      </c>
      <c r="C8405">
        <v>0</v>
      </c>
      <c r="D8405" t="s">
        <v>26</v>
      </c>
      <c r="E8405" t="s">
        <v>27</v>
      </c>
      <c r="F8405" t="s">
        <v>13</v>
      </c>
      <c r="G8405" t="s">
        <v>193</v>
      </c>
      <c r="H8405" s="3">
        <v>0</v>
      </c>
      <c r="I8405" s="5">
        <v>42475</v>
      </c>
      <c r="J8405" s="5" t="str">
        <f t="shared" si="262"/>
        <v>September</v>
      </c>
      <c r="K8405" s="7">
        <f t="shared" si="263"/>
        <v>2016</v>
      </c>
      <c r="L8405" t="s">
        <v>6912</v>
      </c>
      <c r="M8405" t="s">
        <v>30</v>
      </c>
      <c r="N8405">
        <v>90049</v>
      </c>
      <c r="O8405">
        <v>297</v>
      </c>
      <c r="P8405" t="s">
        <v>2845</v>
      </c>
      <c r="Q8405">
        <v>31</v>
      </c>
      <c r="R8405">
        <v>2</v>
      </c>
      <c r="S8405" t="s">
        <v>32</v>
      </c>
      <c r="U8405">
        <v>31.02</v>
      </c>
      <c r="V8405">
        <v>107</v>
      </c>
      <c r="W8405" t="s">
        <v>76</v>
      </c>
      <c r="X8405" s="5">
        <v>42475</v>
      </c>
      <c r="Y8405" t="s">
        <v>773</v>
      </c>
      <c r="Z8405" t="s">
        <v>34</v>
      </c>
      <c r="AA8405" t="s">
        <v>56</v>
      </c>
    </row>
    <row r="8406" spans="1:27" x14ac:dyDescent="0.3">
      <c r="A8406">
        <v>6</v>
      </c>
      <c r="B8406" t="s">
        <v>10</v>
      </c>
      <c r="C8406">
        <v>6</v>
      </c>
      <c r="D8406" t="s">
        <v>26</v>
      </c>
      <c r="E8406" t="s">
        <v>171</v>
      </c>
      <c r="F8406" t="s">
        <v>13</v>
      </c>
      <c r="G8406" t="s">
        <v>3268</v>
      </c>
      <c r="H8406" s="3">
        <v>0</v>
      </c>
      <c r="I8406" s="5">
        <v>42551</v>
      </c>
      <c r="J8406" s="5" t="str">
        <f t="shared" si="262"/>
        <v>September</v>
      </c>
      <c r="K8406" s="7">
        <f t="shared" si="263"/>
        <v>2016</v>
      </c>
      <c r="L8406" t="s">
        <v>4073</v>
      </c>
      <c r="M8406" t="s">
        <v>102</v>
      </c>
      <c r="N8406">
        <v>10011</v>
      </c>
      <c r="O8406">
        <v>1421</v>
      </c>
      <c r="P8406" t="s">
        <v>538</v>
      </c>
      <c r="Q8406">
        <v>3</v>
      </c>
      <c r="R8406">
        <v>3</v>
      </c>
      <c r="S8406" t="s">
        <v>104</v>
      </c>
      <c r="U8406">
        <v>2.9</v>
      </c>
      <c r="V8406">
        <v>7</v>
      </c>
      <c r="W8406" t="s">
        <v>19</v>
      </c>
      <c r="X8406" s="5">
        <v>42557</v>
      </c>
      <c r="Y8406" t="s">
        <v>39</v>
      </c>
      <c r="Z8406" t="s">
        <v>175</v>
      </c>
      <c r="AA8406" t="s">
        <v>49</v>
      </c>
    </row>
    <row r="8407" spans="1:27" x14ac:dyDescent="0.3">
      <c r="A8407">
        <v>6</v>
      </c>
      <c r="B8407" t="s">
        <v>10</v>
      </c>
      <c r="C8407">
        <v>6</v>
      </c>
      <c r="D8407" t="s">
        <v>26</v>
      </c>
      <c r="E8407" t="s">
        <v>171</v>
      </c>
      <c r="F8407" t="s">
        <v>13</v>
      </c>
      <c r="G8407" t="s">
        <v>3268</v>
      </c>
      <c r="H8407" s="3">
        <v>0.2</v>
      </c>
      <c r="I8407" s="5">
        <v>42551</v>
      </c>
      <c r="J8407" s="5" t="str">
        <f t="shared" si="262"/>
        <v>September</v>
      </c>
      <c r="K8407" s="7">
        <f t="shared" si="263"/>
        <v>2016</v>
      </c>
      <c r="L8407" t="s">
        <v>4073</v>
      </c>
      <c r="M8407" t="s">
        <v>102</v>
      </c>
      <c r="N8407">
        <v>10011</v>
      </c>
      <c r="O8407">
        <v>413</v>
      </c>
      <c r="P8407" t="s">
        <v>1092</v>
      </c>
      <c r="Q8407">
        <v>1</v>
      </c>
      <c r="R8407">
        <v>1</v>
      </c>
      <c r="S8407" t="s">
        <v>104</v>
      </c>
      <c r="U8407">
        <v>0.84</v>
      </c>
      <c r="V8407">
        <v>3</v>
      </c>
      <c r="W8407" t="s">
        <v>19</v>
      </c>
      <c r="X8407" s="5">
        <v>42557</v>
      </c>
      <c r="Y8407" t="s">
        <v>39</v>
      </c>
      <c r="Z8407" t="s">
        <v>175</v>
      </c>
      <c r="AA8407" t="s">
        <v>54</v>
      </c>
    </row>
    <row r="8408" spans="1:27" x14ac:dyDescent="0.3">
      <c r="A8408">
        <v>5</v>
      </c>
      <c r="B8408" t="s">
        <v>43</v>
      </c>
      <c r="C8408">
        <v>6</v>
      </c>
      <c r="D8408" t="s">
        <v>26</v>
      </c>
      <c r="E8408" t="s">
        <v>4622</v>
      </c>
      <c r="F8408" t="s">
        <v>13</v>
      </c>
      <c r="G8408" t="s">
        <v>2007</v>
      </c>
      <c r="H8408" s="3">
        <v>0.2</v>
      </c>
      <c r="I8408" s="5">
        <v>42471</v>
      </c>
      <c r="J8408" s="5" t="str">
        <f t="shared" si="262"/>
        <v>September</v>
      </c>
      <c r="K8408" s="7">
        <f t="shared" si="263"/>
        <v>2016</v>
      </c>
      <c r="L8408" t="s">
        <v>4623</v>
      </c>
      <c r="M8408" t="s">
        <v>30</v>
      </c>
      <c r="N8408">
        <v>83501</v>
      </c>
      <c r="O8408">
        <v>695</v>
      </c>
      <c r="P8408" t="s">
        <v>4239</v>
      </c>
      <c r="Q8408">
        <v>3</v>
      </c>
      <c r="R8408">
        <v>1</v>
      </c>
      <c r="S8408" t="s">
        <v>32</v>
      </c>
      <c r="U8408">
        <v>3.35</v>
      </c>
      <c r="V8408">
        <v>10</v>
      </c>
      <c r="W8408" t="s">
        <v>19</v>
      </c>
      <c r="X8408" s="5">
        <v>42476</v>
      </c>
      <c r="Y8408" t="s">
        <v>39</v>
      </c>
      <c r="Z8408" t="s">
        <v>1677</v>
      </c>
      <c r="AA8408" t="s">
        <v>54</v>
      </c>
    </row>
    <row r="8409" spans="1:27" x14ac:dyDescent="0.3">
      <c r="A8409">
        <v>2</v>
      </c>
      <c r="B8409" t="s">
        <v>25</v>
      </c>
      <c r="C8409">
        <v>1</v>
      </c>
      <c r="D8409" t="s">
        <v>11</v>
      </c>
      <c r="E8409" t="s">
        <v>1597</v>
      </c>
      <c r="F8409" t="s">
        <v>13</v>
      </c>
      <c r="G8409" t="s">
        <v>1598</v>
      </c>
      <c r="H8409" s="3">
        <v>0.3</v>
      </c>
      <c r="I8409" s="5">
        <v>42658</v>
      </c>
      <c r="J8409" s="5" t="str">
        <f t="shared" si="262"/>
        <v>September</v>
      </c>
      <c r="K8409" s="7">
        <f t="shared" si="263"/>
        <v>2016</v>
      </c>
      <c r="L8409" t="s">
        <v>1599</v>
      </c>
      <c r="M8409" t="s">
        <v>102</v>
      </c>
      <c r="N8409">
        <v>44134</v>
      </c>
      <c r="O8409">
        <v>757</v>
      </c>
      <c r="P8409" t="s">
        <v>1600</v>
      </c>
      <c r="Q8409">
        <v>-8</v>
      </c>
      <c r="R8409">
        <v>2</v>
      </c>
      <c r="S8409" t="s">
        <v>104</v>
      </c>
      <c r="U8409">
        <v>-7.86</v>
      </c>
      <c r="V8409">
        <v>183</v>
      </c>
      <c r="W8409" t="s">
        <v>19</v>
      </c>
      <c r="X8409" s="5">
        <v>42660</v>
      </c>
      <c r="Y8409" t="s">
        <v>130</v>
      </c>
      <c r="Z8409" t="s">
        <v>309</v>
      </c>
      <c r="AA8409" t="s">
        <v>24</v>
      </c>
    </row>
    <row r="8410" spans="1:27" x14ac:dyDescent="0.3">
      <c r="A8410">
        <v>2</v>
      </c>
      <c r="B8410" t="s">
        <v>25</v>
      </c>
      <c r="C8410">
        <v>1</v>
      </c>
      <c r="D8410" t="s">
        <v>26</v>
      </c>
      <c r="E8410" t="s">
        <v>1597</v>
      </c>
      <c r="F8410" t="s">
        <v>13</v>
      </c>
      <c r="G8410" t="s">
        <v>1598</v>
      </c>
      <c r="H8410" s="3">
        <v>0.2</v>
      </c>
      <c r="I8410" s="5">
        <v>42658</v>
      </c>
      <c r="J8410" s="5" t="str">
        <f t="shared" si="262"/>
        <v>September</v>
      </c>
      <c r="K8410" s="7">
        <f t="shared" si="263"/>
        <v>2016</v>
      </c>
      <c r="L8410" t="s">
        <v>1599</v>
      </c>
      <c r="M8410" t="s">
        <v>102</v>
      </c>
      <c r="N8410">
        <v>44134</v>
      </c>
      <c r="O8410">
        <v>1688</v>
      </c>
      <c r="P8410" t="s">
        <v>916</v>
      </c>
      <c r="Q8410">
        <v>3</v>
      </c>
      <c r="R8410">
        <v>2</v>
      </c>
      <c r="S8410" t="s">
        <v>104</v>
      </c>
      <c r="U8410">
        <v>2.89</v>
      </c>
      <c r="V8410">
        <v>8</v>
      </c>
      <c r="W8410" t="s">
        <v>19</v>
      </c>
      <c r="X8410" s="5">
        <v>42660</v>
      </c>
      <c r="Y8410" t="s">
        <v>130</v>
      </c>
      <c r="Z8410" t="s">
        <v>309</v>
      </c>
      <c r="AA8410" t="s">
        <v>64</v>
      </c>
    </row>
    <row r="8411" spans="1:27" x14ac:dyDescent="0.3">
      <c r="A8411">
        <v>0</v>
      </c>
      <c r="B8411" t="s">
        <v>10</v>
      </c>
      <c r="C8411">
        <v>0</v>
      </c>
      <c r="D8411" t="s">
        <v>26</v>
      </c>
      <c r="E8411" t="s">
        <v>417</v>
      </c>
      <c r="F8411" t="s">
        <v>13</v>
      </c>
      <c r="G8411" t="s">
        <v>5927</v>
      </c>
      <c r="H8411" s="3">
        <v>0.8</v>
      </c>
      <c r="I8411" s="5">
        <v>42716</v>
      </c>
      <c r="J8411" s="5" t="str">
        <f t="shared" si="262"/>
        <v>September</v>
      </c>
      <c r="K8411" s="7">
        <f t="shared" si="263"/>
        <v>2016</v>
      </c>
      <c r="L8411" t="s">
        <v>5986</v>
      </c>
      <c r="M8411" t="s">
        <v>73</v>
      </c>
      <c r="N8411">
        <v>78207</v>
      </c>
      <c r="O8411">
        <v>682</v>
      </c>
      <c r="P8411" t="s">
        <v>319</v>
      </c>
      <c r="Q8411">
        <v>-337</v>
      </c>
      <c r="R8411">
        <v>2</v>
      </c>
      <c r="S8411" t="s">
        <v>75</v>
      </c>
      <c r="U8411">
        <v>-336.63</v>
      </c>
      <c r="V8411">
        <v>210</v>
      </c>
      <c r="W8411" t="s">
        <v>33</v>
      </c>
      <c r="X8411" s="5">
        <v>42716</v>
      </c>
      <c r="Y8411" t="s">
        <v>773</v>
      </c>
      <c r="Z8411" t="s">
        <v>77</v>
      </c>
      <c r="AA8411" t="s">
        <v>54</v>
      </c>
    </row>
    <row r="8412" spans="1:27" x14ac:dyDescent="0.3">
      <c r="A8412">
        <v>6</v>
      </c>
      <c r="B8412" t="s">
        <v>10</v>
      </c>
      <c r="C8412">
        <v>6</v>
      </c>
      <c r="D8412" t="s">
        <v>11</v>
      </c>
      <c r="E8412" t="s">
        <v>320</v>
      </c>
      <c r="F8412" t="s">
        <v>13</v>
      </c>
      <c r="G8412" t="s">
        <v>5610</v>
      </c>
      <c r="H8412" s="3">
        <v>0</v>
      </c>
      <c r="I8412" s="5">
        <v>42693</v>
      </c>
      <c r="J8412" s="5" t="str">
        <f t="shared" si="262"/>
        <v>September</v>
      </c>
      <c r="K8412" s="7">
        <f t="shared" si="263"/>
        <v>2016</v>
      </c>
      <c r="L8412" t="s">
        <v>5611</v>
      </c>
      <c r="M8412" t="s">
        <v>102</v>
      </c>
      <c r="N8412">
        <v>19805</v>
      </c>
      <c r="O8412">
        <v>1436</v>
      </c>
      <c r="P8412" t="s">
        <v>1767</v>
      </c>
      <c r="Q8412">
        <v>236</v>
      </c>
      <c r="R8412">
        <v>6</v>
      </c>
      <c r="S8412" t="s">
        <v>104</v>
      </c>
      <c r="U8412">
        <v>235.95</v>
      </c>
      <c r="V8412">
        <v>1026</v>
      </c>
      <c r="W8412" t="s">
        <v>33</v>
      </c>
      <c r="X8412" s="5">
        <v>42699</v>
      </c>
      <c r="Y8412" t="s">
        <v>39</v>
      </c>
      <c r="Z8412" t="s">
        <v>161</v>
      </c>
      <c r="AA8412" t="s">
        <v>22</v>
      </c>
    </row>
    <row r="8413" spans="1:27" x14ac:dyDescent="0.3">
      <c r="A8413">
        <v>6</v>
      </c>
      <c r="B8413" t="s">
        <v>10</v>
      </c>
      <c r="C8413">
        <v>6</v>
      </c>
      <c r="D8413" t="s">
        <v>26</v>
      </c>
      <c r="E8413" t="s">
        <v>320</v>
      </c>
      <c r="F8413" t="s">
        <v>13</v>
      </c>
      <c r="G8413" t="s">
        <v>5610</v>
      </c>
      <c r="H8413" s="3">
        <v>0</v>
      </c>
      <c r="I8413" s="5">
        <v>42693</v>
      </c>
      <c r="J8413" s="5" t="str">
        <f t="shared" si="262"/>
        <v>September</v>
      </c>
      <c r="K8413" s="7">
        <f t="shared" si="263"/>
        <v>2016</v>
      </c>
      <c r="L8413" t="s">
        <v>5611</v>
      </c>
      <c r="M8413" t="s">
        <v>102</v>
      </c>
      <c r="N8413">
        <v>19805</v>
      </c>
      <c r="O8413">
        <v>208</v>
      </c>
      <c r="P8413" t="s">
        <v>2978</v>
      </c>
      <c r="Q8413">
        <v>5</v>
      </c>
      <c r="R8413">
        <v>2</v>
      </c>
      <c r="S8413" t="s">
        <v>104</v>
      </c>
      <c r="U8413">
        <v>4.58</v>
      </c>
      <c r="V8413">
        <v>10</v>
      </c>
      <c r="W8413" t="s">
        <v>33</v>
      </c>
      <c r="X8413" s="5">
        <v>42699</v>
      </c>
      <c r="Y8413" t="s">
        <v>39</v>
      </c>
      <c r="Z8413" t="s">
        <v>161</v>
      </c>
      <c r="AA8413" t="s">
        <v>35</v>
      </c>
    </row>
    <row r="8414" spans="1:27" x14ac:dyDescent="0.3">
      <c r="A8414">
        <v>6</v>
      </c>
      <c r="B8414" t="s">
        <v>10</v>
      </c>
      <c r="C8414">
        <v>6</v>
      </c>
      <c r="D8414" t="s">
        <v>26</v>
      </c>
      <c r="E8414" t="s">
        <v>320</v>
      </c>
      <c r="F8414" t="s">
        <v>13</v>
      </c>
      <c r="G8414" t="s">
        <v>5610</v>
      </c>
      <c r="H8414" s="3">
        <v>0</v>
      </c>
      <c r="I8414" s="5">
        <v>42693</v>
      </c>
      <c r="J8414" s="5" t="str">
        <f t="shared" si="262"/>
        <v>September</v>
      </c>
      <c r="K8414" s="7">
        <f t="shared" si="263"/>
        <v>2016</v>
      </c>
      <c r="L8414" t="s">
        <v>5611</v>
      </c>
      <c r="M8414" t="s">
        <v>102</v>
      </c>
      <c r="N8414">
        <v>19805</v>
      </c>
      <c r="O8414">
        <v>188</v>
      </c>
      <c r="P8414" t="s">
        <v>1259</v>
      </c>
      <c r="Q8414">
        <v>11</v>
      </c>
      <c r="R8414">
        <v>6</v>
      </c>
      <c r="S8414" t="s">
        <v>104</v>
      </c>
      <c r="U8414">
        <v>10.8</v>
      </c>
      <c r="V8414">
        <v>23</v>
      </c>
      <c r="W8414" t="s">
        <v>33</v>
      </c>
      <c r="X8414" s="5">
        <v>42699</v>
      </c>
      <c r="Y8414" t="s">
        <v>39</v>
      </c>
      <c r="Z8414" t="s">
        <v>161</v>
      </c>
      <c r="AA8414" t="s">
        <v>35</v>
      </c>
    </row>
    <row r="8415" spans="1:27" x14ac:dyDescent="0.3">
      <c r="A8415">
        <v>6</v>
      </c>
      <c r="B8415" t="s">
        <v>10</v>
      </c>
      <c r="C8415">
        <v>6</v>
      </c>
      <c r="D8415" t="s">
        <v>26</v>
      </c>
      <c r="E8415" t="s">
        <v>320</v>
      </c>
      <c r="F8415" t="s">
        <v>13</v>
      </c>
      <c r="G8415" t="s">
        <v>5610</v>
      </c>
      <c r="H8415" s="3">
        <v>0</v>
      </c>
      <c r="I8415" s="5">
        <v>42693</v>
      </c>
      <c r="J8415" s="5" t="str">
        <f t="shared" si="262"/>
        <v>September</v>
      </c>
      <c r="K8415" s="7">
        <f t="shared" si="263"/>
        <v>2016</v>
      </c>
      <c r="L8415" t="s">
        <v>5611</v>
      </c>
      <c r="M8415" t="s">
        <v>102</v>
      </c>
      <c r="N8415">
        <v>19805</v>
      </c>
      <c r="O8415">
        <v>1309</v>
      </c>
      <c r="P8415" t="s">
        <v>1090</v>
      </c>
      <c r="Q8415">
        <v>102</v>
      </c>
      <c r="R8415">
        <v>7</v>
      </c>
      <c r="S8415" t="s">
        <v>104</v>
      </c>
      <c r="U8415">
        <v>102.28</v>
      </c>
      <c r="V8415">
        <v>213</v>
      </c>
      <c r="W8415" t="s">
        <v>33</v>
      </c>
      <c r="X8415" s="5">
        <v>42699</v>
      </c>
      <c r="Y8415" t="s">
        <v>39</v>
      </c>
      <c r="Z8415" t="s">
        <v>161</v>
      </c>
      <c r="AA8415" t="s">
        <v>54</v>
      </c>
    </row>
    <row r="8416" spans="1:27" x14ac:dyDescent="0.3">
      <c r="A8416">
        <v>7</v>
      </c>
      <c r="B8416" t="s">
        <v>25</v>
      </c>
      <c r="C8416">
        <v>6</v>
      </c>
      <c r="D8416" t="s">
        <v>11</v>
      </c>
      <c r="E8416" t="s">
        <v>1772</v>
      </c>
      <c r="F8416" t="s">
        <v>13</v>
      </c>
      <c r="G8416" t="s">
        <v>1405</v>
      </c>
      <c r="H8416" s="3">
        <v>0.4</v>
      </c>
      <c r="I8416" s="5">
        <v>42718</v>
      </c>
      <c r="J8416" s="5" t="str">
        <f t="shared" si="262"/>
        <v>September</v>
      </c>
      <c r="K8416" s="7">
        <f t="shared" si="263"/>
        <v>2016</v>
      </c>
      <c r="L8416" t="s">
        <v>2451</v>
      </c>
      <c r="M8416" t="s">
        <v>102</v>
      </c>
      <c r="N8416">
        <v>43302</v>
      </c>
      <c r="O8416">
        <v>849</v>
      </c>
      <c r="P8416" t="s">
        <v>2452</v>
      </c>
      <c r="Q8416">
        <v>-52</v>
      </c>
      <c r="R8416">
        <v>1</v>
      </c>
      <c r="S8416" t="s">
        <v>104</v>
      </c>
      <c r="U8416">
        <v>-52.34</v>
      </c>
      <c r="V8416">
        <v>137</v>
      </c>
      <c r="W8416" t="s">
        <v>19</v>
      </c>
      <c r="X8416" s="5">
        <v>42725</v>
      </c>
      <c r="Y8416" t="s">
        <v>39</v>
      </c>
      <c r="Z8416" t="s">
        <v>309</v>
      </c>
      <c r="AA8416" t="s">
        <v>41</v>
      </c>
    </row>
    <row r="8417" spans="1:27" x14ac:dyDescent="0.3">
      <c r="A8417">
        <v>7</v>
      </c>
      <c r="B8417" t="s">
        <v>25</v>
      </c>
      <c r="C8417">
        <v>6</v>
      </c>
      <c r="D8417" t="s">
        <v>26</v>
      </c>
      <c r="E8417" t="s">
        <v>1772</v>
      </c>
      <c r="F8417" t="s">
        <v>13</v>
      </c>
      <c r="G8417" t="s">
        <v>1405</v>
      </c>
      <c r="H8417" s="3">
        <v>0.2</v>
      </c>
      <c r="I8417" s="5">
        <v>42718</v>
      </c>
      <c r="J8417" s="5" t="str">
        <f t="shared" si="262"/>
        <v>September</v>
      </c>
      <c r="K8417" s="7">
        <f t="shared" si="263"/>
        <v>2016</v>
      </c>
      <c r="L8417" t="s">
        <v>2451</v>
      </c>
      <c r="M8417" t="s">
        <v>102</v>
      </c>
      <c r="N8417">
        <v>43302</v>
      </c>
      <c r="O8417">
        <v>1167</v>
      </c>
      <c r="P8417" t="s">
        <v>3101</v>
      </c>
      <c r="Q8417">
        <v>0</v>
      </c>
      <c r="R8417">
        <v>1</v>
      </c>
      <c r="S8417" t="s">
        <v>104</v>
      </c>
      <c r="U8417">
        <v>0.3</v>
      </c>
      <c r="V8417">
        <v>3</v>
      </c>
      <c r="W8417" t="s">
        <v>19</v>
      </c>
      <c r="X8417" s="5">
        <v>42725</v>
      </c>
      <c r="Y8417" t="s">
        <v>39</v>
      </c>
      <c r="Z8417" t="s">
        <v>309</v>
      </c>
      <c r="AA8417" t="s">
        <v>49</v>
      </c>
    </row>
    <row r="8418" spans="1:27" x14ac:dyDescent="0.3">
      <c r="A8418">
        <v>7</v>
      </c>
      <c r="B8418" t="s">
        <v>25</v>
      </c>
      <c r="C8418">
        <v>6</v>
      </c>
      <c r="D8418" t="s">
        <v>50</v>
      </c>
      <c r="E8418" t="s">
        <v>1772</v>
      </c>
      <c r="F8418" t="s">
        <v>13</v>
      </c>
      <c r="G8418" t="s">
        <v>1405</v>
      </c>
      <c r="H8418" s="3">
        <v>0.2</v>
      </c>
      <c r="I8418" s="5">
        <v>42718</v>
      </c>
      <c r="J8418" s="5" t="str">
        <f t="shared" si="262"/>
        <v>September</v>
      </c>
      <c r="K8418" s="7">
        <f t="shared" si="263"/>
        <v>2016</v>
      </c>
      <c r="L8418" t="s">
        <v>2451</v>
      </c>
      <c r="M8418" t="s">
        <v>102</v>
      </c>
      <c r="N8418">
        <v>43302</v>
      </c>
      <c r="O8418">
        <v>1278</v>
      </c>
      <c r="P8418" t="s">
        <v>4749</v>
      </c>
      <c r="Q8418">
        <v>43</v>
      </c>
      <c r="R8418">
        <v>1</v>
      </c>
      <c r="S8418" t="s">
        <v>104</v>
      </c>
      <c r="U8418">
        <v>42.89</v>
      </c>
      <c r="V8418">
        <v>264</v>
      </c>
      <c r="W8418" t="s">
        <v>19</v>
      </c>
      <c r="X8418" s="5">
        <v>42725</v>
      </c>
      <c r="Y8418" t="s">
        <v>39</v>
      </c>
      <c r="Z8418" t="s">
        <v>309</v>
      </c>
      <c r="AA8418" t="s">
        <v>113</v>
      </c>
    </row>
    <row r="8419" spans="1:27" x14ac:dyDescent="0.3">
      <c r="A8419">
        <v>4</v>
      </c>
      <c r="B8419" t="s">
        <v>43</v>
      </c>
      <c r="C8419">
        <v>6</v>
      </c>
      <c r="D8419" t="s">
        <v>50</v>
      </c>
      <c r="E8419" t="s">
        <v>1456</v>
      </c>
      <c r="F8419" t="s">
        <v>13</v>
      </c>
      <c r="G8419" t="s">
        <v>387</v>
      </c>
      <c r="H8419" s="3">
        <v>0</v>
      </c>
      <c r="I8419" s="5">
        <v>42677</v>
      </c>
      <c r="J8419" s="5" t="str">
        <f t="shared" si="262"/>
        <v>September</v>
      </c>
      <c r="K8419" s="7">
        <f t="shared" si="263"/>
        <v>2016</v>
      </c>
      <c r="L8419" t="s">
        <v>6740</v>
      </c>
      <c r="M8419" t="s">
        <v>73</v>
      </c>
      <c r="N8419">
        <v>68104</v>
      </c>
      <c r="O8419">
        <v>296</v>
      </c>
      <c r="P8419" t="s">
        <v>4781</v>
      </c>
      <c r="Q8419">
        <v>19</v>
      </c>
      <c r="R8419">
        <v>3</v>
      </c>
      <c r="S8419" t="s">
        <v>75</v>
      </c>
      <c r="U8419">
        <v>18.89</v>
      </c>
      <c r="V8419">
        <v>90</v>
      </c>
      <c r="W8419" t="s">
        <v>33</v>
      </c>
      <c r="X8419" s="5">
        <v>42681</v>
      </c>
      <c r="Y8419" t="s">
        <v>39</v>
      </c>
      <c r="Z8419" t="s">
        <v>98</v>
      </c>
      <c r="AA8419" t="s">
        <v>113</v>
      </c>
    </row>
    <row r="8420" spans="1:27" x14ac:dyDescent="0.3">
      <c r="A8420">
        <v>5</v>
      </c>
      <c r="B8420" t="s">
        <v>43</v>
      </c>
      <c r="C8420">
        <v>6</v>
      </c>
      <c r="D8420" t="s">
        <v>11</v>
      </c>
      <c r="E8420" t="s">
        <v>2489</v>
      </c>
      <c r="F8420" t="s">
        <v>13</v>
      </c>
      <c r="G8420" t="s">
        <v>1372</v>
      </c>
      <c r="H8420" s="3">
        <v>0</v>
      </c>
      <c r="I8420" s="5">
        <v>42443</v>
      </c>
      <c r="J8420" s="5" t="str">
        <f t="shared" si="262"/>
        <v>September</v>
      </c>
      <c r="K8420" s="7">
        <f t="shared" si="263"/>
        <v>2016</v>
      </c>
      <c r="L8420" t="s">
        <v>7115</v>
      </c>
      <c r="M8420" t="s">
        <v>16</v>
      </c>
      <c r="N8420">
        <v>23320</v>
      </c>
      <c r="O8420">
        <v>742</v>
      </c>
      <c r="P8420" t="s">
        <v>1068</v>
      </c>
      <c r="Q8420">
        <v>285</v>
      </c>
      <c r="R8420">
        <v>4</v>
      </c>
      <c r="S8420" t="s">
        <v>18</v>
      </c>
      <c r="U8420">
        <v>284.98</v>
      </c>
      <c r="V8420">
        <v>1140</v>
      </c>
      <c r="W8420" t="s">
        <v>76</v>
      </c>
      <c r="X8420" s="5">
        <v>42448</v>
      </c>
      <c r="Y8420" t="s">
        <v>39</v>
      </c>
      <c r="Z8420" t="s">
        <v>205</v>
      </c>
      <c r="AA8420" t="s">
        <v>24</v>
      </c>
    </row>
    <row r="8421" spans="1:27" x14ac:dyDescent="0.3">
      <c r="A8421">
        <v>6</v>
      </c>
      <c r="B8421" t="s">
        <v>10</v>
      </c>
      <c r="C8421">
        <v>6</v>
      </c>
      <c r="D8421" t="s">
        <v>50</v>
      </c>
      <c r="E8421" t="s">
        <v>5173</v>
      </c>
      <c r="F8421" t="s">
        <v>13</v>
      </c>
      <c r="G8421" t="s">
        <v>107</v>
      </c>
      <c r="H8421" s="3">
        <v>0.2</v>
      </c>
      <c r="I8421" s="5">
        <v>42682</v>
      </c>
      <c r="J8421" s="5" t="str">
        <f t="shared" si="262"/>
        <v>September</v>
      </c>
      <c r="K8421" s="7">
        <f t="shared" si="263"/>
        <v>2016</v>
      </c>
      <c r="L8421" t="s">
        <v>5174</v>
      </c>
      <c r="M8421" t="s">
        <v>30</v>
      </c>
      <c r="N8421">
        <v>96003</v>
      </c>
      <c r="O8421">
        <v>1577</v>
      </c>
      <c r="P8421" t="s">
        <v>4980</v>
      </c>
      <c r="Q8421">
        <v>25</v>
      </c>
      <c r="R8421">
        <v>3</v>
      </c>
      <c r="S8421" t="s">
        <v>32</v>
      </c>
      <c r="U8421">
        <v>25.02</v>
      </c>
      <c r="V8421">
        <v>334</v>
      </c>
      <c r="W8421" t="s">
        <v>19</v>
      </c>
      <c r="X8421" s="5">
        <v>42688</v>
      </c>
      <c r="Y8421" t="s">
        <v>39</v>
      </c>
      <c r="Z8421" t="s">
        <v>34</v>
      </c>
      <c r="AA8421" t="s">
        <v>52</v>
      </c>
    </row>
    <row r="8422" spans="1:27" x14ac:dyDescent="0.3">
      <c r="A8422">
        <v>4</v>
      </c>
      <c r="B8422" t="s">
        <v>43</v>
      </c>
      <c r="C8422">
        <v>6</v>
      </c>
      <c r="D8422" t="s">
        <v>26</v>
      </c>
      <c r="E8422" t="s">
        <v>99</v>
      </c>
      <c r="F8422" t="s">
        <v>13</v>
      </c>
      <c r="G8422" t="s">
        <v>2020</v>
      </c>
      <c r="H8422" s="3">
        <v>0.2</v>
      </c>
      <c r="I8422" s="5">
        <v>42654</v>
      </c>
      <c r="J8422" s="5" t="str">
        <f t="shared" si="262"/>
        <v>September</v>
      </c>
      <c r="K8422" s="7">
        <f t="shared" si="263"/>
        <v>2016</v>
      </c>
      <c r="L8422" t="s">
        <v>4186</v>
      </c>
      <c r="M8422" t="s">
        <v>102</v>
      </c>
      <c r="N8422">
        <v>19120</v>
      </c>
      <c r="O8422">
        <v>644</v>
      </c>
      <c r="P8422" t="s">
        <v>2961</v>
      </c>
      <c r="Q8422">
        <v>11</v>
      </c>
      <c r="R8422">
        <v>2</v>
      </c>
      <c r="S8422" t="s">
        <v>104</v>
      </c>
      <c r="U8422">
        <v>10.57</v>
      </c>
      <c r="V8422">
        <v>282</v>
      </c>
      <c r="W8422" t="s">
        <v>19</v>
      </c>
      <c r="X8422" s="5">
        <v>42658</v>
      </c>
      <c r="Y8422" t="s">
        <v>39</v>
      </c>
      <c r="Z8422" t="s">
        <v>105</v>
      </c>
      <c r="AA8422" t="s">
        <v>42</v>
      </c>
    </row>
    <row r="8423" spans="1:27" x14ac:dyDescent="0.3">
      <c r="A8423">
        <v>4</v>
      </c>
      <c r="B8423" t="s">
        <v>43</v>
      </c>
      <c r="C8423">
        <v>6</v>
      </c>
      <c r="D8423" t="s">
        <v>26</v>
      </c>
      <c r="E8423" t="s">
        <v>99</v>
      </c>
      <c r="F8423" t="s">
        <v>13</v>
      </c>
      <c r="G8423" t="s">
        <v>2020</v>
      </c>
      <c r="H8423" s="3">
        <v>0.2</v>
      </c>
      <c r="I8423" s="5">
        <v>42654</v>
      </c>
      <c r="J8423" s="5" t="str">
        <f t="shared" si="262"/>
        <v>September</v>
      </c>
      <c r="K8423" s="7">
        <f t="shared" si="263"/>
        <v>2016</v>
      </c>
      <c r="L8423" t="s">
        <v>4186</v>
      </c>
      <c r="M8423" t="s">
        <v>102</v>
      </c>
      <c r="N8423">
        <v>19120</v>
      </c>
      <c r="O8423">
        <v>116</v>
      </c>
      <c r="P8423" t="s">
        <v>1284</v>
      </c>
      <c r="Q8423">
        <v>68</v>
      </c>
      <c r="R8423">
        <v>3</v>
      </c>
      <c r="S8423" t="s">
        <v>104</v>
      </c>
      <c r="U8423">
        <v>67.98</v>
      </c>
      <c r="V8423">
        <v>201</v>
      </c>
      <c r="W8423" t="s">
        <v>19</v>
      </c>
      <c r="X8423" s="5">
        <v>42658</v>
      </c>
      <c r="Y8423" t="s">
        <v>39</v>
      </c>
      <c r="Z8423" t="s">
        <v>105</v>
      </c>
      <c r="AA8423" t="s">
        <v>119</v>
      </c>
    </row>
    <row r="8424" spans="1:27" x14ac:dyDescent="0.3">
      <c r="A8424">
        <v>4</v>
      </c>
      <c r="B8424" t="s">
        <v>25</v>
      </c>
      <c r="C8424">
        <v>3</v>
      </c>
      <c r="D8424" t="s">
        <v>11</v>
      </c>
      <c r="E8424" t="s">
        <v>5367</v>
      </c>
      <c r="F8424" t="s">
        <v>13</v>
      </c>
      <c r="G8424" t="s">
        <v>5291</v>
      </c>
      <c r="H8424" s="3">
        <v>0.6</v>
      </c>
      <c r="I8424" s="5">
        <v>42627</v>
      </c>
      <c r="J8424" s="5" t="str">
        <f t="shared" si="262"/>
        <v>September</v>
      </c>
      <c r="K8424" s="7">
        <f t="shared" si="263"/>
        <v>2016</v>
      </c>
      <c r="L8424" t="s">
        <v>5368</v>
      </c>
      <c r="M8424" t="s">
        <v>73</v>
      </c>
      <c r="N8424">
        <v>78415</v>
      </c>
      <c r="O8424">
        <v>1496</v>
      </c>
      <c r="P8424" t="s">
        <v>2270</v>
      </c>
      <c r="Q8424">
        <v>-7</v>
      </c>
      <c r="R8424">
        <v>5</v>
      </c>
      <c r="S8424" t="s">
        <v>75</v>
      </c>
      <c r="U8424">
        <v>-6.72</v>
      </c>
      <c r="V8424">
        <v>10</v>
      </c>
      <c r="W8424" t="s">
        <v>33</v>
      </c>
      <c r="X8424" s="5">
        <v>42631</v>
      </c>
      <c r="Y8424" t="s">
        <v>20</v>
      </c>
      <c r="Z8424" t="s">
        <v>77</v>
      </c>
      <c r="AA8424" t="s">
        <v>47</v>
      </c>
    </row>
    <row r="8425" spans="1:27" x14ac:dyDescent="0.3">
      <c r="A8425">
        <v>4</v>
      </c>
      <c r="B8425" t="s">
        <v>25</v>
      </c>
      <c r="C8425">
        <v>3</v>
      </c>
      <c r="D8425" t="s">
        <v>26</v>
      </c>
      <c r="E8425" t="s">
        <v>5367</v>
      </c>
      <c r="F8425" t="s">
        <v>13</v>
      </c>
      <c r="G8425" t="s">
        <v>5291</v>
      </c>
      <c r="H8425" s="3">
        <v>0.2</v>
      </c>
      <c r="I8425" s="5">
        <v>42627</v>
      </c>
      <c r="J8425" s="5" t="str">
        <f t="shared" si="262"/>
        <v>September</v>
      </c>
      <c r="K8425" s="7">
        <f t="shared" si="263"/>
        <v>2016</v>
      </c>
      <c r="L8425" t="s">
        <v>5368</v>
      </c>
      <c r="M8425" t="s">
        <v>73</v>
      </c>
      <c r="N8425">
        <v>78415</v>
      </c>
      <c r="O8425">
        <v>1693</v>
      </c>
      <c r="P8425" t="s">
        <v>4604</v>
      </c>
      <c r="Q8425">
        <v>2</v>
      </c>
      <c r="R8425">
        <v>2</v>
      </c>
      <c r="S8425" t="s">
        <v>75</v>
      </c>
      <c r="U8425">
        <v>2.14</v>
      </c>
      <c r="V8425">
        <v>7</v>
      </c>
      <c r="W8425" t="s">
        <v>33</v>
      </c>
      <c r="X8425" s="5">
        <v>42631</v>
      </c>
      <c r="Y8425" t="s">
        <v>20</v>
      </c>
      <c r="Z8425" t="s">
        <v>77</v>
      </c>
      <c r="AA8425" t="s">
        <v>64</v>
      </c>
    </row>
    <row r="8426" spans="1:27" x14ac:dyDescent="0.3">
      <c r="A8426">
        <v>4</v>
      </c>
      <c r="B8426" t="s">
        <v>25</v>
      </c>
      <c r="C8426">
        <v>3</v>
      </c>
      <c r="D8426" t="s">
        <v>26</v>
      </c>
      <c r="E8426" t="s">
        <v>5367</v>
      </c>
      <c r="F8426" t="s">
        <v>13</v>
      </c>
      <c r="G8426" t="s">
        <v>5291</v>
      </c>
      <c r="H8426" s="3">
        <v>0.2</v>
      </c>
      <c r="I8426" s="5">
        <v>42627</v>
      </c>
      <c r="J8426" s="5" t="str">
        <f t="shared" si="262"/>
        <v>September</v>
      </c>
      <c r="K8426" s="7">
        <f t="shared" si="263"/>
        <v>2016</v>
      </c>
      <c r="L8426" t="s">
        <v>5368</v>
      </c>
      <c r="M8426" t="s">
        <v>73</v>
      </c>
      <c r="N8426">
        <v>78415</v>
      </c>
      <c r="O8426">
        <v>1353</v>
      </c>
      <c r="P8426" t="s">
        <v>4227</v>
      </c>
      <c r="Q8426">
        <v>-1</v>
      </c>
      <c r="R8426">
        <v>4</v>
      </c>
      <c r="S8426" t="s">
        <v>75</v>
      </c>
      <c r="U8426">
        <v>-1.36</v>
      </c>
      <c r="V8426">
        <v>6</v>
      </c>
      <c r="W8426" t="s">
        <v>33</v>
      </c>
      <c r="X8426" s="5">
        <v>42631</v>
      </c>
      <c r="Y8426" t="s">
        <v>20</v>
      </c>
      <c r="Z8426" t="s">
        <v>77</v>
      </c>
      <c r="AA8426" t="s">
        <v>176</v>
      </c>
    </row>
    <row r="8427" spans="1:27" x14ac:dyDescent="0.3">
      <c r="A8427">
        <v>4</v>
      </c>
      <c r="B8427" t="s">
        <v>25</v>
      </c>
      <c r="C8427">
        <v>3</v>
      </c>
      <c r="D8427" t="s">
        <v>26</v>
      </c>
      <c r="E8427" t="s">
        <v>5367</v>
      </c>
      <c r="F8427" t="s">
        <v>13</v>
      </c>
      <c r="G8427" t="s">
        <v>5291</v>
      </c>
      <c r="H8427" s="3">
        <v>0.8</v>
      </c>
      <c r="I8427" s="5">
        <v>42627</v>
      </c>
      <c r="J8427" s="5" t="str">
        <f t="shared" si="262"/>
        <v>September</v>
      </c>
      <c r="K8427" s="7">
        <f t="shared" si="263"/>
        <v>2016</v>
      </c>
      <c r="L8427" t="s">
        <v>5368</v>
      </c>
      <c r="M8427" t="s">
        <v>73</v>
      </c>
      <c r="N8427">
        <v>78415</v>
      </c>
      <c r="O8427">
        <v>1581</v>
      </c>
      <c r="P8427" t="s">
        <v>268</v>
      </c>
      <c r="Q8427">
        <v>-14</v>
      </c>
      <c r="R8427">
        <v>2</v>
      </c>
      <c r="S8427" t="s">
        <v>75</v>
      </c>
      <c r="U8427">
        <v>-13.68</v>
      </c>
      <c r="V8427">
        <v>9</v>
      </c>
      <c r="W8427" t="s">
        <v>33</v>
      </c>
      <c r="X8427" s="5">
        <v>42631</v>
      </c>
      <c r="Y8427" t="s">
        <v>20</v>
      </c>
      <c r="Z8427" t="s">
        <v>77</v>
      </c>
      <c r="AA8427" t="s">
        <v>54</v>
      </c>
    </row>
    <row r="8428" spans="1:27" x14ac:dyDescent="0.3">
      <c r="A8428">
        <v>5</v>
      </c>
      <c r="B8428" t="s">
        <v>43</v>
      </c>
      <c r="C8428">
        <v>6</v>
      </c>
      <c r="D8428" t="s">
        <v>11</v>
      </c>
      <c r="E8428" t="s">
        <v>305</v>
      </c>
      <c r="F8428" t="s">
        <v>13</v>
      </c>
      <c r="G8428" t="s">
        <v>5657</v>
      </c>
      <c r="H8428" s="3">
        <v>0.5</v>
      </c>
      <c r="I8428" s="5">
        <v>42432</v>
      </c>
      <c r="J8428" s="5" t="str">
        <f t="shared" si="262"/>
        <v>September</v>
      </c>
      <c r="K8428" s="7">
        <f t="shared" si="263"/>
        <v>2016</v>
      </c>
      <c r="L8428" t="s">
        <v>5658</v>
      </c>
      <c r="M8428" t="s">
        <v>102</v>
      </c>
      <c r="N8428">
        <v>43229</v>
      </c>
      <c r="O8428">
        <v>1228</v>
      </c>
      <c r="P8428" t="s">
        <v>8115</v>
      </c>
      <c r="Q8428">
        <v>-200</v>
      </c>
      <c r="R8428">
        <v>5</v>
      </c>
      <c r="S8428" t="s">
        <v>104</v>
      </c>
      <c r="U8428">
        <v>-199.62</v>
      </c>
      <c r="V8428">
        <v>302</v>
      </c>
      <c r="W8428" t="s">
        <v>33</v>
      </c>
      <c r="X8428" s="5">
        <v>42437</v>
      </c>
      <c r="Y8428" t="s">
        <v>39</v>
      </c>
      <c r="Z8428" t="s">
        <v>309</v>
      </c>
      <c r="AA8428" t="s">
        <v>22</v>
      </c>
    </row>
    <row r="8429" spans="1:27" x14ac:dyDescent="0.3">
      <c r="A8429">
        <v>5</v>
      </c>
      <c r="B8429" t="s">
        <v>43</v>
      </c>
      <c r="C8429">
        <v>6</v>
      </c>
      <c r="D8429" t="s">
        <v>26</v>
      </c>
      <c r="E8429" t="s">
        <v>305</v>
      </c>
      <c r="F8429" t="s">
        <v>13</v>
      </c>
      <c r="G8429" t="s">
        <v>5657</v>
      </c>
      <c r="H8429" s="3">
        <v>0.2</v>
      </c>
      <c r="I8429" s="5">
        <v>42432</v>
      </c>
      <c r="J8429" s="5" t="str">
        <f t="shared" si="262"/>
        <v>September</v>
      </c>
      <c r="K8429" s="7">
        <f t="shared" si="263"/>
        <v>2016</v>
      </c>
      <c r="L8429" t="s">
        <v>5658</v>
      </c>
      <c r="M8429" t="s">
        <v>102</v>
      </c>
      <c r="N8429">
        <v>43229</v>
      </c>
      <c r="O8429">
        <v>204</v>
      </c>
      <c r="P8429" t="s">
        <v>4532</v>
      </c>
      <c r="Q8429">
        <v>5</v>
      </c>
      <c r="R8429">
        <v>3</v>
      </c>
      <c r="S8429" t="s">
        <v>104</v>
      </c>
      <c r="U8429">
        <v>4.91</v>
      </c>
      <c r="V8429">
        <v>15</v>
      </c>
      <c r="W8429" t="s">
        <v>33</v>
      </c>
      <c r="X8429" s="5">
        <v>42437</v>
      </c>
      <c r="Y8429" t="s">
        <v>39</v>
      </c>
      <c r="Z8429" t="s">
        <v>309</v>
      </c>
      <c r="AA8429" t="s">
        <v>35</v>
      </c>
    </row>
    <row r="8430" spans="1:27" x14ac:dyDescent="0.3">
      <c r="A8430">
        <v>5</v>
      </c>
      <c r="B8430" t="s">
        <v>43</v>
      </c>
      <c r="C8430">
        <v>6</v>
      </c>
      <c r="D8430" t="s">
        <v>26</v>
      </c>
      <c r="E8430" t="s">
        <v>305</v>
      </c>
      <c r="F8430" t="s">
        <v>13</v>
      </c>
      <c r="G8430" t="s">
        <v>5657</v>
      </c>
      <c r="H8430" s="3">
        <v>0.2</v>
      </c>
      <c r="I8430" s="5">
        <v>42432</v>
      </c>
      <c r="J8430" s="5" t="str">
        <f t="shared" si="262"/>
        <v>September</v>
      </c>
      <c r="K8430" s="7">
        <f t="shared" si="263"/>
        <v>2016</v>
      </c>
      <c r="L8430" t="s">
        <v>5658</v>
      </c>
      <c r="M8430" t="s">
        <v>102</v>
      </c>
      <c r="N8430">
        <v>43229</v>
      </c>
      <c r="O8430">
        <v>588</v>
      </c>
      <c r="P8430" t="s">
        <v>3018</v>
      </c>
      <c r="Q8430">
        <v>-10</v>
      </c>
      <c r="R8430">
        <v>8</v>
      </c>
      <c r="S8430" t="s">
        <v>104</v>
      </c>
      <c r="U8430">
        <v>-10.050000000000001</v>
      </c>
      <c r="V8430">
        <v>45</v>
      </c>
      <c r="W8430" t="s">
        <v>33</v>
      </c>
      <c r="X8430" s="5">
        <v>42437</v>
      </c>
      <c r="Y8430" t="s">
        <v>39</v>
      </c>
      <c r="Z8430" t="s">
        <v>309</v>
      </c>
      <c r="AA8430" t="s">
        <v>42</v>
      </c>
    </row>
    <row r="8431" spans="1:27" x14ac:dyDescent="0.3">
      <c r="A8431">
        <v>1</v>
      </c>
      <c r="B8431" t="s">
        <v>10</v>
      </c>
      <c r="C8431">
        <v>1</v>
      </c>
      <c r="D8431" t="s">
        <v>26</v>
      </c>
      <c r="E8431" t="s">
        <v>27</v>
      </c>
      <c r="F8431" t="s">
        <v>13</v>
      </c>
      <c r="G8431" t="s">
        <v>475</v>
      </c>
      <c r="H8431" s="3">
        <v>0.2</v>
      </c>
      <c r="I8431" s="5">
        <v>42464</v>
      </c>
      <c r="J8431" s="5" t="str">
        <f t="shared" si="262"/>
        <v>September</v>
      </c>
      <c r="K8431" s="7">
        <f t="shared" si="263"/>
        <v>2016</v>
      </c>
      <c r="L8431" t="s">
        <v>5972</v>
      </c>
      <c r="M8431" t="s">
        <v>30</v>
      </c>
      <c r="N8431">
        <v>90008</v>
      </c>
      <c r="O8431">
        <v>260</v>
      </c>
      <c r="P8431" t="s">
        <v>728</v>
      </c>
      <c r="Q8431">
        <v>2</v>
      </c>
      <c r="R8431">
        <v>2</v>
      </c>
      <c r="S8431" t="s">
        <v>32</v>
      </c>
      <c r="U8431">
        <v>2.2400000000000002</v>
      </c>
      <c r="V8431">
        <v>7</v>
      </c>
      <c r="W8431" t="s">
        <v>33</v>
      </c>
      <c r="X8431" s="5">
        <v>42465</v>
      </c>
      <c r="Y8431" t="s">
        <v>130</v>
      </c>
      <c r="Z8431" t="s">
        <v>34</v>
      </c>
      <c r="AA8431" t="s">
        <v>54</v>
      </c>
    </row>
    <row r="8432" spans="1:27" x14ac:dyDescent="0.3">
      <c r="A8432">
        <v>0</v>
      </c>
      <c r="B8432" t="s">
        <v>10</v>
      </c>
      <c r="C8432">
        <v>0</v>
      </c>
      <c r="D8432" t="s">
        <v>26</v>
      </c>
      <c r="E8432" t="s">
        <v>3175</v>
      </c>
      <c r="F8432" t="s">
        <v>13</v>
      </c>
      <c r="G8432" t="s">
        <v>3072</v>
      </c>
      <c r="H8432" s="3">
        <v>0</v>
      </c>
      <c r="I8432" s="5">
        <v>42451</v>
      </c>
      <c r="J8432" s="5" t="str">
        <f t="shared" si="262"/>
        <v>September</v>
      </c>
      <c r="K8432" s="7">
        <f t="shared" si="263"/>
        <v>2016</v>
      </c>
      <c r="L8432" t="s">
        <v>3176</v>
      </c>
      <c r="M8432" t="s">
        <v>73</v>
      </c>
      <c r="N8432">
        <v>46368</v>
      </c>
      <c r="O8432">
        <v>251</v>
      </c>
      <c r="P8432" t="s">
        <v>848</v>
      </c>
      <c r="Q8432">
        <v>7</v>
      </c>
      <c r="R8432">
        <v>2</v>
      </c>
      <c r="S8432" t="s">
        <v>75</v>
      </c>
      <c r="U8432">
        <v>6.51</v>
      </c>
      <c r="V8432">
        <v>16</v>
      </c>
      <c r="W8432" t="s">
        <v>19</v>
      </c>
      <c r="X8432" s="5">
        <v>42451</v>
      </c>
      <c r="Y8432" t="s">
        <v>773</v>
      </c>
      <c r="Z8432" t="s">
        <v>167</v>
      </c>
      <c r="AA8432" t="s">
        <v>49</v>
      </c>
    </row>
    <row r="8433" spans="1:27" x14ac:dyDescent="0.3">
      <c r="A8433">
        <v>3</v>
      </c>
      <c r="B8433" t="s">
        <v>25</v>
      </c>
      <c r="C8433">
        <v>1</v>
      </c>
      <c r="D8433" t="s">
        <v>26</v>
      </c>
      <c r="E8433" t="s">
        <v>59</v>
      </c>
      <c r="F8433" t="s">
        <v>13</v>
      </c>
      <c r="G8433" t="s">
        <v>2627</v>
      </c>
      <c r="H8433" s="3">
        <v>0.2</v>
      </c>
      <c r="I8433" s="5">
        <v>42544</v>
      </c>
      <c r="J8433" s="5" t="str">
        <f t="shared" si="262"/>
        <v>September</v>
      </c>
      <c r="K8433" s="7">
        <f t="shared" si="263"/>
        <v>2016</v>
      </c>
      <c r="L8433" t="s">
        <v>3033</v>
      </c>
      <c r="M8433" t="s">
        <v>16</v>
      </c>
      <c r="N8433">
        <v>28027</v>
      </c>
      <c r="O8433">
        <v>80</v>
      </c>
      <c r="P8433" t="s">
        <v>3034</v>
      </c>
      <c r="Q8433">
        <v>0</v>
      </c>
      <c r="R8433">
        <v>1</v>
      </c>
      <c r="S8433" t="s">
        <v>18</v>
      </c>
      <c r="U8433">
        <v>0.35</v>
      </c>
      <c r="V8433">
        <v>3</v>
      </c>
      <c r="W8433" t="s">
        <v>19</v>
      </c>
      <c r="X8433" s="5">
        <v>42547</v>
      </c>
      <c r="Y8433" t="s">
        <v>130</v>
      </c>
      <c r="Z8433" t="s">
        <v>63</v>
      </c>
      <c r="AA8433" t="s">
        <v>356</v>
      </c>
    </row>
    <row r="8434" spans="1:27" x14ac:dyDescent="0.3">
      <c r="A8434">
        <v>3</v>
      </c>
      <c r="B8434" t="s">
        <v>25</v>
      </c>
      <c r="C8434">
        <v>1</v>
      </c>
      <c r="D8434" t="s">
        <v>26</v>
      </c>
      <c r="E8434" t="s">
        <v>59</v>
      </c>
      <c r="F8434" t="s">
        <v>13</v>
      </c>
      <c r="G8434" t="s">
        <v>2627</v>
      </c>
      <c r="H8434" s="3">
        <v>0.2</v>
      </c>
      <c r="I8434" s="5">
        <v>42544</v>
      </c>
      <c r="J8434" s="5" t="str">
        <f t="shared" si="262"/>
        <v>September</v>
      </c>
      <c r="K8434" s="7">
        <f t="shared" si="263"/>
        <v>2016</v>
      </c>
      <c r="L8434" t="s">
        <v>3033</v>
      </c>
      <c r="M8434" t="s">
        <v>16</v>
      </c>
      <c r="N8434">
        <v>28027</v>
      </c>
      <c r="O8434">
        <v>1305</v>
      </c>
      <c r="P8434" t="s">
        <v>3064</v>
      </c>
      <c r="Q8434">
        <v>2</v>
      </c>
      <c r="R8434">
        <v>9</v>
      </c>
      <c r="S8434" t="s">
        <v>18</v>
      </c>
      <c r="U8434">
        <v>1.75</v>
      </c>
      <c r="V8434">
        <v>20</v>
      </c>
      <c r="W8434" t="s">
        <v>19</v>
      </c>
      <c r="X8434" s="5">
        <v>42547</v>
      </c>
      <c r="Y8434" t="s">
        <v>130</v>
      </c>
      <c r="Z8434" t="s">
        <v>63</v>
      </c>
      <c r="AA8434" t="s">
        <v>49</v>
      </c>
    </row>
    <row r="8435" spans="1:27" x14ac:dyDescent="0.3">
      <c r="A8435">
        <v>4</v>
      </c>
      <c r="B8435" t="s">
        <v>43</v>
      </c>
      <c r="C8435">
        <v>6</v>
      </c>
      <c r="D8435" t="s">
        <v>11</v>
      </c>
      <c r="E8435" t="s">
        <v>192</v>
      </c>
      <c r="F8435" t="s">
        <v>13</v>
      </c>
      <c r="G8435" t="s">
        <v>2261</v>
      </c>
      <c r="H8435" s="3">
        <v>0.6</v>
      </c>
      <c r="I8435" s="5">
        <v>42515</v>
      </c>
      <c r="J8435" s="5" t="str">
        <f t="shared" si="262"/>
        <v>September</v>
      </c>
      <c r="K8435" s="7">
        <f t="shared" si="263"/>
        <v>2016</v>
      </c>
      <c r="L8435" t="s">
        <v>2262</v>
      </c>
      <c r="M8435" t="s">
        <v>73</v>
      </c>
      <c r="N8435">
        <v>60623</v>
      </c>
      <c r="O8435">
        <v>597</v>
      </c>
      <c r="P8435" t="s">
        <v>2263</v>
      </c>
      <c r="Q8435">
        <v>-24</v>
      </c>
      <c r="R8435">
        <v>2</v>
      </c>
      <c r="S8435" t="s">
        <v>75</v>
      </c>
      <c r="U8435">
        <v>-24.19</v>
      </c>
      <c r="V8435">
        <v>29</v>
      </c>
      <c r="W8435" t="s">
        <v>19</v>
      </c>
      <c r="X8435" s="5">
        <v>42519</v>
      </c>
      <c r="Y8435" t="s">
        <v>39</v>
      </c>
      <c r="Z8435" t="s">
        <v>139</v>
      </c>
      <c r="AA8435" t="s">
        <v>47</v>
      </c>
    </row>
    <row r="8436" spans="1:27" x14ac:dyDescent="0.3">
      <c r="A8436">
        <v>4</v>
      </c>
      <c r="B8436" t="s">
        <v>43</v>
      </c>
      <c r="C8436">
        <v>6</v>
      </c>
      <c r="D8436" t="s">
        <v>26</v>
      </c>
      <c r="E8436" t="s">
        <v>192</v>
      </c>
      <c r="F8436" t="s">
        <v>13</v>
      </c>
      <c r="G8436" t="s">
        <v>2261</v>
      </c>
      <c r="H8436" s="3">
        <v>0.8</v>
      </c>
      <c r="I8436" s="5">
        <v>42515</v>
      </c>
      <c r="J8436" s="5" t="str">
        <f t="shared" si="262"/>
        <v>September</v>
      </c>
      <c r="K8436" s="7">
        <f t="shared" si="263"/>
        <v>2016</v>
      </c>
      <c r="L8436" t="s">
        <v>2262</v>
      </c>
      <c r="M8436" t="s">
        <v>73</v>
      </c>
      <c r="N8436">
        <v>60623</v>
      </c>
      <c r="O8436">
        <v>793</v>
      </c>
      <c r="P8436" t="s">
        <v>3724</v>
      </c>
      <c r="Q8436">
        <v>-166</v>
      </c>
      <c r="R8436">
        <v>2</v>
      </c>
      <c r="S8436" t="s">
        <v>75</v>
      </c>
      <c r="U8436">
        <v>-166.32</v>
      </c>
      <c r="V8436">
        <v>76</v>
      </c>
      <c r="W8436" t="s">
        <v>19</v>
      </c>
      <c r="X8436" s="5">
        <v>42519</v>
      </c>
      <c r="Y8436" t="s">
        <v>39</v>
      </c>
      <c r="Z8436" t="s">
        <v>139</v>
      </c>
      <c r="AA8436" t="s">
        <v>56</v>
      </c>
    </row>
    <row r="8437" spans="1:27" x14ac:dyDescent="0.3">
      <c r="A8437">
        <v>6</v>
      </c>
      <c r="B8437" t="s">
        <v>10</v>
      </c>
      <c r="C8437">
        <v>6</v>
      </c>
      <c r="D8437" t="s">
        <v>11</v>
      </c>
      <c r="E8437" t="s">
        <v>7143</v>
      </c>
      <c r="F8437" t="s">
        <v>13</v>
      </c>
      <c r="G8437" t="s">
        <v>7070</v>
      </c>
      <c r="H8437" s="3">
        <v>0</v>
      </c>
      <c r="I8437" s="5">
        <v>42447</v>
      </c>
      <c r="J8437" s="5" t="str">
        <f t="shared" si="262"/>
        <v>September</v>
      </c>
      <c r="K8437" s="7">
        <f t="shared" si="263"/>
        <v>2016</v>
      </c>
      <c r="L8437" t="s">
        <v>7144</v>
      </c>
      <c r="M8437" t="s">
        <v>30</v>
      </c>
      <c r="N8437">
        <v>91505</v>
      </c>
      <c r="O8437">
        <v>558</v>
      </c>
      <c r="P8437" t="s">
        <v>6941</v>
      </c>
      <c r="Q8437">
        <v>14</v>
      </c>
      <c r="R8437">
        <v>2</v>
      </c>
      <c r="S8437" t="s">
        <v>32</v>
      </c>
      <c r="U8437">
        <v>14.43</v>
      </c>
      <c r="V8437">
        <v>111</v>
      </c>
      <c r="W8437" t="s">
        <v>76</v>
      </c>
      <c r="X8437" s="5">
        <v>42453</v>
      </c>
      <c r="Y8437" t="s">
        <v>39</v>
      </c>
      <c r="Z8437" t="s">
        <v>34</v>
      </c>
      <c r="AA8437" t="s">
        <v>47</v>
      </c>
    </row>
    <row r="8438" spans="1:27" x14ac:dyDescent="0.3">
      <c r="A8438">
        <v>6</v>
      </c>
      <c r="B8438" t="s">
        <v>10</v>
      </c>
      <c r="C8438">
        <v>6</v>
      </c>
      <c r="D8438" t="s">
        <v>26</v>
      </c>
      <c r="E8438" t="s">
        <v>7143</v>
      </c>
      <c r="F8438" t="s">
        <v>13</v>
      </c>
      <c r="G8438" t="s">
        <v>7070</v>
      </c>
      <c r="H8438" s="3">
        <v>0</v>
      </c>
      <c r="I8438" s="5">
        <v>42447</v>
      </c>
      <c r="J8438" s="5" t="str">
        <f t="shared" si="262"/>
        <v>September</v>
      </c>
      <c r="K8438" s="7">
        <f t="shared" si="263"/>
        <v>2016</v>
      </c>
      <c r="L8438" t="s">
        <v>7144</v>
      </c>
      <c r="M8438" t="s">
        <v>30</v>
      </c>
      <c r="N8438">
        <v>91505</v>
      </c>
      <c r="O8438">
        <v>1551</v>
      </c>
      <c r="P8438" t="s">
        <v>3475</v>
      </c>
      <c r="Q8438">
        <v>334</v>
      </c>
      <c r="R8438">
        <v>7</v>
      </c>
      <c r="S8438" t="s">
        <v>32</v>
      </c>
      <c r="U8438">
        <v>334.11</v>
      </c>
      <c r="V8438">
        <v>1856</v>
      </c>
      <c r="W8438" t="s">
        <v>76</v>
      </c>
      <c r="X8438" s="5">
        <v>42453</v>
      </c>
      <c r="Y8438" t="s">
        <v>39</v>
      </c>
      <c r="Z8438" t="s">
        <v>34</v>
      </c>
      <c r="AA8438" t="s">
        <v>42</v>
      </c>
    </row>
    <row r="8439" spans="1:27" x14ac:dyDescent="0.3">
      <c r="A8439">
        <v>6</v>
      </c>
      <c r="B8439" t="s">
        <v>10</v>
      </c>
      <c r="C8439">
        <v>6</v>
      </c>
      <c r="D8439" t="s">
        <v>50</v>
      </c>
      <c r="E8439" t="s">
        <v>7143</v>
      </c>
      <c r="F8439" t="s">
        <v>13</v>
      </c>
      <c r="G8439" t="s">
        <v>7070</v>
      </c>
      <c r="H8439" s="3">
        <v>0.2</v>
      </c>
      <c r="I8439" s="5">
        <v>42447</v>
      </c>
      <c r="J8439" s="5" t="str">
        <f t="shared" si="262"/>
        <v>September</v>
      </c>
      <c r="K8439" s="7">
        <f t="shared" si="263"/>
        <v>2016</v>
      </c>
      <c r="L8439" t="s">
        <v>7144</v>
      </c>
      <c r="M8439" t="s">
        <v>30</v>
      </c>
      <c r="N8439">
        <v>91505</v>
      </c>
      <c r="O8439">
        <v>1530</v>
      </c>
      <c r="P8439" t="s">
        <v>533</v>
      </c>
      <c r="Q8439">
        <v>416</v>
      </c>
      <c r="R8439">
        <v>4</v>
      </c>
      <c r="S8439" t="s">
        <v>32</v>
      </c>
      <c r="U8439">
        <v>415.99</v>
      </c>
      <c r="V8439">
        <v>1280</v>
      </c>
      <c r="W8439" t="s">
        <v>76</v>
      </c>
      <c r="X8439" s="5">
        <v>42453</v>
      </c>
      <c r="Y8439" t="s">
        <v>39</v>
      </c>
      <c r="Z8439" t="s">
        <v>34</v>
      </c>
      <c r="AA8439" t="s">
        <v>422</v>
      </c>
    </row>
    <row r="8440" spans="1:27" x14ac:dyDescent="0.3">
      <c r="A8440">
        <v>2</v>
      </c>
      <c r="B8440" t="s">
        <v>25</v>
      </c>
      <c r="C8440">
        <v>1</v>
      </c>
      <c r="D8440" t="s">
        <v>11</v>
      </c>
      <c r="E8440" t="s">
        <v>1595</v>
      </c>
      <c r="F8440" t="s">
        <v>13</v>
      </c>
      <c r="G8440" t="s">
        <v>6854</v>
      </c>
      <c r="H8440" s="3">
        <v>0.2</v>
      </c>
      <c r="I8440" s="5">
        <v>42622</v>
      </c>
      <c r="J8440" s="5" t="str">
        <f t="shared" si="262"/>
        <v>September</v>
      </c>
      <c r="K8440" s="7">
        <f t="shared" si="263"/>
        <v>2016</v>
      </c>
      <c r="L8440" t="s">
        <v>6855</v>
      </c>
      <c r="M8440" t="s">
        <v>102</v>
      </c>
      <c r="N8440">
        <v>43130</v>
      </c>
      <c r="O8440">
        <v>1183</v>
      </c>
      <c r="P8440" t="s">
        <v>1887</v>
      </c>
      <c r="Q8440">
        <v>13</v>
      </c>
      <c r="R8440">
        <v>6</v>
      </c>
      <c r="S8440" t="s">
        <v>104</v>
      </c>
      <c r="U8440">
        <v>12.89</v>
      </c>
      <c r="V8440">
        <v>61</v>
      </c>
      <c r="W8440" t="s">
        <v>76</v>
      </c>
      <c r="X8440" s="5">
        <v>42624</v>
      </c>
      <c r="Y8440" t="s">
        <v>130</v>
      </c>
      <c r="Z8440" t="s">
        <v>309</v>
      </c>
      <c r="AA8440" t="s">
        <v>47</v>
      </c>
    </row>
    <row r="8441" spans="1:27" x14ac:dyDescent="0.3">
      <c r="A8441">
        <v>2</v>
      </c>
      <c r="B8441" t="s">
        <v>25</v>
      </c>
      <c r="C8441">
        <v>1</v>
      </c>
      <c r="D8441" t="s">
        <v>26</v>
      </c>
      <c r="E8441" t="s">
        <v>1595</v>
      </c>
      <c r="F8441" t="s">
        <v>13</v>
      </c>
      <c r="G8441" t="s">
        <v>6854</v>
      </c>
      <c r="H8441" s="3">
        <v>0.2</v>
      </c>
      <c r="I8441" s="5">
        <v>42622</v>
      </c>
      <c r="J8441" s="5" t="str">
        <f t="shared" si="262"/>
        <v>September</v>
      </c>
      <c r="K8441" s="7">
        <f t="shared" si="263"/>
        <v>2016</v>
      </c>
      <c r="L8441" t="s">
        <v>6855</v>
      </c>
      <c r="M8441" t="s">
        <v>102</v>
      </c>
      <c r="N8441">
        <v>43130</v>
      </c>
      <c r="O8441">
        <v>1135</v>
      </c>
      <c r="P8441" t="s">
        <v>3387</v>
      </c>
      <c r="Q8441">
        <v>3</v>
      </c>
      <c r="R8441">
        <v>9</v>
      </c>
      <c r="S8441" t="s">
        <v>104</v>
      </c>
      <c r="U8441">
        <v>2.7</v>
      </c>
      <c r="V8441">
        <v>31</v>
      </c>
      <c r="W8441" t="s">
        <v>76</v>
      </c>
      <c r="X8441" s="5">
        <v>42624</v>
      </c>
      <c r="Y8441" t="s">
        <v>130</v>
      </c>
      <c r="Z8441" t="s">
        <v>309</v>
      </c>
      <c r="AA8441" t="s">
        <v>49</v>
      </c>
    </row>
    <row r="8442" spans="1:27" x14ac:dyDescent="0.3">
      <c r="A8442">
        <v>4</v>
      </c>
      <c r="B8442" t="s">
        <v>25</v>
      </c>
      <c r="C8442">
        <v>3</v>
      </c>
      <c r="D8442" t="s">
        <v>26</v>
      </c>
      <c r="E8442" t="s">
        <v>818</v>
      </c>
      <c r="F8442" t="s">
        <v>13</v>
      </c>
      <c r="G8442" t="s">
        <v>6983</v>
      </c>
      <c r="H8442" s="3">
        <v>0.2</v>
      </c>
      <c r="I8442" s="5">
        <v>42436</v>
      </c>
      <c r="J8442" s="5" t="str">
        <f t="shared" si="262"/>
        <v>September</v>
      </c>
      <c r="K8442" s="7">
        <f t="shared" si="263"/>
        <v>2016</v>
      </c>
      <c r="L8442" t="s">
        <v>7386</v>
      </c>
      <c r="M8442" t="s">
        <v>30</v>
      </c>
      <c r="N8442">
        <v>98198</v>
      </c>
      <c r="O8442">
        <v>422</v>
      </c>
      <c r="P8442" t="s">
        <v>3529</v>
      </c>
      <c r="Q8442">
        <v>34</v>
      </c>
      <c r="R8442">
        <v>2</v>
      </c>
      <c r="S8442" t="s">
        <v>32</v>
      </c>
      <c r="U8442">
        <v>33.64</v>
      </c>
      <c r="V8442">
        <v>108</v>
      </c>
      <c r="W8442" t="s">
        <v>76</v>
      </c>
      <c r="X8442" s="5">
        <v>42440</v>
      </c>
      <c r="Y8442" t="s">
        <v>20</v>
      </c>
      <c r="Z8442" t="s">
        <v>69</v>
      </c>
      <c r="AA8442" t="s">
        <v>54</v>
      </c>
    </row>
    <row r="8443" spans="1:27" x14ac:dyDescent="0.3">
      <c r="A8443">
        <v>4</v>
      </c>
      <c r="B8443" t="s">
        <v>43</v>
      </c>
      <c r="C8443">
        <v>6</v>
      </c>
      <c r="D8443" t="s">
        <v>26</v>
      </c>
      <c r="E8443" t="s">
        <v>6550</v>
      </c>
      <c r="F8443" t="s">
        <v>13</v>
      </c>
      <c r="G8443" t="s">
        <v>7452</v>
      </c>
      <c r="H8443" s="3">
        <v>0</v>
      </c>
      <c r="I8443" s="5">
        <v>42644</v>
      </c>
      <c r="J8443" s="5" t="str">
        <f t="shared" si="262"/>
        <v>September</v>
      </c>
      <c r="K8443" s="7">
        <f t="shared" si="263"/>
        <v>2016</v>
      </c>
      <c r="L8443" t="s">
        <v>7613</v>
      </c>
      <c r="M8443" t="s">
        <v>30</v>
      </c>
      <c r="N8443">
        <v>89502</v>
      </c>
      <c r="O8443">
        <v>1515</v>
      </c>
      <c r="P8443" t="s">
        <v>3901</v>
      </c>
      <c r="Q8443">
        <v>0</v>
      </c>
      <c r="R8443">
        <v>1</v>
      </c>
      <c r="S8443" t="s">
        <v>32</v>
      </c>
      <c r="U8443">
        <v>0</v>
      </c>
      <c r="V8443">
        <v>5</v>
      </c>
      <c r="W8443" t="s">
        <v>76</v>
      </c>
      <c r="X8443" s="5">
        <v>42648</v>
      </c>
      <c r="Y8443" t="s">
        <v>39</v>
      </c>
      <c r="Z8443" t="s">
        <v>831</v>
      </c>
      <c r="AA8443" t="s">
        <v>176</v>
      </c>
    </row>
    <row r="8444" spans="1:27" x14ac:dyDescent="0.3">
      <c r="A8444">
        <v>4</v>
      </c>
      <c r="B8444" t="s">
        <v>43</v>
      </c>
      <c r="C8444">
        <v>6</v>
      </c>
      <c r="D8444" t="s">
        <v>11</v>
      </c>
      <c r="E8444" t="s">
        <v>572</v>
      </c>
      <c r="F8444" t="s">
        <v>13</v>
      </c>
      <c r="G8444" t="s">
        <v>2423</v>
      </c>
      <c r="H8444" s="3">
        <v>0.2</v>
      </c>
      <c r="I8444" s="5">
        <v>42640</v>
      </c>
      <c r="J8444" s="5" t="str">
        <f t="shared" si="262"/>
        <v>September</v>
      </c>
      <c r="K8444" s="7">
        <f t="shared" si="263"/>
        <v>2016</v>
      </c>
      <c r="L8444" t="s">
        <v>2737</v>
      </c>
      <c r="M8444" t="s">
        <v>30</v>
      </c>
      <c r="N8444">
        <v>92037</v>
      </c>
      <c r="O8444">
        <v>529</v>
      </c>
      <c r="P8444" t="s">
        <v>697</v>
      </c>
      <c r="Q8444">
        <v>45</v>
      </c>
      <c r="R8444">
        <v>5</v>
      </c>
      <c r="S8444" t="s">
        <v>32</v>
      </c>
      <c r="U8444">
        <v>45.29</v>
      </c>
      <c r="V8444">
        <v>604</v>
      </c>
      <c r="W8444" t="s">
        <v>19</v>
      </c>
      <c r="X8444" s="5">
        <v>42644</v>
      </c>
      <c r="Y8444" t="s">
        <v>39</v>
      </c>
      <c r="Z8444" t="s">
        <v>34</v>
      </c>
      <c r="AA8444" t="s">
        <v>24</v>
      </c>
    </row>
    <row r="8445" spans="1:27" x14ac:dyDescent="0.3">
      <c r="A8445">
        <v>4</v>
      </c>
      <c r="B8445" t="s">
        <v>43</v>
      </c>
      <c r="C8445">
        <v>6</v>
      </c>
      <c r="D8445" t="s">
        <v>26</v>
      </c>
      <c r="E8445" t="s">
        <v>572</v>
      </c>
      <c r="F8445" t="s">
        <v>13</v>
      </c>
      <c r="G8445" t="s">
        <v>2423</v>
      </c>
      <c r="H8445" s="3">
        <v>0</v>
      </c>
      <c r="I8445" s="5">
        <v>42640</v>
      </c>
      <c r="J8445" s="5" t="str">
        <f t="shared" si="262"/>
        <v>September</v>
      </c>
      <c r="K8445" s="7">
        <f t="shared" si="263"/>
        <v>2016</v>
      </c>
      <c r="L8445" t="s">
        <v>2737</v>
      </c>
      <c r="M8445" t="s">
        <v>30</v>
      </c>
      <c r="N8445">
        <v>92037</v>
      </c>
      <c r="O8445">
        <v>1712</v>
      </c>
      <c r="P8445" t="s">
        <v>4492</v>
      </c>
      <c r="Q8445">
        <v>40</v>
      </c>
      <c r="R8445">
        <v>2</v>
      </c>
      <c r="S8445" t="s">
        <v>32</v>
      </c>
      <c r="U8445">
        <v>40.17</v>
      </c>
      <c r="V8445">
        <v>82</v>
      </c>
      <c r="W8445" t="s">
        <v>19</v>
      </c>
      <c r="X8445" s="5">
        <v>42644</v>
      </c>
      <c r="Y8445" t="s">
        <v>39</v>
      </c>
      <c r="Z8445" t="s">
        <v>34</v>
      </c>
      <c r="AA8445" t="s">
        <v>64</v>
      </c>
    </row>
    <row r="8446" spans="1:27" x14ac:dyDescent="0.3">
      <c r="A8446">
        <v>0</v>
      </c>
      <c r="B8446" t="s">
        <v>10</v>
      </c>
      <c r="C8446">
        <v>0</v>
      </c>
      <c r="D8446" t="s">
        <v>50</v>
      </c>
      <c r="E8446" t="s">
        <v>6550</v>
      </c>
      <c r="F8446" t="s">
        <v>13</v>
      </c>
      <c r="G8446" t="s">
        <v>7188</v>
      </c>
      <c r="H8446" s="3">
        <v>0.2</v>
      </c>
      <c r="I8446" s="5">
        <v>42735</v>
      </c>
      <c r="J8446" s="5" t="str">
        <f t="shared" si="262"/>
        <v>September</v>
      </c>
      <c r="K8446" s="7">
        <f t="shared" si="263"/>
        <v>2016</v>
      </c>
      <c r="L8446" t="s">
        <v>7721</v>
      </c>
      <c r="M8446" t="s">
        <v>30</v>
      </c>
      <c r="N8446">
        <v>89502</v>
      </c>
      <c r="O8446">
        <v>1247</v>
      </c>
      <c r="P8446" t="s">
        <v>4756</v>
      </c>
      <c r="Q8446">
        <v>59</v>
      </c>
      <c r="R8446">
        <v>7</v>
      </c>
      <c r="S8446" t="s">
        <v>32</v>
      </c>
      <c r="U8446">
        <v>59.49</v>
      </c>
      <c r="V8446">
        <v>476</v>
      </c>
      <c r="W8446" t="s">
        <v>76</v>
      </c>
      <c r="X8446" s="5">
        <v>42735</v>
      </c>
      <c r="Y8446" t="s">
        <v>773</v>
      </c>
      <c r="Z8446" t="s">
        <v>831</v>
      </c>
      <c r="AA8446" t="s">
        <v>52</v>
      </c>
    </row>
    <row r="8447" spans="1:27" x14ac:dyDescent="0.3">
      <c r="A8447">
        <v>0</v>
      </c>
      <c r="B8447" t="s">
        <v>10</v>
      </c>
      <c r="C8447">
        <v>0</v>
      </c>
      <c r="D8447" t="s">
        <v>26</v>
      </c>
      <c r="E8447" t="s">
        <v>4447</v>
      </c>
      <c r="F8447" t="s">
        <v>13</v>
      </c>
      <c r="G8447" t="s">
        <v>5310</v>
      </c>
      <c r="H8447" s="3">
        <v>0</v>
      </c>
      <c r="I8447" s="5">
        <v>42653</v>
      </c>
      <c r="J8447" s="5" t="str">
        <f t="shared" si="262"/>
        <v>September</v>
      </c>
      <c r="K8447" s="7">
        <f t="shared" si="263"/>
        <v>2016</v>
      </c>
      <c r="L8447" t="s">
        <v>6004</v>
      </c>
      <c r="M8447" t="s">
        <v>30</v>
      </c>
      <c r="N8447">
        <v>87105</v>
      </c>
      <c r="O8447">
        <v>524</v>
      </c>
      <c r="P8447" t="s">
        <v>6005</v>
      </c>
      <c r="Q8447">
        <v>113</v>
      </c>
      <c r="R8447">
        <v>7</v>
      </c>
      <c r="S8447" t="s">
        <v>32</v>
      </c>
      <c r="U8447">
        <v>112.57</v>
      </c>
      <c r="V8447">
        <v>256</v>
      </c>
      <c r="W8447" t="s">
        <v>33</v>
      </c>
      <c r="X8447" s="5">
        <v>42653</v>
      </c>
      <c r="Y8447" t="s">
        <v>773</v>
      </c>
      <c r="Z8447" t="s">
        <v>413</v>
      </c>
      <c r="AA8447" t="s">
        <v>49</v>
      </c>
    </row>
    <row r="8448" spans="1:27" x14ac:dyDescent="0.3">
      <c r="A8448">
        <v>7</v>
      </c>
      <c r="B8448" t="s">
        <v>25</v>
      </c>
      <c r="C8448">
        <v>6</v>
      </c>
      <c r="D8448" t="s">
        <v>26</v>
      </c>
      <c r="E8448" t="s">
        <v>700</v>
      </c>
      <c r="F8448" t="s">
        <v>13</v>
      </c>
      <c r="G8448" t="s">
        <v>1292</v>
      </c>
      <c r="H8448" s="3">
        <v>0</v>
      </c>
      <c r="I8448" s="5">
        <v>42678</v>
      </c>
      <c r="J8448" s="5" t="str">
        <f t="shared" si="262"/>
        <v>September</v>
      </c>
      <c r="K8448" s="7">
        <f t="shared" si="263"/>
        <v>2016</v>
      </c>
      <c r="L8448" t="s">
        <v>6535</v>
      </c>
      <c r="M8448" t="s">
        <v>30</v>
      </c>
      <c r="N8448">
        <v>90805</v>
      </c>
      <c r="O8448">
        <v>1160</v>
      </c>
      <c r="P8448" t="s">
        <v>361</v>
      </c>
      <c r="Q8448">
        <v>1</v>
      </c>
      <c r="R8448">
        <v>1</v>
      </c>
      <c r="S8448" t="s">
        <v>32</v>
      </c>
      <c r="U8448">
        <v>0.79</v>
      </c>
      <c r="V8448">
        <v>3</v>
      </c>
      <c r="W8448" t="s">
        <v>33</v>
      </c>
      <c r="X8448" s="5">
        <v>42685</v>
      </c>
      <c r="Y8448" t="s">
        <v>39</v>
      </c>
      <c r="Z8448" t="s">
        <v>34</v>
      </c>
      <c r="AA8448" t="s">
        <v>49</v>
      </c>
    </row>
    <row r="8449" spans="1:27" x14ac:dyDescent="0.3">
      <c r="A8449">
        <v>5</v>
      </c>
      <c r="B8449" t="s">
        <v>43</v>
      </c>
      <c r="C8449">
        <v>6</v>
      </c>
      <c r="D8449" t="s">
        <v>11</v>
      </c>
      <c r="E8449" t="s">
        <v>329</v>
      </c>
      <c r="F8449" t="s">
        <v>13</v>
      </c>
      <c r="G8449" t="s">
        <v>330</v>
      </c>
      <c r="H8449" s="3">
        <v>0.5</v>
      </c>
      <c r="I8449" s="5">
        <v>42633</v>
      </c>
      <c r="J8449" s="5" t="str">
        <f t="shared" si="262"/>
        <v>September</v>
      </c>
      <c r="K8449" s="7">
        <f t="shared" si="263"/>
        <v>2016</v>
      </c>
      <c r="L8449" t="s">
        <v>331</v>
      </c>
      <c r="M8449" t="s">
        <v>73</v>
      </c>
      <c r="N8449">
        <v>61701</v>
      </c>
      <c r="O8449">
        <v>311</v>
      </c>
      <c r="P8449" t="s">
        <v>332</v>
      </c>
      <c r="Q8449">
        <v>-408</v>
      </c>
      <c r="R8449">
        <v>6</v>
      </c>
      <c r="S8449" t="s">
        <v>75</v>
      </c>
      <c r="U8449">
        <v>-407.68</v>
      </c>
      <c r="V8449">
        <v>618</v>
      </c>
      <c r="W8449" t="s">
        <v>19</v>
      </c>
      <c r="X8449" s="5">
        <v>42638</v>
      </c>
      <c r="Y8449" t="s">
        <v>39</v>
      </c>
      <c r="Z8449" t="s">
        <v>139</v>
      </c>
      <c r="AA8449" t="s">
        <v>41</v>
      </c>
    </row>
    <row r="8450" spans="1:27" x14ac:dyDescent="0.3">
      <c r="A8450">
        <v>5</v>
      </c>
      <c r="B8450" t="s">
        <v>43</v>
      </c>
      <c r="C8450">
        <v>6</v>
      </c>
      <c r="D8450" t="s">
        <v>26</v>
      </c>
      <c r="E8450" t="s">
        <v>1747</v>
      </c>
      <c r="F8450" t="s">
        <v>13</v>
      </c>
      <c r="G8450" t="s">
        <v>5800</v>
      </c>
      <c r="H8450" s="3">
        <v>0.2</v>
      </c>
      <c r="I8450" s="5">
        <v>42703</v>
      </c>
      <c r="J8450" s="5" t="str">
        <f t="shared" ref="J8450:J8513" si="264">TEXT($I$2,"mmmm")</f>
        <v>September</v>
      </c>
      <c r="K8450" s="7">
        <f t="shared" si="263"/>
        <v>2016</v>
      </c>
      <c r="L8450" t="s">
        <v>6233</v>
      </c>
      <c r="M8450" t="s">
        <v>73</v>
      </c>
      <c r="N8450">
        <v>60076</v>
      </c>
      <c r="O8450">
        <v>1507</v>
      </c>
      <c r="P8450" t="s">
        <v>346</v>
      </c>
      <c r="Q8450">
        <v>4</v>
      </c>
      <c r="R8450">
        <v>2</v>
      </c>
      <c r="S8450" t="s">
        <v>75</v>
      </c>
      <c r="U8450">
        <v>3.94</v>
      </c>
      <c r="V8450">
        <v>13</v>
      </c>
      <c r="W8450" t="s">
        <v>33</v>
      </c>
      <c r="X8450" s="5">
        <v>42708</v>
      </c>
      <c r="Y8450" t="s">
        <v>39</v>
      </c>
      <c r="Z8450" t="s">
        <v>139</v>
      </c>
      <c r="AA8450" t="s">
        <v>176</v>
      </c>
    </row>
    <row r="8451" spans="1:27" x14ac:dyDescent="0.3">
      <c r="A8451">
        <v>5</v>
      </c>
      <c r="B8451" t="s">
        <v>43</v>
      </c>
      <c r="C8451">
        <v>6</v>
      </c>
      <c r="D8451" t="s">
        <v>11</v>
      </c>
      <c r="E8451" t="s">
        <v>572</v>
      </c>
      <c r="F8451" t="s">
        <v>13</v>
      </c>
      <c r="G8451" t="s">
        <v>5633</v>
      </c>
      <c r="H8451" s="3">
        <v>0.15</v>
      </c>
      <c r="I8451" s="5">
        <v>42636</v>
      </c>
      <c r="J8451" s="5" t="str">
        <f t="shared" si="264"/>
        <v>September</v>
      </c>
      <c r="K8451" s="7">
        <f t="shared" ref="K8451:K8514" si="265">YEAR(I8451)</f>
        <v>2016</v>
      </c>
      <c r="L8451" t="s">
        <v>5752</v>
      </c>
      <c r="M8451" t="s">
        <v>30</v>
      </c>
      <c r="N8451">
        <v>92037</v>
      </c>
      <c r="O8451">
        <v>1368</v>
      </c>
      <c r="P8451" t="s">
        <v>8212</v>
      </c>
      <c r="Q8451">
        <v>21</v>
      </c>
      <c r="R8451">
        <v>3</v>
      </c>
      <c r="S8451" t="s">
        <v>32</v>
      </c>
      <c r="U8451">
        <v>20.52</v>
      </c>
      <c r="V8451">
        <v>436</v>
      </c>
      <c r="W8451" t="s">
        <v>33</v>
      </c>
      <c r="X8451" s="5">
        <v>42641</v>
      </c>
      <c r="Y8451" t="s">
        <v>39</v>
      </c>
      <c r="Z8451" t="s">
        <v>34</v>
      </c>
      <c r="AA8451" t="s">
        <v>22</v>
      </c>
    </row>
    <row r="8452" spans="1:27" x14ac:dyDescent="0.3">
      <c r="A8452">
        <v>5</v>
      </c>
      <c r="B8452" t="s">
        <v>43</v>
      </c>
      <c r="C8452">
        <v>6</v>
      </c>
      <c r="D8452" t="s">
        <v>50</v>
      </c>
      <c r="E8452" t="s">
        <v>572</v>
      </c>
      <c r="F8452" t="s">
        <v>13</v>
      </c>
      <c r="G8452" t="s">
        <v>5633</v>
      </c>
      <c r="H8452" s="3">
        <v>0.2</v>
      </c>
      <c r="I8452" s="5">
        <v>42636</v>
      </c>
      <c r="J8452" s="5" t="str">
        <f t="shared" si="264"/>
        <v>September</v>
      </c>
      <c r="K8452" s="7">
        <f t="shared" si="265"/>
        <v>2016</v>
      </c>
      <c r="L8452" t="s">
        <v>5752</v>
      </c>
      <c r="M8452" t="s">
        <v>30</v>
      </c>
      <c r="N8452">
        <v>92037</v>
      </c>
      <c r="O8452">
        <v>1118</v>
      </c>
      <c r="P8452" t="s">
        <v>200</v>
      </c>
      <c r="Q8452">
        <v>31</v>
      </c>
      <c r="R8452">
        <v>2</v>
      </c>
      <c r="S8452" t="s">
        <v>32</v>
      </c>
      <c r="U8452">
        <v>31.49</v>
      </c>
      <c r="V8452">
        <v>84</v>
      </c>
      <c r="W8452" t="s">
        <v>33</v>
      </c>
      <c r="X8452" s="5">
        <v>42641</v>
      </c>
      <c r="Y8452" t="s">
        <v>39</v>
      </c>
      <c r="Z8452" t="s">
        <v>34</v>
      </c>
      <c r="AA8452" t="s">
        <v>52</v>
      </c>
    </row>
    <row r="8453" spans="1:27" x14ac:dyDescent="0.3">
      <c r="A8453">
        <v>3</v>
      </c>
      <c r="B8453" t="s">
        <v>10</v>
      </c>
      <c r="C8453">
        <v>3</v>
      </c>
      <c r="D8453" t="s">
        <v>26</v>
      </c>
      <c r="E8453" t="s">
        <v>823</v>
      </c>
      <c r="F8453" t="s">
        <v>13</v>
      </c>
      <c r="G8453" t="s">
        <v>824</v>
      </c>
      <c r="H8453" s="3">
        <v>0.8</v>
      </c>
      <c r="I8453" s="5">
        <v>42528</v>
      </c>
      <c r="J8453" s="5" t="str">
        <f t="shared" si="264"/>
        <v>September</v>
      </c>
      <c r="K8453" s="7">
        <f t="shared" si="265"/>
        <v>2016</v>
      </c>
      <c r="L8453" t="s">
        <v>825</v>
      </c>
      <c r="M8453" t="s">
        <v>73</v>
      </c>
      <c r="N8453">
        <v>61604</v>
      </c>
      <c r="O8453">
        <v>1634</v>
      </c>
      <c r="P8453" t="s">
        <v>826</v>
      </c>
      <c r="Q8453">
        <v>-21</v>
      </c>
      <c r="R8453">
        <v>3</v>
      </c>
      <c r="S8453" t="s">
        <v>75</v>
      </c>
      <c r="U8453">
        <v>-20.56</v>
      </c>
      <c r="V8453">
        <v>12</v>
      </c>
      <c r="W8453" t="s">
        <v>33</v>
      </c>
      <c r="X8453" s="5">
        <v>42531</v>
      </c>
      <c r="Y8453" t="s">
        <v>20</v>
      </c>
      <c r="Z8453" t="s">
        <v>139</v>
      </c>
      <c r="AA8453" t="s">
        <v>54</v>
      </c>
    </row>
    <row r="8454" spans="1:27" x14ac:dyDescent="0.3">
      <c r="A8454">
        <v>4</v>
      </c>
      <c r="B8454" t="s">
        <v>43</v>
      </c>
      <c r="C8454">
        <v>6</v>
      </c>
      <c r="D8454" t="s">
        <v>26</v>
      </c>
      <c r="E8454" t="s">
        <v>171</v>
      </c>
      <c r="F8454" t="s">
        <v>13</v>
      </c>
      <c r="G8454" t="s">
        <v>1118</v>
      </c>
      <c r="H8454" s="3">
        <v>0</v>
      </c>
      <c r="I8454" s="5">
        <v>42513</v>
      </c>
      <c r="J8454" s="5" t="str">
        <f t="shared" si="264"/>
        <v>September</v>
      </c>
      <c r="K8454" s="7">
        <f t="shared" si="265"/>
        <v>2016</v>
      </c>
      <c r="L8454" t="s">
        <v>3989</v>
      </c>
      <c r="M8454" t="s">
        <v>102</v>
      </c>
      <c r="N8454">
        <v>10035</v>
      </c>
      <c r="O8454">
        <v>9</v>
      </c>
      <c r="P8454" t="s">
        <v>8152</v>
      </c>
      <c r="Q8454">
        <v>56</v>
      </c>
      <c r="R8454">
        <v>1</v>
      </c>
      <c r="S8454" t="s">
        <v>104</v>
      </c>
      <c r="U8454">
        <v>56.2</v>
      </c>
      <c r="V8454">
        <v>208</v>
      </c>
      <c r="W8454" t="s">
        <v>19</v>
      </c>
      <c r="X8454" s="5">
        <v>42517</v>
      </c>
      <c r="Y8454" t="s">
        <v>39</v>
      </c>
      <c r="Z8454" t="s">
        <v>175</v>
      </c>
      <c r="AA8454" t="s">
        <v>56</v>
      </c>
    </row>
    <row r="8455" spans="1:27" x14ac:dyDescent="0.3">
      <c r="A8455">
        <v>4</v>
      </c>
      <c r="B8455" t="s">
        <v>43</v>
      </c>
      <c r="C8455">
        <v>6</v>
      </c>
      <c r="D8455" t="s">
        <v>26</v>
      </c>
      <c r="E8455" t="s">
        <v>171</v>
      </c>
      <c r="F8455" t="s">
        <v>13</v>
      </c>
      <c r="G8455" t="s">
        <v>1118</v>
      </c>
      <c r="H8455" s="3">
        <v>0</v>
      </c>
      <c r="I8455" s="5">
        <v>42513</v>
      </c>
      <c r="J8455" s="5" t="str">
        <f t="shared" si="264"/>
        <v>September</v>
      </c>
      <c r="K8455" s="7">
        <f t="shared" si="265"/>
        <v>2016</v>
      </c>
      <c r="L8455" t="s">
        <v>3989</v>
      </c>
      <c r="M8455" t="s">
        <v>102</v>
      </c>
      <c r="N8455">
        <v>10035</v>
      </c>
      <c r="O8455">
        <v>984</v>
      </c>
      <c r="P8455" t="s">
        <v>4060</v>
      </c>
      <c r="Q8455">
        <v>0</v>
      </c>
      <c r="R8455">
        <v>2</v>
      </c>
      <c r="S8455" t="s">
        <v>104</v>
      </c>
      <c r="U8455">
        <v>0.15</v>
      </c>
      <c r="V8455">
        <v>5</v>
      </c>
      <c r="W8455" t="s">
        <v>19</v>
      </c>
      <c r="X8455" s="5">
        <v>42517</v>
      </c>
      <c r="Y8455" t="s">
        <v>39</v>
      </c>
      <c r="Z8455" t="s">
        <v>175</v>
      </c>
      <c r="AA8455" t="s">
        <v>356</v>
      </c>
    </row>
    <row r="8456" spans="1:27" x14ac:dyDescent="0.3">
      <c r="A8456">
        <v>4</v>
      </c>
      <c r="B8456" t="s">
        <v>43</v>
      </c>
      <c r="C8456">
        <v>6</v>
      </c>
      <c r="D8456" t="s">
        <v>26</v>
      </c>
      <c r="E8456" t="s">
        <v>171</v>
      </c>
      <c r="F8456" t="s">
        <v>13</v>
      </c>
      <c r="G8456" t="s">
        <v>1118</v>
      </c>
      <c r="H8456" s="3">
        <v>0.2</v>
      </c>
      <c r="I8456" s="5">
        <v>42513</v>
      </c>
      <c r="J8456" s="5" t="str">
        <f t="shared" si="264"/>
        <v>September</v>
      </c>
      <c r="K8456" s="7">
        <f t="shared" si="265"/>
        <v>2016</v>
      </c>
      <c r="L8456" t="s">
        <v>3989</v>
      </c>
      <c r="M8456" t="s">
        <v>102</v>
      </c>
      <c r="N8456">
        <v>10035</v>
      </c>
      <c r="O8456">
        <v>260</v>
      </c>
      <c r="P8456" t="s">
        <v>728</v>
      </c>
      <c r="Q8456">
        <v>6</v>
      </c>
      <c r="R8456">
        <v>5</v>
      </c>
      <c r="S8456" t="s">
        <v>104</v>
      </c>
      <c r="U8456">
        <v>5.84</v>
      </c>
      <c r="V8456">
        <v>18</v>
      </c>
      <c r="W8456" t="s">
        <v>19</v>
      </c>
      <c r="X8456" s="5">
        <v>42517</v>
      </c>
      <c r="Y8456" t="s">
        <v>39</v>
      </c>
      <c r="Z8456" t="s">
        <v>175</v>
      </c>
      <c r="AA8456" t="s">
        <v>54</v>
      </c>
    </row>
    <row r="8457" spans="1:27" x14ac:dyDescent="0.3">
      <c r="A8457">
        <v>2</v>
      </c>
      <c r="B8457" t="s">
        <v>43</v>
      </c>
      <c r="C8457">
        <v>3</v>
      </c>
      <c r="D8457" t="s">
        <v>50</v>
      </c>
      <c r="E8457" t="s">
        <v>818</v>
      </c>
      <c r="F8457" t="s">
        <v>13</v>
      </c>
      <c r="G8457" t="s">
        <v>819</v>
      </c>
      <c r="H8457" s="3">
        <v>0.2</v>
      </c>
      <c r="I8457" s="5">
        <v>42634</v>
      </c>
      <c r="J8457" s="5" t="str">
        <f t="shared" si="264"/>
        <v>September</v>
      </c>
      <c r="K8457" s="7">
        <f t="shared" si="265"/>
        <v>2016</v>
      </c>
      <c r="L8457" t="s">
        <v>820</v>
      </c>
      <c r="M8457" t="s">
        <v>30</v>
      </c>
      <c r="N8457">
        <v>98198</v>
      </c>
      <c r="O8457">
        <v>1176</v>
      </c>
      <c r="P8457" t="s">
        <v>821</v>
      </c>
      <c r="Q8457">
        <v>28</v>
      </c>
      <c r="R8457">
        <v>2</v>
      </c>
      <c r="S8457" t="s">
        <v>32</v>
      </c>
      <c r="U8457">
        <v>27.72</v>
      </c>
      <c r="V8457">
        <v>246</v>
      </c>
      <c r="W8457" t="s">
        <v>19</v>
      </c>
      <c r="X8457" s="5">
        <v>42636</v>
      </c>
      <c r="Y8457" t="s">
        <v>20</v>
      </c>
      <c r="Z8457" t="s">
        <v>69</v>
      </c>
      <c r="AA8457" t="s">
        <v>52</v>
      </c>
    </row>
    <row r="8458" spans="1:27" x14ac:dyDescent="0.3">
      <c r="A8458">
        <v>2</v>
      </c>
      <c r="B8458" t="s">
        <v>43</v>
      </c>
      <c r="C8458">
        <v>3</v>
      </c>
      <c r="D8458" t="s">
        <v>50</v>
      </c>
      <c r="E8458" t="s">
        <v>818</v>
      </c>
      <c r="F8458" t="s">
        <v>13</v>
      </c>
      <c r="G8458" t="s">
        <v>819</v>
      </c>
      <c r="H8458" s="3">
        <v>0</v>
      </c>
      <c r="I8458" s="5">
        <v>42634</v>
      </c>
      <c r="J8458" s="5" t="str">
        <f t="shared" si="264"/>
        <v>September</v>
      </c>
      <c r="K8458" s="7">
        <f t="shared" si="265"/>
        <v>2016</v>
      </c>
      <c r="L8458" t="s">
        <v>820</v>
      </c>
      <c r="M8458" t="s">
        <v>30</v>
      </c>
      <c r="N8458">
        <v>98198</v>
      </c>
      <c r="O8458">
        <v>404</v>
      </c>
      <c r="P8458" t="s">
        <v>822</v>
      </c>
      <c r="Q8458">
        <v>702</v>
      </c>
      <c r="R8458">
        <v>3</v>
      </c>
      <c r="S8458" t="s">
        <v>32</v>
      </c>
      <c r="U8458">
        <v>701.99</v>
      </c>
      <c r="V8458">
        <v>1800</v>
      </c>
      <c r="W8458" t="s">
        <v>19</v>
      </c>
      <c r="X8458" s="5">
        <v>42636</v>
      </c>
      <c r="Y8458" t="s">
        <v>20</v>
      </c>
      <c r="Z8458" t="s">
        <v>69</v>
      </c>
      <c r="AA8458" t="s">
        <v>727</v>
      </c>
    </row>
    <row r="8459" spans="1:27" x14ac:dyDescent="0.3">
      <c r="A8459">
        <v>4</v>
      </c>
      <c r="B8459" t="s">
        <v>43</v>
      </c>
      <c r="C8459">
        <v>6</v>
      </c>
      <c r="D8459" t="s">
        <v>11</v>
      </c>
      <c r="E8459" t="s">
        <v>700</v>
      </c>
      <c r="F8459" t="s">
        <v>13</v>
      </c>
      <c r="G8459" t="s">
        <v>1802</v>
      </c>
      <c r="H8459" s="3">
        <v>0</v>
      </c>
      <c r="I8459" s="5">
        <v>42675</v>
      </c>
      <c r="J8459" s="5" t="str">
        <f t="shared" si="264"/>
        <v>September</v>
      </c>
      <c r="K8459" s="7">
        <f t="shared" si="265"/>
        <v>2016</v>
      </c>
      <c r="L8459" t="s">
        <v>2349</v>
      </c>
      <c r="M8459" t="s">
        <v>102</v>
      </c>
      <c r="N8459">
        <v>11561</v>
      </c>
      <c r="O8459">
        <v>1052</v>
      </c>
      <c r="P8459" t="s">
        <v>1589</v>
      </c>
      <c r="Q8459">
        <v>10</v>
      </c>
      <c r="R8459">
        <v>6</v>
      </c>
      <c r="S8459" t="s">
        <v>104</v>
      </c>
      <c r="U8459">
        <v>9.82</v>
      </c>
      <c r="V8459">
        <v>32</v>
      </c>
      <c r="W8459" t="s">
        <v>19</v>
      </c>
      <c r="X8459" s="5">
        <v>42679</v>
      </c>
      <c r="Y8459" t="s">
        <v>39</v>
      </c>
      <c r="Z8459" t="s">
        <v>175</v>
      </c>
      <c r="AA8459" t="s">
        <v>47</v>
      </c>
    </row>
    <row r="8460" spans="1:27" x14ac:dyDescent="0.3">
      <c r="A8460">
        <v>4</v>
      </c>
      <c r="B8460" t="s">
        <v>43</v>
      </c>
      <c r="C8460">
        <v>6</v>
      </c>
      <c r="D8460" t="s">
        <v>26</v>
      </c>
      <c r="E8460" t="s">
        <v>700</v>
      </c>
      <c r="F8460" t="s">
        <v>13</v>
      </c>
      <c r="G8460" t="s">
        <v>1802</v>
      </c>
      <c r="H8460" s="3">
        <v>0</v>
      </c>
      <c r="I8460" s="5">
        <v>42675</v>
      </c>
      <c r="J8460" s="5" t="str">
        <f t="shared" si="264"/>
        <v>September</v>
      </c>
      <c r="K8460" s="7">
        <f t="shared" si="265"/>
        <v>2016</v>
      </c>
      <c r="L8460" t="s">
        <v>2349</v>
      </c>
      <c r="M8460" t="s">
        <v>102</v>
      </c>
      <c r="N8460">
        <v>11561</v>
      </c>
      <c r="O8460">
        <v>954</v>
      </c>
      <c r="P8460" t="s">
        <v>426</v>
      </c>
      <c r="Q8460">
        <v>155</v>
      </c>
      <c r="R8460">
        <v>3</v>
      </c>
      <c r="S8460" t="s">
        <v>104</v>
      </c>
      <c r="U8460">
        <v>154.84</v>
      </c>
      <c r="V8460">
        <v>534</v>
      </c>
      <c r="W8460" t="s">
        <v>19</v>
      </c>
      <c r="X8460" s="5">
        <v>42679</v>
      </c>
      <c r="Y8460" t="s">
        <v>39</v>
      </c>
      <c r="Z8460" t="s">
        <v>175</v>
      </c>
      <c r="AA8460" t="s">
        <v>56</v>
      </c>
    </row>
    <row r="8461" spans="1:27" x14ac:dyDescent="0.3">
      <c r="A8461">
        <v>4</v>
      </c>
      <c r="B8461" t="s">
        <v>43</v>
      </c>
      <c r="C8461">
        <v>6</v>
      </c>
      <c r="D8461" t="s">
        <v>26</v>
      </c>
      <c r="E8461" t="s">
        <v>700</v>
      </c>
      <c r="F8461" t="s">
        <v>13</v>
      </c>
      <c r="G8461" t="s">
        <v>1802</v>
      </c>
      <c r="H8461" s="3">
        <v>0</v>
      </c>
      <c r="I8461" s="5">
        <v>42675</v>
      </c>
      <c r="J8461" s="5" t="str">
        <f t="shared" si="264"/>
        <v>September</v>
      </c>
      <c r="K8461" s="7">
        <f t="shared" si="265"/>
        <v>2016</v>
      </c>
      <c r="L8461" t="s">
        <v>2349</v>
      </c>
      <c r="M8461" t="s">
        <v>102</v>
      </c>
      <c r="N8461">
        <v>11561</v>
      </c>
      <c r="O8461">
        <v>1729</v>
      </c>
      <c r="P8461" t="s">
        <v>3795</v>
      </c>
      <c r="Q8461">
        <v>82</v>
      </c>
      <c r="R8461">
        <v>3</v>
      </c>
      <c r="S8461" t="s">
        <v>104</v>
      </c>
      <c r="U8461">
        <v>82.29</v>
      </c>
      <c r="V8461">
        <v>168</v>
      </c>
      <c r="W8461" t="s">
        <v>19</v>
      </c>
      <c r="X8461" s="5">
        <v>42679</v>
      </c>
      <c r="Y8461" t="s">
        <v>39</v>
      </c>
      <c r="Z8461" t="s">
        <v>175</v>
      </c>
      <c r="AA8461" t="s">
        <v>64</v>
      </c>
    </row>
    <row r="8462" spans="1:27" x14ac:dyDescent="0.3">
      <c r="A8462">
        <v>7</v>
      </c>
      <c r="B8462" t="s">
        <v>25</v>
      </c>
      <c r="C8462">
        <v>6</v>
      </c>
      <c r="D8462" t="s">
        <v>26</v>
      </c>
      <c r="E8462" t="s">
        <v>4625</v>
      </c>
      <c r="F8462" t="s">
        <v>13</v>
      </c>
      <c r="G8462" t="s">
        <v>1643</v>
      </c>
      <c r="H8462" s="3">
        <v>0.2</v>
      </c>
      <c r="I8462" s="5">
        <v>42424</v>
      </c>
      <c r="J8462" s="5" t="str">
        <f t="shared" si="264"/>
        <v>September</v>
      </c>
      <c r="K8462" s="7">
        <f t="shared" si="265"/>
        <v>2016</v>
      </c>
      <c r="L8462" t="s">
        <v>4672</v>
      </c>
      <c r="M8462" t="s">
        <v>30</v>
      </c>
      <c r="N8462">
        <v>97504</v>
      </c>
      <c r="O8462">
        <v>1570</v>
      </c>
      <c r="P8462" t="s">
        <v>3934</v>
      </c>
      <c r="Q8462">
        <v>8</v>
      </c>
      <c r="R8462">
        <v>3</v>
      </c>
      <c r="S8462" t="s">
        <v>32</v>
      </c>
      <c r="U8462">
        <v>7.69</v>
      </c>
      <c r="V8462">
        <v>23</v>
      </c>
      <c r="W8462" t="s">
        <v>19</v>
      </c>
      <c r="X8462" s="5">
        <v>42431</v>
      </c>
      <c r="Y8462" t="s">
        <v>39</v>
      </c>
      <c r="Z8462" t="s">
        <v>262</v>
      </c>
      <c r="AA8462" t="s">
        <v>64</v>
      </c>
    </row>
    <row r="8463" spans="1:27" x14ac:dyDescent="0.3">
      <c r="A8463">
        <v>7</v>
      </c>
      <c r="B8463" t="s">
        <v>25</v>
      </c>
      <c r="C8463">
        <v>6</v>
      </c>
      <c r="D8463" t="s">
        <v>26</v>
      </c>
      <c r="E8463" t="s">
        <v>4625</v>
      </c>
      <c r="F8463" t="s">
        <v>13</v>
      </c>
      <c r="G8463" t="s">
        <v>1643</v>
      </c>
      <c r="H8463" s="3">
        <v>0.2</v>
      </c>
      <c r="I8463" s="5">
        <v>42424</v>
      </c>
      <c r="J8463" s="5" t="str">
        <f t="shared" si="264"/>
        <v>September</v>
      </c>
      <c r="K8463" s="7">
        <f t="shared" si="265"/>
        <v>2016</v>
      </c>
      <c r="L8463" t="s">
        <v>4672</v>
      </c>
      <c r="M8463" t="s">
        <v>30</v>
      </c>
      <c r="N8463">
        <v>97504</v>
      </c>
      <c r="O8463">
        <v>1087</v>
      </c>
      <c r="P8463" t="s">
        <v>8267</v>
      </c>
      <c r="Q8463">
        <v>11</v>
      </c>
      <c r="R8463">
        <v>4</v>
      </c>
      <c r="S8463" t="s">
        <v>32</v>
      </c>
      <c r="U8463">
        <v>11.1</v>
      </c>
      <c r="V8463">
        <v>33</v>
      </c>
      <c r="W8463" t="s">
        <v>19</v>
      </c>
      <c r="X8463" s="5">
        <v>42431</v>
      </c>
      <c r="Y8463" t="s">
        <v>39</v>
      </c>
      <c r="Z8463" t="s">
        <v>262</v>
      </c>
      <c r="AA8463" t="s">
        <v>64</v>
      </c>
    </row>
    <row r="8464" spans="1:27" x14ac:dyDescent="0.3">
      <c r="A8464">
        <v>5</v>
      </c>
      <c r="B8464" t="s">
        <v>43</v>
      </c>
      <c r="C8464">
        <v>6</v>
      </c>
      <c r="D8464" t="s">
        <v>11</v>
      </c>
      <c r="E8464" t="s">
        <v>818</v>
      </c>
      <c r="F8464" t="s">
        <v>13</v>
      </c>
      <c r="G8464" t="s">
        <v>2151</v>
      </c>
      <c r="H8464" s="3">
        <v>0</v>
      </c>
      <c r="I8464" s="5">
        <v>42457</v>
      </c>
      <c r="J8464" s="5" t="str">
        <f t="shared" si="264"/>
        <v>September</v>
      </c>
      <c r="K8464" s="7">
        <f t="shared" si="265"/>
        <v>2016</v>
      </c>
      <c r="L8464" t="s">
        <v>2152</v>
      </c>
      <c r="M8464" t="s">
        <v>73</v>
      </c>
      <c r="N8464">
        <v>50315</v>
      </c>
      <c r="O8464">
        <v>830</v>
      </c>
      <c r="P8464" t="s">
        <v>2071</v>
      </c>
      <c r="Q8464">
        <v>107</v>
      </c>
      <c r="R8464">
        <v>4</v>
      </c>
      <c r="S8464" t="s">
        <v>75</v>
      </c>
      <c r="U8464">
        <v>106.62</v>
      </c>
      <c r="V8464">
        <v>1185</v>
      </c>
      <c r="W8464" t="s">
        <v>19</v>
      </c>
      <c r="X8464" s="5">
        <v>42462</v>
      </c>
      <c r="Y8464" t="s">
        <v>39</v>
      </c>
      <c r="Z8464" t="s">
        <v>304</v>
      </c>
      <c r="AA8464" t="s">
        <v>41</v>
      </c>
    </row>
    <row r="8465" spans="1:27" x14ac:dyDescent="0.3">
      <c r="A8465">
        <v>5</v>
      </c>
      <c r="B8465" t="s">
        <v>43</v>
      </c>
      <c r="C8465">
        <v>6</v>
      </c>
      <c r="D8465" t="s">
        <v>26</v>
      </c>
      <c r="E8465" t="s">
        <v>818</v>
      </c>
      <c r="F8465" t="s">
        <v>13</v>
      </c>
      <c r="G8465" t="s">
        <v>2151</v>
      </c>
      <c r="H8465" s="3">
        <v>0</v>
      </c>
      <c r="I8465" s="5">
        <v>42457</v>
      </c>
      <c r="J8465" s="5" t="str">
        <f t="shared" si="264"/>
        <v>September</v>
      </c>
      <c r="K8465" s="7">
        <f t="shared" si="265"/>
        <v>2016</v>
      </c>
      <c r="L8465" t="s">
        <v>2152</v>
      </c>
      <c r="M8465" t="s">
        <v>73</v>
      </c>
      <c r="N8465">
        <v>50315</v>
      </c>
      <c r="O8465">
        <v>1292</v>
      </c>
      <c r="P8465" t="s">
        <v>118</v>
      </c>
      <c r="Q8465">
        <v>3</v>
      </c>
      <c r="R8465">
        <v>3</v>
      </c>
      <c r="S8465" t="s">
        <v>75</v>
      </c>
      <c r="U8465">
        <v>2.88</v>
      </c>
      <c r="V8465">
        <v>6</v>
      </c>
      <c r="W8465" t="s">
        <v>19</v>
      </c>
      <c r="X8465" s="5">
        <v>42462</v>
      </c>
      <c r="Y8465" t="s">
        <v>39</v>
      </c>
      <c r="Z8465" t="s">
        <v>304</v>
      </c>
      <c r="AA8465" t="s">
        <v>119</v>
      </c>
    </row>
    <row r="8466" spans="1:27" x14ac:dyDescent="0.3">
      <c r="A8466">
        <v>5</v>
      </c>
      <c r="B8466" t="s">
        <v>43</v>
      </c>
      <c r="C8466">
        <v>6</v>
      </c>
      <c r="D8466" t="s">
        <v>11</v>
      </c>
      <c r="E8466" t="s">
        <v>27</v>
      </c>
      <c r="F8466" t="s">
        <v>13</v>
      </c>
      <c r="G8466" t="s">
        <v>6975</v>
      </c>
      <c r="H8466" s="3">
        <v>0</v>
      </c>
      <c r="I8466" s="5">
        <v>42728</v>
      </c>
      <c r="J8466" s="5" t="str">
        <f t="shared" si="264"/>
        <v>September</v>
      </c>
      <c r="K8466" s="7">
        <f t="shared" si="265"/>
        <v>2016</v>
      </c>
      <c r="L8466" t="s">
        <v>7137</v>
      </c>
      <c r="M8466" t="s">
        <v>30</v>
      </c>
      <c r="N8466">
        <v>90045</v>
      </c>
      <c r="O8466">
        <v>1619</v>
      </c>
      <c r="P8466" t="s">
        <v>2469</v>
      </c>
      <c r="Q8466">
        <v>6</v>
      </c>
      <c r="R8466">
        <v>1</v>
      </c>
      <c r="S8466" t="s">
        <v>32</v>
      </c>
      <c r="U8466">
        <v>5.52</v>
      </c>
      <c r="V8466">
        <v>24</v>
      </c>
      <c r="W8466" t="s">
        <v>76</v>
      </c>
      <c r="X8466" s="5">
        <v>42733</v>
      </c>
      <c r="Y8466" t="s">
        <v>39</v>
      </c>
      <c r="Z8466" t="s">
        <v>34</v>
      </c>
      <c r="AA8466" t="s">
        <v>47</v>
      </c>
    </row>
    <row r="8467" spans="1:27" x14ac:dyDescent="0.3">
      <c r="A8467">
        <v>5</v>
      </c>
      <c r="B8467" t="s">
        <v>43</v>
      </c>
      <c r="C8467">
        <v>6</v>
      </c>
      <c r="D8467" t="s">
        <v>26</v>
      </c>
      <c r="E8467" t="s">
        <v>27</v>
      </c>
      <c r="F8467" t="s">
        <v>13</v>
      </c>
      <c r="G8467" t="s">
        <v>6975</v>
      </c>
      <c r="H8467" s="3">
        <v>0</v>
      </c>
      <c r="I8467" s="5">
        <v>42728</v>
      </c>
      <c r="J8467" s="5" t="str">
        <f t="shared" si="264"/>
        <v>September</v>
      </c>
      <c r="K8467" s="7">
        <f t="shared" si="265"/>
        <v>2016</v>
      </c>
      <c r="L8467" t="s">
        <v>7137</v>
      </c>
      <c r="M8467" t="s">
        <v>30</v>
      </c>
      <c r="N8467">
        <v>90045</v>
      </c>
      <c r="O8467">
        <v>1552</v>
      </c>
      <c r="P8467" t="s">
        <v>3658</v>
      </c>
      <c r="Q8467">
        <v>0</v>
      </c>
      <c r="R8467">
        <v>1</v>
      </c>
      <c r="S8467" t="s">
        <v>32</v>
      </c>
      <c r="U8467">
        <v>0.2</v>
      </c>
      <c r="V8467">
        <v>20</v>
      </c>
      <c r="W8467" t="s">
        <v>76</v>
      </c>
      <c r="X8467" s="5">
        <v>42733</v>
      </c>
      <c r="Y8467" t="s">
        <v>39</v>
      </c>
      <c r="Z8467" t="s">
        <v>34</v>
      </c>
      <c r="AA8467" t="s">
        <v>42</v>
      </c>
    </row>
    <row r="8468" spans="1:27" x14ac:dyDescent="0.3">
      <c r="A8468">
        <v>5</v>
      </c>
      <c r="B8468" t="s">
        <v>43</v>
      </c>
      <c r="C8468">
        <v>6</v>
      </c>
      <c r="D8468" t="s">
        <v>26</v>
      </c>
      <c r="E8468" t="s">
        <v>27</v>
      </c>
      <c r="F8468" t="s">
        <v>13</v>
      </c>
      <c r="G8468" t="s">
        <v>6975</v>
      </c>
      <c r="H8468" s="3">
        <v>0</v>
      </c>
      <c r="I8468" s="5">
        <v>42728</v>
      </c>
      <c r="J8468" s="5" t="str">
        <f t="shared" si="264"/>
        <v>September</v>
      </c>
      <c r="K8468" s="7">
        <f t="shared" si="265"/>
        <v>2016</v>
      </c>
      <c r="L8468" t="s">
        <v>7137</v>
      </c>
      <c r="M8468" t="s">
        <v>30</v>
      </c>
      <c r="N8468">
        <v>90045</v>
      </c>
      <c r="O8468">
        <v>172</v>
      </c>
      <c r="P8468" t="s">
        <v>2914</v>
      </c>
      <c r="Q8468">
        <v>101</v>
      </c>
      <c r="R8468">
        <v>2</v>
      </c>
      <c r="S8468" t="s">
        <v>32</v>
      </c>
      <c r="U8468">
        <v>101.35</v>
      </c>
      <c r="V8468">
        <v>362</v>
      </c>
      <c r="W8468" t="s">
        <v>76</v>
      </c>
      <c r="X8468" s="5">
        <v>42733</v>
      </c>
      <c r="Y8468" t="s">
        <v>39</v>
      </c>
      <c r="Z8468" t="s">
        <v>34</v>
      </c>
      <c r="AA8468" t="s">
        <v>56</v>
      </c>
    </row>
    <row r="8469" spans="1:27" x14ac:dyDescent="0.3">
      <c r="A8469">
        <v>5</v>
      </c>
      <c r="B8469" t="s">
        <v>43</v>
      </c>
      <c r="C8469">
        <v>6</v>
      </c>
      <c r="D8469" t="s">
        <v>50</v>
      </c>
      <c r="E8469" t="s">
        <v>27</v>
      </c>
      <c r="F8469" t="s">
        <v>13</v>
      </c>
      <c r="G8469" t="s">
        <v>6975</v>
      </c>
      <c r="H8469" s="3">
        <v>0</v>
      </c>
      <c r="I8469" s="5">
        <v>42728</v>
      </c>
      <c r="J8469" s="5" t="str">
        <f t="shared" si="264"/>
        <v>September</v>
      </c>
      <c r="K8469" s="7">
        <f t="shared" si="265"/>
        <v>2016</v>
      </c>
      <c r="L8469" t="s">
        <v>7137</v>
      </c>
      <c r="M8469" t="s">
        <v>30</v>
      </c>
      <c r="N8469">
        <v>90045</v>
      </c>
      <c r="O8469">
        <v>1468</v>
      </c>
      <c r="P8469" t="s">
        <v>802</v>
      </c>
      <c r="Q8469">
        <v>13</v>
      </c>
      <c r="R8469">
        <v>3</v>
      </c>
      <c r="S8469" t="s">
        <v>32</v>
      </c>
      <c r="U8469">
        <v>13.2</v>
      </c>
      <c r="V8469">
        <v>63</v>
      </c>
      <c r="W8469" t="s">
        <v>76</v>
      </c>
      <c r="X8469" s="5">
        <v>42733</v>
      </c>
      <c r="Y8469" t="s">
        <v>39</v>
      </c>
      <c r="Z8469" t="s">
        <v>34</v>
      </c>
      <c r="AA8469" t="s">
        <v>113</v>
      </c>
    </row>
    <row r="8470" spans="1:27" x14ac:dyDescent="0.3">
      <c r="A8470">
        <v>5</v>
      </c>
      <c r="B8470" t="s">
        <v>43</v>
      </c>
      <c r="C8470">
        <v>6</v>
      </c>
      <c r="D8470" t="s">
        <v>50</v>
      </c>
      <c r="E8470" t="s">
        <v>27</v>
      </c>
      <c r="F8470" t="s">
        <v>13</v>
      </c>
      <c r="G8470" t="s">
        <v>6975</v>
      </c>
      <c r="H8470" s="3">
        <v>0.2</v>
      </c>
      <c r="I8470" s="5">
        <v>42728</v>
      </c>
      <c r="J8470" s="5" t="str">
        <f t="shared" si="264"/>
        <v>September</v>
      </c>
      <c r="K8470" s="7">
        <f t="shared" si="265"/>
        <v>2016</v>
      </c>
      <c r="L8470" t="s">
        <v>7137</v>
      </c>
      <c r="M8470" t="s">
        <v>30</v>
      </c>
      <c r="N8470">
        <v>90045</v>
      </c>
      <c r="O8470">
        <v>446</v>
      </c>
      <c r="P8470" t="s">
        <v>4836</v>
      </c>
      <c r="Q8470">
        <v>51</v>
      </c>
      <c r="R8470">
        <v>3</v>
      </c>
      <c r="S8470" t="s">
        <v>32</v>
      </c>
      <c r="U8470">
        <v>51.15</v>
      </c>
      <c r="V8470">
        <v>818</v>
      </c>
      <c r="W8470" t="s">
        <v>76</v>
      </c>
      <c r="X8470" s="5">
        <v>42733</v>
      </c>
      <c r="Y8470" t="s">
        <v>39</v>
      </c>
      <c r="Z8470" t="s">
        <v>34</v>
      </c>
      <c r="AA8470" t="s">
        <v>52</v>
      </c>
    </row>
    <row r="8471" spans="1:27" x14ac:dyDescent="0.3">
      <c r="A8471">
        <v>5</v>
      </c>
      <c r="B8471" t="s">
        <v>43</v>
      </c>
      <c r="C8471">
        <v>6</v>
      </c>
      <c r="D8471" t="s">
        <v>50</v>
      </c>
      <c r="E8471" t="s">
        <v>27</v>
      </c>
      <c r="F8471" t="s">
        <v>13</v>
      </c>
      <c r="G8471" t="s">
        <v>6975</v>
      </c>
      <c r="H8471" s="3">
        <v>0.2</v>
      </c>
      <c r="I8471" s="5">
        <v>42728</v>
      </c>
      <c r="J8471" s="5" t="str">
        <f t="shared" si="264"/>
        <v>September</v>
      </c>
      <c r="K8471" s="7">
        <f t="shared" si="265"/>
        <v>2016</v>
      </c>
      <c r="L8471" t="s">
        <v>7137</v>
      </c>
      <c r="M8471" t="s">
        <v>30</v>
      </c>
      <c r="N8471">
        <v>90045</v>
      </c>
      <c r="O8471">
        <v>1439</v>
      </c>
      <c r="P8471" t="s">
        <v>6706</v>
      </c>
      <c r="Q8471">
        <v>17</v>
      </c>
      <c r="R8471">
        <v>7</v>
      </c>
      <c r="S8471" t="s">
        <v>32</v>
      </c>
      <c r="U8471">
        <v>17.37</v>
      </c>
      <c r="V8471">
        <v>174</v>
      </c>
      <c r="W8471" t="s">
        <v>76</v>
      </c>
      <c r="X8471" s="5">
        <v>42733</v>
      </c>
      <c r="Y8471" t="s">
        <v>39</v>
      </c>
      <c r="Z8471" t="s">
        <v>34</v>
      </c>
      <c r="AA8471" t="s">
        <v>52</v>
      </c>
    </row>
    <row r="8472" spans="1:27" x14ac:dyDescent="0.3">
      <c r="A8472">
        <v>4</v>
      </c>
      <c r="B8472" t="s">
        <v>43</v>
      </c>
      <c r="C8472">
        <v>6</v>
      </c>
      <c r="D8472" t="s">
        <v>11</v>
      </c>
      <c r="E8472" t="s">
        <v>99</v>
      </c>
      <c r="F8472" t="s">
        <v>13</v>
      </c>
      <c r="G8472" t="s">
        <v>1256</v>
      </c>
      <c r="H8472" s="3">
        <v>0.2</v>
      </c>
      <c r="I8472" s="5">
        <v>42558</v>
      </c>
      <c r="J8472" s="5" t="str">
        <f t="shared" si="264"/>
        <v>September</v>
      </c>
      <c r="K8472" s="7">
        <f t="shared" si="265"/>
        <v>2016</v>
      </c>
      <c r="L8472" t="s">
        <v>7832</v>
      </c>
      <c r="M8472" t="s">
        <v>102</v>
      </c>
      <c r="N8472">
        <v>19120</v>
      </c>
      <c r="O8472">
        <v>866</v>
      </c>
      <c r="P8472" t="s">
        <v>8179</v>
      </c>
      <c r="Q8472">
        <v>12</v>
      </c>
      <c r="R8472">
        <v>2</v>
      </c>
      <c r="S8472" t="s">
        <v>104</v>
      </c>
      <c r="T8472" t="s">
        <v>92</v>
      </c>
      <c r="U8472">
        <v>12.08</v>
      </c>
      <c r="V8472">
        <v>69</v>
      </c>
      <c r="W8472" t="s">
        <v>19</v>
      </c>
      <c r="X8472" s="5">
        <v>42562</v>
      </c>
      <c r="Y8472" t="s">
        <v>39</v>
      </c>
      <c r="Z8472" t="s">
        <v>105</v>
      </c>
      <c r="AA8472" t="s">
        <v>47</v>
      </c>
    </row>
    <row r="8473" spans="1:27" x14ac:dyDescent="0.3">
      <c r="A8473">
        <v>4</v>
      </c>
      <c r="B8473" t="s">
        <v>43</v>
      </c>
      <c r="C8473">
        <v>6</v>
      </c>
      <c r="D8473" t="s">
        <v>11</v>
      </c>
      <c r="E8473" t="s">
        <v>99</v>
      </c>
      <c r="F8473" t="s">
        <v>13</v>
      </c>
      <c r="G8473" t="s">
        <v>1256</v>
      </c>
      <c r="H8473" s="3">
        <v>0.3</v>
      </c>
      <c r="I8473" s="5">
        <v>42558</v>
      </c>
      <c r="J8473" s="5" t="str">
        <f t="shared" si="264"/>
        <v>September</v>
      </c>
      <c r="K8473" s="7">
        <f t="shared" si="265"/>
        <v>2016</v>
      </c>
      <c r="L8473" t="s">
        <v>7832</v>
      </c>
      <c r="M8473" t="s">
        <v>102</v>
      </c>
      <c r="N8473">
        <v>19120</v>
      </c>
      <c r="O8473">
        <v>755</v>
      </c>
      <c r="P8473" t="s">
        <v>1849</v>
      </c>
      <c r="Q8473">
        <v>-47</v>
      </c>
      <c r="R8473">
        <v>2</v>
      </c>
      <c r="S8473" t="s">
        <v>104</v>
      </c>
      <c r="T8473" t="s">
        <v>92</v>
      </c>
      <c r="U8473">
        <v>-46.74</v>
      </c>
      <c r="V8473">
        <v>172</v>
      </c>
      <c r="W8473" t="s">
        <v>19</v>
      </c>
      <c r="X8473" s="5">
        <v>42562</v>
      </c>
      <c r="Y8473" t="s">
        <v>39</v>
      </c>
      <c r="Z8473" t="s">
        <v>105</v>
      </c>
      <c r="AA8473" t="s">
        <v>24</v>
      </c>
    </row>
    <row r="8474" spans="1:27" x14ac:dyDescent="0.3">
      <c r="A8474">
        <v>1</v>
      </c>
      <c r="B8474" t="s">
        <v>10</v>
      </c>
      <c r="C8474">
        <v>1</v>
      </c>
      <c r="D8474" t="s">
        <v>26</v>
      </c>
      <c r="E8474" t="s">
        <v>171</v>
      </c>
      <c r="F8474" t="s">
        <v>13</v>
      </c>
      <c r="G8474" t="s">
        <v>266</v>
      </c>
      <c r="H8474" s="3">
        <v>0</v>
      </c>
      <c r="I8474" s="5">
        <v>42615</v>
      </c>
      <c r="J8474" s="5" t="str">
        <f t="shared" si="264"/>
        <v>September</v>
      </c>
      <c r="K8474" s="7">
        <f t="shared" si="265"/>
        <v>2016</v>
      </c>
      <c r="L8474" t="s">
        <v>2901</v>
      </c>
      <c r="M8474" t="s">
        <v>102</v>
      </c>
      <c r="N8474">
        <v>10009</v>
      </c>
      <c r="O8474">
        <v>538</v>
      </c>
      <c r="P8474" t="s">
        <v>125</v>
      </c>
      <c r="Q8474">
        <v>7</v>
      </c>
      <c r="R8474">
        <v>3</v>
      </c>
      <c r="S8474" t="s">
        <v>104</v>
      </c>
      <c r="U8474">
        <v>7.02</v>
      </c>
      <c r="V8474">
        <v>15</v>
      </c>
      <c r="W8474" t="s">
        <v>19</v>
      </c>
      <c r="X8474" s="5">
        <v>42616</v>
      </c>
      <c r="Y8474" t="s">
        <v>130</v>
      </c>
      <c r="Z8474" t="s">
        <v>175</v>
      </c>
      <c r="AA8474" t="s">
        <v>64</v>
      </c>
    </row>
    <row r="8475" spans="1:27" x14ac:dyDescent="0.3">
      <c r="A8475">
        <v>1</v>
      </c>
      <c r="B8475" t="s">
        <v>10</v>
      </c>
      <c r="C8475">
        <v>1</v>
      </c>
      <c r="D8475" t="s">
        <v>26</v>
      </c>
      <c r="E8475" t="s">
        <v>171</v>
      </c>
      <c r="F8475" t="s">
        <v>13</v>
      </c>
      <c r="G8475" t="s">
        <v>266</v>
      </c>
      <c r="H8475" s="3">
        <v>0</v>
      </c>
      <c r="I8475" s="5">
        <v>42615</v>
      </c>
      <c r="J8475" s="5" t="str">
        <f t="shared" si="264"/>
        <v>September</v>
      </c>
      <c r="K8475" s="7">
        <f t="shared" si="265"/>
        <v>2016</v>
      </c>
      <c r="L8475" t="s">
        <v>2901</v>
      </c>
      <c r="M8475" t="s">
        <v>102</v>
      </c>
      <c r="N8475">
        <v>10009</v>
      </c>
      <c r="O8475">
        <v>1139</v>
      </c>
      <c r="P8475" t="s">
        <v>785</v>
      </c>
      <c r="Q8475">
        <v>16</v>
      </c>
      <c r="R8475">
        <v>5</v>
      </c>
      <c r="S8475" t="s">
        <v>104</v>
      </c>
      <c r="U8475">
        <v>16.170000000000002</v>
      </c>
      <c r="V8475">
        <v>58</v>
      </c>
      <c r="W8475" t="s">
        <v>19</v>
      </c>
      <c r="X8475" s="5">
        <v>42616</v>
      </c>
      <c r="Y8475" t="s">
        <v>130</v>
      </c>
      <c r="Z8475" t="s">
        <v>175</v>
      </c>
      <c r="AA8475" t="s">
        <v>49</v>
      </c>
    </row>
    <row r="8476" spans="1:27" x14ac:dyDescent="0.3">
      <c r="A8476">
        <v>4</v>
      </c>
      <c r="B8476" t="s">
        <v>43</v>
      </c>
      <c r="C8476">
        <v>6</v>
      </c>
      <c r="D8476" t="s">
        <v>26</v>
      </c>
      <c r="E8476" t="s">
        <v>2505</v>
      </c>
      <c r="F8476" t="s">
        <v>13</v>
      </c>
      <c r="G8476" t="s">
        <v>6953</v>
      </c>
      <c r="H8476" s="3">
        <v>0</v>
      </c>
      <c r="I8476" s="5">
        <v>42623</v>
      </c>
      <c r="J8476" s="5" t="str">
        <f t="shared" si="264"/>
        <v>September</v>
      </c>
      <c r="K8476" s="7">
        <f t="shared" si="265"/>
        <v>2016</v>
      </c>
      <c r="L8476" t="s">
        <v>7566</v>
      </c>
      <c r="M8476" t="s">
        <v>16</v>
      </c>
      <c r="N8476">
        <v>23464</v>
      </c>
      <c r="O8476">
        <v>1586</v>
      </c>
      <c r="P8476" t="s">
        <v>731</v>
      </c>
      <c r="Q8476">
        <v>5</v>
      </c>
      <c r="R8476">
        <v>2</v>
      </c>
      <c r="S8476" t="s">
        <v>18</v>
      </c>
      <c r="U8476">
        <v>4.72</v>
      </c>
      <c r="V8476">
        <v>10</v>
      </c>
      <c r="W8476" t="s">
        <v>76</v>
      </c>
      <c r="X8476" s="5">
        <v>42627</v>
      </c>
      <c r="Y8476" t="s">
        <v>39</v>
      </c>
      <c r="Z8476" t="s">
        <v>205</v>
      </c>
      <c r="AA8476" t="s">
        <v>54</v>
      </c>
    </row>
    <row r="8477" spans="1:27" x14ac:dyDescent="0.3">
      <c r="A8477">
        <v>4</v>
      </c>
      <c r="B8477" t="s">
        <v>43</v>
      </c>
      <c r="C8477">
        <v>6</v>
      </c>
      <c r="D8477" t="s">
        <v>11</v>
      </c>
      <c r="E8477" t="s">
        <v>222</v>
      </c>
      <c r="F8477" t="s">
        <v>13</v>
      </c>
      <c r="G8477" t="s">
        <v>1334</v>
      </c>
      <c r="H8477" s="3">
        <v>0.3</v>
      </c>
      <c r="I8477" s="5">
        <v>42690</v>
      </c>
      <c r="J8477" s="5" t="str">
        <f t="shared" si="264"/>
        <v>September</v>
      </c>
      <c r="K8477" s="7">
        <f t="shared" si="265"/>
        <v>2016</v>
      </c>
      <c r="L8477" t="s">
        <v>2182</v>
      </c>
      <c r="M8477" t="s">
        <v>73</v>
      </c>
      <c r="N8477">
        <v>62521</v>
      </c>
      <c r="O8477">
        <v>1385</v>
      </c>
      <c r="P8477" t="s">
        <v>2183</v>
      </c>
      <c r="Q8477">
        <v>-1</v>
      </c>
      <c r="R8477">
        <v>2</v>
      </c>
      <c r="S8477" t="s">
        <v>75</v>
      </c>
      <c r="U8477">
        <v>-1.07</v>
      </c>
      <c r="V8477">
        <v>37</v>
      </c>
      <c r="W8477" t="s">
        <v>19</v>
      </c>
      <c r="X8477" s="5">
        <v>42694</v>
      </c>
      <c r="Y8477" t="s">
        <v>39</v>
      </c>
      <c r="Z8477" t="s">
        <v>139</v>
      </c>
      <c r="AA8477" t="s">
        <v>24</v>
      </c>
    </row>
    <row r="8478" spans="1:27" x14ac:dyDescent="0.3">
      <c r="A8478">
        <v>4</v>
      </c>
      <c r="B8478" t="s">
        <v>25</v>
      </c>
      <c r="C8478">
        <v>3</v>
      </c>
      <c r="D8478" t="s">
        <v>26</v>
      </c>
      <c r="E8478" t="s">
        <v>258</v>
      </c>
      <c r="F8478" t="s">
        <v>13</v>
      </c>
      <c r="G8478" t="s">
        <v>925</v>
      </c>
      <c r="H8478" s="3">
        <v>0.2</v>
      </c>
      <c r="I8478" s="5">
        <v>42681</v>
      </c>
      <c r="J8478" s="5" t="str">
        <f t="shared" si="264"/>
        <v>September</v>
      </c>
      <c r="K8478" s="7">
        <f t="shared" si="265"/>
        <v>2016</v>
      </c>
      <c r="L8478" t="s">
        <v>3707</v>
      </c>
      <c r="M8478" t="s">
        <v>30</v>
      </c>
      <c r="N8478">
        <v>97206</v>
      </c>
      <c r="O8478">
        <v>1235</v>
      </c>
      <c r="P8478" t="s">
        <v>3708</v>
      </c>
      <c r="Q8478">
        <v>9</v>
      </c>
      <c r="R8478">
        <v>4</v>
      </c>
      <c r="S8478" t="s">
        <v>32</v>
      </c>
      <c r="U8478">
        <v>9.06</v>
      </c>
      <c r="V8478">
        <v>121</v>
      </c>
      <c r="W8478" t="s">
        <v>19</v>
      </c>
      <c r="X8478" s="5">
        <v>42685</v>
      </c>
      <c r="Y8478" t="s">
        <v>20</v>
      </c>
      <c r="Z8478" t="s">
        <v>262</v>
      </c>
      <c r="AA8478" t="s">
        <v>49</v>
      </c>
    </row>
    <row r="8479" spans="1:27" x14ac:dyDescent="0.3">
      <c r="A8479">
        <v>4</v>
      </c>
      <c r="B8479" t="s">
        <v>25</v>
      </c>
      <c r="C8479">
        <v>3</v>
      </c>
      <c r="D8479" t="s">
        <v>26</v>
      </c>
      <c r="E8479" t="s">
        <v>258</v>
      </c>
      <c r="F8479" t="s">
        <v>13</v>
      </c>
      <c r="G8479" t="s">
        <v>925</v>
      </c>
      <c r="H8479" s="3">
        <v>0.2</v>
      </c>
      <c r="I8479" s="5">
        <v>42681</v>
      </c>
      <c r="J8479" s="5" t="str">
        <f t="shared" si="264"/>
        <v>September</v>
      </c>
      <c r="K8479" s="7">
        <f t="shared" si="265"/>
        <v>2016</v>
      </c>
      <c r="L8479" t="s">
        <v>3707</v>
      </c>
      <c r="M8479" t="s">
        <v>30</v>
      </c>
      <c r="N8479">
        <v>97206</v>
      </c>
      <c r="O8479">
        <v>1795</v>
      </c>
      <c r="P8479" t="s">
        <v>252</v>
      </c>
      <c r="Q8479">
        <v>9</v>
      </c>
      <c r="R8479">
        <v>5</v>
      </c>
      <c r="S8479" t="s">
        <v>32</v>
      </c>
      <c r="U8479">
        <v>9.07</v>
      </c>
      <c r="V8479">
        <v>26</v>
      </c>
      <c r="W8479" t="s">
        <v>19</v>
      </c>
      <c r="X8479" s="5">
        <v>42685</v>
      </c>
      <c r="Y8479" t="s">
        <v>20</v>
      </c>
      <c r="Z8479" t="s">
        <v>262</v>
      </c>
      <c r="AA8479" t="s">
        <v>64</v>
      </c>
    </row>
    <row r="8480" spans="1:27" x14ac:dyDescent="0.3">
      <c r="A8480">
        <v>7</v>
      </c>
      <c r="B8480" t="s">
        <v>25</v>
      </c>
      <c r="C8480">
        <v>6</v>
      </c>
      <c r="D8480" t="s">
        <v>26</v>
      </c>
      <c r="E8480" t="s">
        <v>493</v>
      </c>
      <c r="F8480" t="s">
        <v>13</v>
      </c>
      <c r="G8480" t="s">
        <v>1857</v>
      </c>
      <c r="H8480" s="3">
        <v>0.2</v>
      </c>
      <c r="I8480" s="5">
        <v>42439</v>
      </c>
      <c r="J8480" s="5" t="str">
        <f t="shared" si="264"/>
        <v>September</v>
      </c>
      <c r="K8480" s="7">
        <f t="shared" si="265"/>
        <v>2016</v>
      </c>
      <c r="L8480" t="s">
        <v>4675</v>
      </c>
      <c r="M8480" t="s">
        <v>30</v>
      </c>
      <c r="N8480">
        <v>80219</v>
      </c>
      <c r="O8480">
        <v>1551</v>
      </c>
      <c r="P8480" t="s">
        <v>3475</v>
      </c>
      <c r="Q8480">
        <v>-16</v>
      </c>
      <c r="R8480">
        <v>3</v>
      </c>
      <c r="S8480" t="s">
        <v>32</v>
      </c>
      <c r="U8480">
        <v>-15.91</v>
      </c>
      <c r="V8480">
        <v>636</v>
      </c>
      <c r="W8480" t="s">
        <v>19</v>
      </c>
      <c r="X8480" s="5">
        <v>42446</v>
      </c>
      <c r="Y8480" t="s">
        <v>39</v>
      </c>
      <c r="Z8480" t="s">
        <v>285</v>
      </c>
      <c r="AA8480" t="s">
        <v>42</v>
      </c>
    </row>
    <row r="8481" spans="1:27" x14ac:dyDescent="0.3">
      <c r="A8481">
        <v>7</v>
      </c>
      <c r="B8481" t="s">
        <v>25</v>
      </c>
      <c r="C8481">
        <v>6</v>
      </c>
      <c r="D8481" t="s">
        <v>26</v>
      </c>
      <c r="E8481" t="s">
        <v>493</v>
      </c>
      <c r="F8481" t="s">
        <v>13</v>
      </c>
      <c r="G8481" t="s">
        <v>1857</v>
      </c>
      <c r="H8481" s="3">
        <v>0.2</v>
      </c>
      <c r="I8481" s="5">
        <v>42439</v>
      </c>
      <c r="J8481" s="5" t="str">
        <f t="shared" si="264"/>
        <v>September</v>
      </c>
      <c r="K8481" s="7">
        <f t="shared" si="265"/>
        <v>2016</v>
      </c>
      <c r="L8481" t="s">
        <v>4675</v>
      </c>
      <c r="M8481" t="s">
        <v>30</v>
      </c>
      <c r="N8481">
        <v>80219</v>
      </c>
      <c r="O8481">
        <v>362</v>
      </c>
      <c r="P8481" t="s">
        <v>2826</v>
      </c>
      <c r="Q8481">
        <v>9</v>
      </c>
      <c r="R8481">
        <v>4</v>
      </c>
      <c r="S8481" t="s">
        <v>32</v>
      </c>
      <c r="U8481">
        <v>9.36</v>
      </c>
      <c r="V8481">
        <v>83</v>
      </c>
      <c r="W8481" t="s">
        <v>19</v>
      </c>
      <c r="X8481" s="5">
        <v>42446</v>
      </c>
      <c r="Y8481" t="s">
        <v>39</v>
      </c>
      <c r="Z8481" t="s">
        <v>285</v>
      </c>
      <c r="AA8481" t="s">
        <v>49</v>
      </c>
    </row>
    <row r="8482" spans="1:27" x14ac:dyDescent="0.3">
      <c r="A8482">
        <v>4</v>
      </c>
      <c r="B8482" t="s">
        <v>43</v>
      </c>
      <c r="C8482">
        <v>6</v>
      </c>
      <c r="D8482" t="s">
        <v>11</v>
      </c>
      <c r="E8482" t="s">
        <v>192</v>
      </c>
      <c r="F8482" t="s">
        <v>13</v>
      </c>
      <c r="G8482" t="s">
        <v>2050</v>
      </c>
      <c r="H8482" s="3">
        <v>0.5</v>
      </c>
      <c r="I8482" s="5">
        <v>42710</v>
      </c>
      <c r="J8482" s="5" t="str">
        <f t="shared" si="264"/>
        <v>September</v>
      </c>
      <c r="K8482" s="7">
        <f t="shared" si="265"/>
        <v>2016</v>
      </c>
      <c r="L8482" t="s">
        <v>7826</v>
      </c>
      <c r="M8482" t="s">
        <v>73</v>
      </c>
      <c r="N8482">
        <v>60610</v>
      </c>
      <c r="O8482">
        <v>964</v>
      </c>
      <c r="P8482" t="s">
        <v>1859</v>
      </c>
      <c r="Q8482">
        <v>-120</v>
      </c>
      <c r="R8482">
        <v>5</v>
      </c>
      <c r="S8482" t="s">
        <v>75</v>
      </c>
      <c r="T8482" t="s">
        <v>92</v>
      </c>
      <c r="U8482">
        <v>-120.37</v>
      </c>
      <c r="V8482">
        <v>215</v>
      </c>
      <c r="W8482" t="s">
        <v>19</v>
      </c>
      <c r="X8482" s="5">
        <v>42714</v>
      </c>
      <c r="Y8482" t="s">
        <v>39</v>
      </c>
      <c r="Z8482" t="s">
        <v>139</v>
      </c>
      <c r="AA8482" t="s">
        <v>41</v>
      </c>
    </row>
    <row r="8483" spans="1:27" x14ac:dyDescent="0.3">
      <c r="A8483">
        <v>4</v>
      </c>
      <c r="B8483" t="s">
        <v>43</v>
      </c>
      <c r="C8483">
        <v>6</v>
      </c>
      <c r="D8483" t="s">
        <v>11</v>
      </c>
      <c r="E8483" t="s">
        <v>192</v>
      </c>
      <c r="F8483" t="s">
        <v>13</v>
      </c>
      <c r="G8483" t="s">
        <v>2050</v>
      </c>
      <c r="H8483" s="3">
        <v>0.6</v>
      </c>
      <c r="I8483" s="5">
        <v>42710</v>
      </c>
      <c r="J8483" s="5" t="str">
        <f t="shared" si="264"/>
        <v>September</v>
      </c>
      <c r="K8483" s="7">
        <f t="shared" si="265"/>
        <v>2016</v>
      </c>
      <c r="L8483" t="s">
        <v>7826</v>
      </c>
      <c r="M8483" t="s">
        <v>73</v>
      </c>
      <c r="N8483">
        <v>60610</v>
      </c>
      <c r="O8483">
        <v>1185</v>
      </c>
      <c r="P8483" t="s">
        <v>2148</v>
      </c>
      <c r="Q8483">
        <v>-5</v>
      </c>
      <c r="R8483">
        <v>3</v>
      </c>
      <c r="S8483" t="s">
        <v>75</v>
      </c>
      <c r="T8483" t="s">
        <v>92</v>
      </c>
      <c r="U8483">
        <v>-4.8499999999999996</v>
      </c>
      <c r="V8483">
        <v>11</v>
      </c>
      <c r="W8483" t="s">
        <v>19</v>
      </c>
      <c r="X8483" s="5">
        <v>42714</v>
      </c>
      <c r="Y8483" t="s">
        <v>39</v>
      </c>
      <c r="Z8483" t="s">
        <v>139</v>
      </c>
      <c r="AA8483" t="s">
        <v>47</v>
      </c>
    </row>
    <row r="8484" spans="1:27" x14ac:dyDescent="0.3">
      <c r="A8484">
        <v>4</v>
      </c>
      <c r="B8484" t="s">
        <v>43</v>
      </c>
      <c r="C8484">
        <v>6</v>
      </c>
      <c r="D8484" t="s">
        <v>26</v>
      </c>
      <c r="E8484" t="s">
        <v>192</v>
      </c>
      <c r="F8484" t="s">
        <v>13</v>
      </c>
      <c r="G8484" t="s">
        <v>2050</v>
      </c>
      <c r="H8484" s="3">
        <v>0.2</v>
      </c>
      <c r="I8484" s="5">
        <v>42710</v>
      </c>
      <c r="J8484" s="5" t="str">
        <f t="shared" si="264"/>
        <v>September</v>
      </c>
      <c r="K8484" s="7">
        <f t="shared" si="265"/>
        <v>2016</v>
      </c>
      <c r="L8484" t="s">
        <v>7826</v>
      </c>
      <c r="M8484" t="s">
        <v>73</v>
      </c>
      <c r="N8484">
        <v>60610</v>
      </c>
      <c r="O8484">
        <v>1359</v>
      </c>
      <c r="P8484" t="s">
        <v>540</v>
      </c>
      <c r="Q8484">
        <v>-8</v>
      </c>
      <c r="R8484">
        <v>2</v>
      </c>
      <c r="S8484" t="s">
        <v>75</v>
      </c>
      <c r="T8484" t="s">
        <v>92</v>
      </c>
      <c r="U8484">
        <v>-8.35</v>
      </c>
      <c r="V8484">
        <v>35</v>
      </c>
      <c r="W8484" t="s">
        <v>19</v>
      </c>
      <c r="X8484" s="5">
        <v>42714</v>
      </c>
      <c r="Y8484" t="s">
        <v>39</v>
      </c>
      <c r="Z8484" t="s">
        <v>139</v>
      </c>
      <c r="AA8484" t="s">
        <v>42</v>
      </c>
    </row>
    <row r="8485" spans="1:27" x14ac:dyDescent="0.3">
      <c r="A8485">
        <v>4</v>
      </c>
      <c r="B8485" t="s">
        <v>43</v>
      </c>
      <c r="C8485">
        <v>6</v>
      </c>
      <c r="D8485" t="s">
        <v>26</v>
      </c>
      <c r="E8485" t="s">
        <v>192</v>
      </c>
      <c r="F8485" t="s">
        <v>13</v>
      </c>
      <c r="G8485" t="s">
        <v>2050</v>
      </c>
      <c r="H8485" s="3">
        <v>0.8</v>
      </c>
      <c r="I8485" s="5">
        <v>42710</v>
      </c>
      <c r="J8485" s="5" t="str">
        <f t="shared" si="264"/>
        <v>September</v>
      </c>
      <c r="K8485" s="7">
        <f t="shared" si="265"/>
        <v>2016</v>
      </c>
      <c r="L8485" t="s">
        <v>7826</v>
      </c>
      <c r="M8485" t="s">
        <v>73</v>
      </c>
      <c r="N8485">
        <v>60610</v>
      </c>
      <c r="O8485">
        <v>894</v>
      </c>
      <c r="P8485" t="s">
        <v>2766</v>
      </c>
      <c r="Q8485">
        <v>-8</v>
      </c>
      <c r="R8485">
        <v>2</v>
      </c>
      <c r="S8485" t="s">
        <v>75</v>
      </c>
      <c r="T8485" t="s">
        <v>92</v>
      </c>
      <c r="U8485">
        <v>-8.0500000000000007</v>
      </c>
      <c r="V8485">
        <v>5</v>
      </c>
      <c r="W8485" t="s">
        <v>19</v>
      </c>
      <c r="X8485" s="5">
        <v>42714</v>
      </c>
      <c r="Y8485" t="s">
        <v>39</v>
      </c>
      <c r="Z8485" t="s">
        <v>139</v>
      </c>
      <c r="AA8485" t="s">
        <v>54</v>
      </c>
    </row>
    <row r="8486" spans="1:27" x14ac:dyDescent="0.3">
      <c r="A8486">
        <v>4</v>
      </c>
      <c r="B8486" t="s">
        <v>43</v>
      </c>
      <c r="C8486">
        <v>6</v>
      </c>
      <c r="D8486" t="s">
        <v>26</v>
      </c>
      <c r="E8486" t="s">
        <v>192</v>
      </c>
      <c r="F8486" t="s">
        <v>13</v>
      </c>
      <c r="G8486" t="s">
        <v>2050</v>
      </c>
      <c r="H8486" s="3">
        <v>0.8</v>
      </c>
      <c r="I8486" s="5">
        <v>42710</v>
      </c>
      <c r="J8486" s="5" t="str">
        <f t="shared" si="264"/>
        <v>September</v>
      </c>
      <c r="K8486" s="7">
        <f t="shared" si="265"/>
        <v>2016</v>
      </c>
      <c r="L8486" t="s">
        <v>7826</v>
      </c>
      <c r="M8486" t="s">
        <v>73</v>
      </c>
      <c r="N8486">
        <v>60610</v>
      </c>
      <c r="O8486">
        <v>334</v>
      </c>
      <c r="P8486" t="s">
        <v>4064</v>
      </c>
      <c r="Q8486">
        <v>-32</v>
      </c>
      <c r="R8486">
        <v>4</v>
      </c>
      <c r="S8486" t="s">
        <v>75</v>
      </c>
      <c r="T8486" t="s">
        <v>92</v>
      </c>
      <c r="U8486">
        <v>-31.54</v>
      </c>
      <c r="V8486">
        <v>14</v>
      </c>
      <c r="W8486" t="s">
        <v>19</v>
      </c>
      <c r="X8486" s="5">
        <v>42714</v>
      </c>
      <c r="Y8486" t="s">
        <v>39</v>
      </c>
      <c r="Z8486" t="s">
        <v>139</v>
      </c>
      <c r="AA8486" t="s">
        <v>56</v>
      </c>
    </row>
    <row r="8487" spans="1:27" x14ac:dyDescent="0.3">
      <c r="A8487">
        <v>4</v>
      </c>
      <c r="B8487" t="s">
        <v>43</v>
      </c>
      <c r="C8487">
        <v>6</v>
      </c>
      <c r="D8487" t="s">
        <v>50</v>
      </c>
      <c r="E8487" t="s">
        <v>192</v>
      </c>
      <c r="F8487" t="s">
        <v>13</v>
      </c>
      <c r="G8487" t="s">
        <v>2050</v>
      </c>
      <c r="H8487" s="3">
        <v>0.2</v>
      </c>
      <c r="I8487" s="5">
        <v>42710</v>
      </c>
      <c r="J8487" s="5" t="str">
        <f t="shared" si="264"/>
        <v>September</v>
      </c>
      <c r="K8487" s="7">
        <f t="shared" si="265"/>
        <v>2016</v>
      </c>
      <c r="L8487" t="s">
        <v>7826</v>
      </c>
      <c r="M8487" t="s">
        <v>73</v>
      </c>
      <c r="N8487">
        <v>60610</v>
      </c>
      <c r="O8487">
        <v>1454</v>
      </c>
      <c r="P8487" t="s">
        <v>4812</v>
      </c>
      <c r="Q8487">
        <v>-7</v>
      </c>
      <c r="R8487">
        <v>4</v>
      </c>
      <c r="S8487" t="s">
        <v>75</v>
      </c>
      <c r="T8487" t="s">
        <v>92</v>
      </c>
      <c r="U8487">
        <v>-7.01</v>
      </c>
      <c r="V8487">
        <v>35</v>
      </c>
      <c r="W8487" t="s">
        <v>19</v>
      </c>
      <c r="X8487" s="5">
        <v>42714</v>
      </c>
      <c r="Y8487" t="s">
        <v>39</v>
      </c>
      <c r="Z8487" t="s">
        <v>139</v>
      </c>
      <c r="AA8487" t="s">
        <v>52</v>
      </c>
    </row>
    <row r="8488" spans="1:27" x14ac:dyDescent="0.3">
      <c r="A8488">
        <v>4</v>
      </c>
      <c r="B8488" t="s">
        <v>43</v>
      </c>
      <c r="C8488">
        <v>6</v>
      </c>
      <c r="D8488" t="s">
        <v>11</v>
      </c>
      <c r="E8488" t="s">
        <v>192</v>
      </c>
      <c r="F8488" t="s">
        <v>13</v>
      </c>
      <c r="G8488" t="s">
        <v>44</v>
      </c>
      <c r="H8488" s="3">
        <v>0.3</v>
      </c>
      <c r="I8488" s="5">
        <v>42685</v>
      </c>
      <c r="J8488" s="5" t="str">
        <f t="shared" si="264"/>
        <v>September</v>
      </c>
      <c r="K8488" s="7">
        <f t="shared" si="265"/>
        <v>2016</v>
      </c>
      <c r="L8488" t="s">
        <v>2218</v>
      </c>
      <c r="M8488" t="s">
        <v>73</v>
      </c>
      <c r="N8488">
        <v>60653</v>
      </c>
      <c r="O8488">
        <v>742</v>
      </c>
      <c r="P8488" t="s">
        <v>1068</v>
      </c>
      <c r="Q8488">
        <v>-57</v>
      </c>
      <c r="R8488">
        <v>4</v>
      </c>
      <c r="S8488" t="s">
        <v>75</v>
      </c>
      <c r="U8488">
        <v>-57</v>
      </c>
      <c r="V8488">
        <v>798</v>
      </c>
      <c r="W8488" t="s">
        <v>19</v>
      </c>
      <c r="X8488" s="5">
        <v>42689</v>
      </c>
      <c r="Y8488" t="s">
        <v>39</v>
      </c>
      <c r="Z8488" t="s">
        <v>139</v>
      </c>
      <c r="AA8488" t="s">
        <v>24</v>
      </c>
    </row>
    <row r="8489" spans="1:27" x14ac:dyDescent="0.3">
      <c r="A8489">
        <v>4</v>
      </c>
      <c r="B8489" t="s">
        <v>43</v>
      </c>
      <c r="C8489">
        <v>6</v>
      </c>
      <c r="D8489" t="s">
        <v>11</v>
      </c>
      <c r="E8489" t="s">
        <v>192</v>
      </c>
      <c r="F8489" t="s">
        <v>13</v>
      </c>
      <c r="G8489" t="s">
        <v>44</v>
      </c>
      <c r="H8489" s="3">
        <v>0.6</v>
      </c>
      <c r="I8489" s="5">
        <v>42685</v>
      </c>
      <c r="J8489" s="5" t="str">
        <f t="shared" si="264"/>
        <v>September</v>
      </c>
      <c r="K8489" s="7">
        <f t="shared" si="265"/>
        <v>2016</v>
      </c>
      <c r="L8489" t="s">
        <v>2218</v>
      </c>
      <c r="M8489" t="s">
        <v>73</v>
      </c>
      <c r="N8489">
        <v>60653</v>
      </c>
      <c r="O8489">
        <v>500</v>
      </c>
      <c r="P8489" t="s">
        <v>1798</v>
      </c>
      <c r="Q8489">
        <v>-8</v>
      </c>
      <c r="R8489">
        <v>2</v>
      </c>
      <c r="S8489" t="s">
        <v>75</v>
      </c>
      <c r="U8489">
        <v>-7.96</v>
      </c>
      <c r="V8489">
        <v>11</v>
      </c>
      <c r="W8489" t="s">
        <v>19</v>
      </c>
      <c r="X8489" s="5">
        <v>42689</v>
      </c>
      <c r="Y8489" t="s">
        <v>39</v>
      </c>
      <c r="Z8489" t="s">
        <v>139</v>
      </c>
      <c r="AA8489" t="s">
        <v>47</v>
      </c>
    </row>
    <row r="8490" spans="1:27" x14ac:dyDescent="0.3">
      <c r="A8490">
        <v>6</v>
      </c>
      <c r="B8490" t="s">
        <v>10</v>
      </c>
      <c r="C8490">
        <v>6</v>
      </c>
      <c r="D8490" t="s">
        <v>11</v>
      </c>
      <c r="E8490" t="s">
        <v>417</v>
      </c>
      <c r="F8490" t="s">
        <v>13</v>
      </c>
      <c r="G8490" t="s">
        <v>647</v>
      </c>
      <c r="H8490" s="3">
        <v>0.3</v>
      </c>
      <c r="I8490" s="5">
        <v>42536</v>
      </c>
      <c r="J8490" s="5" t="str">
        <f t="shared" si="264"/>
        <v>September</v>
      </c>
      <c r="K8490" s="7">
        <f t="shared" si="265"/>
        <v>2016</v>
      </c>
      <c r="L8490" t="s">
        <v>5510</v>
      </c>
      <c r="M8490" t="s">
        <v>73</v>
      </c>
      <c r="N8490">
        <v>78207</v>
      </c>
      <c r="O8490">
        <v>980</v>
      </c>
      <c r="P8490" t="s">
        <v>2507</v>
      </c>
      <c r="Q8490">
        <v>-19</v>
      </c>
      <c r="R8490">
        <v>2</v>
      </c>
      <c r="S8490" t="s">
        <v>75</v>
      </c>
      <c r="U8490">
        <v>-18.559999999999999</v>
      </c>
      <c r="V8490">
        <v>100</v>
      </c>
      <c r="W8490" t="s">
        <v>33</v>
      </c>
      <c r="X8490" s="5">
        <v>42542</v>
      </c>
      <c r="Y8490" t="s">
        <v>39</v>
      </c>
      <c r="Z8490" t="s">
        <v>77</v>
      </c>
      <c r="AA8490" t="s">
        <v>41</v>
      </c>
    </row>
    <row r="8491" spans="1:27" x14ac:dyDescent="0.3">
      <c r="A8491">
        <v>6</v>
      </c>
      <c r="B8491" t="s">
        <v>10</v>
      </c>
      <c r="C8491">
        <v>6</v>
      </c>
      <c r="D8491" t="s">
        <v>11</v>
      </c>
      <c r="E8491" t="s">
        <v>417</v>
      </c>
      <c r="F8491" t="s">
        <v>13</v>
      </c>
      <c r="G8491" t="s">
        <v>647</v>
      </c>
      <c r="H8491" s="3">
        <v>0.3</v>
      </c>
      <c r="I8491" s="5">
        <v>42536</v>
      </c>
      <c r="J8491" s="5" t="str">
        <f t="shared" si="264"/>
        <v>September</v>
      </c>
      <c r="K8491" s="7">
        <f t="shared" si="265"/>
        <v>2016</v>
      </c>
      <c r="L8491" t="s">
        <v>5510</v>
      </c>
      <c r="M8491" t="s">
        <v>73</v>
      </c>
      <c r="N8491">
        <v>78207</v>
      </c>
      <c r="O8491">
        <v>742</v>
      </c>
      <c r="P8491" t="s">
        <v>1068</v>
      </c>
      <c r="Q8491">
        <v>-57</v>
      </c>
      <c r="R8491">
        <v>4</v>
      </c>
      <c r="S8491" t="s">
        <v>75</v>
      </c>
      <c r="U8491">
        <v>-57</v>
      </c>
      <c r="V8491">
        <v>798</v>
      </c>
      <c r="W8491" t="s">
        <v>33</v>
      </c>
      <c r="X8491" s="5">
        <v>42542</v>
      </c>
      <c r="Y8491" t="s">
        <v>39</v>
      </c>
      <c r="Z8491" t="s">
        <v>77</v>
      </c>
      <c r="AA8491" t="s">
        <v>24</v>
      </c>
    </row>
    <row r="8492" spans="1:27" x14ac:dyDescent="0.3">
      <c r="A8492">
        <v>6</v>
      </c>
      <c r="B8492" t="s">
        <v>10</v>
      </c>
      <c r="C8492">
        <v>6</v>
      </c>
      <c r="D8492" t="s">
        <v>26</v>
      </c>
      <c r="E8492" t="s">
        <v>417</v>
      </c>
      <c r="F8492" t="s">
        <v>13</v>
      </c>
      <c r="G8492" t="s">
        <v>647</v>
      </c>
      <c r="H8492" s="3">
        <v>0.8</v>
      </c>
      <c r="I8492" s="5">
        <v>42536</v>
      </c>
      <c r="J8492" s="5" t="str">
        <f t="shared" si="264"/>
        <v>September</v>
      </c>
      <c r="K8492" s="7">
        <f t="shared" si="265"/>
        <v>2016</v>
      </c>
      <c r="L8492" t="s">
        <v>5510</v>
      </c>
      <c r="M8492" t="s">
        <v>73</v>
      </c>
      <c r="N8492">
        <v>78207</v>
      </c>
      <c r="O8492">
        <v>264</v>
      </c>
      <c r="P8492" t="s">
        <v>658</v>
      </c>
      <c r="Q8492">
        <v>-15</v>
      </c>
      <c r="R8492">
        <v>3</v>
      </c>
      <c r="S8492" t="s">
        <v>75</v>
      </c>
      <c r="U8492">
        <v>-14.57</v>
      </c>
      <c r="V8492">
        <v>9</v>
      </c>
      <c r="W8492" t="s">
        <v>33</v>
      </c>
      <c r="X8492" s="5">
        <v>42542</v>
      </c>
      <c r="Y8492" t="s">
        <v>39</v>
      </c>
      <c r="Z8492" t="s">
        <v>77</v>
      </c>
      <c r="AA8492" t="s">
        <v>54</v>
      </c>
    </row>
    <row r="8493" spans="1:27" x14ac:dyDescent="0.3">
      <c r="A8493">
        <v>6</v>
      </c>
      <c r="B8493" t="s">
        <v>10</v>
      </c>
      <c r="C8493">
        <v>6</v>
      </c>
      <c r="D8493" t="s">
        <v>11</v>
      </c>
      <c r="E8493" t="s">
        <v>65</v>
      </c>
      <c r="F8493" t="s">
        <v>13</v>
      </c>
      <c r="G8493" t="s">
        <v>1162</v>
      </c>
      <c r="H8493" s="3">
        <v>0.2</v>
      </c>
      <c r="I8493" s="5">
        <v>42529</v>
      </c>
      <c r="J8493" s="5" t="str">
        <f t="shared" si="264"/>
        <v>September</v>
      </c>
      <c r="K8493" s="7">
        <f t="shared" si="265"/>
        <v>2016</v>
      </c>
      <c r="L8493" t="s">
        <v>2707</v>
      </c>
      <c r="M8493" t="s">
        <v>30</v>
      </c>
      <c r="N8493">
        <v>98115</v>
      </c>
      <c r="O8493">
        <v>834</v>
      </c>
      <c r="P8493" t="s">
        <v>2223</v>
      </c>
      <c r="Q8493">
        <v>73</v>
      </c>
      <c r="R8493">
        <v>3</v>
      </c>
      <c r="S8493" t="s">
        <v>32</v>
      </c>
      <c r="U8493">
        <v>73.19</v>
      </c>
      <c r="V8493">
        <v>586</v>
      </c>
      <c r="W8493" t="s">
        <v>19</v>
      </c>
      <c r="X8493" s="5">
        <v>42535</v>
      </c>
      <c r="Y8493" t="s">
        <v>39</v>
      </c>
      <c r="Z8493" t="s">
        <v>69</v>
      </c>
      <c r="AA8493" t="s">
        <v>24</v>
      </c>
    </row>
    <row r="8494" spans="1:27" x14ac:dyDescent="0.3">
      <c r="A8494">
        <v>3</v>
      </c>
      <c r="B8494" t="s">
        <v>25</v>
      </c>
      <c r="C8494">
        <v>1</v>
      </c>
      <c r="D8494" t="s">
        <v>11</v>
      </c>
      <c r="E8494" t="s">
        <v>375</v>
      </c>
      <c r="F8494" t="s">
        <v>13</v>
      </c>
      <c r="G8494" t="s">
        <v>246</v>
      </c>
      <c r="H8494" s="3">
        <v>0</v>
      </c>
      <c r="I8494" s="5">
        <v>42735</v>
      </c>
      <c r="J8494" s="5" t="str">
        <f t="shared" si="264"/>
        <v>September</v>
      </c>
      <c r="K8494" s="7">
        <f t="shared" si="265"/>
        <v>2016</v>
      </c>
      <c r="L8494" t="s">
        <v>6846</v>
      </c>
      <c r="M8494" t="s">
        <v>102</v>
      </c>
      <c r="N8494">
        <v>2038</v>
      </c>
      <c r="O8494">
        <v>1183</v>
      </c>
      <c r="P8494" t="s">
        <v>1887</v>
      </c>
      <c r="Q8494">
        <v>23</v>
      </c>
      <c r="R8494">
        <v>5</v>
      </c>
      <c r="S8494" t="s">
        <v>104</v>
      </c>
      <c r="U8494">
        <v>23.38</v>
      </c>
      <c r="V8494">
        <v>63</v>
      </c>
      <c r="W8494" t="s">
        <v>76</v>
      </c>
      <c r="X8494" s="5">
        <v>42738</v>
      </c>
      <c r="Y8494" t="s">
        <v>130</v>
      </c>
      <c r="Z8494" t="s">
        <v>744</v>
      </c>
      <c r="AA8494" t="s">
        <v>47</v>
      </c>
    </row>
    <row r="8495" spans="1:27" x14ac:dyDescent="0.3">
      <c r="A8495">
        <v>3</v>
      </c>
      <c r="B8495" t="s">
        <v>25</v>
      </c>
      <c r="C8495">
        <v>1</v>
      </c>
      <c r="D8495" t="s">
        <v>50</v>
      </c>
      <c r="E8495" t="s">
        <v>375</v>
      </c>
      <c r="F8495" t="s">
        <v>13</v>
      </c>
      <c r="G8495" t="s">
        <v>246</v>
      </c>
      <c r="H8495" s="3">
        <v>0</v>
      </c>
      <c r="I8495" s="5">
        <v>42735</v>
      </c>
      <c r="J8495" s="5" t="str">
        <f t="shared" si="264"/>
        <v>September</v>
      </c>
      <c r="K8495" s="7">
        <f t="shared" si="265"/>
        <v>2016</v>
      </c>
      <c r="L8495" t="s">
        <v>6846</v>
      </c>
      <c r="M8495" t="s">
        <v>102</v>
      </c>
      <c r="N8495">
        <v>2038</v>
      </c>
      <c r="O8495">
        <v>921</v>
      </c>
      <c r="P8495" t="s">
        <v>6720</v>
      </c>
      <c r="Q8495">
        <v>27</v>
      </c>
      <c r="R8495">
        <v>3</v>
      </c>
      <c r="S8495" t="s">
        <v>104</v>
      </c>
      <c r="U8495">
        <v>27.35</v>
      </c>
      <c r="V8495">
        <v>114</v>
      </c>
      <c r="W8495" t="s">
        <v>76</v>
      </c>
      <c r="X8495" s="5">
        <v>42738</v>
      </c>
      <c r="Y8495" t="s">
        <v>130</v>
      </c>
      <c r="Z8495" t="s">
        <v>744</v>
      </c>
      <c r="AA8495" t="s">
        <v>113</v>
      </c>
    </row>
    <row r="8496" spans="1:27" x14ac:dyDescent="0.3">
      <c r="A8496">
        <v>6</v>
      </c>
      <c r="B8496" t="s">
        <v>10</v>
      </c>
      <c r="C8496">
        <v>6</v>
      </c>
      <c r="D8496" t="s">
        <v>26</v>
      </c>
      <c r="E8496" t="s">
        <v>892</v>
      </c>
      <c r="F8496" t="s">
        <v>13</v>
      </c>
      <c r="G8496" t="s">
        <v>7163</v>
      </c>
      <c r="H8496" s="3">
        <v>0</v>
      </c>
      <c r="I8496" s="5">
        <v>42685</v>
      </c>
      <c r="J8496" s="5" t="str">
        <f t="shared" si="264"/>
        <v>September</v>
      </c>
      <c r="K8496" s="7">
        <f t="shared" si="265"/>
        <v>2016</v>
      </c>
      <c r="L8496" t="s">
        <v>8069</v>
      </c>
      <c r="M8496" t="s">
        <v>102</v>
      </c>
      <c r="N8496">
        <v>10801</v>
      </c>
      <c r="O8496">
        <v>90</v>
      </c>
      <c r="P8496" t="s">
        <v>1161</v>
      </c>
      <c r="Q8496">
        <v>2</v>
      </c>
      <c r="R8496">
        <v>2</v>
      </c>
      <c r="S8496" t="s">
        <v>104</v>
      </c>
      <c r="T8496" t="s">
        <v>92</v>
      </c>
      <c r="U8496">
        <v>2.19</v>
      </c>
      <c r="V8496">
        <v>7</v>
      </c>
      <c r="W8496" t="s">
        <v>76</v>
      </c>
      <c r="X8496" s="5">
        <v>42691</v>
      </c>
      <c r="Y8496" t="s">
        <v>39</v>
      </c>
      <c r="Z8496" t="s">
        <v>175</v>
      </c>
      <c r="AA8496" t="s">
        <v>356</v>
      </c>
    </row>
    <row r="8497" spans="1:27" x14ac:dyDescent="0.3">
      <c r="A8497">
        <v>6</v>
      </c>
      <c r="B8497" t="s">
        <v>10</v>
      </c>
      <c r="C8497">
        <v>6</v>
      </c>
      <c r="D8497" t="s">
        <v>26</v>
      </c>
      <c r="E8497" t="s">
        <v>892</v>
      </c>
      <c r="F8497" t="s">
        <v>13</v>
      </c>
      <c r="G8497" t="s">
        <v>7163</v>
      </c>
      <c r="H8497" s="3">
        <v>0</v>
      </c>
      <c r="I8497" s="5">
        <v>42685</v>
      </c>
      <c r="J8497" s="5" t="str">
        <f t="shared" si="264"/>
        <v>September</v>
      </c>
      <c r="K8497" s="7">
        <f t="shared" si="265"/>
        <v>2016</v>
      </c>
      <c r="L8497" t="s">
        <v>8069</v>
      </c>
      <c r="M8497" t="s">
        <v>102</v>
      </c>
      <c r="N8497">
        <v>10801</v>
      </c>
      <c r="O8497">
        <v>1672</v>
      </c>
      <c r="P8497" t="s">
        <v>7514</v>
      </c>
      <c r="Q8497">
        <v>110</v>
      </c>
      <c r="R8497">
        <v>4</v>
      </c>
      <c r="S8497" t="s">
        <v>104</v>
      </c>
      <c r="T8497" t="s">
        <v>92</v>
      </c>
      <c r="U8497">
        <v>109.72</v>
      </c>
      <c r="V8497">
        <v>224</v>
      </c>
      <c r="W8497" t="s">
        <v>76</v>
      </c>
      <c r="X8497" s="5">
        <v>42691</v>
      </c>
      <c r="Y8497" t="s">
        <v>39</v>
      </c>
      <c r="Z8497" t="s">
        <v>175</v>
      </c>
      <c r="AA8497" t="s">
        <v>64</v>
      </c>
    </row>
    <row r="8498" spans="1:27" x14ac:dyDescent="0.3">
      <c r="A8498">
        <v>6</v>
      </c>
      <c r="B8498" t="s">
        <v>10</v>
      </c>
      <c r="C8498">
        <v>6</v>
      </c>
      <c r="D8498" t="s">
        <v>26</v>
      </c>
      <c r="E8498" t="s">
        <v>892</v>
      </c>
      <c r="F8498" t="s">
        <v>13</v>
      </c>
      <c r="G8498" t="s">
        <v>7163</v>
      </c>
      <c r="H8498" s="3">
        <v>0</v>
      </c>
      <c r="I8498" s="5">
        <v>42685</v>
      </c>
      <c r="J8498" s="5" t="str">
        <f t="shared" si="264"/>
        <v>September</v>
      </c>
      <c r="K8498" s="7">
        <f t="shared" si="265"/>
        <v>2016</v>
      </c>
      <c r="L8498" t="s">
        <v>8069</v>
      </c>
      <c r="M8498" t="s">
        <v>102</v>
      </c>
      <c r="N8498">
        <v>10801</v>
      </c>
      <c r="O8498">
        <v>1658</v>
      </c>
      <c r="P8498" t="s">
        <v>8234</v>
      </c>
      <c r="Q8498">
        <v>22</v>
      </c>
      <c r="R8498">
        <v>5</v>
      </c>
      <c r="S8498" t="s">
        <v>104</v>
      </c>
      <c r="T8498" t="s">
        <v>92</v>
      </c>
      <c r="U8498">
        <v>21.78</v>
      </c>
      <c r="V8498">
        <v>46</v>
      </c>
      <c r="W8498" t="s">
        <v>76</v>
      </c>
      <c r="X8498" s="5">
        <v>42691</v>
      </c>
      <c r="Y8498" t="s">
        <v>39</v>
      </c>
      <c r="Z8498" t="s">
        <v>175</v>
      </c>
      <c r="AA8498" t="s">
        <v>64</v>
      </c>
    </row>
    <row r="8499" spans="1:27" x14ac:dyDescent="0.3">
      <c r="A8499">
        <v>4</v>
      </c>
      <c r="B8499" t="s">
        <v>43</v>
      </c>
      <c r="C8499">
        <v>6</v>
      </c>
      <c r="D8499" t="s">
        <v>26</v>
      </c>
      <c r="E8499" t="s">
        <v>305</v>
      </c>
      <c r="F8499" t="s">
        <v>13</v>
      </c>
      <c r="G8499" t="s">
        <v>5284</v>
      </c>
      <c r="H8499" s="3">
        <v>0</v>
      </c>
      <c r="I8499" s="5">
        <v>42601</v>
      </c>
      <c r="J8499" s="5" t="str">
        <f t="shared" si="264"/>
        <v>September</v>
      </c>
      <c r="K8499" s="7">
        <f t="shared" si="265"/>
        <v>2016</v>
      </c>
      <c r="L8499" t="s">
        <v>6471</v>
      </c>
      <c r="M8499" t="s">
        <v>16</v>
      </c>
      <c r="N8499">
        <v>31907</v>
      </c>
      <c r="O8499">
        <v>1484</v>
      </c>
      <c r="P8499" t="s">
        <v>423</v>
      </c>
      <c r="Q8499">
        <v>10</v>
      </c>
      <c r="R8499">
        <v>3</v>
      </c>
      <c r="S8499" t="s">
        <v>18</v>
      </c>
      <c r="U8499">
        <v>10.35</v>
      </c>
      <c r="V8499">
        <v>345</v>
      </c>
      <c r="W8499" t="s">
        <v>33</v>
      </c>
      <c r="X8499" s="5">
        <v>42605</v>
      </c>
      <c r="Y8499" t="s">
        <v>39</v>
      </c>
      <c r="Z8499" t="s">
        <v>761</v>
      </c>
      <c r="AA8499" t="s">
        <v>42</v>
      </c>
    </row>
    <row r="8500" spans="1:27" x14ac:dyDescent="0.3">
      <c r="A8500">
        <v>4</v>
      </c>
      <c r="B8500" t="s">
        <v>43</v>
      </c>
      <c r="C8500">
        <v>6</v>
      </c>
      <c r="D8500" t="s">
        <v>50</v>
      </c>
      <c r="E8500" t="s">
        <v>171</v>
      </c>
      <c r="F8500" t="s">
        <v>13</v>
      </c>
      <c r="G8500" t="s">
        <v>6930</v>
      </c>
      <c r="H8500" s="3">
        <v>0</v>
      </c>
      <c r="I8500" s="5">
        <v>42430</v>
      </c>
      <c r="J8500" s="5" t="str">
        <f t="shared" si="264"/>
        <v>September</v>
      </c>
      <c r="K8500" s="7">
        <f t="shared" si="265"/>
        <v>2016</v>
      </c>
      <c r="L8500" t="s">
        <v>7759</v>
      </c>
      <c r="M8500" t="s">
        <v>102</v>
      </c>
      <c r="N8500">
        <v>10035</v>
      </c>
      <c r="O8500">
        <v>1423</v>
      </c>
      <c r="P8500" t="s">
        <v>4775</v>
      </c>
      <c r="Q8500">
        <v>2</v>
      </c>
      <c r="R8500">
        <v>3</v>
      </c>
      <c r="S8500" t="s">
        <v>104</v>
      </c>
      <c r="U8500">
        <v>1.6</v>
      </c>
      <c r="V8500">
        <v>6</v>
      </c>
      <c r="W8500" t="s">
        <v>76</v>
      </c>
      <c r="X8500" s="5">
        <v>42434</v>
      </c>
      <c r="Y8500" t="s">
        <v>39</v>
      </c>
      <c r="Z8500" t="s">
        <v>175</v>
      </c>
      <c r="AA8500" t="s">
        <v>52</v>
      </c>
    </row>
    <row r="8501" spans="1:27" x14ac:dyDescent="0.3">
      <c r="A8501">
        <v>3</v>
      </c>
      <c r="B8501" t="s">
        <v>10</v>
      </c>
      <c r="C8501">
        <v>3</v>
      </c>
      <c r="D8501" t="s">
        <v>11</v>
      </c>
      <c r="E8501" t="s">
        <v>122</v>
      </c>
      <c r="F8501" t="s">
        <v>13</v>
      </c>
      <c r="G8501" t="s">
        <v>5300</v>
      </c>
      <c r="H8501" s="3">
        <v>0.3</v>
      </c>
      <c r="I8501" s="5">
        <v>42697</v>
      </c>
      <c r="J8501" s="5" t="str">
        <f t="shared" si="264"/>
        <v>September</v>
      </c>
      <c r="K8501" s="7">
        <f t="shared" si="265"/>
        <v>2016</v>
      </c>
      <c r="L8501" t="s">
        <v>5352</v>
      </c>
      <c r="M8501" t="s">
        <v>73</v>
      </c>
      <c r="N8501">
        <v>77095</v>
      </c>
      <c r="O8501">
        <v>1214</v>
      </c>
      <c r="P8501" t="s">
        <v>1745</v>
      </c>
      <c r="Q8501">
        <v>-36</v>
      </c>
      <c r="R8501">
        <v>2</v>
      </c>
      <c r="S8501" t="s">
        <v>75</v>
      </c>
      <c r="U8501">
        <v>-35.51</v>
      </c>
      <c r="V8501">
        <v>155</v>
      </c>
      <c r="W8501" t="s">
        <v>33</v>
      </c>
      <c r="X8501" s="5">
        <v>42700</v>
      </c>
      <c r="Y8501" t="s">
        <v>20</v>
      </c>
      <c r="Z8501" t="s">
        <v>77</v>
      </c>
      <c r="AA8501" t="s">
        <v>24</v>
      </c>
    </row>
    <row r="8502" spans="1:27" x14ac:dyDescent="0.3">
      <c r="A8502">
        <v>4</v>
      </c>
      <c r="B8502" t="s">
        <v>43</v>
      </c>
      <c r="C8502">
        <v>6</v>
      </c>
      <c r="D8502" t="s">
        <v>11</v>
      </c>
      <c r="E8502" t="s">
        <v>27</v>
      </c>
      <c r="F8502" t="s">
        <v>13</v>
      </c>
      <c r="G8502" t="s">
        <v>2041</v>
      </c>
      <c r="H8502" s="3">
        <v>0.2</v>
      </c>
      <c r="I8502" s="5">
        <v>42699</v>
      </c>
      <c r="J8502" s="5" t="str">
        <f t="shared" si="264"/>
        <v>September</v>
      </c>
      <c r="K8502" s="7">
        <f t="shared" si="265"/>
        <v>2016</v>
      </c>
      <c r="L8502" t="s">
        <v>2720</v>
      </c>
      <c r="M8502" t="s">
        <v>30</v>
      </c>
      <c r="N8502">
        <v>90004</v>
      </c>
      <c r="O8502">
        <v>837</v>
      </c>
      <c r="P8502" t="s">
        <v>1467</v>
      </c>
      <c r="Q8502">
        <v>54</v>
      </c>
      <c r="R8502">
        <v>4</v>
      </c>
      <c r="S8502" t="s">
        <v>32</v>
      </c>
      <c r="U8502">
        <v>54.4</v>
      </c>
      <c r="V8502">
        <v>725</v>
      </c>
      <c r="W8502" t="s">
        <v>19</v>
      </c>
      <c r="X8502" s="5">
        <v>42703</v>
      </c>
      <c r="Y8502" t="s">
        <v>39</v>
      </c>
      <c r="Z8502" t="s">
        <v>34</v>
      </c>
      <c r="AA8502" t="s">
        <v>24</v>
      </c>
    </row>
    <row r="8503" spans="1:27" x14ac:dyDescent="0.3">
      <c r="A8503">
        <v>4</v>
      </c>
      <c r="B8503" t="s">
        <v>43</v>
      </c>
      <c r="C8503">
        <v>6</v>
      </c>
      <c r="D8503" t="s">
        <v>26</v>
      </c>
      <c r="E8503" t="s">
        <v>27</v>
      </c>
      <c r="F8503" t="s">
        <v>13</v>
      </c>
      <c r="G8503" t="s">
        <v>2041</v>
      </c>
      <c r="H8503" s="3">
        <v>0</v>
      </c>
      <c r="I8503" s="5">
        <v>42699</v>
      </c>
      <c r="J8503" s="5" t="str">
        <f t="shared" si="264"/>
        <v>September</v>
      </c>
      <c r="K8503" s="7">
        <f t="shared" si="265"/>
        <v>2016</v>
      </c>
      <c r="L8503" t="s">
        <v>2720</v>
      </c>
      <c r="M8503" t="s">
        <v>30</v>
      </c>
      <c r="N8503">
        <v>90004</v>
      </c>
      <c r="O8503">
        <v>1508</v>
      </c>
      <c r="P8503" t="s">
        <v>3043</v>
      </c>
      <c r="Q8503">
        <v>3</v>
      </c>
      <c r="R8503">
        <v>3</v>
      </c>
      <c r="S8503" t="s">
        <v>32</v>
      </c>
      <c r="U8503">
        <v>2.6</v>
      </c>
      <c r="V8503">
        <v>7</v>
      </c>
      <c r="W8503" t="s">
        <v>19</v>
      </c>
      <c r="X8503" s="5">
        <v>42703</v>
      </c>
      <c r="Y8503" t="s">
        <v>39</v>
      </c>
      <c r="Z8503" t="s">
        <v>34</v>
      </c>
      <c r="AA8503" t="s">
        <v>49</v>
      </c>
    </row>
    <row r="8504" spans="1:27" x14ac:dyDescent="0.3">
      <c r="A8504">
        <v>4</v>
      </c>
      <c r="B8504" t="s">
        <v>43</v>
      </c>
      <c r="C8504">
        <v>6</v>
      </c>
      <c r="D8504" t="s">
        <v>50</v>
      </c>
      <c r="E8504" t="s">
        <v>27</v>
      </c>
      <c r="F8504" t="s">
        <v>13</v>
      </c>
      <c r="G8504" t="s">
        <v>2041</v>
      </c>
      <c r="H8504" s="3">
        <v>0.2</v>
      </c>
      <c r="I8504" s="5">
        <v>42699</v>
      </c>
      <c r="J8504" s="5" t="str">
        <f t="shared" si="264"/>
        <v>September</v>
      </c>
      <c r="K8504" s="7">
        <f t="shared" si="265"/>
        <v>2016</v>
      </c>
      <c r="L8504" t="s">
        <v>2720</v>
      </c>
      <c r="M8504" t="s">
        <v>30</v>
      </c>
      <c r="N8504">
        <v>90004</v>
      </c>
      <c r="O8504">
        <v>1022</v>
      </c>
      <c r="P8504" t="s">
        <v>581</v>
      </c>
      <c r="Q8504">
        <v>47</v>
      </c>
      <c r="R8504">
        <v>5</v>
      </c>
      <c r="S8504" t="s">
        <v>32</v>
      </c>
      <c r="U8504">
        <v>47.24</v>
      </c>
      <c r="V8504">
        <v>540</v>
      </c>
      <c r="W8504" t="s">
        <v>19</v>
      </c>
      <c r="X8504" s="5">
        <v>42703</v>
      </c>
      <c r="Y8504" t="s">
        <v>39</v>
      </c>
      <c r="Z8504" t="s">
        <v>34</v>
      </c>
      <c r="AA8504" t="s">
        <v>52</v>
      </c>
    </row>
    <row r="8505" spans="1:27" x14ac:dyDescent="0.3">
      <c r="A8505">
        <v>2</v>
      </c>
      <c r="B8505" t="s">
        <v>43</v>
      </c>
      <c r="C8505">
        <v>3</v>
      </c>
      <c r="D8505" t="s">
        <v>26</v>
      </c>
      <c r="E8505" t="s">
        <v>59</v>
      </c>
      <c r="F8505" t="s">
        <v>13</v>
      </c>
      <c r="G8505" t="s">
        <v>5263</v>
      </c>
      <c r="H8505" s="3">
        <v>0</v>
      </c>
      <c r="I8505" s="5">
        <v>42657</v>
      </c>
      <c r="J8505" s="5" t="str">
        <f t="shared" si="264"/>
        <v>September</v>
      </c>
      <c r="K8505" s="7">
        <f t="shared" si="265"/>
        <v>2016</v>
      </c>
      <c r="L8505" t="s">
        <v>6065</v>
      </c>
      <c r="M8505" t="s">
        <v>102</v>
      </c>
      <c r="N8505">
        <v>3301</v>
      </c>
      <c r="O8505">
        <v>259</v>
      </c>
      <c r="P8505" t="s">
        <v>4225</v>
      </c>
      <c r="Q8505">
        <v>11</v>
      </c>
      <c r="R8505">
        <v>4</v>
      </c>
      <c r="S8505" t="s">
        <v>104</v>
      </c>
      <c r="U8505">
        <v>11</v>
      </c>
      <c r="V8505">
        <v>23</v>
      </c>
      <c r="W8505" t="s">
        <v>33</v>
      </c>
      <c r="X8505" s="5">
        <v>42659</v>
      </c>
      <c r="Y8505" t="s">
        <v>20</v>
      </c>
      <c r="Z8505" t="s">
        <v>1529</v>
      </c>
      <c r="AA8505" t="s">
        <v>54</v>
      </c>
    </row>
    <row r="8506" spans="1:27" x14ac:dyDescent="0.3">
      <c r="A8506">
        <v>2</v>
      </c>
      <c r="B8506" t="s">
        <v>43</v>
      </c>
      <c r="C8506">
        <v>3</v>
      </c>
      <c r="D8506" t="s">
        <v>26</v>
      </c>
      <c r="E8506" t="s">
        <v>59</v>
      </c>
      <c r="F8506" t="s">
        <v>13</v>
      </c>
      <c r="G8506" t="s">
        <v>5263</v>
      </c>
      <c r="H8506" s="3">
        <v>0</v>
      </c>
      <c r="I8506" s="5">
        <v>42657</v>
      </c>
      <c r="J8506" s="5" t="str">
        <f t="shared" si="264"/>
        <v>September</v>
      </c>
      <c r="K8506" s="7">
        <f t="shared" si="265"/>
        <v>2016</v>
      </c>
      <c r="L8506" t="s">
        <v>6065</v>
      </c>
      <c r="M8506" t="s">
        <v>102</v>
      </c>
      <c r="N8506">
        <v>3301</v>
      </c>
      <c r="O8506">
        <v>634</v>
      </c>
      <c r="P8506" t="s">
        <v>932</v>
      </c>
      <c r="Q8506">
        <v>16</v>
      </c>
      <c r="R8506">
        <v>5</v>
      </c>
      <c r="S8506" t="s">
        <v>104</v>
      </c>
      <c r="U8506">
        <v>16.190000000000001</v>
      </c>
      <c r="V8506">
        <v>270</v>
      </c>
      <c r="W8506" t="s">
        <v>33</v>
      </c>
      <c r="X8506" s="5">
        <v>42659</v>
      </c>
      <c r="Y8506" t="s">
        <v>20</v>
      </c>
      <c r="Z8506" t="s">
        <v>1529</v>
      </c>
      <c r="AA8506" t="s">
        <v>42</v>
      </c>
    </row>
    <row r="8507" spans="1:27" x14ac:dyDescent="0.3">
      <c r="A8507">
        <v>5</v>
      </c>
      <c r="B8507" t="s">
        <v>25</v>
      </c>
      <c r="C8507">
        <v>3</v>
      </c>
      <c r="D8507" t="s">
        <v>11</v>
      </c>
      <c r="E8507" t="s">
        <v>122</v>
      </c>
      <c r="F8507" t="s">
        <v>13</v>
      </c>
      <c r="G8507" t="s">
        <v>212</v>
      </c>
      <c r="H8507" s="3">
        <v>0.6</v>
      </c>
      <c r="I8507" s="5">
        <v>42700</v>
      </c>
      <c r="J8507" s="5" t="str">
        <f t="shared" si="264"/>
        <v>September</v>
      </c>
      <c r="K8507" s="7">
        <f t="shared" si="265"/>
        <v>2016</v>
      </c>
      <c r="L8507" t="s">
        <v>220</v>
      </c>
      <c r="M8507" t="s">
        <v>73</v>
      </c>
      <c r="N8507">
        <v>77070</v>
      </c>
      <c r="O8507">
        <v>565</v>
      </c>
      <c r="P8507" t="s">
        <v>221</v>
      </c>
      <c r="Q8507">
        <v>-14</v>
      </c>
      <c r="R8507">
        <v>5</v>
      </c>
      <c r="S8507" t="s">
        <v>75</v>
      </c>
      <c r="U8507">
        <v>-14.48</v>
      </c>
      <c r="V8507">
        <v>19</v>
      </c>
      <c r="W8507" t="s">
        <v>19</v>
      </c>
      <c r="X8507" s="5">
        <v>42705</v>
      </c>
      <c r="Y8507" t="s">
        <v>20</v>
      </c>
      <c r="Z8507" t="s">
        <v>77</v>
      </c>
      <c r="AA8507" t="s">
        <v>47</v>
      </c>
    </row>
    <row r="8508" spans="1:27" x14ac:dyDescent="0.3">
      <c r="A8508">
        <v>6</v>
      </c>
      <c r="B8508" t="s">
        <v>10</v>
      </c>
      <c r="C8508">
        <v>6</v>
      </c>
      <c r="D8508" t="s">
        <v>11</v>
      </c>
      <c r="E8508" t="s">
        <v>2479</v>
      </c>
      <c r="F8508" t="s">
        <v>13</v>
      </c>
      <c r="G8508" t="s">
        <v>1469</v>
      </c>
      <c r="H8508" s="3">
        <v>0</v>
      </c>
      <c r="I8508" s="5">
        <v>42389</v>
      </c>
      <c r="J8508" s="5" t="str">
        <f t="shared" si="264"/>
        <v>September</v>
      </c>
      <c r="K8508" s="7">
        <f t="shared" si="265"/>
        <v>2016</v>
      </c>
      <c r="L8508" t="s">
        <v>2480</v>
      </c>
      <c r="M8508" t="s">
        <v>16</v>
      </c>
      <c r="N8508">
        <v>72401</v>
      </c>
      <c r="O8508">
        <v>826</v>
      </c>
      <c r="P8508" t="s">
        <v>947</v>
      </c>
      <c r="Q8508">
        <v>224</v>
      </c>
      <c r="R8508">
        <v>3</v>
      </c>
      <c r="S8508" t="s">
        <v>18</v>
      </c>
      <c r="U8508">
        <v>224.27</v>
      </c>
      <c r="V8508">
        <v>1068</v>
      </c>
      <c r="W8508" t="s">
        <v>19</v>
      </c>
      <c r="X8508" s="5">
        <v>42395</v>
      </c>
      <c r="Y8508" t="s">
        <v>39</v>
      </c>
      <c r="Z8508" t="s">
        <v>1016</v>
      </c>
      <c r="AA8508" t="s">
        <v>24</v>
      </c>
    </row>
    <row r="8509" spans="1:27" x14ac:dyDescent="0.3">
      <c r="A8509">
        <v>6</v>
      </c>
      <c r="B8509" t="s">
        <v>10</v>
      </c>
      <c r="C8509">
        <v>6</v>
      </c>
      <c r="D8509" t="s">
        <v>11</v>
      </c>
      <c r="E8509" t="s">
        <v>2479</v>
      </c>
      <c r="F8509" t="s">
        <v>13</v>
      </c>
      <c r="G8509" t="s">
        <v>1469</v>
      </c>
      <c r="H8509" s="3">
        <v>0</v>
      </c>
      <c r="I8509" s="5">
        <v>42389</v>
      </c>
      <c r="J8509" s="5" t="str">
        <f t="shared" si="264"/>
        <v>September</v>
      </c>
      <c r="K8509" s="7">
        <f t="shared" si="265"/>
        <v>2016</v>
      </c>
      <c r="L8509" t="s">
        <v>2480</v>
      </c>
      <c r="M8509" t="s">
        <v>16</v>
      </c>
      <c r="N8509">
        <v>72401</v>
      </c>
      <c r="O8509">
        <v>565</v>
      </c>
      <c r="P8509" t="s">
        <v>221</v>
      </c>
      <c r="Q8509">
        <v>12</v>
      </c>
      <c r="R8509">
        <v>4</v>
      </c>
      <c r="S8509" t="s">
        <v>18</v>
      </c>
      <c r="U8509">
        <v>11.58</v>
      </c>
      <c r="V8509">
        <v>39</v>
      </c>
      <c r="W8509" t="s">
        <v>19</v>
      </c>
      <c r="X8509" s="5">
        <v>42395</v>
      </c>
      <c r="Y8509" t="s">
        <v>39</v>
      </c>
      <c r="Z8509" t="s">
        <v>1016</v>
      </c>
      <c r="AA8509" t="s">
        <v>47</v>
      </c>
    </row>
    <row r="8510" spans="1:27" x14ac:dyDescent="0.3">
      <c r="A8510">
        <v>6</v>
      </c>
      <c r="B8510" t="s">
        <v>10</v>
      </c>
      <c r="C8510">
        <v>6</v>
      </c>
      <c r="D8510" t="s">
        <v>26</v>
      </c>
      <c r="E8510" t="s">
        <v>2479</v>
      </c>
      <c r="F8510" t="s">
        <v>13</v>
      </c>
      <c r="G8510" t="s">
        <v>1469</v>
      </c>
      <c r="H8510" s="3">
        <v>0</v>
      </c>
      <c r="I8510" s="5">
        <v>42389</v>
      </c>
      <c r="J8510" s="5" t="str">
        <f t="shared" si="264"/>
        <v>September</v>
      </c>
      <c r="K8510" s="7">
        <f t="shared" si="265"/>
        <v>2016</v>
      </c>
      <c r="L8510" t="s">
        <v>2480</v>
      </c>
      <c r="M8510" t="s">
        <v>16</v>
      </c>
      <c r="N8510">
        <v>72401</v>
      </c>
      <c r="O8510">
        <v>1142</v>
      </c>
      <c r="P8510" t="s">
        <v>1045</v>
      </c>
      <c r="Q8510">
        <v>2</v>
      </c>
      <c r="R8510">
        <v>3</v>
      </c>
      <c r="S8510" t="s">
        <v>18</v>
      </c>
      <c r="U8510">
        <v>1.79</v>
      </c>
      <c r="V8510">
        <v>7</v>
      </c>
      <c r="W8510" t="s">
        <v>19</v>
      </c>
      <c r="X8510" s="5">
        <v>42395</v>
      </c>
      <c r="Y8510" t="s">
        <v>39</v>
      </c>
      <c r="Z8510" t="s">
        <v>1016</v>
      </c>
      <c r="AA8510" t="s">
        <v>49</v>
      </c>
    </row>
    <row r="8511" spans="1:27" x14ac:dyDescent="0.3">
      <c r="A8511">
        <v>6</v>
      </c>
      <c r="B8511" t="s">
        <v>10</v>
      </c>
      <c r="C8511">
        <v>6</v>
      </c>
      <c r="D8511" t="s">
        <v>26</v>
      </c>
      <c r="E8511" t="s">
        <v>2479</v>
      </c>
      <c r="F8511" t="s">
        <v>13</v>
      </c>
      <c r="G8511" t="s">
        <v>1469</v>
      </c>
      <c r="H8511" s="3">
        <v>0</v>
      </c>
      <c r="I8511" s="5">
        <v>42389</v>
      </c>
      <c r="J8511" s="5" t="str">
        <f t="shared" si="264"/>
        <v>September</v>
      </c>
      <c r="K8511" s="7">
        <f t="shared" si="265"/>
        <v>2016</v>
      </c>
      <c r="L8511" t="s">
        <v>2480</v>
      </c>
      <c r="M8511" t="s">
        <v>16</v>
      </c>
      <c r="N8511">
        <v>72401</v>
      </c>
      <c r="O8511">
        <v>1501</v>
      </c>
      <c r="P8511" t="s">
        <v>412</v>
      </c>
      <c r="Q8511">
        <v>11</v>
      </c>
      <c r="R8511">
        <v>3</v>
      </c>
      <c r="S8511" t="s">
        <v>18</v>
      </c>
      <c r="U8511">
        <v>10.97</v>
      </c>
      <c r="V8511">
        <v>23</v>
      </c>
      <c r="W8511" t="s">
        <v>19</v>
      </c>
      <c r="X8511" s="5">
        <v>42395</v>
      </c>
      <c r="Y8511" t="s">
        <v>39</v>
      </c>
      <c r="Z8511" t="s">
        <v>1016</v>
      </c>
      <c r="AA8511" t="s">
        <v>119</v>
      </c>
    </row>
    <row r="8512" spans="1:27" x14ac:dyDescent="0.3">
      <c r="A8512">
        <v>6</v>
      </c>
      <c r="B8512" t="s">
        <v>10</v>
      </c>
      <c r="C8512">
        <v>6</v>
      </c>
      <c r="D8512" t="s">
        <v>26</v>
      </c>
      <c r="E8512" t="s">
        <v>2479</v>
      </c>
      <c r="F8512" t="s">
        <v>13</v>
      </c>
      <c r="G8512" t="s">
        <v>1469</v>
      </c>
      <c r="H8512" s="3">
        <v>0</v>
      </c>
      <c r="I8512" s="5">
        <v>42389</v>
      </c>
      <c r="J8512" s="5" t="str">
        <f t="shared" si="264"/>
        <v>September</v>
      </c>
      <c r="K8512" s="7">
        <f t="shared" si="265"/>
        <v>2016</v>
      </c>
      <c r="L8512" t="s">
        <v>2480</v>
      </c>
      <c r="M8512" t="s">
        <v>16</v>
      </c>
      <c r="N8512">
        <v>72401</v>
      </c>
      <c r="O8512">
        <v>1169</v>
      </c>
      <c r="P8512" t="s">
        <v>2889</v>
      </c>
      <c r="Q8512">
        <v>7</v>
      </c>
      <c r="R8512">
        <v>7</v>
      </c>
      <c r="S8512" t="s">
        <v>18</v>
      </c>
      <c r="U8512">
        <v>6.66</v>
      </c>
      <c r="V8512">
        <v>23</v>
      </c>
      <c r="W8512" t="s">
        <v>19</v>
      </c>
      <c r="X8512" s="5">
        <v>42395</v>
      </c>
      <c r="Y8512" t="s">
        <v>39</v>
      </c>
      <c r="Z8512" t="s">
        <v>1016</v>
      </c>
      <c r="AA8512" t="s">
        <v>49</v>
      </c>
    </row>
    <row r="8513" spans="1:27" x14ac:dyDescent="0.3">
      <c r="A8513">
        <v>6</v>
      </c>
      <c r="B8513" t="s">
        <v>10</v>
      </c>
      <c r="C8513">
        <v>6</v>
      </c>
      <c r="D8513" t="s">
        <v>50</v>
      </c>
      <c r="E8513" t="s">
        <v>2479</v>
      </c>
      <c r="F8513" t="s">
        <v>13</v>
      </c>
      <c r="G8513" t="s">
        <v>1469</v>
      </c>
      <c r="H8513" s="3">
        <v>0</v>
      </c>
      <c r="I8513" s="5">
        <v>42389</v>
      </c>
      <c r="J8513" s="5" t="str">
        <f t="shared" si="264"/>
        <v>September</v>
      </c>
      <c r="K8513" s="7">
        <f t="shared" si="265"/>
        <v>2016</v>
      </c>
      <c r="L8513" t="s">
        <v>2480</v>
      </c>
      <c r="M8513" t="s">
        <v>16</v>
      </c>
      <c r="N8513">
        <v>72401</v>
      </c>
      <c r="O8513">
        <v>145</v>
      </c>
      <c r="P8513" t="s">
        <v>4981</v>
      </c>
      <c r="Q8513">
        <v>182</v>
      </c>
      <c r="R8513">
        <v>7</v>
      </c>
      <c r="S8513" t="s">
        <v>18</v>
      </c>
      <c r="U8513">
        <v>181.98</v>
      </c>
      <c r="V8513">
        <v>700</v>
      </c>
      <c r="W8513" t="s">
        <v>19</v>
      </c>
      <c r="X8513" s="5">
        <v>42395</v>
      </c>
      <c r="Y8513" t="s">
        <v>39</v>
      </c>
      <c r="Z8513" t="s">
        <v>1016</v>
      </c>
      <c r="AA8513" t="s">
        <v>52</v>
      </c>
    </row>
    <row r="8514" spans="1:27" x14ac:dyDescent="0.3">
      <c r="A8514">
        <v>5</v>
      </c>
      <c r="B8514" t="s">
        <v>43</v>
      </c>
      <c r="C8514">
        <v>6</v>
      </c>
      <c r="D8514" t="s">
        <v>26</v>
      </c>
      <c r="E8514" t="s">
        <v>88</v>
      </c>
      <c r="F8514" t="s">
        <v>13</v>
      </c>
      <c r="G8514" t="s">
        <v>338</v>
      </c>
      <c r="H8514" s="3">
        <v>0</v>
      </c>
      <c r="I8514" s="5">
        <v>42700</v>
      </c>
      <c r="J8514" s="5" t="str">
        <f t="shared" ref="J8514:J8577" si="266">TEXT($I$2,"mmmm")</f>
        <v>September</v>
      </c>
      <c r="K8514" s="7">
        <f t="shared" si="265"/>
        <v>2016</v>
      </c>
      <c r="L8514" t="s">
        <v>7633</v>
      </c>
      <c r="M8514" t="s">
        <v>30</v>
      </c>
      <c r="N8514">
        <v>94109</v>
      </c>
      <c r="O8514">
        <v>1684</v>
      </c>
      <c r="P8514" t="s">
        <v>3428</v>
      </c>
      <c r="Q8514">
        <v>40</v>
      </c>
      <c r="R8514">
        <v>2</v>
      </c>
      <c r="S8514" t="s">
        <v>32</v>
      </c>
      <c r="U8514">
        <v>40.17</v>
      </c>
      <c r="V8514">
        <v>82</v>
      </c>
      <c r="W8514" t="s">
        <v>76</v>
      </c>
      <c r="X8514" s="5">
        <v>42705</v>
      </c>
      <c r="Y8514" t="s">
        <v>39</v>
      </c>
      <c r="Z8514" t="s">
        <v>34</v>
      </c>
      <c r="AA8514" t="s">
        <v>64</v>
      </c>
    </row>
    <row r="8515" spans="1:27" x14ac:dyDescent="0.3">
      <c r="A8515">
        <v>5</v>
      </c>
      <c r="B8515" t="s">
        <v>43</v>
      </c>
      <c r="C8515">
        <v>6</v>
      </c>
      <c r="D8515" t="s">
        <v>26</v>
      </c>
      <c r="E8515" t="s">
        <v>329</v>
      </c>
      <c r="F8515" t="s">
        <v>13</v>
      </c>
      <c r="G8515" t="s">
        <v>1276</v>
      </c>
      <c r="H8515" s="3">
        <v>0</v>
      </c>
      <c r="I8515" s="5">
        <v>42690</v>
      </c>
      <c r="J8515" s="5" t="str">
        <f t="shared" si="266"/>
        <v>September</v>
      </c>
      <c r="K8515" s="7">
        <f t="shared" ref="K8515:K8578" si="267">YEAR(I8515)</f>
        <v>2016</v>
      </c>
      <c r="L8515" t="s">
        <v>7412</v>
      </c>
      <c r="M8515" t="s">
        <v>73</v>
      </c>
      <c r="N8515">
        <v>47401</v>
      </c>
      <c r="O8515">
        <v>1633</v>
      </c>
      <c r="P8515" t="s">
        <v>111</v>
      </c>
      <c r="Q8515">
        <v>14</v>
      </c>
      <c r="R8515">
        <v>4</v>
      </c>
      <c r="S8515" t="s">
        <v>75</v>
      </c>
      <c r="U8515">
        <v>14.27</v>
      </c>
      <c r="V8515">
        <v>29</v>
      </c>
      <c r="W8515" t="s">
        <v>76</v>
      </c>
      <c r="X8515" s="5">
        <v>42695</v>
      </c>
      <c r="Y8515" t="s">
        <v>39</v>
      </c>
      <c r="Z8515" t="s">
        <v>167</v>
      </c>
      <c r="AA8515" t="s">
        <v>54</v>
      </c>
    </row>
    <row r="8516" spans="1:27" x14ac:dyDescent="0.3">
      <c r="A8516">
        <v>5</v>
      </c>
      <c r="B8516" t="s">
        <v>43</v>
      </c>
      <c r="C8516">
        <v>6</v>
      </c>
      <c r="D8516" t="s">
        <v>26</v>
      </c>
      <c r="E8516" t="s">
        <v>329</v>
      </c>
      <c r="F8516" t="s">
        <v>13</v>
      </c>
      <c r="G8516" t="s">
        <v>1276</v>
      </c>
      <c r="H8516" s="3">
        <v>0</v>
      </c>
      <c r="I8516" s="5">
        <v>42690</v>
      </c>
      <c r="J8516" s="5" t="str">
        <f t="shared" si="266"/>
        <v>September</v>
      </c>
      <c r="K8516" s="7">
        <f t="shared" si="267"/>
        <v>2016</v>
      </c>
      <c r="L8516" t="s">
        <v>7412</v>
      </c>
      <c r="M8516" t="s">
        <v>73</v>
      </c>
      <c r="N8516">
        <v>47401</v>
      </c>
      <c r="O8516">
        <v>4</v>
      </c>
      <c r="P8516" t="s">
        <v>3045</v>
      </c>
      <c r="Q8516">
        <v>37</v>
      </c>
      <c r="R8516">
        <v>5</v>
      </c>
      <c r="S8516" t="s">
        <v>75</v>
      </c>
      <c r="U8516">
        <v>36.82</v>
      </c>
      <c r="V8516">
        <v>78</v>
      </c>
      <c r="W8516" t="s">
        <v>76</v>
      </c>
      <c r="X8516" s="5">
        <v>42695</v>
      </c>
      <c r="Y8516" t="s">
        <v>39</v>
      </c>
      <c r="Z8516" t="s">
        <v>167</v>
      </c>
      <c r="AA8516" t="s">
        <v>119</v>
      </c>
    </row>
    <row r="8517" spans="1:27" x14ac:dyDescent="0.3">
      <c r="A8517">
        <v>5</v>
      </c>
      <c r="B8517" t="s">
        <v>43</v>
      </c>
      <c r="C8517">
        <v>6</v>
      </c>
      <c r="D8517" t="s">
        <v>26</v>
      </c>
      <c r="E8517" t="s">
        <v>329</v>
      </c>
      <c r="F8517" t="s">
        <v>13</v>
      </c>
      <c r="G8517" t="s">
        <v>1276</v>
      </c>
      <c r="H8517" s="3">
        <v>0</v>
      </c>
      <c r="I8517" s="5">
        <v>42690</v>
      </c>
      <c r="J8517" s="5" t="str">
        <f t="shared" si="266"/>
        <v>September</v>
      </c>
      <c r="K8517" s="7">
        <f t="shared" si="267"/>
        <v>2016</v>
      </c>
      <c r="L8517" t="s">
        <v>7412</v>
      </c>
      <c r="M8517" t="s">
        <v>73</v>
      </c>
      <c r="N8517">
        <v>47401</v>
      </c>
      <c r="O8517">
        <v>666</v>
      </c>
      <c r="P8517" t="s">
        <v>714</v>
      </c>
      <c r="Q8517">
        <v>42</v>
      </c>
      <c r="R8517">
        <v>5</v>
      </c>
      <c r="S8517" t="s">
        <v>75</v>
      </c>
      <c r="U8517">
        <v>42.36</v>
      </c>
      <c r="V8517">
        <v>169</v>
      </c>
      <c r="W8517" t="s">
        <v>76</v>
      </c>
      <c r="X8517" s="5">
        <v>42695</v>
      </c>
      <c r="Y8517" t="s">
        <v>39</v>
      </c>
      <c r="Z8517" t="s">
        <v>167</v>
      </c>
      <c r="AA8517" t="s">
        <v>42</v>
      </c>
    </row>
    <row r="8518" spans="1:27" x14ac:dyDescent="0.3">
      <c r="A8518">
        <v>5</v>
      </c>
      <c r="B8518" t="s">
        <v>43</v>
      </c>
      <c r="C8518">
        <v>6</v>
      </c>
      <c r="D8518" t="s">
        <v>26</v>
      </c>
      <c r="E8518" t="s">
        <v>329</v>
      </c>
      <c r="F8518" t="s">
        <v>13</v>
      </c>
      <c r="G8518" t="s">
        <v>1276</v>
      </c>
      <c r="H8518" s="3">
        <v>0</v>
      </c>
      <c r="I8518" s="5">
        <v>42690</v>
      </c>
      <c r="J8518" s="5" t="str">
        <f t="shared" si="266"/>
        <v>September</v>
      </c>
      <c r="K8518" s="7">
        <f t="shared" si="267"/>
        <v>2016</v>
      </c>
      <c r="L8518" t="s">
        <v>7412</v>
      </c>
      <c r="M8518" t="s">
        <v>73</v>
      </c>
      <c r="N8518">
        <v>47401</v>
      </c>
      <c r="O8518">
        <v>1751</v>
      </c>
      <c r="P8518" t="s">
        <v>3144</v>
      </c>
      <c r="Q8518">
        <v>14</v>
      </c>
      <c r="R8518">
        <v>6</v>
      </c>
      <c r="S8518" t="s">
        <v>75</v>
      </c>
      <c r="U8518">
        <v>14.26</v>
      </c>
      <c r="V8518">
        <v>32</v>
      </c>
      <c r="W8518" t="s">
        <v>76</v>
      </c>
      <c r="X8518" s="5">
        <v>42695</v>
      </c>
      <c r="Y8518" t="s">
        <v>39</v>
      </c>
      <c r="Z8518" t="s">
        <v>167</v>
      </c>
      <c r="AA8518" t="s">
        <v>64</v>
      </c>
    </row>
    <row r="8519" spans="1:27" x14ac:dyDescent="0.3">
      <c r="A8519">
        <v>6</v>
      </c>
      <c r="B8519" t="s">
        <v>10</v>
      </c>
      <c r="C8519">
        <v>6</v>
      </c>
      <c r="D8519" t="s">
        <v>26</v>
      </c>
      <c r="E8519" t="s">
        <v>4283</v>
      </c>
      <c r="F8519" t="s">
        <v>13</v>
      </c>
      <c r="G8519" t="s">
        <v>788</v>
      </c>
      <c r="H8519" s="3">
        <v>0.7</v>
      </c>
      <c r="I8519" s="5">
        <v>42389</v>
      </c>
      <c r="J8519" s="5" t="str">
        <f t="shared" si="266"/>
        <v>September</v>
      </c>
      <c r="K8519" s="7">
        <f t="shared" si="267"/>
        <v>2016</v>
      </c>
      <c r="L8519" t="s">
        <v>6523</v>
      </c>
      <c r="M8519" t="s">
        <v>16</v>
      </c>
      <c r="N8519">
        <v>37167</v>
      </c>
      <c r="O8519">
        <v>686</v>
      </c>
      <c r="P8519" t="s">
        <v>3160</v>
      </c>
      <c r="Q8519">
        <v>-52</v>
      </c>
      <c r="R8519">
        <v>1</v>
      </c>
      <c r="S8519" t="s">
        <v>18</v>
      </c>
      <c r="U8519">
        <v>-51.52</v>
      </c>
      <c r="V8519">
        <v>67</v>
      </c>
      <c r="W8519" t="s">
        <v>33</v>
      </c>
      <c r="X8519" s="5">
        <v>42395</v>
      </c>
      <c r="Y8519" t="s">
        <v>39</v>
      </c>
      <c r="Z8519" t="s">
        <v>214</v>
      </c>
      <c r="AA8519" t="s">
        <v>54</v>
      </c>
    </row>
    <row r="8520" spans="1:27" x14ac:dyDescent="0.3">
      <c r="A8520">
        <v>3</v>
      </c>
      <c r="B8520" t="s">
        <v>25</v>
      </c>
      <c r="C8520">
        <v>1</v>
      </c>
      <c r="D8520" t="s">
        <v>11</v>
      </c>
      <c r="E8520" t="s">
        <v>65</v>
      </c>
      <c r="F8520" t="s">
        <v>13</v>
      </c>
      <c r="G8520" t="s">
        <v>5284</v>
      </c>
      <c r="H8520" s="3">
        <v>0</v>
      </c>
      <c r="I8520" s="5">
        <v>42494</v>
      </c>
      <c r="J8520" s="5" t="str">
        <f t="shared" si="266"/>
        <v>September</v>
      </c>
      <c r="K8520" s="7">
        <f t="shared" si="267"/>
        <v>2016</v>
      </c>
      <c r="L8520" t="s">
        <v>5285</v>
      </c>
      <c r="M8520" t="s">
        <v>30</v>
      </c>
      <c r="N8520">
        <v>98105</v>
      </c>
      <c r="O8520">
        <v>587</v>
      </c>
      <c r="P8520" t="s">
        <v>2019</v>
      </c>
      <c r="Q8520">
        <v>4</v>
      </c>
      <c r="R8520">
        <v>7</v>
      </c>
      <c r="S8520" t="s">
        <v>32</v>
      </c>
      <c r="U8520">
        <v>3.9</v>
      </c>
      <c r="V8520">
        <v>12</v>
      </c>
      <c r="W8520" t="s">
        <v>33</v>
      </c>
      <c r="X8520" s="5">
        <v>42497</v>
      </c>
      <c r="Y8520" t="s">
        <v>130</v>
      </c>
      <c r="Z8520" t="s">
        <v>69</v>
      </c>
      <c r="AA8520" t="s">
        <v>47</v>
      </c>
    </row>
    <row r="8521" spans="1:27" x14ac:dyDescent="0.3">
      <c r="A8521">
        <v>3</v>
      </c>
      <c r="B8521" t="s">
        <v>25</v>
      </c>
      <c r="C8521">
        <v>1</v>
      </c>
      <c r="D8521" t="s">
        <v>26</v>
      </c>
      <c r="E8521" t="s">
        <v>65</v>
      </c>
      <c r="F8521" t="s">
        <v>13</v>
      </c>
      <c r="G8521" t="s">
        <v>5284</v>
      </c>
      <c r="H8521" s="3">
        <v>0</v>
      </c>
      <c r="I8521" s="5">
        <v>42494</v>
      </c>
      <c r="J8521" s="5" t="str">
        <f t="shared" si="266"/>
        <v>September</v>
      </c>
      <c r="K8521" s="7">
        <f t="shared" si="267"/>
        <v>2016</v>
      </c>
      <c r="L8521" t="s">
        <v>5285</v>
      </c>
      <c r="M8521" t="s">
        <v>30</v>
      </c>
      <c r="N8521">
        <v>98105</v>
      </c>
      <c r="O8521">
        <v>812</v>
      </c>
      <c r="P8521" t="s">
        <v>795</v>
      </c>
      <c r="Q8521">
        <v>19</v>
      </c>
      <c r="R8521">
        <v>4</v>
      </c>
      <c r="S8521" t="s">
        <v>32</v>
      </c>
      <c r="U8521">
        <v>19.03</v>
      </c>
      <c r="V8521">
        <v>58</v>
      </c>
      <c r="W8521" t="s">
        <v>33</v>
      </c>
      <c r="X8521" s="5">
        <v>42497</v>
      </c>
      <c r="Y8521" t="s">
        <v>130</v>
      </c>
      <c r="Z8521" t="s">
        <v>69</v>
      </c>
      <c r="AA8521" t="s">
        <v>56</v>
      </c>
    </row>
    <row r="8522" spans="1:27" x14ac:dyDescent="0.3">
      <c r="A8522">
        <v>4</v>
      </c>
      <c r="B8522" t="s">
        <v>43</v>
      </c>
      <c r="C8522">
        <v>6</v>
      </c>
      <c r="D8522" t="s">
        <v>11</v>
      </c>
      <c r="E8522" t="s">
        <v>171</v>
      </c>
      <c r="F8522" t="s">
        <v>13</v>
      </c>
      <c r="G8522" t="s">
        <v>1428</v>
      </c>
      <c r="H8522" s="3">
        <v>0.4</v>
      </c>
      <c r="I8522" s="5">
        <v>42446</v>
      </c>
      <c r="J8522" s="5" t="str">
        <f t="shared" si="266"/>
        <v>September</v>
      </c>
      <c r="K8522" s="7">
        <f t="shared" si="267"/>
        <v>2016</v>
      </c>
      <c r="L8522" t="s">
        <v>5651</v>
      </c>
      <c r="M8522" t="s">
        <v>102</v>
      </c>
      <c r="N8522">
        <v>10024</v>
      </c>
      <c r="O8522">
        <v>820</v>
      </c>
      <c r="P8522" t="s">
        <v>8286</v>
      </c>
      <c r="Q8522">
        <v>-123</v>
      </c>
      <c r="R8522">
        <v>3</v>
      </c>
      <c r="S8522" t="s">
        <v>104</v>
      </c>
      <c r="U8522">
        <v>-122.78</v>
      </c>
      <c r="V8522">
        <v>614</v>
      </c>
      <c r="W8522" t="s">
        <v>33</v>
      </c>
      <c r="X8522" s="5">
        <v>42450</v>
      </c>
      <c r="Y8522" t="s">
        <v>39</v>
      </c>
      <c r="Z8522" t="s">
        <v>175</v>
      </c>
      <c r="AA8522" t="s">
        <v>41</v>
      </c>
    </row>
    <row r="8523" spans="1:27" x14ac:dyDescent="0.3">
      <c r="A8523">
        <v>4</v>
      </c>
      <c r="B8523" t="s">
        <v>43</v>
      </c>
      <c r="C8523">
        <v>6</v>
      </c>
      <c r="D8523" t="s">
        <v>11</v>
      </c>
      <c r="E8523" t="s">
        <v>171</v>
      </c>
      <c r="F8523" t="s">
        <v>13</v>
      </c>
      <c r="G8523" t="s">
        <v>1428</v>
      </c>
      <c r="H8523" s="3">
        <v>0.4</v>
      </c>
      <c r="I8523" s="5">
        <v>42446</v>
      </c>
      <c r="J8523" s="5" t="str">
        <f t="shared" si="266"/>
        <v>September</v>
      </c>
      <c r="K8523" s="7">
        <f t="shared" si="267"/>
        <v>2016</v>
      </c>
      <c r="L8523" t="s">
        <v>5651</v>
      </c>
      <c r="M8523" t="s">
        <v>102</v>
      </c>
      <c r="N8523">
        <v>10024</v>
      </c>
      <c r="O8523">
        <v>278</v>
      </c>
      <c r="P8523" t="s">
        <v>5273</v>
      </c>
      <c r="Q8523">
        <v>-554</v>
      </c>
      <c r="R8523">
        <v>4</v>
      </c>
      <c r="S8523" t="s">
        <v>104</v>
      </c>
      <c r="U8523">
        <v>-553.65</v>
      </c>
      <c r="V8523">
        <v>1072</v>
      </c>
      <c r="W8523" t="s">
        <v>33</v>
      </c>
      <c r="X8523" s="5">
        <v>42450</v>
      </c>
      <c r="Y8523" t="s">
        <v>39</v>
      </c>
      <c r="Z8523" t="s">
        <v>175</v>
      </c>
      <c r="AA8523" t="s">
        <v>41</v>
      </c>
    </row>
    <row r="8524" spans="1:27" x14ac:dyDescent="0.3">
      <c r="A8524">
        <v>4</v>
      </c>
      <c r="B8524" t="s">
        <v>43</v>
      </c>
      <c r="C8524">
        <v>6</v>
      </c>
      <c r="D8524" t="s">
        <v>11</v>
      </c>
      <c r="E8524" t="s">
        <v>171</v>
      </c>
      <c r="F8524" t="s">
        <v>13</v>
      </c>
      <c r="G8524" t="s">
        <v>1428</v>
      </c>
      <c r="H8524" s="3">
        <v>0.4</v>
      </c>
      <c r="I8524" s="5">
        <v>42446</v>
      </c>
      <c r="J8524" s="5" t="str">
        <f t="shared" si="266"/>
        <v>September</v>
      </c>
      <c r="K8524" s="7">
        <f t="shared" si="267"/>
        <v>2016</v>
      </c>
      <c r="L8524" t="s">
        <v>5651</v>
      </c>
      <c r="M8524" t="s">
        <v>102</v>
      </c>
      <c r="N8524">
        <v>10024</v>
      </c>
      <c r="O8524">
        <v>370</v>
      </c>
      <c r="P8524" t="s">
        <v>550</v>
      </c>
      <c r="Q8524">
        <v>-448</v>
      </c>
      <c r="R8524">
        <v>7</v>
      </c>
      <c r="S8524" t="s">
        <v>104</v>
      </c>
      <c r="U8524">
        <v>-447.59</v>
      </c>
      <c r="V8524">
        <v>1580</v>
      </c>
      <c r="W8524" t="s">
        <v>33</v>
      </c>
      <c r="X8524" s="5">
        <v>42450</v>
      </c>
      <c r="Y8524" t="s">
        <v>39</v>
      </c>
      <c r="Z8524" t="s">
        <v>175</v>
      </c>
      <c r="AA8524" t="s">
        <v>41</v>
      </c>
    </row>
    <row r="8525" spans="1:27" x14ac:dyDescent="0.3">
      <c r="A8525">
        <v>4</v>
      </c>
      <c r="B8525" t="s">
        <v>43</v>
      </c>
      <c r="C8525">
        <v>6</v>
      </c>
      <c r="D8525" t="s">
        <v>26</v>
      </c>
      <c r="E8525" t="s">
        <v>171</v>
      </c>
      <c r="F8525" t="s">
        <v>13</v>
      </c>
      <c r="G8525" t="s">
        <v>1428</v>
      </c>
      <c r="H8525" s="3">
        <v>0</v>
      </c>
      <c r="I8525" s="5">
        <v>42446</v>
      </c>
      <c r="J8525" s="5" t="str">
        <f t="shared" si="266"/>
        <v>September</v>
      </c>
      <c r="K8525" s="7">
        <f t="shared" si="267"/>
        <v>2016</v>
      </c>
      <c r="L8525" t="s">
        <v>5651</v>
      </c>
      <c r="M8525" t="s">
        <v>102</v>
      </c>
      <c r="N8525">
        <v>10024</v>
      </c>
      <c r="O8525">
        <v>1711</v>
      </c>
      <c r="P8525" t="s">
        <v>6356</v>
      </c>
      <c r="Q8525">
        <v>76</v>
      </c>
      <c r="R8525">
        <v>4</v>
      </c>
      <c r="S8525" t="s">
        <v>104</v>
      </c>
      <c r="U8525">
        <v>75.97</v>
      </c>
      <c r="V8525">
        <v>155</v>
      </c>
      <c r="W8525" t="s">
        <v>33</v>
      </c>
      <c r="X8525" s="5">
        <v>42450</v>
      </c>
      <c r="Y8525" t="s">
        <v>39</v>
      </c>
      <c r="Z8525" t="s">
        <v>175</v>
      </c>
      <c r="AA8525" t="s">
        <v>64</v>
      </c>
    </row>
    <row r="8526" spans="1:27" x14ac:dyDescent="0.3">
      <c r="A8526">
        <v>4</v>
      </c>
      <c r="B8526" t="s">
        <v>43</v>
      </c>
      <c r="C8526">
        <v>6</v>
      </c>
      <c r="D8526" t="s">
        <v>26</v>
      </c>
      <c r="E8526" t="s">
        <v>171</v>
      </c>
      <c r="F8526" t="s">
        <v>13</v>
      </c>
      <c r="G8526" t="s">
        <v>1428</v>
      </c>
      <c r="H8526" s="3">
        <v>0</v>
      </c>
      <c r="I8526" s="5">
        <v>42446</v>
      </c>
      <c r="J8526" s="5" t="str">
        <f t="shared" si="266"/>
        <v>September</v>
      </c>
      <c r="K8526" s="7">
        <f t="shared" si="267"/>
        <v>2016</v>
      </c>
      <c r="L8526" t="s">
        <v>5651</v>
      </c>
      <c r="M8526" t="s">
        <v>102</v>
      </c>
      <c r="N8526">
        <v>10024</v>
      </c>
      <c r="O8526">
        <v>1720</v>
      </c>
      <c r="P8526" t="s">
        <v>6373</v>
      </c>
      <c r="Q8526">
        <v>16</v>
      </c>
      <c r="R8526">
        <v>7</v>
      </c>
      <c r="S8526" t="s">
        <v>104</v>
      </c>
      <c r="U8526">
        <v>16.38</v>
      </c>
      <c r="V8526">
        <v>35</v>
      </c>
      <c r="W8526" t="s">
        <v>33</v>
      </c>
      <c r="X8526" s="5">
        <v>42450</v>
      </c>
      <c r="Y8526" t="s">
        <v>39</v>
      </c>
      <c r="Z8526" t="s">
        <v>175</v>
      </c>
      <c r="AA8526" t="s">
        <v>64</v>
      </c>
    </row>
    <row r="8527" spans="1:27" x14ac:dyDescent="0.3">
      <c r="A8527">
        <v>2</v>
      </c>
      <c r="B8527" t="s">
        <v>25</v>
      </c>
      <c r="C8527">
        <v>1</v>
      </c>
      <c r="D8527" t="s">
        <v>50</v>
      </c>
      <c r="E8527" t="s">
        <v>99</v>
      </c>
      <c r="F8527" t="s">
        <v>13</v>
      </c>
      <c r="G8527" t="s">
        <v>410</v>
      </c>
      <c r="H8527" s="3">
        <v>0.2</v>
      </c>
      <c r="I8527" s="5">
        <v>42693</v>
      </c>
      <c r="J8527" s="5" t="str">
        <f t="shared" si="266"/>
        <v>September</v>
      </c>
      <c r="K8527" s="7">
        <f t="shared" si="267"/>
        <v>2016</v>
      </c>
      <c r="L8527" t="s">
        <v>4744</v>
      </c>
      <c r="M8527" t="s">
        <v>102</v>
      </c>
      <c r="N8527">
        <v>19120</v>
      </c>
      <c r="O8527">
        <v>1005</v>
      </c>
      <c r="P8527" t="s">
        <v>4745</v>
      </c>
      <c r="Q8527">
        <v>-1</v>
      </c>
      <c r="R8527">
        <v>1</v>
      </c>
      <c r="S8527" t="s">
        <v>104</v>
      </c>
      <c r="U8527">
        <v>-1.19</v>
      </c>
      <c r="V8527">
        <v>47</v>
      </c>
      <c r="W8527" t="s">
        <v>19</v>
      </c>
      <c r="X8527" s="5">
        <v>42695</v>
      </c>
      <c r="Y8527" t="s">
        <v>130</v>
      </c>
      <c r="Z8527" t="s">
        <v>105</v>
      </c>
      <c r="AA8527" t="s">
        <v>113</v>
      </c>
    </row>
    <row r="8528" spans="1:27" x14ac:dyDescent="0.3">
      <c r="A8528">
        <v>4</v>
      </c>
      <c r="B8528" t="s">
        <v>43</v>
      </c>
      <c r="C8528">
        <v>6</v>
      </c>
      <c r="D8528" t="s">
        <v>11</v>
      </c>
      <c r="E8528" t="s">
        <v>305</v>
      </c>
      <c r="F8528" t="s">
        <v>13</v>
      </c>
      <c r="G8528" t="s">
        <v>6865</v>
      </c>
      <c r="H8528" s="3">
        <v>0.2</v>
      </c>
      <c r="I8528" s="5">
        <v>42483</v>
      </c>
      <c r="J8528" s="5" t="str">
        <f t="shared" si="266"/>
        <v>September</v>
      </c>
      <c r="K8528" s="7">
        <f t="shared" si="267"/>
        <v>2016</v>
      </c>
      <c r="L8528" t="s">
        <v>7088</v>
      </c>
      <c r="M8528" t="s">
        <v>102</v>
      </c>
      <c r="N8528">
        <v>43229</v>
      </c>
      <c r="O8528">
        <v>677</v>
      </c>
      <c r="P8528" t="s">
        <v>2260</v>
      </c>
      <c r="Q8528">
        <v>8</v>
      </c>
      <c r="R8528">
        <v>4</v>
      </c>
      <c r="S8528" t="s">
        <v>104</v>
      </c>
      <c r="U8528">
        <v>7.82</v>
      </c>
      <c r="V8528">
        <v>22</v>
      </c>
      <c r="W8528" t="s">
        <v>76</v>
      </c>
      <c r="X8528" s="5">
        <v>42487</v>
      </c>
      <c r="Y8528" t="s">
        <v>39</v>
      </c>
      <c r="Z8528" t="s">
        <v>309</v>
      </c>
      <c r="AA8528" t="s">
        <v>47</v>
      </c>
    </row>
    <row r="8529" spans="1:27" x14ac:dyDescent="0.3">
      <c r="A8529">
        <v>4</v>
      </c>
      <c r="B8529" t="s">
        <v>43</v>
      </c>
      <c r="C8529">
        <v>6</v>
      </c>
      <c r="D8529" t="s">
        <v>11</v>
      </c>
      <c r="E8529" t="s">
        <v>305</v>
      </c>
      <c r="F8529" t="s">
        <v>13</v>
      </c>
      <c r="G8529" t="s">
        <v>6865</v>
      </c>
      <c r="H8529" s="3">
        <v>0.3</v>
      </c>
      <c r="I8529" s="5">
        <v>42483</v>
      </c>
      <c r="J8529" s="5" t="str">
        <f t="shared" si="266"/>
        <v>September</v>
      </c>
      <c r="K8529" s="7">
        <f t="shared" si="267"/>
        <v>2016</v>
      </c>
      <c r="L8529" t="s">
        <v>7088</v>
      </c>
      <c r="M8529" t="s">
        <v>102</v>
      </c>
      <c r="N8529">
        <v>43229</v>
      </c>
      <c r="O8529">
        <v>761</v>
      </c>
      <c r="P8529" t="s">
        <v>571</v>
      </c>
      <c r="Q8529">
        <v>-12</v>
      </c>
      <c r="R8529">
        <v>2</v>
      </c>
      <c r="S8529" t="s">
        <v>104</v>
      </c>
      <c r="U8529">
        <v>-12.06</v>
      </c>
      <c r="V8529">
        <v>281</v>
      </c>
      <c r="W8529" t="s">
        <v>76</v>
      </c>
      <c r="X8529" s="5">
        <v>42487</v>
      </c>
      <c r="Y8529" t="s">
        <v>39</v>
      </c>
      <c r="Z8529" t="s">
        <v>309</v>
      </c>
      <c r="AA8529" t="s">
        <v>24</v>
      </c>
    </row>
    <row r="8530" spans="1:27" x14ac:dyDescent="0.3">
      <c r="A8530">
        <v>4</v>
      </c>
      <c r="B8530" t="s">
        <v>43</v>
      </c>
      <c r="C8530">
        <v>6</v>
      </c>
      <c r="D8530" t="s">
        <v>26</v>
      </c>
      <c r="E8530" t="s">
        <v>305</v>
      </c>
      <c r="F8530" t="s">
        <v>13</v>
      </c>
      <c r="G8530" t="s">
        <v>6865</v>
      </c>
      <c r="H8530" s="3">
        <v>0.7</v>
      </c>
      <c r="I8530" s="5">
        <v>42483</v>
      </c>
      <c r="J8530" s="5" t="str">
        <f t="shared" si="266"/>
        <v>September</v>
      </c>
      <c r="K8530" s="7">
        <f t="shared" si="267"/>
        <v>2016</v>
      </c>
      <c r="L8530" t="s">
        <v>7088</v>
      </c>
      <c r="M8530" t="s">
        <v>102</v>
      </c>
      <c r="N8530">
        <v>43229</v>
      </c>
      <c r="O8530">
        <v>1850</v>
      </c>
      <c r="P8530" t="s">
        <v>3958</v>
      </c>
      <c r="Q8530">
        <v>-5</v>
      </c>
      <c r="R8530">
        <v>8</v>
      </c>
      <c r="S8530" t="s">
        <v>104</v>
      </c>
      <c r="U8530">
        <v>-5.24</v>
      </c>
      <c r="V8530">
        <v>7</v>
      </c>
      <c r="W8530" t="s">
        <v>76</v>
      </c>
      <c r="X8530" s="5">
        <v>42487</v>
      </c>
      <c r="Y8530" t="s">
        <v>39</v>
      </c>
      <c r="Z8530" t="s">
        <v>309</v>
      </c>
      <c r="AA8530" t="s">
        <v>54</v>
      </c>
    </row>
    <row r="8531" spans="1:27" x14ac:dyDescent="0.3">
      <c r="A8531">
        <v>6</v>
      </c>
      <c r="B8531" t="s">
        <v>10</v>
      </c>
      <c r="C8531">
        <v>6</v>
      </c>
      <c r="D8531" t="s">
        <v>26</v>
      </c>
      <c r="E8531" t="s">
        <v>171</v>
      </c>
      <c r="F8531" t="s">
        <v>13</v>
      </c>
      <c r="G8531" t="s">
        <v>5286</v>
      </c>
      <c r="H8531" s="3">
        <v>0</v>
      </c>
      <c r="I8531" s="5">
        <v>42578</v>
      </c>
      <c r="J8531" s="5" t="str">
        <f t="shared" si="266"/>
        <v>September</v>
      </c>
      <c r="K8531" s="7">
        <f t="shared" si="267"/>
        <v>2016</v>
      </c>
      <c r="L8531" t="s">
        <v>6378</v>
      </c>
      <c r="M8531" t="s">
        <v>102</v>
      </c>
      <c r="N8531">
        <v>10035</v>
      </c>
      <c r="O8531">
        <v>1753</v>
      </c>
      <c r="P8531" t="s">
        <v>6379</v>
      </c>
      <c r="Q8531">
        <v>32</v>
      </c>
      <c r="R8531">
        <v>11</v>
      </c>
      <c r="S8531" t="s">
        <v>104</v>
      </c>
      <c r="U8531">
        <v>32.229999999999997</v>
      </c>
      <c r="V8531">
        <v>66</v>
      </c>
      <c r="W8531" t="s">
        <v>33</v>
      </c>
      <c r="X8531" s="5">
        <v>42584</v>
      </c>
      <c r="Y8531" t="s">
        <v>39</v>
      </c>
      <c r="Z8531" t="s">
        <v>175</v>
      </c>
      <c r="AA8531" t="s">
        <v>64</v>
      </c>
    </row>
    <row r="8532" spans="1:27" x14ac:dyDescent="0.3">
      <c r="A8532">
        <v>5</v>
      </c>
      <c r="B8532" t="s">
        <v>43</v>
      </c>
      <c r="C8532">
        <v>6</v>
      </c>
      <c r="D8532" t="s">
        <v>11</v>
      </c>
      <c r="E8532" t="s">
        <v>316</v>
      </c>
      <c r="F8532" t="s">
        <v>13</v>
      </c>
      <c r="G8532" t="s">
        <v>608</v>
      </c>
      <c r="H8532" s="3">
        <v>0.3</v>
      </c>
      <c r="I8532" s="5">
        <v>42570</v>
      </c>
      <c r="J8532" s="5" t="str">
        <f t="shared" si="266"/>
        <v>September</v>
      </c>
      <c r="K8532" s="7">
        <f t="shared" si="267"/>
        <v>2016</v>
      </c>
      <c r="L8532" t="s">
        <v>5639</v>
      </c>
      <c r="M8532" t="s">
        <v>102</v>
      </c>
      <c r="N8532">
        <v>6010</v>
      </c>
      <c r="O8532">
        <v>280</v>
      </c>
      <c r="P8532" t="s">
        <v>8284</v>
      </c>
      <c r="Q8532">
        <v>-4</v>
      </c>
      <c r="R8532">
        <v>1</v>
      </c>
      <c r="S8532" t="s">
        <v>104</v>
      </c>
      <c r="U8532">
        <v>-4.03</v>
      </c>
      <c r="V8532">
        <v>71</v>
      </c>
      <c r="W8532" t="s">
        <v>33</v>
      </c>
      <c r="X8532" s="5">
        <v>42575</v>
      </c>
      <c r="Y8532" t="s">
        <v>39</v>
      </c>
      <c r="Z8532" t="s">
        <v>461</v>
      </c>
      <c r="AA8532" t="s">
        <v>41</v>
      </c>
    </row>
    <row r="8533" spans="1:27" x14ac:dyDescent="0.3">
      <c r="A8533">
        <v>5</v>
      </c>
      <c r="B8533" t="s">
        <v>43</v>
      </c>
      <c r="C8533">
        <v>6</v>
      </c>
      <c r="D8533" t="s">
        <v>26</v>
      </c>
      <c r="E8533" t="s">
        <v>316</v>
      </c>
      <c r="F8533" t="s">
        <v>13</v>
      </c>
      <c r="G8533" t="s">
        <v>608</v>
      </c>
      <c r="H8533" s="3">
        <v>0</v>
      </c>
      <c r="I8533" s="5">
        <v>42570</v>
      </c>
      <c r="J8533" s="5" t="str">
        <f t="shared" si="266"/>
        <v>September</v>
      </c>
      <c r="K8533" s="7">
        <f t="shared" si="267"/>
        <v>2016</v>
      </c>
      <c r="L8533" t="s">
        <v>5639</v>
      </c>
      <c r="M8533" t="s">
        <v>102</v>
      </c>
      <c r="N8533">
        <v>6010</v>
      </c>
      <c r="O8533">
        <v>50</v>
      </c>
      <c r="P8533" t="s">
        <v>749</v>
      </c>
      <c r="Q8533">
        <v>2</v>
      </c>
      <c r="R8533">
        <v>1</v>
      </c>
      <c r="S8533" t="s">
        <v>104</v>
      </c>
      <c r="U8533">
        <v>1.83</v>
      </c>
      <c r="V8533">
        <v>4</v>
      </c>
      <c r="W8533" t="s">
        <v>33</v>
      </c>
      <c r="X8533" s="5">
        <v>42575</v>
      </c>
      <c r="Y8533" t="s">
        <v>39</v>
      </c>
      <c r="Z8533" t="s">
        <v>461</v>
      </c>
      <c r="AA8533" t="s">
        <v>54</v>
      </c>
    </row>
    <row r="8534" spans="1:27" x14ac:dyDescent="0.3">
      <c r="A8534">
        <v>5</v>
      </c>
      <c r="B8534" t="s">
        <v>43</v>
      </c>
      <c r="C8534">
        <v>6</v>
      </c>
      <c r="D8534" t="s">
        <v>26</v>
      </c>
      <c r="E8534" t="s">
        <v>316</v>
      </c>
      <c r="F8534" t="s">
        <v>13</v>
      </c>
      <c r="G8534" t="s">
        <v>608</v>
      </c>
      <c r="H8534" s="3">
        <v>0</v>
      </c>
      <c r="I8534" s="5">
        <v>42570</v>
      </c>
      <c r="J8534" s="5" t="str">
        <f t="shared" si="266"/>
        <v>September</v>
      </c>
      <c r="K8534" s="7">
        <f t="shared" si="267"/>
        <v>2016</v>
      </c>
      <c r="L8534" t="s">
        <v>5639</v>
      </c>
      <c r="M8534" t="s">
        <v>102</v>
      </c>
      <c r="N8534">
        <v>6010</v>
      </c>
      <c r="O8534">
        <v>177</v>
      </c>
      <c r="P8534" t="s">
        <v>8280</v>
      </c>
      <c r="Q8534">
        <v>10</v>
      </c>
      <c r="R8534">
        <v>2</v>
      </c>
      <c r="S8534" t="s">
        <v>104</v>
      </c>
      <c r="U8534">
        <v>9.6</v>
      </c>
      <c r="V8534">
        <v>21</v>
      </c>
      <c r="W8534" t="s">
        <v>33</v>
      </c>
      <c r="X8534" s="5">
        <v>42575</v>
      </c>
      <c r="Y8534" t="s">
        <v>39</v>
      </c>
      <c r="Z8534" t="s">
        <v>461</v>
      </c>
      <c r="AA8534" t="s">
        <v>54</v>
      </c>
    </row>
    <row r="8535" spans="1:27" x14ac:dyDescent="0.3">
      <c r="A8535">
        <v>5</v>
      </c>
      <c r="B8535" t="s">
        <v>43</v>
      </c>
      <c r="C8535">
        <v>6</v>
      </c>
      <c r="D8535" t="s">
        <v>50</v>
      </c>
      <c r="E8535" t="s">
        <v>316</v>
      </c>
      <c r="F8535" t="s">
        <v>13</v>
      </c>
      <c r="G8535" t="s">
        <v>608</v>
      </c>
      <c r="H8535" s="3">
        <v>0</v>
      </c>
      <c r="I8535" s="5">
        <v>42570</v>
      </c>
      <c r="J8535" s="5" t="str">
        <f t="shared" si="266"/>
        <v>September</v>
      </c>
      <c r="K8535" s="7">
        <f t="shared" si="267"/>
        <v>2016</v>
      </c>
      <c r="L8535" t="s">
        <v>5639</v>
      </c>
      <c r="M8535" t="s">
        <v>102</v>
      </c>
      <c r="N8535">
        <v>6010</v>
      </c>
      <c r="O8535">
        <v>1299</v>
      </c>
      <c r="P8535" t="s">
        <v>4863</v>
      </c>
      <c r="Q8535">
        <v>94</v>
      </c>
      <c r="R8535">
        <v>2</v>
      </c>
      <c r="S8535" t="s">
        <v>104</v>
      </c>
      <c r="U8535">
        <v>93.59</v>
      </c>
      <c r="V8535">
        <v>360</v>
      </c>
      <c r="W8535" t="s">
        <v>33</v>
      </c>
      <c r="X8535" s="5">
        <v>42575</v>
      </c>
      <c r="Y8535" t="s">
        <v>39</v>
      </c>
      <c r="Z8535" t="s">
        <v>461</v>
      </c>
      <c r="AA8535" t="s">
        <v>52</v>
      </c>
    </row>
    <row r="8536" spans="1:27" x14ac:dyDescent="0.3">
      <c r="A8536">
        <v>7</v>
      </c>
      <c r="B8536" t="s">
        <v>25</v>
      </c>
      <c r="C8536">
        <v>6</v>
      </c>
      <c r="D8536" t="s">
        <v>26</v>
      </c>
      <c r="E8536" t="s">
        <v>333</v>
      </c>
      <c r="F8536" t="s">
        <v>13</v>
      </c>
      <c r="G8536" t="s">
        <v>867</v>
      </c>
      <c r="H8536" s="3">
        <v>0.2</v>
      </c>
      <c r="I8536" s="5">
        <v>42565</v>
      </c>
      <c r="J8536" s="5" t="str">
        <f t="shared" si="266"/>
        <v>September</v>
      </c>
      <c r="K8536" s="7">
        <f t="shared" si="267"/>
        <v>2016</v>
      </c>
      <c r="L8536" t="s">
        <v>4684</v>
      </c>
      <c r="M8536" t="s">
        <v>30</v>
      </c>
      <c r="N8536">
        <v>85023</v>
      </c>
      <c r="O8536">
        <v>574</v>
      </c>
      <c r="P8536" t="s">
        <v>8100</v>
      </c>
      <c r="Q8536">
        <v>6</v>
      </c>
      <c r="R8536">
        <v>5</v>
      </c>
      <c r="S8536" t="s">
        <v>32</v>
      </c>
      <c r="U8536">
        <v>6.29</v>
      </c>
      <c r="V8536">
        <v>56</v>
      </c>
      <c r="W8536" t="s">
        <v>19</v>
      </c>
      <c r="X8536" s="5">
        <v>42572</v>
      </c>
      <c r="Y8536" t="s">
        <v>39</v>
      </c>
      <c r="Z8536" t="s">
        <v>199</v>
      </c>
      <c r="AA8536" t="s">
        <v>42</v>
      </c>
    </row>
    <row r="8537" spans="1:27" x14ac:dyDescent="0.3">
      <c r="A8537">
        <v>6</v>
      </c>
      <c r="B8537" t="s">
        <v>10</v>
      </c>
      <c r="C8537">
        <v>6</v>
      </c>
      <c r="D8537" t="s">
        <v>26</v>
      </c>
      <c r="E8537" t="s">
        <v>906</v>
      </c>
      <c r="F8537" t="s">
        <v>13</v>
      </c>
      <c r="G8537" t="s">
        <v>907</v>
      </c>
      <c r="H8537" s="3">
        <v>0.7</v>
      </c>
      <c r="I8537" s="5">
        <v>42723</v>
      </c>
      <c r="J8537" s="5" t="str">
        <f t="shared" si="266"/>
        <v>September</v>
      </c>
      <c r="K8537" s="7">
        <f t="shared" si="267"/>
        <v>2016</v>
      </c>
      <c r="L8537" t="s">
        <v>908</v>
      </c>
      <c r="M8537" t="s">
        <v>16</v>
      </c>
      <c r="N8537">
        <v>32216</v>
      </c>
      <c r="O8537">
        <v>929</v>
      </c>
      <c r="P8537" t="s">
        <v>909</v>
      </c>
      <c r="Q8537">
        <v>-4</v>
      </c>
      <c r="R8537">
        <v>2</v>
      </c>
      <c r="S8537" t="s">
        <v>18</v>
      </c>
      <c r="T8537" t="s">
        <v>92</v>
      </c>
      <c r="U8537">
        <v>-3.69</v>
      </c>
      <c r="V8537">
        <v>5</v>
      </c>
      <c r="W8537" t="s">
        <v>19</v>
      </c>
      <c r="X8537" s="5">
        <v>42729</v>
      </c>
      <c r="Y8537" t="s">
        <v>39</v>
      </c>
      <c r="Z8537" t="s">
        <v>40</v>
      </c>
      <c r="AA8537" t="s">
        <v>54</v>
      </c>
    </row>
    <row r="8538" spans="1:27" x14ac:dyDescent="0.3">
      <c r="A8538">
        <v>6</v>
      </c>
      <c r="B8538" t="s">
        <v>10</v>
      </c>
      <c r="C8538">
        <v>6</v>
      </c>
      <c r="D8538" t="s">
        <v>50</v>
      </c>
      <c r="E8538" t="s">
        <v>906</v>
      </c>
      <c r="F8538" t="s">
        <v>13</v>
      </c>
      <c r="G8538" t="s">
        <v>907</v>
      </c>
      <c r="H8538" s="3">
        <v>0.2</v>
      </c>
      <c r="I8538" s="5">
        <v>42723</v>
      </c>
      <c r="J8538" s="5" t="str">
        <f t="shared" si="266"/>
        <v>September</v>
      </c>
      <c r="K8538" s="7">
        <f t="shared" si="267"/>
        <v>2016</v>
      </c>
      <c r="L8538" t="s">
        <v>908</v>
      </c>
      <c r="M8538" t="s">
        <v>16</v>
      </c>
      <c r="N8538">
        <v>32216</v>
      </c>
      <c r="O8538">
        <v>305</v>
      </c>
      <c r="P8538" t="s">
        <v>910</v>
      </c>
      <c r="Q8538">
        <v>-19</v>
      </c>
      <c r="R8538">
        <v>5</v>
      </c>
      <c r="S8538" t="s">
        <v>18</v>
      </c>
      <c r="T8538" t="s">
        <v>92</v>
      </c>
      <c r="U8538">
        <v>-18.579999999999998</v>
      </c>
      <c r="V8538">
        <v>248</v>
      </c>
      <c r="W8538" t="s">
        <v>19</v>
      </c>
      <c r="X8538" s="5">
        <v>42729</v>
      </c>
      <c r="Y8538" t="s">
        <v>39</v>
      </c>
      <c r="Z8538" t="s">
        <v>40</v>
      </c>
      <c r="AA8538" t="s">
        <v>113</v>
      </c>
    </row>
    <row r="8539" spans="1:27" x14ac:dyDescent="0.3">
      <c r="A8539">
        <v>4</v>
      </c>
      <c r="B8539" t="s">
        <v>25</v>
      </c>
      <c r="C8539">
        <v>3</v>
      </c>
      <c r="D8539" t="s">
        <v>26</v>
      </c>
      <c r="E8539" t="s">
        <v>122</v>
      </c>
      <c r="F8539" t="s">
        <v>13</v>
      </c>
      <c r="G8539" t="s">
        <v>1796</v>
      </c>
      <c r="H8539" s="3">
        <v>0.8</v>
      </c>
      <c r="I8539" s="5">
        <v>42625</v>
      </c>
      <c r="J8539" s="5" t="str">
        <f t="shared" si="266"/>
        <v>September</v>
      </c>
      <c r="K8539" s="7">
        <f t="shared" si="267"/>
        <v>2016</v>
      </c>
      <c r="L8539" t="s">
        <v>3417</v>
      </c>
      <c r="M8539" t="s">
        <v>73</v>
      </c>
      <c r="N8539">
        <v>77070</v>
      </c>
      <c r="O8539">
        <v>1645</v>
      </c>
      <c r="P8539" t="s">
        <v>3418</v>
      </c>
      <c r="Q8539">
        <v>-8</v>
      </c>
      <c r="R8539">
        <v>5</v>
      </c>
      <c r="S8539" t="s">
        <v>75</v>
      </c>
      <c r="U8539">
        <v>-8.0299999999999994</v>
      </c>
      <c r="V8539">
        <v>5</v>
      </c>
      <c r="W8539" t="s">
        <v>19</v>
      </c>
      <c r="X8539" s="5">
        <v>42629</v>
      </c>
      <c r="Y8539" t="s">
        <v>20</v>
      </c>
      <c r="Z8539" t="s">
        <v>77</v>
      </c>
      <c r="AA8539" t="s">
        <v>54</v>
      </c>
    </row>
    <row r="8540" spans="1:27" x14ac:dyDescent="0.3">
      <c r="A8540">
        <v>6</v>
      </c>
      <c r="B8540" t="s">
        <v>10</v>
      </c>
      <c r="C8540">
        <v>6</v>
      </c>
      <c r="D8540" t="s">
        <v>26</v>
      </c>
      <c r="E8540" t="s">
        <v>192</v>
      </c>
      <c r="F8540" t="s">
        <v>13</v>
      </c>
      <c r="G8540" t="s">
        <v>1098</v>
      </c>
      <c r="H8540" s="3">
        <v>0.2</v>
      </c>
      <c r="I8540" s="5">
        <v>42657</v>
      </c>
      <c r="J8540" s="5" t="str">
        <f t="shared" si="266"/>
        <v>September</v>
      </c>
      <c r="K8540" s="7">
        <f t="shared" si="267"/>
        <v>2016</v>
      </c>
      <c r="L8540" t="s">
        <v>3903</v>
      </c>
      <c r="M8540" t="s">
        <v>73</v>
      </c>
      <c r="N8540">
        <v>60653</v>
      </c>
      <c r="O8540">
        <v>1696</v>
      </c>
      <c r="P8540" t="s">
        <v>3904</v>
      </c>
      <c r="Q8540">
        <v>7</v>
      </c>
      <c r="R8540">
        <v>4</v>
      </c>
      <c r="S8540" t="s">
        <v>75</v>
      </c>
      <c r="U8540">
        <v>6.94</v>
      </c>
      <c r="V8540">
        <v>19</v>
      </c>
      <c r="W8540" t="s">
        <v>19</v>
      </c>
      <c r="X8540" s="5">
        <v>42663</v>
      </c>
      <c r="Y8540" t="s">
        <v>39</v>
      </c>
      <c r="Z8540" t="s">
        <v>139</v>
      </c>
      <c r="AA8540" t="s">
        <v>64</v>
      </c>
    </row>
    <row r="8541" spans="1:27" x14ac:dyDescent="0.3">
      <c r="A8541">
        <v>6</v>
      </c>
      <c r="B8541" t="s">
        <v>10</v>
      </c>
      <c r="C8541">
        <v>6</v>
      </c>
      <c r="D8541" t="s">
        <v>26</v>
      </c>
      <c r="E8541" t="s">
        <v>192</v>
      </c>
      <c r="F8541" t="s">
        <v>13</v>
      </c>
      <c r="G8541" t="s">
        <v>1098</v>
      </c>
      <c r="H8541" s="3">
        <v>0.2</v>
      </c>
      <c r="I8541" s="5">
        <v>42657</v>
      </c>
      <c r="J8541" s="5" t="str">
        <f t="shared" si="266"/>
        <v>September</v>
      </c>
      <c r="K8541" s="7">
        <f t="shared" si="267"/>
        <v>2016</v>
      </c>
      <c r="L8541" t="s">
        <v>3903</v>
      </c>
      <c r="M8541" t="s">
        <v>73</v>
      </c>
      <c r="N8541">
        <v>60653</v>
      </c>
      <c r="O8541">
        <v>1748</v>
      </c>
      <c r="P8541" t="s">
        <v>3940</v>
      </c>
      <c r="Q8541">
        <v>101</v>
      </c>
      <c r="R8541">
        <v>13</v>
      </c>
      <c r="S8541" t="s">
        <v>75</v>
      </c>
      <c r="U8541">
        <v>100.68</v>
      </c>
      <c r="V8541">
        <v>322</v>
      </c>
      <c r="W8541" t="s">
        <v>19</v>
      </c>
      <c r="X8541" s="5">
        <v>42663</v>
      </c>
      <c r="Y8541" t="s">
        <v>39</v>
      </c>
      <c r="Z8541" t="s">
        <v>139</v>
      </c>
      <c r="AA8541" t="s">
        <v>64</v>
      </c>
    </row>
    <row r="8542" spans="1:27" x14ac:dyDescent="0.3">
      <c r="A8542">
        <v>6</v>
      </c>
      <c r="B8542" t="s">
        <v>10</v>
      </c>
      <c r="C8542">
        <v>6</v>
      </c>
      <c r="D8542" t="s">
        <v>26</v>
      </c>
      <c r="E8542" t="s">
        <v>192</v>
      </c>
      <c r="F8542" t="s">
        <v>13</v>
      </c>
      <c r="G8542" t="s">
        <v>1098</v>
      </c>
      <c r="H8542" s="3">
        <v>0.8</v>
      </c>
      <c r="I8542" s="5">
        <v>42657</v>
      </c>
      <c r="J8542" s="5" t="str">
        <f t="shared" si="266"/>
        <v>September</v>
      </c>
      <c r="K8542" s="7">
        <f t="shared" si="267"/>
        <v>2016</v>
      </c>
      <c r="L8542" t="s">
        <v>3903</v>
      </c>
      <c r="M8542" t="s">
        <v>73</v>
      </c>
      <c r="N8542">
        <v>60653</v>
      </c>
      <c r="O8542">
        <v>1312</v>
      </c>
      <c r="P8542" t="s">
        <v>8157</v>
      </c>
      <c r="Q8542">
        <v>-5</v>
      </c>
      <c r="R8542">
        <v>3</v>
      </c>
      <c r="S8542" t="s">
        <v>75</v>
      </c>
      <c r="U8542">
        <v>-4.8600000000000003</v>
      </c>
      <c r="V8542">
        <v>3</v>
      </c>
      <c r="W8542" t="s">
        <v>19</v>
      </c>
      <c r="X8542" s="5">
        <v>42663</v>
      </c>
      <c r="Y8542" t="s">
        <v>39</v>
      </c>
      <c r="Z8542" t="s">
        <v>139</v>
      </c>
      <c r="AA8542" t="s">
        <v>54</v>
      </c>
    </row>
    <row r="8543" spans="1:27" x14ac:dyDescent="0.3">
      <c r="A8543">
        <v>5</v>
      </c>
      <c r="B8543" t="s">
        <v>25</v>
      </c>
      <c r="C8543">
        <v>3</v>
      </c>
      <c r="D8543" t="s">
        <v>11</v>
      </c>
      <c r="E8543" t="s">
        <v>27</v>
      </c>
      <c r="F8543" t="s">
        <v>13</v>
      </c>
      <c r="G8543" t="s">
        <v>1823</v>
      </c>
      <c r="H8543" s="3">
        <v>0.2</v>
      </c>
      <c r="I8543" s="5">
        <v>42639</v>
      </c>
      <c r="J8543" s="5" t="str">
        <f t="shared" si="266"/>
        <v>September</v>
      </c>
      <c r="K8543" s="7">
        <f t="shared" si="267"/>
        <v>2016</v>
      </c>
      <c r="L8543" t="s">
        <v>2087</v>
      </c>
      <c r="M8543" t="s">
        <v>30</v>
      </c>
      <c r="N8543">
        <v>90049</v>
      </c>
      <c r="O8543">
        <v>977</v>
      </c>
      <c r="P8543" t="s">
        <v>2088</v>
      </c>
      <c r="Q8543">
        <v>0</v>
      </c>
      <c r="R8543">
        <v>2</v>
      </c>
      <c r="S8543" t="s">
        <v>32</v>
      </c>
      <c r="U8543">
        <v>0</v>
      </c>
      <c r="V8543">
        <v>146</v>
      </c>
      <c r="W8543" t="s">
        <v>19</v>
      </c>
      <c r="X8543" s="5">
        <v>42644</v>
      </c>
      <c r="Y8543" t="s">
        <v>20</v>
      </c>
      <c r="Z8543" t="s">
        <v>34</v>
      </c>
      <c r="AA8543" t="s">
        <v>24</v>
      </c>
    </row>
    <row r="8544" spans="1:27" x14ac:dyDescent="0.3">
      <c r="A8544">
        <v>2</v>
      </c>
      <c r="B8544" t="s">
        <v>43</v>
      </c>
      <c r="C8544">
        <v>3</v>
      </c>
      <c r="D8544" t="s">
        <v>11</v>
      </c>
      <c r="E8544" t="s">
        <v>122</v>
      </c>
      <c r="F8544" t="s">
        <v>13</v>
      </c>
      <c r="G8544" t="s">
        <v>327</v>
      </c>
      <c r="H8544" s="3">
        <v>0.3</v>
      </c>
      <c r="I8544" s="5">
        <v>42730</v>
      </c>
      <c r="J8544" s="5" t="str">
        <f t="shared" si="266"/>
        <v>September</v>
      </c>
      <c r="K8544" s="7">
        <f t="shared" si="267"/>
        <v>2016</v>
      </c>
      <c r="L8544" t="s">
        <v>328</v>
      </c>
      <c r="M8544" t="s">
        <v>73</v>
      </c>
      <c r="N8544">
        <v>77041</v>
      </c>
      <c r="O8544">
        <v>744</v>
      </c>
      <c r="P8544" t="s">
        <v>8108</v>
      </c>
      <c r="Q8544">
        <v>-9</v>
      </c>
      <c r="R8544">
        <v>3</v>
      </c>
      <c r="S8544" t="s">
        <v>75</v>
      </c>
      <c r="U8544">
        <v>-8.58</v>
      </c>
      <c r="V8544">
        <v>601</v>
      </c>
      <c r="W8544" t="s">
        <v>76</v>
      </c>
      <c r="X8544" s="5">
        <v>42732</v>
      </c>
      <c r="Y8544" t="s">
        <v>20</v>
      </c>
      <c r="Z8544" t="s">
        <v>77</v>
      </c>
      <c r="AA8544" t="s">
        <v>24</v>
      </c>
    </row>
    <row r="8545" spans="1:27" x14ac:dyDescent="0.3">
      <c r="A8545">
        <v>0</v>
      </c>
      <c r="B8545" t="s">
        <v>10</v>
      </c>
      <c r="C8545">
        <v>0</v>
      </c>
      <c r="D8545" t="s">
        <v>26</v>
      </c>
      <c r="E8545" t="s">
        <v>5543</v>
      </c>
      <c r="F8545" t="s">
        <v>13</v>
      </c>
      <c r="G8545" t="s">
        <v>5941</v>
      </c>
      <c r="H8545" s="3">
        <v>0.8</v>
      </c>
      <c r="I8545" s="5">
        <v>42639</v>
      </c>
      <c r="J8545" s="5" t="str">
        <f t="shared" si="266"/>
        <v>September</v>
      </c>
      <c r="K8545" s="7">
        <f t="shared" si="267"/>
        <v>2016</v>
      </c>
      <c r="L8545" t="s">
        <v>5984</v>
      </c>
      <c r="M8545" t="s">
        <v>73</v>
      </c>
      <c r="N8545">
        <v>75150</v>
      </c>
      <c r="O8545">
        <v>35</v>
      </c>
      <c r="P8545" t="s">
        <v>586</v>
      </c>
      <c r="Q8545">
        <v>-1</v>
      </c>
      <c r="R8545">
        <v>1</v>
      </c>
      <c r="S8545" t="s">
        <v>75</v>
      </c>
      <c r="U8545">
        <v>-1.4</v>
      </c>
      <c r="V8545">
        <v>1</v>
      </c>
      <c r="W8545" t="s">
        <v>33</v>
      </c>
      <c r="X8545" s="5">
        <v>42639</v>
      </c>
      <c r="Y8545" t="s">
        <v>773</v>
      </c>
      <c r="Z8545" t="s">
        <v>77</v>
      </c>
      <c r="AA8545" t="s">
        <v>54</v>
      </c>
    </row>
    <row r="8546" spans="1:27" x14ac:dyDescent="0.3">
      <c r="A8546">
        <v>5</v>
      </c>
      <c r="B8546" t="s">
        <v>43</v>
      </c>
      <c r="C8546">
        <v>6</v>
      </c>
      <c r="D8546" t="s">
        <v>26</v>
      </c>
      <c r="E8546" t="s">
        <v>192</v>
      </c>
      <c r="F8546" t="s">
        <v>13</v>
      </c>
      <c r="G8546" t="s">
        <v>5859</v>
      </c>
      <c r="H8546" s="3">
        <v>0.2</v>
      </c>
      <c r="I8546" s="5">
        <v>42655</v>
      </c>
      <c r="J8546" s="5" t="str">
        <f t="shared" si="266"/>
        <v>September</v>
      </c>
      <c r="K8546" s="7">
        <f t="shared" si="267"/>
        <v>2016</v>
      </c>
      <c r="L8546" t="s">
        <v>6247</v>
      </c>
      <c r="M8546" t="s">
        <v>73</v>
      </c>
      <c r="N8546">
        <v>60623</v>
      </c>
      <c r="O8546">
        <v>78</v>
      </c>
      <c r="P8546" t="s">
        <v>8231</v>
      </c>
      <c r="Q8546">
        <v>3</v>
      </c>
      <c r="R8546">
        <v>2</v>
      </c>
      <c r="S8546" t="s">
        <v>75</v>
      </c>
      <c r="U8546">
        <v>2.5</v>
      </c>
      <c r="V8546">
        <v>22</v>
      </c>
      <c r="W8546" t="s">
        <v>33</v>
      </c>
      <c r="X8546" s="5">
        <v>42660</v>
      </c>
      <c r="Y8546" t="s">
        <v>39</v>
      </c>
      <c r="Z8546" t="s">
        <v>139</v>
      </c>
      <c r="AA8546" t="s">
        <v>356</v>
      </c>
    </row>
    <row r="8547" spans="1:27" x14ac:dyDescent="0.3">
      <c r="A8547">
        <v>5</v>
      </c>
      <c r="B8547" t="s">
        <v>43</v>
      </c>
      <c r="C8547">
        <v>6</v>
      </c>
      <c r="D8547" t="s">
        <v>26</v>
      </c>
      <c r="E8547" t="s">
        <v>27</v>
      </c>
      <c r="F8547" t="s">
        <v>13</v>
      </c>
      <c r="G8547" t="s">
        <v>131</v>
      </c>
      <c r="H8547" s="3">
        <v>0</v>
      </c>
      <c r="I8547" s="5">
        <v>42496</v>
      </c>
      <c r="J8547" s="5" t="str">
        <f t="shared" si="266"/>
        <v>September</v>
      </c>
      <c r="K8547" s="7">
        <f t="shared" si="267"/>
        <v>2016</v>
      </c>
      <c r="L8547" t="s">
        <v>7624</v>
      </c>
      <c r="M8547" t="s">
        <v>30</v>
      </c>
      <c r="N8547">
        <v>90004</v>
      </c>
      <c r="O8547">
        <v>1506</v>
      </c>
      <c r="P8547" t="s">
        <v>6061</v>
      </c>
      <c r="Q8547">
        <v>3</v>
      </c>
      <c r="R8547">
        <v>2</v>
      </c>
      <c r="S8547" t="s">
        <v>32</v>
      </c>
      <c r="U8547">
        <v>2.72</v>
      </c>
      <c r="V8547">
        <v>6</v>
      </c>
      <c r="W8547" t="s">
        <v>76</v>
      </c>
      <c r="X8547" s="5">
        <v>42501</v>
      </c>
      <c r="Y8547" t="s">
        <v>39</v>
      </c>
      <c r="Z8547" t="s">
        <v>34</v>
      </c>
      <c r="AA8547" t="s">
        <v>35</v>
      </c>
    </row>
    <row r="8548" spans="1:27" x14ac:dyDescent="0.3">
      <c r="A8548">
        <v>5</v>
      </c>
      <c r="B8548" t="s">
        <v>43</v>
      </c>
      <c r="C8548">
        <v>6</v>
      </c>
      <c r="D8548" t="s">
        <v>26</v>
      </c>
      <c r="E8548" t="s">
        <v>27</v>
      </c>
      <c r="F8548" t="s">
        <v>13</v>
      </c>
      <c r="G8548" t="s">
        <v>131</v>
      </c>
      <c r="H8548" s="3">
        <v>0</v>
      </c>
      <c r="I8548" s="5">
        <v>42496</v>
      </c>
      <c r="J8548" s="5" t="str">
        <f t="shared" si="266"/>
        <v>September</v>
      </c>
      <c r="K8548" s="7">
        <f t="shared" si="267"/>
        <v>2016</v>
      </c>
      <c r="L8548" t="s">
        <v>7624</v>
      </c>
      <c r="M8548" t="s">
        <v>30</v>
      </c>
      <c r="N8548">
        <v>90004</v>
      </c>
      <c r="O8548">
        <v>1102</v>
      </c>
      <c r="P8548" t="s">
        <v>4398</v>
      </c>
      <c r="Q8548">
        <v>30</v>
      </c>
      <c r="R8548">
        <v>6</v>
      </c>
      <c r="S8548" t="s">
        <v>32</v>
      </c>
      <c r="U8548">
        <v>30.22</v>
      </c>
      <c r="V8548">
        <v>108</v>
      </c>
      <c r="W8548" t="s">
        <v>76</v>
      </c>
      <c r="X8548" s="5">
        <v>42501</v>
      </c>
      <c r="Y8548" t="s">
        <v>39</v>
      </c>
      <c r="Z8548" t="s">
        <v>34</v>
      </c>
      <c r="AA8548" t="s">
        <v>49</v>
      </c>
    </row>
    <row r="8549" spans="1:27" x14ac:dyDescent="0.3">
      <c r="A8549">
        <v>5</v>
      </c>
      <c r="B8549" t="s">
        <v>43</v>
      </c>
      <c r="C8549">
        <v>6</v>
      </c>
      <c r="D8549" t="s">
        <v>11</v>
      </c>
      <c r="E8549" t="s">
        <v>3557</v>
      </c>
      <c r="F8549" t="s">
        <v>13</v>
      </c>
      <c r="G8549" t="s">
        <v>893</v>
      </c>
      <c r="H8549" s="3">
        <v>0</v>
      </c>
      <c r="I8549" s="5">
        <v>42395</v>
      </c>
      <c r="J8549" s="5" t="str">
        <f t="shared" si="266"/>
        <v>September</v>
      </c>
      <c r="K8549" s="7">
        <f t="shared" si="267"/>
        <v>2016</v>
      </c>
      <c r="L8549" t="s">
        <v>7113</v>
      </c>
      <c r="M8549" t="s">
        <v>16</v>
      </c>
      <c r="N8549">
        <v>22304</v>
      </c>
      <c r="O8549">
        <v>576</v>
      </c>
      <c r="P8549" t="s">
        <v>2048</v>
      </c>
      <c r="Q8549">
        <v>4</v>
      </c>
      <c r="R8549">
        <v>3</v>
      </c>
      <c r="S8549" t="s">
        <v>18</v>
      </c>
      <c r="U8549">
        <v>4.47</v>
      </c>
      <c r="V8549">
        <v>12</v>
      </c>
      <c r="W8549" t="s">
        <v>76</v>
      </c>
      <c r="X8549" s="5">
        <v>42400</v>
      </c>
      <c r="Y8549" t="s">
        <v>39</v>
      </c>
      <c r="Z8549" t="s">
        <v>205</v>
      </c>
      <c r="AA8549" t="s">
        <v>47</v>
      </c>
    </row>
    <row r="8550" spans="1:27" x14ac:dyDescent="0.3">
      <c r="A8550">
        <v>5</v>
      </c>
      <c r="B8550" t="s">
        <v>43</v>
      </c>
      <c r="C8550">
        <v>6</v>
      </c>
      <c r="D8550" t="s">
        <v>11</v>
      </c>
      <c r="E8550" t="s">
        <v>3557</v>
      </c>
      <c r="F8550" t="s">
        <v>13</v>
      </c>
      <c r="G8550" t="s">
        <v>893</v>
      </c>
      <c r="H8550" s="3">
        <v>0</v>
      </c>
      <c r="I8550" s="5">
        <v>42395</v>
      </c>
      <c r="J8550" s="5" t="str">
        <f t="shared" si="266"/>
        <v>September</v>
      </c>
      <c r="K8550" s="7">
        <f t="shared" si="267"/>
        <v>2016</v>
      </c>
      <c r="L8550" t="s">
        <v>7113</v>
      </c>
      <c r="M8550" t="s">
        <v>16</v>
      </c>
      <c r="N8550">
        <v>22304</v>
      </c>
      <c r="O8550">
        <v>731</v>
      </c>
      <c r="P8550" t="s">
        <v>1522</v>
      </c>
      <c r="Q8550">
        <v>31</v>
      </c>
      <c r="R8550">
        <v>3</v>
      </c>
      <c r="S8550" t="s">
        <v>18</v>
      </c>
      <c r="U8550">
        <v>30.78</v>
      </c>
      <c r="V8550">
        <v>63</v>
      </c>
      <c r="W8550" t="s">
        <v>76</v>
      </c>
      <c r="X8550" s="5">
        <v>42400</v>
      </c>
      <c r="Y8550" t="s">
        <v>39</v>
      </c>
      <c r="Z8550" t="s">
        <v>205</v>
      </c>
      <c r="AA8550" t="s">
        <v>47</v>
      </c>
    </row>
    <row r="8551" spans="1:27" x14ac:dyDescent="0.3">
      <c r="A8551">
        <v>5</v>
      </c>
      <c r="B8551" t="s">
        <v>43</v>
      </c>
      <c r="C8551">
        <v>6</v>
      </c>
      <c r="D8551" t="s">
        <v>26</v>
      </c>
      <c r="E8551" t="s">
        <v>3557</v>
      </c>
      <c r="F8551" t="s">
        <v>13</v>
      </c>
      <c r="G8551" t="s">
        <v>893</v>
      </c>
      <c r="H8551" s="3">
        <v>0</v>
      </c>
      <c r="I8551" s="5">
        <v>42395</v>
      </c>
      <c r="J8551" s="5" t="str">
        <f t="shared" si="266"/>
        <v>September</v>
      </c>
      <c r="K8551" s="7">
        <f t="shared" si="267"/>
        <v>2016</v>
      </c>
      <c r="L8551" t="s">
        <v>7113</v>
      </c>
      <c r="M8551" t="s">
        <v>16</v>
      </c>
      <c r="N8551">
        <v>22304</v>
      </c>
      <c r="O8551">
        <v>1346</v>
      </c>
      <c r="P8551" t="s">
        <v>8241</v>
      </c>
      <c r="Q8551">
        <v>8</v>
      </c>
      <c r="R8551">
        <v>2</v>
      </c>
      <c r="S8551" t="s">
        <v>18</v>
      </c>
      <c r="U8551">
        <v>8.34</v>
      </c>
      <c r="V8551">
        <v>17</v>
      </c>
      <c r="W8551" t="s">
        <v>76</v>
      </c>
      <c r="X8551" s="5">
        <v>42400</v>
      </c>
      <c r="Y8551" t="s">
        <v>39</v>
      </c>
      <c r="Z8551" t="s">
        <v>205</v>
      </c>
      <c r="AA8551" t="s">
        <v>64</v>
      </c>
    </row>
    <row r="8552" spans="1:27" x14ac:dyDescent="0.3">
      <c r="A8552">
        <v>5</v>
      </c>
      <c r="B8552" t="s">
        <v>43</v>
      </c>
      <c r="C8552">
        <v>6</v>
      </c>
      <c r="D8552" t="s">
        <v>26</v>
      </c>
      <c r="E8552" t="s">
        <v>3557</v>
      </c>
      <c r="F8552" t="s">
        <v>13</v>
      </c>
      <c r="G8552" t="s">
        <v>893</v>
      </c>
      <c r="H8552" s="3">
        <v>0</v>
      </c>
      <c r="I8552" s="5">
        <v>42395</v>
      </c>
      <c r="J8552" s="5" t="str">
        <f t="shared" si="266"/>
        <v>September</v>
      </c>
      <c r="K8552" s="7">
        <f t="shared" si="267"/>
        <v>2016</v>
      </c>
      <c r="L8552" t="s">
        <v>7113</v>
      </c>
      <c r="M8552" t="s">
        <v>16</v>
      </c>
      <c r="N8552">
        <v>22304</v>
      </c>
      <c r="O8552">
        <v>607</v>
      </c>
      <c r="P8552" t="s">
        <v>8240</v>
      </c>
      <c r="Q8552">
        <v>9</v>
      </c>
      <c r="R8552">
        <v>3</v>
      </c>
      <c r="S8552" t="s">
        <v>18</v>
      </c>
      <c r="U8552">
        <v>9.33</v>
      </c>
      <c r="V8552">
        <v>19</v>
      </c>
      <c r="W8552" t="s">
        <v>76</v>
      </c>
      <c r="X8552" s="5">
        <v>42400</v>
      </c>
      <c r="Y8552" t="s">
        <v>39</v>
      </c>
      <c r="Z8552" t="s">
        <v>205</v>
      </c>
      <c r="AA8552" t="s">
        <v>64</v>
      </c>
    </row>
    <row r="8553" spans="1:27" x14ac:dyDescent="0.3">
      <c r="A8553">
        <v>5</v>
      </c>
      <c r="B8553" t="s">
        <v>43</v>
      </c>
      <c r="C8553">
        <v>6</v>
      </c>
      <c r="D8553" t="s">
        <v>26</v>
      </c>
      <c r="E8553" t="s">
        <v>3557</v>
      </c>
      <c r="F8553" t="s">
        <v>13</v>
      </c>
      <c r="G8553" t="s">
        <v>893</v>
      </c>
      <c r="H8553" s="3">
        <v>0</v>
      </c>
      <c r="I8553" s="5">
        <v>42395</v>
      </c>
      <c r="J8553" s="5" t="str">
        <f t="shared" si="266"/>
        <v>September</v>
      </c>
      <c r="K8553" s="7">
        <f t="shared" si="267"/>
        <v>2016</v>
      </c>
      <c r="L8553" t="s">
        <v>7113</v>
      </c>
      <c r="M8553" t="s">
        <v>16</v>
      </c>
      <c r="N8553">
        <v>22304</v>
      </c>
      <c r="O8553">
        <v>1376</v>
      </c>
      <c r="P8553" t="s">
        <v>4324</v>
      </c>
      <c r="Q8553">
        <v>0</v>
      </c>
      <c r="R8553">
        <v>8</v>
      </c>
      <c r="S8553" t="s">
        <v>18</v>
      </c>
      <c r="U8553">
        <v>0</v>
      </c>
      <c r="V8553">
        <v>490</v>
      </c>
      <c r="W8553" t="s">
        <v>76</v>
      </c>
      <c r="X8553" s="5">
        <v>42400</v>
      </c>
      <c r="Y8553" t="s">
        <v>39</v>
      </c>
      <c r="Z8553" t="s">
        <v>205</v>
      </c>
      <c r="AA8553" t="s">
        <v>42</v>
      </c>
    </row>
    <row r="8554" spans="1:27" x14ac:dyDescent="0.3">
      <c r="A8554">
        <v>5</v>
      </c>
      <c r="B8554" t="s">
        <v>43</v>
      </c>
      <c r="C8554">
        <v>6</v>
      </c>
      <c r="D8554" t="s">
        <v>50</v>
      </c>
      <c r="E8554" t="s">
        <v>3557</v>
      </c>
      <c r="F8554" t="s">
        <v>13</v>
      </c>
      <c r="G8554" t="s">
        <v>893</v>
      </c>
      <c r="H8554" s="3">
        <v>0</v>
      </c>
      <c r="I8554" s="5">
        <v>42395</v>
      </c>
      <c r="J8554" s="5" t="str">
        <f t="shared" si="266"/>
        <v>September</v>
      </c>
      <c r="K8554" s="7">
        <f t="shared" si="267"/>
        <v>2016</v>
      </c>
      <c r="L8554" t="s">
        <v>7113</v>
      </c>
      <c r="M8554" t="s">
        <v>16</v>
      </c>
      <c r="N8554">
        <v>22304</v>
      </c>
      <c r="O8554">
        <v>938</v>
      </c>
      <c r="P8554" t="s">
        <v>1238</v>
      </c>
      <c r="Q8554">
        <v>53</v>
      </c>
      <c r="R8554">
        <v>2</v>
      </c>
      <c r="S8554" t="s">
        <v>18</v>
      </c>
      <c r="U8554">
        <v>52.63</v>
      </c>
      <c r="V8554">
        <v>188</v>
      </c>
      <c r="W8554" t="s">
        <v>76</v>
      </c>
      <c r="X8554" s="5">
        <v>42400</v>
      </c>
      <c r="Y8554" t="s">
        <v>39</v>
      </c>
      <c r="Z8554" t="s">
        <v>205</v>
      </c>
      <c r="AA8554" t="s">
        <v>52</v>
      </c>
    </row>
    <row r="8555" spans="1:27" x14ac:dyDescent="0.3">
      <c r="A8555">
        <v>5</v>
      </c>
      <c r="B8555" t="s">
        <v>43</v>
      </c>
      <c r="C8555">
        <v>6</v>
      </c>
      <c r="D8555" t="s">
        <v>50</v>
      </c>
      <c r="E8555" t="s">
        <v>3557</v>
      </c>
      <c r="F8555" t="s">
        <v>13</v>
      </c>
      <c r="G8555" t="s">
        <v>893</v>
      </c>
      <c r="H8555" s="3">
        <v>0</v>
      </c>
      <c r="I8555" s="5">
        <v>42395</v>
      </c>
      <c r="J8555" s="5" t="str">
        <f t="shared" si="266"/>
        <v>September</v>
      </c>
      <c r="K8555" s="7">
        <f t="shared" si="267"/>
        <v>2016</v>
      </c>
      <c r="L8555" t="s">
        <v>7113</v>
      </c>
      <c r="M8555" t="s">
        <v>16</v>
      </c>
      <c r="N8555">
        <v>22304</v>
      </c>
      <c r="O8555">
        <v>1045</v>
      </c>
      <c r="P8555" t="s">
        <v>6819</v>
      </c>
      <c r="Q8555">
        <v>0</v>
      </c>
      <c r="R8555">
        <v>13</v>
      </c>
      <c r="S8555" t="s">
        <v>18</v>
      </c>
      <c r="U8555">
        <v>0</v>
      </c>
      <c r="V8555">
        <v>155</v>
      </c>
      <c r="W8555" t="s">
        <v>76</v>
      </c>
      <c r="X8555" s="5">
        <v>42400</v>
      </c>
      <c r="Y8555" t="s">
        <v>39</v>
      </c>
      <c r="Z8555" t="s">
        <v>205</v>
      </c>
      <c r="AA8555" t="s">
        <v>52</v>
      </c>
    </row>
    <row r="8556" spans="1:27" x14ac:dyDescent="0.3">
      <c r="A8556">
        <v>4</v>
      </c>
      <c r="B8556" t="s">
        <v>43</v>
      </c>
      <c r="C8556">
        <v>6</v>
      </c>
      <c r="D8556" t="s">
        <v>11</v>
      </c>
      <c r="E8556" t="s">
        <v>1645</v>
      </c>
      <c r="F8556" t="s">
        <v>13</v>
      </c>
      <c r="G8556" t="s">
        <v>1567</v>
      </c>
      <c r="H8556" s="3">
        <v>0.2</v>
      </c>
      <c r="I8556" s="5">
        <v>42450</v>
      </c>
      <c r="J8556" s="5" t="str">
        <f t="shared" si="266"/>
        <v>September</v>
      </c>
      <c r="K8556" s="7">
        <f t="shared" si="267"/>
        <v>2016</v>
      </c>
      <c r="L8556" t="s">
        <v>2541</v>
      </c>
      <c r="M8556" t="s">
        <v>16</v>
      </c>
      <c r="N8556">
        <v>37918</v>
      </c>
      <c r="O8556">
        <v>756</v>
      </c>
      <c r="P8556" t="s">
        <v>1935</v>
      </c>
      <c r="Q8556">
        <v>-11</v>
      </c>
      <c r="R8556">
        <v>3</v>
      </c>
      <c r="S8556" t="s">
        <v>18</v>
      </c>
      <c r="U8556">
        <v>-10.92</v>
      </c>
      <c r="V8556">
        <v>218</v>
      </c>
      <c r="W8556" t="s">
        <v>19</v>
      </c>
      <c r="X8556" s="5">
        <v>42454</v>
      </c>
      <c r="Y8556" t="s">
        <v>39</v>
      </c>
      <c r="Z8556" t="s">
        <v>214</v>
      </c>
      <c r="AA8556" t="s">
        <v>24</v>
      </c>
    </row>
    <row r="8557" spans="1:27" x14ac:dyDescent="0.3">
      <c r="A8557">
        <v>4</v>
      </c>
      <c r="B8557" t="s">
        <v>43</v>
      </c>
      <c r="C8557">
        <v>6</v>
      </c>
      <c r="D8557" t="s">
        <v>11</v>
      </c>
      <c r="E8557" t="s">
        <v>1645</v>
      </c>
      <c r="F8557" t="s">
        <v>13</v>
      </c>
      <c r="G8557" t="s">
        <v>1567</v>
      </c>
      <c r="H8557" s="3">
        <v>0.2</v>
      </c>
      <c r="I8557" s="5">
        <v>42450</v>
      </c>
      <c r="J8557" s="5" t="str">
        <f t="shared" si="266"/>
        <v>September</v>
      </c>
      <c r="K8557" s="7">
        <f t="shared" si="267"/>
        <v>2016</v>
      </c>
      <c r="L8557" t="s">
        <v>2541</v>
      </c>
      <c r="M8557" t="s">
        <v>16</v>
      </c>
      <c r="N8557">
        <v>37918</v>
      </c>
      <c r="O8557">
        <v>499</v>
      </c>
      <c r="P8557" t="s">
        <v>1672</v>
      </c>
      <c r="Q8557">
        <v>7</v>
      </c>
      <c r="R8557">
        <v>3</v>
      </c>
      <c r="S8557" t="s">
        <v>18</v>
      </c>
      <c r="U8557">
        <v>6.59</v>
      </c>
      <c r="V8557">
        <v>33</v>
      </c>
      <c r="W8557" t="s">
        <v>19</v>
      </c>
      <c r="X8557" s="5">
        <v>42454</v>
      </c>
      <c r="Y8557" t="s">
        <v>39</v>
      </c>
      <c r="Z8557" t="s">
        <v>214</v>
      </c>
      <c r="AA8557" t="s">
        <v>47</v>
      </c>
    </row>
    <row r="8558" spans="1:27" x14ac:dyDescent="0.3">
      <c r="A8558">
        <v>4</v>
      </c>
      <c r="B8558" t="s">
        <v>43</v>
      </c>
      <c r="C8558">
        <v>6</v>
      </c>
      <c r="D8558" t="s">
        <v>26</v>
      </c>
      <c r="E8558" t="s">
        <v>1645</v>
      </c>
      <c r="F8558" t="s">
        <v>13</v>
      </c>
      <c r="G8558" t="s">
        <v>1567</v>
      </c>
      <c r="H8558" s="3">
        <v>0.2</v>
      </c>
      <c r="I8558" s="5">
        <v>42450</v>
      </c>
      <c r="J8558" s="5" t="str">
        <f t="shared" si="266"/>
        <v>September</v>
      </c>
      <c r="K8558" s="7">
        <f t="shared" si="267"/>
        <v>2016</v>
      </c>
      <c r="L8558" t="s">
        <v>2541</v>
      </c>
      <c r="M8558" t="s">
        <v>16</v>
      </c>
      <c r="N8558">
        <v>37918</v>
      </c>
      <c r="O8558">
        <v>215</v>
      </c>
      <c r="P8558" t="s">
        <v>522</v>
      </c>
      <c r="Q8558">
        <v>22</v>
      </c>
      <c r="R8558">
        <v>5</v>
      </c>
      <c r="S8558" t="s">
        <v>18</v>
      </c>
      <c r="U8558">
        <v>22.2</v>
      </c>
      <c r="V8558">
        <v>59</v>
      </c>
      <c r="W8558" t="s">
        <v>19</v>
      </c>
      <c r="X8558" s="5">
        <v>42454</v>
      </c>
      <c r="Y8558" t="s">
        <v>39</v>
      </c>
      <c r="Z8558" t="s">
        <v>214</v>
      </c>
      <c r="AA8558" t="s">
        <v>35</v>
      </c>
    </row>
    <row r="8559" spans="1:27" x14ac:dyDescent="0.3">
      <c r="A8559">
        <v>6</v>
      </c>
      <c r="B8559" t="s">
        <v>10</v>
      </c>
      <c r="C8559">
        <v>6</v>
      </c>
      <c r="D8559" t="s">
        <v>26</v>
      </c>
      <c r="E8559" t="s">
        <v>231</v>
      </c>
      <c r="F8559" t="s">
        <v>13</v>
      </c>
      <c r="G8559" t="s">
        <v>6894</v>
      </c>
      <c r="H8559" s="3">
        <v>0.2</v>
      </c>
      <c r="I8559" s="5">
        <v>42646</v>
      </c>
      <c r="J8559" s="5" t="str">
        <f t="shared" si="266"/>
        <v>September</v>
      </c>
      <c r="K8559" s="7">
        <f t="shared" si="267"/>
        <v>2016</v>
      </c>
      <c r="L8559" t="s">
        <v>7590</v>
      </c>
      <c r="M8559" t="s">
        <v>16</v>
      </c>
      <c r="N8559">
        <v>27707</v>
      </c>
      <c r="O8559">
        <v>112</v>
      </c>
      <c r="P8559" t="s">
        <v>3110</v>
      </c>
      <c r="Q8559">
        <v>5</v>
      </c>
      <c r="R8559">
        <v>2</v>
      </c>
      <c r="S8559" t="s">
        <v>18</v>
      </c>
      <c r="U8559">
        <v>4.62</v>
      </c>
      <c r="V8559">
        <v>62</v>
      </c>
      <c r="W8559" t="s">
        <v>76</v>
      </c>
      <c r="X8559" s="5">
        <v>42652</v>
      </c>
      <c r="Y8559" t="s">
        <v>39</v>
      </c>
      <c r="Z8559" t="s">
        <v>63</v>
      </c>
      <c r="AA8559" t="s">
        <v>42</v>
      </c>
    </row>
    <row r="8560" spans="1:27" x14ac:dyDescent="0.3">
      <c r="A8560">
        <v>6</v>
      </c>
      <c r="B8560" t="s">
        <v>10</v>
      </c>
      <c r="C8560">
        <v>6</v>
      </c>
      <c r="D8560" t="s">
        <v>26</v>
      </c>
      <c r="E8560" t="s">
        <v>231</v>
      </c>
      <c r="F8560" t="s">
        <v>13</v>
      </c>
      <c r="G8560" t="s">
        <v>6894</v>
      </c>
      <c r="H8560" s="3">
        <v>0.2</v>
      </c>
      <c r="I8560" s="5">
        <v>42646</v>
      </c>
      <c r="J8560" s="5" t="str">
        <f t="shared" si="266"/>
        <v>September</v>
      </c>
      <c r="K8560" s="7">
        <f t="shared" si="267"/>
        <v>2016</v>
      </c>
      <c r="L8560" t="s">
        <v>7590</v>
      </c>
      <c r="M8560" t="s">
        <v>16</v>
      </c>
      <c r="N8560">
        <v>27707</v>
      </c>
      <c r="O8560">
        <v>521</v>
      </c>
      <c r="P8560" t="s">
        <v>3508</v>
      </c>
      <c r="Q8560">
        <v>0</v>
      </c>
      <c r="R8560">
        <v>3</v>
      </c>
      <c r="S8560" t="s">
        <v>18</v>
      </c>
      <c r="U8560">
        <v>0.46</v>
      </c>
      <c r="V8560">
        <v>6</v>
      </c>
      <c r="W8560" t="s">
        <v>76</v>
      </c>
      <c r="X8560" s="5">
        <v>42652</v>
      </c>
      <c r="Y8560" t="s">
        <v>39</v>
      </c>
      <c r="Z8560" t="s">
        <v>63</v>
      </c>
      <c r="AA8560" t="s">
        <v>49</v>
      </c>
    </row>
    <row r="8561" spans="1:27" x14ac:dyDescent="0.3">
      <c r="A8561">
        <v>4</v>
      </c>
      <c r="B8561" t="s">
        <v>25</v>
      </c>
      <c r="C8561">
        <v>3</v>
      </c>
      <c r="D8561" t="s">
        <v>26</v>
      </c>
      <c r="E8561" t="s">
        <v>192</v>
      </c>
      <c r="F8561" t="s">
        <v>13</v>
      </c>
      <c r="G8561" t="s">
        <v>1911</v>
      </c>
      <c r="H8561" s="3">
        <v>0.2</v>
      </c>
      <c r="I8561" s="5">
        <v>42577</v>
      </c>
      <c r="J8561" s="5" t="str">
        <f t="shared" si="266"/>
        <v>September</v>
      </c>
      <c r="K8561" s="7">
        <f t="shared" si="267"/>
        <v>2016</v>
      </c>
      <c r="L8561" t="s">
        <v>3394</v>
      </c>
      <c r="M8561" t="s">
        <v>73</v>
      </c>
      <c r="N8561">
        <v>60623</v>
      </c>
      <c r="O8561">
        <v>282</v>
      </c>
      <c r="P8561" t="s">
        <v>8161</v>
      </c>
      <c r="Q8561">
        <v>-29</v>
      </c>
      <c r="R8561">
        <v>3</v>
      </c>
      <c r="S8561" t="s">
        <v>75</v>
      </c>
      <c r="U8561">
        <v>-29.34</v>
      </c>
      <c r="V8561">
        <v>124</v>
      </c>
      <c r="W8561" t="s">
        <v>19</v>
      </c>
      <c r="X8561" s="5">
        <v>42581</v>
      </c>
      <c r="Y8561" t="s">
        <v>20</v>
      </c>
      <c r="Z8561" t="s">
        <v>139</v>
      </c>
      <c r="AA8561" t="s">
        <v>42</v>
      </c>
    </row>
    <row r="8562" spans="1:27" x14ac:dyDescent="0.3">
      <c r="A8562">
        <v>4</v>
      </c>
      <c r="B8562" t="s">
        <v>43</v>
      </c>
      <c r="C8562">
        <v>6</v>
      </c>
      <c r="D8562" t="s">
        <v>26</v>
      </c>
      <c r="E8562" t="s">
        <v>287</v>
      </c>
      <c r="F8562" t="s">
        <v>13</v>
      </c>
      <c r="G8562" t="s">
        <v>544</v>
      </c>
      <c r="H8562" s="3">
        <v>0.7</v>
      </c>
      <c r="I8562" s="5">
        <v>42626</v>
      </c>
      <c r="J8562" s="5" t="str">
        <f t="shared" si="266"/>
        <v>September</v>
      </c>
      <c r="K8562" s="7">
        <f t="shared" si="267"/>
        <v>2016</v>
      </c>
      <c r="L8562" t="s">
        <v>545</v>
      </c>
      <c r="M8562" t="s">
        <v>16</v>
      </c>
      <c r="N8562">
        <v>28205</v>
      </c>
      <c r="O8562">
        <v>691</v>
      </c>
      <c r="P8562" t="s">
        <v>546</v>
      </c>
      <c r="Q8562">
        <v>-12</v>
      </c>
      <c r="R8562">
        <v>7</v>
      </c>
      <c r="S8562" t="s">
        <v>18</v>
      </c>
      <c r="U8562">
        <v>-12.43</v>
      </c>
      <c r="V8562">
        <v>19</v>
      </c>
      <c r="W8562" t="s">
        <v>33</v>
      </c>
      <c r="X8562" s="5">
        <v>42630</v>
      </c>
      <c r="Y8562" t="s">
        <v>39</v>
      </c>
      <c r="Z8562" t="s">
        <v>63</v>
      </c>
      <c r="AA8562" t="s">
        <v>54</v>
      </c>
    </row>
    <row r="8563" spans="1:27" x14ac:dyDescent="0.3">
      <c r="A8563">
        <v>7</v>
      </c>
      <c r="B8563" t="s">
        <v>25</v>
      </c>
      <c r="C8563">
        <v>6</v>
      </c>
      <c r="D8563" t="s">
        <v>11</v>
      </c>
      <c r="E8563" t="s">
        <v>2479</v>
      </c>
      <c r="F8563" t="s">
        <v>13</v>
      </c>
      <c r="G8563" t="s">
        <v>158</v>
      </c>
      <c r="H8563" s="3">
        <v>0</v>
      </c>
      <c r="I8563" s="5">
        <v>42601</v>
      </c>
      <c r="J8563" s="5" t="str">
        <f t="shared" si="266"/>
        <v>September</v>
      </c>
      <c r="K8563" s="7">
        <f t="shared" si="267"/>
        <v>2016</v>
      </c>
      <c r="L8563" t="s">
        <v>2518</v>
      </c>
      <c r="M8563" t="s">
        <v>16</v>
      </c>
      <c r="N8563">
        <v>72401</v>
      </c>
      <c r="O8563">
        <v>839</v>
      </c>
      <c r="P8563" t="s">
        <v>2519</v>
      </c>
      <c r="Q8563">
        <v>172</v>
      </c>
      <c r="R8563">
        <v>9</v>
      </c>
      <c r="S8563" t="s">
        <v>18</v>
      </c>
      <c r="U8563">
        <v>172.48</v>
      </c>
      <c r="V8563">
        <v>639</v>
      </c>
      <c r="W8563" t="s">
        <v>19</v>
      </c>
      <c r="X8563" s="5">
        <v>42608</v>
      </c>
      <c r="Y8563" t="s">
        <v>39</v>
      </c>
      <c r="Z8563" t="s">
        <v>1016</v>
      </c>
      <c r="AA8563" t="s">
        <v>22</v>
      </c>
    </row>
    <row r="8564" spans="1:27" x14ac:dyDescent="0.3">
      <c r="A8564">
        <v>5</v>
      </c>
      <c r="B8564" t="s">
        <v>25</v>
      </c>
      <c r="C8564">
        <v>3</v>
      </c>
      <c r="D8564" t="s">
        <v>26</v>
      </c>
      <c r="E8564" t="s">
        <v>1249</v>
      </c>
      <c r="F8564" t="s">
        <v>13</v>
      </c>
      <c r="G8564" t="s">
        <v>187</v>
      </c>
      <c r="H8564" s="3">
        <v>0</v>
      </c>
      <c r="I8564" s="5">
        <v>42461</v>
      </c>
      <c r="J8564" s="5" t="str">
        <f t="shared" si="266"/>
        <v>September</v>
      </c>
      <c r="K8564" s="7">
        <f t="shared" si="267"/>
        <v>2016</v>
      </c>
      <c r="L8564" t="s">
        <v>3630</v>
      </c>
      <c r="M8564" t="s">
        <v>30</v>
      </c>
      <c r="N8564">
        <v>94591</v>
      </c>
      <c r="O8564">
        <v>199</v>
      </c>
      <c r="P8564" t="s">
        <v>1341</v>
      </c>
      <c r="Q8564">
        <v>15</v>
      </c>
      <c r="R8564">
        <v>2</v>
      </c>
      <c r="S8564" t="s">
        <v>32</v>
      </c>
      <c r="U8564">
        <v>14.8</v>
      </c>
      <c r="V8564">
        <v>30</v>
      </c>
      <c r="W8564" t="s">
        <v>19</v>
      </c>
      <c r="X8564" s="5">
        <v>42466</v>
      </c>
      <c r="Y8564" t="s">
        <v>20</v>
      </c>
      <c r="Z8564" t="s">
        <v>34</v>
      </c>
      <c r="AA8564" t="s">
        <v>35</v>
      </c>
    </row>
    <row r="8565" spans="1:27" x14ac:dyDescent="0.3">
      <c r="A8565">
        <v>5</v>
      </c>
      <c r="B8565" t="s">
        <v>25</v>
      </c>
      <c r="C8565">
        <v>3</v>
      </c>
      <c r="D8565" t="s">
        <v>26</v>
      </c>
      <c r="E8565" t="s">
        <v>1249</v>
      </c>
      <c r="F8565" t="s">
        <v>13</v>
      </c>
      <c r="G8565" t="s">
        <v>187</v>
      </c>
      <c r="H8565" s="3">
        <v>0.2</v>
      </c>
      <c r="I8565" s="5">
        <v>42461</v>
      </c>
      <c r="J8565" s="5" t="str">
        <f t="shared" si="266"/>
        <v>September</v>
      </c>
      <c r="K8565" s="7">
        <f t="shared" si="267"/>
        <v>2016</v>
      </c>
      <c r="L8565" t="s">
        <v>3630</v>
      </c>
      <c r="M8565" t="s">
        <v>30</v>
      </c>
      <c r="N8565">
        <v>94591</v>
      </c>
      <c r="O8565">
        <v>1313</v>
      </c>
      <c r="P8565" t="s">
        <v>8259</v>
      </c>
      <c r="Q8565">
        <v>6</v>
      </c>
      <c r="R8565">
        <v>4</v>
      </c>
      <c r="S8565" t="s">
        <v>32</v>
      </c>
      <c r="U8565">
        <v>5.55</v>
      </c>
      <c r="V8565">
        <v>17</v>
      </c>
      <c r="W8565" t="s">
        <v>19</v>
      </c>
      <c r="X8565" s="5">
        <v>42466</v>
      </c>
      <c r="Y8565" t="s">
        <v>20</v>
      </c>
      <c r="Z8565" t="s">
        <v>34</v>
      </c>
      <c r="AA8565" t="s">
        <v>54</v>
      </c>
    </row>
    <row r="8566" spans="1:27" x14ac:dyDescent="0.3">
      <c r="A8566">
        <v>5</v>
      </c>
      <c r="B8566" t="s">
        <v>43</v>
      </c>
      <c r="C8566">
        <v>6</v>
      </c>
      <c r="D8566" t="s">
        <v>26</v>
      </c>
      <c r="E8566" t="s">
        <v>535</v>
      </c>
      <c r="F8566" t="s">
        <v>13</v>
      </c>
      <c r="G8566" t="s">
        <v>5602</v>
      </c>
      <c r="H8566" s="3">
        <v>0</v>
      </c>
      <c r="I8566" s="5">
        <v>42522</v>
      </c>
      <c r="J8566" s="5" t="str">
        <f t="shared" si="266"/>
        <v>September</v>
      </c>
      <c r="K8566" s="7">
        <f t="shared" si="267"/>
        <v>2016</v>
      </c>
      <c r="L8566" t="s">
        <v>6204</v>
      </c>
      <c r="M8566" t="s">
        <v>73</v>
      </c>
      <c r="N8566">
        <v>48234</v>
      </c>
      <c r="O8566">
        <v>1644</v>
      </c>
      <c r="P8566" t="s">
        <v>2841</v>
      </c>
      <c r="Q8566">
        <v>67</v>
      </c>
      <c r="R8566">
        <v>4</v>
      </c>
      <c r="S8566" t="s">
        <v>75</v>
      </c>
      <c r="U8566">
        <v>66.510000000000005</v>
      </c>
      <c r="V8566">
        <v>139</v>
      </c>
      <c r="W8566" t="s">
        <v>33</v>
      </c>
      <c r="X8566" s="5">
        <v>42527</v>
      </c>
      <c r="Y8566" t="s">
        <v>39</v>
      </c>
      <c r="Z8566" t="s">
        <v>156</v>
      </c>
      <c r="AA8566" t="s">
        <v>54</v>
      </c>
    </row>
    <row r="8567" spans="1:27" x14ac:dyDescent="0.3">
      <c r="A8567">
        <v>5</v>
      </c>
      <c r="B8567" t="s">
        <v>43</v>
      </c>
      <c r="C8567">
        <v>6</v>
      </c>
      <c r="D8567" t="s">
        <v>26</v>
      </c>
      <c r="E8567" t="s">
        <v>535</v>
      </c>
      <c r="F8567" t="s">
        <v>13</v>
      </c>
      <c r="G8567" t="s">
        <v>5602</v>
      </c>
      <c r="H8567" s="3">
        <v>0.1</v>
      </c>
      <c r="I8567" s="5">
        <v>42522</v>
      </c>
      <c r="J8567" s="5" t="str">
        <f t="shared" si="266"/>
        <v>September</v>
      </c>
      <c r="K8567" s="7">
        <f t="shared" si="267"/>
        <v>2016</v>
      </c>
      <c r="L8567" t="s">
        <v>6204</v>
      </c>
      <c r="M8567" t="s">
        <v>73</v>
      </c>
      <c r="N8567">
        <v>48234</v>
      </c>
      <c r="O8567">
        <v>38</v>
      </c>
      <c r="P8567" t="s">
        <v>3041</v>
      </c>
      <c r="Q8567">
        <v>12</v>
      </c>
      <c r="R8567">
        <v>5</v>
      </c>
      <c r="S8567" t="s">
        <v>75</v>
      </c>
      <c r="U8567">
        <v>12.38</v>
      </c>
      <c r="V8567">
        <v>66</v>
      </c>
      <c r="W8567" t="s">
        <v>33</v>
      </c>
      <c r="X8567" s="5">
        <v>42527</v>
      </c>
      <c r="Y8567" t="s">
        <v>39</v>
      </c>
      <c r="Z8567" t="s">
        <v>156</v>
      </c>
      <c r="AA8567" t="s">
        <v>56</v>
      </c>
    </row>
    <row r="8568" spans="1:27" x14ac:dyDescent="0.3">
      <c r="A8568">
        <v>4</v>
      </c>
      <c r="B8568" t="s">
        <v>43</v>
      </c>
      <c r="C8568">
        <v>6</v>
      </c>
      <c r="D8568" t="s">
        <v>26</v>
      </c>
      <c r="E8568" t="s">
        <v>870</v>
      </c>
      <c r="F8568" t="s">
        <v>13</v>
      </c>
      <c r="G8568" t="s">
        <v>6201</v>
      </c>
      <c r="H8568" s="3">
        <v>0</v>
      </c>
      <c r="I8568" s="5">
        <v>42465</v>
      </c>
      <c r="J8568" s="5" t="str">
        <f t="shared" si="266"/>
        <v>September</v>
      </c>
      <c r="K8568" s="7">
        <f t="shared" si="267"/>
        <v>2016</v>
      </c>
      <c r="L8568" t="s">
        <v>6484</v>
      </c>
      <c r="M8568" t="s">
        <v>16</v>
      </c>
      <c r="N8568">
        <v>40475</v>
      </c>
      <c r="O8568">
        <v>905</v>
      </c>
      <c r="P8568" t="s">
        <v>257</v>
      </c>
      <c r="Q8568">
        <v>57</v>
      </c>
      <c r="R8568">
        <v>7</v>
      </c>
      <c r="S8568" t="s">
        <v>18</v>
      </c>
      <c r="U8568">
        <v>56.53</v>
      </c>
      <c r="V8568">
        <v>115</v>
      </c>
      <c r="W8568" t="s">
        <v>33</v>
      </c>
      <c r="X8568" s="5">
        <v>42469</v>
      </c>
      <c r="Y8568" t="s">
        <v>39</v>
      </c>
      <c r="Z8568" t="s">
        <v>21</v>
      </c>
      <c r="AA8568" t="s">
        <v>54</v>
      </c>
    </row>
    <row r="8569" spans="1:27" x14ac:dyDescent="0.3">
      <c r="A8569">
        <v>2</v>
      </c>
      <c r="B8569" t="s">
        <v>25</v>
      </c>
      <c r="C8569">
        <v>1</v>
      </c>
      <c r="D8569" t="s">
        <v>11</v>
      </c>
      <c r="E8569" t="s">
        <v>27</v>
      </c>
      <c r="F8569" t="s">
        <v>13</v>
      </c>
      <c r="G8569" t="s">
        <v>943</v>
      </c>
      <c r="H8569" s="3">
        <v>0.2</v>
      </c>
      <c r="I8569" s="5">
        <v>42697</v>
      </c>
      <c r="J8569" s="5" t="str">
        <f t="shared" si="266"/>
        <v>September</v>
      </c>
      <c r="K8569" s="7">
        <f t="shared" si="267"/>
        <v>2016</v>
      </c>
      <c r="L8569" t="s">
        <v>1698</v>
      </c>
      <c r="M8569" t="s">
        <v>30</v>
      </c>
      <c r="N8569">
        <v>90004</v>
      </c>
      <c r="O8569">
        <v>1378</v>
      </c>
      <c r="P8569" t="s">
        <v>1076</v>
      </c>
      <c r="Q8569">
        <v>24</v>
      </c>
      <c r="R8569">
        <v>2</v>
      </c>
      <c r="S8569" t="s">
        <v>32</v>
      </c>
      <c r="U8569">
        <v>23.84</v>
      </c>
      <c r="V8569">
        <v>381</v>
      </c>
      <c r="W8569" t="s">
        <v>19</v>
      </c>
      <c r="X8569" s="5">
        <v>42699</v>
      </c>
      <c r="Y8569" t="s">
        <v>130</v>
      </c>
      <c r="Z8569" t="s">
        <v>34</v>
      </c>
      <c r="AA8569" t="s">
        <v>24</v>
      </c>
    </row>
    <row r="8570" spans="1:27" x14ac:dyDescent="0.3">
      <c r="A8570">
        <v>2</v>
      </c>
      <c r="B8570" t="s">
        <v>25</v>
      </c>
      <c r="C8570">
        <v>1</v>
      </c>
      <c r="D8570" t="s">
        <v>11</v>
      </c>
      <c r="E8570" t="s">
        <v>27</v>
      </c>
      <c r="F8570" t="s">
        <v>13</v>
      </c>
      <c r="G8570" t="s">
        <v>943</v>
      </c>
      <c r="H8570" s="3">
        <v>0.2</v>
      </c>
      <c r="I8570" s="5">
        <v>42697</v>
      </c>
      <c r="J8570" s="5" t="str">
        <f t="shared" si="266"/>
        <v>September</v>
      </c>
      <c r="K8570" s="7">
        <f t="shared" si="267"/>
        <v>2016</v>
      </c>
      <c r="L8570" t="s">
        <v>1698</v>
      </c>
      <c r="M8570" t="s">
        <v>30</v>
      </c>
      <c r="N8570">
        <v>90004</v>
      </c>
      <c r="O8570">
        <v>1181</v>
      </c>
      <c r="P8570" t="s">
        <v>239</v>
      </c>
      <c r="Q8570">
        <v>-68</v>
      </c>
      <c r="R8570">
        <v>5</v>
      </c>
      <c r="S8570" t="s">
        <v>32</v>
      </c>
      <c r="U8570">
        <v>-67.94</v>
      </c>
      <c r="V8570">
        <v>604</v>
      </c>
      <c r="W8570" t="s">
        <v>19</v>
      </c>
      <c r="X8570" s="5">
        <v>42699</v>
      </c>
      <c r="Y8570" t="s">
        <v>130</v>
      </c>
      <c r="Z8570" t="s">
        <v>34</v>
      </c>
      <c r="AA8570" t="s">
        <v>24</v>
      </c>
    </row>
    <row r="8571" spans="1:27" x14ac:dyDescent="0.3">
      <c r="A8571">
        <v>2</v>
      </c>
      <c r="B8571" t="s">
        <v>25</v>
      </c>
      <c r="C8571">
        <v>1</v>
      </c>
      <c r="D8571" t="s">
        <v>26</v>
      </c>
      <c r="E8571" t="s">
        <v>27</v>
      </c>
      <c r="F8571" t="s">
        <v>13</v>
      </c>
      <c r="G8571" t="s">
        <v>943</v>
      </c>
      <c r="H8571" s="3">
        <v>0</v>
      </c>
      <c r="I8571" s="5">
        <v>42697</v>
      </c>
      <c r="J8571" s="5" t="str">
        <f t="shared" si="266"/>
        <v>September</v>
      </c>
      <c r="K8571" s="7">
        <f t="shared" si="267"/>
        <v>2016</v>
      </c>
      <c r="L8571" t="s">
        <v>1698</v>
      </c>
      <c r="M8571" t="s">
        <v>30</v>
      </c>
      <c r="N8571">
        <v>90004</v>
      </c>
      <c r="O8571">
        <v>1253</v>
      </c>
      <c r="P8571" t="s">
        <v>3102</v>
      </c>
      <c r="Q8571">
        <v>10</v>
      </c>
      <c r="R8571">
        <v>3</v>
      </c>
      <c r="S8571" t="s">
        <v>32</v>
      </c>
      <c r="U8571">
        <v>10.48</v>
      </c>
      <c r="V8571">
        <v>22</v>
      </c>
      <c r="W8571" t="s">
        <v>19</v>
      </c>
      <c r="X8571" s="5">
        <v>42699</v>
      </c>
      <c r="Y8571" t="s">
        <v>130</v>
      </c>
      <c r="Z8571" t="s">
        <v>34</v>
      </c>
      <c r="AA8571" t="s">
        <v>119</v>
      </c>
    </row>
    <row r="8572" spans="1:27" x14ac:dyDescent="0.3">
      <c r="A8572">
        <v>2</v>
      </c>
      <c r="B8572" t="s">
        <v>25</v>
      </c>
      <c r="C8572">
        <v>1</v>
      </c>
      <c r="D8572" t="s">
        <v>50</v>
      </c>
      <c r="E8572" t="s">
        <v>27</v>
      </c>
      <c r="F8572" t="s">
        <v>13</v>
      </c>
      <c r="G8572" t="s">
        <v>943</v>
      </c>
      <c r="H8572" s="3">
        <v>0</v>
      </c>
      <c r="I8572" s="5">
        <v>42697</v>
      </c>
      <c r="J8572" s="5" t="str">
        <f t="shared" si="266"/>
        <v>September</v>
      </c>
      <c r="K8572" s="7">
        <f t="shared" si="267"/>
        <v>2016</v>
      </c>
      <c r="L8572" t="s">
        <v>1698</v>
      </c>
      <c r="M8572" t="s">
        <v>30</v>
      </c>
      <c r="N8572">
        <v>90004</v>
      </c>
      <c r="O8572">
        <v>296</v>
      </c>
      <c r="P8572" t="s">
        <v>4781</v>
      </c>
      <c r="Q8572">
        <v>6</v>
      </c>
      <c r="R8572">
        <v>1</v>
      </c>
      <c r="S8572" t="s">
        <v>32</v>
      </c>
      <c r="U8572">
        <v>6.3</v>
      </c>
      <c r="V8572">
        <v>30</v>
      </c>
      <c r="W8572" t="s">
        <v>19</v>
      </c>
      <c r="X8572" s="5">
        <v>42699</v>
      </c>
      <c r="Y8572" t="s">
        <v>130</v>
      </c>
      <c r="Z8572" t="s">
        <v>34</v>
      </c>
      <c r="AA8572" t="s">
        <v>113</v>
      </c>
    </row>
    <row r="8573" spans="1:27" x14ac:dyDescent="0.3">
      <c r="A8573">
        <v>4</v>
      </c>
      <c r="B8573" t="s">
        <v>43</v>
      </c>
      <c r="C8573">
        <v>6</v>
      </c>
      <c r="D8573" t="s">
        <v>26</v>
      </c>
      <c r="E8573" t="s">
        <v>122</v>
      </c>
      <c r="F8573" t="s">
        <v>13</v>
      </c>
      <c r="G8573" t="s">
        <v>6953</v>
      </c>
      <c r="H8573" s="3">
        <v>0.2</v>
      </c>
      <c r="I8573" s="5">
        <v>42485</v>
      </c>
      <c r="J8573" s="5" t="str">
        <f t="shared" si="266"/>
        <v>September</v>
      </c>
      <c r="K8573" s="7">
        <f t="shared" si="267"/>
        <v>2016</v>
      </c>
      <c r="L8573" t="s">
        <v>7429</v>
      </c>
      <c r="M8573" t="s">
        <v>73</v>
      </c>
      <c r="N8573">
        <v>77095</v>
      </c>
      <c r="O8573">
        <v>1784</v>
      </c>
      <c r="P8573" t="s">
        <v>2958</v>
      </c>
      <c r="Q8573">
        <v>4</v>
      </c>
      <c r="R8573">
        <v>2</v>
      </c>
      <c r="S8573" t="s">
        <v>75</v>
      </c>
      <c r="U8573">
        <v>3.63</v>
      </c>
      <c r="V8573">
        <v>10</v>
      </c>
      <c r="W8573" t="s">
        <v>76</v>
      </c>
      <c r="X8573" s="5">
        <v>42489</v>
      </c>
      <c r="Y8573" t="s">
        <v>39</v>
      </c>
      <c r="Z8573" t="s">
        <v>77</v>
      </c>
      <c r="AA8573" t="s">
        <v>64</v>
      </c>
    </row>
    <row r="8574" spans="1:27" x14ac:dyDescent="0.3">
      <c r="A8574">
        <v>4</v>
      </c>
      <c r="B8574" t="s">
        <v>43</v>
      </c>
      <c r="C8574">
        <v>6</v>
      </c>
      <c r="D8574" t="s">
        <v>26</v>
      </c>
      <c r="E8574" t="s">
        <v>122</v>
      </c>
      <c r="F8574" t="s">
        <v>13</v>
      </c>
      <c r="G8574" t="s">
        <v>6953</v>
      </c>
      <c r="H8574" s="3">
        <v>0.2</v>
      </c>
      <c r="I8574" s="5">
        <v>42485</v>
      </c>
      <c r="J8574" s="5" t="str">
        <f t="shared" si="266"/>
        <v>September</v>
      </c>
      <c r="K8574" s="7">
        <f t="shared" si="267"/>
        <v>2016</v>
      </c>
      <c r="L8574" t="s">
        <v>7429</v>
      </c>
      <c r="M8574" t="s">
        <v>73</v>
      </c>
      <c r="N8574">
        <v>77095</v>
      </c>
      <c r="O8574">
        <v>11</v>
      </c>
      <c r="P8574" t="s">
        <v>4162</v>
      </c>
      <c r="Q8574">
        <v>1</v>
      </c>
      <c r="R8574">
        <v>3</v>
      </c>
      <c r="S8574" t="s">
        <v>75</v>
      </c>
      <c r="U8574">
        <v>0.55000000000000004</v>
      </c>
      <c r="V8574">
        <v>6</v>
      </c>
      <c r="W8574" t="s">
        <v>76</v>
      </c>
      <c r="X8574" s="5">
        <v>42489</v>
      </c>
      <c r="Y8574" t="s">
        <v>39</v>
      </c>
      <c r="Z8574" t="s">
        <v>77</v>
      </c>
      <c r="AA8574" t="s">
        <v>49</v>
      </c>
    </row>
    <row r="8575" spans="1:27" x14ac:dyDescent="0.3">
      <c r="A8575">
        <v>4</v>
      </c>
      <c r="B8575" t="s">
        <v>25</v>
      </c>
      <c r="C8575">
        <v>3</v>
      </c>
      <c r="D8575" t="s">
        <v>26</v>
      </c>
      <c r="E8575" t="s">
        <v>122</v>
      </c>
      <c r="F8575" t="s">
        <v>13</v>
      </c>
      <c r="G8575" t="s">
        <v>2131</v>
      </c>
      <c r="H8575" s="3">
        <v>0.2</v>
      </c>
      <c r="I8575" s="5">
        <v>42462</v>
      </c>
      <c r="J8575" s="5" t="str">
        <f t="shared" si="266"/>
        <v>September</v>
      </c>
      <c r="K8575" s="7">
        <f t="shared" si="267"/>
        <v>2016</v>
      </c>
      <c r="L8575" t="s">
        <v>3399</v>
      </c>
      <c r="M8575" t="s">
        <v>73</v>
      </c>
      <c r="N8575">
        <v>77095</v>
      </c>
      <c r="O8575">
        <v>1689</v>
      </c>
      <c r="P8575" t="s">
        <v>1112</v>
      </c>
      <c r="Q8575">
        <v>9</v>
      </c>
      <c r="R8575">
        <v>5</v>
      </c>
      <c r="S8575" t="s">
        <v>75</v>
      </c>
      <c r="U8575">
        <v>9.35</v>
      </c>
      <c r="V8575">
        <v>27</v>
      </c>
      <c r="W8575" t="s">
        <v>19</v>
      </c>
      <c r="X8575" s="5">
        <v>42466</v>
      </c>
      <c r="Y8575" t="s">
        <v>20</v>
      </c>
      <c r="Z8575" t="s">
        <v>77</v>
      </c>
      <c r="AA8575" t="s">
        <v>64</v>
      </c>
    </row>
    <row r="8576" spans="1:27" x14ac:dyDescent="0.3">
      <c r="A8576">
        <v>4</v>
      </c>
      <c r="B8576" t="s">
        <v>25</v>
      </c>
      <c r="C8576">
        <v>3</v>
      </c>
      <c r="D8576" t="s">
        <v>26</v>
      </c>
      <c r="E8576" t="s">
        <v>122</v>
      </c>
      <c r="F8576" t="s">
        <v>13</v>
      </c>
      <c r="G8576" t="s">
        <v>2131</v>
      </c>
      <c r="H8576" s="3">
        <v>0.2</v>
      </c>
      <c r="I8576" s="5">
        <v>42462</v>
      </c>
      <c r="J8576" s="5" t="str">
        <f t="shared" si="266"/>
        <v>September</v>
      </c>
      <c r="K8576" s="7">
        <f t="shared" si="267"/>
        <v>2016</v>
      </c>
      <c r="L8576" t="s">
        <v>3399</v>
      </c>
      <c r="M8576" t="s">
        <v>73</v>
      </c>
      <c r="N8576">
        <v>77095</v>
      </c>
      <c r="O8576">
        <v>1743</v>
      </c>
      <c r="P8576" t="s">
        <v>3405</v>
      </c>
      <c r="Q8576">
        <v>10</v>
      </c>
      <c r="R8576">
        <v>7</v>
      </c>
      <c r="S8576" t="s">
        <v>75</v>
      </c>
      <c r="U8576">
        <v>10.46</v>
      </c>
      <c r="V8576">
        <v>33</v>
      </c>
      <c r="W8576" t="s">
        <v>19</v>
      </c>
      <c r="X8576" s="5">
        <v>42466</v>
      </c>
      <c r="Y8576" t="s">
        <v>20</v>
      </c>
      <c r="Z8576" t="s">
        <v>77</v>
      </c>
      <c r="AA8576" t="s">
        <v>64</v>
      </c>
    </row>
    <row r="8577" spans="1:27" x14ac:dyDescent="0.3">
      <c r="A8577">
        <v>4</v>
      </c>
      <c r="B8577" t="s">
        <v>43</v>
      </c>
      <c r="C8577">
        <v>6</v>
      </c>
      <c r="D8577" t="s">
        <v>26</v>
      </c>
      <c r="E8577" t="s">
        <v>2569</v>
      </c>
      <c r="F8577" t="s">
        <v>13</v>
      </c>
      <c r="G8577" t="s">
        <v>3932</v>
      </c>
      <c r="H8577" s="3">
        <v>0.7</v>
      </c>
      <c r="I8577" s="5">
        <v>42451</v>
      </c>
      <c r="J8577" s="5" t="str">
        <f t="shared" si="266"/>
        <v>September</v>
      </c>
      <c r="K8577" s="7">
        <f t="shared" si="267"/>
        <v>2016</v>
      </c>
      <c r="L8577" t="s">
        <v>4430</v>
      </c>
      <c r="M8577" t="s">
        <v>16</v>
      </c>
      <c r="N8577">
        <v>27405</v>
      </c>
      <c r="O8577">
        <v>395</v>
      </c>
      <c r="P8577" t="s">
        <v>166</v>
      </c>
      <c r="Q8577">
        <v>-6</v>
      </c>
      <c r="R8577">
        <v>4</v>
      </c>
      <c r="S8577" t="s">
        <v>18</v>
      </c>
      <c r="U8577">
        <v>-5.86</v>
      </c>
      <c r="V8577">
        <v>8</v>
      </c>
      <c r="W8577" t="s">
        <v>19</v>
      </c>
      <c r="X8577" s="5">
        <v>42455</v>
      </c>
      <c r="Y8577" t="s">
        <v>39</v>
      </c>
      <c r="Z8577" t="s">
        <v>63</v>
      </c>
      <c r="AA8577" t="s">
        <v>54</v>
      </c>
    </row>
    <row r="8578" spans="1:27" x14ac:dyDescent="0.3">
      <c r="A8578">
        <v>4</v>
      </c>
      <c r="B8578" t="s">
        <v>43</v>
      </c>
      <c r="C8578">
        <v>6</v>
      </c>
      <c r="D8578" t="s">
        <v>26</v>
      </c>
      <c r="E8578" t="s">
        <v>2569</v>
      </c>
      <c r="F8578" t="s">
        <v>13</v>
      </c>
      <c r="G8578" t="s">
        <v>3932</v>
      </c>
      <c r="H8578" s="3">
        <v>0.7</v>
      </c>
      <c r="I8578" s="5">
        <v>42451</v>
      </c>
      <c r="J8578" s="5" t="str">
        <f t="shared" ref="J8578:J8641" si="268">TEXT($I$2,"mmmm")</f>
        <v>September</v>
      </c>
      <c r="K8578" s="7">
        <f t="shared" si="267"/>
        <v>2016</v>
      </c>
      <c r="L8578" t="s">
        <v>4430</v>
      </c>
      <c r="M8578" t="s">
        <v>16</v>
      </c>
      <c r="N8578">
        <v>27405</v>
      </c>
      <c r="O8578">
        <v>702</v>
      </c>
      <c r="P8578" t="s">
        <v>380</v>
      </c>
      <c r="Q8578">
        <v>-39</v>
      </c>
      <c r="R8578">
        <v>5</v>
      </c>
      <c r="S8578" t="s">
        <v>18</v>
      </c>
      <c r="U8578">
        <v>-39.46</v>
      </c>
      <c r="V8578">
        <v>51</v>
      </c>
      <c r="W8578" t="s">
        <v>19</v>
      </c>
      <c r="X8578" s="5">
        <v>42455</v>
      </c>
      <c r="Y8578" t="s">
        <v>39</v>
      </c>
      <c r="Z8578" t="s">
        <v>63</v>
      </c>
      <c r="AA8578" t="s">
        <v>54</v>
      </c>
    </row>
    <row r="8579" spans="1:27" x14ac:dyDescent="0.3">
      <c r="A8579">
        <v>5</v>
      </c>
      <c r="B8579" t="s">
        <v>43</v>
      </c>
      <c r="C8579">
        <v>6</v>
      </c>
      <c r="D8579" t="s">
        <v>26</v>
      </c>
      <c r="E8579" t="s">
        <v>329</v>
      </c>
      <c r="F8579" t="s">
        <v>13</v>
      </c>
      <c r="G8579" t="s">
        <v>1913</v>
      </c>
      <c r="H8579" s="3">
        <v>0</v>
      </c>
      <c r="I8579" s="5">
        <v>42472</v>
      </c>
      <c r="J8579" s="5" t="str">
        <f t="shared" si="268"/>
        <v>September</v>
      </c>
      <c r="K8579" s="7">
        <f t="shared" ref="K8579:K8642" si="269">YEAR(I8579)</f>
        <v>2016</v>
      </c>
      <c r="L8579" t="s">
        <v>3792</v>
      </c>
      <c r="M8579" t="s">
        <v>73</v>
      </c>
      <c r="N8579">
        <v>47401</v>
      </c>
      <c r="O8579">
        <v>1817</v>
      </c>
      <c r="P8579" t="s">
        <v>3126</v>
      </c>
      <c r="Q8579">
        <v>16</v>
      </c>
      <c r="R8579">
        <v>5</v>
      </c>
      <c r="S8579" t="s">
        <v>75</v>
      </c>
      <c r="U8579">
        <v>15.55</v>
      </c>
      <c r="V8579">
        <v>32</v>
      </c>
      <c r="W8579" t="s">
        <v>19</v>
      </c>
      <c r="X8579" s="5">
        <v>42477</v>
      </c>
      <c r="Y8579" t="s">
        <v>39</v>
      </c>
      <c r="Z8579" t="s">
        <v>167</v>
      </c>
      <c r="AA8579" t="s">
        <v>64</v>
      </c>
    </row>
    <row r="8580" spans="1:27" x14ac:dyDescent="0.3">
      <c r="A8580">
        <v>3</v>
      </c>
      <c r="B8580" t="s">
        <v>25</v>
      </c>
      <c r="C8580">
        <v>1</v>
      </c>
      <c r="D8580" t="s">
        <v>26</v>
      </c>
      <c r="E8580" t="s">
        <v>88</v>
      </c>
      <c r="F8580" t="s">
        <v>13</v>
      </c>
      <c r="G8580" t="s">
        <v>5425</v>
      </c>
      <c r="H8580" s="3">
        <v>0.2</v>
      </c>
      <c r="I8580" s="5">
        <v>42668</v>
      </c>
      <c r="J8580" s="5" t="str">
        <f t="shared" si="268"/>
        <v>September</v>
      </c>
      <c r="K8580" s="7">
        <f t="shared" si="269"/>
        <v>2016</v>
      </c>
      <c r="L8580" t="s">
        <v>5976</v>
      </c>
      <c r="M8580" t="s">
        <v>30</v>
      </c>
      <c r="N8580">
        <v>94109</v>
      </c>
      <c r="O8580">
        <v>716</v>
      </c>
      <c r="P8580" t="s">
        <v>2867</v>
      </c>
      <c r="Q8580">
        <v>19</v>
      </c>
      <c r="R8580">
        <v>4</v>
      </c>
      <c r="S8580" t="s">
        <v>32</v>
      </c>
      <c r="U8580">
        <v>18.53</v>
      </c>
      <c r="V8580">
        <v>49</v>
      </c>
      <c r="W8580" t="s">
        <v>33</v>
      </c>
      <c r="X8580" s="5">
        <v>42671</v>
      </c>
      <c r="Y8580" t="s">
        <v>130</v>
      </c>
      <c r="Z8580" t="s">
        <v>34</v>
      </c>
      <c r="AA8580" t="s">
        <v>54</v>
      </c>
    </row>
    <row r="8581" spans="1:27" x14ac:dyDescent="0.3">
      <c r="A8581">
        <v>4</v>
      </c>
      <c r="B8581" t="s">
        <v>43</v>
      </c>
      <c r="C8581">
        <v>6</v>
      </c>
      <c r="D8581" t="s">
        <v>26</v>
      </c>
      <c r="E8581" t="s">
        <v>99</v>
      </c>
      <c r="F8581" t="s">
        <v>13</v>
      </c>
      <c r="G8581" t="s">
        <v>7278</v>
      </c>
      <c r="H8581" s="3">
        <v>0.7</v>
      </c>
      <c r="I8581" s="5">
        <v>42630</v>
      </c>
      <c r="J8581" s="5" t="str">
        <f t="shared" si="268"/>
        <v>September</v>
      </c>
      <c r="K8581" s="7">
        <f t="shared" si="269"/>
        <v>2016</v>
      </c>
      <c r="L8581" t="s">
        <v>7549</v>
      </c>
      <c r="M8581" t="s">
        <v>102</v>
      </c>
      <c r="N8581">
        <v>19120</v>
      </c>
      <c r="O8581">
        <v>54</v>
      </c>
      <c r="P8581" t="s">
        <v>8242</v>
      </c>
      <c r="Q8581">
        <v>-4</v>
      </c>
      <c r="R8581">
        <v>4</v>
      </c>
      <c r="S8581" t="s">
        <v>104</v>
      </c>
      <c r="U8581">
        <v>-4.12</v>
      </c>
      <c r="V8581">
        <v>6</v>
      </c>
      <c r="W8581" t="s">
        <v>76</v>
      </c>
      <c r="X8581" s="5">
        <v>42634</v>
      </c>
      <c r="Y8581" t="s">
        <v>39</v>
      </c>
      <c r="Z8581" t="s">
        <v>105</v>
      </c>
      <c r="AA8581" t="s">
        <v>54</v>
      </c>
    </row>
    <row r="8582" spans="1:27" x14ac:dyDescent="0.3">
      <c r="A8582">
        <v>5</v>
      </c>
      <c r="B8582" t="s">
        <v>25</v>
      </c>
      <c r="C8582">
        <v>3</v>
      </c>
      <c r="D8582" t="s">
        <v>11</v>
      </c>
      <c r="E8582" t="s">
        <v>1296</v>
      </c>
      <c r="F8582" t="s">
        <v>13</v>
      </c>
      <c r="G8582" t="s">
        <v>254</v>
      </c>
      <c r="H8582" s="3">
        <v>0.2</v>
      </c>
      <c r="I8582" s="5">
        <v>42731</v>
      </c>
      <c r="J8582" s="5" t="str">
        <f t="shared" si="268"/>
        <v>September</v>
      </c>
      <c r="K8582" s="7">
        <f t="shared" si="269"/>
        <v>2016</v>
      </c>
      <c r="L8582" t="s">
        <v>1950</v>
      </c>
      <c r="M8582" t="s">
        <v>102</v>
      </c>
      <c r="N8582">
        <v>44105</v>
      </c>
      <c r="O8582">
        <v>580</v>
      </c>
      <c r="P8582" t="s">
        <v>8208</v>
      </c>
      <c r="Q8582">
        <v>-18</v>
      </c>
      <c r="R8582">
        <v>3</v>
      </c>
      <c r="S8582" t="s">
        <v>104</v>
      </c>
      <c r="U8582">
        <v>-18.239999999999998</v>
      </c>
      <c r="V8582">
        <v>182</v>
      </c>
      <c r="W8582" t="s">
        <v>19</v>
      </c>
      <c r="X8582" s="5">
        <v>42736</v>
      </c>
      <c r="Y8582" t="s">
        <v>20</v>
      </c>
      <c r="Z8582" t="s">
        <v>309</v>
      </c>
      <c r="AA8582" t="s">
        <v>47</v>
      </c>
    </row>
    <row r="8583" spans="1:27" x14ac:dyDescent="0.3">
      <c r="A8583">
        <v>5</v>
      </c>
      <c r="B8583" t="s">
        <v>25</v>
      </c>
      <c r="C8583">
        <v>3</v>
      </c>
      <c r="D8583" t="s">
        <v>26</v>
      </c>
      <c r="E8583" t="s">
        <v>1296</v>
      </c>
      <c r="F8583" t="s">
        <v>13</v>
      </c>
      <c r="G8583" t="s">
        <v>254</v>
      </c>
      <c r="H8583" s="3">
        <v>0.2</v>
      </c>
      <c r="I8583" s="5">
        <v>42731</v>
      </c>
      <c r="J8583" s="5" t="str">
        <f t="shared" si="268"/>
        <v>September</v>
      </c>
      <c r="K8583" s="7">
        <f t="shared" si="269"/>
        <v>2016</v>
      </c>
      <c r="L8583" t="s">
        <v>1950</v>
      </c>
      <c r="M8583" t="s">
        <v>102</v>
      </c>
      <c r="N8583">
        <v>44105</v>
      </c>
      <c r="O8583">
        <v>1381</v>
      </c>
      <c r="P8583" t="s">
        <v>585</v>
      </c>
      <c r="Q8583">
        <v>-25</v>
      </c>
      <c r="R8583">
        <v>2</v>
      </c>
      <c r="S8583" t="s">
        <v>104</v>
      </c>
      <c r="U8583">
        <v>-25.11</v>
      </c>
      <c r="V8583">
        <v>118</v>
      </c>
      <c r="W8583" t="s">
        <v>19</v>
      </c>
      <c r="X8583" s="5">
        <v>42736</v>
      </c>
      <c r="Y8583" t="s">
        <v>20</v>
      </c>
      <c r="Z8583" t="s">
        <v>309</v>
      </c>
      <c r="AA8583" t="s">
        <v>42</v>
      </c>
    </row>
    <row r="8584" spans="1:27" x14ac:dyDescent="0.3">
      <c r="A8584">
        <v>4</v>
      </c>
      <c r="B8584" t="s">
        <v>43</v>
      </c>
      <c r="C8584">
        <v>6</v>
      </c>
      <c r="D8584" t="s">
        <v>11</v>
      </c>
      <c r="E8584" t="s">
        <v>122</v>
      </c>
      <c r="F8584" t="s">
        <v>13</v>
      </c>
      <c r="G8584" t="s">
        <v>5391</v>
      </c>
      <c r="H8584" s="3">
        <v>0.32</v>
      </c>
      <c r="I8584" s="5">
        <v>42686</v>
      </c>
      <c r="J8584" s="5" t="str">
        <f t="shared" si="268"/>
        <v>September</v>
      </c>
      <c r="K8584" s="7">
        <f t="shared" si="269"/>
        <v>2016</v>
      </c>
      <c r="L8584" t="s">
        <v>5529</v>
      </c>
      <c r="M8584" t="s">
        <v>73</v>
      </c>
      <c r="N8584">
        <v>77036</v>
      </c>
      <c r="O8584">
        <v>309</v>
      </c>
      <c r="P8584" t="s">
        <v>1653</v>
      </c>
      <c r="Q8584">
        <v>-13</v>
      </c>
      <c r="R8584">
        <v>1</v>
      </c>
      <c r="S8584" t="s">
        <v>75</v>
      </c>
      <c r="U8584">
        <v>-13</v>
      </c>
      <c r="V8584">
        <v>68</v>
      </c>
      <c r="W8584" t="s">
        <v>33</v>
      </c>
      <c r="X8584" s="5">
        <v>42690</v>
      </c>
      <c r="Y8584" t="s">
        <v>39</v>
      </c>
      <c r="Z8584" t="s">
        <v>77</v>
      </c>
      <c r="AA8584" t="s">
        <v>22</v>
      </c>
    </row>
    <row r="8585" spans="1:27" x14ac:dyDescent="0.3">
      <c r="A8585">
        <v>4</v>
      </c>
      <c r="B8585" t="s">
        <v>43</v>
      </c>
      <c r="C8585">
        <v>6</v>
      </c>
      <c r="D8585" t="s">
        <v>26</v>
      </c>
      <c r="E8585" t="s">
        <v>122</v>
      </c>
      <c r="F8585" t="s">
        <v>13</v>
      </c>
      <c r="G8585" t="s">
        <v>5391</v>
      </c>
      <c r="H8585" s="3">
        <v>0.2</v>
      </c>
      <c r="I8585" s="5">
        <v>42686</v>
      </c>
      <c r="J8585" s="5" t="str">
        <f t="shared" si="268"/>
        <v>September</v>
      </c>
      <c r="K8585" s="7">
        <f t="shared" si="269"/>
        <v>2016</v>
      </c>
      <c r="L8585" t="s">
        <v>5529</v>
      </c>
      <c r="M8585" t="s">
        <v>73</v>
      </c>
      <c r="N8585">
        <v>77036</v>
      </c>
      <c r="O8585">
        <v>245</v>
      </c>
      <c r="P8585" t="s">
        <v>3837</v>
      </c>
      <c r="Q8585">
        <v>0</v>
      </c>
      <c r="R8585">
        <v>1</v>
      </c>
      <c r="S8585" t="s">
        <v>75</v>
      </c>
      <c r="U8585">
        <v>0.33</v>
      </c>
      <c r="V8585">
        <v>3</v>
      </c>
      <c r="W8585" t="s">
        <v>33</v>
      </c>
      <c r="X8585" s="5">
        <v>42690</v>
      </c>
      <c r="Y8585" t="s">
        <v>39</v>
      </c>
      <c r="Z8585" t="s">
        <v>77</v>
      </c>
      <c r="AA8585" t="s">
        <v>49</v>
      </c>
    </row>
    <row r="8586" spans="1:27" x14ac:dyDescent="0.3">
      <c r="A8586">
        <v>4</v>
      </c>
      <c r="B8586" t="s">
        <v>43</v>
      </c>
      <c r="C8586">
        <v>6</v>
      </c>
      <c r="D8586" t="s">
        <v>26</v>
      </c>
      <c r="E8586" t="s">
        <v>122</v>
      </c>
      <c r="F8586" t="s">
        <v>13</v>
      </c>
      <c r="G8586" t="s">
        <v>5391</v>
      </c>
      <c r="H8586" s="3">
        <v>0.2</v>
      </c>
      <c r="I8586" s="5">
        <v>42686</v>
      </c>
      <c r="J8586" s="5" t="str">
        <f t="shared" si="268"/>
        <v>September</v>
      </c>
      <c r="K8586" s="7">
        <f t="shared" si="269"/>
        <v>2016</v>
      </c>
      <c r="L8586" t="s">
        <v>5529</v>
      </c>
      <c r="M8586" t="s">
        <v>73</v>
      </c>
      <c r="N8586">
        <v>77036</v>
      </c>
      <c r="O8586">
        <v>63</v>
      </c>
      <c r="P8586" t="s">
        <v>4686</v>
      </c>
      <c r="Q8586">
        <v>-3</v>
      </c>
      <c r="R8586">
        <v>6</v>
      </c>
      <c r="S8586" t="s">
        <v>75</v>
      </c>
      <c r="U8586">
        <v>-3.12</v>
      </c>
      <c r="V8586">
        <v>17</v>
      </c>
      <c r="W8586" t="s">
        <v>33</v>
      </c>
      <c r="X8586" s="5">
        <v>42690</v>
      </c>
      <c r="Y8586" t="s">
        <v>39</v>
      </c>
      <c r="Z8586" t="s">
        <v>77</v>
      </c>
      <c r="AA8586" t="s">
        <v>356</v>
      </c>
    </row>
    <row r="8587" spans="1:27" x14ac:dyDescent="0.3">
      <c r="A8587">
        <v>4</v>
      </c>
      <c r="B8587" t="s">
        <v>43</v>
      </c>
      <c r="C8587">
        <v>6</v>
      </c>
      <c r="D8587" t="s">
        <v>26</v>
      </c>
      <c r="E8587" t="s">
        <v>122</v>
      </c>
      <c r="F8587" t="s">
        <v>13</v>
      </c>
      <c r="G8587" t="s">
        <v>5391</v>
      </c>
      <c r="H8587" s="3">
        <v>0.2</v>
      </c>
      <c r="I8587" s="5">
        <v>42686</v>
      </c>
      <c r="J8587" s="5" t="str">
        <f t="shared" si="268"/>
        <v>September</v>
      </c>
      <c r="K8587" s="7">
        <f t="shared" si="269"/>
        <v>2016</v>
      </c>
      <c r="L8587" t="s">
        <v>5529</v>
      </c>
      <c r="M8587" t="s">
        <v>73</v>
      </c>
      <c r="N8587">
        <v>77036</v>
      </c>
      <c r="O8587">
        <v>1820</v>
      </c>
      <c r="P8587" t="s">
        <v>634</v>
      </c>
      <c r="Q8587">
        <v>13</v>
      </c>
      <c r="R8587">
        <v>7</v>
      </c>
      <c r="S8587" t="s">
        <v>75</v>
      </c>
      <c r="U8587">
        <v>12.7</v>
      </c>
      <c r="V8587">
        <v>36</v>
      </c>
      <c r="W8587" t="s">
        <v>33</v>
      </c>
      <c r="X8587" s="5">
        <v>42690</v>
      </c>
      <c r="Y8587" t="s">
        <v>39</v>
      </c>
      <c r="Z8587" t="s">
        <v>77</v>
      </c>
      <c r="AA8587" t="s">
        <v>64</v>
      </c>
    </row>
    <row r="8588" spans="1:27" x14ac:dyDescent="0.3">
      <c r="A8588">
        <v>4</v>
      </c>
      <c r="B8588" t="s">
        <v>43</v>
      </c>
      <c r="C8588">
        <v>6</v>
      </c>
      <c r="D8588" t="s">
        <v>50</v>
      </c>
      <c r="E8588" t="s">
        <v>122</v>
      </c>
      <c r="F8588" t="s">
        <v>13</v>
      </c>
      <c r="G8588" t="s">
        <v>5391</v>
      </c>
      <c r="H8588" s="3">
        <v>0.2</v>
      </c>
      <c r="I8588" s="5">
        <v>42686</v>
      </c>
      <c r="J8588" s="5" t="str">
        <f t="shared" si="268"/>
        <v>September</v>
      </c>
      <c r="K8588" s="7">
        <f t="shared" si="269"/>
        <v>2016</v>
      </c>
      <c r="L8588" t="s">
        <v>5529</v>
      </c>
      <c r="M8588" t="s">
        <v>73</v>
      </c>
      <c r="N8588">
        <v>77036</v>
      </c>
      <c r="O8588">
        <v>913</v>
      </c>
      <c r="P8588" t="s">
        <v>1062</v>
      </c>
      <c r="Q8588">
        <v>21</v>
      </c>
      <c r="R8588">
        <v>3</v>
      </c>
      <c r="S8588" t="s">
        <v>75</v>
      </c>
      <c r="U8588">
        <v>20.87</v>
      </c>
      <c r="V8588">
        <v>80</v>
      </c>
      <c r="W8588" t="s">
        <v>33</v>
      </c>
      <c r="X8588" s="5">
        <v>42690</v>
      </c>
      <c r="Y8588" t="s">
        <v>39</v>
      </c>
      <c r="Z8588" t="s">
        <v>77</v>
      </c>
      <c r="AA8588" t="s">
        <v>113</v>
      </c>
    </row>
    <row r="8589" spans="1:27" x14ac:dyDescent="0.3">
      <c r="A8589">
        <v>4</v>
      </c>
      <c r="B8589" t="s">
        <v>43</v>
      </c>
      <c r="C8589">
        <v>6</v>
      </c>
      <c r="D8589" t="s">
        <v>11</v>
      </c>
      <c r="E8589" t="s">
        <v>99</v>
      </c>
      <c r="F8589" t="s">
        <v>13</v>
      </c>
      <c r="G8589" t="s">
        <v>1162</v>
      </c>
      <c r="H8589" s="3">
        <v>0.2</v>
      </c>
      <c r="I8589" s="5">
        <v>42692</v>
      </c>
      <c r="J8589" s="5" t="str">
        <f t="shared" si="268"/>
        <v>September</v>
      </c>
      <c r="K8589" s="7">
        <f t="shared" si="269"/>
        <v>2016</v>
      </c>
      <c r="L8589" t="s">
        <v>2411</v>
      </c>
      <c r="M8589" t="s">
        <v>102</v>
      </c>
      <c r="N8589">
        <v>19140</v>
      </c>
      <c r="O8589">
        <v>564</v>
      </c>
      <c r="P8589" t="s">
        <v>1582</v>
      </c>
      <c r="Q8589">
        <v>5</v>
      </c>
      <c r="R8589">
        <v>3</v>
      </c>
      <c r="S8589" t="s">
        <v>104</v>
      </c>
      <c r="U8589">
        <v>5.28</v>
      </c>
      <c r="V8589">
        <v>60</v>
      </c>
      <c r="W8589" t="s">
        <v>19</v>
      </c>
      <c r="X8589" s="5">
        <v>42696</v>
      </c>
      <c r="Y8589" t="s">
        <v>39</v>
      </c>
      <c r="Z8589" t="s">
        <v>105</v>
      </c>
      <c r="AA8589" t="s">
        <v>47</v>
      </c>
    </row>
    <row r="8590" spans="1:27" x14ac:dyDescent="0.3">
      <c r="A8590">
        <v>4</v>
      </c>
      <c r="B8590" t="s">
        <v>43</v>
      </c>
      <c r="C8590">
        <v>6</v>
      </c>
      <c r="D8590" t="s">
        <v>26</v>
      </c>
      <c r="E8590" t="s">
        <v>99</v>
      </c>
      <c r="F8590" t="s">
        <v>13</v>
      </c>
      <c r="G8590" t="s">
        <v>1162</v>
      </c>
      <c r="H8590" s="3">
        <v>0.2</v>
      </c>
      <c r="I8590" s="5">
        <v>42692</v>
      </c>
      <c r="J8590" s="5" t="str">
        <f t="shared" si="268"/>
        <v>September</v>
      </c>
      <c r="K8590" s="7">
        <f t="shared" si="269"/>
        <v>2016</v>
      </c>
      <c r="L8590" t="s">
        <v>2411</v>
      </c>
      <c r="M8590" t="s">
        <v>102</v>
      </c>
      <c r="N8590">
        <v>19140</v>
      </c>
      <c r="O8590">
        <v>1382</v>
      </c>
      <c r="P8590" t="s">
        <v>236</v>
      </c>
      <c r="Q8590">
        <v>-16</v>
      </c>
      <c r="R8590">
        <v>1</v>
      </c>
      <c r="S8590" t="s">
        <v>104</v>
      </c>
      <c r="U8590">
        <v>-16.32</v>
      </c>
      <c r="V8590">
        <v>77</v>
      </c>
      <c r="W8590" t="s">
        <v>19</v>
      </c>
      <c r="X8590" s="5">
        <v>42696</v>
      </c>
      <c r="Y8590" t="s">
        <v>39</v>
      </c>
      <c r="Z8590" t="s">
        <v>105</v>
      </c>
      <c r="AA8590" t="s">
        <v>42</v>
      </c>
    </row>
    <row r="8591" spans="1:27" x14ac:dyDescent="0.3">
      <c r="A8591">
        <v>4</v>
      </c>
      <c r="B8591" t="s">
        <v>43</v>
      </c>
      <c r="C8591">
        <v>6</v>
      </c>
      <c r="D8591" t="s">
        <v>26</v>
      </c>
      <c r="E8591" t="s">
        <v>99</v>
      </c>
      <c r="F8591" t="s">
        <v>13</v>
      </c>
      <c r="G8591" t="s">
        <v>1162</v>
      </c>
      <c r="H8591" s="3">
        <v>0.7</v>
      </c>
      <c r="I8591" s="5">
        <v>42692</v>
      </c>
      <c r="J8591" s="5" t="str">
        <f t="shared" si="268"/>
        <v>September</v>
      </c>
      <c r="K8591" s="7">
        <f t="shared" si="269"/>
        <v>2016</v>
      </c>
      <c r="L8591" t="s">
        <v>2411</v>
      </c>
      <c r="M8591" t="s">
        <v>102</v>
      </c>
      <c r="N8591">
        <v>19140</v>
      </c>
      <c r="O8591">
        <v>649</v>
      </c>
      <c r="P8591" t="s">
        <v>68</v>
      </c>
      <c r="Q8591">
        <v>-41</v>
      </c>
      <c r="R8591">
        <v>1</v>
      </c>
      <c r="S8591" t="s">
        <v>104</v>
      </c>
      <c r="U8591">
        <v>-40.799999999999997</v>
      </c>
      <c r="V8591">
        <v>51</v>
      </c>
      <c r="W8591" t="s">
        <v>19</v>
      </c>
      <c r="X8591" s="5">
        <v>42696</v>
      </c>
      <c r="Y8591" t="s">
        <v>39</v>
      </c>
      <c r="Z8591" t="s">
        <v>105</v>
      </c>
      <c r="AA8591" t="s">
        <v>54</v>
      </c>
    </row>
    <row r="8592" spans="1:27" x14ac:dyDescent="0.3">
      <c r="A8592">
        <v>4</v>
      </c>
      <c r="B8592" t="s">
        <v>43</v>
      </c>
      <c r="C8592">
        <v>6</v>
      </c>
      <c r="D8592" t="s">
        <v>26</v>
      </c>
      <c r="E8592" t="s">
        <v>99</v>
      </c>
      <c r="F8592" t="s">
        <v>13</v>
      </c>
      <c r="G8592" t="s">
        <v>1162</v>
      </c>
      <c r="H8592" s="3">
        <v>0.7</v>
      </c>
      <c r="I8592" s="5">
        <v>42692</v>
      </c>
      <c r="J8592" s="5" t="str">
        <f t="shared" si="268"/>
        <v>September</v>
      </c>
      <c r="K8592" s="7">
        <f t="shared" si="269"/>
        <v>2016</v>
      </c>
      <c r="L8592" t="s">
        <v>2411</v>
      </c>
      <c r="M8592" t="s">
        <v>102</v>
      </c>
      <c r="N8592">
        <v>19140</v>
      </c>
      <c r="O8592">
        <v>1257</v>
      </c>
      <c r="P8592" t="s">
        <v>2928</v>
      </c>
      <c r="Q8592">
        <v>-1</v>
      </c>
      <c r="R8592">
        <v>3</v>
      </c>
      <c r="S8592" t="s">
        <v>104</v>
      </c>
      <c r="U8592">
        <v>-1.43</v>
      </c>
      <c r="V8592">
        <v>2</v>
      </c>
      <c r="W8592" t="s">
        <v>19</v>
      </c>
      <c r="X8592" s="5">
        <v>42696</v>
      </c>
      <c r="Y8592" t="s">
        <v>39</v>
      </c>
      <c r="Z8592" t="s">
        <v>105</v>
      </c>
      <c r="AA8592" t="s">
        <v>54</v>
      </c>
    </row>
    <row r="8593" spans="1:27" x14ac:dyDescent="0.3">
      <c r="A8593">
        <v>4</v>
      </c>
      <c r="B8593" t="s">
        <v>43</v>
      </c>
      <c r="C8593">
        <v>6</v>
      </c>
      <c r="D8593" t="s">
        <v>50</v>
      </c>
      <c r="E8593" t="s">
        <v>99</v>
      </c>
      <c r="F8593" t="s">
        <v>13</v>
      </c>
      <c r="G8593" t="s">
        <v>1162</v>
      </c>
      <c r="H8593" s="3">
        <v>0.4</v>
      </c>
      <c r="I8593" s="5">
        <v>42692</v>
      </c>
      <c r="J8593" s="5" t="str">
        <f t="shared" si="268"/>
        <v>September</v>
      </c>
      <c r="K8593" s="7">
        <f t="shared" si="269"/>
        <v>2016</v>
      </c>
      <c r="L8593" t="s">
        <v>2411</v>
      </c>
      <c r="M8593" t="s">
        <v>102</v>
      </c>
      <c r="N8593">
        <v>19140</v>
      </c>
      <c r="O8593">
        <v>1105</v>
      </c>
      <c r="P8593" t="s">
        <v>5089</v>
      </c>
      <c r="Q8593">
        <v>-108</v>
      </c>
      <c r="R8593">
        <v>6</v>
      </c>
      <c r="S8593" t="s">
        <v>104</v>
      </c>
      <c r="U8593">
        <v>-107.99</v>
      </c>
      <c r="V8593">
        <v>540</v>
      </c>
      <c r="W8593" t="s">
        <v>19</v>
      </c>
      <c r="X8593" s="5">
        <v>42696</v>
      </c>
      <c r="Y8593" t="s">
        <v>39</v>
      </c>
      <c r="Z8593" t="s">
        <v>105</v>
      </c>
      <c r="AA8593" t="s">
        <v>52</v>
      </c>
    </row>
    <row r="8594" spans="1:27" x14ac:dyDescent="0.3">
      <c r="A8594">
        <v>0</v>
      </c>
      <c r="B8594" t="s">
        <v>10</v>
      </c>
      <c r="C8594">
        <v>0</v>
      </c>
      <c r="D8594" t="s">
        <v>26</v>
      </c>
      <c r="E8594" t="s">
        <v>122</v>
      </c>
      <c r="F8594" t="s">
        <v>13</v>
      </c>
      <c r="G8594" t="s">
        <v>1976</v>
      </c>
      <c r="H8594" s="3">
        <v>0.2</v>
      </c>
      <c r="I8594" s="5">
        <v>42556</v>
      </c>
      <c r="J8594" s="5" t="str">
        <f t="shared" si="268"/>
        <v>September</v>
      </c>
      <c r="K8594" s="7">
        <f t="shared" si="269"/>
        <v>2016</v>
      </c>
      <c r="L8594" t="s">
        <v>3200</v>
      </c>
      <c r="M8594" t="s">
        <v>73</v>
      </c>
      <c r="N8594">
        <v>77036</v>
      </c>
      <c r="O8594">
        <v>776</v>
      </c>
      <c r="P8594" t="s">
        <v>515</v>
      </c>
      <c r="Q8594">
        <v>-44</v>
      </c>
      <c r="R8594">
        <v>3</v>
      </c>
      <c r="S8594" t="s">
        <v>75</v>
      </c>
      <c r="U8594">
        <v>-44.16</v>
      </c>
      <c r="V8594">
        <v>221</v>
      </c>
      <c r="W8594" t="s">
        <v>19</v>
      </c>
      <c r="X8594" s="5">
        <v>42556</v>
      </c>
      <c r="Y8594" t="s">
        <v>773</v>
      </c>
      <c r="Z8594" t="s">
        <v>77</v>
      </c>
      <c r="AA8594" t="s">
        <v>42</v>
      </c>
    </row>
    <row r="8595" spans="1:27" x14ac:dyDescent="0.3">
      <c r="A8595">
        <v>0</v>
      </c>
      <c r="B8595" t="s">
        <v>10</v>
      </c>
      <c r="C8595">
        <v>0</v>
      </c>
      <c r="D8595" t="s">
        <v>26</v>
      </c>
      <c r="E8595" t="s">
        <v>122</v>
      </c>
      <c r="F8595" t="s">
        <v>13</v>
      </c>
      <c r="G8595" t="s">
        <v>1976</v>
      </c>
      <c r="H8595" s="3">
        <v>0.2</v>
      </c>
      <c r="I8595" s="5">
        <v>42556</v>
      </c>
      <c r="J8595" s="5" t="str">
        <f t="shared" si="268"/>
        <v>September</v>
      </c>
      <c r="K8595" s="7">
        <f t="shared" si="269"/>
        <v>2016</v>
      </c>
      <c r="L8595" t="s">
        <v>3200</v>
      </c>
      <c r="M8595" t="s">
        <v>73</v>
      </c>
      <c r="N8595">
        <v>77036</v>
      </c>
      <c r="O8595">
        <v>636</v>
      </c>
      <c r="P8595" t="s">
        <v>3111</v>
      </c>
      <c r="Q8595">
        <v>-35</v>
      </c>
      <c r="R8595">
        <v>11</v>
      </c>
      <c r="S8595" t="s">
        <v>75</v>
      </c>
      <c r="U8595">
        <v>-35.18</v>
      </c>
      <c r="V8595">
        <v>281</v>
      </c>
      <c r="W8595" t="s">
        <v>19</v>
      </c>
      <c r="X8595" s="5">
        <v>42556</v>
      </c>
      <c r="Y8595" t="s">
        <v>773</v>
      </c>
      <c r="Z8595" t="s">
        <v>77</v>
      </c>
      <c r="AA8595" t="s">
        <v>42</v>
      </c>
    </row>
    <row r="8596" spans="1:27" x14ac:dyDescent="0.3">
      <c r="A8596">
        <v>0</v>
      </c>
      <c r="B8596" t="s">
        <v>10</v>
      </c>
      <c r="C8596">
        <v>0</v>
      </c>
      <c r="D8596" t="s">
        <v>26</v>
      </c>
      <c r="E8596" t="s">
        <v>3312</v>
      </c>
      <c r="F8596" t="s">
        <v>13</v>
      </c>
      <c r="G8596" t="s">
        <v>1913</v>
      </c>
      <c r="H8596" s="3">
        <v>0.7</v>
      </c>
      <c r="I8596" s="5">
        <v>42542</v>
      </c>
      <c r="J8596" s="5" t="str">
        <f t="shared" si="268"/>
        <v>September</v>
      </c>
      <c r="K8596" s="7">
        <f t="shared" si="269"/>
        <v>2016</v>
      </c>
      <c r="L8596" t="s">
        <v>3313</v>
      </c>
      <c r="M8596" t="s">
        <v>30</v>
      </c>
      <c r="N8596">
        <v>81001</v>
      </c>
      <c r="O8596">
        <v>269</v>
      </c>
      <c r="P8596" t="s">
        <v>8244</v>
      </c>
      <c r="Q8596">
        <v>-17</v>
      </c>
      <c r="R8596">
        <v>2</v>
      </c>
      <c r="S8596" t="s">
        <v>32</v>
      </c>
      <c r="U8596">
        <v>-16.78</v>
      </c>
      <c r="V8596">
        <v>25</v>
      </c>
      <c r="W8596" t="s">
        <v>19</v>
      </c>
      <c r="X8596" s="5">
        <v>42542</v>
      </c>
      <c r="Y8596" t="s">
        <v>773</v>
      </c>
      <c r="Z8596" t="s">
        <v>285</v>
      </c>
      <c r="AA8596" t="s">
        <v>54</v>
      </c>
    </row>
    <row r="8597" spans="1:27" x14ac:dyDescent="0.3">
      <c r="A8597">
        <v>0</v>
      </c>
      <c r="B8597" t="s">
        <v>10</v>
      </c>
      <c r="C8597">
        <v>0</v>
      </c>
      <c r="D8597" t="s">
        <v>26</v>
      </c>
      <c r="E8597" t="s">
        <v>3312</v>
      </c>
      <c r="F8597" t="s">
        <v>13</v>
      </c>
      <c r="G8597" t="s">
        <v>1913</v>
      </c>
      <c r="H8597" s="3">
        <v>0.7</v>
      </c>
      <c r="I8597" s="5">
        <v>42542</v>
      </c>
      <c r="J8597" s="5" t="str">
        <f t="shared" si="268"/>
        <v>September</v>
      </c>
      <c r="K8597" s="7">
        <f t="shared" si="269"/>
        <v>2016</v>
      </c>
      <c r="L8597" t="s">
        <v>3313</v>
      </c>
      <c r="M8597" t="s">
        <v>30</v>
      </c>
      <c r="N8597">
        <v>81001</v>
      </c>
      <c r="O8597">
        <v>1630</v>
      </c>
      <c r="P8597" t="s">
        <v>8237</v>
      </c>
      <c r="Q8597">
        <v>-8</v>
      </c>
      <c r="R8597">
        <v>7</v>
      </c>
      <c r="S8597" t="s">
        <v>32</v>
      </c>
      <c r="U8597">
        <v>-8.1300000000000008</v>
      </c>
      <c r="V8597">
        <v>11</v>
      </c>
      <c r="W8597" t="s">
        <v>19</v>
      </c>
      <c r="X8597" s="5">
        <v>42542</v>
      </c>
      <c r="Y8597" t="s">
        <v>773</v>
      </c>
      <c r="Z8597" t="s">
        <v>285</v>
      </c>
      <c r="AA8597" t="s">
        <v>54</v>
      </c>
    </row>
    <row r="8598" spans="1:27" x14ac:dyDescent="0.3">
      <c r="A8598">
        <v>6</v>
      </c>
      <c r="B8598" t="s">
        <v>10</v>
      </c>
      <c r="C8598">
        <v>6</v>
      </c>
      <c r="D8598" t="s">
        <v>26</v>
      </c>
      <c r="E8598" t="s">
        <v>192</v>
      </c>
      <c r="F8598" t="s">
        <v>13</v>
      </c>
      <c r="G8598" t="s">
        <v>2367</v>
      </c>
      <c r="H8598" s="3">
        <v>0.2</v>
      </c>
      <c r="I8598" s="5">
        <v>42527</v>
      </c>
      <c r="J8598" s="5" t="str">
        <f t="shared" si="268"/>
        <v>September</v>
      </c>
      <c r="K8598" s="7">
        <f t="shared" si="269"/>
        <v>2016</v>
      </c>
      <c r="L8598" t="s">
        <v>3844</v>
      </c>
      <c r="M8598" t="s">
        <v>73</v>
      </c>
      <c r="N8598">
        <v>60623</v>
      </c>
      <c r="O8598">
        <v>4</v>
      </c>
      <c r="P8598" t="s">
        <v>8243</v>
      </c>
      <c r="Q8598">
        <v>5</v>
      </c>
      <c r="R8598">
        <v>2</v>
      </c>
      <c r="S8598" t="s">
        <v>75</v>
      </c>
      <c r="U8598">
        <v>4.72</v>
      </c>
      <c r="V8598">
        <v>14</v>
      </c>
      <c r="W8598" t="s">
        <v>19</v>
      </c>
      <c r="X8598" s="5">
        <v>42533</v>
      </c>
      <c r="Y8598" t="s">
        <v>39</v>
      </c>
      <c r="Z8598" t="s">
        <v>139</v>
      </c>
      <c r="AA8598" t="s">
        <v>119</v>
      </c>
    </row>
    <row r="8599" spans="1:27" x14ac:dyDescent="0.3">
      <c r="A8599">
        <v>6</v>
      </c>
      <c r="B8599" t="s">
        <v>10</v>
      </c>
      <c r="C8599">
        <v>6</v>
      </c>
      <c r="D8599" t="s">
        <v>26</v>
      </c>
      <c r="E8599" t="s">
        <v>192</v>
      </c>
      <c r="F8599" t="s">
        <v>13</v>
      </c>
      <c r="G8599" t="s">
        <v>2367</v>
      </c>
      <c r="H8599" s="3">
        <v>0.8</v>
      </c>
      <c r="I8599" s="5">
        <v>42527</v>
      </c>
      <c r="J8599" s="5" t="str">
        <f t="shared" si="268"/>
        <v>September</v>
      </c>
      <c r="K8599" s="7">
        <f t="shared" si="269"/>
        <v>2016</v>
      </c>
      <c r="L8599" t="s">
        <v>3844</v>
      </c>
      <c r="M8599" t="s">
        <v>73</v>
      </c>
      <c r="N8599">
        <v>60623</v>
      </c>
      <c r="O8599">
        <v>270</v>
      </c>
      <c r="P8599" t="s">
        <v>8154</v>
      </c>
      <c r="Q8599">
        <v>-38</v>
      </c>
      <c r="R8599">
        <v>3</v>
      </c>
      <c r="S8599" t="s">
        <v>75</v>
      </c>
      <c r="U8599">
        <v>-38.11</v>
      </c>
      <c r="V8599">
        <v>25</v>
      </c>
      <c r="W8599" t="s">
        <v>19</v>
      </c>
      <c r="X8599" s="5">
        <v>42533</v>
      </c>
      <c r="Y8599" t="s">
        <v>39</v>
      </c>
      <c r="Z8599" t="s">
        <v>139</v>
      </c>
      <c r="AA8599" t="s">
        <v>54</v>
      </c>
    </row>
    <row r="8600" spans="1:27" x14ac:dyDescent="0.3">
      <c r="A8600">
        <v>2</v>
      </c>
      <c r="B8600" t="s">
        <v>43</v>
      </c>
      <c r="C8600">
        <v>3</v>
      </c>
      <c r="D8600" t="s">
        <v>11</v>
      </c>
      <c r="E8600" t="s">
        <v>122</v>
      </c>
      <c r="F8600" t="s">
        <v>13</v>
      </c>
      <c r="G8600" t="s">
        <v>1058</v>
      </c>
      <c r="H8600" s="3">
        <v>0.3</v>
      </c>
      <c r="I8600" s="5">
        <v>42705</v>
      </c>
      <c r="J8600" s="5" t="str">
        <f t="shared" si="268"/>
        <v>September</v>
      </c>
      <c r="K8600" s="7">
        <f t="shared" si="269"/>
        <v>2016</v>
      </c>
      <c r="L8600" t="s">
        <v>5354</v>
      </c>
      <c r="M8600" t="s">
        <v>73</v>
      </c>
      <c r="N8600">
        <v>77070</v>
      </c>
      <c r="O8600">
        <v>825</v>
      </c>
      <c r="P8600" t="s">
        <v>1448</v>
      </c>
      <c r="Q8600">
        <v>-19</v>
      </c>
      <c r="R8600">
        <v>3</v>
      </c>
      <c r="S8600" t="s">
        <v>75</v>
      </c>
      <c r="U8600">
        <v>-19.260000000000002</v>
      </c>
      <c r="V8600">
        <v>674</v>
      </c>
      <c r="W8600" t="s">
        <v>33</v>
      </c>
      <c r="X8600" s="5">
        <v>42707</v>
      </c>
      <c r="Y8600" t="s">
        <v>20</v>
      </c>
      <c r="Z8600" t="s">
        <v>77</v>
      </c>
      <c r="AA8600" t="s">
        <v>24</v>
      </c>
    </row>
    <row r="8601" spans="1:27" x14ac:dyDescent="0.3">
      <c r="A8601">
        <v>4</v>
      </c>
      <c r="B8601" t="s">
        <v>43</v>
      </c>
      <c r="C8601">
        <v>6</v>
      </c>
      <c r="D8601" t="s">
        <v>50</v>
      </c>
      <c r="E8601" t="s">
        <v>88</v>
      </c>
      <c r="F8601" t="s">
        <v>13</v>
      </c>
      <c r="G8601" t="s">
        <v>2231</v>
      </c>
      <c r="H8601" s="3">
        <v>0</v>
      </c>
      <c r="I8601" s="5">
        <v>42506</v>
      </c>
      <c r="J8601" s="5" t="str">
        <f t="shared" si="268"/>
        <v>September</v>
      </c>
      <c r="K8601" s="7">
        <f t="shared" si="269"/>
        <v>2016</v>
      </c>
      <c r="L8601" t="s">
        <v>5139</v>
      </c>
      <c r="M8601" t="s">
        <v>30</v>
      </c>
      <c r="N8601">
        <v>94122</v>
      </c>
      <c r="O8601">
        <v>920</v>
      </c>
      <c r="P8601" t="s">
        <v>4849</v>
      </c>
      <c r="Q8601">
        <v>3</v>
      </c>
      <c r="R8601">
        <v>3</v>
      </c>
      <c r="S8601" t="s">
        <v>32</v>
      </c>
      <c r="U8601">
        <v>3.38</v>
      </c>
      <c r="V8601">
        <v>56</v>
      </c>
      <c r="W8601" t="s">
        <v>19</v>
      </c>
      <c r="X8601" s="5">
        <v>42510</v>
      </c>
      <c r="Y8601" t="s">
        <v>39</v>
      </c>
      <c r="Z8601" t="s">
        <v>34</v>
      </c>
      <c r="AA8601" t="s">
        <v>113</v>
      </c>
    </row>
    <row r="8602" spans="1:27" x14ac:dyDescent="0.3">
      <c r="A8602">
        <v>5</v>
      </c>
      <c r="B8602" t="s">
        <v>43</v>
      </c>
      <c r="C8602">
        <v>6</v>
      </c>
      <c r="D8602" t="s">
        <v>26</v>
      </c>
      <c r="E8602" t="s">
        <v>4629</v>
      </c>
      <c r="F8602" t="s">
        <v>13</v>
      </c>
      <c r="G8602" t="s">
        <v>7197</v>
      </c>
      <c r="H8602" s="3">
        <v>0.2</v>
      </c>
      <c r="I8602" s="5">
        <v>42468</v>
      </c>
      <c r="J8602" s="5" t="str">
        <f t="shared" si="268"/>
        <v>September</v>
      </c>
      <c r="K8602" s="7">
        <f t="shared" si="269"/>
        <v>2016</v>
      </c>
      <c r="L8602" t="s">
        <v>7704</v>
      </c>
      <c r="M8602" t="s">
        <v>30</v>
      </c>
      <c r="N8602">
        <v>85224</v>
      </c>
      <c r="O8602">
        <v>121</v>
      </c>
      <c r="P8602" t="s">
        <v>4619</v>
      </c>
      <c r="Q8602">
        <v>-12</v>
      </c>
      <c r="R8602">
        <v>8</v>
      </c>
      <c r="S8602" t="s">
        <v>32</v>
      </c>
      <c r="U8602">
        <v>-11.83</v>
      </c>
      <c r="V8602">
        <v>50</v>
      </c>
      <c r="W8602" t="s">
        <v>76</v>
      </c>
      <c r="X8602" s="5">
        <v>42473</v>
      </c>
      <c r="Y8602" t="s">
        <v>39</v>
      </c>
      <c r="Z8602" t="s">
        <v>199</v>
      </c>
      <c r="AA8602" t="s">
        <v>176</v>
      </c>
    </row>
    <row r="8603" spans="1:27" x14ac:dyDescent="0.3">
      <c r="A8603">
        <v>4</v>
      </c>
      <c r="B8603" t="s">
        <v>43</v>
      </c>
      <c r="C8603">
        <v>6</v>
      </c>
      <c r="D8603" t="s">
        <v>11</v>
      </c>
      <c r="E8603" t="s">
        <v>88</v>
      </c>
      <c r="F8603" t="s">
        <v>13</v>
      </c>
      <c r="G8603" t="s">
        <v>1063</v>
      </c>
      <c r="H8603" s="3">
        <v>0.2</v>
      </c>
      <c r="I8603" s="5">
        <v>42597</v>
      </c>
      <c r="J8603" s="5" t="str">
        <f t="shared" si="268"/>
        <v>September</v>
      </c>
      <c r="K8603" s="7">
        <f t="shared" si="269"/>
        <v>2016</v>
      </c>
      <c r="L8603" t="s">
        <v>7864</v>
      </c>
      <c r="M8603" t="s">
        <v>30</v>
      </c>
      <c r="N8603">
        <v>94122</v>
      </c>
      <c r="O8603">
        <v>1179</v>
      </c>
      <c r="P8603" t="s">
        <v>1604</v>
      </c>
      <c r="Q8603">
        <v>-12</v>
      </c>
      <c r="R8603">
        <v>4</v>
      </c>
      <c r="S8603" t="s">
        <v>32</v>
      </c>
      <c r="T8603" t="s">
        <v>92</v>
      </c>
      <c r="U8603">
        <v>-12.2</v>
      </c>
      <c r="V8603">
        <v>195</v>
      </c>
      <c r="W8603" t="s">
        <v>19</v>
      </c>
      <c r="X8603" s="5">
        <v>42601</v>
      </c>
      <c r="Y8603" t="s">
        <v>39</v>
      </c>
      <c r="Z8603" t="s">
        <v>34</v>
      </c>
      <c r="AA8603" t="s">
        <v>24</v>
      </c>
    </row>
    <row r="8604" spans="1:27" x14ac:dyDescent="0.3">
      <c r="A8604">
        <v>4</v>
      </c>
      <c r="B8604" t="s">
        <v>43</v>
      </c>
      <c r="C8604">
        <v>6</v>
      </c>
      <c r="D8604" t="s">
        <v>26</v>
      </c>
      <c r="E8604" t="s">
        <v>88</v>
      </c>
      <c r="F8604" t="s">
        <v>13</v>
      </c>
      <c r="G8604" t="s">
        <v>1063</v>
      </c>
      <c r="H8604" s="3">
        <v>0</v>
      </c>
      <c r="I8604" s="5">
        <v>42597</v>
      </c>
      <c r="J8604" s="5" t="str">
        <f t="shared" si="268"/>
        <v>September</v>
      </c>
      <c r="K8604" s="7">
        <f t="shared" si="269"/>
        <v>2016</v>
      </c>
      <c r="L8604" t="s">
        <v>7864</v>
      </c>
      <c r="M8604" t="s">
        <v>30</v>
      </c>
      <c r="N8604">
        <v>94122</v>
      </c>
      <c r="O8604">
        <v>1584</v>
      </c>
      <c r="P8604" t="s">
        <v>1248</v>
      </c>
      <c r="Q8604">
        <v>43</v>
      </c>
      <c r="R8604">
        <v>3</v>
      </c>
      <c r="S8604" t="s">
        <v>32</v>
      </c>
      <c r="T8604" t="s">
        <v>92</v>
      </c>
      <c r="U8604">
        <v>42.81</v>
      </c>
      <c r="V8604">
        <v>153</v>
      </c>
      <c r="W8604" t="s">
        <v>19</v>
      </c>
      <c r="X8604" s="5">
        <v>42601</v>
      </c>
      <c r="Y8604" t="s">
        <v>39</v>
      </c>
      <c r="Z8604" t="s">
        <v>34</v>
      </c>
      <c r="AA8604" t="s">
        <v>56</v>
      </c>
    </row>
    <row r="8605" spans="1:27" x14ac:dyDescent="0.3">
      <c r="A8605">
        <v>4</v>
      </c>
      <c r="B8605" t="s">
        <v>43</v>
      </c>
      <c r="C8605">
        <v>6</v>
      </c>
      <c r="D8605" t="s">
        <v>26</v>
      </c>
      <c r="E8605" t="s">
        <v>88</v>
      </c>
      <c r="F8605" t="s">
        <v>13</v>
      </c>
      <c r="G8605" t="s">
        <v>1063</v>
      </c>
      <c r="H8605" s="3">
        <v>0</v>
      </c>
      <c r="I8605" s="5">
        <v>42597</v>
      </c>
      <c r="J8605" s="5" t="str">
        <f t="shared" si="268"/>
        <v>September</v>
      </c>
      <c r="K8605" s="7">
        <f t="shared" si="269"/>
        <v>2016</v>
      </c>
      <c r="L8605" t="s">
        <v>7864</v>
      </c>
      <c r="M8605" t="s">
        <v>30</v>
      </c>
      <c r="N8605">
        <v>94122</v>
      </c>
      <c r="O8605">
        <v>1719</v>
      </c>
      <c r="P8605" t="s">
        <v>3286</v>
      </c>
      <c r="Q8605">
        <v>42</v>
      </c>
      <c r="R8605">
        <v>3</v>
      </c>
      <c r="S8605" t="s">
        <v>32</v>
      </c>
      <c r="T8605" t="s">
        <v>92</v>
      </c>
      <c r="U8605">
        <v>41.82</v>
      </c>
      <c r="V8605">
        <v>93</v>
      </c>
      <c r="W8605" t="s">
        <v>19</v>
      </c>
      <c r="X8605" s="5">
        <v>42601</v>
      </c>
      <c r="Y8605" t="s">
        <v>39</v>
      </c>
      <c r="Z8605" t="s">
        <v>34</v>
      </c>
      <c r="AA8605" t="s">
        <v>64</v>
      </c>
    </row>
    <row r="8606" spans="1:27" x14ac:dyDescent="0.3">
      <c r="A8606">
        <v>4</v>
      </c>
      <c r="B8606" t="s">
        <v>43</v>
      </c>
      <c r="C8606">
        <v>6</v>
      </c>
      <c r="D8606" t="s">
        <v>26</v>
      </c>
      <c r="E8606" t="s">
        <v>88</v>
      </c>
      <c r="F8606" t="s">
        <v>13</v>
      </c>
      <c r="G8606" t="s">
        <v>1063</v>
      </c>
      <c r="H8606" s="3">
        <v>0.2</v>
      </c>
      <c r="I8606" s="5">
        <v>42597</v>
      </c>
      <c r="J8606" s="5" t="str">
        <f t="shared" si="268"/>
        <v>September</v>
      </c>
      <c r="K8606" s="7">
        <f t="shared" si="269"/>
        <v>2016</v>
      </c>
      <c r="L8606" t="s">
        <v>7864</v>
      </c>
      <c r="M8606" t="s">
        <v>30</v>
      </c>
      <c r="N8606">
        <v>94122</v>
      </c>
      <c r="O8606">
        <v>688</v>
      </c>
      <c r="P8606" t="s">
        <v>1416</v>
      </c>
      <c r="Q8606">
        <v>15</v>
      </c>
      <c r="R8606">
        <v>3</v>
      </c>
      <c r="S8606" t="s">
        <v>32</v>
      </c>
      <c r="T8606" t="s">
        <v>92</v>
      </c>
      <c r="U8606">
        <v>15.09</v>
      </c>
      <c r="V8606">
        <v>46</v>
      </c>
      <c r="W8606" t="s">
        <v>19</v>
      </c>
      <c r="X8606" s="5">
        <v>42601</v>
      </c>
      <c r="Y8606" t="s">
        <v>39</v>
      </c>
      <c r="Z8606" t="s">
        <v>34</v>
      </c>
      <c r="AA8606" t="s">
        <v>54</v>
      </c>
    </row>
    <row r="8607" spans="1:27" x14ac:dyDescent="0.3">
      <c r="A8607">
        <v>4</v>
      </c>
      <c r="B8607" t="s">
        <v>43</v>
      </c>
      <c r="C8607">
        <v>6</v>
      </c>
      <c r="D8607" t="s">
        <v>26</v>
      </c>
      <c r="E8607" t="s">
        <v>88</v>
      </c>
      <c r="F8607" t="s">
        <v>13</v>
      </c>
      <c r="G8607" t="s">
        <v>1063</v>
      </c>
      <c r="H8607" s="3">
        <v>0.2</v>
      </c>
      <c r="I8607" s="5">
        <v>42597</v>
      </c>
      <c r="J8607" s="5" t="str">
        <f t="shared" si="268"/>
        <v>September</v>
      </c>
      <c r="K8607" s="7">
        <f t="shared" si="269"/>
        <v>2016</v>
      </c>
      <c r="L8607" t="s">
        <v>7864</v>
      </c>
      <c r="M8607" t="s">
        <v>30</v>
      </c>
      <c r="N8607">
        <v>94122</v>
      </c>
      <c r="O8607">
        <v>248</v>
      </c>
      <c r="P8607" t="s">
        <v>226</v>
      </c>
      <c r="Q8607">
        <v>6</v>
      </c>
      <c r="R8607">
        <v>4</v>
      </c>
      <c r="S8607" t="s">
        <v>32</v>
      </c>
      <c r="T8607" t="s">
        <v>92</v>
      </c>
      <c r="U8607">
        <v>6.25</v>
      </c>
      <c r="V8607">
        <v>18</v>
      </c>
      <c r="W8607" t="s">
        <v>19</v>
      </c>
      <c r="X8607" s="5">
        <v>42601</v>
      </c>
      <c r="Y8607" t="s">
        <v>39</v>
      </c>
      <c r="Z8607" t="s">
        <v>34</v>
      </c>
      <c r="AA8607" t="s">
        <v>54</v>
      </c>
    </row>
    <row r="8608" spans="1:27" x14ac:dyDescent="0.3">
      <c r="A8608">
        <v>2</v>
      </c>
      <c r="B8608" t="s">
        <v>43</v>
      </c>
      <c r="C8608">
        <v>3</v>
      </c>
      <c r="D8608" t="s">
        <v>26</v>
      </c>
      <c r="E8608" t="s">
        <v>305</v>
      </c>
      <c r="F8608" t="s">
        <v>13</v>
      </c>
      <c r="G8608" t="s">
        <v>2746</v>
      </c>
      <c r="H8608" s="3">
        <v>0.2</v>
      </c>
      <c r="I8608" s="5">
        <v>42601</v>
      </c>
      <c r="J8608" s="5" t="str">
        <f t="shared" si="268"/>
        <v>September</v>
      </c>
      <c r="K8608" s="7">
        <f t="shared" si="269"/>
        <v>2016</v>
      </c>
      <c r="L8608" t="s">
        <v>3491</v>
      </c>
      <c r="M8608" t="s">
        <v>102</v>
      </c>
      <c r="N8608">
        <v>43229</v>
      </c>
      <c r="O8608">
        <v>81</v>
      </c>
      <c r="P8608" t="s">
        <v>3492</v>
      </c>
      <c r="Q8608">
        <v>1</v>
      </c>
      <c r="R8608">
        <v>2</v>
      </c>
      <c r="S8608" t="s">
        <v>104</v>
      </c>
      <c r="U8608">
        <v>1.1499999999999999</v>
      </c>
      <c r="V8608">
        <v>9</v>
      </c>
      <c r="W8608" t="s">
        <v>19</v>
      </c>
      <c r="X8608" s="5">
        <v>42603</v>
      </c>
      <c r="Y8608" t="s">
        <v>20</v>
      </c>
      <c r="Z8608" t="s">
        <v>309</v>
      </c>
      <c r="AA8608" t="s">
        <v>356</v>
      </c>
    </row>
    <row r="8609" spans="1:27" x14ac:dyDescent="0.3">
      <c r="A8609">
        <v>2</v>
      </c>
      <c r="B8609" t="s">
        <v>43</v>
      </c>
      <c r="C8609">
        <v>3</v>
      </c>
      <c r="D8609" t="s">
        <v>26</v>
      </c>
      <c r="E8609" t="s">
        <v>305</v>
      </c>
      <c r="F8609" t="s">
        <v>13</v>
      </c>
      <c r="G8609" t="s">
        <v>2746</v>
      </c>
      <c r="H8609" s="3">
        <v>0.7</v>
      </c>
      <c r="I8609" s="5">
        <v>42601</v>
      </c>
      <c r="J8609" s="5" t="str">
        <f t="shared" si="268"/>
        <v>September</v>
      </c>
      <c r="K8609" s="7">
        <f t="shared" si="269"/>
        <v>2016</v>
      </c>
      <c r="L8609" t="s">
        <v>3491</v>
      </c>
      <c r="M8609" t="s">
        <v>102</v>
      </c>
      <c r="N8609">
        <v>43229</v>
      </c>
      <c r="O8609">
        <v>685</v>
      </c>
      <c r="P8609" t="s">
        <v>3478</v>
      </c>
      <c r="Q8609">
        <v>-59</v>
      </c>
      <c r="R8609">
        <v>4</v>
      </c>
      <c r="S8609" t="s">
        <v>104</v>
      </c>
      <c r="U8609">
        <v>-58.86</v>
      </c>
      <c r="V8609">
        <v>77</v>
      </c>
      <c r="W8609" t="s">
        <v>19</v>
      </c>
      <c r="X8609" s="5">
        <v>42603</v>
      </c>
      <c r="Y8609" t="s">
        <v>20</v>
      </c>
      <c r="Z8609" t="s">
        <v>309</v>
      </c>
      <c r="AA8609" t="s">
        <v>54</v>
      </c>
    </row>
    <row r="8610" spans="1:27" x14ac:dyDescent="0.3">
      <c r="A8610">
        <v>2</v>
      </c>
      <c r="B8610" t="s">
        <v>43</v>
      </c>
      <c r="C8610">
        <v>3</v>
      </c>
      <c r="D8610" t="s">
        <v>26</v>
      </c>
      <c r="E8610" t="s">
        <v>122</v>
      </c>
      <c r="F8610" t="s">
        <v>13</v>
      </c>
      <c r="G8610" t="s">
        <v>718</v>
      </c>
      <c r="H8610" s="3">
        <v>0.2</v>
      </c>
      <c r="I8610" s="5">
        <v>42573</v>
      </c>
      <c r="J8610" s="5" t="str">
        <f t="shared" si="268"/>
        <v>September</v>
      </c>
      <c r="K8610" s="7">
        <f t="shared" si="269"/>
        <v>2016</v>
      </c>
      <c r="L8610" t="s">
        <v>3370</v>
      </c>
      <c r="M8610" t="s">
        <v>73</v>
      </c>
      <c r="N8610">
        <v>77095</v>
      </c>
      <c r="O8610">
        <v>637</v>
      </c>
      <c r="P8610" t="s">
        <v>3371</v>
      </c>
      <c r="Q8610">
        <v>1</v>
      </c>
      <c r="R8610">
        <v>1</v>
      </c>
      <c r="S8610" t="s">
        <v>75</v>
      </c>
      <c r="U8610">
        <v>1.33</v>
      </c>
      <c r="V8610">
        <v>27</v>
      </c>
      <c r="W8610" t="s">
        <v>19</v>
      </c>
      <c r="X8610" s="5">
        <v>42575</v>
      </c>
      <c r="Y8610" t="s">
        <v>20</v>
      </c>
      <c r="Z8610" t="s">
        <v>77</v>
      </c>
      <c r="AA8610" t="s">
        <v>42</v>
      </c>
    </row>
    <row r="8611" spans="1:27" x14ac:dyDescent="0.3">
      <c r="A8611">
        <v>4</v>
      </c>
      <c r="B8611" t="s">
        <v>43</v>
      </c>
      <c r="C8611">
        <v>6</v>
      </c>
      <c r="D8611" t="s">
        <v>26</v>
      </c>
      <c r="E8611" t="s">
        <v>209</v>
      </c>
      <c r="F8611" t="s">
        <v>13</v>
      </c>
      <c r="G8611" t="s">
        <v>5513</v>
      </c>
      <c r="H8611" s="3">
        <v>0</v>
      </c>
      <c r="I8611" s="5">
        <v>42446</v>
      </c>
      <c r="J8611" s="5" t="str">
        <f t="shared" si="268"/>
        <v>September</v>
      </c>
      <c r="K8611" s="7">
        <f t="shared" si="269"/>
        <v>2016</v>
      </c>
      <c r="L8611" t="s">
        <v>8014</v>
      </c>
      <c r="M8611" t="s">
        <v>16</v>
      </c>
      <c r="N8611">
        <v>39212</v>
      </c>
      <c r="O8611">
        <v>714</v>
      </c>
      <c r="P8611" t="s">
        <v>8171</v>
      </c>
      <c r="Q8611">
        <v>15</v>
      </c>
      <c r="R8611">
        <v>2</v>
      </c>
      <c r="S8611" t="s">
        <v>18</v>
      </c>
      <c r="T8611" t="s">
        <v>92</v>
      </c>
      <c r="U8611">
        <v>14.92</v>
      </c>
      <c r="V8611">
        <v>30</v>
      </c>
      <c r="W8611" t="s">
        <v>33</v>
      </c>
      <c r="X8611" s="5">
        <v>42450</v>
      </c>
      <c r="Y8611" t="s">
        <v>39</v>
      </c>
      <c r="Z8611" t="s">
        <v>887</v>
      </c>
      <c r="AA8611" t="s">
        <v>54</v>
      </c>
    </row>
    <row r="8612" spans="1:27" x14ac:dyDescent="0.3">
      <c r="A8612">
        <v>4</v>
      </c>
      <c r="B8612" t="s">
        <v>43</v>
      </c>
      <c r="C8612">
        <v>6</v>
      </c>
      <c r="D8612" t="s">
        <v>26</v>
      </c>
      <c r="E8612" t="s">
        <v>209</v>
      </c>
      <c r="F8612" t="s">
        <v>13</v>
      </c>
      <c r="G8612" t="s">
        <v>5513</v>
      </c>
      <c r="H8612" s="3">
        <v>0</v>
      </c>
      <c r="I8612" s="5">
        <v>42446</v>
      </c>
      <c r="J8612" s="5" t="str">
        <f t="shared" si="268"/>
        <v>September</v>
      </c>
      <c r="K8612" s="7">
        <f t="shared" si="269"/>
        <v>2016</v>
      </c>
      <c r="L8612" t="s">
        <v>8014</v>
      </c>
      <c r="M8612" t="s">
        <v>16</v>
      </c>
      <c r="N8612">
        <v>39212</v>
      </c>
      <c r="O8612">
        <v>1754</v>
      </c>
      <c r="P8612" t="s">
        <v>558</v>
      </c>
      <c r="Q8612">
        <v>6</v>
      </c>
      <c r="R8612">
        <v>2</v>
      </c>
      <c r="S8612" t="s">
        <v>18</v>
      </c>
      <c r="T8612" t="s">
        <v>92</v>
      </c>
      <c r="U8612">
        <v>6.35</v>
      </c>
      <c r="V8612">
        <v>13</v>
      </c>
      <c r="W8612" t="s">
        <v>33</v>
      </c>
      <c r="X8612" s="5">
        <v>42450</v>
      </c>
      <c r="Y8612" t="s">
        <v>39</v>
      </c>
      <c r="Z8612" t="s">
        <v>887</v>
      </c>
      <c r="AA8612" t="s">
        <v>64</v>
      </c>
    </row>
    <row r="8613" spans="1:27" x14ac:dyDescent="0.3">
      <c r="A8613">
        <v>4</v>
      </c>
      <c r="B8613" t="s">
        <v>43</v>
      </c>
      <c r="C8613">
        <v>6</v>
      </c>
      <c r="D8613" t="s">
        <v>26</v>
      </c>
      <c r="E8613" t="s">
        <v>209</v>
      </c>
      <c r="F8613" t="s">
        <v>13</v>
      </c>
      <c r="G8613" t="s">
        <v>5513</v>
      </c>
      <c r="H8613" s="3">
        <v>0</v>
      </c>
      <c r="I8613" s="5">
        <v>42446</v>
      </c>
      <c r="J8613" s="5" t="str">
        <f t="shared" si="268"/>
        <v>September</v>
      </c>
      <c r="K8613" s="7">
        <f t="shared" si="269"/>
        <v>2016</v>
      </c>
      <c r="L8613" t="s">
        <v>8014</v>
      </c>
      <c r="M8613" t="s">
        <v>16</v>
      </c>
      <c r="N8613">
        <v>39212</v>
      </c>
      <c r="O8613">
        <v>287</v>
      </c>
      <c r="P8613" t="s">
        <v>3081</v>
      </c>
      <c r="Q8613">
        <v>8</v>
      </c>
      <c r="R8613">
        <v>3</v>
      </c>
      <c r="S8613" t="s">
        <v>18</v>
      </c>
      <c r="T8613" t="s">
        <v>92</v>
      </c>
      <c r="U8613">
        <v>8.49</v>
      </c>
      <c r="V8613">
        <v>33</v>
      </c>
      <c r="W8613" t="s">
        <v>33</v>
      </c>
      <c r="X8613" s="5">
        <v>42450</v>
      </c>
      <c r="Y8613" t="s">
        <v>39</v>
      </c>
      <c r="Z8613" t="s">
        <v>887</v>
      </c>
      <c r="AA8613" t="s">
        <v>56</v>
      </c>
    </row>
    <row r="8614" spans="1:27" x14ac:dyDescent="0.3">
      <c r="A8614">
        <v>4</v>
      </c>
      <c r="B8614" t="s">
        <v>43</v>
      </c>
      <c r="C8614">
        <v>6</v>
      </c>
      <c r="D8614" t="s">
        <v>26</v>
      </c>
      <c r="E8614" t="s">
        <v>209</v>
      </c>
      <c r="F8614" t="s">
        <v>13</v>
      </c>
      <c r="G8614" t="s">
        <v>5513</v>
      </c>
      <c r="H8614" s="3">
        <v>0</v>
      </c>
      <c r="I8614" s="5">
        <v>42446</v>
      </c>
      <c r="J8614" s="5" t="str">
        <f t="shared" si="268"/>
        <v>September</v>
      </c>
      <c r="K8614" s="7">
        <f t="shared" si="269"/>
        <v>2016</v>
      </c>
      <c r="L8614" t="s">
        <v>8014</v>
      </c>
      <c r="M8614" t="s">
        <v>16</v>
      </c>
      <c r="N8614">
        <v>39212</v>
      </c>
      <c r="O8614">
        <v>57</v>
      </c>
      <c r="P8614" t="s">
        <v>8181</v>
      </c>
      <c r="Q8614">
        <v>5</v>
      </c>
      <c r="R8614">
        <v>3</v>
      </c>
      <c r="S8614" t="s">
        <v>18</v>
      </c>
      <c r="T8614" t="s">
        <v>92</v>
      </c>
      <c r="U8614">
        <v>5.37</v>
      </c>
      <c r="V8614">
        <v>11</v>
      </c>
      <c r="W8614" t="s">
        <v>33</v>
      </c>
      <c r="X8614" s="5">
        <v>42450</v>
      </c>
      <c r="Y8614" t="s">
        <v>39</v>
      </c>
      <c r="Z8614" t="s">
        <v>887</v>
      </c>
      <c r="AA8614" t="s">
        <v>54</v>
      </c>
    </row>
    <row r="8615" spans="1:27" x14ac:dyDescent="0.3">
      <c r="A8615">
        <v>4</v>
      </c>
      <c r="B8615" t="s">
        <v>43</v>
      </c>
      <c r="C8615">
        <v>6</v>
      </c>
      <c r="D8615" t="s">
        <v>26</v>
      </c>
      <c r="E8615" t="s">
        <v>209</v>
      </c>
      <c r="F8615" t="s">
        <v>13</v>
      </c>
      <c r="G8615" t="s">
        <v>5513</v>
      </c>
      <c r="H8615" s="3">
        <v>0</v>
      </c>
      <c r="I8615" s="5">
        <v>42446</v>
      </c>
      <c r="J8615" s="5" t="str">
        <f t="shared" si="268"/>
        <v>September</v>
      </c>
      <c r="K8615" s="7">
        <f t="shared" si="269"/>
        <v>2016</v>
      </c>
      <c r="L8615" t="s">
        <v>8014</v>
      </c>
      <c r="M8615" t="s">
        <v>16</v>
      </c>
      <c r="N8615">
        <v>39212</v>
      </c>
      <c r="O8615">
        <v>544</v>
      </c>
      <c r="P8615" t="s">
        <v>6559</v>
      </c>
      <c r="Q8615">
        <v>8</v>
      </c>
      <c r="R8615">
        <v>4</v>
      </c>
      <c r="S8615" t="s">
        <v>18</v>
      </c>
      <c r="T8615" t="s">
        <v>92</v>
      </c>
      <c r="U8615">
        <v>7.68</v>
      </c>
      <c r="V8615">
        <v>16</v>
      </c>
      <c r="W8615" t="s">
        <v>33</v>
      </c>
      <c r="X8615" s="5">
        <v>42450</v>
      </c>
      <c r="Y8615" t="s">
        <v>39</v>
      </c>
      <c r="Z8615" t="s">
        <v>887</v>
      </c>
      <c r="AA8615" t="s">
        <v>64</v>
      </c>
    </row>
    <row r="8616" spans="1:27" x14ac:dyDescent="0.3">
      <c r="A8616">
        <v>0</v>
      </c>
      <c r="B8616" t="s">
        <v>10</v>
      </c>
      <c r="C8616">
        <v>0</v>
      </c>
      <c r="D8616" t="s">
        <v>11</v>
      </c>
      <c r="E8616" t="s">
        <v>1751</v>
      </c>
      <c r="F8616" t="s">
        <v>13</v>
      </c>
      <c r="G8616" t="s">
        <v>925</v>
      </c>
      <c r="H8616" s="3">
        <v>0.6</v>
      </c>
      <c r="I8616" s="5">
        <v>42418</v>
      </c>
      <c r="J8616" s="5" t="str">
        <f t="shared" si="268"/>
        <v>September</v>
      </c>
      <c r="K8616" s="7">
        <f t="shared" si="269"/>
        <v>2016</v>
      </c>
      <c r="L8616" t="s">
        <v>1752</v>
      </c>
      <c r="M8616" t="s">
        <v>73</v>
      </c>
      <c r="N8616">
        <v>79424</v>
      </c>
      <c r="O8616">
        <v>489</v>
      </c>
      <c r="P8616" t="s">
        <v>1665</v>
      </c>
      <c r="Q8616">
        <v>-11</v>
      </c>
      <c r="R8616">
        <v>5</v>
      </c>
      <c r="S8616" t="s">
        <v>75</v>
      </c>
      <c r="U8616">
        <v>-11.32</v>
      </c>
      <c r="V8616">
        <v>25</v>
      </c>
      <c r="W8616" t="s">
        <v>19</v>
      </c>
      <c r="X8616" s="5">
        <v>42418</v>
      </c>
      <c r="Y8616" t="s">
        <v>773</v>
      </c>
      <c r="Z8616" t="s">
        <v>77</v>
      </c>
      <c r="AA8616" t="s">
        <v>47</v>
      </c>
    </row>
    <row r="8617" spans="1:27" x14ac:dyDescent="0.3">
      <c r="A8617">
        <v>5</v>
      </c>
      <c r="B8617" t="s">
        <v>43</v>
      </c>
      <c r="C8617">
        <v>6</v>
      </c>
      <c r="D8617" t="s">
        <v>11</v>
      </c>
      <c r="E8617" t="s">
        <v>2509</v>
      </c>
      <c r="F8617" t="s">
        <v>13</v>
      </c>
      <c r="G8617" t="s">
        <v>2233</v>
      </c>
      <c r="H8617" s="3">
        <v>0</v>
      </c>
      <c r="I8617" s="5">
        <v>42522</v>
      </c>
      <c r="J8617" s="5" t="str">
        <f t="shared" si="268"/>
        <v>September</v>
      </c>
      <c r="K8617" s="7">
        <f t="shared" si="269"/>
        <v>2016</v>
      </c>
      <c r="L8617" t="s">
        <v>2510</v>
      </c>
      <c r="M8617" t="s">
        <v>16</v>
      </c>
      <c r="N8617">
        <v>72209</v>
      </c>
      <c r="O8617">
        <v>22</v>
      </c>
      <c r="P8617" t="s">
        <v>811</v>
      </c>
      <c r="Q8617">
        <v>9</v>
      </c>
      <c r="R8617">
        <v>6</v>
      </c>
      <c r="S8617" t="s">
        <v>18</v>
      </c>
      <c r="U8617">
        <v>9.1</v>
      </c>
      <c r="V8617">
        <v>22</v>
      </c>
      <c r="W8617" t="s">
        <v>19</v>
      </c>
      <c r="X8617" s="5">
        <v>42527</v>
      </c>
      <c r="Y8617" t="s">
        <v>39</v>
      </c>
      <c r="Z8617" t="s">
        <v>1016</v>
      </c>
      <c r="AA8617" t="s">
        <v>47</v>
      </c>
    </row>
    <row r="8618" spans="1:27" x14ac:dyDescent="0.3">
      <c r="A8618">
        <v>5</v>
      </c>
      <c r="B8618" t="s">
        <v>43</v>
      </c>
      <c r="C8618">
        <v>6</v>
      </c>
      <c r="D8618" t="s">
        <v>50</v>
      </c>
      <c r="E8618" t="s">
        <v>2509</v>
      </c>
      <c r="F8618" t="s">
        <v>13</v>
      </c>
      <c r="G8618" t="s">
        <v>2233</v>
      </c>
      <c r="H8618" s="3">
        <v>0</v>
      </c>
      <c r="I8618" s="5">
        <v>42522</v>
      </c>
      <c r="J8618" s="5" t="str">
        <f t="shared" si="268"/>
        <v>September</v>
      </c>
      <c r="K8618" s="7">
        <f t="shared" si="269"/>
        <v>2016</v>
      </c>
      <c r="L8618" t="s">
        <v>2510</v>
      </c>
      <c r="M8618" t="s">
        <v>16</v>
      </c>
      <c r="N8618">
        <v>72209</v>
      </c>
      <c r="O8618">
        <v>102</v>
      </c>
      <c r="P8618" t="s">
        <v>527</v>
      </c>
      <c r="Q8618">
        <v>229</v>
      </c>
      <c r="R8618">
        <v>7</v>
      </c>
      <c r="S8618" t="s">
        <v>18</v>
      </c>
      <c r="U8618">
        <v>229.3</v>
      </c>
      <c r="V8618">
        <v>882</v>
      </c>
      <c r="W8618" t="s">
        <v>19</v>
      </c>
      <c r="X8618" s="5">
        <v>42527</v>
      </c>
      <c r="Y8618" t="s">
        <v>39</v>
      </c>
      <c r="Z8618" t="s">
        <v>1016</v>
      </c>
      <c r="AA8618" t="s">
        <v>52</v>
      </c>
    </row>
    <row r="8619" spans="1:27" x14ac:dyDescent="0.3">
      <c r="A8619">
        <v>4</v>
      </c>
      <c r="B8619" t="s">
        <v>43</v>
      </c>
      <c r="C8619">
        <v>6</v>
      </c>
      <c r="D8619" t="s">
        <v>11</v>
      </c>
      <c r="E8619" t="s">
        <v>27</v>
      </c>
      <c r="F8619" t="s">
        <v>13</v>
      </c>
      <c r="G8619" t="s">
        <v>705</v>
      </c>
      <c r="H8619" s="3">
        <v>0.2</v>
      </c>
      <c r="I8619" s="5">
        <v>42564</v>
      </c>
      <c r="J8619" s="5" t="str">
        <f t="shared" si="268"/>
        <v>September</v>
      </c>
      <c r="K8619" s="7">
        <f t="shared" si="269"/>
        <v>2016</v>
      </c>
      <c r="L8619" t="s">
        <v>5786</v>
      </c>
      <c r="M8619" t="s">
        <v>30</v>
      </c>
      <c r="N8619">
        <v>90049</v>
      </c>
      <c r="O8619">
        <v>317</v>
      </c>
      <c r="P8619" t="s">
        <v>1481</v>
      </c>
      <c r="Q8619">
        <v>4</v>
      </c>
      <c r="R8619">
        <v>3</v>
      </c>
      <c r="S8619" t="s">
        <v>32</v>
      </c>
      <c r="U8619">
        <v>4.3899999999999997</v>
      </c>
      <c r="V8619">
        <v>351</v>
      </c>
      <c r="W8619" t="s">
        <v>33</v>
      </c>
      <c r="X8619" s="5">
        <v>42568</v>
      </c>
      <c r="Y8619" t="s">
        <v>39</v>
      </c>
      <c r="Z8619" t="s">
        <v>34</v>
      </c>
      <c r="AA8619" t="s">
        <v>41</v>
      </c>
    </row>
    <row r="8620" spans="1:27" x14ac:dyDescent="0.3">
      <c r="A8620">
        <v>2</v>
      </c>
      <c r="B8620" t="s">
        <v>25</v>
      </c>
      <c r="C8620">
        <v>1</v>
      </c>
      <c r="D8620" t="s">
        <v>11</v>
      </c>
      <c r="E8620" t="s">
        <v>2818</v>
      </c>
      <c r="F8620" t="s">
        <v>13</v>
      </c>
      <c r="G8620" t="s">
        <v>959</v>
      </c>
      <c r="H8620" s="3">
        <v>0.6</v>
      </c>
      <c r="I8620" s="5">
        <v>42634</v>
      </c>
      <c r="J8620" s="5" t="str">
        <f t="shared" si="268"/>
        <v>September</v>
      </c>
      <c r="K8620" s="7">
        <f t="shared" si="269"/>
        <v>2016</v>
      </c>
      <c r="L8620" t="s">
        <v>6843</v>
      </c>
      <c r="M8620" t="s">
        <v>73</v>
      </c>
      <c r="N8620">
        <v>75043</v>
      </c>
      <c r="O8620">
        <v>482</v>
      </c>
      <c r="P8620" t="s">
        <v>1506</v>
      </c>
      <c r="Q8620">
        <v>-7</v>
      </c>
      <c r="R8620">
        <v>2</v>
      </c>
      <c r="S8620" t="s">
        <v>75</v>
      </c>
      <c r="U8620">
        <v>-7.48</v>
      </c>
      <c r="V8620">
        <v>9</v>
      </c>
      <c r="W8620" t="s">
        <v>76</v>
      </c>
      <c r="X8620" s="5">
        <v>42636</v>
      </c>
      <c r="Y8620" t="s">
        <v>130</v>
      </c>
      <c r="Z8620" t="s">
        <v>77</v>
      </c>
      <c r="AA8620" t="s">
        <v>47</v>
      </c>
    </row>
    <row r="8621" spans="1:27" x14ac:dyDescent="0.3">
      <c r="A8621">
        <v>3</v>
      </c>
      <c r="B8621" t="s">
        <v>25</v>
      </c>
      <c r="C8621">
        <v>1</v>
      </c>
      <c r="D8621" t="s">
        <v>26</v>
      </c>
      <c r="E8621" t="s">
        <v>1735</v>
      </c>
      <c r="F8621" t="s">
        <v>13</v>
      </c>
      <c r="G8621" t="s">
        <v>1151</v>
      </c>
      <c r="H8621" s="3">
        <v>0</v>
      </c>
      <c r="I8621" s="5">
        <v>42604</v>
      </c>
      <c r="J8621" s="5" t="str">
        <f t="shared" si="268"/>
        <v>September</v>
      </c>
      <c r="K8621" s="7">
        <f t="shared" si="269"/>
        <v>2016</v>
      </c>
      <c r="L8621" t="s">
        <v>2773</v>
      </c>
      <c r="M8621" t="s">
        <v>73</v>
      </c>
      <c r="N8621">
        <v>63301</v>
      </c>
      <c r="O8621">
        <v>1690</v>
      </c>
      <c r="P8621" t="s">
        <v>2774</v>
      </c>
      <c r="Q8621">
        <v>6</v>
      </c>
      <c r="R8621">
        <v>2</v>
      </c>
      <c r="S8621" t="s">
        <v>75</v>
      </c>
      <c r="U8621">
        <v>5.66</v>
      </c>
      <c r="V8621">
        <v>12</v>
      </c>
      <c r="W8621" t="s">
        <v>19</v>
      </c>
      <c r="X8621" s="5">
        <v>42607</v>
      </c>
      <c r="Y8621" t="s">
        <v>130</v>
      </c>
      <c r="Z8621" t="s">
        <v>368</v>
      </c>
      <c r="AA8621" t="s">
        <v>64</v>
      </c>
    </row>
    <row r="8622" spans="1:27" x14ac:dyDescent="0.3">
      <c r="A8622">
        <v>3</v>
      </c>
      <c r="B8622" t="s">
        <v>10</v>
      </c>
      <c r="C8622">
        <v>3</v>
      </c>
      <c r="D8622" t="s">
        <v>50</v>
      </c>
      <c r="E8622" t="s">
        <v>3694</v>
      </c>
      <c r="F8622" t="s">
        <v>13</v>
      </c>
      <c r="G8622" t="s">
        <v>2767</v>
      </c>
      <c r="H8622" s="3">
        <v>0.2</v>
      </c>
      <c r="I8622" s="5">
        <v>42674</v>
      </c>
      <c r="J8622" s="5" t="str">
        <f t="shared" si="268"/>
        <v>September</v>
      </c>
      <c r="K8622" s="7">
        <f t="shared" si="269"/>
        <v>2016</v>
      </c>
      <c r="L8622" t="s">
        <v>4949</v>
      </c>
      <c r="M8622" t="s">
        <v>30</v>
      </c>
      <c r="N8622">
        <v>85323</v>
      </c>
      <c r="O8622">
        <v>1280</v>
      </c>
      <c r="P8622" t="s">
        <v>134</v>
      </c>
      <c r="Q8622">
        <v>84</v>
      </c>
      <c r="R8622">
        <v>8</v>
      </c>
      <c r="S8622" t="s">
        <v>32</v>
      </c>
      <c r="U8622">
        <v>83.51</v>
      </c>
      <c r="V8622">
        <v>742</v>
      </c>
      <c r="W8622" t="s">
        <v>19</v>
      </c>
      <c r="X8622" s="5">
        <v>42677</v>
      </c>
      <c r="Y8622" t="s">
        <v>20</v>
      </c>
      <c r="Z8622" t="s">
        <v>199</v>
      </c>
      <c r="AA8622" t="s">
        <v>52</v>
      </c>
    </row>
    <row r="8623" spans="1:27" x14ac:dyDescent="0.3">
      <c r="A8623">
        <v>5</v>
      </c>
      <c r="B8623" t="s">
        <v>43</v>
      </c>
      <c r="C8623">
        <v>6</v>
      </c>
      <c r="D8623" t="s">
        <v>26</v>
      </c>
      <c r="E8623" t="s">
        <v>1791</v>
      </c>
      <c r="F8623" t="s">
        <v>13</v>
      </c>
      <c r="G8623" t="s">
        <v>2379</v>
      </c>
      <c r="H8623" s="3">
        <v>0.2</v>
      </c>
      <c r="I8623" s="5">
        <v>42643</v>
      </c>
      <c r="J8623" s="5" t="str">
        <f t="shared" si="268"/>
        <v>September</v>
      </c>
      <c r="K8623" s="7">
        <f t="shared" si="269"/>
        <v>2016</v>
      </c>
      <c r="L8623" t="s">
        <v>4378</v>
      </c>
      <c r="M8623" t="s">
        <v>16</v>
      </c>
      <c r="N8623">
        <v>33437</v>
      </c>
      <c r="O8623">
        <v>1821</v>
      </c>
      <c r="P8623" t="s">
        <v>2861</v>
      </c>
      <c r="Q8623">
        <v>5</v>
      </c>
      <c r="R8623">
        <v>3</v>
      </c>
      <c r="S8623" t="s">
        <v>18</v>
      </c>
      <c r="U8623">
        <v>5.44</v>
      </c>
      <c r="V8623">
        <v>16</v>
      </c>
      <c r="W8623" t="s">
        <v>19</v>
      </c>
      <c r="X8623" s="5">
        <v>42648</v>
      </c>
      <c r="Y8623" t="s">
        <v>39</v>
      </c>
      <c r="Z8623" t="s">
        <v>40</v>
      </c>
      <c r="AA8623" t="s">
        <v>64</v>
      </c>
    </row>
    <row r="8624" spans="1:27" x14ac:dyDescent="0.3">
      <c r="A8624">
        <v>5</v>
      </c>
      <c r="B8624" t="s">
        <v>43</v>
      </c>
      <c r="C8624">
        <v>6</v>
      </c>
      <c r="D8624" t="s">
        <v>11</v>
      </c>
      <c r="E8624" t="s">
        <v>27</v>
      </c>
      <c r="F8624" t="s">
        <v>13</v>
      </c>
      <c r="G8624" t="s">
        <v>232</v>
      </c>
      <c r="H8624" s="3">
        <v>0.2</v>
      </c>
      <c r="I8624" s="5">
        <v>42728</v>
      </c>
      <c r="J8624" s="5" t="str">
        <f t="shared" si="268"/>
        <v>September</v>
      </c>
      <c r="K8624" s="7">
        <f t="shared" si="269"/>
        <v>2016</v>
      </c>
      <c r="L8624" t="s">
        <v>5806</v>
      </c>
      <c r="M8624" t="s">
        <v>30</v>
      </c>
      <c r="N8624">
        <v>90045</v>
      </c>
      <c r="O8624">
        <v>771</v>
      </c>
      <c r="P8624" t="s">
        <v>8105</v>
      </c>
      <c r="Q8624">
        <v>18</v>
      </c>
      <c r="R8624">
        <v>6</v>
      </c>
      <c r="S8624" t="s">
        <v>32</v>
      </c>
      <c r="U8624">
        <v>18.27</v>
      </c>
      <c r="V8624">
        <v>292</v>
      </c>
      <c r="W8624" t="s">
        <v>33</v>
      </c>
      <c r="X8624" s="5">
        <v>42733</v>
      </c>
      <c r="Y8624" t="s">
        <v>39</v>
      </c>
      <c r="Z8624" t="s">
        <v>34</v>
      </c>
      <c r="AA8624" t="s">
        <v>24</v>
      </c>
    </row>
    <row r="8625" spans="1:27" x14ac:dyDescent="0.3">
      <c r="A8625">
        <v>5</v>
      </c>
      <c r="B8625" t="s">
        <v>43</v>
      </c>
      <c r="C8625">
        <v>6</v>
      </c>
      <c r="D8625" t="s">
        <v>26</v>
      </c>
      <c r="E8625" t="s">
        <v>27</v>
      </c>
      <c r="F8625" t="s">
        <v>13</v>
      </c>
      <c r="G8625" t="s">
        <v>232</v>
      </c>
      <c r="H8625" s="3">
        <v>0</v>
      </c>
      <c r="I8625" s="5">
        <v>42728</v>
      </c>
      <c r="J8625" s="5" t="str">
        <f t="shared" si="268"/>
        <v>September</v>
      </c>
      <c r="K8625" s="7">
        <f t="shared" si="269"/>
        <v>2016</v>
      </c>
      <c r="L8625" t="s">
        <v>5806</v>
      </c>
      <c r="M8625" t="s">
        <v>30</v>
      </c>
      <c r="N8625">
        <v>90045</v>
      </c>
      <c r="O8625">
        <v>982</v>
      </c>
      <c r="P8625" t="s">
        <v>905</v>
      </c>
      <c r="Q8625">
        <v>41</v>
      </c>
      <c r="R8625">
        <v>1</v>
      </c>
      <c r="S8625" t="s">
        <v>32</v>
      </c>
      <c r="U8625">
        <v>41.43</v>
      </c>
      <c r="V8625">
        <v>143</v>
      </c>
      <c r="W8625" t="s">
        <v>33</v>
      </c>
      <c r="X8625" s="5">
        <v>42733</v>
      </c>
      <c r="Y8625" t="s">
        <v>39</v>
      </c>
      <c r="Z8625" t="s">
        <v>34</v>
      </c>
      <c r="AA8625" t="s">
        <v>42</v>
      </c>
    </row>
    <row r="8626" spans="1:27" x14ac:dyDescent="0.3">
      <c r="A8626">
        <v>6</v>
      </c>
      <c r="B8626" t="s">
        <v>10</v>
      </c>
      <c r="C8626">
        <v>6</v>
      </c>
      <c r="D8626" t="s">
        <v>26</v>
      </c>
      <c r="E8626" t="s">
        <v>498</v>
      </c>
      <c r="F8626" t="s">
        <v>13</v>
      </c>
      <c r="G8626" t="s">
        <v>6049</v>
      </c>
      <c r="H8626" s="3">
        <v>0.2</v>
      </c>
      <c r="I8626" s="5">
        <v>42695</v>
      </c>
      <c r="J8626" s="5" t="str">
        <f t="shared" si="268"/>
        <v>September</v>
      </c>
      <c r="K8626" s="7">
        <f t="shared" si="269"/>
        <v>2016</v>
      </c>
      <c r="L8626" t="s">
        <v>6222</v>
      </c>
      <c r="M8626" t="s">
        <v>73</v>
      </c>
      <c r="N8626">
        <v>75220</v>
      </c>
      <c r="O8626">
        <v>1292</v>
      </c>
      <c r="P8626" t="s">
        <v>118</v>
      </c>
      <c r="Q8626">
        <v>1</v>
      </c>
      <c r="R8626">
        <v>1</v>
      </c>
      <c r="S8626" t="s">
        <v>75</v>
      </c>
      <c r="U8626">
        <v>0.55000000000000004</v>
      </c>
      <c r="V8626">
        <v>2</v>
      </c>
      <c r="W8626" t="s">
        <v>33</v>
      </c>
      <c r="X8626" s="5">
        <v>42701</v>
      </c>
      <c r="Y8626" t="s">
        <v>39</v>
      </c>
      <c r="Z8626" t="s">
        <v>77</v>
      </c>
      <c r="AA8626" t="s">
        <v>119</v>
      </c>
    </row>
    <row r="8627" spans="1:27" x14ac:dyDescent="0.3">
      <c r="A8627">
        <v>6</v>
      </c>
      <c r="B8627" t="s">
        <v>10</v>
      </c>
      <c r="C8627">
        <v>6</v>
      </c>
      <c r="D8627" t="s">
        <v>50</v>
      </c>
      <c r="E8627" t="s">
        <v>498</v>
      </c>
      <c r="F8627" t="s">
        <v>13</v>
      </c>
      <c r="G8627" t="s">
        <v>6049</v>
      </c>
      <c r="H8627" s="3">
        <v>0.2</v>
      </c>
      <c r="I8627" s="5">
        <v>42695</v>
      </c>
      <c r="J8627" s="5" t="str">
        <f t="shared" si="268"/>
        <v>September</v>
      </c>
      <c r="K8627" s="7">
        <f t="shared" si="269"/>
        <v>2016</v>
      </c>
      <c r="L8627" t="s">
        <v>6222</v>
      </c>
      <c r="M8627" t="s">
        <v>73</v>
      </c>
      <c r="N8627">
        <v>75220</v>
      </c>
      <c r="O8627">
        <v>1335</v>
      </c>
      <c r="P8627" t="s">
        <v>4731</v>
      </c>
      <c r="Q8627">
        <v>17</v>
      </c>
      <c r="R8627">
        <v>5</v>
      </c>
      <c r="S8627" t="s">
        <v>75</v>
      </c>
      <c r="U8627">
        <v>16.75</v>
      </c>
      <c r="V8627">
        <v>268</v>
      </c>
      <c r="W8627" t="s">
        <v>33</v>
      </c>
      <c r="X8627" s="5">
        <v>42701</v>
      </c>
      <c r="Y8627" t="s">
        <v>39</v>
      </c>
      <c r="Z8627" t="s">
        <v>77</v>
      </c>
      <c r="AA8627" t="s">
        <v>52</v>
      </c>
    </row>
    <row r="8628" spans="1:27" x14ac:dyDescent="0.3">
      <c r="A8628">
        <v>3</v>
      </c>
      <c r="B8628" t="s">
        <v>10</v>
      </c>
      <c r="C8628">
        <v>3</v>
      </c>
      <c r="D8628" t="s">
        <v>26</v>
      </c>
      <c r="E8628" t="s">
        <v>171</v>
      </c>
      <c r="F8628" t="s">
        <v>13</v>
      </c>
      <c r="G8628" t="s">
        <v>1438</v>
      </c>
      <c r="H8628" s="3">
        <v>0</v>
      </c>
      <c r="I8628" s="5">
        <v>42407</v>
      </c>
      <c r="J8628" s="5" t="str">
        <f t="shared" si="268"/>
        <v>September</v>
      </c>
      <c r="K8628" s="7">
        <f t="shared" si="269"/>
        <v>2016</v>
      </c>
      <c r="L8628" t="s">
        <v>6070</v>
      </c>
      <c r="M8628" t="s">
        <v>102</v>
      </c>
      <c r="N8628">
        <v>10024</v>
      </c>
      <c r="O8628">
        <v>54</v>
      </c>
      <c r="P8628" t="s">
        <v>3505</v>
      </c>
      <c r="Q8628">
        <v>10</v>
      </c>
      <c r="R8628">
        <v>4</v>
      </c>
      <c r="S8628" t="s">
        <v>104</v>
      </c>
      <c r="U8628">
        <v>9.74</v>
      </c>
      <c r="V8628">
        <v>65</v>
      </c>
      <c r="W8628" t="s">
        <v>33</v>
      </c>
      <c r="X8628" s="5">
        <v>42410</v>
      </c>
      <c r="Y8628" t="s">
        <v>20</v>
      </c>
      <c r="Z8628" t="s">
        <v>175</v>
      </c>
      <c r="AA8628" t="s">
        <v>42</v>
      </c>
    </row>
    <row r="8629" spans="1:27" x14ac:dyDescent="0.3">
      <c r="A8629">
        <v>5</v>
      </c>
      <c r="B8629" t="s">
        <v>43</v>
      </c>
      <c r="C8629">
        <v>6</v>
      </c>
      <c r="D8629" t="s">
        <v>26</v>
      </c>
      <c r="E8629" t="s">
        <v>333</v>
      </c>
      <c r="F8629" t="s">
        <v>13</v>
      </c>
      <c r="G8629" t="s">
        <v>5397</v>
      </c>
      <c r="H8629" s="3">
        <v>0.7</v>
      </c>
      <c r="I8629" s="5">
        <v>42734</v>
      </c>
      <c r="J8629" s="5" t="str">
        <f t="shared" si="268"/>
        <v>September</v>
      </c>
      <c r="K8629" s="7">
        <f t="shared" si="269"/>
        <v>2016</v>
      </c>
      <c r="L8629" t="s">
        <v>6665</v>
      </c>
      <c r="M8629" t="s">
        <v>30</v>
      </c>
      <c r="N8629">
        <v>85023</v>
      </c>
      <c r="O8629">
        <v>898</v>
      </c>
      <c r="P8629" t="s">
        <v>2778</v>
      </c>
      <c r="Q8629">
        <v>-460</v>
      </c>
      <c r="R8629">
        <v>5</v>
      </c>
      <c r="S8629" t="s">
        <v>32</v>
      </c>
      <c r="U8629">
        <v>-459.99</v>
      </c>
      <c r="V8629">
        <v>552</v>
      </c>
      <c r="W8629" t="s">
        <v>33</v>
      </c>
      <c r="X8629" s="5">
        <v>42739</v>
      </c>
      <c r="Y8629" t="s">
        <v>39</v>
      </c>
      <c r="Z8629" t="s">
        <v>199</v>
      </c>
      <c r="AA8629" t="s">
        <v>54</v>
      </c>
    </row>
    <row r="8630" spans="1:27" x14ac:dyDescent="0.3">
      <c r="A8630">
        <v>4</v>
      </c>
      <c r="B8630" t="s">
        <v>43</v>
      </c>
      <c r="C8630">
        <v>6</v>
      </c>
      <c r="D8630" t="s">
        <v>50</v>
      </c>
      <c r="E8630" t="s">
        <v>1456</v>
      </c>
      <c r="F8630" t="s">
        <v>13</v>
      </c>
      <c r="G8630" t="s">
        <v>7452</v>
      </c>
      <c r="H8630" s="3">
        <v>0</v>
      </c>
      <c r="I8630" s="5">
        <v>42915</v>
      </c>
      <c r="J8630" s="5" t="str">
        <f t="shared" si="268"/>
        <v>September</v>
      </c>
      <c r="K8630" s="7">
        <f t="shared" si="269"/>
        <v>2017</v>
      </c>
      <c r="L8630" t="s">
        <v>7746</v>
      </c>
      <c r="M8630" t="s">
        <v>73</v>
      </c>
      <c r="N8630">
        <v>68104</v>
      </c>
      <c r="O8630">
        <v>431</v>
      </c>
      <c r="P8630" t="s">
        <v>1209</v>
      </c>
      <c r="Q8630">
        <v>73</v>
      </c>
      <c r="R8630">
        <v>2</v>
      </c>
      <c r="S8630" t="s">
        <v>75</v>
      </c>
      <c r="U8630">
        <v>72.89</v>
      </c>
      <c r="V8630">
        <v>270</v>
      </c>
      <c r="W8630" t="s">
        <v>76</v>
      </c>
      <c r="X8630" s="5">
        <v>42919</v>
      </c>
      <c r="Y8630" t="s">
        <v>39</v>
      </c>
      <c r="Z8630" t="s">
        <v>98</v>
      </c>
      <c r="AA8630" t="s">
        <v>52</v>
      </c>
    </row>
    <row r="8631" spans="1:27" x14ac:dyDescent="0.3">
      <c r="A8631">
        <v>4</v>
      </c>
      <c r="B8631" t="s">
        <v>43</v>
      </c>
      <c r="C8631">
        <v>6</v>
      </c>
      <c r="D8631" t="s">
        <v>50</v>
      </c>
      <c r="E8631" t="s">
        <v>192</v>
      </c>
      <c r="F8631" t="s">
        <v>13</v>
      </c>
      <c r="G8631" t="s">
        <v>5244</v>
      </c>
      <c r="H8631" s="3">
        <v>0.2</v>
      </c>
      <c r="I8631" s="5">
        <v>42975</v>
      </c>
      <c r="J8631" s="5" t="str">
        <f t="shared" si="268"/>
        <v>September</v>
      </c>
      <c r="K8631" s="7">
        <f t="shared" si="269"/>
        <v>2017</v>
      </c>
      <c r="L8631" t="s">
        <v>6744</v>
      </c>
      <c r="M8631" t="s">
        <v>73</v>
      </c>
      <c r="N8631">
        <v>60623</v>
      </c>
      <c r="O8631">
        <v>400</v>
      </c>
      <c r="P8631" t="s">
        <v>4747</v>
      </c>
      <c r="Q8631">
        <v>875</v>
      </c>
      <c r="R8631">
        <v>5</v>
      </c>
      <c r="S8631" t="s">
        <v>75</v>
      </c>
      <c r="U8631">
        <v>874.99</v>
      </c>
      <c r="V8631">
        <v>2800</v>
      </c>
      <c r="W8631" t="s">
        <v>33</v>
      </c>
      <c r="X8631" s="5">
        <v>42979</v>
      </c>
      <c r="Y8631" t="s">
        <v>39</v>
      </c>
      <c r="Z8631" t="s">
        <v>139</v>
      </c>
      <c r="AA8631" t="s">
        <v>727</v>
      </c>
    </row>
    <row r="8632" spans="1:27" x14ac:dyDescent="0.3">
      <c r="A8632">
        <v>2</v>
      </c>
      <c r="B8632" t="s">
        <v>25</v>
      </c>
      <c r="C8632">
        <v>1</v>
      </c>
      <c r="D8632" t="s">
        <v>11</v>
      </c>
      <c r="E8632" t="s">
        <v>192</v>
      </c>
      <c r="F8632" t="s">
        <v>13</v>
      </c>
      <c r="G8632" t="s">
        <v>1507</v>
      </c>
      <c r="H8632" s="3">
        <v>0.6</v>
      </c>
      <c r="I8632" s="5">
        <v>43005</v>
      </c>
      <c r="J8632" s="5" t="str">
        <f t="shared" si="268"/>
        <v>September</v>
      </c>
      <c r="K8632" s="7">
        <f t="shared" si="269"/>
        <v>2017</v>
      </c>
      <c r="L8632" t="s">
        <v>1508</v>
      </c>
      <c r="M8632" t="s">
        <v>73</v>
      </c>
      <c r="N8632">
        <v>60610</v>
      </c>
      <c r="O8632">
        <v>493</v>
      </c>
      <c r="P8632" t="s">
        <v>1216</v>
      </c>
      <c r="Q8632">
        <v>-13</v>
      </c>
      <c r="R8632">
        <v>3</v>
      </c>
      <c r="S8632" t="s">
        <v>75</v>
      </c>
      <c r="U8632">
        <v>-12.75</v>
      </c>
      <c r="V8632">
        <v>24</v>
      </c>
      <c r="W8632" t="s">
        <v>19</v>
      </c>
      <c r="X8632" s="5">
        <v>43007</v>
      </c>
      <c r="Y8632" t="s">
        <v>130</v>
      </c>
      <c r="Z8632" t="s">
        <v>139</v>
      </c>
      <c r="AA8632" t="s">
        <v>47</v>
      </c>
    </row>
    <row r="8633" spans="1:27" x14ac:dyDescent="0.3">
      <c r="A8633">
        <v>2</v>
      </c>
      <c r="B8633" t="s">
        <v>25</v>
      </c>
      <c r="C8633">
        <v>1</v>
      </c>
      <c r="D8633" t="s">
        <v>26</v>
      </c>
      <c r="E8633" t="s">
        <v>192</v>
      </c>
      <c r="F8633" t="s">
        <v>13</v>
      </c>
      <c r="G8633" t="s">
        <v>1507</v>
      </c>
      <c r="H8633" s="3">
        <v>0.8</v>
      </c>
      <c r="I8633" s="5">
        <v>43005</v>
      </c>
      <c r="J8633" s="5" t="str">
        <f t="shared" si="268"/>
        <v>September</v>
      </c>
      <c r="K8633" s="7">
        <f t="shared" si="269"/>
        <v>2017</v>
      </c>
      <c r="L8633" t="s">
        <v>1508</v>
      </c>
      <c r="M8633" t="s">
        <v>73</v>
      </c>
      <c r="N8633">
        <v>60610</v>
      </c>
      <c r="O8633">
        <v>1609</v>
      </c>
      <c r="P8633" t="s">
        <v>1024</v>
      </c>
      <c r="Q8633">
        <v>-23</v>
      </c>
      <c r="R8633">
        <v>2</v>
      </c>
      <c r="S8633" t="s">
        <v>75</v>
      </c>
      <c r="U8633">
        <v>-22.62</v>
      </c>
      <c r="V8633">
        <v>15</v>
      </c>
      <c r="W8633" t="s">
        <v>19</v>
      </c>
      <c r="X8633" s="5">
        <v>43007</v>
      </c>
      <c r="Y8633" t="s">
        <v>130</v>
      </c>
      <c r="Z8633" t="s">
        <v>139</v>
      </c>
      <c r="AA8633" t="s">
        <v>54</v>
      </c>
    </row>
    <row r="8634" spans="1:27" x14ac:dyDescent="0.3">
      <c r="A8634">
        <v>7</v>
      </c>
      <c r="B8634" t="s">
        <v>25</v>
      </c>
      <c r="C8634">
        <v>6</v>
      </c>
      <c r="D8634" t="s">
        <v>11</v>
      </c>
      <c r="E8634" t="s">
        <v>958</v>
      </c>
      <c r="F8634" t="s">
        <v>13</v>
      </c>
      <c r="G8634" t="s">
        <v>959</v>
      </c>
      <c r="H8634" s="3">
        <v>0.6</v>
      </c>
      <c r="I8634" s="5">
        <v>42752</v>
      </c>
      <c r="J8634" s="5" t="str">
        <f t="shared" si="268"/>
        <v>September</v>
      </c>
      <c r="K8634" s="7">
        <f t="shared" si="269"/>
        <v>2017</v>
      </c>
      <c r="L8634" t="s">
        <v>960</v>
      </c>
      <c r="M8634" t="s">
        <v>73</v>
      </c>
      <c r="N8634">
        <v>60068</v>
      </c>
      <c r="O8634">
        <v>560</v>
      </c>
      <c r="P8634" t="s">
        <v>650</v>
      </c>
      <c r="Q8634">
        <v>-312</v>
      </c>
      <c r="R8634">
        <v>7</v>
      </c>
      <c r="S8634" t="s">
        <v>75</v>
      </c>
      <c r="U8634">
        <v>-312.06</v>
      </c>
      <c r="V8634">
        <v>255</v>
      </c>
      <c r="W8634" t="s">
        <v>76</v>
      </c>
      <c r="X8634" s="5">
        <v>42759</v>
      </c>
      <c r="Y8634" t="s">
        <v>39</v>
      </c>
      <c r="Z8634" t="s">
        <v>139</v>
      </c>
      <c r="AA8634" t="s">
        <v>47</v>
      </c>
    </row>
    <row r="8635" spans="1:27" x14ac:dyDescent="0.3">
      <c r="A8635">
        <v>2</v>
      </c>
      <c r="B8635" t="s">
        <v>43</v>
      </c>
      <c r="C8635">
        <v>3</v>
      </c>
      <c r="D8635" t="s">
        <v>11</v>
      </c>
      <c r="E8635" t="s">
        <v>372</v>
      </c>
      <c r="F8635" t="s">
        <v>13</v>
      </c>
      <c r="G8635" t="s">
        <v>212</v>
      </c>
      <c r="H8635" s="3">
        <v>0.3</v>
      </c>
      <c r="I8635" s="5">
        <v>43060</v>
      </c>
      <c r="J8635" s="5" t="str">
        <f t="shared" si="268"/>
        <v>September</v>
      </c>
      <c r="K8635" s="7">
        <f t="shared" si="269"/>
        <v>2017</v>
      </c>
      <c r="L8635" t="s">
        <v>440</v>
      </c>
      <c r="M8635" t="s">
        <v>102</v>
      </c>
      <c r="N8635">
        <v>43055</v>
      </c>
      <c r="O8635">
        <v>1233</v>
      </c>
      <c r="P8635" t="s">
        <v>441</v>
      </c>
      <c r="Q8635">
        <v>-11</v>
      </c>
      <c r="R8635">
        <v>7</v>
      </c>
      <c r="S8635" t="s">
        <v>104</v>
      </c>
      <c r="U8635">
        <v>-11.34</v>
      </c>
      <c r="V8635">
        <v>397</v>
      </c>
      <c r="W8635" t="s">
        <v>19</v>
      </c>
      <c r="X8635" s="5">
        <v>43062</v>
      </c>
      <c r="Y8635" t="s">
        <v>20</v>
      </c>
      <c r="Z8635" t="s">
        <v>309</v>
      </c>
      <c r="AA8635" t="s">
        <v>24</v>
      </c>
    </row>
    <row r="8636" spans="1:27" x14ac:dyDescent="0.3">
      <c r="A8636">
        <v>2</v>
      </c>
      <c r="B8636" t="s">
        <v>43</v>
      </c>
      <c r="C8636">
        <v>3</v>
      </c>
      <c r="D8636" t="s">
        <v>26</v>
      </c>
      <c r="E8636" t="s">
        <v>372</v>
      </c>
      <c r="F8636" t="s">
        <v>13</v>
      </c>
      <c r="G8636" t="s">
        <v>212</v>
      </c>
      <c r="H8636" s="3">
        <v>0.2</v>
      </c>
      <c r="I8636" s="5">
        <v>43060</v>
      </c>
      <c r="J8636" s="5" t="str">
        <f t="shared" si="268"/>
        <v>September</v>
      </c>
      <c r="K8636" s="7">
        <f t="shared" si="269"/>
        <v>2017</v>
      </c>
      <c r="L8636" t="s">
        <v>440</v>
      </c>
      <c r="M8636" t="s">
        <v>102</v>
      </c>
      <c r="N8636">
        <v>43055</v>
      </c>
      <c r="O8636">
        <v>84</v>
      </c>
      <c r="P8636" t="s">
        <v>442</v>
      </c>
      <c r="Q8636">
        <v>-4</v>
      </c>
      <c r="R8636">
        <v>5</v>
      </c>
      <c r="S8636" t="s">
        <v>104</v>
      </c>
      <c r="U8636">
        <v>-3.77</v>
      </c>
      <c r="V8636">
        <v>16</v>
      </c>
      <c r="W8636" t="s">
        <v>19</v>
      </c>
      <c r="X8636" s="5">
        <v>43062</v>
      </c>
      <c r="Y8636" t="s">
        <v>20</v>
      </c>
      <c r="Z8636" t="s">
        <v>309</v>
      </c>
      <c r="AA8636" t="s">
        <v>356</v>
      </c>
    </row>
    <row r="8637" spans="1:27" x14ac:dyDescent="0.3">
      <c r="A8637">
        <v>4</v>
      </c>
      <c r="B8637" t="s">
        <v>43</v>
      </c>
      <c r="C8637">
        <v>6</v>
      </c>
      <c r="D8637" t="s">
        <v>11</v>
      </c>
      <c r="E8637" t="s">
        <v>646</v>
      </c>
      <c r="F8637" t="s">
        <v>13</v>
      </c>
      <c r="G8637" t="s">
        <v>2758</v>
      </c>
      <c r="H8637" s="3">
        <v>0.7</v>
      </c>
      <c r="I8637" s="5">
        <v>43093</v>
      </c>
      <c r="J8637" s="5" t="str">
        <f t="shared" si="268"/>
        <v>September</v>
      </c>
      <c r="K8637" s="7">
        <f t="shared" si="269"/>
        <v>2017</v>
      </c>
      <c r="L8637" t="s">
        <v>2759</v>
      </c>
      <c r="M8637" t="s">
        <v>30</v>
      </c>
      <c r="N8637">
        <v>80906</v>
      </c>
      <c r="O8637">
        <v>169</v>
      </c>
      <c r="P8637" t="s">
        <v>471</v>
      </c>
      <c r="Q8637">
        <v>-787</v>
      </c>
      <c r="R8637">
        <v>7</v>
      </c>
      <c r="S8637" t="s">
        <v>32</v>
      </c>
      <c r="U8637">
        <v>-786.74</v>
      </c>
      <c r="V8637">
        <v>590</v>
      </c>
      <c r="W8637" t="s">
        <v>19</v>
      </c>
      <c r="X8637" s="5">
        <v>43097</v>
      </c>
      <c r="Y8637" t="s">
        <v>39</v>
      </c>
      <c r="Z8637" t="s">
        <v>285</v>
      </c>
      <c r="AA8637" t="s">
        <v>22</v>
      </c>
    </row>
    <row r="8638" spans="1:27" x14ac:dyDescent="0.3">
      <c r="A8638">
        <v>4</v>
      </c>
      <c r="B8638" t="s">
        <v>43</v>
      </c>
      <c r="C8638">
        <v>6</v>
      </c>
      <c r="D8638" t="s">
        <v>26</v>
      </c>
      <c r="E8638" t="s">
        <v>646</v>
      </c>
      <c r="F8638" t="s">
        <v>13</v>
      </c>
      <c r="G8638" t="s">
        <v>2758</v>
      </c>
      <c r="H8638" s="3">
        <v>0.2</v>
      </c>
      <c r="I8638" s="5">
        <v>43093</v>
      </c>
      <c r="J8638" s="5" t="str">
        <f t="shared" si="268"/>
        <v>September</v>
      </c>
      <c r="K8638" s="7">
        <f t="shared" si="269"/>
        <v>2017</v>
      </c>
      <c r="L8638" t="s">
        <v>2759</v>
      </c>
      <c r="M8638" t="s">
        <v>30</v>
      </c>
      <c r="N8638">
        <v>80906</v>
      </c>
      <c r="O8638">
        <v>520</v>
      </c>
      <c r="P8638" t="s">
        <v>3385</v>
      </c>
      <c r="Q8638">
        <v>2</v>
      </c>
      <c r="R8638">
        <v>3</v>
      </c>
      <c r="S8638" t="s">
        <v>32</v>
      </c>
      <c r="U8638">
        <v>1.58</v>
      </c>
      <c r="V8638">
        <v>14</v>
      </c>
      <c r="W8638" t="s">
        <v>19</v>
      </c>
      <c r="X8638" s="5">
        <v>43097</v>
      </c>
      <c r="Y8638" t="s">
        <v>39</v>
      </c>
      <c r="Z8638" t="s">
        <v>285</v>
      </c>
      <c r="AA8638" t="s">
        <v>49</v>
      </c>
    </row>
    <row r="8639" spans="1:27" x14ac:dyDescent="0.3">
      <c r="A8639">
        <v>2</v>
      </c>
      <c r="B8639" t="s">
        <v>43</v>
      </c>
      <c r="C8639">
        <v>3</v>
      </c>
      <c r="D8639" t="s">
        <v>11</v>
      </c>
      <c r="E8639" t="s">
        <v>572</v>
      </c>
      <c r="F8639" t="s">
        <v>13</v>
      </c>
      <c r="G8639" t="s">
        <v>2041</v>
      </c>
      <c r="H8639" s="3">
        <v>0</v>
      </c>
      <c r="I8639" s="5">
        <v>42823</v>
      </c>
      <c r="J8639" s="5" t="str">
        <f t="shared" si="268"/>
        <v>September</v>
      </c>
      <c r="K8639" s="7">
        <f t="shared" si="269"/>
        <v>2017</v>
      </c>
      <c r="L8639" t="s">
        <v>2042</v>
      </c>
      <c r="M8639" t="s">
        <v>30</v>
      </c>
      <c r="N8639">
        <v>92105</v>
      </c>
      <c r="O8639">
        <v>678</v>
      </c>
      <c r="P8639" t="s">
        <v>1878</v>
      </c>
      <c r="Q8639">
        <v>10</v>
      </c>
      <c r="R8639">
        <v>3</v>
      </c>
      <c r="S8639" t="s">
        <v>32</v>
      </c>
      <c r="U8639">
        <v>9.56</v>
      </c>
      <c r="V8639">
        <v>20</v>
      </c>
      <c r="W8639" t="s">
        <v>19</v>
      </c>
      <c r="X8639" s="5">
        <v>42825</v>
      </c>
      <c r="Y8639" t="s">
        <v>20</v>
      </c>
      <c r="Z8639" t="s">
        <v>34</v>
      </c>
      <c r="AA8639" t="s">
        <v>47</v>
      </c>
    </row>
    <row r="8640" spans="1:27" x14ac:dyDescent="0.3">
      <c r="A8640">
        <v>2</v>
      </c>
      <c r="B8640" t="s">
        <v>43</v>
      </c>
      <c r="C8640">
        <v>3</v>
      </c>
      <c r="D8640" t="s">
        <v>26</v>
      </c>
      <c r="E8640" t="s">
        <v>572</v>
      </c>
      <c r="F8640" t="s">
        <v>13</v>
      </c>
      <c r="G8640" t="s">
        <v>2041</v>
      </c>
      <c r="H8640" s="3">
        <v>0</v>
      </c>
      <c r="I8640" s="5">
        <v>42823</v>
      </c>
      <c r="J8640" s="5" t="str">
        <f t="shared" si="268"/>
        <v>September</v>
      </c>
      <c r="K8640" s="7">
        <f t="shared" si="269"/>
        <v>2017</v>
      </c>
      <c r="L8640" t="s">
        <v>2042</v>
      </c>
      <c r="M8640" t="s">
        <v>30</v>
      </c>
      <c r="N8640">
        <v>92105</v>
      </c>
      <c r="O8640">
        <v>1576</v>
      </c>
      <c r="P8640" t="s">
        <v>3652</v>
      </c>
      <c r="Q8640">
        <v>5</v>
      </c>
      <c r="R8640">
        <v>3</v>
      </c>
      <c r="S8640" t="s">
        <v>32</v>
      </c>
      <c r="U8640">
        <v>4.54</v>
      </c>
      <c r="V8640">
        <v>10</v>
      </c>
      <c r="W8640" t="s">
        <v>19</v>
      </c>
      <c r="X8640" s="5">
        <v>42825</v>
      </c>
      <c r="Y8640" t="s">
        <v>20</v>
      </c>
      <c r="Z8640" t="s">
        <v>34</v>
      </c>
      <c r="AA8640" t="s">
        <v>64</v>
      </c>
    </row>
    <row r="8641" spans="1:27" x14ac:dyDescent="0.3">
      <c r="A8641">
        <v>2</v>
      </c>
      <c r="B8641" t="s">
        <v>43</v>
      </c>
      <c r="C8641">
        <v>3</v>
      </c>
      <c r="D8641" t="s">
        <v>26</v>
      </c>
      <c r="E8641" t="s">
        <v>572</v>
      </c>
      <c r="F8641" t="s">
        <v>13</v>
      </c>
      <c r="G8641" t="s">
        <v>2041</v>
      </c>
      <c r="H8641" s="3">
        <v>0</v>
      </c>
      <c r="I8641" s="5">
        <v>42823</v>
      </c>
      <c r="J8641" s="5" t="str">
        <f t="shared" si="268"/>
        <v>September</v>
      </c>
      <c r="K8641" s="7">
        <f t="shared" si="269"/>
        <v>2017</v>
      </c>
      <c r="L8641" t="s">
        <v>2042</v>
      </c>
      <c r="M8641" t="s">
        <v>30</v>
      </c>
      <c r="N8641">
        <v>92105</v>
      </c>
      <c r="O8641">
        <v>1670</v>
      </c>
      <c r="P8641" t="s">
        <v>351</v>
      </c>
      <c r="Q8641">
        <v>100</v>
      </c>
      <c r="R8641">
        <v>6</v>
      </c>
      <c r="S8641" t="s">
        <v>32</v>
      </c>
      <c r="U8641">
        <v>99.94</v>
      </c>
      <c r="V8641">
        <v>213</v>
      </c>
      <c r="W8641" t="s">
        <v>19</v>
      </c>
      <c r="X8641" s="5">
        <v>42825</v>
      </c>
      <c r="Y8641" t="s">
        <v>20</v>
      </c>
      <c r="Z8641" t="s">
        <v>34</v>
      </c>
      <c r="AA8641" t="s">
        <v>64</v>
      </c>
    </row>
    <row r="8642" spans="1:27" x14ac:dyDescent="0.3">
      <c r="A8642">
        <v>2</v>
      </c>
      <c r="B8642" t="s">
        <v>43</v>
      </c>
      <c r="C8642">
        <v>3</v>
      </c>
      <c r="D8642" t="s">
        <v>50</v>
      </c>
      <c r="E8642" t="s">
        <v>572</v>
      </c>
      <c r="F8642" t="s">
        <v>13</v>
      </c>
      <c r="G8642" t="s">
        <v>2041</v>
      </c>
      <c r="H8642" s="3">
        <v>0</v>
      </c>
      <c r="I8642" s="5">
        <v>42823</v>
      </c>
      <c r="J8642" s="5" t="str">
        <f t="shared" ref="J8642:J8705" si="270">TEXT($I$2,"mmmm")</f>
        <v>September</v>
      </c>
      <c r="K8642" s="7">
        <f t="shared" si="269"/>
        <v>2017</v>
      </c>
      <c r="L8642" t="s">
        <v>2042</v>
      </c>
      <c r="M8642" t="s">
        <v>30</v>
      </c>
      <c r="N8642">
        <v>92105</v>
      </c>
      <c r="O8642">
        <v>1076</v>
      </c>
      <c r="P8642" t="s">
        <v>4765</v>
      </c>
      <c r="Q8642">
        <v>21</v>
      </c>
      <c r="R8642">
        <v>3</v>
      </c>
      <c r="S8642" t="s">
        <v>32</v>
      </c>
      <c r="U8642">
        <v>20.77</v>
      </c>
      <c r="V8642">
        <v>53</v>
      </c>
      <c r="W8642" t="s">
        <v>19</v>
      </c>
      <c r="X8642" s="5">
        <v>42825</v>
      </c>
      <c r="Y8642" t="s">
        <v>20</v>
      </c>
      <c r="Z8642" t="s">
        <v>34</v>
      </c>
      <c r="AA8642" t="s">
        <v>113</v>
      </c>
    </row>
    <row r="8643" spans="1:27" x14ac:dyDescent="0.3">
      <c r="A8643">
        <v>5</v>
      </c>
      <c r="B8643" t="s">
        <v>25</v>
      </c>
      <c r="C8643">
        <v>3</v>
      </c>
      <c r="D8643" t="s">
        <v>26</v>
      </c>
      <c r="E8643" t="s">
        <v>171</v>
      </c>
      <c r="F8643" t="s">
        <v>13</v>
      </c>
      <c r="G8643" t="s">
        <v>433</v>
      </c>
      <c r="H8643" s="3">
        <v>0</v>
      </c>
      <c r="I8643" s="5">
        <v>42981</v>
      </c>
      <c r="J8643" s="5" t="str">
        <f t="shared" si="270"/>
        <v>September</v>
      </c>
      <c r="K8643" s="7">
        <f t="shared" ref="K8643:K8706" si="271">YEAR(I8643)</f>
        <v>2017</v>
      </c>
      <c r="L8643" t="s">
        <v>6042</v>
      </c>
      <c r="M8643" t="s">
        <v>102</v>
      </c>
      <c r="N8643">
        <v>10009</v>
      </c>
      <c r="O8643">
        <v>907</v>
      </c>
      <c r="P8643" t="s">
        <v>4220</v>
      </c>
      <c r="Q8643">
        <v>31</v>
      </c>
      <c r="R8643">
        <v>1</v>
      </c>
      <c r="S8643" t="s">
        <v>104</v>
      </c>
      <c r="U8643">
        <v>31.29</v>
      </c>
      <c r="V8643">
        <v>120</v>
      </c>
      <c r="W8643" t="s">
        <v>33</v>
      </c>
      <c r="X8643" s="5">
        <v>42986</v>
      </c>
      <c r="Y8643" t="s">
        <v>20</v>
      </c>
      <c r="Z8643" t="s">
        <v>175</v>
      </c>
      <c r="AA8643" t="s">
        <v>42</v>
      </c>
    </row>
    <row r="8644" spans="1:27" x14ac:dyDescent="0.3">
      <c r="A8644">
        <v>4</v>
      </c>
      <c r="B8644" t="s">
        <v>43</v>
      </c>
      <c r="C8644">
        <v>6</v>
      </c>
      <c r="D8644" t="s">
        <v>26</v>
      </c>
      <c r="E8644" t="s">
        <v>329</v>
      </c>
      <c r="F8644" t="s">
        <v>13</v>
      </c>
      <c r="G8644" t="s">
        <v>2233</v>
      </c>
      <c r="H8644" s="3">
        <v>0.8</v>
      </c>
      <c r="I8644" s="5">
        <v>43030</v>
      </c>
      <c r="J8644" s="5" t="str">
        <f t="shared" si="270"/>
        <v>September</v>
      </c>
      <c r="K8644" s="7">
        <f t="shared" si="271"/>
        <v>2017</v>
      </c>
      <c r="L8644" t="s">
        <v>3972</v>
      </c>
      <c r="M8644" t="s">
        <v>73</v>
      </c>
      <c r="N8644">
        <v>61701</v>
      </c>
      <c r="O8644">
        <v>692</v>
      </c>
      <c r="P8644" t="s">
        <v>2987</v>
      </c>
      <c r="Q8644">
        <v>-8</v>
      </c>
      <c r="R8644">
        <v>4</v>
      </c>
      <c r="S8644" t="s">
        <v>75</v>
      </c>
      <c r="U8644">
        <v>-7.76</v>
      </c>
      <c r="V8644">
        <v>5</v>
      </c>
      <c r="W8644" t="s">
        <v>19</v>
      </c>
      <c r="X8644" s="5">
        <v>43034</v>
      </c>
      <c r="Y8644" t="s">
        <v>39</v>
      </c>
      <c r="Z8644" t="s">
        <v>139</v>
      </c>
      <c r="AA8644" t="s">
        <v>54</v>
      </c>
    </row>
    <row r="8645" spans="1:27" x14ac:dyDescent="0.3">
      <c r="A8645">
        <v>1</v>
      </c>
      <c r="B8645" t="s">
        <v>25</v>
      </c>
      <c r="C8645">
        <v>0</v>
      </c>
      <c r="D8645" t="s">
        <v>11</v>
      </c>
      <c r="E8645" t="s">
        <v>122</v>
      </c>
      <c r="F8645" t="s">
        <v>13</v>
      </c>
      <c r="G8645" t="s">
        <v>1507</v>
      </c>
      <c r="H8645" s="3">
        <v>0.6</v>
      </c>
      <c r="I8645" s="5">
        <v>43070</v>
      </c>
      <c r="J8645" s="5" t="str">
        <f t="shared" si="270"/>
        <v>September</v>
      </c>
      <c r="K8645" s="7">
        <f t="shared" si="271"/>
        <v>2017</v>
      </c>
      <c r="L8645" t="s">
        <v>1749</v>
      </c>
      <c r="M8645" t="s">
        <v>73</v>
      </c>
      <c r="N8645">
        <v>77036</v>
      </c>
      <c r="O8645">
        <v>577</v>
      </c>
      <c r="P8645" t="s">
        <v>1657</v>
      </c>
      <c r="Q8645">
        <v>-4</v>
      </c>
      <c r="R8645">
        <v>4</v>
      </c>
      <c r="S8645" t="s">
        <v>75</v>
      </c>
      <c r="U8645">
        <v>-4.01</v>
      </c>
      <c r="V8645">
        <v>7</v>
      </c>
      <c r="W8645" t="s">
        <v>19</v>
      </c>
      <c r="X8645" s="5">
        <v>43071</v>
      </c>
      <c r="Y8645" t="s">
        <v>773</v>
      </c>
      <c r="Z8645" t="s">
        <v>77</v>
      </c>
      <c r="AA8645" t="s">
        <v>47</v>
      </c>
    </row>
    <row r="8646" spans="1:27" x14ac:dyDescent="0.3">
      <c r="A8646">
        <v>2</v>
      </c>
      <c r="B8646" t="s">
        <v>25</v>
      </c>
      <c r="C8646">
        <v>1</v>
      </c>
      <c r="D8646" t="s">
        <v>50</v>
      </c>
      <c r="E8646" t="s">
        <v>547</v>
      </c>
      <c r="F8646" t="s">
        <v>13</v>
      </c>
      <c r="G8646" t="s">
        <v>2767</v>
      </c>
      <c r="H8646" s="3">
        <v>0.2</v>
      </c>
      <c r="I8646" s="5">
        <v>42901</v>
      </c>
      <c r="J8646" s="5" t="str">
        <f t="shared" si="270"/>
        <v>September</v>
      </c>
      <c r="K8646" s="7">
        <f t="shared" si="271"/>
        <v>2017</v>
      </c>
      <c r="L8646" t="s">
        <v>4769</v>
      </c>
      <c r="M8646" t="s">
        <v>16</v>
      </c>
      <c r="N8646">
        <v>33614</v>
      </c>
      <c r="O8646">
        <v>307</v>
      </c>
      <c r="P8646" t="s">
        <v>4770</v>
      </c>
      <c r="Q8646">
        <v>-1</v>
      </c>
      <c r="R8646">
        <v>1</v>
      </c>
      <c r="S8646" t="s">
        <v>18</v>
      </c>
      <c r="U8646">
        <v>-0.73</v>
      </c>
      <c r="V8646">
        <v>12</v>
      </c>
      <c r="W8646" t="s">
        <v>19</v>
      </c>
      <c r="X8646" s="5">
        <v>42903</v>
      </c>
      <c r="Y8646" t="s">
        <v>130</v>
      </c>
      <c r="Z8646" t="s">
        <v>40</v>
      </c>
      <c r="AA8646" t="s">
        <v>113</v>
      </c>
    </row>
    <row r="8647" spans="1:27" x14ac:dyDescent="0.3">
      <c r="A8647">
        <v>5</v>
      </c>
      <c r="B8647" t="s">
        <v>25</v>
      </c>
      <c r="C8647">
        <v>3</v>
      </c>
      <c r="D8647" t="s">
        <v>26</v>
      </c>
      <c r="E8647" t="s">
        <v>3694</v>
      </c>
      <c r="F8647" t="s">
        <v>13</v>
      </c>
      <c r="G8647" t="s">
        <v>187</v>
      </c>
      <c r="H8647" s="3">
        <v>0.2</v>
      </c>
      <c r="I8647" s="5">
        <v>43002</v>
      </c>
      <c r="J8647" s="5" t="str">
        <f t="shared" si="270"/>
        <v>September</v>
      </c>
      <c r="K8647" s="7">
        <f t="shared" si="271"/>
        <v>2017</v>
      </c>
      <c r="L8647" t="s">
        <v>3695</v>
      </c>
      <c r="M8647" t="s">
        <v>30</v>
      </c>
      <c r="N8647">
        <v>85323</v>
      </c>
      <c r="O8647">
        <v>523</v>
      </c>
      <c r="P8647" t="s">
        <v>3026</v>
      </c>
      <c r="Q8647">
        <v>2</v>
      </c>
      <c r="R8647">
        <v>2</v>
      </c>
      <c r="S8647" t="s">
        <v>32</v>
      </c>
      <c r="U8647">
        <v>2.37</v>
      </c>
      <c r="V8647">
        <v>15</v>
      </c>
      <c r="W8647" t="s">
        <v>19</v>
      </c>
      <c r="X8647" s="5">
        <v>43007</v>
      </c>
      <c r="Y8647" t="s">
        <v>20</v>
      </c>
      <c r="Z8647" t="s">
        <v>199</v>
      </c>
      <c r="AA8647" t="s">
        <v>49</v>
      </c>
    </row>
    <row r="8648" spans="1:27" x14ac:dyDescent="0.3">
      <c r="A8648">
        <v>5</v>
      </c>
      <c r="B8648" t="s">
        <v>25</v>
      </c>
      <c r="C8648">
        <v>3</v>
      </c>
      <c r="D8648" t="s">
        <v>26</v>
      </c>
      <c r="E8648" t="s">
        <v>3694</v>
      </c>
      <c r="F8648" t="s">
        <v>13</v>
      </c>
      <c r="G8648" t="s">
        <v>187</v>
      </c>
      <c r="H8648" s="3">
        <v>0.2</v>
      </c>
      <c r="I8648" s="5">
        <v>43002</v>
      </c>
      <c r="J8648" s="5" t="str">
        <f t="shared" si="270"/>
        <v>September</v>
      </c>
      <c r="K8648" s="7">
        <f t="shared" si="271"/>
        <v>2017</v>
      </c>
      <c r="L8648" t="s">
        <v>3695</v>
      </c>
      <c r="M8648" t="s">
        <v>30</v>
      </c>
      <c r="N8648">
        <v>85323</v>
      </c>
      <c r="O8648">
        <v>1131</v>
      </c>
      <c r="P8648" t="s">
        <v>1046</v>
      </c>
      <c r="Q8648">
        <v>2</v>
      </c>
      <c r="R8648">
        <v>7</v>
      </c>
      <c r="S8648" t="s">
        <v>32</v>
      </c>
      <c r="U8648">
        <v>1.85</v>
      </c>
      <c r="V8648">
        <v>16</v>
      </c>
      <c r="W8648" t="s">
        <v>19</v>
      </c>
      <c r="X8648" s="5">
        <v>43007</v>
      </c>
      <c r="Y8648" t="s">
        <v>20</v>
      </c>
      <c r="Z8648" t="s">
        <v>199</v>
      </c>
      <c r="AA8648" t="s">
        <v>49</v>
      </c>
    </row>
    <row r="8649" spans="1:27" x14ac:dyDescent="0.3">
      <c r="A8649">
        <v>5</v>
      </c>
      <c r="B8649" t="s">
        <v>25</v>
      </c>
      <c r="C8649">
        <v>3</v>
      </c>
      <c r="D8649" t="s">
        <v>50</v>
      </c>
      <c r="E8649" t="s">
        <v>3694</v>
      </c>
      <c r="F8649" t="s">
        <v>13</v>
      </c>
      <c r="G8649" t="s">
        <v>187</v>
      </c>
      <c r="H8649" s="3">
        <v>0.2</v>
      </c>
      <c r="I8649" s="5">
        <v>43002</v>
      </c>
      <c r="J8649" s="5" t="str">
        <f t="shared" si="270"/>
        <v>September</v>
      </c>
      <c r="K8649" s="7">
        <f t="shared" si="271"/>
        <v>2017</v>
      </c>
      <c r="L8649" t="s">
        <v>3695</v>
      </c>
      <c r="M8649" t="s">
        <v>30</v>
      </c>
      <c r="N8649">
        <v>85323</v>
      </c>
      <c r="O8649">
        <v>883</v>
      </c>
      <c r="P8649" t="s">
        <v>456</v>
      </c>
      <c r="Q8649">
        <v>1</v>
      </c>
      <c r="R8649">
        <v>2</v>
      </c>
      <c r="S8649" t="s">
        <v>32</v>
      </c>
      <c r="U8649">
        <v>1.45</v>
      </c>
      <c r="V8649">
        <v>23</v>
      </c>
      <c r="W8649" t="s">
        <v>19</v>
      </c>
      <c r="X8649" s="5">
        <v>43007</v>
      </c>
      <c r="Y8649" t="s">
        <v>20</v>
      </c>
      <c r="Z8649" t="s">
        <v>199</v>
      </c>
      <c r="AA8649" t="s">
        <v>113</v>
      </c>
    </row>
    <row r="8650" spans="1:27" x14ac:dyDescent="0.3">
      <c r="A8650">
        <v>2</v>
      </c>
      <c r="B8650" t="s">
        <v>25</v>
      </c>
      <c r="C8650">
        <v>1</v>
      </c>
      <c r="D8650" t="s">
        <v>26</v>
      </c>
      <c r="E8650" t="s">
        <v>122</v>
      </c>
      <c r="F8650" t="s">
        <v>13</v>
      </c>
      <c r="G8650" t="s">
        <v>6894</v>
      </c>
      <c r="H8650" s="3">
        <v>0.8</v>
      </c>
      <c r="I8650" s="5">
        <v>42929</v>
      </c>
      <c r="J8650" s="5" t="str">
        <f t="shared" si="270"/>
        <v>September</v>
      </c>
      <c r="K8650" s="7">
        <f t="shared" si="271"/>
        <v>2017</v>
      </c>
      <c r="L8650" t="s">
        <v>7219</v>
      </c>
      <c r="M8650" t="s">
        <v>73</v>
      </c>
      <c r="N8650">
        <v>77095</v>
      </c>
      <c r="O8650">
        <v>1644</v>
      </c>
      <c r="P8650" t="s">
        <v>2841</v>
      </c>
      <c r="Q8650">
        <v>-67</v>
      </c>
      <c r="R8650">
        <v>6</v>
      </c>
      <c r="S8650" t="s">
        <v>75</v>
      </c>
      <c r="U8650">
        <v>-66.510000000000005</v>
      </c>
      <c r="V8650">
        <v>42</v>
      </c>
      <c r="W8650" t="s">
        <v>76</v>
      </c>
      <c r="X8650" s="5">
        <v>42931</v>
      </c>
      <c r="Y8650" t="s">
        <v>130</v>
      </c>
      <c r="Z8650" t="s">
        <v>77</v>
      </c>
      <c r="AA8650" t="s">
        <v>54</v>
      </c>
    </row>
    <row r="8651" spans="1:27" x14ac:dyDescent="0.3">
      <c r="A8651">
        <v>2</v>
      </c>
      <c r="B8651" t="s">
        <v>25</v>
      </c>
      <c r="C8651">
        <v>1</v>
      </c>
      <c r="D8651" t="s">
        <v>26</v>
      </c>
      <c r="E8651" t="s">
        <v>27</v>
      </c>
      <c r="F8651" t="s">
        <v>13</v>
      </c>
      <c r="G8651" t="s">
        <v>466</v>
      </c>
      <c r="H8651" s="3">
        <v>0</v>
      </c>
      <c r="I8651" s="5">
        <v>42817</v>
      </c>
      <c r="J8651" s="5" t="str">
        <f t="shared" si="270"/>
        <v>September</v>
      </c>
      <c r="K8651" s="7">
        <f t="shared" si="271"/>
        <v>2017</v>
      </c>
      <c r="L8651" t="s">
        <v>5967</v>
      </c>
      <c r="M8651" t="s">
        <v>30</v>
      </c>
      <c r="N8651">
        <v>90008</v>
      </c>
      <c r="O8651">
        <v>1571</v>
      </c>
      <c r="P8651" t="s">
        <v>3158</v>
      </c>
      <c r="Q8651">
        <v>93</v>
      </c>
      <c r="R8651">
        <v>11</v>
      </c>
      <c r="S8651" t="s">
        <v>32</v>
      </c>
      <c r="U8651">
        <v>92.51</v>
      </c>
      <c r="V8651">
        <v>193</v>
      </c>
      <c r="W8651" t="s">
        <v>33</v>
      </c>
      <c r="X8651" s="5">
        <v>42819</v>
      </c>
      <c r="Y8651" t="s">
        <v>130</v>
      </c>
      <c r="Z8651" t="s">
        <v>34</v>
      </c>
      <c r="AA8651" t="s">
        <v>64</v>
      </c>
    </row>
    <row r="8652" spans="1:27" x14ac:dyDescent="0.3">
      <c r="A8652">
        <v>2</v>
      </c>
      <c r="B8652" t="s">
        <v>25</v>
      </c>
      <c r="C8652">
        <v>1</v>
      </c>
      <c r="D8652" t="s">
        <v>50</v>
      </c>
      <c r="E8652" t="s">
        <v>27</v>
      </c>
      <c r="F8652" t="s">
        <v>13</v>
      </c>
      <c r="G8652" t="s">
        <v>466</v>
      </c>
      <c r="H8652" s="3">
        <v>0</v>
      </c>
      <c r="I8652" s="5">
        <v>42817</v>
      </c>
      <c r="J8652" s="5" t="str">
        <f t="shared" si="270"/>
        <v>September</v>
      </c>
      <c r="K8652" s="7">
        <f t="shared" si="271"/>
        <v>2017</v>
      </c>
      <c r="L8652" t="s">
        <v>5967</v>
      </c>
      <c r="M8652" t="s">
        <v>30</v>
      </c>
      <c r="N8652">
        <v>90008</v>
      </c>
      <c r="O8652">
        <v>1011</v>
      </c>
      <c r="P8652" t="s">
        <v>5000</v>
      </c>
      <c r="Q8652">
        <v>86</v>
      </c>
      <c r="R8652">
        <v>3</v>
      </c>
      <c r="S8652" t="s">
        <v>32</v>
      </c>
      <c r="U8652">
        <v>86.39</v>
      </c>
      <c r="V8652">
        <v>240</v>
      </c>
      <c r="W8652" t="s">
        <v>33</v>
      </c>
      <c r="X8652" s="5">
        <v>42819</v>
      </c>
      <c r="Y8652" t="s">
        <v>130</v>
      </c>
      <c r="Z8652" t="s">
        <v>34</v>
      </c>
      <c r="AA8652" t="s">
        <v>113</v>
      </c>
    </row>
    <row r="8653" spans="1:27" x14ac:dyDescent="0.3">
      <c r="A8653">
        <v>7</v>
      </c>
      <c r="B8653" t="s">
        <v>25</v>
      </c>
      <c r="C8653">
        <v>6</v>
      </c>
      <c r="D8653" t="s">
        <v>11</v>
      </c>
      <c r="E8653" t="s">
        <v>36</v>
      </c>
      <c r="F8653" t="s">
        <v>13</v>
      </c>
      <c r="G8653" t="s">
        <v>8099</v>
      </c>
      <c r="H8653" s="3">
        <v>0.45</v>
      </c>
      <c r="I8653" s="5">
        <v>43019</v>
      </c>
      <c r="J8653" s="5" t="str">
        <f t="shared" si="270"/>
        <v>September</v>
      </c>
      <c r="K8653" s="7">
        <f t="shared" si="271"/>
        <v>2017</v>
      </c>
      <c r="L8653" t="s">
        <v>37</v>
      </c>
      <c r="M8653" t="s">
        <v>16</v>
      </c>
      <c r="N8653">
        <v>33311</v>
      </c>
      <c r="O8653">
        <v>368</v>
      </c>
      <c r="P8653" t="s">
        <v>38</v>
      </c>
      <c r="Q8653">
        <v>-383</v>
      </c>
      <c r="R8653">
        <v>5</v>
      </c>
      <c r="S8653" t="s">
        <v>18</v>
      </c>
      <c r="U8653">
        <v>-383.03</v>
      </c>
      <c r="V8653">
        <v>958</v>
      </c>
      <c r="W8653" t="s">
        <v>19</v>
      </c>
      <c r="X8653" s="5">
        <v>43026</v>
      </c>
      <c r="Y8653" t="s">
        <v>39</v>
      </c>
      <c r="Z8653" t="s">
        <v>40</v>
      </c>
      <c r="AA8653" t="s">
        <v>41</v>
      </c>
    </row>
    <row r="8654" spans="1:27" x14ac:dyDescent="0.3">
      <c r="A8654">
        <v>7</v>
      </c>
      <c r="B8654" t="s">
        <v>25</v>
      </c>
      <c r="C8654">
        <v>6</v>
      </c>
      <c r="D8654" t="s">
        <v>26</v>
      </c>
      <c r="E8654" t="s">
        <v>36</v>
      </c>
      <c r="F8654" t="s">
        <v>13</v>
      </c>
      <c r="G8654" t="s">
        <v>8099</v>
      </c>
      <c r="H8654" s="3">
        <v>0.2</v>
      </c>
      <c r="I8654" s="5">
        <v>43019</v>
      </c>
      <c r="J8654" s="5" t="str">
        <f t="shared" si="270"/>
        <v>September</v>
      </c>
      <c r="K8654" s="7">
        <f t="shared" si="271"/>
        <v>2017</v>
      </c>
      <c r="L8654" t="s">
        <v>37</v>
      </c>
      <c r="M8654" t="s">
        <v>16</v>
      </c>
      <c r="N8654">
        <v>33311</v>
      </c>
      <c r="O8654">
        <v>574</v>
      </c>
      <c r="P8654" t="s">
        <v>8100</v>
      </c>
      <c r="Q8654">
        <v>3</v>
      </c>
      <c r="R8654">
        <v>2</v>
      </c>
      <c r="S8654" t="s">
        <v>18</v>
      </c>
      <c r="U8654">
        <v>2.52</v>
      </c>
      <c r="V8654">
        <v>22</v>
      </c>
      <c r="W8654" t="s">
        <v>19</v>
      </c>
      <c r="X8654" s="5">
        <v>43026</v>
      </c>
      <c r="Y8654" t="s">
        <v>39</v>
      </c>
      <c r="Z8654" t="s">
        <v>40</v>
      </c>
      <c r="AA8654" t="s">
        <v>42</v>
      </c>
    </row>
    <row r="8655" spans="1:27" x14ac:dyDescent="0.3">
      <c r="A8655">
        <v>6</v>
      </c>
      <c r="B8655" t="s">
        <v>10</v>
      </c>
      <c r="C8655">
        <v>6</v>
      </c>
      <c r="D8655" t="s">
        <v>26</v>
      </c>
      <c r="E8655" t="s">
        <v>171</v>
      </c>
      <c r="F8655" t="s">
        <v>13</v>
      </c>
      <c r="G8655" t="s">
        <v>196</v>
      </c>
      <c r="H8655" s="3">
        <v>0</v>
      </c>
      <c r="I8655" s="5">
        <v>42984</v>
      </c>
      <c r="J8655" s="5" t="str">
        <f t="shared" si="270"/>
        <v>September</v>
      </c>
      <c r="K8655" s="7">
        <f t="shared" si="271"/>
        <v>2017</v>
      </c>
      <c r="L8655" t="s">
        <v>6306</v>
      </c>
      <c r="M8655" t="s">
        <v>102</v>
      </c>
      <c r="N8655">
        <v>10011</v>
      </c>
      <c r="O8655">
        <v>336</v>
      </c>
      <c r="P8655" t="s">
        <v>2784</v>
      </c>
      <c r="Q8655">
        <v>2</v>
      </c>
      <c r="R8655">
        <v>1</v>
      </c>
      <c r="S8655" t="s">
        <v>104</v>
      </c>
      <c r="U8655">
        <v>2.1</v>
      </c>
      <c r="V8655">
        <v>8</v>
      </c>
      <c r="W8655" t="s">
        <v>33</v>
      </c>
      <c r="X8655" s="5">
        <v>42990</v>
      </c>
      <c r="Y8655" t="s">
        <v>39</v>
      </c>
      <c r="Z8655" t="s">
        <v>175</v>
      </c>
      <c r="AA8655" t="s">
        <v>56</v>
      </c>
    </row>
    <row r="8656" spans="1:27" x14ac:dyDescent="0.3">
      <c r="A8656">
        <v>6</v>
      </c>
      <c r="B8656" t="s">
        <v>10</v>
      </c>
      <c r="C8656">
        <v>6</v>
      </c>
      <c r="D8656" t="s">
        <v>50</v>
      </c>
      <c r="E8656" t="s">
        <v>171</v>
      </c>
      <c r="F8656" t="s">
        <v>13</v>
      </c>
      <c r="G8656" t="s">
        <v>196</v>
      </c>
      <c r="H8656" s="3">
        <v>0</v>
      </c>
      <c r="I8656" s="5">
        <v>42984</v>
      </c>
      <c r="J8656" s="5" t="str">
        <f t="shared" si="270"/>
        <v>September</v>
      </c>
      <c r="K8656" s="7">
        <f t="shared" si="271"/>
        <v>2017</v>
      </c>
      <c r="L8656" t="s">
        <v>6306</v>
      </c>
      <c r="M8656" t="s">
        <v>102</v>
      </c>
      <c r="N8656">
        <v>10011</v>
      </c>
      <c r="O8656">
        <v>1455</v>
      </c>
      <c r="P8656" t="s">
        <v>5185</v>
      </c>
      <c r="Q8656">
        <v>101</v>
      </c>
      <c r="R8656">
        <v>2</v>
      </c>
      <c r="S8656" t="s">
        <v>104</v>
      </c>
      <c r="U8656">
        <v>101.39</v>
      </c>
      <c r="V8656">
        <v>338</v>
      </c>
      <c r="W8656" t="s">
        <v>33</v>
      </c>
      <c r="X8656" s="5">
        <v>42990</v>
      </c>
      <c r="Y8656" t="s">
        <v>39</v>
      </c>
      <c r="Z8656" t="s">
        <v>175</v>
      </c>
      <c r="AA8656" t="s">
        <v>52</v>
      </c>
    </row>
    <row r="8657" spans="1:27" x14ac:dyDescent="0.3">
      <c r="A8657">
        <v>3</v>
      </c>
      <c r="B8657" t="s">
        <v>25</v>
      </c>
      <c r="C8657">
        <v>1</v>
      </c>
      <c r="D8657" t="s">
        <v>26</v>
      </c>
      <c r="E8657" t="s">
        <v>1174</v>
      </c>
      <c r="F8657" t="s">
        <v>13</v>
      </c>
      <c r="G8657" t="s">
        <v>1727</v>
      </c>
      <c r="H8657" s="3">
        <v>0.2</v>
      </c>
      <c r="I8657" s="5">
        <v>43040</v>
      </c>
      <c r="J8657" s="5" t="str">
        <f t="shared" si="270"/>
        <v>September</v>
      </c>
      <c r="K8657" s="7">
        <f t="shared" si="271"/>
        <v>2017</v>
      </c>
      <c r="L8657" t="s">
        <v>3137</v>
      </c>
      <c r="M8657" t="s">
        <v>30</v>
      </c>
      <c r="N8657">
        <v>97301</v>
      </c>
      <c r="O8657">
        <v>1038</v>
      </c>
      <c r="P8657" t="s">
        <v>121</v>
      </c>
      <c r="Q8657">
        <v>2</v>
      </c>
      <c r="R8657">
        <v>1</v>
      </c>
      <c r="S8657" t="s">
        <v>32</v>
      </c>
      <c r="U8657">
        <v>1.77</v>
      </c>
      <c r="V8657">
        <v>8</v>
      </c>
      <c r="W8657" t="s">
        <v>19</v>
      </c>
      <c r="X8657" s="5">
        <v>43043</v>
      </c>
      <c r="Y8657" t="s">
        <v>130</v>
      </c>
      <c r="Z8657" t="s">
        <v>262</v>
      </c>
      <c r="AA8657" t="s">
        <v>49</v>
      </c>
    </row>
    <row r="8658" spans="1:27" x14ac:dyDescent="0.3">
      <c r="A8658">
        <v>4</v>
      </c>
      <c r="B8658" t="s">
        <v>25</v>
      </c>
      <c r="C8658">
        <v>3</v>
      </c>
      <c r="D8658" t="s">
        <v>50</v>
      </c>
      <c r="E8658" t="s">
        <v>4858</v>
      </c>
      <c r="F8658" t="s">
        <v>13</v>
      </c>
      <c r="G8658" t="s">
        <v>1636</v>
      </c>
      <c r="H8658" s="3">
        <v>0.2</v>
      </c>
      <c r="I8658" s="5">
        <v>43088</v>
      </c>
      <c r="J8658" s="5" t="str">
        <f t="shared" si="270"/>
        <v>September</v>
      </c>
      <c r="K8658" s="7">
        <f t="shared" si="271"/>
        <v>2017</v>
      </c>
      <c r="L8658" t="s">
        <v>4859</v>
      </c>
      <c r="M8658" t="s">
        <v>73</v>
      </c>
      <c r="N8658">
        <v>60025</v>
      </c>
      <c r="O8658">
        <v>1402</v>
      </c>
      <c r="P8658" t="s">
        <v>4844</v>
      </c>
      <c r="Q8658">
        <v>14</v>
      </c>
      <c r="R8658">
        <v>3</v>
      </c>
      <c r="S8658" t="s">
        <v>75</v>
      </c>
      <c r="U8658">
        <v>13.86</v>
      </c>
      <c r="V8658">
        <v>158</v>
      </c>
      <c r="W8658" t="s">
        <v>19</v>
      </c>
      <c r="X8658" s="5">
        <v>43092</v>
      </c>
      <c r="Y8658" t="s">
        <v>20</v>
      </c>
      <c r="Z8658" t="s">
        <v>139</v>
      </c>
      <c r="AA8658" t="s">
        <v>52</v>
      </c>
    </row>
    <row r="8659" spans="1:27" x14ac:dyDescent="0.3">
      <c r="A8659">
        <v>7</v>
      </c>
      <c r="B8659" t="s">
        <v>25</v>
      </c>
      <c r="C8659">
        <v>6</v>
      </c>
      <c r="D8659" t="s">
        <v>26</v>
      </c>
      <c r="E8659" t="s">
        <v>333</v>
      </c>
      <c r="F8659" t="s">
        <v>13</v>
      </c>
      <c r="G8659" t="s">
        <v>107</v>
      </c>
      <c r="H8659" s="3">
        <v>0.2</v>
      </c>
      <c r="I8659" s="5">
        <v>42878</v>
      </c>
      <c r="J8659" s="5" t="str">
        <f t="shared" si="270"/>
        <v>September</v>
      </c>
      <c r="K8659" s="7">
        <f t="shared" si="271"/>
        <v>2017</v>
      </c>
      <c r="L8659" t="s">
        <v>7932</v>
      </c>
      <c r="M8659" t="s">
        <v>30</v>
      </c>
      <c r="N8659">
        <v>85023</v>
      </c>
      <c r="O8659">
        <v>663</v>
      </c>
      <c r="P8659" t="s">
        <v>1186</v>
      </c>
      <c r="Q8659">
        <v>14</v>
      </c>
      <c r="R8659">
        <v>4</v>
      </c>
      <c r="S8659" t="s">
        <v>32</v>
      </c>
      <c r="T8659" t="s">
        <v>92</v>
      </c>
      <c r="U8659">
        <v>13.7</v>
      </c>
      <c r="V8659">
        <v>122</v>
      </c>
      <c r="W8659" t="s">
        <v>19</v>
      </c>
      <c r="X8659" s="5">
        <v>42885</v>
      </c>
      <c r="Y8659" t="s">
        <v>39</v>
      </c>
      <c r="Z8659" t="s">
        <v>199</v>
      </c>
      <c r="AA8659" t="s">
        <v>56</v>
      </c>
    </row>
    <row r="8660" spans="1:27" x14ac:dyDescent="0.3">
      <c r="A8660">
        <v>7</v>
      </c>
      <c r="B8660" t="s">
        <v>25</v>
      </c>
      <c r="C8660">
        <v>6</v>
      </c>
      <c r="D8660" t="s">
        <v>26</v>
      </c>
      <c r="E8660" t="s">
        <v>333</v>
      </c>
      <c r="F8660" t="s">
        <v>13</v>
      </c>
      <c r="G8660" t="s">
        <v>107</v>
      </c>
      <c r="H8660" s="3">
        <v>0.7</v>
      </c>
      <c r="I8660" s="5">
        <v>42878</v>
      </c>
      <c r="J8660" s="5" t="str">
        <f t="shared" si="270"/>
        <v>September</v>
      </c>
      <c r="K8660" s="7">
        <f t="shared" si="271"/>
        <v>2017</v>
      </c>
      <c r="L8660" t="s">
        <v>7932</v>
      </c>
      <c r="M8660" t="s">
        <v>30</v>
      </c>
      <c r="N8660">
        <v>85023</v>
      </c>
      <c r="O8660">
        <v>408</v>
      </c>
      <c r="P8660" t="s">
        <v>1451</v>
      </c>
      <c r="Q8660">
        <v>-13</v>
      </c>
      <c r="R8660">
        <v>7</v>
      </c>
      <c r="S8660" t="s">
        <v>32</v>
      </c>
      <c r="T8660" t="s">
        <v>92</v>
      </c>
      <c r="U8660">
        <v>-12.8</v>
      </c>
      <c r="V8660">
        <v>19</v>
      </c>
      <c r="W8660" t="s">
        <v>19</v>
      </c>
      <c r="X8660" s="5">
        <v>42885</v>
      </c>
      <c r="Y8660" t="s">
        <v>39</v>
      </c>
      <c r="Z8660" t="s">
        <v>199</v>
      </c>
      <c r="AA8660" t="s">
        <v>54</v>
      </c>
    </row>
    <row r="8661" spans="1:27" x14ac:dyDescent="0.3">
      <c r="A8661">
        <v>5</v>
      </c>
      <c r="B8661" t="s">
        <v>43</v>
      </c>
      <c r="C8661">
        <v>6</v>
      </c>
      <c r="D8661" t="s">
        <v>11</v>
      </c>
      <c r="E8661" t="s">
        <v>157</v>
      </c>
      <c r="F8661" t="s">
        <v>13</v>
      </c>
      <c r="G8661" t="s">
        <v>2185</v>
      </c>
      <c r="H8661" s="3">
        <v>0</v>
      </c>
      <c r="I8661" s="5">
        <v>43053</v>
      </c>
      <c r="J8661" s="5" t="str">
        <f t="shared" si="270"/>
        <v>September</v>
      </c>
      <c r="K8661" s="7">
        <f t="shared" si="271"/>
        <v>2017</v>
      </c>
      <c r="L8661" t="s">
        <v>2325</v>
      </c>
      <c r="M8661" t="s">
        <v>102</v>
      </c>
      <c r="N8661">
        <v>19901</v>
      </c>
      <c r="O8661">
        <v>617</v>
      </c>
      <c r="P8661" t="s">
        <v>8218</v>
      </c>
      <c r="Q8661">
        <v>27</v>
      </c>
      <c r="R8661">
        <v>3</v>
      </c>
      <c r="S8661" t="s">
        <v>104</v>
      </c>
      <c r="U8661">
        <v>26.65</v>
      </c>
      <c r="V8661">
        <v>76</v>
      </c>
      <c r="W8661" t="s">
        <v>19</v>
      </c>
      <c r="X8661" s="5">
        <v>43058</v>
      </c>
      <c r="Y8661" t="s">
        <v>39</v>
      </c>
      <c r="Z8661" t="s">
        <v>161</v>
      </c>
      <c r="AA8661" t="s">
        <v>47</v>
      </c>
    </row>
    <row r="8662" spans="1:27" x14ac:dyDescent="0.3">
      <c r="A8662">
        <v>5</v>
      </c>
      <c r="B8662" t="s">
        <v>43</v>
      </c>
      <c r="C8662">
        <v>6</v>
      </c>
      <c r="D8662" t="s">
        <v>26</v>
      </c>
      <c r="E8662" t="s">
        <v>157</v>
      </c>
      <c r="F8662" t="s">
        <v>13</v>
      </c>
      <c r="G8662" t="s">
        <v>2185</v>
      </c>
      <c r="H8662" s="3">
        <v>0</v>
      </c>
      <c r="I8662" s="5">
        <v>43053</v>
      </c>
      <c r="J8662" s="5" t="str">
        <f t="shared" si="270"/>
        <v>September</v>
      </c>
      <c r="K8662" s="7">
        <f t="shared" si="271"/>
        <v>2017</v>
      </c>
      <c r="L8662" t="s">
        <v>2325</v>
      </c>
      <c r="M8662" t="s">
        <v>102</v>
      </c>
      <c r="N8662">
        <v>19901</v>
      </c>
      <c r="O8662">
        <v>245</v>
      </c>
      <c r="P8662" t="s">
        <v>8271</v>
      </c>
      <c r="Q8662">
        <v>9</v>
      </c>
      <c r="R8662">
        <v>2</v>
      </c>
      <c r="S8662" t="s">
        <v>104</v>
      </c>
      <c r="U8662">
        <v>9.3800000000000008</v>
      </c>
      <c r="V8662">
        <v>20</v>
      </c>
      <c r="W8662" t="s">
        <v>19</v>
      </c>
      <c r="X8662" s="5">
        <v>43058</v>
      </c>
      <c r="Y8662" t="s">
        <v>39</v>
      </c>
      <c r="Z8662" t="s">
        <v>161</v>
      </c>
      <c r="AA8662" t="s">
        <v>54</v>
      </c>
    </row>
    <row r="8663" spans="1:27" x14ac:dyDescent="0.3">
      <c r="A8663">
        <v>6</v>
      </c>
      <c r="B8663" t="s">
        <v>10</v>
      </c>
      <c r="C8663">
        <v>6</v>
      </c>
      <c r="D8663" t="s">
        <v>26</v>
      </c>
      <c r="E8663" t="s">
        <v>1639</v>
      </c>
      <c r="F8663" t="s">
        <v>13</v>
      </c>
      <c r="G8663" t="s">
        <v>677</v>
      </c>
      <c r="H8663" s="3">
        <v>0.2</v>
      </c>
      <c r="I8663" s="5">
        <v>42818</v>
      </c>
      <c r="J8663" s="5" t="str">
        <f t="shared" si="270"/>
        <v>September</v>
      </c>
      <c r="K8663" s="7">
        <f t="shared" si="271"/>
        <v>2017</v>
      </c>
      <c r="L8663" t="s">
        <v>6494</v>
      </c>
      <c r="M8663" t="s">
        <v>16</v>
      </c>
      <c r="N8663">
        <v>33065</v>
      </c>
      <c r="O8663">
        <v>610</v>
      </c>
      <c r="P8663" t="s">
        <v>4103</v>
      </c>
      <c r="Q8663">
        <v>1</v>
      </c>
      <c r="R8663">
        <v>2</v>
      </c>
      <c r="S8663" t="s">
        <v>18</v>
      </c>
      <c r="U8663">
        <v>0.52</v>
      </c>
      <c r="V8663">
        <v>7</v>
      </c>
      <c r="W8663" t="s">
        <v>33</v>
      </c>
      <c r="X8663" s="5">
        <v>42824</v>
      </c>
      <c r="Y8663" t="s">
        <v>39</v>
      </c>
      <c r="Z8663" t="s">
        <v>40</v>
      </c>
      <c r="AA8663" t="s">
        <v>56</v>
      </c>
    </row>
    <row r="8664" spans="1:27" x14ac:dyDescent="0.3">
      <c r="A8664">
        <v>3</v>
      </c>
      <c r="B8664" t="s">
        <v>10</v>
      </c>
      <c r="C8664">
        <v>3</v>
      </c>
      <c r="D8664" t="s">
        <v>26</v>
      </c>
      <c r="E8664" t="s">
        <v>906</v>
      </c>
      <c r="F8664" t="s">
        <v>13</v>
      </c>
      <c r="G8664" t="s">
        <v>6975</v>
      </c>
      <c r="H8664" s="3">
        <v>0.2</v>
      </c>
      <c r="I8664" s="5">
        <v>42881</v>
      </c>
      <c r="J8664" s="5" t="str">
        <f t="shared" si="270"/>
        <v>September</v>
      </c>
      <c r="K8664" s="7">
        <f t="shared" si="271"/>
        <v>2017</v>
      </c>
      <c r="L8664" t="s">
        <v>7357</v>
      </c>
      <c r="M8664" t="s">
        <v>16</v>
      </c>
      <c r="N8664">
        <v>28540</v>
      </c>
      <c r="O8664">
        <v>1791</v>
      </c>
      <c r="P8664" t="s">
        <v>6200</v>
      </c>
      <c r="Q8664">
        <v>6</v>
      </c>
      <c r="R8664">
        <v>1</v>
      </c>
      <c r="S8664" t="s">
        <v>18</v>
      </c>
      <c r="U8664">
        <v>5.94</v>
      </c>
      <c r="V8664">
        <v>18</v>
      </c>
      <c r="W8664" t="s">
        <v>76</v>
      </c>
      <c r="X8664" s="5">
        <v>42884</v>
      </c>
      <c r="Y8664" t="s">
        <v>20</v>
      </c>
      <c r="Z8664" t="s">
        <v>63</v>
      </c>
      <c r="AA8664" t="s">
        <v>64</v>
      </c>
    </row>
    <row r="8665" spans="1:27" x14ac:dyDescent="0.3">
      <c r="A8665">
        <v>3</v>
      </c>
      <c r="B8665" t="s">
        <v>10</v>
      </c>
      <c r="C8665">
        <v>3</v>
      </c>
      <c r="D8665" t="s">
        <v>26</v>
      </c>
      <c r="E8665" t="s">
        <v>906</v>
      </c>
      <c r="F8665" t="s">
        <v>13</v>
      </c>
      <c r="G8665" t="s">
        <v>6975</v>
      </c>
      <c r="H8665" s="3">
        <v>0.2</v>
      </c>
      <c r="I8665" s="5">
        <v>42881</v>
      </c>
      <c r="J8665" s="5" t="str">
        <f t="shared" si="270"/>
        <v>September</v>
      </c>
      <c r="K8665" s="7">
        <f t="shared" si="271"/>
        <v>2017</v>
      </c>
      <c r="L8665" t="s">
        <v>7357</v>
      </c>
      <c r="M8665" t="s">
        <v>16</v>
      </c>
      <c r="N8665">
        <v>28540</v>
      </c>
      <c r="O8665">
        <v>1438</v>
      </c>
      <c r="P8665" t="s">
        <v>3448</v>
      </c>
      <c r="Q8665">
        <v>4</v>
      </c>
      <c r="R8665">
        <v>2</v>
      </c>
      <c r="S8665" t="s">
        <v>18</v>
      </c>
      <c r="U8665">
        <v>4.43</v>
      </c>
      <c r="V8665">
        <v>12</v>
      </c>
      <c r="W8665" t="s">
        <v>76</v>
      </c>
      <c r="X8665" s="5">
        <v>42884</v>
      </c>
      <c r="Y8665" t="s">
        <v>20</v>
      </c>
      <c r="Z8665" t="s">
        <v>63</v>
      </c>
      <c r="AA8665" t="s">
        <v>119</v>
      </c>
    </row>
    <row r="8666" spans="1:27" x14ac:dyDescent="0.3">
      <c r="A8666">
        <v>3</v>
      </c>
      <c r="B8666" t="s">
        <v>10</v>
      </c>
      <c r="C8666">
        <v>3</v>
      </c>
      <c r="D8666" t="s">
        <v>26</v>
      </c>
      <c r="E8666" t="s">
        <v>906</v>
      </c>
      <c r="F8666" t="s">
        <v>13</v>
      </c>
      <c r="G8666" t="s">
        <v>6975</v>
      </c>
      <c r="H8666" s="3">
        <v>0.2</v>
      </c>
      <c r="I8666" s="5">
        <v>42881</v>
      </c>
      <c r="J8666" s="5" t="str">
        <f t="shared" si="270"/>
        <v>September</v>
      </c>
      <c r="K8666" s="7">
        <f t="shared" si="271"/>
        <v>2017</v>
      </c>
      <c r="L8666" t="s">
        <v>7357</v>
      </c>
      <c r="M8666" t="s">
        <v>16</v>
      </c>
      <c r="N8666">
        <v>28540</v>
      </c>
      <c r="O8666">
        <v>1732</v>
      </c>
      <c r="P8666" t="s">
        <v>2796</v>
      </c>
      <c r="Q8666">
        <v>54</v>
      </c>
      <c r="R8666">
        <v>4</v>
      </c>
      <c r="S8666" t="s">
        <v>18</v>
      </c>
      <c r="U8666">
        <v>53.8</v>
      </c>
      <c r="V8666">
        <v>154</v>
      </c>
      <c r="W8666" t="s">
        <v>76</v>
      </c>
      <c r="X8666" s="5">
        <v>42884</v>
      </c>
      <c r="Y8666" t="s">
        <v>20</v>
      </c>
      <c r="Z8666" t="s">
        <v>63</v>
      </c>
      <c r="AA8666" t="s">
        <v>64</v>
      </c>
    </row>
    <row r="8667" spans="1:27" x14ac:dyDescent="0.3">
      <c r="A8667">
        <v>3</v>
      </c>
      <c r="B8667" t="s">
        <v>10</v>
      </c>
      <c r="C8667">
        <v>3</v>
      </c>
      <c r="D8667" t="s">
        <v>50</v>
      </c>
      <c r="E8667" t="s">
        <v>906</v>
      </c>
      <c r="F8667" t="s">
        <v>13</v>
      </c>
      <c r="G8667" t="s">
        <v>6975</v>
      </c>
      <c r="H8667" s="3">
        <v>0.2</v>
      </c>
      <c r="I8667" s="5">
        <v>42881</v>
      </c>
      <c r="J8667" s="5" t="str">
        <f t="shared" si="270"/>
        <v>September</v>
      </c>
      <c r="K8667" s="7">
        <f t="shared" si="271"/>
        <v>2017</v>
      </c>
      <c r="L8667" t="s">
        <v>7357</v>
      </c>
      <c r="M8667" t="s">
        <v>16</v>
      </c>
      <c r="N8667">
        <v>28540</v>
      </c>
      <c r="O8667">
        <v>1000</v>
      </c>
      <c r="P8667" t="s">
        <v>616</v>
      </c>
      <c r="Q8667">
        <v>50</v>
      </c>
      <c r="R8667">
        <v>7</v>
      </c>
      <c r="S8667" t="s">
        <v>18</v>
      </c>
      <c r="U8667">
        <v>50.38</v>
      </c>
      <c r="V8667">
        <v>168</v>
      </c>
      <c r="W8667" t="s">
        <v>76</v>
      </c>
      <c r="X8667" s="5">
        <v>42884</v>
      </c>
      <c r="Y8667" t="s">
        <v>20</v>
      </c>
      <c r="Z8667" t="s">
        <v>63</v>
      </c>
      <c r="AA8667" t="s">
        <v>113</v>
      </c>
    </row>
    <row r="8668" spans="1:27" x14ac:dyDescent="0.3">
      <c r="A8668">
        <v>2</v>
      </c>
      <c r="B8668" t="s">
        <v>25</v>
      </c>
      <c r="C8668">
        <v>1</v>
      </c>
      <c r="D8668" t="s">
        <v>26</v>
      </c>
      <c r="E8668" t="s">
        <v>3108</v>
      </c>
      <c r="F8668" t="s">
        <v>13</v>
      </c>
      <c r="G8668" t="s">
        <v>1477</v>
      </c>
      <c r="H8668" s="3">
        <v>0</v>
      </c>
      <c r="I8668" s="5">
        <v>42843</v>
      </c>
      <c r="J8668" s="5" t="str">
        <f t="shared" si="270"/>
        <v>September</v>
      </c>
      <c r="K8668" s="7">
        <f t="shared" si="271"/>
        <v>2017</v>
      </c>
      <c r="L8668" t="s">
        <v>3109</v>
      </c>
      <c r="M8668" t="s">
        <v>30</v>
      </c>
      <c r="N8668">
        <v>93454</v>
      </c>
      <c r="O8668">
        <v>112</v>
      </c>
      <c r="P8668" t="s">
        <v>3110</v>
      </c>
      <c r="Q8668">
        <v>30</v>
      </c>
      <c r="R8668">
        <v>3</v>
      </c>
      <c r="S8668" t="s">
        <v>32</v>
      </c>
      <c r="U8668">
        <v>30.01</v>
      </c>
      <c r="V8668">
        <v>115</v>
      </c>
      <c r="W8668" t="s">
        <v>19</v>
      </c>
      <c r="X8668" s="5">
        <v>42845</v>
      </c>
      <c r="Y8668" t="s">
        <v>130</v>
      </c>
      <c r="Z8668" t="s">
        <v>34</v>
      </c>
      <c r="AA8668" t="s">
        <v>42</v>
      </c>
    </row>
    <row r="8669" spans="1:27" x14ac:dyDescent="0.3">
      <c r="A8669">
        <v>4</v>
      </c>
      <c r="B8669" t="s">
        <v>43</v>
      </c>
      <c r="C8669">
        <v>6</v>
      </c>
      <c r="D8669" t="s">
        <v>26</v>
      </c>
      <c r="E8669" t="s">
        <v>2056</v>
      </c>
      <c r="F8669" t="s">
        <v>13</v>
      </c>
      <c r="G8669" t="s">
        <v>2122</v>
      </c>
      <c r="H8669" s="3">
        <v>0</v>
      </c>
      <c r="I8669" s="5">
        <v>43075</v>
      </c>
      <c r="J8669" s="5" t="str">
        <f t="shared" si="270"/>
        <v>September</v>
      </c>
      <c r="K8669" s="7">
        <f t="shared" si="271"/>
        <v>2017</v>
      </c>
      <c r="L8669" t="s">
        <v>4445</v>
      </c>
      <c r="M8669" t="s">
        <v>30</v>
      </c>
      <c r="N8669">
        <v>89031</v>
      </c>
      <c r="O8669">
        <v>1801</v>
      </c>
      <c r="P8669" t="s">
        <v>4446</v>
      </c>
      <c r="Q8669">
        <v>3</v>
      </c>
      <c r="R8669">
        <v>1</v>
      </c>
      <c r="S8669" t="s">
        <v>32</v>
      </c>
      <c r="U8669">
        <v>3.11</v>
      </c>
      <c r="V8669">
        <v>6</v>
      </c>
      <c r="W8669" t="s">
        <v>19</v>
      </c>
      <c r="X8669" s="5">
        <v>43079</v>
      </c>
      <c r="Y8669" t="s">
        <v>39</v>
      </c>
      <c r="Z8669" t="s">
        <v>831</v>
      </c>
      <c r="AA8669" t="s">
        <v>64</v>
      </c>
    </row>
    <row r="8670" spans="1:27" x14ac:dyDescent="0.3">
      <c r="A8670">
        <v>4</v>
      </c>
      <c r="B8670" t="s">
        <v>43</v>
      </c>
      <c r="C8670">
        <v>6</v>
      </c>
      <c r="D8670" t="s">
        <v>26</v>
      </c>
      <c r="E8670" t="s">
        <v>2056</v>
      </c>
      <c r="F8670" t="s">
        <v>13</v>
      </c>
      <c r="G8670" t="s">
        <v>2122</v>
      </c>
      <c r="H8670" s="3">
        <v>0</v>
      </c>
      <c r="I8670" s="5">
        <v>43075</v>
      </c>
      <c r="J8670" s="5" t="str">
        <f t="shared" si="270"/>
        <v>September</v>
      </c>
      <c r="K8670" s="7">
        <f t="shared" si="271"/>
        <v>2017</v>
      </c>
      <c r="L8670" t="s">
        <v>4445</v>
      </c>
      <c r="M8670" t="s">
        <v>30</v>
      </c>
      <c r="N8670">
        <v>89031</v>
      </c>
      <c r="O8670">
        <v>191</v>
      </c>
      <c r="P8670" t="s">
        <v>3347</v>
      </c>
      <c r="Q8670">
        <v>7</v>
      </c>
      <c r="R8670">
        <v>3</v>
      </c>
      <c r="S8670" t="s">
        <v>32</v>
      </c>
      <c r="U8670">
        <v>6.87</v>
      </c>
      <c r="V8670">
        <v>15</v>
      </c>
      <c r="W8670" t="s">
        <v>19</v>
      </c>
      <c r="X8670" s="5">
        <v>43079</v>
      </c>
      <c r="Y8670" t="s">
        <v>39</v>
      </c>
      <c r="Z8670" t="s">
        <v>831</v>
      </c>
      <c r="AA8670" t="s">
        <v>35</v>
      </c>
    </row>
    <row r="8671" spans="1:27" x14ac:dyDescent="0.3">
      <c r="A8671">
        <v>4</v>
      </c>
      <c r="B8671" t="s">
        <v>43</v>
      </c>
      <c r="C8671">
        <v>6</v>
      </c>
      <c r="D8671" t="s">
        <v>26</v>
      </c>
      <c r="E8671" t="s">
        <v>2056</v>
      </c>
      <c r="F8671" t="s">
        <v>13</v>
      </c>
      <c r="G8671" t="s">
        <v>2122</v>
      </c>
      <c r="H8671" s="3">
        <v>0</v>
      </c>
      <c r="I8671" s="5">
        <v>43075</v>
      </c>
      <c r="J8671" s="5" t="str">
        <f t="shared" si="270"/>
        <v>September</v>
      </c>
      <c r="K8671" s="7">
        <f t="shared" si="271"/>
        <v>2017</v>
      </c>
      <c r="L8671" t="s">
        <v>4445</v>
      </c>
      <c r="M8671" t="s">
        <v>30</v>
      </c>
      <c r="N8671">
        <v>89031</v>
      </c>
      <c r="O8671">
        <v>1551</v>
      </c>
      <c r="P8671" t="s">
        <v>3475</v>
      </c>
      <c r="Q8671">
        <v>239</v>
      </c>
      <c r="R8671">
        <v>5</v>
      </c>
      <c r="S8671" t="s">
        <v>32</v>
      </c>
      <c r="U8671">
        <v>238.65</v>
      </c>
      <c r="V8671">
        <v>1326</v>
      </c>
      <c r="W8671" t="s">
        <v>19</v>
      </c>
      <c r="X8671" s="5">
        <v>43079</v>
      </c>
      <c r="Y8671" t="s">
        <v>39</v>
      </c>
      <c r="Z8671" t="s">
        <v>831</v>
      </c>
      <c r="AA8671" t="s">
        <v>42</v>
      </c>
    </row>
    <row r="8672" spans="1:27" x14ac:dyDescent="0.3">
      <c r="A8672">
        <v>4</v>
      </c>
      <c r="B8672" t="s">
        <v>43</v>
      </c>
      <c r="C8672">
        <v>6</v>
      </c>
      <c r="D8672" t="s">
        <v>11</v>
      </c>
      <c r="E8672" t="s">
        <v>122</v>
      </c>
      <c r="F8672" t="s">
        <v>13</v>
      </c>
      <c r="G8672" t="s">
        <v>2109</v>
      </c>
      <c r="H8672" s="3">
        <v>0.3</v>
      </c>
      <c r="I8672" s="5">
        <v>42851</v>
      </c>
      <c r="J8672" s="5" t="str">
        <f t="shared" si="270"/>
        <v>September</v>
      </c>
      <c r="K8672" s="7">
        <f t="shared" si="271"/>
        <v>2017</v>
      </c>
      <c r="L8672" t="s">
        <v>2188</v>
      </c>
      <c r="M8672" t="s">
        <v>73</v>
      </c>
      <c r="N8672">
        <v>77036</v>
      </c>
      <c r="O8672">
        <v>824</v>
      </c>
      <c r="P8672" t="s">
        <v>680</v>
      </c>
      <c r="Q8672">
        <v>-6</v>
      </c>
      <c r="R8672">
        <v>2</v>
      </c>
      <c r="S8672" t="s">
        <v>75</v>
      </c>
      <c r="U8672">
        <v>-5.83</v>
      </c>
      <c r="V8672">
        <v>408</v>
      </c>
      <c r="W8672" t="s">
        <v>19</v>
      </c>
      <c r="X8672" s="5">
        <v>42855</v>
      </c>
      <c r="Y8672" t="s">
        <v>39</v>
      </c>
      <c r="Z8672" t="s">
        <v>77</v>
      </c>
      <c r="AA8672" t="s">
        <v>24</v>
      </c>
    </row>
    <row r="8673" spans="1:27" x14ac:dyDescent="0.3">
      <c r="A8673">
        <v>4</v>
      </c>
      <c r="B8673" t="s">
        <v>43</v>
      </c>
      <c r="C8673">
        <v>6</v>
      </c>
      <c r="D8673" t="s">
        <v>11</v>
      </c>
      <c r="E8673" t="s">
        <v>879</v>
      </c>
      <c r="F8673" t="s">
        <v>13</v>
      </c>
      <c r="G8673" t="s">
        <v>5417</v>
      </c>
      <c r="H8673" s="3">
        <v>0</v>
      </c>
      <c r="I8673" s="5">
        <v>42855</v>
      </c>
      <c r="J8673" s="5" t="str">
        <f t="shared" si="270"/>
        <v>September</v>
      </c>
      <c r="K8673" s="7">
        <f t="shared" si="271"/>
        <v>2017</v>
      </c>
      <c r="L8673" t="s">
        <v>5560</v>
      </c>
      <c r="M8673" t="s">
        <v>102</v>
      </c>
      <c r="N8673">
        <v>1841</v>
      </c>
      <c r="O8673">
        <v>496</v>
      </c>
      <c r="P8673" t="s">
        <v>2282</v>
      </c>
      <c r="Q8673">
        <v>4</v>
      </c>
      <c r="R8673">
        <v>1</v>
      </c>
      <c r="S8673" t="s">
        <v>104</v>
      </c>
      <c r="U8673">
        <v>3.79</v>
      </c>
      <c r="V8673">
        <v>9</v>
      </c>
      <c r="W8673" t="s">
        <v>33</v>
      </c>
      <c r="X8673" s="5">
        <v>42859</v>
      </c>
      <c r="Y8673" t="s">
        <v>39</v>
      </c>
      <c r="Z8673" t="s">
        <v>744</v>
      </c>
      <c r="AA8673" t="s">
        <v>47</v>
      </c>
    </row>
    <row r="8674" spans="1:27" x14ac:dyDescent="0.3">
      <c r="A8674">
        <v>4</v>
      </c>
      <c r="B8674" t="s">
        <v>43</v>
      </c>
      <c r="C8674">
        <v>6</v>
      </c>
      <c r="D8674" t="s">
        <v>11</v>
      </c>
      <c r="E8674" t="s">
        <v>879</v>
      </c>
      <c r="F8674" t="s">
        <v>13</v>
      </c>
      <c r="G8674" t="s">
        <v>5417</v>
      </c>
      <c r="H8674" s="3">
        <v>0</v>
      </c>
      <c r="I8674" s="5">
        <v>42855</v>
      </c>
      <c r="J8674" s="5" t="str">
        <f t="shared" si="270"/>
        <v>September</v>
      </c>
      <c r="K8674" s="7">
        <f t="shared" si="271"/>
        <v>2017</v>
      </c>
      <c r="L8674" t="s">
        <v>5560</v>
      </c>
      <c r="M8674" t="s">
        <v>102</v>
      </c>
      <c r="N8674">
        <v>1841</v>
      </c>
      <c r="O8674">
        <v>549</v>
      </c>
      <c r="P8674" t="s">
        <v>504</v>
      </c>
      <c r="Q8674">
        <v>13</v>
      </c>
      <c r="R8674">
        <v>5</v>
      </c>
      <c r="S8674" t="s">
        <v>104</v>
      </c>
      <c r="U8674">
        <v>13.19</v>
      </c>
      <c r="V8674">
        <v>31</v>
      </c>
      <c r="W8674" t="s">
        <v>33</v>
      </c>
      <c r="X8674" s="5">
        <v>42859</v>
      </c>
      <c r="Y8674" t="s">
        <v>39</v>
      </c>
      <c r="Z8674" t="s">
        <v>744</v>
      </c>
      <c r="AA8674" t="s">
        <v>47</v>
      </c>
    </row>
    <row r="8675" spans="1:27" x14ac:dyDescent="0.3">
      <c r="A8675">
        <v>4</v>
      </c>
      <c r="B8675" t="s">
        <v>43</v>
      </c>
      <c r="C8675">
        <v>6</v>
      </c>
      <c r="D8675" t="s">
        <v>11</v>
      </c>
      <c r="E8675" t="s">
        <v>879</v>
      </c>
      <c r="F8675" t="s">
        <v>13</v>
      </c>
      <c r="G8675" t="s">
        <v>5417</v>
      </c>
      <c r="H8675" s="3">
        <v>0</v>
      </c>
      <c r="I8675" s="5">
        <v>42855</v>
      </c>
      <c r="J8675" s="5" t="str">
        <f t="shared" si="270"/>
        <v>September</v>
      </c>
      <c r="K8675" s="7">
        <f t="shared" si="271"/>
        <v>2017</v>
      </c>
      <c r="L8675" t="s">
        <v>5560</v>
      </c>
      <c r="M8675" t="s">
        <v>102</v>
      </c>
      <c r="N8675">
        <v>1841</v>
      </c>
      <c r="O8675">
        <v>578</v>
      </c>
      <c r="P8675" t="s">
        <v>1757</v>
      </c>
      <c r="Q8675">
        <v>10</v>
      </c>
      <c r="R8675">
        <v>5</v>
      </c>
      <c r="S8675" t="s">
        <v>104</v>
      </c>
      <c r="U8675">
        <v>10.45</v>
      </c>
      <c r="V8675">
        <v>24</v>
      </c>
      <c r="W8675" t="s">
        <v>33</v>
      </c>
      <c r="X8675" s="5">
        <v>42859</v>
      </c>
      <c r="Y8675" t="s">
        <v>39</v>
      </c>
      <c r="Z8675" t="s">
        <v>744</v>
      </c>
      <c r="AA8675" t="s">
        <v>47</v>
      </c>
    </row>
    <row r="8676" spans="1:27" x14ac:dyDescent="0.3">
      <c r="A8676">
        <v>4</v>
      </c>
      <c r="B8676" t="s">
        <v>43</v>
      </c>
      <c r="C8676">
        <v>6</v>
      </c>
      <c r="D8676" t="s">
        <v>26</v>
      </c>
      <c r="E8676" t="s">
        <v>879</v>
      </c>
      <c r="F8676" t="s">
        <v>13</v>
      </c>
      <c r="G8676" t="s">
        <v>5417</v>
      </c>
      <c r="H8676" s="3">
        <v>0</v>
      </c>
      <c r="I8676" s="5">
        <v>42855</v>
      </c>
      <c r="J8676" s="5" t="str">
        <f t="shared" si="270"/>
        <v>September</v>
      </c>
      <c r="K8676" s="7">
        <f t="shared" si="271"/>
        <v>2017</v>
      </c>
      <c r="L8676" t="s">
        <v>5560</v>
      </c>
      <c r="M8676" t="s">
        <v>102</v>
      </c>
      <c r="N8676">
        <v>1841</v>
      </c>
      <c r="O8676">
        <v>1621</v>
      </c>
      <c r="P8676" t="s">
        <v>3136</v>
      </c>
      <c r="Q8676">
        <v>3</v>
      </c>
      <c r="R8676">
        <v>1</v>
      </c>
      <c r="S8676" t="s">
        <v>104</v>
      </c>
      <c r="U8676">
        <v>3.11</v>
      </c>
      <c r="V8676">
        <v>6</v>
      </c>
      <c r="W8676" t="s">
        <v>33</v>
      </c>
      <c r="X8676" s="5">
        <v>42859</v>
      </c>
      <c r="Y8676" t="s">
        <v>39</v>
      </c>
      <c r="Z8676" t="s">
        <v>744</v>
      </c>
      <c r="AA8676" t="s">
        <v>64</v>
      </c>
    </row>
    <row r="8677" spans="1:27" x14ac:dyDescent="0.3">
      <c r="A8677">
        <v>4</v>
      </c>
      <c r="B8677" t="s">
        <v>43</v>
      </c>
      <c r="C8677">
        <v>6</v>
      </c>
      <c r="D8677" t="s">
        <v>50</v>
      </c>
      <c r="E8677" t="s">
        <v>879</v>
      </c>
      <c r="F8677" t="s">
        <v>13</v>
      </c>
      <c r="G8677" t="s">
        <v>5417</v>
      </c>
      <c r="H8677" s="3">
        <v>0</v>
      </c>
      <c r="I8677" s="5">
        <v>42855</v>
      </c>
      <c r="J8677" s="5" t="str">
        <f t="shared" si="270"/>
        <v>September</v>
      </c>
      <c r="K8677" s="7">
        <f t="shared" si="271"/>
        <v>2017</v>
      </c>
      <c r="L8677" t="s">
        <v>5560</v>
      </c>
      <c r="M8677" t="s">
        <v>102</v>
      </c>
      <c r="N8677">
        <v>1841</v>
      </c>
      <c r="O8677">
        <v>912</v>
      </c>
      <c r="P8677" t="s">
        <v>4952</v>
      </c>
      <c r="Q8677">
        <v>59</v>
      </c>
      <c r="R8677">
        <v>10</v>
      </c>
      <c r="S8677" t="s">
        <v>104</v>
      </c>
      <c r="U8677">
        <v>58.66</v>
      </c>
      <c r="V8677">
        <v>210</v>
      </c>
      <c r="W8677" t="s">
        <v>33</v>
      </c>
      <c r="X8677" s="5">
        <v>42859</v>
      </c>
      <c r="Y8677" t="s">
        <v>39</v>
      </c>
      <c r="Z8677" t="s">
        <v>744</v>
      </c>
      <c r="AA8677" t="s">
        <v>52</v>
      </c>
    </row>
    <row r="8678" spans="1:27" x14ac:dyDescent="0.3">
      <c r="A8678">
        <v>3</v>
      </c>
      <c r="B8678" t="s">
        <v>25</v>
      </c>
      <c r="C8678">
        <v>1</v>
      </c>
      <c r="D8678" t="s">
        <v>26</v>
      </c>
      <c r="E8678" t="s">
        <v>99</v>
      </c>
      <c r="F8678" t="s">
        <v>13</v>
      </c>
      <c r="G8678" t="s">
        <v>2010</v>
      </c>
      <c r="H8678" s="3">
        <v>0.2</v>
      </c>
      <c r="I8678" s="5">
        <v>43000</v>
      </c>
      <c r="J8678" s="5" t="str">
        <f t="shared" si="270"/>
        <v>September</v>
      </c>
      <c r="K8678" s="7">
        <f t="shared" si="271"/>
        <v>2017</v>
      </c>
      <c r="L8678" t="s">
        <v>2972</v>
      </c>
      <c r="M8678" t="s">
        <v>102</v>
      </c>
      <c r="N8678">
        <v>19143</v>
      </c>
      <c r="O8678">
        <v>78</v>
      </c>
      <c r="P8678" t="s">
        <v>8231</v>
      </c>
      <c r="Q8678">
        <v>6</v>
      </c>
      <c r="R8678">
        <v>5</v>
      </c>
      <c r="S8678" t="s">
        <v>104</v>
      </c>
      <c r="U8678">
        <v>6.25</v>
      </c>
      <c r="V8678">
        <v>56</v>
      </c>
      <c r="W8678" t="s">
        <v>19</v>
      </c>
      <c r="X8678" s="5">
        <v>43003</v>
      </c>
      <c r="Y8678" t="s">
        <v>130</v>
      </c>
      <c r="Z8678" t="s">
        <v>105</v>
      </c>
      <c r="AA8678" t="s">
        <v>356</v>
      </c>
    </row>
    <row r="8679" spans="1:27" x14ac:dyDescent="0.3">
      <c r="A8679">
        <v>3</v>
      </c>
      <c r="B8679" t="s">
        <v>25</v>
      </c>
      <c r="C8679">
        <v>1</v>
      </c>
      <c r="D8679" t="s">
        <v>50</v>
      </c>
      <c r="E8679" t="s">
        <v>99</v>
      </c>
      <c r="F8679" t="s">
        <v>13</v>
      </c>
      <c r="G8679" t="s">
        <v>2010</v>
      </c>
      <c r="H8679" s="3">
        <v>0.2</v>
      </c>
      <c r="I8679" s="5">
        <v>43000</v>
      </c>
      <c r="J8679" s="5" t="str">
        <f t="shared" si="270"/>
        <v>September</v>
      </c>
      <c r="K8679" s="7">
        <f t="shared" si="271"/>
        <v>2017</v>
      </c>
      <c r="L8679" t="s">
        <v>2972</v>
      </c>
      <c r="M8679" t="s">
        <v>102</v>
      </c>
      <c r="N8679">
        <v>19143</v>
      </c>
      <c r="O8679">
        <v>1024</v>
      </c>
      <c r="P8679" t="s">
        <v>551</v>
      </c>
      <c r="Q8679">
        <v>-8</v>
      </c>
      <c r="R8679">
        <v>3</v>
      </c>
      <c r="S8679" t="s">
        <v>104</v>
      </c>
      <c r="U8679">
        <v>-7.72</v>
      </c>
      <c r="V8679">
        <v>618</v>
      </c>
      <c r="W8679" t="s">
        <v>19</v>
      </c>
      <c r="X8679" s="5">
        <v>43003</v>
      </c>
      <c r="Y8679" t="s">
        <v>130</v>
      </c>
      <c r="Z8679" t="s">
        <v>105</v>
      </c>
      <c r="AA8679" t="s">
        <v>113</v>
      </c>
    </row>
    <row r="8680" spans="1:27" x14ac:dyDescent="0.3">
      <c r="A8680">
        <v>2</v>
      </c>
      <c r="B8680" t="s">
        <v>43</v>
      </c>
      <c r="C8680">
        <v>3</v>
      </c>
      <c r="D8680" t="s">
        <v>26</v>
      </c>
      <c r="E8680" t="s">
        <v>171</v>
      </c>
      <c r="F8680" t="s">
        <v>13</v>
      </c>
      <c r="G8680" t="s">
        <v>5393</v>
      </c>
      <c r="H8680" s="3">
        <v>0</v>
      </c>
      <c r="I8680" s="5">
        <v>42820</v>
      </c>
      <c r="J8680" s="5" t="str">
        <f t="shared" si="270"/>
        <v>September</v>
      </c>
      <c r="K8680" s="7">
        <f t="shared" si="271"/>
        <v>2017</v>
      </c>
      <c r="L8680" t="s">
        <v>6056</v>
      </c>
      <c r="M8680" t="s">
        <v>102</v>
      </c>
      <c r="N8680">
        <v>10009</v>
      </c>
      <c r="O8680">
        <v>519</v>
      </c>
      <c r="P8680" t="s">
        <v>3431</v>
      </c>
      <c r="Q8680">
        <v>3</v>
      </c>
      <c r="R8680">
        <v>3</v>
      </c>
      <c r="S8680" t="s">
        <v>104</v>
      </c>
      <c r="U8680">
        <v>3.41</v>
      </c>
      <c r="V8680">
        <v>13</v>
      </c>
      <c r="W8680" t="s">
        <v>33</v>
      </c>
      <c r="X8680" s="5">
        <v>42822</v>
      </c>
      <c r="Y8680" t="s">
        <v>20</v>
      </c>
      <c r="Z8680" t="s">
        <v>175</v>
      </c>
      <c r="AA8680" t="s">
        <v>56</v>
      </c>
    </row>
    <row r="8681" spans="1:27" x14ac:dyDescent="0.3">
      <c r="A8681">
        <v>2</v>
      </c>
      <c r="B8681" t="s">
        <v>43</v>
      </c>
      <c r="C8681">
        <v>3</v>
      </c>
      <c r="D8681" t="s">
        <v>26</v>
      </c>
      <c r="E8681" t="s">
        <v>171</v>
      </c>
      <c r="F8681" t="s">
        <v>13</v>
      </c>
      <c r="G8681" t="s">
        <v>5393</v>
      </c>
      <c r="H8681" s="3">
        <v>0</v>
      </c>
      <c r="I8681" s="5">
        <v>42820</v>
      </c>
      <c r="J8681" s="5" t="str">
        <f t="shared" si="270"/>
        <v>September</v>
      </c>
      <c r="K8681" s="7">
        <f t="shared" si="271"/>
        <v>2017</v>
      </c>
      <c r="L8681" t="s">
        <v>6056</v>
      </c>
      <c r="M8681" t="s">
        <v>102</v>
      </c>
      <c r="N8681">
        <v>10009</v>
      </c>
      <c r="O8681">
        <v>533</v>
      </c>
      <c r="P8681" t="s">
        <v>3395</v>
      </c>
      <c r="Q8681">
        <v>282</v>
      </c>
      <c r="R8681">
        <v>7</v>
      </c>
      <c r="S8681" t="s">
        <v>104</v>
      </c>
      <c r="U8681">
        <v>282.20999999999998</v>
      </c>
      <c r="V8681">
        <v>1085</v>
      </c>
      <c r="W8681" t="s">
        <v>33</v>
      </c>
      <c r="X8681" s="5">
        <v>42822</v>
      </c>
      <c r="Y8681" t="s">
        <v>20</v>
      </c>
      <c r="Z8681" t="s">
        <v>175</v>
      </c>
      <c r="AA8681" t="s">
        <v>42</v>
      </c>
    </row>
    <row r="8682" spans="1:27" x14ac:dyDescent="0.3">
      <c r="A8682">
        <v>4</v>
      </c>
      <c r="B8682" t="s">
        <v>43</v>
      </c>
      <c r="C8682">
        <v>6</v>
      </c>
      <c r="D8682" t="s">
        <v>26</v>
      </c>
      <c r="E8682" t="s">
        <v>122</v>
      </c>
      <c r="F8682" t="s">
        <v>13</v>
      </c>
      <c r="G8682" t="s">
        <v>148</v>
      </c>
      <c r="H8682" s="3">
        <v>0.2</v>
      </c>
      <c r="I8682" s="5">
        <v>42872</v>
      </c>
      <c r="J8682" s="5" t="str">
        <f t="shared" si="270"/>
        <v>September</v>
      </c>
      <c r="K8682" s="7">
        <f t="shared" si="271"/>
        <v>2017</v>
      </c>
      <c r="L8682" t="s">
        <v>6263</v>
      </c>
      <c r="M8682" t="s">
        <v>73</v>
      </c>
      <c r="N8682">
        <v>77095</v>
      </c>
      <c r="O8682">
        <v>1567</v>
      </c>
      <c r="P8682" t="s">
        <v>3767</v>
      </c>
      <c r="Q8682">
        <v>5</v>
      </c>
      <c r="R8682">
        <v>3</v>
      </c>
      <c r="S8682" t="s">
        <v>75</v>
      </c>
      <c r="U8682">
        <v>4.93</v>
      </c>
      <c r="V8682">
        <v>14</v>
      </c>
      <c r="W8682" t="s">
        <v>33</v>
      </c>
      <c r="X8682" s="5">
        <v>42876</v>
      </c>
      <c r="Y8682" t="s">
        <v>39</v>
      </c>
      <c r="Z8682" t="s">
        <v>77</v>
      </c>
      <c r="AA8682" t="s">
        <v>64</v>
      </c>
    </row>
    <row r="8683" spans="1:27" x14ac:dyDescent="0.3">
      <c r="A8683">
        <v>4</v>
      </c>
      <c r="B8683" t="s">
        <v>43</v>
      </c>
      <c r="C8683">
        <v>6</v>
      </c>
      <c r="D8683" t="s">
        <v>26</v>
      </c>
      <c r="E8683" t="s">
        <v>122</v>
      </c>
      <c r="F8683" t="s">
        <v>13</v>
      </c>
      <c r="G8683" t="s">
        <v>148</v>
      </c>
      <c r="H8683" s="3">
        <v>0.8</v>
      </c>
      <c r="I8683" s="5">
        <v>42872</v>
      </c>
      <c r="J8683" s="5" t="str">
        <f t="shared" si="270"/>
        <v>September</v>
      </c>
      <c r="K8683" s="7">
        <f t="shared" si="271"/>
        <v>2017</v>
      </c>
      <c r="L8683" t="s">
        <v>6263</v>
      </c>
      <c r="M8683" t="s">
        <v>73</v>
      </c>
      <c r="N8683">
        <v>77095</v>
      </c>
      <c r="O8683">
        <v>714</v>
      </c>
      <c r="P8683" t="s">
        <v>3074</v>
      </c>
      <c r="Q8683">
        <v>-50</v>
      </c>
      <c r="R8683">
        <v>5</v>
      </c>
      <c r="S8683" t="s">
        <v>75</v>
      </c>
      <c r="U8683">
        <v>-49.92</v>
      </c>
      <c r="V8683">
        <v>33</v>
      </c>
      <c r="W8683" t="s">
        <v>33</v>
      </c>
      <c r="X8683" s="5">
        <v>42876</v>
      </c>
      <c r="Y8683" t="s">
        <v>39</v>
      </c>
      <c r="Z8683" t="s">
        <v>77</v>
      </c>
      <c r="AA8683" t="s">
        <v>54</v>
      </c>
    </row>
    <row r="8684" spans="1:27" x14ac:dyDescent="0.3">
      <c r="A8684">
        <v>2</v>
      </c>
      <c r="B8684" t="s">
        <v>25</v>
      </c>
      <c r="C8684">
        <v>1</v>
      </c>
      <c r="D8684" t="s">
        <v>26</v>
      </c>
      <c r="E8684" t="s">
        <v>1550</v>
      </c>
      <c r="F8684" t="s">
        <v>13</v>
      </c>
      <c r="G8684" t="s">
        <v>5325</v>
      </c>
      <c r="H8684" s="3">
        <v>0</v>
      </c>
      <c r="I8684" s="5">
        <v>42954</v>
      </c>
      <c r="J8684" s="5" t="str">
        <f t="shared" si="270"/>
        <v>September</v>
      </c>
      <c r="K8684" s="7">
        <f t="shared" si="271"/>
        <v>2017</v>
      </c>
      <c r="L8684" t="s">
        <v>5886</v>
      </c>
      <c r="M8684" t="s">
        <v>102</v>
      </c>
      <c r="N8684">
        <v>21215</v>
      </c>
      <c r="O8684">
        <v>63</v>
      </c>
      <c r="P8684" t="s">
        <v>8101</v>
      </c>
      <c r="Q8684">
        <v>20</v>
      </c>
      <c r="R8684">
        <v>9</v>
      </c>
      <c r="S8684" t="s">
        <v>104</v>
      </c>
      <c r="U8684">
        <v>20.170000000000002</v>
      </c>
      <c r="V8684">
        <v>78</v>
      </c>
      <c r="W8684" t="s">
        <v>33</v>
      </c>
      <c r="X8684" s="5">
        <v>42956</v>
      </c>
      <c r="Y8684" t="s">
        <v>130</v>
      </c>
      <c r="Z8684" t="s">
        <v>1549</v>
      </c>
      <c r="AA8684" t="s">
        <v>56</v>
      </c>
    </row>
    <row r="8685" spans="1:27" x14ac:dyDescent="0.3">
      <c r="A8685">
        <v>7</v>
      </c>
      <c r="B8685" t="s">
        <v>25</v>
      </c>
      <c r="C8685">
        <v>6</v>
      </c>
      <c r="D8685" t="s">
        <v>26</v>
      </c>
      <c r="E8685" t="s">
        <v>498</v>
      </c>
      <c r="F8685" t="s">
        <v>13</v>
      </c>
      <c r="G8685" t="s">
        <v>338</v>
      </c>
      <c r="H8685" s="3">
        <v>0.2</v>
      </c>
      <c r="I8685" s="5">
        <v>43023</v>
      </c>
      <c r="J8685" s="5" t="str">
        <f t="shared" si="270"/>
        <v>September</v>
      </c>
      <c r="K8685" s="7">
        <f t="shared" si="271"/>
        <v>2017</v>
      </c>
      <c r="L8685" t="s">
        <v>7420</v>
      </c>
      <c r="M8685" t="s">
        <v>73</v>
      </c>
      <c r="N8685">
        <v>75217</v>
      </c>
      <c r="O8685">
        <v>1501</v>
      </c>
      <c r="P8685" t="s">
        <v>412</v>
      </c>
      <c r="Q8685">
        <v>2</v>
      </c>
      <c r="R8685">
        <v>1</v>
      </c>
      <c r="S8685" t="s">
        <v>75</v>
      </c>
      <c r="U8685">
        <v>1.67</v>
      </c>
      <c r="V8685">
        <v>4</v>
      </c>
      <c r="W8685" t="s">
        <v>76</v>
      </c>
      <c r="X8685" s="5">
        <v>43030</v>
      </c>
      <c r="Y8685" t="s">
        <v>39</v>
      </c>
      <c r="Z8685" t="s">
        <v>77</v>
      </c>
      <c r="AA8685" t="s">
        <v>119</v>
      </c>
    </row>
    <row r="8686" spans="1:27" x14ac:dyDescent="0.3">
      <c r="A8686">
        <v>7</v>
      </c>
      <c r="B8686" t="s">
        <v>25</v>
      </c>
      <c r="C8686">
        <v>6</v>
      </c>
      <c r="D8686" t="s">
        <v>26</v>
      </c>
      <c r="E8686" t="s">
        <v>498</v>
      </c>
      <c r="F8686" t="s">
        <v>13</v>
      </c>
      <c r="G8686" t="s">
        <v>338</v>
      </c>
      <c r="H8686" s="3">
        <v>0.8</v>
      </c>
      <c r="I8686" s="5">
        <v>43023</v>
      </c>
      <c r="J8686" s="5" t="str">
        <f t="shared" si="270"/>
        <v>September</v>
      </c>
      <c r="K8686" s="7">
        <f t="shared" si="271"/>
        <v>2017</v>
      </c>
      <c r="L8686" t="s">
        <v>7420</v>
      </c>
      <c r="M8686" t="s">
        <v>73</v>
      </c>
      <c r="N8686">
        <v>75217</v>
      </c>
      <c r="O8686">
        <v>267</v>
      </c>
      <c r="P8686" t="s">
        <v>3985</v>
      </c>
      <c r="Q8686">
        <v>-7</v>
      </c>
      <c r="R8686">
        <v>10</v>
      </c>
      <c r="S8686" t="s">
        <v>75</v>
      </c>
      <c r="U8686">
        <v>-6.93</v>
      </c>
      <c r="V8686">
        <v>4</v>
      </c>
      <c r="W8686" t="s">
        <v>76</v>
      </c>
      <c r="X8686" s="5">
        <v>43030</v>
      </c>
      <c r="Y8686" t="s">
        <v>39</v>
      </c>
      <c r="Z8686" t="s">
        <v>77</v>
      </c>
      <c r="AA8686" t="s">
        <v>54</v>
      </c>
    </row>
    <row r="8687" spans="1:27" x14ac:dyDescent="0.3">
      <c r="A8687">
        <v>0</v>
      </c>
      <c r="B8687" t="s">
        <v>10</v>
      </c>
      <c r="C8687">
        <v>0</v>
      </c>
      <c r="D8687" t="s">
        <v>26</v>
      </c>
      <c r="E8687" t="s">
        <v>1547</v>
      </c>
      <c r="F8687" t="s">
        <v>13</v>
      </c>
      <c r="G8687" t="s">
        <v>95</v>
      </c>
      <c r="H8687" s="3">
        <v>0</v>
      </c>
      <c r="I8687" s="5">
        <v>42804</v>
      </c>
      <c r="J8687" s="5" t="str">
        <f t="shared" si="270"/>
        <v>September</v>
      </c>
      <c r="K8687" s="7">
        <f t="shared" si="271"/>
        <v>2017</v>
      </c>
      <c r="L8687" t="s">
        <v>5989</v>
      </c>
      <c r="M8687" t="s">
        <v>102</v>
      </c>
      <c r="N8687">
        <v>20735</v>
      </c>
      <c r="O8687">
        <v>1271</v>
      </c>
      <c r="P8687" t="s">
        <v>775</v>
      </c>
      <c r="Q8687">
        <v>25</v>
      </c>
      <c r="R8687">
        <v>6</v>
      </c>
      <c r="S8687" t="s">
        <v>104</v>
      </c>
      <c r="U8687">
        <v>25.15</v>
      </c>
      <c r="V8687">
        <v>90</v>
      </c>
      <c r="W8687" t="s">
        <v>33</v>
      </c>
      <c r="X8687" s="5">
        <v>42804</v>
      </c>
      <c r="Y8687" t="s">
        <v>773</v>
      </c>
      <c r="Z8687" t="s">
        <v>1549</v>
      </c>
      <c r="AA8687" t="s">
        <v>42</v>
      </c>
    </row>
    <row r="8688" spans="1:27" x14ac:dyDescent="0.3">
      <c r="A8688">
        <v>4</v>
      </c>
      <c r="B8688" t="s">
        <v>43</v>
      </c>
      <c r="C8688">
        <v>6</v>
      </c>
      <c r="D8688" t="s">
        <v>26</v>
      </c>
      <c r="E8688" t="s">
        <v>70</v>
      </c>
      <c r="F8688" t="s">
        <v>13</v>
      </c>
      <c r="G8688" t="s">
        <v>71</v>
      </c>
      <c r="H8688" s="3">
        <v>0.8</v>
      </c>
      <c r="I8688" s="5">
        <v>43061</v>
      </c>
      <c r="J8688" s="5" t="str">
        <f t="shared" si="270"/>
        <v>September</v>
      </c>
      <c r="K8688" s="7">
        <f t="shared" si="271"/>
        <v>2017</v>
      </c>
      <c r="L8688" t="s">
        <v>72</v>
      </c>
      <c r="M8688" t="s">
        <v>73</v>
      </c>
      <c r="N8688">
        <v>76106</v>
      </c>
      <c r="O8688">
        <v>815</v>
      </c>
      <c r="P8688" t="s">
        <v>74</v>
      </c>
      <c r="Q8688">
        <v>-124</v>
      </c>
      <c r="R8688">
        <v>5</v>
      </c>
      <c r="S8688" t="s">
        <v>75</v>
      </c>
      <c r="U8688">
        <v>-123.86</v>
      </c>
      <c r="V8688">
        <v>69</v>
      </c>
      <c r="W8688" t="s">
        <v>76</v>
      </c>
      <c r="X8688" s="5">
        <v>43065</v>
      </c>
      <c r="Y8688" t="s">
        <v>39</v>
      </c>
      <c r="Z8688" t="s">
        <v>77</v>
      </c>
      <c r="AA8688" t="s">
        <v>56</v>
      </c>
    </row>
    <row r="8689" spans="1:27" x14ac:dyDescent="0.3">
      <c r="A8689">
        <v>4</v>
      </c>
      <c r="B8689" t="s">
        <v>43</v>
      </c>
      <c r="C8689">
        <v>6</v>
      </c>
      <c r="D8689" t="s">
        <v>26</v>
      </c>
      <c r="E8689" t="s">
        <v>70</v>
      </c>
      <c r="F8689" t="s">
        <v>13</v>
      </c>
      <c r="G8689" t="s">
        <v>71</v>
      </c>
      <c r="H8689" s="3">
        <v>0.8</v>
      </c>
      <c r="I8689" s="5">
        <v>43061</v>
      </c>
      <c r="J8689" s="5" t="str">
        <f t="shared" si="270"/>
        <v>September</v>
      </c>
      <c r="K8689" s="7">
        <f t="shared" si="271"/>
        <v>2017</v>
      </c>
      <c r="L8689" t="s">
        <v>72</v>
      </c>
      <c r="M8689" t="s">
        <v>73</v>
      </c>
      <c r="N8689">
        <v>76106</v>
      </c>
      <c r="O8689">
        <v>1520</v>
      </c>
      <c r="P8689" t="s">
        <v>78</v>
      </c>
      <c r="Q8689">
        <v>-4</v>
      </c>
      <c r="R8689">
        <v>3</v>
      </c>
      <c r="S8689" t="s">
        <v>75</v>
      </c>
      <c r="U8689">
        <v>-3.82</v>
      </c>
      <c r="V8689">
        <v>3</v>
      </c>
      <c r="W8689" t="s">
        <v>76</v>
      </c>
      <c r="X8689" s="5">
        <v>43065</v>
      </c>
      <c r="Y8689" t="s">
        <v>39</v>
      </c>
      <c r="Z8689" t="s">
        <v>77</v>
      </c>
      <c r="AA8689" t="s">
        <v>54</v>
      </c>
    </row>
    <row r="8690" spans="1:27" x14ac:dyDescent="0.3">
      <c r="A8690">
        <v>5</v>
      </c>
      <c r="B8690" t="s">
        <v>25</v>
      </c>
      <c r="C8690">
        <v>3</v>
      </c>
      <c r="D8690" t="s">
        <v>26</v>
      </c>
      <c r="E8690" t="s">
        <v>27</v>
      </c>
      <c r="F8690" t="s">
        <v>13</v>
      </c>
      <c r="G8690" t="s">
        <v>234</v>
      </c>
      <c r="H8690" s="3">
        <v>0</v>
      </c>
      <c r="I8690" s="5">
        <v>43010</v>
      </c>
      <c r="J8690" s="5" t="str">
        <f t="shared" si="270"/>
        <v>September</v>
      </c>
      <c r="K8690" s="7">
        <f t="shared" si="271"/>
        <v>2017</v>
      </c>
      <c r="L8690" t="s">
        <v>7383</v>
      </c>
      <c r="M8690" t="s">
        <v>30</v>
      </c>
      <c r="N8690">
        <v>90045</v>
      </c>
      <c r="O8690">
        <v>584</v>
      </c>
      <c r="P8690" t="s">
        <v>8142</v>
      </c>
      <c r="Q8690">
        <v>76</v>
      </c>
      <c r="R8690">
        <v>14</v>
      </c>
      <c r="S8690" t="s">
        <v>32</v>
      </c>
      <c r="U8690">
        <v>75.7</v>
      </c>
      <c r="V8690">
        <v>270</v>
      </c>
      <c r="W8690" t="s">
        <v>76</v>
      </c>
      <c r="X8690" s="5">
        <v>43015</v>
      </c>
      <c r="Y8690" t="s">
        <v>20</v>
      </c>
      <c r="Z8690" t="s">
        <v>34</v>
      </c>
      <c r="AA8690" t="s">
        <v>42</v>
      </c>
    </row>
    <row r="8691" spans="1:27" x14ac:dyDescent="0.3">
      <c r="A8691">
        <v>5</v>
      </c>
      <c r="B8691" t="s">
        <v>43</v>
      </c>
      <c r="C8691">
        <v>6</v>
      </c>
      <c r="D8691" t="s">
        <v>26</v>
      </c>
      <c r="E8691" t="s">
        <v>201</v>
      </c>
      <c r="F8691" t="s">
        <v>13</v>
      </c>
      <c r="G8691" t="s">
        <v>1103</v>
      </c>
      <c r="H8691" s="3">
        <v>0.2</v>
      </c>
      <c r="I8691" s="5">
        <v>43087</v>
      </c>
      <c r="J8691" s="5" t="str">
        <f t="shared" si="270"/>
        <v>September</v>
      </c>
      <c r="K8691" s="7">
        <f t="shared" si="271"/>
        <v>2017</v>
      </c>
      <c r="L8691" t="s">
        <v>1104</v>
      </c>
      <c r="M8691" t="s">
        <v>102</v>
      </c>
      <c r="N8691">
        <v>45503</v>
      </c>
      <c r="O8691">
        <v>648</v>
      </c>
      <c r="P8691" t="s">
        <v>1005</v>
      </c>
      <c r="Q8691">
        <v>-146</v>
      </c>
      <c r="R8691">
        <v>9</v>
      </c>
      <c r="S8691" t="s">
        <v>104</v>
      </c>
      <c r="U8691">
        <v>-145.52000000000001</v>
      </c>
      <c r="V8691">
        <v>647</v>
      </c>
      <c r="W8691" t="s">
        <v>19</v>
      </c>
      <c r="X8691" s="5">
        <v>43092</v>
      </c>
      <c r="Y8691" t="s">
        <v>39</v>
      </c>
      <c r="Z8691" t="s">
        <v>309</v>
      </c>
      <c r="AA8691" t="s">
        <v>42</v>
      </c>
    </row>
    <row r="8692" spans="1:27" x14ac:dyDescent="0.3">
      <c r="A8692">
        <v>6</v>
      </c>
      <c r="B8692" t="s">
        <v>10</v>
      </c>
      <c r="C8692">
        <v>6</v>
      </c>
      <c r="D8692" t="s">
        <v>11</v>
      </c>
      <c r="E8692" t="s">
        <v>27</v>
      </c>
      <c r="F8692" t="s">
        <v>13</v>
      </c>
      <c r="G8692" t="s">
        <v>5499</v>
      </c>
      <c r="H8692" s="3">
        <v>0</v>
      </c>
      <c r="I8692" s="5">
        <v>42838</v>
      </c>
      <c r="J8692" s="5" t="str">
        <f t="shared" si="270"/>
        <v>September</v>
      </c>
      <c r="K8692" s="7">
        <f t="shared" si="271"/>
        <v>2017</v>
      </c>
      <c r="L8692" t="s">
        <v>5720</v>
      </c>
      <c r="M8692" t="s">
        <v>30</v>
      </c>
      <c r="N8692">
        <v>90036</v>
      </c>
      <c r="O8692">
        <v>673</v>
      </c>
      <c r="P8692" t="s">
        <v>1511</v>
      </c>
      <c r="Q8692">
        <v>16</v>
      </c>
      <c r="R8692">
        <v>2</v>
      </c>
      <c r="S8692" t="s">
        <v>32</v>
      </c>
      <c r="U8692">
        <v>15.83</v>
      </c>
      <c r="V8692">
        <v>38</v>
      </c>
      <c r="W8692" t="s">
        <v>33</v>
      </c>
      <c r="X8692" s="5">
        <v>42844</v>
      </c>
      <c r="Y8692" t="s">
        <v>39</v>
      </c>
      <c r="Z8692" t="s">
        <v>34</v>
      </c>
      <c r="AA8692" t="s">
        <v>47</v>
      </c>
    </row>
    <row r="8693" spans="1:27" x14ac:dyDescent="0.3">
      <c r="A8693">
        <v>6</v>
      </c>
      <c r="B8693" t="s">
        <v>10</v>
      </c>
      <c r="C8693">
        <v>6</v>
      </c>
      <c r="D8693" t="s">
        <v>26</v>
      </c>
      <c r="E8693" t="s">
        <v>27</v>
      </c>
      <c r="F8693" t="s">
        <v>13</v>
      </c>
      <c r="G8693" t="s">
        <v>5499</v>
      </c>
      <c r="H8693" s="3">
        <v>0</v>
      </c>
      <c r="I8693" s="5">
        <v>42838</v>
      </c>
      <c r="J8693" s="5" t="str">
        <f t="shared" si="270"/>
        <v>September</v>
      </c>
      <c r="K8693" s="7">
        <f t="shared" si="271"/>
        <v>2017</v>
      </c>
      <c r="L8693" t="s">
        <v>5720</v>
      </c>
      <c r="M8693" t="s">
        <v>30</v>
      </c>
      <c r="N8693">
        <v>90036</v>
      </c>
      <c r="O8693">
        <v>26</v>
      </c>
      <c r="P8693" t="s">
        <v>8137</v>
      </c>
      <c r="Q8693">
        <v>30</v>
      </c>
      <c r="R8693">
        <v>2</v>
      </c>
      <c r="S8693" t="s">
        <v>32</v>
      </c>
      <c r="U8693">
        <v>29.58</v>
      </c>
      <c r="V8693">
        <v>76</v>
      </c>
      <c r="W8693" t="s">
        <v>33</v>
      </c>
      <c r="X8693" s="5">
        <v>42844</v>
      </c>
      <c r="Y8693" t="s">
        <v>39</v>
      </c>
      <c r="Z8693" t="s">
        <v>34</v>
      </c>
      <c r="AA8693" t="s">
        <v>56</v>
      </c>
    </row>
    <row r="8694" spans="1:27" x14ac:dyDescent="0.3">
      <c r="A8694">
        <v>6</v>
      </c>
      <c r="B8694" t="s">
        <v>10</v>
      </c>
      <c r="C8694">
        <v>6</v>
      </c>
      <c r="D8694" t="s">
        <v>50</v>
      </c>
      <c r="E8694" t="s">
        <v>27</v>
      </c>
      <c r="F8694" t="s">
        <v>13</v>
      </c>
      <c r="G8694" t="s">
        <v>5499</v>
      </c>
      <c r="H8694" s="3">
        <v>0.2</v>
      </c>
      <c r="I8694" s="5">
        <v>42838</v>
      </c>
      <c r="J8694" s="5" t="str">
        <f t="shared" si="270"/>
        <v>September</v>
      </c>
      <c r="K8694" s="7">
        <f t="shared" si="271"/>
        <v>2017</v>
      </c>
      <c r="L8694" t="s">
        <v>5720</v>
      </c>
      <c r="M8694" t="s">
        <v>30</v>
      </c>
      <c r="N8694">
        <v>90036</v>
      </c>
      <c r="O8694">
        <v>33</v>
      </c>
      <c r="P8694" t="s">
        <v>713</v>
      </c>
      <c r="Q8694">
        <v>19</v>
      </c>
      <c r="R8694">
        <v>2</v>
      </c>
      <c r="S8694" t="s">
        <v>32</v>
      </c>
      <c r="U8694">
        <v>19.39</v>
      </c>
      <c r="V8694">
        <v>259</v>
      </c>
      <c r="W8694" t="s">
        <v>33</v>
      </c>
      <c r="X8694" s="5">
        <v>42844</v>
      </c>
      <c r="Y8694" t="s">
        <v>39</v>
      </c>
      <c r="Z8694" t="s">
        <v>34</v>
      </c>
      <c r="AA8694" t="s">
        <v>52</v>
      </c>
    </row>
    <row r="8695" spans="1:27" x14ac:dyDescent="0.3">
      <c r="A8695">
        <v>4</v>
      </c>
      <c r="B8695" t="s">
        <v>43</v>
      </c>
      <c r="C8695">
        <v>6</v>
      </c>
      <c r="D8695" t="s">
        <v>26</v>
      </c>
      <c r="E8695" t="s">
        <v>906</v>
      </c>
      <c r="F8695" t="s">
        <v>13</v>
      </c>
      <c r="G8695" t="s">
        <v>2629</v>
      </c>
      <c r="H8695" s="3">
        <v>0.7</v>
      </c>
      <c r="I8695" s="5">
        <v>43080</v>
      </c>
      <c r="J8695" s="5" t="str">
        <f t="shared" si="270"/>
        <v>September</v>
      </c>
      <c r="K8695" s="7">
        <f t="shared" si="271"/>
        <v>2017</v>
      </c>
      <c r="L8695" t="s">
        <v>4422</v>
      </c>
      <c r="M8695" t="s">
        <v>16</v>
      </c>
      <c r="N8695">
        <v>32216</v>
      </c>
      <c r="O8695">
        <v>43</v>
      </c>
      <c r="P8695" t="s">
        <v>951</v>
      </c>
      <c r="Q8695">
        <v>-9</v>
      </c>
      <c r="R8695">
        <v>2</v>
      </c>
      <c r="S8695" t="s">
        <v>18</v>
      </c>
      <c r="U8695">
        <v>-8.98</v>
      </c>
      <c r="V8695">
        <v>13</v>
      </c>
      <c r="W8695" t="s">
        <v>19</v>
      </c>
      <c r="X8695" s="5">
        <v>43084</v>
      </c>
      <c r="Y8695" t="s">
        <v>39</v>
      </c>
      <c r="Z8695" t="s">
        <v>40</v>
      </c>
      <c r="AA8695" t="s">
        <v>54</v>
      </c>
    </row>
    <row r="8696" spans="1:27" x14ac:dyDescent="0.3">
      <c r="A8696">
        <v>4</v>
      </c>
      <c r="B8696" t="s">
        <v>43</v>
      </c>
      <c r="C8696">
        <v>6</v>
      </c>
      <c r="D8696" t="s">
        <v>26</v>
      </c>
      <c r="E8696" t="s">
        <v>737</v>
      </c>
      <c r="F8696" t="s">
        <v>13</v>
      </c>
      <c r="G8696" t="s">
        <v>428</v>
      </c>
      <c r="H8696" s="3">
        <v>0.2</v>
      </c>
      <c r="I8696" s="5">
        <v>43089</v>
      </c>
      <c r="J8696" s="5" t="str">
        <f t="shared" si="270"/>
        <v>September</v>
      </c>
      <c r="K8696" s="7">
        <f t="shared" si="271"/>
        <v>2017</v>
      </c>
      <c r="L8696" t="s">
        <v>738</v>
      </c>
      <c r="M8696" t="s">
        <v>73</v>
      </c>
      <c r="N8696">
        <v>78745</v>
      </c>
      <c r="O8696">
        <v>661</v>
      </c>
      <c r="P8696" t="s">
        <v>86</v>
      </c>
      <c r="Q8696">
        <v>-2</v>
      </c>
      <c r="R8696">
        <v>4</v>
      </c>
      <c r="S8696" t="s">
        <v>75</v>
      </c>
      <c r="U8696">
        <v>-2.2200000000000002</v>
      </c>
      <c r="V8696">
        <v>89</v>
      </c>
      <c r="W8696" t="s">
        <v>19</v>
      </c>
      <c r="X8696" s="5">
        <v>43093</v>
      </c>
      <c r="Y8696" t="s">
        <v>39</v>
      </c>
      <c r="Z8696" t="s">
        <v>77</v>
      </c>
      <c r="AA8696" t="s">
        <v>42</v>
      </c>
    </row>
    <row r="8697" spans="1:27" x14ac:dyDescent="0.3">
      <c r="A8697">
        <v>0</v>
      </c>
      <c r="B8697" t="s">
        <v>10</v>
      </c>
      <c r="C8697">
        <v>0</v>
      </c>
      <c r="D8697" t="s">
        <v>26</v>
      </c>
      <c r="E8697" t="s">
        <v>3138</v>
      </c>
      <c r="F8697" t="s">
        <v>13</v>
      </c>
      <c r="G8697" t="s">
        <v>612</v>
      </c>
      <c r="H8697" s="3">
        <v>0</v>
      </c>
      <c r="I8697" s="5">
        <v>43076</v>
      </c>
      <c r="J8697" s="5" t="str">
        <f t="shared" si="270"/>
        <v>September</v>
      </c>
      <c r="K8697" s="7">
        <f t="shared" si="271"/>
        <v>2017</v>
      </c>
      <c r="L8697" t="s">
        <v>6003</v>
      </c>
      <c r="M8697" t="s">
        <v>30</v>
      </c>
      <c r="N8697">
        <v>92503</v>
      </c>
      <c r="O8697">
        <v>1822</v>
      </c>
      <c r="P8697" t="s">
        <v>4496</v>
      </c>
      <c r="Q8697">
        <v>6</v>
      </c>
      <c r="R8697">
        <v>2</v>
      </c>
      <c r="S8697" t="s">
        <v>32</v>
      </c>
      <c r="U8697">
        <v>6.22</v>
      </c>
      <c r="V8697">
        <v>13</v>
      </c>
      <c r="W8697" t="s">
        <v>33</v>
      </c>
      <c r="X8697" s="5">
        <v>43076</v>
      </c>
      <c r="Y8697" t="s">
        <v>773</v>
      </c>
      <c r="Z8697" t="s">
        <v>34</v>
      </c>
      <c r="AA8697" t="s">
        <v>64</v>
      </c>
    </row>
    <row r="8698" spans="1:27" x14ac:dyDescent="0.3">
      <c r="A8698">
        <v>5</v>
      </c>
      <c r="B8698" t="s">
        <v>43</v>
      </c>
      <c r="C8698">
        <v>6</v>
      </c>
      <c r="D8698" t="s">
        <v>26</v>
      </c>
      <c r="E8698" t="s">
        <v>498</v>
      </c>
      <c r="F8698" t="s">
        <v>13</v>
      </c>
      <c r="G8698" t="s">
        <v>3948</v>
      </c>
      <c r="H8698" s="3">
        <v>0.8</v>
      </c>
      <c r="I8698" s="5">
        <v>42827</v>
      </c>
      <c r="J8698" s="5" t="str">
        <f t="shared" si="270"/>
        <v>September</v>
      </c>
      <c r="K8698" s="7">
        <f t="shared" si="271"/>
        <v>2017</v>
      </c>
      <c r="L8698" t="s">
        <v>3949</v>
      </c>
      <c r="M8698" t="s">
        <v>73</v>
      </c>
      <c r="N8698">
        <v>75220</v>
      </c>
      <c r="O8698">
        <v>142</v>
      </c>
      <c r="P8698" t="s">
        <v>3643</v>
      </c>
      <c r="Q8698">
        <v>-80</v>
      </c>
      <c r="R8698">
        <v>2</v>
      </c>
      <c r="S8698" t="s">
        <v>75</v>
      </c>
      <c r="U8698">
        <v>-80.48</v>
      </c>
      <c r="V8698">
        <v>32</v>
      </c>
      <c r="W8698" t="s">
        <v>19</v>
      </c>
      <c r="X8698" s="5">
        <v>42832</v>
      </c>
      <c r="Y8698" t="s">
        <v>39</v>
      </c>
      <c r="Z8698" t="s">
        <v>77</v>
      </c>
      <c r="AA8698" t="s">
        <v>56</v>
      </c>
    </row>
    <row r="8699" spans="1:27" x14ac:dyDescent="0.3">
      <c r="A8699">
        <v>5</v>
      </c>
      <c r="B8699" t="s">
        <v>43</v>
      </c>
      <c r="C8699">
        <v>6</v>
      </c>
      <c r="D8699" t="s">
        <v>50</v>
      </c>
      <c r="E8699" t="s">
        <v>498</v>
      </c>
      <c r="F8699" t="s">
        <v>13</v>
      </c>
      <c r="G8699" t="s">
        <v>3948</v>
      </c>
      <c r="H8699" s="3">
        <v>0.2</v>
      </c>
      <c r="I8699" s="5">
        <v>42827</v>
      </c>
      <c r="J8699" s="5" t="str">
        <f t="shared" si="270"/>
        <v>September</v>
      </c>
      <c r="K8699" s="7">
        <f t="shared" si="271"/>
        <v>2017</v>
      </c>
      <c r="L8699" t="s">
        <v>3949</v>
      </c>
      <c r="M8699" t="s">
        <v>73</v>
      </c>
      <c r="N8699">
        <v>75220</v>
      </c>
      <c r="O8699">
        <v>140</v>
      </c>
      <c r="P8699" t="s">
        <v>4992</v>
      </c>
      <c r="Q8699">
        <v>2</v>
      </c>
      <c r="R8699">
        <v>3</v>
      </c>
      <c r="S8699" t="s">
        <v>75</v>
      </c>
      <c r="U8699">
        <v>1.8</v>
      </c>
      <c r="V8699">
        <v>48</v>
      </c>
      <c r="W8699" t="s">
        <v>19</v>
      </c>
      <c r="X8699" s="5">
        <v>42832</v>
      </c>
      <c r="Y8699" t="s">
        <v>39</v>
      </c>
      <c r="Z8699" t="s">
        <v>77</v>
      </c>
      <c r="AA8699" t="s">
        <v>113</v>
      </c>
    </row>
    <row r="8700" spans="1:27" x14ac:dyDescent="0.3">
      <c r="A8700">
        <v>5</v>
      </c>
      <c r="B8700" t="s">
        <v>43</v>
      </c>
      <c r="C8700">
        <v>6</v>
      </c>
      <c r="D8700" t="s">
        <v>50</v>
      </c>
      <c r="E8700" t="s">
        <v>498</v>
      </c>
      <c r="F8700" t="s">
        <v>13</v>
      </c>
      <c r="G8700" t="s">
        <v>3948</v>
      </c>
      <c r="H8700" s="3">
        <v>0.2</v>
      </c>
      <c r="I8700" s="5">
        <v>42827</v>
      </c>
      <c r="J8700" s="5" t="str">
        <f t="shared" si="270"/>
        <v>September</v>
      </c>
      <c r="K8700" s="7">
        <f t="shared" si="271"/>
        <v>2017</v>
      </c>
      <c r="L8700" t="s">
        <v>3949</v>
      </c>
      <c r="M8700" t="s">
        <v>73</v>
      </c>
      <c r="N8700">
        <v>75220</v>
      </c>
      <c r="O8700">
        <v>966</v>
      </c>
      <c r="P8700" t="s">
        <v>4717</v>
      </c>
      <c r="Q8700">
        <v>-1</v>
      </c>
      <c r="R8700">
        <v>7</v>
      </c>
      <c r="S8700" t="s">
        <v>75</v>
      </c>
      <c r="U8700">
        <v>-0.63</v>
      </c>
      <c r="V8700">
        <v>50</v>
      </c>
      <c r="W8700" t="s">
        <v>19</v>
      </c>
      <c r="X8700" s="5">
        <v>42832</v>
      </c>
      <c r="Y8700" t="s">
        <v>39</v>
      </c>
      <c r="Z8700" t="s">
        <v>77</v>
      </c>
      <c r="AA8700" t="s">
        <v>113</v>
      </c>
    </row>
    <row r="8701" spans="1:27" x14ac:dyDescent="0.3">
      <c r="A8701">
        <v>7</v>
      </c>
      <c r="B8701" t="s">
        <v>25</v>
      </c>
      <c r="C8701">
        <v>6</v>
      </c>
      <c r="D8701" t="s">
        <v>11</v>
      </c>
      <c r="E8701" t="s">
        <v>2216</v>
      </c>
      <c r="F8701" t="s">
        <v>13</v>
      </c>
      <c r="G8701" t="s">
        <v>793</v>
      </c>
      <c r="H8701" s="3">
        <v>0.3</v>
      </c>
      <c r="I8701" s="5">
        <v>42936</v>
      </c>
      <c r="J8701" s="5" t="str">
        <f t="shared" si="270"/>
        <v>September</v>
      </c>
      <c r="K8701" s="7">
        <f t="shared" si="271"/>
        <v>2017</v>
      </c>
      <c r="L8701" t="s">
        <v>2217</v>
      </c>
      <c r="M8701" t="s">
        <v>73</v>
      </c>
      <c r="N8701">
        <v>60035</v>
      </c>
      <c r="O8701">
        <v>1228</v>
      </c>
      <c r="P8701" t="s">
        <v>8131</v>
      </c>
      <c r="Q8701">
        <v>-126</v>
      </c>
      <c r="R8701">
        <v>4</v>
      </c>
      <c r="S8701" t="s">
        <v>75</v>
      </c>
      <c r="U8701">
        <v>-126.48</v>
      </c>
      <c r="V8701">
        <v>385</v>
      </c>
      <c r="W8701" t="s">
        <v>19</v>
      </c>
      <c r="X8701" s="5">
        <v>42943</v>
      </c>
      <c r="Y8701" t="s">
        <v>39</v>
      </c>
      <c r="Z8701" t="s">
        <v>139</v>
      </c>
      <c r="AA8701" t="s">
        <v>22</v>
      </c>
    </row>
    <row r="8702" spans="1:27" x14ac:dyDescent="0.3">
      <c r="A8702">
        <v>7</v>
      </c>
      <c r="B8702" t="s">
        <v>25</v>
      </c>
      <c r="C8702">
        <v>6</v>
      </c>
      <c r="D8702" t="s">
        <v>11</v>
      </c>
      <c r="E8702" t="s">
        <v>2216</v>
      </c>
      <c r="F8702" t="s">
        <v>13</v>
      </c>
      <c r="G8702" t="s">
        <v>793</v>
      </c>
      <c r="H8702" s="3">
        <v>0.3</v>
      </c>
      <c r="I8702" s="5">
        <v>42936</v>
      </c>
      <c r="J8702" s="5" t="str">
        <f t="shared" si="270"/>
        <v>September</v>
      </c>
      <c r="K8702" s="7">
        <f t="shared" si="271"/>
        <v>2017</v>
      </c>
      <c r="L8702" t="s">
        <v>2217</v>
      </c>
      <c r="M8702" t="s">
        <v>73</v>
      </c>
      <c r="N8702">
        <v>60035</v>
      </c>
      <c r="O8702">
        <v>168</v>
      </c>
      <c r="P8702" t="s">
        <v>133</v>
      </c>
      <c r="Q8702">
        <v>-52</v>
      </c>
      <c r="R8702">
        <v>5</v>
      </c>
      <c r="S8702" t="s">
        <v>75</v>
      </c>
      <c r="U8702">
        <v>-52.2</v>
      </c>
      <c r="V8702">
        <v>913</v>
      </c>
      <c r="W8702" t="s">
        <v>19</v>
      </c>
      <c r="X8702" s="5">
        <v>42943</v>
      </c>
      <c r="Y8702" t="s">
        <v>39</v>
      </c>
      <c r="Z8702" t="s">
        <v>139</v>
      </c>
      <c r="AA8702" t="s">
        <v>22</v>
      </c>
    </row>
    <row r="8703" spans="1:27" x14ac:dyDescent="0.3">
      <c r="A8703">
        <v>7</v>
      </c>
      <c r="B8703" t="s">
        <v>25</v>
      </c>
      <c r="C8703">
        <v>6</v>
      </c>
      <c r="D8703" t="s">
        <v>26</v>
      </c>
      <c r="E8703" t="s">
        <v>2216</v>
      </c>
      <c r="F8703" t="s">
        <v>13</v>
      </c>
      <c r="G8703" t="s">
        <v>793</v>
      </c>
      <c r="H8703" s="3">
        <v>0.8</v>
      </c>
      <c r="I8703" s="5">
        <v>42936</v>
      </c>
      <c r="J8703" s="5" t="str">
        <f t="shared" si="270"/>
        <v>September</v>
      </c>
      <c r="K8703" s="7">
        <f t="shared" si="271"/>
        <v>2017</v>
      </c>
      <c r="L8703" t="s">
        <v>2217</v>
      </c>
      <c r="M8703" t="s">
        <v>73</v>
      </c>
      <c r="N8703">
        <v>60035</v>
      </c>
      <c r="O8703">
        <v>237</v>
      </c>
      <c r="P8703" t="s">
        <v>1418</v>
      </c>
      <c r="Q8703">
        <v>-4</v>
      </c>
      <c r="R8703">
        <v>5</v>
      </c>
      <c r="S8703" t="s">
        <v>75</v>
      </c>
      <c r="U8703">
        <v>-4.46</v>
      </c>
      <c r="V8703">
        <v>3</v>
      </c>
      <c r="W8703" t="s">
        <v>19</v>
      </c>
      <c r="X8703" s="5">
        <v>42943</v>
      </c>
      <c r="Y8703" t="s">
        <v>39</v>
      </c>
      <c r="Z8703" t="s">
        <v>139</v>
      </c>
      <c r="AA8703" t="s">
        <v>54</v>
      </c>
    </row>
    <row r="8704" spans="1:27" x14ac:dyDescent="0.3">
      <c r="A8704">
        <v>7</v>
      </c>
      <c r="B8704" t="s">
        <v>25</v>
      </c>
      <c r="C8704">
        <v>6</v>
      </c>
      <c r="D8704" t="s">
        <v>50</v>
      </c>
      <c r="E8704" t="s">
        <v>2216</v>
      </c>
      <c r="F8704" t="s">
        <v>13</v>
      </c>
      <c r="G8704" t="s">
        <v>793</v>
      </c>
      <c r="H8704" s="3">
        <v>0.2</v>
      </c>
      <c r="I8704" s="5">
        <v>42936</v>
      </c>
      <c r="J8704" s="5" t="str">
        <f t="shared" si="270"/>
        <v>September</v>
      </c>
      <c r="K8704" s="7">
        <f t="shared" si="271"/>
        <v>2017</v>
      </c>
      <c r="L8704" t="s">
        <v>2217</v>
      </c>
      <c r="M8704" t="s">
        <v>73</v>
      </c>
      <c r="N8704">
        <v>60035</v>
      </c>
      <c r="O8704">
        <v>1322</v>
      </c>
      <c r="P8704" t="s">
        <v>4900</v>
      </c>
      <c r="Q8704">
        <v>13</v>
      </c>
      <c r="R8704">
        <v>2</v>
      </c>
      <c r="S8704" t="s">
        <v>75</v>
      </c>
      <c r="U8704">
        <v>13.44</v>
      </c>
      <c r="V8704">
        <v>154</v>
      </c>
      <c r="W8704" t="s">
        <v>19</v>
      </c>
      <c r="X8704" s="5">
        <v>42943</v>
      </c>
      <c r="Y8704" t="s">
        <v>39</v>
      </c>
      <c r="Z8704" t="s">
        <v>139</v>
      </c>
      <c r="AA8704" t="s">
        <v>52</v>
      </c>
    </row>
    <row r="8705" spans="1:27" x14ac:dyDescent="0.3">
      <c r="A8705">
        <v>4</v>
      </c>
      <c r="B8705" t="s">
        <v>43</v>
      </c>
      <c r="C8705">
        <v>6</v>
      </c>
      <c r="D8705" t="s">
        <v>50</v>
      </c>
      <c r="E8705" t="s">
        <v>876</v>
      </c>
      <c r="F8705" t="s">
        <v>13</v>
      </c>
      <c r="G8705" t="s">
        <v>3502</v>
      </c>
      <c r="H8705" s="3">
        <v>0.2</v>
      </c>
      <c r="I8705" s="5">
        <v>42867</v>
      </c>
      <c r="J8705" s="5" t="str">
        <f t="shared" si="270"/>
        <v>September</v>
      </c>
      <c r="K8705" s="7">
        <f t="shared" si="271"/>
        <v>2017</v>
      </c>
      <c r="L8705" t="s">
        <v>5164</v>
      </c>
      <c r="M8705" t="s">
        <v>30</v>
      </c>
      <c r="N8705">
        <v>80027</v>
      </c>
      <c r="O8705">
        <v>1612</v>
      </c>
      <c r="P8705" t="s">
        <v>4957</v>
      </c>
      <c r="Q8705">
        <v>20</v>
      </c>
      <c r="R8705">
        <v>2</v>
      </c>
      <c r="S8705" t="s">
        <v>32</v>
      </c>
      <c r="U8705">
        <v>20.16</v>
      </c>
      <c r="V8705">
        <v>202</v>
      </c>
      <c r="W8705" t="s">
        <v>19</v>
      </c>
      <c r="X8705" s="5">
        <v>42871</v>
      </c>
      <c r="Y8705" t="s">
        <v>39</v>
      </c>
      <c r="Z8705" t="s">
        <v>285</v>
      </c>
      <c r="AA8705" t="s">
        <v>52</v>
      </c>
    </row>
    <row r="8706" spans="1:27" x14ac:dyDescent="0.3">
      <c r="A8706">
        <v>5</v>
      </c>
      <c r="B8706" t="s">
        <v>43</v>
      </c>
      <c r="C8706">
        <v>6</v>
      </c>
      <c r="D8706" t="s">
        <v>11</v>
      </c>
      <c r="E8706" t="s">
        <v>192</v>
      </c>
      <c r="F8706" t="s">
        <v>13</v>
      </c>
      <c r="G8706" t="s">
        <v>266</v>
      </c>
      <c r="H8706" s="3">
        <v>0.3</v>
      </c>
      <c r="I8706" s="5">
        <v>43089</v>
      </c>
      <c r="J8706" s="5" t="str">
        <f t="shared" ref="J8706:J8769" si="272">TEXT($I$2,"mmmm")</f>
        <v>September</v>
      </c>
      <c r="K8706" s="7">
        <f t="shared" si="271"/>
        <v>2017</v>
      </c>
      <c r="L8706" t="s">
        <v>2195</v>
      </c>
      <c r="M8706" t="s">
        <v>73</v>
      </c>
      <c r="N8706">
        <v>60623</v>
      </c>
      <c r="O8706">
        <v>1432</v>
      </c>
      <c r="P8706" t="s">
        <v>1455</v>
      </c>
      <c r="Q8706">
        <v>-72</v>
      </c>
      <c r="R8706">
        <v>3</v>
      </c>
      <c r="S8706" t="s">
        <v>75</v>
      </c>
      <c r="U8706">
        <v>-71.81</v>
      </c>
      <c r="V8706">
        <v>359</v>
      </c>
      <c r="W8706" t="s">
        <v>19</v>
      </c>
      <c r="X8706" s="5">
        <v>43094</v>
      </c>
      <c r="Y8706" t="s">
        <v>39</v>
      </c>
      <c r="Z8706" t="s">
        <v>139</v>
      </c>
      <c r="AA8706" t="s">
        <v>22</v>
      </c>
    </row>
    <row r="8707" spans="1:27" x14ac:dyDescent="0.3">
      <c r="A8707">
        <v>5</v>
      </c>
      <c r="B8707" t="s">
        <v>43</v>
      </c>
      <c r="C8707">
        <v>6</v>
      </c>
      <c r="D8707" t="s">
        <v>50</v>
      </c>
      <c r="E8707" t="s">
        <v>192</v>
      </c>
      <c r="F8707" t="s">
        <v>13</v>
      </c>
      <c r="G8707" t="s">
        <v>266</v>
      </c>
      <c r="H8707" s="3">
        <v>0.2</v>
      </c>
      <c r="I8707" s="5">
        <v>43089</v>
      </c>
      <c r="J8707" s="5" t="str">
        <f t="shared" si="272"/>
        <v>September</v>
      </c>
      <c r="K8707" s="7">
        <f t="shared" ref="K8707:K8770" si="273">YEAR(I8707)</f>
        <v>2017</v>
      </c>
      <c r="L8707" t="s">
        <v>2195</v>
      </c>
      <c r="M8707" t="s">
        <v>73</v>
      </c>
      <c r="N8707">
        <v>60623</v>
      </c>
      <c r="O8707">
        <v>145</v>
      </c>
      <c r="P8707" t="s">
        <v>4981</v>
      </c>
      <c r="Q8707">
        <v>12</v>
      </c>
      <c r="R8707">
        <v>2</v>
      </c>
      <c r="S8707" t="s">
        <v>75</v>
      </c>
      <c r="U8707">
        <v>12</v>
      </c>
      <c r="V8707">
        <v>160</v>
      </c>
      <c r="W8707" t="s">
        <v>19</v>
      </c>
      <c r="X8707" s="5">
        <v>43094</v>
      </c>
      <c r="Y8707" t="s">
        <v>39</v>
      </c>
      <c r="Z8707" t="s">
        <v>139</v>
      </c>
      <c r="AA8707" t="s">
        <v>52</v>
      </c>
    </row>
    <row r="8708" spans="1:27" x14ac:dyDescent="0.3">
      <c r="A8708">
        <v>5</v>
      </c>
      <c r="B8708" t="s">
        <v>43</v>
      </c>
      <c r="C8708">
        <v>6</v>
      </c>
      <c r="D8708" t="s">
        <v>50</v>
      </c>
      <c r="E8708" t="s">
        <v>192</v>
      </c>
      <c r="F8708" t="s">
        <v>13</v>
      </c>
      <c r="G8708" t="s">
        <v>266</v>
      </c>
      <c r="H8708" s="3">
        <v>0.2</v>
      </c>
      <c r="I8708" s="5">
        <v>43089</v>
      </c>
      <c r="J8708" s="5" t="str">
        <f t="shared" si="272"/>
        <v>September</v>
      </c>
      <c r="K8708" s="7">
        <f t="shared" si="273"/>
        <v>2017</v>
      </c>
      <c r="L8708" t="s">
        <v>2195</v>
      </c>
      <c r="M8708" t="s">
        <v>73</v>
      </c>
      <c r="N8708">
        <v>60623</v>
      </c>
      <c r="O8708">
        <v>1011</v>
      </c>
      <c r="P8708" t="s">
        <v>5000</v>
      </c>
      <c r="Q8708">
        <v>51</v>
      </c>
      <c r="R8708">
        <v>4</v>
      </c>
      <c r="S8708" t="s">
        <v>75</v>
      </c>
      <c r="U8708">
        <v>51.19</v>
      </c>
      <c r="V8708">
        <v>256</v>
      </c>
      <c r="W8708" t="s">
        <v>19</v>
      </c>
      <c r="X8708" s="5">
        <v>43094</v>
      </c>
      <c r="Y8708" t="s">
        <v>39</v>
      </c>
      <c r="Z8708" t="s">
        <v>139</v>
      </c>
      <c r="AA8708" t="s">
        <v>113</v>
      </c>
    </row>
    <row r="8709" spans="1:27" x14ac:dyDescent="0.3">
      <c r="A8709">
        <v>0</v>
      </c>
      <c r="B8709" t="s">
        <v>10</v>
      </c>
      <c r="C8709">
        <v>0</v>
      </c>
      <c r="D8709" t="s">
        <v>11</v>
      </c>
      <c r="E8709" t="s">
        <v>498</v>
      </c>
      <c r="F8709" t="s">
        <v>13</v>
      </c>
      <c r="G8709" t="s">
        <v>14</v>
      </c>
      <c r="H8709" s="3">
        <v>0.6</v>
      </c>
      <c r="I8709" s="5">
        <v>43023</v>
      </c>
      <c r="J8709" s="5" t="str">
        <f t="shared" si="272"/>
        <v>September</v>
      </c>
      <c r="K8709" s="7">
        <f t="shared" si="273"/>
        <v>2017</v>
      </c>
      <c r="L8709" t="s">
        <v>1753</v>
      </c>
      <c r="M8709" t="s">
        <v>73</v>
      </c>
      <c r="N8709">
        <v>75217</v>
      </c>
      <c r="O8709">
        <v>392</v>
      </c>
      <c r="P8709" t="s">
        <v>1754</v>
      </c>
      <c r="Q8709">
        <v>-95</v>
      </c>
      <c r="R8709">
        <v>6</v>
      </c>
      <c r="S8709" t="s">
        <v>75</v>
      </c>
      <c r="U8709">
        <v>-95.25</v>
      </c>
      <c r="V8709">
        <v>131</v>
      </c>
      <c r="W8709" t="s">
        <v>19</v>
      </c>
      <c r="X8709" s="5">
        <v>43023</v>
      </c>
      <c r="Y8709" t="s">
        <v>773</v>
      </c>
      <c r="Z8709" t="s">
        <v>77</v>
      </c>
      <c r="AA8709" t="s">
        <v>47</v>
      </c>
    </row>
    <row r="8710" spans="1:27" x14ac:dyDescent="0.3">
      <c r="A8710">
        <v>0</v>
      </c>
      <c r="B8710" t="s">
        <v>10</v>
      </c>
      <c r="C8710">
        <v>0</v>
      </c>
      <c r="D8710" t="s">
        <v>26</v>
      </c>
      <c r="E8710" t="s">
        <v>498</v>
      </c>
      <c r="F8710" t="s">
        <v>13</v>
      </c>
      <c r="G8710" t="s">
        <v>14</v>
      </c>
      <c r="H8710" s="3">
        <v>0.2</v>
      </c>
      <c r="I8710" s="5">
        <v>43023</v>
      </c>
      <c r="J8710" s="5" t="str">
        <f t="shared" si="272"/>
        <v>September</v>
      </c>
      <c r="K8710" s="7">
        <f t="shared" si="273"/>
        <v>2017</v>
      </c>
      <c r="L8710" t="s">
        <v>1753</v>
      </c>
      <c r="M8710" t="s">
        <v>73</v>
      </c>
      <c r="N8710">
        <v>75217</v>
      </c>
      <c r="O8710">
        <v>1785</v>
      </c>
      <c r="P8710" t="s">
        <v>3192</v>
      </c>
      <c r="Q8710">
        <v>2</v>
      </c>
      <c r="R8710">
        <v>1</v>
      </c>
      <c r="S8710" t="s">
        <v>75</v>
      </c>
      <c r="U8710">
        <v>1.87</v>
      </c>
      <c r="V8710">
        <v>5</v>
      </c>
      <c r="W8710" t="s">
        <v>19</v>
      </c>
      <c r="X8710" s="5">
        <v>43023</v>
      </c>
      <c r="Y8710" t="s">
        <v>773</v>
      </c>
      <c r="Z8710" t="s">
        <v>77</v>
      </c>
      <c r="AA8710" t="s">
        <v>64</v>
      </c>
    </row>
    <row r="8711" spans="1:27" x14ac:dyDescent="0.3">
      <c r="A8711">
        <v>5</v>
      </c>
      <c r="B8711" t="s">
        <v>43</v>
      </c>
      <c r="C8711">
        <v>6</v>
      </c>
      <c r="D8711" t="s">
        <v>11</v>
      </c>
      <c r="E8711" t="s">
        <v>450</v>
      </c>
      <c r="F8711" t="s">
        <v>13</v>
      </c>
      <c r="G8711" t="s">
        <v>1063</v>
      </c>
      <c r="H8711" s="3">
        <v>0</v>
      </c>
      <c r="I8711" s="5">
        <v>42897</v>
      </c>
      <c r="J8711" s="5" t="str">
        <f t="shared" si="272"/>
        <v>September</v>
      </c>
      <c r="K8711" s="7">
        <f t="shared" si="273"/>
        <v>2017</v>
      </c>
      <c r="L8711" t="s">
        <v>2473</v>
      </c>
      <c r="M8711" t="s">
        <v>16</v>
      </c>
      <c r="N8711">
        <v>71203</v>
      </c>
      <c r="O8711">
        <v>487</v>
      </c>
      <c r="P8711" t="s">
        <v>2474</v>
      </c>
      <c r="Q8711">
        <v>11</v>
      </c>
      <c r="R8711">
        <v>2</v>
      </c>
      <c r="S8711" t="s">
        <v>18</v>
      </c>
      <c r="U8711">
        <v>10.79</v>
      </c>
      <c r="V8711">
        <v>29</v>
      </c>
      <c r="W8711" t="s">
        <v>19</v>
      </c>
      <c r="X8711" s="5">
        <v>42902</v>
      </c>
      <c r="Y8711" t="s">
        <v>39</v>
      </c>
      <c r="Z8711" t="s">
        <v>454</v>
      </c>
      <c r="AA8711" t="s">
        <v>47</v>
      </c>
    </row>
    <row r="8712" spans="1:27" x14ac:dyDescent="0.3">
      <c r="A8712">
        <v>5</v>
      </c>
      <c r="B8712" t="s">
        <v>43</v>
      </c>
      <c r="C8712">
        <v>6</v>
      </c>
      <c r="D8712" t="s">
        <v>26</v>
      </c>
      <c r="E8712" t="s">
        <v>450</v>
      </c>
      <c r="F8712" t="s">
        <v>13</v>
      </c>
      <c r="G8712" t="s">
        <v>1063</v>
      </c>
      <c r="H8712" s="3">
        <v>0</v>
      </c>
      <c r="I8712" s="5">
        <v>42897</v>
      </c>
      <c r="J8712" s="5" t="str">
        <f t="shared" si="272"/>
        <v>September</v>
      </c>
      <c r="K8712" s="7">
        <f t="shared" si="273"/>
        <v>2017</v>
      </c>
      <c r="L8712" t="s">
        <v>2473</v>
      </c>
      <c r="M8712" t="s">
        <v>16</v>
      </c>
      <c r="N8712">
        <v>71203</v>
      </c>
      <c r="O8712">
        <v>356</v>
      </c>
      <c r="P8712" t="s">
        <v>2789</v>
      </c>
      <c r="Q8712">
        <v>16</v>
      </c>
      <c r="R8712">
        <v>2</v>
      </c>
      <c r="S8712" t="s">
        <v>18</v>
      </c>
      <c r="U8712">
        <v>15.76</v>
      </c>
      <c r="V8712">
        <v>56</v>
      </c>
      <c r="W8712" t="s">
        <v>19</v>
      </c>
      <c r="X8712" s="5">
        <v>42902</v>
      </c>
      <c r="Y8712" t="s">
        <v>39</v>
      </c>
      <c r="Z8712" t="s">
        <v>454</v>
      </c>
      <c r="AA8712" t="s">
        <v>49</v>
      </c>
    </row>
    <row r="8713" spans="1:27" x14ac:dyDescent="0.3">
      <c r="A8713">
        <v>5</v>
      </c>
      <c r="B8713" t="s">
        <v>43</v>
      </c>
      <c r="C8713">
        <v>6</v>
      </c>
      <c r="D8713" t="s">
        <v>26</v>
      </c>
      <c r="E8713" t="s">
        <v>450</v>
      </c>
      <c r="F8713" t="s">
        <v>13</v>
      </c>
      <c r="G8713" t="s">
        <v>1063</v>
      </c>
      <c r="H8713" s="3">
        <v>0</v>
      </c>
      <c r="I8713" s="5">
        <v>42897</v>
      </c>
      <c r="J8713" s="5" t="str">
        <f t="shared" si="272"/>
        <v>September</v>
      </c>
      <c r="K8713" s="7">
        <f t="shared" si="273"/>
        <v>2017</v>
      </c>
      <c r="L8713" t="s">
        <v>2473</v>
      </c>
      <c r="M8713" t="s">
        <v>16</v>
      </c>
      <c r="N8713">
        <v>71203</v>
      </c>
      <c r="O8713">
        <v>1827</v>
      </c>
      <c r="P8713" t="s">
        <v>1149</v>
      </c>
      <c r="Q8713">
        <v>16</v>
      </c>
      <c r="R8713">
        <v>5</v>
      </c>
      <c r="S8713" t="s">
        <v>18</v>
      </c>
      <c r="U8713">
        <v>15.55</v>
      </c>
      <c r="V8713">
        <v>32</v>
      </c>
      <c r="W8713" t="s">
        <v>19</v>
      </c>
      <c r="X8713" s="5">
        <v>42902</v>
      </c>
      <c r="Y8713" t="s">
        <v>39</v>
      </c>
      <c r="Z8713" t="s">
        <v>454</v>
      </c>
      <c r="AA8713" t="s">
        <v>64</v>
      </c>
    </row>
    <row r="8714" spans="1:27" x14ac:dyDescent="0.3">
      <c r="A8714">
        <v>5</v>
      </c>
      <c r="B8714" t="s">
        <v>43</v>
      </c>
      <c r="C8714">
        <v>6</v>
      </c>
      <c r="D8714" t="s">
        <v>26</v>
      </c>
      <c r="E8714" t="s">
        <v>450</v>
      </c>
      <c r="F8714" t="s">
        <v>13</v>
      </c>
      <c r="G8714" t="s">
        <v>1063</v>
      </c>
      <c r="H8714" s="3">
        <v>0</v>
      </c>
      <c r="I8714" s="5">
        <v>42897</v>
      </c>
      <c r="J8714" s="5" t="str">
        <f t="shared" si="272"/>
        <v>September</v>
      </c>
      <c r="K8714" s="7">
        <f t="shared" si="273"/>
        <v>2017</v>
      </c>
      <c r="L8714" t="s">
        <v>2473</v>
      </c>
      <c r="M8714" t="s">
        <v>16</v>
      </c>
      <c r="N8714">
        <v>71203</v>
      </c>
      <c r="O8714">
        <v>1458</v>
      </c>
      <c r="P8714" t="s">
        <v>8248</v>
      </c>
      <c r="Q8714">
        <v>17</v>
      </c>
      <c r="R8714">
        <v>7</v>
      </c>
      <c r="S8714" t="s">
        <v>18</v>
      </c>
      <c r="U8714">
        <v>16.68</v>
      </c>
      <c r="V8714">
        <v>36</v>
      </c>
      <c r="W8714" t="s">
        <v>19</v>
      </c>
      <c r="X8714" s="5">
        <v>42902</v>
      </c>
      <c r="Y8714" t="s">
        <v>39</v>
      </c>
      <c r="Z8714" t="s">
        <v>454</v>
      </c>
      <c r="AA8714" t="s">
        <v>54</v>
      </c>
    </row>
    <row r="8715" spans="1:27" x14ac:dyDescent="0.3">
      <c r="A8715">
        <v>5</v>
      </c>
      <c r="B8715" t="s">
        <v>43</v>
      </c>
      <c r="C8715">
        <v>6</v>
      </c>
      <c r="D8715" t="s">
        <v>50</v>
      </c>
      <c r="E8715" t="s">
        <v>450</v>
      </c>
      <c r="F8715" t="s">
        <v>13</v>
      </c>
      <c r="G8715" t="s">
        <v>1063</v>
      </c>
      <c r="H8715" s="3">
        <v>0</v>
      </c>
      <c r="I8715" s="5">
        <v>42897</v>
      </c>
      <c r="J8715" s="5" t="str">
        <f t="shared" si="272"/>
        <v>September</v>
      </c>
      <c r="K8715" s="7">
        <f t="shared" si="273"/>
        <v>2017</v>
      </c>
      <c r="L8715" t="s">
        <v>2473</v>
      </c>
      <c r="M8715" t="s">
        <v>16</v>
      </c>
      <c r="N8715">
        <v>71203</v>
      </c>
      <c r="O8715">
        <v>966</v>
      </c>
      <c r="P8715" t="s">
        <v>4717</v>
      </c>
      <c r="Q8715">
        <v>10</v>
      </c>
      <c r="R8715">
        <v>6</v>
      </c>
      <c r="S8715" t="s">
        <v>18</v>
      </c>
      <c r="U8715">
        <v>10.199999999999999</v>
      </c>
      <c r="V8715">
        <v>54</v>
      </c>
      <c r="W8715" t="s">
        <v>19</v>
      </c>
      <c r="X8715" s="5">
        <v>42902</v>
      </c>
      <c r="Y8715" t="s">
        <v>39</v>
      </c>
      <c r="Z8715" t="s">
        <v>454</v>
      </c>
      <c r="AA8715" t="s">
        <v>113</v>
      </c>
    </row>
    <row r="8716" spans="1:27" x14ac:dyDescent="0.3">
      <c r="A8716">
        <v>1</v>
      </c>
      <c r="B8716" t="s">
        <v>10</v>
      </c>
      <c r="C8716">
        <v>1</v>
      </c>
      <c r="D8716" t="s">
        <v>11</v>
      </c>
      <c r="E8716" t="s">
        <v>1459</v>
      </c>
      <c r="F8716" t="s">
        <v>13</v>
      </c>
      <c r="G8716" t="s">
        <v>73</v>
      </c>
      <c r="H8716" s="3">
        <v>0</v>
      </c>
      <c r="I8716" s="5">
        <v>42954</v>
      </c>
      <c r="J8716" s="5" t="str">
        <f t="shared" si="272"/>
        <v>September</v>
      </c>
      <c r="K8716" s="7">
        <f t="shared" si="273"/>
        <v>2017</v>
      </c>
      <c r="L8716" t="s">
        <v>1460</v>
      </c>
      <c r="M8716" t="s">
        <v>73</v>
      </c>
      <c r="N8716">
        <v>63122</v>
      </c>
      <c r="O8716">
        <v>1548</v>
      </c>
      <c r="P8716" t="s">
        <v>8190</v>
      </c>
      <c r="Q8716">
        <v>34</v>
      </c>
      <c r="R8716">
        <v>3</v>
      </c>
      <c r="S8716" t="s">
        <v>75</v>
      </c>
      <c r="U8716">
        <v>34.07</v>
      </c>
      <c r="V8716">
        <v>213</v>
      </c>
      <c r="W8716" t="s">
        <v>19</v>
      </c>
      <c r="X8716" s="5">
        <v>42955</v>
      </c>
      <c r="Y8716" t="s">
        <v>130</v>
      </c>
      <c r="Z8716" t="s">
        <v>368</v>
      </c>
      <c r="AA8716" t="s">
        <v>47</v>
      </c>
    </row>
    <row r="8717" spans="1:27" x14ac:dyDescent="0.3">
      <c r="A8717">
        <v>1</v>
      </c>
      <c r="B8717" t="s">
        <v>10</v>
      </c>
      <c r="C8717">
        <v>1</v>
      </c>
      <c r="D8717" t="s">
        <v>26</v>
      </c>
      <c r="E8717" t="s">
        <v>1459</v>
      </c>
      <c r="F8717" t="s">
        <v>13</v>
      </c>
      <c r="G8717" t="s">
        <v>73</v>
      </c>
      <c r="H8717" s="3">
        <v>0</v>
      </c>
      <c r="I8717" s="5">
        <v>42954</v>
      </c>
      <c r="J8717" s="5" t="str">
        <f t="shared" si="272"/>
        <v>September</v>
      </c>
      <c r="K8717" s="7">
        <f t="shared" si="273"/>
        <v>2017</v>
      </c>
      <c r="L8717" t="s">
        <v>1460</v>
      </c>
      <c r="M8717" t="s">
        <v>73</v>
      </c>
      <c r="N8717">
        <v>63122</v>
      </c>
      <c r="O8717">
        <v>1642</v>
      </c>
      <c r="P8717" t="s">
        <v>8144</v>
      </c>
      <c r="Q8717">
        <v>13</v>
      </c>
      <c r="R8717">
        <v>4</v>
      </c>
      <c r="S8717" t="s">
        <v>75</v>
      </c>
      <c r="U8717">
        <v>13.06</v>
      </c>
      <c r="V8717">
        <v>28</v>
      </c>
      <c r="W8717" t="s">
        <v>19</v>
      </c>
      <c r="X8717" s="5">
        <v>42955</v>
      </c>
      <c r="Y8717" t="s">
        <v>130</v>
      </c>
      <c r="Z8717" t="s">
        <v>368</v>
      </c>
      <c r="AA8717" t="s">
        <v>54</v>
      </c>
    </row>
    <row r="8718" spans="1:27" x14ac:dyDescent="0.3">
      <c r="A8718">
        <v>6</v>
      </c>
      <c r="B8718" t="s">
        <v>10</v>
      </c>
      <c r="C8718">
        <v>6</v>
      </c>
      <c r="D8718" t="s">
        <v>11</v>
      </c>
      <c r="E8718" t="s">
        <v>122</v>
      </c>
      <c r="F8718" t="s">
        <v>13</v>
      </c>
      <c r="G8718" t="s">
        <v>767</v>
      </c>
      <c r="H8718" s="3">
        <v>0.3</v>
      </c>
      <c r="I8718" s="5">
        <v>42817</v>
      </c>
      <c r="J8718" s="5" t="str">
        <f t="shared" si="272"/>
        <v>September</v>
      </c>
      <c r="K8718" s="7">
        <f t="shared" si="273"/>
        <v>2017</v>
      </c>
      <c r="L8718" t="s">
        <v>2190</v>
      </c>
      <c r="M8718" t="s">
        <v>73</v>
      </c>
      <c r="N8718">
        <v>77095</v>
      </c>
      <c r="O8718">
        <v>748</v>
      </c>
      <c r="P8718" t="s">
        <v>918</v>
      </c>
      <c r="Q8718">
        <v>-29</v>
      </c>
      <c r="R8718">
        <v>2</v>
      </c>
      <c r="S8718" t="s">
        <v>75</v>
      </c>
      <c r="U8718">
        <v>-29.25</v>
      </c>
      <c r="V8718">
        <v>108</v>
      </c>
      <c r="W8718" t="s">
        <v>19</v>
      </c>
      <c r="X8718" s="5">
        <v>42823</v>
      </c>
      <c r="Y8718" t="s">
        <v>39</v>
      </c>
      <c r="Z8718" t="s">
        <v>77</v>
      </c>
      <c r="AA8718" t="s">
        <v>24</v>
      </c>
    </row>
    <row r="8719" spans="1:27" x14ac:dyDescent="0.3">
      <c r="A8719">
        <v>3</v>
      </c>
      <c r="B8719" t="s">
        <v>10</v>
      </c>
      <c r="C8719">
        <v>3</v>
      </c>
      <c r="D8719" t="s">
        <v>11</v>
      </c>
      <c r="E8719" t="s">
        <v>65</v>
      </c>
      <c r="F8719" t="s">
        <v>13</v>
      </c>
      <c r="G8719" t="s">
        <v>1501</v>
      </c>
      <c r="H8719" s="3">
        <v>0</v>
      </c>
      <c r="I8719" s="5">
        <v>43090</v>
      </c>
      <c r="J8719" s="5" t="str">
        <f t="shared" si="272"/>
        <v>September</v>
      </c>
      <c r="K8719" s="7">
        <f t="shared" si="273"/>
        <v>2017</v>
      </c>
      <c r="L8719" t="s">
        <v>7821</v>
      </c>
      <c r="M8719" t="s">
        <v>30</v>
      </c>
      <c r="N8719">
        <v>98103</v>
      </c>
      <c r="O8719">
        <v>310</v>
      </c>
      <c r="P8719" t="s">
        <v>539</v>
      </c>
      <c r="Q8719">
        <v>356</v>
      </c>
      <c r="R8719">
        <v>13</v>
      </c>
      <c r="S8719" t="s">
        <v>32</v>
      </c>
      <c r="T8719" t="s">
        <v>92</v>
      </c>
      <c r="U8719">
        <v>356.04</v>
      </c>
      <c r="V8719">
        <v>1618</v>
      </c>
      <c r="W8719" t="s">
        <v>19</v>
      </c>
      <c r="X8719" s="5">
        <v>43093</v>
      </c>
      <c r="Y8719" t="s">
        <v>20</v>
      </c>
      <c r="Z8719" t="s">
        <v>69</v>
      </c>
      <c r="AA8719" t="s">
        <v>41</v>
      </c>
    </row>
    <row r="8720" spans="1:27" x14ac:dyDescent="0.3">
      <c r="A8720">
        <v>3</v>
      </c>
      <c r="B8720" t="s">
        <v>10</v>
      </c>
      <c r="C8720">
        <v>3</v>
      </c>
      <c r="D8720" t="s">
        <v>50</v>
      </c>
      <c r="E8720" t="s">
        <v>65</v>
      </c>
      <c r="F8720" t="s">
        <v>13</v>
      </c>
      <c r="G8720" t="s">
        <v>1501</v>
      </c>
      <c r="H8720" s="3">
        <v>0</v>
      </c>
      <c r="I8720" s="5">
        <v>43090</v>
      </c>
      <c r="J8720" s="5" t="str">
        <f t="shared" si="272"/>
        <v>September</v>
      </c>
      <c r="K8720" s="7">
        <f t="shared" si="273"/>
        <v>2017</v>
      </c>
      <c r="L8720" t="s">
        <v>7821</v>
      </c>
      <c r="M8720" t="s">
        <v>30</v>
      </c>
      <c r="N8720">
        <v>98103</v>
      </c>
      <c r="O8720">
        <v>600</v>
      </c>
      <c r="P8720" t="s">
        <v>4862</v>
      </c>
      <c r="Q8720">
        <v>37</v>
      </c>
      <c r="R8720">
        <v>1</v>
      </c>
      <c r="S8720" t="s">
        <v>32</v>
      </c>
      <c r="T8720" t="s">
        <v>92</v>
      </c>
      <c r="U8720">
        <v>36.85</v>
      </c>
      <c r="V8720">
        <v>100</v>
      </c>
      <c r="W8720" t="s">
        <v>19</v>
      </c>
      <c r="X8720" s="5">
        <v>43093</v>
      </c>
      <c r="Y8720" t="s">
        <v>20</v>
      </c>
      <c r="Z8720" t="s">
        <v>69</v>
      </c>
      <c r="AA8720" t="s">
        <v>113</v>
      </c>
    </row>
    <row r="8721" spans="1:27" x14ac:dyDescent="0.3">
      <c r="A8721">
        <v>0</v>
      </c>
      <c r="B8721" t="s">
        <v>10</v>
      </c>
      <c r="C8721">
        <v>0</v>
      </c>
      <c r="D8721" t="s">
        <v>11</v>
      </c>
      <c r="E8721" t="s">
        <v>1726</v>
      </c>
      <c r="F8721" t="s">
        <v>13</v>
      </c>
      <c r="G8721" t="s">
        <v>1727</v>
      </c>
      <c r="H8721" s="3">
        <v>0</v>
      </c>
      <c r="I8721" s="5">
        <v>43023</v>
      </c>
      <c r="J8721" s="5" t="str">
        <f t="shared" si="272"/>
        <v>September</v>
      </c>
      <c r="K8721" s="7">
        <f t="shared" si="273"/>
        <v>2017</v>
      </c>
      <c r="L8721" t="s">
        <v>1728</v>
      </c>
      <c r="M8721" t="s">
        <v>73</v>
      </c>
      <c r="N8721">
        <v>48858</v>
      </c>
      <c r="O8721">
        <v>491</v>
      </c>
      <c r="P8721" t="s">
        <v>1729</v>
      </c>
      <c r="Q8721">
        <v>6</v>
      </c>
      <c r="R8721">
        <v>2</v>
      </c>
      <c r="S8721" t="s">
        <v>75</v>
      </c>
      <c r="U8721">
        <v>6.17</v>
      </c>
      <c r="V8721">
        <v>17</v>
      </c>
      <c r="W8721" t="s">
        <v>19</v>
      </c>
      <c r="X8721" s="5">
        <v>43023</v>
      </c>
      <c r="Y8721" t="s">
        <v>773</v>
      </c>
      <c r="Z8721" t="s">
        <v>156</v>
      </c>
      <c r="AA8721" t="s">
        <v>47</v>
      </c>
    </row>
    <row r="8722" spans="1:27" x14ac:dyDescent="0.3">
      <c r="A8722">
        <v>4</v>
      </c>
      <c r="B8722" t="s">
        <v>43</v>
      </c>
      <c r="C8722">
        <v>6</v>
      </c>
      <c r="D8722" t="s">
        <v>11</v>
      </c>
      <c r="E8722" t="s">
        <v>99</v>
      </c>
      <c r="F8722" t="s">
        <v>13</v>
      </c>
      <c r="G8722" t="s">
        <v>692</v>
      </c>
      <c r="H8722" s="3">
        <v>0.2</v>
      </c>
      <c r="I8722" s="5">
        <v>42963</v>
      </c>
      <c r="J8722" s="5" t="str">
        <f t="shared" si="272"/>
        <v>September</v>
      </c>
      <c r="K8722" s="7">
        <f t="shared" si="273"/>
        <v>2017</v>
      </c>
      <c r="L8722" t="s">
        <v>5632</v>
      </c>
      <c r="M8722" t="s">
        <v>102</v>
      </c>
      <c r="N8722">
        <v>19134</v>
      </c>
      <c r="O8722">
        <v>1534</v>
      </c>
      <c r="P8722" t="s">
        <v>8220</v>
      </c>
      <c r="Q8722">
        <v>0</v>
      </c>
      <c r="R8722">
        <v>3</v>
      </c>
      <c r="S8722" t="s">
        <v>104</v>
      </c>
      <c r="U8722">
        <v>0</v>
      </c>
      <c r="V8722">
        <v>254</v>
      </c>
      <c r="W8722" t="s">
        <v>33</v>
      </c>
      <c r="X8722" s="5">
        <v>42967</v>
      </c>
      <c r="Y8722" t="s">
        <v>39</v>
      </c>
      <c r="Z8722" t="s">
        <v>105</v>
      </c>
      <c r="AA8722" t="s">
        <v>47</v>
      </c>
    </row>
    <row r="8723" spans="1:27" x14ac:dyDescent="0.3">
      <c r="A8723">
        <v>4</v>
      </c>
      <c r="B8723" t="s">
        <v>43</v>
      </c>
      <c r="C8723">
        <v>6</v>
      </c>
      <c r="D8723" t="s">
        <v>26</v>
      </c>
      <c r="E8723" t="s">
        <v>99</v>
      </c>
      <c r="F8723" t="s">
        <v>13</v>
      </c>
      <c r="G8723" t="s">
        <v>692</v>
      </c>
      <c r="H8723" s="3">
        <v>0.2</v>
      </c>
      <c r="I8723" s="5">
        <v>42963</v>
      </c>
      <c r="J8723" s="5" t="str">
        <f t="shared" si="272"/>
        <v>September</v>
      </c>
      <c r="K8723" s="7">
        <f t="shared" si="273"/>
        <v>2017</v>
      </c>
      <c r="L8723" t="s">
        <v>5632</v>
      </c>
      <c r="M8723" t="s">
        <v>102</v>
      </c>
      <c r="N8723">
        <v>19134</v>
      </c>
      <c r="O8723">
        <v>1832</v>
      </c>
      <c r="P8723" t="s">
        <v>2983</v>
      </c>
      <c r="Q8723">
        <v>4</v>
      </c>
      <c r="R8723">
        <v>2</v>
      </c>
      <c r="S8723" t="s">
        <v>104</v>
      </c>
      <c r="U8723">
        <v>3.63</v>
      </c>
      <c r="V8723">
        <v>10</v>
      </c>
      <c r="W8723" t="s">
        <v>33</v>
      </c>
      <c r="X8723" s="5">
        <v>42967</v>
      </c>
      <c r="Y8723" t="s">
        <v>39</v>
      </c>
      <c r="Z8723" t="s">
        <v>105</v>
      </c>
      <c r="AA8723" t="s">
        <v>64</v>
      </c>
    </row>
    <row r="8724" spans="1:27" x14ac:dyDescent="0.3">
      <c r="A8724">
        <v>4</v>
      </c>
      <c r="B8724" t="s">
        <v>43</v>
      </c>
      <c r="C8724">
        <v>6</v>
      </c>
      <c r="D8724" t="s">
        <v>26</v>
      </c>
      <c r="E8724" t="s">
        <v>99</v>
      </c>
      <c r="F8724" t="s">
        <v>13</v>
      </c>
      <c r="G8724" t="s">
        <v>692</v>
      </c>
      <c r="H8724" s="3">
        <v>0.2</v>
      </c>
      <c r="I8724" s="5">
        <v>42963</v>
      </c>
      <c r="J8724" s="5" t="str">
        <f t="shared" si="272"/>
        <v>September</v>
      </c>
      <c r="K8724" s="7">
        <f t="shared" si="273"/>
        <v>2017</v>
      </c>
      <c r="L8724" t="s">
        <v>5632</v>
      </c>
      <c r="M8724" t="s">
        <v>102</v>
      </c>
      <c r="N8724">
        <v>19134</v>
      </c>
      <c r="O8724">
        <v>1789</v>
      </c>
      <c r="P8724" t="s">
        <v>3065</v>
      </c>
      <c r="Q8724">
        <v>3</v>
      </c>
      <c r="R8724">
        <v>3</v>
      </c>
      <c r="S8724" t="s">
        <v>104</v>
      </c>
      <c r="U8724">
        <v>3.21</v>
      </c>
      <c r="V8724">
        <v>10</v>
      </c>
      <c r="W8724" t="s">
        <v>33</v>
      </c>
      <c r="X8724" s="5">
        <v>42967</v>
      </c>
      <c r="Y8724" t="s">
        <v>39</v>
      </c>
      <c r="Z8724" t="s">
        <v>105</v>
      </c>
      <c r="AA8724" t="s">
        <v>64</v>
      </c>
    </row>
    <row r="8725" spans="1:27" x14ac:dyDescent="0.3">
      <c r="A8725">
        <v>4</v>
      </c>
      <c r="B8725" t="s">
        <v>43</v>
      </c>
      <c r="C8725">
        <v>6</v>
      </c>
      <c r="D8725" t="s">
        <v>26</v>
      </c>
      <c r="E8725" t="s">
        <v>99</v>
      </c>
      <c r="F8725" t="s">
        <v>13</v>
      </c>
      <c r="G8725" t="s">
        <v>692</v>
      </c>
      <c r="H8725" s="3">
        <v>0.7</v>
      </c>
      <c r="I8725" s="5">
        <v>42963</v>
      </c>
      <c r="J8725" s="5" t="str">
        <f t="shared" si="272"/>
        <v>September</v>
      </c>
      <c r="K8725" s="7">
        <f t="shared" si="273"/>
        <v>2017</v>
      </c>
      <c r="L8725" t="s">
        <v>5632</v>
      </c>
      <c r="M8725" t="s">
        <v>102</v>
      </c>
      <c r="N8725">
        <v>19134</v>
      </c>
      <c r="O8725">
        <v>237</v>
      </c>
      <c r="P8725" t="s">
        <v>8155</v>
      </c>
      <c r="Q8725">
        <v>-2</v>
      </c>
      <c r="R8725">
        <v>2</v>
      </c>
      <c r="S8725" t="s">
        <v>104</v>
      </c>
      <c r="U8725">
        <v>-1.91</v>
      </c>
      <c r="V8725">
        <v>3</v>
      </c>
      <c r="W8725" t="s">
        <v>33</v>
      </c>
      <c r="X8725" s="5">
        <v>42967</v>
      </c>
      <c r="Y8725" t="s">
        <v>39</v>
      </c>
      <c r="Z8725" t="s">
        <v>105</v>
      </c>
      <c r="AA8725" t="s">
        <v>54</v>
      </c>
    </row>
    <row r="8726" spans="1:27" x14ac:dyDescent="0.3">
      <c r="A8726">
        <v>4</v>
      </c>
      <c r="B8726" t="s">
        <v>43</v>
      </c>
      <c r="C8726">
        <v>6</v>
      </c>
      <c r="D8726" t="s">
        <v>26</v>
      </c>
      <c r="E8726" t="s">
        <v>99</v>
      </c>
      <c r="F8726" t="s">
        <v>13</v>
      </c>
      <c r="G8726" t="s">
        <v>692</v>
      </c>
      <c r="H8726" s="3">
        <v>0.7</v>
      </c>
      <c r="I8726" s="5">
        <v>42963</v>
      </c>
      <c r="J8726" s="5" t="str">
        <f t="shared" si="272"/>
        <v>September</v>
      </c>
      <c r="K8726" s="7">
        <f t="shared" si="273"/>
        <v>2017</v>
      </c>
      <c r="L8726" t="s">
        <v>5632</v>
      </c>
      <c r="M8726" t="s">
        <v>102</v>
      </c>
      <c r="N8726">
        <v>19134</v>
      </c>
      <c r="O8726">
        <v>241</v>
      </c>
      <c r="P8726" t="s">
        <v>2935</v>
      </c>
      <c r="Q8726">
        <v>-3</v>
      </c>
      <c r="R8726">
        <v>3</v>
      </c>
      <c r="S8726" t="s">
        <v>104</v>
      </c>
      <c r="U8726">
        <v>-2.76</v>
      </c>
      <c r="V8726">
        <v>4</v>
      </c>
      <c r="W8726" t="s">
        <v>33</v>
      </c>
      <c r="X8726" s="5">
        <v>42967</v>
      </c>
      <c r="Y8726" t="s">
        <v>39</v>
      </c>
      <c r="Z8726" t="s">
        <v>105</v>
      </c>
      <c r="AA8726" t="s">
        <v>54</v>
      </c>
    </row>
    <row r="8727" spans="1:27" x14ac:dyDescent="0.3">
      <c r="A8727">
        <v>4</v>
      </c>
      <c r="B8727" t="s">
        <v>43</v>
      </c>
      <c r="C8727">
        <v>6</v>
      </c>
      <c r="D8727" t="s">
        <v>50</v>
      </c>
      <c r="E8727" t="s">
        <v>99</v>
      </c>
      <c r="F8727" t="s">
        <v>13</v>
      </c>
      <c r="G8727" t="s">
        <v>692</v>
      </c>
      <c r="H8727" s="3">
        <v>0.2</v>
      </c>
      <c r="I8727" s="5">
        <v>42963</v>
      </c>
      <c r="J8727" s="5" t="str">
        <f t="shared" si="272"/>
        <v>September</v>
      </c>
      <c r="K8727" s="7">
        <f t="shared" si="273"/>
        <v>2017</v>
      </c>
      <c r="L8727" t="s">
        <v>5632</v>
      </c>
      <c r="M8727" t="s">
        <v>102</v>
      </c>
      <c r="N8727">
        <v>19134</v>
      </c>
      <c r="O8727">
        <v>1408</v>
      </c>
      <c r="P8727" t="s">
        <v>5190</v>
      </c>
      <c r="Q8727">
        <v>-5</v>
      </c>
      <c r="R8727">
        <v>3</v>
      </c>
      <c r="S8727" t="s">
        <v>104</v>
      </c>
      <c r="U8727">
        <v>-5.46</v>
      </c>
      <c r="V8727">
        <v>31</v>
      </c>
      <c r="W8727" t="s">
        <v>33</v>
      </c>
      <c r="X8727" s="5">
        <v>42967</v>
      </c>
      <c r="Y8727" t="s">
        <v>39</v>
      </c>
      <c r="Z8727" t="s">
        <v>105</v>
      </c>
      <c r="AA8727" t="s">
        <v>113</v>
      </c>
    </row>
    <row r="8728" spans="1:27" x14ac:dyDescent="0.3">
      <c r="A8728">
        <v>4</v>
      </c>
      <c r="B8728" t="s">
        <v>43</v>
      </c>
      <c r="C8728">
        <v>6</v>
      </c>
      <c r="D8728" t="s">
        <v>50</v>
      </c>
      <c r="E8728" t="s">
        <v>99</v>
      </c>
      <c r="F8728" t="s">
        <v>13</v>
      </c>
      <c r="G8728" t="s">
        <v>692</v>
      </c>
      <c r="H8728" s="3">
        <v>0.4</v>
      </c>
      <c r="I8728" s="5">
        <v>42963</v>
      </c>
      <c r="J8728" s="5" t="str">
        <f t="shared" si="272"/>
        <v>September</v>
      </c>
      <c r="K8728" s="7">
        <f t="shared" si="273"/>
        <v>2017</v>
      </c>
      <c r="L8728" t="s">
        <v>5632</v>
      </c>
      <c r="M8728" t="s">
        <v>102</v>
      </c>
      <c r="N8728">
        <v>19134</v>
      </c>
      <c r="O8728">
        <v>436</v>
      </c>
      <c r="P8728" t="s">
        <v>5082</v>
      </c>
      <c r="Q8728">
        <v>-113</v>
      </c>
      <c r="R8728">
        <v>4</v>
      </c>
      <c r="S8728" t="s">
        <v>104</v>
      </c>
      <c r="U8728">
        <v>-112.62</v>
      </c>
      <c r="V8728">
        <v>520</v>
      </c>
      <c r="W8728" t="s">
        <v>33</v>
      </c>
      <c r="X8728" s="5">
        <v>42967</v>
      </c>
      <c r="Y8728" t="s">
        <v>39</v>
      </c>
      <c r="Z8728" t="s">
        <v>105</v>
      </c>
      <c r="AA8728" t="s">
        <v>52</v>
      </c>
    </row>
    <row r="8729" spans="1:27" x14ac:dyDescent="0.3">
      <c r="A8729">
        <v>6</v>
      </c>
      <c r="B8729" t="s">
        <v>10</v>
      </c>
      <c r="C8729">
        <v>6</v>
      </c>
      <c r="D8729" t="s">
        <v>11</v>
      </c>
      <c r="E8729" t="s">
        <v>171</v>
      </c>
      <c r="F8729" t="s">
        <v>13</v>
      </c>
      <c r="G8729" t="s">
        <v>2360</v>
      </c>
      <c r="H8729" s="3">
        <v>0.1</v>
      </c>
      <c r="I8729" s="5">
        <v>42995</v>
      </c>
      <c r="J8729" s="5" t="str">
        <f t="shared" si="272"/>
        <v>September</v>
      </c>
      <c r="K8729" s="7">
        <f t="shared" si="273"/>
        <v>2017</v>
      </c>
      <c r="L8729" t="s">
        <v>2361</v>
      </c>
      <c r="M8729" t="s">
        <v>102</v>
      </c>
      <c r="N8729">
        <v>10035</v>
      </c>
      <c r="O8729">
        <v>1214</v>
      </c>
      <c r="P8729" t="s">
        <v>1745</v>
      </c>
      <c r="Q8729">
        <v>9</v>
      </c>
      <c r="R8729">
        <v>2</v>
      </c>
      <c r="S8729" t="s">
        <v>104</v>
      </c>
      <c r="U8729">
        <v>8.8800000000000008</v>
      </c>
      <c r="V8729">
        <v>200</v>
      </c>
      <c r="W8729" t="s">
        <v>19</v>
      </c>
      <c r="X8729" s="5">
        <v>43001</v>
      </c>
      <c r="Y8729" t="s">
        <v>39</v>
      </c>
      <c r="Z8729" t="s">
        <v>175</v>
      </c>
      <c r="AA8729" t="s">
        <v>24</v>
      </c>
    </row>
    <row r="8730" spans="1:27" x14ac:dyDescent="0.3">
      <c r="A8730">
        <v>6</v>
      </c>
      <c r="B8730" t="s">
        <v>10</v>
      </c>
      <c r="C8730">
        <v>6</v>
      </c>
      <c r="D8730" t="s">
        <v>11</v>
      </c>
      <c r="E8730" t="s">
        <v>171</v>
      </c>
      <c r="F8730" t="s">
        <v>13</v>
      </c>
      <c r="G8730" t="s">
        <v>2360</v>
      </c>
      <c r="H8730" s="3">
        <v>0.2</v>
      </c>
      <c r="I8730" s="5">
        <v>42995</v>
      </c>
      <c r="J8730" s="5" t="str">
        <f t="shared" si="272"/>
        <v>September</v>
      </c>
      <c r="K8730" s="7">
        <f t="shared" si="273"/>
        <v>2017</v>
      </c>
      <c r="L8730" t="s">
        <v>2361</v>
      </c>
      <c r="M8730" t="s">
        <v>102</v>
      </c>
      <c r="N8730">
        <v>10035</v>
      </c>
      <c r="O8730">
        <v>530</v>
      </c>
      <c r="P8730" t="s">
        <v>1570</v>
      </c>
      <c r="Q8730">
        <v>-25</v>
      </c>
      <c r="R8730">
        <v>5</v>
      </c>
      <c r="S8730" t="s">
        <v>104</v>
      </c>
      <c r="U8730">
        <v>-25.05</v>
      </c>
      <c r="V8730">
        <v>2004</v>
      </c>
      <c r="W8730" t="s">
        <v>19</v>
      </c>
      <c r="X8730" s="5">
        <v>43001</v>
      </c>
      <c r="Y8730" t="s">
        <v>39</v>
      </c>
      <c r="Z8730" t="s">
        <v>175</v>
      </c>
      <c r="AA8730" t="s">
        <v>22</v>
      </c>
    </row>
    <row r="8731" spans="1:27" x14ac:dyDescent="0.3">
      <c r="A8731">
        <v>6</v>
      </c>
      <c r="B8731" t="s">
        <v>10</v>
      </c>
      <c r="C8731">
        <v>6</v>
      </c>
      <c r="D8731" t="s">
        <v>11</v>
      </c>
      <c r="E8731" t="s">
        <v>171</v>
      </c>
      <c r="F8731" t="s">
        <v>13</v>
      </c>
      <c r="G8731" t="s">
        <v>2360</v>
      </c>
      <c r="H8731" s="3">
        <v>0.2</v>
      </c>
      <c r="I8731" s="5">
        <v>42995</v>
      </c>
      <c r="J8731" s="5" t="str">
        <f t="shared" si="272"/>
        <v>September</v>
      </c>
      <c r="K8731" s="7">
        <f t="shared" si="273"/>
        <v>2017</v>
      </c>
      <c r="L8731" t="s">
        <v>2361</v>
      </c>
      <c r="M8731" t="s">
        <v>102</v>
      </c>
      <c r="N8731">
        <v>10035</v>
      </c>
      <c r="O8731">
        <v>1358</v>
      </c>
      <c r="P8731" t="s">
        <v>116</v>
      </c>
      <c r="Q8731">
        <v>159</v>
      </c>
      <c r="R8731">
        <v>6</v>
      </c>
      <c r="S8731" t="s">
        <v>104</v>
      </c>
      <c r="U8731">
        <v>158.58000000000001</v>
      </c>
      <c r="V8731">
        <v>4229</v>
      </c>
      <c r="W8731" t="s">
        <v>19</v>
      </c>
      <c r="X8731" s="5">
        <v>43001</v>
      </c>
      <c r="Y8731" t="s">
        <v>39</v>
      </c>
      <c r="Z8731" t="s">
        <v>175</v>
      </c>
      <c r="AA8731" t="s">
        <v>22</v>
      </c>
    </row>
    <row r="8732" spans="1:27" x14ac:dyDescent="0.3">
      <c r="A8732">
        <v>6</v>
      </c>
      <c r="B8732" t="s">
        <v>10</v>
      </c>
      <c r="C8732">
        <v>6</v>
      </c>
      <c r="D8732" t="s">
        <v>26</v>
      </c>
      <c r="E8732" t="s">
        <v>171</v>
      </c>
      <c r="F8732" t="s">
        <v>13</v>
      </c>
      <c r="G8732" t="s">
        <v>2360</v>
      </c>
      <c r="H8732" s="3">
        <v>0</v>
      </c>
      <c r="I8732" s="5">
        <v>42995</v>
      </c>
      <c r="J8732" s="5" t="str">
        <f t="shared" si="272"/>
        <v>September</v>
      </c>
      <c r="K8732" s="7">
        <f t="shared" si="273"/>
        <v>2017</v>
      </c>
      <c r="L8732" t="s">
        <v>2361</v>
      </c>
      <c r="M8732" t="s">
        <v>102</v>
      </c>
      <c r="N8732">
        <v>10035</v>
      </c>
      <c r="O8732">
        <v>539</v>
      </c>
      <c r="P8732" t="s">
        <v>969</v>
      </c>
      <c r="Q8732">
        <v>53</v>
      </c>
      <c r="R8732">
        <v>2</v>
      </c>
      <c r="S8732" t="s">
        <v>104</v>
      </c>
      <c r="U8732">
        <v>53.26</v>
      </c>
      <c r="V8732">
        <v>111</v>
      </c>
      <c r="W8732" t="s">
        <v>19</v>
      </c>
      <c r="X8732" s="5">
        <v>43001</v>
      </c>
      <c r="Y8732" t="s">
        <v>39</v>
      </c>
      <c r="Z8732" t="s">
        <v>175</v>
      </c>
      <c r="AA8732" t="s">
        <v>64</v>
      </c>
    </row>
    <row r="8733" spans="1:27" x14ac:dyDescent="0.3">
      <c r="A8733">
        <v>6</v>
      </c>
      <c r="B8733" t="s">
        <v>10</v>
      </c>
      <c r="C8733">
        <v>6</v>
      </c>
      <c r="D8733" t="s">
        <v>26</v>
      </c>
      <c r="E8733" t="s">
        <v>171</v>
      </c>
      <c r="F8733" t="s">
        <v>13</v>
      </c>
      <c r="G8733" t="s">
        <v>2360</v>
      </c>
      <c r="H8733" s="3">
        <v>0</v>
      </c>
      <c r="I8733" s="5">
        <v>42995</v>
      </c>
      <c r="J8733" s="5" t="str">
        <f t="shared" si="272"/>
        <v>September</v>
      </c>
      <c r="K8733" s="7">
        <f t="shared" si="273"/>
        <v>2017</v>
      </c>
      <c r="L8733" t="s">
        <v>2361</v>
      </c>
      <c r="M8733" t="s">
        <v>102</v>
      </c>
      <c r="N8733">
        <v>10035</v>
      </c>
      <c r="O8733">
        <v>581</v>
      </c>
      <c r="P8733" t="s">
        <v>922</v>
      </c>
      <c r="Q8733">
        <v>27</v>
      </c>
      <c r="R8733">
        <v>4</v>
      </c>
      <c r="S8733" t="s">
        <v>104</v>
      </c>
      <c r="U8733">
        <v>27.43</v>
      </c>
      <c r="V8733">
        <v>95</v>
      </c>
      <c r="W8733" t="s">
        <v>19</v>
      </c>
      <c r="X8733" s="5">
        <v>43001</v>
      </c>
      <c r="Y8733" t="s">
        <v>39</v>
      </c>
      <c r="Z8733" t="s">
        <v>175</v>
      </c>
      <c r="AA8733" t="s">
        <v>42</v>
      </c>
    </row>
    <row r="8734" spans="1:27" x14ac:dyDescent="0.3">
      <c r="A8734">
        <v>6</v>
      </c>
      <c r="B8734" t="s">
        <v>10</v>
      </c>
      <c r="C8734">
        <v>6</v>
      </c>
      <c r="D8734" t="s">
        <v>26</v>
      </c>
      <c r="E8734" t="s">
        <v>171</v>
      </c>
      <c r="F8734" t="s">
        <v>13</v>
      </c>
      <c r="G8734" t="s">
        <v>2360</v>
      </c>
      <c r="H8734" s="3">
        <v>0</v>
      </c>
      <c r="I8734" s="5">
        <v>42995</v>
      </c>
      <c r="J8734" s="5" t="str">
        <f t="shared" si="272"/>
        <v>September</v>
      </c>
      <c r="K8734" s="7">
        <f t="shared" si="273"/>
        <v>2017</v>
      </c>
      <c r="L8734" t="s">
        <v>2361</v>
      </c>
      <c r="M8734" t="s">
        <v>102</v>
      </c>
      <c r="N8734">
        <v>10035</v>
      </c>
      <c r="O8734">
        <v>1666</v>
      </c>
      <c r="P8734" t="s">
        <v>903</v>
      </c>
      <c r="Q8734">
        <v>1</v>
      </c>
      <c r="R8734">
        <v>5</v>
      </c>
      <c r="S8734" t="s">
        <v>104</v>
      </c>
      <c r="U8734">
        <v>1.04</v>
      </c>
      <c r="V8734">
        <v>15</v>
      </c>
      <c r="W8734" t="s">
        <v>19</v>
      </c>
      <c r="X8734" s="5">
        <v>43001</v>
      </c>
      <c r="Y8734" t="s">
        <v>39</v>
      </c>
      <c r="Z8734" t="s">
        <v>175</v>
      </c>
      <c r="AA8734" t="s">
        <v>42</v>
      </c>
    </row>
    <row r="8735" spans="1:27" x14ac:dyDescent="0.3">
      <c r="A8735">
        <v>6</v>
      </c>
      <c r="B8735" t="s">
        <v>10</v>
      </c>
      <c r="C8735">
        <v>6</v>
      </c>
      <c r="D8735" t="s">
        <v>26</v>
      </c>
      <c r="E8735" t="s">
        <v>171</v>
      </c>
      <c r="F8735" t="s">
        <v>13</v>
      </c>
      <c r="G8735" t="s">
        <v>2360</v>
      </c>
      <c r="H8735" s="3">
        <v>0</v>
      </c>
      <c r="I8735" s="5">
        <v>42995</v>
      </c>
      <c r="J8735" s="5" t="str">
        <f t="shared" si="272"/>
        <v>September</v>
      </c>
      <c r="K8735" s="7">
        <f t="shared" si="273"/>
        <v>2017</v>
      </c>
      <c r="L8735" t="s">
        <v>2361</v>
      </c>
      <c r="M8735" t="s">
        <v>102</v>
      </c>
      <c r="N8735">
        <v>10035</v>
      </c>
      <c r="O8735">
        <v>193</v>
      </c>
      <c r="P8735" t="s">
        <v>168</v>
      </c>
      <c r="Q8735">
        <v>41</v>
      </c>
      <c r="R8735">
        <v>7</v>
      </c>
      <c r="S8735" t="s">
        <v>104</v>
      </c>
      <c r="U8735">
        <v>41.22</v>
      </c>
      <c r="V8735">
        <v>88</v>
      </c>
      <c r="W8735" t="s">
        <v>19</v>
      </c>
      <c r="X8735" s="5">
        <v>43001</v>
      </c>
      <c r="Y8735" t="s">
        <v>39</v>
      </c>
      <c r="Z8735" t="s">
        <v>175</v>
      </c>
      <c r="AA8735" t="s">
        <v>35</v>
      </c>
    </row>
    <row r="8736" spans="1:27" x14ac:dyDescent="0.3">
      <c r="A8736">
        <v>6</v>
      </c>
      <c r="B8736" t="s">
        <v>10</v>
      </c>
      <c r="C8736">
        <v>6</v>
      </c>
      <c r="D8736" t="s">
        <v>50</v>
      </c>
      <c r="E8736" t="s">
        <v>171</v>
      </c>
      <c r="F8736" t="s">
        <v>13</v>
      </c>
      <c r="G8736" t="s">
        <v>2360</v>
      </c>
      <c r="H8736" s="3">
        <v>0</v>
      </c>
      <c r="I8736" s="5">
        <v>42995</v>
      </c>
      <c r="J8736" s="5" t="str">
        <f t="shared" si="272"/>
        <v>September</v>
      </c>
      <c r="K8736" s="7">
        <f t="shared" si="273"/>
        <v>2017</v>
      </c>
      <c r="L8736" t="s">
        <v>2361</v>
      </c>
      <c r="M8736" t="s">
        <v>102</v>
      </c>
      <c r="N8736">
        <v>10035</v>
      </c>
      <c r="O8736">
        <v>1278</v>
      </c>
      <c r="P8736" t="s">
        <v>4749</v>
      </c>
      <c r="Q8736">
        <v>218</v>
      </c>
      <c r="R8736">
        <v>2</v>
      </c>
      <c r="S8736" t="s">
        <v>104</v>
      </c>
      <c r="U8736">
        <v>217.77</v>
      </c>
      <c r="V8736">
        <v>660</v>
      </c>
      <c r="W8736" t="s">
        <v>19</v>
      </c>
      <c r="X8736" s="5">
        <v>43001</v>
      </c>
      <c r="Y8736" t="s">
        <v>39</v>
      </c>
      <c r="Z8736" t="s">
        <v>175</v>
      </c>
      <c r="AA8736" t="s">
        <v>113</v>
      </c>
    </row>
    <row r="8737" spans="1:27" x14ac:dyDescent="0.3">
      <c r="A8737">
        <v>6</v>
      </c>
      <c r="B8737" t="s">
        <v>10</v>
      </c>
      <c r="C8737">
        <v>6</v>
      </c>
      <c r="D8737" t="s">
        <v>50</v>
      </c>
      <c r="E8737" t="s">
        <v>171</v>
      </c>
      <c r="F8737" t="s">
        <v>13</v>
      </c>
      <c r="G8737" t="s">
        <v>2360</v>
      </c>
      <c r="H8737" s="3">
        <v>0</v>
      </c>
      <c r="I8737" s="5">
        <v>42995</v>
      </c>
      <c r="J8737" s="5" t="str">
        <f t="shared" si="272"/>
        <v>September</v>
      </c>
      <c r="K8737" s="7">
        <f t="shared" si="273"/>
        <v>2017</v>
      </c>
      <c r="L8737" t="s">
        <v>2361</v>
      </c>
      <c r="M8737" t="s">
        <v>102</v>
      </c>
      <c r="N8737">
        <v>10035</v>
      </c>
      <c r="O8737">
        <v>453</v>
      </c>
      <c r="P8737" t="s">
        <v>1388</v>
      </c>
      <c r="Q8737">
        <v>59</v>
      </c>
      <c r="R8737">
        <v>3</v>
      </c>
      <c r="S8737" t="s">
        <v>104</v>
      </c>
      <c r="U8737">
        <v>58.79</v>
      </c>
      <c r="V8737">
        <v>210</v>
      </c>
      <c r="W8737" t="s">
        <v>19</v>
      </c>
      <c r="X8737" s="5">
        <v>43001</v>
      </c>
      <c r="Y8737" t="s">
        <v>39</v>
      </c>
      <c r="Z8737" t="s">
        <v>175</v>
      </c>
      <c r="AA8737" t="s">
        <v>52</v>
      </c>
    </row>
    <row r="8738" spans="1:27" x14ac:dyDescent="0.3">
      <c r="A8738">
        <v>6</v>
      </c>
      <c r="B8738" t="s">
        <v>10</v>
      </c>
      <c r="C8738">
        <v>6</v>
      </c>
      <c r="D8738" t="s">
        <v>50</v>
      </c>
      <c r="E8738" t="s">
        <v>171</v>
      </c>
      <c r="F8738" t="s">
        <v>13</v>
      </c>
      <c r="G8738" t="s">
        <v>2360</v>
      </c>
      <c r="H8738" s="3">
        <v>0</v>
      </c>
      <c r="I8738" s="5">
        <v>42995</v>
      </c>
      <c r="J8738" s="5" t="str">
        <f t="shared" si="272"/>
        <v>September</v>
      </c>
      <c r="K8738" s="7">
        <f t="shared" si="273"/>
        <v>2017</v>
      </c>
      <c r="L8738" t="s">
        <v>2361</v>
      </c>
      <c r="M8738" t="s">
        <v>102</v>
      </c>
      <c r="N8738">
        <v>10035</v>
      </c>
      <c r="O8738">
        <v>147</v>
      </c>
      <c r="P8738" t="s">
        <v>4719</v>
      </c>
      <c r="Q8738">
        <v>1</v>
      </c>
      <c r="R8738">
        <v>4</v>
      </c>
      <c r="S8738" t="s">
        <v>104</v>
      </c>
      <c r="U8738">
        <v>1.36</v>
      </c>
      <c r="V8738">
        <v>68</v>
      </c>
      <c r="W8738" t="s">
        <v>19</v>
      </c>
      <c r="X8738" s="5">
        <v>43001</v>
      </c>
      <c r="Y8738" t="s">
        <v>39</v>
      </c>
      <c r="Z8738" t="s">
        <v>175</v>
      </c>
      <c r="AA8738" t="s">
        <v>52</v>
      </c>
    </row>
    <row r="8739" spans="1:27" x14ac:dyDescent="0.3">
      <c r="A8739">
        <v>4</v>
      </c>
      <c r="B8739" t="s">
        <v>43</v>
      </c>
      <c r="C8739">
        <v>6</v>
      </c>
      <c r="D8739" t="s">
        <v>11</v>
      </c>
      <c r="E8739" t="s">
        <v>171</v>
      </c>
      <c r="F8739" t="s">
        <v>13</v>
      </c>
      <c r="G8739" t="s">
        <v>2342</v>
      </c>
      <c r="H8739" s="3">
        <v>0</v>
      </c>
      <c r="I8739" s="5">
        <v>43075</v>
      </c>
      <c r="J8739" s="5" t="str">
        <f t="shared" si="272"/>
        <v>September</v>
      </c>
      <c r="K8739" s="7">
        <f t="shared" si="273"/>
        <v>2017</v>
      </c>
      <c r="L8739" t="s">
        <v>2343</v>
      </c>
      <c r="M8739" t="s">
        <v>102</v>
      </c>
      <c r="N8739">
        <v>10009</v>
      </c>
      <c r="O8739">
        <v>1447</v>
      </c>
      <c r="P8739" t="s">
        <v>8217</v>
      </c>
      <c r="Q8739">
        <v>42</v>
      </c>
      <c r="R8739">
        <v>4</v>
      </c>
      <c r="S8739" t="s">
        <v>104</v>
      </c>
      <c r="U8739">
        <v>42.15</v>
      </c>
      <c r="V8739">
        <v>114</v>
      </c>
      <c r="W8739" t="s">
        <v>19</v>
      </c>
      <c r="X8739" s="5">
        <v>43079</v>
      </c>
      <c r="Y8739" t="s">
        <v>39</v>
      </c>
      <c r="Z8739" t="s">
        <v>175</v>
      </c>
      <c r="AA8739" t="s">
        <v>47</v>
      </c>
    </row>
    <row r="8740" spans="1:27" x14ac:dyDescent="0.3">
      <c r="A8740">
        <v>4</v>
      </c>
      <c r="B8740" t="s">
        <v>43</v>
      </c>
      <c r="C8740">
        <v>6</v>
      </c>
      <c r="D8740" t="s">
        <v>26</v>
      </c>
      <c r="E8740" t="s">
        <v>171</v>
      </c>
      <c r="F8740" t="s">
        <v>13</v>
      </c>
      <c r="G8740" t="s">
        <v>2342</v>
      </c>
      <c r="H8740" s="3">
        <v>0</v>
      </c>
      <c r="I8740" s="5">
        <v>43075</v>
      </c>
      <c r="J8740" s="5" t="str">
        <f t="shared" si="272"/>
        <v>September</v>
      </c>
      <c r="K8740" s="7">
        <f t="shared" si="273"/>
        <v>2017</v>
      </c>
      <c r="L8740" t="s">
        <v>2343</v>
      </c>
      <c r="M8740" t="s">
        <v>102</v>
      </c>
      <c r="N8740">
        <v>10009</v>
      </c>
      <c r="O8740">
        <v>1823</v>
      </c>
      <c r="P8740" t="s">
        <v>4008</v>
      </c>
      <c r="Q8740">
        <v>3</v>
      </c>
      <c r="R8740">
        <v>1</v>
      </c>
      <c r="S8740" t="s">
        <v>104</v>
      </c>
      <c r="U8740">
        <v>3.11</v>
      </c>
      <c r="V8740">
        <v>6</v>
      </c>
      <c r="W8740" t="s">
        <v>19</v>
      </c>
      <c r="X8740" s="5">
        <v>43079</v>
      </c>
      <c r="Y8740" t="s">
        <v>39</v>
      </c>
      <c r="Z8740" t="s">
        <v>175</v>
      </c>
      <c r="AA8740" t="s">
        <v>64</v>
      </c>
    </row>
    <row r="8741" spans="1:27" x14ac:dyDescent="0.3">
      <c r="A8741">
        <v>4</v>
      </c>
      <c r="B8741" t="s">
        <v>43</v>
      </c>
      <c r="C8741">
        <v>6</v>
      </c>
      <c r="D8741" t="s">
        <v>26</v>
      </c>
      <c r="E8741" t="s">
        <v>171</v>
      </c>
      <c r="F8741" t="s">
        <v>13</v>
      </c>
      <c r="G8741" t="s">
        <v>2342</v>
      </c>
      <c r="H8741" s="3">
        <v>0</v>
      </c>
      <c r="I8741" s="5">
        <v>43075</v>
      </c>
      <c r="J8741" s="5" t="str">
        <f t="shared" si="272"/>
        <v>September</v>
      </c>
      <c r="K8741" s="7">
        <f t="shared" si="273"/>
        <v>2017</v>
      </c>
      <c r="L8741" t="s">
        <v>2343</v>
      </c>
      <c r="M8741" t="s">
        <v>102</v>
      </c>
      <c r="N8741">
        <v>10009</v>
      </c>
      <c r="O8741">
        <v>1696</v>
      </c>
      <c r="P8741" t="s">
        <v>3904</v>
      </c>
      <c r="Q8741">
        <v>21</v>
      </c>
      <c r="R8741">
        <v>7</v>
      </c>
      <c r="S8741" t="s">
        <v>104</v>
      </c>
      <c r="U8741">
        <v>20.51</v>
      </c>
      <c r="V8741">
        <v>42</v>
      </c>
      <c r="W8741" t="s">
        <v>19</v>
      </c>
      <c r="X8741" s="5">
        <v>43079</v>
      </c>
      <c r="Y8741" t="s">
        <v>39</v>
      </c>
      <c r="Z8741" t="s">
        <v>175</v>
      </c>
      <c r="AA8741" t="s">
        <v>64</v>
      </c>
    </row>
    <row r="8742" spans="1:27" x14ac:dyDescent="0.3">
      <c r="A8742">
        <v>4</v>
      </c>
      <c r="B8742" t="s">
        <v>43</v>
      </c>
      <c r="C8742">
        <v>6</v>
      </c>
      <c r="D8742" t="s">
        <v>50</v>
      </c>
      <c r="E8742" t="s">
        <v>171</v>
      </c>
      <c r="F8742" t="s">
        <v>13</v>
      </c>
      <c r="G8742" t="s">
        <v>2342</v>
      </c>
      <c r="H8742" s="3">
        <v>0</v>
      </c>
      <c r="I8742" s="5">
        <v>43075</v>
      </c>
      <c r="J8742" s="5" t="str">
        <f t="shared" si="272"/>
        <v>September</v>
      </c>
      <c r="K8742" s="7">
        <f t="shared" si="273"/>
        <v>2017</v>
      </c>
      <c r="L8742" t="s">
        <v>2343</v>
      </c>
      <c r="M8742" t="s">
        <v>102</v>
      </c>
      <c r="N8742">
        <v>10009</v>
      </c>
      <c r="O8742">
        <v>1026</v>
      </c>
      <c r="P8742" t="s">
        <v>4751</v>
      </c>
      <c r="Q8742">
        <v>97</v>
      </c>
      <c r="R8742">
        <v>9</v>
      </c>
      <c r="S8742" t="s">
        <v>104</v>
      </c>
      <c r="U8742">
        <v>97.19</v>
      </c>
      <c r="V8742">
        <v>1620</v>
      </c>
      <c r="W8742" t="s">
        <v>19</v>
      </c>
      <c r="X8742" s="5">
        <v>43079</v>
      </c>
      <c r="Y8742" t="s">
        <v>39</v>
      </c>
      <c r="Z8742" t="s">
        <v>175</v>
      </c>
      <c r="AA8742" t="s">
        <v>113</v>
      </c>
    </row>
    <row r="8743" spans="1:27" x14ac:dyDescent="0.3">
      <c r="A8743">
        <v>6</v>
      </c>
      <c r="B8743" t="s">
        <v>10</v>
      </c>
      <c r="C8743">
        <v>6</v>
      </c>
      <c r="D8743" t="s">
        <v>26</v>
      </c>
      <c r="E8743" t="s">
        <v>333</v>
      </c>
      <c r="F8743" t="s">
        <v>13</v>
      </c>
      <c r="G8743" t="s">
        <v>1844</v>
      </c>
      <c r="H8743" s="3">
        <v>0.2</v>
      </c>
      <c r="I8743" s="5">
        <v>42963</v>
      </c>
      <c r="J8743" s="5" t="str">
        <f t="shared" si="272"/>
        <v>September</v>
      </c>
      <c r="K8743" s="7">
        <f t="shared" si="273"/>
        <v>2017</v>
      </c>
      <c r="L8743" t="s">
        <v>7927</v>
      </c>
      <c r="M8743" t="s">
        <v>30</v>
      </c>
      <c r="N8743">
        <v>85023</v>
      </c>
      <c r="O8743">
        <v>1163</v>
      </c>
      <c r="P8743" t="s">
        <v>3754</v>
      </c>
      <c r="Q8743">
        <v>0</v>
      </c>
      <c r="R8743">
        <v>1</v>
      </c>
      <c r="S8743" t="s">
        <v>32</v>
      </c>
      <c r="T8743" t="s">
        <v>92</v>
      </c>
      <c r="U8743">
        <v>0.26</v>
      </c>
      <c r="V8743">
        <v>2</v>
      </c>
      <c r="W8743" t="s">
        <v>19</v>
      </c>
      <c r="X8743" s="5">
        <v>42969</v>
      </c>
      <c r="Y8743" t="s">
        <v>39</v>
      </c>
      <c r="Z8743" t="s">
        <v>199</v>
      </c>
      <c r="AA8743" t="s">
        <v>49</v>
      </c>
    </row>
    <row r="8744" spans="1:27" x14ac:dyDescent="0.3">
      <c r="A8744">
        <v>6</v>
      </c>
      <c r="B8744" t="s">
        <v>10</v>
      </c>
      <c r="C8744">
        <v>6</v>
      </c>
      <c r="D8744" t="s">
        <v>26</v>
      </c>
      <c r="E8744" t="s">
        <v>333</v>
      </c>
      <c r="F8744" t="s">
        <v>13</v>
      </c>
      <c r="G8744" t="s">
        <v>1844</v>
      </c>
      <c r="H8744" s="3">
        <v>0.2</v>
      </c>
      <c r="I8744" s="5">
        <v>42963</v>
      </c>
      <c r="J8744" s="5" t="str">
        <f t="shared" si="272"/>
        <v>September</v>
      </c>
      <c r="K8744" s="7">
        <f t="shared" si="273"/>
        <v>2017</v>
      </c>
      <c r="L8744" t="s">
        <v>7927</v>
      </c>
      <c r="M8744" t="s">
        <v>30</v>
      </c>
      <c r="N8744">
        <v>85023</v>
      </c>
      <c r="O8744">
        <v>196</v>
      </c>
      <c r="P8744" t="s">
        <v>4180</v>
      </c>
      <c r="Q8744">
        <v>2</v>
      </c>
      <c r="R8744">
        <v>2</v>
      </c>
      <c r="S8744" t="s">
        <v>32</v>
      </c>
      <c r="T8744" t="s">
        <v>92</v>
      </c>
      <c r="U8744">
        <v>1.76</v>
      </c>
      <c r="V8744">
        <v>5</v>
      </c>
      <c r="W8744" t="s">
        <v>19</v>
      </c>
      <c r="X8744" s="5">
        <v>42969</v>
      </c>
      <c r="Y8744" t="s">
        <v>39</v>
      </c>
      <c r="Z8744" t="s">
        <v>199</v>
      </c>
      <c r="AA8744" t="s">
        <v>35</v>
      </c>
    </row>
    <row r="8745" spans="1:27" x14ac:dyDescent="0.3">
      <c r="A8745">
        <v>6</v>
      </c>
      <c r="B8745" t="s">
        <v>10</v>
      </c>
      <c r="C8745">
        <v>6</v>
      </c>
      <c r="D8745" t="s">
        <v>26</v>
      </c>
      <c r="E8745" t="s">
        <v>333</v>
      </c>
      <c r="F8745" t="s">
        <v>13</v>
      </c>
      <c r="G8745" t="s">
        <v>1844</v>
      </c>
      <c r="H8745" s="3">
        <v>0.2</v>
      </c>
      <c r="I8745" s="5">
        <v>42963</v>
      </c>
      <c r="J8745" s="5" t="str">
        <f t="shared" si="272"/>
        <v>September</v>
      </c>
      <c r="K8745" s="7">
        <f t="shared" si="273"/>
        <v>2017</v>
      </c>
      <c r="L8745" t="s">
        <v>7927</v>
      </c>
      <c r="M8745" t="s">
        <v>30</v>
      </c>
      <c r="N8745">
        <v>85023</v>
      </c>
      <c r="O8745">
        <v>1682</v>
      </c>
      <c r="P8745" t="s">
        <v>3440</v>
      </c>
      <c r="Q8745">
        <v>106</v>
      </c>
      <c r="R8745">
        <v>8</v>
      </c>
      <c r="S8745" t="s">
        <v>32</v>
      </c>
      <c r="T8745" t="s">
        <v>92</v>
      </c>
      <c r="U8745">
        <v>105.65</v>
      </c>
      <c r="V8745">
        <v>313</v>
      </c>
      <c r="W8745" t="s">
        <v>19</v>
      </c>
      <c r="X8745" s="5">
        <v>42969</v>
      </c>
      <c r="Y8745" t="s">
        <v>39</v>
      </c>
      <c r="Z8745" t="s">
        <v>199</v>
      </c>
      <c r="AA8745" t="s">
        <v>64</v>
      </c>
    </row>
    <row r="8746" spans="1:27" x14ac:dyDescent="0.3">
      <c r="A8746">
        <v>6</v>
      </c>
      <c r="B8746" t="s">
        <v>10</v>
      </c>
      <c r="C8746">
        <v>6</v>
      </c>
      <c r="D8746" t="s">
        <v>50</v>
      </c>
      <c r="E8746" t="s">
        <v>333</v>
      </c>
      <c r="F8746" t="s">
        <v>13</v>
      </c>
      <c r="G8746" t="s">
        <v>1844</v>
      </c>
      <c r="H8746" s="3">
        <v>0.2</v>
      </c>
      <c r="I8746" s="5">
        <v>42963</v>
      </c>
      <c r="J8746" s="5" t="str">
        <f t="shared" si="272"/>
        <v>September</v>
      </c>
      <c r="K8746" s="7">
        <f t="shared" si="273"/>
        <v>2017</v>
      </c>
      <c r="L8746" t="s">
        <v>7927</v>
      </c>
      <c r="M8746" t="s">
        <v>30</v>
      </c>
      <c r="N8746">
        <v>85023</v>
      </c>
      <c r="O8746">
        <v>1399</v>
      </c>
      <c r="P8746" t="s">
        <v>5114</v>
      </c>
      <c r="Q8746">
        <v>211</v>
      </c>
      <c r="R8746">
        <v>5</v>
      </c>
      <c r="S8746" t="s">
        <v>32</v>
      </c>
      <c r="T8746" t="s">
        <v>92</v>
      </c>
      <c r="U8746">
        <v>211.5</v>
      </c>
      <c r="V8746">
        <v>1880</v>
      </c>
      <c r="W8746" t="s">
        <v>19</v>
      </c>
      <c r="X8746" s="5">
        <v>42969</v>
      </c>
      <c r="Y8746" t="s">
        <v>39</v>
      </c>
      <c r="Z8746" t="s">
        <v>199</v>
      </c>
      <c r="AA8746" t="s">
        <v>52</v>
      </c>
    </row>
    <row r="8747" spans="1:27" x14ac:dyDescent="0.3">
      <c r="A8747">
        <v>6</v>
      </c>
      <c r="B8747" t="s">
        <v>10</v>
      </c>
      <c r="C8747">
        <v>6</v>
      </c>
      <c r="D8747" t="s">
        <v>11</v>
      </c>
      <c r="E8747" t="s">
        <v>201</v>
      </c>
      <c r="F8747" t="s">
        <v>13</v>
      </c>
      <c r="G8747" t="s">
        <v>5443</v>
      </c>
      <c r="H8747" s="3">
        <v>0</v>
      </c>
      <c r="I8747" s="5">
        <v>43093</v>
      </c>
      <c r="J8747" s="5" t="str">
        <f t="shared" si="272"/>
        <v>September</v>
      </c>
      <c r="K8747" s="7">
        <f t="shared" si="273"/>
        <v>2017</v>
      </c>
      <c r="L8747" t="s">
        <v>5478</v>
      </c>
      <c r="M8747" t="s">
        <v>73</v>
      </c>
      <c r="N8747">
        <v>65807</v>
      </c>
      <c r="O8747">
        <v>586</v>
      </c>
      <c r="P8747" t="s">
        <v>5466</v>
      </c>
      <c r="Q8747">
        <v>4</v>
      </c>
      <c r="R8747">
        <v>2</v>
      </c>
      <c r="S8747" t="s">
        <v>75</v>
      </c>
      <c r="U8747">
        <v>3.78</v>
      </c>
      <c r="V8747">
        <v>10</v>
      </c>
      <c r="W8747" t="s">
        <v>33</v>
      </c>
      <c r="X8747" s="5">
        <v>43099</v>
      </c>
      <c r="Y8747" t="s">
        <v>39</v>
      </c>
      <c r="Z8747" t="s">
        <v>368</v>
      </c>
      <c r="AA8747" t="s">
        <v>47</v>
      </c>
    </row>
    <row r="8748" spans="1:27" x14ac:dyDescent="0.3">
      <c r="A8748">
        <v>6</v>
      </c>
      <c r="B8748" t="s">
        <v>10</v>
      </c>
      <c r="C8748">
        <v>6</v>
      </c>
      <c r="D8748" t="s">
        <v>50</v>
      </c>
      <c r="E8748" t="s">
        <v>201</v>
      </c>
      <c r="F8748" t="s">
        <v>13</v>
      </c>
      <c r="G8748" t="s">
        <v>5443</v>
      </c>
      <c r="H8748" s="3">
        <v>0</v>
      </c>
      <c r="I8748" s="5">
        <v>43093</v>
      </c>
      <c r="J8748" s="5" t="str">
        <f t="shared" si="272"/>
        <v>September</v>
      </c>
      <c r="K8748" s="7">
        <f t="shared" si="273"/>
        <v>2017</v>
      </c>
      <c r="L8748" t="s">
        <v>5478</v>
      </c>
      <c r="M8748" t="s">
        <v>73</v>
      </c>
      <c r="N8748">
        <v>65807</v>
      </c>
      <c r="O8748">
        <v>403</v>
      </c>
      <c r="P8748" t="s">
        <v>4841</v>
      </c>
      <c r="Q8748">
        <v>2303</v>
      </c>
      <c r="R8748">
        <v>7</v>
      </c>
      <c r="S8748" t="s">
        <v>75</v>
      </c>
      <c r="U8748">
        <v>2302.9699999999998</v>
      </c>
      <c r="V8748">
        <v>4900</v>
      </c>
      <c r="W8748" t="s">
        <v>33</v>
      </c>
      <c r="X8748" s="5">
        <v>43099</v>
      </c>
      <c r="Y8748" t="s">
        <v>39</v>
      </c>
      <c r="Z8748" t="s">
        <v>368</v>
      </c>
      <c r="AA8748" t="s">
        <v>727</v>
      </c>
    </row>
    <row r="8749" spans="1:27" x14ac:dyDescent="0.3">
      <c r="A8749">
        <v>2</v>
      </c>
      <c r="B8749" t="s">
        <v>25</v>
      </c>
      <c r="C8749">
        <v>1</v>
      </c>
      <c r="D8749" t="s">
        <v>11</v>
      </c>
      <c r="E8749" t="s">
        <v>1121</v>
      </c>
      <c r="F8749" t="s">
        <v>13</v>
      </c>
      <c r="G8749" t="s">
        <v>5274</v>
      </c>
      <c r="H8749" s="3">
        <v>0</v>
      </c>
      <c r="I8749" s="5">
        <v>42991</v>
      </c>
      <c r="J8749" s="5" t="str">
        <f t="shared" si="272"/>
        <v>September</v>
      </c>
      <c r="K8749" s="7">
        <f t="shared" si="273"/>
        <v>2017</v>
      </c>
      <c r="L8749" t="s">
        <v>5275</v>
      </c>
      <c r="M8749" t="s">
        <v>30</v>
      </c>
      <c r="N8749">
        <v>92804</v>
      </c>
      <c r="O8749">
        <v>1563</v>
      </c>
      <c r="P8749" t="s">
        <v>1903</v>
      </c>
      <c r="Q8749">
        <v>12</v>
      </c>
      <c r="R8749">
        <v>3</v>
      </c>
      <c r="S8749" t="s">
        <v>32</v>
      </c>
      <c r="U8749">
        <v>12.06</v>
      </c>
      <c r="V8749">
        <v>45</v>
      </c>
      <c r="W8749" t="s">
        <v>33</v>
      </c>
      <c r="X8749" s="5">
        <v>42993</v>
      </c>
      <c r="Y8749" t="s">
        <v>130</v>
      </c>
      <c r="Z8749" t="s">
        <v>34</v>
      </c>
      <c r="AA8749" t="s">
        <v>47</v>
      </c>
    </row>
    <row r="8750" spans="1:27" x14ac:dyDescent="0.3">
      <c r="A8750">
        <v>2</v>
      </c>
      <c r="B8750" t="s">
        <v>25</v>
      </c>
      <c r="C8750">
        <v>1</v>
      </c>
      <c r="D8750" t="s">
        <v>11</v>
      </c>
      <c r="E8750" t="s">
        <v>1121</v>
      </c>
      <c r="F8750" t="s">
        <v>13</v>
      </c>
      <c r="G8750" t="s">
        <v>5274</v>
      </c>
      <c r="H8750" s="3">
        <v>0</v>
      </c>
      <c r="I8750" s="5">
        <v>42991</v>
      </c>
      <c r="J8750" s="5" t="str">
        <f t="shared" si="272"/>
        <v>September</v>
      </c>
      <c r="K8750" s="7">
        <f t="shared" si="273"/>
        <v>2017</v>
      </c>
      <c r="L8750" t="s">
        <v>5275</v>
      </c>
      <c r="M8750" t="s">
        <v>30</v>
      </c>
      <c r="N8750">
        <v>92804</v>
      </c>
      <c r="O8750">
        <v>562</v>
      </c>
      <c r="P8750" t="s">
        <v>5279</v>
      </c>
      <c r="Q8750">
        <v>25</v>
      </c>
      <c r="R8750">
        <v>5</v>
      </c>
      <c r="S8750" t="s">
        <v>32</v>
      </c>
      <c r="U8750">
        <v>24.88</v>
      </c>
      <c r="V8750">
        <v>207</v>
      </c>
      <c r="W8750" t="s">
        <v>33</v>
      </c>
      <c r="X8750" s="5">
        <v>42993</v>
      </c>
      <c r="Y8750" t="s">
        <v>130</v>
      </c>
      <c r="Z8750" t="s">
        <v>34</v>
      </c>
      <c r="AA8750" t="s">
        <v>47</v>
      </c>
    </row>
    <row r="8751" spans="1:27" x14ac:dyDescent="0.3">
      <c r="A8751">
        <v>2</v>
      </c>
      <c r="B8751" t="s">
        <v>25</v>
      </c>
      <c r="C8751">
        <v>1</v>
      </c>
      <c r="D8751" t="s">
        <v>11</v>
      </c>
      <c r="E8751" t="s">
        <v>1121</v>
      </c>
      <c r="F8751" t="s">
        <v>13</v>
      </c>
      <c r="G8751" t="s">
        <v>5274</v>
      </c>
      <c r="H8751" s="3">
        <v>0</v>
      </c>
      <c r="I8751" s="5">
        <v>42991</v>
      </c>
      <c r="J8751" s="5" t="str">
        <f t="shared" si="272"/>
        <v>September</v>
      </c>
      <c r="K8751" s="7">
        <f t="shared" si="273"/>
        <v>2017</v>
      </c>
      <c r="L8751" t="s">
        <v>5275</v>
      </c>
      <c r="M8751" t="s">
        <v>30</v>
      </c>
      <c r="N8751">
        <v>92804</v>
      </c>
      <c r="O8751">
        <v>673</v>
      </c>
      <c r="P8751" t="s">
        <v>1511</v>
      </c>
      <c r="Q8751">
        <v>55</v>
      </c>
      <c r="R8751">
        <v>7</v>
      </c>
      <c r="S8751" t="s">
        <v>32</v>
      </c>
      <c r="U8751">
        <v>55.39</v>
      </c>
      <c r="V8751">
        <v>132</v>
      </c>
      <c r="W8751" t="s">
        <v>33</v>
      </c>
      <c r="X8751" s="5">
        <v>42993</v>
      </c>
      <c r="Y8751" t="s">
        <v>130</v>
      </c>
      <c r="Z8751" t="s">
        <v>34</v>
      </c>
      <c r="AA8751" t="s">
        <v>47</v>
      </c>
    </row>
    <row r="8752" spans="1:27" x14ac:dyDescent="0.3">
      <c r="A8752">
        <v>2</v>
      </c>
      <c r="B8752" t="s">
        <v>25</v>
      </c>
      <c r="C8752">
        <v>1</v>
      </c>
      <c r="D8752" t="s">
        <v>11</v>
      </c>
      <c r="E8752" t="s">
        <v>1121</v>
      </c>
      <c r="F8752" t="s">
        <v>13</v>
      </c>
      <c r="G8752" t="s">
        <v>5274</v>
      </c>
      <c r="H8752" s="3">
        <v>0.2</v>
      </c>
      <c r="I8752" s="5">
        <v>42991</v>
      </c>
      <c r="J8752" s="5" t="str">
        <f t="shared" si="272"/>
        <v>September</v>
      </c>
      <c r="K8752" s="7">
        <f t="shared" si="273"/>
        <v>2017</v>
      </c>
      <c r="L8752" t="s">
        <v>5275</v>
      </c>
      <c r="M8752" t="s">
        <v>30</v>
      </c>
      <c r="N8752">
        <v>92804</v>
      </c>
      <c r="O8752">
        <v>741</v>
      </c>
      <c r="P8752" t="s">
        <v>1790</v>
      </c>
      <c r="Q8752">
        <v>72</v>
      </c>
      <c r="R8752">
        <v>3</v>
      </c>
      <c r="S8752" t="s">
        <v>32</v>
      </c>
      <c r="U8752">
        <v>71.77</v>
      </c>
      <c r="V8752">
        <v>718</v>
      </c>
      <c r="W8752" t="s">
        <v>33</v>
      </c>
      <c r="X8752" s="5">
        <v>42993</v>
      </c>
      <c r="Y8752" t="s">
        <v>130</v>
      </c>
      <c r="Z8752" t="s">
        <v>34</v>
      </c>
      <c r="AA8752" t="s">
        <v>24</v>
      </c>
    </row>
    <row r="8753" spans="1:27" x14ac:dyDescent="0.3">
      <c r="A8753">
        <v>2</v>
      </c>
      <c r="B8753" t="s">
        <v>25</v>
      </c>
      <c r="C8753">
        <v>1</v>
      </c>
      <c r="D8753" t="s">
        <v>26</v>
      </c>
      <c r="E8753" t="s">
        <v>1121</v>
      </c>
      <c r="F8753" t="s">
        <v>13</v>
      </c>
      <c r="G8753" t="s">
        <v>5274</v>
      </c>
      <c r="H8753" s="3">
        <v>0</v>
      </c>
      <c r="I8753" s="5">
        <v>42991</v>
      </c>
      <c r="J8753" s="5" t="str">
        <f t="shared" si="272"/>
        <v>September</v>
      </c>
      <c r="K8753" s="7">
        <f t="shared" si="273"/>
        <v>2017</v>
      </c>
      <c r="L8753" t="s">
        <v>5275</v>
      </c>
      <c r="M8753" t="s">
        <v>30</v>
      </c>
      <c r="N8753">
        <v>92804</v>
      </c>
      <c r="O8753">
        <v>1708</v>
      </c>
      <c r="P8753" t="s">
        <v>3050</v>
      </c>
      <c r="Q8753">
        <v>101</v>
      </c>
      <c r="R8753">
        <v>2</v>
      </c>
      <c r="S8753" t="s">
        <v>32</v>
      </c>
      <c r="U8753">
        <v>100.66</v>
      </c>
      <c r="V8753">
        <v>210</v>
      </c>
      <c r="W8753" t="s">
        <v>33</v>
      </c>
      <c r="X8753" s="5">
        <v>42993</v>
      </c>
      <c r="Y8753" t="s">
        <v>130</v>
      </c>
      <c r="Z8753" t="s">
        <v>34</v>
      </c>
      <c r="AA8753" t="s">
        <v>64</v>
      </c>
    </row>
    <row r="8754" spans="1:27" x14ac:dyDescent="0.3">
      <c r="A8754">
        <v>2</v>
      </c>
      <c r="B8754" t="s">
        <v>25</v>
      </c>
      <c r="C8754">
        <v>1</v>
      </c>
      <c r="D8754" t="s">
        <v>26</v>
      </c>
      <c r="E8754" t="s">
        <v>1121</v>
      </c>
      <c r="F8754" t="s">
        <v>13</v>
      </c>
      <c r="G8754" t="s">
        <v>5274</v>
      </c>
      <c r="H8754" s="3">
        <v>0.2</v>
      </c>
      <c r="I8754" s="5">
        <v>42991</v>
      </c>
      <c r="J8754" s="5" t="str">
        <f t="shared" si="272"/>
        <v>September</v>
      </c>
      <c r="K8754" s="7">
        <f t="shared" si="273"/>
        <v>2017</v>
      </c>
      <c r="L8754" t="s">
        <v>5275</v>
      </c>
      <c r="M8754" t="s">
        <v>30</v>
      </c>
      <c r="N8754">
        <v>92804</v>
      </c>
      <c r="O8754">
        <v>43</v>
      </c>
      <c r="P8754" t="s">
        <v>8232</v>
      </c>
      <c r="Q8754">
        <v>8</v>
      </c>
      <c r="R8754">
        <v>3</v>
      </c>
      <c r="S8754" t="s">
        <v>32</v>
      </c>
      <c r="U8754">
        <v>7.82</v>
      </c>
      <c r="V8754">
        <v>25</v>
      </c>
      <c r="W8754" t="s">
        <v>33</v>
      </c>
      <c r="X8754" s="5">
        <v>42993</v>
      </c>
      <c r="Y8754" t="s">
        <v>130</v>
      </c>
      <c r="Z8754" t="s">
        <v>34</v>
      </c>
      <c r="AA8754" t="s">
        <v>54</v>
      </c>
    </row>
    <row r="8755" spans="1:27" x14ac:dyDescent="0.3">
      <c r="A8755">
        <v>6</v>
      </c>
      <c r="B8755" t="s">
        <v>10</v>
      </c>
      <c r="C8755">
        <v>6</v>
      </c>
      <c r="D8755" t="s">
        <v>50</v>
      </c>
      <c r="E8755" t="s">
        <v>876</v>
      </c>
      <c r="F8755" t="s">
        <v>13</v>
      </c>
      <c r="G8755" t="s">
        <v>1792</v>
      </c>
      <c r="H8755" s="3">
        <v>0</v>
      </c>
      <c r="I8755" s="5">
        <v>42943</v>
      </c>
      <c r="J8755" s="5" t="str">
        <f t="shared" si="272"/>
        <v>September</v>
      </c>
      <c r="K8755" s="7">
        <f t="shared" si="273"/>
        <v>2017</v>
      </c>
      <c r="L8755" t="s">
        <v>5104</v>
      </c>
      <c r="M8755" t="s">
        <v>16</v>
      </c>
      <c r="N8755">
        <v>40214</v>
      </c>
      <c r="O8755">
        <v>1071</v>
      </c>
      <c r="P8755" t="s">
        <v>4837</v>
      </c>
      <c r="Q8755">
        <v>0</v>
      </c>
      <c r="R8755">
        <v>3</v>
      </c>
      <c r="S8755" t="s">
        <v>18</v>
      </c>
      <c r="U8755">
        <v>0.3</v>
      </c>
      <c r="V8755">
        <v>30</v>
      </c>
      <c r="W8755" t="s">
        <v>19</v>
      </c>
      <c r="X8755" s="5">
        <v>42949</v>
      </c>
      <c r="Y8755" t="s">
        <v>39</v>
      </c>
      <c r="Z8755" t="s">
        <v>21</v>
      </c>
      <c r="AA8755" t="s">
        <v>52</v>
      </c>
    </row>
    <row r="8756" spans="1:27" x14ac:dyDescent="0.3">
      <c r="A8756">
        <v>5</v>
      </c>
      <c r="B8756" t="s">
        <v>43</v>
      </c>
      <c r="C8756">
        <v>6</v>
      </c>
      <c r="D8756" t="s">
        <v>11</v>
      </c>
      <c r="E8756" t="s">
        <v>329</v>
      </c>
      <c r="F8756" t="s">
        <v>13</v>
      </c>
      <c r="G8756" t="s">
        <v>1486</v>
      </c>
      <c r="H8756" s="3">
        <v>0.6</v>
      </c>
      <c r="I8756" s="5">
        <v>43086</v>
      </c>
      <c r="J8756" s="5" t="str">
        <f t="shared" si="272"/>
        <v>September</v>
      </c>
      <c r="K8756" s="7">
        <f t="shared" si="273"/>
        <v>2017</v>
      </c>
      <c r="L8756" t="s">
        <v>2257</v>
      </c>
      <c r="M8756" t="s">
        <v>73</v>
      </c>
      <c r="N8756">
        <v>61701</v>
      </c>
      <c r="O8756">
        <v>866</v>
      </c>
      <c r="P8756" t="s">
        <v>8211</v>
      </c>
      <c r="Q8756">
        <v>-20</v>
      </c>
      <c r="R8756">
        <v>2</v>
      </c>
      <c r="S8756" t="s">
        <v>75</v>
      </c>
      <c r="U8756">
        <v>-19.739999999999998</v>
      </c>
      <c r="V8756">
        <v>42</v>
      </c>
      <c r="W8756" t="s">
        <v>19</v>
      </c>
      <c r="X8756" s="5">
        <v>43091</v>
      </c>
      <c r="Y8756" t="s">
        <v>39</v>
      </c>
      <c r="Z8756" t="s">
        <v>139</v>
      </c>
      <c r="AA8756" t="s">
        <v>47</v>
      </c>
    </row>
    <row r="8757" spans="1:27" x14ac:dyDescent="0.3">
      <c r="A8757">
        <v>5</v>
      </c>
      <c r="B8757" t="s">
        <v>43</v>
      </c>
      <c r="C8757">
        <v>6</v>
      </c>
      <c r="D8757" t="s">
        <v>26</v>
      </c>
      <c r="E8757" t="s">
        <v>329</v>
      </c>
      <c r="F8757" t="s">
        <v>13</v>
      </c>
      <c r="G8757" t="s">
        <v>1486</v>
      </c>
      <c r="H8757" s="3">
        <v>0.2</v>
      </c>
      <c r="I8757" s="5">
        <v>43086</v>
      </c>
      <c r="J8757" s="5" t="str">
        <f t="shared" si="272"/>
        <v>September</v>
      </c>
      <c r="K8757" s="7">
        <f t="shared" si="273"/>
        <v>2017</v>
      </c>
      <c r="L8757" t="s">
        <v>2257</v>
      </c>
      <c r="M8757" t="s">
        <v>73</v>
      </c>
      <c r="N8757">
        <v>61701</v>
      </c>
      <c r="O8757">
        <v>1553</v>
      </c>
      <c r="P8757" t="s">
        <v>3027</v>
      </c>
      <c r="Q8757">
        <v>-16</v>
      </c>
      <c r="R8757">
        <v>1</v>
      </c>
      <c r="S8757" t="s">
        <v>75</v>
      </c>
      <c r="U8757">
        <v>-15.75</v>
      </c>
      <c r="V8757">
        <v>180</v>
      </c>
      <c r="W8757" t="s">
        <v>19</v>
      </c>
      <c r="X8757" s="5">
        <v>43091</v>
      </c>
      <c r="Y8757" t="s">
        <v>39</v>
      </c>
      <c r="Z8757" t="s">
        <v>139</v>
      </c>
      <c r="AA8757" t="s">
        <v>42</v>
      </c>
    </row>
    <row r="8758" spans="1:27" x14ac:dyDescent="0.3">
      <c r="A8758">
        <v>5</v>
      </c>
      <c r="B8758" t="s">
        <v>43</v>
      </c>
      <c r="C8758">
        <v>6</v>
      </c>
      <c r="D8758" t="s">
        <v>26</v>
      </c>
      <c r="E8758" t="s">
        <v>329</v>
      </c>
      <c r="F8758" t="s">
        <v>13</v>
      </c>
      <c r="G8758" t="s">
        <v>1486</v>
      </c>
      <c r="H8758" s="3">
        <v>0.2</v>
      </c>
      <c r="I8758" s="5">
        <v>43086</v>
      </c>
      <c r="J8758" s="5" t="str">
        <f t="shared" si="272"/>
        <v>September</v>
      </c>
      <c r="K8758" s="7">
        <f t="shared" si="273"/>
        <v>2017</v>
      </c>
      <c r="L8758" t="s">
        <v>2257</v>
      </c>
      <c r="M8758" t="s">
        <v>73</v>
      </c>
      <c r="N8758">
        <v>61701</v>
      </c>
      <c r="O8758">
        <v>1167</v>
      </c>
      <c r="P8758" t="s">
        <v>3101</v>
      </c>
      <c r="Q8758">
        <v>1</v>
      </c>
      <c r="R8758">
        <v>5</v>
      </c>
      <c r="S8758" t="s">
        <v>75</v>
      </c>
      <c r="U8758">
        <v>1.48</v>
      </c>
      <c r="V8758">
        <v>13</v>
      </c>
      <c r="W8758" t="s">
        <v>19</v>
      </c>
      <c r="X8758" s="5">
        <v>43091</v>
      </c>
      <c r="Y8758" t="s">
        <v>39</v>
      </c>
      <c r="Z8758" t="s">
        <v>139</v>
      </c>
      <c r="AA8758" t="s">
        <v>49</v>
      </c>
    </row>
    <row r="8759" spans="1:27" x14ac:dyDescent="0.3">
      <c r="A8759">
        <v>3</v>
      </c>
      <c r="B8759" t="s">
        <v>25</v>
      </c>
      <c r="C8759">
        <v>1</v>
      </c>
      <c r="D8759" t="s">
        <v>26</v>
      </c>
      <c r="E8759" t="s">
        <v>2760</v>
      </c>
      <c r="F8759" t="s">
        <v>13</v>
      </c>
      <c r="G8759" t="s">
        <v>44</v>
      </c>
      <c r="H8759" s="3">
        <v>0</v>
      </c>
      <c r="I8759" s="5">
        <v>42774</v>
      </c>
      <c r="J8759" s="5" t="str">
        <f t="shared" si="272"/>
        <v>September</v>
      </c>
      <c r="K8759" s="7">
        <f t="shared" si="273"/>
        <v>2017</v>
      </c>
      <c r="L8759" t="s">
        <v>2761</v>
      </c>
      <c r="M8759" t="s">
        <v>73</v>
      </c>
      <c r="N8759">
        <v>67846</v>
      </c>
      <c r="O8759">
        <v>111</v>
      </c>
      <c r="P8759" t="s">
        <v>514</v>
      </c>
      <c r="Q8759">
        <v>2</v>
      </c>
      <c r="R8759">
        <v>1</v>
      </c>
      <c r="S8759" t="s">
        <v>75</v>
      </c>
      <c r="U8759">
        <v>1.8</v>
      </c>
      <c r="V8759">
        <v>6</v>
      </c>
      <c r="W8759" t="s">
        <v>19</v>
      </c>
      <c r="X8759" s="5">
        <v>42777</v>
      </c>
      <c r="Y8759" t="s">
        <v>130</v>
      </c>
      <c r="Z8759" t="s">
        <v>2166</v>
      </c>
      <c r="AA8759" t="s">
        <v>176</v>
      </c>
    </row>
    <row r="8760" spans="1:27" x14ac:dyDescent="0.3">
      <c r="A8760">
        <v>3</v>
      </c>
      <c r="B8760" t="s">
        <v>25</v>
      </c>
      <c r="C8760">
        <v>1</v>
      </c>
      <c r="D8760" t="s">
        <v>26</v>
      </c>
      <c r="E8760" t="s">
        <v>2760</v>
      </c>
      <c r="F8760" t="s">
        <v>13</v>
      </c>
      <c r="G8760" t="s">
        <v>44</v>
      </c>
      <c r="H8760" s="3">
        <v>0</v>
      </c>
      <c r="I8760" s="5">
        <v>42774</v>
      </c>
      <c r="J8760" s="5" t="str">
        <f t="shared" si="272"/>
        <v>September</v>
      </c>
      <c r="K8760" s="7">
        <f t="shared" si="273"/>
        <v>2017</v>
      </c>
      <c r="L8760" t="s">
        <v>2761</v>
      </c>
      <c r="M8760" t="s">
        <v>73</v>
      </c>
      <c r="N8760">
        <v>67846</v>
      </c>
      <c r="O8760">
        <v>1412</v>
      </c>
      <c r="P8760" t="s">
        <v>352</v>
      </c>
      <c r="Q8760">
        <v>2</v>
      </c>
      <c r="R8760">
        <v>2</v>
      </c>
      <c r="S8760" t="s">
        <v>75</v>
      </c>
      <c r="U8760">
        <v>1.73</v>
      </c>
      <c r="V8760">
        <v>6</v>
      </c>
      <c r="W8760" t="s">
        <v>19</v>
      </c>
      <c r="X8760" s="5">
        <v>42777</v>
      </c>
      <c r="Y8760" t="s">
        <v>130</v>
      </c>
      <c r="Z8760" t="s">
        <v>2166</v>
      </c>
      <c r="AA8760" t="s">
        <v>49</v>
      </c>
    </row>
    <row r="8761" spans="1:27" x14ac:dyDescent="0.3">
      <c r="A8761">
        <v>3</v>
      </c>
      <c r="B8761" t="s">
        <v>25</v>
      </c>
      <c r="C8761">
        <v>1</v>
      </c>
      <c r="D8761" t="s">
        <v>26</v>
      </c>
      <c r="E8761" t="s">
        <v>2760</v>
      </c>
      <c r="F8761" t="s">
        <v>13</v>
      </c>
      <c r="G8761" t="s">
        <v>44</v>
      </c>
      <c r="H8761" s="3">
        <v>0</v>
      </c>
      <c r="I8761" s="5">
        <v>42774</v>
      </c>
      <c r="J8761" s="5" t="str">
        <f t="shared" si="272"/>
        <v>September</v>
      </c>
      <c r="K8761" s="7">
        <f t="shared" si="273"/>
        <v>2017</v>
      </c>
      <c r="L8761" t="s">
        <v>2761</v>
      </c>
      <c r="M8761" t="s">
        <v>73</v>
      </c>
      <c r="N8761">
        <v>67846</v>
      </c>
      <c r="O8761">
        <v>1658</v>
      </c>
      <c r="P8761" t="s">
        <v>2772</v>
      </c>
      <c r="Q8761">
        <v>4</v>
      </c>
      <c r="R8761">
        <v>2</v>
      </c>
      <c r="S8761" t="s">
        <v>75</v>
      </c>
      <c r="U8761">
        <v>4.29</v>
      </c>
      <c r="V8761">
        <v>10</v>
      </c>
      <c r="W8761" t="s">
        <v>19</v>
      </c>
      <c r="X8761" s="5">
        <v>42777</v>
      </c>
      <c r="Y8761" t="s">
        <v>130</v>
      </c>
      <c r="Z8761" t="s">
        <v>2166</v>
      </c>
      <c r="AA8761" t="s">
        <v>64</v>
      </c>
    </row>
    <row r="8762" spans="1:27" x14ac:dyDescent="0.3">
      <c r="A8762">
        <v>4</v>
      </c>
      <c r="B8762" t="s">
        <v>43</v>
      </c>
      <c r="C8762">
        <v>6</v>
      </c>
      <c r="D8762" t="s">
        <v>26</v>
      </c>
      <c r="E8762" t="s">
        <v>2398</v>
      </c>
      <c r="F8762" t="s">
        <v>13</v>
      </c>
      <c r="G8762" t="s">
        <v>7128</v>
      </c>
      <c r="H8762" s="3">
        <v>0.2</v>
      </c>
      <c r="I8762" s="5">
        <v>42968</v>
      </c>
      <c r="J8762" s="5" t="str">
        <f t="shared" si="272"/>
        <v>September</v>
      </c>
      <c r="K8762" s="7">
        <f t="shared" si="273"/>
        <v>2017</v>
      </c>
      <c r="L8762" t="s">
        <v>7515</v>
      </c>
      <c r="M8762" t="s">
        <v>102</v>
      </c>
      <c r="N8762">
        <v>18103</v>
      </c>
      <c r="O8762">
        <v>1777</v>
      </c>
      <c r="P8762" t="s">
        <v>7380</v>
      </c>
      <c r="Q8762">
        <v>15</v>
      </c>
      <c r="R8762">
        <v>2</v>
      </c>
      <c r="S8762" t="s">
        <v>104</v>
      </c>
      <c r="U8762">
        <v>15.49</v>
      </c>
      <c r="V8762">
        <v>50</v>
      </c>
      <c r="W8762" t="s">
        <v>76</v>
      </c>
      <c r="X8762" s="5">
        <v>42972</v>
      </c>
      <c r="Y8762" t="s">
        <v>39</v>
      </c>
      <c r="Z8762" t="s">
        <v>105</v>
      </c>
      <c r="AA8762" t="s">
        <v>64</v>
      </c>
    </row>
    <row r="8763" spans="1:27" x14ac:dyDescent="0.3">
      <c r="A8763">
        <v>4</v>
      </c>
      <c r="B8763" t="s">
        <v>43</v>
      </c>
      <c r="C8763">
        <v>6</v>
      </c>
      <c r="D8763" t="s">
        <v>26</v>
      </c>
      <c r="E8763" t="s">
        <v>2398</v>
      </c>
      <c r="F8763" t="s">
        <v>13</v>
      </c>
      <c r="G8763" t="s">
        <v>7128</v>
      </c>
      <c r="H8763" s="3">
        <v>0.2</v>
      </c>
      <c r="I8763" s="5">
        <v>42968</v>
      </c>
      <c r="J8763" s="5" t="str">
        <f t="shared" si="272"/>
        <v>September</v>
      </c>
      <c r="K8763" s="7">
        <f t="shared" si="273"/>
        <v>2017</v>
      </c>
      <c r="L8763" t="s">
        <v>7515</v>
      </c>
      <c r="M8763" t="s">
        <v>102</v>
      </c>
      <c r="N8763">
        <v>18103</v>
      </c>
      <c r="O8763">
        <v>1504</v>
      </c>
      <c r="P8763" t="s">
        <v>774</v>
      </c>
      <c r="Q8763">
        <v>-1</v>
      </c>
      <c r="R8763">
        <v>2</v>
      </c>
      <c r="S8763" t="s">
        <v>104</v>
      </c>
      <c r="U8763">
        <v>-0.7</v>
      </c>
      <c r="V8763">
        <v>3</v>
      </c>
      <c r="W8763" t="s">
        <v>76</v>
      </c>
      <c r="X8763" s="5">
        <v>42972</v>
      </c>
      <c r="Y8763" t="s">
        <v>39</v>
      </c>
      <c r="Z8763" t="s">
        <v>105</v>
      </c>
      <c r="AA8763" t="s">
        <v>356</v>
      </c>
    </row>
    <row r="8764" spans="1:27" x14ac:dyDescent="0.3">
      <c r="A8764">
        <v>4</v>
      </c>
      <c r="B8764" t="s">
        <v>43</v>
      </c>
      <c r="C8764">
        <v>6</v>
      </c>
      <c r="D8764" t="s">
        <v>26</v>
      </c>
      <c r="E8764" t="s">
        <v>2398</v>
      </c>
      <c r="F8764" t="s">
        <v>13</v>
      </c>
      <c r="G8764" t="s">
        <v>7128</v>
      </c>
      <c r="H8764" s="3">
        <v>0.2</v>
      </c>
      <c r="I8764" s="5">
        <v>42968</v>
      </c>
      <c r="J8764" s="5" t="str">
        <f t="shared" si="272"/>
        <v>September</v>
      </c>
      <c r="K8764" s="7">
        <f t="shared" si="273"/>
        <v>2017</v>
      </c>
      <c r="L8764" t="s">
        <v>7515</v>
      </c>
      <c r="M8764" t="s">
        <v>102</v>
      </c>
      <c r="N8764">
        <v>18103</v>
      </c>
      <c r="O8764">
        <v>1377</v>
      </c>
      <c r="P8764" t="s">
        <v>2946</v>
      </c>
      <c r="Q8764">
        <v>-166</v>
      </c>
      <c r="R8764">
        <v>6</v>
      </c>
      <c r="S8764" t="s">
        <v>104</v>
      </c>
      <c r="U8764">
        <v>-165.77</v>
      </c>
      <c r="V8764">
        <v>663</v>
      </c>
      <c r="W8764" t="s">
        <v>76</v>
      </c>
      <c r="X8764" s="5">
        <v>42972</v>
      </c>
      <c r="Y8764" t="s">
        <v>39</v>
      </c>
      <c r="Z8764" t="s">
        <v>105</v>
      </c>
      <c r="AA8764" t="s">
        <v>42</v>
      </c>
    </row>
    <row r="8765" spans="1:27" x14ac:dyDescent="0.3">
      <c r="A8765">
        <v>4</v>
      </c>
      <c r="B8765" t="s">
        <v>43</v>
      </c>
      <c r="C8765">
        <v>6</v>
      </c>
      <c r="D8765" t="s">
        <v>26</v>
      </c>
      <c r="E8765" t="s">
        <v>2398</v>
      </c>
      <c r="F8765" t="s">
        <v>13</v>
      </c>
      <c r="G8765" t="s">
        <v>7128</v>
      </c>
      <c r="H8765" s="3">
        <v>0.7</v>
      </c>
      <c r="I8765" s="5">
        <v>42968</v>
      </c>
      <c r="J8765" s="5" t="str">
        <f t="shared" si="272"/>
        <v>September</v>
      </c>
      <c r="K8765" s="7">
        <f t="shared" si="273"/>
        <v>2017</v>
      </c>
      <c r="L8765" t="s">
        <v>7515</v>
      </c>
      <c r="M8765" t="s">
        <v>102</v>
      </c>
      <c r="N8765">
        <v>18103</v>
      </c>
      <c r="O8765">
        <v>683</v>
      </c>
      <c r="P8765" t="s">
        <v>3242</v>
      </c>
      <c r="Q8765">
        <v>-83</v>
      </c>
      <c r="R8765">
        <v>2</v>
      </c>
      <c r="S8765" t="s">
        <v>104</v>
      </c>
      <c r="U8765">
        <v>-82.99</v>
      </c>
      <c r="V8765">
        <v>100</v>
      </c>
      <c r="W8765" t="s">
        <v>76</v>
      </c>
      <c r="X8765" s="5">
        <v>42972</v>
      </c>
      <c r="Y8765" t="s">
        <v>39</v>
      </c>
      <c r="Z8765" t="s">
        <v>105</v>
      </c>
      <c r="AA8765" t="s">
        <v>54</v>
      </c>
    </row>
    <row r="8766" spans="1:27" x14ac:dyDescent="0.3">
      <c r="A8766">
        <v>4</v>
      </c>
      <c r="B8766" t="s">
        <v>43</v>
      </c>
      <c r="C8766">
        <v>6</v>
      </c>
      <c r="D8766" t="s">
        <v>50</v>
      </c>
      <c r="E8766" t="s">
        <v>2398</v>
      </c>
      <c r="F8766" t="s">
        <v>13</v>
      </c>
      <c r="G8766" t="s">
        <v>7128</v>
      </c>
      <c r="H8766" s="3">
        <v>0.2</v>
      </c>
      <c r="I8766" s="5">
        <v>42968</v>
      </c>
      <c r="J8766" s="5" t="str">
        <f t="shared" si="272"/>
        <v>September</v>
      </c>
      <c r="K8766" s="7">
        <f t="shared" si="273"/>
        <v>2017</v>
      </c>
      <c r="L8766" t="s">
        <v>7515</v>
      </c>
      <c r="M8766" t="s">
        <v>102</v>
      </c>
      <c r="N8766">
        <v>18103</v>
      </c>
      <c r="O8766">
        <v>1371</v>
      </c>
      <c r="P8766" t="s">
        <v>584</v>
      </c>
      <c r="Q8766">
        <v>4</v>
      </c>
      <c r="R8766">
        <v>4</v>
      </c>
      <c r="S8766" t="s">
        <v>104</v>
      </c>
      <c r="U8766">
        <v>3.8</v>
      </c>
      <c r="V8766">
        <v>22</v>
      </c>
      <c r="W8766" t="s">
        <v>76</v>
      </c>
      <c r="X8766" s="5">
        <v>42972</v>
      </c>
      <c r="Y8766" t="s">
        <v>39</v>
      </c>
      <c r="Z8766" t="s">
        <v>105</v>
      </c>
      <c r="AA8766" t="s">
        <v>113</v>
      </c>
    </row>
    <row r="8767" spans="1:27" x14ac:dyDescent="0.3">
      <c r="A8767">
        <v>0</v>
      </c>
      <c r="B8767" t="s">
        <v>10</v>
      </c>
      <c r="C8767">
        <v>0</v>
      </c>
      <c r="D8767" t="s">
        <v>11</v>
      </c>
      <c r="E8767" t="s">
        <v>1639</v>
      </c>
      <c r="F8767" t="s">
        <v>13</v>
      </c>
      <c r="G8767" t="s">
        <v>1214</v>
      </c>
      <c r="H8767" s="3">
        <v>0.2</v>
      </c>
      <c r="I8767" s="5">
        <v>42993</v>
      </c>
      <c r="J8767" s="5" t="str">
        <f t="shared" si="272"/>
        <v>September</v>
      </c>
      <c r="K8767" s="7">
        <f t="shared" si="273"/>
        <v>2017</v>
      </c>
      <c r="L8767" t="s">
        <v>5328</v>
      </c>
      <c r="M8767" t="s">
        <v>16</v>
      </c>
      <c r="N8767">
        <v>33065</v>
      </c>
      <c r="O8767">
        <v>1546</v>
      </c>
      <c r="P8767" t="s">
        <v>8184</v>
      </c>
      <c r="Q8767">
        <v>-2</v>
      </c>
      <c r="R8767">
        <v>1</v>
      </c>
      <c r="S8767" t="s">
        <v>18</v>
      </c>
      <c r="U8767">
        <v>-2.1</v>
      </c>
      <c r="V8767">
        <v>56</v>
      </c>
      <c r="W8767" t="s">
        <v>33</v>
      </c>
      <c r="X8767" s="5">
        <v>42993</v>
      </c>
      <c r="Y8767" t="s">
        <v>773</v>
      </c>
      <c r="Z8767" t="s">
        <v>40</v>
      </c>
      <c r="AA8767" t="s">
        <v>47</v>
      </c>
    </row>
    <row r="8768" spans="1:27" x14ac:dyDescent="0.3">
      <c r="A8768">
        <v>0</v>
      </c>
      <c r="B8768" t="s">
        <v>10</v>
      </c>
      <c r="C8768">
        <v>0</v>
      </c>
      <c r="D8768" t="s">
        <v>11</v>
      </c>
      <c r="E8768" t="s">
        <v>1639</v>
      </c>
      <c r="F8768" t="s">
        <v>13</v>
      </c>
      <c r="G8768" t="s">
        <v>1214</v>
      </c>
      <c r="H8768" s="3">
        <v>0.2</v>
      </c>
      <c r="I8768" s="5">
        <v>42993</v>
      </c>
      <c r="J8768" s="5" t="str">
        <f t="shared" si="272"/>
        <v>September</v>
      </c>
      <c r="K8768" s="7">
        <f t="shared" si="273"/>
        <v>2017</v>
      </c>
      <c r="L8768" t="s">
        <v>5328</v>
      </c>
      <c r="M8768" t="s">
        <v>16</v>
      </c>
      <c r="N8768">
        <v>33065</v>
      </c>
      <c r="O8768">
        <v>1595</v>
      </c>
      <c r="P8768" t="s">
        <v>1535</v>
      </c>
      <c r="Q8768">
        <v>3</v>
      </c>
      <c r="R8768">
        <v>4</v>
      </c>
      <c r="S8768" t="s">
        <v>18</v>
      </c>
      <c r="U8768">
        <v>2.5499999999999998</v>
      </c>
      <c r="V8768">
        <v>16</v>
      </c>
      <c r="W8768" t="s">
        <v>33</v>
      </c>
      <c r="X8768" s="5">
        <v>42993</v>
      </c>
      <c r="Y8768" t="s">
        <v>773</v>
      </c>
      <c r="Z8768" t="s">
        <v>40</v>
      </c>
      <c r="AA8768" t="s">
        <v>47</v>
      </c>
    </row>
    <row r="8769" spans="1:27" x14ac:dyDescent="0.3">
      <c r="A8769">
        <v>0</v>
      </c>
      <c r="B8769" t="s">
        <v>10</v>
      </c>
      <c r="C8769">
        <v>0</v>
      </c>
      <c r="D8769" t="s">
        <v>26</v>
      </c>
      <c r="E8769" t="s">
        <v>1639</v>
      </c>
      <c r="F8769" t="s">
        <v>13</v>
      </c>
      <c r="G8769" t="s">
        <v>1214</v>
      </c>
      <c r="H8769" s="3">
        <v>0.2</v>
      </c>
      <c r="I8769" s="5">
        <v>42993</v>
      </c>
      <c r="J8769" s="5" t="str">
        <f t="shared" si="272"/>
        <v>September</v>
      </c>
      <c r="K8769" s="7">
        <f t="shared" si="273"/>
        <v>2017</v>
      </c>
      <c r="L8769" t="s">
        <v>5328</v>
      </c>
      <c r="M8769" t="s">
        <v>16</v>
      </c>
      <c r="N8769">
        <v>33065</v>
      </c>
      <c r="O8769">
        <v>502</v>
      </c>
      <c r="P8769" t="s">
        <v>975</v>
      </c>
      <c r="Q8769">
        <v>2</v>
      </c>
      <c r="R8769">
        <v>2</v>
      </c>
      <c r="S8769" t="s">
        <v>18</v>
      </c>
      <c r="U8769">
        <v>2.16</v>
      </c>
      <c r="V8769">
        <v>25</v>
      </c>
      <c r="W8769" t="s">
        <v>33</v>
      </c>
      <c r="X8769" s="5">
        <v>42993</v>
      </c>
      <c r="Y8769" t="s">
        <v>773</v>
      </c>
      <c r="Z8769" t="s">
        <v>40</v>
      </c>
      <c r="AA8769" t="s">
        <v>42</v>
      </c>
    </row>
    <row r="8770" spans="1:27" x14ac:dyDescent="0.3">
      <c r="A8770">
        <v>0</v>
      </c>
      <c r="B8770" t="s">
        <v>10</v>
      </c>
      <c r="C8770">
        <v>0</v>
      </c>
      <c r="D8770" t="s">
        <v>26</v>
      </c>
      <c r="E8770" t="s">
        <v>1639</v>
      </c>
      <c r="F8770" t="s">
        <v>13</v>
      </c>
      <c r="G8770" t="s">
        <v>1214</v>
      </c>
      <c r="H8770" s="3">
        <v>0.2</v>
      </c>
      <c r="I8770" s="5">
        <v>42993</v>
      </c>
      <c r="J8770" s="5" t="str">
        <f t="shared" ref="J8770:J8833" si="274">TEXT($I$2,"mmmm")</f>
        <v>September</v>
      </c>
      <c r="K8770" s="7">
        <f t="shared" si="273"/>
        <v>2017</v>
      </c>
      <c r="L8770" t="s">
        <v>5328</v>
      </c>
      <c r="M8770" t="s">
        <v>16</v>
      </c>
      <c r="N8770">
        <v>33065</v>
      </c>
      <c r="O8770">
        <v>1813</v>
      </c>
      <c r="P8770" t="s">
        <v>691</v>
      </c>
      <c r="Q8770">
        <v>5</v>
      </c>
      <c r="R8770">
        <v>3</v>
      </c>
      <c r="S8770" t="s">
        <v>18</v>
      </c>
      <c r="U8770">
        <v>5.44</v>
      </c>
      <c r="V8770">
        <v>16</v>
      </c>
      <c r="W8770" t="s">
        <v>33</v>
      </c>
      <c r="X8770" s="5">
        <v>42993</v>
      </c>
      <c r="Y8770" t="s">
        <v>773</v>
      </c>
      <c r="Z8770" t="s">
        <v>40</v>
      </c>
      <c r="AA8770" t="s">
        <v>64</v>
      </c>
    </row>
    <row r="8771" spans="1:27" x14ac:dyDescent="0.3">
      <c r="A8771">
        <v>3</v>
      </c>
      <c r="B8771" t="s">
        <v>10</v>
      </c>
      <c r="C8771">
        <v>3</v>
      </c>
      <c r="D8771" t="s">
        <v>11</v>
      </c>
      <c r="E8771" t="s">
        <v>493</v>
      </c>
      <c r="F8771" t="s">
        <v>13</v>
      </c>
      <c r="G8771" t="s">
        <v>701</v>
      </c>
      <c r="H8771" s="3">
        <v>0.2</v>
      </c>
      <c r="I8771" s="5">
        <v>43038</v>
      </c>
      <c r="J8771" s="5" t="str">
        <f t="shared" si="274"/>
        <v>September</v>
      </c>
      <c r="K8771" s="7">
        <f t="shared" ref="K8771:K8834" si="275">YEAR(I8771)</f>
        <v>2017</v>
      </c>
      <c r="L8771" t="s">
        <v>5465</v>
      </c>
      <c r="M8771" t="s">
        <v>30</v>
      </c>
      <c r="N8771">
        <v>80219</v>
      </c>
      <c r="O8771">
        <v>586</v>
      </c>
      <c r="P8771" t="s">
        <v>5466</v>
      </c>
      <c r="Q8771">
        <v>4</v>
      </c>
      <c r="R8771">
        <v>4</v>
      </c>
      <c r="S8771" t="s">
        <v>32</v>
      </c>
      <c r="U8771">
        <v>3.68</v>
      </c>
      <c r="V8771">
        <v>15</v>
      </c>
      <c r="W8771" t="s">
        <v>33</v>
      </c>
      <c r="X8771" s="5">
        <v>43041</v>
      </c>
      <c r="Y8771" t="s">
        <v>20</v>
      </c>
      <c r="Z8771" t="s">
        <v>285</v>
      </c>
      <c r="AA8771" t="s">
        <v>47</v>
      </c>
    </row>
    <row r="8772" spans="1:27" x14ac:dyDescent="0.3">
      <c r="A8772">
        <v>3</v>
      </c>
      <c r="B8772" t="s">
        <v>10</v>
      </c>
      <c r="C8772">
        <v>3</v>
      </c>
      <c r="D8772" t="s">
        <v>50</v>
      </c>
      <c r="E8772" t="s">
        <v>493</v>
      </c>
      <c r="F8772" t="s">
        <v>13</v>
      </c>
      <c r="G8772" t="s">
        <v>701</v>
      </c>
      <c r="H8772" s="3">
        <v>0.2</v>
      </c>
      <c r="I8772" s="5">
        <v>43038</v>
      </c>
      <c r="J8772" s="5" t="str">
        <f t="shared" si="274"/>
        <v>September</v>
      </c>
      <c r="K8772" s="7">
        <f t="shared" si="275"/>
        <v>2017</v>
      </c>
      <c r="L8772" t="s">
        <v>5465</v>
      </c>
      <c r="M8772" t="s">
        <v>30</v>
      </c>
      <c r="N8772">
        <v>80219</v>
      </c>
      <c r="O8772">
        <v>1452</v>
      </c>
      <c r="P8772" t="s">
        <v>4894</v>
      </c>
      <c r="Q8772">
        <v>165</v>
      </c>
      <c r="R8772">
        <v>1</v>
      </c>
      <c r="S8772" t="s">
        <v>32</v>
      </c>
      <c r="U8772">
        <v>165</v>
      </c>
      <c r="V8772">
        <v>440</v>
      </c>
      <c r="W8772" t="s">
        <v>33</v>
      </c>
      <c r="X8772" s="5">
        <v>43041</v>
      </c>
      <c r="Y8772" t="s">
        <v>20</v>
      </c>
      <c r="Z8772" t="s">
        <v>285</v>
      </c>
      <c r="AA8772" t="s">
        <v>727</v>
      </c>
    </row>
    <row r="8773" spans="1:27" x14ac:dyDescent="0.3">
      <c r="A8773">
        <v>3</v>
      </c>
      <c r="B8773" t="s">
        <v>10</v>
      </c>
      <c r="C8773">
        <v>3</v>
      </c>
      <c r="D8773" t="s">
        <v>50</v>
      </c>
      <c r="E8773" t="s">
        <v>493</v>
      </c>
      <c r="F8773" t="s">
        <v>13</v>
      </c>
      <c r="G8773" t="s">
        <v>701</v>
      </c>
      <c r="H8773" s="3">
        <v>0.2</v>
      </c>
      <c r="I8773" s="5">
        <v>43038</v>
      </c>
      <c r="J8773" s="5" t="str">
        <f t="shared" si="274"/>
        <v>September</v>
      </c>
      <c r="K8773" s="7">
        <f t="shared" si="275"/>
        <v>2017</v>
      </c>
      <c r="L8773" t="s">
        <v>5465</v>
      </c>
      <c r="M8773" t="s">
        <v>30</v>
      </c>
      <c r="N8773">
        <v>80219</v>
      </c>
      <c r="O8773">
        <v>1229</v>
      </c>
      <c r="P8773" t="s">
        <v>4716</v>
      </c>
      <c r="Q8773">
        <v>31</v>
      </c>
      <c r="R8773">
        <v>5</v>
      </c>
      <c r="S8773" t="s">
        <v>32</v>
      </c>
      <c r="U8773">
        <v>30.79</v>
      </c>
      <c r="V8773">
        <v>88</v>
      </c>
      <c r="W8773" t="s">
        <v>33</v>
      </c>
      <c r="X8773" s="5">
        <v>43041</v>
      </c>
      <c r="Y8773" t="s">
        <v>20</v>
      </c>
      <c r="Z8773" t="s">
        <v>285</v>
      </c>
      <c r="AA8773" t="s">
        <v>52</v>
      </c>
    </row>
    <row r="8774" spans="1:27" x14ac:dyDescent="0.3">
      <c r="A8774">
        <v>3</v>
      </c>
      <c r="B8774" t="s">
        <v>10</v>
      </c>
      <c r="C8774">
        <v>3</v>
      </c>
      <c r="D8774" t="s">
        <v>50</v>
      </c>
      <c r="E8774" t="s">
        <v>493</v>
      </c>
      <c r="F8774" t="s">
        <v>13</v>
      </c>
      <c r="G8774" t="s">
        <v>701</v>
      </c>
      <c r="H8774" s="3">
        <v>0.7</v>
      </c>
      <c r="I8774" s="5">
        <v>43038</v>
      </c>
      <c r="J8774" s="5" t="str">
        <f t="shared" si="274"/>
        <v>September</v>
      </c>
      <c r="K8774" s="7">
        <f t="shared" si="275"/>
        <v>2017</v>
      </c>
      <c r="L8774" t="s">
        <v>5465</v>
      </c>
      <c r="M8774" t="s">
        <v>30</v>
      </c>
      <c r="N8774">
        <v>80219</v>
      </c>
      <c r="O8774">
        <v>989</v>
      </c>
      <c r="P8774" t="s">
        <v>6690</v>
      </c>
      <c r="Q8774">
        <v>-46</v>
      </c>
      <c r="R8774">
        <v>2</v>
      </c>
      <c r="S8774" t="s">
        <v>32</v>
      </c>
      <c r="U8774">
        <v>-46</v>
      </c>
      <c r="V8774">
        <v>60</v>
      </c>
      <c r="W8774" t="s">
        <v>33</v>
      </c>
      <c r="X8774" s="5">
        <v>43041</v>
      </c>
      <c r="Y8774" t="s">
        <v>20</v>
      </c>
      <c r="Z8774" t="s">
        <v>285</v>
      </c>
      <c r="AA8774" t="s">
        <v>422</v>
      </c>
    </row>
    <row r="8775" spans="1:27" x14ac:dyDescent="0.3">
      <c r="A8775">
        <v>3</v>
      </c>
      <c r="B8775" t="s">
        <v>25</v>
      </c>
      <c r="C8775">
        <v>1</v>
      </c>
      <c r="D8775" t="s">
        <v>11</v>
      </c>
      <c r="E8775" t="s">
        <v>2548</v>
      </c>
      <c r="F8775" t="s">
        <v>13</v>
      </c>
      <c r="G8775" t="s">
        <v>5256</v>
      </c>
      <c r="H8775" s="3">
        <v>0.2</v>
      </c>
      <c r="I8775" s="5">
        <v>43074</v>
      </c>
      <c r="J8775" s="5" t="str">
        <f t="shared" si="274"/>
        <v>September</v>
      </c>
      <c r="K8775" s="7">
        <f t="shared" si="275"/>
        <v>2017</v>
      </c>
      <c r="L8775" t="s">
        <v>5257</v>
      </c>
      <c r="M8775" t="s">
        <v>16</v>
      </c>
      <c r="N8775">
        <v>37211</v>
      </c>
      <c r="O8775">
        <v>765</v>
      </c>
      <c r="P8775" t="s">
        <v>8111</v>
      </c>
      <c r="Q8775">
        <v>11</v>
      </c>
      <c r="R8775">
        <v>2</v>
      </c>
      <c r="S8775" t="s">
        <v>18</v>
      </c>
      <c r="U8775">
        <v>10.96</v>
      </c>
      <c r="V8775">
        <v>97</v>
      </c>
      <c r="W8775" t="s">
        <v>33</v>
      </c>
      <c r="X8775" s="5">
        <v>43077</v>
      </c>
      <c r="Y8775" t="s">
        <v>130</v>
      </c>
      <c r="Z8775" t="s">
        <v>214</v>
      </c>
      <c r="AA8775" t="s">
        <v>24</v>
      </c>
    </row>
    <row r="8776" spans="1:27" x14ac:dyDescent="0.3">
      <c r="A8776">
        <v>4</v>
      </c>
      <c r="B8776" t="s">
        <v>43</v>
      </c>
      <c r="C8776">
        <v>6</v>
      </c>
      <c r="D8776" t="s">
        <v>26</v>
      </c>
      <c r="E8776" t="s">
        <v>535</v>
      </c>
      <c r="F8776" t="s">
        <v>13</v>
      </c>
      <c r="G8776" t="s">
        <v>1124</v>
      </c>
      <c r="H8776" s="3">
        <v>0</v>
      </c>
      <c r="I8776" s="5">
        <v>42887</v>
      </c>
      <c r="J8776" s="5" t="str">
        <f t="shared" si="274"/>
        <v>September</v>
      </c>
      <c r="K8776" s="7">
        <f t="shared" si="275"/>
        <v>2017</v>
      </c>
      <c r="L8776" t="s">
        <v>3801</v>
      </c>
      <c r="M8776" t="s">
        <v>73</v>
      </c>
      <c r="N8776">
        <v>48227</v>
      </c>
      <c r="O8776">
        <v>422</v>
      </c>
      <c r="P8776" t="s">
        <v>3529</v>
      </c>
      <c r="Q8776">
        <v>182</v>
      </c>
      <c r="R8776">
        <v>6</v>
      </c>
      <c r="S8776" t="s">
        <v>75</v>
      </c>
      <c r="U8776">
        <v>181.66</v>
      </c>
      <c r="V8776">
        <v>404</v>
      </c>
      <c r="W8776" t="s">
        <v>19</v>
      </c>
      <c r="X8776" s="5">
        <v>42891</v>
      </c>
      <c r="Y8776" t="s">
        <v>39</v>
      </c>
      <c r="Z8776" t="s">
        <v>156</v>
      </c>
      <c r="AA8776" t="s">
        <v>54</v>
      </c>
    </row>
    <row r="8777" spans="1:27" x14ac:dyDescent="0.3">
      <c r="A8777">
        <v>4</v>
      </c>
      <c r="B8777" t="s">
        <v>43</v>
      </c>
      <c r="C8777">
        <v>6</v>
      </c>
      <c r="D8777" t="s">
        <v>26</v>
      </c>
      <c r="E8777" t="s">
        <v>535</v>
      </c>
      <c r="F8777" t="s">
        <v>13</v>
      </c>
      <c r="G8777" t="s">
        <v>1124</v>
      </c>
      <c r="H8777" s="3">
        <v>0</v>
      </c>
      <c r="I8777" s="5">
        <v>42887</v>
      </c>
      <c r="J8777" s="5" t="str">
        <f t="shared" si="274"/>
        <v>September</v>
      </c>
      <c r="K8777" s="7">
        <f t="shared" si="275"/>
        <v>2017</v>
      </c>
      <c r="L8777" t="s">
        <v>3801</v>
      </c>
      <c r="M8777" t="s">
        <v>73</v>
      </c>
      <c r="N8777">
        <v>48227</v>
      </c>
      <c r="O8777">
        <v>200</v>
      </c>
      <c r="P8777" t="s">
        <v>3807</v>
      </c>
      <c r="Q8777">
        <v>13</v>
      </c>
      <c r="R8777">
        <v>7</v>
      </c>
      <c r="S8777" t="s">
        <v>75</v>
      </c>
      <c r="U8777">
        <v>13.3</v>
      </c>
      <c r="V8777">
        <v>29</v>
      </c>
      <c r="W8777" t="s">
        <v>19</v>
      </c>
      <c r="X8777" s="5">
        <v>42891</v>
      </c>
      <c r="Y8777" t="s">
        <v>39</v>
      </c>
      <c r="Z8777" t="s">
        <v>156</v>
      </c>
      <c r="AA8777" t="s">
        <v>35</v>
      </c>
    </row>
    <row r="8778" spans="1:27" x14ac:dyDescent="0.3">
      <c r="A8778">
        <v>4</v>
      </c>
      <c r="B8778" t="s">
        <v>43</v>
      </c>
      <c r="C8778">
        <v>6</v>
      </c>
      <c r="D8778" t="s">
        <v>50</v>
      </c>
      <c r="E8778" t="s">
        <v>535</v>
      </c>
      <c r="F8778" t="s">
        <v>13</v>
      </c>
      <c r="G8778" t="s">
        <v>1124</v>
      </c>
      <c r="H8778" s="3">
        <v>0</v>
      </c>
      <c r="I8778" s="5">
        <v>42887</v>
      </c>
      <c r="J8778" s="5" t="str">
        <f t="shared" si="274"/>
        <v>September</v>
      </c>
      <c r="K8778" s="7">
        <f t="shared" si="275"/>
        <v>2017</v>
      </c>
      <c r="L8778" t="s">
        <v>3801</v>
      </c>
      <c r="M8778" t="s">
        <v>73</v>
      </c>
      <c r="N8778">
        <v>48227</v>
      </c>
      <c r="O8778">
        <v>1293</v>
      </c>
      <c r="P8778" t="s">
        <v>4857</v>
      </c>
      <c r="Q8778">
        <v>84</v>
      </c>
      <c r="R8778">
        <v>2</v>
      </c>
      <c r="S8778" t="s">
        <v>75</v>
      </c>
      <c r="U8778">
        <v>83.99</v>
      </c>
      <c r="V8778">
        <v>300</v>
      </c>
      <c r="W8778" t="s">
        <v>19</v>
      </c>
      <c r="X8778" s="5">
        <v>42891</v>
      </c>
      <c r="Y8778" t="s">
        <v>39</v>
      </c>
      <c r="Z8778" t="s">
        <v>156</v>
      </c>
      <c r="AA8778" t="s">
        <v>52</v>
      </c>
    </row>
    <row r="8779" spans="1:27" x14ac:dyDescent="0.3">
      <c r="A8779">
        <v>4</v>
      </c>
      <c r="B8779" t="s">
        <v>43</v>
      </c>
      <c r="C8779">
        <v>6</v>
      </c>
      <c r="D8779" t="s">
        <v>50</v>
      </c>
      <c r="E8779" t="s">
        <v>535</v>
      </c>
      <c r="F8779" t="s">
        <v>13</v>
      </c>
      <c r="G8779" t="s">
        <v>1124</v>
      </c>
      <c r="H8779" s="3">
        <v>0</v>
      </c>
      <c r="I8779" s="5">
        <v>42887</v>
      </c>
      <c r="J8779" s="5" t="str">
        <f t="shared" si="274"/>
        <v>September</v>
      </c>
      <c r="K8779" s="7">
        <f t="shared" si="275"/>
        <v>2017</v>
      </c>
      <c r="L8779" t="s">
        <v>3801</v>
      </c>
      <c r="M8779" t="s">
        <v>73</v>
      </c>
      <c r="N8779">
        <v>48227</v>
      </c>
      <c r="O8779">
        <v>912</v>
      </c>
      <c r="P8779" t="s">
        <v>4952</v>
      </c>
      <c r="Q8779">
        <v>12</v>
      </c>
      <c r="R8779">
        <v>2</v>
      </c>
      <c r="S8779" t="s">
        <v>75</v>
      </c>
      <c r="U8779">
        <v>11.73</v>
      </c>
      <c r="V8779">
        <v>42</v>
      </c>
      <c r="W8779" t="s">
        <v>19</v>
      </c>
      <c r="X8779" s="5">
        <v>42891</v>
      </c>
      <c r="Y8779" t="s">
        <v>39</v>
      </c>
      <c r="Z8779" t="s">
        <v>156</v>
      </c>
      <c r="AA8779" t="s">
        <v>52</v>
      </c>
    </row>
    <row r="8780" spans="1:27" x14ac:dyDescent="0.3">
      <c r="A8780">
        <v>6</v>
      </c>
      <c r="B8780" t="s">
        <v>10</v>
      </c>
      <c r="C8780">
        <v>6</v>
      </c>
      <c r="D8780" t="s">
        <v>11</v>
      </c>
      <c r="E8780" t="s">
        <v>211</v>
      </c>
      <c r="F8780" t="s">
        <v>13</v>
      </c>
      <c r="G8780" t="s">
        <v>212</v>
      </c>
      <c r="H8780" s="3">
        <v>0.2</v>
      </c>
      <c r="I8780" s="5">
        <v>42851</v>
      </c>
      <c r="J8780" s="5" t="str">
        <f t="shared" si="274"/>
        <v>September</v>
      </c>
      <c r="K8780" s="7">
        <f t="shared" si="275"/>
        <v>2017</v>
      </c>
      <c r="L8780" t="s">
        <v>213</v>
      </c>
      <c r="M8780" t="s">
        <v>16</v>
      </c>
      <c r="N8780">
        <v>38109</v>
      </c>
      <c r="O8780">
        <v>807</v>
      </c>
      <c r="P8780" t="s">
        <v>8106</v>
      </c>
      <c r="Q8780">
        <v>-114</v>
      </c>
      <c r="R8780">
        <v>8</v>
      </c>
      <c r="S8780" t="s">
        <v>18</v>
      </c>
      <c r="U8780">
        <v>-114.39</v>
      </c>
      <c r="V8780">
        <v>832</v>
      </c>
      <c r="W8780" t="s">
        <v>19</v>
      </c>
      <c r="X8780" s="5">
        <v>42857</v>
      </c>
      <c r="Y8780" t="s">
        <v>39</v>
      </c>
      <c r="Z8780" t="s">
        <v>214</v>
      </c>
      <c r="AA8780" t="s">
        <v>24</v>
      </c>
    </row>
    <row r="8781" spans="1:27" x14ac:dyDescent="0.3">
      <c r="A8781">
        <v>6</v>
      </c>
      <c r="B8781" t="s">
        <v>10</v>
      </c>
      <c r="C8781">
        <v>6</v>
      </c>
      <c r="D8781" t="s">
        <v>11</v>
      </c>
      <c r="E8781" t="s">
        <v>211</v>
      </c>
      <c r="F8781" t="s">
        <v>13</v>
      </c>
      <c r="G8781" t="s">
        <v>212</v>
      </c>
      <c r="H8781" s="3">
        <v>0.2</v>
      </c>
      <c r="I8781" s="5">
        <v>42851</v>
      </c>
      <c r="J8781" s="5" t="str">
        <f t="shared" si="274"/>
        <v>September</v>
      </c>
      <c r="K8781" s="7">
        <f t="shared" si="275"/>
        <v>2017</v>
      </c>
      <c r="L8781" t="s">
        <v>213</v>
      </c>
      <c r="M8781" t="s">
        <v>16</v>
      </c>
      <c r="N8781">
        <v>38109</v>
      </c>
      <c r="O8781">
        <v>1547</v>
      </c>
      <c r="P8781" t="s">
        <v>8150</v>
      </c>
      <c r="Q8781">
        <v>1</v>
      </c>
      <c r="R8781">
        <v>2</v>
      </c>
      <c r="S8781" t="s">
        <v>18</v>
      </c>
      <c r="U8781">
        <v>1.21</v>
      </c>
      <c r="V8781">
        <v>97</v>
      </c>
      <c r="W8781" t="s">
        <v>19</v>
      </c>
      <c r="X8781" s="5">
        <v>42857</v>
      </c>
      <c r="Y8781" t="s">
        <v>39</v>
      </c>
      <c r="Z8781" t="s">
        <v>214</v>
      </c>
      <c r="AA8781" t="s">
        <v>47</v>
      </c>
    </row>
    <row r="8782" spans="1:27" x14ac:dyDescent="0.3">
      <c r="A8782">
        <v>6</v>
      </c>
      <c r="B8782" t="s">
        <v>10</v>
      </c>
      <c r="C8782">
        <v>6</v>
      </c>
      <c r="D8782" t="s">
        <v>26</v>
      </c>
      <c r="E8782" t="s">
        <v>211</v>
      </c>
      <c r="F8782" t="s">
        <v>13</v>
      </c>
      <c r="G8782" t="s">
        <v>212</v>
      </c>
      <c r="H8782" s="3">
        <v>0.2</v>
      </c>
      <c r="I8782" s="5">
        <v>42851</v>
      </c>
      <c r="J8782" s="5" t="str">
        <f t="shared" si="274"/>
        <v>September</v>
      </c>
      <c r="K8782" s="7">
        <f t="shared" si="275"/>
        <v>2017</v>
      </c>
      <c r="L8782" t="s">
        <v>213</v>
      </c>
      <c r="M8782" t="s">
        <v>16</v>
      </c>
      <c r="N8782">
        <v>38109</v>
      </c>
      <c r="O8782">
        <v>1383</v>
      </c>
      <c r="P8782" t="s">
        <v>215</v>
      </c>
      <c r="Q8782">
        <v>-18</v>
      </c>
      <c r="R8782">
        <v>1</v>
      </c>
      <c r="S8782" t="s">
        <v>18</v>
      </c>
      <c r="U8782">
        <v>-18.2</v>
      </c>
      <c r="V8782">
        <v>73</v>
      </c>
      <c r="W8782" t="s">
        <v>19</v>
      </c>
      <c r="X8782" s="5">
        <v>42857</v>
      </c>
      <c r="Y8782" t="s">
        <v>39</v>
      </c>
      <c r="Z8782" t="s">
        <v>214</v>
      </c>
      <c r="AA8782" t="s">
        <v>42</v>
      </c>
    </row>
    <row r="8783" spans="1:27" x14ac:dyDescent="0.3">
      <c r="A8783">
        <v>5</v>
      </c>
      <c r="B8783" t="s">
        <v>25</v>
      </c>
      <c r="C8783">
        <v>3</v>
      </c>
      <c r="D8783" t="s">
        <v>26</v>
      </c>
      <c r="E8783" t="s">
        <v>171</v>
      </c>
      <c r="F8783" t="s">
        <v>13</v>
      </c>
      <c r="G8783" t="s">
        <v>1414</v>
      </c>
      <c r="H8783" s="3">
        <v>0</v>
      </c>
      <c r="I8783" s="5">
        <v>42843</v>
      </c>
      <c r="J8783" s="5" t="str">
        <f t="shared" si="274"/>
        <v>September</v>
      </c>
      <c r="K8783" s="7">
        <f t="shared" si="275"/>
        <v>2017</v>
      </c>
      <c r="L8783" t="s">
        <v>3452</v>
      </c>
      <c r="M8783" t="s">
        <v>102</v>
      </c>
      <c r="N8783">
        <v>10024</v>
      </c>
      <c r="O8783">
        <v>194</v>
      </c>
      <c r="P8783" t="s">
        <v>3426</v>
      </c>
      <c r="Q8783">
        <v>10</v>
      </c>
      <c r="R8783">
        <v>3</v>
      </c>
      <c r="S8783" t="s">
        <v>104</v>
      </c>
      <c r="U8783">
        <v>10.31</v>
      </c>
      <c r="V8783">
        <v>22</v>
      </c>
      <c r="W8783" t="s">
        <v>19</v>
      </c>
      <c r="X8783" s="5">
        <v>42848</v>
      </c>
      <c r="Y8783" t="s">
        <v>20</v>
      </c>
      <c r="Z8783" t="s">
        <v>175</v>
      </c>
      <c r="AA8783" t="s">
        <v>35</v>
      </c>
    </row>
    <row r="8784" spans="1:27" x14ac:dyDescent="0.3">
      <c r="A8784">
        <v>5</v>
      </c>
      <c r="B8784" t="s">
        <v>25</v>
      </c>
      <c r="C8784">
        <v>3</v>
      </c>
      <c r="D8784" t="s">
        <v>11</v>
      </c>
      <c r="E8784" t="s">
        <v>157</v>
      </c>
      <c r="F8784" t="s">
        <v>13</v>
      </c>
      <c r="G8784" t="s">
        <v>6823</v>
      </c>
      <c r="H8784" s="3">
        <v>0.3</v>
      </c>
      <c r="I8784" s="5">
        <v>43088</v>
      </c>
      <c r="J8784" s="5" t="str">
        <f t="shared" si="274"/>
        <v>September</v>
      </c>
      <c r="K8784" s="7">
        <f t="shared" si="275"/>
        <v>2017</v>
      </c>
      <c r="L8784" t="s">
        <v>6966</v>
      </c>
      <c r="M8784" t="s">
        <v>102</v>
      </c>
      <c r="N8784">
        <v>3820</v>
      </c>
      <c r="O8784">
        <v>370</v>
      </c>
      <c r="P8784" t="s">
        <v>550</v>
      </c>
      <c r="Q8784">
        <v>-105</v>
      </c>
      <c r="R8784">
        <v>4</v>
      </c>
      <c r="S8784" t="s">
        <v>104</v>
      </c>
      <c r="U8784">
        <v>-105.32</v>
      </c>
      <c r="V8784">
        <v>1053</v>
      </c>
      <c r="W8784" t="s">
        <v>76</v>
      </c>
      <c r="X8784" s="5">
        <v>43093</v>
      </c>
      <c r="Y8784" t="s">
        <v>20</v>
      </c>
      <c r="Z8784" t="s">
        <v>1529</v>
      </c>
      <c r="AA8784" t="s">
        <v>41</v>
      </c>
    </row>
    <row r="8785" spans="1:27" x14ac:dyDescent="0.3">
      <c r="A8785">
        <v>5</v>
      </c>
      <c r="B8785" t="s">
        <v>25</v>
      </c>
      <c r="C8785">
        <v>3</v>
      </c>
      <c r="D8785" t="s">
        <v>26</v>
      </c>
      <c r="E8785" t="s">
        <v>157</v>
      </c>
      <c r="F8785" t="s">
        <v>13</v>
      </c>
      <c r="G8785" t="s">
        <v>6823</v>
      </c>
      <c r="H8785" s="3">
        <v>0</v>
      </c>
      <c r="I8785" s="5">
        <v>43088</v>
      </c>
      <c r="J8785" s="5" t="str">
        <f t="shared" si="274"/>
        <v>September</v>
      </c>
      <c r="K8785" s="7">
        <f t="shared" si="275"/>
        <v>2017</v>
      </c>
      <c r="L8785" t="s">
        <v>6966</v>
      </c>
      <c r="M8785" t="s">
        <v>102</v>
      </c>
      <c r="N8785">
        <v>3820</v>
      </c>
      <c r="O8785">
        <v>1696</v>
      </c>
      <c r="P8785" t="s">
        <v>3904</v>
      </c>
      <c r="Q8785">
        <v>15</v>
      </c>
      <c r="R8785">
        <v>5</v>
      </c>
      <c r="S8785" t="s">
        <v>104</v>
      </c>
      <c r="U8785">
        <v>14.65</v>
      </c>
      <c r="V8785">
        <v>30</v>
      </c>
      <c r="W8785" t="s">
        <v>76</v>
      </c>
      <c r="X8785" s="5">
        <v>43093</v>
      </c>
      <c r="Y8785" t="s">
        <v>20</v>
      </c>
      <c r="Z8785" t="s">
        <v>1529</v>
      </c>
      <c r="AA8785" t="s">
        <v>64</v>
      </c>
    </row>
    <row r="8786" spans="1:27" x14ac:dyDescent="0.3">
      <c r="A8786">
        <v>5</v>
      </c>
      <c r="B8786" t="s">
        <v>25</v>
      </c>
      <c r="C8786">
        <v>3</v>
      </c>
      <c r="D8786" t="s">
        <v>50</v>
      </c>
      <c r="E8786" t="s">
        <v>157</v>
      </c>
      <c r="F8786" t="s">
        <v>13</v>
      </c>
      <c r="G8786" t="s">
        <v>6823</v>
      </c>
      <c r="H8786" s="3">
        <v>0</v>
      </c>
      <c r="I8786" s="5">
        <v>43088</v>
      </c>
      <c r="J8786" s="5" t="str">
        <f t="shared" si="274"/>
        <v>September</v>
      </c>
      <c r="K8786" s="7">
        <f t="shared" si="275"/>
        <v>2017</v>
      </c>
      <c r="L8786" t="s">
        <v>6966</v>
      </c>
      <c r="M8786" t="s">
        <v>102</v>
      </c>
      <c r="N8786">
        <v>3820</v>
      </c>
      <c r="O8786">
        <v>1004</v>
      </c>
      <c r="P8786" t="s">
        <v>4866</v>
      </c>
      <c r="Q8786">
        <v>517</v>
      </c>
      <c r="R8786">
        <v>9</v>
      </c>
      <c r="S8786" t="s">
        <v>104</v>
      </c>
      <c r="U8786">
        <v>517.48</v>
      </c>
      <c r="V8786">
        <v>2250</v>
      </c>
      <c r="W8786" t="s">
        <v>76</v>
      </c>
      <c r="X8786" s="5">
        <v>43093</v>
      </c>
      <c r="Y8786" t="s">
        <v>20</v>
      </c>
      <c r="Z8786" t="s">
        <v>1529</v>
      </c>
      <c r="AA8786" t="s">
        <v>113</v>
      </c>
    </row>
    <row r="8787" spans="1:27" x14ac:dyDescent="0.3">
      <c r="A8787">
        <v>3</v>
      </c>
      <c r="B8787" t="s">
        <v>25</v>
      </c>
      <c r="C8787">
        <v>1</v>
      </c>
      <c r="D8787" t="s">
        <v>26</v>
      </c>
      <c r="E8787" t="s">
        <v>667</v>
      </c>
      <c r="F8787" t="s">
        <v>13</v>
      </c>
      <c r="G8787" t="s">
        <v>2655</v>
      </c>
      <c r="H8787" s="3">
        <v>0.2</v>
      </c>
      <c r="I8787" s="5">
        <v>43044</v>
      </c>
      <c r="J8787" s="5" t="str">
        <f t="shared" si="274"/>
        <v>September</v>
      </c>
      <c r="K8787" s="7">
        <f t="shared" si="275"/>
        <v>2017</v>
      </c>
      <c r="L8787" t="s">
        <v>2967</v>
      </c>
      <c r="M8787" t="s">
        <v>102</v>
      </c>
      <c r="N8787">
        <v>44107</v>
      </c>
      <c r="O8787">
        <v>89</v>
      </c>
      <c r="P8787" t="s">
        <v>2968</v>
      </c>
      <c r="Q8787">
        <v>2</v>
      </c>
      <c r="R8787">
        <v>4</v>
      </c>
      <c r="S8787" t="s">
        <v>104</v>
      </c>
      <c r="U8787">
        <v>2.04</v>
      </c>
      <c r="V8787">
        <v>27</v>
      </c>
      <c r="W8787" t="s">
        <v>19</v>
      </c>
      <c r="X8787" s="5">
        <v>43047</v>
      </c>
      <c r="Y8787" t="s">
        <v>130</v>
      </c>
      <c r="Z8787" t="s">
        <v>309</v>
      </c>
      <c r="AA8787" t="s">
        <v>356</v>
      </c>
    </row>
    <row r="8788" spans="1:27" x14ac:dyDescent="0.3">
      <c r="A8788">
        <v>3</v>
      </c>
      <c r="B8788" t="s">
        <v>25</v>
      </c>
      <c r="C8788">
        <v>1</v>
      </c>
      <c r="D8788" t="s">
        <v>26</v>
      </c>
      <c r="E8788" t="s">
        <v>667</v>
      </c>
      <c r="F8788" t="s">
        <v>13</v>
      </c>
      <c r="G8788" t="s">
        <v>2655</v>
      </c>
      <c r="H8788" s="3">
        <v>0.7</v>
      </c>
      <c r="I8788" s="5">
        <v>43044</v>
      </c>
      <c r="J8788" s="5" t="str">
        <f t="shared" si="274"/>
        <v>September</v>
      </c>
      <c r="K8788" s="7">
        <f t="shared" si="275"/>
        <v>2017</v>
      </c>
      <c r="L8788" t="s">
        <v>2967</v>
      </c>
      <c r="M8788" t="s">
        <v>102</v>
      </c>
      <c r="N8788">
        <v>44107</v>
      </c>
      <c r="O8788">
        <v>929</v>
      </c>
      <c r="P8788" t="s">
        <v>909</v>
      </c>
      <c r="Q8788">
        <v>-6</v>
      </c>
      <c r="R8788">
        <v>3</v>
      </c>
      <c r="S8788" t="s">
        <v>104</v>
      </c>
      <c r="U8788">
        <v>-5.53</v>
      </c>
      <c r="V8788">
        <v>7</v>
      </c>
      <c r="W8788" t="s">
        <v>19</v>
      </c>
      <c r="X8788" s="5">
        <v>43047</v>
      </c>
      <c r="Y8788" t="s">
        <v>130</v>
      </c>
      <c r="Z8788" t="s">
        <v>309</v>
      </c>
      <c r="AA8788" t="s">
        <v>54</v>
      </c>
    </row>
    <row r="8789" spans="1:27" x14ac:dyDescent="0.3">
      <c r="A8789">
        <v>3</v>
      </c>
      <c r="B8789" t="s">
        <v>25</v>
      </c>
      <c r="C8789">
        <v>1</v>
      </c>
      <c r="D8789" t="s">
        <v>50</v>
      </c>
      <c r="E8789" t="s">
        <v>281</v>
      </c>
      <c r="F8789" t="s">
        <v>13</v>
      </c>
      <c r="G8789" t="s">
        <v>1531</v>
      </c>
      <c r="H8789" s="3">
        <v>0.2</v>
      </c>
      <c r="I8789" s="5">
        <v>42906</v>
      </c>
      <c r="J8789" s="5" t="str">
        <f t="shared" si="274"/>
        <v>September</v>
      </c>
      <c r="K8789" s="7">
        <f t="shared" si="275"/>
        <v>2017</v>
      </c>
      <c r="L8789" t="s">
        <v>4809</v>
      </c>
      <c r="M8789" t="s">
        <v>30</v>
      </c>
      <c r="N8789">
        <v>80013</v>
      </c>
      <c r="O8789">
        <v>784</v>
      </c>
      <c r="P8789" t="s">
        <v>4810</v>
      </c>
      <c r="Q8789">
        <v>16</v>
      </c>
      <c r="R8789">
        <v>7</v>
      </c>
      <c r="S8789" t="s">
        <v>32</v>
      </c>
      <c r="U8789">
        <v>15.74</v>
      </c>
      <c r="V8789">
        <v>126</v>
      </c>
      <c r="W8789" t="s">
        <v>19</v>
      </c>
      <c r="X8789" s="5">
        <v>42909</v>
      </c>
      <c r="Y8789" t="s">
        <v>130</v>
      </c>
      <c r="Z8789" t="s">
        <v>285</v>
      </c>
      <c r="AA8789" t="s">
        <v>52</v>
      </c>
    </row>
    <row r="8790" spans="1:27" x14ac:dyDescent="0.3">
      <c r="A8790">
        <v>5</v>
      </c>
      <c r="B8790" t="s">
        <v>43</v>
      </c>
      <c r="C8790">
        <v>6</v>
      </c>
      <c r="D8790" t="s">
        <v>26</v>
      </c>
      <c r="E8790" t="s">
        <v>316</v>
      </c>
      <c r="F8790" t="s">
        <v>13</v>
      </c>
      <c r="G8790" t="s">
        <v>317</v>
      </c>
      <c r="H8790" s="3">
        <v>0.7</v>
      </c>
      <c r="I8790" s="5">
        <v>42830</v>
      </c>
      <c r="J8790" s="5" t="str">
        <f t="shared" si="274"/>
        <v>September</v>
      </c>
      <c r="K8790" s="7">
        <f t="shared" si="275"/>
        <v>2017</v>
      </c>
      <c r="L8790" t="s">
        <v>318</v>
      </c>
      <c r="M8790" t="s">
        <v>16</v>
      </c>
      <c r="N8790">
        <v>37620</v>
      </c>
      <c r="O8790">
        <v>682</v>
      </c>
      <c r="P8790" t="s">
        <v>319</v>
      </c>
      <c r="Q8790">
        <v>-116</v>
      </c>
      <c r="R8790">
        <v>1</v>
      </c>
      <c r="S8790" t="s">
        <v>18</v>
      </c>
      <c r="U8790">
        <v>-115.72</v>
      </c>
      <c r="V8790">
        <v>158</v>
      </c>
      <c r="W8790" t="s">
        <v>33</v>
      </c>
      <c r="X8790" s="5">
        <v>42835</v>
      </c>
      <c r="Y8790" t="s">
        <v>39</v>
      </c>
      <c r="Z8790" t="s">
        <v>214</v>
      </c>
      <c r="AA8790" t="s">
        <v>54</v>
      </c>
    </row>
    <row r="8791" spans="1:27" x14ac:dyDescent="0.3">
      <c r="A8791">
        <v>2</v>
      </c>
      <c r="B8791" t="s">
        <v>43</v>
      </c>
      <c r="C8791">
        <v>3</v>
      </c>
      <c r="D8791" t="s">
        <v>11</v>
      </c>
      <c r="E8791" t="s">
        <v>305</v>
      </c>
      <c r="F8791" t="s">
        <v>13</v>
      </c>
      <c r="G8791" t="s">
        <v>158</v>
      </c>
      <c r="H8791" s="3">
        <v>0</v>
      </c>
      <c r="I8791" s="5">
        <v>43094</v>
      </c>
      <c r="J8791" s="5" t="str">
        <f t="shared" si="274"/>
        <v>September</v>
      </c>
      <c r="K8791" s="7">
        <f t="shared" si="275"/>
        <v>2017</v>
      </c>
      <c r="L8791" t="s">
        <v>7817</v>
      </c>
      <c r="M8791" t="s">
        <v>16</v>
      </c>
      <c r="N8791">
        <v>31907</v>
      </c>
      <c r="O8791">
        <v>1537</v>
      </c>
      <c r="P8791" t="s">
        <v>5374</v>
      </c>
      <c r="Q8791">
        <v>47</v>
      </c>
      <c r="R8791">
        <v>6</v>
      </c>
      <c r="S8791" t="s">
        <v>18</v>
      </c>
      <c r="T8791" t="s">
        <v>92</v>
      </c>
      <c r="U8791">
        <v>46.9</v>
      </c>
      <c r="V8791">
        <v>276</v>
      </c>
      <c r="W8791" t="s">
        <v>19</v>
      </c>
      <c r="X8791" s="5">
        <v>43096</v>
      </c>
      <c r="Y8791" t="s">
        <v>20</v>
      </c>
      <c r="Z8791" t="s">
        <v>761</v>
      </c>
      <c r="AA8791" t="s">
        <v>47</v>
      </c>
    </row>
    <row r="8792" spans="1:27" x14ac:dyDescent="0.3">
      <c r="A8792">
        <v>2</v>
      </c>
      <c r="B8792" t="s">
        <v>43</v>
      </c>
      <c r="C8792">
        <v>3</v>
      </c>
      <c r="D8792" t="s">
        <v>26</v>
      </c>
      <c r="E8792" t="s">
        <v>305</v>
      </c>
      <c r="F8792" t="s">
        <v>13</v>
      </c>
      <c r="G8792" t="s">
        <v>158</v>
      </c>
      <c r="H8792" s="3">
        <v>0</v>
      </c>
      <c r="I8792" s="5">
        <v>43094</v>
      </c>
      <c r="J8792" s="5" t="str">
        <f t="shared" si="274"/>
        <v>September</v>
      </c>
      <c r="K8792" s="7">
        <f t="shared" si="275"/>
        <v>2017</v>
      </c>
      <c r="L8792" t="s">
        <v>7817</v>
      </c>
      <c r="M8792" t="s">
        <v>16</v>
      </c>
      <c r="N8792">
        <v>31907</v>
      </c>
      <c r="O8792">
        <v>1585</v>
      </c>
      <c r="P8792" t="s">
        <v>830</v>
      </c>
      <c r="Q8792">
        <v>74</v>
      </c>
      <c r="R8792">
        <v>5</v>
      </c>
      <c r="S8792" t="s">
        <v>18</v>
      </c>
      <c r="T8792" t="s">
        <v>92</v>
      </c>
      <c r="U8792">
        <v>74.209999999999994</v>
      </c>
      <c r="V8792">
        <v>158</v>
      </c>
      <c r="W8792" t="s">
        <v>19</v>
      </c>
      <c r="X8792" s="5">
        <v>43096</v>
      </c>
      <c r="Y8792" t="s">
        <v>20</v>
      </c>
      <c r="Z8792" t="s">
        <v>761</v>
      </c>
      <c r="AA8792" t="s">
        <v>54</v>
      </c>
    </row>
    <row r="8793" spans="1:27" x14ac:dyDescent="0.3">
      <c r="A8793">
        <v>3</v>
      </c>
      <c r="B8793" t="s">
        <v>10</v>
      </c>
      <c r="C8793">
        <v>3</v>
      </c>
      <c r="D8793" t="s">
        <v>26</v>
      </c>
      <c r="E8793" t="s">
        <v>27</v>
      </c>
      <c r="F8793" t="s">
        <v>13</v>
      </c>
      <c r="G8793" t="s">
        <v>1827</v>
      </c>
      <c r="H8793" s="3">
        <v>0</v>
      </c>
      <c r="I8793" s="5">
        <v>42836</v>
      </c>
      <c r="J8793" s="5" t="str">
        <f t="shared" si="274"/>
        <v>September</v>
      </c>
      <c r="K8793" s="7">
        <f t="shared" si="275"/>
        <v>2017</v>
      </c>
      <c r="L8793" t="s">
        <v>7890</v>
      </c>
      <c r="M8793" t="s">
        <v>30</v>
      </c>
      <c r="N8793">
        <v>90004</v>
      </c>
      <c r="O8793">
        <v>538</v>
      </c>
      <c r="P8793" t="s">
        <v>125</v>
      </c>
      <c r="Q8793">
        <v>24</v>
      </c>
      <c r="R8793">
        <v>2</v>
      </c>
      <c r="S8793" t="s">
        <v>32</v>
      </c>
      <c r="T8793" t="s">
        <v>92</v>
      </c>
      <c r="U8793">
        <v>24.27</v>
      </c>
      <c r="V8793">
        <v>53</v>
      </c>
      <c r="W8793" t="s">
        <v>19</v>
      </c>
      <c r="X8793" s="5">
        <v>42839</v>
      </c>
      <c r="Y8793" t="s">
        <v>20</v>
      </c>
      <c r="Z8793" t="s">
        <v>34</v>
      </c>
      <c r="AA8793" t="s">
        <v>64</v>
      </c>
    </row>
    <row r="8794" spans="1:27" x14ac:dyDescent="0.3">
      <c r="A8794">
        <v>3</v>
      </c>
      <c r="B8794" t="s">
        <v>10</v>
      </c>
      <c r="C8794">
        <v>3</v>
      </c>
      <c r="D8794" t="s">
        <v>50</v>
      </c>
      <c r="E8794" t="s">
        <v>27</v>
      </c>
      <c r="F8794" t="s">
        <v>13</v>
      </c>
      <c r="G8794" t="s">
        <v>1827</v>
      </c>
      <c r="H8794" s="3">
        <v>0.2</v>
      </c>
      <c r="I8794" s="5">
        <v>42836</v>
      </c>
      <c r="J8794" s="5" t="str">
        <f t="shared" si="274"/>
        <v>September</v>
      </c>
      <c r="K8794" s="7">
        <f t="shared" si="275"/>
        <v>2017</v>
      </c>
      <c r="L8794" t="s">
        <v>7890</v>
      </c>
      <c r="M8794" t="s">
        <v>30</v>
      </c>
      <c r="N8794">
        <v>90004</v>
      </c>
      <c r="O8794">
        <v>402</v>
      </c>
      <c r="P8794" t="s">
        <v>4993</v>
      </c>
      <c r="Q8794">
        <v>216</v>
      </c>
      <c r="R8794">
        <v>4</v>
      </c>
      <c r="S8794" t="s">
        <v>32</v>
      </c>
      <c r="T8794" t="s">
        <v>92</v>
      </c>
      <c r="U8794">
        <v>215.99</v>
      </c>
      <c r="V8794">
        <v>640</v>
      </c>
      <c r="W8794" t="s">
        <v>19</v>
      </c>
      <c r="X8794" s="5">
        <v>42839</v>
      </c>
      <c r="Y8794" t="s">
        <v>20</v>
      </c>
      <c r="Z8794" t="s">
        <v>34</v>
      </c>
      <c r="AA8794" t="s">
        <v>727</v>
      </c>
    </row>
    <row r="8795" spans="1:27" x14ac:dyDescent="0.3">
      <c r="A8795">
        <v>6</v>
      </c>
      <c r="B8795" t="s">
        <v>10</v>
      </c>
      <c r="C8795">
        <v>6</v>
      </c>
      <c r="D8795" t="s">
        <v>26</v>
      </c>
      <c r="E8795" t="s">
        <v>667</v>
      </c>
      <c r="F8795" t="s">
        <v>13</v>
      </c>
      <c r="G8795" t="s">
        <v>5195</v>
      </c>
      <c r="H8795" s="3">
        <v>0</v>
      </c>
      <c r="I8795" s="5">
        <v>43010</v>
      </c>
      <c r="J8795" s="5" t="str">
        <f t="shared" si="274"/>
        <v>September</v>
      </c>
      <c r="K8795" s="7">
        <f t="shared" si="275"/>
        <v>2017</v>
      </c>
      <c r="L8795" t="s">
        <v>8012</v>
      </c>
      <c r="M8795" t="s">
        <v>102</v>
      </c>
      <c r="N8795">
        <v>8701</v>
      </c>
      <c r="O8795">
        <v>774</v>
      </c>
      <c r="P8795" t="s">
        <v>325</v>
      </c>
      <c r="Q8795">
        <v>23</v>
      </c>
      <c r="R8795">
        <v>4</v>
      </c>
      <c r="S8795" t="s">
        <v>104</v>
      </c>
      <c r="T8795" t="s">
        <v>92</v>
      </c>
      <c r="U8795">
        <v>23</v>
      </c>
      <c r="V8795">
        <v>51</v>
      </c>
      <c r="W8795" t="s">
        <v>33</v>
      </c>
      <c r="X8795" s="5">
        <v>43016</v>
      </c>
      <c r="Y8795" t="s">
        <v>39</v>
      </c>
      <c r="Z8795" t="s">
        <v>485</v>
      </c>
      <c r="AA8795" t="s">
        <v>119</v>
      </c>
    </row>
    <row r="8796" spans="1:27" x14ac:dyDescent="0.3">
      <c r="A8796">
        <v>6</v>
      </c>
      <c r="B8796" t="s">
        <v>10</v>
      </c>
      <c r="C8796">
        <v>6</v>
      </c>
      <c r="D8796" t="s">
        <v>26</v>
      </c>
      <c r="E8796" t="s">
        <v>667</v>
      </c>
      <c r="F8796" t="s">
        <v>13</v>
      </c>
      <c r="G8796" t="s">
        <v>5195</v>
      </c>
      <c r="H8796" s="3">
        <v>0</v>
      </c>
      <c r="I8796" s="5">
        <v>43010</v>
      </c>
      <c r="J8796" s="5" t="str">
        <f t="shared" si="274"/>
        <v>September</v>
      </c>
      <c r="K8796" s="7">
        <f t="shared" si="275"/>
        <v>2017</v>
      </c>
      <c r="L8796" t="s">
        <v>8012</v>
      </c>
      <c r="M8796" t="s">
        <v>102</v>
      </c>
      <c r="N8796">
        <v>8701</v>
      </c>
      <c r="O8796">
        <v>465</v>
      </c>
      <c r="P8796" t="s">
        <v>3584</v>
      </c>
      <c r="Q8796">
        <v>46</v>
      </c>
      <c r="R8796">
        <v>5</v>
      </c>
      <c r="S8796" t="s">
        <v>104</v>
      </c>
      <c r="T8796" t="s">
        <v>92</v>
      </c>
      <c r="U8796">
        <v>45.53</v>
      </c>
      <c r="V8796">
        <v>95</v>
      </c>
      <c r="W8796" t="s">
        <v>33</v>
      </c>
      <c r="X8796" s="5">
        <v>43016</v>
      </c>
      <c r="Y8796" t="s">
        <v>39</v>
      </c>
      <c r="Z8796" t="s">
        <v>485</v>
      </c>
      <c r="AA8796" t="s">
        <v>64</v>
      </c>
    </row>
    <row r="8797" spans="1:27" x14ac:dyDescent="0.3">
      <c r="A8797">
        <v>6</v>
      </c>
      <c r="B8797" t="s">
        <v>10</v>
      </c>
      <c r="C8797">
        <v>6</v>
      </c>
      <c r="D8797" t="s">
        <v>50</v>
      </c>
      <c r="E8797" t="s">
        <v>667</v>
      </c>
      <c r="F8797" t="s">
        <v>13</v>
      </c>
      <c r="G8797" t="s">
        <v>5195</v>
      </c>
      <c r="H8797" s="3">
        <v>0</v>
      </c>
      <c r="I8797" s="5">
        <v>43010</v>
      </c>
      <c r="J8797" s="5" t="str">
        <f t="shared" si="274"/>
        <v>September</v>
      </c>
      <c r="K8797" s="7">
        <f t="shared" si="275"/>
        <v>2017</v>
      </c>
      <c r="L8797" t="s">
        <v>8012</v>
      </c>
      <c r="M8797" t="s">
        <v>102</v>
      </c>
      <c r="N8797">
        <v>8701</v>
      </c>
      <c r="O8797">
        <v>1116</v>
      </c>
      <c r="P8797" t="s">
        <v>699</v>
      </c>
      <c r="Q8797">
        <v>32</v>
      </c>
      <c r="R8797">
        <v>1</v>
      </c>
      <c r="S8797" t="s">
        <v>104</v>
      </c>
      <c r="T8797" t="s">
        <v>92</v>
      </c>
      <c r="U8797">
        <v>32.4</v>
      </c>
      <c r="V8797">
        <v>90</v>
      </c>
      <c r="W8797" t="s">
        <v>33</v>
      </c>
      <c r="X8797" s="5">
        <v>43016</v>
      </c>
      <c r="Y8797" t="s">
        <v>39</v>
      </c>
      <c r="Z8797" t="s">
        <v>485</v>
      </c>
      <c r="AA8797" t="s">
        <v>113</v>
      </c>
    </row>
    <row r="8798" spans="1:27" x14ac:dyDescent="0.3">
      <c r="A8798">
        <v>0</v>
      </c>
      <c r="B8798" t="s">
        <v>10</v>
      </c>
      <c r="C8798">
        <v>0</v>
      </c>
      <c r="D8798" t="s">
        <v>26</v>
      </c>
      <c r="E8798" t="s">
        <v>1296</v>
      </c>
      <c r="F8798" t="s">
        <v>13</v>
      </c>
      <c r="G8798" t="s">
        <v>443</v>
      </c>
      <c r="H8798" s="3">
        <v>0.2</v>
      </c>
      <c r="I8798" s="5">
        <v>43087</v>
      </c>
      <c r="J8798" s="5" t="str">
        <f t="shared" si="274"/>
        <v>September</v>
      </c>
      <c r="K8798" s="7">
        <f t="shared" si="275"/>
        <v>2017</v>
      </c>
      <c r="L8798" t="s">
        <v>7289</v>
      </c>
      <c r="M8798" t="s">
        <v>102</v>
      </c>
      <c r="N8798">
        <v>44105</v>
      </c>
      <c r="O8798">
        <v>1831</v>
      </c>
      <c r="P8798" t="s">
        <v>1131</v>
      </c>
      <c r="Q8798">
        <v>7</v>
      </c>
      <c r="R8798">
        <v>4</v>
      </c>
      <c r="S8798" t="s">
        <v>104</v>
      </c>
      <c r="U8798">
        <v>7.26</v>
      </c>
      <c r="V8798">
        <v>21</v>
      </c>
      <c r="W8798" t="s">
        <v>76</v>
      </c>
      <c r="X8798" s="5">
        <v>43087</v>
      </c>
      <c r="Y8798" t="s">
        <v>773</v>
      </c>
      <c r="Z8798" t="s">
        <v>309</v>
      </c>
      <c r="AA8798" t="s">
        <v>64</v>
      </c>
    </row>
    <row r="8799" spans="1:27" x14ac:dyDescent="0.3">
      <c r="A8799">
        <v>0</v>
      </c>
      <c r="B8799" t="s">
        <v>10</v>
      </c>
      <c r="C8799">
        <v>0</v>
      </c>
      <c r="D8799" t="s">
        <v>50</v>
      </c>
      <c r="E8799" t="s">
        <v>171</v>
      </c>
      <c r="F8799" t="s">
        <v>13</v>
      </c>
      <c r="G8799" t="s">
        <v>1562</v>
      </c>
      <c r="H8799" s="3">
        <v>0</v>
      </c>
      <c r="I8799" s="5">
        <v>43087</v>
      </c>
      <c r="J8799" s="5" t="str">
        <f t="shared" si="274"/>
        <v>September</v>
      </c>
      <c r="K8799" s="7">
        <f t="shared" si="275"/>
        <v>2017</v>
      </c>
      <c r="L8799" t="s">
        <v>4821</v>
      </c>
      <c r="M8799" t="s">
        <v>102</v>
      </c>
      <c r="N8799">
        <v>10035</v>
      </c>
      <c r="O8799">
        <v>919</v>
      </c>
      <c r="P8799" t="s">
        <v>1336</v>
      </c>
      <c r="Q8799">
        <v>25</v>
      </c>
      <c r="R8799">
        <v>1</v>
      </c>
      <c r="S8799" t="s">
        <v>104</v>
      </c>
      <c r="U8799">
        <v>24.94</v>
      </c>
      <c r="V8799">
        <v>166</v>
      </c>
      <c r="W8799" t="s">
        <v>19</v>
      </c>
      <c r="X8799" s="5">
        <v>43087</v>
      </c>
      <c r="Y8799" t="s">
        <v>773</v>
      </c>
      <c r="Z8799" t="s">
        <v>175</v>
      </c>
      <c r="AA8799" t="s">
        <v>113</v>
      </c>
    </row>
    <row r="8800" spans="1:27" x14ac:dyDescent="0.3">
      <c r="A8800">
        <v>6</v>
      </c>
      <c r="B8800" t="s">
        <v>10</v>
      </c>
      <c r="C8800">
        <v>6</v>
      </c>
      <c r="D8800" t="s">
        <v>11</v>
      </c>
      <c r="E8800" t="s">
        <v>1550</v>
      </c>
      <c r="F8800" t="s">
        <v>13</v>
      </c>
      <c r="G8800" t="s">
        <v>5479</v>
      </c>
      <c r="H8800" s="3">
        <v>0</v>
      </c>
      <c r="I8800" s="5">
        <v>43079</v>
      </c>
      <c r="J8800" s="5" t="str">
        <f t="shared" si="274"/>
        <v>September</v>
      </c>
      <c r="K8800" s="7">
        <f t="shared" si="275"/>
        <v>2017</v>
      </c>
      <c r="L8800" t="s">
        <v>5582</v>
      </c>
      <c r="M8800" t="s">
        <v>102</v>
      </c>
      <c r="N8800">
        <v>21215</v>
      </c>
      <c r="O8800">
        <v>751</v>
      </c>
      <c r="P8800" t="s">
        <v>764</v>
      </c>
      <c r="Q8800">
        <v>141</v>
      </c>
      <c r="R8800">
        <v>3</v>
      </c>
      <c r="S8800" t="s">
        <v>104</v>
      </c>
      <c r="U8800">
        <v>141.16</v>
      </c>
      <c r="V8800">
        <v>543</v>
      </c>
      <c r="W8800" t="s">
        <v>33</v>
      </c>
      <c r="X8800" s="5">
        <v>43085</v>
      </c>
      <c r="Y8800" t="s">
        <v>39</v>
      </c>
      <c r="Z8800" t="s">
        <v>1549</v>
      </c>
      <c r="AA8800" t="s">
        <v>24</v>
      </c>
    </row>
    <row r="8801" spans="1:27" x14ac:dyDescent="0.3">
      <c r="A8801">
        <v>6</v>
      </c>
      <c r="B8801" t="s">
        <v>10</v>
      </c>
      <c r="C8801">
        <v>6</v>
      </c>
      <c r="D8801" t="s">
        <v>26</v>
      </c>
      <c r="E8801" t="s">
        <v>1550</v>
      </c>
      <c r="F8801" t="s">
        <v>13</v>
      </c>
      <c r="G8801" t="s">
        <v>5479</v>
      </c>
      <c r="H8801" s="3">
        <v>0</v>
      </c>
      <c r="I8801" s="5">
        <v>43079</v>
      </c>
      <c r="J8801" s="5" t="str">
        <f t="shared" si="274"/>
        <v>September</v>
      </c>
      <c r="K8801" s="7">
        <f t="shared" si="275"/>
        <v>2017</v>
      </c>
      <c r="L8801" t="s">
        <v>5582</v>
      </c>
      <c r="M8801" t="s">
        <v>102</v>
      </c>
      <c r="N8801">
        <v>21215</v>
      </c>
      <c r="O8801">
        <v>152</v>
      </c>
      <c r="P8801" t="s">
        <v>3688</v>
      </c>
      <c r="Q8801">
        <v>13</v>
      </c>
      <c r="R8801">
        <v>5</v>
      </c>
      <c r="S8801" t="s">
        <v>104</v>
      </c>
      <c r="U8801">
        <v>12.67</v>
      </c>
      <c r="V8801">
        <v>26</v>
      </c>
      <c r="W8801" t="s">
        <v>33</v>
      </c>
      <c r="X8801" s="5">
        <v>43085</v>
      </c>
      <c r="Y8801" t="s">
        <v>39</v>
      </c>
      <c r="Z8801" t="s">
        <v>1549</v>
      </c>
      <c r="AA8801" t="s">
        <v>64</v>
      </c>
    </row>
    <row r="8802" spans="1:27" x14ac:dyDescent="0.3">
      <c r="A8802">
        <v>6</v>
      </c>
      <c r="B8802" t="s">
        <v>10</v>
      </c>
      <c r="C8802">
        <v>6</v>
      </c>
      <c r="D8802" t="s">
        <v>26</v>
      </c>
      <c r="E8802" t="s">
        <v>1550</v>
      </c>
      <c r="F8802" t="s">
        <v>13</v>
      </c>
      <c r="G8802" t="s">
        <v>5479</v>
      </c>
      <c r="H8802" s="3">
        <v>0</v>
      </c>
      <c r="I8802" s="5">
        <v>43079</v>
      </c>
      <c r="J8802" s="5" t="str">
        <f t="shared" si="274"/>
        <v>September</v>
      </c>
      <c r="K8802" s="7">
        <f t="shared" si="275"/>
        <v>2017</v>
      </c>
      <c r="L8802" t="s">
        <v>5582</v>
      </c>
      <c r="M8802" t="s">
        <v>102</v>
      </c>
      <c r="N8802">
        <v>21215</v>
      </c>
      <c r="O8802">
        <v>1337</v>
      </c>
      <c r="P8802" t="s">
        <v>8177</v>
      </c>
      <c r="Q8802">
        <v>21</v>
      </c>
      <c r="R8802">
        <v>5</v>
      </c>
      <c r="S8802" t="s">
        <v>104</v>
      </c>
      <c r="U8802">
        <v>20.58</v>
      </c>
      <c r="V8802">
        <v>45</v>
      </c>
      <c r="W8802" t="s">
        <v>33</v>
      </c>
      <c r="X8802" s="5">
        <v>43085</v>
      </c>
      <c r="Y8802" t="s">
        <v>39</v>
      </c>
      <c r="Z8802" t="s">
        <v>1549</v>
      </c>
      <c r="AA8802" t="s">
        <v>64</v>
      </c>
    </row>
    <row r="8803" spans="1:27" x14ac:dyDescent="0.3">
      <c r="A8803">
        <v>6</v>
      </c>
      <c r="B8803" t="s">
        <v>10</v>
      </c>
      <c r="C8803">
        <v>6</v>
      </c>
      <c r="D8803" t="s">
        <v>26</v>
      </c>
      <c r="E8803" t="s">
        <v>1550</v>
      </c>
      <c r="F8803" t="s">
        <v>13</v>
      </c>
      <c r="G8803" t="s">
        <v>5479</v>
      </c>
      <c r="H8803" s="3">
        <v>0</v>
      </c>
      <c r="I8803" s="5">
        <v>43079</v>
      </c>
      <c r="J8803" s="5" t="str">
        <f t="shared" si="274"/>
        <v>September</v>
      </c>
      <c r="K8803" s="7">
        <f t="shared" si="275"/>
        <v>2017</v>
      </c>
      <c r="L8803" t="s">
        <v>5582</v>
      </c>
      <c r="M8803" t="s">
        <v>102</v>
      </c>
      <c r="N8803">
        <v>21215</v>
      </c>
      <c r="O8803">
        <v>1048</v>
      </c>
      <c r="P8803" t="s">
        <v>3283</v>
      </c>
      <c r="Q8803">
        <v>9</v>
      </c>
      <c r="R8803">
        <v>9</v>
      </c>
      <c r="S8803" t="s">
        <v>104</v>
      </c>
      <c r="U8803">
        <v>9.3000000000000007</v>
      </c>
      <c r="V8803">
        <v>27</v>
      </c>
      <c r="W8803" t="s">
        <v>33</v>
      </c>
      <c r="X8803" s="5">
        <v>43085</v>
      </c>
      <c r="Y8803" t="s">
        <v>39</v>
      </c>
      <c r="Z8803" t="s">
        <v>1549</v>
      </c>
      <c r="AA8803" t="s">
        <v>49</v>
      </c>
    </row>
    <row r="8804" spans="1:27" x14ac:dyDescent="0.3">
      <c r="A8804">
        <v>6</v>
      </c>
      <c r="B8804" t="s">
        <v>10</v>
      </c>
      <c r="C8804">
        <v>6</v>
      </c>
      <c r="D8804" t="s">
        <v>50</v>
      </c>
      <c r="E8804" t="s">
        <v>1550</v>
      </c>
      <c r="F8804" t="s">
        <v>13</v>
      </c>
      <c r="G8804" t="s">
        <v>5479</v>
      </c>
      <c r="H8804" s="3">
        <v>0</v>
      </c>
      <c r="I8804" s="5">
        <v>43079</v>
      </c>
      <c r="J8804" s="5" t="str">
        <f t="shared" si="274"/>
        <v>September</v>
      </c>
      <c r="K8804" s="7">
        <f t="shared" si="275"/>
        <v>2017</v>
      </c>
      <c r="L8804" t="s">
        <v>5582</v>
      </c>
      <c r="M8804" t="s">
        <v>102</v>
      </c>
      <c r="N8804">
        <v>21215</v>
      </c>
      <c r="O8804">
        <v>431</v>
      </c>
      <c r="P8804" t="s">
        <v>1209</v>
      </c>
      <c r="Q8804">
        <v>36</v>
      </c>
      <c r="R8804">
        <v>1</v>
      </c>
      <c r="S8804" t="s">
        <v>104</v>
      </c>
      <c r="U8804">
        <v>36.450000000000003</v>
      </c>
      <c r="V8804">
        <v>135</v>
      </c>
      <c r="W8804" t="s">
        <v>33</v>
      </c>
      <c r="X8804" s="5">
        <v>43085</v>
      </c>
      <c r="Y8804" t="s">
        <v>39</v>
      </c>
      <c r="Z8804" t="s">
        <v>1549</v>
      </c>
      <c r="AA8804" t="s">
        <v>52</v>
      </c>
    </row>
    <row r="8805" spans="1:27" x14ac:dyDescent="0.3">
      <c r="A8805">
        <v>0</v>
      </c>
      <c r="B8805" t="s">
        <v>10</v>
      </c>
      <c r="C8805">
        <v>0</v>
      </c>
      <c r="D8805" t="s">
        <v>11</v>
      </c>
      <c r="E8805" t="s">
        <v>535</v>
      </c>
      <c r="F8805" t="s">
        <v>13</v>
      </c>
      <c r="G8805" t="s">
        <v>1256</v>
      </c>
      <c r="H8805" s="3">
        <v>0</v>
      </c>
      <c r="I8805" s="5">
        <v>43086</v>
      </c>
      <c r="J8805" s="5" t="str">
        <f t="shared" si="274"/>
        <v>September</v>
      </c>
      <c r="K8805" s="7">
        <f t="shared" si="275"/>
        <v>2017</v>
      </c>
      <c r="L8805" t="s">
        <v>1724</v>
      </c>
      <c r="M8805" t="s">
        <v>73</v>
      </c>
      <c r="N8805">
        <v>48205</v>
      </c>
      <c r="O8805">
        <v>791</v>
      </c>
      <c r="P8805" t="s">
        <v>1725</v>
      </c>
      <c r="Q8805">
        <v>38</v>
      </c>
      <c r="R8805">
        <v>2</v>
      </c>
      <c r="S8805" t="s">
        <v>75</v>
      </c>
      <c r="U8805">
        <v>38.44</v>
      </c>
      <c r="V8805">
        <v>142</v>
      </c>
      <c r="W8805" t="s">
        <v>19</v>
      </c>
      <c r="X8805" s="5">
        <v>43086</v>
      </c>
      <c r="Y8805" t="s">
        <v>773</v>
      </c>
      <c r="Z8805" t="s">
        <v>156</v>
      </c>
      <c r="AA8805" t="s">
        <v>24</v>
      </c>
    </row>
    <row r="8806" spans="1:27" x14ac:dyDescent="0.3">
      <c r="A8806">
        <v>0</v>
      </c>
      <c r="B8806" t="s">
        <v>10</v>
      </c>
      <c r="C8806">
        <v>0</v>
      </c>
      <c r="D8806" t="s">
        <v>11</v>
      </c>
      <c r="E8806" t="s">
        <v>535</v>
      </c>
      <c r="F8806" t="s">
        <v>13</v>
      </c>
      <c r="G8806" t="s">
        <v>1256</v>
      </c>
      <c r="H8806" s="3">
        <v>0</v>
      </c>
      <c r="I8806" s="5">
        <v>43086</v>
      </c>
      <c r="J8806" s="5" t="str">
        <f t="shared" si="274"/>
        <v>September</v>
      </c>
      <c r="K8806" s="7">
        <f t="shared" si="275"/>
        <v>2017</v>
      </c>
      <c r="L8806" t="s">
        <v>1724</v>
      </c>
      <c r="M8806" t="s">
        <v>73</v>
      </c>
      <c r="N8806">
        <v>48205</v>
      </c>
      <c r="O8806">
        <v>850</v>
      </c>
      <c r="P8806" t="s">
        <v>1702</v>
      </c>
      <c r="Q8806">
        <v>48</v>
      </c>
      <c r="R8806">
        <v>3</v>
      </c>
      <c r="S8806" t="s">
        <v>75</v>
      </c>
      <c r="U8806">
        <v>48.47</v>
      </c>
      <c r="V8806">
        <v>303</v>
      </c>
      <c r="W8806" t="s">
        <v>19</v>
      </c>
      <c r="X8806" s="5">
        <v>43086</v>
      </c>
      <c r="Y8806" t="s">
        <v>773</v>
      </c>
      <c r="Z8806" t="s">
        <v>156</v>
      </c>
      <c r="AA8806" t="s">
        <v>24</v>
      </c>
    </row>
    <row r="8807" spans="1:27" x14ac:dyDescent="0.3">
      <c r="A8807">
        <v>0</v>
      </c>
      <c r="B8807" t="s">
        <v>10</v>
      </c>
      <c r="C8807">
        <v>0</v>
      </c>
      <c r="D8807" t="s">
        <v>11</v>
      </c>
      <c r="E8807" t="s">
        <v>535</v>
      </c>
      <c r="F8807" t="s">
        <v>13</v>
      </c>
      <c r="G8807" t="s">
        <v>1256</v>
      </c>
      <c r="H8807" s="3">
        <v>0</v>
      </c>
      <c r="I8807" s="5">
        <v>43086</v>
      </c>
      <c r="J8807" s="5" t="str">
        <f t="shared" si="274"/>
        <v>September</v>
      </c>
      <c r="K8807" s="7">
        <f t="shared" si="275"/>
        <v>2017</v>
      </c>
      <c r="L8807" t="s">
        <v>1724</v>
      </c>
      <c r="M8807" t="s">
        <v>73</v>
      </c>
      <c r="N8807">
        <v>48205</v>
      </c>
      <c r="O8807">
        <v>1538</v>
      </c>
      <c r="P8807" t="s">
        <v>1533</v>
      </c>
      <c r="Q8807">
        <v>15</v>
      </c>
      <c r="R8807">
        <v>3</v>
      </c>
      <c r="S8807" t="s">
        <v>75</v>
      </c>
      <c r="U8807">
        <v>14.85</v>
      </c>
      <c r="V8807">
        <v>212</v>
      </c>
      <c r="W8807" t="s">
        <v>19</v>
      </c>
      <c r="X8807" s="5">
        <v>43086</v>
      </c>
      <c r="Y8807" t="s">
        <v>773</v>
      </c>
      <c r="Z8807" t="s">
        <v>156</v>
      </c>
      <c r="AA8807" t="s">
        <v>47</v>
      </c>
    </row>
    <row r="8808" spans="1:27" x14ac:dyDescent="0.3">
      <c r="A8808">
        <v>0</v>
      </c>
      <c r="B8808" t="s">
        <v>10</v>
      </c>
      <c r="C8808">
        <v>0</v>
      </c>
      <c r="D8808" t="s">
        <v>11</v>
      </c>
      <c r="E8808" t="s">
        <v>535</v>
      </c>
      <c r="F8808" t="s">
        <v>13</v>
      </c>
      <c r="G8808" t="s">
        <v>1256</v>
      </c>
      <c r="H8808" s="3">
        <v>0</v>
      </c>
      <c r="I8808" s="5">
        <v>43086</v>
      </c>
      <c r="J8808" s="5" t="str">
        <f t="shared" si="274"/>
        <v>September</v>
      </c>
      <c r="K8808" s="7">
        <f t="shared" si="275"/>
        <v>2017</v>
      </c>
      <c r="L8808" t="s">
        <v>1724</v>
      </c>
      <c r="M8808" t="s">
        <v>73</v>
      </c>
      <c r="N8808">
        <v>48205</v>
      </c>
      <c r="O8808">
        <v>772</v>
      </c>
      <c r="P8808" t="s">
        <v>432</v>
      </c>
      <c r="Q8808">
        <v>137</v>
      </c>
      <c r="R8808">
        <v>9</v>
      </c>
      <c r="S8808" t="s">
        <v>75</v>
      </c>
      <c r="U8808">
        <v>136.66999999999999</v>
      </c>
      <c r="V8808">
        <v>547</v>
      </c>
      <c r="W8808" t="s">
        <v>19</v>
      </c>
      <c r="X8808" s="5">
        <v>43086</v>
      </c>
      <c r="Y8808" t="s">
        <v>773</v>
      </c>
      <c r="Z8808" t="s">
        <v>156</v>
      </c>
      <c r="AA8808" t="s">
        <v>24</v>
      </c>
    </row>
    <row r="8809" spans="1:27" x14ac:dyDescent="0.3">
      <c r="A8809">
        <v>0</v>
      </c>
      <c r="B8809" t="s">
        <v>10</v>
      </c>
      <c r="C8809">
        <v>0</v>
      </c>
      <c r="D8809" t="s">
        <v>26</v>
      </c>
      <c r="E8809" t="s">
        <v>535</v>
      </c>
      <c r="F8809" t="s">
        <v>13</v>
      </c>
      <c r="G8809" t="s">
        <v>1256</v>
      </c>
      <c r="H8809" s="3">
        <v>0</v>
      </c>
      <c r="I8809" s="5">
        <v>43086</v>
      </c>
      <c r="J8809" s="5" t="str">
        <f t="shared" si="274"/>
        <v>September</v>
      </c>
      <c r="K8809" s="7">
        <f t="shared" si="275"/>
        <v>2017</v>
      </c>
      <c r="L8809" t="s">
        <v>1724</v>
      </c>
      <c r="M8809" t="s">
        <v>73</v>
      </c>
      <c r="N8809">
        <v>48205</v>
      </c>
      <c r="O8809">
        <v>696</v>
      </c>
      <c r="P8809" t="s">
        <v>3151</v>
      </c>
      <c r="Q8809">
        <v>14</v>
      </c>
      <c r="R8809">
        <v>4</v>
      </c>
      <c r="S8809" t="s">
        <v>75</v>
      </c>
      <c r="U8809">
        <v>14.46</v>
      </c>
      <c r="V8809">
        <v>30</v>
      </c>
      <c r="W8809" t="s">
        <v>19</v>
      </c>
      <c r="X8809" s="5">
        <v>43086</v>
      </c>
      <c r="Y8809" t="s">
        <v>773</v>
      </c>
      <c r="Z8809" t="s">
        <v>156</v>
      </c>
      <c r="AA8809" t="s">
        <v>54</v>
      </c>
    </row>
    <row r="8810" spans="1:27" x14ac:dyDescent="0.3">
      <c r="A8810">
        <v>4</v>
      </c>
      <c r="B8810" t="s">
        <v>43</v>
      </c>
      <c r="C8810">
        <v>6</v>
      </c>
      <c r="D8810" t="s">
        <v>26</v>
      </c>
      <c r="E8810" t="s">
        <v>99</v>
      </c>
      <c r="F8810" t="s">
        <v>13</v>
      </c>
      <c r="G8810" t="s">
        <v>1069</v>
      </c>
      <c r="H8810" s="3">
        <v>0.2</v>
      </c>
      <c r="I8810" s="5">
        <v>42981</v>
      </c>
      <c r="J8810" s="5" t="str">
        <f t="shared" si="274"/>
        <v>September</v>
      </c>
      <c r="K8810" s="7">
        <f t="shared" si="275"/>
        <v>2017</v>
      </c>
      <c r="L8810" t="s">
        <v>1070</v>
      </c>
      <c r="M8810" t="s">
        <v>102</v>
      </c>
      <c r="N8810">
        <v>19134</v>
      </c>
      <c r="O8810">
        <v>575</v>
      </c>
      <c r="P8810" t="s">
        <v>1071</v>
      </c>
      <c r="Q8810">
        <v>-7</v>
      </c>
      <c r="R8810">
        <v>3</v>
      </c>
      <c r="S8810" t="s">
        <v>104</v>
      </c>
      <c r="U8810">
        <v>-7.27</v>
      </c>
      <c r="V8810">
        <v>36</v>
      </c>
      <c r="W8810" t="s">
        <v>19</v>
      </c>
      <c r="X8810" s="5">
        <v>42985</v>
      </c>
      <c r="Y8810" t="s">
        <v>39</v>
      </c>
      <c r="Z8810" t="s">
        <v>105</v>
      </c>
      <c r="AA8810" t="s">
        <v>42</v>
      </c>
    </row>
    <row r="8811" spans="1:27" x14ac:dyDescent="0.3">
      <c r="A8811">
        <v>4</v>
      </c>
      <c r="B8811" t="s">
        <v>43</v>
      </c>
      <c r="C8811">
        <v>6</v>
      </c>
      <c r="D8811" t="s">
        <v>26</v>
      </c>
      <c r="E8811" t="s">
        <v>99</v>
      </c>
      <c r="F8811" t="s">
        <v>13</v>
      </c>
      <c r="G8811" t="s">
        <v>1069</v>
      </c>
      <c r="H8811" s="3">
        <v>0.2</v>
      </c>
      <c r="I8811" s="5">
        <v>42981</v>
      </c>
      <c r="J8811" s="5" t="str">
        <f t="shared" si="274"/>
        <v>September</v>
      </c>
      <c r="K8811" s="7">
        <f t="shared" si="275"/>
        <v>2017</v>
      </c>
      <c r="L8811" t="s">
        <v>1070</v>
      </c>
      <c r="M8811" t="s">
        <v>102</v>
      </c>
      <c r="N8811">
        <v>19134</v>
      </c>
      <c r="O8811">
        <v>1050</v>
      </c>
      <c r="P8811" t="s">
        <v>1072</v>
      </c>
      <c r="Q8811">
        <v>-150</v>
      </c>
      <c r="R8811">
        <v>1</v>
      </c>
      <c r="S8811" t="s">
        <v>104</v>
      </c>
      <c r="U8811">
        <v>-149.91</v>
      </c>
      <c r="V8811">
        <v>666</v>
      </c>
      <c r="W8811" t="s">
        <v>19</v>
      </c>
      <c r="X8811" s="5">
        <v>42985</v>
      </c>
      <c r="Y8811" t="s">
        <v>39</v>
      </c>
      <c r="Z8811" t="s">
        <v>105</v>
      </c>
      <c r="AA8811" t="s">
        <v>356</v>
      </c>
    </row>
    <row r="8812" spans="1:27" x14ac:dyDescent="0.3">
      <c r="A8812">
        <v>4</v>
      </c>
      <c r="B8812" t="s">
        <v>43</v>
      </c>
      <c r="C8812">
        <v>6</v>
      </c>
      <c r="D8812" t="s">
        <v>26</v>
      </c>
      <c r="E8812" t="s">
        <v>99</v>
      </c>
      <c r="F8812" t="s">
        <v>13</v>
      </c>
      <c r="G8812" t="s">
        <v>1069</v>
      </c>
      <c r="H8812" s="3">
        <v>0.2</v>
      </c>
      <c r="I8812" s="5">
        <v>42981</v>
      </c>
      <c r="J8812" s="5" t="str">
        <f t="shared" si="274"/>
        <v>September</v>
      </c>
      <c r="K8812" s="7">
        <f t="shared" si="275"/>
        <v>2017</v>
      </c>
      <c r="L8812" t="s">
        <v>1070</v>
      </c>
      <c r="M8812" t="s">
        <v>102</v>
      </c>
      <c r="N8812">
        <v>19134</v>
      </c>
      <c r="O8812">
        <v>1623</v>
      </c>
      <c r="P8812" t="s">
        <v>1073</v>
      </c>
      <c r="Q8812">
        <v>20</v>
      </c>
      <c r="R8812">
        <v>6</v>
      </c>
      <c r="S8812" t="s">
        <v>104</v>
      </c>
      <c r="U8812">
        <v>19.690000000000001</v>
      </c>
      <c r="V8812">
        <v>53</v>
      </c>
      <c r="W8812" t="s">
        <v>19</v>
      </c>
      <c r="X8812" s="5">
        <v>42985</v>
      </c>
      <c r="Y8812" t="s">
        <v>39</v>
      </c>
      <c r="Z8812" t="s">
        <v>105</v>
      </c>
      <c r="AA8812" t="s">
        <v>119</v>
      </c>
    </row>
    <row r="8813" spans="1:27" x14ac:dyDescent="0.3">
      <c r="A8813">
        <v>3</v>
      </c>
      <c r="B8813" t="s">
        <v>25</v>
      </c>
      <c r="C8813">
        <v>1</v>
      </c>
      <c r="D8813" t="s">
        <v>26</v>
      </c>
      <c r="E8813" t="s">
        <v>65</v>
      </c>
      <c r="F8813" t="s">
        <v>13</v>
      </c>
      <c r="G8813" t="s">
        <v>5850</v>
      </c>
      <c r="H8813" s="3">
        <v>0.2</v>
      </c>
      <c r="I8813" s="5">
        <v>42995</v>
      </c>
      <c r="J8813" s="5" t="str">
        <f t="shared" si="274"/>
        <v>September</v>
      </c>
      <c r="K8813" s="7">
        <f t="shared" si="275"/>
        <v>2017</v>
      </c>
      <c r="L8813" t="s">
        <v>5974</v>
      </c>
      <c r="M8813" t="s">
        <v>30</v>
      </c>
      <c r="N8813">
        <v>98105</v>
      </c>
      <c r="O8813">
        <v>43</v>
      </c>
      <c r="P8813" t="s">
        <v>8232</v>
      </c>
      <c r="Q8813">
        <v>8</v>
      </c>
      <c r="R8813">
        <v>3</v>
      </c>
      <c r="S8813" t="s">
        <v>32</v>
      </c>
      <c r="U8813">
        <v>7.82</v>
      </c>
      <c r="V8813">
        <v>25</v>
      </c>
      <c r="W8813" t="s">
        <v>33</v>
      </c>
      <c r="X8813" s="5">
        <v>42998</v>
      </c>
      <c r="Y8813" t="s">
        <v>130</v>
      </c>
      <c r="Z8813" t="s">
        <v>69</v>
      </c>
      <c r="AA8813" t="s">
        <v>54</v>
      </c>
    </row>
    <row r="8814" spans="1:27" x14ac:dyDescent="0.3">
      <c r="A8814">
        <v>4</v>
      </c>
      <c r="B8814" t="s">
        <v>43</v>
      </c>
      <c r="C8814">
        <v>6</v>
      </c>
      <c r="D8814" t="s">
        <v>11</v>
      </c>
      <c r="E8814" t="s">
        <v>171</v>
      </c>
      <c r="F8814" t="s">
        <v>13</v>
      </c>
      <c r="G8814" t="s">
        <v>338</v>
      </c>
      <c r="H8814" s="3">
        <v>0.4</v>
      </c>
      <c r="I8814" s="5">
        <v>42995</v>
      </c>
      <c r="J8814" s="5" t="str">
        <f t="shared" si="274"/>
        <v>September</v>
      </c>
      <c r="K8814" s="7">
        <f t="shared" si="275"/>
        <v>2017</v>
      </c>
      <c r="L8814" t="s">
        <v>7101</v>
      </c>
      <c r="M8814" t="s">
        <v>102</v>
      </c>
      <c r="N8814">
        <v>10035</v>
      </c>
      <c r="O8814">
        <v>1356</v>
      </c>
      <c r="P8814" t="s">
        <v>5655</v>
      </c>
      <c r="Q8814">
        <v>-103</v>
      </c>
      <c r="R8814">
        <v>2</v>
      </c>
      <c r="S8814" t="s">
        <v>104</v>
      </c>
      <c r="U8814">
        <v>-103.27</v>
      </c>
      <c r="V8814">
        <v>344</v>
      </c>
      <c r="W8814" t="s">
        <v>76</v>
      </c>
      <c r="X8814" s="5">
        <v>42999</v>
      </c>
      <c r="Y8814" t="s">
        <v>39</v>
      </c>
      <c r="Z8814" t="s">
        <v>175</v>
      </c>
      <c r="AA8814" t="s">
        <v>41</v>
      </c>
    </row>
    <row r="8815" spans="1:27" x14ac:dyDescent="0.3">
      <c r="A8815">
        <v>5</v>
      </c>
      <c r="B8815" t="s">
        <v>25</v>
      </c>
      <c r="C8815">
        <v>3</v>
      </c>
      <c r="D8815" t="s">
        <v>11</v>
      </c>
      <c r="E8815" t="s">
        <v>3604</v>
      </c>
      <c r="F8815" t="s">
        <v>13</v>
      </c>
      <c r="G8815" t="s">
        <v>6854</v>
      </c>
      <c r="H8815" s="3">
        <v>0</v>
      </c>
      <c r="I8815" s="5">
        <v>42807</v>
      </c>
      <c r="J8815" s="5" t="str">
        <f t="shared" si="274"/>
        <v>September</v>
      </c>
      <c r="K8815" s="7">
        <f t="shared" si="275"/>
        <v>2017</v>
      </c>
      <c r="L8815" t="s">
        <v>6988</v>
      </c>
      <c r="M8815" t="s">
        <v>30</v>
      </c>
      <c r="N8815">
        <v>95928</v>
      </c>
      <c r="O8815">
        <v>481</v>
      </c>
      <c r="P8815" t="s">
        <v>1187</v>
      </c>
      <c r="Q8815">
        <v>92</v>
      </c>
      <c r="R8815">
        <v>8</v>
      </c>
      <c r="S8815" t="s">
        <v>32</v>
      </c>
      <c r="U8815">
        <v>91.77</v>
      </c>
      <c r="V8815">
        <v>328</v>
      </c>
      <c r="W8815" t="s">
        <v>76</v>
      </c>
      <c r="X8815" s="5">
        <v>42812</v>
      </c>
      <c r="Y8815" t="s">
        <v>20</v>
      </c>
      <c r="Z8815" t="s">
        <v>34</v>
      </c>
      <c r="AA8815" t="s">
        <v>47</v>
      </c>
    </row>
    <row r="8816" spans="1:27" x14ac:dyDescent="0.3">
      <c r="A8816">
        <v>5</v>
      </c>
      <c r="B8816" t="s">
        <v>25</v>
      </c>
      <c r="C8816">
        <v>3</v>
      </c>
      <c r="D8816" t="s">
        <v>11</v>
      </c>
      <c r="E8816" t="s">
        <v>3604</v>
      </c>
      <c r="F8816" t="s">
        <v>13</v>
      </c>
      <c r="G8816" t="s">
        <v>6854</v>
      </c>
      <c r="H8816" s="3">
        <v>0.2</v>
      </c>
      <c r="I8816" s="5">
        <v>42807</v>
      </c>
      <c r="J8816" s="5" t="str">
        <f t="shared" si="274"/>
        <v>September</v>
      </c>
      <c r="K8816" s="7">
        <f t="shared" si="275"/>
        <v>2017</v>
      </c>
      <c r="L8816" t="s">
        <v>6988</v>
      </c>
      <c r="M8816" t="s">
        <v>30</v>
      </c>
      <c r="N8816">
        <v>95928</v>
      </c>
      <c r="O8816">
        <v>744</v>
      </c>
      <c r="P8816" t="s">
        <v>8108</v>
      </c>
      <c r="Q8816">
        <v>103</v>
      </c>
      <c r="R8816">
        <v>4</v>
      </c>
      <c r="S8816" t="s">
        <v>32</v>
      </c>
      <c r="U8816">
        <v>102.95</v>
      </c>
      <c r="V8816">
        <v>915</v>
      </c>
      <c r="W8816" t="s">
        <v>76</v>
      </c>
      <c r="X8816" s="5">
        <v>42812</v>
      </c>
      <c r="Y8816" t="s">
        <v>20</v>
      </c>
      <c r="Z8816" t="s">
        <v>34</v>
      </c>
      <c r="AA8816" t="s">
        <v>24</v>
      </c>
    </row>
    <row r="8817" spans="1:27" x14ac:dyDescent="0.3">
      <c r="A8817">
        <v>5</v>
      </c>
      <c r="B8817" t="s">
        <v>43</v>
      </c>
      <c r="C8817">
        <v>6</v>
      </c>
      <c r="D8817" t="s">
        <v>11</v>
      </c>
      <c r="E8817" t="s">
        <v>27</v>
      </c>
      <c r="F8817" t="s">
        <v>13</v>
      </c>
      <c r="G8817" t="s">
        <v>6981</v>
      </c>
      <c r="H8817" s="3">
        <v>0.2</v>
      </c>
      <c r="I8817" s="5">
        <v>42972</v>
      </c>
      <c r="J8817" s="5" t="str">
        <f t="shared" si="274"/>
        <v>September</v>
      </c>
      <c r="K8817" s="7">
        <f t="shared" si="275"/>
        <v>2017</v>
      </c>
      <c r="L8817" t="s">
        <v>7175</v>
      </c>
      <c r="M8817" t="s">
        <v>30</v>
      </c>
      <c r="N8817">
        <v>90045</v>
      </c>
      <c r="O8817">
        <v>747</v>
      </c>
      <c r="P8817" t="s">
        <v>103</v>
      </c>
      <c r="Q8817">
        <v>5</v>
      </c>
      <c r="R8817">
        <v>1</v>
      </c>
      <c r="S8817" t="s">
        <v>32</v>
      </c>
      <c r="U8817">
        <v>4.59</v>
      </c>
      <c r="V8817">
        <v>41</v>
      </c>
      <c r="W8817" t="s">
        <v>76</v>
      </c>
      <c r="X8817" s="5">
        <v>42977</v>
      </c>
      <c r="Y8817" t="s">
        <v>39</v>
      </c>
      <c r="Z8817" t="s">
        <v>34</v>
      </c>
      <c r="AA8817" t="s">
        <v>24</v>
      </c>
    </row>
    <row r="8818" spans="1:27" x14ac:dyDescent="0.3">
      <c r="A8818">
        <v>5</v>
      </c>
      <c r="B8818" t="s">
        <v>43</v>
      </c>
      <c r="C8818">
        <v>6</v>
      </c>
      <c r="D8818" t="s">
        <v>26</v>
      </c>
      <c r="E8818" t="s">
        <v>27</v>
      </c>
      <c r="F8818" t="s">
        <v>13</v>
      </c>
      <c r="G8818" t="s">
        <v>6981</v>
      </c>
      <c r="H8818" s="3">
        <v>0</v>
      </c>
      <c r="I8818" s="5">
        <v>42972</v>
      </c>
      <c r="J8818" s="5" t="str">
        <f t="shared" si="274"/>
        <v>September</v>
      </c>
      <c r="K8818" s="7">
        <f t="shared" si="275"/>
        <v>2017</v>
      </c>
      <c r="L8818" t="s">
        <v>7175</v>
      </c>
      <c r="M8818" t="s">
        <v>30</v>
      </c>
      <c r="N8818">
        <v>90045</v>
      </c>
      <c r="O8818">
        <v>633</v>
      </c>
      <c r="P8818" t="s">
        <v>4458</v>
      </c>
      <c r="Q8818">
        <v>30</v>
      </c>
      <c r="R8818">
        <v>4</v>
      </c>
      <c r="S8818" t="s">
        <v>32</v>
      </c>
      <c r="U8818">
        <v>29.67</v>
      </c>
      <c r="V8818">
        <v>106</v>
      </c>
      <c r="W8818" t="s">
        <v>76</v>
      </c>
      <c r="X8818" s="5">
        <v>42977</v>
      </c>
      <c r="Y8818" t="s">
        <v>39</v>
      </c>
      <c r="Z8818" t="s">
        <v>34</v>
      </c>
      <c r="AA8818" t="s">
        <v>56</v>
      </c>
    </row>
    <row r="8819" spans="1:27" x14ac:dyDescent="0.3">
      <c r="A8819">
        <v>2</v>
      </c>
      <c r="B8819" t="s">
        <v>25</v>
      </c>
      <c r="C8819">
        <v>1</v>
      </c>
      <c r="D8819" t="s">
        <v>11</v>
      </c>
      <c r="E8819" t="s">
        <v>1084</v>
      </c>
      <c r="F8819" t="s">
        <v>13</v>
      </c>
      <c r="G8819" t="s">
        <v>1135</v>
      </c>
      <c r="H8819" s="3">
        <v>0.5</v>
      </c>
      <c r="I8819" s="5">
        <v>42942</v>
      </c>
      <c r="J8819" s="5" t="str">
        <f t="shared" si="274"/>
        <v>September</v>
      </c>
      <c r="K8819" s="7">
        <f t="shared" si="275"/>
        <v>2017</v>
      </c>
      <c r="L8819" t="s">
        <v>1720</v>
      </c>
      <c r="M8819" t="s">
        <v>30</v>
      </c>
      <c r="N8819">
        <v>85204</v>
      </c>
      <c r="O8819">
        <v>312</v>
      </c>
      <c r="P8819" t="s">
        <v>1601</v>
      </c>
      <c r="Q8819">
        <v>-204</v>
      </c>
      <c r="R8819">
        <v>3</v>
      </c>
      <c r="S8819" t="s">
        <v>32</v>
      </c>
      <c r="U8819">
        <v>-204.45</v>
      </c>
      <c r="V8819">
        <v>393</v>
      </c>
      <c r="W8819" t="s">
        <v>19</v>
      </c>
      <c r="X8819" s="5">
        <v>42944</v>
      </c>
      <c r="Y8819" t="s">
        <v>130</v>
      </c>
      <c r="Z8819" t="s">
        <v>199</v>
      </c>
      <c r="AA8819" t="s">
        <v>41</v>
      </c>
    </row>
    <row r="8820" spans="1:27" x14ac:dyDescent="0.3">
      <c r="A8820">
        <v>2</v>
      </c>
      <c r="B8820" t="s">
        <v>43</v>
      </c>
      <c r="C8820">
        <v>3</v>
      </c>
      <c r="D8820" t="s">
        <v>26</v>
      </c>
      <c r="E8820" t="s">
        <v>2501</v>
      </c>
      <c r="F8820" t="s">
        <v>13</v>
      </c>
      <c r="G8820" t="s">
        <v>5816</v>
      </c>
      <c r="H8820" s="3">
        <v>0</v>
      </c>
      <c r="I8820" s="5">
        <v>42929</v>
      </c>
      <c r="J8820" s="5" t="str">
        <f t="shared" si="274"/>
        <v>September</v>
      </c>
      <c r="K8820" s="7">
        <f t="shared" si="275"/>
        <v>2017</v>
      </c>
      <c r="L8820" t="s">
        <v>6112</v>
      </c>
      <c r="M8820" t="s">
        <v>16</v>
      </c>
      <c r="N8820">
        <v>31204</v>
      </c>
      <c r="O8820">
        <v>1726</v>
      </c>
      <c r="P8820" t="s">
        <v>3617</v>
      </c>
      <c r="Q8820">
        <v>19</v>
      </c>
      <c r="R8820">
        <v>6</v>
      </c>
      <c r="S8820" t="s">
        <v>18</v>
      </c>
      <c r="U8820">
        <v>18.66</v>
      </c>
      <c r="V8820">
        <v>39</v>
      </c>
      <c r="W8820" t="s">
        <v>33</v>
      </c>
      <c r="X8820" s="5">
        <v>42931</v>
      </c>
      <c r="Y8820" t="s">
        <v>20</v>
      </c>
      <c r="Z8820" t="s">
        <v>761</v>
      </c>
      <c r="AA8820" t="s">
        <v>64</v>
      </c>
    </row>
    <row r="8821" spans="1:27" x14ac:dyDescent="0.3">
      <c r="A8821">
        <v>3</v>
      </c>
      <c r="B8821" t="s">
        <v>10</v>
      </c>
      <c r="C8821">
        <v>3</v>
      </c>
      <c r="D8821" t="s">
        <v>26</v>
      </c>
      <c r="E8821" t="s">
        <v>737</v>
      </c>
      <c r="F8821" t="s">
        <v>13</v>
      </c>
      <c r="G8821" t="s">
        <v>6889</v>
      </c>
      <c r="H8821" s="3">
        <v>0.8</v>
      </c>
      <c r="I8821" s="5">
        <v>43069</v>
      </c>
      <c r="J8821" s="5" t="str">
        <f t="shared" si="274"/>
        <v>September</v>
      </c>
      <c r="K8821" s="7">
        <f t="shared" si="275"/>
        <v>2017</v>
      </c>
      <c r="L8821" t="s">
        <v>7326</v>
      </c>
      <c r="M8821" t="s">
        <v>73</v>
      </c>
      <c r="N8821">
        <v>78745</v>
      </c>
      <c r="O8821">
        <v>692</v>
      </c>
      <c r="P8821" t="s">
        <v>2987</v>
      </c>
      <c r="Q8821">
        <v>-6</v>
      </c>
      <c r="R8821">
        <v>3</v>
      </c>
      <c r="S8821" t="s">
        <v>75</v>
      </c>
      <c r="U8821">
        <v>-5.82</v>
      </c>
      <c r="V8821">
        <v>4</v>
      </c>
      <c r="W8821" t="s">
        <v>76</v>
      </c>
      <c r="X8821" s="5">
        <v>43072</v>
      </c>
      <c r="Y8821" t="s">
        <v>20</v>
      </c>
      <c r="Z8821" t="s">
        <v>77</v>
      </c>
      <c r="AA8821" t="s">
        <v>54</v>
      </c>
    </row>
    <row r="8822" spans="1:27" x14ac:dyDescent="0.3">
      <c r="A8822">
        <v>5</v>
      </c>
      <c r="B8822" t="s">
        <v>43</v>
      </c>
      <c r="C8822">
        <v>6</v>
      </c>
      <c r="D8822" t="s">
        <v>26</v>
      </c>
      <c r="E8822" t="s">
        <v>171</v>
      </c>
      <c r="F8822" t="s">
        <v>13</v>
      </c>
      <c r="G8822" t="s">
        <v>1867</v>
      </c>
      <c r="H8822" s="3">
        <v>0</v>
      </c>
      <c r="I8822" s="5">
        <v>42915</v>
      </c>
      <c r="J8822" s="5" t="str">
        <f t="shared" si="274"/>
        <v>September</v>
      </c>
      <c r="K8822" s="7">
        <f t="shared" si="275"/>
        <v>2017</v>
      </c>
      <c r="L8822" t="s">
        <v>4116</v>
      </c>
      <c r="M8822" t="s">
        <v>102</v>
      </c>
      <c r="N8822">
        <v>10011</v>
      </c>
      <c r="O8822">
        <v>131</v>
      </c>
      <c r="P8822" t="s">
        <v>3304</v>
      </c>
      <c r="Q8822">
        <v>11</v>
      </c>
      <c r="R8822">
        <v>4</v>
      </c>
      <c r="S8822" t="s">
        <v>104</v>
      </c>
      <c r="U8822">
        <v>11.23</v>
      </c>
      <c r="V8822">
        <v>25</v>
      </c>
      <c r="W8822" t="s">
        <v>19</v>
      </c>
      <c r="X8822" s="5">
        <v>42920</v>
      </c>
      <c r="Y8822" t="s">
        <v>39</v>
      </c>
      <c r="Z8822" t="s">
        <v>175</v>
      </c>
      <c r="AA8822" t="s">
        <v>64</v>
      </c>
    </row>
    <row r="8823" spans="1:27" x14ac:dyDescent="0.3">
      <c r="A8823">
        <v>4</v>
      </c>
      <c r="B8823" t="s">
        <v>25</v>
      </c>
      <c r="C8823">
        <v>3</v>
      </c>
      <c r="D8823" t="s">
        <v>11</v>
      </c>
      <c r="E8823" t="s">
        <v>171</v>
      </c>
      <c r="F8823" t="s">
        <v>13</v>
      </c>
      <c r="G8823" t="s">
        <v>6956</v>
      </c>
      <c r="H8823" s="3">
        <v>0</v>
      </c>
      <c r="I8823" s="5">
        <v>42890</v>
      </c>
      <c r="J8823" s="5" t="str">
        <f t="shared" si="274"/>
        <v>September</v>
      </c>
      <c r="K8823" s="7">
        <f t="shared" si="275"/>
        <v>2017</v>
      </c>
      <c r="L8823" t="s">
        <v>6957</v>
      </c>
      <c r="M8823" t="s">
        <v>102</v>
      </c>
      <c r="N8823">
        <v>10024</v>
      </c>
      <c r="O8823">
        <v>615</v>
      </c>
      <c r="P8823" t="s">
        <v>8213</v>
      </c>
      <c r="Q8823">
        <v>12</v>
      </c>
      <c r="R8823">
        <v>3</v>
      </c>
      <c r="S8823" t="s">
        <v>104</v>
      </c>
      <c r="U8823">
        <v>12</v>
      </c>
      <c r="V8823">
        <v>35</v>
      </c>
      <c r="W8823" t="s">
        <v>76</v>
      </c>
      <c r="X8823" s="5">
        <v>42894</v>
      </c>
      <c r="Y8823" t="s">
        <v>20</v>
      </c>
      <c r="Z8823" t="s">
        <v>175</v>
      </c>
      <c r="AA8823" t="s">
        <v>47</v>
      </c>
    </row>
    <row r="8824" spans="1:27" x14ac:dyDescent="0.3">
      <c r="A8824">
        <v>4</v>
      </c>
      <c r="B8824" t="s">
        <v>25</v>
      </c>
      <c r="C8824">
        <v>3</v>
      </c>
      <c r="D8824" t="s">
        <v>26</v>
      </c>
      <c r="E8824" t="s">
        <v>171</v>
      </c>
      <c r="F8824" t="s">
        <v>13</v>
      </c>
      <c r="G8824" t="s">
        <v>6956</v>
      </c>
      <c r="H8824" s="3">
        <v>0</v>
      </c>
      <c r="I8824" s="5">
        <v>42890</v>
      </c>
      <c r="J8824" s="5" t="str">
        <f t="shared" si="274"/>
        <v>September</v>
      </c>
      <c r="K8824" s="7">
        <f t="shared" si="275"/>
        <v>2017</v>
      </c>
      <c r="L8824" t="s">
        <v>6957</v>
      </c>
      <c r="M8824" t="s">
        <v>102</v>
      </c>
      <c r="N8824">
        <v>10024</v>
      </c>
      <c r="O8824">
        <v>1660</v>
      </c>
      <c r="P8824" t="s">
        <v>8160</v>
      </c>
      <c r="Q8824">
        <v>14</v>
      </c>
      <c r="R8824">
        <v>4</v>
      </c>
      <c r="S8824" t="s">
        <v>104</v>
      </c>
      <c r="U8824">
        <v>14.31</v>
      </c>
      <c r="V8824">
        <v>30</v>
      </c>
      <c r="W8824" t="s">
        <v>76</v>
      </c>
      <c r="X8824" s="5">
        <v>42894</v>
      </c>
      <c r="Y8824" t="s">
        <v>20</v>
      </c>
      <c r="Z8824" t="s">
        <v>175</v>
      </c>
      <c r="AA8824" t="s">
        <v>64</v>
      </c>
    </row>
    <row r="8825" spans="1:27" x14ac:dyDescent="0.3">
      <c r="A8825">
        <v>5</v>
      </c>
      <c r="B8825" t="s">
        <v>43</v>
      </c>
      <c r="C8825">
        <v>6</v>
      </c>
      <c r="D8825" t="s">
        <v>50</v>
      </c>
      <c r="E8825" t="s">
        <v>1084</v>
      </c>
      <c r="F8825" t="s">
        <v>13</v>
      </c>
      <c r="G8825" t="s">
        <v>718</v>
      </c>
      <c r="H8825" s="3">
        <v>0.2</v>
      </c>
      <c r="I8825" s="5">
        <v>42827</v>
      </c>
      <c r="J8825" s="5" t="str">
        <f t="shared" si="274"/>
        <v>September</v>
      </c>
      <c r="K8825" s="7">
        <f t="shared" si="275"/>
        <v>2017</v>
      </c>
      <c r="L8825" t="s">
        <v>5181</v>
      </c>
      <c r="M8825" t="s">
        <v>30</v>
      </c>
      <c r="N8825">
        <v>85204</v>
      </c>
      <c r="O8825">
        <v>1400</v>
      </c>
      <c r="P8825" t="s">
        <v>4934</v>
      </c>
      <c r="Q8825">
        <v>33</v>
      </c>
      <c r="R8825">
        <v>5</v>
      </c>
      <c r="S8825" t="s">
        <v>32</v>
      </c>
      <c r="U8825">
        <v>32.92</v>
      </c>
      <c r="V8825">
        <v>88</v>
      </c>
      <c r="W8825" t="s">
        <v>19</v>
      </c>
      <c r="X8825" s="5">
        <v>42832</v>
      </c>
      <c r="Y8825" t="s">
        <v>39</v>
      </c>
      <c r="Z8825" t="s">
        <v>199</v>
      </c>
      <c r="AA8825" t="s">
        <v>52</v>
      </c>
    </row>
    <row r="8826" spans="1:27" x14ac:dyDescent="0.3">
      <c r="A8826">
        <v>2</v>
      </c>
      <c r="B8826" t="s">
        <v>25</v>
      </c>
      <c r="C8826">
        <v>1</v>
      </c>
      <c r="D8826" t="s">
        <v>11</v>
      </c>
      <c r="E8826" t="s">
        <v>1694</v>
      </c>
      <c r="F8826" t="s">
        <v>13</v>
      </c>
      <c r="G8826" t="s">
        <v>1191</v>
      </c>
      <c r="H8826" s="3">
        <v>0.2</v>
      </c>
      <c r="I8826" s="5">
        <v>43010</v>
      </c>
      <c r="J8826" s="5" t="str">
        <f t="shared" si="274"/>
        <v>September</v>
      </c>
      <c r="K8826" s="7">
        <f t="shared" si="275"/>
        <v>2017</v>
      </c>
      <c r="L8826" t="s">
        <v>1695</v>
      </c>
      <c r="M8826" t="s">
        <v>30</v>
      </c>
      <c r="N8826">
        <v>97123</v>
      </c>
      <c r="O8826">
        <v>32</v>
      </c>
      <c r="P8826" t="s">
        <v>265</v>
      </c>
      <c r="Q8826">
        <v>3</v>
      </c>
      <c r="R8826">
        <v>1</v>
      </c>
      <c r="S8826" t="s">
        <v>32</v>
      </c>
      <c r="U8826">
        <v>3.03</v>
      </c>
      <c r="V8826">
        <v>11</v>
      </c>
      <c r="W8826" t="s">
        <v>19</v>
      </c>
      <c r="X8826" s="5">
        <v>43012</v>
      </c>
      <c r="Y8826" t="s">
        <v>130</v>
      </c>
      <c r="Z8826" t="s">
        <v>262</v>
      </c>
      <c r="AA8826" t="s">
        <v>47</v>
      </c>
    </row>
    <row r="8827" spans="1:27" x14ac:dyDescent="0.3">
      <c r="A8827">
        <v>2</v>
      </c>
      <c r="B8827" t="s">
        <v>25</v>
      </c>
      <c r="C8827">
        <v>1</v>
      </c>
      <c r="D8827" t="s">
        <v>50</v>
      </c>
      <c r="E8827" t="s">
        <v>1694</v>
      </c>
      <c r="F8827" t="s">
        <v>13</v>
      </c>
      <c r="G8827" t="s">
        <v>1191</v>
      </c>
      <c r="H8827" s="3">
        <v>0.2</v>
      </c>
      <c r="I8827" s="5">
        <v>43010</v>
      </c>
      <c r="J8827" s="5" t="str">
        <f t="shared" si="274"/>
        <v>September</v>
      </c>
      <c r="K8827" s="7">
        <f t="shared" si="275"/>
        <v>2017</v>
      </c>
      <c r="L8827" t="s">
        <v>1695</v>
      </c>
      <c r="M8827" t="s">
        <v>30</v>
      </c>
      <c r="N8827">
        <v>97123</v>
      </c>
      <c r="O8827">
        <v>1409</v>
      </c>
      <c r="P8827" t="s">
        <v>464</v>
      </c>
      <c r="Q8827">
        <v>-5</v>
      </c>
      <c r="R8827">
        <v>3</v>
      </c>
      <c r="S8827" t="s">
        <v>32</v>
      </c>
      <c r="U8827">
        <v>-4.6399999999999997</v>
      </c>
      <c r="V8827">
        <v>53</v>
      </c>
      <c r="W8827" t="s">
        <v>19</v>
      </c>
      <c r="X8827" s="5">
        <v>43012</v>
      </c>
      <c r="Y8827" t="s">
        <v>130</v>
      </c>
      <c r="Z8827" t="s">
        <v>262</v>
      </c>
      <c r="AA8827" t="s">
        <v>113</v>
      </c>
    </row>
    <row r="8828" spans="1:27" x14ac:dyDescent="0.3">
      <c r="A8828">
        <v>4</v>
      </c>
      <c r="B8828" t="s">
        <v>43</v>
      </c>
      <c r="C8828">
        <v>6</v>
      </c>
      <c r="D8828" t="s">
        <v>26</v>
      </c>
      <c r="E8828" t="s">
        <v>1758</v>
      </c>
      <c r="F8828" t="s">
        <v>13</v>
      </c>
      <c r="G8828" t="s">
        <v>880</v>
      </c>
      <c r="H8828" s="3">
        <v>0</v>
      </c>
      <c r="I8828" s="5">
        <v>43010</v>
      </c>
      <c r="J8828" s="5" t="str">
        <f t="shared" si="274"/>
        <v>September</v>
      </c>
      <c r="K8828" s="7">
        <f t="shared" si="275"/>
        <v>2017</v>
      </c>
      <c r="L8828" t="s">
        <v>6362</v>
      </c>
      <c r="M8828" t="s">
        <v>102</v>
      </c>
      <c r="N8828">
        <v>6457</v>
      </c>
      <c r="O8828">
        <v>58</v>
      </c>
      <c r="P8828" t="s">
        <v>8148</v>
      </c>
      <c r="Q8828">
        <v>13</v>
      </c>
      <c r="R8828">
        <v>5</v>
      </c>
      <c r="S8828" t="s">
        <v>104</v>
      </c>
      <c r="U8828">
        <v>13.18</v>
      </c>
      <c r="V8828">
        <v>27</v>
      </c>
      <c r="W8828" t="s">
        <v>33</v>
      </c>
      <c r="X8828" s="5">
        <v>43014</v>
      </c>
      <c r="Y8828" t="s">
        <v>39</v>
      </c>
      <c r="Z8828" t="s">
        <v>461</v>
      </c>
      <c r="AA8828" t="s">
        <v>54</v>
      </c>
    </row>
    <row r="8829" spans="1:27" x14ac:dyDescent="0.3">
      <c r="A8829">
        <v>4</v>
      </c>
      <c r="B8829" t="s">
        <v>43</v>
      </c>
      <c r="C8829">
        <v>6</v>
      </c>
      <c r="D8829" t="s">
        <v>11</v>
      </c>
      <c r="E8829" t="s">
        <v>88</v>
      </c>
      <c r="F8829" t="s">
        <v>13</v>
      </c>
      <c r="G8829" t="s">
        <v>2109</v>
      </c>
      <c r="H8829" s="3">
        <v>0.15</v>
      </c>
      <c r="I8829" s="5">
        <v>43072</v>
      </c>
      <c r="J8829" s="5" t="str">
        <f t="shared" si="274"/>
        <v>September</v>
      </c>
      <c r="K8829" s="7">
        <f t="shared" si="275"/>
        <v>2017</v>
      </c>
      <c r="L8829" t="s">
        <v>2675</v>
      </c>
      <c r="M8829" t="s">
        <v>30</v>
      </c>
      <c r="N8829">
        <v>94110</v>
      </c>
      <c r="O8829">
        <v>1435</v>
      </c>
      <c r="P8829" t="s">
        <v>2060</v>
      </c>
      <c r="Q8829">
        <v>-30</v>
      </c>
      <c r="R8829">
        <v>3</v>
      </c>
      <c r="S8829" t="s">
        <v>32</v>
      </c>
      <c r="U8829">
        <v>-29.61</v>
      </c>
      <c r="V8829">
        <v>359</v>
      </c>
      <c r="W8829" t="s">
        <v>19</v>
      </c>
      <c r="X8829" s="5">
        <v>43076</v>
      </c>
      <c r="Y8829" t="s">
        <v>39</v>
      </c>
      <c r="Z8829" t="s">
        <v>34</v>
      </c>
      <c r="AA8829" t="s">
        <v>22</v>
      </c>
    </row>
    <row r="8830" spans="1:27" x14ac:dyDescent="0.3">
      <c r="A8830">
        <v>4</v>
      </c>
      <c r="B8830" t="s">
        <v>43</v>
      </c>
      <c r="C8830">
        <v>6</v>
      </c>
      <c r="D8830" t="s">
        <v>11</v>
      </c>
      <c r="E8830" t="s">
        <v>237</v>
      </c>
      <c r="F8830" t="s">
        <v>13</v>
      </c>
      <c r="G8830" t="s">
        <v>541</v>
      </c>
      <c r="H8830" s="3">
        <v>0.2</v>
      </c>
      <c r="I8830" s="5">
        <v>42794</v>
      </c>
      <c r="J8830" s="5" t="str">
        <f t="shared" si="274"/>
        <v>September</v>
      </c>
      <c r="K8830" s="7">
        <f t="shared" si="275"/>
        <v>2017</v>
      </c>
      <c r="L8830" t="s">
        <v>542</v>
      </c>
      <c r="M8830" t="s">
        <v>16</v>
      </c>
      <c r="N8830">
        <v>38401</v>
      </c>
      <c r="O8830">
        <v>763</v>
      </c>
      <c r="P8830" t="s">
        <v>543</v>
      </c>
      <c r="Q8830">
        <v>-28</v>
      </c>
      <c r="R8830">
        <v>2</v>
      </c>
      <c r="S8830" t="s">
        <v>18</v>
      </c>
      <c r="U8830">
        <v>-28.27</v>
      </c>
      <c r="V8830">
        <v>162</v>
      </c>
      <c r="W8830" t="s">
        <v>19</v>
      </c>
      <c r="X8830" s="5">
        <v>42798</v>
      </c>
      <c r="Y8830" t="s">
        <v>39</v>
      </c>
      <c r="Z8830" t="s">
        <v>214</v>
      </c>
      <c r="AA8830" t="s">
        <v>24</v>
      </c>
    </row>
    <row r="8831" spans="1:27" x14ac:dyDescent="0.3">
      <c r="A8831">
        <v>4</v>
      </c>
      <c r="B8831" t="s">
        <v>43</v>
      </c>
      <c r="C8831">
        <v>6</v>
      </c>
      <c r="D8831" t="s">
        <v>11</v>
      </c>
      <c r="E8831" t="s">
        <v>237</v>
      </c>
      <c r="F8831" t="s">
        <v>13</v>
      </c>
      <c r="G8831" t="s">
        <v>541</v>
      </c>
      <c r="H8831" s="3">
        <v>0.2</v>
      </c>
      <c r="I8831" s="5">
        <v>42794</v>
      </c>
      <c r="J8831" s="5" t="str">
        <f t="shared" si="274"/>
        <v>September</v>
      </c>
      <c r="K8831" s="7">
        <f t="shared" si="275"/>
        <v>2017</v>
      </c>
      <c r="L8831" t="s">
        <v>542</v>
      </c>
      <c r="M8831" t="s">
        <v>16</v>
      </c>
      <c r="N8831">
        <v>38401</v>
      </c>
      <c r="O8831">
        <v>765</v>
      </c>
      <c r="P8831" t="s">
        <v>8111</v>
      </c>
      <c r="Q8831">
        <v>44</v>
      </c>
      <c r="R8831">
        <v>8</v>
      </c>
      <c r="S8831" t="s">
        <v>18</v>
      </c>
      <c r="U8831">
        <v>43.84</v>
      </c>
      <c r="V8831">
        <v>390</v>
      </c>
      <c r="W8831" t="s">
        <v>19</v>
      </c>
      <c r="X8831" s="5">
        <v>42798</v>
      </c>
      <c r="Y8831" t="s">
        <v>39</v>
      </c>
      <c r="Z8831" t="s">
        <v>214</v>
      </c>
      <c r="AA8831" t="s">
        <v>24</v>
      </c>
    </row>
    <row r="8832" spans="1:27" x14ac:dyDescent="0.3">
      <c r="A8832">
        <v>5</v>
      </c>
      <c r="B8832" t="s">
        <v>43</v>
      </c>
      <c r="C8832">
        <v>6</v>
      </c>
      <c r="D8832" t="s">
        <v>11</v>
      </c>
      <c r="E8832" t="s">
        <v>88</v>
      </c>
      <c r="F8832" t="s">
        <v>13</v>
      </c>
      <c r="G8832" t="s">
        <v>7107</v>
      </c>
      <c r="H8832" s="3">
        <v>0.2</v>
      </c>
      <c r="I8832" s="5">
        <v>42981</v>
      </c>
      <c r="J8832" s="5" t="str">
        <f t="shared" si="274"/>
        <v>September</v>
      </c>
      <c r="K8832" s="7">
        <f t="shared" si="275"/>
        <v>2017</v>
      </c>
      <c r="L8832" t="s">
        <v>7180</v>
      </c>
      <c r="M8832" t="s">
        <v>30</v>
      </c>
      <c r="N8832">
        <v>94110</v>
      </c>
      <c r="O8832">
        <v>1208</v>
      </c>
      <c r="P8832" t="s">
        <v>923</v>
      </c>
      <c r="Q8832">
        <v>-13</v>
      </c>
      <c r="R8832">
        <v>2</v>
      </c>
      <c r="S8832" t="s">
        <v>32</v>
      </c>
      <c r="U8832">
        <v>-12.96</v>
      </c>
      <c r="V8832">
        <v>130</v>
      </c>
      <c r="W8832" t="s">
        <v>76</v>
      </c>
      <c r="X8832" s="5">
        <v>42986</v>
      </c>
      <c r="Y8832" t="s">
        <v>39</v>
      </c>
      <c r="Z8832" t="s">
        <v>34</v>
      </c>
      <c r="AA8832" t="s">
        <v>24</v>
      </c>
    </row>
    <row r="8833" spans="1:27" x14ac:dyDescent="0.3">
      <c r="A8833">
        <v>5</v>
      </c>
      <c r="B8833" t="s">
        <v>43</v>
      </c>
      <c r="C8833">
        <v>6</v>
      </c>
      <c r="D8833" t="s">
        <v>26</v>
      </c>
      <c r="E8833" t="s">
        <v>88</v>
      </c>
      <c r="F8833" t="s">
        <v>13</v>
      </c>
      <c r="G8833" t="s">
        <v>7107</v>
      </c>
      <c r="H8833" s="3">
        <v>0.2</v>
      </c>
      <c r="I8833" s="5">
        <v>42981</v>
      </c>
      <c r="J8833" s="5" t="str">
        <f t="shared" si="274"/>
        <v>September</v>
      </c>
      <c r="K8833" s="7">
        <f t="shared" si="275"/>
        <v>2017</v>
      </c>
      <c r="L8833" t="s">
        <v>7180</v>
      </c>
      <c r="M8833" t="s">
        <v>30</v>
      </c>
      <c r="N8833">
        <v>94110</v>
      </c>
      <c r="O8833">
        <v>242</v>
      </c>
      <c r="P8833" t="s">
        <v>336</v>
      </c>
      <c r="Q8833">
        <v>2</v>
      </c>
      <c r="R8833">
        <v>2</v>
      </c>
      <c r="S8833" t="s">
        <v>32</v>
      </c>
      <c r="U8833">
        <v>2.15</v>
      </c>
      <c r="V8833">
        <v>6</v>
      </c>
      <c r="W8833" t="s">
        <v>76</v>
      </c>
      <c r="X8833" s="5">
        <v>42986</v>
      </c>
      <c r="Y8833" t="s">
        <v>39</v>
      </c>
      <c r="Z8833" t="s">
        <v>34</v>
      </c>
      <c r="AA8833" t="s">
        <v>54</v>
      </c>
    </row>
    <row r="8834" spans="1:27" x14ac:dyDescent="0.3">
      <c r="A8834">
        <v>4</v>
      </c>
      <c r="B8834" t="s">
        <v>43</v>
      </c>
      <c r="C8834">
        <v>6</v>
      </c>
      <c r="D8834" t="s">
        <v>11</v>
      </c>
      <c r="E8834" t="s">
        <v>5564</v>
      </c>
      <c r="F8834" t="s">
        <v>13</v>
      </c>
      <c r="G8834" t="s">
        <v>5228</v>
      </c>
      <c r="H8834" s="3">
        <v>0</v>
      </c>
      <c r="I8834" s="5">
        <v>42988</v>
      </c>
      <c r="J8834" s="5" t="str">
        <f t="shared" ref="J8834:J8897" si="276">TEXT($I$2,"mmmm")</f>
        <v>September</v>
      </c>
      <c r="K8834" s="7">
        <f t="shared" si="275"/>
        <v>2017</v>
      </c>
      <c r="L8834" t="s">
        <v>5565</v>
      </c>
      <c r="M8834" t="s">
        <v>102</v>
      </c>
      <c r="N8834">
        <v>2151</v>
      </c>
      <c r="O8834">
        <v>1228</v>
      </c>
      <c r="P8834" t="s">
        <v>8110</v>
      </c>
      <c r="Q8834">
        <v>83</v>
      </c>
      <c r="R8834">
        <v>2</v>
      </c>
      <c r="S8834" t="s">
        <v>104</v>
      </c>
      <c r="U8834">
        <v>83.25</v>
      </c>
      <c r="V8834">
        <v>362</v>
      </c>
      <c r="W8834" t="s">
        <v>33</v>
      </c>
      <c r="X8834" s="5">
        <v>42992</v>
      </c>
      <c r="Y8834" t="s">
        <v>39</v>
      </c>
      <c r="Z8834" t="s">
        <v>744</v>
      </c>
      <c r="AA8834" t="s">
        <v>22</v>
      </c>
    </row>
    <row r="8835" spans="1:27" x14ac:dyDescent="0.3">
      <c r="A8835">
        <v>4</v>
      </c>
      <c r="B8835" t="s">
        <v>43</v>
      </c>
      <c r="C8835">
        <v>6</v>
      </c>
      <c r="D8835" t="s">
        <v>26</v>
      </c>
      <c r="E8835" t="s">
        <v>5564</v>
      </c>
      <c r="F8835" t="s">
        <v>13</v>
      </c>
      <c r="G8835" t="s">
        <v>5228</v>
      </c>
      <c r="H8835" s="3">
        <v>0</v>
      </c>
      <c r="I8835" s="5">
        <v>42988</v>
      </c>
      <c r="J8835" s="5" t="str">
        <f t="shared" si="276"/>
        <v>September</v>
      </c>
      <c r="K8835" s="7">
        <f t="shared" ref="K8835:K8898" si="277">YEAR(I8835)</f>
        <v>2017</v>
      </c>
      <c r="L8835" t="s">
        <v>5565</v>
      </c>
      <c r="M8835" t="s">
        <v>102</v>
      </c>
      <c r="N8835">
        <v>2151</v>
      </c>
      <c r="O8835">
        <v>615</v>
      </c>
      <c r="P8835" t="s">
        <v>2858</v>
      </c>
      <c r="Q8835">
        <v>16</v>
      </c>
      <c r="R8835">
        <v>2</v>
      </c>
      <c r="S8835" t="s">
        <v>104</v>
      </c>
      <c r="U8835">
        <v>16.11</v>
      </c>
      <c r="V8835">
        <v>62</v>
      </c>
      <c r="W8835" t="s">
        <v>33</v>
      </c>
      <c r="X8835" s="5">
        <v>42992</v>
      </c>
      <c r="Y8835" t="s">
        <v>39</v>
      </c>
      <c r="Z8835" t="s">
        <v>744</v>
      </c>
      <c r="AA8835" t="s">
        <v>56</v>
      </c>
    </row>
    <row r="8836" spans="1:27" x14ac:dyDescent="0.3">
      <c r="A8836">
        <v>4</v>
      </c>
      <c r="B8836" t="s">
        <v>43</v>
      </c>
      <c r="C8836">
        <v>6</v>
      </c>
      <c r="D8836" t="s">
        <v>26</v>
      </c>
      <c r="E8836" t="s">
        <v>5564</v>
      </c>
      <c r="F8836" t="s">
        <v>13</v>
      </c>
      <c r="G8836" t="s">
        <v>5228</v>
      </c>
      <c r="H8836" s="3">
        <v>0</v>
      </c>
      <c r="I8836" s="5">
        <v>42988</v>
      </c>
      <c r="J8836" s="5" t="str">
        <f t="shared" si="276"/>
        <v>September</v>
      </c>
      <c r="K8836" s="7">
        <f t="shared" si="277"/>
        <v>2017</v>
      </c>
      <c r="L8836" t="s">
        <v>5565</v>
      </c>
      <c r="M8836" t="s">
        <v>102</v>
      </c>
      <c r="N8836">
        <v>2151</v>
      </c>
      <c r="O8836">
        <v>1758</v>
      </c>
      <c r="P8836" t="s">
        <v>790</v>
      </c>
      <c r="Q8836">
        <v>125</v>
      </c>
      <c r="R8836">
        <v>9</v>
      </c>
      <c r="S8836" t="s">
        <v>104</v>
      </c>
      <c r="U8836">
        <v>125.47</v>
      </c>
      <c r="V8836">
        <v>279</v>
      </c>
      <c r="W8836" t="s">
        <v>33</v>
      </c>
      <c r="X8836" s="5">
        <v>42992</v>
      </c>
      <c r="Y8836" t="s">
        <v>39</v>
      </c>
      <c r="Z8836" t="s">
        <v>744</v>
      </c>
      <c r="AA8836" t="s">
        <v>64</v>
      </c>
    </row>
    <row r="8837" spans="1:27" x14ac:dyDescent="0.3">
      <c r="A8837">
        <v>5</v>
      </c>
      <c r="B8837" t="s">
        <v>43</v>
      </c>
      <c r="C8837">
        <v>6</v>
      </c>
      <c r="D8837" t="s">
        <v>26</v>
      </c>
      <c r="E8837" t="s">
        <v>489</v>
      </c>
      <c r="F8837" t="s">
        <v>13</v>
      </c>
      <c r="G8837" t="s">
        <v>254</v>
      </c>
      <c r="H8837" s="3">
        <v>0.2</v>
      </c>
      <c r="I8837" s="5">
        <v>42780</v>
      </c>
      <c r="J8837" s="5" t="str">
        <f t="shared" si="276"/>
        <v>September</v>
      </c>
      <c r="K8837" s="7">
        <f t="shared" si="277"/>
        <v>2017</v>
      </c>
      <c r="L8837" t="s">
        <v>4189</v>
      </c>
      <c r="M8837" t="s">
        <v>102</v>
      </c>
      <c r="N8837">
        <v>44312</v>
      </c>
      <c r="O8837">
        <v>1129</v>
      </c>
      <c r="P8837" t="s">
        <v>3443</v>
      </c>
      <c r="Q8837">
        <v>1</v>
      </c>
      <c r="R8837">
        <v>3</v>
      </c>
      <c r="S8837" t="s">
        <v>104</v>
      </c>
      <c r="U8837">
        <v>0.9</v>
      </c>
      <c r="V8837">
        <v>14</v>
      </c>
      <c r="W8837" t="s">
        <v>19</v>
      </c>
      <c r="X8837" s="5">
        <v>42785</v>
      </c>
      <c r="Y8837" t="s">
        <v>39</v>
      </c>
      <c r="Z8837" t="s">
        <v>309</v>
      </c>
      <c r="AA8837" t="s">
        <v>49</v>
      </c>
    </row>
    <row r="8838" spans="1:27" x14ac:dyDescent="0.3">
      <c r="A8838">
        <v>5</v>
      </c>
      <c r="B8838" t="s">
        <v>43</v>
      </c>
      <c r="C8838">
        <v>6</v>
      </c>
      <c r="D8838" t="s">
        <v>26</v>
      </c>
      <c r="E8838" t="s">
        <v>489</v>
      </c>
      <c r="F8838" t="s">
        <v>13</v>
      </c>
      <c r="G8838" t="s">
        <v>254</v>
      </c>
      <c r="H8838" s="3">
        <v>0.7</v>
      </c>
      <c r="I8838" s="5">
        <v>42780</v>
      </c>
      <c r="J8838" s="5" t="str">
        <f t="shared" si="276"/>
        <v>September</v>
      </c>
      <c r="K8838" s="7">
        <f t="shared" si="277"/>
        <v>2017</v>
      </c>
      <c r="L8838" t="s">
        <v>4189</v>
      </c>
      <c r="M8838" t="s">
        <v>102</v>
      </c>
      <c r="N8838">
        <v>44312</v>
      </c>
      <c r="O8838">
        <v>50</v>
      </c>
      <c r="P8838" t="s">
        <v>749</v>
      </c>
      <c r="Q8838">
        <v>-2</v>
      </c>
      <c r="R8838">
        <v>2</v>
      </c>
      <c r="S8838" t="s">
        <v>104</v>
      </c>
      <c r="U8838">
        <v>-1.68</v>
      </c>
      <c r="V8838">
        <v>2</v>
      </c>
      <c r="W8838" t="s">
        <v>19</v>
      </c>
      <c r="X8838" s="5">
        <v>42785</v>
      </c>
      <c r="Y8838" t="s">
        <v>39</v>
      </c>
      <c r="Z8838" t="s">
        <v>309</v>
      </c>
      <c r="AA8838" t="s">
        <v>54</v>
      </c>
    </row>
    <row r="8839" spans="1:27" x14ac:dyDescent="0.3">
      <c r="A8839">
        <v>5</v>
      </c>
      <c r="B8839" t="s">
        <v>43</v>
      </c>
      <c r="C8839">
        <v>6</v>
      </c>
      <c r="D8839" t="s">
        <v>26</v>
      </c>
      <c r="E8839" t="s">
        <v>489</v>
      </c>
      <c r="F8839" t="s">
        <v>13</v>
      </c>
      <c r="G8839" t="s">
        <v>254</v>
      </c>
      <c r="H8839" s="3">
        <v>0.7</v>
      </c>
      <c r="I8839" s="5">
        <v>42780</v>
      </c>
      <c r="J8839" s="5" t="str">
        <f t="shared" si="276"/>
        <v>September</v>
      </c>
      <c r="K8839" s="7">
        <f t="shared" si="277"/>
        <v>2017</v>
      </c>
      <c r="L8839" t="s">
        <v>4189</v>
      </c>
      <c r="M8839" t="s">
        <v>102</v>
      </c>
      <c r="N8839">
        <v>44312</v>
      </c>
      <c r="O8839">
        <v>712</v>
      </c>
      <c r="P8839" t="s">
        <v>1025</v>
      </c>
      <c r="Q8839">
        <v>-12</v>
      </c>
      <c r="R8839">
        <v>2</v>
      </c>
      <c r="S8839" t="s">
        <v>104</v>
      </c>
      <c r="U8839">
        <v>-11.96</v>
      </c>
      <c r="V8839">
        <v>15</v>
      </c>
      <c r="W8839" t="s">
        <v>19</v>
      </c>
      <c r="X8839" s="5">
        <v>42785</v>
      </c>
      <c r="Y8839" t="s">
        <v>39</v>
      </c>
      <c r="Z8839" t="s">
        <v>309</v>
      </c>
      <c r="AA8839" t="s">
        <v>54</v>
      </c>
    </row>
    <row r="8840" spans="1:27" x14ac:dyDescent="0.3">
      <c r="A8840">
        <v>5</v>
      </c>
      <c r="B8840" t="s">
        <v>43</v>
      </c>
      <c r="C8840">
        <v>6</v>
      </c>
      <c r="D8840" t="s">
        <v>50</v>
      </c>
      <c r="E8840" t="s">
        <v>489</v>
      </c>
      <c r="F8840" t="s">
        <v>13</v>
      </c>
      <c r="G8840" t="s">
        <v>254</v>
      </c>
      <c r="H8840" s="3">
        <v>0.2</v>
      </c>
      <c r="I8840" s="5">
        <v>42780</v>
      </c>
      <c r="J8840" s="5" t="str">
        <f t="shared" si="276"/>
        <v>September</v>
      </c>
      <c r="K8840" s="7">
        <f t="shared" si="277"/>
        <v>2017</v>
      </c>
      <c r="L8840" t="s">
        <v>4189</v>
      </c>
      <c r="M8840" t="s">
        <v>102</v>
      </c>
      <c r="N8840">
        <v>44312</v>
      </c>
      <c r="O8840">
        <v>296</v>
      </c>
      <c r="P8840" t="s">
        <v>4781</v>
      </c>
      <c r="Q8840">
        <v>1</v>
      </c>
      <c r="R8840">
        <v>3</v>
      </c>
      <c r="S8840" t="s">
        <v>104</v>
      </c>
      <c r="U8840">
        <v>0.9</v>
      </c>
      <c r="V8840">
        <v>72</v>
      </c>
      <c r="W8840" t="s">
        <v>19</v>
      </c>
      <c r="X8840" s="5">
        <v>42785</v>
      </c>
      <c r="Y8840" t="s">
        <v>39</v>
      </c>
      <c r="Z8840" t="s">
        <v>309</v>
      </c>
      <c r="AA8840" t="s">
        <v>113</v>
      </c>
    </row>
    <row r="8841" spans="1:27" x14ac:dyDescent="0.3">
      <c r="A8841">
        <v>5</v>
      </c>
      <c r="B8841" t="s">
        <v>43</v>
      </c>
      <c r="C8841">
        <v>6</v>
      </c>
      <c r="D8841" t="s">
        <v>50</v>
      </c>
      <c r="E8841" t="s">
        <v>489</v>
      </c>
      <c r="F8841" t="s">
        <v>13</v>
      </c>
      <c r="G8841" t="s">
        <v>254</v>
      </c>
      <c r="H8841" s="3">
        <v>0.4</v>
      </c>
      <c r="I8841" s="5">
        <v>42780</v>
      </c>
      <c r="J8841" s="5" t="str">
        <f t="shared" si="276"/>
        <v>September</v>
      </c>
      <c r="K8841" s="7">
        <f t="shared" si="277"/>
        <v>2017</v>
      </c>
      <c r="L8841" t="s">
        <v>4189</v>
      </c>
      <c r="M8841" t="s">
        <v>102</v>
      </c>
      <c r="N8841">
        <v>44312</v>
      </c>
      <c r="O8841">
        <v>775</v>
      </c>
      <c r="P8841" t="s">
        <v>5050</v>
      </c>
      <c r="Q8841">
        <v>-81</v>
      </c>
      <c r="R8841">
        <v>3</v>
      </c>
      <c r="S8841" t="s">
        <v>104</v>
      </c>
      <c r="U8841">
        <v>-81</v>
      </c>
      <c r="V8841">
        <v>324</v>
      </c>
      <c r="W8841" t="s">
        <v>19</v>
      </c>
      <c r="X8841" s="5">
        <v>42785</v>
      </c>
      <c r="Y8841" t="s">
        <v>39</v>
      </c>
      <c r="Z8841" t="s">
        <v>309</v>
      </c>
      <c r="AA8841" t="s">
        <v>52</v>
      </c>
    </row>
    <row r="8842" spans="1:27" x14ac:dyDescent="0.3">
      <c r="A8842">
        <v>4</v>
      </c>
      <c r="B8842" t="s">
        <v>43</v>
      </c>
      <c r="C8842">
        <v>6</v>
      </c>
      <c r="D8842" t="s">
        <v>11</v>
      </c>
      <c r="E8842" t="s">
        <v>99</v>
      </c>
      <c r="F8842" t="s">
        <v>13</v>
      </c>
      <c r="G8842" t="s">
        <v>1252</v>
      </c>
      <c r="H8842" s="3">
        <v>0.2</v>
      </c>
      <c r="I8842" s="5">
        <v>43094</v>
      </c>
      <c r="J8842" s="5" t="str">
        <f t="shared" si="276"/>
        <v>September</v>
      </c>
      <c r="K8842" s="7">
        <f t="shared" si="277"/>
        <v>2017</v>
      </c>
      <c r="L8842" t="s">
        <v>5636</v>
      </c>
      <c r="M8842" t="s">
        <v>102</v>
      </c>
      <c r="N8842">
        <v>19140</v>
      </c>
      <c r="O8842">
        <v>1536</v>
      </c>
      <c r="P8842" t="s">
        <v>1631</v>
      </c>
      <c r="Q8842">
        <v>-68</v>
      </c>
      <c r="R8842">
        <v>4</v>
      </c>
      <c r="S8842" t="s">
        <v>104</v>
      </c>
      <c r="U8842">
        <v>-68.39</v>
      </c>
      <c r="V8842">
        <v>547</v>
      </c>
      <c r="W8842" t="s">
        <v>33</v>
      </c>
      <c r="X8842" s="5">
        <v>43098</v>
      </c>
      <c r="Y8842" t="s">
        <v>39</v>
      </c>
      <c r="Z8842" t="s">
        <v>105</v>
      </c>
      <c r="AA8842" t="s">
        <v>47</v>
      </c>
    </row>
    <row r="8843" spans="1:27" x14ac:dyDescent="0.3">
      <c r="A8843">
        <v>6</v>
      </c>
      <c r="B8843" t="s">
        <v>10</v>
      </c>
      <c r="C8843">
        <v>6</v>
      </c>
      <c r="D8843" t="s">
        <v>26</v>
      </c>
      <c r="E8843" t="s">
        <v>2489</v>
      </c>
      <c r="F8843" t="s">
        <v>13</v>
      </c>
      <c r="G8843" t="s">
        <v>5316</v>
      </c>
      <c r="H8843" s="3">
        <v>0</v>
      </c>
      <c r="I8843" s="5">
        <v>43070</v>
      </c>
      <c r="J8843" s="5" t="str">
        <f t="shared" si="276"/>
        <v>September</v>
      </c>
      <c r="K8843" s="7">
        <f t="shared" si="277"/>
        <v>2017</v>
      </c>
      <c r="L8843" t="s">
        <v>6477</v>
      </c>
      <c r="M8843" t="s">
        <v>16</v>
      </c>
      <c r="N8843">
        <v>23320</v>
      </c>
      <c r="O8843">
        <v>698</v>
      </c>
      <c r="P8843" t="s">
        <v>8229</v>
      </c>
      <c r="Q8843">
        <v>31</v>
      </c>
      <c r="R8843">
        <v>4</v>
      </c>
      <c r="S8843" t="s">
        <v>18</v>
      </c>
      <c r="U8843">
        <v>30.7</v>
      </c>
      <c r="V8843">
        <v>64</v>
      </c>
      <c r="W8843" t="s">
        <v>33</v>
      </c>
      <c r="X8843" s="5">
        <v>43076</v>
      </c>
      <c r="Y8843" t="s">
        <v>39</v>
      </c>
      <c r="Z8843" t="s">
        <v>205</v>
      </c>
      <c r="AA8843" t="s">
        <v>54</v>
      </c>
    </row>
    <row r="8844" spans="1:27" x14ac:dyDescent="0.3">
      <c r="A8844">
        <v>6</v>
      </c>
      <c r="B8844" t="s">
        <v>10</v>
      </c>
      <c r="C8844">
        <v>6</v>
      </c>
      <c r="D8844" t="s">
        <v>26</v>
      </c>
      <c r="E8844" t="s">
        <v>2489</v>
      </c>
      <c r="F8844" t="s">
        <v>13</v>
      </c>
      <c r="G8844" t="s">
        <v>5316</v>
      </c>
      <c r="H8844" s="3">
        <v>0</v>
      </c>
      <c r="I8844" s="5">
        <v>43070</v>
      </c>
      <c r="J8844" s="5" t="str">
        <f t="shared" si="276"/>
        <v>September</v>
      </c>
      <c r="K8844" s="7">
        <f t="shared" si="277"/>
        <v>2017</v>
      </c>
      <c r="L8844" t="s">
        <v>6477</v>
      </c>
      <c r="M8844" t="s">
        <v>16</v>
      </c>
      <c r="N8844">
        <v>23320</v>
      </c>
      <c r="O8844">
        <v>502</v>
      </c>
      <c r="P8844" t="s">
        <v>975</v>
      </c>
      <c r="Q8844">
        <v>17</v>
      </c>
      <c r="R8844">
        <v>4</v>
      </c>
      <c r="S8844" t="s">
        <v>18</v>
      </c>
      <c r="U8844">
        <v>16.649999999999999</v>
      </c>
      <c r="V8844">
        <v>62</v>
      </c>
      <c r="W8844" t="s">
        <v>33</v>
      </c>
      <c r="X8844" s="5">
        <v>43076</v>
      </c>
      <c r="Y8844" t="s">
        <v>39</v>
      </c>
      <c r="Z8844" t="s">
        <v>205</v>
      </c>
      <c r="AA8844" t="s">
        <v>42</v>
      </c>
    </row>
    <row r="8845" spans="1:27" x14ac:dyDescent="0.3">
      <c r="A8845">
        <v>3</v>
      </c>
      <c r="B8845" t="s">
        <v>10</v>
      </c>
      <c r="C8845">
        <v>3</v>
      </c>
      <c r="D8845" t="s">
        <v>11</v>
      </c>
      <c r="E8845" t="s">
        <v>4423</v>
      </c>
      <c r="F8845" t="s">
        <v>13</v>
      </c>
      <c r="G8845" t="s">
        <v>880</v>
      </c>
      <c r="H8845" s="3">
        <v>0.2</v>
      </c>
      <c r="I8845" s="5">
        <v>42933</v>
      </c>
      <c r="J8845" s="5" t="str">
        <f t="shared" si="276"/>
        <v>September</v>
      </c>
      <c r="K8845" s="7">
        <f t="shared" si="277"/>
        <v>2017</v>
      </c>
      <c r="L8845" t="s">
        <v>5431</v>
      </c>
      <c r="M8845" t="s">
        <v>16</v>
      </c>
      <c r="N8845">
        <v>34952</v>
      </c>
      <c r="O8845">
        <v>391</v>
      </c>
      <c r="P8845" t="s">
        <v>645</v>
      </c>
      <c r="Q8845">
        <v>6</v>
      </c>
      <c r="R8845">
        <v>5</v>
      </c>
      <c r="S8845" t="s">
        <v>18</v>
      </c>
      <c r="U8845">
        <v>5.8</v>
      </c>
      <c r="V8845">
        <v>232</v>
      </c>
      <c r="W8845" t="s">
        <v>33</v>
      </c>
      <c r="X8845" s="5">
        <v>42936</v>
      </c>
      <c r="Y8845" t="s">
        <v>20</v>
      </c>
      <c r="Z8845" t="s">
        <v>40</v>
      </c>
      <c r="AA8845" t="s">
        <v>22</v>
      </c>
    </row>
    <row r="8846" spans="1:27" x14ac:dyDescent="0.3">
      <c r="A8846">
        <v>6</v>
      </c>
      <c r="B8846" t="s">
        <v>10</v>
      </c>
      <c r="C8846">
        <v>6</v>
      </c>
      <c r="D8846" t="s">
        <v>26</v>
      </c>
      <c r="E8846" t="s">
        <v>737</v>
      </c>
      <c r="F8846" t="s">
        <v>13</v>
      </c>
      <c r="G8846" t="s">
        <v>762</v>
      </c>
      <c r="H8846" s="3">
        <v>0.8</v>
      </c>
      <c r="I8846" s="5">
        <v>43075</v>
      </c>
      <c r="J8846" s="5" t="str">
        <f t="shared" si="276"/>
        <v>September</v>
      </c>
      <c r="K8846" s="7">
        <f t="shared" si="277"/>
        <v>2017</v>
      </c>
      <c r="L8846" t="s">
        <v>3984</v>
      </c>
      <c r="M8846" t="s">
        <v>73</v>
      </c>
      <c r="N8846">
        <v>78745</v>
      </c>
      <c r="O8846">
        <v>267</v>
      </c>
      <c r="P8846" t="s">
        <v>3985</v>
      </c>
      <c r="Q8846">
        <v>-5</v>
      </c>
      <c r="R8846">
        <v>7</v>
      </c>
      <c r="S8846" t="s">
        <v>75</v>
      </c>
      <c r="U8846">
        <v>-4.8499999999999996</v>
      </c>
      <c r="V8846">
        <v>3</v>
      </c>
      <c r="W8846" t="s">
        <v>19</v>
      </c>
      <c r="X8846" s="5">
        <v>43081</v>
      </c>
      <c r="Y8846" t="s">
        <v>39</v>
      </c>
      <c r="Z8846" t="s">
        <v>77</v>
      </c>
      <c r="AA8846" t="s">
        <v>54</v>
      </c>
    </row>
    <row r="8847" spans="1:27" x14ac:dyDescent="0.3">
      <c r="A8847">
        <v>4</v>
      </c>
      <c r="B8847" t="s">
        <v>43</v>
      </c>
      <c r="C8847">
        <v>6</v>
      </c>
      <c r="D8847" t="s">
        <v>26</v>
      </c>
      <c r="E8847" t="s">
        <v>99</v>
      </c>
      <c r="F8847" t="s">
        <v>13</v>
      </c>
      <c r="G8847" t="s">
        <v>900</v>
      </c>
      <c r="H8847" s="3">
        <v>0.7</v>
      </c>
      <c r="I8847" s="5">
        <v>42941</v>
      </c>
      <c r="J8847" s="5" t="str">
        <f t="shared" si="276"/>
        <v>September</v>
      </c>
      <c r="K8847" s="7">
        <f t="shared" si="277"/>
        <v>2017</v>
      </c>
      <c r="L8847" t="s">
        <v>7550</v>
      </c>
      <c r="M8847" t="s">
        <v>102</v>
      </c>
      <c r="N8847">
        <v>19143</v>
      </c>
      <c r="O8847">
        <v>700</v>
      </c>
      <c r="P8847" t="s">
        <v>717</v>
      </c>
      <c r="Q8847">
        <v>-18</v>
      </c>
      <c r="R8847">
        <v>4</v>
      </c>
      <c r="S8847" t="s">
        <v>104</v>
      </c>
      <c r="U8847">
        <v>-18.46</v>
      </c>
      <c r="V8847">
        <v>25</v>
      </c>
      <c r="W8847" t="s">
        <v>76</v>
      </c>
      <c r="X8847" s="5">
        <v>42945</v>
      </c>
      <c r="Y8847" t="s">
        <v>39</v>
      </c>
      <c r="Z8847" t="s">
        <v>105</v>
      </c>
      <c r="AA8847" t="s">
        <v>54</v>
      </c>
    </row>
    <row r="8848" spans="1:27" x14ac:dyDescent="0.3">
      <c r="A8848">
        <v>4</v>
      </c>
      <c r="B8848" t="s">
        <v>25</v>
      </c>
      <c r="C8848">
        <v>3</v>
      </c>
      <c r="D8848" t="s">
        <v>26</v>
      </c>
      <c r="E8848" t="s">
        <v>171</v>
      </c>
      <c r="F8848" t="s">
        <v>13</v>
      </c>
      <c r="G8848" t="s">
        <v>443</v>
      </c>
      <c r="H8848" s="3">
        <v>0</v>
      </c>
      <c r="I8848" s="5">
        <v>42810</v>
      </c>
      <c r="J8848" s="5" t="str">
        <f t="shared" si="276"/>
        <v>September</v>
      </c>
      <c r="K8848" s="7">
        <f t="shared" si="277"/>
        <v>2017</v>
      </c>
      <c r="L8848" t="s">
        <v>7330</v>
      </c>
      <c r="M8848" t="s">
        <v>102</v>
      </c>
      <c r="N8848">
        <v>10009</v>
      </c>
      <c r="O8848">
        <v>255</v>
      </c>
      <c r="P8848" t="s">
        <v>3782</v>
      </c>
      <c r="Q8848">
        <v>6</v>
      </c>
      <c r="R8848">
        <v>3</v>
      </c>
      <c r="S8848" t="s">
        <v>104</v>
      </c>
      <c r="U8848">
        <v>6.31</v>
      </c>
      <c r="V8848">
        <v>18</v>
      </c>
      <c r="W8848" t="s">
        <v>76</v>
      </c>
      <c r="X8848" s="5">
        <v>42814</v>
      </c>
      <c r="Y8848" t="s">
        <v>20</v>
      </c>
      <c r="Z8848" t="s">
        <v>175</v>
      </c>
      <c r="AA8848" t="s">
        <v>49</v>
      </c>
    </row>
    <row r="8849" spans="1:27" x14ac:dyDescent="0.3">
      <c r="A8849">
        <v>4</v>
      </c>
      <c r="B8849" t="s">
        <v>43</v>
      </c>
      <c r="C8849">
        <v>6</v>
      </c>
      <c r="D8849" t="s">
        <v>11</v>
      </c>
      <c r="E8849" t="s">
        <v>99</v>
      </c>
      <c r="F8849" t="s">
        <v>13</v>
      </c>
      <c r="G8849" t="s">
        <v>114</v>
      </c>
      <c r="H8849" s="3">
        <v>0.5</v>
      </c>
      <c r="I8849" s="5">
        <v>42995</v>
      </c>
      <c r="J8849" s="5" t="str">
        <f t="shared" si="276"/>
        <v>September</v>
      </c>
      <c r="K8849" s="7">
        <f t="shared" si="277"/>
        <v>2017</v>
      </c>
      <c r="L8849" t="s">
        <v>115</v>
      </c>
      <c r="M8849" t="s">
        <v>102</v>
      </c>
      <c r="N8849">
        <v>19140</v>
      </c>
      <c r="O8849">
        <v>1358</v>
      </c>
      <c r="P8849" t="s">
        <v>116</v>
      </c>
      <c r="Q8849">
        <v>-1665</v>
      </c>
      <c r="R8849">
        <v>7</v>
      </c>
      <c r="S8849" t="s">
        <v>104</v>
      </c>
      <c r="U8849">
        <v>-1665.05</v>
      </c>
      <c r="V8849">
        <v>3083</v>
      </c>
      <c r="W8849" t="s">
        <v>19</v>
      </c>
      <c r="X8849" s="5">
        <v>42999</v>
      </c>
      <c r="Y8849" t="s">
        <v>39</v>
      </c>
      <c r="Z8849" t="s">
        <v>105</v>
      </c>
      <c r="AA8849" t="s">
        <v>22</v>
      </c>
    </row>
    <row r="8850" spans="1:27" x14ac:dyDescent="0.3">
      <c r="A8850">
        <v>4</v>
      </c>
      <c r="B8850" t="s">
        <v>43</v>
      </c>
      <c r="C8850">
        <v>6</v>
      </c>
      <c r="D8850" t="s">
        <v>26</v>
      </c>
      <c r="E8850" t="s">
        <v>99</v>
      </c>
      <c r="F8850" t="s">
        <v>13</v>
      </c>
      <c r="G8850" t="s">
        <v>114</v>
      </c>
      <c r="H8850" s="3">
        <v>0.7</v>
      </c>
      <c r="I8850" s="5">
        <v>42995</v>
      </c>
      <c r="J8850" s="5" t="str">
        <f t="shared" si="276"/>
        <v>September</v>
      </c>
      <c r="K8850" s="7">
        <f t="shared" si="277"/>
        <v>2017</v>
      </c>
      <c r="L8850" t="s">
        <v>115</v>
      </c>
      <c r="M8850" t="s">
        <v>102</v>
      </c>
      <c r="N8850">
        <v>19140</v>
      </c>
      <c r="O8850">
        <v>266</v>
      </c>
      <c r="P8850" t="s">
        <v>117</v>
      </c>
      <c r="Q8850">
        <v>-7</v>
      </c>
      <c r="R8850">
        <v>2</v>
      </c>
      <c r="S8850" t="s">
        <v>104</v>
      </c>
      <c r="U8850">
        <v>-7.05</v>
      </c>
      <c r="V8850">
        <v>10</v>
      </c>
      <c r="W8850" t="s">
        <v>19</v>
      </c>
      <c r="X8850" s="5">
        <v>42999</v>
      </c>
      <c r="Y8850" t="s">
        <v>39</v>
      </c>
      <c r="Z8850" t="s">
        <v>105</v>
      </c>
      <c r="AA8850" t="s">
        <v>54</v>
      </c>
    </row>
    <row r="8851" spans="1:27" x14ac:dyDescent="0.3">
      <c r="A8851">
        <v>4</v>
      </c>
      <c r="B8851" t="s">
        <v>43</v>
      </c>
      <c r="C8851">
        <v>6</v>
      </c>
      <c r="D8851" t="s">
        <v>11</v>
      </c>
      <c r="E8851" t="s">
        <v>99</v>
      </c>
      <c r="F8851" t="s">
        <v>13</v>
      </c>
      <c r="G8851" t="s">
        <v>114</v>
      </c>
      <c r="H8851" s="3">
        <v>0.2</v>
      </c>
      <c r="I8851" s="5">
        <v>42995</v>
      </c>
      <c r="J8851" s="5" t="str">
        <f t="shared" si="276"/>
        <v>September</v>
      </c>
      <c r="K8851" s="7">
        <f t="shared" si="277"/>
        <v>2017</v>
      </c>
      <c r="L8851" t="s">
        <v>115</v>
      </c>
      <c r="M8851" t="s">
        <v>102</v>
      </c>
      <c r="N8851">
        <v>19140</v>
      </c>
      <c r="O8851">
        <v>872</v>
      </c>
      <c r="P8851" t="s">
        <v>8145</v>
      </c>
      <c r="Q8851">
        <v>16</v>
      </c>
      <c r="R8851">
        <v>3</v>
      </c>
      <c r="S8851" t="s">
        <v>104</v>
      </c>
      <c r="U8851">
        <v>15.52</v>
      </c>
      <c r="V8851">
        <v>124</v>
      </c>
      <c r="W8851" t="s">
        <v>19</v>
      </c>
      <c r="X8851" s="5">
        <v>42999</v>
      </c>
      <c r="Y8851" t="s">
        <v>39</v>
      </c>
      <c r="Z8851" t="s">
        <v>105</v>
      </c>
      <c r="AA8851" t="s">
        <v>47</v>
      </c>
    </row>
    <row r="8852" spans="1:27" x14ac:dyDescent="0.3">
      <c r="A8852">
        <v>4</v>
      </c>
      <c r="B8852" t="s">
        <v>43</v>
      </c>
      <c r="C8852">
        <v>6</v>
      </c>
      <c r="D8852" t="s">
        <v>26</v>
      </c>
      <c r="E8852" t="s">
        <v>99</v>
      </c>
      <c r="F8852" t="s">
        <v>13</v>
      </c>
      <c r="G8852" t="s">
        <v>114</v>
      </c>
      <c r="H8852" s="3">
        <v>0.2</v>
      </c>
      <c r="I8852" s="5">
        <v>42995</v>
      </c>
      <c r="J8852" s="5" t="str">
        <f t="shared" si="276"/>
        <v>September</v>
      </c>
      <c r="K8852" s="7">
        <f t="shared" si="277"/>
        <v>2017</v>
      </c>
      <c r="L8852" t="s">
        <v>115</v>
      </c>
      <c r="M8852" t="s">
        <v>102</v>
      </c>
      <c r="N8852">
        <v>19140</v>
      </c>
      <c r="O8852">
        <v>1292</v>
      </c>
      <c r="P8852" t="s">
        <v>118</v>
      </c>
      <c r="Q8852">
        <v>1</v>
      </c>
      <c r="R8852">
        <v>2</v>
      </c>
      <c r="S8852" t="s">
        <v>104</v>
      </c>
      <c r="U8852">
        <v>1.1000000000000001</v>
      </c>
      <c r="V8852">
        <v>3</v>
      </c>
      <c r="W8852" t="s">
        <v>19</v>
      </c>
      <c r="X8852" s="5">
        <v>42999</v>
      </c>
      <c r="Y8852" t="s">
        <v>39</v>
      </c>
      <c r="Z8852" t="s">
        <v>105</v>
      </c>
      <c r="AA8852" t="s">
        <v>119</v>
      </c>
    </row>
    <row r="8853" spans="1:27" x14ac:dyDescent="0.3">
      <c r="A8853">
        <v>4</v>
      </c>
      <c r="B8853" t="s">
        <v>43</v>
      </c>
      <c r="C8853">
        <v>6</v>
      </c>
      <c r="D8853" t="s">
        <v>26</v>
      </c>
      <c r="E8853" t="s">
        <v>99</v>
      </c>
      <c r="F8853" t="s">
        <v>13</v>
      </c>
      <c r="G8853" t="s">
        <v>114</v>
      </c>
      <c r="H8853" s="3">
        <v>0.2</v>
      </c>
      <c r="I8853" s="5">
        <v>42995</v>
      </c>
      <c r="J8853" s="5" t="str">
        <f t="shared" si="276"/>
        <v>September</v>
      </c>
      <c r="K8853" s="7">
        <f t="shared" si="277"/>
        <v>2017</v>
      </c>
      <c r="L8853" t="s">
        <v>115</v>
      </c>
      <c r="M8853" t="s">
        <v>102</v>
      </c>
      <c r="N8853">
        <v>19140</v>
      </c>
      <c r="O8853">
        <v>361</v>
      </c>
      <c r="P8853" t="s">
        <v>120</v>
      </c>
      <c r="Q8853">
        <v>10</v>
      </c>
      <c r="R8853">
        <v>6</v>
      </c>
      <c r="S8853" t="s">
        <v>104</v>
      </c>
      <c r="U8853">
        <v>9.7100000000000009</v>
      </c>
      <c r="V8853">
        <v>86</v>
      </c>
      <c r="W8853" t="s">
        <v>19</v>
      </c>
      <c r="X8853" s="5">
        <v>42999</v>
      </c>
      <c r="Y8853" t="s">
        <v>39</v>
      </c>
      <c r="Z8853" t="s">
        <v>105</v>
      </c>
      <c r="AA8853" t="s">
        <v>49</v>
      </c>
    </row>
    <row r="8854" spans="1:27" x14ac:dyDescent="0.3">
      <c r="A8854">
        <v>4</v>
      </c>
      <c r="B8854" t="s">
        <v>43</v>
      </c>
      <c r="C8854">
        <v>6</v>
      </c>
      <c r="D8854" t="s">
        <v>26</v>
      </c>
      <c r="E8854" t="s">
        <v>99</v>
      </c>
      <c r="F8854" t="s">
        <v>13</v>
      </c>
      <c r="G8854" t="s">
        <v>114</v>
      </c>
      <c r="H8854" s="3">
        <v>0.7</v>
      </c>
      <c r="I8854" s="5">
        <v>42995</v>
      </c>
      <c r="J8854" s="5" t="str">
        <f t="shared" si="276"/>
        <v>September</v>
      </c>
      <c r="K8854" s="7">
        <f t="shared" si="277"/>
        <v>2017</v>
      </c>
      <c r="L8854" t="s">
        <v>115</v>
      </c>
      <c r="M8854" t="s">
        <v>102</v>
      </c>
      <c r="N8854">
        <v>19140</v>
      </c>
      <c r="O8854">
        <v>54</v>
      </c>
      <c r="P8854" t="s">
        <v>8146</v>
      </c>
      <c r="Q8854">
        <v>-6</v>
      </c>
      <c r="R8854">
        <v>6</v>
      </c>
      <c r="S8854" t="s">
        <v>104</v>
      </c>
      <c r="U8854">
        <v>-5.71</v>
      </c>
      <c r="V8854">
        <v>7</v>
      </c>
      <c r="W8854" t="s">
        <v>19</v>
      </c>
      <c r="X8854" s="5">
        <v>42999</v>
      </c>
      <c r="Y8854" t="s">
        <v>39</v>
      </c>
      <c r="Z8854" t="s">
        <v>105</v>
      </c>
      <c r="AA8854" t="s">
        <v>54</v>
      </c>
    </row>
    <row r="8855" spans="1:27" x14ac:dyDescent="0.3">
      <c r="A8855">
        <v>4</v>
      </c>
      <c r="B8855" t="s">
        <v>43</v>
      </c>
      <c r="C8855">
        <v>6</v>
      </c>
      <c r="D8855" t="s">
        <v>26</v>
      </c>
      <c r="E8855" t="s">
        <v>99</v>
      </c>
      <c r="F8855" t="s">
        <v>13</v>
      </c>
      <c r="G8855" t="s">
        <v>114</v>
      </c>
      <c r="H8855" s="3">
        <v>0.2</v>
      </c>
      <c r="I8855" s="5">
        <v>42995</v>
      </c>
      <c r="J8855" s="5" t="str">
        <f t="shared" si="276"/>
        <v>September</v>
      </c>
      <c r="K8855" s="7">
        <f t="shared" si="277"/>
        <v>2017</v>
      </c>
      <c r="L8855" t="s">
        <v>115</v>
      </c>
      <c r="M8855" t="s">
        <v>102</v>
      </c>
      <c r="N8855">
        <v>19140</v>
      </c>
      <c r="O8855">
        <v>1038</v>
      </c>
      <c r="P8855" t="s">
        <v>121</v>
      </c>
      <c r="Q8855">
        <v>4</v>
      </c>
      <c r="R8855">
        <v>2</v>
      </c>
      <c r="S8855" t="s">
        <v>104</v>
      </c>
      <c r="U8855">
        <v>3.55</v>
      </c>
      <c r="V8855">
        <v>16</v>
      </c>
      <c r="W8855" t="s">
        <v>19</v>
      </c>
      <c r="X8855" s="5">
        <v>42999</v>
      </c>
      <c r="Y8855" t="s">
        <v>39</v>
      </c>
      <c r="Z8855" t="s">
        <v>105</v>
      </c>
      <c r="AA8855" t="s">
        <v>49</v>
      </c>
    </row>
    <row r="8856" spans="1:27" x14ac:dyDescent="0.3">
      <c r="A8856">
        <v>4</v>
      </c>
      <c r="B8856" t="s">
        <v>43</v>
      </c>
      <c r="C8856">
        <v>6</v>
      </c>
      <c r="D8856" t="s">
        <v>50</v>
      </c>
      <c r="E8856" t="s">
        <v>4961</v>
      </c>
      <c r="F8856" t="s">
        <v>13</v>
      </c>
      <c r="G8856" t="s">
        <v>2503</v>
      </c>
      <c r="H8856" s="3">
        <v>0</v>
      </c>
      <c r="I8856" s="5">
        <v>43047</v>
      </c>
      <c r="J8856" s="5" t="str">
        <f t="shared" si="276"/>
        <v>September</v>
      </c>
      <c r="K8856" s="7">
        <f t="shared" si="277"/>
        <v>2017</v>
      </c>
      <c r="L8856" t="s">
        <v>4962</v>
      </c>
      <c r="M8856" t="s">
        <v>73</v>
      </c>
      <c r="N8856">
        <v>52001</v>
      </c>
      <c r="O8856">
        <v>442</v>
      </c>
      <c r="P8856" t="s">
        <v>4892</v>
      </c>
      <c r="Q8856">
        <v>77</v>
      </c>
      <c r="R8856">
        <v>4</v>
      </c>
      <c r="S8856" t="s">
        <v>75</v>
      </c>
      <c r="U8856">
        <v>76.55</v>
      </c>
      <c r="V8856">
        <v>264</v>
      </c>
      <c r="W8856" t="s">
        <v>19</v>
      </c>
      <c r="X8856" s="5">
        <v>43051</v>
      </c>
      <c r="Y8856" t="s">
        <v>39</v>
      </c>
      <c r="Z8856" t="s">
        <v>304</v>
      </c>
      <c r="AA8856" t="s">
        <v>52</v>
      </c>
    </row>
    <row r="8857" spans="1:27" x14ac:dyDescent="0.3">
      <c r="A8857">
        <v>3</v>
      </c>
      <c r="B8857" t="s">
        <v>10</v>
      </c>
      <c r="C8857">
        <v>3</v>
      </c>
      <c r="D8857" t="s">
        <v>11</v>
      </c>
      <c r="E8857" t="s">
        <v>1609</v>
      </c>
      <c r="F8857" t="s">
        <v>13</v>
      </c>
      <c r="G8857" t="s">
        <v>1981</v>
      </c>
      <c r="H8857" s="3">
        <v>0</v>
      </c>
      <c r="I8857" s="5">
        <v>42984</v>
      </c>
      <c r="J8857" s="5" t="str">
        <f t="shared" si="276"/>
        <v>September</v>
      </c>
      <c r="K8857" s="7">
        <f t="shared" si="277"/>
        <v>2017</v>
      </c>
      <c r="L8857" t="s">
        <v>1982</v>
      </c>
      <c r="M8857" t="s">
        <v>16</v>
      </c>
      <c r="N8857">
        <v>70506</v>
      </c>
      <c r="O8857">
        <v>964</v>
      </c>
      <c r="P8857" t="s">
        <v>1859</v>
      </c>
      <c r="Q8857">
        <v>22</v>
      </c>
      <c r="R8857">
        <v>1</v>
      </c>
      <c r="S8857" t="s">
        <v>18</v>
      </c>
      <c r="U8857">
        <v>22.35</v>
      </c>
      <c r="V8857">
        <v>86</v>
      </c>
      <c r="W8857" t="s">
        <v>19</v>
      </c>
      <c r="X8857" s="5">
        <v>42987</v>
      </c>
      <c r="Y8857" t="s">
        <v>20</v>
      </c>
      <c r="Z8857" t="s">
        <v>454</v>
      </c>
      <c r="AA8857" t="s">
        <v>41</v>
      </c>
    </row>
    <row r="8858" spans="1:27" x14ac:dyDescent="0.3">
      <c r="A8858">
        <v>2</v>
      </c>
      <c r="B8858" t="s">
        <v>43</v>
      </c>
      <c r="C8858">
        <v>3</v>
      </c>
      <c r="D8858" t="s">
        <v>26</v>
      </c>
      <c r="E8858" t="s">
        <v>2163</v>
      </c>
      <c r="F8858" t="s">
        <v>13</v>
      </c>
      <c r="G8858" t="s">
        <v>695</v>
      </c>
      <c r="H8858" s="3">
        <v>0</v>
      </c>
      <c r="I8858" s="5">
        <v>42880</v>
      </c>
      <c r="J8858" s="5" t="str">
        <f t="shared" si="276"/>
        <v>September</v>
      </c>
      <c r="K8858" s="7">
        <f t="shared" si="277"/>
        <v>2017</v>
      </c>
      <c r="L8858" t="s">
        <v>7309</v>
      </c>
      <c r="M8858" t="s">
        <v>73</v>
      </c>
      <c r="N8858">
        <v>67212</v>
      </c>
      <c r="O8858">
        <v>685</v>
      </c>
      <c r="P8858" t="s">
        <v>3478</v>
      </c>
      <c r="Q8858">
        <v>60</v>
      </c>
      <c r="R8858">
        <v>2</v>
      </c>
      <c r="S8858" t="s">
        <v>75</v>
      </c>
      <c r="U8858">
        <v>60.14</v>
      </c>
      <c r="V8858">
        <v>128</v>
      </c>
      <c r="W8858" t="s">
        <v>76</v>
      </c>
      <c r="X8858" s="5">
        <v>42882</v>
      </c>
      <c r="Y8858" t="s">
        <v>20</v>
      </c>
      <c r="Z8858" t="s">
        <v>2166</v>
      </c>
      <c r="AA8858" t="s">
        <v>54</v>
      </c>
    </row>
    <row r="8859" spans="1:27" x14ac:dyDescent="0.3">
      <c r="A8859">
        <v>2</v>
      </c>
      <c r="B8859" t="s">
        <v>43</v>
      </c>
      <c r="C8859">
        <v>3</v>
      </c>
      <c r="D8859" t="s">
        <v>26</v>
      </c>
      <c r="E8859" t="s">
        <v>2163</v>
      </c>
      <c r="F8859" t="s">
        <v>13</v>
      </c>
      <c r="G8859" t="s">
        <v>695</v>
      </c>
      <c r="H8859" s="3">
        <v>0</v>
      </c>
      <c r="I8859" s="5">
        <v>42880</v>
      </c>
      <c r="J8859" s="5" t="str">
        <f t="shared" si="276"/>
        <v>September</v>
      </c>
      <c r="K8859" s="7">
        <f t="shared" si="277"/>
        <v>2017</v>
      </c>
      <c r="L8859" t="s">
        <v>7309</v>
      </c>
      <c r="M8859" t="s">
        <v>73</v>
      </c>
      <c r="N8859">
        <v>67212</v>
      </c>
      <c r="O8859">
        <v>1418</v>
      </c>
      <c r="P8859" t="s">
        <v>2894</v>
      </c>
      <c r="Q8859">
        <v>8</v>
      </c>
      <c r="R8859">
        <v>3</v>
      </c>
      <c r="S8859" t="s">
        <v>75</v>
      </c>
      <c r="U8859">
        <v>8.07</v>
      </c>
      <c r="V8859">
        <v>21</v>
      </c>
      <c r="W8859" t="s">
        <v>76</v>
      </c>
      <c r="X8859" s="5">
        <v>42882</v>
      </c>
      <c r="Y8859" t="s">
        <v>20</v>
      </c>
      <c r="Z8859" t="s">
        <v>2166</v>
      </c>
      <c r="AA8859" t="s">
        <v>49</v>
      </c>
    </row>
    <row r="8860" spans="1:27" x14ac:dyDescent="0.3">
      <c r="A8860">
        <v>6</v>
      </c>
      <c r="B8860" t="s">
        <v>10</v>
      </c>
      <c r="C8860">
        <v>6</v>
      </c>
      <c r="D8860" t="s">
        <v>26</v>
      </c>
      <c r="E8860" t="s">
        <v>171</v>
      </c>
      <c r="F8860" t="s">
        <v>13</v>
      </c>
      <c r="G8860" t="s">
        <v>1951</v>
      </c>
      <c r="H8860" s="3">
        <v>0</v>
      </c>
      <c r="I8860" s="5">
        <v>43051</v>
      </c>
      <c r="J8860" s="5" t="str">
        <f t="shared" si="276"/>
        <v>September</v>
      </c>
      <c r="K8860" s="7">
        <f t="shared" si="277"/>
        <v>2017</v>
      </c>
      <c r="L8860" t="s">
        <v>4040</v>
      </c>
      <c r="M8860" t="s">
        <v>102</v>
      </c>
      <c r="N8860">
        <v>10035</v>
      </c>
      <c r="O8860">
        <v>1501</v>
      </c>
      <c r="P8860" t="s">
        <v>412</v>
      </c>
      <c r="Q8860">
        <v>7</v>
      </c>
      <c r="R8860">
        <v>2</v>
      </c>
      <c r="S8860" t="s">
        <v>104</v>
      </c>
      <c r="U8860">
        <v>7.31</v>
      </c>
      <c r="V8860">
        <v>16</v>
      </c>
      <c r="W8860" t="s">
        <v>19</v>
      </c>
      <c r="X8860" s="5">
        <v>43057</v>
      </c>
      <c r="Y8860" t="s">
        <v>39</v>
      </c>
      <c r="Z8860" t="s">
        <v>175</v>
      </c>
      <c r="AA8860" t="s">
        <v>119</v>
      </c>
    </row>
    <row r="8861" spans="1:27" x14ac:dyDescent="0.3">
      <c r="A8861">
        <v>4</v>
      </c>
      <c r="B8861" t="s">
        <v>25</v>
      </c>
      <c r="C8861">
        <v>3</v>
      </c>
      <c r="D8861" t="s">
        <v>50</v>
      </c>
      <c r="E8861" t="s">
        <v>222</v>
      </c>
      <c r="F8861" t="s">
        <v>13</v>
      </c>
      <c r="G8861" t="s">
        <v>2020</v>
      </c>
      <c r="H8861" s="3">
        <v>0.2</v>
      </c>
      <c r="I8861" s="5">
        <v>42775</v>
      </c>
      <c r="J8861" s="5" t="str">
        <f t="shared" si="276"/>
        <v>September</v>
      </c>
      <c r="K8861" s="7">
        <f t="shared" si="277"/>
        <v>2017</v>
      </c>
      <c r="L8861" t="s">
        <v>4864</v>
      </c>
      <c r="M8861" t="s">
        <v>73</v>
      </c>
      <c r="N8861">
        <v>62521</v>
      </c>
      <c r="O8861">
        <v>1031</v>
      </c>
      <c r="P8861" t="s">
        <v>707</v>
      </c>
      <c r="Q8861">
        <v>90</v>
      </c>
      <c r="R8861">
        <v>6</v>
      </c>
      <c r="S8861" t="s">
        <v>75</v>
      </c>
      <c r="U8861">
        <v>89.99</v>
      </c>
      <c r="V8861">
        <v>480</v>
      </c>
      <c r="W8861" t="s">
        <v>19</v>
      </c>
      <c r="X8861" s="5">
        <v>42779</v>
      </c>
      <c r="Y8861" t="s">
        <v>20</v>
      </c>
      <c r="Z8861" t="s">
        <v>139</v>
      </c>
      <c r="AA8861" t="s">
        <v>113</v>
      </c>
    </row>
    <row r="8862" spans="1:27" x14ac:dyDescent="0.3">
      <c r="A8862">
        <v>2</v>
      </c>
      <c r="B8862" t="s">
        <v>25</v>
      </c>
      <c r="C8862">
        <v>1</v>
      </c>
      <c r="D8862" t="s">
        <v>11</v>
      </c>
      <c r="E8862" t="s">
        <v>99</v>
      </c>
      <c r="F8862" t="s">
        <v>13</v>
      </c>
      <c r="G8862" t="s">
        <v>5236</v>
      </c>
      <c r="H8862" s="3">
        <v>0.2</v>
      </c>
      <c r="I8862" s="5">
        <v>42919</v>
      </c>
      <c r="J8862" s="5" t="str">
        <f t="shared" si="276"/>
        <v>September</v>
      </c>
      <c r="K8862" s="7">
        <f t="shared" si="277"/>
        <v>2017</v>
      </c>
      <c r="L8862" t="s">
        <v>5237</v>
      </c>
      <c r="M8862" t="s">
        <v>102</v>
      </c>
      <c r="N8862">
        <v>19134</v>
      </c>
      <c r="O8862">
        <v>556</v>
      </c>
      <c r="P8862" t="s">
        <v>2160</v>
      </c>
      <c r="Q8862">
        <v>-29</v>
      </c>
      <c r="R8862">
        <v>2</v>
      </c>
      <c r="S8862" t="s">
        <v>104</v>
      </c>
      <c r="U8862">
        <v>-29.48</v>
      </c>
      <c r="V8862">
        <v>168</v>
      </c>
      <c r="W8862" t="s">
        <v>33</v>
      </c>
      <c r="X8862" s="5">
        <v>42921</v>
      </c>
      <c r="Y8862" t="s">
        <v>130</v>
      </c>
      <c r="Z8862" t="s">
        <v>105</v>
      </c>
      <c r="AA8862" t="s">
        <v>47</v>
      </c>
    </row>
    <row r="8863" spans="1:27" x14ac:dyDescent="0.3">
      <c r="A8863">
        <v>2</v>
      </c>
      <c r="B8863" t="s">
        <v>25</v>
      </c>
      <c r="C8863">
        <v>1</v>
      </c>
      <c r="D8863" t="s">
        <v>11</v>
      </c>
      <c r="E8863" t="s">
        <v>99</v>
      </c>
      <c r="F8863" t="s">
        <v>13</v>
      </c>
      <c r="G8863" t="s">
        <v>5236</v>
      </c>
      <c r="H8863" s="3">
        <v>0.2</v>
      </c>
      <c r="I8863" s="5">
        <v>42919</v>
      </c>
      <c r="J8863" s="5" t="str">
        <f t="shared" si="276"/>
        <v>September</v>
      </c>
      <c r="K8863" s="7">
        <f t="shared" si="277"/>
        <v>2017</v>
      </c>
      <c r="L8863" t="s">
        <v>5237</v>
      </c>
      <c r="M8863" t="s">
        <v>102</v>
      </c>
      <c r="N8863">
        <v>19134</v>
      </c>
      <c r="O8863">
        <v>869</v>
      </c>
      <c r="P8863" t="s">
        <v>8283</v>
      </c>
      <c r="Q8863">
        <v>57</v>
      </c>
      <c r="R8863">
        <v>9</v>
      </c>
      <c r="S8863" t="s">
        <v>104</v>
      </c>
      <c r="U8863">
        <v>56.58</v>
      </c>
      <c r="V8863">
        <v>283</v>
      </c>
      <c r="W8863" t="s">
        <v>33</v>
      </c>
      <c r="X8863" s="5">
        <v>42921</v>
      </c>
      <c r="Y8863" t="s">
        <v>130</v>
      </c>
      <c r="Z8863" t="s">
        <v>105</v>
      </c>
      <c r="AA8863" t="s">
        <v>47</v>
      </c>
    </row>
    <row r="8864" spans="1:27" x14ac:dyDescent="0.3">
      <c r="A8864">
        <v>2</v>
      </c>
      <c r="B8864" t="s">
        <v>25</v>
      </c>
      <c r="C8864">
        <v>1</v>
      </c>
      <c r="D8864" t="s">
        <v>26</v>
      </c>
      <c r="E8864" t="s">
        <v>99</v>
      </c>
      <c r="F8864" t="s">
        <v>13</v>
      </c>
      <c r="G8864" t="s">
        <v>5236</v>
      </c>
      <c r="H8864" s="3">
        <v>0.2</v>
      </c>
      <c r="I8864" s="5">
        <v>42919</v>
      </c>
      <c r="J8864" s="5" t="str">
        <f t="shared" si="276"/>
        <v>September</v>
      </c>
      <c r="K8864" s="7">
        <f t="shared" si="277"/>
        <v>2017</v>
      </c>
      <c r="L8864" t="s">
        <v>5237</v>
      </c>
      <c r="M8864" t="s">
        <v>102</v>
      </c>
      <c r="N8864">
        <v>19134</v>
      </c>
      <c r="O8864">
        <v>925</v>
      </c>
      <c r="P8864" t="s">
        <v>3651</v>
      </c>
      <c r="Q8864">
        <v>2</v>
      </c>
      <c r="R8864">
        <v>2</v>
      </c>
      <c r="S8864" t="s">
        <v>104</v>
      </c>
      <c r="U8864">
        <v>2.44</v>
      </c>
      <c r="V8864">
        <v>7</v>
      </c>
      <c r="W8864" t="s">
        <v>33</v>
      </c>
      <c r="X8864" s="5">
        <v>42921</v>
      </c>
      <c r="Y8864" t="s">
        <v>130</v>
      </c>
      <c r="Z8864" t="s">
        <v>105</v>
      </c>
      <c r="AA8864" t="s">
        <v>64</v>
      </c>
    </row>
    <row r="8865" spans="1:27" x14ac:dyDescent="0.3">
      <c r="A8865">
        <v>6</v>
      </c>
      <c r="B8865" t="s">
        <v>10</v>
      </c>
      <c r="C8865">
        <v>6</v>
      </c>
      <c r="D8865" t="s">
        <v>50</v>
      </c>
      <c r="E8865" t="s">
        <v>99</v>
      </c>
      <c r="F8865" t="s">
        <v>13</v>
      </c>
      <c r="G8865" t="s">
        <v>1285</v>
      </c>
      <c r="H8865" s="3">
        <v>0.4</v>
      </c>
      <c r="I8865" s="5">
        <v>43066</v>
      </c>
      <c r="J8865" s="5" t="str">
        <f t="shared" si="276"/>
        <v>September</v>
      </c>
      <c r="K8865" s="7">
        <f t="shared" si="277"/>
        <v>2017</v>
      </c>
      <c r="L8865" t="s">
        <v>7773</v>
      </c>
      <c r="M8865" t="s">
        <v>102</v>
      </c>
      <c r="N8865">
        <v>19140</v>
      </c>
      <c r="O8865">
        <v>993</v>
      </c>
      <c r="P8865" t="s">
        <v>7749</v>
      </c>
      <c r="Q8865">
        <v>-162</v>
      </c>
      <c r="R8865">
        <v>8</v>
      </c>
      <c r="S8865" t="s">
        <v>104</v>
      </c>
      <c r="U8865">
        <v>-162.22999999999999</v>
      </c>
      <c r="V8865">
        <v>749</v>
      </c>
      <c r="W8865" t="s">
        <v>76</v>
      </c>
      <c r="X8865" s="5">
        <v>43072</v>
      </c>
      <c r="Y8865" t="s">
        <v>39</v>
      </c>
      <c r="Z8865" t="s">
        <v>105</v>
      </c>
      <c r="AA8865" t="s">
        <v>52</v>
      </c>
    </row>
    <row r="8866" spans="1:27" x14ac:dyDescent="0.3">
      <c r="A8866">
        <v>6</v>
      </c>
      <c r="B8866" t="s">
        <v>10</v>
      </c>
      <c r="C8866">
        <v>6</v>
      </c>
      <c r="D8866" t="s">
        <v>26</v>
      </c>
      <c r="E8866" t="s">
        <v>1872</v>
      </c>
      <c r="F8866" t="s">
        <v>13</v>
      </c>
      <c r="G8866" t="s">
        <v>1792</v>
      </c>
      <c r="H8866" s="3">
        <v>0.8</v>
      </c>
      <c r="I8866" s="5">
        <v>42844</v>
      </c>
      <c r="J8866" s="5" t="str">
        <f t="shared" si="276"/>
        <v>September</v>
      </c>
      <c r="K8866" s="7">
        <f t="shared" si="277"/>
        <v>2017</v>
      </c>
      <c r="L8866" t="s">
        <v>3946</v>
      </c>
      <c r="M8866" t="s">
        <v>73</v>
      </c>
      <c r="N8866">
        <v>75007</v>
      </c>
      <c r="O8866">
        <v>654</v>
      </c>
      <c r="P8866" t="s">
        <v>957</v>
      </c>
      <c r="Q8866">
        <v>-53</v>
      </c>
      <c r="R8866">
        <v>2</v>
      </c>
      <c r="S8866" t="s">
        <v>75</v>
      </c>
      <c r="U8866">
        <v>-52.83</v>
      </c>
      <c r="V8866">
        <v>20</v>
      </c>
      <c r="W8866" t="s">
        <v>19</v>
      </c>
      <c r="X8866" s="5">
        <v>42850</v>
      </c>
      <c r="Y8866" t="s">
        <v>39</v>
      </c>
      <c r="Z8866" t="s">
        <v>77</v>
      </c>
      <c r="AA8866" t="s">
        <v>56</v>
      </c>
    </row>
    <row r="8867" spans="1:27" x14ac:dyDescent="0.3">
      <c r="A8867">
        <v>6</v>
      </c>
      <c r="B8867" t="s">
        <v>10</v>
      </c>
      <c r="C8867">
        <v>6</v>
      </c>
      <c r="D8867" t="s">
        <v>26</v>
      </c>
      <c r="E8867" t="s">
        <v>1872</v>
      </c>
      <c r="F8867" t="s">
        <v>13</v>
      </c>
      <c r="G8867" t="s">
        <v>1792</v>
      </c>
      <c r="H8867" s="3">
        <v>0.8</v>
      </c>
      <c r="I8867" s="5">
        <v>42844</v>
      </c>
      <c r="J8867" s="5" t="str">
        <f t="shared" si="276"/>
        <v>September</v>
      </c>
      <c r="K8867" s="7">
        <f t="shared" si="277"/>
        <v>2017</v>
      </c>
      <c r="L8867" t="s">
        <v>3946</v>
      </c>
      <c r="M8867" t="s">
        <v>73</v>
      </c>
      <c r="N8867">
        <v>75007</v>
      </c>
      <c r="O8867">
        <v>650</v>
      </c>
      <c r="P8867" t="s">
        <v>3975</v>
      </c>
      <c r="Q8867">
        <v>-512</v>
      </c>
      <c r="R8867">
        <v>4</v>
      </c>
      <c r="S8867" t="s">
        <v>75</v>
      </c>
      <c r="U8867">
        <v>-512.15</v>
      </c>
      <c r="V8867">
        <v>310</v>
      </c>
      <c r="W8867" t="s">
        <v>19</v>
      </c>
      <c r="X8867" s="5">
        <v>42850</v>
      </c>
      <c r="Y8867" t="s">
        <v>39</v>
      </c>
      <c r="Z8867" t="s">
        <v>77</v>
      </c>
      <c r="AA8867" t="s">
        <v>54</v>
      </c>
    </row>
    <row r="8868" spans="1:27" x14ac:dyDescent="0.3">
      <c r="A8868">
        <v>6</v>
      </c>
      <c r="B8868" t="s">
        <v>10</v>
      </c>
      <c r="C8868">
        <v>6</v>
      </c>
      <c r="D8868" t="s">
        <v>26</v>
      </c>
      <c r="E8868" t="s">
        <v>2682</v>
      </c>
      <c r="F8868" t="s">
        <v>13</v>
      </c>
      <c r="G8868" t="s">
        <v>1515</v>
      </c>
      <c r="H8868" s="3">
        <v>0.2</v>
      </c>
      <c r="I8868" s="5">
        <v>42957</v>
      </c>
      <c r="J8868" s="5" t="str">
        <f t="shared" si="276"/>
        <v>September</v>
      </c>
      <c r="K8868" s="7">
        <f t="shared" si="277"/>
        <v>2017</v>
      </c>
      <c r="L8868" t="s">
        <v>4676</v>
      </c>
      <c r="M8868" t="s">
        <v>30</v>
      </c>
      <c r="N8868">
        <v>97756</v>
      </c>
      <c r="O8868">
        <v>630</v>
      </c>
      <c r="P8868" t="s">
        <v>1354</v>
      </c>
      <c r="Q8868">
        <v>15</v>
      </c>
      <c r="R8868">
        <v>4</v>
      </c>
      <c r="S8868" t="s">
        <v>32</v>
      </c>
      <c r="U8868">
        <v>15.02</v>
      </c>
      <c r="V8868">
        <v>133</v>
      </c>
      <c r="W8868" t="s">
        <v>19</v>
      </c>
      <c r="X8868" s="5">
        <v>42963</v>
      </c>
      <c r="Y8868" t="s">
        <v>39</v>
      </c>
      <c r="Z8868" t="s">
        <v>262</v>
      </c>
      <c r="AA8868" t="s">
        <v>56</v>
      </c>
    </row>
    <row r="8869" spans="1:27" x14ac:dyDescent="0.3">
      <c r="A8869">
        <v>6</v>
      </c>
      <c r="B8869" t="s">
        <v>10</v>
      </c>
      <c r="C8869">
        <v>6</v>
      </c>
      <c r="D8869" t="s">
        <v>50</v>
      </c>
      <c r="E8869" t="s">
        <v>2682</v>
      </c>
      <c r="F8869" t="s">
        <v>13</v>
      </c>
      <c r="G8869" t="s">
        <v>1515</v>
      </c>
      <c r="H8869" s="3">
        <v>0.2</v>
      </c>
      <c r="I8869" s="5">
        <v>42957</v>
      </c>
      <c r="J8869" s="5" t="str">
        <f t="shared" si="276"/>
        <v>September</v>
      </c>
      <c r="K8869" s="7">
        <f t="shared" si="277"/>
        <v>2017</v>
      </c>
      <c r="L8869" t="s">
        <v>4676</v>
      </c>
      <c r="M8869" t="s">
        <v>30</v>
      </c>
      <c r="N8869">
        <v>97756</v>
      </c>
      <c r="O8869">
        <v>154</v>
      </c>
      <c r="P8869" t="s">
        <v>5025</v>
      </c>
      <c r="Q8869">
        <v>38</v>
      </c>
      <c r="R8869">
        <v>4</v>
      </c>
      <c r="S8869" t="s">
        <v>32</v>
      </c>
      <c r="U8869">
        <v>38.36</v>
      </c>
      <c r="V8869">
        <v>438</v>
      </c>
      <c r="W8869" t="s">
        <v>19</v>
      </c>
      <c r="X8869" s="5">
        <v>42963</v>
      </c>
      <c r="Y8869" t="s">
        <v>39</v>
      </c>
      <c r="Z8869" t="s">
        <v>262</v>
      </c>
      <c r="AA8869" t="s">
        <v>52</v>
      </c>
    </row>
    <row r="8870" spans="1:27" x14ac:dyDescent="0.3">
      <c r="A8870">
        <v>6</v>
      </c>
      <c r="B8870" t="s">
        <v>10</v>
      </c>
      <c r="C8870">
        <v>6</v>
      </c>
      <c r="D8870" t="s">
        <v>50</v>
      </c>
      <c r="E8870" t="s">
        <v>2682</v>
      </c>
      <c r="F8870" t="s">
        <v>13</v>
      </c>
      <c r="G8870" t="s">
        <v>1515</v>
      </c>
      <c r="H8870" s="3">
        <v>0.2</v>
      </c>
      <c r="I8870" s="5">
        <v>42957</v>
      </c>
      <c r="J8870" s="5" t="str">
        <f t="shared" si="276"/>
        <v>September</v>
      </c>
      <c r="K8870" s="7">
        <f t="shared" si="277"/>
        <v>2017</v>
      </c>
      <c r="L8870" t="s">
        <v>4676</v>
      </c>
      <c r="M8870" t="s">
        <v>30</v>
      </c>
      <c r="N8870">
        <v>97756</v>
      </c>
      <c r="O8870">
        <v>1230</v>
      </c>
      <c r="P8870" t="s">
        <v>4982</v>
      </c>
      <c r="Q8870">
        <v>-31</v>
      </c>
      <c r="R8870">
        <v>7</v>
      </c>
      <c r="S8870" t="s">
        <v>32</v>
      </c>
      <c r="U8870">
        <v>-31.49</v>
      </c>
      <c r="V8870">
        <v>140</v>
      </c>
      <c r="W8870" t="s">
        <v>19</v>
      </c>
      <c r="X8870" s="5">
        <v>42963</v>
      </c>
      <c r="Y8870" t="s">
        <v>39</v>
      </c>
      <c r="Z8870" t="s">
        <v>262</v>
      </c>
      <c r="AA8870" t="s">
        <v>52</v>
      </c>
    </row>
    <row r="8871" spans="1:27" x14ac:dyDescent="0.3">
      <c r="A8871">
        <v>4</v>
      </c>
      <c r="B8871" t="s">
        <v>43</v>
      </c>
      <c r="C8871">
        <v>6</v>
      </c>
      <c r="D8871" t="s">
        <v>26</v>
      </c>
      <c r="E8871" t="s">
        <v>171</v>
      </c>
      <c r="F8871" t="s">
        <v>13</v>
      </c>
      <c r="G8871" t="s">
        <v>911</v>
      </c>
      <c r="H8871" s="3">
        <v>0</v>
      </c>
      <c r="I8871" s="5">
        <v>42958</v>
      </c>
      <c r="J8871" s="5" t="str">
        <f t="shared" si="276"/>
        <v>September</v>
      </c>
      <c r="K8871" s="7">
        <f t="shared" si="277"/>
        <v>2017</v>
      </c>
      <c r="L8871" t="s">
        <v>7471</v>
      </c>
      <c r="M8871" t="s">
        <v>102</v>
      </c>
      <c r="N8871">
        <v>10035</v>
      </c>
      <c r="O8871">
        <v>1146</v>
      </c>
      <c r="P8871" t="s">
        <v>622</v>
      </c>
      <c r="Q8871">
        <v>3</v>
      </c>
      <c r="R8871">
        <v>2</v>
      </c>
      <c r="S8871" t="s">
        <v>104</v>
      </c>
      <c r="U8871">
        <v>3.11</v>
      </c>
      <c r="V8871">
        <v>12</v>
      </c>
      <c r="W8871" t="s">
        <v>76</v>
      </c>
      <c r="X8871" s="5">
        <v>42962</v>
      </c>
      <c r="Y8871" t="s">
        <v>39</v>
      </c>
      <c r="Z8871" t="s">
        <v>175</v>
      </c>
      <c r="AA8871" t="s">
        <v>49</v>
      </c>
    </row>
    <row r="8872" spans="1:27" x14ac:dyDescent="0.3">
      <c r="A8872">
        <v>4</v>
      </c>
      <c r="B8872" t="s">
        <v>43</v>
      </c>
      <c r="C8872">
        <v>6</v>
      </c>
      <c r="D8872" t="s">
        <v>50</v>
      </c>
      <c r="E8872" t="s">
        <v>171</v>
      </c>
      <c r="F8872" t="s">
        <v>13</v>
      </c>
      <c r="G8872" t="s">
        <v>911</v>
      </c>
      <c r="H8872" s="3">
        <v>0</v>
      </c>
      <c r="I8872" s="5">
        <v>42958</v>
      </c>
      <c r="J8872" s="5" t="str">
        <f t="shared" si="276"/>
        <v>September</v>
      </c>
      <c r="K8872" s="7">
        <f t="shared" si="277"/>
        <v>2017</v>
      </c>
      <c r="L8872" t="s">
        <v>7471</v>
      </c>
      <c r="M8872" t="s">
        <v>102</v>
      </c>
      <c r="N8872">
        <v>10035</v>
      </c>
      <c r="O8872">
        <v>157</v>
      </c>
      <c r="P8872" t="s">
        <v>720</v>
      </c>
      <c r="Q8872">
        <v>35</v>
      </c>
      <c r="R8872">
        <v>2</v>
      </c>
      <c r="S8872" t="s">
        <v>104</v>
      </c>
      <c r="U8872">
        <v>34.5</v>
      </c>
      <c r="V8872">
        <v>138</v>
      </c>
      <c r="W8872" t="s">
        <v>76</v>
      </c>
      <c r="X8872" s="5">
        <v>42962</v>
      </c>
      <c r="Y8872" t="s">
        <v>39</v>
      </c>
      <c r="Z8872" t="s">
        <v>175</v>
      </c>
      <c r="AA8872" t="s">
        <v>52</v>
      </c>
    </row>
    <row r="8873" spans="1:27" x14ac:dyDescent="0.3">
      <c r="A8873">
        <v>4</v>
      </c>
      <c r="B8873" t="s">
        <v>43</v>
      </c>
      <c r="C8873">
        <v>6</v>
      </c>
      <c r="D8873" t="s">
        <v>50</v>
      </c>
      <c r="E8873" t="s">
        <v>281</v>
      </c>
      <c r="F8873" t="s">
        <v>13</v>
      </c>
      <c r="G8873" t="s">
        <v>282</v>
      </c>
      <c r="H8873" s="3">
        <v>0.2</v>
      </c>
      <c r="I8873" s="5">
        <v>43052</v>
      </c>
      <c r="J8873" s="5" t="str">
        <f t="shared" si="276"/>
        <v>September</v>
      </c>
      <c r="K8873" s="7">
        <f t="shared" si="277"/>
        <v>2017</v>
      </c>
      <c r="L8873" t="s">
        <v>283</v>
      </c>
      <c r="M8873" t="s">
        <v>30</v>
      </c>
      <c r="N8873">
        <v>80013</v>
      </c>
      <c r="O8873">
        <v>1017</v>
      </c>
      <c r="P8873" t="s">
        <v>284</v>
      </c>
      <c r="Q8873">
        <v>-27</v>
      </c>
      <c r="R8873">
        <v>6</v>
      </c>
      <c r="S8873" t="s">
        <v>32</v>
      </c>
      <c r="U8873">
        <v>-26.88</v>
      </c>
      <c r="V8873">
        <v>239</v>
      </c>
      <c r="W8873" t="s">
        <v>19</v>
      </c>
      <c r="X8873" s="5">
        <v>43056</v>
      </c>
      <c r="Y8873" t="s">
        <v>39</v>
      </c>
      <c r="Z8873" t="s">
        <v>285</v>
      </c>
      <c r="AA8873" t="s">
        <v>113</v>
      </c>
    </row>
    <row r="8874" spans="1:27" x14ac:dyDescent="0.3">
      <c r="A8874">
        <v>4</v>
      </c>
      <c r="B8874" t="s">
        <v>43</v>
      </c>
      <c r="C8874">
        <v>6</v>
      </c>
      <c r="D8874" t="s">
        <v>11</v>
      </c>
      <c r="E8874" t="s">
        <v>281</v>
      </c>
      <c r="F8874" t="s">
        <v>13</v>
      </c>
      <c r="G8874" t="s">
        <v>282</v>
      </c>
      <c r="H8874" s="3">
        <v>0.2</v>
      </c>
      <c r="I8874" s="5">
        <v>43052</v>
      </c>
      <c r="J8874" s="5" t="str">
        <f t="shared" si="276"/>
        <v>September</v>
      </c>
      <c r="K8874" s="7">
        <f t="shared" si="277"/>
        <v>2017</v>
      </c>
      <c r="L8874" t="s">
        <v>283</v>
      </c>
      <c r="M8874" t="s">
        <v>30</v>
      </c>
      <c r="N8874">
        <v>80013</v>
      </c>
      <c r="O8874">
        <v>504</v>
      </c>
      <c r="P8874" t="s">
        <v>286</v>
      </c>
      <c r="Q8874">
        <v>-4</v>
      </c>
      <c r="R8874">
        <v>3</v>
      </c>
      <c r="S8874" t="s">
        <v>32</v>
      </c>
      <c r="U8874">
        <v>-3.84</v>
      </c>
      <c r="V8874">
        <v>102</v>
      </c>
      <c r="W8874" t="s">
        <v>19</v>
      </c>
      <c r="X8874" s="5">
        <v>43056</v>
      </c>
      <c r="Y8874" t="s">
        <v>39</v>
      </c>
      <c r="Z8874" t="s">
        <v>285</v>
      </c>
      <c r="AA8874" t="s">
        <v>47</v>
      </c>
    </row>
    <row r="8875" spans="1:27" x14ac:dyDescent="0.3">
      <c r="A8875">
        <v>4</v>
      </c>
      <c r="B8875" t="s">
        <v>43</v>
      </c>
      <c r="C8875">
        <v>6</v>
      </c>
      <c r="D8875" t="s">
        <v>26</v>
      </c>
      <c r="E8875" t="s">
        <v>281</v>
      </c>
      <c r="F8875" t="s">
        <v>13</v>
      </c>
      <c r="G8875" t="s">
        <v>282</v>
      </c>
      <c r="H8875" s="3">
        <v>0.7</v>
      </c>
      <c r="I8875" s="5">
        <v>43052</v>
      </c>
      <c r="J8875" s="5" t="str">
        <f t="shared" si="276"/>
        <v>September</v>
      </c>
      <c r="K8875" s="7">
        <f t="shared" si="277"/>
        <v>2017</v>
      </c>
      <c r="L8875" t="s">
        <v>283</v>
      </c>
      <c r="M8875" t="s">
        <v>30</v>
      </c>
      <c r="N8875">
        <v>80013</v>
      </c>
      <c r="O8875">
        <v>270</v>
      </c>
      <c r="P8875" t="s">
        <v>8154</v>
      </c>
      <c r="Q8875">
        <v>-26</v>
      </c>
      <c r="R8875">
        <v>3</v>
      </c>
      <c r="S8875" t="s">
        <v>32</v>
      </c>
      <c r="U8875">
        <v>-25.82</v>
      </c>
      <c r="V8875">
        <v>37</v>
      </c>
      <c r="W8875" t="s">
        <v>19</v>
      </c>
      <c r="X8875" s="5">
        <v>43056</v>
      </c>
      <c r="Y8875" t="s">
        <v>39</v>
      </c>
      <c r="Z8875" t="s">
        <v>285</v>
      </c>
      <c r="AA8875" t="s">
        <v>54</v>
      </c>
    </row>
    <row r="8876" spans="1:27" x14ac:dyDescent="0.3">
      <c r="A8876">
        <v>3</v>
      </c>
      <c r="B8876" t="s">
        <v>10</v>
      </c>
      <c r="C8876">
        <v>3</v>
      </c>
      <c r="D8876" t="s">
        <v>11</v>
      </c>
      <c r="E8876" t="s">
        <v>305</v>
      </c>
      <c r="F8876" t="s">
        <v>13</v>
      </c>
      <c r="G8876" t="s">
        <v>1974</v>
      </c>
      <c r="H8876" s="3">
        <v>0.5</v>
      </c>
      <c r="I8876" s="5">
        <v>43011</v>
      </c>
      <c r="J8876" s="5" t="str">
        <f t="shared" si="276"/>
        <v>September</v>
      </c>
      <c r="K8876" s="7">
        <f t="shared" si="277"/>
        <v>2017</v>
      </c>
      <c r="L8876" t="s">
        <v>1975</v>
      </c>
      <c r="M8876" t="s">
        <v>102</v>
      </c>
      <c r="N8876">
        <v>43229</v>
      </c>
      <c r="O8876">
        <v>1389</v>
      </c>
      <c r="P8876" t="s">
        <v>1503</v>
      </c>
      <c r="Q8876">
        <v>-16</v>
      </c>
      <c r="R8876">
        <v>1</v>
      </c>
      <c r="S8876" t="s">
        <v>104</v>
      </c>
      <c r="U8876">
        <v>-15.62</v>
      </c>
      <c r="V8876">
        <v>35</v>
      </c>
      <c r="W8876" t="s">
        <v>19</v>
      </c>
      <c r="X8876" s="5">
        <v>43014</v>
      </c>
      <c r="Y8876" t="s">
        <v>20</v>
      </c>
      <c r="Z8876" t="s">
        <v>309</v>
      </c>
      <c r="AA8876" t="s">
        <v>22</v>
      </c>
    </row>
    <row r="8877" spans="1:27" x14ac:dyDescent="0.3">
      <c r="A8877">
        <v>3</v>
      </c>
      <c r="B8877" t="s">
        <v>10</v>
      </c>
      <c r="C8877">
        <v>3</v>
      </c>
      <c r="D8877" t="s">
        <v>26</v>
      </c>
      <c r="E8877" t="s">
        <v>305</v>
      </c>
      <c r="F8877" t="s">
        <v>13</v>
      </c>
      <c r="G8877" t="s">
        <v>1974</v>
      </c>
      <c r="H8877" s="3">
        <v>0.7</v>
      </c>
      <c r="I8877" s="5">
        <v>43011</v>
      </c>
      <c r="J8877" s="5" t="str">
        <f t="shared" si="276"/>
        <v>September</v>
      </c>
      <c r="K8877" s="7">
        <f t="shared" si="277"/>
        <v>2017</v>
      </c>
      <c r="L8877" t="s">
        <v>1975</v>
      </c>
      <c r="M8877" t="s">
        <v>102</v>
      </c>
      <c r="N8877">
        <v>43229</v>
      </c>
      <c r="O8877">
        <v>43</v>
      </c>
      <c r="P8877" t="s">
        <v>951</v>
      </c>
      <c r="Q8877">
        <v>-22</v>
      </c>
      <c r="R8877">
        <v>5</v>
      </c>
      <c r="S8877" t="s">
        <v>104</v>
      </c>
      <c r="U8877">
        <v>-22.45</v>
      </c>
      <c r="V8877">
        <v>32</v>
      </c>
      <c r="W8877" t="s">
        <v>19</v>
      </c>
      <c r="X8877" s="5">
        <v>43014</v>
      </c>
      <c r="Y8877" t="s">
        <v>20</v>
      </c>
      <c r="Z8877" t="s">
        <v>309</v>
      </c>
      <c r="AA8877" t="s">
        <v>54</v>
      </c>
    </row>
    <row r="8878" spans="1:27" x14ac:dyDescent="0.3">
      <c r="A8878">
        <v>3</v>
      </c>
      <c r="B8878" t="s">
        <v>10</v>
      </c>
      <c r="C8878">
        <v>3</v>
      </c>
      <c r="D8878" t="s">
        <v>50</v>
      </c>
      <c r="E8878" t="s">
        <v>305</v>
      </c>
      <c r="F8878" t="s">
        <v>13</v>
      </c>
      <c r="G8878" t="s">
        <v>1974</v>
      </c>
      <c r="H8878" s="3">
        <v>0.2</v>
      </c>
      <c r="I8878" s="5">
        <v>43011</v>
      </c>
      <c r="J8878" s="5" t="str">
        <f t="shared" si="276"/>
        <v>September</v>
      </c>
      <c r="K8878" s="7">
        <f t="shared" si="277"/>
        <v>2017</v>
      </c>
      <c r="L8878" t="s">
        <v>1975</v>
      </c>
      <c r="M8878" t="s">
        <v>102</v>
      </c>
      <c r="N8878">
        <v>43229</v>
      </c>
      <c r="O8878">
        <v>916</v>
      </c>
      <c r="P8878" t="s">
        <v>160</v>
      </c>
      <c r="Q8878">
        <v>-3</v>
      </c>
      <c r="R8878">
        <v>2</v>
      </c>
      <c r="S8878" t="s">
        <v>104</v>
      </c>
      <c r="U8878">
        <v>-2.7</v>
      </c>
      <c r="V8878">
        <v>24</v>
      </c>
      <c r="W8878" t="s">
        <v>19</v>
      </c>
      <c r="X8878" s="5">
        <v>43014</v>
      </c>
      <c r="Y8878" t="s">
        <v>20</v>
      </c>
      <c r="Z8878" t="s">
        <v>309</v>
      </c>
      <c r="AA8878" t="s">
        <v>113</v>
      </c>
    </row>
    <row r="8879" spans="1:27" x14ac:dyDescent="0.3">
      <c r="A8879">
        <v>3</v>
      </c>
      <c r="B8879" t="s">
        <v>10</v>
      </c>
      <c r="C8879">
        <v>3</v>
      </c>
      <c r="D8879" t="s">
        <v>50</v>
      </c>
      <c r="E8879" t="s">
        <v>305</v>
      </c>
      <c r="F8879" t="s">
        <v>13</v>
      </c>
      <c r="G8879" t="s">
        <v>1974</v>
      </c>
      <c r="H8879" s="3">
        <v>0.2</v>
      </c>
      <c r="I8879" s="5">
        <v>43011</v>
      </c>
      <c r="J8879" s="5" t="str">
        <f t="shared" si="276"/>
        <v>September</v>
      </c>
      <c r="K8879" s="7">
        <f t="shared" si="277"/>
        <v>2017</v>
      </c>
      <c r="L8879" t="s">
        <v>1975</v>
      </c>
      <c r="M8879" t="s">
        <v>102</v>
      </c>
      <c r="N8879">
        <v>43229</v>
      </c>
      <c r="O8879">
        <v>1094</v>
      </c>
      <c r="P8879" t="s">
        <v>4887</v>
      </c>
      <c r="Q8879">
        <v>1</v>
      </c>
      <c r="R8879">
        <v>2</v>
      </c>
      <c r="S8879" t="s">
        <v>104</v>
      </c>
      <c r="U8879">
        <v>0.6</v>
      </c>
      <c r="V8879">
        <v>48</v>
      </c>
      <c r="W8879" t="s">
        <v>19</v>
      </c>
      <c r="X8879" s="5">
        <v>43014</v>
      </c>
      <c r="Y8879" t="s">
        <v>20</v>
      </c>
      <c r="Z8879" t="s">
        <v>309</v>
      </c>
      <c r="AA8879" t="s">
        <v>113</v>
      </c>
    </row>
    <row r="8880" spans="1:27" x14ac:dyDescent="0.3">
      <c r="A8880">
        <v>5</v>
      </c>
      <c r="B8880" t="s">
        <v>43</v>
      </c>
      <c r="C8880">
        <v>6</v>
      </c>
      <c r="D8880" t="s">
        <v>11</v>
      </c>
      <c r="E8880" t="s">
        <v>171</v>
      </c>
      <c r="F8880" t="s">
        <v>13</v>
      </c>
      <c r="G8880" t="s">
        <v>2117</v>
      </c>
      <c r="H8880" s="3">
        <v>0.4</v>
      </c>
      <c r="I8880" s="5">
        <v>42745</v>
      </c>
      <c r="J8880" s="5" t="str">
        <f t="shared" si="276"/>
        <v>September</v>
      </c>
      <c r="K8880" s="7">
        <f t="shared" si="277"/>
        <v>2017</v>
      </c>
      <c r="L8880" t="s">
        <v>2456</v>
      </c>
      <c r="M8880" t="s">
        <v>102</v>
      </c>
      <c r="N8880">
        <v>10011</v>
      </c>
      <c r="O8880">
        <v>377</v>
      </c>
      <c r="P8880" t="s">
        <v>954</v>
      </c>
      <c r="Q8880">
        <v>-373</v>
      </c>
      <c r="R8880">
        <v>4</v>
      </c>
      <c r="S8880" t="s">
        <v>104</v>
      </c>
      <c r="U8880">
        <v>-373.3</v>
      </c>
      <c r="V8880">
        <v>1018</v>
      </c>
      <c r="W8880" t="s">
        <v>19</v>
      </c>
      <c r="X8880" s="5">
        <v>42750</v>
      </c>
      <c r="Y8880" t="s">
        <v>39</v>
      </c>
      <c r="Z8880" t="s">
        <v>175</v>
      </c>
      <c r="AA8880" t="s">
        <v>41</v>
      </c>
    </row>
    <row r="8881" spans="1:27" x14ac:dyDescent="0.3">
      <c r="A8881">
        <v>4</v>
      </c>
      <c r="B8881" t="s">
        <v>43</v>
      </c>
      <c r="C8881">
        <v>6</v>
      </c>
      <c r="D8881" t="s">
        <v>11</v>
      </c>
      <c r="E8881" t="s">
        <v>88</v>
      </c>
      <c r="F8881" t="s">
        <v>13</v>
      </c>
      <c r="G8881" t="s">
        <v>73</v>
      </c>
      <c r="H8881" s="3">
        <v>0</v>
      </c>
      <c r="I8881" s="5">
        <v>43059</v>
      </c>
      <c r="J8881" s="5" t="str">
        <f t="shared" si="276"/>
        <v>September</v>
      </c>
      <c r="K8881" s="7">
        <f t="shared" si="277"/>
        <v>2017</v>
      </c>
      <c r="L8881" t="s">
        <v>2620</v>
      </c>
      <c r="M8881" t="s">
        <v>30</v>
      </c>
      <c r="N8881">
        <v>94109</v>
      </c>
      <c r="O8881">
        <v>482</v>
      </c>
      <c r="P8881" t="s">
        <v>1506</v>
      </c>
      <c r="Q8881">
        <v>8</v>
      </c>
      <c r="R8881">
        <v>3</v>
      </c>
      <c r="S8881" t="s">
        <v>32</v>
      </c>
      <c r="U8881">
        <v>8.01</v>
      </c>
      <c r="V8881">
        <v>32</v>
      </c>
      <c r="W8881" t="s">
        <v>19</v>
      </c>
      <c r="X8881" s="5">
        <v>43063</v>
      </c>
      <c r="Y8881" t="s">
        <v>39</v>
      </c>
      <c r="Z8881" t="s">
        <v>34</v>
      </c>
      <c r="AA8881" t="s">
        <v>47</v>
      </c>
    </row>
    <row r="8882" spans="1:27" x14ac:dyDescent="0.3">
      <c r="A8882">
        <v>6</v>
      </c>
      <c r="B8882" t="s">
        <v>10</v>
      </c>
      <c r="C8882">
        <v>6</v>
      </c>
      <c r="D8882" t="s">
        <v>11</v>
      </c>
      <c r="E8882" t="s">
        <v>287</v>
      </c>
      <c r="F8882" t="s">
        <v>13</v>
      </c>
      <c r="G8882" t="s">
        <v>1363</v>
      </c>
      <c r="H8882" s="3">
        <v>0.2</v>
      </c>
      <c r="I8882" s="5">
        <v>42921</v>
      </c>
      <c r="J8882" s="5" t="str">
        <f t="shared" si="276"/>
        <v>September</v>
      </c>
      <c r="K8882" s="7">
        <f t="shared" si="277"/>
        <v>2017</v>
      </c>
      <c r="L8882" t="s">
        <v>5689</v>
      </c>
      <c r="M8882" t="s">
        <v>16</v>
      </c>
      <c r="N8882">
        <v>28205</v>
      </c>
      <c r="O8882">
        <v>1494</v>
      </c>
      <c r="P8882" t="s">
        <v>2037</v>
      </c>
      <c r="Q8882">
        <v>1</v>
      </c>
      <c r="R8882">
        <v>2</v>
      </c>
      <c r="S8882" t="s">
        <v>18</v>
      </c>
      <c r="U8882">
        <v>0.74</v>
      </c>
      <c r="V8882">
        <v>5</v>
      </c>
      <c r="W8882" t="s">
        <v>33</v>
      </c>
      <c r="X8882" s="5">
        <v>42927</v>
      </c>
      <c r="Y8882" t="s">
        <v>39</v>
      </c>
      <c r="Z8882" t="s">
        <v>63</v>
      </c>
      <c r="AA8882" t="s">
        <v>47</v>
      </c>
    </row>
    <row r="8883" spans="1:27" x14ac:dyDescent="0.3">
      <c r="A8883">
        <v>6</v>
      </c>
      <c r="B8883" t="s">
        <v>10</v>
      </c>
      <c r="C8883">
        <v>6</v>
      </c>
      <c r="D8883" t="s">
        <v>26</v>
      </c>
      <c r="E8883" t="s">
        <v>287</v>
      </c>
      <c r="F8883" t="s">
        <v>13</v>
      </c>
      <c r="G8883" t="s">
        <v>1363</v>
      </c>
      <c r="H8883" s="3">
        <v>0.2</v>
      </c>
      <c r="I8883" s="5">
        <v>42921</v>
      </c>
      <c r="J8883" s="5" t="str">
        <f t="shared" si="276"/>
        <v>September</v>
      </c>
      <c r="K8883" s="7">
        <f t="shared" si="277"/>
        <v>2017</v>
      </c>
      <c r="L8883" t="s">
        <v>5689</v>
      </c>
      <c r="M8883" t="s">
        <v>16</v>
      </c>
      <c r="N8883">
        <v>28205</v>
      </c>
      <c r="O8883">
        <v>218</v>
      </c>
      <c r="P8883" t="s">
        <v>1403</v>
      </c>
      <c r="Q8883">
        <v>4</v>
      </c>
      <c r="R8883">
        <v>3</v>
      </c>
      <c r="S8883" t="s">
        <v>18</v>
      </c>
      <c r="U8883">
        <v>4.2699999999999996</v>
      </c>
      <c r="V8883">
        <v>12</v>
      </c>
      <c r="W8883" t="s">
        <v>33</v>
      </c>
      <c r="X8883" s="5">
        <v>42927</v>
      </c>
      <c r="Y8883" t="s">
        <v>39</v>
      </c>
      <c r="Z8883" t="s">
        <v>63</v>
      </c>
      <c r="AA8883" t="s">
        <v>35</v>
      </c>
    </row>
    <row r="8884" spans="1:27" x14ac:dyDescent="0.3">
      <c r="A8884">
        <v>2</v>
      </c>
      <c r="B8884" t="s">
        <v>43</v>
      </c>
      <c r="C8884">
        <v>3</v>
      </c>
      <c r="D8884" t="s">
        <v>26</v>
      </c>
      <c r="E8884" t="s">
        <v>333</v>
      </c>
      <c r="F8884" t="s">
        <v>13</v>
      </c>
      <c r="G8884" t="s">
        <v>5947</v>
      </c>
      <c r="H8884" s="3">
        <v>0.2</v>
      </c>
      <c r="I8884" s="5">
        <v>43060</v>
      </c>
      <c r="J8884" s="5" t="str">
        <f t="shared" si="276"/>
        <v>September</v>
      </c>
      <c r="K8884" s="7">
        <f t="shared" si="277"/>
        <v>2017</v>
      </c>
      <c r="L8884" t="s">
        <v>6178</v>
      </c>
      <c r="M8884" t="s">
        <v>30</v>
      </c>
      <c r="N8884">
        <v>85023</v>
      </c>
      <c r="O8884">
        <v>216</v>
      </c>
      <c r="P8884" t="s">
        <v>5999</v>
      </c>
      <c r="Q8884">
        <v>5</v>
      </c>
      <c r="R8884">
        <v>5</v>
      </c>
      <c r="S8884" t="s">
        <v>32</v>
      </c>
      <c r="U8884">
        <v>5.37</v>
      </c>
      <c r="V8884">
        <v>17</v>
      </c>
      <c r="W8884" t="s">
        <v>33</v>
      </c>
      <c r="X8884" s="5">
        <v>43062</v>
      </c>
      <c r="Y8884" t="s">
        <v>20</v>
      </c>
      <c r="Z8884" t="s">
        <v>199</v>
      </c>
      <c r="AA8884" t="s">
        <v>35</v>
      </c>
    </row>
    <row r="8885" spans="1:27" x14ac:dyDescent="0.3">
      <c r="A8885">
        <v>2</v>
      </c>
      <c r="B8885" t="s">
        <v>43</v>
      </c>
      <c r="C8885">
        <v>3</v>
      </c>
      <c r="D8885" t="s">
        <v>26</v>
      </c>
      <c r="E8885" t="s">
        <v>333</v>
      </c>
      <c r="F8885" t="s">
        <v>13</v>
      </c>
      <c r="G8885" t="s">
        <v>5947</v>
      </c>
      <c r="H8885" s="3">
        <v>0.2</v>
      </c>
      <c r="I8885" s="5">
        <v>43060</v>
      </c>
      <c r="J8885" s="5" t="str">
        <f t="shared" si="276"/>
        <v>September</v>
      </c>
      <c r="K8885" s="7">
        <f t="shared" si="277"/>
        <v>2017</v>
      </c>
      <c r="L8885" t="s">
        <v>6178</v>
      </c>
      <c r="M8885" t="s">
        <v>30</v>
      </c>
      <c r="N8885">
        <v>85023</v>
      </c>
      <c r="O8885">
        <v>641</v>
      </c>
      <c r="P8885" t="s">
        <v>3976</v>
      </c>
      <c r="Q8885">
        <v>28</v>
      </c>
      <c r="R8885">
        <v>6</v>
      </c>
      <c r="S8885" t="s">
        <v>32</v>
      </c>
      <c r="U8885">
        <v>28.49</v>
      </c>
      <c r="V8885">
        <v>326</v>
      </c>
      <c r="W8885" t="s">
        <v>33</v>
      </c>
      <c r="X8885" s="5">
        <v>43062</v>
      </c>
      <c r="Y8885" t="s">
        <v>20</v>
      </c>
      <c r="Z8885" t="s">
        <v>199</v>
      </c>
      <c r="AA8885" t="s">
        <v>56</v>
      </c>
    </row>
    <row r="8886" spans="1:27" x14ac:dyDescent="0.3">
      <c r="A8886">
        <v>2</v>
      </c>
      <c r="B8886" t="s">
        <v>43</v>
      </c>
      <c r="C8886">
        <v>3</v>
      </c>
      <c r="D8886" t="s">
        <v>50</v>
      </c>
      <c r="E8886" t="s">
        <v>333</v>
      </c>
      <c r="F8886" t="s">
        <v>13</v>
      </c>
      <c r="G8886" t="s">
        <v>5947</v>
      </c>
      <c r="H8886" s="3">
        <v>0.2</v>
      </c>
      <c r="I8886" s="5">
        <v>43060</v>
      </c>
      <c r="J8886" s="5" t="str">
        <f t="shared" si="276"/>
        <v>September</v>
      </c>
      <c r="K8886" s="7">
        <f t="shared" si="277"/>
        <v>2017</v>
      </c>
      <c r="L8886" t="s">
        <v>6178</v>
      </c>
      <c r="M8886" t="s">
        <v>30</v>
      </c>
      <c r="N8886">
        <v>85023</v>
      </c>
      <c r="O8886">
        <v>307</v>
      </c>
      <c r="P8886" t="s">
        <v>4770</v>
      </c>
      <c r="Q8886">
        <v>-1</v>
      </c>
      <c r="R8886">
        <v>2</v>
      </c>
      <c r="S8886" t="s">
        <v>32</v>
      </c>
      <c r="U8886">
        <v>-1.46</v>
      </c>
      <c r="V8886">
        <v>23</v>
      </c>
      <c r="W8886" t="s">
        <v>33</v>
      </c>
      <c r="X8886" s="5">
        <v>43062</v>
      </c>
      <c r="Y8886" t="s">
        <v>20</v>
      </c>
      <c r="Z8886" t="s">
        <v>199</v>
      </c>
      <c r="AA8886" t="s">
        <v>113</v>
      </c>
    </row>
    <row r="8887" spans="1:27" x14ac:dyDescent="0.3">
      <c r="A8887">
        <v>7</v>
      </c>
      <c r="B8887" t="s">
        <v>25</v>
      </c>
      <c r="C8887">
        <v>6</v>
      </c>
      <c r="D8887" t="s">
        <v>50</v>
      </c>
      <c r="E8887" t="s">
        <v>27</v>
      </c>
      <c r="F8887" t="s">
        <v>13</v>
      </c>
      <c r="G8887" t="s">
        <v>2307</v>
      </c>
      <c r="H8887" s="3">
        <v>0.2</v>
      </c>
      <c r="I8887" s="5">
        <v>42827</v>
      </c>
      <c r="J8887" s="5" t="str">
        <f t="shared" si="276"/>
        <v>September</v>
      </c>
      <c r="K8887" s="7">
        <f t="shared" si="277"/>
        <v>2017</v>
      </c>
      <c r="L8887" t="s">
        <v>5167</v>
      </c>
      <c r="M8887" t="s">
        <v>30</v>
      </c>
      <c r="N8887">
        <v>90049</v>
      </c>
      <c r="O8887">
        <v>1610</v>
      </c>
      <c r="P8887" t="s">
        <v>5168</v>
      </c>
      <c r="Q8887">
        <v>24</v>
      </c>
      <c r="R8887">
        <v>3</v>
      </c>
      <c r="S8887" t="s">
        <v>32</v>
      </c>
      <c r="U8887">
        <v>24.29</v>
      </c>
      <c r="V8887">
        <v>72</v>
      </c>
      <c r="W8887" t="s">
        <v>19</v>
      </c>
      <c r="X8887" s="5">
        <v>42834</v>
      </c>
      <c r="Y8887" t="s">
        <v>39</v>
      </c>
      <c r="Z8887" t="s">
        <v>34</v>
      </c>
      <c r="AA8887" t="s">
        <v>422</v>
      </c>
    </row>
    <row r="8888" spans="1:27" x14ac:dyDescent="0.3">
      <c r="A8888">
        <v>6</v>
      </c>
      <c r="B8888" t="s">
        <v>10</v>
      </c>
      <c r="C8888">
        <v>6</v>
      </c>
      <c r="D8888" t="s">
        <v>11</v>
      </c>
      <c r="E8888" t="s">
        <v>192</v>
      </c>
      <c r="F8888" t="s">
        <v>13</v>
      </c>
      <c r="G8888" t="s">
        <v>579</v>
      </c>
      <c r="H8888" s="3">
        <v>0.6</v>
      </c>
      <c r="I8888" s="5">
        <v>43067</v>
      </c>
      <c r="J8888" s="5" t="str">
        <f t="shared" si="276"/>
        <v>September</v>
      </c>
      <c r="K8888" s="7">
        <f t="shared" si="277"/>
        <v>2017</v>
      </c>
      <c r="L8888" t="s">
        <v>580</v>
      </c>
      <c r="M8888" t="s">
        <v>73</v>
      </c>
      <c r="N8888">
        <v>60623</v>
      </c>
      <c r="O8888">
        <v>546</v>
      </c>
      <c r="P8888" t="s">
        <v>563</v>
      </c>
      <c r="Q8888">
        <v>-8</v>
      </c>
      <c r="R8888">
        <v>9</v>
      </c>
      <c r="S8888" t="s">
        <v>75</v>
      </c>
      <c r="U8888">
        <v>-8.49</v>
      </c>
      <c r="V8888">
        <v>12</v>
      </c>
      <c r="W8888" t="s">
        <v>33</v>
      </c>
      <c r="X8888" s="5">
        <v>43073</v>
      </c>
      <c r="Y8888" t="s">
        <v>39</v>
      </c>
      <c r="Z8888" t="s">
        <v>139</v>
      </c>
      <c r="AA8888" t="s">
        <v>47</v>
      </c>
    </row>
    <row r="8889" spans="1:27" x14ac:dyDescent="0.3">
      <c r="A8889">
        <v>6</v>
      </c>
      <c r="B8889" t="s">
        <v>10</v>
      </c>
      <c r="C8889">
        <v>6</v>
      </c>
      <c r="D8889" t="s">
        <v>26</v>
      </c>
      <c r="E8889" t="s">
        <v>192</v>
      </c>
      <c r="F8889" t="s">
        <v>13</v>
      </c>
      <c r="G8889" t="s">
        <v>579</v>
      </c>
      <c r="H8889" s="3">
        <v>0.2</v>
      </c>
      <c r="I8889" s="5">
        <v>43067</v>
      </c>
      <c r="J8889" s="5" t="str">
        <f t="shared" si="276"/>
        <v>September</v>
      </c>
      <c r="K8889" s="7">
        <f t="shared" si="277"/>
        <v>2017</v>
      </c>
      <c r="L8889" t="s">
        <v>580</v>
      </c>
      <c r="M8889" t="s">
        <v>73</v>
      </c>
      <c r="N8889">
        <v>60623</v>
      </c>
      <c r="O8889">
        <v>282</v>
      </c>
      <c r="P8889" t="s">
        <v>8161</v>
      </c>
      <c r="Q8889">
        <v>-20</v>
      </c>
      <c r="R8889">
        <v>2</v>
      </c>
      <c r="S8889" t="s">
        <v>75</v>
      </c>
      <c r="U8889">
        <v>-19.559999999999999</v>
      </c>
      <c r="V8889">
        <v>82</v>
      </c>
      <c r="W8889" t="s">
        <v>33</v>
      </c>
      <c r="X8889" s="5">
        <v>43073</v>
      </c>
      <c r="Y8889" t="s">
        <v>39</v>
      </c>
      <c r="Z8889" t="s">
        <v>139</v>
      </c>
      <c r="AA8889" t="s">
        <v>42</v>
      </c>
    </row>
    <row r="8890" spans="1:27" x14ac:dyDescent="0.3">
      <c r="A8890">
        <v>6</v>
      </c>
      <c r="B8890" t="s">
        <v>10</v>
      </c>
      <c r="C8890">
        <v>6</v>
      </c>
      <c r="D8890" t="s">
        <v>26</v>
      </c>
      <c r="E8890" t="s">
        <v>192</v>
      </c>
      <c r="F8890" t="s">
        <v>13</v>
      </c>
      <c r="G8890" t="s">
        <v>579</v>
      </c>
      <c r="H8890" s="3">
        <v>0.2</v>
      </c>
      <c r="I8890" s="5">
        <v>43067</v>
      </c>
      <c r="J8890" s="5" t="str">
        <f t="shared" si="276"/>
        <v>September</v>
      </c>
      <c r="K8890" s="7">
        <f t="shared" si="277"/>
        <v>2017</v>
      </c>
      <c r="L8890" t="s">
        <v>580</v>
      </c>
      <c r="M8890" t="s">
        <v>73</v>
      </c>
      <c r="N8890">
        <v>60623</v>
      </c>
      <c r="O8890">
        <v>1545</v>
      </c>
      <c r="P8890" t="s">
        <v>391</v>
      </c>
      <c r="Q8890">
        <v>4</v>
      </c>
      <c r="R8890">
        <v>5</v>
      </c>
      <c r="S8890" t="s">
        <v>75</v>
      </c>
      <c r="U8890">
        <v>4.04</v>
      </c>
      <c r="V8890">
        <v>54</v>
      </c>
      <c r="W8890" t="s">
        <v>33</v>
      </c>
      <c r="X8890" s="5">
        <v>43073</v>
      </c>
      <c r="Y8890" t="s">
        <v>39</v>
      </c>
      <c r="Z8890" t="s">
        <v>139</v>
      </c>
      <c r="AA8890" t="s">
        <v>42</v>
      </c>
    </row>
    <row r="8891" spans="1:27" x14ac:dyDescent="0.3">
      <c r="A8891">
        <v>6</v>
      </c>
      <c r="B8891" t="s">
        <v>10</v>
      </c>
      <c r="C8891">
        <v>6</v>
      </c>
      <c r="D8891" t="s">
        <v>50</v>
      </c>
      <c r="E8891" t="s">
        <v>192</v>
      </c>
      <c r="F8891" t="s">
        <v>13</v>
      </c>
      <c r="G8891" t="s">
        <v>579</v>
      </c>
      <c r="H8891" s="3">
        <v>0.2</v>
      </c>
      <c r="I8891" s="5">
        <v>43067</v>
      </c>
      <c r="J8891" s="5" t="str">
        <f t="shared" si="276"/>
        <v>September</v>
      </c>
      <c r="K8891" s="7">
        <f t="shared" si="277"/>
        <v>2017</v>
      </c>
      <c r="L8891" t="s">
        <v>580</v>
      </c>
      <c r="M8891" t="s">
        <v>73</v>
      </c>
      <c r="N8891">
        <v>60623</v>
      </c>
      <c r="O8891">
        <v>1022</v>
      </c>
      <c r="P8891" t="s">
        <v>581</v>
      </c>
      <c r="Q8891">
        <v>57</v>
      </c>
      <c r="R8891">
        <v>6</v>
      </c>
      <c r="S8891" t="s">
        <v>75</v>
      </c>
      <c r="U8891">
        <v>56.69</v>
      </c>
      <c r="V8891">
        <v>648</v>
      </c>
      <c r="W8891" t="s">
        <v>33</v>
      </c>
      <c r="X8891" s="5">
        <v>43073</v>
      </c>
      <c r="Y8891" t="s">
        <v>39</v>
      </c>
      <c r="Z8891" t="s">
        <v>139</v>
      </c>
      <c r="AA8891" t="s">
        <v>52</v>
      </c>
    </row>
    <row r="8892" spans="1:27" x14ac:dyDescent="0.3">
      <c r="A8892">
        <v>1</v>
      </c>
      <c r="B8892" t="s">
        <v>10</v>
      </c>
      <c r="C8892">
        <v>1</v>
      </c>
      <c r="D8892" t="s">
        <v>26</v>
      </c>
      <c r="E8892" t="s">
        <v>333</v>
      </c>
      <c r="F8892" t="s">
        <v>13</v>
      </c>
      <c r="G8892" t="s">
        <v>3165</v>
      </c>
      <c r="H8892" s="3">
        <v>0.7</v>
      </c>
      <c r="I8892" s="5">
        <v>42935</v>
      </c>
      <c r="J8892" s="5" t="str">
        <f t="shared" si="276"/>
        <v>September</v>
      </c>
      <c r="K8892" s="7">
        <f t="shared" si="277"/>
        <v>2017</v>
      </c>
      <c r="L8892" t="s">
        <v>3166</v>
      </c>
      <c r="M8892" t="s">
        <v>30</v>
      </c>
      <c r="N8892">
        <v>85023</v>
      </c>
      <c r="O8892">
        <v>1638</v>
      </c>
      <c r="P8892" t="s">
        <v>3167</v>
      </c>
      <c r="Q8892">
        <v>-1</v>
      </c>
      <c r="R8892">
        <v>1</v>
      </c>
      <c r="S8892" t="s">
        <v>32</v>
      </c>
      <c r="U8892">
        <v>-1.35</v>
      </c>
      <c r="V8892">
        <v>2</v>
      </c>
      <c r="W8892" t="s">
        <v>19</v>
      </c>
      <c r="X8892" s="5">
        <v>42936</v>
      </c>
      <c r="Y8892" t="s">
        <v>130</v>
      </c>
      <c r="Z8892" t="s">
        <v>199</v>
      </c>
      <c r="AA8892" t="s">
        <v>54</v>
      </c>
    </row>
    <row r="8893" spans="1:27" x14ac:dyDescent="0.3">
      <c r="A8893">
        <v>4</v>
      </c>
      <c r="B8893" t="s">
        <v>43</v>
      </c>
      <c r="C8893">
        <v>6</v>
      </c>
      <c r="D8893" t="s">
        <v>11</v>
      </c>
      <c r="E8893" t="s">
        <v>88</v>
      </c>
      <c r="F8893" t="s">
        <v>13</v>
      </c>
      <c r="G8893" t="s">
        <v>5325</v>
      </c>
      <c r="H8893" s="3">
        <v>0</v>
      </c>
      <c r="I8893" s="5">
        <v>43028</v>
      </c>
      <c r="J8893" s="5" t="str">
        <f t="shared" si="276"/>
        <v>September</v>
      </c>
      <c r="K8893" s="7">
        <f t="shared" si="277"/>
        <v>2017</v>
      </c>
      <c r="L8893" t="s">
        <v>5744</v>
      </c>
      <c r="M8893" t="s">
        <v>30</v>
      </c>
      <c r="N8893">
        <v>94109</v>
      </c>
      <c r="O8893">
        <v>91</v>
      </c>
      <c r="P8893" t="s">
        <v>1621</v>
      </c>
      <c r="Q8893">
        <v>6</v>
      </c>
      <c r="R8893">
        <v>6</v>
      </c>
      <c r="S8893" t="s">
        <v>32</v>
      </c>
      <c r="U8893">
        <v>6.09</v>
      </c>
      <c r="V8893">
        <v>16</v>
      </c>
      <c r="W8893" t="s">
        <v>33</v>
      </c>
      <c r="X8893" s="5">
        <v>43032</v>
      </c>
      <c r="Y8893" t="s">
        <v>39</v>
      </c>
      <c r="Z8893" t="s">
        <v>34</v>
      </c>
      <c r="AA8893" t="s">
        <v>47</v>
      </c>
    </row>
    <row r="8894" spans="1:27" x14ac:dyDescent="0.3">
      <c r="A8894">
        <v>4</v>
      </c>
      <c r="B8894" t="s">
        <v>43</v>
      </c>
      <c r="C8894">
        <v>6</v>
      </c>
      <c r="D8894" t="s">
        <v>50</v>
      </c>
      <c r="E8894" t="s">
        <v>88</v>
      </c>
      <c r="F8894" t="s">
        <v>13</v>
      </c>
      <c r="G8894" t="s">
        <v>5325</v>
      </c>
      <c r="H8894" s="3">
        <v>0</v>
      </c>
      <c r="I8894" s="5">
        <v>43028</v>
      </c>
      <c r="J8894" s="5" t="str">
        <f t="shared" si="276"/>
        <v>September</v>
      </c>
      <c r="K8894" s="7">
        <f t="shared" si="277"/>
        <v>2017</v>
      </c>
      <c r="L8894" t="s">
        <v>5744</v>
      </c>
      <c r="M8894" t="s">
        <v>30</v>
      </c>
      <c r="N8894">
        <v>94109</v>
      </c>
      <c r="O8894">
        <v>1012</v>
      </c>
      <c r="P8894" t="s">
        <v>990</v>
      </c>
      <c r="Q8894">
        <v>86</v>
      </c>
      <c r="R8894">
        <v>3</v>
      </c>
      <c r="S8894" t="s">
        <v>32</v>
      </c>
      <c r="U8894">
        <v>86.39</v>
      </c>
      <c r="V8894">
        <v>240</v>
      </c>
      <c r="W8894" t="s">
        <v>33</v>
      </c>
      <c r="X8894" s="5">
        <v>43032</v>
      </c>
      <c r="Y8894" t="s">
        <v>39</v>
      </c>
      <c r="Z8894" t="s">
        <v>34</v>
      </c>
      <c r="AA8894" t="s">
        <v>113</v>
      </c>
    </row>
    <row r="8895" spans="1:27" x14ac:dyDescent="0.3">
      <c r="A8895">
        <v>7</v>
      </c>
      <c r="B8895" t="s">
        <v>25</v>
      </c>
      <c r="C8895">
        <v>6</v>
      </c>
      <c r="D8895" t="s">
        <v>11</v>
      </c>
      <c r="E8895" t="s">
        <v>171</v>
      </c>
      <c r="F8895" t="s">
        <v>13</v>
      </c>
      <c r="G8895" t="s">
        <v>2385</v>
      </c>
      <c r="H8895" s="3">
        <v>0</v>
      </c>
      <c r="I8895" s="5">
        <v>42863</v>
      </c>
      <c r="J8895" s="5" t="str">
        <f t="shared" si="276"/>
        <v>September</v>
      </c>
      <c r="K8895" s="7">
        <f t="shared" si="277"/>
        <v>2017</v>
      </c>
      <c r="L8895" t="s">
        <v>7830</v>
      </c>
      <c r="M8895" t="s">
        <v>102</v>
      </c>
      <c r="N8895">
        <v>10024</v>
      </c>
      <c r="O8895">
        <v>484</v>
      </c>
      <c r="P8895" t="s">
        <v>1910</v>
      </c>
      <c r="Q8895">
        <v>30</v>
      </c>
      <c r="R8895">
        <v>3</v>
      </c>
      <c r="S8895" t="s">
        <v>104</v>
      </c>
      <c r="T8895" t="s">
        <v>92</v>
      </c>
      <c r="U8895">
        <v>30.19</v>
      </c>
      <c r="V8895">
        <v>79</v>
      </c>
      <c r="W8895" t="s">
        <v>19</v>
      </c>
      <c r="X8895" s="5">
        <v>42870</v>
      </c>
      <c r="Y8895" t="s">
        <v>39</v>
      </c>
      <c r="Z8895" t="s">
        <v>175</v>
      </c>
      <c r="AA8895" t="s">
        <v>47</v>
      </c>
    </row>
    <row r="8896" spans="1:27" x14ac:dyDescent="0.3">
      <c r="A8896">
        <v>7</v>
      </c>
      <c r="B8896" t="s">
        <v>25</v>
      </c>
      <c r="C8896">
        <v>6</v>
      </c>
      <c r="D8896" t="s">
        <v>11</v>
      </c>
      <c r="E8896" t="s">
        <v>171</v>
      </c>
      <c r="F8896" t="s">
        <v>13</v>
      </c>
      <c r="G8896" t="s">
        <v>2385</v>
      </c>
      <c r="H8896" s="3">
        <v>0.1</v>
      </c>
      <c r="I8896" s="5">
        <v>42863</v>
      </c>
      <c r="J8896" s="5" t="str">
        <f t="shared" si="276"/>
        <v>September</v>
      </c>
      <c r="K8896" s="7">
        <f t="shared" si="277"/>
        <v>2017</v>
      </c>
      <c r="L8896" t="s">
        <v>7830</v>
      </c>
      <c r="M8896" t="s">
        <v>102</v>
      </c>
      <c r="N8896">
        <v>10024</v>
      </c>
      <c r="O8896">
        <v>1457</v>
      </c>
      <c r="P8896" t="s">
        <v>1096</v>
      </c>
      <c r="Q8896">
        <v>21</v>
      </c>
      <c r="R8896">
        <v>2</v>
      </c>
      <c r="S8896" t="s">
        <v>104</v>
      </c>
      <c r="T8896" t="s">
        <v>92</v>
      </c>
      <c r="U8896">
        <v>21.29</v>
      </c>
      <c r="V8896">
        <v>128</v>
      </c>
      <c r="W8896" t="s">
        <v>19</v>
      </c>
      <c r="X8896" s="5">
        <v>42870</v>
      </c>
      <c r="Y8896" t="s">
        <v>39</v>
      </c>
      <c r="Z8896" t="s">
        <v>175</v>
      </c>
      <c r="AA8896" t="s">
        <v>24</v>
      </c>
    </row>
    <row r="8897" spans="1:27" x14ac:dyDescent="0.3">
      <c r="A8897">
        <v>7</v>
      </c>
      <c r="B8897" t="s">
        <v>25</v>
      </c>
      <c r="C8897">
        <v>6</v>
      </c>
      <c r="D8897" t="s">
        <v>26</v>
      </c>
      <c r="E8897" t="s">
        <v>171</v>
      </c>
      <c r="F8897" t="s">
        <v>13</v>
      </c>
      <c r="G8897" t="s">
        <v>2385</v>
      </c>
      <c r="H8897" s="3">
        <v>0</v>
      </c>
      <c r="I8897" s="5">
        <v>42863</v>
      </c>
      <c r="J8897" s="5" t="str">
        <f t="shared" si="276"/>
        <v>September</v>
      </c>
      <c r="K8897" s="7">
        <f t="shared" si="277"/>
        <v>2017</v>
      </c>
      <c r="L8897" t="s">
        <v>7830</v>
      </c>
      <c r="M8897" t="s">
        <v>102</v>
      </c>
      <c r="N8897">
        <v>10024</v>
      </c>
      <c r="O8897">
        <v>1807</v>
      </c>
      <c r="P8897" t="s">
        <v>6479</v>
      </c>
      <c r="Q8897">
        <v>9</v>
      </c>
      <c r="R8897">
        <v>3</v>
      </c>
      <c r="S8897" t="s">
        <v>104</v>
      </c>
      <c r="T8897" t="s">
        <v>92</v>
      </c>
      <c r="U8897">
        <v>9.33</v>
      </c>
      <c r="V8897">
        <v>19</v>
      </c>
      <c r="W8897" t="s">
        <v>19</v>
      </c>
      <c r="X8897" s="5">
        <v>42870</v>
      </c>
      <c r="Y8897" t="s">
        <v>39</v>
      </c>
      <c r="Z8897" t="s">
        <v>175</v>
      </c>
      <c r="AA8897" t="s">
        <v>64</v>
      </c>
    </row>
    <row r="8898" spans="1:27" x14ac:dyDescent="0.3">
      <c r="A8898">
        <v>7</v>
      </c>
      <c r="B8898" t="s">
        <v>25</v>
      </c>
      <c r="C8898">
        <v>6</v>
      </c>
      <c r="D8898" t="s">
        <v>26</v>
      </c>
      <c r="E8898" t="s">
        <v>171</v>
      </c>
      <c r="F8898" t="s">
        <v>13</v>
      </c>
      <c r="G8898" t="s">
        <v>2385</v>
      </c>
      <c r="H8898" s="3">
        <v>0</v>
      </c>
      <c r="I8898" s="5">
        <v>42863</v>
      </c>
      <c r="J8898" s="5" t="str">
        <f t="shared" ref="J8898:J8961" si="278">TEXT($I$2,"mmmm")</f>
        <v>September</v>
      </c>
      <c r="K8898" s="7">
        <f t="shared" si="277"/>
        <v>2017</v>
      </c>
      <c r="L8898" t="s">
        <v>7830</v>
      </c>
      <c r="M8898" t="s">
        <v>102</v>
      </c>
      <c r="N8898">
        <v>10024</v>
      </c>
      <c r="O8898">
        <v>461</v>
      </c>
      <c r="P8898" t="s">
        <v>4141</v>
      </c>
      <c r="Q8898">
        <v>7</v>
      </c>
      <c r="R8898">
        <v>3</v>
      </c>
      <c r="S8898" t="s">
        <v>104</v>
      </c>
      <c r="T8898" t="s">
        <v>92</v>
      </c>
      <c r="U8898">
        <v>7.16</v>
      </c>
      <c r="V8898">
        <v>358</v>
      </c>
      <c r="W8898" t="s">
        <v>19</v>
      </c>
      <c r="X8898" s="5">
        <v>42870</v>
      </c>
      <c r="Y8898" t="s">
        <v>39</v>
      </c>
      <c r="Z8898" t="s">
        <v>175</v>
      </c>
      <c r="AA8898" t="s">
        <v>356</v>
      </c>
    </row>
    <row r="8899" spans="1:27" x14ac:dyDescent="0.3">
      <c r="A8899">
        <v>7</v>
      </c>
      <c r="B8899" t="s">
        <v>25</v>
      </c>
      <c r="C8899">
        <v>6</v>
      </c>
      <c r="D8899" t="s">
        <v>50</v>
      </c>
      <c r="E8899" t="s">
        <v>171</v>
      </c>
      <c r="F8899" t="s">
        <v>13</v>
      </c>
      <c r="G8899" t="s">
        <v>2385</v>
      </c>
      <c r="H8899" s="3">
        <v>0.2</v>
      </c>
      <c r="I8899" s="5">
        <v>42863</v>
      </c>
      <c r="J8899" s="5" t="str">
        <f t="shared" si="278"/>
        <v>September</v>
      </c>
      <c r="K8899" s="7">
        <f t="shared" ref="K8899:K8962" si="279">YEAR(I8899)</f>
        <v>2017</v>
      </c>
      <c r="L8899" t="s">
        <v>7830</v>
      </c>
      <c r="M8899" t="s">
        <v>102</v>
      </c>
      <c r="N8899">
        <v>10024</v>
      </c>
      <c r="O8899">
        <v>1453</v>
      </c>
      <c r="P8899" t="s">
        <v>854</v>
      </c>
      <c r="Q8899">
        <v>1015</v>
      </c>
      <c r="R8899">
        <v>7</v>
      </c>
      <c r="S8899" t="s">
        <v>104</v>
      </c>
      <c r="T8899" t="s">
        <v>92</v>
      </c>
      <c r="U8899">
        <v>1014.98</v>
      </c>
      <c r="V8899">
        <v>2800</v>
      </c>
      <c r="W8899" t="s">
        <v>19</v>
      </c>
      <c r="X8899" s="5">
        <v>42870</v>
      </c>
      <c r="Y8899" t="s">
        <v>39</v>
      </c>
      <c r="Z8899" t="s">
        <v>175</v>
      </c>
      <c r="AA8899" t="s">
        <v>727</v>
      </c>
    </row>
    <row r="8900" spans="1:27" x14ac:dyDescent="0.3">
      <c r="A8900">
        <v>6</v>
      </c>
      <c r="B8900" t="s">
        <v>10</v>
      </c>
      <c r="C8900">
        <v>6</v>
      </c>
      <c r="D8900" t="s">
        <v>26</v>
      </c>
      <c r="E8900" t="s">
        <v>99</v>
      </c>
      <c r="F8900" t="s">
        <v>13</v>
      </c>
      <c r="G8900" t="s">
        <v>1987</v>
      </c>
      <c r="H8900" s="3">
        <v>0.7</v>
      </c>
      <c r="I8900" s="5">
        <v>42991</v>
      </c>
      <c r="J8900" s="5" t="str">
        <f t="shared" si="278"/>
        <v>September</v>
      </c>
      <c r="K8900" s="7">
        <f t="shared" si="279"/>
        <v>2017</v>
      </c>
      <c r="L8900" t="s">
        <v>4233</v>
      </c>
      <c r="M8900" t="s">
        <v>102</v>
      </c>
      <c r="N8900">
        <v>19120</v>
      </c>
      <c r="O8900">
        <v>664</v>
      </c>
      <c r="P8900" t="s">
        <v>3354</v>
      </c>
      <c r="Q8900">
        <v>-2</v>
      </c>
      <c r="R8900">
        <v>1</v>
      </c>
      <c r="S8900" t="s">
        <v>104</v>
      </c>
      <c r="U8900">
        <v>-2.0099999999999998</v>
      </c>
      <c r="V8900">
        <v>2</v>
      </c>
      <c r="W8900" t="s">
        <v>19</v>
      </c>
      <c r="X8900" s="5">
        <v>42997</v>
      </c>
      <c r="Y8900" t="s">
        <v>39</v>
      </c>
      <c r="Z8900" t="s">
        <v>105</v>
      </c>
      <c r="AA8900" t="s">
        <v>54</v>
      </c>
    </row>
    <row r="8901" spans="1:27" x14ac:dyDescent="0.3">
      <c r="A8901">
        <v>3</v>
      </c>
      <c r="B8901" t="s">
        <v>10</v>
      </c>
      <c r="C8901">
        <v>3</v>
      </c>
      <c r="D8901" t="s">
        <v>26</v>
      </c>
      <c r="E8901" t="s">
        <v>99</v>
      </c>
      <c r="F8901" t="s">
        <v>13</v>
      </c>
      <c r="G8901" t="s">
        <v>148</v>
      </c>
      <c r="H8901" s="3">
        <v>0.2</v>
      </c>
      <c r="I8901" s="5">
        <v>43002</v>
      </c>
      <c r="J8901" s="5" t="str">
        <f t="shared" si="278"/>
        <v>September</v>
      </c>
      <c r="K8901" s="7">
        <f t="shared" si="279"/>
        <v>2017</v>
      </c>
      <c r="L8901" t="s">
        <v>6080</v>
      </c>
      <c r="M8901" t="s">
        <v>102</v>
      </c>
      <c r="N8901">
        <v>19120</v>
      </c>
      <c r="O8901">
        <v>1135</v>
      </c>
      <c r="P8901" t="s">
        <v>3387</v>
      </c>
      <c r="Q8901">
        <v>1</v>
      </c>
      <c r="R8901">
        <v>2</v>
      </c>
      <c r="S8901" t="s">
        <v>104</v>
      </c>
      <c r="U8901">
        <v>0.6</v>
      </c>
      <c r="V8901">
        <v>7</v>
      </c>
      <c r="W8901" t="s">
        <v>33</v>
      </c>
      <c r="X8901" s="5">
        <v>43005</v>
      </c>
      <c r="Y8901" t="s">
        <v>20</v>
      </c>
      <c r="Z8901" t="s">
        <v>105</v>
      </c>
      <c r="AA8901" t="s">
        <v>49</v>
      </c>
    </row>
    <row r="8902" spans="1:27" x14ac:dyDescent="0.3">
      <c r="A8902">
        <v>2</v>
      </c>
      <c r="B8902" t="s">
        <v>43</v>
      </c>
      <c r="C8902">
        <v>3</v>
      </c>
      <c r="D8902" t="s">
        <v>26</v>
      </c>
      <c r="E8902" t="s">
        <v>122</v>
      </c>
      <c r="F8902" t="s">
        <v>13</v>
      </c>
      <c r="G8902" t="s">
        <v>321</v>
      </c>
      <c r="H8902" s="3">
        <v>0.8</v>
      </c>
      <c r="I8902" s="5">
        <v>43004</v>
      </c>
      <c r="J8902" s="5" t="str">
        <f t="shared" si="278"/>
        <v>September</v>
      </c>
      <c r="K8902" s="7">
        <f t="shared" si="279"/>
        <v>2017</v>
      </c>
      <c r="L8902" t="s">
        <v>628</v>
      </c>
      <c r="M8902" t="s">
        <v>73</v>
      </c>
      <c r="N8902">
        <v>77070</v>
      </c>
      <c r="O8902">
        <v>1364</v>
      </c>
      <c r="P8902" t="s">
        <v>629</v>
      </c>
      <c r="Q8902">
        <v>-3</v>
      </c>
      <c r="R8902">
        <v>5</v>
      </c>
      <c r="S8902" t="s">
        <v>75</v>
      </c>
      <c r="U8902">
        <v>-3.43</v>
      </c>
      <c r="V8902">
        <v>2</v>
      </c>
      <c r="W8902" t="s">
        <v>19</v>
      </c>
      <c r="X8902" s="5">
        <v>43006</v>
      </c>
      <c r="Y8902" t="s">
        <v>20</v>
      </c>
      <c r="Z8902" t="s">
        <v>77</v>
      </c>
      <c r="AA8902" t="s">
        <v>54</v>
      </c>
    </row>
    <row r="8903" spans="1:27" x14ac:dyDescent="0.3">
      <c r="A8903">
        <v>2</v>
      </c>
      <c r="B8903" t="s">
        <v>43</v>
      </c>
      <c r="C8903">
        <v>3</v>
      </c>
      <c r="D8903" t="s">
        <v>50</v>
      </c>
      <c r="E8903" t="s">
        <v>122</v>
      </c>
      <c r="F8903" t="s">
        <v>13</v>
      </c>
      <c r="G8903" t="s">
        <v>321</v>
      </c>
      <c r="H8903" s="3">
        <v>0.2</v>
      </c>
      <c r="I8903" s="5">
        <v>43004</v>
      </c>
      <c r="J8903" s="5" t="str">
        <f t="shared" si="278"/>
        <v>September</v>
      </c>
      <c r="K8903" s="7">
        <f t="shared" si="279"/>
        <v>2017</v>
      </c>
      <c r="L8903" t="s">
        <v>628</v>
      </c>
      <c r="M8903" t="s">
        <v>73</v>
      </c>
      <c r="N8903">
        <v>77070</v>
      </c>
      <c r="O8903">
        <v>345</v>
      </c>
      <c r="P8903" t="s">
        <v>630</v>
      </c>
      <c r="Q8903">
        <v>376</v>
      </c>
      <c r="R8903">
        <v>7</v>
      </c>
      <c r="S8903" t="s">
        <v>75</v>
      </c>
      <c r="U8903">
        <v>376.11</v>
      </c>
      <c r="V8903">
        <v>1114</v>
      </c>
      <c r="W8903" t="s">
        <v>19</v>
      </c>
      <c r="X8903" s="5">
        <v>43006</v>
      </c>
      <c r="Y8903" t="s">
        <v>20</v>
      </c>
      <c r="Z8903" t="s">
        <v>77</v>
      </c>
      <c r="AA8903" t="s">
        <v>52</v>
      </c>
    </row>
    <row r="8904" spans="1:27" x14ac:dyDescent="0.3">
      <c r="A8904">
        <v>4</v>
      </c>
      <c r="B8904" t="s">
        <v>43</v>
      </c>
      <c r="C8904">
        <v>6</v>
      </c>
      <c r="D8904" t="s">
        <v>11</v>
      </c>
      <c r="E8904" t="s">
        <v>572</v>
      </c>
      <c r="F8904" t="s">
        <v>13</v>
      </c>
      <c r="G8904" t="s">
        <v>1252</v>
      </c>
      <c r="H8904" s="3">
        <v>0</v>
      </c>
      <c r="I8904" s="5">
        <v>42816</v>
      </c>
      <c r="J8904" s="5" t="str">
        <f t="shared" si="278"/>
        <v>September</v>
      </c>
      <c r="K8904" s="7">
        <f t="shared" si="279"/>
        <v>2017</v>
      </c>
      <c r="L8904" t="s">
        <v>5722</v>
      </c>
      <c r="M8904" t="s">
        <v>30</v>
      </c>
      <c r="N8904">
        <v>92037</v>
      </c>
      <c r="O8904">
        <v>1537</v>
      </c>
      <c r="P8904" t="s">
        <v>5374</v>
      </c>
      <c r="Q8904">
        <v>16</v>
      </c>
      <c r="R8904">
        <v>2</v>
      </c>
      <c r="S8904" t="s">
        <v>32</v>
      </c>
      <c r="U8904">
        <v>15.63</v>
      </c>
      <c r="V8904">
        <v>92</v>
      </c>
      <c r="W8904" t="s">
        <v>33</v>
      </c>
      <c r="X8904" s="5">
        <v>42820</v>
      </c>
      <c r="Y8904" t="s">
        <v>39</v>
      </c>
      <c r="Z8904" t="s">
        <v>34</v>
      </c>
      <c r="AA8904" t="s">
        <v>47</v>
      </c>
    </row>
    <row r="8905" spans="1:27" x14ac:dyDescent="0.3">
      <c r="A8905">
        <v>4</v>
      </c>
      <c r="B8905" t="s">
        <v>43</v>
      </c>
      <c r="C8905">
        <v>6</v>
      </c>
      <c r="D8905" t="s">
        <v>26</v>
      </c>
      <c r="E8905" t="s">
        <v>572</v>
      </c>
      <c r="F8905" t="s">
        <v>13</v>
      </c>
      <c r="G8905" t="s">
        <v>1252</v>
      </c>
      <c r="H8905" s="3">
        <v>0</v>
      </c>
      <c r="I8905" s="5">
        <v>42816</v>
      </c>
      <c r="J8905" s="5" t="str">
        <f t="shared" si="278"/>
        <v>September</v>
      </c>
      <c r="K8905" s="7">
        <f t="shared" si="279"/>
        <v>2017</v>
      </c>
      <c r="L8905" t="s">
        <v>5722</v>
      </c>
      <c r="M8905" t="s">
        <v>30</v>
      </c>
      <c r="N8905">
        <v>92037</v>
      </c>
      <c r="O8905">
        <v>538</v>
      </c>
      <c r="P8905" t="s">
        <v>125</v>
      </c>
      <c r="Q8905">
        <v>49</v>
      </c>
      <c r="R8905">
        <v>4</v>
      </c>
      <c r="S8905" t="s">
        <v>32</v>
      </c>
      <c r="U8905">
        <v>48.54</v>
      </c>
      <c r="V8905">
        <v>106</v>
      </c>
      <c r="W8905" t="s">
        <v>33</v>
      </c>
      <c r="X8905" s="5">
        <v>42820</v>
      </c>
      <c r="Y8905" t="s">
        <v>39</v>
      </c>
      <c r="Z8905" t="s">
        <v>34</v>
      </c>
      <c r="AA8905" t="s">
        <v>64</v>
      </c>
    </row>
    <row r="8906" spans="1:27" x14ac:dyDescent="0.3">
      <c r="A8906">
        <v>4</v>
      </c>
      <c r="B8906" t="s">
        <v>43</v>
      </c>
      <c r="C8906">
        <v>6</v>
      </c>
      <c r="D8906" t="s">
        <v>50</v>
      </c>
      <c r="E8906" t="s">
        <v>572</v>
      </c>
      <c r="F8906" t="s">
        <v>13</v>
      </c>
      <c r="G8906" t="s">
        <v>1252</v>
      </c>
      <c r="H8906" s="3">
        <v>0.2</v>
      </c>
      <c r="I8906" s="5">
        <v>42816</v>
      </c>
      <c r="J8906" s="5" t="str">
        <f t="shared" si="278"/>
        <v>September</v>
      </c>
      <c r="K8906" s="7">
        <f t="shared" si="279"/>
        <v>2017</v>
      </c>
      <c r="L8906" t="s">
        <v>5722</v>
      </c>
      <c r="M8906" t="s">
        <v>30</v>
      </c>
      <c r="N8906">
        <v>92037</v>
      </c>
      <c r="O8906">
        <v>450</v>
      </c>
      <c r="P8906" t="s">
        <v>4964</v>
      </c>
      <c r="Q8906">
        <v>186</v>
      </c>
      <c r="R8906">
        <v>3</v>
      </c>
      <c r="S8906" t="s">
        <v>32</v>
      </c>
      <c r="U8906">
        <v>186</v>
      </c>
      <c r="V8906">
        <v>1488</v>
      </c>
      <c r="W8906" t="s">
        <v>33</v>
      </c>
      <c r="X8906" s="5">
        <v>42820</v>
      </c>
      <c r="Y8906" t="s">
        <v>39</v>
      </c>
      <c r="Z8906" t="s">
        <v>34</v>
      </c>
      <c r="AA8906" t="s">
        <v>52</v>
      </c>
    </row>
    <row r="8907" spans="1:27" x14ac:dyDescent="0.3">
      <c r="A8907">
        <v>4</v>
      </c>
      <c r="B8907" t="s">
        <v>25</v>
      </c>
      <c r="C8907">
        <v>3</v>
      </c>
      <c r="D8907" t="s">
        <v>11</v>
      </c>
      <c r="E8907" t="s">
        <v>3827</v>
      </c>
      <c r="F8907" t="s">
        <v>13</v>
      </c>
      <c r="G8907" t="s">
        <v>880</v>
      </c>
      <c r="H8907" s="3">
        <v>0.3</v>
      </c>
      <c r="I8907" s="5">
        <v>42843</v>
      </c>
      <c r="J8907" s="5" t="str">
        <f t="shared" si="278"/>
        <v>September</v>
      </c>
      <c r="K8907" s="7">
        <f t="shared" si="279"/>
        <v>2017</v>
      </c>
      <c r="L8907" t="s">
        <v>5350</v>
      </c>
      <c r="M8907" t="s">
        <v>73</v>
      </c>
      <c r="N8907">
        <v>78501</v>
      </c>
      <c r="O8907">
        <v>754</v>
      </c>
      <c r="P8907" t="s">
        <v>945</v>
      </c>
      <c r="Q8907">
        <v>-20</v>
      </c>
      <c r="R8907">
        <v>1</v>
      </c>
      <c r="S8907" t="s">
        <v>75</v>
      </c>
      <c r="U8907">
        <v>-20.25</v>
      </c>
      <c r="V8907">
        <v>57</v>
      </c>
      <c r="W8907" t="s">
        <v>33</v>
      </c>
      <c r="X8907" s="5">
        <v>42847</v>
      </c>
      <c r="Y8907" t="s">
        <v>20</v>
      </c>
      <c r="Z8907" t="s">
        <v>77</v>
      </c>
      <c r="AA8907" t="s">
        <v>24</v>
      </c>
    </row>
    <row r="8908" spans="1:27" x14ac:dyDescent="0.3">
      <c r="A8908">
        <v>4</v>
      </c>
      <c r="B8908" t="s">
        <v>25</v>
      </c>
      <c r="C8908">
        <v>3</v>
      </c>
      <c r="D8908" t="s">
        <v>26</v>
      </c>
      <c r="E8908" t="s">
        <v>3827</v>
      </c>
      <c r="F8908" t="s">
        <v>13</v>
      </c>
      <c r="G8908" t="s">
        <v>880</v>
      </c>
      <c r="H8908" s="3">
        <v>0.2</v>
      </c>
      <c r="I8908" s="5">
        <v>42843</v>
      </c>
      <c r="J8908" s="5" t="str">
        <f t="shared" si="278"/>
        <v>September</v>
      </c>
      <c r="K8908" s="7">
        <f t="shared" si="279"/>
        <v>2017</v>
      </c>
      <c r="L8908" t="s">
        <v>5350</v>
      </c>
      <c r="M8908" t="s">
        <v>73</v>
      </c>
      <c r="N8908">
        <v>78501</v>
      </c>
      <c r="O8908">
        <v>363</v>
      </c>
      <c r="P8908" t="s">
        <v>694</v>
      </c>
      <c r="Q8908">
        <v>7</v>
      </c>
      <c r="R8908">
        <v>3</v>
      </c>
      <c r="S8908" t="s">
        <v>75</v>
      </c>
      <c r="U8908">
        <v>6.51</v>
      </c>
      <c r="V8908">
        <v>74</v>
      </c>
      <c r="W8908" t="s">
        <v>33</v>
      </c>
      <c r="X8908" s="5">
        <v>42847</v>
      </c>
      <c r="Y8908" t="s">
        <v>20</v>
      </c>
      <c r="Z8908" t="s">
        <v>77</v>
      </c>
      <c r="AA8908" t="s">
        <v>49</v>
      </c>
    </row>
    <row r="8909" spans="1:27" x14ac:dyDescent="0.3">
      <c r="A8909">
        <v>4</v>
      </c>
      <c r="B8909" t="s">
        <v>25</v>
      </c>
      <c r="C8909">
        <v>3</v>
      </c>
      <c r="D8909" t="s">
        <v>26</v>
      </c>
      <c r="E8909" t="s">
        <v>3827</v>
      </c>
      <c r="F8909" t="s">
        <v>13</v>
      </c>
      <c r="G8909" t="s">
        <v>880</v>
      </c>
      <c r="H8909" s="3">
        <v>0.2</v>
      </c>
      <c r="I8909" s="5">
        <v>42843</v>
      </c>
      <c r="J8909" s="5" t="str">
        <f t="shared" si="278"/>
        <v>September</v>
      </c>
      <c r="K8909" s="7">
        <f t="shared" si="279"/>
        <v>2017</v>
      </c>
      <c r="L8909" t="s">
        <v>5350</v>
      </c>
      <c r="M8909" t="s">
        <v>73</v>
      </c>
      <c r="N8909">
        <v>78501</v>
      </c>
      <c r="O8909">
        <v>1165</v>
      </c>
      <c r="P8909" t="s">
        <v>3935</v>
      </c>
      <c r="Q8909">
        <v>1</v>
      </c>
      <c r="R8909">
        <v>3</v>
      </c>
      <c r="S8909" t="s">
        <v>75</v>
      </c>
      <c r="U8909">
        <v>0.89</v>
      </c>
      <c r="V8909">
        <v>8</v>
      </c>
      <c r="W8909" t="s">
        <v>33</v>
      </c>
      <c r="X8909" s="5">
        <v>42847</v>
      </c>
      <c r="Y8909" t="s">
        <v>20</v>
      </c>
      <c r="Z8909" t="s">
        <v>77</v>
      </c>
      <c r="AA8909" t="s">
        <v>49</v>
      </c>
    </row>
    <row r="8910" spans="1:27" x14ac:dyDescent="0.3">
      <c r="A8910">
        <v>4</v>
      </c>
      <c r="B8910" t="s">
        <v>25</v>
      </c>
      <c r="C8910">
        <v>3</v>
      </c>
      <c r="D8910" t="s">
        <v>26</v>
      </c>
      <c r="E8910" t="s">
        <v>3827</v>
      </c>
      <c r="F8910" t="s">
        <v>13</v>
      </c>
      <c r="G8910" t="s">
        <v>880</v>
      </c>
      <c r="H8910" s="3">
        <v>0.2</v>
      </c>
      <c r="I8910" s="5">
        <v>42843</v>
      </c>
      <c r="J8910" s="5" t="str">
        <f t="shared" si="278"/>
        <v>September</v>
      </c>
      <c r="K8910" s="7">
        <f t="shared" si="279"/>
        <v>2017</v>
      </c>
      <c r="L8910" t="s">
        <v>5350</v>
      </c>
      <c r="M8910" t="s">
        <v>73</v>
      </c>
      <c r="N8910">
        <v>78501</v>
      </c>
      <c r="O8910">
        <v>1794</v>
      </c>
      <c r="P8910" t="s">
        <v>3225</v>
      </c>
      <c r="Q8910">
        <v>5</v>
      </c>
      <c r="R8910">
        <v>3</v>
      </c>
      <c r="S8910" t="s">
        <v>75</v>
      </c>
      <c r="U8910">
        <v>5.44</v>
      </c>
      <c r="V8910">
        <v>16</v>
      </c>
      <c r="W8910" t="s">
        <v>33</v>
      </c>
      <c r="X8910" s="5">
        <v>42847</v>
      </c>
      <c r="Y8910" t="s">
        <v>20</v>
      </c>
      <c r="Z8910" t="s">
        <v>77</v>
      </c>
      <c r="AA8910" t="s">
        <v>64</v>
      </c>
    </row>
    <row r="8911" spans="1:27" x14ac:dyDescent="0.3">
      <c r="A8911">
        <v>4</v>
      </c>
      <c r="B8911" t="s">
        <v>25</v>
      </c>
      <c r="C8911">
        <v>3</v>
      </c>
      <c r="D8911" t="s">
        <v>26</v>
      </c>
      <c r="E8911" t="s">
        <v>3827</v>
      </c>
      <c r="F8911" t="s">
        <v>13</v>
      </c>
      <c r="G8911" t="s">
        <v>880</v>
      </c>
      <c r="H8911" s="3">
        <v>0.8</v>
      </c>
      <c r="I8911" s="5">
        <v>42843</v>
      </c>
      <c r="J8911" s="5" t="str">
        <f t="shared" si="278"/>
        <v>September</v>
      </c>
      <c r="K8911" s="7">
        <f t="shared" si="279"/>
        <v>2017</v>
      </c>
      <c r="L8911" t="s">
        <v>5350</v>
      </c>
      <c r="M8911" t="s">
        <v>73</v>
      </c>
      <c r="N8911">
        <v>78501</v>
      </c>
      <c r="O8911">
        <v>696</v>
      </c>
      <c r="P8911" t="s">
        <v>3151</v>
      </c>
      <c r="Q8911">
        <v>-2</v>
      </c>
      <c r="R8911">
        <v>1</v>
      </c>
      <c r="S8911" t="s">
        <v>75</v>
      </c>
      <c r="U8911">
        <v>-2.29</v>
      </c>
      <c r="V8911">
        <v>1</v>
      </c>
      <c r="W8911" t="s">
        <v>33</v>
      </c>
      <c r="X8911" s="5">
        <v>42847</v>
      </c>
      <c r="Y8911" t="s">
        <v>20</v>
      </c>
      <c r="Z8911" t="s">
        <v>77</v>
      </c>
      <c r="AA8911" t="s">
        <v>54</v>
      </c>
    </row>
    <row r="8912" spans="1:27" x14ac:dyDescent="0.3">
      <c r="A8912">
        <v>4</v>
      </c>
      <c r="B8912" t="s">
        <v>25</v>
      </c>
      <c r="C8912">
        <v>3</v>
      </c>
      <c r="D8912" t="s">
        <v>26</v>
      </c>
      <c r="E8912" t="s">
        <v>3827</v>
      </c>
      <c r="F8912" t="s">
        <v>13</v>
      </c>
      <c r="G8912" t="s">
        <v>880</v>
      </c>
      <c r="H8912" s="3">
        <v>0.8</v>
      </c>
      <c r="I8912" s="5">
        <v>42843</v>
      </c>
      <c r="J8912" s="5" t="str">
        <f t="shared" si="278"/>
        <v>September</v>
      </c>
      <c r="K8912" s="7">
        <f t="shared" si="279"/>
        <v>2017</v>
      </c>
      <c r="L8912" t="s">
        <v>5350</v>
      </c>
      <c r="M8912" t="s">
        <v>73</v>
      </c>
      <c r="N8912">
        <v>78501</v>
      </c>
      <c r="O8912">
        <v>711</v>
      </c>
      <c r="P8912" t="s">
        <v>3170</v>
      </c>
      <c r="Q8912">
        <v>-7</v>
      </c>
      <c r="R8912">
        <v>2</v>
      </c>
      <c r="S8912" t="s">
        <v>75</v>
      </c>
      <c r="U8912">
        <v>-6.9</v>
      </c>
      <c r="V8912">
        <v>4</v>
      </c>
      <c r="W8912" t="s">
        <v>33</v>
      </c>
      <c r="X8912" s="5">
        <v>42847</v>
      </c>
      <c r="Y8912" t="s">
        <v>20</v>
      </c>
      <c r="Z8912" t="s">
        <v>77</v>
      </c>
      <c r="AA8912" t="s">
        <v>54</v>
      </c>
    </row>
    <row r="8913" spans="1:27" x14ac:dyDescent="0.3">
      <c r="A8913">
        <v>4</v>
      </c>
      <c r="B8913" t="s">
        <v>25</v>
      </c>
      <c r="C8913">
        <v>3</v>
      </c>
      <c r="D8913" t="s">
        <v>50</v>
      </c>
      <c r="E8913" t="s">
        <v>3827</v>
      </c>
      <c r="F8913" t="s">
        <v>13</v>
      </c>
      <c r="G8913" t="s">
        <v>880</v>
      </c>
      <c r="H8913" s="3">
        <v>0.2</v>
      </c>
      <c r="I8913" s="5">
        <v>42843</v>
      </c>
      <c r="J8913" s="5" t="str">
        <f t="shared" si="278"/>
        <v>September</v>
      </c>
      <c r="K8913" s="7">
        <f t="shared" si="279"/>
        <v>2017</v>
      </c>
      <c r="L8913" t="s">
        <v>5350</v>
      </c>
      <c r="M8913" t="s">
        <v>73</v>
      </c>
      <c r="N8913">
        <v>78501</v>
      </c>
      <c r="O8913">
        <v>1580</v>
      </c>
      <c r="P8913" t="s">
        <v>4847</v>
      </c>
      <c r="Q8913">
        <v>8</v>
      </c>
      <c r="R8913">
        <v>2</v>
      </c>
      <c r="S8913" t="s">
        <v>75</v>
      </c>
      <c r="U8913">
        <v>8.2799999999999994</v>
      </c>
      <c r="V8913">
        <v>41</v>
      </c>
      <c r="W8913" t="s">
        <v>33</v>
      </c>
      <c r="X8913" s="5">
        <v>42847</v>
      </c>
      <c r="Y8913" t="s">
        <v>20</v>
      </c>
      <c r="Z8913" t="s">
        <v>77</v>
      </c>
      <c r="AA8913" t="s">
        <v>113</v>
      </c>
    </row>
    <row r="8914" spans="1:27" x14ac:dyDescent="0.3">
      <c r="A8914">
        <v>4</v>
      </c>
      <c r="B8914" t="s">
        <v>25</v>
      </c>
      <c r="C8914">
        <v>3</v>
      </c>
      <c r="D8914" t="s">
        <v>50</v>
      </c>
      <c r="E8914" t="s">
        <v>3827</v>
      </c>
      <c r="F8914" t="s">
        <v>13</v>
      </c>
      <c r="G8914" t="s">
        <v>880</v>
      </c>
      <c r="H8914" s="3">
        <v>0.2</v>
      </c>
      <c r="I8914" s="5">
        <v>42843</v>
      </c>
      <c r="J8914" s="5" t="str">
        <f t="shared" si="278"/>
        <v>September</v>
      </c>
      <c r="K8914" s="7">
        <f t="shared" si="279"/>
        <v>2017</v>
      </c>
      <c r="L8914" t="s">
        <v>5350</v>
      </c>
      <c r="M8914" t="s">
        <v>73</v>
      </c>
      <c r="N8914">
        <v>78501</v>
      </c>
      <c r="O8914">
        <v>1039</v>
      </c>
      <c r="P8914" t="s">
        <v>6707</v>
      </c>
      <c r="Q8914">
        <v>6</v>
      </c>
      <c r="R8914">
        <v>2</v>
      </c>
      <c r="S8914" t="s">
        <v>75</v>
      </c>
      <c r="U8914">
        <v>6.12</v>
      </c>
      <c r="V8914">
        <v>98</v>
      </c>
      <c r="W8914" t="s">
        <v>33</v>
      </c>
      <c r="X8914" s="5">
        <v>42847</v>
      </c>
      <c r="Y8914" t="s">
        <v>20</v>
      </c>
      <c r="Z8914" t="s">
        <v>77</v>
      </c>
      <c r="AA8914" t="s">
        <v>52</v>
      </c>
    </row>
    <row r="8915" spans="1:27" x14ac:dyDescent="0.3">
      <c r="A8915">
        <v>4</v>
      </c>
      <c r="B8915" t="s">
        <v>25</v>
      </c>
      <c r="C8915">
        <v>3</v>
      </c>
      <c r="D8915" t="s">
        <v>50</v>
      </c>
      <c r="E8915" t="s">
        <v>3827</v>
      </c>
      <c r="F8915" t="s">
        <v>13</v>
      </c>
      <c r="G8915" t="s">
        <v>880</v>
      </c>
      <c r="H8915" s="3">
        <v>0.2</v>
      </c>
      <c r="I8915" s="5">
        <v>42843</v>
      </c>
      <c r="J8915" s="5" t="str">
        <f t="shared" si="278"/>
        <v>September</v>
      </c>
      <c r="K8915" s="7">
        <f t="shared" si="279"/>
        <v>2017</v>
      </c>
      <c r="L8915" t="s">
        <v>5350</v>
      </c>
      <c r="M8915" t="s">
        <v>73</v>
      </c>
      <c r="N8915">
        <v>78501</v>
      </c>
      <c r="O8915">
        <v>779</v>
      </c>
      <c r="P8915" t="s">
        <v>4893</v>
      </c>
      <c r="Q8915">
        <v>24</v>
      </c>
      <c r="R8915">
        <v>4</v>
      </c>
      <c r="S8915" t="s">
        <v>75</v>
      </c>
      <c r="U8915">
        <v>24.48</v>
      </c>
      <c r="V8915">
        <v>245</v>
      </c>
      <c r="W8915" t="s">
        <v>33</v>
      </c>
      <c r="X8915" s="5">
        <v>42847</v>
      </c>
      <c r="Y8915" t="s">
        <v>20</v>
      </c>
      <c r="Z8915" t="s">
        <v>77</v>
      </c>
      <c r="AA8915" t="s">
        <v>52</v>
      </c>
    </row>
    <row r="8916" spans="1:27" x14ac:dyDescent="0.3">
      <c r="A8916">
        <v>4</v>
      </c>
      <c r="B8916" t="s">
        <v>43</v>
      </c>
      <c r="C8916">
        <v>6</v>
      </c>
      <c r="D8916" t="s">
        <v>26</v>
      </c>
      <c r="E8916" t="s">
        <v>417</v>
      </c>
      <c r="F8916" t="s">
        <v>13</v>
      </c>
      <c r="G8916" t="s">
        <v>5238</v>
      </c>
      <c r="H8916" s="3">
        <v>0.2</v>
      </c>
      <c r="I8916" s="5">
        <v>42887</v>
      </c>
      <c r="J8916" s="5" t="str">
        <f t="shared" si="278"/>
        <v>September</v>
      </c>
      <c r="K8916" s="7">
        <f t="shared" si="279"/>
        <v>2017</v>
      </c>
      <c r="L8916" t="s">
        <v>6286</v>
      </c>
      <c r="M8916" t="s">
        <v>73</v>
      </c>
      <c r="N8916">
        <v>78207</v>
      </c>
      <c r="O8916">
        <v>1722</v>
      </c>
      <c r="P8916" t="s">
        <v>6287</v>
      </c>
      <c r="Q8916">
        <v>13</v>
      </c>
      <c r="R8916">
        <v>10</v>
      </c>
      <c r="S8916" t="s">
        <v>75</v>
      </c>
      <c r="U8916">
        <v>13.2</v>
      </c>
      <c r="V8916">
        <v>42</v>
      </c>
      <c r="W8916" t="s">
        <v>33</v>
      </c>
      <c r="X8916" s="5">
        <v>42891</v>
      </c>
      <c r="Y8916" t="s">
        <v>39</v>
      </c>
      <c r="Z8916" t="s">
        <v>77</v>
      </c>
      <c r="AA8916" t="s">
        <v>64</v>
      </c>
    </row>
    <row r="8917" spans="1:27" x14ac:dyDescent="0.3">
      <c r="A8917">
        <v>4</v>
      </c>
      <c r="B8917" t="s">
        <v>43</v>
      </c>
      <c r="C8917">
        <v>6</v>
      </c>
      <c r="D8917" t="s">
        <v>26</v>
      </c>
      <c r="E8917" t="s">
        <v>417</v>
      </c>
      <c r="F8917" t="s">
        <v>13</v>
      </c>
      <c r="G8917" t="s">
        <v>5238</v>
      </c>
      <c r="H8917" s="3">
        <v>0.8</v>
      </c>
      <c r="I8917" s="5">
        <v>42887</v>
      </c>
      <c r="J8917" s="5" t="str">
        <f t="shared" si="278"/>
        <v>September</v>
      </c>
      <c r="K8917" s="7">
        <f t="shared" si="279"/>
        <v>2017</v>
      </c>
      <c r="L8917" t="s">
        <v>6286</v>
      </c>
      <c r="M8917" t="s">
        <v>73</v>
      </c>
      <c r="N8917">
        <v>78207</v>
      </c>
      <c r="O8917">
        <v>263</v>
      </c>
      <c r="P8917" t="s">
        <v>460</v>
      </c>
      <c r="Q8917">
        <v>-9</v>
      </c>
      <c r="R8917">
        <v>8</v>
      </c>
      <c r="S8917" t="s">
        <v>75</v>
      </c>
      <c r="U8917">
        <v>-9.16</v>
      </c>
      <c r="V8917">
        <v>6</v>
      </c>
      <c r="W8917" t="s">
        <v>33</v>
      </c>
      <c r="X8917" s="5">
        <v>42891</v>
      </c>
      <c r="Y8917" t="s">
        <v>39</v>
      </c>
      <c r="Z8917" t="s">
        <v>77</v>
      </c>
      <c r="AA8917" t="s">
        <v>54</v>
      </c>
    </row>
    <row r="8918" spans="1:27" x14ac:dyDescent="0.3">
      <c r="A8918">
        <v>5</v>
      </c>
      <c r="B8918" t="s">
        <v>43</v>
      </c>
      <c r="C8918">
        <v>6</v>
      </c>
      <c r="D8918" t="s">
        <v>26</v>
      </c>
      <c r="E8918" t="s">
        <v>192</v>
      </c>
      <c r="F8918" t="s">
        <v>13</v>
      </c>
      <c r="G8918" t="s">
        <v>6944</v>
      </c>
      <c r="H8918" s="3">
        <v>0.2</v>
      </c>
      <c r="I8918" s="5">
        <v>43096</v>
      </c>
      <c r="J8918" s="5" t="str">
        <f t="shared" si="278"/>
        <v>September</v>
      </c>
      <c r="K8918" s="7">
        <f t="shared" si="279"/>
        <v>2017</v>
      </c>
      <c r="L8918" t="s">
        <v>7435</v>
      </c>
      <c r="M8918" t="s">
        <v>73</v>
      </c>
      <c r="N8918">
        <v>60610</v>
      </c>
      <c r="O8918">
        <v>1514</v>
      </c>
      <c r="P8918" t="s">
        <v>3895</v>
      </c>
      <c r="Q8918">
        <v>-3</v>
      </c>
      <c r="R8918">
        <v>3</v>
      </c>
      <c r="S8918" t="s">
        <v>75</v>
      </c>
      <c r="U8918">
        <v>-3.17</v>
      </c>
      <c r="V8918">
        <v>13</v>
      </c>
      <c r="W8918" t="s">
        <v>76</v>
      </c>
      <c r="X8918" s="5">
        <v>43101</v>
      </c>
      <c r="Y8918" t="s">
        <v>39</v>
      </c>
      <c r="Z8918" t="s">
        <v>139</v>
      </c>
      <c r="AA8918" t="s">
        <v>42</v>
      </c>
    </row>
    <row r="8919" spans="1:27" x14ac:dyDescent="0.3">
      <c r="A8919">
        <v>3</v>
      </c>
      <c r="B8919" t="s">
        <v>25</v>
      </c>
      <c r="C8919">
        <v>1</v>
      </c>
      <c r="D8919" t="s">
        <v>26</v>
      </c>
      <c r="E8919" t="s">
        <v>171</v>
      </c>
      <c r="F8919" t="s">
        <v>13</v>
      </c>
      <c r="G8919" t="s">
        <v>348</v>
      </c>
      <c r="H8919" s="3">
        <v>0.2</v>
      </c>
      <c r="I8919" s="5">
        <v>42902</v>
      </c>
      <c r="J8919" s="5" t="str">
        <f t="shared" si="278"/>
        <v>September</v>
      </c>
      <c r="K8919" s="7">
        <f t="shared" si="279"/>
        <v>2017</v>
      </c>
      <c r="L8919" t="s">
        <v>2952</v>
      </c>
      <c r="M8919" t="s">
        <v>102</v>
      </c>
      <c r="N8919">
        <v>10009</v>
      </c>
      <c r="O8919">
        <v>651</v>
      </c>
      <c r="P8919" t="s">
        <v>1036</v>
      </c>
      <c r="Q8919">
        <v>1144</v>
      </c>
      <c r="R8919">
        <v>3</v>
      </c>
      <c r="S8919" t="s">
        <v>104</v>
      </c>
      <c r="U8919">
        <v>1143.8900000000001</v>
      </c>
      <c r="V8919">
        <v>3050</v>
      </c>
      <c r="W8919" t="s">
        <v>19</v>
      </c>
      <c r="X8919" s="5">
        <v>42905</v>
      </c>
      <c r="Y8919" t="s">
        <v>130</v>
      </c>
      <c r="Z8919" t="s">
        <v>175</v>
      </c>
      <c r="AA8919" t="s">
        <v>54</v>
      </c>
    </row>
    <row r="8920" spans="1:27" x14ac:dyDescent="0.3">
      <c r="A8920">
        <v>3</v>
      </c>
      <c r="B8920" t="s">
        <v>25</v>
      </c>
      <c r="C8920">
        <v>1</v>
      </c>
      <c r="D8920" t="s">
        <v>50</v>
      </c>
      <c r="E8920" t="s">
        <v>171</v>
      </c>
      <c r="F8920" t="s">
        <v>13</v>
      </c>
      <c r="G8920" t="s">
        <v>348</v>
      </c>
      <c r="H8920" s="3">
        <v>0</v>
      </c>
      <c r="I8920" s="5">
        <v>42902</v>
      </c>
      <c r="J8920" s="5" t="str">
        <f t="shared" si="278"/>
        <v>September</v>
      </c>
      <c r="K8920" s="7">
        <f t="shared" si="279"/>
        <v>2017</v>
      </c>
      <c r="L8920" t="s">
        <v>2952</v>
      </c>
      <c r="M8920" t="s">
        <v>102</v>
      </c>
      <c r="N8920">
        <v>10009</v>
      </c>
      <c r="O8920">
        <v>1335</v>
      </c>
      <c r="P8920" t="s">
        <v>4731</v>
      </c>
      <c r="Q8920">
        <v>33</v>
      </c>
      <c r="R8920">
        <v>2</v>
      </c>
      <c r="S8920" t="s">
        <v>104</v>
      </c>
      <c r="U8920">
        <v>33.5</v>
      </c>
      <c r="V8920">
        <v>134</v>
      </c>
      <c r="W8920" t="s">
        <v>19</v>
      </c>
      <c r="X8920" s="5">
        <v>42905</v>
      </c>
      <c r="Y8920" t="s">
        <v>130</v>
      </c>
      <c r="Z8920" t="s">
        <v>175</v>
      </c>
      <c r="AA8920" t="s">
        <v>52</v>
      </c>
    </row>
    <row r="8921" spans="1:27" x14ac:dyDescent="0.3">
      <c r="A8921">
        <v>5</v>
      </c>
      <c r="B8921" t="s">
        <v>43</v>
      </c>
      <c r="C8921">
        <v>6</v>
      </c>
      <c r="D8921" t="s">
        <v>11</v>
      </c>
      <c r="E8921" t="s">
        <v>192</v>
      </c>
      <c r="F8921" t="s">
        <v>13</v>
      </c>
      <c r="G8921" t="s">
        <v>193</v>
      </c>
      <c r="H8921" s="3">
        <v>0.3</v>
      </c>
      <c r="I8921" s="5">
        <v>42855</v>
      </c>
      <c r="J8921" s="5" t="str">
        <f t="shared" si="278"/>
        <v>September</v>
      </c>
      <c r="K8921" s="7">
        <f t="shared" si="279"/>
        <v>2017</v>
      </c>
      <c r="L8921" t="s">
        <v>194</v>
      </c>
      <c r="M8921" t="s">
        <v>73</v>
      </c>
      <c r="N8921">
        <v>60610</v>
      </c>
      <c r="O8921">
        <v>771</v>
      </c>
      <c r="P8921" t="s">
        <v>8105</v>
      </c>
      <c r="Q8921">
        <v>-15</v>
      </c>
      <c r="R8921">
        <v>5</v>
      </c>
      <c r="S8921" t="s">
        <v>75</v>
      </c>
      <c r="U8921">
        <v>-15.22</v>
      </c>
      <c r="V8921">
        <v>213</v>
      </c>
      <c r="W8921" t="s">
        <v>76</v>
      </c>
      <c r="X8921" s="5">
        <v>42860</v>
      </c>
      <c r="Y8921" t="s">
        <v>39</v>
      </c>
      <c r="Z8921" t="s">
        <v>139</v>
      </c>
      <c r="AA8921" t="s">
        <v>24</v>
      </c>
    </row>
    <row r="8922" spans="1:27" x14ac:dyDescent="0.3">
      <c r="A8922">
        <v>4</v>
      </c>
      <c r="B8922" t="s">
        <v>43</v>
      </c>
      <c r="C8922">
        <v>6</v>
      </c>
      <c r="D8922" t="s">
        <v>11</v>
      </c>
      <c r="E8922" t="s">
        <v>99</v>
      </c>
      <c r="F8922" t="s">
        <v>13</v>
      </c>
      <c r="G8922" t="s">
        <v>1659</v>
      </c>
      <c r="H8922" s="3">
        <v>0.5</v>
      </c>
      <c r="I8922" s="5">
        <v>42963</v>
      </c>
      <c r="J8922" s="5" t="str">
        <f t="shared" si="278"/>
        <v>September</v>
      </c>
      <c r="K8922" s="7">
        <f t="shared" si="279"/>
        <v>2017</v>
      </c>
      <c r="L8922" t="s">
        <v>2462</v>
      </c>
      <c r="M8922" t="s">
        <v>102</v>
      </c>
      <c r="N8922">
        <v>19120</v>
      </c>
      <c r="O8922">
        <v>1228</v>
      </c>
      <c r="P8922" t="s">
        <v>8124</v>
      </c>
      <c r="Q8922">
        <v>-205</v>
      </c>
      <c r="R8922">
        <v>3</v>
      </c>
      <c r="S8922" t="s">
        <v>104</v>
      </c>
      <c r="U8922">
        <v>-205</v>
      </c>
      <c r="V8922">
        <v>301</v>
      </c>
      <c r="W8922" t="s">
        <v>19</v>
      </c>
      <c r="X8922" s="5">
        <v>42967</v>
      </c>
      <c r="Y8922" t="s">
        <v>39</v>
      </c>
      <c r="Z8922" t="s">
        <v>105</v>
      </c>
      <c r="AA8922" t="s">
        <v>22</v>
      </c>
    </row>
    <row r="8923" spans="1:27" x14ac:dyDescent="0.3">
      <c r="A8923">
        <v>4</v>
      </c>
      <c r="B8923" t="s">
        <v>43</v>
      </c>
      <c r="C8923">
        <v>6</v>
      </c>
      <c r="D8923" t="s">
        <v>26</v>
      </c>
      <c r="E8923" t="s">
        <v>99</v>
      </c>
      <c r="F8923" t="s">
        <v>13</v>
      </c>
      <c r="G8923" t="s">
        <v>1659</v>
      </c>
      <c r="H8923" s="3">
        <v>0.2</v>
      </c>
      <c r="I8923" s="5">
        <v>42963</v>
      </c>
      <c r="J8923" s="5" t="str">
        <f t="shared" si="278"/>
        <v>September</v>
      </c>
      <c r="K8923" s="7">
        <f t="shared" si="279"/>
        <v>2017</v>
      </c>
      <c r="L8923" t="s">
        <v>2462</v>
      </c>
      <c r="M8923" t="s">
        <v>102</v>
      </c>
      <c r="N8923">
        <v>19120</v>
      </c>
      <c r="O8923">
        <v>935</v>
      </c>
      <c r="P8923" t="s">
        <v>3467</v>
      </c>
      <c r="Q8923">
        <v>3</v>
      </c>
      <c r="R8923">
        <v>7</v>
      </c>
      <c r="S8923" t="s">
        <v>104</v>
      </c>
      <c r="U8923">
        <v>3.35</v>
      </c>
      <c r="V8923">
        <v>45</v>
      </c>
      <c r="W8923" t="s">
        <v>19</v>
      </c>
      <c r="X8923" s="5">
        <v>42967</v>
      </c>
      <c r="Y8923" t="s">
        <v>39</v>
      </c>
      <c r="Z8923" t="s">
        <v>105</v>
      </c>
      <c r="AA8923" t="s">
        <v>42</v>
      </c>
    </row>
    <row r="8924" spans="1:27" x14ac:dyDescent="0.3">
      <c r="A8924">
        <v>3</v>
      </c>
      <c r="B8924" t="s">
        <v>25</v>
      </c>
      <c r="C8924">
        <v>1</v>
      </c>
      <c r="D8924" t="s">
        <v>50</v>
      </c>
      <c r="E8924" t="s">
        <v>3717</v>
      </c>
      <c r="F8924" t="s">
        <v>13</v>
      </c>
      <c r="G8924" t="s">
        <v>7156</v>
      </c>
      <c r="H8924" s="3">
        <v>0</v>
      </c>
      <c r="I8924" s="5">
        <v>43002</v>
      </c>
      <c r="J8924" s="5" t="str">
        <f t="shared" si="278"/>
        <v>September</v>
      </c>
      <c r="K8924" s="7">
        <f t="shared" si="279"/>
        <v>2017</v>
      </c>
      <c r="L8924" t="s">
        <v>7710</v>
      </c>
      <c r="M8924" t="s">
        <v>73</v>
      </c>
      <c r="N8924">
        <v>74012</v>
      </c>
      <c r="O8924">
        <v>155</v>
      </c>
      <c r="P8924" t="s">
        <v>5014</v>
      </c>
      <c r="Q8924">
        <v>214</v>
      </c>
      <c r="R8924">
        <v>6</v>
      </c>
      <c r="S8924" t="s">
        <v>75</v>
      </c>
      <c r="U8924">
        <v>213.7</v>
      </c>
      <c r="V8924">
        <v>822</v>
      </c>
      <c r="W8924" t="s">
        <v>76</v>
      </c>
      <c r="X8924" s="5">
        <v>43005</v>
      </c>
      <c r="Y8924" t="s">
        <v>130</v>
      </c>
      <c r="Z8924" t="s">
        <v>401</v>
      </c>
      <c r="AA8924" t="s">
        <v>52</v>
      </c>
    </row>
    <row r="8925" spans="1:27" x14ac:dyDescent="0.3">
      <c r="A8925">
        <v>4</v>
      </c>
      <c r="B8925" t="s">
        <v>43</v>
      </c>
      <c r="C8925">
        <v>6</v>
      </c>
      <c r="D8925" t="s">
        <v>26</v>
      </c>
      <c r="E8925" t="s">
        <v>320</v>
      </c>
      <c r="F8925" t="s">
        <v>13</v>
      </c>
      <c r="G8925" t="s">
        <v>100</v>
      </c>
      <c r="H8925" s="3">
        <v>0.2</v>
      </c>
      <c r="I8925" s="5">
        <v>43064</v>
      </c>
      <c r="J8925" s="5" t="str">
        <f t="shared" si="278"/>
        <v>September</v>
      </c>
      <c r="K8925" s="7">
        <f t="shared" si="279"/>
        <v>2017</v>
      </c>
      <c r="L8925" t="s">
        <v>4397</v>
      </c>
      <c r="M8925" t="s">
        <v>16</v>
      </c>
      <c r="N8925">
        <v>28403</v>
      </c>
      <c r="O8925">
        <v>1166</v>
      </c>
      <c r="P8925" t="s">
        <v>3434</v>
      </c>
      <c r="Q8925">
        <v>1</v>
      </c>
      <c r="R8925">
        <v>5</v>
      </c>
      <c r="S8925" t="s">
        <v>18</v>
      </c>
      <c r="U8925">
        <v>1.48</v>
      </c>
      <c r="V8925">
        <v>13</v>
      </c>
      <c r="W8925" t="s">
        <v>19</v>
      </c>
      <c r="X8925" s="5">
        <v>43068</v>
      </c>
      <c r="Y8925" t="s">
        <v>39</v>
      </c>
      <c r="Z8925" t="s">
        <v>63</v>
      </c>
      <c r="AA8925" t="s">
        <v>49</v>
      </c>
    </row>
    <row r="8926" spans="1:27" x14ac:dyDescent="0.3">
      <c r="A8926">
        <v>4</v>
      </c>
      <c r="B8926" t="s">
        <v>25</v>
      </c>
      <c r="C8926">
        <v>3</v>
      </c>
      <c r="D8926" t="s">
        <v>26</v>
      </c>
      <c r="E8926" t="s">
        <v>6134</v>
      </c>
      <c r="F8926" t="s">
        <v>13</v>
      </c>
      <c r="G8926" t="s">
        <v>5300</v>
      </c>
      <c r="H8926" s="3">
        <v>0</v>
      </c>
      <c r="I8926" s="5">
        <v>43039</v>
      </c>
      <c r="J8926" s="5" t="str">
        <f t="shared" si="278"/>
        <v>September</v>
      </c>
      <c r="K8926" s="7">
        <f t="shared" si="279"/>
        <v>2017</v>
      </c>
      <c r="L8926" t="s">
        <v>6159</v>
      </c>
      <c r="M8926" t="s">
        <v>30</v>
      </c>
      <c r="N8926">
        <v>93905</v>
      </c>
      <c r="O8926">
        <v>1346</v>
      </c>
      <c r="P8926" t="s">
        <v>310</v>
      </c>
      <c r="Q8926">
        <v>7</v>
      </c>
      <c r="R8926">
        <v>5</v>
      </c>
      <c r="S8926" t="s">
        <v>32</v>
      </c>
      <c r="U8926">
        <v>7.08</v>
      </c>
      <c r="V8926">
        <v>15</v>
      </c>
      <c r="W8926" t="s">
        <v>33</v>
      </c>
      <c r="X8926" s="5">
        <v>43043</v>
      </c>
      <c r="Y8926" t="s">
        <v>20</v>
      </c>
      <c r="Z8926" t="s">
        <v>34</v>
      </c>
      <c r="AA8926" t="s">
        <v>119</v>
      </c>
    </row>
    <row r="8927" spans="1:27" x14ac:dyDescent="0.3">
      <c r="A8927">
        <v>4</v>
      </c>
      <c r="B8927" t="s">
        <v>25</v>
      </c>
      <c r="C8927">
        <v>3</v>
      </c>
      <c r="D8927" t="s">
        <v>26</v>
      </c>
      <c r="E8927" t="s">
        <v>6134</v>
      </c>
      <c r="F8927" t="s">
        <v>13</v>
      </c>
      <c r="G8927" t="s">
        <v>5300</v>
      </c>
      <c r="H8927" s="3">
        <v>0</v>
      </c>
      <c r="I8927" s="5">
        <v>43039</v>
      </c>
      <c r="J8927" s="5" t="str">
        <f t="shared" si="278"/>
        <v>September</v>
      </c>
      <c r="K8927" s="7">
        <f t="shared" si="279"/>
        <v>2017</v>
      </c>
      <c r="L8927" t="s">
        <v>6159</v>
      </c>
      <c r="M8927" t="s">
        <v>30</v>
      </c>
      <c r="N8927">
        <v>93905</v>
      </c>
      <c r="O8927">
        <v>179</v>
      </c>
      <c r="P8927" t="s">
        <v>1342</v>
      </c>
      <c r="Q8927">
        <v>197</v>
      </c>
      <c r="R8927">
        <v>14</v>
      </c>
      <c r="S8927" t="s">
        <v>32</v>
      </c>
      <c r="U8927">
        <v>196.61</v>
      </c>
      <c r="V8927">
        <v>427</v>
      </c>
      <c r="W8927" t="s">
        <v>33</v>
      </c>
      <c r="X8927" s="5">
        <v>43043</v>
      </c>
      <c r="Y8927" t="s">
        <v>20</v>
      </c>
      <c r="Z8927" t="s">
        <v>34</v>
      </c>
      <c r="AA8927" t="s">
        <v>35</v>
      </c>
    </row>
    <row r="8928" spans="1:27" x14ac:dyDescent="0.3">
      <c r="A8928">
        <v>4</v>
      </c>
      <c r="B8928" t="s">
        <v>25</v>
      </c>
      <c r="C8928">
        <v>3</v>
      </c>
      <c r="D8928" t="s">
        <v>26</v>
      </c>
      <c r="E8928" t="s">
        <v>6134</v>
      </c>
      <c r="F8928" t="s">
        <v>13</v>
      </c>
      <c r="G8928" t="s">
        <v>5300</v>
      </c>
      <c r="H8928" s="3">
        <v>0.2</v>
      </c>
      <c r="I8928" s="5">
        <v>43039</v>
      </c>
      <c r="J8928" s="5" t="str">
        <f t="shared" si="278"/>
        <v>September</v>
      </c>
      <c r="K8928" s="7">
        <f t="shared" si="279"/>
        <v>2017</v>
      </c>
      <c r="L8928" t="s">
        <v>6159</v>
      </c>
      <c r="M8928" t="s">
        <v>30</v>
      </c>
      <c r="N8928">
        <v>93905</v>
      </c>
      <c r="O8928">
        <v>1318</v>
      </c>
      <c r="P8928" t="s">
        <v>1213</v>
      </c>
      <c r="Q8928">
        <v>3</v>
      </c>
      <c r="R8928">
        <v>2</v>
      </c>
      <c r="S8928" t="s">
        <v>32</v>
      </c>
      <c r="U8928">
        <v>3.28</v>
      </c>
      <c r="V8928">
        <v>10</v>
      </c>
      <c r="W8928" t="s">
        <v>33</v>
      </c>
      <c r="X8928" s="5">
        <v>43043</v>
      </c>
      <c r="Y8928" t="s">
        <v>20</v>
      </c>
      <c r="Z8928" t="s">
        <v>34</v>
      </c>
      <c r="AA8928" t="s">
        <v>54</v>
      </c>
    </row>
    <row r="8929" spans="1:27" x14ac:dyDescent="0.3">
      <c r="A8929">
        <v>4</v>
      </c>
      <c r="B8929" t="s">
        <v>25</v>
      </c>
      <c r="C8929">
        <v>3</v>
      </c>
      <c r="D8929" t="s">
        <v>26</v>
      </c>
      <c r="E8929" t="s">
        <v>6134</v>
      </c>
      <c r="F8929" t="s">
        <v>13</v>
      </c>
      <c r="G8929" t="s">
        <v>5300</v>
      </c>
      <c r="H8929" s="3">
        <v>0.2</v>
      </c>
      <c r="I8929" s="5">
        <v>43039</v>
      </c>
      <c r="J8929" s="5" t="str">
        <f t="shared" si="278"/>
        <v>September</v>
      </c>
      <c r="K8929" s="7">
        <f t="shared" si="279"/>
        <v>2017</v>
      </c>
      <c r="L8929" t="s">
        <v>6159</v>
      </c>
      <c r="M8929" t="s">
        <v>30</v>
      </c>
      <c r="N8929">
        <v>93905</v>
      </c>
      <c r="O8929">
        <v>47</v>
      </c>
      <c r="P8929" t="s">
        <v>8270</v>
      </c>
      <c r="Q8929">
        <v>9</v>
      </c>
      <c r="R8929">
        <v>5</v>
      </c>
      <c r="S8929" t="s">
        <v>32</v>
      </c>
      <c r="U8929">
        <v>9.31</v>
      </c>
      <c r="V8929">
        <v>30</v>
      </c>
      <c r="W8929" t="s">
        <v>33</v>
      </c>
      <c r="X8929" s="5">
        <v>43043</v>
      </c>
      <c r="Y8929" t="s">
        <v>20</v>
      </c>
      <c r="Z8929" t="s">
        <v>34</v>
      </c>
      <c r="AA8929" t="s">
        <v>54</v>
      </c>
    </row>
    <row r="8930" spans="1:27" x14ac:dyDescent="0.3">
      <c r="A8930">
        <v>2</v>
      </c>
      <c r="B8930" t="s">
        <v>25</v>
      </c>
      <c r="C8930">
        <v>1</v>
      </c>
      <c r="D8930" t="s">
        <v>11</v>
      </c>
      <c r="E8930" t="s">
        <v>564</v>
      </c>
      <c r="F8930" t="s">
        <v>13</v>
      </c>
      <c r="G8930" t="s">
        <v>6825</v>
      </c>
      <c r="H8930" s="3">
        <v>0</v>
      </c>
      <c r="I8930" s="5">
        <v>42946</v>
      </c>
      <c r="J8930" s="5" t="str">
        <f t="shared" si="278"/>
        <v>September</v>
      </c>
      <c r="K8930" s="7">
        <f t="shared" si="279"/>
        <v>2017</v>
      </c>
      <c r="L8930" t="s">
        <v>6826</v>
      </c>
      <c r="M8930" t="s">
        <v>73</v>
      </c>
      <c r="N8930">
        <v>55044</v>
      </c>
      <c r="O8930">
        <v>767</v>
      </c>
      <c r="P8930" t="s">
        <v>1989</v>
      </c>
      <c r="Q8930">
        <v>39</v>
      </c>
      <c r="R8930">
        <v>6</v>
      </c>
      <c r="S8930" t="s">
        <v>75</v>
      </c>
      <c r="U8930">
        <v>38.97</v>
      </c>
      <c r="V8930">
        <v>156</v>
      </c>
      <c r="W8930" t="s">
        <v>76</v>
      </c>
      <c r="X8930" s="5">
        <v>42948</v>
      </c>
      <c r="Y8930" t="s">
        <v>130</v>
      </c>
      <c r="Z8930" t="s">
        <v>151</v>
      </c>
      <c r="AA8930" t="s">
        <v>24</v>
      </c>
    </row>
    <row r="8931" spans="1:27" x14ac:dyDescent="0.3">
      <c r="A8931">
        <v>4</v>
      </c>
      <c r="B8931" t="s">
        <v>43</v>
      </c>
      <c r="C8931">
        <v>6</v>
      </c>
      <c r="D8931" t="s">
        <v>50</v>
      </c>
      <c r="E8931" t="s">
        <v>1885</v>
      </c>
      <c r="F8931" t="s">
        <v>13</v>
      </c>
      <c r="G8931" t="s">
        <v>6852</v>
      </c>
      <c r="H8931" s="3">
        <v>0.2</v>
      </c>
      <c r="I8931" s="5">
        <v>43061</v>
      </c>
      <c r="J8931" s="5" t="str">
        <f t="shared" si="278"/>
        <v>September</v>
      </c>
      <c r="K8931" s="7">
        <f t="shared" si="279"/>
        <v>2017</v>
      </c>
      <c r="L8931" t="s">
        <v>7752</v>
      </c>
      <c r="M8931" t="s">
        <v>73</v>
      </c>
      <c r="N8931">
        <v>75034</v>
      </c>
      <c r="O8931">
        <v>1407</v>
      </c>
      <c r="P8931" t="s">
        <v>7753</v>
      </c>
      <c r="Q8931">
        <v>-1</v>
      </c>
      <c r="R8931">
        <v>4</v>
      </c>
      <c r="S8931" t="s">
        <v>75</v>
      </c>
      <c r="U8931">
        <v>-1.36</v>
      </c>
      <c r="V8931">
        <v>27</v>
      </c>
      <c r="W8931" t="s">
        <v>76</v>
      </c>
      <c r="X8931" s="5">
        <v>43065</v>
      </c>
      <c r="Y8931" t="s">
        <v>39</v>
      </c>
      <c r="Z8931" t="s">
        <v>77</v>
      </c>
      <c r="AA8931" t="s">
        <v>113</v>
      </c>
    </row>
    <row r="8932" spans="1:27" x14ac:dyDescent="0.3">
      <c r="A8932">
        <v>2</v>
      </c>
      <c r="B8932" t="s">
        <v>43</v>
      </c>
      <c r="C8932">
        <v>3</v>
      </c>
      <c r="D8932" t="s">
        <v>11</v>
      </c>
      <c r="E8932" t="s">
        <v>135</v>
      </c>
      <c r="F8932" t="s">
        <v>13</v>
      </c>
      <c r="G8932" t="s">
        <v>1860</v>
      </c>
      <c r="H8932" s="3">
        <v>0.3</v>
      </c>
      <c r="I8932" s="5">
        <v>42879</v>
      </c>
      <c r="J8932" s="5" t="str">
        <f t="shared" si="278"/>
        <v>September</v>
      </c>
      <c r="K8932" s="7">
        <f t="shared" si="279"/>
        <v>2017</v>
      </c>
      <c r="L8932" t="s">
        <v>1861</v>
      </c>
      <c r="M8932" t="s">
        <v>73</v>
      </c>
      <c r="N8932">
        <v>60540</v>
      </c>
      <c r="O8932">
        <v>755</v>
      </c>
      <c r="P8932" t="s">
        <v>1849</v>
      </c>
      <c r="Q8932">
        <v>-164</v>
      </c>
      <c r="R8932">
        <v>7</v>
      </c>
      <c r="S8932" t="s">
        <v>75</v>
      </c>
      <c r="U8932">
        <v>-163.58000000000001</v>
      </c>
      <c r="V8932">
        <v>603</v>
      </c>
      <c r="W8932" t="s">
        <v>19</v>
      </c>
      <c r="X8932" s="5">
        <v>42881</v>
      </c>
      <c r="Y8932" t="s">
        <v>20</v>
      </c>
      <c r="Z8932" t="s">
        <v>139</v>
      </c>
      <c r="AA8932" t="s">
        <v>24</v>
      </c>
    </row>
    <row r="8933" spans="1:27" x14ac:dyDescent="0.3">
      <c r="A8933">
        <v>2</v>
      </c>
      <c r="B8933" t="s">
        <v>43</v>
      </c>
      <c r="C8933">
        <v>3</v>
      </c>
      <c r="D8933" t="s">
        <v>26</v>
      </c>
      <c r="E8933" t="s">
        <v>135</v>
      </c>
      <c r="F8933" t="s">
        <v>13</v>
      </c>
      <c r="G8933" t="s">
        <v>1860</v>
      </c>
      <c r="H8933" s="3">
        <v>0.8</v>
      </c>
      <c r="I8933" s="5">
        <v>42879</v>
      </c>
      <c r="J8933" s="5" t="str">
        <f t="shared" si="278"/>
        <v>September</v>
      </c>
      <c r="K8933" s="7">
        <f t="shared" si="279"/>
        <v>2017</v>
      </c>
      <c r="L8933" t="s">
        <v>1861</v>
      </c>
      <c r="M8933" t="s">
        <v>73</v>
      </c>
      <c r="N8933">
        <v>60540</v>
      </c>
      <c r="O8933">
        <v>249</v>
      </c>
      <c r="P8933" t="s">
        <v>3421</v>
      </c>
      <c r="Q8933">
        <v>-13</v>
      </c>
      <c r="R8933">
        <v>6</v>
      </c>
      <c r="S8933" t="s">
        <v>75</v>
      </c>
      <c r="U8933">
        <v>-13.02</v>
      </c>
      <c r="V8933">
        <v>8</v>
      </c>
      <c r="W8933" t="s">
        <v>19</v>
      </c>
      <c r="X8933" s="5">
        <v>42881</v>
      </c>
      <c r="Y8933" t="s">
        <v>20</v>
      </c>
      <c r="Z8933" t="s">
        <v>139</v>
      </c>
      <c r="AA8933" t="s">
        <v>54</v>
      </c>
    </row>
    <row r="8934" spans="1:27" x14ac:dyDescent="0.3">
      <c r="A8934">
        <v>3</v>
      </c>
      <c r="B8934" t="s">
        <v>10</v>
      </c>
      <c r="C8934">
        <v>3</v>
      </c>
      <c r="D8934" t="s">
        <v>11</v>
      </c>
      <c r="E8934" t="s">
        <v>281</v>
      </c>
      <c r="F8934" t="s">
        <v>13</v>
      </c>
      <c r="G8934" t="s">
        <v>1867</v>
      </c>
      <c r="H8934" s="3">
        <v>0.7</v>
      </c>
      <c r="I8934" s="5">
        <v>43059</v>
      </c>
      <c r="J8934" s="5" t="str">
        <f t="shared" si="278"/>
        <v>September</v>
      </c>
      <c r="K8934" s="7">
        <f t="shared" si="279"/>
        <v>2017</v>
      </c>
      <c r="L8934" t="s">
        <v>2116</v>
      </c>
      <c r="M8934" t="s">
        <v>30</v>
      </c>
      <c r="N8934">
        <v>80013</v>
      </c>
      <c r="O8934">
        <v>1427</v>
      </c>
      <c r="P8934" t="s">
        <v>753</v>
      </c>
      <c r="Q8934">
        <v>-248</v>
      </c>
      <c r="R8934">
        <v>6</v>
      </c>
      <c r="S8934" t="s">
        <v>32</v>
      </c>
      <c r="U8934">
        <v>-247.8</v>
      </c>
      <c r="V8934">
        <v>146</v>
      </c>
      <c r="W8934" t="s">
        <v>19</v>
      </c>
      <c r="X8934" s="5">
        <v>43062</v>
      </c>
      <c r="Y8934" t="s">
        <v>20</v>
      </c>
      <c r="Z8934" t="s">
        <v>285</v>
      </c>
      <c r="AA8934" t="s">
        <v>22</v>
      </c>
    </row>
    <row r="8935" spans="1:27" x14ac:dyDescent="0.3">
      <c r="A8935">
        <v>3</v>
      </c>
      <c r="B8935" t="s">
        <v>10</v>
      </c>
      <c r="C8935">
        <v>3</v>
      </c>
      <c r="D8935" t="s">
        <v>26</v>
      </c>
      <c r="E8935" t="s">
        <v>281</v>
      </c>
      <c r="F8935" t="s">
        <v>13</v>
      </c>
      <c r="G8935" t="s">
        <v>1867</v>
      </c>
      <c r="H8935" s="3">
        <v>0.7</v>
      </c>
      <c r="I8935" s="5">
        <v>43059</v>
      </c>
      <c r="J8935" s="5" t="str">
        <f t="shared" si="278"/>
        <v>September</v>
      </c>
      <c r="K8935" s="7">
        <f t="shared" si="279"/>
        <v>2017</v>
      </c>
      <c r="L8935" t="s">
        <v>2116</v>
      </c>
      <c r="M8935" t="s">
        <v>30</v>
      </c>
      <c r="N8935">
        <v>80013</v>
      </c>
      <c r="O8935">
        <v>1636</v>
      </c>
      <c r="P8935" t="s">
        <v>722</v>
      </c>
      <c r="Q8935">
        <v>-3</v>
      </c>
      <c r="R8935">
        <v>3</v>
      </c>
      <c r="S8935" t="s">
        <v>32</v>
      </c>
      <c r="U8935">
        <v>-3.43</v>
      </c>
      <c r="V8935">
        <v>5</v>
      </c>
      <c r="W8935" t="s">
        <v>19</v>
      </c>
      <c r="X8935" s="5">
        <v>43062</v>
      </c>
      <c r="Y8935" t="s">
        <v>20</v>
      </c>
      <c r="Z8935" t="s">
        <v>285</v>
      </c>
      <c r="AA8935" t="s">
        <v>54</v>
      </c>
    </row>
    <row r="8936" spans="1:27" x14ac:dyDescent="0.3">
      <c r="A8936">
        <v>3</v>
      </c>
      <c r="B8936" t="s">
        <v>10</v>
      </c>
      <c r="C8936">
        <v>3</v>
      </c>
      <c r="D8936" t="s">
        <v>26</v>
      </c>
      <c r="E8936" t="s">
        <v>281</v>
      </c>
      <c r="F8936" t="s">
        <v>13</v>
      </c>
      <c r="G8936" t="s">
        <v>1867</v>
      </c>
      <c r="H8936" s="3">
        <v>0.7</v>
      </c>
      <c r="I8936" s="5">
        <v>43059</v>
      </c>
      <c r="J8936" s="5" t="str">
        <f t="shared" si="278"/>
        <v>September</v>
      </c>
      <c r="K8936" s="7">
        <f t="shared" si="279"/>
        <v>2017</v>
      </c>
      <c r="L8936" t="s">
        <v>2116</v>
      </c>
      <c r="M8936" t="s">
        <v>30</v>
      </c>
      <c r="N8936">
        <v>80013</v>
      </c>
      <c r="O8936">
        <v>1632</v>
      </c>
      <c r="P8936" t="s">
        <v>3714</v>
      </c>
      <c r="Q8936">
        <v>-7</v>
      </c>
      <c r="R8936">
        <v>6</v>
      </c>
      <c r="S8936" t="s">
        <v>32</v>
      </c>
      <c r="U8936">
        <v>-7.37</v>
      </c>
      <c r="V8936">
        <v>10</v>
      </c>
      <c r="W8936" t="s">
        <v>19</v>
      </c>
      <c r="X8936" s="5">
        <v>43062</v>
      </c>
      <c r="Y8936" t="s">
        <v>20</v>
      </c>
      <c r="Z8936" t="s">
        <v>285</v>
      </c>
      <c r="AA8936" t="s">
        <v>54</v>
      </c>
    </row>
    <row r="8937" spans="1:27" x14ac:dyDescent="0.3">
      <c r="A8937">
        <v>3</v>
      </c>
      <c r="B8937" t="s">
        <v>25</v>
      </c>
      <c r="C8937">
        <v>1</v>
      </c>
      <c r="D8937" t="s">
        <v>26</v>
      </c>
      <c r="E8937" t="s">
        <v>171</v>
      </c>
      <c r="F8937" t="s">
        <v>13</v>
      </c>
      <c r="G8937" t="s">
        <v>5238</v>
      </c>
      <c r="H8937" s="3">
        <v>0</v>
      </c>
      <c r="I8937" s="5">
        <v>42932</v>
      </c>
      <c r="J8937" s="5" t="str">
        <f t="shared" si="278"/>
        <v>September</v>
      </c>
      <c r="K8937" s="7">
        <f t="shared" si="279"/>
        <v>2017</v>
      </c>
      <c r="L8937" t="s">
        <v>5880</v>
      </c>
      <c r="M8937" t="s">
        <v>102</v>
      </c>
      <c r="N8937">
        <v>10035</v>
      </c>
      <c r="O8937">
        <v>1270</v>
      </c>
      <c r="P8937" t="s">
        <v>4388</v>
      </c>
      <c r="Q8937">
        <v>40</v>
      </c>
      <c r="R8937">
        <v>3</v>
      </c>
      <c r="S8937" t="s">
        <v>104</v>
      </c>
      <c r="U8937">
        <v>39.630000000000003</v>
      </c>
      <c r="V8937">
        <v>81</v>
      </c>
      <c r="W8937" t="s">
        <v>33</v>
      </c>
      <c r="X8937" s="5">
        <v>42935</v>
      </c>
      <c r="Y8937" t="s">
        <v>130</v>
      </c>
      <c r="Z8937" t="s">
        <v>175</v>
      </c>
      <c r="AA8937" t="s">
        <v>64</v>
      </c>
    </row>
    <row r="8938" spans="1:27" x14ac:dyDescent="0.3">
      <c r="A8938">
        <v>3</v>
      </c>
      <c r="B8938" t="s">
        <v>25</v>
      </c>
      <c r="C8938">
        <v>1</v>
      </c>
      <c r="D8938" t="s">
        <v>50</v>
      </c>
      <c r="E8938" t="s">
        <v>171</v>
      </c>
      <c r="F8938" t="s">
        <v>13</v>
      </c>
      <c r="G8938" t="s">
        <v>5238</v>
      </c>
      <c r="H8938" s="3">
        <v>0</v>
      </c>
      <c r="I8938" s="5">
        <v>42932</v>
      </c>
      <c r="J8938" s="5" t="str">
        <f t="shared" si="278"/>
        <v>September</v>
      </c>
      <c r="K8938" s="7">
        <f t="shared" si="279"/>
        <v>2017</v>
      </c>
      <c r="L8938" t="s">
        <v>5880</v>
      </c>
      <c r="M8938" t="s">
        <v>102</v>
      </c>
      <c r="N8938">
        <v>10035</v>
      </c>
      <c r="O8938">
        <v>958</v>
      </c>
      <c r="P8938" t="s">
        <v>4911</v>
      </c>
      <c r="Q8938">
        <v>192</v>
      </c>
      <c r="R8938">
        <v>10</v>
      </c>
      <c r="S8938" t="s">
        <v>104</v>
      </c>
      <c r="U8938">
        <v>191.97</v>
      </c>
      <c r="V8938">
        <v>600</v>
      </c>
      <c r="W8938" t="s">
        <v>33</v>
      </c>
      <c r="X8938" s="5">
        <v>42935</v>
      </c>
      <c r="Y8938" t="s">
        <v>130</v>
      </c>
      <c r="Z8938" t="s">
        <v>175</v>
      </c>
      <c r="AA8938" t="s">
        <v>113</v>
      </c>
    </row>
    <row r="8939" spans="1:27" x14ac:dyDescent="0.3">
      <c r="A8939">
        <v>4</v>
      </c>
      <c r="B8939" t="s">
        <v>43</v>
      </c>
      <c r="C8939">
        <v>6</v>
      </c>
      <c r="D8939" t="s">
        <v>50</v>
      </c>
      <c r="E8939" t="s">
        <v>737</v>
      </c>
      <c r="F8939" t="s">
        <v>13</v>
      </c>
      <c r="G8939" t="s">
        <v>529</v>
      </c>
      <c r="H8939" s="3">
        <v>0.2</v>
      </c>
      <c r="I8939" s="5">
        <v>43081</v>
      </c>
      <c r="J8939" s="5" t="str">
        <f t="shared" si="278"/>
        <v>September</v>
      </c>
      <c r="K8939" s="7">
        <f t="shared" si="279"/>
        <v>2017</v>
      </c>
      <c r="L8939" t="s">
        <v>5002</v>
      </c>
      <c r="M8939" t="s">
        <v>73</v>
      </c>
      <c r="N8939">
        <v>78745</v>
      </c>
      <c r="O8939">
        <v>125</v>
      </c>
      <c r="P8939" t="s">
        <v>4752</v>
      </c>
      <c r="Q8939">
        <v>6</v>
      </c>
      <c r="R8939">
        <v>4</v>
      </c>
      <c r="S8939" t="s">
        <v>75</v>
      </c>
      <c r="U8939">
        <v>6.43</v>
      </c>
      <c r="V8939">
        <v>22</v>
      </c>
      <c r="W8939" t="s">
        <v>19</v>
      </c>
      <c r="X8939" s="5">
        <v>43085</v>
      </c>
      <c r="Y8939" t="s">
        <v>39</v>
      </c>
      <c r="Z8939" t="s">
        <v>77</v>
      </c>
      <c r="AA8939" t="s">
        <v>113</v>
      </c>
    </row>
    <row r="8940" spans="1:27" x14ac:dyDescent="0.3">
      <c r="A8940">
        <v>4</v>
      </c>
      <c r="B8940" t="s">
        <v>43</v>
      </c>
      <c r="C8940">
        <v>6</v>
      </c>
      <c r="D8940" t="s">
        <v>11</v>
      </c>
      <c r="E8940" t="s">
        <v>998</v>
      </c>
      <c r="F8940" t="s">
        <v>13</v>
      </c>
      <c r="G8940" t="s">
        <v>1142</v>
      </c>
      <c r="H8940" s="3">
        <v>0.3</v>
      </c>
      <c r="I8940" s="5">
        <v>42838</v>
      </c>
      <c r="J8940" s="5" t="str">
        <f t="shared" si="278"/>
        <v>September</v>
      </c>
      <c r="K8940" s="7">
        <f t="shared" si="279"/>
        <v>2017</v>
      </c>
      <c r="L8940" t="s">
        <v>2193</v>
      </c>
      <c r="M8940" t="s">
        <v>73</v>
      </c>
      <c r="N8940">
        <v>77340</v>
      </c>
      <c r="O8940">
        <v>908</v>
      </c>
      <c r="P8940" t="s">
        <v>8197</v>
      </c>
      <c r="Q8940">
        <v>-45</v>
      </c>
      <c r="R8940">
        <v>2</v>
      </c>
      <c r="S8940" t="s">
        <v>75</v>
      </c>
      <c r="U8940">
        <v>-45.29</v>
      </c>
      <c r="V8940">
        <v>211</v>
      </c>
      <c r="W8940" t="s">
        <v>19</v>
      </c>
      <c r="X8940" s="5">
        <v>42842</v>
      </c>
      <c r="Y8940" t="s">
        <v>39</v>
      </c>
      <c r="Z8940" t="s">
        <v>77</v>
      </c>
      <c r="AA8940" t="s">
        <v>41</v>
      </c>
    </row>
    <row r="8941" spans="1:27" x14ac:dyDescent="0.3">
      <c r="A8941">
        <v>4</v>
      </c>
      <c r="B8941" t="s">
        <v>43</v>
      </c>
      <c r="C8941">
        <v>6</v>
      </c>
      <c r="D8941" t="s">
        <v>11</v>
      </c>
      <c r="E8941" t="s">
        <v>998</v>
      </c>
      <c r="F8941" t="s">
        <v>13</v>
      </c>
      <c r="G8941" t="s">
        <v>1142</v>
      </c>
      <c r="H8941" s="3">
        <v>0.3</v>
      </c>
      <c r="I8941" s="5">
        <v>42838</v>
      </c>
      <c r="J8941" s="5" t="str">
        <f t="shared" si="278"/>
        <v>September</v>
      </c>
      <c r="K8941" s="7">
        <f t="shared" si="279"/>
        <v>2017</v>
      </c>
      <c r="L8941" t="s">
        <v>2193</v>
      </c>
      <c r="M8941" t="s">
        <v>73</v>
      </c>
      <c r="N8941">
        <v>77340</v>
      </c>
      <c r="O8941">
        <v>427</v>
      </c>
      <c r="P8941" t="s">
        <v>1302</v>
      </c>
      <c r="Q8941">
        <v>-113</v>
      </c>
      <c r="R8941">
        <v>4</v>
      </c>
      <c r="S8941" t="s">
        <v>75</v>
      </c>
      <c r="U8941">
        <v>-113.28</v>
      </c>
      <c r="V8941">
        <v>610</v>
      </c>
      <c r="W8941" t="s">
        <v>19</v>
      </c>
      <c r="X8941" s="5">
        <v>42842</v>
      </c>
      <c r="Y8941" t="s">
        <v>39</v>
      </c>
      <c r="Z8941" t="s">
        <v>77</v>
      </c>
      <c r="AA8941" t="s">
        <v>41</v>
      </c>
    </row>
    <row r="8942" spans="1:27" x14ac:dyDescent="0.3">
      <c r="A8942">
        <v>4</v>
      </c>
      <c r="B8942" t="s">
        <v>43</v>
      </c>
      <c r="C8942">
        <v>6</v>
      </c>
      <c r="D8942" t="s">
        <v>50</v>
      </c>
      <c r="E8942" t="s">
        <v>998</v>
      </c>
      <c r="F8942" t="s">
        <v>13</v>
      </c>
      <c r="G8942" t="s">
        <v>1142</v>
      </c>
      <c r="H8942" s="3">
        <v>0.2</v>
      </c>
      <c r="I8942" s="5">
        <v>42838</v>
      </c>
      <c r="J8942" s="5" t="str">
        <f t="shared" si="278"/>
        <v>September</v>
      </c>
      <c r="K8942" s="7">
        <f t="shared" si="279"/>
        <v>2017</v>
      </c>
      <c r="L8942" t="s">
        <v>2193</v>
      </c>
      <c r="M8942" t="s">
        <v>73</v>
      </c>
      <c r="N8942">
        <v>77340</v>
      </c>
      <c r="O8942">
        <v>145</v>
      </c>
      <c r="P8942" t="s">
        <v>4981</v>
      </c>
      <c r="Q8942">
        <v>18</v>
      </c>
      <c r="R8942">
        <v>3</v>
      </c>
      <c r="S8942" t="s">
        <v>75</v>
      </c>
      <c r="U8942">
        <v>18</v>
      </c>
      <c r="V8942">
        <v>240</v>
      </c>
      <c r="W8942" t="s">
        <v>19</v>
      </c>
      <c r="X8942" s="5">
        <v>42842</v>
      </c>
      <c r="Y8942" t="s">
        <v>39</v>
      </c>
      <c r="Z8942" t="s">
        <v>77</v>
      </c>
      <c r="AA8942" t="s">
        <v>52</v>
      </c>
    </row>
    <row r="8943" spans="1:27" x14ac:dyDescent="0.3">
      <c r="A8943">
        <v>6</v>
      </c>
      <c r="B8943" t="s">
        <v>10</v>
      </c>
      <c r="C8943">
        <v>6</v>
      </c>
      <c r="D8943" t="s">
        <v>26</v>
      </c>
      <c r="E8943" t="s">
        <v>4262</v>
      </c>
      <c r="F8943" t="s">
        <v>13</v>
      </c>
      <c r="G8943" t="s">
        <v>1944</v>
      </c>
      <c r="H8943" s="3">
        <v>0</v>
      </c>
      <c r="I8943" s="5">
        <v>43079</v>
      </c>
      <c r="J8943" s="5" t="str">
        <f t="shared" si="278"/>
        <v>September</v>
      </c>
      <c r="K8943" s="7">
        <f t="shared" si="279"/>
        <v>2017</v>
      </c>
      <c r="L8943" t="s">
        <v>4263</v>
      </c>
      <c r="M8943" t="s">
        <v>16</v>
      </c>
      <c r="N8943">
        <v>30076</v>
      </c>
      <c r="O8943">
        <v>1508</v>
      </c>
      <c r="P8943" t="s">
        <v>3043</v>
      </c>
      <c r="Q8943">
        <v>0</v>
      </c>
      <c r="R8943">
        <v>1</v>
      </c>
      <c r="S8943" t="s">
        <v>18</v>
      </c>
      <c r="U8943">
        <v>0.5</v>
      </c>
      <c r="V8943">
        <v>2</v>
      </c>
      <c r="W8943" t="s">
        <v>19</v>
      </c>
      <c r="X8943" s="5">
        <v>43085</v>
      </c>
      <c r="Y8943" t="s">
        <v>39</v>
      </c>
      <c r="Z8943" t="s">
        <v>761</v>
      </c>
      <c r="AA8943" t="s">
        <v>49</v>
      </c>
    </row>
    <row r="8944" spans="1:27" x14ac:dyDescent="0.3">
      <c r="A8944">
        <v>6</v>
      </c>
      <c r="B8944" t="s">
        <v>10</v>
      </c>
      <c r="C8944">
        <v>6</v>
      </c>
      <c r="D8944" t="s">
        <v>26</v>
      </c>
      <c r="E8944" t="s">
        <v>4262</v>
      </c>
      <c r="F8944" t="s">
        <v>13</v>
      </c>
      <c r="G8944" t="s">
        <v>1944</v>
      </c>
      <c r="H8944" s="3">
        <v>0</v>
      </c>
      <c r="I8944" s="5">
        <v>43079</v>
      </c>
      <c r="J8944" s="5" t="str">
        <f t="shared" si="278"/>
        <v>September</v>
      </c>
      <c r="K8944" s="7">
        <f t="shared" si="279"/>
        <v>2017</v>
      </c>
      <c r="L8944" t="s">
        <v>4263</v>
      </c>
      <c r="M8944" t="s">
        <v>16</v>
      </c>
      <c r="N8944">
        <v>30076</v>
      </c>
      <c r="O8944">
        <v>1804</v>
      </c>
      <c r="P8944" t="s">
        <v>4311</v>
      </c>
      <c r="Q8944">
        <v>12</v>
      </c>
      <c r="R8944">
        <v>4</v>
      </c>
      <c r="S8944" t="s">
        <v>18</v>
      </c>
      <c r="U8944">
        <v>12.44</v>
      </c>
      <c r="V8944">
        <v>26</v>
      </c>
      <c r="W8944" t="s">
        <v>19</v>
      </c>
      <c r="X8944" s="5">
        <v>43085</v>
      </c>
      <c r="Y8944" t="s">
        <v>39</v>
      </c>
      <c r="Z8944" t="s">
        <v>761</v>
      </c>
      <c r="AA8944" t="s">
        <v>64</v>
      </c>
    </row>
    <row r="8945" spans="1:27" x14ac:dyDescent="0.3">
      <c r="A8945">
        <v>6</v>
      </c>
      <c r="B8945" t="s">
        <v>10</v>
      </c>
      <c r="C8945">
        <v>6</v>
      </c>
      <c r="D8945" t="s">
        <v>50</v>
      </c>
      <c r="E8945" t="s">
        <v>4262</v>
      </c>
      <c r="F8945" t="s">
        <v>13</v>
      </c>
      <c r="G8945" t="s">
        <v>1944</v>
      </c>
      <c r="H8945" s="3">
        <v>0</v>
      </c>
      <c r="I8945" s="5">
        <v>43079</v>
      </c>
      <c r="J8945" s="5" t="str">
        <f t="shared" si="278"/>
        <v>September</v>
      </c>
      <c r="K8945" s="7">
        <f t="shared" si="279"/>
        <v>2017</v>
      </c>
      <c r="L8945" t="s">
        <v>4263</v>
      </c>
      <c r="M8945" t="s">
        <v>16</v>
      </c>
      <c r="N8945">
        <v>30076</v>
      </c>
      <c r="O8945">
        <v>1073</v>
      </c>
      <c r="P8945" t="s">
        <v>5074</v>
      </c>
      <c r="Q8945">
        <v>21</v>
      </c>
      <c r="R8945">
        <v>6</v>
      </c>
      <c r="S8945" t="s">
        <v>18</v>
      </c>
      <c r="U8945">
        <v>21.41</v>
      </c>
      <c r="V8945">
        <v>102</v>
      </c>
      <c r="W8945" t="s">
        <v>19</v>
      </c>
      <c r="X8945" s="5">
        <v>43085</v>
      </c>
      <c r="Y8945" t="s">
        <v>39</v>
      </c>
      <c r="Z8945" t="s">
        <v>761</v>
      </c>
      <c r="AA8945" t="s">
        <v>113</v>
      </c>
    </row>
    <row r="8946" spans="1:27" x14ac:dyDescent="0.3">
      <c r="A8946">
        <v>6</v>
      </c>
      <c r="B8946" t="s">
        <v>10</v>
      </c>
      <c r="C8946">
        <v>6</v>
      </c>
      <c r="D8946" t="s">
        <v>26</v>
      </c>
      <c r="E8946" t="s">
        <v>2794</v>
      </c>
      <c r="F8946" t="s">
        <v>13</v>
      </c>
      <c r="G8946" t="s">
        <v>212</v>
      </c>
      <c r="H8946" s="3">
        <v>0.8</v>
      </c>
      <c r="I8946" s="5">
        <v>42876</v>
      </c>
      <c r="J8946" s="5" t="str">
        <f t="shared" si="278"/>
        <v>September</v>
      </c>
      <c r="K8946" s="7">
        <f t="shared" si="279"/>
        <v>2017</v>
      </c>
      <c r="L8946" t="s">
        <v>3986</v>
      </c>
      <c r="M8946" t="s">
        <v>73</v>
      </c>
      <c r="N8946">
        <v>60423</v>
      </c>
      <c r="O8946">
        <v>638</v>
      </c>
      <c r="P8946" t="s">
        <v>272</v>
      </c>
      <c r="Q8946">
        <v>-53</v>
      </c>
      <c r="R8946">
        <v>8</v>
      </c>
      <c r="S8946" t="s">
        <v>75</v>
      </c>
      <c r="U8946">
        <v>-52.96</v>
      </c>
      <c r="V8946">
        <v>21</v>
      </c>
      <c r="W8946" t="s">
        <v>19</v>
      </c>
      <c r="X8946" s="5">
        <v>42882</v>
      </c>
      <c r="Y8946" t="s">
        <v>39</v>
      </c>
      <c r="Z8946" t="s">
        <v>139</v>
      </c>
      <c r="AA8946" t="s">
        <v>56</v>
      </c>
    </row>
    <row r="8947" spans="1:27" x14ac:dyDescent="0.3">
      <c r="A8947">
        <v>5</v>
      </c>
      <c r="B8947" t="s">
        <v>43</v>
      </c>
      <c r="C8947">
        <v>6</v>
      </c>
      <c r="D8947" t="s">
        <v>11</v>
      </c>
      <c r="E8947" t="s">
        <v>803</v>
      </c>
      <c r="F8947" t="s">
        <v>13</v>
      </c>
      <c r="G8947" t="s">
        <v>804</v>
      </c>
      <c r="H8947" s="3">
        <v>0.45</v>
      </c>
      <c r="I8947" s="5">
        <v>43066</v>
      </c>
      <c r="J8947" s="5" t="str">
        <f t="shared" si="278"/>
        <v>September</v>
      </c>
      <c r="K8947" s="7">
        <f t="shared" si="279"/>
        <v>2017</v>
      </c>
      <c r="L8947" t="s">
        <v>805</v>
      </c>
      <c r="M8947" t="s">
        <v>16</v>
      </c>
      <c r="N8947">
        <v>33024</v>
      </c>
      <c r="O8947">
        <v>847</v>
      </c>
      <c r="P8947" t="s">
        <v>806</v>
      </c>
      <c r="Q8947">
        <v>-157</v>
      </c>
      <c r="R8947">
        <v>3</v>
      </c>
      <c r="S8947" t="s">
        <v>18</v>
      </c>
      <c r="U8947">
        <v>-157.01</v>
      </c>
      <c r="V8947">
        <v>375</v>
      </c>
      <c r="W8947" t="s">
        <v>19</v>
      </c>
      <c r="X8947" s="5">
        <v>43071</v>
      </c>
      <c r="Y8947" t="s">
        <v>39</v>
      </c>
      <c r="Z8947" t="s">
        <v>40</v>
      </c>
      <c r="AA8947" t="s">
        <v>41</v>
      </c>
    </row>
    <row r="8948" spans="1:27" x14ac:dyDescent="0.3">
      <c r="A8948">
        <v>5</v>
      </c>
      <c r="B8948" t="s">
        <v>43</v>
      </c>
      <c r="C8948">
        <v>6</v>
      </c>
      <c r="D8948" t="s">
        <v>50</v>
      </c>
      <c r="E8948" t="s">
        <v>803</v>
      </c>
      <c r="F8948" t="s">
        <v>13</v>
      </c>
      <c r="G8948" t="s">
        <v>804</v>
      </c>
      <c r="H8948" s="3">
        <v>0.2</v>
      </c>
      <c r="I8948" s="5">
        <v>43066</v>
      </c>
      <c r="J8948" s="5" t="str">
        <f t="shared" si="278"/>
        <v>September</v>
      </c>
      <c r="K8948" s="7">
        <f t="shared" si="279"/>
        <v>2017</v>
      </c>
      <c r="L8948" t="s">
        <v>805</v>
      </c>
      <c r="M8948" t="s">
        <v>16</v>
      </c>
      <c r="N8948">
        <v>33024</v>
      </c>
      <c r="O8948">
        <v>1021</v>
      </c>
      <c r="P8948" t="s">
        <v>807</v>
      </c>
      <c r="Q8948">
        <v>-1</v>
      </c>
      <c r="R8948">
        <v>3</v>
      </c>
      <c r="S8948" t="s">
        <v>18</v>
      </c>
      <c r="U8948">
        <v>-1.05</v>
      </c>
      <c r="V8948">
        <v>84</v>
      </c>
      <c r="W8948" t="s">
        <v>19</v>
      </c>
      <c r="X8948" s="5">
        <v>43071</v>
      </c>
      <c r="Y8948" t="s">
        <v>39</v>
      </c>
      <c r="Z8948" t="s">
        <v>40</v>
      </c>
      <c r="AA8948" t="s">
        <v>113</v>
      </c>
    </row>
    <row r="8949" spans="1:27" x14ac:dyDescent="0.3">
      <c r="A8949">
        <v>2</v>
      </c>
      <c r="B8949" t="s">
        <v>43</v>
      </c>
      <c r="C8949">
        <v>3</v>
      </c>
      <c r="D8949" t="s">
        <v>26</v>
      </c>
      <c r="E8949" t="s">
        <v>27</v>
      </c>
      <c r="F8949" t="s">
        <v>13</v>
      </c>
      <c r="G8949" t="s">
        <v>5400</v>
      </c>
      <c r="H8949" s="3">
        <v>0</v>
      </c>
      <c r="I8949" s="5">
        <v>43338</v>
      </c>
      <c r="J8949" s="5" t="str">
        <f t="shared" si="278"/>
        <v>September</v>
      </c>
      <c r="K8949" s="7">
        <f t="shared" si="279"/>
        <v>2018</v>
      </c>
      <c r="L8949" t="s">
        <v>6133</v>
      </c>
      <c r="M8949" t="s">
        <v>30</v>
      </c>
      <c r="N8949">
        <v>90045</v>
      </c>
      <c r="O8949">
        <v>1170</v>
      </c>
      <c r="P8949" t="s">
        <v>292</v>
      </c>
      <c r="Q8949">
        <v>4</v>
      </c>
      <c r="R8949">
        <v>2</v>
      </c>
      <c r="S8949" t="s">
        <v>32</v>
      </c>
      <c r="U8949">
        <v>3.8</v>
      </c>
      <c r="V8949">
        <v>8</v>
      </c>
      <c r="W8949" t="s">
        <v>33</v>
      </c>
      <c r="X8949" s="5">
        <v>43340</v>
      </c>
      <c r="Y8949" t="s">
        <v>20</v>
      </c>
      <c r="Z8949" t="s">
        <v>34</v>
      </c>
      <c r="AA8949" t="s">
        <v>49</v>
      </c>
    </row>
    <row r="8950" spans="1:27" x14ac:dyDescent="0.3">
      <c r="A8950">
        <v>4</v>
      </c>
      <c r="B8950" t="s">
        <v>25</v>
      </c>
      <c r="C8950">
        <v>3</v>
      </c>
      <c r="D8950" t="s">
        <v>26</v>
      </c>
      <c r="E8950" t="s">
        <v>192</v>
      </c>
      <c r="F8950" t="s">
        <v>13</v>
      </c>
      <c r="G8950" t="s">
        <v>582</v>
      </c>
      <c r="H8950" s="3">
        <v>0.8</v>
      </c>
      <c r="I8950" s="5">
        <v>43450</v>
      </c>
      <c r="J8950" s="5" t="str">
        <f t="shared" si="278"/>
        <v>September</v>
      </c>
      <c r="K8950" s="7">
        <f t="shared" si="279"/>
        <v>2018</v>
      </c>
      <c r="L8950" t="s">
        <v>964</v>
      </c>
      <c r="M8950" t="s">
        <v>73</v>
      </c>
      <c r="N8950">
        <v>60610</v>
      </c>
      <c r="O8950">
        <v>409</v>
      </c>
      <c r="P8950" t="s">
        <v>965</v>
      </c>
      <c r="Q8950">
        <v>-8</v>
      </c>
      <c r="R8950">
        <v>3</v>
      </c>
      <c r="S8950" t="s">
        <v>75</v>
      </c>
      <c r="U8950">
        <v>-7.9</v>
      </c>
      <c r="V8950">
        <v>5</v>
      </c>
      <c r="W8950" t="s">
        <v>19</v>
      </c>
      <c r="X8950" s="5">
        <v>43454</v>
      </c>
      <c r="Y8950" t="s">
        <v>20</v>
      </c>
      <c r="Z8950" t="s">
        <v>139</v>
      </c>
      <c r="AA8950" t="s">
        <v>54</v>
      </c>
    </row>
    <row r="8951" spans="1:27" x14ac:dyDescent="0.3">
      <c r="A8951">
        <v>4</v>
      </c>
      <c r="B8951" t="s">
        <v>43</v>
      </c>
      <c r="C8951">
        <v>6</v>
      </c>
      <c r="D8951" t="s">
        <v>11</v>
      </c>
      <c r="E8951" t="s">
        <v>375</v>
      </c>
      <c r="F8951" t="s">
        <v>13</v>
      </c>
      <c r="G8951" t="s">
        <v>8140</v>
      </c>
      <c r="H8951" s="3">
        <v>0</v>
      </c>
      <c r="I8951" s="5">
        <v>43108</v>
      </c>
      <c r="J8951" s="5" t="str">
        <f t="shared" si="278"/>
        <v>September</v>
      </c>
      <c r="K8951" s="7">
        <f t="shared" si="279"/>
        <v>2018</v>
      </c>
      <c r="L8951" t="s">
        <v>5495</v>
      </c>
      <c r="M8951" t="s">
        <v>73</v>
      </c>
      <c r="N8951">
        <v>53132</v>
      </c>
      <c r="O8951">
        <v>168</v>
      </c>
      <c r="P8951" t="s">
        <v>133</v>
      </c>
      <c r="Q8951">
        <v>407</v>
      </c>
      <c r="R8951">
        <v>6</v>
      </c>
      <c r="S8951" t="s">
        <v>75</v>
      </c>
      <c r="U8951">
        <v>407.13</v>
      </c>
      <c r="V8951">
        <v>1566</v>
      </c>
      <c r="W8951" t="s">
        <v>33</v>
      </c>
      <c r="X8951" s="5">
        <v>43112</v>
      </c>
      <c r="Y8951" t="s">
        <v>39</v>
      </c>
      <c r="Z8951" t="s">
        <v>82</v>
      </c>
      <c r="AA8951" t="s">
        <v>22</v>
      </c>
    </row>
    <row r="8952" spans="1:27" x14ac:dyDescent="0.3">
      <c r="A8952">
        <v>4</v>
      </c>
      <c r="B8952" t="s">
        <v>43</v>
      </c>
      <c r="C8952">
        <v>6</v>
      </c>
      <c r="D8952" t="s">
        <v>26</v>
      </c>
      <c r="E8952" t="s">
        <v>375</v>
      </c>
      <c r="F8952" t="s">
        <v>13</v>
      </c>
      <c r="G8952" t="s">
        <v>8140</v>
      </c>
      <c r="H8952" s="3">
        <v>0</v>
      </c>
      <c r="I8952" s="5">
        <v>43108</v>
      </c>
      <c r="J8952" s="5" t="str">
        <f t="shared" si="278"/>
        <v>September</v>
      </c>
      <c r="K8952" s="7">
        <f t="shared" si="279"/>
        <v>2018</v>
      </c>
      <c r="L8952" t="s">
        <v>5495</v>
      </c>
      <c r="M8952" t="s">
        <v>73</v>
      </c>
      <c r="N8952">
        <v>53132</v>
      </c>
      <c r="O8952">
        <v>1287</v>
      </c>
      <c r="P8952" t="s">
        <v>185</v>
      </c>
      <c r="Q8952">
        <v>50</v>
      </c>
      <c r="R8952">
        <v>7</v>
      </c>
      <c r="S8952" t="s">
        <v>75</v>
      </c>
      <c r="U8952">
        <v>49.84</v>
      </c>
      <c r="V8952">
        <v>106</v>
      </c>
      <c r="W8952" t="s">
        <v>33</v>
      </c>
      <c r="X8952" s="5">
        <v>43112</v>
      </c>
      <c r="Y8952" t="s">
        <v>39</v>
      </c>
      <c r="Z8952" t="s">
        <v>82</v>
      </c>
      <c r="AA8952" t="s">
        <v>54</v>
      </c>
    </row>
    <row r="8953" spans="1:27" x14ac:dyDescent="0.3">
      <c r="A8953">
        <v>6</v>
      </c>
      <c r="B8953" t="s">
        <v>10</v>
      </c>
      <c r="C8953">
        <v>6</v>
      </c>
      <c r="D8953" t="s">
        <v>11</v>
      </c>
      <c r="E8953" t="s">
        <v>281</v>
      </c>
      <c r="F8953" t="s">
        <v>13</v>
      </c>
      <c r="G8953" t="s">
        <v>6901</v>
      </c>
      <c r="H8953" s="3">
        <v>0.6</v>
      </c>
      <c r="I8953" s="5">
        <v>43346</v>
      </c>
      <c r="J8953" s="5" t="str">
        <f t="shared" si="278"/>
        <v>September</v>
      </c>
      <c r="K8953" s="7">
        <f t="shared" si="279"/>
        <v>2018</v>
      </c>
      <c r="L8953" t="s">
        <v>7040</v>
      </c>
      <c r="M8953" t="s">
        <v>73</v>
      </c>
      <c r="N8953">
        <v>60505</v>
      </c>
      <c r="O8953">
        <v>1546</v>
      </c>
      <c r="P8953" t="s">
        <v>8184</v>
      </c>
      <c r="Q8953">
        <v>-90</v>
      </c>
      <c r="R8953">
        <v>3</v>
      </c>
      <c r="S8953" t="s">
        <v>75</v>
      </c>
      <c r="U8953">
        <v>-90.25</v>
      </c>
      <c r="V8953">
        <v>84</v>
      </c>
      <c r="W8953" t="s">
        <v>76</v>
      </c>
      <c r="X8953" s="5">
        <v>43352</v>
      </c>
      <c r="Y8953" t="s">
        <v>39</v>
      </c>
      <c r="Z8953" t="s">
        <v>139</v>
      </c>
      <c r="AA8953" t="s">
        <v>47</v>
      </c>
    </row>
    <row r="8954" spans="1:27" x14ac:dyDescent="0.3">
      <c r="A8954">
        <v>5</v>
      </c>
      <c r="B8954" t="s">
        <v>43</v>
      </c>
      <c r="C8954">
        <v>6</v>
      </c>
      <c r="D8954" t="s">
        <v>50</v>
      </c>
      <c r="E8954" t="s">
        <v>99</v>
      </c>
      <c r="F8954" t="s">
        <v>13</v>
      </c>
      <c r="G8954" t="s">
        <v>1191</v>
      </c>
      <c r="H8954" s="3">
        <v>0.4</v>
      </c>
      <c r="I8954" s="5">
        <v>43297</v>
      </c>
      <c r="J8954" s="5" t="str">
        <f t="shared" si="278"/>
        <v>September</v>
      </c>
      <c r="K8954" s="7">
        <f t="shared" si="279"/>
        <v>2018</v>
      </c>
      <c r="L8954" t="s">
        <v>1192</v>
      </c>
      <c r="M8954" t="s">
        <v>102</v>
      </c>
      <c r="N8954">
        <v>19120</v>
      </c>
      <c r="O8954">
        <v>1103</v>
      </c>
      <c r="P8954" t="s">
        <v>1193</v>
      </c>
      <c r="Q8954">
        <v>-29</v>
      </c>
      <c r="R8954">
        <v>3</v>
      </c>
      <c r="S8954" t="s">
        <v>104</v>
      </c>
      <c r="U8954">
        <v>-28.8</v>
      </c>
      <c r="V8954">
        <v>144</v>
      </c>
      <c r="W8954" t="s">
        <v>19</v>
      </c>
      <c r="X8954" s="5">
        <v>43302</v>
      </c>
      <c r="Y8954" t="s">
        <v>39</v>
      </c>
      <c r="Z8954" t="s">
        <v>105</v>
      </c>
      <c r="AA8954" t="s">
        <v>52</v>
      </c>
    </row>
    <row r="8955" spans="1:27" x14ac:dyDescent="0.3">
      <c r="A8955">
        <v>5</v>
      </c>
      <c r="B8955" t="s">
        <v>43</v>
      </c>
      <c r="C8955">
        <v>6</v>
      </c>
      <c r="D8955" t="s">
        <v>50</v>
      </c>
      <c r="E8955" t="s">
        <v>99</v>
      </c>
      <c r="F8955" t="s">
        <v>13</v>
      </c>
      <c r="G8955" t="s">
        <v>1191</v>
      </c>
      <c r="H8955" s="3">
        <v>0.4</v>
      </c>
      <c r="I8955" s="5">
        <v>43297</v>
      </c>
      <c r="J8955" s="5" t="str">
        <f t="shared" si="278"/>
        <v>September</v>
      </c>
      <c r="K8955" s="7">
        <f t="shared" si="279"/>
        <v>2018</v>
      </c>
      <c r="L8955" t="s">
        <v>1192</v>
      </c>
      <c r="M8955" t="s">
        <v>102</v>
      </c>
      <c r="N8955">
        <v>19120</v>
      </c>
      <c r="O8955">
        <v>724</v>
      </c>
      <c r="P8955" t="s">
        <v>1194</v>
      </c>
      <c r="Q8955">
        <v>-115</v>
      </c>
      <c r="R8955">
        <v>4</v>
      </c>
      <c r="S8955" t="s">
        <v>104</v>
      </c>
      <c r="U8955">
        <v>-115.35</v>
      </c>
      <c r="V8955">
        <v>494</v>
      </c>
      <c r="W8955" t="s">
        <v>19</v>
      </c>
      <c r="X8955" s="5">
        <v>43302</v>
      </c>
      <c r="Y8955" t="s">
        <v>39</v>
      </c>
      <c r="Z8955" t="s">
        <v>105</v>
      </c>
      <c r="AA8955" t="s">
        <v>52</v>
      </c>
    </row>
    <row r="8956" spans="1:27" x14ac:dyDescent="0.3">
      <c r="A8956">
        <v>5</v>
      </c>
      <c r="B8956" t="s">
        <v>43</v>
      </c>
      <c r="C8956">
        <v>6</v>
      </c>
      <c r="D8956" t="s">
        <v>26</v>
      </c>
      <c r="E8956" t="s">
        <v>99</v>
      </c>
      <c r="F8956" t="s">
        <v>13</v>
      </c>
      <c r="G8956" t="s">
        <v>1191</v>
      </c>
      <c r="H8956" s="3">
        <v>0.2</v>
      </c>
      <c r="I8956" s="5">
        <v>43297</v>
      </c>
      <c r="J8956" s="5" t="str">
        <f t="shared" si="278"/>
        <v>September</v>
      </c>
      <c r="K8956" s="7">
        <f t="shared" si="279"/>
        <v>2018</v>
      </c>
      <c r="L8956" t="s">
        <v>1192</v>
      </c>
      <c r="M8956" t="s">
        <v>102</v>
      </c>
      <c r="N8956">
        <v>19120</v>
      </c>
      <c r="O8956">
        <v>90</v>
      </c>
      <c r="P8956" t="s">
        <v>1161</v>
      </c>
      <c r="Q8956">
        <v>1</v>
      </c>
      <c r="R8956">
        <v>2</v>
      </c>
      <c r="S8956" t="s">
        <v>104</v>
      </c>
      <c r="U8956">
        <v>0.73</v>
      </c>
      <c r="V8956">
        <v>6</v>
      </c>
      <c r="W8956" t="s">
        <v>19</v>
      </c>
      <c r="X8956" s="5">
        <v>43302</v>
      </c>
      <c r="Y8956" t="s">
        <v>39</v>
      </c>
      <c r="Z8956" t="s">
        <v>105</v>
      </c>
      <c r="AA8956" t="s">
        <v>356</v>
      </c>
    </row>
    <row r="8957" spans="1:27" x14ac:dyDescent="0.3">
      <c r="A8957">
        <v>4</v>
      </c>
      <c r="B8957" t="s">
        <v>43</v>
      </c>
      <c r="C8957">
        <v>6</v>
      </c>
      <c r="D8957" t="s">
        <v>11</v>
      </c>
      <c r="E8957" t="s">
        <v>281</v>
      </c>
      <c r="F8957" t="s">
        <v>13</v>
      </c>
      <c r="G8957" t="s">
        <v>5782</v>
      </c>
      <c r="H8957" s="3">
        <v>0.2</v>
      </c>
      <c r="I8957" s="5">
        <v>43386</v>
      </c>
      <c r="J8957" s="5" t="str">
        <f t="shared" si="278"/>
        <v>September</v>
      </c>
      <c r="K8957" s="7">
        <f t="shared" si="279"/>
        <v>2018</v>
      </c>
      <c r="L8957" t="s">
        <v>5783</v>
      </c>
      <c r="M8957" t="s">
        <v>30</v>
      </c>
      <c r="N8957">
        <v>80013</v>
      </c>
      <c r="O8957">
        <v>625</v>
      </c>
      <c r="P8957" t="s">
        <v>8223</v>
      </c>
      <c r="Q8957">
        <v>4</v>
      </c>
      <c r="R8957">
        <v>3</v>
      </c>
      <c r="S8957" t="s">
        <v>32</v>
      </c>
      <c r="U8957">
        <v>4.37</v>
      </c>
      <c r="V8957">
        <v>25</v>
      </c>
      <c r="W8957" t="s">
        <v>33</v>
      </c>
      <c r="X8957" s="5">
        <v>43390</v>
      </c>
      <c r="Y8957" t="s">
        <v>39</v>
      </c>
      <c r="Z8957" t="s">
        <v>285</v>
      </c>
      <c r="AA8957" t="s">
        <v>47</v>
      </c>
    </row>
    <row r="8958" spans="1:27" x14ac:dyDescent="0.3">
      <c r="A8958">
        <v>4</v>
      </c>
      <c r="B8958" t="s">
        <v>43</v>
      </c>
      <c r="C8958">
        <v>6</v>
      </c>
      <c r="D8958" t="s">
        <v>11</v>
      </c>
      <c r="E8958" t="s">
        <v>281</v>
      </c>
      <c r="F8958" t="s">
        <v>13</v>
      </c>
      <c r="G8958" t="s">
        <v>5782</v>
      </c>
      <c r="H8958" s="3">
        <v>0.5</v>
      </c>
      <c r="I8958" s="5">
        <v>43386</v>
      </c>
      <c r="J8958" s="5" t="str">
        <f t="shared" si="278"/>
        <v>September</v>
      </c>
      <c r="K8958" s="7">
        <f t="shared" si="279"/>
        <v>2018</v>
      </c>
      <c r="L8958" t="s">
        <v>5783</v>
      </c>
      <c r="M8958" t="s">
        <v>30</v>
      </c>
      <c r="N8958">
        <v>80013</v>
      </c>
      <c r="O8958">
        <v>827</v>
      </c>
      <c r="P8958" t="s">
        <v>732</v>
      </c>
      <c r="Q8958">
        <v>-466</v>
      </c>
      <c r="R8958">
        <v>5</v>
      </c>
      <c r="S8958" t="s">
        <v>32</v>
      </c>
      <c r="U8958">
        <v>-465.57</v>
      </c>
      <c r="V8958">
        <v>727</v>
      </c>
      <c r="W8958" t="s">
        <v>33</v>
      </c>
      <c r="X8958" s="5">
        <v>43390</v>
      </c>
      <c r="Y8958" t="s">
        <v>39</v>
      </c>
      <c r="Z8958" t="s">
        <v>285</v>
      </c>
      <c r="AA8958" t="s">
        <v>41</v>
      </c>
    </row>
    <row r="8959" spans="1:27" x14ac:dyDescent="0.3">
      <c r="A8959">
        <v>5</v>
      </c>
      <c r="B8959" t="s">
        <v>43</v>
      </c>
      <c r="C8959">
        <v>6</v>
      </c>
      <c r="D8959" t="s">
        <v>26</v>
      </c>
      <c r="E8959" t="s">
        <v>99</v>
      </c>
      <c r="F8959" t="s">
        <v>13</v>
      </c>
      <c r="G8959" t="s">
        <v>5413</v>
      </c>
      <c r="H8959" s="3">
        <v>0.2</v>
      </c>
      <c r="I8959" s="5">
        <v>43232</v>
      </c>
      <c r="J8959" s="5" t="str">
        <f t="shared" si="278"/>
        <v>September</v>
      </c>
      <c r="K8959" s="7">
        <f t="shared" si="279"/>
        <v>2018</v>
      </c>
      <c r="L8959" t="s">
        <v>6399</v>
      </c>
      <c r="M8959" t="s">
        <v>102</v>
      </c>
      <c r="N8959">
        <v>19140</v>
      </c>
      <c r="O8959">
        <v>282</v>
      </c>
      <c r="P8959" t="s">
        <v>8161</v>
      </c>
      <c r="Q8959">
        <v>-20</v>
      </c>
      <c r="R8959">
        <v>2</v>
      </c>
      <c r="S8959" t="s">
        <v>104</v>
      </c>
      <c r="U8959">
        <v>-19.559999999999999</v>
      </c>
      <c r="V8959">
        <v>82</v>
      </c>
      <c r="W8959" t="s">
        <v>33</v>
      </c>
      <c r="X8959" s="5">
        <v>43237</v>
      </c>
      <c r="Y8959" t="s">
        <v>39</v>
      </c>
      <c r="Z8959" t="s">
        <v>105</v>
      </c>
      <c r="AA8959" t="s">
        <v>42</v>
      </c>
    </row>
    <row r="8960" spans="1:27" x14ac:dyDescent="0.3">
      <c r="A8960">
        <v>2</v>
      </c>
      <c r="B8960" t="s">
        <v>43</v>
      </c>
      <c r="C8960">
        <v>3</v>
      </c>
      <c r="D8960" t="s">
        <v>26</v>
      </c>
      <c r="E8960" t="s">
        <v>27</v>
      </c>
      <c r="F8960" t="s">
        <v>13</v>
      </c>
      <c r="G8960" t="s">
        <v>1543</v>
      </c>
      <c r="H8960" s="3">
        <v>0</v>
      </c>
      <c r="I8960" s="5">
        <v>43372</v>
      </c>
      <c r="J8960" s="5" t="str">
        <f t="shared" si="278"/>
        <v>September</v>
      </c>
      <c r="K8960" s="7">
        <f t="shared" si="279"/>
        <v>2018</v>
      </c>
      <c r="L8960" t="s">
        <v>3610</v>
      </c>
      <c r="M8960" t="s">
        <v>30</v>
      </c>
      <c r="N8960">
        <v>90008</v>
      </c>
      <c r="O8960">
        <v>1677</v>
      </c>
      <c r="P8960" t="s">
        <v>3357</v>
      </c>
      <c r="Q8960">
        <v>9</v>
      </c>
      <c r="R8960">
        <v>1</v>
      </c>
      <c r="S8960" t="s">
        <v>32</v>
      </c>
      <c r="U8960">
        <v>9.11</v>
      </c>
      <c r="V8960">
        <v>19</v>
      </c>
      <c r="W8960" t="s">
        <v>19</v>
      </c>
      <c r="X8960" s="5">
        <v>43374</v>
      </c>
      <c r="Y8960" t="s">
        <v>20</v>
      </c>
      <c r="Z8960" t="s">
        <v>34</v>
      </c>
      <c r="AA8960" t="s">
        <v>64</v>
      </c>
    </row>
    <row r="8961" spans="1:27" x14ac:dyDescent="0.3">
      <c r="A8961">
        <v>3</v>
      </c>
      <c r="B8961" t="s">
        <v>25</v>
      </c>
      <c r="C8961">
        <v>1</v>
      </c>
      <c r="D8961" t="s">
        <v>26</v>
      </c>
      <c r="E8961" t="s">
        <v>450</v>
      </c>
      <c r="F8961" t="s">
        <v>13</v>
      </c>
      <c r="G8961" t="s">
        <v>5927</v>
      </c>
      <c r="H8961" s="3">
        <v>0</v>
      </c>
      <c r="I8961" s="5">
        <v>43346</v>
      </c>
      <c r="J8961" s="5" t="str">
        <f t="shared" si="278"/>
        <v>September</v>
      </c>
      <c r="K8961" s="7">
        <f t="shared" si="279"/>
        <v>2018</v>
      </c>
      <c r="L8961" t="s">
        <v>5928</v>
      </c>
      <c r="M8961" t="s">
        <v>16</v>
      </c>
      <c r="N8961">
        <v>71203</v>
      </c>
      <c r="O8961">
        <v>795</v>
      </c>
      <c r="P8961" t="s">
        <v>2986</v>
      </c>
      <c r="Q8961">
        <v>41</v>
      </c>
      <c r="R8961">
        <v>8</v>
      </c>
      <c r="S8961" t="s">
        <v>18</v>
      </c>
      <c r="U8961">
        <v>41.02</v>
      </c>
      <c r="V8961">
        <v>87</v>
      </c>
      <c r="W8961" t="s">
        <v>33</v>
      </c>
      <c r="X8961" s="5">
        <v>43349</v>
      </c>
      <c r="Y8961" t="s">
        <v>130</v>
      </c>
      <c r="Z8961" t="s">
        <v>454</v>
      </c>
      <c r="AA8961" t="s">
        <v>54</v>
      </c>
    </row>
    <row r="8962" spans="1:27" x14ac:dyDescent="0.3">
      <c r="A8962">
        <v>5</v>
      </c>
      <c r="B8962" t="s">
        <v>43</v>
      </c>
      <c r="C8962">
        <v>6</v>
      </c>
      <c r="D8962" t="s">
        <v>26</v>
      </c>
      <c r="E8962" t="s">
        <v>171</v>
      </c>
      <c r="F8962" t="s">
        <v>13</v>
      </c>
      <c r="G8962" t="s">
        <v>5274</v>
      </c>
      <c r="H8962" s="3">
        <v>0.2</v>
      </c>
      <c r="I8962" s="5">
        <v>43338</v>
      </c>
      <c r="J8962" s="5" t="str">
        <f t="shared" ref="J8962:J9025" si="280">TEXT($I$2,"mmmm")</f>
        <v>September</v>
      </c>
      <c r="K8962" s="7">
        <f t="shared" si="279"/>
        <v>2018</v>
      </c>
      <c r="L8962" t="s">
        <v>6437</v>
      </c>
      <c r="M8962" t="s">
        <v>102</v>
      </c>
      <c r="N8962">
        <v>10024</v>
      </c>
      <c r="O8962">
        <v>513</v>
      </c>
      <c r="P8962" t="s">
        <v>2851</v>
      </c>
      <c r="Q8962">
        <v>46</v>
      </c>
      <c r="R8962">
        <v>8</v>
      </c>
      <c r="S8962" t="s">
        <v>104</v>
      </c>
      <c r="U8962">
        <v>45.84</v>
      </c>
      <c r="V8962">
        <v>147</v>
      </c>
      <c r="W8962" t="s">
        <v>33</v>
      </c>
      <c r="X8962" s="5">
        <v>43343</v>
      </c>
      <c r="Y8962" t="s">
        <v>39</v>
      </c>
      <c r="Z8962" t="s">
        <v>175</v>
      </c>
      <c r="AA8962" t="s">
        <v>54</v>
      </c>
    </row>
    <row r="8963" spans="1:27" x14ac:dyDescent="0.3">
      <c r="A8963">
        <v>6</v>
      </c>
      <c r="B8963" t="s">
        <v>10</v>
      </c>
      <c r="C8963">
        <v>6</v>
      </c>
      <c r="D8963" t="s">
        <v>26</v>
      </c>
      <c r="E8963" t="s">
        <v>998</v>
      </c>
      <c r="F8963" t="s">
        <v>13</v>
      </c>
      <c r="G8963" t="s">
        <v>5397</v>
      </c>
      <c r="H8963" s="3">
        <v>0</v>
      </c>
      <c r="I8963" s="5">
        <v>43317</v>
      </c>
      <c r="J8963" s="5" t="str">
        <f t="shared" si="280"/>
        <v>September</v>
      </c>
      <c r="K8963" s="7">
        <f t="shared" ref="K8963:K9026" si="281">YEAR(I8963)</f>
        <v>2018</v>
      </c>
      <c r="L8963" t="s">
        <v>6482</v>
      </c>
      <c r="M8963" t="s">
        <v>16</v>
      </c>
      <c r="N8963">
        <v>35810</v>
      </c>
      <c r="O8963">
        <v>360</v>
      </c>
      <c r="P8963" t="s">
        <v>6483</v>
      </c>
      <c r="Q8963">
        <v>59</v>
      </c>
      <c r="R8963">
        <v>7</v>
      </c>
      <c r="S8963" t="s">
        <v>18</v>
      </c>
      <c r="U8963">
        <v>59.11</v>
      </c>
      <c r="V8963">
        <v>197</v>
      </c>
      <c r="W8963" t="s">
        <v>33</v>
      </c>
      <c r="X8963" s="5">
        <v>43323</v>
      </c>
      <c r="Y8963" t="s">
        <v>39</v>
      </c>
      <c r="Z8963" t="s">
        <v>225</v>
      </c>
      <c r="AA8963" t="s">
        <v>49</v>
      </c>
    </row>
    <row r="8964" spans="1:27" x14ac:dyDescent="0.3">
      <c r="A8964">
        <v>1</v>
      </c>
      <c r="B8964" t="s">
        <v>10</v>
      </c>
      <c r="C8964">
        <v>1</v>
      </c>
      <c r="D8964" t="s">
        <v>11</v>
      </c>
      <c r="E8964" t="s">
        <v>12</v>
      </c>
      <c r="F8964" t="s">
        <v>13</v>
      </c>
      <c r="G8964" t="s">
        <v>5282</v>
      </c>
      <c r="H8964" s="3">
        <v>0</v>
      </c>
      <c r="I8964" s="5">
        <v>43225</v>
      </c>
      <c r="J8964" s="5" t="str">
        <f t="shared" si="280"/>
        <v>September</v>
      </c>
      <c r="K8964" s="7">
        <f t="shared" si="281"/>
        <v>2018</v>
      </c>
      <c r="L8964" t="s">
        <v>5283</v>
      </c>
      <c r="M8964" t="s">
        <v>30</v>
      </c>
      <c r="N8964">
        <v>89015</v>
      </c>
      <c r="O8964">
        <v>736</v>
      </c>
      <c r="P8964" t="s">
        <v>2000</v>
      </c>
      <c r="Q8964">
        <v>320</v>
      </c>
      <c r="R8964">
        <v>6</v>
      </c>
      <c r="S8964" t="s">
        <v>32</v>
      </c>
      <c r="U8964">
        <v>320.32</v>
      </c>
      <c r="V8964">
        <v>1686</v>
      </c>
      <c r="W8964" t="s">
        <v>33</v>
      </c>
      <c r="X8964" s="5">
        <v>43226</v>
      </c>
      <c r="Y8964" t="s">
        <v>130</v>
      </c>
      <c r="Z8964" t="s">
        <v>831</v>
      </c>
      <c r="AA8964" t="s">
        <v>41</v>
      </c>
    </row>
    <row r="8965" spans="1:27" x14ac:dyDescent="0.3">
      <c r="A8965">
        <v>1</v>
      </c>
      <c r="B8965" t="s">
        <v>10</v>
      </c>
      <c r="C8965">
        <v>1</v>
      </c>
      <c r="D8965" t="s">
        <v>26</v>
      </c>
      <c r="E8965" t="s">
        <v>12</v>
      </c>
      <c r="F8965" t="s">
        <v>13</v>
      </c>
      <c r="G8965" t="s">
        <v>5282</v>
      </c>
      <c r="H8965" s="3">
        <v>0.2</v>
      </c>
      <c r="I8965" s="5">
        <v>43225</v>
      </c>
      <c r="J8965" s="5" t="str">
        <f t="shared" si="280"/>
        <v>September</v>
      </c>
      <c r="K8965" s="7">
        <f t="shared" si="281"/>
        <v>2018</v>
      </c>
      <c r="L8965" t="s">
        <v>5283</v>
      </c>
      <c r="M8965" t="s">
        <v>30</v>
      </c>
      <c r="N8965">
        <v>89015</v>
      </c>
      <c r="O8965">
        <v>263</v>
      </c>
      <c r="P8965" t="s">
        <v>460</v>
      </c>
      <c r="Q8965">
        <v>2</v>
      </c>
      <c r="R8965">
        <v>2</v>
      </c>
      <c r="S8965" t="s">
        <v>32</v>
      </c>
      <c r="U8965">
        <v>2</v>
      </c>
      <c r="V8965">
        <v>6</v>
      </c>
      <c r="W8965" t="s">
        <v>33</v>
      </c>
      <c r="X8965" s="5">
        <v>43226</v>
      </c>
      <c r="Y8965" t="s">
        <v>130</v>
      </c>
      <c r="Z8965" t="s">
        <v>831</v>
      </c>
      <c r="AA8965" t="s">
        <v>54</v>
      </c>
    </row>
    <row r="8966" spans="1:27" x14ac:dyDescent="0.3">
      <c r="A8966">
        <v>5</v>
      </c>
      <c r="B8966" t="s">
        <v>43</v>
      </c>
      <c r="C8966">
        <v>6</v>
      </c>
      <c r="D8966" t="s">
        <v>26</v>
      </c>
      <c r="E8966" t="s">
        <v>192</v>
      </c>
      <c r="F8966" t="s">
        <v>13</v>
      </c>
      <c r="G8966" t="s">
        <v>1289</v>
      </c>
      <c r="H8966" s="3">
        <v>0.2</v>
      </c>
      <c r="I8966" s="5">
        <v>43211</v>
      </c>
      <c r="J8966" s="5" t="str">
        <f t="shared" si="280"/>
        <v>September</v>
      </c>
      <c r="K8966" s="7">
        <f t="shared" si="281"/>
        <v>2018</v>
      </c>
      <c r="L8966" t="s">
        <v>6273</v>
      </c>
      <c r="M8966" t="s">
        <v>73</v>
      </c>
      <c r="N8966">
        <v>60623</v>
      </c>
      <c r="O8966">
        <v>636</v>
      </c>
      <c r="P8966" t="s">
        <v>3111</v>
      </c>
      <c r="Q8966">
        <v>-13</v>
      </c>
      <c r="R8966">
        <v>4</v>
      </c>
      <c r="S8966" t="s">
        <v>75</v>
      </c>
      <c r="U8966">
        <v>-12.79</v>
      </c>
      <c r="V8966">
        <v>102</v>
      </c>
      <c r="W8966" t="s">
        <v>33</v>
      </c>
      <c r="X8966" s="5">
        <v>43216</v>
      </c>
      <c r="Y8966" t="s">
        <v>39</v>
      </c>
      <c r="Z8966" t="s">
        <v>139</v>
      </c>
      <c r="AA8966" t="s">
        <v>42</v>
      </c>
    </row>
    <row r="8967" spans="1:27" x14ac:dyDescent="0.3">
      <c r="A8967">
        <v>5</v>
      </c>
      <c r="B8967" t="s">
        <v>43</v>
      </c>
      <c r="C8967">
        <v>6</v>
      </c>
      <c r="D8967" t="s">
        <v>26</v>
      </c>
      <c r="E8967" t="s">
        <v>192</v>
      </c>
      <c r="F8967" t="s">
        <v>13</v>
      </c>
      <c r="G8967" t="s">
        <v>1289</v>
      </c>
      <c r="H8967" s="3">
        <v>0.8</v>
      </c>
      <c r="I8967" s="5">
        <v>43211</v>
      </c>
      <c r="J8967" s="5" t="str">
        <f t="shared" si="280"/>
        <v>September</v>
      </c>
      <c r="K8967" s="7">
        <f t="shared" si="281"/>
        <v>2018</v>
      </c>
      <c r="L8967" t="s">
        <v>6273</v>
      </c>
      <c r="M8967" t="s">
        <v>73</v>
      </c>
      <c r="N8967">
        <v>60623</v>
      </c>
      <c r="O8967">
        <v>949</v>
      </c>
      <c r="P8967" t="s">
        <v>3303</v>
      </c>
      <c r="Q8967">
        <v>-127</v>
      </c>
      <c r="R8967">
        <v>3</v>
      </c>
      <c r="S8967" t="s">
        <v>75</v>
      </c>
      <c r="U8967">
        <v>-126.86</v>
      </c>
      <c r="V8967">
        <v>49</v>
      </c>
      <c r="W8967" t="s">
        <v>33</v>
      </c>
      <c r="X8967" s="5">
        <v>43216</v>
      </c>
      <c r="Y8967" t="s">
        <v>39</v>
      </c>
      <c r="Z8967" t="s">
        <v>139</v>
      </c>
      <c r="AA8967" t="s">
        <v>56</v>
      </c>
    </row>
    <row r="8968" spans="1:27" x14ac:dyDescent="0.3">
      <c r="A8968">
        <v>5</v>
      </c>
      <c r="B8968" t="s">
        <v>43</v>
      </c>
      <c r="C8968">
        <v>6</v>
      </c>
      <c r="D8968" t="s">
        <v>26</v>
      </c>
      <c r="E8968" t="s">
        <v>192</v>
      </c>
      <c r="F8968" t="s">
        <v>13</v>
      </c>
      <c r="G8968" t="s">
        <v>1289</v>
      </c>
      <c r="H8968" s="3">
        <v>0.8</v>
      </c>
      <c r="I8968" s="5">
        <v>43211</v>
      </c>
      <c r="J8968" s="5" t="str">
        <f t="shared" si="280"/>
        <v>September</v>
      </c>
      <c r="K8968" s="7">
        <f t="shared" si="281"/>
        <v>2018</v>
      </c>
      <c r="L8968" t="s">
        <v>6273</v>
      </c>
      <c r="M8968" t="s">
        <v>73</v>
      </c>
      <c r="N8968">
        <v>60623</v>
      </c>
      <c r="O8968">
        <v>1261</v>
      </c>
      <c r="P8968" t="s">
        <v>3410</v>
      </c>
      <c r="Q8968">
        <v>-67</v>
      </c>
      <c r="R8968">
        <v>8</v>
      </c>
      <c r="S8968" t="s">
        <v>75</v>
      </c>
      <c r="U8968">
        <v>-67.27</v>
      </c>
      <c r="V8968">
        <v>45</v>
      </c>
      <c r="W8968" t="s">
        <v>33</v>
      </c>
      <c r="X8968" s="5">
        <v>43216</v>
      </c>
      <c r="Y8968" t="s">
        <v>39</v>
      </c>
      <c r="Z8968" t="s">
        <v>139</v>
      </c>
      <c r="AA8968" t="s">
        <v>54</v>
      </c>
    </row>
    <row r="8969" spans="1:27" x14ac:dyDescent="0.3">
      <c r="A8969">
        <v>4</v>
      </c>
      <c r="B8969" t="s">
        <v>43</v>
      </c>
      <c r="C8969">
        <v>6</v>
      </c>
      <c r="D8969" t="s">
        <v>26</v>
      </c>
      <c r="E8969" t="s">
        <v>27</v>
      </c>
      <c r="F8969" t="s">
        <v>13</v>
      </c>
      <c r="G8969" t="s">
        <v>6852</v>
      </c>
      <c r="H8969" s="3">
        <v>0</v>
      </c>
      <c r="I8969" s="5">
        <v>43440</v>
      </c>
      <c r="J8969" s="5" t="str">
        <f t="shared" si="280"/>
        <v>September</v>
      </c>
      <c r="K8969" s="7">
        <f t="shared" si="281"/>
        <v>2018</v>
      </c>
      <c r="L8969" t="s">
        <v>7628</v>
      </c>
      <c r="M8969" t="s">
        <v>30</v>
      </c>
      <c r="N8969">
        <v>90032</v>
      </c>
      <c r="O8969">
        <v>1775</v>
      </c>
      <c r="P8969" t="s">
        <v>1337</v>
      </c>
      <c r="Q8969">
        <v>6</v>
      </c>
      <c r="R8969">
        <v>2</v>
      </c>
      <c r="S8969" t="s">
        <v>32</v>
      </c>
      <c r="U8969">
        <v>6.41</v>
      </c>
      <c r="V8969">
        <v>13</v>
      </c>
      <c r="W8969" t="s">
        <v>76</v>
      </c>
      <c r="X8969" s="5">
        <v>43444</v>
      </c>
      <c r="Y8969" t="s">
        <v>39</v>
      </c>
      <c r="Z8969" t="s">
        <v>34</v>
      </c>
      <c r="AA8969" t="s">
        <v>64</v>
      </c>
    </row>
    <row r="8970" spans="1:27" x14ac:dyDescent="0.3">
      <c r="A8970">
        <v>4</v>
      </c>
      <c r="B8970" t="s">
        <v>43</v>
      </c>
      <c r="C8970">
        <v>6</v>
      </c>
      <c r="D8970" t="s">
        <v>26</v>
      </c>
      <c r="E8970" t="s">
        <v>27</v>
      </c>
      <c r="F8970" t="s">
        <v>13</v>
      </c>
      <c r="G8970" t="s">
        <v>6852</v>
      </c>
      <c r="H8970" s="3">
        <v>0</v>
      </c>
      <c r="I8970" s="5">
        <v>43440</v>
      </c>
      <c r="J8970" s="5" t="str">
        <f t="shared" si="280"/>
        <v>September</v>
      </c>
      <c r="K8970" s="7">
        <f t="shared" si="281"/>
        <v>2018</v>
      </c>
      <c r="L8970" t="s">
        <v>7628</v>
      </c>
      <c r="M8970" t="s">
        <v>30</v>
      </c>
      <c r="N8970">
        <v>90032</v>
      </c>
      <c r="O8970">
        <v>341</v>
      </c>
      <c r="P8970" t="s">
        <v>6316</v>
      </c>
      <c r="Q8970">
        <v>5</v>
      </c>
      <c r="R8970">
        <v>7</v>
      </c>
      <c r="S8970" t="s">
        <v>32</v>
      </c>
      <c r="U8970">
        <v>5.23</v>
      </c>
      <c r="V8970">
        <v>19</v>
      </c>
      <c r="W8970" t="s">
        <v>76</v>
      </c>
      <c r="X8970" s="5">
        <v>43444</v>
      </c>
      <c r="Y8970" t="s">
        <v>39</v>
      </c>
      <c r="Z8970" t="s">
        <v>34</v>
      </c>
      <c r="AA8970" t="s">
        <v>49</v>
      </c>
    </row>
    <row r="8971" spans="1:27" x14ac:dyDescent="0.3">
      <c r="A8971">
        <v>4</v>
      </c>
      <c r="B8971" t="s">
        <v>43</v>
      </c>
      <c r="C8971">
        <v>6</v>
      </c>
      <c r="D8971" t="s">
        <v>26</v>
      </c>
      <c r="E8971" t="s">
        <v>27</v>
      </c>
      <c r="F8971" t="s">
        <v>13</v>
      </c>
      <c r="G8971" t="s">
        <v>6852</v>
      </c>
      <c r="H8971" s="3">
        <v>0</v>
      </c>
      <c r="I8971" s="5">
        <v>43440</v>
      </c>
      <c r="J8971" s="5" t="str">
        <f t="shared" si="280"/>
        <v>September</v>
      </c>
      <c r="K8971" s="7">
        <f t="shared" si="281"/>
        <v>2018</v>
      </c>
      <c r="L8971" t="s">
        <v>7628</v>
      </c>
      <c r="M8971" t="s">
        <v>30</v>
      </c>
      <c r="N8971">
        <v>90032</v>
      </c>
      <c r="O8971">
        <v>119</v>
      </c>
      <c r="P8971" t="s">
        <v>1141</v>
      </c>
      <c r="Q8971">
        <v>0</v>
      </c>
      <c r="R8971">
        <v>7</v>
      </c>
      <c r="S8971" t="s">
        <v>32</v>
      </c>
      <c r="U8971">
        <v>0</v>
      </c>
      <c r="V8971">
        <v>14</v>
      </c>
      <c r="W8971" t="s">
        <v>76</v>
      </c>
      <c r="X8971" s="5">
        <v>43444</v>
      </c>
      <c r="Y8971" t="s">
        <v>39</v>
      </c>
      <c r="Z8971" t="s">
        <v>34</v>
      </c>
      <c r="AA8971" t="s">
        <v>176</v>
      </c>
    </row>
    <row r="8972" spans="1:27" x14ac:dyDescent="0.3">
      <c r="A8972">
        <v>4</v>
      </c>
      <c r="B8972" t="s">
        <v>43</v>
      </c>
      <c r="C8972">
        <v>6</v>
      </c>
      <c r="D8972" t="s">
        <v>26</v>
      </c>
      <c r="E8972" t="s">
        <v>27</v>
      </c>
      <c r="F8972" t="s">
        <v>13</v>
      </c>
      <c r="G8972" t="s">
        <v>6852</v>
      </c>
      <c r="H8972" s="3">
        <v>0.2</v>
      </c>
      <c r="I8972" s="5">
        <v>43440</v>
      </c>
      <c r="J8972" s="5" t="str">
        <f t="shared" si="280"/>
        <v>September</v>
      </c>
      <c r="K8972" s="7">
        <f t="shared" si="281"/>
        <v>2018</v>
      </c>
      <c r="L8972" t="s">
        <v>7628</v>
      </c>
      <c r="M8972" t="s">
        <v>30</v>
      </c>
      <c r="N8972">
        <v>90032</v>
      </c>
      <c r="O8972">
        <v>241</v>
      </c>
      <c r="P8972" t="s">
        <v>2935</v>
      </c>
      <c r="Q8972">
        <v>5</v>
      </c>
      <c r="R8972">
        <v>4</v>
      </c>
      <c r="S8972" t="s">
        <v>32</v>
      </c>
      <c r="U8972">
        <v>4.68</v>
      </c>
      <c r="V8972">
        <v>13</v>
      </c>
      <c r="W8972" t="s">
        <v>76</v>
      </c>
      <c r="X8972" s="5">
        <v>43444</v>
      </c>
      <c r="Y8972" t="s">
        <v>39</v>
      </c>
      <c r="Z8972" t="s">
        <v>34</v>
      </c>
      <c r="AA8972" t="s">
        <v>54</v>
      </c>
    </row>
    <row r="8973" spans="1:27" x14ac:dyDescent="0.3">
      <c r="A8973">
        <v>4</v>
      </c>
      <c r="B8973" t="s">
        <v>43</v>
      </c>
      <c r="C8973">
        <v>6</v>
      </c>
      <c r="D8973" t="s">
        <v>26</v>
      </c>
      <c r="E8973" t="s">
        <v>27</v>
      </c>
      <c r="F8973" t="s">
        <v>13</v>
      </c>
      <c r="G8973" t="s">
        <v>6852</v>
      </c>
      <c r="H8973" s="3">
        <v>0.2</v>
      </c>
      <c r="I8973" s="5">
        <v>43440</v>
      </c>
      <c r="J8973" s="5" t="str">
        <f t="shared" si="280"/>
        <v>September</v>
      </c>
      <c r="K8973" s="7">
        <f t="shared" si="281"/>
        <v>2018</v>
      </c>
      <c r="L8973" t="s">
        <v>7628</v>
      </c>
      <c r="M8973" t="s">
        <v>30</v>
      </c>
      <c r="N8973">
        <v>90032</v>
      </c>
      <c r="O8973">
        <v>904</v>
      </c>
      <c r="P8973" t="s">
        <v>3960</v>
      </c>
      <c r="Q8973">
        <v>153</v>
      </c>
      <c r="R8973">
        <v>14</v>
      </c>
      <c r="S8973" t="s">
        <v>32</v>
      </c>
      <c r="U8973">
        <v>153.12</v>
      </c>
      <c r="V8973">
        <v>437</v>
      </c>
      <c r="W8973" t="s">
        <v>76</v>
      </c>
      <c r="X8973" s="5">
        <v>43444</v>
      </c>
      <c r="Y8973" t="s">
        <v>39</v>
      </c>
      <c r="Z8973" t="s">
        <v>34</v>
      </c>
      <c r="AA8973" t="s">
        <v>54</v>
      </c>
    </row>
    <row r="8974" spans="1:27" x14ac:dyDescent="0.3">
      <c r="A8974">
        <v>4</v>
      </c>
      <c r="B8974" t="s">
        <v>43</v>
      </c>
      <c r="C8974">
        <v>6</v>
      </c>
      <c r="D8974" t="s">
        <v>50</v>
      </c>
      <c r="E8974" t="s">
        <v>27</v>
      </c>
      <c r="F8974" t="s">
        <v>13</v>
      </c>
      <c r="G8974" t="s">
        <v>6852</v>
      </c>
      <c r="H8974" s="3">
        <v>0.2</v>
      </c>
      <c r="I8974" s="5">
        <v>43440</v>
      </c>
      <c r="J8974" s="5" t="str">
        <f t="shared" si="280"/>
        <v>September</v>
      </c>
      <c r="K8974" s="7">
        <f t="shared" si="281"/>
        <v>2018</v>
      </c>
      <c r="L8974" t="s">
        <v>7628</v>
      </c>
      <c r="M8974" t="s">
        <v>30</v>
      </c>
      <c r="N8974">
        <v>90032</v>
      </c>
      <c r="O8974">
        <v>441</v>
      </c>
      <c r="P8974" t="s">
        <v>1144</v>
      </c>
      <c r="Q8974">
        <v>31</v>
      </c>
      <c r="R8974">
        <v>2</v>
      </c>
      <c r="S8974" t="s">
        <v>32</v>
      </c>
      <c r="U8974">
        <v>31.2</v>
      </c>
      <c r="V8974">
        <v>250</v>
      </c>
      <c r="W8974" t="s">
        <v>76</v>
      </c>
      <c r="X8974" s="5">
        <v>43444</v>
      </c>
      <c r="Y8974" t="s">
        <v>39</v>
      </c>
      <c r="Z8974" t="s">
        <v>34</v>
      </c>
      <c r="AA8974" t="s">
        <v>52</v>
      </c>
    </row>
    <row r="8975" spans="1:27" x14ac:dyDescent="0.3">
      <c r="A8975">
        <v>4</v>
      </c>
      <c r="B8975" t="s">
        <v>43</v>
      </c>
      <c r="C8975">
        <v>6</v>
      </c>
      <c r="D8975" t="s">
        <v>50</v>
      </c>
      <c r="E8975" t="s">
        <v>27</v>
      </c>
      <c r="F8975" t="s">
        <v>13</v>
      </c>
      <c r="G8975" t="s">
        <v>6852</v>
      </c>
      <c r="H8975" s="3">
        <v>0.2</v>
      </c>
      <c r="I8975" s="5">
        <v>43440</v>
      </c>
      <c r="J8975" s="5" t="str">
        <f t="shared" si="280"/>
        <v>September</v>
      </c>
      <c r="K8975" s="7">
        <f t="shared" si="281"/>
        <v>2018</v>
      </c>
      <c r="L8975" t="s">
        <v>7628</v>
      </c>
      <c r="M8975" t="s">
        <v>30</v>
      </c>
      <c r="N8975">
        <v>90032</v>
      </c>
      <c r="O8975">
        <v>174</v>
      </c>
      <c r="P8975" t="s">
        <v>5084</v>
      </c>
      <c r="Q8975">
        <v>27</v>
      </c>
      <c r="R8975">
        <v>5</v>
      </c>
      <c r="S8975" t="s">
        <v>32</v>
      </c>
      <c r="U8975">
        <v>27.2</v>
      </c>
      <c r="V8975">
        <v>272</v>
      </c>
      <c r="W8975" t="s">
        <v>76</v>
      </c>
      <c r="X8975" s="5">
        <v>43444</v>
      </c>
      <c r="Y8975" t="s">
        <v>39</v>
      </c>
      <c r="Z8975" t="s">
        <v>34</v>
      </c>
      <c r="AA8975" t="s">
        <v>52</v>
      </c>
    </row>
    <row r="8976" spans="1:27" x14ac:dyDescent="0.3">
      <c r="A8976">
        <v>3</v>
      </c>
      <c r="B8976" t="s">
        <v>25</v>
      </c>
      <c r="C8976">
        <v>1</v>
      </c>
      <c r="D8976" t="s">
        <v>26</v>
      </c>
      <c r="E8976" t="s">
        <v>171</v>
      </c>
      <c r="F8976" t="s">
        <v>13</v>
      </c>
      <c r="G8976" t="s">
        <v>5316</v>
      </c>
      <c r="H8976" s="3">
        <v>0</v>
      </c>
      <c r="I8976" s="5">
        <v>43450</v>
      </c>
      <c r="J8976" s="5" t="str">
        <f t="shared" si="280"/>
        <v>September</v>
      </c>
      <c r="K8976" s="7">
        <f t="shared" si="281"/>
        <v>2018</v>
      </c>
      <c r="L8976" t="s">
        <v>5865</v>
      </c>
      <c r="M8976" t="s">
        <v>102</v>
      </c>
      <c r="N8976">
        <v>10009</v>
      </c>
      <c r="O8976">
        <v>1517</v>
      </c>
      <c r="P8976" t="s">
        <v>5866</v>
      </c>
      <c r="Q8976">
        <v>2</v>
      </c>
      <c r="R8976">
        <v>2</v>
      </c>
      <c r="S8976" t="s">
        <v>104</v>
      </c>
      <c r="U8976">
        <v>1.8</v>
      </c>
      <c r="V8976">
        <v>4</v>
      </c>
      <c r="W8976" t="s">
        <v>33</v>
      </c>
      <c r="X8976" s="5">
        <v>43453</v>
      </c>
      <c r="Y8976" t="s">
        <v>130</v>
      </c>
      <c r="Z8976" t="s">
        <v>175</v>
      </c>
      <c r="AA8976" t="s">
        <v>176</v>
      </c>
    </row>
    <row r="8977" spans="1:27" x14ac:dyDescent="0.3">
      <c r="A8977">
        <v>4</v>
      </c>
      <c r="B8977" t="s">
        <v>43</v>
      </c>
      <c r="C8977">
        <v>6</v>
      </c>
      <c r="D8977" t="s">
        <v>11</v>
      </c>
      <c r="E8977" t="s">
        <v>192</v>
      </c>
      <c r="F8977" t="s">
        <v>13</v>
      </c>
      <c r="G8977" t="s">
        <v>1305</v>
      </c>
      <c r="H8977" s="3">
        <v>0.3</v>
      </c>
      <c r="I8977" s="5">
        <v>43346</v>
      </c>
      <c r="J8977" s="5" t="str">
        <f t="shared" si="280"/>
        <v>September</v>
      </c>
      <c r="K8977" s="7">
        <f t="shared" si="281"/>
        <v>2018</v>
      </c>
      <c r="L8977" t="s">
        <v>2214</v>
      </c>
      <c r="M8977" t="s">
        <v>73</v>
      </c>
      <c r="N8977">
        <v>60610</v>
      </c>
      <c r="O8977">
        <v>1390</v>
      </c>
      <c r="P8977" t="s">
        <v>2215</v>
      </c>
      <c r="Q8977">
        <v>0</v>
      </c>
      <c r="R8977">
        <v>4</v>
      </c>
      <c r="S8977" t="s">
        <v>75</v>
      </c>
      <c r="U8977">
        <v>0</v>
      </c>
      <c r="V8977">
        <v>199</v>
      </c>
      <c r="W8977" t="s">
        <v>19</v>
      </c>
      <c r="X8977" s="5">
        <v>43350</v>
      </c>
      <c r="Y8977" t="s">
        <v>39</v>
      </c>
      <c r="Z8977" t="s">
        <v>139</v>
      </c>
      <c r="AA8977" t="s">
        <v>22</v>
      </c>
    </row>
    <row r="8978" spans="1:27" x14ac:dyDescent="0.3">
      <c r="A8978">
        <v>4</v>
      </c>
      <c r="B8978" t="s">
        <v>43</v>
      </c>
      <c r="C8978">
        <v>6</v>
      </c>
      <c r="D8978" t="s">
        <v>11</v>
      </c>
      <c r="E8978" t="s">
        <v>369</v>
      </c>
      <c r="F8978" t="s">
        <v>13</v>
      </c>
      <c r="G8978" t="s">
        <v>7048</v>
      </c>
      <c r="H8978" s="3">
        <v>0.6</v>
      </c>
      <c r="I8978" s="5">
        <v>43309</v>
      </c>
      <c r="J8978" s="5" t="str">
        <f t="shared" si="280"/>
        <v>September</v>
      </c>
      <c r="K8978" s="7">
        <f t="shared" si="281"/>
        <v>2018</v>
      </c>
      <c r="L8978" t="s">
        <v>7049</v>
      </c>
      <c r="M8978" t="s">
        <v>73</v>
      </c>
      <c r="N8978">
        <v>77506</v>
      </c>
      <c r="O8978">
        <v>579</v>
      </c>
      <c r="P8978" t="s">
        <v>2622</v>
      </c>
      <c r="Q8978">
        <v>-10</v>
      </c>
      <c r="R8978">
        <v>5</v>
      </c>
      <c r="S8978" t="s">
        <v>75</v>
      </c>
      <c r="U8978">
        <v>-9.8800000000000008</v>
      </c>
      <c r="V8978">
        <v>25</v>
      </c>
      <c r="W8978" t="s">
        <v>76</v>
      </c>
      <c r="X8978" s="5">
        <v>43313</v>
      </c>
      <c r="Y8978" t="s">
        <v>39</v>
      </c>
      <c r="Z8978" t="s">
        <v>77</v>
      </c>
      <c r="AA8978" t="s">
        <v>47</v>
      </c>
    </row>
    <row r="8979" spans="1:27" x14ac:dyDescent="0.3">
      <c r="A8979">
        <v>4</v>
      </c>
      <c r="B8979" t="s">
        <v>43</v>
      </c>
      <c r="C8979">
        <v>6</v>
      </c>
      <c r="D8979" t="s">
        <v>11</v>
      </c>
      <c r="E8979" t="s">
        <v>369</v>
      </c>
      <c r="F8979" t="s">
        <v>13</v>
      </c>
      <c r="G8979" t="s">
        <v>7048</v>
      </c>
      <c r="H8979" s="3">
        <v>0.6</v>
      </c>
      <c r="I8979" s="5">
        <v>43309</v>
      </c>
      <c r="J8979" s="5" t="str">
        <f t="shared" si="280"/>
        <v>September</v>
      </c>
      <c r="K8979" s="7">
        <f t="shared" si="281"/>
        <v>2018</v>
      </c>
      <c r="L8979" t="s">
        <v>7049</v>
      </c>
      <c r="M8979" t="s">
        <v>73</v>
      </c>
      <c r="N8979">
        <v>77506</v>
      </c>
      <c r="O8979">
        <v>1538</v>
      </c>
      <c r="P8979" t="s">
        <v>8285</v>
      </c>
      <c r="Q8979">
        <v>-378</v>
      </c>
      <c r="R8979">
        <v>5</v>
      </c>
      <c r="S8979" t="s">
        <v>75</v>
      </c>
      <c r="U8979">
        <v>-378.4</v>
      </c>
      <c r="V8979">
        <v>303</v>
      </c>
      <c r="W8979" t="s">
        <v>76</v>
      </c>
      <c r="X8979" s="5">
        <v>43313</v>
      </c>
      <c r="Y8979" t="s">
        <v>39</v>
      </c>
      <c r="Z8979" t="s">
        <v>77</v>
      </c>
      <c r="AA8979" t="s">
        <v>47</v>
      </c>
    </row>
    <row r="8980" spans="1:27" x14ac:dyDescent="0.3">
      <c r="A8980">
        <v>5</v>
      </c>
      <c r="B8980" t="s">
        <v>43</v>
      </c>
      <c r="C8980">
        <v>6</v>
      </c>
      <c r="D8980" t="s">
        <v>26</v>
      </c>
      <c r="E8980" t="s">
        <v>1021</v>
      </c>
      <c r="F8980" t="s">
        <v>13</v>
      </c>
      <c r="G8980" t="s">
        <v>1022</v>
      </c>
      <c r="H8980" s="3">
        <v>0.7</v>
      </c>
      <c r="I8980" s="5">
        <v>43250</v>
      </c>
      <c r="J8980" s="5" t="str">
        <f t="shared" si="280"/>
        <v>September</v>
      </c>
      <c r="K8980" s="7">
        <f t="shared" si="281"/>
        <v>2018</v>
      </c>
      <c r="L8980" t="s">
        <v>1023</v>
      </c>
      <c r="M8980" t="s">
        <v>30</v>
      </c>
      <c r="N8980">
        <v>80134</v>
      </c>
      <c r="O8980">
        <v>1609</v>
      </c>
      <c r="P8980" t="s">
        <v>1024</v>
      </c>
      <c r="Q8980">
        <v>-15</v>
      </c>
      <c r="R8980">
        <v>2</v>
      </c>
      <c r="S8980" t="s">
        <v>32</v>
      </c>
      <c r="T8980" t="s">
        <v>92</v>
      </c>
      <c r="U8980">
        <v>-15.08</v>
      </c>
      <c r="V8980">
        <v>23</v>
      </c>
      <c r="W8980" t="s">
        <v>33</v>
      </c>
      <c r="X8980" s="5">
        <v>43255</v>
      </c>
      <c r="Y8980" t="s">
        <v>39</v>
      </c>
      <c r="Z8980" t="s">
        <v>285</v>
      </c>
      <c r="AA8980" t="s">
        <v>54</v>
      </c>
    </row>
    <row r="8981" spans="1:27" x14ac:dyDescent="0.3">
      <c r="A8981">
        <v>5</v>
      </c>
      <c r="B8981" t="s">
        <v>43</v>
      </c>
      <c r="C8981">
        <v>6</v>
      </c>
      <c r="D8981" t="s">
        <v>26</v>
      </c>
      <c r="E8981" t="s">
        <v>1021</v>
      </c>
      <c r="F8981" t="s">
        <v>13</v>
      </c>
      <c r="G8981" t="s">
        <v>1022</v>
      </c>
      <c r="H8981" s="3">
        <v>0.7</v>
      </c>
      <c r="I8981" s="5">
        <v>43250</v>
      </c>
      <c r="J8981" s="5" t="str">
        <f t="shared" si="280"/>
        <v>September</v>
      </c>
      <c r="K8981" s="7">
        <f t="shared" si="281"/>
        <v>2018</v>
      </c>
      <c r="L8981" t="s">
        <v>1023</v>
      </c>
      <c r="M8981" t="s">
        <v>30</v>
      </c>
      <c r="N8981">
        <v>80134</v>
      </c>
      <c r="O8981">
        <v>712</v>
      </c>
      <c r="P8981" t="s">
        <v>1025</v>
      </c>
      <c r="Q8981">
        <v>-12</v>
      </c>
      <c r="R8981">
        <v>2</v>
      </c>
      <c r="S8981" t="s">
        <v>32</v>
      </c>
      <c r="T8981" t="s">
        <v>92</v>
      </c>
      <c r="U8981">
        <v>-11.96</v>
      </c>
      <c r="V8981">
        <v>15</v>
      </c>
      <c r="W8981" t="s">
        <v>33</v>
      </c>
      <c r="X8981" s="5">
        <v>43255</v>
      </c>
      <c r="Y8981" t="s">
        <v>39</v>
      </c>
      <c r="Z8981" t="s">
        <v>285</v>
      </c>
      <c r="AA8981" t="s">
        <v>54</v>
      </c>
    </row>
    <row r="8982" spans="1:27" x14ac:dyDescent="0.3">
      <c r="A8982">
        <v>5</v>
      </c>
      <c r="B8982" t="s">
        <v>43</v>
      </c>
      <c r="C8982">
        <v>6</v>
      </c>
      <c r="D8982" t="s">
        <v>11</v>
      </c>
      <c r="E8982" t="s">
        <v>1021</v>
      </c>
      <c r="F8982" t="s">
        <v>13</v>
      </c>
      <c r="G8982" t="s">
        <v>1022</v>
      </c>
      <c r="H8982" s="3">
        <v>0.2</v>
      </c>
      <c r="I8982" s="5">
        <v>43250</v>
      </c>
      <c r="J8982" s="5" t="str">
        <f t="shared" si="280"/>
        <v>September</v>
      </c>
      <c r="K8982" s="7">
        <f t="shared" si="281"/>
        <v>2018</v>
      </c>
      <c r="L8982" t="s">
        <v>1023</v>
      </c>
      <c r="M8982" t="s">
        <v>30</v>
      </c>
      <c r="N8982">
        <v>80134</v>
      </c>
      <c r="O8982">
        <v>770</v>
      </c>
      <c r="P8982" t="s">
        <v>1026</v>
      </c>
      <c r="Q8982">
        <v>50</v>
      </c>
      <c r="R8982">
        <v>2</v>
      </c>
      <c r="S8982" t="s">
        <v>32</v>
      </c>
      <c r="T8982" t="s">
        <v>92</v>
      </c>
      <c r="U8982">
        <v>50.1</v>
      </c>
      <c r="V8982">
        <v>802</v>
      </c>
      <c r="W8982" t="s">
        <v>33</v>
      </c>
      <c r="X8982" s="5">
        <v>43255</v>
      </c>
      <c r="Y8982" t="s">
        <v>39</v>
      </c>
      <c r="Z8982" t="s">
        <v>285</v>
      </c>
      <c r="AA8982" t="s">
        <v>24</v>
      </c>
    </row>
    <row r="8983" spans="1:27" x14ac:dyDescent="0.3">
      <c r="A8983">
        <v>5</v>
      </c>
      <c r="B8983" t="s">
        <v>43</v>
      </c>
      <c r="C8983">
        <v>6</v>
      </c>
      <c r="D8983" t="s">
        <v>26</v>
      </c>
      <c r="E8983" t="s">
        <v>1021</v>
      </c>
      <c r="F8983" t="s">
        <v>13</v>
      </c>
      <c r="G8983" t="s">
        <v>1022</v>
      </c>
      <c r="H8983" s="3">
        <v>0.7</v>
      </c>
      <c r="I8983" s="5">
        <v>43250</v>
      </c>
      <c r="J8983" s="5" t="str">
        <f t="shared" si="280"/>
        <v>September</v>
      </c>
      <c r="K8983" s="7">
        <f t="shared" si="281"/>
        <v>2018</v>
      </c>
      <c r="L8983" t="s">
        <v>1023</v>
      </c>
      <c r="M8983" t="s">
        <v>30</v>
      </c>
      <c r="N8983">
        <v>80134</v>
      </c>
      <c r="O8983">
        <v>1521</v>
      </c>
      <c r="P8983" t="s">
        <v>1027</v>
      </c>
      <c r="Q8983">
        <v>-2</v>
      </c>
      <c r="R8983">
        <v>3</v>
      </c>
      <c r="S8983" t="s">
        <v>32</v>
      </c>
      <c r="T8983" t="s">
        <v>92</v>
      </c>
      <c r="U8983">
        <v>-1.9</v>
      </c>
      <c r="V8983">
        <v>2</v>
      </c>
      <c r="W8983" t="s">
        <v>33</v>
      </c>
      <c r="X8983" s="5">
        <v>43255</v>
      </c>
      <c r="Y8983" t="s">
        <v>39</v>
      </c>
      <c r="Z8983" t="s">
        <v>285</v>
      </c>
      <c r="AA8983" t="s">
        <v>54</v>
      </c>
    </row>
    <row r="8984" spans="1:27" x14ac:dyDescent="0.3">
      <c r="A8984">
        <v>5</v>
      </c>
      <c r="B8984" t="s">
        <v>43</v>
      </c>
      <c r="C8984">
        <v>6</v>
      </c>
      <c r="D8984" t="s">
        <v>26</v>
      </c>
      <c r="E8984" t="s">
        <v>1021</v>
      </c>
      <c r="F8984" t="s">
        <v>13</v>
      </c>
      <c r="G8984" t="s">
        <v>1022</v>
      </c>
      <c r="H8984" s="3">
        <v>0.2</v>
      </c>
      <c r="I8984" s="5">
        <v>43250</v>
      </c>
      <c r="J8984" s="5" t="str">
        <f t="shared" si="280"/>
        <v>September</v>
      </c>
      <c r="K8984" s="7">
        <f t="shared" si="281"/>
        <v>2018</v>
      </c>
      <c r="L8984" t="s">
        <v>1023</v>
      </c>
      <c r="M8984" t="s">
        <v>30</v>
      </c>
      <c r="N8984">
        <v>80134</v>
      </c>
      <c r="O8984">
        <v>1625</v>
      </c>
      <c r="P8984" t="s">
        <v>1028</v>
      </c>
      <c r="Q8984">
        <v>12</v>
      </c>
      <c r="R8984">
        <v>1</v>
      </c>
      <c r="S8984" t="s">
        <v>32</v>
      </c>
      <c r="T8984" t="s">
        <v>92</v>
      </c>
      <c r="U8984">
        <v>11.89</v>
      </c>
      <c r="V8984">
        <v>33</v>
      </c>
      <c r="W8984" t="s">
        <v>33</v>
      </c>
      <c r="X8984" s="5">
        <v>43255</v>
      </c>
      <c r="Y8984" t="s">
        <v>39</v>
      </c>
      <c r="Z8984" t="s">
        <v>285</v>
      </c>
      <c r="AA8984" t="s">
        <v>64</v>
      </c>
    </row>
    <row r="8985" spans="1:27" x14ac:dyDescent="0.3">
      <c r="A8985">
        <v>2</v>
      </c>
      <c r="B8985" t="s">
        <v>25</v>
      </c>
      <c r="C8985">
        <v>1</v>
      </c>
      <c r="D8985" t="s">
        <v>26</v>
      </c>
      <c r="E8985" t="s">
        <v>1595</v>
      </c>
      <c r="F8985" t="s">
        <v>13</v>
      </c>
      <c r="G8985" t="s">
        <v>2318</v>
      </c>
      <c r="H8985" s="3">
        <v>0.2</v>
      </c>
      <c r="I8985" s="5">
        <v>43465</v>
      </c>
      <c r="J8985" s="5" t="str">
        <f t="shared" si="280"/>
        <v>September</v>
      </c>
      <c r="K8985" s="7">
        <f t="shared" si="281"/>
        <v>2018</v>
      </c>
      <c r="L8985" t="s">
        <v>2965</v>
      </c>
      <c r="M8985" t="s">
        <v>102</v>
      </c>
      <c r="N8985">
        <v>43130</v>
      </c>
      <c r="O8985">
        <v>1554</v>
      </c>
      <c r="P8985" t="s">
        <v>2966</v>
      </c>
      <c r="Q8985">
        <v>-35</v>
      </c>
      <c r="R8985">
        <v>4</v>
      </c>
      <c r="S8985" t="s">
        <v>104</v>
      </c>
      <c r="U8985">
        <v>-35.22</v>
      </c>
      <c r="V8985">
        <v>157</v>
      </c>
      <c r="W8985" t="s">
        <v>19</v>
      </c>
      <c r="X8985" s="5">
        <v>43467</v>
      </c>
      <c r="Y8985" t="s">
        <v>130</v>
      </c>
      <c r="Z8985" t="s">
        <v>309</v>
      </c>
      <c r="AA8985" t="s">
        <v>42</v>
      </c>
    </row>
    <row r="8986" spans="1:27" x14ac:dyDescent="0.3">
      <c r="A8986">
        <v>4</v>
      </c>
      <c r="B8986" t="s">
        <v>43</v>
      </c>
      <c r="C8986">
        <v>6</v>
      </c>
      <c r="D8986" t="s">
        <v>26</v>
      </c>
      <c r="E8986" t="s">
        <v>65</v>
      </c>
      <c r="F8986" t="s">
        <v>13</v>
      </c>
      <c r="G8986" t="s">
        <v>5236</v>
      </c>
      <c r="H8986" s="3">
        <v>0</v>
      </c>
      <c r="I8986" s="5">
        <v>43334</v>
      </c>
      <c r="J8986" s="5" t="str">
        <f t="shared" si="280"/>
        <v>September</v>
      </c>
      <c r="K8986" s="7">
        <f t="shared" si="281"/>
        <v>2018</v>
      </c>
      <c r="L8986" t="s">
        <v>6587</v>
      </c>
      <c r="M8986" t="s">
        <v>30</v>
      </c>
      <c r="N8986">
        <v>98105</v>
      </c>
      <c r="O8986">
        <v>1805</v>
      </c>
      <c r="P8986" t="s">
        <v>3438</v>
      </c>
      <c r="Q8986">
        <v>9</v>
      </c>
      <c r="R8986">
        <v>3</v>
      </c>
      <c r="S8986" t="s">
        <v>32</v>
      </c>
      <c r="U8986">
        <v>9.33</v>
      </c>
      <c r="V8986">
        <v>19</v>
      </c>
      <c r="W8986" t="s">
        <v>33</v>
      </c>
      <c r="X8986" s="5">
        <v>43338</v>
      </c>
      <c r="Y8986" t="s">
        <v>39</v>
      </c>
      <c r="Z8986" t="s">
        <v>69</v>
      </c>
      <c r="AA8986" t="s">
        <v>64</v>
      </c>
    </row>
    <row r="8987" spans="1:27" x14ac:dyDescent="0.3">
      <c r="A8987">
        <v>3</v>
      </c>
      <c r="B8987" t="s">
        <v>25</v>
      </c>
      <c r="C8987">
        <v>1</v>
      </c>
      <c r="D8987" t="s">
        <v>11</v>
      </c>
      <c r="E8987" t="s">
        <v>305</v>
      </c>
      <c r="F8987" t="s">
        <v>13</v>
      </c>
      <c r="G8987" t="s">
        <v>1626</v>
      </c>
      <c r="H8987" s="3">
        <v>0</v>
      </c>
      <c r="I8987" s="5">
        <v>43198</v>
      </c>
      <c r="J8987" s="5" t="str">
        <f t="shared" si="280"/>
        <v>September</v>
      </c>
      <c r="K8987" s="7">
        <f t="shared" si="281"/>
        <v>2018</v>
      </c>
      <c r="L8987" t="s">
        <v>1627</v>
      </c>
      <c r="M8987" t="s">
        <v>16</v>
      </c>
      <c r="N8987">
        <v>31907</v>
      </c>
      <c r="O8987">
        <v>838</v>
      </c>
      <c r="P8987" t="s">
        <v>1628</v>
      </c>
      <c r="Q8987">
        <v>89</v>
      </c>
      <c r="R8987">
        <v>5</v>
      </c>
      <c r="S8987" t="s">
        <v>18</v>
      </c>
      <c r="U8987">
        <v>88.73</v>
      </c>
      <c r="V8987">
        <v>355</v>
      </c>
      <c r="W8987" t="s">
        <v>19</v>
      </c>
      <c r="X8987" s="5">
        <v>43201</v>
      </c>
      <c r="Y8987" t="s">
        <v>130</v>
      </c>
      <c r="Z8987" t="s">
        <v>761</v>
      </c>
      <c r="AA8987" t="s">
        <v>22</v>
      </c>
    </row>
    <row r="8988" spans="1:27" x14ac:dyDescent="0.3">
      <c r="A8988">
        <v>5</v>
      </c>
      <c r="B8988" t="s">
        <v>43</v>
      </c>
      <c r="C8988">
        <v>6</v>
      </c>
      <c r="D8988" t="s">
        <v>50</v>
      </c>
      <c r="E8988" t="s">
        <v>99</v>
      </c>
      <c r="F8988" t="s">
        <v>13</v>
      </c>
      <c r="G8988" t="s">
        <v>797</v>
      </c>
      <c r="H8988" s="3">
        <v>0.4</v>
      </c>
      <c r="I8988" s="5">
        <v>43409</v>
      </c>
      <c r="J8988" s="5" t="str">
        <f t="shared" si="280"/>
        <v>September</v>
      </c>
      <c r="K8988" s="7">
        <f t="shared" si="281"/>
        <v>2018</v>
      </c>
      <c r="L8988" t="s">
        <v>6773</v>
      </c>
      <c r="M8988" t="s">
        <v>102</v>
      </c>
      <c r="N8988">
        <v>19134</v>
      </c>
      <c r="O8988">
        <v>139</v>
      </c>
      <c r="P8988" t="s">
        <v>5102</v>
      </c>
      <c r="Q8988">
        <v>-16</v>
      </c>
      <c r="R8988">
        <v>2</v>
      </c>
      <c r="S8988" t="s">
        <v>104</v>
      </c>
      <c r="U8988">
        <v>-15.99</v>
      </c>
      <c r="V8988">
        <v>24</v>
      </c>
      <c r="W8988" t="s">
        <v>33</v>
      </c>
      <c r="X8988" s="5">
        <v>43414</v>
      </c>
      <c r="Y8988" t="s">
        <v>39</v>
      </c>
      <c r="Z8988" t="s">
        <v>105</v>
      </c>
      <c r="AA8988" t="s">
        <v>52</v>
      </c>
    </row>
    <row r="8989" spans="1:27" x14ac:dyDescent="0.3">
      <c r="A8989">
        <v>4</v>
      </c>
      <c r="B8989" t="s">
        <v>43</v>
      </c>
      <c r="C8989">
        <v>6</v>
      </c>
      <c r="D8989" t="s">
        <v>11</v>
      </c>
      <c r="E8989" t="s">
        <v>667</v>
      </c>
      <c r="F8989" t="s">
        <v>13</v>
      </c>
      <c r="G8989" t="s">
        <v>5284</v>
      </c>
      <c r="H8989" s="3">
        <v>0</v>
      </c>
      <c r="I8989" s="5">
        <v>43206</v>
      </c>
      <c r="J8989" s="5" t="str">
        <f t="shared" si="280"/>
        <v>September</v>
      </c>
      <c r="K8989" s="7">
        <f t="shared" si="281"/>
        <v>2018</v>
      </c>
      <c r="L8989" t="s">
        <v>5572</v>
      </c>
      <c r="M8989" t="s">
        <v>102</v>
      </c>
      <c r="N8989">
        <v>8701</v>
      </c>
      <c r="O8989">
        <v>1496</v>
      </c>
      <c r="P8989" t="s">
        <v>2270</v>
      </c>
      <c r="Q8989">
        <v>3</v>
      </c>
      <c r="R8989">
        <v>2</v>
      </c>
      <c r="S8989" t="s">
        <v>104</v>
      </c>
      <c r="U8989">
        <v>3.29</v>
      </c>
      <c r="V8989">
        <v>10</v>
      </c>
      <c r="W8989" t="s">
        <v>33</v>
      </c>
      <c r="X8989" s="5">
        <v>43210</v>
      </c>
      <c r="Y8989" t="s">
        <v>39</v>
      </c>
      <c r="Z8989" t="s">
        <v>485</v>
      </c>
      <c r="AA8989" t="s">
        <v>47</v>
      </c>
    </row>
    <row r="8990" spans="1:27" x14ac:dyDescent="0.3">
      <c r="A8990">
        <v>4</v>
      </c>
      <c r="B8990" t="s">
        <v>43</v>
      </c>
      <c r="C8990">
        <v>6</v>
      </c>
      <c r="D8990" t="s">
        <v>26</v>
      </c>
      <c r="E8990" t="s">
        <v>667</v>
      </c>
      <c r="F8990" t="s">
        <v>13</v>
      </c>
      <c r="G8990" t="s">
        <v>5284</v>
      </c>
      <c r="H8990" s="3">
        <v>0</v>
      </c>
      <c r="I8990" s="5">
        <v>43206</v>
      </c>
      <c r="J8990" s="5" t="str">
        <f t="shared" si="280"/>
        <v>September</v>
      </c>
      <c r="K8990" s="7">
        <f t="shared" si="281"/>
        <v>2018</v>
      </c>
      <c r="L8990" t="s">
        <v>5572</v>
      </c>
      <c r="M8990" t="s">
        <v>102</v>
      </c>
      <c r="N8990">
        <v>8701</v>
      </c>
      <c r="O8990">
        <v>1650</v>
      </c>
      <c r="P8990" t="s">
        <v>3967</v>
      </c>
      <c r="Q8990">
        <v>12</v>
      </c>
      <c r="R8990">
        <v>5</v>
      </c>
      <c r="S8990" t="s">
        <v>104</v>
      </c>
      <c r="U8990">
        <v>11.89</v>
      </c>
      <c r="V8990">
        <v>25</v>
      </c>
      <c r="W8990" t="s">
        <v>33</v>
      </c>
      <c r="X8990" s="5">
        <v>43210</v>
      </c>
      <c r="Y8990" t="s">
        <v>39</v>
      </c>
      <c r="Z8990" t="s">
        <v>485</v>
      </c>
      <c r="AA8990" t="s">
        <v>54</v>
      </c>
    </row>
    <row r="8991" spans="1:27" x14ac:dyDescent="0.3">
      <c r="A8991">
        <v>4</v>
      </c>
      <c r="B8991" t="s">
        <v>43</v>
      </c>
      <c r="C8991">
        <v>6</v>
      </c>
      <c r="D8991" t="s">
        <v>50</v>
      </c>
      <c r="E8991" t="s">
        <v>667</v>
      </c>
      <c r="F8991" t="s">
        <v>13</v>
      </c>
      <c r="G8991" t="s">
        <v>5284</v>
      </c>
      <c r="H8991" s="3">
        <v>0</v>
      </c>
      <c r="I8991" s="5">
        <v>43206</v>
      </c>
      <c r="J8991" s="5" t="str">
        <f t="shared" si="280"/>
        <v>September</v>
      </c>
      <c r="K8991" s="7">
        <f t="shared" si="281"/>
        <v>2018</v>
      </c>
      <c r="L8991" t="s">
        <v>5572</v>
      </c>
      <c r="M8991" t="s">
        <v>102</v>
      </c>
      <c r="N8991">
        <v>8701</v>
      </c>
      <c r="O8991">
        <v>20</v>
      </c>
      <c r="P8991" t="s">
        <v>6760</v>
      </c>
      <c r="Q8991">
        <v>2366</v>
      </c>
      <c r="R8991">
        <v>7</v>
      </c>
      <c r="S8991" t="s">
        <v>104</v>
      </c>
      <c r="U8991">
        <v>2365.98</v>
      </c>
      <c r="V8991">
        <v>9100</v>
      </c>
      <c r="W8991" t="s">
        <v>33</v>
      </c>
      <c r="X8991" s="5">
        <v>43210</v>
      </c>
      <c r="Y8991" t="s">
        <v>39</v>
      </c>
      <c r="Z8991" t="s">
        <v>485</v>
      </c>
      <c r="AA8991" t="s">
        <v>422</v>
      </c>
    </row>
    <row r="8992" spans="1:27" x14ac:dyDescent="0.3">
      <c r="A8992">
        <v>4</v>
      </c>
      <c r="B8992" t="s">
        <v>43</v>
      </c>
      <c r="C8992">
        <v>6</v>
      </c>
      <c r="D8992" t="s">
        <v>50</v>
      </c>
      <c r="E8992" t="s">
        <v>65</v>
      </c>
      <c r="F8992" t="s">
        <v>13</v>
      </c>
      <c r="G8992" t="s">
        <v>1428</v>
      </c>
      <c r="H8992" s="3">
        <v>0</v>
      </c>
      <c r="I8992" s="5">
        <v>43387</v>
      </c>
      <c r="J8992" s="5" t="str">
        <f t="shared" si="280"/>
        <v>September</v>
      </c>
      <c r="K8992" s="7">
        <f t="shared" si="281"/>
        <v>2018</v>
      </c>
      <c r="L8992" t="s">
        <v>6796</v>
      </c>
      <c r="M8992" t="s">
        <v>30</v>
      </c>
      <c r="N8992">
        <v>98115</v>
      </c>
      <c r="O8992">
        <v>1617</v>
      </c>
      <c r="P8992" t="s">
        <v>4732</v>
      </c>
      <c r="Q8992">
        <v>30</v>
      </c>
      <c r="R8992">
        <v>3</v>
      </c>
      <c r="S8992" t="s">
        <v>32</v>
      </c>
      <c r="U8992">
        <v>30.09</v>
      </c>
      <c r="V8992">
        <v>177</v>
      </c>
      <c r="W8992" t="s">
        <v>33</v>
      </c>
      <c r="X8992" s="5">
        <v>43391</v>
      </c>
      <c r="Y8992" t="s">
        <v>39</v>
      </c>
      <c r="Z8992" t="s">
        <v>69</v>
      </c>
      <c r="AA8992" t="s">
        <v>113</v>
      </c>
    </row>
    <row r="8993" spans="1:27" x14ac:dyDescent="0.3">
      <c r="A8993">
        <v>6</v>
      </c>
      <c r="B8993" t="s">
        <v>10</v>
      </c>
      <c r="C8993">
        <v>6</v>
      </c>
      <c r="D8993" t="s">
        <v>26</v>
      </c>
      <c r="E8993" t="s">
        <v>88</v>
      </c>
      <c r="F8993" t="s">
        <v>13</v>
      </c>
      <c r="G8993" t="s">
        <v>907</v>
      </c>
      <c r="H8993" s="3">
        <v>0</v>
      </c>
      <c r="I8993" s="5">
        <v>43436</v>
      </c>
      <c r="J8993" s="5" t="str">
        <f t="shared" si="280"/>
        <v>September</v>
      </c>
      <c r="K8993" s="7">
        <f t="shared" si="281"/>
        <v>2018</v>
      </c>
      <c r="L8993" t="s">
        <v>7921</v>
      </c>
      <c r="M8993" t="s">
        <v>30</v>
      </c>
      <c r="N8993">
        <v>94122</v>
      </c>
      <c r="O8993">
        <v>1667</v>
      </c>
      <c r="P8993" t="s">
        <v>2881</v>
      </c>
      <c r="Q8993">
        <v>9</v>
      </c>
      <c r="R8993">
        <v>3</v>
      </c>
      <c r="S8993" t="s">
        <v>32</v>
      </c>
      <c r="T8993" t="s">
        <v>92</v>
      </c>
      <c r="U8993">
        <v>8.81</v>
      </c>
      <c r="V8993">
        <v>34</v>
      </c>
      <c r="W8993" t="s">
        <v>19</v>
      </c>
      <c r="X8993" s="5">
        <v>43442</v>
      </c>
      <c r="Y8993" t="s">
        <v>39</v>
      </c>
      <c r="Z8993" t="s">
        <v>34</v>
      </c>
      <c r="AA8993" t="s">
        <v>42</v>
      </c>
    </row>
    <row r="8994" spans="1:27" x14ac:dyDescent="0.3">
      <c r="A8994">
        <v>6</v>
      </c>
      <c r="B8994" t="s">
        <v>10</v>
      </c>
      <c r="C8994">
        <v>6</v>
      </c>
      <c r="D8994" t="s">
        <v>26</v>
      </c>
      <c r="E8994" t="s">
        <v>88</v>
      </c>
      <c r="F8994" t="s">
        <v>13</v>
      </c>
      <c r="G8994" t="s">
        <v>907</v>
      </c>
      <c r="H8994" s="3">
        <v>0</v>
      </c>
      <c r="I8994" s="5">
        <v>43436</v>
      </c>
      <c r="J8994" s="5" t="str">
        <f t="shared" si="280"/>
        <v>September</v>
      </c>
      <c r="K8994" s="7">
        <f t="shared" si="281"/>
        <v>2018</v>
      </c>
      <c r="L8994" t="s">
        <v>7921</v>
      </c>
      <c r="M8994" t="s">
        <v>30</v>
      </c>
      <c r="N8994">
        <v>94122</v>
      </c>
      <c r="O8994">
        <v>1713</v>
      </c>
      <c r="P8994" t="s">
        <v>2912</v>
      </c>
      <c r="Q8994">
        <v>12</v>
      </c>
      <c r="R8994">
        <v>4</v>
      </c>
      <c r="S8994" t="s">
        <v>32</v>
      </c>
      <c r="T8994" t="s">
        <v>92</v>
      </c>
      <c r="U8994">
        <v>12.44</v>
      </c>
      <c r="V8994">
        <v>26</v>
      </c>
      <c r="W8994" t="s">
        <v>19</v>
      </c>
      <c r="X8994" s="5">
        <v>43442</v>
      </c>
      <c r="Y8994" t="s">
        <v>39</v>
      </c>
      <c r="Z8994" t="s">
        <v>34</v>
      </c>
      <c r="AA8994" t="s">
        <v>64</v>
      </c>
    </row>
    <row r="8995" spans="1:27" x14ac:dyDescent="0.3">
      <c r="A8995">
        <v>6</v>
      </c>
      <c r="B8995" t="s">
        <v>10</v>
      </c>
      <c r="C8995">
        <v>6</v>
      </c>
      <c r="D8995" t="s">
        <v>26</v>
      </c>
      <c r="E8995" t="s">
        <v>88</v>
      </c>
      <c r="F8995" t="s">
        <v>13</v>
      </c>
      <c r="G8995" t="s">
        <v>907</v>
      </c>
      <c r="H8995" s="3">
        <v>0</v>
      </c>
      <c r="I8995" s="5">
        <v>43436</v>
      </c>
      <c r="J8995" s="5" t="str">
        <f t="shared" si="280"/>
        <v>September</v>
      </c>
      <c r="K8995" s="7">
        <f t="shared" si="281"/>
        <v>2018</v>
      </c>
      <c r="L8995" t="s">
        <v>7921</v>
      </c>
      <c r="M8995" t="s">
        <v>30</v>
      </c>
      <c r="N8995">
        <v>94122</v>
      </c>
      <c r="O8995">
        <v>881</v>
      </c>
      <c r="P8995" t="s">
        <v>2910</v>
      </c>
      <c r="Q8995">
        <v>20</v>
      </c>
      <c r="R8995">
        <v>7</v>
      </c>
      <c r="S8995" t="s">
        <v>32</v>
      </c>
      <c r="T8995" t="s">
        <v>92</v>
      </c>
      <c r="U8995">
        <v>19.829999999999998</v>
      </c>
      <c r="V8995">
        <v>40</v>
      </c>
      <c r="W8995" t="s">
        <v>19</v>
      </c>
      <c r="X8995" s="5">
        <v>43442</v>
      </c>
      <c r="Y8995" t="s">
        <v>39</v>
      </c>
      <c r="Z8995" t="s">
        <v>34</v>
      </c>
      <c r="AA8995" t="s">
        <v>64</v>
      </c>
    </row>
    <row r="8996" spans="1:27" x14ac:dyDescent="0.3">
      <c r="A8996">
        <v>0</v>
      </c>
      <c r="B8996" t="s">
        <v>10</v>
      </c>
      <c r="C8996">
        <v>0</v>
      </c>
      <c r="D8996" t="s">
        <v>11</v>
      </c>
      <c r="E8996" t="s">
        <v>27</v>
      </c>
      <c r="F8996" t="s">
        <v>13</v>
      </c>
      <c r="G8996" t="s">
        <v>6915</v>
      </c>
      <c r="H8996" s="3">
        <v>0.15</v>
      </c>
      <c r="I8996" s="5">
        <v>43265</v>
      </c>
      <c r="J8996" s="5" t="str">
        <f t="shared" si="280"/>
        <v>September</v>
      </c>
      <c r="K8996" s="7">
        <f t="shared" si="281"/>
        <v>2018</v>
      </c>
      <c r="L8996" t="s">
        <v>6916</v>
      </c>
      <c r="M8996" t="s">
        <v>30</v>
      </c>
      <c r="N8996">
        <v>90036</v>
      </c>
      <c r="O8996">
        <v>384</v>
      </c>
      <c r="P8996" t="s">
        <v>1484</v>
      </c>
      <c r="Q8996">
        <v>35</v>
      </c>
      <c r="R8996">
        <v>5</v>
      </c>
      <c r="S8996" t="s">
        <v>32</v>
      </c>
      <c r="U8996">
        <v>35.25</v>
      </c>
      <c r="V8996">
        <v>599</v>
      </c>
      <c r="W8996" t="s">
        <v>76</v>
      </c>
      <c r="X8996" s="5">
        <v>43265</v>
      </c>
      <c r="Y8996" t="s">
        <v>773</v>
      </c>
      <c r="Z8996" t="s">
        <v>34</v>
      </c>
      <c r="AA8996" t="s">
        <v>22</v>
      </c>
    </row>
    <row r="8997" spans="1:27" x14ac:dyDescent="0.3">
      <c r="A8997">
        <v>0</v>
      </c>
      <c r="B8997" t="s">
        <v>10</v>
      </c>
      <c r="C8997">
        <v>0</v>
      </c>
      <c r="D8997" t="s">
        <v>11</v>
      </c>
      <c r="E8997" t="s">
        <v>4283</v>
      </c>
      <c r="F8997" t="s">
        <v>13</v>
      </c>
      <c r="G8997" t="s">
        <v>6908</v>
      </c>
      <c r="H8997" s="3">
        <v>0</v>
      </c>
      <c r="I8997" s="5">
        <v>43136</v>
      </c>
      <c r="J8997" s="5" t="str">
        <f t="shared" si="280"/>
        <v>September</v>
      </c>
      <c r="K8997" s="7">
        <f t="shared" si="281"/>
        <v>2018</v>
      </c>
      <c r="L8997" t="s">
        <v>6909</v>
      </c>
      <c r="M8997" t="s">
        <v>16</v>
      </c>
      <c r="N8997">
        <v>30080</v>
      </c>
      <c r="O8997">
        <v>379</v>
      </c>
      <c r="P8997" t="s">
        <v>1328</v>
      </c>
      <c r="Q8997">
        <v>53</v>
      </c>
      <c r="R8997">
        <v>2</v>
      </c>
      <c r="S8997" t="s">
        <v>18</v>
      </c>
      <c r="U8997">
        <v>52.8</v>
      </c>
      <c r="V8997">
        <v>240</v>
      </c>
      <c r="W8997" t="s">
        <v>76</v>
      </c>
      <c r="X8997" s="5">
        <v>43136</v>
      </c>
      <c r="Y8997" t="s">
        <v>773</v>
      </c>
      <c r="Z8997" t="s">
        <v>761</v>
      </c>
      <c r="AA8997" t="s">
        <v>22</v>
      </c>
    </row>
    <row r="8998" spans="1:27" x14ac:dyDescent="0.3">
      <c r="A8998">
        <v>0</v>
      </c>
      <c r="B8998" t="s">
        <v>10</v>
      </c>
      <c r="C8998">
        <v>0</v>
      </c>
      <c r="D8998" t="s">
        <v>11</v>
      </c>
      <c r="E8998" t="s">
        <v>4283</v>
      </c>
      <c r="F8998" t="s">
        <v>13</v>
      </c>
      <c r="G8998" t="s">
        <v>6908</v>
      </c>
      <c r="H8998" s="3">
        <v>0</v>
      </c>
      <c r="I8998" s="5">
        <v>43136</v>
      </c>
      <c r="J8998" s="5" t="str">
        <f t="shared" si="280"/>
        <v>September</v>
      </c>
      <c r="K8998" s="7">
        <f t="shared" si="281"/>
        <v>2018</v>
      </c>
      <c r="L8998" t="s">
        <v>6909</v>
      </c>
      <c r="M8998" t="s">
        <v>16</v>
      </c>
      <c r="N8998">
        <v>30080</v>
      </c>
      <c r="O8998">
        <v>548</v>
      </c>
      <c r="P8998" t="s">
        <v>6910</v>
      </c>
      <c r="Q8998">
        <v>7</v>
      </c>
      <c r="R8998">
        <v>3</v>
      </c>
      <c r="S8998" t="s">
        <v>18</v>
      </c>
      <c r="U8998">
        <v>7.16</v>
      </c>
      <c r="V8998">
        <v>19</v>
      </c>
      <c r="W8998" t="s">
        <v>76</v>
      </c>
      <c r="X8998" s="5">
        <v>43136</v>
      </c>
      <c r="Y8998" t="s">
        <v>773</v>
      </c>
      <c r="Z8998" t="s">
        <v>761</v>
      </c>
      <c r="AA8998" t="s">
        <v>47</v>
      </c>
    </row>
    <row r="8999" spans="1:27" x14ac:dyDescent="0.3">
      <c r="A8999">
        <v>0</v>
      </c>
      <c r="B8999" t="s">
        <v>10</v>
      </c>
      <c r="C8999">
        <v>0</v>
      </c>
      <c r="D8999" t="s">
        <v>26</v>
      </c>
      <c r="E8999" t="s">
        <v>4283</v>
      </c>
      <c r="F8999" t="s">
        <v>13</v>
      </c>
      <c r="G8999" t="s">
        <v>6908</v>
      </c>
      <c r="H8999" s="3">
        <v>0</v>
      </c>
      <c r="I8999" s="5">
        <v>43136</v>
      </c>
      <c r="J8999" s="5" t="str">
        <f t="shared" si="280"/>
        <v>September</v>
      </c>
      <c r="K8999" s="7">
        <f t="shared" si="281"/>
        <v>2018</v>
      </c>
      <c r="L8999" t="s">
        <v>6909</v>
      </c>
      <c r="M8999" t="s">
        <v>16</v>
      </c>
      <c r="N8999">
        <v>30080</v>
      </c>
      <c r="O8999">
        <v>417</v>
      </c>
      <c r="P8999" t="s">
        <v>8235</v>
      </c>
      <c r="Q8999">
        <v>2</v>
      </c>
      <c r="R8999">
        <v>1</v>
      </c>
      <c r="S8999" t="s">
        <v>18</v>
      </c>
      <c r="U8999">
        <v>1.62</v>
      </c>
      <c r="V8999">
        <v>81</v>
      </c>
      <c r="W8999" t="s">
        <v>76</v>
      </c>
      <c r="X8999" s="5">
        <v>43136</v>
      </c>
      <c r="Y8999" t="s">
        <v>773</v>
      </c>
      <c r="Z8999" t="s">
        <v>761</v>
      </c>
      <c r="AA8999" t="s">
        <v>42</v>
      </c>
    </row>
    <row r="9000" spans="1:27" x14ac:dyDescent="0.3">
      <c r="A9000">
        <v>0</v>
      </c>
      <c r="B9000" t="s">
        <v>10</v>
      </c>
      <c r="C9000">
        <v>0</v>
      </c>
      <c r="D9000" t="s">
        <v>26</v>
      </c>
      <c r="E9000" t="s">
        <v>4283</v>
      </c>
      <c r="F9000" t="s">
        <v>13</v>
      </c>
      <c r="G9000" t="s">
        <v>6908</v>
      </c>
      <c r="H9000" s="3">
        <v>0</v>
      </c>
      <c r="I9000" s="5">
        <v>43136</v>
      </c>
      <c r="J9000" s="5" t="str">
        <f t="shared" si="280"/>
        <v>September</v>
      </c>
      <c r="K9000" s="7">
        <f t="shared" si="281"/>
        <v>2018</v>
      </c>
      <c r="L9000" t="s">
        <v>6909</v>
      </c>
      <c r="M9000" t="s">
        <v>16</v>
      </c>
      <c r="N9000">
        <v>30080</v>
      </c>
      <c r="O9000">
        <v>127</v>
      </c>
      <c r="P9000" t="s">
        <v>3937</v>
      </c>
      <c r="Q9000">
        <v>79</v>
      </c>
      <c r="R9000">
        <v>2</v>
      </c>
      <c r="S9000" t="s">
        <v>18</v>
      </c>
      <c r="U9000">
        <v>78.94</v>
      </c>
      <c r="V9000">
        <v>168</v>
      </c>
      <c r="W9000" t="s">
        <v>76</v>
      </c>
      <c r="X9000" s="5">
        <v>43136</v>
      </c>
      <c r="Y9000" t="s">
        <v>773</v>
      </c>
      <c r="Z9000" t="s">
        <v>761</v>
      </c>
      <c r="AA9000" t="s">
        <v>119</v>
      </c>
    </row>
    <row r="9001" spans="1:27" x14ac:dyDescent="0.3">
      <c r="A9001">
        <v>0</v>
      </c>
      <c r="B9001" t="s">
        <v>10</v>
      </c>
      <c r="C9001">
        <v>0</v>
      </c>
      <c r="D9001" t="s">
        <v>26</v>
      </c>
      <c r="E9001" t="s">
        <v>4283</v>
      </c>
      <c r="F9001" t="s">
        <v>13</v>
      </c>
      <c r="G9001" t="s">
        <v>6908</v>
      </c>
      <c r="H9001" s="3">
        <v>0</v>
      </c>
      <c r="I9001" s="5">
        <v>43136</v>
      </c>
      <c r="J9001" s="5" t="str">
        <f t="shared" si="280"/>
        <v>September</v>
      </c>
      <c r="K9001" s="7">
        <f t="shared" si="281"/>
        <v>2018</v>
      </c>
      <c r="L9001" t="s">
        <v>6909</v>
      </c>
      <c r="M9001" t="s">
        <v>16</v>
      </c>
      <c r="N9001">
        <v>30080</v>
      </c>
      <c r="O9001">
        <v>1625</v>
      </c>
      <c r="P9001" t="s">
        <v>1028</v>
      </c>
      <c r="Q9001">
        <v>60</v>
      </c>
      <c r="R9001">
        <v>3</v>
      </c>
      <c r="S9001" t="s">
        <v>18</v>
      </c>
      <c r="U9001">
        <v>60.26</v>
      </c>
      <c r="V9001">
        <v>123</v>
      </c>
      <c r="W9001" t="s">
        <v>76</v>
      </c>
      <c r="X9001" s="5">
        <v>43136</v>
      </c>
      <c r="Y9001" t="s">
        <v>773</v>
      </c>
      <c r="Z9001" t="s">
        <v>761</v>
      </c>
      <c r="AA9001" t="s">
        <v>64</v>
      </c>
    </row>
    <row r="9002" spans="1:27" x14ac:dyDescent="0.3">
      <c r="A9002">
        <v>0</v>
      </c>
      <c r="B9002" t="s">
        <v>10</v>
      </c>
      <c r="C9002">
        <v>0</v>
      </c>
      <c r="D9002" t="s">
        <v>26</v>
      </c>
      <c r="E9002" t="s">
        <v>4283</v>
      </c>
      <c r="F9002" t="s">
        <v>13</v>
      </c>
      <c r="G9002" t="s">
        <v>6908</v>
      </c>
      <c r="H9002" s="3">
        <v>0</v>
      </c>
      <c r="I9002" s="5">
        <v>43136</v>
      </c>
      <c r="J9002" s="5" t="str">
        <f t="shared" si="280"/>
        <v>September</v>
      </c>
      <c r="K9002" s="7">
        <f t="shared" si="281"/>
        <v>2018</v>
      </c>
      <c r="L9002" t="s">
        <v>6909</v>
      </c>
      <c r="M9002" t="s">
        <v>16</v>
      </c>
      <c r="N9002">
        <v>30080</v>
      </c>
      <c r="O9002">
        <v>282</v>
      </c>
      <c r="P9002" t="s">
        <v>8161</v>
      </c>
      <c r="Q9002">
        <v>2</v>
      </c>
      <c r="R9002">
        <v>3</v>
      </c>
      <c r="S9002" t="s">
        <v>18</v>
      </c>
      <c r="U9002">
        <v>1.54</v>
      </c>
      <c r="V9002">
        <v>154</v>
      </c>
      <c r="W9002" t="s">
        <v>76</v>
      </c>
      <c r="X9002" s="5">
        <v>43136</v>
      </c>
      <c r="Y9002" t="s">
        <v>773</v>
      </c>
      <c r="Z9002" t="s">
        <v>761</v>
      </c>
      <c r="AA9002" t="s">
        <v>42</v>
      </c>
    </row>
    <row r="9003" spans="1:27" x14ac:dyDescent="0.3">
      <c r="A9003">
        <v>0</v>
      </c>
      <c r="B9003" t="s">
        <v>10</v>
      </c>
      <c r="C9003">
        <v>0</v>
      </c>
      <c r="D9003" t="s">
        <v>26</v>
      </c>
      <c r="E9003" t="s">
        <v>4283</v>
      </c>
      <c r="F9003" t="s">
        <v>13</v>
      </c>
      <c r="G9003" t="s">
        <v>6908</v>
      </c>
      <c r="H9003" s="3">
        <v>0</v>
      </c>
      <c r="I9003" s="5">
        <v>43136</v>
      </c>
      <c r="J9003" s="5" t="str">
        <f t="shared" si="280"/>
        <v>September</v>
      </c>
      <c r="K9003" s="7">
        <f t="shared" si="281"/>
        <v>2018</v>
      </c>
      <c r="L9003" t="s">
        <v>6909</v>
      </c>
      <c r="M9003" t="s">
        <v>16</v>
      </c>
      <c r="N9003">
        <v>30080</v>
      </c>
      <c r="O9003">
        <v>1353</v>
      </c>
      <c r="P9003" t="s">
        <v>4227</v>
      </c>
      <c r="Q9003">
        <v>0</v>
      </c>
      <c r="R9003">
        <v>5</v>
      </c>
      <c r="S9003" t="s">
        <v>18</v>
      </c>
      <c r="U9003">
        <v>0.19</v>
      </c>
      <c r="V9003">
        <v>9</v>
      </c>
      <c r="W9003" t="s">
        <v>76</v>
      </c>
      <c r="X9003" s="5">
        <v>43136</v>
      </c>
      <c r="Y9003" t="s">
        <v>773</v>
      </c>
      <c r="Z9003" t="s">
        <v>761</v>
      </c>
      <c r="AA9003" t="s">
        <v>176</v>
      </c>
    </row>
    <row r="9004" spans="1:27" x14ac:dyDescent="0.3">
      <c r="A9004">
        <v>0</v>
      </c>
      <c r="B9004" t="s">
        <v>10</v>
      </c>
      <c r="C9004">
        <v>0</v>
      </c>
      <c r="D9004" t="s">
        <v>26</v>
      </c>
      <c r="E9004" t="s">
        <v>4283</v>
      </c>
      <c r="F9004" t="s">
        <v>13</v>
      </c>
      <c r="G9004" t="s">
        <v>6908</v>
      </c>
      <c r="H9004" s="3">
        <v>0</v>
      </c>
      <c r="I9004" s="5">
        <v>43136</v>
      </c>
      <c r="J9004" s="5" t="str">
        <f t="shared" si="280"/>
        <v>September</v>
      </c>
      <c r="K9004" s="7">
        <f t="shared" si="281"/>
        <v>2018</v>
      </c>
      <c r="L9004" t="s">
        <v>6909</v>
      </c>
      <c r="M9004" t="s">
        <v>16</v>
      </c>
      <c r="N9004">
        <v>30080</v>
      </c>
      <c r="O9004">
        <v>1739</v>
      </c>
      <c r="P9004" t="s">
        <v>190</v>
      </c>
      <c r="Q9004">
        <v>161</v>
      </c>
      <c r="R9004">
        <v>7</v>
      </c>
      <c r="S9004" t="s">
        <v>18</v>
      </c>
      <c r="U9004">
        <v>160.91</v>
      </c>
      <c r="V9004">
        <v>342</v>
      </c>
      <c r="W9004" t="s">
        <v>76</v>
      </c>
      <c r="X9004" s="5">
        <v>43136</v>
      </c>
      <c r="Y9004" t="s">
        <v>773</v>
      </c>
      <c r="Z9004" t="s">
        <v>761</v>
      </c>
      <c r="AA9004" t="s">
        <v>64</v>
      </c>
    </row>
    <row r="9005" spans="1:27" x14ac:dyDescent="0.3">
      <c r="A9005">
        <v>0</v>
      </c>
      <c r="B9005" t="s">
        <v>10</v>
      </c>
      <c r="C9005">
        <v>0</v>
      </c>
      <c r="D9005" t="s">
        <v>26</v>
      </c>
      <c r="E9005" t="s">
        <v>4283</v>
      </c>
      <c r="F9005" t="s">
        <v>13</v>
      </c>
      <c r="G9005" t="s">
        <v>6908</v>
      </c>
      <c r="H9005" s="3">
        <v>0</v>
      </c>
      <c r="I9005" s="5">
        <v>43136</v>
      </c>
      <c r="J9005" s="5" t="str">
        <f t="shared" si="280"/>
        <v>September</v>
      </c>
      <c r="K9005" s="7">
        <f t="shared" si="281"/>
        <v>2018</v>
      </c>
      <c r="L9005" t="s">
        <v>6909</v>
      </c>
      <c r="M9005" t="s">
        <v>16</v>
      </c>
      <c r="N9005">
        <v>30080</v>
      </c>
      <c r="O9005">
        <v>1624</v>
      </c>
      <c r="P9005" t="s">
        <v>2823</v>
      </c>
      <c r="Q9005">
        <v>171</v>
      </c>
      <c r="R9005">
        <v>9</v>
      </c>
      <c r="S9005" t="s">
        <v>18</v>
      </c>
      <c r="U9005">
        <v>170.93</v>
      </c>
      <c r="V9005">
        <v>349</v>
      </c>
      <c r="W9005" t="s">
        <v>76</v>
      </c>
      <c r="X9005" s="5">
        <v>43136</v>
      </c>
      <c r="Y9005" t="s">
        <v>773</v>
      </c>
      <c r="Z9005" t="s">
        <v>761</v>
      </c>
      <c r="AA9005" t="s">
        <v>64</v>
      </c>
    </row>
    <row r="9006" spans="1:27" x14ac:dyDescent="0.3">
      <c r="A9006">
        <v>0</v>
      </c>
      <c r="B9006" t="s">
        <v>10</v>
      </c>
      <c r="C9006">
        <v>0</v>
      </c>
      <c r="D9006" t="s">
        <v>50</v>
      </c>
      <c r="E9006" t="s">
        <v>4283</v>
      </c>
      <c r="F9006" t="s">
        <v>13</v>
      </c>
      <c r="G9006" t="s">
        <v>6908</v>
      </c>
      <c r="H9006" s="3">
        <v>0</v>
      </c>
      <c r="I9006" s="5">
        <v>43136</v>
      </c>
      <c r="J9006" s="5" t="str">
        <f t="shared" si="280"/>
        <v>September</v>
      </c>
      <c r="K9006" s="7">
        <f t="shared" si="281"/>
        <v>2018</v>
      </c>
      <c r="L9006" t="s">
        <v>6909</v>
      </c>
      <c r="M9006" t="s">
        <v>16</v>
      </c>
      <c r="N9006">
        <v>30080</v>
      </c>
      <c r="O9006">
        <v>33</v>
      </c>
      <c r="P9006" t="s">
        <v>713</v>
      </c>
      <c r="Q9006">
        <v>126</v>
      </c>
      <c r="R9006">
        <v>3</v>
      </c>
      <c r="S9006" t="s">
        <v>18</v>
      </c>
      <c r="U9006">
        <v>126.06</v>
      </c>
      <c r="V9006">
        <v>485</v>
      </c>
      <c r="W9006" t="s">
        <v>76</v>
      </c>
      <c r="X9006" s="5">
        <v>43136</v>
      </c>
      <c r="Y9006" t="s">
        <v>773</v>
      </c>
      <c r="Z9006" t="s">
        <v>761</v>
      </c>
      <c r="AA9006" t="s">
        <v>52</v>
      </c>
    </row>
    <row r="9007" spans="1:27" x14ac:dyDescent="0.3">
      <c r="A9007">
        <v>0</v>
      </c>
      <c r="B9007" t="s">
        <v>10</v>
      </c>
      <c r="C9007">
        <v>0</v>
      </c>
      <c r="D9007" t="s">
        <v>50</v>
      </c>
      <c r="E9007" t="s">
        <v>4283</v>
      </c>
      <c r="F9007" t="s">
        <v>13</v>
      </c>
      <c r="G9007" t="s">
        <v>6908</v>
      </c>
      <c r="H9007" s="3">
        <v>0</v>
      </c>
      <c r="I9007" s="5">
        <v>43136</v>
      </c>
      <c r="J9007" s="5" t="str">
        <f t="shared" si="280"/>
        <v>September</v>
      </c>
      <c r="K9007" s="7">
        <f t="shared" si="281"/>
        <v>2018</v>
      </c>
      <c r="L9007" t="s">
        <v>6909</v>
      </c>
      <c r="M9007" t="s">
        <v>16</v>
      </c>
      <c r="N9007">
        <v>30080</v>
      </c>
      <c r="O9007">
        <v>1276</v>
      </c>
      <c r="P9007" t="s">
        <v>378</v>
      </c>
      <c r="Q9007">
        <v>28</v>
      </c>
      <c r="R9007">
        <v>3</v>
      </c>
      <c r="S9007" t="s">
        <v>18</v>
      </c>
      <c r="U9007">
        <v>28.31</v>
      </c>
      <c r="V9007">
        <v>105</v>
      </c>
      <c r="W9007" t="s">
        <v>76</v>
      </c>
      <c r="X9007" s="5">
        <v>43136</v>
      </c>
      <c r="Y9007" t="s">
        <v>773</v>
      </c>
      <c r="Z9007" t="s">
        <v>761</v>
      </c>
      <c r="AA9007" t="s">
        <v>52</v>
      </c>
    </row>
    <row r="9008" spans="1:27" x14ac:dyDescent="0.3">
      <c r="A9008">
        <v>5</v>
      </c>
      <c r="B9008" t="s">
        <v>43</v>
      </c>
      <c r="C9008">
        <v>6</v>
      </c>
      <c r="D9008" t="s">
        <v>11</v>
      </c>
      <c r="E9008" t="s">
        <v>1329</v>
      </c>
      <c r="F9008" t="s">
        <v>13</v>
      </c>
      <c r="G9008" t="s">
        <v>746</v>
      </c>
      <c r="H9008" s="3">
        <v>0</v>
      </c>
      <c r="I9008" s="5">
        <v>43172</v>
      </c>
      <c r="J9008" s="5" t="str">
        <f t="shared" si="280"/>
        <v>September</v>
      </c>
      <c r="K9008" s="7">
        <f t="shared" si="281"/>
        <v>2018</v>
      </c>
      <c r="L9008" t="s">
        <v>7110</v>
      </c>
      <c r="M9008" t="s">
        <v>16</v>
      </c>
      <c r="N9008">
        <v>22980</v>
      </c>
      <c r="O9008">
        <v>875</v>
      </c>
      <c r="P9008" t="s">
        <v>8178</v>
      </c>
      <c r="Q9008">
        <v>41</v>
      </c>
      <c r="R9008">
        <v>2</v>
      </c>
      <c r="S9008" t="s">
        <v>18</v>
      </c>
      <c r="U9008">
        <v>40.92</v>
      </c>
      <c r="V9008">
        <v>128</v>
      </c>
      <c r="W9008" t="s">
        <v>76</v>
      </c>
      <c r="X9008" s="5">
        <v>43177</v>
      </c>
      <c r="Y9008" t="s">
        <v>39</v>
      </c>
      <c r="Z9008" t="s">
        <v>205</v>
      </c>
      <c r="AA9008" t="s">
        <v>47</v>
      </c>
    </row>
    <row r="9009" spans="1:27" x14ac:dyDescent="0.3">
      <c r="A9009">
        <v>5</v>
      </c>
      <c r="B9009" t="s">
        <v>43</v>
      </c>
      <c r="C9009">
        <v>6</v>
      </c>
      <c r="D9009" t="s">
        <v>26</v>
      </c>
      <c r="E9009" t="s">
        <v>1329</v>
      </c>
      <c r="F9009" t="s">
        <v>13</v>
      </c>
      <c r="G9009" t="s">
        <v>746</v>
      </c>
      <c r="H9009" s="3">
        <v>0</v>
      </c>
      <c r="I9009" s="5">
        <v>43172</v>
      </c>
      <c r="J9009" s="5" t="str">
        <f t="shared" si="280"/>
        <v>September</v>
      </c>
      <c r="K9009" s="7">
        <f t="shared" si="281"/>
        <v>2018</v>
      </c>
      <c r="L9009" t="s">
        <v>7110</v>
      </c>
      <c r="M9009" t="s">
        <v>16</v>
      </c>
      <c r="N9009">
        <v>22980</v>
      </c>
      <c r="O9009">
        <v>612</v>
      </c>
      <c r="P9009" t="s">
        <v>2865</v>
      </c>
      <c r="Q9009">
        <v>45</v>
      </c>
      <c r="R9009">
        <v>2</v>
      </c>
      <c r="S9009" t="s">
        <v>18</v>
      </c>
      <c r="U9009">
        <v>44.89</v>
      </c>
      <c r="V9009">
        <v>160</v>
      </c>
      <c r="W9009" t="s">
        <v>76</v>
      </c>
      <c r="X9009" s="5">
        <v>43177</v>
      </c>
      <c r="Y9009" t="s">
        <v>39</v>
      </c>
      <c r="Z9009" t="s">
        <v>205</v>
      </c>
      <c r="AA9009" t="s">
        <v>56</v>
      </c>
    </row>
    <row r="9010" spans="1:27" x14ac:dyDescent="0.3">
      <c r="A9010">
        <v>5</v>
      </c>
      <c r="B9010" t="s">
        <v>43</v>
      </c>
      <c r="C9010">
        <v>6</v>
      </c>
      <c r="D9010" t="s">
        <v>26</v>
      </c>
      <c r="E9010" t="s">
        <v>1329</v>
      </c>
      <c r="F9010" t="s">
        <v>13</v>
      </c>
      <c r="G9010" t="s">
        <v>746</v>
      </c>
      <c r="H9010" s="3">
        <v>0</v>
      </c>
      <c r="I9010" s="5">
        <v>43172</v>
      </c>
      <c r="J9010" s="5" t="str">
        <f t="shared" si="280"/>
        <v>September</v>
      </c>
      <c r="K9010" s="7">
        <f t="shared" si="281"/>
        <v>2018</v>
      </c>
      <c r="L9010" t="s">
        <v>7110</v>
      </c>
      <c r="M9010" t="s">
        <v>16</v>
      </c>
      <c r="N9010">
        <v>22980</v>
      </c>
      <c r="O9010">
        <v>894</v>
      </c>
      <c r="P9010" t="s">
        <v>2766</v>
      </c>
      <c r="Q9010">
        <v>21</v>
      </c>
      <c r="R9010">
        <v>4</v>
      </c>
      <c r="S9010" t="s">
        <v>18</v>
      </c>
      <c r="U9010">
        <v>20.7</v>
      </c>
      <c r="V9010">
        <v>46</v>
      </c>
      <c r="W9010" t="s">
        <v>76</v>
      </c>
      <c r="X9010" s="5">
        <v>43177</v>
      </c>
      <c r="Y9010" t="s">
        <v>39</v>
      </c>
      <c r="Z9010" t="s">
        <v>205</v>
      </c>
      <c r="AA9010" t="s">
        <v>54</v>
      </c>
    </row>
    <row r="9011" spans="1:27" x14ac:dyDescent="0.3">
      <c r="A9011">
        <v>0</v>
      </c>
      <c r="B9011" t="s">
        <v>10</v>
      </c>
      <c r="C9011">
        <v>0</v>
      </c>
      <c r="D9011" t="s">
        <v>26</v>
      </c>
      <c r="E9011" t="s">
        <v>2414</v>
      </c>
      <c r="F9011" t="s">
        <v>13</v>
      </c>
      <c r="G9011" t="s">
        <v>5297</v>
      </c>
      <c r="H9011" s="3">
        <v>0.7</v>
      </c>
      <c r="I9011" s="5">
        <v>43446</v>
      </c>
      <c r="J9011" s="5" t="str">
        <f t="shared" si="280"/>
        <v>September</v>
      </c>
      <c r="K9011" s="7">
        <f t="shared" si="281"/>
        <v>2018</v>
      </c>
      <c r="L9011" t="s">
        <v>5996</v>
      </c>
      <c r="M9011" t="s">
        <v>102</v>
      </c>
      <c r="N9011">
        <v>44052</v>
      </c>
      <c r="O9011">
        <v>1634</v>
      </c>
      <c r="P9011" t="s">
        <v>826</v>
      </c>
      <c r="Q9011">
        <v>-14</v>
      </c>
      <c r="R9011">
        <v>3</v>
      </c>
      <c r="S9011" t="s">
        <v>104</v>
      </c>
      <c r="U9011">
        <v>-14.33</v>
      </c>
      <c r="V9011">
        <v>19</v>
      </c>
      <c r="W9011" t="s">
        <v>33</v>
      </c>
      <c r="X9011" s="5">
        <v>43446</v>
      </c>
      <c r="Y9011" t="s">
        <v>773</v>
      </c>
      <c r="Z9011" t="s">
        <v>309</v>
      </c>
      <c r="AA9011" t="s">
        <v>54</v>
      </c>
    </row>
    <row r="9012" spans="1:27" x14ac:dyDescent="0.3">
      <c r="A9012">
        <v>0</v>
      </c>
      <c r="B9012" t="s">
        <v>10</v>
      </c>
      <c r="C9012">
        <v>0</v>
      </c>
      <c r="D9012" t="s">
        <v>50</v>
      </c>
      <c r="E9012" t="s">
        <v>2414</v>
      </c>
      <c r="F9012" t="s">
        <v>13</v>
      </c>
      <c r="G9012" t="s">
        <v>5297</v>
      </c>
      <c r="H9012" s="3">
        <v>0.2</v>
      </c>
      <c r="I9012" s="5">
        <v>43446</v>
      </c>
      <c r="J9012" s="5" t="str">
        <f t="shared" si="280"/>
        <v>September</v>
      </c>
      <c r="K9012" s="7">
        <f t="shared" si="281"/>
        <v>2018</v>
      </c>
      <c r="L9012" t="s">
        <v>5996</v>
      </c>
      <c r="M9012" t="s">
        <v>102</v>
      </c>
      <c r="N9012">
        <v>44052</v>
      </c>
      <c r="O9012">
        <v>1012</v>
      </c>
      <c r="P9012" t="s">
        <v>990</v>
      </c>
      <c r="Q9012">
        <v>77</v>
      </c>
      <c r="R9012">
        <v>6</v>
      </c>
      <c r="S9012" t="s">
        <v>104</v>
      </c>
      <c r="U9012">
        <v>76.790000000000006</v>
      </c>
      <c r="V9012">
        <v>384</v>
      </c>
      <c r="W9012" t="s">
        <v>33</v>
      </c>
      <c r="X9012" s="5">
        <v>43446</v>
      </c>
      <c r="Y9012" t="s">
        <v>773</v>
      </c>
      <c r="Z9012" t="s">
        <v>309</v>
      </c>
      <c r="AA9012" t="s">
        <v>113</v>
      </c>
    </row>
    <row r="9013" spans="1:27" x14ac:dyDescent="0.3">
      <c r="A9013">
        <v>5</v>
      </c>
      <c r="B9013" t="s">
        <v>43</v>
      </c>
      <c r="C9013">
        <v>6</v>
      </c>
      <c r="D9013" t="s">
        <v>50</v>
      </c>
      <c r="E9013" t="s">
        <v>2017</v>
      </c>
      <c r="F9013" t="s">
        <v>13</v>
      </c>
      <c r="G9013" t="s">
        <v>952</v>
      </c>
      <c r="H9013" s="3">
        <v>0.2</v>
      </c>
      <c r="I9013" s="5">
        <v>43369</v>
      </c>
      <c r="J9013" s="5" t="str">
        <f t="shared" si="280"/>
        <v>September</v>
      </c>
      <c r="K9013" s="7">
        <f t="shared" si="281"/>
        <v>2018</v>
      </c>
      <c r="L9013" t="s">
        <v>7781</v>
      </c>
      <c r="M9013" t="s">
        <v>16</v>
      </c>
      <c r="N9013">
        <v>32303</v>
      </c>
      <c r="O9013">
        <v>1026</v>
      </c>
      <c r="P9013" t="s">
        <v>4751</v>
      </c>
      <c r="Q9013">
        <v>-76</v>
      </c>
      <c r="R9013">
        <v>3</v>
      </c>
      <c r="S9013" t="s">
        <v>18</v>
      </c>
      <c r="U9013">
        <v>-75.599999999999994</v>
      </c>
      <c r="V9013">
        <v>432</v>
      </c>
      <c r="W9013" t="s">
        <v>76</v>
      </c>
      <c r="X9013" s="5">
        <v>43374</v>
      </c>
      <c r="Y9013" t="s">
        <v>39</v>
      </c>
      <c r="Z9013" t="s">
        <v>40</v>
      </c>
      <c r="AA9013" t="s">
        <v>113</v>
      </c>
    </row>
    <row r="9014" spans="1:27" x14ac:dyDescent="0.3">
      <c r="A9014">
        <v>5</v>
      </c>
      <c r="B9014" t="s">
        <v>43</v>
      </c>
      <c r="C9014">
        <v>6</v>
      </c>
      <c r="D9014" t="s">
        <v>11</v>
      </c>
      <c r="E9014" t="s">
        <v>122</v>
      </c>
      <c r="F9014" t="s">
        <v>13</v>
      </c>
      <c r="G9014" t="s">
        <v>109</v>
      </c>
      <c r="H9014" s="3">
        <v>0.6</v>
      </c>
      <c r="I9014" s="5">
        <v>43423</v>
      </c>
      <c r="J9014" s="5" t="str">
        <f t="shared" si="280"/>
        <v>September</v>
      </c>
      <c r="K9014" s="7">
        <f t="shared" si="281"/>
        <v>2018</v>
      </c>
      <c r="L9014" t="s">
        <v>2264</v>
      </c>
      <c r="M9014" t="s">
        <v>73</v>
      </c>
      <c r="N9014">
        <v>77041</v>
      </c>
      <c r="O9014">
        <v>730</v>
      </c>
      <c r="P9014" t="s">
        <v>927</v>
      </c>
      <c r="Q9014">
        <v>-1</v>
      </c>
      <c r="R9014">
        <v>2</v>
      </c>
      <c r="S9014" t="s">
        <v>75</v>
      </c>
      <c r="U9014">
        <v>-0.76</v>
      </c>
      <c r="V9014">
        <v>2</v>
      </c>
      <c r="W9014" t="s">
        <v>19</v>
      </c>
      <c r="X9014" s="5">
        <v>43428</v>
      </c>
      <c r="Y9014" t="s">
        <v>39</v>
      </c>
      <c r="Z9014" t="s">
        <v>77</v>
      </c>
      <c r="AA9014" t="s">
        <v>47</v>
      </c>
    </row>
    <row r="9015" spans="1:27" x14ac:dyDescent="0.3">
      <c r="A9015">
        <v>5</v>
      </c>
      <c r="B9015" t="s">
        <v>43</v>
      </c>
      <c r="C9015">
        <v>6</v>
      </c>
      <c r="D9015" t="s">
        <v>26</v>
      </c>
      <c r="E9015" t="s">
        <v>122</v>
      </c>
      <c r="F9015" t="s">
        <v>13</v>
      </c>
      <c r="G9015" t="s">
        <v>109</v>
      </c>
      <c r="H9015" s="3">
        <v>0.2</v>
      </c>
      <c r="I9015" s="5">
        <v>43423</v>
      </c>
      <c r="J9015" s="5" t="str">
        <f t="shared" si="280"/>
        <v>September</v>
      </c>
      <c r="K9015" s="7">
        <f t="shared" si="281"/>
        <v>2018</v>
      </c>
      <c r="L9015" t="s">
        <v>2264</v>
      </c>
      <c r="M9015" t="s">
        <v>73</v>
      </c>
      <c r="N9015">
        <v>77041</v>
      </c>
      <c r="O9015">
        <v>1697</v>
      </c>
      <c r="P9015" t="s">
        <v>3859</v>
      </c>
      <c r="Q9015">
        <v>4</v>
      </c>
      <c r="R9015">
        <v>2</v>
      </c>
      <c r="S9015" t="s">
        <v>75</v>
      </c>
      <c r="U9015">
        <v>3.63</v>
      </c>
      <c r="V9015">
        <v>10</v>
      </c>
      <c r="W9015" t="s">
        <v>19</v>
      </c>
      <c r="X9015" s="5">
        <v>43428</v>
      </c>
      <c r="Y9015" t="s">
        <v>39</v>
      </c>
      <c r="Z9015" t="s">
        <v>77</v>
      </c>
      <c r="AA9015" t="s">
        <v>64</v>
      </c>
    </row>
    <row r="9016" spans="1:27" x14ac:dyDescent="0.3">
      <c r="A9016">
        <v>5</v>
      </c>
      <c r="B9016" t="s">
        <v>43</v>
      </c>
      <c r="C9016">
        <v>6</v>
      </c>
      <c r="D9016" t="s">
        <v>26</v>
      </c>
      <c r="E9016" t="s">
        <v>122</v>
      </c>
      <c r="F9016" t="s">
        <v>13</v>
      </c>
      <c r="G9016" t="s">
        <v>109</v>
      </c>
      <c r="H9016" s="3">
        <v>0.2</v>
      </c>
      <c r="I9016" s="5">
        <v>43423</v>
      </c>
      <c r="J9016" s="5" t="str">
        <f t="shared" si="280"/>
        <v>September</v>
      </c>
      <c r="K9016" s="7">
        <f t="shared" si="281"/>
        <v>2018</v>
      </c>
      <c r="L9016" t="s">
        <v>2264</v>
      </c>
      <c r="M9016" t="s">
        <v>73</v>
      </c>
      <c r="N9016">
        <v>77041</v>
      </c>
      <c r="O9016">
        <v>1340</v>
      </c>
      <c r="P9016" t="s">
        <v>3885</v>
      </c>
      <c r="Q9016">
        <v>14</v>
      </c>
      <c r="R9016">
        <v>3</v>
      </c>
      <c r="S9016" t="s">
        <v>75</v>
      </c>
      <c r="U9016">
        <v>13.83</v>
      </c>
      <c r="V9016">
        <v>41</v>
      </c>
      <c r="W9016" t="s">
        <v>19</v>
      </c>
      <c r="X9016" s="5">
        <v>43428</v>
      </c>
      <c r="Y9016" t="s">
        <v>39</v>
      </c>
      <c r="Z9016" t="s">
        <v>77</v>
      </c>
      <c r="AA9016" t="s">
        <v>119</v>
      </c>
    </row>
    <row r="9017" spans="1:27" x14ac:dyDescent="0.3">
      <c r="A9017">
        <v>5</v>
      </c>
      <c r="B9017" t="s">
        <v>43</v>
      </c>
      <c r="C9017">
        <v>6</v>
      </c>
      <c r="D9017" t="s">
        <v>26</v>
      </c>
      <c r="E9017" t="s">
        <v>122</v>
      </c>
      <c r="F9017" t="s">
        <v>13</v>
      </c>
      <c r="G9017" t="s">
        <v>109</v>
      </c>
      <c r="H9017" s="3">
        <v>0.2</v>
      </c>
      <c r="I9017" s="5">
        <v>43423</v>
      </c>
      <c r="J9017" s="5" t="str">
        <f t="shared" si="280"/>
        <v>September</v>
      </c>
      <c r="K9017" s="7">
        <f t="shared" si="281"/>
        <v>2018</v>
      </c>
      <c r="L9017" t="s">
        <v>2264</v>
      </c>
      <c r="M9017" t="s">
        <v>73</v>
      </c>
      <c r="N9017">
        <v>77041</v>
      </c>
      <c r="O9017">
        <v>1555</v>
      </c>
      <c r="P9017" t="s">
        <v>512</v>
      </c>
      <c r="Q9017">
        <v>-16</v>
      </c>
      <c r="R9017">
        <v>6</v>
      </c>
      <c r="S9017" t="s">
        <v>75</v>
      </c>
      <c r="U9017">
        <v>-16.36</v>
      </c>
      <c r="V9017">
        <v>101</v>
      </c>
      <c r="W9017" t="s">
        <v>19</v>
      </c>
      <c r="X9017" s="5">
        <v>43428</v>
      </c>
      <c r="Y9017" t="s">
        <v>39</v>
      </c>
      <c r="Z9017" t="s">
        <v>77</v>
      </c>
      <c r="AA9017" t="s">
        <v>42</v>
      </c>
    </row>
    <row r="9018" spans="1:27" x14ac:dyDescent="0.3">
      <c r="A9018">
        <v>5</v>
      </c>
      <c r="B9018" t="s">
        <v>43</v>
      </c>
      <c r="C9018">
        <v>6</v>
      </c>
      <c r="D9018" t="s">
        <v>26</v>
      </c>
      <c r="E9018" t="s">
        <v>122</v>
      </c>
      <c r="F9018" t="s">
        <v>13</v>
      </c>
      <c r="G9018" t="s">
        <v>109</v>
      </c>
      <c r="H9018" s="3">
        <v>0.2</v>
      </c>
      <c r="I9018" s="5">
        <v>43423</v>
      </c>
      <c r="J9018" s="5" t="str">
        <f t="shared" si="280"/>
        <v>September</v>
      </c>
      <c r="K9018" s="7">
        <f t="shared" si="281"/>
        <v>2018</v>
      </c>
      <c r="L9018" t="s">
        <v>2264</v>
      </c>
      <c r="M9018" t="s">
        <v>73</v>
      </c>
      <c r="N9018">
        <v>77041</v>
      </c>
      <c r="O9018">
        <v>1507</v>
      </c>
      <c r="P9018" t="s">
        <v>346</v>
      </c>
      <c r="Q9018">
        <v>22</v>
      </c>
      <c r="R9018">
        <v>12</v>
      </c>
      <c r="S9018" t="s">
        <v>75</v>
      </c>
      <c r="U9018">
        <v>21.89</v>
      </c>
      <c r="V9018">
        <v>58</v>
      </c>
      <c r="W9018" t="s">
        <v>19</v>
      </c>
      <c r="X9018" s="5">
        <v>43428</v>
      </c>
      <c r="Y9018" t="s">
        <v>39</v>
      </c>
      <c r="Z9018" t="s">
        <v>77</v>
      </c>
      <c r="AA9018" t="s">
        <v>176</v>
      </c>
    </row>
    <row r="9019" spans="1:27" x14ac:dyDescent="0.3">
      <c r="A9019">
        <v>5</v>
      </c>
      <c r="B9019" t="s">
        <v>43</v>
      </c>
      <c r="C9019">
        <v>6</v>
      </c>
      <c r="D9019" t="s">
        <v>26</v>
      </c>
      <c r="E9019" t="s">
        <v>122</v>
      </c>
      <c r="F9019" t="s">
        <v>13</v>
      </c>
      <c r="G9019" t="s">
        <v>109</v>
      </c>
      <c r="H9019" s="3">
        <v>0.8</v>
      </c>
      <c r="I9019" s="5">
        <v>43423</v>
      </c>
      <c r="J9019" s="5" t="str">
        <f t="shared" si="280"/>
        <v>September</v>
      </c>
      <c r="K9019" s="7">
        <f t="shared" si="281"/>
        <v>2018</v>
      </c>
      <c r="L9019" t="s">
        <v>2264</v>
      </c>
      <c r="M9019" t="s">
        <v>73</v>
      </c>
      <c r="N9019">
        <v>77041</v>
      </c>
      <c r="O9019">
        <v>256</v>
      </c>
      <c r="P9019" t="s">
        <v>277</v>
      </c>
      <c r="Q9019">
        <v>-2</v>
      </c>
      <c r="R9019">
        <v>2</v>
      </c>
      <c r="S9019" t="s">
        <v>75</v>
      </c>
      <c r="U9019">
        <v>-2.0299999999999998</v>
      </c>
      <c r="V9019">
        <v>1</v>
      </c>
      <c r="W9019" t="s">
        <v>19</v>
      </c>
      <c r="X9019" s="5">
        <v>43428</v>
      </c>
      <c r="Y9019" t="s">
        <v>39</v>
      </c>
      <c r="Z9019" t="s">
        <v>77</v>
      </c>
      <c r="AA9019" t="s">
        <v>54</v>
      </c>
    </row>
    <row r="9020" spans="1:27" x14ac:dyDescent="0.3">
      <c r="A9020">
        <v>5</v>
      </c>
      <c r="B9020" t="s">
        <v>43</v>
      </c>
      <c r="C9020">
        <v>6</v>
      </c>
      <c r="D9020" t="s">
        <v>26</v>
      </c>
      <c r="E9020" t="s">
        <v>122</v>
      </c>
      <c r="F9020" t="s">
        <v>13</v>
      </c>
      <c r="G9020" t="s">
        <v>109</v>
      </c>
      <c r="H9020" s="3">
        <v>0.8</v>
      </c>
      <c r="I9020" s="5">
        <v>43423</v>
      </c>
      <c r="J9020" s="5" t="str">
        <f t="shared" si="280"/>
        <v>September</v>
      </c>
      <c r="K9020" s="7">
        <f t="shared" si="281"/>
        <v>2018</v>
      </c>
      <c r="L9020" t="s">
        <v>2264</v>
      </c>
      <c r="M9020" t="s">
        <v>73</v>
      </c>
      <c r="N9020">
        <v>77041</v>
      </c>
      <c r="O9020">
        <v>711</v>
      </c>
      <c r="P9020" t="s">
        <v>3170</v>
      </c>
      <c r="Q9020">
        <v>-17</v>
      </c>
      <c r="R9020">
        <v>5</v>
      </c>
      <c r="S9020" t="s">
        <v>75</v>
      </c>
      <c r="U9020">
        <v>-17.25</v>
      </c>
      <c r="V9020">
        <v>11</v>
      </c>
      <c r="W9020" t="s">
        <v>19</v>
      </c>
      <c r="X9020" s="5">
        <v>43428</v>
      </c>
      <c r="Y9020" t="s">
        <v>39</v>
      </c>
      <c r="Z9020" t="s">
        <v>77</v>
      </c>
      <c r="AA9020" t="s">
        <v>54</v>
      </c>
    </row>
    <row r="9021" spans="1:27" x14ac:dyDescent="0.3">
      <c r="A9021">
        <v>5</v>
      </c>
      <c r="B9021" t="s">
        <v>43</v>
      </c>
      <c r="C9021">
        <v>6</v>
      </c>
      <c r="D9021" t="s">
        <v>50</v>
      </c>
      <c r="E9021" t="s">
        <v>122</v>
      </c>
      <c r="F9021" t="s">
        <v>13</v>
      </c>
      <c r="G9021" t="s">
        <v>109</v>
      </c>
      <c r="H9021" s="3">
        <v>0.2</v>
      </c>
      <c r="I9021" s="5">
        <v>43423</v>
      </c>
      <c r="J9021" s="5" t="str">
        <f t="shared" si="280"/>
        <v>September</v>
      </c>
      <c r="K9021" s="7">
        <f t="shared" si="281"/>
        <v>2018</v>
      </c>
      <c r="L9021" t="s">
        <v>2264</v>
      </c>
      <c r="M9021" t="s">
        <v>73</v>
      </c>
      <c r="N9021">
        <v>77041</v>
      </c>
      <c r="O9021">
        <v>931</v>
      </c>
      <c r="P9021" t="s">
        <v>4880</v>
      </c>
      <c r="Q9021">
        <v>25</v>
      </c>
      <c r="R9021">
        <v>5</v>
      </c>
      <c r="S9021" t="s">
        <v>75</v>
      </c>
      <c r="U9021">
        <v>25.19</v>
      </c>
      <c r="V9021">
        <v>72</v>
      </c>
      <c r="W9021" t="s">
        <v>19</v>
      </c>
      <c r="X9021" s="5">
        <v>43428</v>
      </c>
      <c r="Y9021" t="s">
        <v>39</v>
      </c>
      <c r="Z9021" t="s">
        <v>77</v>
      </c>
      <c r="AA9021" t="s">
        <v>52</v>
      </c>
    </row>
    <row r="9022" spans="1:27" x14ac:dyDescent="0.3">
      <c r="A9022">
        <v>6</v>
      </c>
      <c r="B9022" t="s">
        <v>10</v>
      </c>
      <c r="C9022">
        <v>6</v>
      </c>
      <c r="D9022" t="s">
        <v>11</v>
      </c>
      <c r="E9022" t="s">
        <v>998</v>
      </c>
      <c r="F9022" t="s">
        <v>13</v>
      </c>
      <c r="G9022" t="s">
        <v>5443</v>
      </c>
      <c r="H9022" s="3">
        <v>0.32</v>
      </c>
      <c r="I9022" s="5">
        <v>43370</v>
      </c>
      <c r="J9022" s="5" t="str">
        <f t="shared" si="280"/>
        <v>September</v>
      </c>
      <c r="K9022" s="7">
        <f t="shared" si="281"/>
        <v>2018</v>
      </c>
      <c r="L9022" t="s">
        <v>5535</v>
      </c>
      <c r="M9022" t="s">
        <v>73</v>
      </c>
      <c r="N9022">
        <v>77340</v>
      </c>
      <c r="O9022">
        <v>1228</v>
      </c>
      <c r="P9022" t="s">
        <v>8124</v>
      </c>
      <c r="Q9022">
        <v>-225</v>
      </c>
      <c r="R9022">
        <v>7</v>
      </c>
      <c r="S9022" t="s">
        <v>75</v>
      </c>
      <c r="U9022">
        <v>-225.1</v>
      </c>
      <c r="V9022">
        <v>957</v>
      </c>
      <c r="W9022" t="s">
        <v>33</v>
      </c>
      <c r="X9022" s="5">
        <v>43376</v>
      </c>
      <c r="Y9022" t="s">
        <v>39</v>
      </c>
      <c r="Z9022" t="s">
        <v>77</v>
      </c>
      <c r="AA9022" t="s">
        <v>22</v>
      </c>
    </row>
    <row r="9023" spans="1:27" x14ac:dyDescent="0.3">
      <c r="A9023">
        <v>4</v>
      </c>
      <c r="B9023" t="s">
        <v>43</v>
      </c>
      <c r="C9023">
        <v>6</v>
      </c>
      <c r="D9023" t="s">
        <v>26</v>
      </c>
      <c r="E9023" t="s">
        <v>153</v>
      </c>
      <c r="F9023" t="s">
        <v>13</v>
      </c>
      <c r="G9023" t="s">
        <v>1773</v>
      </c>
      <c r="H9023" s="3">
        <v>0</v>
      </c>
      <c r="I9023" s="5">
        <v>43303</v>
      </c>
      <c r="J9023" s="5" t="str">
        <f t="shared" si="280"/>
        <v>September</v>
      </c>
      <c r="K9023" s="7">
        <f t="shared" si="281"/>
        <v>2018</v>
      </c>
      <c r="L9023" t="s">
        <v>3781</v>
      </c>
      <c r="M9023" t="s">
        <v>73</v>
      </c>
      <c r="N9023">
        <v>48185</v>
      </c>
      <c r="O9023">
        <v>255</v>
      </c>
      <c r="P9023" t="s">
        <v>3782</v>
      </c>
      <c r="Q9023">
        <v>11</v>
      </c>
      <c r="R9023">
        <v>5</v>
      </c>
      <c r="S9023" t="s">
        <v>75</v>
      </c>
      <c r="U9023">
        <v>10.51</v>
      </c>
      <c r="V9023">
        <v>29</v>
      </c>
      <c r="W9023" t="s">
        <v>19</v>
      </c>
      <c r="X9023" s="5">
        <v>43307</v>
      </c>
      <c r="Y9023" t="s">
        <v>39</v>
      </c>
      <c r="Z9023" t="s">
        <v>156</v>
      </c>
      <c r="AA9023" t="s">
        <v>49</v>
      </c>
    </row>
    <row r="9024" spans="1:27" x14ac:dyDescent="0.3">
      <c r="A9024">
        <v>4</v>
      </c>
      <c r="B9024" t="s">
        <v>43</v>
      </c>
      <c r="C9024">
        <v>6</v>
      </c>
      <c r="D9024" t="s">
        <v>26</v>
      </c>
      <c r="E9024" t="s">
        <v>153</v>
      </c>
      <c r="F9024" t="s">
        <v>13</v>
      </c>
      <c r="G9024" t="s">
        <v>1773</v>
      </c>
      <c r="H9024" s="3">
        <v>0</v>
      </c>
      <c r="I9024" s="5">
        <v>43303</v>
      </c>
      <c r="J9024" s="5" t="str">
        <f t="shared" si="280"/>
        <v>September</v>
      </c>
      <c r="K9024" s="7">
        <f t="shared" si="281"/>
        <v>2018</v>
      </c>
      <c r="L9024" t="s">
        <v>3781</v>
      </c>
      <c r="M9024" t="s">
        <v>73</v>
      </c>
      <c r="N9024">
        <v>48185</v>
      </c>
      <c r="O9024">
        <v>1713</v>
      </c>
      <c r="P9024" t="s">
        <v>2912</v>
      </c>
      <c r="Q9024">
        <v>16</v>
      </c>
      <c r="R9024">
        <v>5</v>
      </c>
      <c r="S9024" t="s">
        <v>75</v>
      </c>
      <c r="U9024">
        <v>15.55</v>
      </c>
      <c r="V9024">
        <v>32</v>
      </c>
      <c r="W9024" t="s">
        <v>19</v>
      </c>
      <c r="X9024" s="5">
        <v>43307</v>
      </c>
      <c r="Y9024" t="s">
        <v>39</v>
      </c>
      <c r="Z9024" t="s">
        <v>156</v>
      </c>
      <c r="AA9024" t="s">
        <v>64</v>
      </c>
    </row>
    <row r="9025" spans="1:27" x14ac:dyDescent="0.3">
      <c r="A9025">
        <v>4</v>
      </c>
      <c r="B9025" t="s">
        <v>43</v>
      </c>
      <c r="C9025">
        <v>6</v>
      </c>
      <c r="D9025" t="s">
        <v>26</v>
      </c>
      <c r="E9025" t="s">
        <v>153</v>
      </c>
      <c r="F9025" t="s">
        <v>13</v>
      </c>
      <c r="G9025" t="s">
        <v>1773</v>
      </c>
      <c r="H9025" s="3">
        <v>0</v>
      </c>
      <c r="I9025" s="5">
        <v>43303</v>
      </c>
      <c r="J9025" s="5" t="str">
        <f t="shared" si="280"/>
        <v>September</v>
      </c>
      <c r="K9025" s="7">
        <f t="shared" si="281"/>
        <v>2018</v>
      </c>
      <c r="L9025" t="s">
        <v>3781</v>
      </c>
      <c r="M9025" t="s">
        <v>73</v>
      </c>
      <c r="N9025">
        <v>48185</v>
      </c>
      <c r="O9025">
        <v>658</v>
      </c>
      <c r="P9025" t="s">
        <v>3796</v>
      </c>
      <c r="Q9025">
        <v>135</v>
      </c>
      <c r="R9025">
        <v>5</v>
      </c>
      <c r="S9025" t="s">
        <v>75</v>
      </c>
      <c r="U9025">
        <v>135.22</v>
      </c>
      <c r="V9025">
        <v>966</v>
      </c>
      <c r="W9025" t="s">
        <v>19</v>
      </c>
      <c r="X9025" s="5">
        <v>43307</v>
      </c>
      <c r="Y9025" t="s">
        <v>39</v>
      </c>
      <c r="Z9025" t="s">
        <v>156</v>
      </c>
      <c r="AA9025" t="s">
        <v>42</v>
      </c>
    </row>
    <row r="9026" spans="1:27" x14ac:dyDescent="0.3">
      <c r="A9026">
        <v>4</v>
      </c>
      <c r="B9026" t="s">
        <v>43</v>
      </c>
      <c r="C9026">
        <v>6</v>
      </c>
      <c r="D9026" t="s">
        <v>50</v>
      </c>
      <c r="E9026" t="s">
        <v>153</v>
      </c>
      <c r="F9026" t="s">
        <v>13</v>
      </c>
      <c r="G9026" t="s">
        <v>1773</v>
      </c>
      <c r="H9026" s="3">
        <v>0</v>
      </c>
      <c r="I9026" s="5">
        <v>43303</v>
      </c>
      <c r="J9026" s="5" t="str">
        <f t="shared" ref="J9026:J9089" si="282">TEXT($I$2,"mmmm")</f>
        <v>September</v>
      </c>
      <c r="K9026" s="7">
        <f t="shared" si="281"/>
        <v>2018</v>
      </c>
      <c r="L9026" t="s">
        <v>3781</v>
      </c>
      <c r="M9026" t="s">
        <v>73</v>
      </c>
      <c r="N9026">
        <v>48185</v>
      </c>
      <c r="O9026">
        <v>1274</v>
      </c>
      <c r="P9026" t="s">
        <v>4950</v>
      </c>
      <c r="Q9026">
        <v>36</v>
      </c>
      <c r="R9026">
        <v>1</v>
      </c>
      <c r="S9026" t="s">
        <v>75</v>
      </c>
      <c r="U9026">
        <v>36.28</v>
      </c>
      <c r="V9026">
        <v>110</v>
      </c>
      <c r="W9026" t="s">
        <v>19</v>
      </c>
      <c r="X9026" s="5">
        <v>43307</v>
      </c>
      <c r="Y9026" t="s">
        <v>39</v>
      </c>
      <c r="Z9026" t="s">
        <v>156</v>
      </c>
      <c r="AA9026" t="s">
        <v>113</v>
      </c>
    </row>
    <row r="9027" spans="1:27" x14ac:dyDescent="0.3">
      <c r="A9027">
        <v>0</v>
      </c>
      <c r="B9027" t="s">
        <v>10</v>
      </c>
      <c r="C9027">
        <v>0</v>
      </c>
      <c r="D9027" t="s">
        <v>26</v>
      </c>
      <c r="E9027" t="s">
        <v>27</v>
      </c>
      <c r="F9027" t="s">
        <v>13</v>
      </c>
      <c r="G9027" t="s">
        <v>7098</v>
      </c>
      <c r="H9027" s="3">
        <v>0</v>
      </c>
      <c r="I9027" s="5">
        <v>43464</v>
      </c>
      <c r="J9027" s="5" t="str">
        <f t="shared" si="282"/>
        <v>September</v>
      </c>
      <c r="K9027" s="7">
        <f t="shared" ref="K9027:K9090" si="283">YEAR(I9027)</f>
        <v>2018</v>
      </c>
      <c r="L9027" t="s">
        <v>8060</v>
      </c>
      <c r="M9027" t="s">
        <v>30</v>
      </c>
      <c r="N9027">
        <v>90032</v>
      </c>
      <c r="O9027">
        <v>907</v>
      </c>
      <c r="P9027" t="s">
        <v>4220</v>
      </c>
      <c r="Q9027">
        <v>125</v>
      </c>
      <c r="R9027">
        <v>4</v>
      </c>
      <c r="S9027" t="s">
        <v>32</v>
      </c>
      <c r="T9027" t="s">
        <v>92</v>
      </c>
      <c r="U9027">
        <v>125.14</v>
      </c>
      <c r="V9027">
        <v>481</v>
      </c>
      <c r="W9027" t="s">
        <v>76</v>
      </c>
      <c r="X9027" s="5">
        <v>43464</v>
      </c>
      <c r="Y9027" t="s">
        <v>773</v>
      </c>
      <c r="Z9027" t="s">
        <v>34</v>
      </c>
      <c r="AA9027" t="s">
        <v>42</v>
      </c>
    </row>
    <row r="9028" spans="1:27" x14ac:dyDescent="0.3">
      <c r="A9028">
        <v>0</v>
      </c>
      <c r="B9028" t="s">
        <v>10</v>
      </c>
      <c r="C9028">
        <v>0</v>
      </c>
      <c r="D9028" t="s">
        <v>26</v>
      </c>
      <c r="E9028" t="s">
        <v>27</v>
      </c>
      <c r="F9028" t="s">
        <v>13</v>
      </c>
      <c r="G9028" t="s">
        <v>7098</v>
      </c>
      <c r="H9028" s="3">
        <v>0.2</v>
      </c>
      <c r="I9028" s="5">
        <v>43464</v>
      </c>
      <c r="J9028" s="5" t="str">
        <f t="shared" si="282"/>
        <v>September</v>
      </c>
      <c r="K9028" s="7">
        <f t="shared" si="283"/>
        <v>2018</v>
      </c>
      <c r="L9028" t="s">
        <v>8060</v>
      </c>
      <c r="M9028" t="s">
        <v>30</v>
      </c>
      <c r="N9028">
        <v>90032</v>
      </c>
      <c r="O9028">
        <v>409</v>
      </c>
      <c r="P9028" t="s">
        <v>965</v>
      </c>
      <c r="Q9028">
        <v>2</v>
      </c>
      <c r="R9028">
        <v>1</v>
      </c>
      <c r="S9028" t="s">
        <v>32</v>
      </c>
      <c r="T9028" t="s">
        <v>92</v>
      </c>
      <c r="U9028">
        <v>2.15</v>
      </c>
      <c r="V9028">
        <v>6</v>
      </c>
      <c r="W9028" t="s">
        <v>76</v>
      </c>
      <c r="X9028" s="5">
        <v>43464</v>
      </c>
      <c r="Y9028" t="s">
        <v>773</v>
      </c>
      <c r="Z9028" t="s">
        <v>34</v>
      </c>
      <c r="AA9028" t="s">
        <v>54</v>
      </c>
    </row>
    <row r="9029" spans="1:27" x14ac:dyDescent="0.3">
      <c r="A9029">
        <v>4</v>
      </c>
      <c r="B9029" t="s">
        <v>43</v>
      </c>
      <c r="C9029">
        <v>6</v>
      </c>
      <c r="D9029" t="s">
        <v>11</v>
      </c>
      <c r="E9029" t="s">
        <v>122</v>
      </c>
      <c r="F9029" t="s">
        <v>13</v>
      </c>
      <c r="G9029" t="s">
        <v>2280</v>
      </c>
      <c r="H9029" s="3">
        <v>0.6</v>
      </c>
      <c r="I9029" s="5">
        <v>43408</v>
      </c>
      <c r="J9029" s="5" t="str">
        <f t="shared" si="282"/>
        <v>September</v>
      </c>
      <c r="K9029" s="7">
        <f t="shared" si="283"/>
        <v>2018</v>
      </c>
      <c r="L9029" t="s">
        <v>2281</v>
      </c>
      <c r="M9029" t="s">
        <v>73</v>
      </c>
      <c r="N9029">
        <v>77041</v>
      </c>
      <c r="O9029">
        <v>496</v>
      </c>
      <c r="P9029" t="s">
        <v>2282</v>
      </c>
      <c r="Q9029">
        <v>-6</v>
      </c>
      <c r="R9029">
        <v>3</v>
      </c>
      <c r="S9029" t="s">
        <v>75</v>
      </c>
      <c r="U9029">
        <v>-5.69</v>
      </c>
      <c r="V9029">
        <v>11</v>
      </c>
      <c r="W9029" t="s">
        <v>19</v>
      </c>
      <c r="X9029" s="5">
        <v>43412</v>
      </c>
      <c r="Y9029" t="s">
        <v>39</v>
      </c>
      <c r="Z9029" t="s">
        <v>77</v>
      </c>
      <c r="AA9029" t="s">
        <v>47</v>
      </c>
    </row>
    <row r="9030" spans="1:27" x14ac:dyDescent="0.3">
      <c r="A9030">
        <v>4</v>
      </c>
      <c r="B9030" t="s">
        <v>43</v>
      </c>
      <c r="C9030">
        <v>6</v>
      </c>
      <c r="D9030" t="s">
        <v>11</v>
      </c>
      <c r="E9030" t="s">
        <v>122</v>
      </c>
      <c r="F9030" t="s">
        <v>13</v>
      </c>
      <c r="G9030" t="s">
        <v>2280</v>
      </c>
      <c r="H9030" s="3">
        <v>0.6</v>
      </c>
      <c r="I9030" s="5">
        <v>43408</v>
      </c>
      <c r="J9030" s="5" t="str">
        <f t="shared" si="282"/>
        <v>September</v>
      </c>
      <c r="K9030" s="7">
        <f t="shared" si="283"/>
        <v>2018</v>
      </c>
      <c r="L9030" t="s">
        <v>2281</v>
      </c>
      <c r="M9030" t="s">
        <v>73</v>
      </c>
      <c r="N9030">
        <v>77041</v>
      </c>
      <c r="O9030">
        <v>506</v>
      </c>
      <c r="P9030" t="s">
        <v>1108</v>
      </c>
      <c r="Q9030">
        <v>-84</v>
      </c>
      <c r="R9030">
        <v>4</v>
      </c>
      <c r="S9030" t="s">
        <v>75</v>
      </c>
      <c r="U9030">
        <v>-84.29</v>
      </c>
      <c r="V9030">
        <v>66</v>
      </c>
      <c r="W9030" t="s">
        <v>19</v>
      </c>
      <c r="X9030" s="5">
        <v>43412</v>
      </c>
      <c r="Y9030" t="s">
        <v>39</v>
      </c>
      <c r="Z9030" t="s">
        <v>77</v>
      </c>
      <c r="AA9030" t="s">
        <v>47</v>
      </c>
    </row>
    <row r="9031" spans="1:27" x14ac:dyDescent="0.3">
      <c r="A9031">
        <v>4</v>
      </c>
      <c r="B9031" t="s">
        <v>43</v>
      </c>
      <c r="C9031">
        <v>6</v>
      </c>
      <c r="D9031" t="s">
        <v>50</v>
      </c>
      <c r="E9031" t="s">
        <v>88</v>
      </c>
      <c r="F9031" t="s">
        <v>13</v>
      </c>
      <c r="G9031" t="s">
        <v>5811</v>
      </c>
      <c r="H9031" s="3">
        <v>0</v>
      </c>
      <c r="I9031" s="5">
        <v>43140</v>
      </c>
      <c r="J9031" s="5" t="str">
        <f t="shared" si="282"/>
        <v>September</v>
      </c>
      <c r="K9031" s="7">
        <f t="shared" si="283"/>
        <v>2018</v>
      </c>
      <c r="L9031" t="s">
        <v>6789</v>
      </c>
      <c r="M9031" t="s">
        <v>30</v>
      </c>
      <c r="N9031">
        <v>94110</v>
      </c>
      <c r="O9031">
        <v>1062</v>
      </c>
      <c r="P9031" t="s">
        <v>4711</v>
      </c>
      <c r="Q9031">
        <v>11</v>
      </c>
      <c r="R9031">
        <v>2</v>
      </c>
      <c r="S9031" t="s">
        <v>32</v>
      </c>
      <c r="U9031">
        <v>11.15</v>
      </c>
      <c r="V9031">
        <v>32</v>
      </c>
      <c r="W9031" t="s">
        <v>33</v>
      </c>
      <c r="X9031" s="5">
        <v>43144</v>
      </c>
      <c r="Y9031" t="s">
        <v>39</v>
      </c>
      <c r="Z9031" t="s">
        <v>34</v>
      </c>
      <c r="AA9031" t="s">
        <v>113</v>
      </c>
    </row>
    <row r="9032" spans="1:27" x14ac:dyDescent="0.3">
      <c r="A9032">
        <v>4</v>
      </c>
      <c r="B9032" t="s">
        <v>43</v>
      </c>
      <c r="C9032">
        <v>6</v>
      </c>
      <c r="D9032" t="s">
        <v>50</v>
      </c>
      <c r="E9032" t="s">
        <v>88</v>
      </c>
      <c r="F9032" t="s">
        <v>13</v>
      </c>
      <c r="G9032" t="s">
        <v>5811</v>
      </c>
      <c r="H9032" s="3">
        <v>0</v>
      </c>
      <c r="I9032" s="5">
        <v>43140</v>
      </c>
      <c r="J9032" s="5" t="str">
        <f t="shared" si="282"/>
        <v>September</v>
      </c>
      <c r="K9032" s="7">
        <f t="shared" si="283"/>
        <v>2018</v>
      </c>
      <c r="L9032" t="s">
        <v>6789</v>
      </c>
      <c r="M9032" t="s">
        <v>30</v>
      </c>
      <c r="N9032">
        <v>94110</v>
      </c>
      <c r="O9032">
        <v>1000</v>
      </c>
      <c r="P9032" t="s">
        <v>616</v>
      </c>
      <c r="Q9032">
        <v>40</v>
      </c>
      <c r="R9032">
        <v>3</v>
      </c>
      <c r="S9032" t="s">
        <v>32</v>
      </c>
      <c r="U9032">
        <v>39.590000000000003</v>
      </c>
      <c r="V9032">
        <v>90</v>
      </c>
      <c r="W9032" t="s">
        <v>33</v>
      </c>
      <c r="X9032" s="5">
        <v>43144</v>
      </c>
      <c r="Y9032" t="s">
        <v>39</v>
      </c>
      <c r="Z9032" t="s">
        <v>34</v>
      </c>
      <c r="AA9032" t="s">
        <v>113</v>
      </c>
    </row>
    <row r="9033" spans="1:27" x14ac:dyDescent="0.3">
      <c r="A9033">
        <v>1</v>
      </c>
      <c r="B9033" t="s">
        <v>10</v>
      </c>
      <c r="C9033">
        <v>1</v>
      </c>
      <c r="D9033" t="s">
        <v>26</v>
      </c>
      <c r="E9033" t="s">
        <v>27</v>
      </c>
      <c r="F9033" t="s">
        <v>13</v>
      </c>
      <c r="G9033" t="s">
        <v>2030</v>
      </c>
      <c r="H9033" s="3">
        <v>0</v>
      </c>
      <c r="I9033" s="5">
        <v>43418</v>
      </c>
      <c r="J9033" s="5" t="str">
        <f t="shared" si="282"/>
        <v>September</v>
      </c>
      <c r="K9033" s="7">
        <f t="shared" si="283"/>
        <v>2018</v>
      </c>
      <c r="L9033" t="s">
        <v>3100</v>
      </c>
      <c r="M9033" t="s">
        <v>30</v>
      </c>
      <c r="N9033">
        <v>90049</v>
      </c>
      <c r="O9033">
        <v>1167</v>
      </c>
      <c r="P9033" t="s">
        <v>3101</v>
      </c>
      <c r="Q9033">
        <v>3</v>
      </c>
      <c r="R9033">
        <v>3</v>
      </c>
      <c r="S9033" t="s">
        <v>32</v>
      </c>
      <c r="U9033">
        <v>2.85</v>
      </c>
      <c r="V9033">
        <v>10</v>
      </c>
      <c r="W9033" t="s">
        <v>19</v>
      </c>
      <c r="X9033" s="5">
        <v>43419</v>
      </c>
      <c r="Y9033" t="s">
        <v>130</v>
      </c>
      <c r="Z9033" t="s">
        <v>34</v>
      </c>
      <c r="AA9033" t="s">
        <v>49</v>
      </c>
    </row>
    <row r="9034" spans="1:27" x14ac:dyDescent="0.3">
      <c r="A9034">
        <v>6</v>
      </c>
      <c r="B9034" t="s">
        <v>10</v>
      </c>
      <c r="C9034">
        <v>6</v>
      </c>
      <c r="D9034" t="s">
        <v>11</v>
      </c>
      <c r="E9034" t="s">
        <v>700</v>
      </c>
      <c r="F9034" t="s">
        <v>13</v>
      </c>
      <c r="G9034" t="s">
        <v>864</v>
      </c>
      <c r="H9034" s="3">
        <v>0.2</v>
      </c>
      <c r="I9034" s="5">
        <v>43169</v>
      </c>
      <c r="J9034" s="5" t="str">
        <f t="shared" si="282"/>
        <v>September</v>
      </c>
      <c r="K9034" s="7">
        <f t="shared" si="283"/>
        <v>2018</v>
      </c>
      <c r="L9034" t="s">
        <v>2381</v>
      </c>
      <c r="M9034" t="s">
        <v>102</v>
      </c>
      <c r="N9034">
        <v>11561</v>
      </c>
      <c r="O9034">
        <v>1228</v>
      </c>
      <c r="P9034" t="s">
        <v>8120</v>
      </c>
      <c r="Q9034">
        <v>-22</v>
      </c>
      <c r="R9034">
        <v>1</v>
      </c>
      <c r="S9034" t="s">
        <v>104</v>
      </c>
      <c r="U9034">
        <v>-22.1</v>
      </c>
      <c r="V9034">
        <v>177</v>
      </c>
      <c r="W9034" t="s">
        <v>19</v>
      </c>
      <c r="X9034" s="5">
        <v>43175</v>
      </c>
      <c r="Y9034" t="s">
        <v>39</v>
      </c>
      <c r="Z9034" t="s">
        <v>175</v>
      </c>
      <c r="AA9034" t="s">
        <v>22</v>
      </c>
    </row>
    <row r="9035" spans="1:27" x14ac:dyDescent="0.3">
      <c r="A9035">
        <v>4</v>
      </c>
      <c r="B9035" t="s">
        <v>43</v>
      </c>
      <c r="C9035">
        <v>6</v>
      </c>
      <c r="D9035" t="s">
        <v>50</v>
      </c>
      <c r="E9035" t="s">
        <v>99</v>
      </c>
      <c r="F9035" t="s">
        <v>13</v>
      </c>
      <c r="G9035" t="s">
        <v>7158</v>
      </c>
      <c r="H9035" s="3">
        <v>0.2</v>
      </c>
      <c r="I9035" s="5">
        <v>43174</v>
      </c>
      <c r="J9035" s="5" t="str">
        <f t="shared" si="282"/>
        <v>September</v>
      </c>
      <c r="K9035" s="7">
        <f t="shared" si="283"/>
        <v>2018</v>
      </c>
      <c r="L9035" t="s">
        <v>7770</v>
      </c>
      <c r="M9035" t="s">
        <v>102</v>
      </c>
      <c r="N9035">
        <v>19143</v>
      </c>
      <c r="O9035">
        <v>1601</v>
      </c>
      <c r="P9035" t="s">
        <v>6676</v>
      </c>
      <c r="Q9035">
        <v>-14</v>
      </c>
      <c r="R9035">
        <v>3</v>
      </c>
      <c r="S9035" t="s">
        <v>104</v>
      </c>
      <c r="U9035">
        <v>-13.65</v>
      </c>
      <c r="V9035">
        <v>84</v>
      </c>
      <c r="W9035" t="s">
        <v>76</v>
      </c>
      <c r="X9035" s="5">
        <v>43178</v>
      </c>
      <c r="Y9035" t="s">
        <v>39</v>
      </c>
      <c r="Z9035" t="s">
        <v>105</v>
      </c>
      <c r="AA9035" t="s">
        <v>113</v>
      </c>
    </row>
    <row r="9036" spans="1:27" x14ac:dyDescent="0.3">
      <c r="A9036">
        <v>3</v>
      </c>
      <c r="B9036" t="s">
        <v>25</v>
      </c>
      <c r="C9036">
        <v>1</v>
      </c>
      <c r="D9036" t="s">
        <v>26</v>
      </c>
      <c r="E9036" t="s">
        <v>1012</v>
      </c>
      <c r="F9036" t="s">
        <v>13</v>
      </c>
      <c r="G9036" t="s">
        <v>370</v>
      </c>
      <c r="H9036" s="3">
        <v>0.2</v>
      </c>
      <c r="I9036" s="5">
        <v>43321</v>
      </c>
      <c r="J9036" s="5" t="str">
        <f t="shared" si="282"/>
        <v>September</v>
      </c>
      <c r="K9036" s="7">
        <f t="shared" si="283"/>
        <v>2018</v>
      </c>
      <c r="L9036" t="s">
        <v>3055</v>
      </c>
      <c r="M9036" t="s">
        <v>16</v>
      </c>
      <c r="N9036">
        <v>28314</v>
      </c>
      <c r="O9036">
        <v>954</v>
      </c>
      <c r="P9036" t="s">
        <v>426</v>
      </c>
      <c r="Q9036">
        <v>64</v>
      </c>
      <c r="R9036">
        <v>4</v>
      </c>
      <c r="S9036" t="s">
        <v>18</v>
      </c>
      <c r="U9036">
        <v>64.069999999999993</v>
      </c>
      <c r="V9036">
        <v>570</v>
      </c>
      <c r="W9036" t="s">
        <v>19</v>
      </c>
      <c r="X9036" s="5">
        <v>43324</v>
      </c>
      <c r="Y9036" t="s">
        <v>130</v>
      </c>
      <c r="Z9036" t="s">
        <v>63</v>
      </c>
      <c r="AA9036" t="s">
        <v>56</v>
      </c>
    </row>
    <row r="9037" spans="1:27" x14ac:dyDescent="0.3">
      <c r="A9037">
        <v>3</v>
      </c>
      <c r="B9037" t="s">
        <v>25</v>
      </c>
      <c r="C9037">
        <v>1</v>
      </c>
      <c r="D9037" t="s">
        <v>26</v>
      </c>
      <c r="E9037" t="s">
        <v>1012</v>
      </c>
      <c r="F9037" t="s">
        <v>13</v>
      </c>
      <c r="G9037" t="s">
        <v>370</v>
      </c>
      <c r="H9037" s="3">
        <v>0.2</v>
      </c>
      <c r="I9037" s="5">
        <v>43321</v>
      </c>
      <c r="J9037" s="5" t="str">
        <f t="shared" si="282"/>
        <v>September</v>
      </c>
      <c r="K9037" s="7">
        <f t="shared" si="283"/>
        <v>2018</v>
      </c>
      <c r="L9037" t="s">
        <v>3055</v>
      </c>
      <c r="M9037" t="s">
        <v>16</v>
      </c>
      <c r="N9037">
        <v>28314</v>
      </c>
      <c r="O9037">
        <v>1789</v>
      </c>
      <c r="P9037" t="s">
        <v>3065</v>
      </c>
      <c r="Q9037">
        <v>10</v>
      </c>
      <c r="R9037">
        <v>9</v>
      </c>
      <c r="S9037" t="s">
        <v>18</v>
      </c>
      <c r="U9037">
        <v>9.6300000000000008</v>
      </c>
      <c r="V9037">
        <v>31</v>
      </c>
      <c r="W9037" t="s">
        <v>19</v>
      </c>
      <c r="X9037" s="5">
        <v>43324</v>
      </c>
      <c r="Y9037" t="s">
        <v>130</v>
      </c>
      <c r="Z9037" t="s">
        <v>63</v>
      </c>
      <c r="AA9037" t="s">
        <v>64</v>
      </c>
    </row>
    <row r="9038" spans="1:27" x14ac:dyDescent="0.3">
      <c r="A9038">
        <v>3</v>
      </c>
      <c r="B9038" t="s">
        <v>25</v>
      </c>
      <c r="C9038">
        <v>1</v>
      </c>
      <c r="D9038" t="s">
        <v>50</v>
      </c>
      <c r="E9038" t="s">
        <v>1012</v>
      </c>
      <c r="F9038" t="s">
        <v>13</v>
      </c>
      <c r="G9038" t="s">
        <v>370</v>
      </c>
      <c r="H9038" s="3">
        <v>0.2</v>
      </c>
      <c r="I9038" s="5">
        <v>43321</v>
      </c>
      <c r="J9038" s="5" t="str">
        <f t="shared" si="282"/>
        <v>September</v>
      </c>
      <c r="K9038" s="7">
        <f t="shared" si="283"/>
        <v>2018</v>
      </c>
      <c r="L9038" t="s">
        <v>3055</v>
      </c>
      <c r="M9038" t="s">
        <v>16</v>
      </c>
      <c r="N9038">
        <v>28314</v>
      </c>
      <c r="O9038">
        <v>143</v>
      </c>
      <c r="P9038" t="s">
        <v>4723</v>
      </c>
      <c r="Q9038">
        <v>4</v>
      </c>
      <c r="R9038">
        <v>2</v>
      </c>
      <c r="S9038" t="s">
        <v>18</v>
      </c>
      <c r="U9038">
        <v>4.4800000000000004</v>
      </c>
      <c r="V9038">
        <v>45</v>
      </c>
      <c r="W9038" t="s">
        <v>19</v>
      </c>
      <c r="X9038" s="5">
        <v>43324</v>
      </c>
      <c r="Y9038" t="s">
        <v>130</v>
      </c>
      <c r="Z9038" t="s">
        <v>63</v>
      </c>
      <c r="AA9038" t="s">
        <v>52</v>
      </c>
    </row>
    <row r="9039" spans="1:27" x14ac:dyDescent="0.3">
      <c r="A9039">
        <v>6</v>
      </c>
      <c r="B9039" t="s">
        <v>10</v>
      </c>
      <c r="C9039">
        <v>6</v>
      </c>
      <c r="D9039" t="s">
        <v>26</v>
      </c>
      <c r="E9039" t="s">
        <v>171</v>
      </c>
      <c r="F9039" t="s">
        <v>13</v>
      </c>
      <c r="G9039" t="s">
        <v>6837</v>
      </c>
      <c r="H9039" s="3">
        <v>0</v>
      </c>
      <c r="I9039" s="5">
        <v>43417</v>
      </c>
      <c r="J9039" s="5" t="str">
        <f t="shared" si="282"/>
        <v>September</v>
      </c>
      <c r="K9039" s="7">
        <f t="shared" si="283"/>
        <v>2018</v>
      </c>
      <c r="L9039" t="s">
        <v>7484</v>
      </c>
      <c r="M9039" t="s">
        <v>102</v>
      </c>
      <c r="N9039">
        <v>10011</v>
      </c>
      <c r="O9039">
        <v>208</v>
      </c>
      <c r="P9039" t="s">
        <v>2978</v>
      </c>
      <c r="Q9039">
        <v>7</v>
      </c>
      <c r="R9039">
        <v>3</v>
      </c>
      <c r="S9039" t="s">
        <v>104</v>
      </c>
      <c r="U9039">
        <v>6.87</v>
      </c>
      <c r="V9039">
        <v>15</v>
      </c>
      <c r="W9039" t="s">
        <v>76</v>
      </c>
      <c r="X9039" s="5">
        <v>43423</v>
      </c>
      <c r="Y9039" t="s">
        <v>39</v>
      </c>
      <c r="Z9039" t="s">
        <v>175</v>
      </c>
      <c r="AA9039" t="s">
        <v>35</v>
      </c>
    </row>
    <row r="9040" spans="1:27" x14ac:dyDescent="0.3">
      <c r="A9040">
        <v>6</v>
      </c>
      <c r="B9040" t="s">
        <v>10</v>
      </c>
      <c r="C9040">
        <v>6</v>
      </c>
      <c r="D9040" t="s">
        <v>50</v>
      </c>
      <c r="E9040" t="s">
        <v>171</v>
      </c>
      <c r="F9040" t="s">
        <v>13</v>
      </c>
      <c r="G9040" t="s">
        <v>6837</v>
      </c>
      <c r="H9040" s="3">
        <v>0</v>
      </c>
      <c r="I9040" s="5">
        <v>43417</v>
      </c>
      <c r="J9040" s="5" t="str">
        <f t="shared" si="282"/>
        <v>September</v>
      </c>
      <c r="K9040" s="7">
        <f t="shared" si="283"/>
        <v>2018</v>
      </c>
      <c r="L9040" t="s">
        <v>7484</v>
      </c>
      <c r="M9040" t="s">
        <v>102</v>
      </c>
      <c r="N9040">
        <v>10011</v>
      </c>
      <c r="O9040">
        <v>1843</v>
      </c>
      <c r="P9040" t="s">
        <v>7761</v>
      </c>
      <c r="Q9040">
        <v>593</v>
      </c>
      <c r="R9040">
        <v>4</v>
      </c>
      <c r="S9040" t="s">
        <v>104</v>
      </c>
      <c r="U9040">
        <v>592.79</v>
      </c>
      <c r="V9040">
        <v>2280</v>
      </c>
      <c r="W9040" t="s">
        <v>76</v>
      </c>
      <c r="X9040" s="5">
        <v>43423</v>
      </c>
      <c r="Y9040" t="s">
        <v>39</v>
      </c>
      <c r="Z9040" t="s">
        <v>175</v>
      </c>
      <c r="AA9040" t="s">
        <v>52</v>
      </c>
    </row>
    <row r="9041" spans="1:27" x14ac:dyDescent="0.3">
      <c r="A9041">
        <v>5</v>
      </c>
      <c r="B9041" t="s">
        <v>43</v>
      </c>
      <c r="C9041">
        <v>6</v>
      </c>
      <c r="D9041" t="s">
        <v>11</v>
      </c>
      <c r="E9041" t="s">
        <v>386</v>
      </c>
      <c r="F9041" t="s">
        <v>13</v>
      </c>
      <c r="G9041" t="s">
        <v>5316</v>
      </c>
      <c r="H9041" s="3">
        <v>0</v>
      </c>
      <c r="I9041" s="5">
        <v>43436</v>
      </c>
      <c r="J9041" s="5" t="str">
        <f t="shared" si="282"/>
        <v>September</v>
      </c>
      <c r="K9041" s="7">
        <f t="shared" si="283"/>
        <v>2018</v>
      </c>
      <c r="L9041" t="s">
        <v>5737</v>
      </c>
      <c r="M9041" t="s">
        <v>30</v>
      </c>
      <c r="N9041">
        <v>95123</v>
      </c>
      <c r="O9041">
        <v>586</v>
      </c>
      <c r="P9041" t="s">
        <v>5466</v>
      </c>
      <c r="Q9041">
        <v>6</v>
      </c>
      <c r="R9041">
        <v>3</v>
      </c>
      <c r="S9041" t="s">
        <v>32</v>
      </c>
      <c r="U9041">
        <v>5.66</v>
      </c>
      <c r="V9041">
        <v>15</v>
      </c>
      <c r="W9041" t="s">
        <v>33</v>
      </c>
      <c r="X9041" s="5">
        <v>43441</v>
      </c>
      <c r="Y9041" t="s">
        <v>39</v>
      </c>
      <c r="Z9041" t="s">
        <v>34</v>
      </c>
      <c r="AA9041" t="s">
        <v>47</v>
      </c>
    </row>
    <row r="9042" spans="1:27" x14ac:dyDescent="0.3">
      <c r="A9042">
        <v>5</v>
      </c>
      <c r="B9042" t="s">
        <v>43</v>
      </c>
      <c r="C9042">
        <v>6</v>
      </c>
      <c r="D9042" t="s">
        <v>26</v>
      </c>
      <c r="E9042" t="s">
        <v>386</v>
      </c>
      <c r="F9042" t="s">
        <v>13</v>
      </c>
      <c r="G9042" t="s">
        <v>5316</v>
      </c>
      <c r="H9042" s="3">
        <v>0</v>
      </c>
      <c r="I9042" s="5">
        <v>43436</v>
      </c>
      <c r="J9042" s="5" t="str">
        <f t="shared" si="282"/>
        <v>September</v>
      </c>
      <c r="K9042" s="7">
        <f t="shared" si="283"/>
        <v>2018</v>
      </c>
      <c r="L9042" t="s">
        <v>5737</v>
      </c>
      <c r="M9042" t="s">
        <v>30</v>
      </c>
      <c r="N9042">
        <v>95123</v>
      </c>
      <c r="O9042">
        <v>809</v>
      </c>
      <c r="P9042" t="s">
        <v>2859</v>
      </c>
      <c r="Q9042">
        <v>27</v>
      </c>
      <c r="R9042">
        <v>3</v>
      </c>
      <c r="S9042" t="s">
        <v>32</v>
      </c>
      <c r="U9042">
        <v>26.86</v>
      </c>
      <c r="V9042">
        <v>60</v>
      </c>
      <c r="W9042" t="s">
        <v>33</v>
      </c>
      <c r="X9042" s="5">
        <v>43441</v>
      </c>
      <c r="Y9042" t="s">
        <v>39</v>
      </c>
      <c r="Z9042" t="s">
        <v>34</v>
      </c>
      <c r="AA9042" t="s">
        <v>56</v>
      </c>
    </row>
    <row r="9043" spans="1:27" x14ac:dyDescent="0.3">
      <c r="A9043">
        <v>5</v>
      </c>
      <c r="B9043" t="s">
        <v>43</v>
      </c>
      <c r="C9043">
        <v>6</v>
      </c>
      <c r="D9043" t="s">
        <v>26</v>
      </c>
      <c r="E9043" t="s">
        <v>386</v>
      </c>
      <c r="F9043" t="s">
        <v>13</v>
      </c>
      <c r="G9043" t="s">
        <v>5316</v>
      </c>
      <c r="H9043" s="3">
        <v>0.2</v>
      </c>
      <c r="I9043" s="5">
        <v>43436</v>
      </c>
      <c r="J9043" s="5" t="str">
        <f t="shared" si="282"/>
        <v>September</v>
      </c>
      <c r="K9043" s="7">
        <f t="shared" si="283"/>
        <v>2018</v>
      </c>
      <c r="L9043" t="s">
        <v>5737</v>
      </c>
      <c r="M9043" t="s">
        <v>30</v>
      </c>
      <c r="N9043">
        <v>95123</v>
      </c>
      <c r="O9043">
        <v>716</v>
      </c>
      <c r="P9043" t="s">
        <v>2867</v>
      </c>
      <c r="Q9043">
        <v>9</v>
      </c>
      <c r="R9043">
        <v>2</v>
      </c>
      <c r="S9043" t="s">
        <v>32</v>
      </c>
      <c r="U9043">
        <v>9.26</v>
      </c>
      <c r="V9043">
        <v>25</v>
      </c>
      <c r="W9043" t="s">
        <v>33</v>
      </c>
      <c r="X9043" s="5">
        <v>43441</v>
      </c>
      <c r="Y9043" t="s">
        <v>39</v>
      </c>
      <c r="Z9043" t="s">
        <v>34</v>
      </c>
      <c r="AA9043" t="s">
        <v>54</v>
      </c>
    </row>
    <row r="9044" spans="1:27" x14ac:dyDescent="0.3">
      <c r="A9044">
        <v>5</v>
      </c>
      <c r="B9044" t="s">
        <v>43</v>
      </c>
      <c r="C9044">
        <v>6</v>
      </c>
      <c r="D9044" t="s">
        <v>26</v>
      </c>
      <c r="E9044" t="s">
        <v>386</v>
      </c>
      <c r="F9044" t="s">
        <v>13</v>
      </c>
      <c r="G9044" t="s">
        <v>5316</v>
      </c>
      <c r="H9044" s="3">
        <v>0.2</v>
      </c>
      <c r="I9044" s="5">
        <v>43436</v>
      </c>
      <c r="J9044" s="5" t="str">
        <f t="shared" si="282"/>
        <v>September</v>
      </c>
      <c r="K9044" s="7">
        <f t="shared" si="283"/>
        <v>2018</v>
      </c>
      <c r="L9044" t="s">
        <v>5737</v>
      </c>
      <c r="M9044" t="s">
        <v>30</v>
      </c>
      <c r="N9044">
        <v>95123</v>
      </c>
      <c r="O9044">
        <v>1426</v>
      </c>
      <c r="P9044" t="s">
        <v>3716</v>
      </c>
      <c r="Q9044">
        <v>34</v>
      </c>
      <c r="R9044">
        <v>3</v>
      </c>
      <c r="S9044" t="s">
        <v>32</v>
      </c>
      <c r="U9044">
        <v>33.86</v>
      </c>
      <c r="V9044">
        <v>104</v>
      </c>
      <c r="W9044" t="s">
        <v>33</v>
      </c>
      <c r="X9044" s="5">
        <v>43441</v>
      </c>
      <c r="Y9044" t="s">
        <v>39</v>
      </c>
      <c r="Z9044" t="s">
        <v>34</v>
      </c>
      <c r="AA9044" t="s">
        <v>54</v>
      </c>
    </row>
    <row r="9045" spans="1:27" x14ac:dyDescent="0.3">
      <c r="A9045">
        <v>2</v>
      </c>
      <c r="B9045" t="s">
        <v>43</v>
      </c>
      <c r="C9045">
        <v>3</v>
      </c>
      <c r="D9045" t="s">
        <v>11</v>
      </c>
      <c r="E9045" t="s">
        <v>99</v>
      </c>
      <c r="F9045" t="s">
        <v>13</v>
      </c>
      <c r="G9045" t="s">
        <v>223</v>
      </c>
      <c r="H9045" s="3">
        <v>0.3</v>
      </c>
      <c r="I9045" s="5">
        <v>43172</v>
      </c>
      <c r="J9045" s="5" t="str">
        <f t="shared" si="282"/>
        <v>September</v>
      </c>
      <c r="K9045" s="7">
        <f t="shared" si="283"/>
        <v>2018</v>
      </c>
      <c r="L9045" t="s">
        <v>5408</v>
      </c>
      <c r="M9045" t="s">
        <v>102</v>
      </c>
      <c r="N9045">
        <v>19134</v>
      </c>
      <c r="O9045">
        <v>1372</v>
      </c>
      <c r="P9045" t="s">
        <v>424</v>
      </c>
      <c r="Q9045">
        <v>-6</v>
      </c>
      <c r="R9045">
        <v>2</v>
      </c>
      <c r="S9045" t="s">
        <v>104</v>
      </c>
      <c r="U9045">
        <v>-5.52</v>
      </c>
      <c r="V9045">
        <v>387</v>
      </c>
      <c r="W9045" t="s">
        <v>33</v>
      </c>
      <c r="X9045" s="5">
        <v>43174</v>
      </c>
      <c r="Y9045" t="s">
        <v>20</v>
      </c>
      <c r="Z9045" t="s">
        <v>105</v>
      </c>
      <c r="AA9045" t="s">
        <v>24</v>
      </c>
    </row>
    <row r="9046" spans="1:27" x14ac:dyDescent="0.3">
      <c r="A9046">
        <v>2</v>
      </c>
      <c r="B9046" t="s">
        <v>43</v>
      </c>
      <c r="C9046">
        <v>3</v>
      </c>
      <c r="D9046" t="s">
        <v>26</v>
      </c>
      <c r="E9046" t="s">
        <v>99</v>
      </c>
      <c r="F9046" t="s">
        <v>13</v>
      </c>
      <c r="G9046" t="s">
        <v>223</v>
      </c>
      <c r="H9046" s="3">
        <v>0.2</v>
      </c>
      <c r="I9046" s="5">
        <v>43172</v>
      </c>
      <c r="J9046" s="5" t="str">
        <f t="shared" si="282"/>
        <v>September</v>
      </c>
      <c r="K9046" s="7">
        <f t="shared" si="283"/>
        <v>2018</v>
      </c>
      <c r="L9046" t="s">
        <v>5408</v>
      </c>
      <c r="M9046" t="s">
        <v>102</v>
      </c>
      <c r="N9046">
        <v>19134</v>
      </c>
      <c r="O9046">
        <v>1485</v>
      </c>
      <c r="P9046" t="s">
        <v>6043</v>
      </c>
      <c r="Q9046">
        <v>-28</v>
      </c>
      <c r="R9046">
        <v>2</v>
      </c>
      <c r="S9046" t="s">
        <v>104</v>
      </c>
      <c r="U9046">
        <v>-28.37</v>
      </c>
      <c r="V9046">
        <v>126</v>
      </c>
      <c r="W9046" t="s">
        <v>33</v>
      </c>
      <c r="X9046" s="5">
        <v>43174</v>
      </c>
      <c r="Y9046" t="s">
        <v>20</v>
      </c>
      <c r="Z9046" t="s">
        <v>105</v>
      </c>
      <c r="AA9046" t="s">
        <v>42</v>
      </c>
    </row>
    <row r="9047" spans="1:27" x14ac:dyDescent="0.3">
      <c r="A9047">
        <v>2</v>
      </c>
      <c r="B9047" t="s">
        <v>43</v>
      </c>
      <c r="C9047">
        <v>3</v>
      </c>
      <c r="D9047" t="s">
        <v>26</v>
      </c>
      <c r="E9047" t="s">
        <v>99</v>
      </c>
      <c r="F9047" t="s">
        <v>13</v>
      </c>
      <c r="G9047" t="s">
        <v>223</v>
      </c>
      <c r="H9047" s="3">
        <v>0.2</v>
      </c>
      <c r="I9047" s="5">
        <v>43172</v>
      </c>
      <c r="J9047" s="5" t="str">
        <f t="shared" si="282"/>
        <v>September</v>
      </c>
      <c r="K9047" s="7">
        <f t="shared" si="283"/>
        <v>2018</v>
      </c>
      <c r="L9047" t="s">
        <v>5408</v>
      </c>
      <c r="M9047" t="s">
        <v>102</v>
      </c>
      <c r="N9047">
        <v>19134</v>
      </c>
      <c r="O9047">
        <v>1486</v>
      </c>
      <c r="P9047" t="s">
        <v>8273</v>
      </c>
      <c r="Q9047">
        <v>14</v>
      </c>
      <c r="R9047">
        <v>5</v>
      </c>
      <c r="S9047" t="s">
        <v>104</v>
      </c>
      <c r="U9047">
        <v>13.92</v>
      </c>
      <c r="V9047">
        <v>41</v>
      </c>
      <c r="W9047" t="s">
        <v>33</v>
      </c>
      <c r="X9047" s="5">
        <v>43174</v>
      </c>
      <c r="Y9047" t="s">
        <v>20</v>
      </c>
      <c r="Z9047" t="s">
        <v>105</v>
      </c>
      <c r="AA9047" t="s">
        <v>64</v>
      </c>
    </row>
    <row r="9048" spans="1:27" x14ac:dyDescent="0.3">
      <c r="A9048">
        <v>2</v>
      </c>
      <c r="B9048" t="s">
        <v>43</v>
      </c>
      <c r="C9048">
        <v>3</v>
      </c>
      <c r="D9048" t="s">
        <v>26</v>
      </c>
      <c r="E9048" t="s">
        <v>99</v>
      </c>
      <c r="F9048" t="s">
        <v>13</v>
      </c>
      <c r="G9048" t="s">
        <v>223</v>
      </c>
      <c r="H9048" s="3">
        <v>0.2</v>
      </c>
      <c r="I9048" s="5">
        <v>43172</v>
      </c>
      <c r="J9048" s="5" t="str">
        <f t="shared" si="282"/>
        <v>September</v>
      </c>
      <c r="K9048" s="7">
        <f t="shared" si="283"/>
        <v>2018</v>
      </c>
      <c r="L9048" t="s">
        <v>5408</v>
      </c>
      <c r="M9048" t="s">
        <v>102</v>
      </c>
      <c r="N9048">
        <v>19134</v>
      </c>
      <c r="O9048">
        <v>1377</v>
      </c>
      <c r="P9048" t="s">
        <v>2946</v>
      </c>
      <c r="Q9048">
        <v>-138</v>
      </c>
      <c r="R9048">
        <v>5</v>
      </c>
      <c r="S9048" t="s">
        <v>104</v>
      </c>
      <c r="U9048">
        <v>-138.13999999999999</v>
      </c>
      <c r="V9048">
        <v>553</v>
      </c>
      <c r="W9048" t="s">
        <v>33</v>
      </c>
      <c r="X9048" s="5">
        <v>43174</v>
      </c>
      <c r="Y9048" t="s">
        <v>20</v>
      </c>
      <c r="Z9048" t="s">
        <v>105</v>
      </c>
      <c r="AA9048" t="s">
        <v>42</v>
      </c>
    </row>
    <row r="9049" spans="1:27" x14ac:dyDescent="0.3">
      <c r="A9049">
        <v>2</v>
      </c>
      <c r="B9049" t="s">
        <v>43</v>
      </c>
      <c r="C9049">
        <v>3</v>
      </c>
      <c r="D9049" t="s">
        <v>26</v>
      </c>
      <c r="E9049" t="s">
        <v>99</v>
      </c>
      <c r="F9049" t="s">
        <v>13</v>
      </c>
      <c r="G9049" t="s">
        <v>223</v>
      </c>
      <c r="H9049" s="3">
        <v>0.7</v>
      </c>
      <c r="I9049" s="5">
        <v>43172</v>
      </c>
      <c r="J9049" s="5" t="str">
        <f t="shared" si="282"/>
        <v>September</v>
      </c>
      <c r="K9049" s="7">
        <f t="shared" si="283"/>
        <v>2018</v>
      </c>
      <c r="L9049" t="s">
        <v>5408</v>
      </c>
      <c r="M9049" t="s">
        <v>102</v>
      </c>
      <c r="N9049">
        <v>19134</v>
      </c>
      <c r="O9049">
        <v>895</v>
      </c>
      <c r="P9049" t="s">
        <v>2933</v>
      </c>
      <c r="Q9049">
        <v>-42</v>
      </c>
      <c r="R9049">
        <v>1</v>
      </c>
      <c r="S9049" t="s">
        <v>104</v>
      </c>
      <c r="U9049">
        <v>-41.52</v>
      </c>
      <c r="V9049">
        <v>52</v>
      </c>
      <c r="W9049" t="s">
        <v>33</v>
      </c>
      <c r="X9049" s="5">
        <v>43174</v>
      </c>
      <c r="Y9049" t="s">
        <v>20</v>
      </c>
      <c r="Z9049" t="s">
        <v>105</v>
      </c>
      <c r="AA9049" t="s">
        <v>54</v>
      </c>
    </row>
    <row r="9050" spans="1:27" x14ac:dyDescent="0.3">
      <c r="A9050">
        <v>2</v>
      </c>
      <c r="B9050" t="s">
        <v>43</v>
      </c>
      <c r="C9050">
        <v>3</v>
      </c>
      <c r="D9050" t="s">
        <v>26</v>
      </c>
      <c r="E9050" t="s">
        <v>99</v>
      </c>
      <c r="F9050" t="s">
        <v>13</v>
      </c>
      <c r="G9050" t="s">
        <v>223</v>
      </c>
      <c r="H9050" s="3">
        <v>0.7</v>
      </c>
      <c r="I9050" s="5">
        <v>43172</v>
      </c>
      <c r="J9050" s="5" t="str">
        <f t="shared" si="282"/>
        <v>September</v>
      </c>
      <c r="K9050" s="7">
        <f t="shared" si="283"/>
        <v>2018</v>
      </c>
      <c r="L9050" t="s">
        <v>5408</v>
      </c>
      <c r="M9050" t="s">
        <v>102</v>
      </c>
      <c r="N9050">
        <v>19134</v>
      </c>
      <c r="O9050">
        <v>716</v>
      </c>
      <c r="P9050" t="s">
        <v>2867</v>
      </c>
      <c r="Q9050">
        <v>-15</v>
      </c>
      <c r="R9050">
        <v>5</v>
      </c>
      <c r="S9050" t="s">
        <v>104</v>
      </c>
      <c r="U9050">
        <v>-15.44</v>
      </c>
      <c r="V9050">
        <v>23</v>
      </c>
      <c r="W9050" t="s">
        <v>33</v>
      </c>
      <c r="X9050" s="5">
        <v>43174</v>
      </c>
      <c r="Y9050" t="s">
        <v>20</v>
      </c>
      <c r="Z9050" t="s">
        <v>105</v>
      </c>
      <c r="AA9050" t="s">
        <v>54</v>
      </c>
    </row>
    <row r="9051" spans="1:27" x14ac:dyDescent="0.3">
      <c r="A9051">
        <v>2</v>
      </c>
      <c r="B9051" t="s">
        <v>43</v>
      </c>
      <c r="C9051">
        <v>3</v>
      </c>
      <c r="D9051" t="s">
        <v>50</v>
      </c>
      <c r="E9051" t="s">
        <v>99</v>
      </c>
      <c r="F9051" t="s">
        <v>13</v>
      </c>
      <c r="G9051" t="s">
        <v>223</v>
      </c>
      <c r="H9051" s="3">
        <v>0.2</v>
      </c>
      <c r="I9051" s="5">
        <v>43172</v>
      </c>
      <c r="J9051" s="5" t="str">
        <f t="shared" si="282"/>
        <v>September</v>
      </c>
      <c r="K9051" s="7">
        <f t="shared" si="283"/>
        <v>2018</v>
      </c>
      <c r="L9051" t="s">
        <v>5408</v>
      </c>
      <c r="M9051" t="s">
        <v>102</v>
      </c>
      <c r="N9051">
        <v>19134</v>
      </c>
      <c r="O9051">
        <v>956</v>
      </c>
      <c r="P9051" t="s">
        <v>4790</v>
      </c>
      <c r="Q9051">
        <v>47</v>
      </c>
      <c r="R9051">
        <v>5</v>
      </c>
      <c r="S9051" t="s">
        <v>104</v>
      </c>
      <c r="U9051">
        <v>47.49</v>
      </c>
      <c r="V9051">
        <v>380</v>
      </c>
      <c r="W9051" t="s">
        <v>33</v>
      </c>
      <c r="X9051" s="5">
        <v>43174</v>
      </c>
      <c r="Y9051" t="s">
        <v>20</v>
      </c>
      <c r="Z9051" t="s">
        <v>105</v>
      </c>
      <c r="AA9051" t="s">
        <v>113</v>
      </c>
    </row>
    <row r="9052" spans="1:27" x14ac:dyDescent="0.3">
      <c r="A9052">
        <v>2</v>
      </c>
      <c r="B9052" t="s">
        <v>43</v>
      </c>
      <c r="C9052">
        <v>3</v>
      </c>
      <c r="D9052" t="s">
        <v>50</v>
      </c>
      <c r="E9052" t="s">
        <v>99</v>
      </c>
      <c r="F9052" t="s">
        <v>13</v>
      </c>
      <c r="G9052" t="s">
        <v>223</v>
      </c>
      <c r="H9052" s="3">
        <v>0.4</v>
      </c>
      <c r="I9052" s="5">
        <v>43172</v>
      </c>
      <c r="J9052" s="5" t="str">
        <f t="shared" si="282"/>
        <v>September</v>
      </c>
      <c r="K9052" s="7">
        <f t="shared" si="283"/>
        <v>2018</v>
      </c>
      <c r="L9052" t="s">
        <v>5408</v>
      </c>
      <c r="M9052" t="s">
        <v>102</v>
      </c>
      <c r="N9052">
        <v>19134</v>
      </c>
      <c r="O9052">
        <v>1294</v>
      </c>
      <c r="P9052" t="s">
        <v>4935</v>
      </c>
      <c r="Q9052">
        <v>-117</v>
      </c>
      <c r="R9052">
        <v>3</v>
      </c>
      <c r="S9052" t="s">
        <v>104</v>
      </c>
      <c r="U9052">
        <v>-116.98</v>
      </c>
      <c r="V9052">
        <v>540</v>
      </c>
      <c r="W9052" t="s">
        <v>33</v>
      </c>
      <c r="X9052" s="5">
        <v>43174</v>
      </c>
      <c r="Y9052" t="s">
        <v>20</v>
      </c>
      <c r="Z9052" t="s">
        <v>105</v>
      </c>
      <c r="AA9052" t="s">
        <v>52</v>
      </c>
    </row>
    <row r="9053" spans="1:27" x14ac:dyDescent="0.3">
      <c r="A9053">
        <v>2</v>
      </c>
      <c r="B9053" t="s">
        <v>43</v>
      </c>
      <c r="C9053">
        <v>3</v>
      </c>
      <c r="D9053" t="s">
        <v>50</v>
      </c>
      <c r="E9053" t="s">
        <v>99</v>
      </c>
      <c r="F9053" t="s">
        <v>13</v>
      </c>
      <c r="G9053" t="s">
        <v>223</v>
      </c>
      <c r="H9053" s="3">
        <v>0.7</v>
      </c>
      <c r="I9053" s="5">
        <v>43172</v>
      </c>
      <c r="J9053" s="5" t="str">
        <f t="shared" si="282"/>
        <v>September</v>
      </c>
      <c r="K9053" s="7">
        <f t="shared" si="283"/>
        <v>2018</v>
      </c>
      <c r="L9053" t="s">
        <v>5408</v>
      </c>
      <c r="M9053" t="s">
        <v>102</v>
      </c>
      <c r="N9053">
        <v>19134</v>
      </c>
      <c r="O9053">
        <v>1226</v>
      </c>
      <c r="P9053" t="s">
        <v>6719</v>
      </c>
      <c r="Q9053">
        <v>-644</v>
      </c>
      <c r="R9053">
        <v>3</v>
      </c>
      <c r="S9053" t="s">
        <v>104</v>
      </c>
      <c r="U9053">
        <v>-643.71</v>
      </c>
      <c r="V9053">
        <v>449</v>
      </c>
      <c r="W9053" t="s">
        <v>33</v>
      </c>
      <c r="X9053" s="5">
        <v>43174</v>
      </c>
      <c r="Y9053" t="s">
        <v>20</v>
      </c>
      <c r="Z9053" t="s">
        <v>105</v>
      </c>
      <c r="AA9053" t="s">
        <v>422</v>
      </c>
    </row>
    <row r="9054" spans="1:27" x14ac:dyDescent="0.3">
      <c r="A9054">
        <v>6</v>
      </c>
      <c r="B9054" t="s">
        <v>10</v>
      </c>
      <c r="C9054">
        <v>6</v>
      </c>
      <c r="D9054" t="s">
        <v>11</v>
      </c>
      <c r="E9054" t="s">
        <v>4025</v>
      </c>
      <c r="F9054" t="s">
        <v>13</v>
      </c>
      <c r="G9054" t="s">
        <v>6852</v>
      </c>
      <c r="H9054" s="3">
        <v>0</v>
      </c>
      <c r="I9054" s="5">
        <v>43351</v>
      </c>
      <c r="J9054" s="5" t="str">
        <f t="shared" si="282"/>
        <v>September</v>
      </c>
      <c r="K9054" s="7">
        <f t="shared" si="283"/>
        <v>2018</v>
      </c>
      <c r="L9054" t="s">
        <v>7063</v>
      </c>
      <c r="M9054" t="s">
        <v>102</v>
      </c>
      <c r="N9054">
        <v>2148</v>
      </c>
      <c r="O9054">
        <v>388</v>
      </c>
      <c r="P9054" t="s">
        <v>2167</v>
      </c>
      <c r="Q9054">
        <v>14</v>
      </c>
      <c r="R9054">
        <v>3</v>
      </c>
      <c r="S9054" t="s">
        <v>104</v>
      </c>
      <c r="U9054">
        <v>13.92</v>
      </c>
      <c r="V9054">
        <v>174</v>
      </c>
      <c r="W9054" t="s">
        <v>76</v>
      </c>
      <c r="X9054" s="5">
        <v>43357</v>
      </c>
      <c r="Y9054" t="s">
        <v>39</v>
      </c>
      <c r="Z9054" t="s">
        <v>744</v>
      </c>
      <c r="AA9054" t="s">
        <v>22</v>
      </c>
    </row>
    <row r="9055" spans="1:27" x14ac:dyDescent="0.3">
      <c r="A9055">
        <v>6</v>
      </c>
      <c r="B9055" t="s">
        <v>10</v>
      </c>
      <c r="C9055">
        <v>6</v>
      </c>
      <c r="D9055" t="s">
        <v>26</v>
      </c>
      <c r="E9055" t="s">
        <v>4025</v>
      </c>
      <c r="F9055" t="s">
        <v>13</v>
      </c>
      <c r="G9055" t="s">
        <v>6852</v>
      </c>
      <c r="H9055" s="3">
        <v>0</v>
      </c>
      <c r="I9055" s="5">
        <v>43351</v>
      </c>
      <c r="J9055" s="5" t="str">
        <f t="shared" si="282"/>
        <v>September</v>
      </c>
      <c r="K9055" s="7">
        <f t="shared" si="283"/>
        <v>2018</v>
      </c>
      <c r="L9055" t="s">
        <v>7063</v>
      </c>
      <c r="M9055" t="s">
        <v>102</v>
      </c>
      <c r="N9055">
        <v>2148</v>
      </c>
      <c r="O9055">
        <v>231</v>
      </c>
      <c r="P9055" t="s">
        <v>3005</v>
      </c>
      <c r="Q9055">
        <v>7</v>
      </c>
      <c r="R9055">
        <v>4</v>
      </c>
      <c r="S9055" t="s">
        <v>104</v>
      </c>
      <c r="U9055">
        <v>6.94</v>
      </c>
      <c r="V9055">
        <v>15</v>
      </c>
      <c r="W9055" t="s">
        <v>76</v>
      </c>
      <c r="X9055" s="5">
        <v>43357</v>
      </c>
      <c r="Y9055" t="s">
        <v>39</v>
      </c>
      <c r="Z9055" t="s">
        <v>744</v>
      </c>
      <c r="AA9055" t="s">
        <v>35</v>
      </c>
    </row>
    <row r="9056" spans="1:27" x14ac:dyDescent="0.3">
      <c r="A9056">
        <v>4</v>
      </c>
      <c r="B9056" t="s">
        <v>43</v>
      </c>
      <c r="C9056">
        <v>6</v>
      </c>
      <c r="D9056" t="s">
        <v>26</v>
      </c>
      <c r="E9056" t="s">
        <v>333</v>
      </c>
      <c r="F9056" t="s">
        <v>13</v>
      </c>
      <c r="G9056" t="s">
        <v>2146</v>
      </c>
      <c r="H9056" s="3">
        <v>0.2</v>
      </c>
      <c r="I9056" s="5">
        <v>43431</v>
      </c>
      <c r="J9056" s="5" t="str">
        <f t="shared" si="282"/>
        <v>September</v>
      </c>
      <c r="K9056" s="7">
        <f t="shared" si="283"/>
        <v>2018</v>
      </c>
      <c r="L9056" t="s">
        <v>7935</v>
      </c>
      <c r="M9056" t="s">
        <v>30</v>
      </c>
      <c r="N9056">
        <v>85023</v>
      </c>
      <c r="O9056">
        <v>589</v>
      </c>
      <c r="P9056" t="s">
        <v>626</v>
      </c>
      <c r="Q9056">
        <v>4</v>
      </c>
      <c r="R9056">
        <v>4</v>
      </c>
      <c r="S9056" t="s">
        <v>32</v>
      </c>
      <c r="T9056" t="s">
        <v>92</v>
      </c>
      <c r="U9056">
        <v>3.98</v>
      </c>
      <c r="V9056">
        <v>40</v>
      </c>
      <c r="W9056" t="s">
        <v>19</v>
      </c>
      <c r="X9056" s="5">
        <v>43435</v>
      </c>
      <c r="Y9056" t="s">
        <v>39</v>
      </c>
      <c r="Z9056" t="s">
        <v>199</v>
      </c>
      <c r="AA9056" t="s">
        <v>42</v>
      </c>
    </row>
    <row r="9057" spans="1:27" x14ac:dyDescent="0.3">
      <c r="A9057">
        <v>5</v>
      </c>
      <c r="B9057" t="s">
        <v>43</v>
      </c>
      <c r="C9057">
        <v>6</v>
      </c>
      <c r="D9057" t="s">
        <v>11</v>
      </c>
      <c r="E9057" t="s">
        <v>2738</v>
      </c>
      <c r="F9057" t="s">
        <v>13</v>
      </c>
      <c r="G9057" t="s">
        <v>1933</v>
      </c>
      <c r="H9057" s="3">
        <v>0.2</v>
      </c>
      <c r="I9057" s="5">
        <v>43425</v>
      </c>
      <c r="J9057" s="5" t="str">
        <f t="shared" si="282"/>
        <v>September</v>
      </c>
      <c r="K9057" s="7">
        <f t="shared" si="283"/>
        <v>2018</v>
      </c>
      <c r="L9057" t="s">
        <v>7865</v>
      </c>
      <c r="M9057" t="s">
        <v>30</v>
      </c>
      <c r="N9057">
        <v>97030</v>
      </c>
      <c r="O9057">
        <v>1179</v>
      </c>
      <c r="P9057" t="s">
        <v>1604</v>
      </c>
      <c r="Q9057">
        <v>-12</v>
      </c>
      <c r="R9057">
        <v>4</v>
      </c>
      <c r="S9057" t="s">
        <v>32</v>
      </c>
      <c r="T9057" t="s">
        <v>92</v>
      </c>
      <c r="U9057">
        <v>-12.2</v>
      </c>
      <c r="V9057">
        <v>195</v>
      </c>
      <c r="W9057" t="s">
        <v>19</v>
      </c>
      <c r="X9057" s="5">
        <v>43430</v>
      </c>
      <c r="Y9057" t="s">
        <v>39</v>
      </c>
      <c r="Z9057" t="s">
        <v>262</v>
      </c>
      <c r="AA9057" t="s">
        <v>24</v>
      </c>
    </row>
    <row r="9058" spans="1:27" x14ac:dyDescent="0.3">
      <c r="A9058">
        <v>2</v>
      </c>
      <c r="B9058" t="s">
        <v>25</v>
      </c>
      <c r="C9058">
        <v>1</v>
      </c>
      <c r="D9058" t="s">
        <v>26</v>
      </c>
      <c r="E9058" t="s">
        <v>201</v>
      </c>
      <c r="F9058" t="s">
        <v>13</v>
      </c>
      <c r="G9058" t="s">
        <v>5811</v>
      </c>
      <c r="H9058" s="3">
        <v>0.7</v>
      </c>
      <c r="I9058" s="5">
        <v>43200</v>
      </c>
      <c r="J9058" s="5" t="str">
        <f t="shared" si="282"/>
        <v>September</v>
      </c>
      <c r="K9058" s="7">
        <f t="shared" si="283"/>
        <v>2018</v>
      </c>
      <c r="L9058" t="s">
        <v>5905</v>
      </c>
      <c r="M9058" t="s">
        <v>102</v>
      </c>
      <c r="N9058">
        <v>45503</v>
      </c>
      <c r="O9058">
        <v>1642</v>
      </c>
      <c r="P9058" t="s">
        <v>4166</v>
      </c>
      <c r="Q9058">
        <v>-7</v>
      </c>
      <c r="R9058">
        <v>2</v>
      </c>
      <c r="S9058" t="s">
        <v>104</v>
      </c>
      <c r="U9058">
        <v>-6.53</v>
      </c>
      <c r="V9058">
        <v>9</v>
      </c>
      <c r="W9058" t="s">
        <v>33</v>
      </c>
      <c r="X9058" s="5">
        <v>43202</v>
      </c>
      <c r="Y9058" t="s">
        <v>130</v>
      </c>
      <c r="Z9058" t="s">
        <v>309</v>
      </c>
      <c r="AA9058" t="s">
        <v>54</v>
      </c>
    </row>
    <row r="9059" spans="1:27" x14ac:dyDescent="0.3">
      <c r="A9059">
        <v>1</v>
      </c>
      <c r="B9059" t="s">
        <v>10</v>
      </c>
      <c r="C9059">
        <v>1</v>
      </c>
      <c r="D9059" t="s">
        <v>26</v>
      </c>
      <c r="E9059" t="s">
        <v>5959</v>
      </c>
      <c r="F9059" t="s">
        <v>13</v>
      </c>
      <c r="G9059" t="s">
        <v>317</v>
      </c>
      <c r="H9059" s="3">
        <v>0</v>
      </c>
      <c r="I9059" s="5">
        <v>43440</v>
      </c>
      <c r="J9059" s="5" t="str">
        <f t="shared" si="282"/>
        <v>September</v>
      </c>
      <c r="K9059" s="7">
        <f t="shared" si="283"/>
        <v>2018</v>
      </c>
      <c r="L9059" t="s">
        <v>5960</v>
      </c>
      <c r="M9059" t="s">
        <v>30</v>
      </c>
      <c r="N9059">
        <v>94509</v>
      </c>
      <c r="O9059">
        <v>1820</v>
      </c>
      <c r="P9059" t="s">
        <v>634</v>
      </c>
      <c r="Q9059">
        <v>9</v>
      </c>
      <c r="R9059">
        <v>3</v>
      </c>
      <c r="S9059" t="s">
        <v>32</v>
      </c>
      <c r="U9059">
        <v>9.33</v>
      </c>
      <c r="V9059">
        <v>19</v>
      </c>
      <c r="W9059" t="s">
        <v>33</v>
      </c>
      <c r="X9059" s="5">
        <v>43441</v>
      </c>
      <c r="Y9059" t="s">
        <v>130</v>
      </c>
      <c r="Z9059" t="s">
        <v>34</v>
      </c>
      <c r="AA9059" t="s">
        <v>64</v>
      </c>
    </row>
    <row r="9060" spans="1:27" x14ac:dyDescent="0.3">
      <c r="A9060">
        <v>5</v>
      </c>
      <c r="B9060" t="s">
        <v>25</v>
      </c>
      <c r="C9060">
        <v>3</v>
      </c>
      <c r="D9060" t="s">
        <v>26</v>
      </c>
      <c r="E9060" t="s">
        <v>88</v>
      </c>
      <c r="F9060" t="s">
        <v>13</v>
      </c>
      <c r="G9060" t="s">
        <v>1266</v>
      </c>
      <c r="H9060" s="3">
        <v>0</v>
      </c>
      <c r="I9060" s="5">
        <v>43362</v>
      </c>
      <c r="J9060" s="5" t="str">
        <f t="shared" si="282"/>
        <v>September</v>
      </c>
      <c r="K9060" s="7">
        <f t="shared" si="283"/>
        <v>2018</v>
      </c>
      <c r="L9060" t="s">
        <v>7377</v>
      </c>
      <c r="M9060" t="s">
        <v>30</v>
      </c>
      <c r="N9060">
        <v>94109</v>
      </c>
      <c r="O9060">
        <v>971</v>
      </c>
      <c r="P9060" t="s">
        <v>4365</v>
      </c>
      <c r="Q9060">
        <v>2</v>
      </c>
      <c r="R9060">
        <v>3</v>
      </c>
      <c r="S9060" t="s">
        <v>32</v>
      </c>
      <c r="U9060">
        <v>1.87</v>
      </c>
      <c r="V9060">
        <v>6</v>
      </c>
      <c r="W9060" t="s">
        <v>76</v>
      </c>
      <c r="X9060" s="5">
        <v>43367</v>
      </c>
      <c r="Y9060" t="s">
        <v>20</v>
      </c>
      <c r="Z9060" t="s">
        <v>34</v>
      </c>
      <c r="AA9060" t="s">
        <v>356</v>
      </c>
    </row>
    <row r="9061" spans="1:27" x14ac:dyDescent="0.3">
      <c r="A9061">
        <v>5</v>
      </c>
      <c r="B9061" t="s">
        <v>25</v>
      </c>
      <c r="C9061">
        <v>3</v>
      </c>
      <c r="D9061" t="s">
        <v>26</v>
      </c>
      <c r="E9061" t="s">
        <v>88</v>
      </c>
      <c r="F9061" t="s">
        <v>13</v>
      </c>
      <c r="G9061" t="s">
        <v>1266</v>
      </c>
      <c r="H9061" s="3">
        <v>0.2</v>
      </c>
      <c r="I9061" s="5">
        <v>43362</v>
      </c>
      <c r="J9061" s="5" t="str">
        <f t="shared" si="282"/>
        <v>September</v>
      </c>
      <c r="K9061" s="7">
        <f t="shared" si="283"/>
        <v>2018</v>
      </c>
      <c r="L9061" t="s">
        <v>7377</v>
      </c>
      <c r="M9061" t="s">
        <v>30</v>
      </c>
      <c r="N9061">
        <v>94109</v>
      </c>
      <c r="O9061">
        <v>410</v>
      </c>
      <c r="P9061" t="s">
        <v>1368</v>
      </c>
      <c r="Q9061">
        <v>4</v>
      </c>
      <c r="R9061">
        <v>3</v>
      </c>
      <c r="S9061" t="s">
        <v>32</v>
      </c>
      <c r="U9061">
        <v>4.18</v>
      </c>
      <c r="V9061">
        <v>12</v>
      </c>
      <c r="W9061" t="s">
        <v>76</v>
      </c>
      <c r="X9061" s="5">
        <v>43367</v>
      </c>
      <c r="Y9061" t="s">
        <v>20</v>
      </c>
      <c r="Z9061" t="s">
        <v>34</v>
      </c>
      <c r="AA9061" t="s">
        <v>54</v>
      </c>
    </row>
    <row r="9062" spans="1:27" x14ac:dyDescent="0.3">
      <c r="A9062">
        <v>3</v>
      </c>
      <c r="B9062" t="s">
        <v>10</v>
      </c>
      <c r="C9062">
        <v>3</v>
      </c>
      <c r="D9062" t="s">
        <v>11</v>
      </c>
      <c r="E9062" t="s">
        <v>1468</v>
      </c>
      <c r="F9062" t="s">
        <v>13</v>
      </c>
      <c r="G9062" t="s">
        <v>359</v>
      </c>
      <c r="H9062" s="3">
        <v>0</v>
      </c>
      <c r="I9062" s="5">
        <v>43306</v>
      </c>
      <c r="J9062" s="5" t="str">
        <f t="shared" si="282"/>
        <v>September</v>
      </c>
      <c r="K9062" s="7">
        <f t="shared" si="283"/>
        <v>2018</v>
      </c>
      <c r="L9062" t="s">
        <v>5346</v>
      </c>
      <c r="M9062" t="s">
        <v>73</v>
      </c>
      <c r="N9062">
        <v>53209</v>
      </c>
      <c r="O9062">
        <v>1213</v>
      </c>
      <c r="P9062" t="s">
        <v>1829</v>
      </c>
      <c r="Q9062">
        <v>97</v>
      </c>
      <c r="R9062">
        <v>4</v>
      </c>
      <c r="S9062" t="s">
        <v>75</v>
      </c>
      <c r="U9062">
        <v>96.85</v>
      </c>
      <c r="V9062">
        <v>404</v>
      </c>
      <c r="W9062" t="s">
        <v>33</v>
      </c>
      <c r="X9062" s="5">
        <v>43309</v>
      </c>
      <c r="Y9062" t="s">
        <v>20</v>
      </c>
      <c r="Z9062" t="s">
        <v>82</v>
      </c>
      <c r="AA9062" t="s">
        <v>24</v>
      </c>
    </row>
    <row r="9063" spans="1:27" x14ac:dyDescent="0.3">
      <c r="A9063">
        <v>3</v>
      </c>
      <c r="B9063" t="s">
        <v>10</v>
      </c>
      <c r="C9063">
        <v>3</v>
      </c>
      <c r="D9063" t="s">
        <v>11</v>
      </c>
      <c r="E9063" t="s">
        <v>1468</v>
      </c>
      <c r="F9063" t="s">
        <v>13</v>
      </c>
      <c r="G9063" t="s">
        <v>359</v>
      </c>
      <c r="H9063" s="3">
        <v>0</v>
      </c>
      <c r="I9063" s="5">
        <v>43306</v>
      </c>
      <c r="J9063" s="5" t="str">
        <f t="shared" si="282"/>
        <v>September</v>
      </c>
      <c r="K9063" s="7">
        <f t="shared" si="283"/>
        <v>2018</v>
      </c>
      <c r="L9063" t="s">
        <v>5346</v>
      </c>
      <c r="M9063" t="s">
        <v>73</v>
      </c>
      <c r="N9063">
        <v>53209</v>
      </c>
      <c r="O9063">
        <v>566</v>
      </c>
      <c r="P9063" t="s">
        <v>681</v>
      </c>
      <c r="Q9063">
        <v>28</v>
      </c>
      <c r="R9063">
        <v>5</v>
      </c>
      <c r="S9063" t="s">
        <v>75</v>
      </c>
      <c r="U9063">
        <v>27.61</v>
      </c>
      <c r="V9063">
        <v>95</v>
      </c>
      <c r="W9063" t="s">
        <v>33</v>
      </c>
      <c r="X9063" s="5">
        <v>43309</v>
      </c>
      <c r="Y9063" t="s">
        <v>20</v>
      </c>
      <c r="Z9063" t="s">
        <v>82</v>
      </c>
      <c r="AA9063" t="s">
        <v>47</v>
      </c>
    </row>
    <row r="9064" spans="1:27" x14ac:dyDescent="0.3">
      <c r="A9064">
        <v>3</v>
      </c>
      <c r="B9064" t="s">
        <v>10</v>
      </c>
      <c r="C9064">
        <v>3</v>
      </c>
      <c r="D9064" t="s">
        <v>26</v>
      </c>
      <c r="E9064" t="s">
        <v>1468</v>
      </c>
      <c r="F9064" t="s">
        <v>13</v>
      </c>
      <c r="G9064" t="s">
        <v>359</v>
      </c>
      <c r="H9064" s="3">
        <v>0</v>
      </c>
      <c r="I9064" s="5">
        <v>43306</v>
      </c>
      <c r="J9064" s="5" t="str">
        <f t="shared" si="282"/>
        <v>September</v>
      </c>
      <c r="K9064" s="7">
        <f t="shared" si="283"/>
        <v>2018</v>
      </c>
      <c r="L9064" t="s">
        <v>5346</v>
      </c>
      <c r="M9064" t="s">
        <v>73</v>
      </c>
      <c r="N9064">
        <v>53209</v>
      </c>
      <c r="O9064">
        <v>1486</v>
      </c>
      <c r="P9064" t="s">
        <v>8273</v>
      </c>
      <c r="Q9064">
        <v>10</v>
      </c>
      <c r="R9064">
        <v>2</v>
      </c>
      <c r="S9064" t="s">
        <v>75</v>
      </c>
      <c r="U9064">
        <v>9.69</v>
      </c>
      <c r="V9064">
        <v>21</v>
      </c>
      <c r="W9064" t="s">
        <v>33</v>
      </c>
      <c r="X9064" s="5">
        <v>43309</v>
      </c>
      <c r="Y9064" t="s">
        <v>20</v>
      </c>
      <c r="Z9064" t="s">
        <v>82</v>
      </c>
      <c r="AA9064" t="s">
        <v>64</v>
      </c>
    </row>
    <row r="9065" spans="1:27" x14ac:dyDescent="0.3">
      <c r="A9065">
        <v>3</v>
      </c>
      <c r="B9065" t="s">
        <v>10</v>
      </c>
      <c r="C9065">
        <v>3</v>
      </c>
      <c r="D9065" t="s">
        <v>50</v>
      </c>
      <c r="E9065" t="s">
        <v>1468</v>
      </c>
      <c r="F9065" t="s">
        <v>13</v>
      </c>
      <c r="G9065" t="s">
        <v>359</v>
      </c>
      <c r="H9065" s="3">
        <v>0</v>
      </c>
      <c r="I9065" s="5">
        <v>43306</v>
      </c>
      <c r="J9065" s="5" t="str">
        <f t="shared" si="282"/>
        <v>September</v>
      </c>
      <c r="K9065" s="7">
        <f t="shared" si="283"/>
        <v>2018</v>
      </c>
      <c r="L9065" t="s">
        <v>5346</v>
      </c>
      <c r="M9065" t="s">
        <v>73</v>
      </c>
      <c r="N9065">
        <v>53209</v>
      </c>
      <c r="O9065">
        <v>992</v>
      </c>
      <c r="P9065" t="s">
        <v>1102</v>
      </c>
      <c r="Q9065">
        <v>83</v>
      </c>
      <c r="R9065">
        <v>5</v>
      </c>
      <c r="S9065" t="s">
        <v>75</v>
      </c>
      <c r="U9065">
        <v>83.31</v>
      </c>
      <c r="V9065">
        <v>298</v>
      </c>
      <c r="W9065" t="s">
        <v>33</v>
      </c>
      <c r="X9065" s="5">
        <v>43309</v>
      </c>
      <c r="Y9065" t="s">
        <v>20</v>
      </c>
      <c r="Z9065" t="s">
        <v>82</v>
      </c>
      <c r="AA9065" t="s">
        <v>52</v>
      </c>
    </row>
    <row r="9066" spans="1:27" x14ac:dyDescent="0.3">
      <c r="A9066">
        <v>3</v>
      </c>
      <c r="B9066" t="s">
        <v>10</v>
      </c>
      <c r="C9066">
        <v>3</v>
      </c>
      <c r="D9066" t="s">
        <v>50</v>
      </c>
      <c r="E9066" t="s">
        <v>1468</v>
      </c>
      <c r="F9066" t="s">
        <v>13</v>
      </c>
      <c r="G9066" t="s">
        <v>359</v>
      </c>
      <c r="H9066" s="3">
        <v>0</v>
      </c>
      <c r="I9066" s="5">
        <v>43306</v>
      </c>
      <c r="J9066" s="5" t="str">
        <f t="shared" si="282"/>
        <v>September</v>
      </c>
      <c r="K9066" s="7">
        <f t="shared" si="283"/>
        <v>2018</v>
      </c>
      <c r="L9066" t="s">
        <v>5346</v>
      </c>
      <c r="M9066" t="s">
        <v>73</v>
      </c>
      <c r="N9066">
        <v>53209</v>
      </c>
      <c r="O9066">
        <v>1076</v>
      </c>
      <c r="P9066" t="s">
        <v>4765</v>
      </c>
      <c r="Q9066">
        <v>48</v>
      </c>
      <c r="R9066">
        <v>7</v>
      </c>
      <c r="S9066" t="s">
        <v>75</v>
      </c>
      <c r="U9066">
        <v>48.46</v>
      </c>
      <c r="V9066">
        <v>124</v>
      </c>
      <c r="W9066" t="s">
        <v>33</v>
      </c>
      <c r="X9066" s="5">
        <v>43309</v>
      </c>
      <c r="Y9066" t="s">
        <v>20</v>
      </c>
      <c r="Z9066" t="s">
        <v>82</v>
      </c>
      <c r="AA9066" t="s">
        <v>113</v>
      </c>
    </row>
    <row r="9067" spans="1:27" x14ac:dyDescent="0.3">
      <c r="A9067">
        <v>6</v>
      </c>
      <c r="B9067" t="s">
        <v>10</v>
      </c>
      <c r="C9067">
        <v>6</v>
      </c>
      <c r="D9067" t="s">
        <v>11</v>
      </c>
      <c r="E9067" t="s">
        <v>1776</v>
      </c>
      <c r="F9067" t="s">
        <v>13</v>
      </c>
      <c r="G9067" t="s">
        <v>2007</v>
      </c>
      <c r="H9067" s="3">
        <v>0.5</v>
      </c>
      <c r="I9067" s="5">
        <v>43351</v>
      </c>
      <c r="J9067" s="5" t="str">
        <f t="shared" si="282"/>
        <v>September</v>
      </c>
      <c r="K9067" s="7">
        <f t="shared" si="283"/>
        <v>2018</v>
      </c>
      <c r="L9067" t="s">
        <v>2253</v>
      </c>
      <c r="M9067" t="s">
        <v>73</v>
      </c>
      <c r="N9067">
        <v>60090</v>
      </c>
      <c r="O9067">
        <v>369</v>
      </c>
      <c r="P9067" t="s">
        <v>2254</v>
      </c>
      <c r="Q9067">
        <v>-301</v>
      </c>
      <c r="R9067">
        <v>3</v>
      </c>
      <c r="S9067" t="s">
        <v>75</v>
      </c>
      <c r="U9067">
        <v>-300.74</v>
      </c>
      <c r="V9067">
        <v>601</v>
      </c>
      <c r="W9067" t="s">
        <v>19</v>
      </c>
      <c r="X9067" s="5">
        <v>43357</v>
      </c>
      <c r="Y9067" t="s">
        <v>39</v>
      </c>
      <c r="Z9067" t="s">
        <v>139</v>
      </c>
      <c r="AA9067" t="s">
        <v>41</v>
      </c>
    </row>
    <row r="9068" spans="1:27" x14ac:dyDescent="0.3">
      <c r="A9068">
        <v>6</v>
      </c>
      <c r="B9068" t="s">
        <v>10</v>
      </c>
      <c r="C9068">
        <v>6</v>
      </c>
      <c r="D9068" t="s">
        <v>11</v>
      </c>
      <c r="E9068" t="s">
        <v>1776</v>
      </c>
      <c r="F9068" t="s">
        <v>13</v>
      </c>
      <c r="G9068" t="s">
        <v>2007</v>
      </c>
      <c r="H9068" s="3">
        <v>0.6</v>
      </c>
      <c r="I9068" s="5">
        <v>43351</v>
      </c>
      <c r="J9068" s="5" t="str">
        <f t="shared" si="282"/>
        <v>September</v>
      </c>
      <c r="K9068" s="7">
        <f t="shared" si="283"/>
        <v>2018</v>
      </c>
      <c r="L9068" t="s">
        <v>2253</v>
      </c>
      <c r="M9068" t="s">
        <v>73</v>
      </c>
      <c r="N9068">
        <v>60090</v>
      </c>
      <c r="O9068">
        <v>616</v>
      </c>
      <c r="P9068" t="s">
        <v>8210</v>
      </c>
      <c r="Q9068">
        <v>-8</v>
      </c>
      <c r="R9068">
        <v>2</v>
      </c>
      <c r="S9068" t="s">
        <v>75</v>
      </c>
      <c r="U9068">
        <v>-7.77</v>
      </c>
      <c r="V9068">
        <v>14</v>
      </c>
      <c r="W9068" t="s">
        <v>19</v>
      </c>
      <c r="X9068" s="5">
        <v>43357</v>
      </c>
      <c r="Y9068" t="s">
        <v>39</v>
      </c>
      <c r="Z9068" t="s">
        <v>139</v>
      </c>
      <c r="AA9068" t="s">
        <v>47</v>
      </c>
    </row>
    <row r="9069" spans="1:27" x14ac:dyDescent="0.3">
      <c r="A9069">
        <v>5</v>
      </c>
      <c r="B9069" t="s">
        <v>25</v>
      </c>
      <c r="C9069">
        <v>3</v>
      </c>
      <c r="D9069" t="s">
        <v>26</v>
      </c>
      <c r="E9069" t="s">
        <v>27</v>
      </c>
      <c r="F9069" t="s">
        <v>13</v>
      </c>
      <c r="G9069" t="s">
        <v>8113</v>
      </c>
      <c r="H9069" s="3">
        <v>0</v>
      </c>
      <c r="I9069" s="5">
        <v>43209</v>
      </c>
      <c r="J9069" s="5" t="str">
        <f t="shared" si="282"/>
        <v>September</v>
      </c>
      <c r="K9069" s="7">
        <f t="shared" si="283"/>
        <v>2018</v>
      </c>
      <c r="L9069" t="s">
        <v>3644</v>
      </c>
      <c r="M9069" t="s">
        <v>30</v>
      </c>
      <c r="N9069">
        <v>90049</v>
      </c>
      <c r="O9069">
        <v>1120</v>
      </c>
      <c r="P9069" t="s">
        <v>3645</v>
      </c>
      <c r="Q9069">
        <v>2</v>
      </c>
      <c r="R9069">
        <v>3</v>
      </c>
      <c r="S9069" t="s">
        <v>32</v>
      </c>
      <c r="U9069">
        <v>1.53</v>
      </c>
      <c r="V9069">
        <v>5</v>
      </c>
      <c r="W9069" t="s">
        <v>19</v>
      </c>
      <c r="X9069" s="5">
        <v>43214</v>
      </c>
      <c r="Y9069" t="s">
        <v>20</v>
      </c>
      <c r="Z9069" t="s">
        <v>34</v>
      </c>
      <c r="AA9069" t="s">
        <v>49</v>
      </c>
    </row>
    <row r="9070" spans="1:27" x14ac:dyDescent="0.3">
      <c r="A9070">
        <v>5</v>
      </c>
      <c r="B9070" t="s">
        <v>25</v>
      </c>
      <c r="C9070">
        <v>3</v>
      </c>
      <c r="D9070" t="s">
        <v>26</v>
      </c>
      <c r="E9070" t="s">
        <v>27</v>
      </c>
      <c r="F9070" t="s">
        <v>13</v>
      </c>
      <c r="G9070" t="s">
        <v>8113</v>
      </c>
      <c r="H9070" s="3">
        <v>0</v>
      </c>
      <c r="I9070" s="5">
        <v>43209</v>
      </c>
      <c r="J9070" s="5" t="str">
        <f t="shared" si="282"/>
        <v>September</v>
      </c>
      <c r="K9070" s="7">
        <f t="shared" si="283"/>
        <v>2018</v>
      </c>
      <c r="L9070" t="s">
        <v>3644</v>
      </c>
      <c r="M9070" t="s">
        <v>30</v>
      </c>
      <c r="N9070">
        <v>90049</v>
      </c>
      <c r="O9070">
        <v>96</v>
      </c>
      <c r="P9070" t="s">
        <v>8182</v>
      </c>
      <c r="Q9070">
        <v>10</v>
      </c>
      <c r="R9070">
        <v>4</v>
      </c>
      <c r="S9070" t="s">
        <v>32</v>
      </c>
      <c r="U9070">
        <v>10.220000000000001</v>
      </c>
      <c r="V9070">
        <v>23</v>
      </c>
      <c r="W9070" t="s">
        <v>19</v>
      </c>
      <c r="X9070" s="5">
        <v>43214</v>
      </c>
      <c r="Y9070" t="s">
        <v>20</v>
      </c>
      <c r="Z9070" t="s">
        <v>34</v>
      </c>
      <c r="AA9070" t="s">
        <v>64</v>
      </c>
    </row>
    <row r="9071" spans="1:27" x14ac:dyDescent="0.3">
      <c r="A9071">
        <v>5</v>
      </c>
      <c r="B9071" t="s">
        <v>25</v>
      </c>
      <c r="C9071">
        <v>3</v>
      </c>
      <c r="D9071" t="s">
        <v>26</v>
      </c>
      <c r="E9071" t="s">
        <v>27</v>
      </c>
      <c r="F9071" t="s">
        <v>13</v>
      </c>
      <c r="G9071" t="s">
        <v>8113</v>
      </c>
      <c r="H9071" s="3">
        <v>0</v>
      </c>
      <c r="I9071" s="5">
        <v>43209</v>
      </c>
      <c r="J9071" s="5" t="str">
        <f t="shared" si="282"/>
        <v>September</v>
      </c>
      <c r="K9071" s="7">
        <f t="shared" si="283"/>
        <v>2018</v>
      </c>
      <c r="L9071" t="s">
        <v>3644</v>
      </c>
      <c r="M9071" t="s">
        <v>30</v>
      </c>
      <c r="N9071">
        <v>90049</v>
      </c>
      <c r="O9071">
        <v>1239</v>
      </c>
      <c r="P9071" t="s">
        <v>3022</v>
      </c>
      <c r="Q9071">
        <v>21</v>
      </c>
      <c r="R9071">
        <v>5</v>
      </c>
      <c r="S9071" t="s">
        <v>32</v>
      </c>
      <c r="U9071">
        <v>21.23</v>
      </c>
      <c r="V9071">
        <v>73</v>
      </c>
      <c r="W9071" t="s">
        <v>19</v>
      </c>
      <c r="X9071" s="5">
        <v>43214</v>
      </c>
      <c r="Y9071" t="s">
        <v>20</v>
      </c>
      <c r="Z9071" t="s">
        <v>34</v>
      </c>
      <c r="AA9071" t="s">
        <v>49</v>
      </c>
    </row>
    <row r="9072" spans="1:27" x14ac:dyDescent="0.3">
      <c r="A9072">
        <v>5</v>
      </c>
      <c r="B9072" t="s">
        <v>25</v>
      </c>
      <c r="C9072">
        <v>3</v>
      </c>
      <c r="D9072" t="s">
        <v>26</v>
      </c>
      <c r="E9072" t="s">
        <v>27</v>
      </c>
      <c r="F9072" t="s">
        <v>13</v>
      </c>
      <c r="G9072" t="s">
        <v>8113</v>
      </c>
      <c r="H9072" s="3">
        <v>0.2</v>
      </c>
      <c r="I9072" s="5">
        <v>43209</v>
      </c>
      <c r="J9072" s="5" t="str">
        <f t="shared" si="282"/>
        <v>September</v>
      </c>
      <c r="K9072" s="7">
        <f t="shared" si="283"/>
        <v>2018</v>
      </c>
      <c r="L9072" t="s">
        <v>3644</v>
      </c>
      <c r="M9072" t="s">
        <v>30</v>
      </c>
      <c r="N9072">
        <v>90049</v>
      </c>
      <c r="O9072">
        <v>134</v>
      </c>
      <c r="P9072" t="s">
        <v>817</v>
      </c>
      <c r="Q9072">
        <v>2</v>
      </c>
      <c r="R9072">
        <v>1</v>
      </c>
      <c r="S9072" t="s">
        <v>32</v>
      </c>
      <c r="U9072">
        <v>1.97</v>
      </c>
      <c r="V9072">
        <v>6</v>
      </c>
      <c r="W9072" t="s">
        <v>19</v>
      </c>
      <c r="X9072" s="5">
        <v>43214</v>
      </c>
      <c r="Y9072" t="s">
        <v>20</v>
      </c>
      <c r="Z9072" t="s">
        <v>34</v>
      </c>
      <c r="AA9072" t="s">
        <v>54</v>
      </c>
    </row>
    <row r="9073" spans="1:27" x14ac:dyDescent="0.3">
      <c r="A9073">
        <v>5</v>
      </c>
      <c r="B9073" t="s">
        <v>25</v>
      </c>
      <c r="C9073">
        <v>3</v>
      </c>
      <c r="D9073" t="s">
        <v>26</v>
      </c>
      <c r="E9073" t="s">
        <v>27</v>
      </c>
      <c r="F9073" t="s">
        <v>13</v>
      </c>
      <c r="G9073" t="s">
        <v>8113</v>
      </c>
      <c r="H9073" s="3">
        <v>0.2</v>
      </c>
      <c r="I9073" s="5">
        <v>43209</v>
      </c>
      <c r="J9073" s="5" t="str">
        <f t="shared" si="282"/>
        <v>September</v>
      </c>
      <c r="K9073" s="7">
        <f t="shared" si="283"/>
        <v>2018</v>
      </c>
      <c r="L9073" t="s">
        <v>3644</v>
      </c>
      <c r="M9073" t="s">
        <v>30</v>
      </c>
      <c r="N9073">
        <v>90049</v>
      </c>
      <c r="O9073">
        <v>235</v>
      </c>
      <c r="P9073" t="s">
        <v>2994</v>
      </c>
      <c r="Q9073">
        <v>3</v>
      </c>
      <c r="R9073">
        <v>3</v>
      </c>
      <c r="S9073" t="s">
        <v>32</v>
      </c>
      <c r="U9073">
        <v>3.27</v>
      </c>
      <c r="V9073">
        <v>9</v>
      </c>
      <c r="W9073" t="s">
        <v>19</v>
      </c>
      <c r="X9073" s="5">
        <v>43214</v>
      </c>
      <c r="Y9073" t="s">
        <v>20</v>
      </c>
      <c r="Z9073" t="s">
        <v>34</v>
      </c>
      <c r="AA9073" t="s">
        <v>54</v>
      </c>
    </row>
    <row r="9074" spans="1:27" x14ac:dyDescent="0.3">
      <c r="A9074">
        <v>5</v>
      </c>
      <c r="B9074" t="s">
        <v>25</v>
      </c>
      <c r="C9074">
        <v>3</v>
      </c>
      <c r="D9074" t="s">
        <v>50</v>
      </c>
      <c r="E9074" t="s">
        <v>27</v>
      </c>
      <c r="F9074" t="s">
        <v>13</v>
      </c>
      <c r="G9074" t="s">
        <v>8113</v>
      </c>
      <c r="H9074" s="3">
        <v>0.2</v>
      </c>
      <c r="I9074" s="5">
        <v>43209</v>
      </c>
      <c r="J9074" s="5" t="str">
        <f t="shared" si="282"/>
        <v>September</v>
      </c>
      <c r="K9074" s="7">
        <f t="shared" si="283"/>
        <v>2018</v>
      </c>
      <c r="L9074" t="s">
        <v>3644</v>
      </c>
      <c r="M9074" t="s">
        <v>30</v>
      </c>
      <c r="N9074">
        <v>90049</v>
      </c>
      <c r="O9074">
        <v>1303</v>
      </c>
      <c r="P9074" t="s">
        <v>4947</v>
      </c>
      <c r="Q9074">
        <v>13</v>
      </c>
      <c r="R9074">
        <v>5</v>
      </c>
      <c r="S9074" t="s">
        <v>32</v>
      </c>
      <c r="U9074">
        <v>12.99</v>
      </c>
      <c r="V9074">
        <v>40</v>
      </c>
      <c r="W9074" t="s">
        <v>19</v>
      </c>
      <c r="X9074" s="5">
        <v>43214</v>
      </c>
      <c r="Y9074" t="s">
        <v>20</v>
      </c>
      <c r="Z9074" t="s">
        <v>34</v>
      </c>
      <c r="AA9074" t="s">
        <v>52</v>
      </c>
    </row>
    <row r="9075" spans="1:27" x14ac:dyDescent="0.3">
      <c r="A9075">
        <v>0</v>
      </c>
      <c r="B9075" t="s">
        <v>10</v>
      </c>
      <c r="C9075">
        <v>0</v>
      </c>
      <c r="D9075" t="s">
        <v>26</v>
      </c>
      <c r="E9075" t="s">
        <v>1832</v>
      </c>
      <c r="F9075" t="s">
        <v>13</v>
      </c>
      <c r="G9075" t="s">
        <v>525</v>
      </c>
      <c r="H9075" s="3">
        <v>0</v>
      </c>
      <c r="I9075" s="5">
        <v>43379</v>
      </c>
      <c r="J9075" s="5" t="str">
        <f t="shared" si="282"/>
        <v>September</v>
      </c>
      <c r="K9075" s="7">
        <f t="shared" si="283"/>
        <v>2018</v>
      </c>
      <c r="L9075" t="s">
        <v>7883</v>
      </c>
      <c r="M9075" t="s">
        <v>73</v>
      </c>
      <c r="N9075">
        <v>74133</v>
      </c>
      <c r="O9075">
        <v>236</v>
      </c>
      <c r="P9075" t="s">
        <v>208</v>
      </c>
      <c r="Q9075">
        <v>14</v>
      </c>
      <c r="R9075">
        <v>5</v>
      </c>
      <c r="S9075" t="s">
        <v>75</v>
      </c>
      <c r="T9075" t="s">
        <v>92</v>
      </c>
      <c r="U9075">
        <v>14.42</v>
      </c>
      <c r="V9075">
        <v>29</v>
      </c>
      <c r="W9075" t="s">
        <v>19</v>
      </c>
      <c r="X9075" s="5">
        <v>43379</v>
      </c>
      <c r="Y9075" t="s">
        <v>773</v>
      </c>
      <c r="Z9075" t="s">
        <v>401</v>
      </c>
      <c r="AA9075" t="s">
        <v>54</v>
      </c>
    </row>
    <row r="9076" spans="1:27" x14ac:dyDescent="0.3">
      <c r="A9076">
        <v>5</v>
      </c>
      <c r="B9076" t="s">
        <v>43</v>
      </c>
      <c r="C9076">
        <v>6</v>
      </c>
      <c r="D9076" t="s">
        <v>50</v>
      </c>
      <c r="E9076" t="s">
        <v>417</v>
      </c>
      <c r="F9076" t="s">
        <v>13</v>
      </c>
      <c r="G9076" t="s">
        <v>608</v>
      </c>
      <c r="H9076" s="3">
        <v>0.2</v>
      </c>
      <c r="I9076" s="5">
        <v>43103</v>
      </c>
      <c r="J9076" s="5" t="str">
        <f t="shared" si="282"/>
        <v>September</v>
      </c>
      <c r="K9076" s="7">
        <f t="shared" si="283"/>
        <v>2018</v>
      </c>
      <c r="L9076" t="s">
        <v>6741</v>
      </c>
      <c r="M9076" t="s">
        <v>73</v>
      </c>
      <c r="N9076">
        <v>78207</v>
      </c>
      <c r="O9076">
        <v>920</v>
      </c>
      <c r="P9076" t="s">
        <v>4849</v>
      </c>
      <c r="Q9076">
        <v>-5</v>
      </c>
      <c r="R9076">
        <v>2</v>
      </c>
      <c r="S9076" t="s">
        <v>75</v>
      </c>
      <c r="U9076">
        <v>-5.26</v>
      </c>
      <c r="V9076">
        <v>30</v>
      </c>
      <c r="W9076" t="s">
        <v>33</v>
      </c>
      <c r="X9076" s="5">
        <v>43108</v>
      </c>
      <c r="Y9076" t="s">
        <v>39</v>
      </c>
      <c r="Z9076" t="s">
        <v>77</v>
      </c>
      <c r="AA9076" t="s">
        <v>113</v>
      </c>
    </row>
    <row r="9077" spans="1:27" x14ac:dyDescent="0.3">
      <c r="A9077">
        <v>5</v>
      </c>
      <c r="B9077" t="s">
        <v>43</v>
      </c>
      <c r="C9077">
        <v>6</v>
      </c>
      <c r="D9077" t="s">
        <v>50</v>
      </c>
      <c r="E9077" t="s">
        <v>417</v>
      </c>
      <c r="F9077" t="s">
        <v>13</v>
      </c>
      <c r="G9077" t="s">
        <v>608</v>
      </c>
      <c r="H9077" s="3">
        <v>0.2</v>
      </c>
      <c r="I9077" s="5">
        <v>43103</v>
      </c>
      <c r="J9077" s="5" t="str">
        <f t="shared" si="282"/>
        <v>September</v>
      </c>
      <c r="K9077" s="7">
        <f t="shared" si="283"/>
        <v>2018</v>
      </c>
      <c r="L9077" t="s">
        <v>6741</v>
      </c>
      <c r="M9077" t="s">
        <v>73</v>
      </c>
      <c r="N9077">
        <v>78207</v>
      </c>
      <c r="O9077">
        <v>1615</v>
      </c>
      <c r="P9077" t="s">
        <v>4973</v>
      </c>
      <c r="Q9077">
        <v>-6</v>
      </c>
      <c r="R9077">
        <v>3</v>
      </c>
      <c r="S9077" t="s">
        <v>75</v>
      </c>
      <c r="U9077">
        <v>-6.21</v>
      </c>
      <c r="V9077">
        <v>166</v>
      </c>
      <c r="W9077" t="s">
        <v>33</v>
      </c>
      <c r="X9077" s="5">
        <v>43108</v>
      </c>
      <c r="Y9077" t="s">
        <v>39</v>
      </c>
      <c r="Z9077" t="s">
        <v>77</v>
      </c>
      <c r="AA9077" t="s">
        <v>113</v>
      </c>
    </row>
    <row r="9078" spans="1:27" x14ac:dyDescent="0.3">
      <c r="A9078">
        <v>5</v>
      </c>
      <c r="B9078" t="s">
        <v>43</v>
      </c>
      <c r="C9078">
        <v>6</v>
      </c>
      <c r="D9078" t="s">
        <v>50</v>
      </c>
      <c r="E9078" t="s">
        <v>417</v>
      </c>
      <c r="F9078" t="s">
        <v>13</v>
      </c>
      <c r="G9078" t="s">
        <v>608</v>
      </c>
      <c r="H9078" s="3">
        <v>0.2</v>
      </c>
      <c r="I9078" s="5">
        <v>43103</v>
      </c>
      <c r="J9078" s="5" t="str">
        <f t="shared" si="282"/>
        <v>September</v>
      </c>
      <c r="K9078" s="7">
        <f t="shared" si="283"/>
        <v>2018</v>
      </c>
      <c r="L9078" t="s">
        <v>6741</v>
      </c>
      <c r="M9078" t="s">
        <v>73</v>
      </c>
      <c r="N9078">
        <v>78207</v>
      </c>
      <c r="O9078">
        <v>156</v>
      </c>
      <c r="P9078" t="s">
        <v>4832</v>
      </c>
      <c r="Q9078">
        <v>14</v>
      </c>
      <c r="R9078">
        <v>5</v>
      </c>
      <c r="S9078" t="s">
        <v>75</v>
      </c>
      <c r="U9078">
        <v>13.57</v>
      </c>
      <c r="V9078">
        <v>181</v>
      </c>
      <c r="W9078" t="s">
        <v>33</v>
      </c>
      <c r="X9078" s="5">
        <v>43108</v>
      </c>
      <c r="Y9078" t="s">
        <v>39</v>
      </c>
      <c r="Z9078" t="s">
        <v>77</v>
      </c>
      <c r="AA9078" t="s">
        <v>52</v>
      </c>
    </row>
    <row r="9079" spans="1:27" x14ac:dyDescent="0.3">
      <c r="A9079">
        <v>2</v>
      </c>
      <c r="B9079" t="s">
        <v>25</v>
      </c>
      <c r="C9079">
        <v>1</v>
      </c>
      <c r="D9079" t="s">
        <v>11</v>
      </c>
      <c r="E9079" t="s">
        <v>870</v>
      </c>
      <c r="F9079" t="s">
        <v>13</v>
      </c>
      <c r="G9079" t="s">
        <v>1622</v>
      </c>
      <c r="H9079" s="3">
        <v>0</v>
      </c>
      <c r="I9079" s="5">
        <v>43395</v>
      </c>
      <c r="J9079" s="5" t="str">
        <f t="shared" si="282"/>
        <v>September</v>
      </c>
      <c r="K9079" s="7">
        <f t="shared" si="283"/>
        <v>2018</v>
      </c>
      <c r="L9079" t="s">
        <v>1623</v>
      </c>
      <c r="M9079" t="s">
        <v>16</v>
      </c>
      <c r="N9079">
        <v>23223</v>
      </c>
      <c r="O9079">
        <v>571</v>
      </c>
      <c r="P9079" t="s">
        <v>1624</v>
      </c>
      <c r="Q9079">
        <v>11</v>
      </c>
      <c r="R9079">
        <v>4</v>
      </c>
      <c r="S9079" t="s">
        <v>18</v>
      </c>
      <c r="U9079">
        <v>11.18</v>
      </c>
      <c r="V9079">
        <v>40</v>
      </c>
      <c r="W9079" t="s">
        <v>19</v>
      </c>
      <c r="X9079" s="5">
        <v>43397</v>
      </c>
      <c r="Y9079" t="s">
        <v>130</v>
      </c>
      <c r="Z9079" t="s">
        <v>205</v>
      </c>
      <c r="AA9079" t="s">
        <v>47</v>
      </c>
    </row>
    <row r="9080" spans="1:27" x14ac:dyDescent="0.3">
      <c r="A9080">
        <v>7</v>
      </c>
      <c r="B9080" t="s">
        <v>25</v>
      </c>
      <c r="C9080">
        <v>6</v>
      </c>
      <c r="D9080" t="s">
        <v>11</v>
      </c>
      <c r="E9080" t="s">
        <v>27</v>
      </c>
      <c r="F9080" t="s">
        <v>13</v>
      </c>
      <c r="G9080" t="s">
        <v>2589</v>
      </c>
      <c r="H9080" s="3">
        <v>0</v>
      </c>
      <c r="I9080" s="5">
        <v>43449</v>
      </c>
      <c r="J9080" s="5" t="str">
        <f t="shared" si="282"/>
        <v>September</v>
      </c>
      <c r="K9080" s="7">
        <f t="shared" si="283"/>
        <v>2018</v>
      </c>
      <c r="L9080" t="s">
        <v>2590</v>
      </c>
      <c r="M9080" t="s">
        <v>30</v>
      </c>
      <c r="N9080">
        <v>90004</v>
      </c>
      <c r="O9080">
        <v>572</v>
      </c>
      <c r="P9080" t="s">
        <v>1880</v>
      </c>
      <c r="Q9080">
        <v>4</v>
      </c>
      <c r="R9080">
        <v>2</v>
      </c>
      <c r="S9080" t="s">
        <v>32</v>
      </c>
      <c r="U9080">
        <v>4.28</v>
      </c>
      <c r="V9080">
        <v>15</v>
      </c>
      <c r="W9080" t="s">
        <v>19</v>
      </c>
      <c r="X9080" s="5">
        <v>43456</v>
      </c>
      <c r="Y9080" t="s">
        <v>39</v>
      </c>
      <c r="Z9080" t="s">
        <v>34</v>
      </c>
      <c r="AA9080" t="s">
        <v>47</v>
      </c>
    </row>
    <row r="9081" spans="1:27" x14ac:dyDescent="0.3">
      <c r="A9081">
        <v>3</v>
      </c>
      <c r="B9081" t="s">
        <v>25</v>
      </c>
      <c r="C9081">
        <v>1</v>
      </c>
      <c r="D9081" t="s">
        <v>26</v>
      </c>
      <c r="E9081" t="s">
        <v>27</v>
      </c>
      <c r="F9081" t="s">
        <v>13</v>
      </c>
      <c r="G9081" t="s">
        <v>705</v>
      </c>
      <c r="H9081" s="3">
        <v>0</v>
      </c>
      <c r="I9081" s="5">
        <v>43459</v>
      </c>
      <c r="J9081" s="5" t="str">
        <f t="shared" si="282"/>
        <v>September</v>
      </c>
      <c r="K9081" s="7">
        <f t="shared" si="283"/>
        <v>2018</v>
      </c>
      <c r="L9081" t="s">
        <v>5964</v>
      </c>
      <c r="M9081" t="s">
        <v>30</v>
      </c>
      <c r="N9081">
        <v>90049</v>
      </c>
      <c r="O9081">
        <v>1830</v>
      </c>
      <c r="P9081" t="s">
        <v>1178</v>
      </c>
      <c r="Q9081">
        <v>22</v>
      </c>
      <c r="R9081">
        <v>7</v>
      </c>
      <c r="S9081" t="s">
        <v>32</v>
      </c>
      <c r="U9081">
        <v>21.77</v>
      </c>
      <c r="V9081">
        <v>45</v>
      </c>
      <c r="W9081" t="s">
        <v>33</v>
      </c>
      <c r="X9081" s="5">
        <v>43462</v>
      </c>
      <c r="Y9081" t="s">
        <v>130</v>
      </c>
      <c r="Z9081" t="s">
        <v>34</v>
      </c>
      <c r="AA9081" t="s">
        <v>64</v>
      </c>
    </row>
    <row r="9082" spans="1:27" x14ac:dyDescent="0.3">
      <c r="A9082">
        <v>3</v>
      </c>
      <c r="B9082" t="s">
        <v>25</v>
      </c>
      <c r="C9082">
        <v>1</v>
      </c>
      <c r="D9082" t="s">
        <v>50</v>
      </c>
      <c r="E9082" t="s">
        <v>27</v>
      </c>
      <c r="F9082" t="s">
        <v>13</v>
      </c>
      <c r="G9082" t="s">
        <v>705</v>
      </c>
      <c r="H9082" s="3">
        <v>0</v>
      </c>
      <c r="I9082" s="5">
        <v>43459</v>
      </c>
      <c r="J9082" s="5" t="str">
        <f t="shared" si="282"/>
        <v>September</v>
      </c>
      <c r="K9082" s="7">
        <f t="shared" si="283"/>
        <v>2018</v>
      </c>
      <c r="L9082" t="s">
        <v>5964</v>
      </c>
      <c r="M9082" t="s">
        <v>30</v>
      </c>
      <c r="N9082">
        <v>90049</v>
      </c>
      <c r="O9082">
        <v>1406</v>
      </c>
      <c r="P9082" t="s">
        <v>1106</v>
      </c>
      <c r="Q9082">
        <v>76</v>
      </c>
      <c r="R9082">
        <v>7</v>
      </c>
      <c r="S9082" t="s">
        <v>32</v>
      </c>
      <c r="U9082">
        <v>76.27</v>
      </c>
      <c r="V9082">
        <v>254</v>
      </c>
      <c r="W9082" t="s">
        <v>33</v>
      </c>
      <c r="X9082" s="5">
        <v>43462</v>
      </c>
      <c r="Y9082" t="s">
        <v>130</v>
      </c>
      <c r="Z9082" t="s">
        <v>34</v>
      </c>
      <c r="AA9082" t="s">
        <v>113</v>
      </c>
    </row>
    <row r="9083" spans="1:27" x14ac:dyDescent="0.3">
      <c r="A9083">
        <v>3</v>
      </c>
      <c r="B9083" t="s">
        <v>25</v>
      </c>
      <c r="C9083">
        <v>1</v>
      </c>
      <c r="D9083" t="s">
        <v>50</v>
      </c>
      <c r="E9083" t="s">
        <v>27</v>
      </c>
      <c r="F9083" t="s">
        <v>13</v>
      </c>
      <c r="G9083" t="s">
        <v>705</v>
      </c>
      <c r="H9083" s="3">
        <v>0.2</v>
      </c>
      <c r="I9083" s="5">
        <v>43459</v>
      </c>
      <c r="J9083" s="5" t="str">
        <f t="shared" si="282"/>
        <v>September</v>
      </c>
      <c r="K9083" s="7">
        <f t="shared" si="283"/>
        <v>2018</v>
      </c>
      <c r="L9083" t="s">
        <v>5964</v>
      </c>
      <c r="M9083" t="s">
        <v>30</v>
      </c>
      <c r="N9083">
        <v>90049</v>
      </c>
      <c r="O9083">
        <v>1394</v>
      </c>
      <c r="P9083" t="s">
        <v>6692</v>
      </c>
      <c r="Q9083">
        <v>258</v>
      </c>
      <c r="R9083">
        <v>7</v>
      </c>
      <c r="S9083" t="s">
        <v>32</v>
      </c>
      <c r="U9083">
        <v>257.58999999999997</v>
      </c>
      <c r="V9083">
        <v>2576</v>
      </c>
      <c r="W9083" t="s">
        <v>33</v>
      </c>
      <c r="X9083" s="5">
        <v>43462</v>
      </c>
      <c r="Y9083" t="s">
        <v>130</v>
      </c>
      <c r="Z9083" t="s">
        <v>34</v>
      </c>
      <c r="AA9083" t="s">
        <v>52</v>
      </c>
    </row>
    <row r="9084" spans="1:27" x14ac:dyDescent="0.3">
      <c r="A9084">
        <v>3</v>
      </c>
      <c r="B9084" t="s">
        <v>25</v>
      </c>
      <c r="C9084">
        <v>1</v>
      </c>
      <c r="D9084" t="s">
        <v>11</v>
      </c>
      <c r="E9084" t="s">
        <v>192</v>
      </c>
      <c r="F9084" t="s">
        <v>13</v>
      </c>
      <c r="G9084" t="s">
        <v>1509</v>
      </c>
      <c r="H9084" s="3">
        <v>0.6</v>
      </c>
      <c r="I9084" s="5">
        <v>43237</v>
      </c>
      <c r="J9084" s="5" t="str">
        <f t="shared" si="282"/>
        <v>September</v>
      </c>
      <c r="K9084" s="7">
        <f t="shared" si="283"/>
        <v>2018</v>
      </c>
      <c r="L9084" t="s">
        <v>1510</v>
      </c>
      <c r="M9084" t="s">
        <v>73</v>
      </c>
      <c r="N9084">
        <v>60653</v>
      </c>
      <c r="O9084">
        <v>673</v>
      </c>
      <c r="P9084" t="s">
        <v>1511</v>
      </c>
      <c r="Q9084">
        <v>-10</v>
      </c>
      <c r="R9084">
        <v>3</v>
      </c>
      <c r="S9084" t="s">
        <v>75</v>
      </c>
      <c r="U9084">
        <v>-10.17</v>
      </c>
      <c r="V9084">
        <v>23</v>
      </c>
      <c r="W9084" t="s">
        <v>19</v>
      </c>
      <c r="X9084" s="5">
        <v>43240</v>
      </c>
      <c r="Y9084" t="s">
        <v>130</v>
      </c>
      <c r="Z9084" t="s">
        <v>139</v>
      </c>
      <c r="AA9084" t="s">
        <v>47</v>
      </c>
    </row>
    <row r="9085" spans="1:27" x14ac:dyDescent="0.3">
      <c r="A9085">
        <v>3</v>
      </c>
      <c r="B9085" t="s">
        <v>25</v>
      </c>
      <c r="C9085">
        <v>1</v>
      </c>
      <c r="D9085" t="s">
        <v>26</v>
      </c>
      <c r="E9085" t="s">
        <v>192</v>
      </c>
      <c r="F9085" t="s">
        <v>13</v>
      </c>
      <c r="G9085" t="s">
        <v>1509</v>
      </c>
      <c r="H9085" s="3">
        <v>0.2</v>
      </c>
      <c r="I9085" s="5">
        <v>43237</v>
      </c>
      <c r="J9085" s="5" t="str">
        <f t="shared" si="282"/>
        <v>September</v>
      </c>
      <c r="K9085" s="7">
        <f t="shared" si="283"/>
        <v>2018</v>
      </c>
      <c r="L9085" t="s">
        <v>1510</v>
      </c>
      <c r="M9085" t="s">
        <v>73</v>
      </c>
      <c r="N9085">
        <v>60653</v>
      </c>
      <c r="O9085">
        <v>51</v>
      </c>
      <c r="P9085" t="s">
        <v>2804</v>
      </c>
      <c r="Q9085">
        <v>2</v>
      </c>
      <c r="R9085">
        <v>3</v>
      </c>
      <c r="S9085" t="s">
        <v>75</v>
      </c>
      <c r="U9085">
        <v>2.4700000000000002</v>
      </c>
      <c r="V9085">
        <v>8</v>
      </c>
      <c r="W9085" t="s">
        <v>19</v>
      </c>
      <c r="X9085" s="5">
        <v>43240</v>
      </c>
      <c r="Y9085" t="s">
        <v>130</v>
      </c>
      <c r="Z9085" t="s">
        <v>139</v>
      </c>
      <c r="AA9085" t="s">
        <v>176</v>
      </c>
    </row>
    <row r="9086" spans="1:27" x14ac:dyDescent="0.3">
      <c r="A9086">
        <v>3</v>
      </c>
      <c r="B9086" t="s">
        <v>25</v>
      </c>
      <c r="C9086">
        <v>1</v>
      </c>
      <c r="D9086" t="s">
        <v>26</v>
      </c>
      <c r="E9086" t="s">
        <v>192</v>
      </c>
      <c r="F9086" t="s">
        <v>13</v>
      </c>
      <c r="G9086" t="s">
        <v>1509</v>
      </c>
      <c r="H9086" s="3">
        <v>0.2</v>
      </c>
      <c r="I9086" s="5">
        <v>43237</v>
      </c>
      <c r="J9086" s="5" t="str">
        <f t="shared" si="282"/>
        <v>September</v>
      </c>
      <c r="K9086" s="7">
        <f t="shared" si="283"/>
        <v>2018</v>
      </c>
      <c r="L9086" t="s">
        <v>1510</v>
      </c>
      <c r="M9086" t="s">
        <v>73</v>
      </c>
      <c r="N9086">
        <v>60653</v>
      </c>
      <c r="O9086">
        <v>1658</v>
      </c>
      <c r="P9086" t="s">
        <v>2772</v>
      </c>
      <c r="Q9086">
        <v>10</v>
      </c>
      <c r="R9086">
        <v>8</v>
      </c>
      <c r="S9086" t="s">
        <v>75</v>
      </c>
      <c r="U9086">
        <v>9.5399999999999991</v>
      </c>
      <c r="V9086">
        <v>31</v>
      </c>
      <c r="W9086" t="s">
        <v>19</v>
      </c>
      <c r="X9086" s="5">
        <v>43240</v>
      </c>
      <c r="Y9086" t="s">
        <v>130</v>
      </c>
      <c r="Z9086" t="s">
        <v>139</v>
      </c>
      <c r="AA9086" t="s">
        <v>64</v>
      </c>
    </row>
    <row r="9087" spans="1:27" x14ac:dyDescent="0.3">
      <c r="A9087">
        <v>3</v>
      </c>
      <c r="B9087" t="s">
        <v>25</v>
      </c>
      <c r="C9087">
        <v>1</v>
      </c>
      <c r="D9087" t="s">
        <v>26</v>
      </c>
      <c r="E9087" t="s">
        <v>192</v>
      </c>
      <c r="F9087" t="s">
        <v>13</v>
      </c>
      <c r="G9087" t="s">
        <v>1509</v>
      </c>
      <c r="H9087" s="3">
        <v>0.8</v>
      </c>
      <c r="I9087" s="5">
        <v>43237</v>
      </c>
      <c r="J9087" s="5" t="str">
        <f t="shared" si="282"/>
        <v>September</v>
      </c>
      <c r="K9087" s="7">
        <f t="shared" si="283"/>
        <v>2018</v>
      </c>
      <c r="L9087" t="s">
        <v>1510</v>
      </c>
      <c r="M9087" t="s">
        <v>73</v>
      </c>
      <c r="N9087">
        <v>60653</v>
      </c>
      <c r="O9087">
        <v>61</v>
      </c>
      <c r="P9087" t="s">
        <v>8226</v>
      </c>
      <c r="Q9087">
        <v>-5</v>
      </c>
      <c r="R9087">
        <v>1</v>
      </c>
      <c r="S9087" t="s">
        <v>75</v>
      </c>
      <c r="U9087">
        <v>-4.7699999999999996</v>
      </c>
      <c r="V9087">
        <v>3</v>
      </c>
      <c r="W9087" t="s">
        <v>19</v>
      </c>
      <c r="X9087" s="5">
        <v>43240</v>
      </c>
      <c r="Y9087" t="s">
        <v>130</v>
      </c>
      <c r="Z9087" t="s">
        <v>139</v>
      </c>
      <c r="AA9087" t="s">
        <v>54</v>
      </c>
    </row>
    <row r="9088" spans="1:27" x14ac:dyDescent="0.3">
      <c r="A9088">
        <v>4</v>
      </c>
      <c r="B9088" t="s">
        <v>43</v>
      </c>
      <c r="C9088">
        <v>6</v>
      </c>
      <c r="D9088" t="s">
        <v>26</v>
      </c>
      <c r="E9088" t="s">
        <v>88</v>
      </c>
      <c r="F9088" t="s">
        <v>13</v>
      </c>
      <c r="G9088" t="s">
        <v>294</v>
      </c>
      <c r="H9088" s="3">
        <v>0.2</v>
      </c>
      <c r="I9088" s="5">
        <v>43400</v>
      </c>
      <c r="J9088" s="5" t="str">
        <f t="shared" si="282"/>
        <v>September</v>
      </c>
      <c r="K9088" s="7">
        <f t="shared" si="283"/>
        <v>2018</v>
      </c>
      <c r="L9088" t="s">
        <v>7696</v>
      </c>
      <c r="M9088" t="s">
        <v>30</v>
      </c>
      <c r="N9088">
        <v>94122</v>
      </c>
      <c r="O9088">
        <v>258</v>
      </c>
      <c r="P9088" t="s">
        <v>4232</v>
      </c>
      <c r="Q9088">
        <v>25</v>
      </c>
      <c r="R9088">
        <v>4</v>
      </c>
      <c r="S9088" t="s">
        <v>32</v>
      </c>
      <c r="U9088">
        <v>25.18</v>
      </c>
      <c r="V9088">
        <v>67</v>
      </c>
      <c r="W9088" t="s">
        <v>76</v>
      </c>
      <c r="X9088" s="5">
        <v>43404</v>
      </c>
      <c r="Y9088" t="s">
        <v>39</v>
      </c>
      <c r="Z9088" t="s">
        <v>34</v>
      </c>
      <c r="AA9088" t="s">
        <v>54</v>
      </c>
    </row>
    <row r="9089" spans="1:27" x14ac:dyDescent="0.3">
      <c r="A9089">
        <v>6</v>
      </c>
      <c r="B9089" t="s">
        <v>10</v>
      </c>
      <c r="C9089">
        <v>6</v>
      </c>
      <c r="D9089" t="s">
        <v>11</v>
      </c>
      <c r="E9089" t="s">
        <v>372</v>
      </c>
      <c r="F9089" t="s">
        <v>13</v>
      </c>
      <c r="G9089" t="s">
        <v>1531</v>
      </c>
      <c r="H9089" s="3">
        <v>0</v>
      </c>
      <c r="I9089" s="5">
        <v>43418</v>
      </c>
      <c r="J9089" s="5" t="str">
        <f t="shared" si="282"/>
        <v>September</v>
      </c>
      <c r="K9089" s="7">
        <f t="shared" si="283"/>
        <v>2018</v>
      </c>
      <c r="L9089" t="s">
        <v>2340</v>
      </c>
      <c r="M9089" t="s">
        <v>102</v>
      </c>
      <c r="N9089">
        <v>19711</v>
      </c>
      <c r="O9089">
        <v>1496</v>
      </c>
      <c r="P9089" t="s">
        <v>2270</v>
      </c>
      <c r="Q9089">
        <v>7</v>
      </c>
      <c r="R9089">
        <v>4</v>
      </c>
      <c r="S9089" t="s">
        <v>104</v>
      </c>
      <c r="U9089">
        <v>6.57</v>
      </c>
      <c r="V9089">
        <v>20</v>
      </c>
      <c r="W9089" t="s">
        <v>19</v>
      </c>
      <c r="X9089" s="5">
        <v>43424</v>
      </c>
      <c r="Y9089" t="s">
        <v>39</v>
      </c>
      <c r="Z9089" t="s">
        <v>161</v>
      </c>
      <c r="AA9089" t="s">
        <v>47</v>
      </c>
    </row>
    <row r="9090" spans="1:27" x14ac:dyDescent="0.3">
      <c r="A9090">
        <v>6</v>
      </c>
      <c r="B9090" t="s">
        <v>10</v>
      </c>
      <c r="C9090">
        <v>6</v>
      </c>
      <c r="D9090" t="s">
        <v>26</v>
      </c>
      <c r="E9090" t="s">
        <v>372</v>
      </c>
      <c r="F9090" t="s">
        <v>13</v>
      </c>
      <c r="G9090" t="s">
        <v>1531</v>
      </c>
      <c r="H9090" s="3">
        <v>0</v>
      </c>
      <c r="I9090" s="5">
        <v>43418</v>
      </c>
      <c r="J9090" s="5" t="str">
        <f t="shared" ref="J9090:J9153" si="284">TEXT($I$2,"mmmm")</f>
        <v>September</v>
      </c>
      <c r="K9090" s="7">
        <f t="shared" si="283"/>
        <v>2018</v>
      </c>
      <c r="L9090" t="s">
        <v>2340</v>
      </c>
      <c r="M9090" t="s">
        <v>102</v>
      </c>
      <c r="N9090">
        <v>19711</v>
      </c>
      <c r="O9090">
        <v>1576</v>
      </c>
      <c r="P9090" t="s">
        <v>3652</v>
      </c>
      <c r="Q9090">
        <v>8</v>
      </c>
      <c r="R9090">
        <v>5</v>
      </c>
      <c r="S9090" t="s">
        <v>104</v>
      </c>
      <c r="U9090">
        <v>7.57</v>
      </c>
      <c r="V9090">
        <v>16</v>
      </c>
      <c r="W9090" t="s">
        <v>19</v>
      </c>
      <c r="X9090" s="5">
        <v>43424</v>
      </c>
      <c r="Y9090" t="s">
        <v>39</v>
      </c>
      <c r="Z9090" t="s">
        <v>161</v>
      </c>
      <c r="AA9090" t="s">
        <v>64</v>
      </c>
    </row>
    <row r="9091" spans="1:27" x14ac:dyDescent="0.3">
      <c r="A9091">
        <v>6</v>
      </c>
      <c r="B9091" t="s">
        <v>10</v>
      </c>
      <c r="C9091">
        <v>6</v>
      </c>
      <c r="D9091" t="s">
        <v>26</v>
      </c>
      <c r="E9091" t="s">
        <v>7393</v>
      </c>
      <c r="F9091" t="s">
        <v>13</v>
      </c>
      <c r="G9091" t="s">
        <v>123</v>
      </c>
      <c r="H9091" s="3">
        <v>0</v>
      </c>
      <c r="I9091" s="5">
        <v>43335</v>
      </c>
      <c r="J9091" s="5" t="str">
        <f t="shared" si="284"/>
        <v>September</v>
      </c>
      <c r="K9091" s="7">
        <f t="shared" ref="K9091:K9154" si="285">YEAR(I9091)</f>
        <v>2018</v>
      </c>
      <c r="L9091" t="s">
        <v>7394</v>
      </c>
      <c r="M9091" t="s">
        <v>73</v>
      </c>
      <c r="N9091">
        <v>53081</v>
      </c>
      <c r="O9091">
        <v>1271</v>
      </c>
      <c r="P9091" t="s">
        <v>775</v>
      </c>
      <c r="Q9091">
        <v>4</v>
      </c>
      <c r="R9091">
        <v>1</v>
      </c>
      <c r="S9091" t="s">
        <v>75</v>
      </c>
      <c r="U9091">
        <v>4.1900000000000004</v>
      </c>
      <c r="V9091">
        <v>15</v>
      </c>
      <c r="W9091" t="s">
        <v>76</v>
      </c>
      <c r="X9091" s="5">
        <v>43341</v>
      </c>
      <c r="Y9091" t="s">
        <v>39</v>
      </c>
      <c r="Z9091" t="s">
        <v>82</v>
      </c>
      <c r="AA9091" t="s">
        <v>42</v>
      </c>
    </row>
    <row r="9092" spans="1:27" x14ac:dyDescent="0.3">
      <c r="A9092">
        <v>6</v>
      </c>
      <c r="B9092" t="s">
        <v>10</v>
      </c>
      <c r="C9092">
        <v>6</v>
      </c>
      <c r="D9092" t="s">
        <v>26</v>
      </c>
      <c r="E9092" t="s">
        <v>7393</v>
      </c>
      <c r="F9092" t="s">
        <v>13</v>
      </c>
      <c r="G9092" t="s">
        <v>123</v>
      </c>
      <c r="H9092" s="3">
        <v>0</v>
      </c>
      <c r="I9092" s="5">
        <v>43335</v>
      </c>
      <c r="J9092" s="5" t="str">
        <f t="shared" si="284"/>
        <v>September</v>
      </c>
      <c r="K9092" s="7">
        <f t="shared" si="285"/>
        <v>2018</v>
      </c>
      <c r="L9092" t="s">
        <v>7394</v>
      </c>
      <c r="M9092" t="s">
        <v>73</v>
      </c>
      <c r="N9092">
        <v>53081</v>
      </c>
      <c r="O9092">
        <v>226</v>
      </c>
      <c r="P9092" t="s">
        <v>3183</v>
      </c>
      <c r="Q9092">
        <v>18</v>
      </c>
      <c r="R9092">
        <v>3</v>
      </c>
      <c r="S9092" t="s">
        <v>75</v>
      </c>
      <c r="U9092">
        <v>17.670000000000002</v>
      </c>
      <c r="V9092">
        <v>38</v>
      </c>
      <c r="W9092" t="s">
        <v>76</v>
      </c>
      <c r="X9092" s="5">
        <v>43341</v>
      </c>
      <c r="Y9092" t="s">
        <v>39</v>
      </c>
      <c r="Z9092" t="s">
        <v>82</v>
      </c>
      <c r="AA9092" t="s">
        <v>35</v>
      </c>
    </row>
    <row r="9093" spans="1:27" x14ac:dyDescent="0.3">
      <c r="A9093">
        <v>6</v>
      </c>
      <c r="B9093" t="s">
        <v>10</v>
      </c>
      <c r="C9093">
        <v>6</v>
      </c>
      <c r="D9093" t="s">
        <v>26</v>
      </c>
      <c r="E9093" t="s">
        <v>7393</v>
      </c>
      <c r="F9093" t="s">
        <v>13</v>
      </c>
      <c r="G9093" t="s">
        <v>123</v>
      </c>
      <c r="H9093" s="3">
        <v>0</v>
      </c>
      <c r="I9093" s="5">
        <v>43335</v>
      </c>
      <c r="J9093" s="5" t="str">
        <f t="shared" si="284"/>
        <v>September</v>
      </c>
      <c r="K9093" s="7">
        <f t="shared" si="285"/>
        <v>2018</v>
      </c>
      <c r="L9093" t="s">
        <v>7394</v>
      </c>
      <c r="M9093" t="s">
        <v>73</v>
      </c>
      <c r="N9093">
        <v>53081</v>
      </c>
      <c r="O9093">
        <v>1265</v>
      </c>
      <c r="P9093" t="s">
        <v>6039</v>
      </c>
      <c r="Q9093">
        <v>12</v>
      </c>
      <c r="R9093">
        <v>4</v>
      </c>
      <c r="S9093" t="s">
        <v>75</v>
      </c>
      <c r="U9093">
        <v>11.59</v>
      </c>
      <c r="V9093">
        <v>25</v>
      </c>
      <c r="W9093" t="s">
        <v>76</v>
      </c>
      <c r="X9093" s="5">
        <v>43341</v>
      </c>
      <c r="Y9093" t="s">
        <v>39</v>
      </c>
      <c r="Z9093" t="s">
        <v>82</v>
      </c>
      <c r="AA9093" t="s">
        <v>35</v>
      </c>
    </row>
    <row r="9094" spans="1:27" x14ac:dyDescent="0.3">
      <c r="A9094">
        <v>6</v>
      </c>
      <c r="B9094" t="s">
        <v>10</v>
      </c>
      <c r="C9094">
        <v>6</v>
      </c>
      <c r="D9094" t="s">
        <v>50</v>
      </c>
      <c r="E9094" t="s">
        <v>7393</v>
      </c>
      <c r="F9094" t="s">
        <v>13</v>
      </c>
      <c r="G9094" t="s">
        <v>123</v>
      </c>
      <c r="H9094" s="3">
        <v>0</v>
      </c>
      <c r="I9094" s="5">
        <v>43335</v>
      </c>
      <c r="J9094" s="5" t="str">
        <f t="shared" si="284"/>
        <v>September</v>
      </c>
      <c r="K9094" s="7">
        <f t="shared" si="285"/>
        <v>2018</v>
      </c>
      <c r="L9094" t="s">
        <v>7394</v>
      </c>
      <c r="M9094" t="s">
        <v>73</v>
      </c>
      <c r="N9094">
        <v>53081</v>
      </c>
      <c r="O9094">
        <v>1061</v>
      </c>
      <c r="P9094" t="s">
        <v>4986</v>
      </c>
      <c r="Q9094">
        <v>1</v>
      </c>
      <c r="R9094">
        <v>2</v>
      </c>
      <c r="S9094" t="s">
        <v>75</v>
      </c>
      <c r="U9094">
        <v>0.89</v>
      </c>
      <c r="V9094">
        <v>2</v>
      </c>
      <c r="W9094" t="s">
        <v>76</v>
      </c>
      <c r="X9094" s="5">
        <v>43341</v>
      </c>
      <c r="Y9094" t="s">
        <v>39</v>
      </c>
      <c r="Z9094" t="s">
        <v>82</v>
      </c>
      <c r="AA9094" t="s">
        <v>113</v>
      </c>
    </row>
    <row r="9095" spans="1:27" x14ac:dyDescent="0.3">
      <c r="A9095">
        <v>4</v>
      </c>
      <c r="B9095" t="s">
        <v>25</v>
      </c>
      <c r="C9095">
        <v>3</v>
      </c>
      <c r="D9095" t="s">
        <v>26</v>
      </c>
      <c r="E9095" t="s">
        <v>171</v>
      </c>
      <c r="F9095" t="s">
        <v>13</v>
      </c>
      <c r="G9095" t="s">
        <v>263</v>
      </c>
      <c r="H9095" s="3">
        <v>0</v>
      </c>
      <c r="I9095" s="5">
        <v>43353</v>
      </c>
      <c r="J9095" s="5" t="str">
        <f t="shared" si="284"/>
        <v>September</v>
      </c>
      <c r="K9095" s="7">
        <f t="shared" si="285"/>
        <v>2018</v>
      </c>
      <c r="L9095" t="s">
        <v>7329</v>
      </c>
      <c r="M9095" t="s">
        <v>102</v>
      </c>
      <c r="N9095">
        <v>10011</v>
      </c>
      <c r="O9095">
        <v>1659</v>
      </c>
      <c r="P9095" t="s">
        <v>3769</v>
      </c>
      <c r="Q9095">
        <v>3</v>
      </c>
      <c r="R9095">
        <v>1</v>
      </c>
      <c r="S9095" t="s">
        <v>104</v>
      </c>
      <c r="U9095">
        <v>3.08</v>
      </c>
      <c r="V9095">
        <v>7</v>
      </c>
      <c r="W9095" t="s">
        <v>76</v>
      </c>
      <c r="X9095" s="5">
        <v>43357</v>
      </c>
      <c r="Y9095" t="s">
        <v>20</v>
      </c>
      <c r="Z9095" t="s">
        <v>175</v>
      </c>
      <c r="AA9095" t="s">
        <v>64</v>
      </c>
    </row>
    <row r="9096" spans="1:27" x14ac:dyDescent="0.3">
      <c r="A9096">
        <v>4</v>
      </c>
      <c r="B9096" t="s">
        <v>25</v>
      </c>
      <c r="C9096">
        <v>3</v>
      </c>
      <c r="D9096" t="s">
        <v>26</v>
      </c>
      <c r="E9096" t="s">
        <v>171</v>
      </c>
      <c r="F9096" t="s">
        <v>13</v>
      </c>
      <c r="G9096" t="s">
        <v>263</v>
      </c>
      <c r="H9096" s="3">
        <v>0</v>
      </c>
      <c r="I9096" s="5">
        <v>43353</v>
      </c>
      <c r="J9096" s="5" t="str">
        <f t="shared" si="284"/>
        <v>September</v>
      </c>
      <c r="K9096" s="7">
        <f t="shared" si="285"/>
        <v>2018</v>
      </c>
      <c r="L9096" t="s">
        <v>7329</v>
      </c>
      <c r="M9096" t="s">
        <v>102</v>
      </c>
      <c r="N9096">
        <v>10011</v>
      </c>
      <c r="O9096">
        <v>52</v>
      </c>
      <c r="P9096" t="s">
        <v>2799</v>
      </c>
      <c r="Q9096">
        <v>9</v>
      </c>
      <c r="R9096">
        <v>2</v>
      </c>
      <c r="S9096" t="s">
        <v>104</v>
      </c>
      <c r="U9096">
        <v>8.92</v>
      </c>
      <c r="V9096">
        <v>59</v>
      </c>
      <c r="W9096" t="s">
        <v>76</v>
      </c>
      <c r="X9096" s="5">
        <v>43357</v>
      </c>
      <c r="Y9096" t="s">
        <v>20</v>
      </c>
      <c r="Z9096" t="s">
        <v>175</v>
      </c>
      <c r="AA9096" t="s">
        <v>42</v>
      </c>
    </row>
    <row r="9097" spans="1:27" x14ac:dyDescent="0.3">
      <c r="A9097">
        <v>4</v>
      </c>
      <c r="B9097" t="s">
        <v>43</v>
      </c>
      <c r="C9097">
        <v>6</v>
      </c>
      <c r="D9097" t="s">
        <v>26</v>
      </c>
      <c r="E9097" t="s">
        <v>65</v>
      </c>
      <c r="F9097" t="s">
        <v>13</v>
      </c>
      <c r="G9097" t="s">
        <v>5228</v>
      </c>
      <c r="H9097" s="3">
        <v>0</v>
      </c>
      <c r="I9097" s="5">
        <v>43253</v>
      </c>
      <c r="J9097" s="5" t="str">
        <f t="shared" si="284"/>
        <v>September</v>
      </c>
      <c r="K9097" s="7">
        <f t="shared" si="285"/>
        <v>2018</v>
      </c>
      <c r="L9097" t="s">
        <v>8020</v>
      </c>
      <c r="M9097" t="s">
        <v>30</v>
      </c>
      <c r="N9097">
        <v>98115</v>
      </c>
      <c r="O9097">
        <v>1355</v>
      </c>
      <c r="P9097" t="s">
        <v>4647</v>
      </c>
      <c r="Q9097">
        <v>14</v>
      </c>
      <c r="R9097">
        <v>3</v>
      </c>
      <c r="S9097" t="s">
        <v>32</v>
      </c>
      <c r="T9097" t="s">
        <v>92</v>
      </c>
      <c r="U9097">
        <v>13.88</v>
      </c>
      <c r="V9097">
        <v>30</v>
      </c>
      <c r="W9097" t="s">
        <v>33</v>
      </c>
      <c r="X9097" s="5">
        <v>43257</v>
      </c>
      <c r="Y9097" t="s">
        <v>39</v>
      </c>
      <c r="Z9097" t="s">
        <v>69</v>
      </c>
      <c r="AA9097" t="s">
        <v>64</v>
      </c>
    </row>
    <row r="9098" spans="1:27" x14ac:dyDescent="0.3">
      <c r="A9098">
        <v>4</v>
      </c>
      <c r="B9098" t="s">
        <v>43</v>
      </c>
      <c r="C9098">
        <v>6</v>
      </c>
      <c r="D9098" t="s">
        <v>26</v>
      </c>
      <c r="E9098" t="s">
        <v>65</v>
      </c>
      <c r="F9098" t="s">
        <v>13</v>
      </c>
      <c r="G9098" t="s">
        <v>5228</v>
      </c>
      <c r="H9098" s="3">
        <v>0.2</v>
      </c>
      <c r="I9098" s="5">
        <v>43253</v>
      </c>
      <c r="J9098" s="5" t="str">
        <f t="shared" si="284"/>
        <v>September</v>
      </c>
      <c r="K9098" s="7">
        <f t="shared" si="285"/>
        <v>2018</v>
      </c>
      <c r="L9098" t="s">
        <v>8020</v>
      </c>
      <c r="M9098" t="s">
        <v>30</v>
      </c>
      <c r="N9098">
        <v>98115</v>
      </c>
      <c r="O9098">
        <v>68</v>
      </c>
      <c r="P9098" t="s">
        <v>1398</v>
      </c>
      <c r="Q9098">
        <v>4</v>
      </c>
      <c r="R9098">
        <v>3</v>
      </c>
      <c r="S9098" t="s">
        <v>32</v>
      </c>
      <c r="T9098" t="s">
        <v>92</v>
      </c>
      <c r="U9098">
        <v>3.93</v>
      </c>
      <c r="V9098">
        <v>11</v>
      </c>
      <c r="W9098" t="s">
        <v>33</v>
      </c>
      <c r="X9098" s="5">
        <v>43257</v>
      </c>
      <c r="Y9098" t="s">
        <v>39</v>
      </c>
      <c r="Z9098" t="s">
        <v>69</v>
      </c>
      <c r="AA9098" t="s">
        <v>54</v>
      </c>
    </row>
    <row r="9099" spans="1:27" x14ac:dyDescent="0.3">
      <c r="A9099">
        <v>4</v>
      </c>
      <c r="B9099" t="s">
        <v>43</v>
      </c>
      <c r="C9099">
        <v>6</v>
      </c>
      <c r="D9099" t="s">
        <v>26</v>
      </c>
      <c r="E9099" t="s">
        <v>65</v>
      </c>
      <c r="F9099" t="s">
        <v>13</v>
      </c>
      <c r="G9099" t="s">
        <v>5228</v>
      </c>
      <c r="H9099" s="3">
        <v>0.2</v>
      </c>
      <c r="I9099" s="5">
        <v>43253</v>
      </c>
      <c r="J9099" s="5" t="str">
        <f t="shared" si="284"/>
        <v>September</v>
      </c>
      <c r="K9099" s="7">
        <f t="shared" si="285"/>
        <v>2018</v>
      </c>
      <c r="L9099" t="s">
        <v>8020</v>
      </c>
      <c r="M9099" t="s">
        <v>30</v>
      </c>
      <c r="N9099">
        <v>98115</v>
      </c>
      <c r="O9099">
        <v>58</v>
      </c>
      <c r="P9099" t="s">
        <v>8148</v>
      </c>
      <c r="Q9099">
        <v>19</v>
      </c>
      <c r="R9099">
        <v>12</v>
      </c>
      <c r="S9099" t="s">
        <v>32</v>
      </c>
      <c r="T9099" t="s">
        <v>92</v>
      </c>
      <c r="U9099">
        <v>18.72</v>
      </c>
      <c r="V9099">
        <v>52</v>
      </c>
      <c r="W9099" t="s">
        <v>33</v>
      </c>
      <c r="X9099" s="5">
        <v>43257</v>
      </c>
      <c r="Y9099" t="s">
        <v>39</v>
      </c>
      <c r="Z9099" t="s">
        <v>69</v>
      </c>
      <c r="AA9099" t="s">
        <v>54</v>
      </c>
    </row>
    <row r="9100" spans="1:27" x14ac:dyDescent="0.3">
      <c r="A9100">
        <v>4</v>
      </c>
      <c r="B9100" t="s">
        <v>43</v>
      </c>
      <c r="C9100">
        <v>6</v>
      </c>
      <c r="D9100" t="s">
        <v>26</v>
      </c>
      <c r="E9100" t="s">
        <v>27</v>
      </c>
      <c r="F9100" t="s">
        <v>13</v>
      </c>
      <c r="G9100" t="s">
        <v>2196</v>
      </c>
      <c r="H9100" s="3">
        <v>0</v>
      </c>
      <c r="I9100" s="5">
        <v>43171</v>
      </c>
      <c r="J9100" s="5" t="str">
        <f t="shared" si="284"/>
        <v>September</v>
      </c>
      <c r="K9100" s="7">
        <f t="shared" si="285"/>
        <v>2018</v>
      </c>
      <c r="L9100" t="s">
        <v>4487</v>
      </c>
      <c r="M9100" t="s">
        <v>30</v>
      </c>
      <c r="N9100">
        <v>90036</v>
      </c>
      <c r="O9100">
        <v>787</v>
      </c>
      <c r="P9100" t="s">
        <v>4488</v>
      </c>
      <c r="Q9100">
        <v>9</v>
      </c>
      <c r="R9100">
        <v>2</v>
      </c>
      <c r="S9100" t="s">
        <v>32</v>
      </c>
      <c r="U9100">
        <v>8.99</v>
      </c>
      <c r="V9100">
        <v>20</v>
      </c>
      <c r="W9100" t="s">
        <v>19</v>
      </c>
      <c r="X9100" s="5">
        <v>43175</v>
      </c>
      <c r="Y9100" t="s">
        <v>39</v>
      </c>
      <c r="Z9100" t="s">
        <v>34</v>
      </c>
      <c r="AA9100" t="s">
        <v>64</v>
      </c>
    </row>
    <row r="9101" spans="1:27" x14ac:dyDescent="0.3">
      <c r="A9101">
        <v>3</v>
      </c>
      <c r="B9101" t="s">
        <v>25</v>
      </c>
      <c r="C9101">
        <v>1</v>
      </c>
      <c r="D9101" t="s">
        <v>50</v>
      </c>
      <c r="E9101" t="s">
        <v>2479</v>
      </c>
      <c r="F9101" t="s">
        <v>13</v>
      </c>
      <c r="G9101" t="s">
        <v>1088</v>
      </c>
      <c r="H9101" s="3">
        <v>0</v>
      </c>
      <c r="I9101" s="5">
        <v>43429</v>
      </c>
      <c r="J9101" s="5" t="str">
        <f t="shared" si="284"/>
        <v>September</v>
      </c>
      <c r="K9101" s="7">
        <f t="shared" si="285"/>
        <v>2018</v>
      </c>
      <c r="L9101" t="s">
        <v>4762</v>
      </c>
      <c r="M9101" t="s">
        <v>16</v>
      </c>
      <c r="N9101">
        <v>72401</v>
      </c>
      <c r="O9101">
        <v>1232</v>
      </c>
      <c r="P9101" t="s">
        <v>4763</v>
      </c>
      <c r="Q9101">
        <v>18</v>
      </c>
      <c r="R9101">
        <v>2</v>
      </c>
      <c r="S9101" t="s">
        <v>18</v>
      </c>
      <c r="U9101">
        <v>17.989999999999998</v>
      </c>
      <c r="V9101">
        <v>60</v>
      </c>
      <c r="W9101" t="s">
        <v>19</v>
      </c>
      <c r="X9101" s="5">
        <v>43432</v>
      </c>
      <c r="Y9101" t="s">
        <v>130</v>
      </c>
      <c r="Z9101" t="s">
        <v>1016</v>
      </c>
      <c r="AA9101" t="s">
        <v>52</v>
      </c>
    </row>
    <row r="9102" spans="1:27" x14ac:dyDescent="0.3">
      <c r="A9102">
        <v>5</v>
      </c>
      <c r="B9102" t="s">
        <v>43</v>
      </c>
      <c r="C9102">
        <v>6</v>
      </c>
      <c r="D9102" t="s">
        <v>11</v>
      </c>
      <c r="E9102" t="s">
        <v>498</v>
      </c>
      <c r="F9102" t="s">
        <v>13</v>
      </c>
      <c r="G9102" t="s">
        <v>6975</v>
      </c>
      <c r="H9102" s="3">
        <v>0.6</v>
      </c>
      <c r="I9102" s="5">
        <v>43220</v>
      </c>
      <c r="J9102" s="5" t="str">
        <f t="shared" si="284"/>
        <v>September</v>
      </c>
      <c r="K9102" s="7">
        <f t="shared" si="285"/>
        <v>2018</v>
      </c>
      <c r="L9102" t="s">
        <v>7043</v>
      </c>
      <c r="M9102" t="s">
        <v>73</v>
      </c>
      <c r="N9102">
        <v>75081</v>
      </c>
      <c r="O9102">
        <v>673</v>
      </c>
      <c r="P9102" t="s">
        <v>1511</v>
      </c>
      <c r="Q9102">
        <v>-10</v>
      </c>
      <c r="R9102">
        <v>3</v>
      </c>
      <c r="S9102" t="s">
        <v>75</v>
      </c>
      <c r="U9102">
        <v>-10.17</v>
      </c>
      <c r="V9102">
        <v>23</v>
      </c>
      <c r="W9102" t="s">
        <v>76</v>
      </c>
      <c r="X9102" s="5">
        <v>43225</v>
      </c>
      <c r="Y9102" t="s">
        <v>39</v>
      </c>
      <c r="Z9102" t="s">
        <v>77</v>
      </c>
      <c r="AA9102" t="s">
        <v>47</v>
      </c>
    </row>
    <row r="9103" spans="1:27" x14ac:dyDescent="0.3">
      <c r="A9103">
        <v>3</v>
      </c>
      <c r="B9103" t="s">
        <v>10</v>
      </c>
      <c r="C9103">
        <v>3</v>
      </c>
      <c r="D9103" t="s">
        <v>11</v>
      </c>
      <c r="E9103" t="s">
        <v>211</v>
      </c>
      <c r="F9103" t="s">
        <v>13</v>
      </c>
      <c r="G9103" t="s">
        <v>8117</v>
      </c>
      <c r="H9103" s="3">
        <v>0.4</v>
      </c>
      <c r="I9103" s="5">
        <v>43177</v>
      </c>
      <c r="J9103" s="5" t="str">
        <f t="shared" si="284"/>
        <v>September</v>
      </c>
      <c r="K9103" s="7">
        <f t="shared" si="285"/>
        <v>2018</v>
      </c>
      <c r="L9103" t="s">
        <v>1010</v>
      </c>
      <c r="M9103" t="s">
        <v>16</v>
      </c>
      <c r="N9103">
        <v>38109</v>
      </c>
      <c r="O9103">
        <v>277</v>
      </c>
      <c r="P9103" t="s">
        <v>1011</v>
      </c>
      <c r="Q9103">
        <v>-95</v>
      </c>
      <c r="R9103">
        <v>3</v>
      </c>
      <c r="S9103" t="s">
        <v>18</v>
      </c>
      <c r="U9103">
        <v>-94.94</v>
      </c>
      <c r="V9103">
        <v>190</v>
      </c>
      <c r="W9103" t="s">
        <v>19</v>
      </c>
      <c r="X9103" s="5">
        <v>43180</v>
      </c>
      <c r="Y9103" t="s">
        <v>20</v>
      </c>
      <c r="Z9103" t="s">
        <v>214</v>
      </c>
      <c r="AA9103" t="s">
        <v>41</v>
      </c>
    </row>
    <row r="9104" spans="1:27" x14ac:dyDescent="0.3">
      <c r="A9104">
        <v>5</v>
      </c>
      <c r="B9104" t="s">
        <v>43</v>
      </c>
      <c r="C9104">
        <v>6</v>
      </c>
      <c r="D9104" t="s">
        <v>11</v>
      </c>
      <c r="E9104" t="s">
        <v>2489</v>
      </c>
      <c r="F9104" t="s">
        <v>13</v>
      </c>
      <c r="G9104" t="s">
        <v>2117</v>
      </c>
      <c r="H9104" s="3">
        <v>0</v>
      </c>
      <c r="I9104" s="5">
        <v>43348</v>
      </c>
      <c r="J9104" s="5" t="str">
        <f t="shared" si="284"/>
        <v>September</v>
      </c>
      <c r="K9104" s="7">
        <f t="shared" si="285"/>
        <v>2018</v>
      </c>
      <c r="L9104" t="s">
        <v>2490</v>
      </c>
      <c r="M9104" t="s">
        <v>16</v>
      </c>
      <c r="N9104">
        <v>23320</v>
      </c>
      <c r="O9104">
        <v>424</v>
      </c>
      <c r="P9104" t="s">
        <v>8209</v>
      </c>
      <c r="Q9104">
        <v>314</v>
      </c>
      <c r="R9104">
        <v>3</v>
      </c>
      <c r="S9104" t="s">
        <v>18</v>
      </c>
      <c r="U9104">
        <v>314.06</v>
      </c>
      <c r="V9104">
        <v>1653</v>
      </c>
      <c r="W9104" t="s">
        <v>19</v>
      </c>
      <c r="X9104" s="5">
        <v>43353</v>
      </c>
      <c r="Y9104" t="s">
        <v>39</v>
      </c>
      <c r="Z9104" t="s">
        <v>205</v>
      </c>
      <c r="AA9104" t="s">
        <v>41</v>
      </c>
    </row>
    <row r="9105" spans="1:27" x14ac:dyDescent="0.3">
      <c r="A9105">
        <v>5</v>
      </c>
      <c r="B9105" t="s">
        <v>43</v>
      </c>
      <c r="C9105">
        <v>6</v>
      </c>
      <c r="D9105" t="s">
        <v>26</v>
      </c>
      <c r="E9105" t="s">
        <v>2489</v>
      </c>
      <c r="F9105" t="s">
        <v>13</v>
      </c>
      <c r="G9105" t="s">
        <v>2117</v>
      </c>
      <c r="H9105" s="3">
        <v>0</v>
      </c>
      <c r="I9105" s="5">
        <v>43348</v>
      </c>
      <c r="J9105" s="5" t="str">
        <f t="shared" si="284"/>
        <v>September</v>
      </c>
      <c r="K9105" s="7">
        <f t="shared" si="285"/>
        <v>2018</v>
      </c>
      <c r="L9105" t="s">
        <v>2490</v>
      </c>
      <c r="M9105" t="s">
        <v>16</v>
      </c>
      <c r="N9105">
        <v>23320</v>
      </c>
      <c r="O9105">
        <v>210</v>
      </c>
      <c r="P9105" t="s">
        <v>3131</v>
      </c>
      <c r="Q9105">
        <v>12</v>
      </c>
      <c r="R9105">
        <v>2</v>
      </c>
      <c r="S9105" t="s">
        <v>18</v>
      </c>
      <c r="U9105">
        <v>11.78</v>
      </c>
      <c r="V9105">
        <v>25</v>
      </c>
      <c r="W9105" t="s">
        <v>19</v>
      </c>
      <c r="X9105" s="5">
        <v>43353</v>
      </c>
      <c r="Y9105" t="s">
        <v>39</v>
      </c>
      <c r="Z9105" t="s">
        <v>205</v>
      </c>
      <c r="AA9105" t="s">
        <v>35</v>
      </c>
    </row>
    <row r="9106" spans="1:27" x14ac:dyDescent="0.3">
      <c r="A9106">
        <v>4</v>
      </c>
      <c r="B9106" t="s">
        <v>43</v>
      </c>
      <c r="C9106">
        <v>6</v>
      </c>
      <c r="D9106" t="s">
        <v>50</v>
      </c>
      <c r="E9106" t="s">
        <v>99</v>
      </c>
      <c r="F9106" t="s">
        <v>13</v>
      </c>
      <c r="G9106" t="s">
        <v>2382</v>
      </c>
      <c r="H9106" s="3">
        <v>0.2</v>
      </c>
      <c r="I9106" s="5">
        <v>43169</v>
      </c>
      <c r="J9106" s="5" t="str">
        <f t="shared" si="284"/>
        <v>September</v>
      </c>
      <c r="K9106" s="7">
        <f t="shared" si="285"/>
        <v>2018</v>
      </c>
      <c r="L9106" t="s">
        <v>5068</v>
      </c>
      <c r="M9106" t="s">
        <v>102</v>
      </c>
      <c r="N9106">
        <v>19143</v>
      </c>
      <c r="O9106">
        <v>1273</v>
      </c>
      <c r="P9106" t="s">
        <v>4783</v>
      </c>
      <c r="Q9106">
        <v>7</v>
      </c>
      <c r="R9106">
        <v>1</v>
      </c>
      <c r="S9106" t="s">
        <v>104</v>
      </c>
      <c r="U9106">
        <v>7.5</v>
      </c>
      <c r="V9106">
        <v>40</v>
      </c>
      <c r="W9106" t="s">
        <v>19</v>
      </c>
      <c r="X9106" s="5">
        <v>43173</v>
      </c>
      <c r="Y9106" t="s">
        <v>39</v>
      </c>
      <c r="Z9106" t="s">
        <v>105</v>
      </c>
      <c r="AA9106" t="s">
        <v>113</v>
      </c>
    </row>
    <row r="9107" spans="1:27" x14ac:dyDescent="0.3">
      <c r="A9107">
        <v>5</v>
      </c>
      <c r="B9107" t="s">
        <v>43</v>
      </c>
      <c r="C9107">
        <v>6</v>
      </c>
      <c r="D9107" t="s">
        <v>11</v>
      </c>
      <c r="E9107" t="s">
        <v>333</v>
      </c>
      <c r="F9107" t="s">
        <v>13</v>
      </c>
      <c r="G9107" t="s">
        <v>2292</v>
      </c>
      <c r="H9107" s="3">
        <v>0.5</v>
      </c>
      <c r="I9107" s="5">
        <v>43368</v>
      </c>
      <c r="J9107" s="5" t="str">
        <f t="shared" si="284"/>
        <v>September</v>
      </c>
      <c r="K9107" s="7">
        <f t="shared" si="285"/>
        <v>2018</v>
      </c>
      <c r="L9107" t="s">
        <v>2752</v>
      </c>
      <c r="M9107" t="s">
        <v>30</v>
      </c>
      <c r="N9107">
        <v>85023</v>
      </c>
      <c r="O9107">
        <v>312</v>
      </c>
      <c r="P9107" t="s">
        <v>1601</v>
      </c>
      <c r="Q9107">
        <v>-204</v>
      </c>
      <c r="R9107">
        <v>3</v>
      </c>
      <c r="S9107" t="s">
        <v>32</v>
      </c>
      <c r="U9107">
        <v>-204.45</v>
      </c>
      <c r="V9107">
        <v>393</v>
      </c>
      <c r="W9107" t="s">
        <v>19</v>
      </c>
      <c r="X9107" s="5">
        <v>43373</v>
      </c>
      <c r="Y9107" t="s">
        <v>39</v>
      </c>
      <c r="Z9107" t="s">
        <v>199</v>
      </c>
      <c r="AA9107" t="s">
        <v>41</v>
      </c>
    </row>
    <row r="9108" spans="1:27" x14ac:dyDescent="0.3">
      <c r="A9108">
        <v>6</v>
      </c>
      <c r="B9108" t="s">
        <v>10</v>
      </c>
      <c r="C9108">
        <v>6</v>
      </c>
      <c r="D9108" t="s">
        <v>26</v>
      </c>
      <c r="E9108" t="s">
        <v>281</v>
      </c>
      <c r="F9108" t="s">
        <v>13</v>
      </c>
      <c r="G9108" t="s">
        <v>1245</v>
      </c>
      <c r="H9108" s="3">
        <v>0.7</v>
      </c>
      <c r="I9108" s="5">
        <v>43327</v>
      </c>
      <c r="J9108" s="5" t="str">
        <f t="shared" si="284"/>
        <v>September</v>
      </c>
      <c r="K9108" s="7">
        <f t="shared" si="285"/>
        <v>2018</v>
      </c>
      <c r="L9108" t="s">
        <v>1246</v>
      </c>
      <c r="M9108" t="s">
        <v>30</v>
      </c>
      <c r="N9108">
        <v>80013</v>
      </c>
      <c r="O9108">
        <v>1310</v>
      </c>
      <c r="P9108" t="s">
        <v>1247</v>
      </c>
      <c r="Q9108">
        <v>-14</v>
      </c>
      <c r="R9108">
        <v>3</v>
      </c>
      <c r="S9108" t="s">
        <v>32</v>
      </c>
      <c r="U9108">
        <v>-13.85</v>
      </c>
      <c r="V9108">
        <v>19</v>
      </c>
      <c r="W9108" t="s">
        <v>19</v>
      </c>
      <c r="X9108" s="5">
        <v>43333</v>
      </c>
      <c r="Y9108" t="s">
        <v>39</v>
      </c>
      <c r="Z9108" t="s">
        <v>285</v>
      </c>
      <c r="AA9108" t="s">
        <v>54</v>
      </c>
    </row>
    <row r="9109" spans="1:27" x14ac:dyDescent="0.3">
      <c r="A9109">
        <v>6</v>
      </c>
      <c r="B9109" t="s">
        <v>10</v>
      </c>
      <c r="C9109">
        <v>6</v>
      </c>
      <c r="D9109" t="s">
        <v>26</v>
      </c>
      <c r="E9109" t="s">
        <v>281</v>
      </c>
      <c r="F9109" t="s">
        <v>13</v>
      </c>
      <c r="G9109" t="s">
        <v>1245</v>
      </c>
      <c r="H9109" s="3">
        <v>0.2</v>
      </c>
      <c r="I9109" s="5">
        <v>43327</v>
      </c>
      <c r="J9109" s="5" t="str">
        <f t="shared" si="284"/>
        <v>September</v>
      </c>
      <c r="K9109" s="7">
        <f t="shared" si="285"/>
        <v>2018</v>
      </c>
      <c r="L9109" t="s">
        <v>1246</v>
      </c>
      <c r="M9109" t="s">
        <v>30</v>
      </c>
      <c r="N9109">
        <v>80013</v>
      </c>
      <c r="O9109">
        <v>1584</v>
      </c>
      <c r="P9109" t="s">
        <v>1248</v>
      </c>
      <c r="Q9109">
        <v>12</v>
      </c>
      <c r="R9109">
        <v>3</v>
      </c>
      <c r="S9109" t="s">
        <v>32</v>
      </c>
      <c r="U9109">
        <v>12.23</v>
      </c>
      <c r="V9109">
        <v>122</v>
      </c>
      <c r="W9109" t="s">
        <v>19</v>
      </c>
      <c r="X9109" s="5">
        <v>43333</v>
      </c>
      <c r="Y9109" t="s">
        <v>39</v>
      </c>
      <c r="Z9109" t="s">
        <v>285</v>
      </c>
      <c r="AA9109" t="s">
        <v>56</v>
      </c>
    </row>
    <row r="9110" spans="1:27" x14ac:dyDescent="0.3">
      <c r="A9110">
        <v>4</v>
      </c>
      <c r="B9110" t="s">
        <v>43</v>
      </c>
      <c r="C9110">
        <v>6</v>
      </c>
      <c r="D9110" t="s">
        <v>26</v>
      </c>
      <c r="E9110" t="s">
        <v>1255</v>
      </c>
      <c r="F9110" t="s">
        <v>13</v>
      </c>
      <c r="G9110" t="s">
        <v>3072</v>
      </c>
      <c r="H9110" s="3">
        <v>0</v>
      </c>
      <c r="I9110" s="5">
        <v>43232</v>
      </c>
      <c r="J9110" s="5" t="str">
        <f t="shared" si="284"/>
        <v>September</v>
      </c>
      <c r="K9110" s="7">
        <f t="shared" si="285"/>
        <v>2018</v>
      </c>
      <c r="L9110" t="s">
        <v>4437</v>
      </c>
      <c r="M9110" t="s">
        <v>30</v>
      </c>
      <c r="N9110">
        <v>92691</v>
      </c>
      <c r="O9110">
        <v>1502</v>
      </c>
      <c r="P9110" t="s">
        <v>851</v>
      </c>
      <c r="Q9110">
        <v>2</v>
      </c>
      <c r="R9110">
        <v>1</v>
      </c>
      <c r="S9110" t="s">
        <v>32</v>
      </c>
      <c r="U9110">
        <v>2.34</v>
      </c>
      <c r="V9110">
        <v>9</v>
      </c>
      <c r="W9110" t="s">
        <v>19</v>
      </c>
      <c r="X9110" s="5">
        <v>43236</v>
      </c>
      <c r="Y9110" t="s">
        <v>39</v>
      </c>
      <c r="Z9110" t="s">
        <v>34</v>
      </c>
      <c r="AA9110" t="s">
        <v>56</v>
      </c>
    </row>
    <row r="9111" spans="1:27" x14ac:dyDescent="0.3">
      <c r="A9111">
        <v>4</v>
      </c>
      <c r="B9111" t="s">
        <v>43</v>
      </c>
      <c r="C9111">
        <v>6</v>
      </c>
      <c r="D9111" t="s">
        <v>50</v>
      </c>
      <c r="E9111" t="s">
        <v>1255</v>
      </c>
      <c r="F9111" t="s">
        <v>13</v>
      </c>
      <c r="G9111" t="s">
        <v>3072</v>
      </c>
      <c r="H9111" s="3">
        <v>0</v>
      </c>
      <c r="I9111" s="5">
        <v>43232</v>
      </c>
      <c r="J9111" s="5" t="str">
        <f t="shared" si="284"/>
        <v>September</v>
      </c>
      <c r="K9111" s="7">
        <f t="shared" si="285"/>
        <v>2018</v>
      </c>
      <c r="L9111" t="s">
        <v>4437</v>
      </c>
      <c r="M9111" t="s">
        <v>30</v>
      </c>
      <c r="N9111">
        <v>92691</v>
      </c>
      <c r="O9111">
        <v>1082</v>
      </c>
      <c r="P9111" t="s">
        <v>5151</v>
      </c>
      <c r="Q9111">
        <v>47</v>
      </c>
      <c r="R9111">
        <v>6</v>
      </c>
      <c r="S9111" t="s">
        <v>32</v>
      </c>
      <c r="U9111">
        <v>46.8</v>
      </c>
      <c r="V9111">
        <v>120</v>
      </c>
      <c r="W9111" t="s">
        <v>19</v>
      </c>
      <c r="X9111" s="5">
        <v>43236</v>
      </c>
      <c r="Y9111" t="s">
        <v>39</v>
      </c>
      <c r="Z9111" t="s">
        <v>34</v>
      </c>
      <c r="AA9111" t="s">
        <v>113</v>
      </c>
    </row>
    <row r="9112" spans="1:27" x14ac:dyDescent="0.3">
      <c r="A9112">
        <v>6</v>
      </c>
      <c r="B9112" t="s">
        <v>10</v>
      </c>
      <c r="C9112">
        <v>6</v>
      </c>
      <c r="D9112" t="s">
        <v>26</v>
      </c>
      <c r="E9112" t="s">
        <v>899</v>
      </c>
      <c r="F9112" t="s">
        <v>13</v>
      </c>
      <c r="G9112" t="s">
        <v>900</v>
      </c>
      <c r="H9112" s="3">
        <v>0.7</v>
      </c>
      <c r="I9112" s="5">
        <v>43205</v>
      </c>
      <c r="J9112" s="5" t="str">
        <f t="shared" si="284"/>
        <v>September</v>
      </c>
      <c r="K9112" s="7">
        <f t="shared" si="285"/>
        <v>2018</v>
      </c>
      <c r="L9112" t="s">
        <v>901</v>
      </c>
      <c r="M9112" t="s">
        <v>16</v>
      </c>
      <c r="N9112">
        <v>28052</v>
      </c>
      <c r="O9112">
        <v>703</v>
      </c>
      <c r="P9112" t="s">
        <v>902</v>
      </c>
      <c r="Q9112">
        <v>-145</v>
      </c>
      <c r="R9112">
        <v>2</v>
      </c>
      <c r="S9112" t="s">
        <v>18</v>
      </c>
      <c r="U9112">
        <v>-145.35</v>
      </c>
      <c r="V9112">
        <v>190</v>
      </c>
      <c r="W9112" t="s">
        <v>76</v>
      </c>
      <c r="X9112" s="5">
        <v>43211</v>
      </c>
      <c r="Y9112" t="s">
        <v>39</v>
      </c>
      <c r="Z9112" t="s">
        <v>63</v>
      </c>
      <c r="AA9112" t="s">
        <v>54</v>
      </c>
    </row>
    <row r="9113" spans="1:27" x14ac:dyDescent="0.3">
      <c r="A9113">
        <v>6</v>
      </c>
      <c r="B9113" t="s">
        <v>10</v>
      </c>
      <c r="C9113">
        <v>6</v>
      </c>
      <c r="D9113" t="s">
        <v>50</v>
      </c>
      <c r="E9113" t="s">
        <v>899</v>
      </c>
      <c r="F9113" t="s">
        <v>13</v>
      </c>
      <c r="G9113" t="s">
        <v>900</v>
      </c>
      <c r="H9113" s="3">
        <v>0.2</v>
      </c>
      <c r="I9113" s="5">
        <v>43205</v>
      </c>
      <c r="J9113" s="5" t="str">
        <f t="shared" si="284"/>
        <v>September</v>
      </c>
      <c r="K9113" s="7">
        <f t="shared" si="285"/>
        <v>2018</v>
      </c>
      <c r="L9113" t="s">
        <v>901</v>
      </c>
      <c r="M9113" t="s">
        <v>16</v>
      </c>
      <c r="N9113">
        <v>28052</v>
      </c>
      <c r="O9113">
        <v>922</v>
      </c>
      <c r="P9113" t="s">
        <v>449</v>
      </c>
      <c r="Q9113">
        <v>77</v>
      </c>
      <c r="R9113">
        <v>7</v>
      </c>
      <c r="S9113" t="s">
        <v>18</v>
      </c>
      <c r="U9113">
        <v>76.64</v>
      </c>
      <c r="V9113">
        <v>409</v>
      </c>
      <c r="W9113" t="s">
        <v>76</v>
      </c>
      <c r="X9113" s="5">
        <v>43211</v>
      </c>
      <c r="Y9113" t="s">
        <v>39</v>
      </c>
      <c r="Z9113" t="s">
        <v>63</v>
      </c>
      <c r="AA9113" t="s">
        <v>113</v>
      </c>
    </row>
    <row r="9114" spans="1:27" x14ac:dyDescent="0.3">
      <c r="A9114">
        <v>6</v>
      </c>
      <c r="B9114" t="s">
        <v>10</v>
      </c>
      <c r="C9114">
        <v>6</v>
      </c>
      <c r="D9114" t="s">
        <v>50</v>
      </c>
      <c r="E9114" t="s">
        <v>899</v>
      </c>
      <c r="F9114" t="s">
        <v>13</v>
      </c>
      <c r="G9114" t="s">
        <v>900</v>
      </c>
      <c r="H9114" s="3">
        <v>0.2</v>
      </c>
      <c r="I9114" s="5">
        <v>43205</v>
      </c>
      <c r="J9114" s="5" t="str">
        <f t="shared" si="284"/>
        <v>September</v>
      </c>
      <c r="K9114" s="7">
        <f t="shared" si="285"/>
        <v>2018</v>
      </c>
      <c r="L9114" t="s">
        <v>901</v>
      </c>
      <c r="M9114" t="s">
        <v>16</v>
      </c>
      <c r="N9114">
        <v>28052</v>
      </c>
      <c r="O9114">
        <v>922</v>
      </c>
      <c r="P9114" t="s">
        <v>449</v>
      </c>
      <c r="Q9114">
        <v>55</v>
      </c>
      <c r="R9114">
        <v>5</v>
      </c>
      <c r="S9114" t="s">
        <v>18</v>
      </c>
      <c r="U9114">
        <v>54.74</v>
      </c>
      <c r="V9114">
        <v>292</v>
      </c>
      <c r="W9114" t="s">
        <v>76</v>
      </c>
      <c r="X9114" s="5">
        <v>43211</v>
      </c>
      <c r="Y9114" t="s">
        <v>39</v>
      </c>
      <c r="Z9114" t="s">
        <v>63</v>
      </c>
      <c r="AA9114" t="s">
        <v>113</v>
      </c>
    </row>
    <row r="9115" spans="1:27" x14ac:dyDescent="0.3">
      <c r="A9115">
        <v>6</v>
      </c>
      <c r="B9115" t="s">
        <v>10</v>
      </c>
      <c r="C9115">
        <v>6</v>
      </c>
      <c r="D9115" t="s">
        <v>26</v>
      </c>
      <c r="E9115" t="s">
        <v>899</v>
      </c>
      <c r="F9115" t="s">
        <v>13</v>
      </c>
      <c r="G9115" t="s">
        <v>900</v>
      </c>
      <c r="H9115" s="3">
        <v>0.2</v>
      </c>
      <c r="I9115" s="5">
        <v>43205</v>
      </c>
      <c r="J9115" s="5" t="str">
        <f t="shared" si="284"/>
        <v>September</v>
      </c>
      <c r="K9115" s="7">
        <f t="shared" si="285"/>
        <v>2018</v>
      </c>
      <c r="L9115" t="s">
        <v>901</v>
      </c>
      <c r="M9115" t="s">
        <v>16</v>
      </c>
      <c r="N9115">
        <v>28052</v>
      </c>
      <c r="O9115">
        <v>1666</v>
      </c>
      <c r="P9115" t="s">
        <v>903</v>
      </c>
      <c r="Q9115">
        <v>-1</v>
      </c>
      <c r="R9115">
        <v>2</v>
      </c>
      <c r="S9115" t="s">
        <v>18</v>
      </c>
      <c r="U9115">
        <v>-0.77</v>
      </c>
      <c r="V9115">
        <v>5</v>
      </c>
      <c r="W9115" t="s">
        <v>76</v>
      </c>
      <c r="X9115" s="5">
        <v>43211</v>
      </c>
      <c r="Y9115" t="s">
        <v>39</v>
      </c>
      <c r="Z9115" t="s">
        <v>63</v>
      </c>
      <c r="AA9115" t="s">
        <v>42</v>
      </c>
    </row>
    <row r="9116" spans="1:27" x14ac:dyDescent="0.3">
      <c r="A9116">
        <v>5</v>
      </c>
      <c r="B9116" t="s">
        <v>43</v>
      </c>
      <c r="C9116">
        <v>6</v>
      </c>
      <c r="D9116" t="s">
        <v>11</v>
      </c>
      <c r="E9116" t="s">
        <v>3344</v>
      </c>
      <c r="F9116" t="s">
        <v>13</v>
      </c>
      <c r="G9116" t="s">
        <v>1383</v>
      </c>
      <c r="H9116" s="3">
        <v>0</v>
      </c>
      <c r="I9116" s="5">
        <v>43368</v>
      </c>
      <c r="J9116" s="5" t="str">
        <f t="shared" si="284"/>
        <v>September</v>
      </c>
      <c r="K9116" s="7">
        <f t="shared" si="285"/>
        <v>2018</v>
      </c>
      <c r="L9116" t="s">
        <v>5474</v>
      </c>
      <c r="M9116" t="s">
        <v>73</v>
      </c>
      <c r="N9116">
        <v>54601</v>
      </c>
      <c r="O9116">
        <v>753</v>
      </c>
      <c r="P9116" t="s">
        <v>8103</v>
      </c>
      <c r="Q9116">
        <v>50</v>
      </c>
      <c r="R9116">
        <v>2</v>
      </c>
      <c r="S9116" t="s">
        <v>75</v>
      </c>
      <c r="U9116">
        <v>50.49</v>
      </c>
      <c r="V9116">
        <v>202</v>
      </c>
      <c r="W9116" t="s">
        <v>33</v>
      </c>
      <c r="X9116" s="5">
        <v>43373</v>
      </c>
      <c r="Y9116" t="s">
        <v>39</v>
      </c>
      <c r="Z9116" t="s">
        <v>82</v>
      </c>
      <c r="AA9116" t="s">
        <v>24</v>
      </c>
    </row>
    <row r="9117" spans="1:27" x14ac:dyDescent="0.3">
      <c r="A9117">
        <v>5</v>
      </c>
      <c r="B9117" t="s">
        <v>43</v>
      </c>
      <c r="C9117">
        <v>6</v>
      </c>
      <c r="D9117" t="s">
        <v>11</v>
      </c>
      <c r="E9117" t="s">
        <v>3344</v>
      </c>
      <c r="F9117" t="s">
        <v>13</v>
      </c>
      <c r="G9117" t="s">
        <v>1383</v>
      </c>
      <c r="H9117" s="3">
        <v>0</v>
      </c>
      <c r="I9117" s="5">
        <v>43368</v>
      </c>
      <c r="J9117" s="5" t="str">
        <f t="shared" si="284"/>
        <v>September</v>
      </c>
      <c r="K9117" s="7">
        <f t="shared" si="285"/>
        <v>2018</v>
      </c>
      <c r="L9117" t="s">
        <v>5474</v>
      </c>
      <c r="M9117" t="s">
        <v>73</v>
      </c>
      <c r="N9117">
        <v>54601</v>
      </c>
      <c r="O9117">
        <v>567</v>
      </c>
      <c r="P9117" t="s">
        <v>5502</v>
      </c>
      <c r="Q9117">
        <v>17</v>
      </c>
      <c r="R9117">
        <v>11</v>
      </c>
      <c r="S9117" t="s">
        <v>75</v>
      </c>
      <c r="U9117">
        <v>17.16</v>
      </c>
      <c r="V9117">
        <v>69</v>
      </c>
      <c r="W9117" t="s">
        <v>33</v>
      </c>
      <c r="X9117" s="5">
        <v>43373</v>
      </c>
      <c r="Y9117" t="s">
        <v>39</v>
      </c>
      <c r="Z9117" t="s">
        <v>82</v>
      </c>
      <c r="AA9117" t="s">
        <v>47</v>
      </c>
    </row>
    <row r="9118" spans="1:27" x14ac:dyDescent="0.3">
      <c r="A9118">
        <v>5</v>
      </c>
      <c r="B9118" t="s">
        <v>43</v>
      </c>
      <c r="C9118">
        <v>6</v>
      </c>
      <c r="D9118" t="s">
        <v>26</v>
      </c>
      <c r="E9118" t="s">
        <v>3344</v>
      </c>
      <c r="F9118" t="s">
        <v>13</v>
      </c>
      <c r="G9118" t="s">
        <v>1383</v>
      </c>
      <c r="H9118" s="3">
        <v>0</v>
      </c>
      <c r="I9118" s="5">
        <v>43368</v>
      </c>
      <c r="J9118" s="5" t="str">
        <f t="shared" si="284"/>
        <v>September</v>
      </c>
      <c r="K9118" s="7">
        <f t="shared" si="285"/>
        <v>2018</v>
      </c>
      <c r="L9118" t="s">
        <v>5474</v>
      </c>
      <c r="M9118" t="s">
        <v>73</v>
      </c>
      <c r="N9118">
        <v>54601</v>
      </c>
      <c r="O9118">
        <v>1048</v>
      </c>
      <c r="P9118" t="s">
        <v>3283</v>
      </c>
      <c r="Q9118">
        <v>1</v>
      </c>
      <c r="R9118">
        <v>1</v>
      </c>
      <c r="S9118" t="s">
        <v>75</v>
      </c>
      <c r="U9118">
        <v>1.03</v>
      </c>
      <c r="V9118">
        <v>3</v>
      </c>
      <c r="W9118" t="s">
        <v>33</v>
      </c>
      <c r="X9118" s="5">
        <v>43373</v>
      </c>
      <c r="Y9118" t="s">
        <v>39</v>
      </c>
      <c r="Z9118" t="s">
        <v>82</v>
      </c>
      <c r="AA9118" t="s">
        <v>49</v>
      </c>
    </row>
    <row r="9119" spans="1:27" x14ac:dyDescent="0.3">
      <c r="A9119">
        <v>5</v>
      </c>
      <c r="B9119" t="s">
        <v>43</v>
      </c>
      <c r="C9119">
        <v>6</v>
      </c>
      <c r="D9119" t="s">
        <v>50</v>
      </c>
      <c r="E9119" t="s">
        <v>3344</v>
      </c>
      <c r="F9119" t="s">
        <v>13</v>
      </c>
      <c r="G9119" t="s">
        <v>1383</v>
      </c>
      <c r="H9119" s="3">
        <v>0</v>
      </c>
      <c r="I9119" s="5">
        <v>43368</v>
      </c>
      <c r="J9119" s="5" t="str">
        <f t="shared" si="284"/>
        <v>September</v>
      </c>
      <c r="K9119" s="7">
        <f t="shared" si="285"/>
        <v>2018</v>
      </c>
      <c r="L9119" t="s">
        <v>5474</v>
      </c>
      <c r="M9119" t="s">
        <v>73</v>
      </c>
      <c r="N9119">
        <v>54601</v>
      </c>
      <c r="O9119">
        <v>1031</v>
      </c>
      <c r="P9119" t="s">
        <v>707</v>
      </c>
      <c r="Q9119">
        <v>175</v>
      </c>
      <c r="R9119">
        <v>5</v>
      </c>
      <c r="S9119" t="s">
        <v>75</v>
      </c>
      <c r="U9119">
        <v>174.98</v>
      </c>
      <c r="V9119">
        <v>500</v>
      </c>
      <c r="W9119" t="s">
        <v>33</v>
      </c>
      <c r="X9119" s="5">
        <v>43373</v>
      </c>
      <c r="Y9119" t="s">
        <v>39</v>
      </c>
      <c r="Z9119" t="s">
        <v>82</v>
      </c>
      <c r="AA9119" t="s">
        <v>113</v>
      </c>
    </row>
    <row r="9120" spans="1:27" x14ac:dyDescent="0.3">
      <c r="A9120">
        <v>6</v>
      </c>
      <c r="B9120" t="s">
        <v>10</v>
      </c>
      <c r="C9120">
        <v>6</v>
      </c>
      <c r="D9120" t="s">
        <v>11</v>
      </c>
      <c r="E9120" t="s">
        <v>700</v>
      </c>
      <c r="F9120" t="s">
        <v>13</v>
      </c>
      <c r="G9120" t="s">
        <v>2523</v>
      </c>
      <c r="H9120" s="3">
        <v>0.2</v>
      </c>
      <c r="I9120" s="5">
        <v>43368</v>
      </c>
      <c r="J9120" s="5" t="str">
        <f t="shared" si="284"/>
        <v>September</v>
      </c>
      <c r="K9120" s="7">
        <f t="shared" si="285"/>
        <v>2018</v>
      </c>
      <c r="L9120" t="s">
        <v>2719</v>
      </c>
      <c r="M9120" t="s">
        <v>30</v>
      </c>
      <c r="N9120">
        <v>90805</v>
      </c>
      <c r="O9120">
        <v>737</v>
      </c>
      <c r="P9120" t="s">
        <v>1985</v>
      </c>
      <c r="Q9120">
        <v>60</v>
      </c>
      <c r="R9120">
        <v>4</v>
      </c>
      <c r="S9120" t="s">
        <v>32</v>
      </c>
      <c r="U9120">
        <v>60.39</v>
      </c>
      <c r="V9120">
        <v>483</v>
      </c>
      <c r="W9120" t="s">
        <v>19</v>
      </c>
      <c r="X9120" s="5">
        <v>43374</v>
      </c>
      <c r="Y9120" t="s">
        <v>39</v>
      </c>
      <c r="Z9120" t="s">
        <v>34</v>
      </c>
      <c r="AA9120" t="s">
        <v>24</v>
      </c>
    </row>
    <row r="9121" spans="1:27" x14ac:dyDescent="0.3">
      <c r="A9121">
        <v>6</v>
      </c>
      <c r="B9121" t="s">
        <v>10</v>
      </c>
      <c r="C9121">
        <v>6</v>
      </c>
      <c r="D9121" t="s">
        <v>26</v>
      </c>
      <c r="E9121" t="s">
        <v>700</v>
      </c>
      <c r="F9121" t="s">
        <v>13</v>
      </c>
      <c r="G9121" t="s">
        <v>2523</v>
      </c>
      <c r="H9121" s="3">
        <v>0</v>
      </c>
      <c r="I9121" s="5">
        <v>43368</v>
      </c>
      <c r="J9121" s="5" t="str">
        <f t="shared" si="284"/>
        <v>September</v>
      </c>
      <c r="K9121" s="7">
        <f t="shared" si="285"/>
        <v>2018</v>
      </c>
      <c r="L9121" t="s">
        <v>2719</v>
      </c>
      <c r="M9121" t="s">
        <v>30</v>
      </c>
      <c r="N9121">
        <v>90805</v>
      </c>
      <c r="O9121">
        <v>224</v>
      </c>
      <c r="P9121" t="s">
        <v>2811</v>
      </c>
      <c r="Q9121">
        <v>2</v>
      </c>
      <c r="R9121">
        <v>1</v>
      </c>
      <c r="S9121" t="s">
        <v>32</v>
      </c>
      <c r="U9121">
        <v>2.29</v>
      </c>
      <c r="V9121">
        <v>5</v>
      </c>
      <c r="W9121" t="s">
        <v>19</v>
      </c>
      <c r="X9121" s="5">
        <v>43374</v>
      </c>
      <c r="Y9121" t="s">
        <v>39</v>
      </c>
      <c r="Z9121" t="s">
        <v>34</v>
      </c>
      <c r="AA9121" t="s">
        <v>35</v>
      </c>
    </row>
    <row r="9122" spans="1:27" x14ac:dyDescent="0.3">
      <c r="A9122">
        <v>6</v>
      </c>
      <c r="B9122" t="s">
        <v>10</v>
      </c>
      <c r="C9122">
        <v>6</v>
      </c>
      <c r="D9122" t="s">
        <v>26</v>
      </c>
      <c r="E9122" t="s">
        <v>700</v>
      </c>
      <c r="F9122" t="s">
        <v>13</v>
      </c>
      <c r="G9122" t="s">
        <v>2523</v>
      </c>
      <c r="H9122" s="3">
        <v>0</v>
      </c>
      <c r="I9122" s="5">
        <v>43368</v>
      </c>
      <c r="J9122" s="5" t="str">
        <f t="shared" si="284"/>
        <v>September</v>
      </c>
      <c r="K9122" s="7">
        <f t="shared" si="285"/>
        <v>2018</v>
      </c>
      <c r="L9122" t="s">
        <v>2719</v>
      </c>
      <c r="M9122" t="s">
        <v>30</v>
      </c>
      <c r="N9122">
        <v>90805</v>
      </c>
      <c r="O9122">
        <v>1163</v>
      </c>
      <c r="P9122" t="s">
        <v>3754</v>
      </c>
      <c r="Q9122">
        <v>2</v>
      </c>
      <c r="R9122">
        <v>2</v>
      </c>
      <c r="S9122" t="s">
        <v>32</v>
      </c>
      <c r="U9122">
        <v>1.67</v>
      </c>
      <c r="V9122">
        <v>6</v>
      </c>
      <c r="W9122" t="s">
        <v>19</v>
      </c>
      <c r="X9122" s="5">
        <v>43374</v>
      </c>
      <c r="Y9122" t="s">
        <v>39</v>
      </c>
      <c r="Z9122" t="s">
        <v>34</v>
      </c>
      <c r="AA9122" t="s">
        <v>49</v>
      </c>
    </row>
    <row r="9123" spans="1:27" x14ac:dyDescent="0.3">
      <c r="A9123">
        <v>6</v>
      </c>
      <c r="B9123" t="s">
        <v>10</v>
      </c>
      <c r="C9123">
        <v>6</v>
      </c>
      <c r="D9123" t="s">
        <v>26</v>
      </c>
      <c r="E9123" t="s">
        <v>700</v>
      </c>
      <c r="F9123" t="s">
        <v>13</v>
      </c>
      <c r="G9123" t="s">
        <v>2523</v>
      </c>
      <c r="H9123" s="3">
        <v>0</v>
      </c>
      <c r="I9123" s="5">
        <v>43368</v>
      </c>
      <c r="J9123" s="5" t="str">
        <f t="shared" si="284"/>
        <v>September</v>
      </c>
      <c r="K9123" s="7">
        <f t="shared" si="285"/>
        <v>2018</v>
      </c>
      <c r="L9123" t="s">
        <v>2719</v>
      </c>
      <c r="M9123" t="s">
        <v>30</v>
      </c>
      <c r="N9123">
        <v>90805</v>
      </c>
      <c r="O9123">
        <v>122</v>
      </c>
      <c r="P9123" t="s">
        <v>993</v>
      </c>
      <c r="Q9123">
        <v>15</v>
      </c>
      <c r="R9123">
        <v>2</v>
      </c>
      <c r="S9123" t="s">
        <v>32</v>
      </c>
      <c r="U9123">
        <v>14.8</v>
      </c>
      <c r="V9123">
        <v>30</v>
      </c>
      <c r="W9123" t="s">
        <v>19</v>
      </c>
      <c r="X9123" s="5">
        <v>43374</v>
      </c>
      <c r="Y9123" t="s">
        <v>39</v>
      </c>
      <c r="Z9123" t="s">
        <v>34</v>
      </c>
      <c r="AA9123" t="s">
        <v>35</v>
      </c>
    </row>
    <row r="9124" spans="1:27" x14ac:dyDescent="0.3">
      <c r="A9124">
        <v>6</v>
      </c>
      <c r="B9124" t="s">
        <v>10</v>
      </c>
      <c r="C9124">
        <v>6</v>
      </c>
      <c r="D9124" t="s">
        <v>26</v>
      </c>
      <c r="E9124" t="s">
        <v>700</v>
      </c>
      <c r="F9124" t="s">
        <v>13</v>
      </c>
      <c r="G9124" t="s">
        <v>2523</v>
      </c>
      <c r="H9124" s="3">
        <v>0</v>
      </c>
      <c r="I9124" s="5">
        <v>43368</v>
      </c>
      <c r="J9124" s="5" t="str">
        <f t="shared" si="284"/>
        <v>September</v>
      </c>
      <c r="K9124" s="7">
        <f t="shared" si="285"/>
        <v>2018</v>
      </c>
      <c r="L9124" t="s">
        <v>2719</v>
      </c>
      <c r="M9124" t="s">
        <v>30</v>
      </c>
      <c r="N9124">
        <v>90805</v>
      </c>
      <c r="O9124">
        <v>128</v>
      </c>
      <c r="P9124" t="s">
        <v>8257</v>
      </c>
      <c r="Q9124">
        <v>5</v>
      </c>
      <c r="R9124">
        <v>5</v>
      </c>
      <c r="S9124" t="s">
        <v>32</v>
      </c>
      <c r="U9124">
        <v>5.12</v>
      </c>
      <c r="V9124">
        <v>11</v>
      </c>
      <c r="W9124" t="s">
        <v>19</v>
      </c>
      <c r="X9124" s="5">
        <v>43374</v>
      </c>
      <c r="Y9124" t="s">
        <v>39</v>
      </c>
      <c r="Z9124" t="s">
        <v>34</v>
      </c>
      <c r="AA9124" t="s">
        <v>64</v>
      </c>
    </row>
    <row r="9125" spans="1:27" x14ac:dyDescent="0.3">
      <c r="A9125">
        <v>6</v>
      </c>
      <c r="B9125" t="s">
        <v>10</v>
      </c>
      <c r="C9125">
        <v>6</v>
      </c>
      <c r="D9125" t="s">
        <v>50</v>
      </c>
      <c r="E9125" t="s">
        <v>700</v>
      </c>
      <c r="F9125" t="s">
        <v>13</v>
      </c>
      <c r="G9125" t="s">
        <v>2523</v>
      </c>
      <c r="H9125" s="3">
        <v>0.2</v>
      </c>
      <c r="I9125" s="5">
        <v>43368</v>
      </c>
      <c r="J9125" s="5" t="str">
        <f t="shared" si="284"/>
        <v>September</v>
      </c>
      <c r="K9125" s="7">
        <f t="shared" si="285"/>
        <v>2018</v>
      </c>
      <c r="L9125" t="s">
        <v>2719</v>
      </c>
      <c r="M9125" t="s">
        <v>30</v>
      </c>
      <c r="N9125">
        <v>90805</v>
      </c>
      <c r="O9125">
        <v>402</v>
      </c>
      <c r="P9125" t="s">
        <v>4993</v>
      </c>
      <c r="Q9125">
        <v>162</v>
      </c>
      <c r="R9125">
        <v>3</v>
      </c>
      <c r="S9125" t="s">
        <v>32</v>
      </c>
      <c r="U9125">
        <v>161.99</v>
      </c>
      <c r="V9125">
        <v>480</v>
      </c>
      <c r="W9125" t="s">
        <v>19</v>
      </c>
      <c r="X9125" s="5">
        <v>43374</v>
      </c>
      <c r="Y9125" t="s">
        <v>39</v>
      </c>
      <c r="Z9125" t="s">
        <v>34</v>
      </c>
      <c r="AA9125" t="s">
        <v>727</v>
      </c>
    </row>
    <row r="9126" spans="1:27" x14ac:dyDescent="0.3">
      <c r="A9126">
        <v>6</v>
      </c>
      <c r="B9126" t="s">
        <v>10</v>
      </c>
      <c r="C9126">
        <v>6</v>
      </c>
      <c r="D9126" t="s">
        <v>50</v>
      </c>
      <c r="E9126" t="s">
        <v>700</v>
      </c>
      <c r="F9126" t="s">
        <v>13</v>
      </c>
      <c r="G9126" t="s">
        <v>2523</v>
      </c>
      <c r="H9126" s="3">
        <v>0.2</v>
      </c>
      <c r="I9126" s="5">
        <v>43368</v>
      </c>
      <c r="J9126" s="5" t="str">
        <f t="shared" si="284"/>
        <v>September</v>
      </c>
      <c r="K9126" s="7">
        <f t="shared" si="285"/>
        <v>2018</v>
      </c>
      <c r="L9126" t="s">
        <v>2719</v>
      </c>
      <c r="M9126" t="s">
        <v>30</v>
      </c>
      <c r="N9126">
        <v>90805</v>
      </c>
      <c r="O9126">
        <v>1460</v>
      </c>
      <c r="P9126" t="s">
        <v>5036</v>
      </c>
      <c r="Q9126">
        <v>4</v>
      </c>
      <c r="R9126">
        <v>8</v>
      </c>
      <c r="S9126" t="s">
        <v>32</v>
      </c>
      <c r="U9126">
        <v>4.47</v>
      </c>
      <c r="V9126">
        <v>45</v>
      </c>
      <c r="W9126" t="s">
        <v>19</v>
      </c>
      <c r="X9126" s="5">
        <v>43374</v>
      </c>
      <c r="Y9126" t="s">
        <v>39</v>
      </c>
      <c r="Z9126" t="s">
        <v>34</v>
      </c>
      <c r="AA9126" t="s">
        <v>52</v>
      </c>
    </row>
    <row r="9127" spans="1:27" x14ac:dyDescent="0.3">
      <c r="A9127">
        <v>4</v>
      </c>
      <c r="B9127" t="s">
        <v>25</v>
      </c>
      <c r="C9127">
        <v>3</v>
      </c>
      <c r="D9127" t="s">
        <v>11</v>
      </c>
      <c r="E9127" t="s">
        <v>27</v>
      </c>
      <c r="F9127" t="s">
        <v>13</v>
      </c>
      <c r="G9127" t="s">
        <v>338</v>
      </c>
      <c r="H9127" s="3">
        <v>0.2</v>
      </c>
      <c r="I9127" s="5">
        <v>43410</v>
      </c>
      <c r="J9127" s="5" t="str">
        <f t="shared" si="284"/>
        <v>September</v>
      </c>
      <c r="K9127" s="7">
        <f t="shared" si="285"/>
        <v>2018</v>
      </c>
      <c r="L9127" t="s">
        <v>339</v>
      </c>
      <c r="M9127" t="s">
        <v>30</v>
      </c>
      <c r="N9127">
        <v>90004</v>
      </c>
      <c r="O9127">
        <v>769</v>
      </c>
      <c r="P9127" t="s">
        <v>340</v>
      </c>
      <c r="Q9127">
        <v>-9</v>
      </c>
      <c r="R9127">
        <v>2</v>
      </c>
      <c r="S9127" t="s">
        <v>32</v>
      </c>
      <c r="U9127">
        <v>-9.16</v>
      </c>
      <c r="V9127">
        <v>81</v>
      </c>
      <c r="W9127" t="s">
        <v>76</v>
      </c>
      <c r="X9127" s="5">
        <v>43414</v>
      </c>
      <c r="Y9127" t="s">
        <v>20</v>
      </c>
      <c r="Z9127" t="s">
        <v>34</v>
      </c>
      <c r="AA9127" t="s">
        <v>24</v>
      </c>
    </row>
    <row r="9128" spans="1:27" x14ac:dyDescent="0.3">
      <c r="A9128">
        <v>4</v>
      </c>
      <c r="B9128" t="s">
        <v>25</v>
      </c>
      <c r="C9128">
        <v>3</v>
      </c>
      <c r="D9128" t="s">
        <v>11</v>
      </c>
      <c r="E9128" t="s">
        <v>27</v>
      </c>
      <c r="F9128" t="s">
        <v>13</v>
      </c>
      <c r="G9128" t="s">
        <v>338</v>
      </c>
      <c r="H9128" s="3">
        <v>0</v>
      </c>
      <c r="I9128" s="5">
        <v>43410</v>
      </c>
      <c r="J9128" s="5" t="str">
        <f t="shared" si="284"/>
        <v>September</v>
      </c>
      <c r="K9128" s="7">
        <f t="shared" si="285"/>
        <v>2018</v>
      </c>
      <c r="L9128" t="s">
        <v>339</v>
      </c>
      <c r="M9128" t="s">
        <v>30</v>
      </c>
      <c r="N9128">
        <v>90004</v>
      </c>
      <c r="O9128">
        <v>559</v>
      </c>
      <c r="P9128" t="s">
        <v>341</v>
      </c>
      <c r="Q9128">
        <v>26</v>
      </c>
      <c r="R9128">
        <v>3</v>
      </c>
      <c r="S9128" t="s">
        <v>32</v>
      </c>
      <c r="U9128">
        <v>26.24</v>
      </c>
      <c r="V9128">
        <v>239</v>
      </c>
      <c r="W9128" t="s">
        <v>76</v>
      </c>
      <c r="X9128" s="5">
        <v>43414</v>
      </c>
      <c r="Y9128" t="s">
        <v>20</v>
      </c>
      <c r="Z9128" t="s">
        <v>34</v>
      </c>
      <c r="AA9128" t="s">
        <v>47</v>
      </c>
    </row>
    <row r="9129" spans="1:27" x14ac:dyDescent="0.3">
      <c r="A9129">
        <v>0</v>
      </c>
      <c r="B9129" t="s">
        <v>10</v>
      </c>
      <c r="C9129">
        <v>0</v>
      </c>
      <c r="D9129" t="s">
        <v>26</v>
      </c>
      <c r="E9129" t="s">
        <v>171</v>
      </c>
      <c r="F9129" t="s">
        <v>13</v>
      </c>
      <c r="G9129" t="s">
        <v>6897</v>
      </c>
      <c r="H9129" s="3">
        <v>0</v>
      </c>
      <c r="I9129" s="5">
        <v>43282</v>
      </c>
      <c r="J9129" s="5" t="str">
        <f t="shared" si="284"/>
        <v>September</v>
      </c>
      <c r="K9129" s="7">
        <f t="shared" si="285"/>
        <v>2018</v>
      </c>
      <c r="L9129" t="s">
        <v>7283</v>
      </c>
      <c r="M9129" t="s">
        <v>102</v>
      </c>
      <c r="N9129">
        <v>10009</v>
      </c>
      <c r="O9129">
        <v>184</v>
      </c>
      <c r="P9129" t="s">
        <v>4111</v>
      </c>
      <c r="Q9129">
        <v>14</v>
      </c>
      <c r="R9129">
        <v>1</v>
      </c>
      <c r="S9129" t="s">
        <v>104</v>
      </c>
      <c r="U9129">
        <v>14.04</v>
      </c>
      <c r="V9129">
        <v>31</v>
      </c>
      <c r="W9129" t="s">
        <v>76</v>
      </c>
      <c r="X9129" s="5">
        <v>43282</v>
      </c>
      <c r="Y9129" t="s">
        <v>773</v>
      </c>
      <c r="Z9129" t="s">
        <v>175</v>
      </c>
      <c r="AA9129" t="s">
        <v>35</v>
      </c>
    </row>
    <row r="9130" spans="1:27" x14ac:dyDescent="0.3">
      <c r="A9130">
        <v>0</v>
      </c>
      <c r="B9130" t="s">
        <v>10</v>
      </c>
      <c r="C9130">
        <v>0</v>
      </c>
      <c r="D9130" t="s">
        <v>26</v>
      </c>
      <c r="E9130" t="s">
        <v>171</v>
      </c>
      <c r="F9130" t="s">
        <v>13</v>
      </c>
      <c r="G9130" t="s">
        <v>6897</v>
      </c>
      <c r="H9130" s="3">
        <v>0</v>
      </c>
      <c r="I9130" s="5">
        <v>43282</v>
      </c>
      <c r="J9130" s="5" t="str">
        <f t="shared" si="284"/>
        <v>September</v>
      </c>
      <c r="K9130" s="7">
        <f t="shared" si="285"/>
        <v>2018</v>
      </c>
      <c r="L9130" t="s">
        <v>7283</v>
      </c>
      <c r="M9130" t="s">
        <v>102</v>
      </c>
      <c r="N9130">
        <v>10009</v>
      </c>
      <c r="O9130">
        <v>1477</v>
      </c>
      <c r="P9130" t="s">
        <v>389</v>
      </c>
      <c r="Q9130">
        <v>34</v>
      </c>
      <c r="R9130">
        <v>9</v>
      </c>
      <c r="S9130" t="s">
        <v>104</v>
      </c>
      <c r="U9130">
        <v>33.78</v>
      </c>
      <c r="V9130">
        <v>75</v>
      </c>
      <c r="W9130" t="s">
        <v>76</v>
      </c>
      <c r="X9130" s="5">
        <v>43282</v>
      </c>
      <c r="Y9130" t="s">
        <v>773</v>
      </c>
      <c r="Z9130" t="s">
        <v>175</v>
      </c>
      <c r="AA9130" t="s">
        <v>64</v>
      </c>
    </row>
    <row r="9131" spans="1:27" x14ac:dyDescent="0.3">
      <c r="A9131">
        <v>0</v>
      </c>
      <c r="B9131" t="s">
        <v>10</v>
      </c>
      <c r="C9131">
        <v>0</v>
      </c>
      <c r="D9131" t="s">
        <v>50</v>
      </c>
      <c r="E9131" t="s">
        <v>171</v>
      </c>
      <c r="F9131" t="s">
        <v>13</v>
      </c>
      <c r="G9131" t="s">
        <v>6897</v>
      </c>
      <c r="H9131" s="3">
        <v>0</v>
      </c>
      <c r="I9131" s="5">
        <v>43282</v>
      </c>
      <c r="J9131" s="5" t="str">
        <f t="shared" si="284"/>
        <v>September</v>
      </c>
      <c r="K9131" s="7">
        <f t="shared" si="285"/>
        <v>2018</v>
      </c>
      <c r="L9131" t="s">
        <v>7283</v>
      </c>
      <c r="M9131" t="s">
        <v>102</v>
      </c>
      <c r="N9131">
        <v>10009</v>
      </c>
      <c r="O9131">
        <v>962</v>
      </c>
      <c r="P9131" t="s">
        <v>5156</v>
      </c>
      <c r="Q9131">
        <v>6</v>
      </c>
      <c r="R9131">
        <v>3</v>
      </c>
      <c r="S9131" t="s">
        <v>104</v>
      </c>
      <c r="U9131">
        <v>6.17</v>
      </c>
      <c r="V9131">
        <v>31</v>
      </c>
      <c r="W9131" t="s">
        <v>76</v>
      </c>
      <c r="X9131" s="5">
        <v>43282</v>
      </c>
      <c r="Y9131" t="s">
        <v>773</v>
      </c>
      <c r="Z9131" t="s">
        <v>175</v>
      </c>
      <c r="AA9131" t="s">
        <v>113</v>
      </c>
    </row>
    <row r="9132" spans="1:27" x14ac:dyDescent="0.3">
      <c r="A9132">
        <v>7</v>
      </c>
      <c r="B9132" t="s">
        <v>25</v>
      </c>
      <c r="C9132">
        <v>6</v>
      </c>
      <c r="D9132" t="s">
        <v>11</v>
      </c>
      <c r="E9132" t="s">
        <v>27</v>
      </c>
      <c r="F9132" t="s">
        <v>13</v>
      </c>
      <c r="G9132" t="s">
        <v>5814</v>
      </c>
      <c r="H9132" s="3">
        <v>0.2</v>
      </c>
      <c r="I9132" s="5">
        <v>43333</v>
      </c>
      <c r="J9132" s="5" t="str">
        <f t="shared" si="284"/>
        <v>September</v>
      </c>
      <c r="K9132" s="7">
        <f t="shared" si="285"/>
        <v>2018</v>
      </c>
      <c r="L9132" t="s">
        <v>5815</v>
      </c>
      <c r="M9132" t="s">
        <v>30</v>
      </c>
      <c r="N9132">
        <v>90004</v>
      </c>
      <c r="O9132">
        <v>369</v>
      </c>
      <c r="P9132" t="s">
        <v>2254</v>
      </c>
      <c r="Q9132">
        <v>180</v>
      </c>
      <c r="R9132">
        <v>9</v>
      </c>
      <c r="S9132" t="s">
        <v>32</v>
      </c>
      <c r="U9132">
        <v>180.44</v>
      </c>
      <c r="V9132">
        <v>2887</v>
      </c>
      <c r="W9132" t="s">
        <v>33</v>
      </c>
      <c r="X9132" s="5">
        <v>43340</v>
      </c>
      <c r="Y9132" t="s">
        <v>39</v>
      </c>
      <c r="Z9132" t="s">
        <v>34</v>
      </c>
      <c r="AA9132" t="s">
        <v>41</v>
      </c>
    </row>
    <row r="9133" spans="1:27" x14ac:dyDescent="0.3">
      <c r="A9133">
        <v>7</v>
      </c>
      <c r="B9133" t="s">
        <v>25</v>
      </c>
      <c r="C9133">
        <v>6</v>
      </c>
      <c r="D9133" t="s">
        <v>26</v>
      </c>
      <c r="E9133" t="s">
        <v>27</v>
      </c>
      <c r="F9133" t="s">
        <v>13</v>
      </c>
      <c r="G9133" t="s">
        <v>5814</v>
      </c>
      <c r="H9133" s="3">
        <v>0</v>
      </c>
      <c r="I9133" s="5">
        <v>43333</v>
      </c>
      <c r="J9133" s="5" t="str">
        <f t="shared" si="284"/>
        <v>September</v>
      </c>
      <c r="K9133" s="7">
        <f t="shared" si="285"/>
        <v>2018</v>
      </c>
      <c r="L9133" t="s">
        <v>5815</v>
      </c>
      <c r="M9133" t="s">
        <v>30</v>
      </c>
      <c r="N9133">
        <v>90004</v>
      </c>
      <c r="O9133">
        <v>1797</v>
      </c>
      <c r="P9133" t="s">
        <v>3333</v>
      </c>
      <c r="Q9133">
        <v>6</v>
      </c>
      <c r="R9133">
        <v>2</v>
      </c>
      <c r="S9133" t="s">
        <v>32</v>
      </c>
      <c r="U9133">
        <v>6.22</v>
      </c>
      <c r="V9133">
        <v>13</v>
      </c>
      <c r="W9133" t="s">
        <v>33</v>
      </c>
      <c r="X9133" s="5">
        <v>43340</v>
      </c>
      <c r="Y9133" t="s">
        <v>39</v>
      </c>
      <c r="Z9133" t="s">
        <v>34</v>
      </c>
      <c r="AA9133" t="s">
        <v>64</v>
      </c>
    </row>
    <row r="9134" spans="1:27" x14ac:dyDescent="0.3">
      <c r="A9134">
        <v>7</v>
      </c>
      <c r="B9134" t="s">
        <v>25</v>
      </c>
      <c r="C9134">
        <v>6</v>
      </c>
      <c r="D9134" t="s">
        <v>26</v>
      </c>
      <c r="E9134" t="s">
        <v>27</v>
      </c>
      <c r="F9134" t="s">
        <v>13</v>
      </c>
      <c r="G9134" t="s">
        <v>5814</v>
      </c>
      <c r="H9134" s="3">
        <v>0</v>
      </c>
      <c r="I9134" s="5">
        <v>43333</v>
      </c>
      <c r="J9134" s="5" t="str">
        <f t="shared" si="284"/>
        <v>September</v>
      </c>
      <c r="K9134" s="7">
        <f t="shared" si="285"/>
        <v>2018</v>
      </c>
      <c r="L9134" t="s">
        <v>5815</v>
      </c>
      <c r="M9134" t="s">
        <v>30</v>
      </c>
      <c r="N9134">
        <v>90004</v>
      </c>
      <c r="O9134">
        <v>1722</v>
      </c>
      <c r="P9134" t="s">
        <v>6287</v>
      </c>
      <c r="Q9134">
        <v>21</v>
      </c>
      <c r="R9134">
        <v>9</v>
      </c>
      <c r="S9134" t="s">
        <v>32</v>
      </c>
      <c r="U9134">
        <v>21.38</v>
      </c>
      <c r="V9134">
        <v>48</v>
      </c>
      <c r="W9134" t="s">
        <v>33</v>
      </c>
      <c r="X9134" s="5">
        <v>43340</v>
      </c>
      <c r="Y9134" t="s">
        <v>39</v>
      </c>
      <c r="Z9134" t="s">
        <v>34</v>
      </c>
      <c r="AA9134" t="s">
        <v>64</v>
      </c>
    </row>
    <row r="9135" spans="1:27" x14ac:dyDescent="0.3">
      <c r="A9135">
        <v>7</v>
      </c>
      <c r="B9135" t="s">
        <v>25</v>
      </c>
      <c r="C9135">
        <v>6</v>
      </c>
      <c r="D9135" t="s">
        <v>26</v>
      </c>
      <c r="E9135" t="s">
        <v>27</v>
      </c>
      <c r="F9135" t="s">
        <v>13</v>
      </c>
      <c r="G9135" t="s">
        <v>5814</v>
      </c>
      <c r="H9135" s="3">
        <v>0.2</v>
      </c>
      <c r="I9135" s="5">
        <v>43333</v>
      </c>
      <c r="J9135" s="5" t="str">
        <f t="shared" si="284"/>
        <v>September</v>
      </c>
      <c r="K9135" s="7">
        <f t="shared" si="285"/>
        <v>2018</v>
      </c>
      <c r="L9135" t="s">
        <v>5815</v>
      </c>
      <c r="M9135" t="s">
        <v>30</v>
      </c>
      <c r="N9135">
        <v>90004</v>
      </c>
      <c r="O9135">
        <v>240</v>
      </c>
      <c r="P9135" t="s">
        <v>3713</v>
      </c>
      <c r="Q9135">
        <v>5</v>
      </c>
      <c r="R9135">
        <v>2</v>
      </c>
      <c r="S9135" t="s">
        <v>32</v>
      </c>
      <c r="U9135">
        <v>4.75</v>
      </c>
      <c r="V9135">
        <v>13</v>
      </c>
      <c r="W9135" t="s">
        <v>33</v>
      </c>
      <c r="X9135" s="5">
        <v>43340</v>
      </c>
      <c r="Y9135" t="s">
        <v>39</v>
      </c>
      <c r="Z9135" t="s">
        <v>34</v>
      </c>
      <c r="AA9135" t="s">
        <v>54</v>
      </c>
    </row>
    <row r="9136" spans="1:27" x14ac:dyDescent="0.3">
      <c r="A9136">
        <v>7</v>
      </c>
      <c r="B9136" t="s">
        <v>25</v>
      </c>
      <c r="C9136">
        <v>6</v>
      </c>
      <c r="D9136" t="s">
        <v>50</v>
      </c>
      <c r="E9136" t="s">
        <v>27</v>
      </c>
      <c r="F9136" t="s">
        <v>13</v>
      </c>
      <c r="G9136" t="s">
        <v>5814</v>
      </c>
      <c r="H9136" s="3">
        <v>0</v>
      </c>
      <c r="I9136" s="5">
        <v>43333</v>
      </c>
      <c r="J9136" s="5" t="str">
        <f t="shared" si="284"/>
        <v>September</v>
      </c>
      <c r="K9136" s="7">
        <f t="shared" si="285"/>
        <v>2018</v>
      </c>
      <c r="L9136" t="s">
        <v>5815</v>
      </c>
      <c r="M9136" t="s">
        <v>30</v>
      </c>
      <c r="N9136">
        <v>90004</v>
      </c>
      <c r="O9136">
        <v>1014</v>
      </c>
      <c r="P9136" t="s">
        <v>296</v>
      </c>
      <c r="Q9136">
        <v>92</v>
      </c>
      <c r="R9136">
        <v>3</v>
      </c>
      <c r="S9136" t="s">
        <v>32</v>
      </c>
      <c r="U9136">
        <v>91.79</v>
      </c>
      <c r="V9136">
        <v>255</v>
      </c>
      <c r="W9136" t="s">
        <v>33</v>
      </c>
      <c r="X9136" s="5">
        <v>43340</v>
      </c>
      <c r="Y9136" t="s">
        <v>39</v>
      </c>
      <c r="Z9136" t="s">
        <v>34</v>
      </c>
      <c r="AA9136" t="s">
        <v>113</v>
      </c>
    </row>
    <row r="9137" spans="1:27" x14ac:dyDescent="0.3">
      <c r="A9137">
        <v>7</v>
      </c>
      <c r="B9137" t="s">
        <v>25</v>
      </c>
      <c r="C9137">
        <v>6</v>
      </c>
      <c r="D9137" t="s">
        <v>50</v>
      </c>
      <c r="E9137" t="s">
        <v>27</v>
      </c>
      <c r="F9137" t="s">
        <v>13</v>
      </c>
      <c r="G9137" t="s">
        <v>5814</v>
      </c>
      <c r="H9137" s="3">
        <v>0.2</v>
      </c>
      <c r="I9137" s="5">
        <v>43333</v>
      </c>
      <c r="J9137" s="5" t="str">
        <f t="shared" si="284"/>
        <v>September</v>
      </c>
      <c r="K9137" s="7">
        <f t="shared" si="285"/>
        <v>2018</v>
      </c>
      <c r="L9137" t="s">
        <v>5815</v>
      </c>
      <c r="M9137" t="s">
        <v>30</v>
      </c>
      <c r="N9137">
        <v>90004</v>
      </c>
      <c r="O9137">
        <v>139</v>
      </c>
      <c r="P9137" t="s">
        <v>5102</v>
      </c>
      <c r="Q9137">
        <v>-8</v>
      </c>
      <c r="R9137">
        <v>2</v>
      </c>
      <c r="S9137" t="s">
        <v>32</v>
      </c>
      <c r="U9137">
        <v>-8</v>
      </c>
      <c r="V9137">
        <v>32</v>
      </c>
      <c r="W9137" t="s">
        <v>33</v>
      </c>
      <c r="X9137" s="5">
        <v>43340</v>
      </c>
      <c r="Y9137" t="s">
        <v>39</v>
      </c>
      <c r="Z9137" t="s">
        <v>34</v>
      </c>
      <c r="AA9137" t="s">
        <v>52</v>
      </c>
    </row>
    <row r="9138" spans="1:27" x14ac:dyDescent="0.3">
      <c r="A9138">
        <v>7</v>
      </c>
      <c r="B9138" t="s">
        <v>25</v>
      </c>
      <c r="C9138">
        <v>6</v>
      </c>
      <c r="D9138" t="s">
        <v>50</v>
      </c>
      <c r="E9138" t="s">
        <v>27</v>
      </c>
      <c r="F9138" t="s">
        <v>13</v>
      </c>
      <c r="G9138" t="s">
        <v>5814</v>
      </c>
      <c r="H9138" s="3">
        <v>0.2</v>
      </c>
      <c r="I9138" s="5">
        <v>43333</v>
      </c>
      <c r="J9138" s="5" t="str">
        <f t="shared" si="284"/>
        <v>September</v>
      </c>
      <c r="K9138" s="7">
        <f t="shared" si="285"/>
        <v>2018</v>
      </c>
      <c r="L9138" t="s">
        <v>5815</v>
      </c>
      <c r="M9138" t="s">
        <v>30</v>
      </c>
      <c r="N9138">
        <v>90004</v>
      </c>
      <c r="O9138">
        <v>1106</v>
      </c>
      <c r="P9138" t="s">
        <v>1061</v>
      </c>
      <c r="Q9138">
        <v>-21</v>
      </c>
      <c r="R9138">
        <v>5</v>
      </c>
      <c r="S9138" t="s">
        <v>32</v>
      </c>
      <c r="U9138">
        <v>-20.69</v>
      </c>
      <c r="V9138">
        <v>92</v>
      </c>
      <c r="W9138" t="s">
        <v>33</v>
      </c>
      <c r="X9138" s="5">
        <v>43340</v>
      </c>
      <c r="Y9138" t="s">
        <v>39</v>
      </c>
      <c r="Z9138" t="s">
        <v>34</v>
      </c>
      <c r="AA9138" t="s">
        <v>52</v>
      </c>
    </row>
    <row r="9139" spans="1:27" x14ac:dyDescent="0.3">
      <c r="A9139">
        <v>6</v>
      </c>
      <c r="B9139" t="s">
        <v>10</v>
      </c>
      <c r="C9139">
        <v>6</v>
      </c>
      <c r="D9139" t="s">
        <v>11</v>
      </c>
      <c r="E9139" t="s">
        <v>122</v>
      </c>
      <c r="F9139" t="s">
        <v>13</v>
      </c>
      <c r="G9139" t="s">
        <v>5556</v>
      </c>
      <c r="H9139" s="3">
        <v>0.6</v>
      </c>
      <c r="I9139" s="5">
        <v>43381</v>
      </c>
      <c r="J9139" s="5" t="str">
        <f t="shared" si="284"/>
        <v>September</v>
      </c>
      <c r="K9139" s="7">
        <f t="shared" si="285"/>
        <v>2018</v>
      </c>
      <c r="L9139" t="s">
        <v>5557</v>
      </c>
      <c r="M9139" t="s">
        <v>73</v>
      </c>
      <c r="N9139">
        <v>77070</v>
      </c>
      <c r="O9139">
        <v>469</v>
      </c>
      <c r="P9139" t="s">
        <v>2256</v>
      </c>
      <c r="Q9139">
        <v>-32</v>
      </c>
      <c r="R9139">
        <v>8</v>
      </c>
      <c r="S9139" t="s">
        <v>75</v>
      </c>
      <c r="U9139">
        <v>-32.32</v>
      </c>
      <c r="V9139">
        <v>52</v>
      </c>
      <c r="W9139" t="s">
        <v>33</v>
      </c>
      <c r="X9139" s="5">
        <v>43387</v>
      </c>
      <c r="Y9139" t="s">
        <v>39</v>
      </c>
      <c r="Z9139" t="s">
        <v>77</v>
      </c>
      <c r="AA9139" t="s">
        <v>47</v>
      </c>
    </row>
    <row r="9140" spans="1:27" x14ac:dyDescent="0.3">
      <c r="A9140">
        <v>5</v>
      </c>
      <c r="B9140" t="s">
        <v>43</v>
      </c>
      <c r="C9140">
        <v>6</v>
      </c>
      <c r="D9140" t="s">
        <v>50</v>
      </c>
      <c r="E9140" t="s">
        <v>99</v>
      </c>
      <c r="F9140" t="s">
        <v>13</v>
      </c>
      <c r="G9140" t="s">
        <v>1703</v>
      </c>
      <c r="H9140" s="3">
        <v>0.4</v>
      </c>
      <c r="I9140" s="5">
        <v>43430</v>
      </c>
      <c r="J9140" s="5" t="str">
        <f t="shared" si="284"/>
        <v>September</v>
      </c>
      <c r="K9140" s="7">
        <f t="shared" si="285"/>
        <v>2018</v>
      </c>
      <c r="L9140" t="s">
        <v>5085</v>
      </c>
      <c r="M9140" t="s">
        <v>102</v>
      </c>
      <c r="N9140">
        <v>19134</v>
      </c>
      <c r="O9140">
        <v>1100</v>
      </c>
      <c r="P9140" t="s">
        <v>4967</v>
      </c>
      <c r="Q9140">
        <v>-115</v>
      </c>
      <c r="R9140">
        <v>3</v>
      </c>
      <c r="S9140" t="s">
        <v>104</v>
      </c>
      <c r="U9140">
        <v>-115.5</v>
      </c>
      <c r="V9140">
        <v>495</v>
      </c>
      <c r="W9140" t="s">
        <v>19</v>
      </c>
      <c r="X9140" s="5">
        <v>43435</v>
      </c>
      <c r="Y9140" t="s">
        <v>39</v>
      </c>
      <c r="Z9140" t="s">
        <v>105</v>
      </c>
      <c r="AA9140" t="s">
        <v>52</v>
      </c>
    </row>
    <row r="9141" spans="1:27" x14ac:dyDescent="0.3">
      <c r="A9141">
        <v>6</v>
      </c>
      <c r="B9141" t="s">
        <v>10</v>
      </c>
      <c r="C9141">
        <v>6</v>
      </c>
      <c r="D9141" t="s">
        <v>11</v>
      </c>
      <c r="E9141" t="s">
        <v>201</v>
      </c>
      <c r="F9141" t="s">
        <v>13</v>
      </c>
      <c r="G9141" t="s">
        <v>6928</v>
      </c>
      <c r="H9141" s="3">
        <v>0.5</v>
      </c>
      <c r="I9141" s="5">
        <v>43449</v>
      </c>
      <c r="J9141" s="5" t="str">
        <f t="shared" si="284"/>
        <v>September</v>
      </c>
      <c r="K9141" s="7">
        <f t="shared" si="285"/>
        <v>2018</v>
      </c>
      <c r="L9141" t="s">
        <v>7201</v>
      </c>
      <c r="M9141" t="s">
        <v>30</v>
      </c>
      <c r="N9141">
        <v>97477</v>
      </c>
      <c r="O9141">
        <v>370</v>
      </c>
      <c r="P9141" t="s">
        <v>550</v>
      </c>
      <c r="Q9141">
        <v>-305</v>
      </c>
      <c r="R9141">
        <v>3</v>
      </c>
      <c r="S9141" t="s">
        <v>32</v>
      </c>
      <c r="U9141">
        <v>-304.67</v>
      </c>
      <c r="V9141">
        <v>564</v>
      </c>
      <c r="W9141" t="s">
        <v>76</v>
      </c>
      <c r="X9141" s="5">
        <v>43455</v>
      </c>
      <c r="Y9141" t="s">
        <v>39</v>
      </c>
      <c r="Z9141" t="s">
        <v>262</v>
      </c>
      <c r="AA9141" t="s">
        <v>41</v>
      </c>
    </row>
    <row r="9142" spans="1:27" x14ac:dyDescent="0.3">
      <c r="A9142">
        <v>6</v>
      </c>
      <c r="B9142" t="s">
        <v>10</v>
      </c>
      <c r="C9142">
        <v>6</v>
      </c>
      <c r="D9142" t="s">
        <v>26</v>
      </c>
      <c r="E9142" t="s">
        <v>201</v>
      </c>
      <c r="F9142" t="s">
        <v>13</v>
      </c>
      <c r="G9142" t="s">
        <v>6928</v>
      </c>
      <c r="H9142" s="3">
        <v>0.2</v>
      </c>
      <c r="I9142" s="5">
        <v>43449</v>
      </c>
      <c r="J9142" s="5" t="str">
        <f t="shared" si="284"/>
        <v>September</v>
      </c>
      <c r="K9142" s="7">
        <f t="shared" si="285"/>
        <v>2018</v>
      </c>
      <c r="L9142" t="s">
        <v>7201</v>
      </c>
      <c r="M9142" t="s">
        <v>30</v>
      </c>
      <c r="N9142">
        <v>97477</v>
      </c>
      <c r="O9142">
        <v>286</v>
      </c>
      <c r="P9142" t="s">
        <v>3575</v>
      </c>
      <c r="Q9142">
        <v>9</v>
      </c>
      <c r="R9142">
        <v>2</v>
      </c>
      <c r="S9142" t="s">
        <v>32</v>
      </c>
      <c r="U9142">
        <v>8.7200000000000006</v>
      </c>
      <c r="V9142">
        <v>87</v>
      </c>
      <c r="W9142" t="s">
        <v>76</v>
      </c>
      <c r="X9142" s="5">
        <v>43455</v>
      </c>
      <c r="Y9142" t="s">
        <v>39</v>
      </c>
      <c r="Z9142" t="s">
        <v>262</v>
      </c>
      <c r="AA9142" t="s">
        <v>56</v>
      </c>
    </row>
    <row r="9143" spans="1:27" x14ac:dyDescent="0.3">
      <c r="A9143">
        <v>5</v>
      </c>
      <c r="B9143" t="s">
        <v>43</v>
      </c>
      <c r="C9143">
        <v>6</v>
      </c>
      <c r="D9143" t="s">
        <v>50</v>
      </c>
      <c r="E9143" t="s">
        <v>171</v>
      </c>
      <c r="F9143" t="s">
        <v>13</v>
      </c>
      <c r="G9143" t="s">
        <v>579</v>
      </c>
      <c r="H9143" s="3">
        <v>0</v>
      </c>
      <c r="I9143" s="5">
        <v>43338</v>
      </c>
      <c r="J9143" s="5" t="str">
        <f t="shared" si="284"/>
        <v>September</v>
      </c>
      <c r="K9143" s="7">
        <f t="shared" si="285"/>
        <v>2018</v>
      </c>
      <c r="L9143" t="s">
        <v>8036</v>
      </c>
      <c r="M9143" t="s">
        <v>102</v>
      </c>
      <c r="N9143">
        <v>10035</v>
      </c>
      <c r="O9143">
        <v>1273</v>
      </c>
      <c r="P9143" t="s">
        <v>4783</v>
      </c>
      <c r="Q9143">
        <v>87</v>
      </c>
      <c r="R9143">
        <v>5</v>
      </c>
      <c r="S9143" t="s">
        <v>104</v>
      </c>
      <c r="T9143" t="s">
        <v>92</v>
      </c>
      <c r="U9143">
        <v>87.48</v>
      </c>
      <c r="V9143">
        <v>250</v>
      </c>
      <c r="W9143" t="s">
        <v>33</v>
      </c>
      <c r="X9143" s="5">
        <v>43343</v>
      </c>
      <c r="Y9143" t="s">
        <v>39</v>
      </c>
      <c r="Z9143" t="s">
        <v>175</v>
      </c>
      <c r="AA9143" t="s">
        <v>113</v>
      </c>
    </row>
    <row r="9144" spans="1:27" x14ac:dyDescent="0.3">
      <c r="A9144">
        <v>5</v>
      </c>
      <c r="B9144" t="s">
        <v>43</v>
      </c>
      <c r="C9144">
        <v>6</v>
      </c>
      <c r="D9144" t="s">
        <v>50</v>
      </c>
      <c r="E9144" t="s">
        <v>171</v>
      </c>
      <c r="F9144" t="s">
        <v>13</v>
      </c>
      <c r="G9144" t="s">
        <v>579</v>
      </c>
      <c r="H9144" s="3">
        <v>0</v>
      </c>
      <c r="I9144" s="5">
        <v>43338</v>
      </c>
      <c r="J9144" s="5" t="str">
        <f t="shared" si="284"/>
        <v>September</v>
      </c>
      <c r="K9144" s="7">
        <f t="shared" si="285"/>
        <v>2018</v>
      </c>
      <c r="L9144" t="s">
        <v>8036</v>
      </c>
      <c r="M9144" t="s">
        <v>102</v>
      </c>
      <c r="N9144">
        <v>10035</v>
      </c>
      <c r="O9144">
        <v>1401</v>
      </c>
      <c r="P9144" t="s">
        <v>4914</v>
      </c>
      <c r="Q9144">
        <v>8</v>
      </c>
      <c r="R9144">
        <v>6</v>
      </c>
      <c r="S9144" t="s">
        <v>104</v>
      </c>
      <c r="T9144" t="s">
        <v>92</v>
      </c>
      <c r="U9144">
        <v>8.25</v>
      </c>
      <c r="V9144">
        <v>33</v>
      </c>
      <c r="W9144" t="s">
        <v>33</v>
      </c>
      <c r="X9144" s="5">
        <v>43343</v>
      </c>
      <c r="Y9144" t="s">
        <v>39</v>
      </c>
      <c r="Z9144" t="s">
        <v>175</v>
      </c>
      <c r="AA9144" t="s">
        <v>52</v>
      </c>
    </row>
    <row r="9145" spans="1:27" x14ac:dyDescent="0.3">
      <c r="A9145">
        <v>7</v>
      </c>
      <c r="B9145" t="s">
        <v>25</v>
      </c>
      <c r="C9145">
        <v>6</v>
      </c>
      <c r="D9145" t="s">
        <v>11</v>
      </c>
      <c r="E9145" t="s">
        <v>122</v>
      </c>
      <c r="F9145" t="s">
        <v>13</v>
      </c>
      <c r="G9145" t="s">
        <v>5449</v>
      </c>
      <c r="H9145" s="3">
        <v>0.3</v>
      </c>
      <c r="I9145" s="5">
        <v>43424</v>
      </c>
      <c r="J9145" s="5" t="str">
        <f t="shared" si="284"/>
        <v>September</v>
      </c>
      <c r="K9145" s="7">
        <f t="shared" si="285"/>
        <v>2018</v>
      </c>
      <c r="L9145" t="s">
        <v>5522</v>
      </c>
      <c r="M9145" t="s">
        <v>73</v>
      </c>
      <c r="N9145">
        <v>77095</v>
      </c>
      <c r="O9145">
        <v>773</v>
      </c>
      <c r="P9145" t="s">
        <v>8123</v>
      </c>
      <c r="Q9145">
        <v>-77</v>
      </c>
      <c r="R9145">
        <v>5</v>
      </c>
      <c r="S9145" t="s">
        <v>75</v>
      </c>
      <c r="U9145">
        <v>-77.33</v>
      </c>
      <c r="V9145">
        <v>318</v>
      </c>
      <c r="W9145" t="s">
        <v>33</v>
      </c>
      <c r="X9145" s="5">
        <v>43431</v>
      </c>
      <c r="Y9145" t="s">
        <v>39</v>
      </c>
      <c r="Z9145" t="s">
        <v>77</v>
      </c>
      <c r="AA9145" t="s">
        <v>24</v>
      </c>
    </row>
    <row r="9146" spans="1:27" x14ac:dyDescent="0.3">
      <c r="A9146">
        <v>7</v>
      </c>
      <c r="B9146" t="s">
        <v>25</v>
      </c>
      <c r="C9146">
        <v>6</v>
      </c>
      <c r="D9146" t="s">
        <v>11</v>
      </c>
      <c r="E9146" t="s">
        <v>122</v>
      </c>
      <c r="F9146" t="s">
        <v>13</v>
      </c>
      <c r="G9146" t="s">
        <v>5449</v>
      </c>
      <c r="H9146" s="3">
        <v>0.6</v>
      </c>
      <c r="I9146" s="5">
        <v>43424</v>
      </c>
      <c r="J9146" s="5" t="str">
        <f t="shared" si="284"/>
        <v>September</v>
      </c>
      <c r="K9146" s="7">
        <f t="shared" si="285"/>
        <v>2018</v>
      </c>
      <c r="L9146" t="s">
        <v>5522</v>
      </c>
      <c r="M9146" t="s">
        <v>73</v>
      </c>
      <c r="N9146">
        <v>77095</v>
      </c>
      <c r="O9146">
        <v>592</v>
      </c>
      <c r="P9146" t="s">
        <v>766</v>
      </c>
      <c r="Q9146">
        <v>-3</v>
      </c>
      <c r="R9146">
        <v>3</v>
      </c>
      <c r="S9146" t="s">
        <v>75</v>
      </c>
      <c r="U9146">
        <v>-2.83</v>
      </c>
      <c r="V9146">
        <v>7</v>
      </c>
      <c r="W9146" t="s">
        <v>33</v>
      </c>
      <c r="X9146" s="5">
        <v>43431</v>
      </c>
      <c r="Y9146" t="s">
        <v>39</v>
      </c>
      <c r="Z9146" t="s">
        <v>77</v>
      </c>
      <c r="AA9146" t="s">
        <v>47</v>
      </c>
    </row>
    <row r="9147" spans="1:27" x14ac:dyDescent="0.3">
      <c r="A9147">
        <v>7</v>
      </c>
      <c r="B9147" t="s">
        <v>25</v>
      </c>
      <c r="C9147">
        <v>6</v>
      </c>
      <c r="D9147" t="s">
        <v>50</v>
      </c>
      <c r="E9147" t="s">
        <v>122</v>
      </c>
      <c r="F9147" t="s">
        <v>13</v>
      </c>
      <c r="G9147" t="s">
        <v>5449</v>
      </c>
      <c r="H9147" s="3">
        <v>0.2</v>
      </c>
      <c r="I9147" s="5">
        <v>43424</v>
      </c>
      <c r="J9147" s="5" t="str">
        <f t="shared" si="284"/>
        <v>September</v>
      </c>
      <c r="K9147" s="7">
        <f t="shared" si="285"/>
        <v>2018</v>
      </c>
      <c r="L9147" t="s">
        <v>5522</v>
      </c>
      <c r="M9147" t="s">
        <v>73</v>
      </c>
      <c r="N9147">
        <v>77095</v>
      </c>
      <c r="O9147">
        <v>1400</v>
      </c>
      <c r="P9147" t="s">
        <v>4934</v>
      </c>
      <c r="Q9147">
        <v>46</v>
      </c>
      <c r="R9147">
        <v>7</v>
      </c>
      <c r="S9147" t="s">
        <v>75</v>
      </c>
      <c r="U9147">
        <v>46.1</v>
      </c>
      <c r="V9147">
        <v>123</v>
      </c>
      <c r="W9147" t="s">
        <v>33</v>
      </c>
      <c r="X9147" s="5">
        <v>43431</v>
      </c>
      <c r="Y9147" t="s">
        <v>39</v>
      </c>
      <c r="Z9147" t="s">
        <v>77</v>
      </c>
      <c r="AA9147" t="s">
        <v>52</v>
      </c>
    </row>
    <row r="9148" spans="1:27" x14ac:dyDescent="0.3">
      <c r="A9148">
        <v>1</v>
      </c>
      <c r="B9148" t="s">
        <v>10</v>
      </c>
      <c r="C9148">
        <v>1</v>
      </c>
      <c r="D9148" t="s">
        <v>26</v>
      </c>
      <c r="E9148" t="s">
        <v>823</v>
      </c>
      <c r="F9148" t="s">
        <v>13</v>
      </c>
      <c r="G9148" t="s">
        <v>1326</v>
      </c>
      <c r="H9148" s="3">
        <v>0.8</v>
      </c>
      <c r="I9148" s="5">
        <v>43316</v>
      </c>
      <c r="J9148" s="5" t="str">
        <f t="shared" si="284"/>
        <v>September</v>
      </c>
      <c r="K9148" s="7">
        <f t="shared" si="285"/>
        <v>2018</v>
      </c>
      <c r="L9148" t="s">
        <v>2852</v>
      </c>
      <c r="M9148" t="s">
        <v>73</v>
      </c>
      <c r="N9148">
        <v>61604</v>
      </c>
      <c r="O9148">
        <v>902</v>
      </c>
      <c r="P9148" t="s">
        <v>2853</v>
      </c>
      <c r="Q9148">
        <v>-7</v>
      </c>
      <c r="R9148">
        <v>5</v>
      </c>
      <c r="S9148" t="s">
        <v>75</v>
      </c>
      <c r="U9148">
        <v>-6.57</v>
      </c>
      <c r="V9148">
        <v>4</v>
      </c>
      <c r="W9148" t="s">
        <v>19</v>
      </c>
      <c r="X9148" s="5">
        <v>43317</v>
      </c>
      <c r="Y9148" t="s">
        <v>130</v>
      </c>
      <c r="Z9148" t="s">
        <v>139</v>
      </c>
      <c r="AA9148" t="s">
        <v>54</v>
      </c>
    </row>
    <row r="9149" spans="1:27" x14ac:dyDescent="0.3">
      <c r="A9149">
        <v>3</v>
      </c>
      <c r="B9149" t="s">
        <v>25</v>
      </c>
      <c r="C9149">
        <v>1</v>
      </c>
      <c r="D9149" t="s">
        <v>26</v>
      </c>
      <c r="E9149" t="s">
        <v>99</v>
      </c>
      <c r="F9149" t="s">
        <v>13</v>
      </c>
      <c r="G9149" t="s">
        <v>5863</v>
      </c>
      <c r="H9149" s="3">
        <v>0.2</v>
      </c>
      <c r="I9149" s="5">
        <v>43253</v>
      </c>
      <c r="J9149" s="5" t="str">
        <f t="shared" si="284"/>
        <v>September</v>
      </c>
      <c r="K9149" s="7">
        <f t="shared" si="285"/>
        <v>2018</v>
      </c>
      <c r="L9149" t="s">
        <v>5889</v>
      </c>
      <c r="M9149" t="s">
        <v>102</v>
      </c>
      <c r="N9149">
        <v>19120</v>
      </c>
      <c r="O9149">
        <v>418</v>
      </c>
      <c r="P9149" t="s">
        <v>1056</v>
      </c>
      <c r="Q9149">
        <v>-13</v>
      </c>
      <c r="R9149">
        <v>1</v>
      </c>
      <c r="S9149" t="s">
        <v>104</v>
      </c>
      <c r="U9149">
        <v>-12.96</v>
      </c>
      <c r="V9149">
        <v>65</v>
      </c>
      <c r="W9149" t="s">
        <v>33</v>
      </c>
      <c r="X9149" s="5">
        <v>43256</v>
      </c>
      <c r="Y9149" t="s">
        <v>130</v>
      </c>
      <c r="Z9149" t="s">
        <v>105</v>
      </c>
      <c r="AA9149" t="s">
        <v>42</v>
      </c>
    </row>
    <row r="9150" spans="1:27" x14ac:dyDescent="0.3">
      <c r="A9150">
        <v>5</v>
      </c>
      <c r="B9150" t="s">
        <v>43</v>
      </c>
      <c r="C9150">
        <v>6</v>
      </c>
      <c r="D9150" t="s">
        <v>26</v>
      </c>
      <c r="E9150" t="s">
        <v>65</v>
      </c>
      <c r="F9150" t="s">
        <v>13</v>
      </c>
      <c r="G9150" t="s">
        <v>1305</v>
      </c>
      <c r="H9150" s="3">
        <v>0</v>
      </c>
      <c r="I9150" s="5">
        <v>43358</v>
      </c>
      <c r="J9150" s="5" t="str">
        <f t="shared" si="284"/>
        <v>September</v>
      </c>
      <c r="K9150" s="7">
        <f t="shared" si="285"/>
        <v>2018</v>
      </c>
      <c r="L9150" t="s">
        <v>4585</v>
      </c>
      <c r="M9150" t="s">
        <v>30</v>
      </c>
      <c r="N9150">
        <v>98105</v>
      </c>
      <c r="O9150">
        <v>1572</v>
      </c>
      <c r="P9150" t="s">
        <v>8278</v>
      </c>
      <c r="Q9150">
        <v>10</v>
      </c>
      <c r="R9150">
        <v>5</v>
      </c>
      <c r="S9150" t="s">
        <v>32</v>
      </c>
      <c r="U9150">
        <v>10.06</v>
      </c>
      <c r="V9150">
        <v>21</v>
      </c>
      <c r="W9150" t="s">
        <v>19</v>
      </c>
      <c r="X9150" s="5">
        <v>43363</v>
      </c>
      <c r="Y9150" t="s">
        <v>39</v>
      </c>
      <c r="Z9150" t="s">
        <v>69</v>
      </c>
      <c r="AA9150" t="s">
        <v>64</v>
      </c>
    </row>
    <row r="9151" spans="1:27" x14ac:dyDescent="0.3">
      <c r="A9151">
        <v>5</v>
      </c>
      <c r="B9151" t="s">
        <v>43</v>
      </c>
      <c r="C9151">
        <v>6</v>
      </c>
      <c r="D9151" t="s">
        <v>26</v>
      </c>
      <c r="E9151" t="s">
        <v>65</v>
      </c>
      <c r="F9151" t="s">
        <v>13</v>
      </c>
      <c r="G9151" t="s">
        <v>1305</v>
      </c>
      <c r="H9151" s="3">
        <v>0.2</v>
      </c>
      <c r="I9151" s="5">
        <v>43358</v>
      </c>
      <c r="J9151" s="5" t="str">
        <f t="shared" si="284"/>
        <v>September</v>
      </c>
      <c r="K9151" s="7">
        <f t="shared" si="285"/>
        <v>2018</v>
      </c>
      <c r="L9151" t="s">
        <v>4585</v>
      </c>
      <c r="M9151" t="s">
        <v>30</v>
      </c>
      <c r="N9151">
        <v>98105</v>
      </c>
      <c r="O9151">
        <v>414</v>
      </c>
      <c r="P9151" t="s">
        <v>1222</v>
      </c>
      <c r="Q9151">
        <v>16</v>
      </c>
      <c r="R9151">
        <v>7</v>
      </c>
      <c r="S9151" t="s">
        <v>32</v>
      </c>
      <c r="U9151">
        <v>15.82</v>
      </c>
      <c r="V9151">
        <v>49</v>
      </c>
      <c r="W9151" t="s">
        <v>19</v>
      </c>
      <c r="X9151" s="5">
        <v>43363</v>
      </c>
      <c r="Y9151" t="s">
        <v>39</v>
      </c>
      <c r="Z9151" t="s">
        <v>69</v>
      </c>
      <c r="AA9151" t="s">
        <v>54</v>
      </c>
    </row>
    <row r="9152" spans="1:27" x14ac:dyDescent="0.3">
      <c r="A9152">
        <v>4</v>
      </c>
      <c r="B9152" t="s">
        <v>43</v>
      </c>
      <c r="C9152">
        <v>6</v>
      </c>
      <c r="D9152" t="s">
        <v>11</v>
      </c>
      <c r="E9152" t="s">
        <v>1926</v>
      </c>
      <c r="F9152" t="s">
        <v>13</v>
      </c>
      <c r="G9152" t="s">
        <v>2439</v>
      </c>
      <c r="H9152" s="3">
        <v>0.3</v>
      </c>
      <c r="I9152" s="5">
        <v>43170</v>
      </c>
      <c r="J9152" s="5" t="str">
        <f t="shared" si="284"/>
        <v>September</v>
      </c>
      <c r="K9152" s="7">
        <f t="shared" si="285"/>
        <v>2018</v>
      </c>
      <c r="L9152" t="s">
        <v>2440</v>
      </c>
      <c r="M9152" t="s">
        <v>102</v>
      </c>
      <c r="N9152">
        <v>8360</v>
      </c>
      <c r="O9152">
        <v>429</v>
      </c>
      <c r="P9152" t="s">
        <v>1424</v>
      </c>
      <c r="Q9152">
        <v>-31</v>
      </c>
      <c r="R9152">
        <v>2</v>
      </c>
      <c r="S9152" t="s">
        <v>104</v>
      </c>
      <c r="U9152">
        <v>-31.37</v>
      </c>
      <c r="V9152">
        <v>244</v>
      </c>
      <c r="W9152" t="s">
        <v>19</v>
      </c>
      <c r="X9152" s="5">
        <v>43174</v>
      </c>
      <c r="Y9152" t="s">
        <v>39</v>
      </c>
      <c r="Z9152" t="s">
        <v>485</v>
      </c>
      <c r="AA9152" t="s">
        <v>41</v>
      </c>
    </row>
    <row r="9153" spans="1:27" x14ac:dyDescent="0.3">
      <c r="A9153">
        <v>2</v>
      </c>
      <c r="B9153" t="s">
        <v>43</v>
      </c>
      <c r="C9153">
        <v>3</v>
      </c>
      <c r="D9153" t="s">
        <v>11</v>
      </c>
      <c r="E9153" t="s">
        <v>99</v>
      </c>
      <c r="F9153" t="s">
        <v>13</v>
      </c>
      <c r="G9153" t="s">
        <v>1289</v>
      </c>
      <c r="H9153" s="3">
        <v>0.2</v>
      </c>
      <c r="I9153" s="5">
        <v>43382</v>
      </c>
      <c r="J9153" s="5" t="str">
        <f t="shared" si="284"/>
        <v>September</v>
      </c>
      <c r="K9153" s="7">
        <f t="shared" si="285"/>
        <v>2018</v>
      </c>
      <c r="L9153" t="s">
        <v>5405</v>
      </c>
      <c r="M9153" t="s">
        <v>102</v>
      </c>
      <c r="N9153">
        <v>19143</v>
      </c>
      <c r="O9153">
        <v>1044</v>
      </c>
      <c r="P9153" t="s">
        <v>1332</v>
      </c>
      <c r="Q9153">
        <v>-25</v>
      </c>
      <c r="R9153">
        <v>4</v>
      </c>
      <c r="S9153" t="s">
        <v>104</v>
      </c>
      <c r="U9153">
        <v>-24.96</v>
      </c>
      <c r="V9153">
        <v>333</v>
      </c>
      <c r="W9153" t="s">
        <v>33</v>
      </c>
      <c r="X9153" s="5">
        <v>43384</v>
      </c>
      <c r="Y9153" t="s">
        <v>20</v>
      </c>
      <c r="Z9153" t="s">
        <v>105</v>
      </c>
      <c r="AA9153" t="s">
        <v>47</v>
      </c>
    </row>
    <row r="9154" spans="1:27" x14ac:dyDescent="0.3">
      <c r="A9154">
        <v>2</v>
      </c>
      <c r="B9154" t="s">
        <v>43</v>
      </c>
      <c r="C9154">
        <v>3</v>
      </c>
      <c r="D9154" t="s">
        <v>26</v>
      </c>
      <c r="E9154" t="s">
        <v>99</v>
      </c>
      <c r="F9154" t="s">
        <v>13</v>
      </c>
      <c r="G9154" t="s">
        <v>1289</v>
      </c>
      <c r="H9154" s="3">
        <v>0.2</v>
      </c>
      <c r="I9154" s="5">
        <v>43382</v>
      </c>
      <c r="J9154" s="5" t="str">
        <f t="shared" ref="J9154:J9217" si="286">TEXT($I$2,"mmmm")</f>
        <v>September</v>
      </c>
      <c r="K9154" s="7">
        <f t="shared" si="285"/>
        <v>2018</v>
      </c>
      <c r="L9154" t="s">
        <v>5405</v>
      </c>
      <c r="M9154" t="s">
        <v>102</v>
      </c>
      <c r="N9154">
        <v>19143</v>
      </c>
      <c r="O9154">
        <v>1743</v>
      </c>
      <c r="P9154" t="s">
        <v>3405</v>
      </c>
      <c r="Q9154">
        <v>6</v>
      </c>
      <c r="R9154">
        <v>4</v>
      </c>
      <c r="S9154" t="s">
        <v>104</v>
      </c>
      <c r="U9154">
        <v>5.98</v>
      </c>
      <c r="V9154">
        <v>19</v>
      </c>
      <c r="W9154" t="s">
        <v>33</v>
      </c>
      <c r="X9154" s="5">
        <v>43384</v>
      </c>
      <c r="Y9154" t="s">
        <v>20</v>
      </c>
      <c r="Z9154" t="s">
        <v>105</v>
      </c>
      <c r="AA9154" t="s">
        <v>64</v>
      </c>
    </row>
    <row r="9155" spans="1:27" x14ac:dyDescent="0.3">
      <c r="A9155">
        <v>4</v>
      </c>
      <c r="B9155" t="s">
        <v>43</v>
      </c>
      <c r="C9155">
        <v>6</v>
      </c>
      <c r="D9155" t="s">
        <v>11</v>
      </c>
      <c r="E9155" t="s">
        <v>457</v>
      </c>
      <c r="F9155" t="s">
        <v>13</v>
      </c>
      <c r="G9155" t="s">
        <v>647</v>
      </c>
      <c r="H9155" s="3">
        <v>0.2</v>
      </c>
      <c r="I9155" s="5">
        <v>43366</v>
      </c>
      <c r="J9155" s="5" t="str">
        <f t="shared" si="286"/>
        <v>September</v>
      </c>
      <c r="K9155" s="7">
        <f t="shared" ref="K9155:K9218" si="287">YEAR(I9155)</f>
        <v>2018</v>
      </c>
      <c r="L9155" t="s">
        <v>5638</v>
      </c>
      <c r="M9155" t="s">
        <v>102</v>
      </c>
      <c r="N9155">
        <v>45014</v>
      </c>
      <c r="O9155">
        <v>1367</v>
      </c>
      <c r="P9155" t="s">
        <v>8200</v>
      </c>
      <c r="Q9155">
        <v>-27</v>
      </c>
      <c r="R9155">
        <v>6</v>
      </c>
      <c r="S9155" t="s">
        <v>104</v>
      </c>
      <c r="U9155">
        <v>-26.64</v>
      </c>
      <c r="V9155">
        <v>533</v>
      </c>
      <c r="W9155" t="s">
        <v>33</v>
      </c>
      <c r="X9155" s="5">
        <v>43370</v>
      </c>
      <c r="Y9155" t="s">
        <v>39</v>
      </c>
      <c r="Z9155" t="s">
        <v>309</v>
      </c>
      <c r="AA9155" t="s">
        <v>47</v>
      </c>
    </row>
    <row r="9156" spans="1:27" x14ac:dyDescent="0.3">
      <c r="A9156">
        <v>4</v>
      </c>
      <c r="B9156" t="s">
        <v>43</v>
      </c>
      <c r="C9156">
        <v>6</v>
      </c>
      <c r="D9156" t="s">
        <v>26</v>
      </c>
      <c r="E9156" t="s">
        <v>457</v>
      </c>
      <c r="F9156" t="s">
        <v>13</v>
      </c>
      <c r="G9156" t="s">
        <v>647</v>
      </c>
      <c r="H9156" s="3">
        <v>0.2</v>
      </c>
      <c r="I9156" s="5">
        <v>43366</v>
      </c>
      <c r="J9156" s="5" t="str">
        <f t="shared" si="286"/>
        <v>September</v>
      </c>
      <c r="K9156" s="7">
        <f t="shared" si="287"/>
        <v>2018</v>
      </c>
      <c r="L9156" t="s">
        <v>5638</v>
      </c>
      <c r="M9156" t="s">
        <v>102</v>
      </c>
      <c r="N9156">
        <v>45014</v>
      </c>
      <c r="O9156">
        <v>527</v>
      </c>
      <c r="P9156" t="s">
        <v>4518</v>
      </c>
      <c r="Q9156">
        <v>0</v>
      </c>
      <c r="R9156">
        <v>2</v>
      </c>
      <c r="S9156" t="s">
        <v>104</v>
      </c>
      <c r="U9156">
        <v>0.31</v>
      </c>
      <c r="V9156">
        <v>5</v>
      </c>
      <c r="W9156" t="s">
        <v>33</v>
      </c>
      <c r="X9156" s="5">
        <v>43370</v>
      </c>
      <c r="Y9156" t="s">
        <v>39</v>
      </c>
      <c r="Z9156" t="s">
        <v>309</v>
      </c>
      <c r="AA9156" t="s">
        <v>49</v>
      </c>
    </row>
    <row r="9157" spans="1:27" x14ac:dyDescent="0.3">
      <c r="A9157">
        <v>4</v>
      </c>
      <c r="B9157" t="s">
        <v>43</v>
      </c>
      <c r="C9157">
        <v>6</v>
      </c>
      <c r="D9157" t="s">
        <v>26</v>
      </c>
      <c r="E9157" t="s">
        <v>1804</v>
      </c>
      <c r="F9157" t="s">
        <v>13</v>
      </c>
      <c r="G9157" t="s">
        <v>6917</v>
      </c>
      <c r="H9157" s="3">
        <v>0</v>
      </c>
      <c r="I9157" s="5">
        <v>43461</v>
      </c>
      <c r="J9157" s="5" t="str">
        <f t="shared" si="286"/>
        <v>September</v>
      </c>
      <c r="K9157" s="7">
        <f t="shared" si="287"/>
        <v>2018</v>
      </c>
      <c r="L9157" t="s">
        <v>7677</v>
      </c>
      <c r="M9157" t="s">
        <v>30</v>
      </c>
      <c r="N9157">
        <v>92704</v>
      </c>
      <c r="O9157">
        <v>243</v>
      </c>
      <c r="P9157" t="s">
        <v>2793</v>
      </c>
      <c r="Q9157">
        <v>10</v>
      </c>
      <c r="R9157">
        <v>7</v>
      </c>
      <c r="S9157" t="s">
        <v>32</v>
      </c>
      <c r="U9157">
        <v>9.8800000000000008</v>
      </c>
      <c r="V9157">
        <v>20</v>
      </c>
      <c r="W9157" t="s">
        <v>76</v>
      </c>
      <c r="X9157" s="5">
        <v>43465</v>
      </c>
      <c r="Y9157" t="s">
        <v>39</v>
      </c>
      <c r="Z9157" t="s">
        <v>34</v>
      </c>
      <c r="AA9157" t="s">
        <v>35</v>
      </c>
    </row>
    <row r="9158" spans="1:27" x14ac:dyDescent="0.3">
      <c r="A9158">
        <v>4</v>
      </c>
      <c r="B9158" t="s">
        <v>25</v>
      </c>
      <c r="C9158">
        <v>3</v>
      </c>
      <c r="D9158" t="s">
        <v>26</v>
      </c>
      <c r="E9158" t="s">
        <v>192</v>
      </c>
      <c r="F9158" t="s">
        <v>13</v>
      </c>
      <c r="G9158" t="s">
        <v>5794</v>
      </c>
      <c r="H9158" s="3">
        <v>0.2</v>
      </c>
      <c r="I9158" s="5">
        <v>43443</v>
      </c>
      <c r="J9158" s="5" t="str">
        <f t="shared" si="286"/>
        <v>September</v>
      </c>
      <c r="K9158" s="7">
        <f t="shared" si="287"/>
        <v>2018</v>
      </c>
      <c r="L9158" t="s">
        <v>6032</v>
      </c>
      <c r="M9158" t="s">
        <v>73</v>
      </c>
      <c r="N9158">
        <v>60610</v>
      </c>
      <c r="O9158">
        <v>82</v>
      </c>
      <c r="P9158" t="s">
        <v>4187</v>
      </c>
      <c r="Q9158">
        <v>2</v>
      </c>
      <c r="R9158">
        <v>3</v>
      </c>
      <c r="S9158" t="s">
        <v>75</v>
      </c>
      <c r="U9158">
        <v>1.54</v>
      </c>
      <c r="V9158">
        <v>21</v>
      </c>
      <c r="W9158" t="s">
        <v>33</v>
      </c>
      <c r="X9158" s="5">
        <v>43447</v>
      </c>
      <c r="Y9158" t="s">
        <v>20</v>
      </c>
      <c r="Z9158" t="s">
        <v>139</v>
      </c>
      <c r="AA9158" t="s">
        <v>356</v>
      </c>
    </row>
    <row r="9159" spans="1:27" x14ac:dyDescent="0.3">
      <c r="A9159">
        <v>4</v>
      </c>
      <c r="B9159" t="s">
        <v>25</v>
      </c>
      <c r="C9159">
        <v>3</v>
      </c>
      <c r="D9159" t="s">
        <v>26</v>
      </c>
      <c r="E9159" t="s">
        <v>192</v>
      </c>
      <c r="F9159" t="s">
        <v>13</v>
      </c>
      <c r="G9159" t="s">
        <v>5794</v>
      </c>
      <c r="H9159" s="3">
        <v>0.8</v>
      </c>
      <c r="I9159" s="5">
        <v>43443</v>
      </c>
      <c r="J9159" s="5" t="str">
        <f t="shared" si="286"/>
        <v>September</v>
      </c>
      <c r="K9159" s="7">
        <f t="shared" si="287"/>
        <v>2018</v>
      </c>
      <c r="L9159" t="s">
        <v>6032</v>
      </c>
      <c r="M9159" t="s">
        <v>73</v>
      </c>
      <c r="N9159">
        <v>60610</v>
      </c>
      <c r="O9159">
        <v>287</v>
      </c>
      <c r="P9159" t="s">
        <v>3081</v>
      </c>
      <c r="Q9159">
        <v>-12</v>
      </c>
      <c r="R9159">
        <v>2</v>
      </c>
      <c r="S9159" t="s">
        <v>75</v>
      </c>
      <c r="U9159">
        <v>-11.76</v>
      </c>
      <c r="V9159">
        <v>4</v>
      </c>
      <c r="W9159" t="s">
        <v>33</v>
      </c>
      <c r="X9159" s="5">
        <v>43447</v>
      </c>
      <c r="Y9159" t="s">
        <v>20</v>
      </c>
      <c r="Z9159" t="s">
        <v>139</v>
      </c>
      <c r="AA9159" t="s">
        <v>56</v>
      </c>
    </row>
    <row r="9160" spans="1:27" x14ac:dyDescent="0.3">
      <c r="A9160">
        <v>4</v>
      </c>
      <c r="B9160" t="s">
        <v>25</v>
      </c>
      <c r="C9160">
        <v>3</v>
      </c>
      <c r="D9160" t="s">
        <v>50</v>
      </c>
      <c r="E9160" t="s">
        <v>192</v>
      </c>
      <c r="F9160" t="s">
        <v>13</v>
      </c>
      <c r="G9160" t="s">
        <v>5794</v>
      </c>
      <c r="H9160" s="3">
        <v>0.2</v>
      </c>
      <c r="I9160" s="5">
        <v>43443</v>
      </c>
      <c r="J9160" s="5" t="str">
        <f t="shared" si="286"/>
        <v>September</v>
      </c>
      <c r="K9160" s="7">
        <f t="shared" si="287"/>
        <v>2018</v>
      </c>
      <c r="L9160" t="s">
        <v>6032</v>
      </c>
      <c r="M9160" t="s">
        <v>73</v>
      </c>
      <c r="N9160">
        <v>60610</v>
      </c>
      <c r="O9160">
        <v>969</v>
      </c>
      <c r="P9160" t="s">
        <v>5081</v>
      </c>
      <c r="Q9160">
        <v>-1</v>
      </c>
      <c r="R9160">
        <v>4</v>
      </c>
      <c r="S9160" t="s">
        <v>75</v>
      </c>
      <c r="U9160">
        <v>-1.43</v>
      </c>
      <c r="V9160">
        <v>19</v>
      </c>
      <c r="W9160" t="s">
        <v>33</v>
      </c>
      <c r="X9160" s="5">
        <v>43447</v>
      </c>
      <c r="Y9160" t="s">
        <v>20</v>
      </c>
      <c r="Z9160" t="s">
        <v>139</v>
      </c>
      <c r="AA9160" t="s">
        <v>113</v>
      </c>
    </row>
    <row r="9161" spans="1:27" x14ac:dyDescent="0.3">
      <c r="A9161">
        <v>4</v>
      </c>
      <c r="B9161" t="s">
        <v>43</v>
      </c>
      <c r="C9161">
        <v>6</v>
      </c>
      <c r="D9161" t="s">
        <v>26</v>
      </c>
      <c r="E9161" t="s">
        <v>498</v>
      </c>
      <c r="F9161" t="s">
        <v>13</v>
      </c>
      <c r="G9161" t="s">
        <v>569</v>
      </c>
      <c r="H9161" s="3">
        <v>0.2</v>
      </c>
      <c r="I9161" s="5">
        <v>43291</v>
      </c>
      <c r="J9161" s="5" t="str">
        <f t="shared" si="286"/>
        <v>September</v>
      </c>
      <c r="K9161" s="7">
        <f t="shared" si="287"/>
        <v>2018</v>
      </c>
      <c r="L9161" t="s">
        <v>7900</v>
      </c>
      <c r="M9161" t="s">
        <v>73</v>
      </c>
      <c r="N9161">
        <v>75081</v>
      </c>
      <c r="O9161">
        <v>660</v>
      </c>
      <c r="P9161" t="s">
        <v>984</v>
      </c>
      <c r="Q9161">
        <v>-34</v>
      </c>
      <c r="R9161">
        <v>3</v>
      </c>
      <c r="S9161" t="s">
        <v>75</v>
      </c>
      <c r="T9161" t="s">
        <v>92</v>
      </c>
      <c r="U9161">
        <v>-33.799999999999997</v>
      </c>
      <c r="V9161">
        <v>338</v>
      </c>
      <c r="W9161" t="s">
        <v>19</v>
      </c>
      <c r="X9161" s="5">
        <v>43295</v>
      </c>
      <c r="Y9161" t="s">
        <v>39</v>
      </c>
      <c r="Z9161" t="s">
        <v>77</v>
      </c>
      <c r="AA9161" t="s">
        <v>42</v>
      </c>
    </row>
    <row r="9162" spans="1:27" x14ac:dyDescent="0.3">
      <c r="A9162">
        <v>4</v>
      </c>
      <c r="B9162" t="s">
        <v>43</v>
      </c>
      <c r="C9162">
        <v>6</v>
      </c>
      <c r="D9162" t="s">
        <v>26</v>
      </c>
      <c r="E9162" t="s">
        <v>498</v>
      </c>
      <c r="F9162" t="s">
        <v>13</v>
      </c>
      <c r="G9162" t="s">
        <v>569</v>
      </c>
      <c r="H9162" s="3">
        <v>0.2</v>
      </c>
      <c r="I9162" s="5">
        <v>43291</v>
      </c>
      <c r="J9162" s="5" t="str">
        <f t="shared" si="286"/>
        <v>September</v>
      </c>
      <c r="K9162" s="7">
        <f t="shared" si="287"/>
        <v>2018</v>
      </c>
      <c r="L9162" t="s">
        <v>7900</v>
      </c>
      <c r="M9162" t="s">
        <v>73</v>
      </c>
      <c r="N9162">
        <v>75081</v>
      </c>
      <c r="O9162">
        <v>357</v>
      </c>
      <c r="P9162" t="s">
        <v>671</v>
      </c>
      <c r="Q9162">
        <v>17</v>
      </c>
      <c r="R9162">
        <v>4</v>
      </c>
      <c r="S9162" t="s">
        <v>75</v>
      </c>
      <c r="T9162" t="s">
        <v>92</v>
      </c>
      <c r="U9162">
        <v>17.350000000000001</v>
      </c>
      <c r="V9162">
        <v>154</v>
      </c>
      <c r="W9162" t="s">
        <v>19</v>
      </c>
      <c r="X9162" s="5">
        <v>43295</v>
      </c>
      <c r="Y9162" t="s">
        <v>39</v>
      </c>
      <c r="Z9162" t="s">
        <v>77</v>
      </c>
      <c r="AA9162" t="s">
        <v>49</v>
      </c>
    </row>
    <row r="9163" spans="1:27" x14ac:dyDescent="0.3">
      <c r="A9163">
        <v>4</v>
      </c>
      <c r="B9163" t="s">
        <v>43</v>
      </c>
      <c r="C9163">
        <v>6</v>
      </c>
      <c r="D9163" t="s">
        <v>11</v>
      </c>
      <c r="E9163" t="s">
        <v>122</v>
      </c>
      <c r="F9163" t="s">
        <v>13</v>
      </c>
      <c r="G9163" t="s">
        <v>1088</v>
      </c>
      <c r="H9163" s="3">
        <v>0.3</v>
      </c>
      <c r="I9163" s="5">
        <v>43409</v>
      </c>
      <c r="J9163" s="5" t="str">
        <f t="shared" si="286"/>
        <v>September</v>
      </c>
      <c r="K9163" s="7">
        <f t="shared" si="287"/>
        <v>2018</v>
      </c>
      <c r="L9163" t="s">
        <v>2236</v>
      </c>
      <c r="M9163" t="s">
        <v>73</v>
      </c>
      <c r="N9163">
        <v>77036</v>
      </c>
      <c r="O9163">
        <v>974</v>
      </c>
      <c r="P9163" t="s">
        <v>1349</v>
      </c>
      <c r="Q9163">
        <v>-160</v>
      </c>
      <c r="R9163">
        <v>8</v>
      </c>
      <c r="S9163" t="s">
        <v>75</v>
      </c>
      <c r="U9163">
        <v>-160.30000000000001</v>
      </c>
      <c r="V9163">
        <v>863</v>
      </c>
      <c r="W9163" t="s">
        <v>19</v>
      </c>
      <c r="X9163" s="5">
        <v>43413</v>
      </c>
      <c r="Y9163" t="s">
        <v>39</v>
      </c>
      <c r="Z9163" t="s">
        <v>77</v>
      </c>
      <c r="AA9163" t="s">
        <v>41</v>
      </c>
    </row>
    <row r="9164" spans="1:27" x14ac:dyDescent="0.3">
      <c r="A9164">
        <v>4</v>
      </c>
      <c r="B9164" t="s">
        <v>43</v>
      </c>
      <c r="C9164">
        <v>6</v>
      </c>
      <c r="D9164" t="s">
        <v>11</v>
      </c>
      <c r="E9164" t="s">
        <v>122</v>
      </c>
      <c r="F9164" t="s">
        <v>13</v>
      </c>
      <c r="G9164" t="s">
        <v>1088</v>
      </c>
      <c r="H9164" s="3">
        <v>0.32</v>
      </c>
      <c r="I9164" s="5">
        <v>43409</v>
      </c>
      <c r="J9164" s="5" t="str">
        <f t="shared" si="286"/>
        <v>September</v>
      </c>
      <c r="K9164" s="7">
        <f t="shared" si="287"/>
        <v>2018</v>
      </c>
      <c r="L9164" t="s">
        <v>2236</v>
      </c>
      <c r="M9164" t="s">
        <v>73</v>
      </c>
      <c r="N9164">
        <v>77036</v>
      </c>
      <c r="O9164">
        <v>1228</v>
      </c>
      <c r="P9164" t="s">
        <v>8124</v>
      </c>
      <c r="Q9164">
        <v>-225</v>
      </c>
      <c r="R9164">
        <v>7</v>
      </c>
      <c r="S9164" t="s">
        <v>75</v>
      </c>
      <c r="U9164">
        <v>-225.1</v>
      </c>
      <c r="V9164">
        <v>957</v>
      </c>
      <c r="W9164" t="s">
        <v>19</v>
      </c>
      <c r="X9164" s="5">
        <v>43413</v>
      </c>
      <c r="Y9164" t="s">
        <v>39</v>
      </c>
      <c r="Z9164" t="s">
        <v>77</v>
      </c>
      <c r="AA9164" t="s">
        <v>22</v>
      </c>
    </row>
    <row r="9165" spans="1:27" x14ac:dyDescent="0.3">
      <c r="A9165">
        <v>4</v>
      </c>
      <c r="B9165" t="s">
        <v>43</v>
      </c>
      <c r="C9165">
        <v>6</v>
      </c>
      <c r="D9165" t="s">
        <v>26</v>
      </c>
      <c r="E9165" t="s">
        <v>122</v>
      </c>
      <c r="F9165" t="s">
        <v>13</v>
      </c>
      <c r="G9165" t="s">
        <v>1088</v>
      </c>
      <c r="H9165" s="3">
        <v>0.8</v>
      </c>
      <c r="I9165" s="5">
        <v>43409</v>
      </c>
      <c r="J9165" s="5" t="str">
        <f t="shared" si="286"/>
        <v>September</v>
      </c>
      <c r="K9165" s="7">
        <f t="shared" si="287"/>
        <v>2018</v>
      </c>
      <c r="L9165" t="s">
        <v>2236</v>
      </c>
      <c r="M9165" t="s">
        <v>73</v>
      </c>
      <c r="N9165">
        <v>77036</v>
      </c>
      <c r="O9165">
        <v>1310</v>
      </c>
      <c r="P9165" t="s">
        <v>1247</v>
      </c>
      <c r="Q9165">
        <v>-20</v>
      </c>
      <c r="R9165">
        <v>3</v>
      </c>
      <c r="S9165" t="s">
        <v>75</v>
      </c>
      <c r="U9165">
        <v>-20.14</v>
      </c>
      <c r="V9165">
        <v>13</v>
      </c>
      <c r="W9165" t="s">
        <v>19</v>
      </c>
      <c r="X9165" s="5">
        <v>43413</v>
      </c>
      <c r="Y9165" t="s">
        <v>39</v>
      </c>
      <c r="Z9165" t="s">
        <v>77</v>
      </c>
      <c r="AA9165" t="s">
        <v>54</v>
      </c>
    </row>
    <row r="9166" spans="1:27" x14ac:dyDescent="0.3">
      <c r="A9166">
        <v>4</v>
      </c>
      <c r="B9166" t="s">
        <v>43</v>
      </c>
      <c r="C9166">
        <v>6</v>
      </c>
      <c r="D9166" t="s">
        <v>26</v>
      </c>
      <c r="E9166" t="s">
        <v>122</v>
      </c>
      <c r="F9166" t="s">
        <v>13</v>
      </c>
      <c r="G9166" t="s">
        <v>1088</v>
      </c>
      <c r="H9166" s="3">
        <v>0.8</v>
      </c>
      <c r="I9166" s="5">
        <v>43409</v>
      </c>
      <c r="J9166" s="5" t="str">
        <f t="shared" si="286"/>
        <v>September</v>
      </c>
      <c r="K9166" s="7">
        <f t="shared" si="287"/>
        <v>2018</v>
      </c>
      <c r="L9166" t="s">
        <v>2236</v>
      </c>
      <c r="M9166" t="s">
        <v>73</v>
      </c>
      <c r="N9166">
        <v>77036</v>
      </c>
      <c r="O9166">
        <v>1519</v>
      </c>
      <c r="P9166" t="s">
        <v>725</v>
      </c>
      <c r="Q9166">
        <v>-6</v>
      </c>
      <c r="R9166">
        <v>3</v>
      </c>
      <c r="S9166" t="s">
        <v>75</v>
      </c>
      <c r="U9166">
        <v>-6.24</v>
      </c>
      <c r="V9166">
        <v>4</v>
      </c>
      <c r="W9166" t="s">
        <v>19</v>
      </c>
      <c r="X9166" s="5">
        <v>43413</v>
      </c>
      <c r="Y9166" t="s">
        <v>39</v>
      </c>
      <c r="Z9166" t="s">
        <v>77</v>
      </c>
      <c r="AA9166" t="s">
        <v>54</v>
      </c>
    </row>
    <row r="9167" spans="1:27" x14ac:dyDescent="0.3">
      <c r="A9167">
        <v>4</v>
      </c>
      <c r="B9167" t="s">
        <v>43</v>
      </c>
      <c r="C9167">
        <v>6</v>
      </c>
      <c r="D9167" t="s">
        <v>50</v>
      </c>
      <c r="E9167" t="s">
        <v>122</v>
      </c>
      <c r="F9167" t="s">
        <v>13</v>
      </c>
      <c r="G9167" t="s">
        <v>1088</v>
      </c>
      <c r="H9167" s="3">
        <v>0.2</v>
      </c>
      <c r="I9167" s="5">
        <v>43409</v>
      </c>
      <c r="J9167" s="5" t="str">
        <f t="shared" si="286"/>
        <v>September</v>
      </c>
      <c r="K9167" s="7">
        <f t="shared" si="287"/>
        <v>2018</v>
      </c>
      <c r="L9167" t="s">
        <v>2236</v>
      </c>
      <c r="M9167" t="s">
        <v>73</v>
      </c>
      <c r="N9167">
        <v>77036</v>
      </c>
      <c r="O9167">
        <v>1030</v>
      </c>
      <c r="P9167" t="s">
        <v>5010</v>
      </c>
      <c r="Q9167">
        <v>45</v>
      </c>
      <c r="R9167">
        <v>5</v>
      </c>
      <c r="S9167" t="s">
        <v>75</v>
      </c>
      <c r="U9167">
        <v>45.14</v>
      </c>
      <c r="V9167">
        <v>172</v>
      </c>
      <c r="W9167" t="s">
        <v>19</v>
      </c>
      <c r="X9167" s="5">
        <v>43413</v>
      </c>
      <c r="Y9167" t="s">
        <v>39</v>
      </c>
      <c r="Z9167" t="s">
        <v>77</v>
      </c>
      <c r="AA9167" t="s">
        <v>113</v>
      </c>
    </row>
    <row r="9168" spans="1:27" x14ac:dyDescent="0.3">
      <c r="A9168">
        <v>2</v>
      </c>
      <c r="B9168" t="s">
        <v>43</v>
      </c>
      <c r="C9168">
        <v>3</v>
      </c>
      <c r="D9168" t="s">
        <v>50</v>
      </c>
      <c r="E9168" t="s">
        <v>498</v>
      </c>
      <c r="F9168" t="s">
        <v>13</v>
      </c>
      <c r="G9168" t="s">
        <v>5293</v>
      </c>
      <c r="H9168" s="3">
        <v>0.2</v>
      </c>
      <c r="I9168" s="5">
        <v>43433</v>
      </c>
      <c r="J9168" s="5" t="str">
        <f t="shared" si="286"/>
        <v>September</v>
      </c>
      <c r="K9168" s="7">
        <f t="shared" si="287"/>
        <v>2018</v>
      </c>
      <c r="L9168" t="s">
        <v>6704</v>
      </c>
      <c r="M9168" t="s">
        <v>73</v>
      </c>
      <c r="N9168">
        <v>75217</v>
      </c>
      <c r="O9168">
        <v>1078</v>
      </c>
      <c r="P9168" t="s">
        <v>5072</v>
      </c>
      <c r="Q9168">
        <v>17</v>
      </c>
      <c r="R9168">
        <v>2</v>
      </c>
      <c r="S9168" t="s">
        <v>75</v>
      </c>
      <c r="U9168">
        <v>16.79</v>
      </c>
      <c r="V9168">
        <v>58</v>
      </c>
      <c r="W9168" t="s">
        <v>33</v>
      </c>
      <c r="X9168" s="5">
        <v>43435</v>
      </c>
      <c r="Y9168" t="s">
        <v>20</v>
      </c>
      <c r="Z9168" t="s">
        <v>77</v>
      </c>
      <c r="AA9168" t="s">
        <v>113</v>
      </c>
    </row>
    <row r="9169" spans="1:27" x14ac:dyDescent="0.3">
      <c r="A9169">
        <v>2</v>
      </c>
      <c r="B9169" t="s">
        <v>25</v>
      </c>
      <c r="C9169">
        <v>1</v>
      </c>
      <c r="D9169" t="s">
        <v>26</v>
      </c>
      <c r="E9169" t="s">
        <v>3069</v>
      </c>
      <c r="F9169" t="s">
        <v>13</v>
      </c>
      <c r="G9169" t="s">
        <v>2109</v>
      </c>
      <c r="H9169" s="3">
        <v>0.7</v>
      </c>
      <c r="I9169" s="5">
        <v>43310</v>
      </c>
      <c r="J9169" s="5" t="str">
        <f t="shared" si="286"/>
        <v>September</v>
      </c>
      <c r="K9169" s="7">
        <f t="shared" si="287"/>
        <v>2018</v>
      </c>
      <c r="L9169" t="s">
        <v>3070</v>
      </c>
      <c r="M9169" t="s">
        <v>16</v>
      </c>
      <c r="N9169">
        <v>32503</v>
      </c>
      <c r="O9169">
        <v>272</v>
      </c>
      <c r="P9169" t="s">
        <v>2847</v>
      </c>
      <c r="Q9169">
        <v>-1</v>
      </c>
      <c r="R9169">
        <v>3</v>
      </c>
      <c r="S9169" t="s">
        <v>18</v>
      </c>
      <c r="U9169">
        <v>-1.48</v>
      </c>
      <c r="V9169">
        <v>2</v>
      </c>
      <c r="W9169" t="s">
        <v>19</v>
      </c>
      <c r="X9169" s="5">
        <v>43312</v>
      </c>
      <c r="Y9169" t="s">
        <v>130</v>
      </c>
      <c r="Z9169" t="s">
        <v>40</v>
      </c>
      <c r="AA9169" t="s">
        <v>54</v>
      </c>
    </row>
    <row r="9170" spans="1:27" x14ac:dyDescent="0.3">
      <c r="A9170">
        <v>3</v>
      </c>
      <c r="B9170" t="s">
        <v>10</v>
      </c>
      <c r="C9170">
        <v>3</v>
      </c>
      <c r="D9170" t="s">
        <v>26</v>
      </c>
      <c r="E9170" t="s">
        <v>27</v>
      </c>
      <c r="F9170" t="s">
        <v>13</v>
      </c>
      <c r="G9170" t="s">
        <v>569</v>
      </c>
      <c r="H9170" s="3">
        <v>0.2</v>
      </c>
      <c r="I9170" s="5">
        <v>43402</v>
      </c>
      <c r="J9170" s="5" t="str">
        <f t="shared" si="286"/>
        <v>September</v>
      </c>
      <c r="K9170" s="7">
        <f t="shared" si="287"/>
        <v>2018</v>
      </c>
      <c r="L9170" t="s">
        <v>3692</v>
      </c>
      <c r="M9170" t="s">
        <v>30</v>
      </c>
      <c r="N9170">
        <v>90008</v>
      </c>
      <c r="O9170">
        <v>1843</v>
      </c>
      <c r="P9170" t="s">
        <v>8250</v>
      </c>
      <c r="Q9170">
        <v>4</v>
      </c>
      <c r="R9170">
        <v>1</v>
      </c>
      <c r="S9170" t="s">
        <v>32</v>
      </c>
      <c r="U9170">
        <v>3.82</v>
      </c>
      <c r="V9170">
        <v>12</v>
      </c>
      <c r="W9170" t="s">
        <v>19</v>
      </c>
      <c r="X9170" s="5">
        <v>43405</v>
      </c>
      <c r="Y9170" t="s">
        <v>20</v>
      </c>
      <c r="Z9170" t="s">
        <v>34</v>
      </c>
      <c r="AA9170" t="s">
        <v>54</v>
      </c>
    </row>
    <row r="9171" spans="1:27" x14ac:dyDescent="0.3">
      <c r="A9171">
        <v>4</v>
      </c>
      <c r="B9171" t="s">
        <v>43</v>
      </c>
      <c r="C9171">
        <v>6</v>
      </c>
      <c r="D9171" t="s">
        <v>26</v>
      </c>
      <c r="E9171" t="s">
        <v>6277</v>
      </c>
      <c r="F9171" t="s">
        <v>13</v>
      </c>
      <c r="G9171" t="s">
        <v>5323</v>
      </c>
      <c r="H9171" s="3">
        <v>0.2</v>
      </c>
      <c r="I9171" s="5">
        <v>43205</v>
      </c>
      <c r="J9171" s="5" t="str">
        <f t="shared" si="286"/>
        <v>September</v>
      </c>
      <c r="K9171" s="7">
        <f t="shared" si="287"/>
        <v>2018</v>
      </c>
      <c r="L9171" t="s">
        <v>6278</v>
      </c>
      <c r="M9171" t="s">
        <v>73</v>
      </c>
      <c r="N9171">
        <v>76051</v>
      </c>
      <c r="O9171">
        <v>910</v>
      </c>
      <c r="P9171" t="s">
        <v>353</v>
      </c>
      <c r="Q9171">
        <v>3</v>
      </c>
      <c r="R9171">
        <v>5</v>
      </c>
      <c r="S9171" t="s">
        <v>75</v>
      </c>
      <c r="U9171">
        <v>2.91</v>
      </c>
      <c r="V9171">
        <v>8</v>
      </c>
      <c r="W9171" t="s">
        <v>33</v>
      </c>
      <c r="X9171" s="5">
        <v>43209</v>
      </c>
      <c r="Y9171" t="s">
        <v>39</v>
      </c>
      <c r="Z9171" t="s">
        <v>77</v>
      </c>
      <c r="AA9171" t="s">
        <v>176</v>
      </c>
    </row>
    <row r="9172" spans="1:27" x14ac:dyDescent="0.3">
      <c r="A9172">
        <v>4</v>
      </c>
      <c r="B9172" t="s">
        <v>43</v>
      </c>
      <c r="C9172">
        <v>6</v>
      </c>
      <c r="D9172" t="s">
        <v>26</v>
      </c>
      <c r="E9172" t="s">
        <v>6277</v>
      </c>
      <c r="F9172" t="s">
        <v>13</v>
      </c>
      <c r="G9172" t="s">
        <v>5323</v>
      </c>
      <c r="H9172" s="3">
        <v>0.2</v>
      </c>
      <c r="I9172" s="5">
        <v>43205</v>
      </c>
      <c r="J9172" s="5" t="str">
        <f t="shared" si="286"/>
        <v>September</v>
      </c>
      <c r="K9172" s="7">
        <f t="shared" si="287"/>
        <v>2018</v>
      </c>
      <c r="L9172" t="s">
        <v>6278</v>
      </c>
      <c r="M9172" t="s">
        <v>73</v>
      </c>
      <c r="N9172">
        <v>76051</v>
      </c>
      <c r="O9172">
        <v>526</v>
      </c>
      <c r="P9172" t="s">
        <v>4602</v>
      </c>
      <c r="Q9172">
        <v>6</v>
      </c>
      <c r="R9172">
        <v>7</v>
      </c>
      <c r="S9172" t="s">
        <v>75</v>
      </c>
      <c r="U9172">
        <v>5.86</v>
      </c>
      <c r="V9172">
        <v>33</v>
      </c>
      <c r="W9172" t="s">
        <v>33</v>
      </c>
      <c r="X9172" s="5">
        <v>43209</v>
      </c>
      <c r="Y9172" t="s">
        <v>39</v>
      </c>
      <c r="Z9172" t="s">
        <v>77</v>
      </c>
      <c r="AA9172" t="s">
        <v>49</v>
      </c>
    </row>
    <row r="9173" spans="1:27" x14ac:dyDescent="0.3">
      <c r="A9173">
        <v>5</v>
      </c>
      <c r="B9173" t="s">
        <v>43</v>
      </c>
      <c r="C9173">
        <v>6</v>
      </c>
      <c r="D9173" t="s">
        <v>26</v>
      </c>
      <c r="E9173" t="s">
        <v>122</v>
      </c>
      <c r="F9173" t="s">
        <v>13</v>
      </c>
      <c r="G9173" t="s">
        <v>979</v>
      </c>
      <c r="H9173" s="3">
        <v>0.2</v>
      </c>
      <c r="I9173" s="5">
        <v>43426</v>
      </c>
      <c r="J9173" s="5" t="str">
        <f t="shared" si="286"/>
        <v>September</v>
      </c>
      <c r="K9173" s="7">
        <f t="shared" si="287"/>
        <v>2018</v>
      </c>
      <c r="L9173" t="s">
        <v>3825</v>
      </c>
      <c r="M9173" t="s">
        <v>73</v>
      </c>
      <c r="N9173">
        <v>77095</v>
      </c>
      <c r="O9173">
        <v>203</v>
      </c>
      <c r="P9173" t="s">
        <v>3292</v>
      </c>
      <c r="Q9173">
        <v>1</v>
      </c>
      <c r="R9173">
        <v>1</v>
      </c>
      <c r="S9173" t="s">
        <v>75</v>
      </c>
      <c r="U9173">
        <v>0.68</v>
      </c>
      <c r="V9173">
        <v>2</v>
      </c>
      <c r="W9173" t="s">
        <v>19</v>
      </c>
      <c r="X9173" s="5">
        <v>43431</v>
      </c>
      <c r="Y9173" t="s">
        <v>39</v>
      </c>
      <c r="Z9173" t="s">
        <v>77</v>
      </c>
      <c r="AA9173" t="s">
        <v>35</v>
      </c>
    </row>
    <row r="9174" spans="1:27" x14ac:dyDescent="0.3">
      <c r="A9174">
        <v>5</v>
      </c>
      <c r="B9174" t="s">
        <v>43</v>
      </c>
      <c r="C9174">
        <v>6</v>
      </c>
      <c r="D9174" t="s">
        <v>26</v>
      </c>
      <c r="E9174" t="s">
        <v>122</v>
      </c>
      <c r="F9174" t="s">
        <v>13</v>
      </c>
      <c r="G9174" t="s">
        <v>979</v>
      </c>
      <c r="H9174" s="3">
        <v>0.2</v>
      </c>
      <c r="I9174" s="5">
        <v>43426</v>
      </c>
      <c r="J9174" s="5" t="str">
        <f t="shared" si="286"/>
        <v>September</v>
      </c>
      <c r="K9174" s="7">
        <f t="shared" si="287"/>
        <v>2018</v>
      </c>
      <c r="L9174" t="s">
        <v>3825</v>
      </c>
      <c r="M9174" t="s">
        <v>73</v>
      </c>
      <c r="N9174">
        <v>77095</v>
      </c>
      <c r="O9174">
        <v>1165</v>
      </c>
      <c r="P9174" t="s">
        <v>3935</v>
      </c>
      <c r="Q9174">
        <v>3</v>
      </c>
      <c r="R9174">
        <v>9</v>
      </c>
      <c r="S9174" t="s">
        <v>75</v>
      </c>
      <c r="U9174">
        <v>2.66</v>
      </c>
      <c r="V9174">
        <v>24</v>
      </c>
      <c r="W9174" t="s">
        <v>19</v>
      </c>
      <c r="X9174" s="5">
        <v>43431</v>
      </c>
      <c r="Y9174" t="s">
        <v>39</v>
      </c>
      <c r="Z9174" t="s">
        <v>77</v>
      </c>
      <c r="AA9174" t="s">
        <v>49</v>
      </c>
    </row>
    <row r="9175" spans="1:27" x14ac:dyDescent="0.3">
      <c r="A9175">
        <v>5</v>
      </c>
      <c r="B9175" t="s">
        <v>43</v>
      </c>
      <c r="C9175">
        <v>6</v>
      </c>
      <c r="D9175" t="s">
        <v>26</v>
      </c>
      <c r="E9175" t="s">
        <v>122</v>
      </c>
      <c r="F9175" t="s">
        <v>13</v>
      </c>
      <c r="G9175" t="s">
        <v>979</v>
      </c>
      <c r="H9175" s="3">
        <v>0.8</v>
      </c>
      <c r="I9175" s="5">
        <v>43426</v>
      </c>
      <c r="J9175" s="5" t="str">
        <f t="shared" si="286"/>
        <v>September</v>
      </c>
      <c r="K9175" s="7">
        <f t="shared" si="287"/>
        <v>2018</v>
      </c>
      <c r="L9175" t="s">
        <v>3825</v>
      </c>
      <c r="M9175" t="s">
        <v>73</v>
      </c>
      <c r="N9175">
        <v>77095</v>
      </c>
      <c r="O9175">
        <v>71</v>
      </c>
      <c r="P9175" t="s">
        <v>3248</v>
      </c>
      <c r="Q9175">
        <v>-7</v>
      </c>
      <c r="R9175">
        <v>6</v>
      </c>
      <c r="S9175" t="s">
        <v>75</v>
      </c>
      <c r="U9175">
        <v>-6.73</v>
      </c>
      <c r="V9175">
        <v>4</v>
      </c>
      <c r="W9175" t="s">
        <v>19</v>
      </c>
      <c r="X9175" s="5">
        <v>43431</v>
      </c>
      <c r="Y9175" t="s">
        <v>39</v>
      </c>
      <c r="Z9175" t="s">
        <v>77</v>
      </c>
      <c r="AA9175" t="s">
        <v>54</v>
      </c>
    </row>
    <row r="9176" spans="1:27" x14ac:dyDescent="0.3">
      <c r="A9176">
        <v>5</v>
      </c>
      <c r="B9176" t="s">
        <v>43</v>
      </c>
      <c r="C9176">
        <v>6</v>
      </c>
      <c r="D9176" t="s">
        <v>26</v>
      </c>
      <c r="E9176" t="s">
        <v>122</v>
      </c>
      <c r="F9176" t="s">
        <v>13</v>
      </c>
      <c r="G9176" t="s">
        <v>979</v>
      </c>
      <c r="H9176" s="3">
        <v>0.8</v>
      </c>
      <c r="I9176" s="5">
        <v>43426</v>
      </c>
      <c r="J9176" s="5" t="str">
        <f t="shared" si="286"/>
        <v>September</v>
      </c>
      <c r="K9176" s="7">
        <f t="shared" si="287"/>
        <v>2018</v>
      </c>
      <c r="L9176" t="s">
        <v>3825</v>
      </c>
      <c r="M9176" t="s">
        <v>73</v>
      </c>
      <c r="N9176">
        <v>77095</v>
      </c>
      <c r="O9176">
        <v>1645</v>
      </c>
      <c r="P9176" t="s">
        <v>3418</v>
      </c>
      <c r="Q9176">
        <v>-10</v>
      </c>
      <c r="R9176">
        <v>6</v>
      </c>
      <c r="S9176" t="s">
        <v>75</v>
      </c>
      <c r="U9176">
        <v>-9.6300000000000008</v>
      </c>
      <c r="V9176">
        <v>6</v>
      </c>
      <c r="W9176" t="s">
        <v>19</v>
      </c>
      <c r="X9176" s="5">
        <v>43431</v>
      </c>
      <c r="Y9176" t="s">
        <v>39</v>
      </c>
      <c r="Z9176" t="s">
        <v>77</v>
      </c>
      <c r="AA9176" t="s">
        <v>54</v>
      </c>
    </row>
    <row r="9177" spans="1:27" x14ac:dyDescent="0.3">
      <c r="A9177">
        <v>5</v>
      </c>
      <c r="B9177" t="s">
        <v>43</v>
      </c>
      <c r="C9177">
        <v>6</v>
      </c>
      <c r="D9177" t="s">
        <v>50</v>
      </c>
      <c r="E9177" t="s">
        <v>122</v>
      </c>
      <c r="F9177" t="s">
        <v>13</v>
      </c>
      <c r="G9177" t="s">
        <v>979</v>
      </c>
      <c r="H9177" s="3">
        <v>0.2</v>
      </c>
      <c r="I9177" s="5">
        <v>43426</v>
      </c>
      <c r="J9177" s="5" t="str">
        <f t="shared" si="286"/>
        <v>September</v>
      </c>
      <c r="K9177" s="7">
        <f t="shared" si="287"/>
        <v>2018</v>
      </c>
      <c r="L9177" t="s">
        <v>3825</v>
      </c>
      <c r="M9177" t="s">
        <v>73</v>
      </c>
      <c r="N9177">
        <v>77095</v>
      </c>
      <c r="O9177">
        <v>963</v>
      </c>
      <c r="P9177" t="s">
        <v>4977</v>
      </c>
      <c r="Q9177">
        <v>-1</v>
      </c>
      <c r="R9177">
        <v>2</v>
      </c>
      <c r="S9177" t="s">
        <v>75</v>
      </c>
      <c r="U9177">
        <v>-0.6</v>
      </c>
      <c r="V9177">
        <v>24</v>
      </c>
      <c r="W9177" t="s">
        <v>19</v>
      </c>
      <c r="X9177" s="5">
        <v>43431</v>
      </c>
      <c r="Y9177" t="s">
        <v>39</v>
      </c>
      <c r="Z9177" t="s">
        <v>77</v>
      </c>
      <c r="AA9177" t="s">
        <v>113</v>
      </c>
    </row>
    <row r="9178" spans="1:27" x14ac:dyDescent="0.3">
      <c r="A9178">
        <v>6</v>
      </c>
      <c r="B9178" t="s">
        <v>10</v>
      </c>
      <c r="C9178">
        <v>6</v>
      </c>
      <c r="D9178" t="s">
        <v>26</v>
      </c>
      <c r="E9178" t="s">
        <v>4283</v>
      </c>
      <c r="F9178" t="s">
        <v>13</v>
      </c>
      <c r="G9178" t="s">
        <v>1135</v>
      </c>
      <c r="H9178" s="3">
        <v>0.2</v>
      </c>
      <c r="I9178" s="5">
        <v>43445</v>
      </c>
      <c r="J9178" s="5" t="str">
        <f t="shared" si="286"/>
        <v>September</v>
      </c>
      <c r="K9178" s="7">
        <f t="shared" si="287"/>
        <v>2018</v>
      </c>
      <c r="L9178" t="s">
        <v>4374</v>
      </c>
      <c r="M9178" t="s">
        <v>16</v>
      </c>
      <c r="N9178">
        <v>37167</v>
      </c>
      <c r="O9178">
        <v>1305</v>
      </c>
      <c r="P9178" t="s">
        <v>3064</v>
      </c>
      <c r="Q9178">
        <v>2</v>
      </c>
      <c r="R9178">
        <v>3</v>
      </c>
      <c r="S9178" t="s">
        <v>18</v>
      </c>
      <c r="U9178">
        <v>1.67</v>
      </c>
      <c r="V9178">
        <v>7</v>
      </c>
      <c r="W9178" t="s">
        <v>19</v>
      </c>
      <c r="X9178" s="5">
        <v>43451</v>
      </c>
      <c r="Y9178" t="s">
        <v>39</v>
      </c>
      <c r="Z9178" t="s">
        <v>214</v>
      </c>
      <c r="AA9178" t="s">
        <v>49</v>
      </c>
    </row>
    <row r="9179" spans="1:27" x14ac:dyDescent="0.3">
      <c r="A9179">
        <v>4</v>
      </c>
      <c r="B9179" t="s">
        <v>43</v>
      </c>
      <c r="C9179">
        <v>6</v>
      </c>
      <c r="D9179" t="s">
        <v>26</v>
      </c>
      <c r="E9179" t="s">
        <v>1456</v>
      </c>
      <c r="F9179" t="s">
        <v>13</v>
      </c>
      <c r="G9179" t="s">
        <v>7310</v>
      </c>
      <c r="H9179" s="3">
        <v>0</v>
      </c>
      <c r="I9179" s="5">
        <v>43207</v>
      </c>
      <c r="J9179" s="5" t="str">
        <f t="shared" si="286"/>
        <v>September</v>
      </c>
      <c r="K9179" s="7">
        <f t="shared" si="287"/>
        <v>2018</v>
      </c>
      <c r="L9179" t="s">
        <v>7418</v>
      </c>
      <c r="M9179" t="s">
        <v>73</v>
      </c>
      <c r="N9179">
        <v>68104</v>
      </c>
      <c r="O9179">
        <v>111</v>
      </c>
      <c r="P9179" t="s">
        <v>514</v>
      </c>
      <c r="Q9179">
        <v>9</v>
      </c>
      <c r="R9179">
        <v>5</v>
      </c>
      <c r="S9179" t="s">
        <v>75</v>
      </c>
      <c r="U9179">
        <v>9.01</v>
      </c>
      <c r="V9179">
        <v>29</v>
      </c>
      <c r="W9179" t="s">
        <v>76</v>
      </c>
      <c r="X9179" s="5">
        <v>43211</v>
      </c>
      <c r="Y9179" t="s">
        <v>39</v>
      </c>
      <c r="Z9179" t="s">
        <v>98</v>
      </c>
      <c r="AA9179" t="s">
        <v>176</v>
      </c>
    </row>
    <row r="9180" spans="1:27" x14ac:dyDescent="0.3">
      <c r="A9180">
        <v>7</v>
      </c>
      <c r="B9180" t="s">
        <v>25</v>
      </c>
      <c r="C9180">
        <v>6</v>
      </c>
      <c r="D9180" t="s">
        <v>11</v>
      </c>
      <c r="E9180" t="s">
        <v>192</v>
      </c>
      <c r="F9180" t="s">
        <v>13</v>
      </c>
      <c r="G9180" t="s">
        <v>1823</v>
      </c>
      <c r="H9180" s="3">
        <v>0.3</v>
      </c>
      <c r="I9180" s="5">
        <v>43180</v>
      </c>
      <c r="J9180" s="5" t="str">
        <f t="shared" si="286"/>
        <v>September</v>
      </c>
      <c r="K9180" s="7">
        <f t="shared" si="287"/>
        <v>2018</v>
      </c>
      <c r="L9180" t="s">
        <v>2227</v>
      </c>
      <c r="M9180" t="s">
        <v>73</v>
      </c>
      <c r="N9180">
        <v>60623</v>
      </c>
      <c r="O9180">
        <v>737</v>
      </c>
      <c r="P9180" t="s">
        <v>1985</v>
      </c>
      <c r="Q9180">
        <v>0</v>
      </c>
      <c r="R9180">
        <v>5</v>
      </c>
      <c r="S9180" t="s">
        <v>75</v>
      </c>
      <c r="U9180">
        <v>0</v>
      </c>
      <c r="V9180">
        <v>528</v>
      </c>
      <c r="W9180" t="s">
        <v>19</v>
      </c>
      <c r="X9180" s="5">
        <v>43187</v>
      </c>
      <c r="Y9180" t="s">
        <v>39</v>
      </c>
      <c r="Z9180" t="s">
        <v>139</v>
      </c>
      <c r="AA9180" t="s">
        <v>24</v>
      </c>
    </row>
    <row r="9181" spans="1:27" x14ac:dyDescent="0.3">
      <c r="A9181">
        <v>7</v>
      </c>
      <c r="B9181" t="s">
        <v>25</v>
      </c>
      <c r="C9181">
        <v>6</v>
      </c>
      <c r="D9181" t="s">
        <v>26</v>
      </c>
      <c r="E9181" t="s">
        <v>192</v>
      </c>
      <c r="F9181" t="s">
        <v>13</v>
      </c>
      <c r="G9181" t="s">
        <v>1823</v>
      </c>
      <c r="H9181" s="3">
        <v>0.2</v>
      </c>
      <c r="I9181" s="5">
        <v>43180</v>
      </c>
      <c r="J9181" s="5" t="str">
        <f t="shared" si="286"/>
        <v>September</v>
      </c>
      <c r="K9181" s="7">
        <f t="shared" si="287"/>
        <v>2018</v>
      </c>
      <c r="L9181" t="s">
        <v>2227</v>
      </c>
      <c r="M9181" t="s">
        <v>73</v>
      </c>
      <c r="N9181">
        <v>60623</v>
      </c>
      <c r="O9181">
        <v>1145</v>
      </c>
      <c r="P9181" t="s">
        <v>3877</v>
      </c>
      <c r="Q9181">
        <v>2</v>
      </c>
      <c r="R9181">
        <v>3</v>
      </c>
      <c r="S9181" t="s">
        <v>75</v>
      </c>
      <c r="U9181">
        <v>1.51</v>
      </c>
      <c r="V9181">
        <v>13</v>
      </c>
      <c r="W9181" t="s">
        <v>19</v>
      </c>
      <c r="X9181" s="5">
        <v>43187</v>
      </c>
      <c r="Y9181" t="s">
        <v>39</v>
      </c>
      <c r="Z9181" t="s">
        <v>139</v>
      </c>
      <c r="AA9181" t="s">
        <v>49</v>
      </c>
    </row>
    <row r="9182" spans="1:27" x14ac:dyDescent="0.3">
      <c r="A9182">
        <v>7</v>
      </c>
      <c r="B9182" t="s">
        <v>25</v>
      </c>
      <c r="C9182">
        <v>6</v>
      </c>
      <c r="D9182" t="s">
        <v>26</v>
      </c>
      <c r="E9182" t="s">
        <v>192</v>
      </c>
      <c r="F9182" t="s">
        <v>13</v>
      </c>
      <c r="G9182" t="s">
        <v>1823</v>
      </c>
      <c r="H9182" s="3">
        <v>0.8</v>
      </c>
      <c r="I9182" s="5">
        <v>43180</v>
      </c>
      <c r="J9182" s="5" t="str">
        <f t="shared" si="286"/>
        <v>September</v>
      </c>
      <c r="K9182" s="7">
        <f t="shared" si="287"/>
        <v>2018</v>
      </c>
      <c r="L9182" t="s">
        <v>2227</v>
      </c>
      <c r="M9182" t="s">
        <v>73</v>
      </c>
      <c r="N9182">
        <v>60623</v>
      </c>
      <c r="O9182">
        <v>240</v>
      </c>
      <c r="P9182" t="s">
        <v>3713</v>
      </c>
      <c r="Q9182">
        <v>-5</v>
      </c>
      <c r="R9182">
        <v>2</v>
      </c>
      <c r="S9182" t="s">
        <v>75</v>
      </c>
      <c r="U9182">
        <v>-4.75</v>
      </c>
      <c r="V9182">
        <v>3</v>
      </c>
      <c r="W9182" t="s">
        <v>19</v>
      </c>
      <c r="X9182" s="5">
        <v>43187</v>
      </c>
      <c r="Y9182" t="s">
        <v>39</v>
      </c>
      <c r="Z9182" t="s">
        <v>139</v>
      </c>
      <c r="AA9182" t="s">
        <v>54</v>
      </c>
    </row>
    <row r="9183" spans="1:27" x14ac:dyDescent="0.3">
      <c r="A9183">
        <v>6</v>
      </c>
      <c r="B9183" t="s">
        <v>10</v>
      </c>
      <c r="C9183">
        <v>6</v>
      </c>
      <c r="D9183" t="s">
        <v>26</v>
      </c>
      <c r="E9183" t="s">
        <v>7173</v>
      </c>
      <c r="F9183" t="s">
        <v>13</v>
      </c>
      <c r="G9183" t="s">
        <v>6880</v>
      </c>
      <c r="H9183" s="3">
        <v>0</v>
      </c>
      <c r="I9183" s="5">
        <v>43359</v>
      </c>
      <c r="J9183" s="5" t="str">
        <f t="shared" si="286"/>
        <v>September</v>
      </c>
      <c r="K9183" s="7">
        <f t="shared" si="287"/>
        <v>2018</v>
      </c>
      <c r="L9183" t="s">
        <v>7627</v>
      </c>
      <c r="M9183" t="s">
        <v>30</v>
      </c>
      <c r="N9183">
        <v>92677</v>
      </c>
      <c r="O9183">
        <v>1763</v>
      </c>
      <c r="P9183" t="s">
        <v>3191</v>
      </c>
      <c r="Q9183">
        <v>6</v>
      </c>
      <c r="R9183">
        <v>2</v>
      </c>
      <c r="S9183" t="s">
        <v>32</v>
      </c>
      <c r="U9183">
        <v>6.35</v>
      </c>
      <c r="V9183">
        <v>13</v>
      </c>
      <c r="W9183" t="s">
        <v>76</v>
      </c>
      <c r="X9183" s="5">
        <v>43365</v>
      </c>
      <c r="Y9183" t="s">
        <v>39</v>
      </c>
      <c r="Z9183" t="s">
        <v>34</v>
      </c>
      <c r="AA9183" t="s">
        <v>64</v>
      </c>
    </row>
    <row r="9184" spans="1:27" x14ac:dyDescent="0.3">
      <c r="A9184">
        <v>7</v>
      </c>
      <c r="B9184" t="s">
        <v>25</v>
      </c>
      <c r="C9184">
        <v>6</v>
      </c>
      <c r="D9184" t="s">
        <v>11</v>
      </c>
      <c r="E9184" t="s">
        <v>305</v>
      </c>
      <c r="F9184" t="s">
        <v>13</v>
      </c>
      <c r="G9184" t="s">
        <v>80</v>
      </c>
      <c r="H9184" s="3">
        <v>0.3</v>
      </c>
      <c r="I9184" s="5">
        <v>43367</v>
      </c>
      <c r="J9184" s="5" t="str">
        <f t="shared" si="286"/>
        <v>September</v>
      </c>
      <c r="K9184" s="7">
        <f t="shared" si="287"/>
        <v>2018</v>
      </c>
      <c r="L9184" t="s">
        <v>2430</v>
      </c>
      <c r="M9184" t="s">
        <v>102</v>
      </c>
      <c r="N9184">
        <v>43229</v>
      </c>
      <c r="O9184">
        <v>1204</v>
      </c>
      <c r="P9184" t="s">
        <v>1818</v>
      </c>
      <c r="Q9184">
        <v>-13</v>
      </c>
      <c r="R9184">
        <v>2</v>
      </c>
      <c r="S9184" t="s">
        <v>104</v>
      </c>
      <c r="U9184">
        <v>-13.32</v>
      </c>
      <c r="V9184">
        <v>155</v>
      </c>
      <c r="W9184" t="s">
        <v>19</v>
      </c>
      <c r="X9184" s="5">
        <v>43374</v>
      </c>
      <c r="Y9184" t="s">
        <v>39</v>
      </c>
      <c r="Z9184" t="s">
        <v>309</v>
      </c>
      <c r="AA9184" t="s">
        <v>24</v>
      </c>
    </row>
    <row r="9185" spans="1:27" x14ac:dyDescent="0.3">
      <c r="A9185">
        <v>3</v>
      </c>
      <c r="B9185" t="s">
        <v>25</v>
      </c>
      <c r="C9185">
        <v>1</v>
      </c>
      <c r="D9185" t="s">
        <v>26</v>
      </c>
      <c r="E9185" t="s">
        <v>787</v>
      </c>
      <c r="F9185" t="s">
        <v>13</v>
      </c>
      <c r="G9185" t="s">
        <v>788</v>
      </c>
      <c r="H9185" s="3">
        <v>0.2</v>
      </c>
      <c r="I9185" s="5">
        <v>43371</v>
      </c>
      <c r="J9185" s="5" t="str">
        <f t="shared" si="286"/>
        <v>September</v>
      </c>
      <c r="K9185" s="7">
        <f t="shared" si="287"/>
        <v>2018</v>
      </c>
      <c r="L9185" t="s">
        <v>789</v>
      </c>
      <c r="M9185" t="s">
        <v>73</v>
      </c>
      <c r="N9185">
        <v>62301</v>
      </c>
      <c r="O9185">
        <v>1758</v>
      </c>
      <c r="P9185" t="s">
        <v>790</v>
      </c>
      <c r="Q9185">
        <v>31</v>
      </c>
      <c r="R9185">
        <v>4</v>
      </c>
      <c r="S9185" t="s">
        <v>75</v>
      </c>
      <c r="U9185">
        <v>30.98</v>
      </c>
      <c r="V9185">
        <v>99</v>
      </c>
      <c r="W9185" t="s">
        <v>33</v>
      </c>
      <c r="X9185" s="5">
        <v>43374</v>
      </c>
      <c r="Y9185" t="s">
        <v>130</v>
      </c>
      <c r="Z9185" t="s">
        <v>139</v>
      </c>
      <c r="AA9185" t="s">
        <v>64</v>
      </c>
    </row>
    <row r="9186" spans="1:27" x14ac:dyDescent="0.3">
      <c r="A9186">
        <v>0</v>
      </c>
      <c r="B9186" t="s">
        <v>10</v>
      </c>
      <c r="C9186">
        <v>0</v>
      </c>
      <c r="D9186" t="s">
        <v>50</v>
      </c>
      <c r="E9186" t="s">
        <v>4431</v>
      </c>
      <c r="F9186" t="s">
        <v>13</v>
      </c>
      <c r="G9186" t="s">
        <v>1054</v>
      </c>
      <c r="H9186" s="3">
        <v>0.2</v>
      </c>
      <c r="I9186" s="5">
        <v>43434</v>
      </c>
      <c r="J9186" s="5" t="str">
        <f t="shared" si="286"/>
        <v>September</v>
      </c>
      <c r="K9186" s="7">
        <f t="shared" si="287"/>
        <v>2018</v>
      </c>
      <c r="L9186" t="s">
        <v>4831</v>
      </c>
      <c r="M9186" t="s">
        <v>16</v>
      </c>
      <c r="N9186">
        <v>28601</v>
      </c>
      <c r="O9186">
        <v>156</v>
      </c>
      <c r="P9186" t="s">
        <v>4832</v>
      </c>
      <c r="Q9186">
        <v>3</v>
      </c>
      <c r="R9186">
        <v>1</v>
      </c>
      <c r="S9186" t="s">
        <v>18</v>
      </c>
      <c r="U9186">
        <v>2.71</v>
      </c>
      <c r="V9186">
        <v>36</v>
      </c>
      <c r="W9186" t="s">
        <v>19</v>
      </c>
      <c r="X9186" s="5">
        <v>43434</v>
      </c>
      <c r="Y9186" t="s">
        <v>773</v>
      </c>
      <c r="Z9186" t="s">
        <v>63</v>
      </c>
      <c r="AA9186" t="s">
        <v>52</v>
      </c>
    </row>
    <row r="9187" spans="1:27" x14ac:dyDescent="0.3">
      <c r="A9187">
        <v>4</v>
      </c>
      <c r="B9187" t="s">
        <v>43</v>
      </c>
      <c r="C9187">
        <v>6</v>
      </c>
      <c r="D9187" t="s">
        <v>26</v>
      </c>
      <c r="E9187" t="s">
        <v>99</v>
      </c>
      <c r="F9187" t="s">
        <v>13</v>
      </c>
      <c r="G9187" t="s">
        <v>959</v>
      </c>
      <c r="H9187" s="3">
        <v>0.2</v>
      </c>
      <c r="I9187" s="5">
        <v>43256</v>
      </c>
      <c r="J9187" s="5" t="str">
        <f t="shared" si="286"/>
        <v>September</v>
      </c>
      <c r="K9187" s="7">
        <f t="shared" si="287"/>
        <v>2018</v>
      </c>
      <c r="L9187" t="s">
        <v>7528</v>
      </c>
      <c r="M9187" t="s">
        <v>102</v>
      </c>
      <c r="N9187">
        <v>19134</v>
      </c>
      <c r="O9187">
        <v>213</v>
      </c>
      <c r="P9187" t="s">
        <v>3854</v>
      </c>
      <c r="Q9187">
        <v>3</v>
      </c>
      <c r="R9187">
        <v>3</v>
      </c>
      <c r="S9187" t="s">
        <v>104</v>
      </c>
      <c r="U9187">
        <v>2.65</v>
      </c>
      <c r="V9187">
        <v>8</v>
      </c>
      <c r="W9187" t="s">
        <v>76</v>
      </c>
      <c r="X9187" s="5">
        <v>43260</v>
      </c>
      <c r="Y9187" t="s">
        <v>39</v>
      </c>
      <c r="Z9187" t="s">
        <v>105</v>
      </c>
      <c r="AA9187" t="s">
        <v>35</v>
      </c>
    </row>
    <row r="9188" spans="1:27" x14ac:dyDescent="0.3">
      <c r="A9188">
        <v>4</v>
      </c>
      <c r="B9188" t="s">
        <v>43</v>
      </c>
      <c r="C9188">
        <v>6</v>
      </c>
      <c r="D9188" t="s">
        <v>26</v>
      </c>
      <c r="E9188" t="s">
        <v>99</v>
      </c>
      <c r="F9188" t="s">
        <v>13</v>
      </c>
      <c r="G9188" t="s">
        <v>959</v>
      </c>
      <c r="H9188" s="3">
        <v>0.2</v>
      </c>
      <c r="I9188" s="5">
        <v>43256</v>
      </c>
      <c r="J9188" s="5" t="str">
        <f t="shared" si="286"/>
        <v>September</v>
      </c>
      <c r="K9188" s="7">
        <f t="shared" si="287"/>
        <v>2018</v>
      </c>
      <c r="L9188" t="s">
        <v>7528</v>
      </c>
      <c r="M9188" t="s">
        <v>102</v>
      </c>
      <c r="N9188">
        <v>19134</v>
      </c>
      <c r="O9188">
        <v>557</v>
      </c>
      <c r="P9188" t="s">
        <v>142</v>
      </c>
      <c r="Q9188">
        <v>-23</v>
      </c>
      <c r="R9188">
        <v>4</v>
      </c>
      <c r="S9188" t="s">
        <v>104</v>
      </c>
      <c r="U9188">
        <v>-23.36</v>
      </c>
      <c r="V9188">
        <v>125</v>
      </c>
      <c r="W9188" t="s">
        <v>76</v>
      </c>
      <c r="X9188" s="5">
        <v>43260</v>
      </c>
      <c r="Y9188" t="s">
        <v>39</v>
      </c>
      <c r="Z9188" t="s">
        <v>105</v>
      </c>
      <c r="AA9188" t="s">
        <v>42</v>
      </c>
    </row>
    <row r="9189" spans="1:27" x14ac:dyDescent="0.3">
      <c r="A9189">
        <v>2</v>
      </c>
      <c r="B9189" t="s">
        <v>43</v>
      </c>
      <c r="C9189">
        <v>3</v>
      </c>
      <c r="D9189" t="s">
        <v>26</v>
      </c>
      <c r="E9189" t="s">
        <v>843</v>
      </c>
      <c r="F9189" t="s">
        <v>13</v>
      </c>
      <c r="G9189" t="s">
        <v>6915</v>
      </c>
      <c r="H9189" s="3">
        <v>0.2</v>
      </c>
      <c r="I9189" s="5">
        <v>43463</v>
      </c>
      <c r="J9189" s="5" t="str">
        <f t="shared" si="286"/>
        <v>September</v>
      </c>
      <c r="K9189" s="7">
        <f t="shared" si="287"/>
        <v>2018</v>
      </c>
      <c r="L9189" t="s">
        <v>7361</v>
      </c>
      <c r="M9189" t="s">
        <v>16</v>
      </c>
      <c r="N9189">
        <v>33178</v>
      </c>
      <c r="O9189">
        <v>152</v>
      </c>
      <c r="P9189" t="s">
        <v>3688</v>
      </c>
      <c r="Q9189">
        <v>9</v>
      </c>
      <c r="R9189">
        <v>6</v>
      </c>
      <c r="S9189" t="s">
        <v>18</v>
      </c>
      <c r="U9189">
        <v>8.8699999999999992</v>
      </c>
      <c r="V9189">
        <v>25</v>
      </c>
      <c r="W9189" t="s">
        <v>76</v>
      </c>
      <c r="X9189" s="5">
        <v>43465</v>
      </c>
      <c r="Y9189" t="s">
        <v>20</v>
      </c>
      <c r="Z9189" t="s">
        <v>40</v>
      </c>
      <c r="AA9189" t="s">
        <v>64</v>
      </c>
    </row>
    <row r="9190" spans="1:27" x14ac:dyDescent="0.3">
      <c r="A9190">
        <v>2</v>
      </c>
      <c r="B9190" t="s">
        <v>43</v>
      </c>
      <c r="C9190">
        <v>3</v>
      </c>
      <c r="D9190" t="s">
        <v>26</v>
      </c>
      <c r="E9190" t="s">
        <v>843</v>
      </c>
      <c r="F9190" t="s">
        <v>13</v>
      </c>
      <c r="G9190" t="s">
        <v>6915</v>
      </c>
      <c r="H9190" s="3">
        <v>0.2</v>
      </c>
      <c r="I9190" s="5">
        <v>43463</v>
      </c>
      <c r="J9190" s="5" t="str">
        <f t="shared" si="286"/>
        <v>September</v>
      </c>
      <c r="K9190" s="7">
        <f t="shared" si="287"/>
        <v>2018</v>
      </c>
      <c r="L9190" t="s">
        <v>7361</v>
      </c>
      <c r="M9190" t="s">
        <v>16</v>
      </c>
      <c r="N9190">
        <v>33178</v>
      </c>
      <c r="O9190">
        <v>1689</v>
      </c>
      <c r="P9190" t="s">
        <v>1112</v>
      </c>
      <c r="Q9190">
        <v>13</v>
      </c>
      <c r="R9190">
        <v>7</v>
      </c>
      <c r="S9190" t="s">
        <v>18</v>
      </c>
      <c r="U9190">
        <v>13.09</v>
      </c>
      <c r="V9190">
        <v>37</v>
      </c>
      <c r="W9190" t="s">
        <v>76</v>
      </c>
      <c r="X9190" s="5">
        <v>43465</v>
      </c>
      <c r="Y9190" t="s">
        <v>20</v>
      </c>
      <c r="Z9190" t="s">
        <v>40</v>
      </c>
      <c r="AA9190" t="s">
        <v>64</v>
      </c>
    </row>
    <row r="9191" spans="1:27" x14ac:dyDescent="0.3">
      <c r="A9191">
        <v>2</v>
      </c>
      <c r="B9191" t="s">
        <v>43</v>
      </c>
      <c r="C9191">
        <v>3</v>
      </c>
      <c r="D9191" t="s">
        <v>26</v>
      </c>
      <c r="E9191" t="s">
        <v>281</v>
      </c>
      <c r="F9191" t="s">
        <v>13</v>
      </c>
      <c r="G9191" t="s">
        <v>1234</v>
      </c>
      <c r="H9191" s="3">
        <v>0.2</v>
      </c>
      <c r="I9191" s="5">
        <v>43445</v>
      </c>
      <c r="J9191" s="5" t="str">
        <f t="shared" si="286"/>
        <v>September</v>
      </c>
      <c r="K9191" s="7">
        <f t="shared" si="287"/>
        <v>2018</v>
      </c>
      <c r="L9191" t="s">
        <v>1235</v>
      </c>
      <c r="M9191" t="s">
        <v>30</v>
      </c>
      <c r="N9191">
        <v>80013</v>
      </c>
      <c r="O9191">
        <v>1557</v>
      </c>
      <c r="P9191" t="s">
        <v>1236</v>
      </c>
      <c r="Q9191">
        <v>-52</v>
      </c>
      <c r="R9191">
        <v>3</v>
      </c>
      <c r="S9191" t="s">
        <v>32</v>
      </c>
      <c r="T9191" t="s">
        <v>92</v>
      </c>
      <c r="U9191">
        <v>-51.72</v>
      </c>
      <c r="V9191">
        <v>243</v>
      </c>
      <c r="W9191" t="s">
        <v>19</v>
      </c>
      <c r="X9191" s="5">
        <v>43447</v>
      </c>
      <c r="Y9191" t="s">
        <v>20</v>
      </c>
      <c r="Z9191" t="s">
        <v>285</v>
      </c>
      <c r="AA9191" t="s">
        <v>42</v>
      </c>
    </row>
    <row r="9192" spans="1:27" x14ac:dyDescent="0.3">
      <c r="A9192">
        <v>2</v>
      </c>
      <c r="B9192" t="s">
        <v>43</v>
      </c>
      <c r="C9192">
        <v>3</v>
      </c>
      <c r="D9192" t="s">
        <v>50</v>
      </c>
      <c r="E9192" t="s">
        <v>281</v>
      </c>
      <c r="F9192" t="s">
        <v>13</v>
      </c>
      <c r="G9192" t="s">
        <v>1234</v>
      </c>
      <c r="H9192" s="3">
        <v>0.2</v>
      </c>
      <c r="I9192" s="5">
        <v>43445</v>
      </c>
      <c r="J9192" s="5" t="str">
        <f t="shared" si="286"/>
        <v>September</v>
      </c>
      <c r="K9192" s="7">
        <f t="shared" si="287"/>
        <v>2018</v>
      </c>
      <c r="L9192" t="s">
        <v>1235</v>
      </c>
      <c r="M9192" t="s">
        <v>30</v>
      </c>
      <c r="N9192">
        <v>80013</v>
      </c>
      <c r="O9192">
        <v>915</v>
      </c>
      <c r="P9192" t="s">
        <v>1237</v>
      </c>
      <c r="Q9192">
        <v>30</v>
      </c>
      <c r="R9192">
        <v>5</v>
      </c>
      <c r="S9192" t="s">
        <v>32</v>
      </c>
      <c r="T9192" t="s">
        <v>92</v>
      </c>
      <c r="U9192">
        <v>29.95</v>
      </c>
      <c r="V9192">
        <v>120</v>
      </c>
      <c r="W9192" t="s">
        <v>19</v>
      </c>
      <c r="X9192" s="5">
        <v>43447</v>
      </c>
      <c r="Y9192" t="s">
        <v>20</v>
      </c>
      <c r="Z9192" t="s">
        <v>285</v>
      </c>
      <c r="AA9192" t="s">
        <v>113</v>
      </c>
    </row>
    <row r="9193" spans="1:27" x14ac:dyDescent="0.3">
      <c r="A9193">
        <v>2</v>
      </c>
      <c r="B9193" t="s">
        <v>43</v>
      </c>
      <c r="C9193">
        <v>3</v>
      </c>
      <c r="D9193" t="s">
        <v>50</v>
      </c>
      <c r="E9193" t="s">
        <v>281</v>
      </c>
      <c r="F9193" t="s">
        <v>13</v>
      </c>
      <c r="G9193" t="s">
        <v>1234</v>
      </c>
      <c r="H9193" s="3">
        <v>0.2</v>
      </c>
      <c r="I9193" s="5">
        <v>43445</v>
      </c>
      <c r="J9193" s="5" t="str">
        <f t="shared" si="286"/>
        <v>September</v>
      </c>
      <c r="K9193" s="7">
        <f t="shared" si="287"/>
        <v>2018</v>
      </c>
      <c r="L9193" t="s">
        <v>1235</v>
      </c>
      <c r="M9193" t="s">
        <v>30</v>
      </c>
      <c r="N9193">
        <v>80013</v>
      </c>
      <c r="O9193">
        <v>938</v>
      </c>
      <c r="P9193" t="s">
        <v>1238</v>
      </c>
      <c r="Q9193">
        <v>30</v>
      </c>
      <c r="R9193">
        <v>4</v>
      </c>
      <c r="S9193" t="s">
        <v>32</v>
      </c>
      <c r="T9193" t="s">
        <v>92</v>
      </c>
      <c r="U9193">
        <v>30.08</v>
      </c>
      <c r="V9193">
        <v>301</v>
      </c>
      <c r="W9193" t="s">
        <v>19</v>
      </c>
      <c r="X9193" s="5">
        <v>43447</v>
      </c>
      <c r="Y9193" t="s">
        <v>20</v>
      </c>
      <c r="Z9193" t="s">
        <v>285</v>
      </c>
      <c r="AA9193" t="s">
        <v>52</v>
      </c>
    </row>
    <row r="9194" spans="1:27" x14ac:dyDescent="0.3">
      <c r="A9194">
        <v>6</v>
      </c>
      <c r="B9194" t="s">
        <v>10</v>
      </c>
      <c r="C9194">
        <v>6</v>
      </c>
      <c r="D9194" t="s">
        <v>11</v>
      </c>
      <c r="E9194" t="s">
        <v>1012</v>
      </c>
      <c r="F9194" t="s">
        <v>13</v>
      </c>
      <c r="G9194" t="s">
        <v>2550</v>
      </c>
      <c r="H9194" s="3">
        <v>0.2</v>
      </c>
      <c r="I9194" s="5">
        <v>43122</v>
      </c>
      <c r="J9194" s="5" t="str">
        <f t="shared" si="286"/>
        <v>September</v>
      </c>
      <c r="K9194" s="7">
        <f t="shared" si="287"/>
        <v>2018</v>
      </c>
      <c r="L9194" t="s">
        <v>2551</v>
      </c>
      <c r="M9194" t="s">
        <v>16</v>
      </c>
      <c r="N9194">
        <v>28314</v>
      </c>
      <c r="O9194">
        <v>1435</v>
      </c>
      <c r="P9194" t="s">
        <v>2060</v>
      </c>
      <c r="Q9194">
        <v>-68</v>
      </c>
      <c r="R9194">
        <v>4</v>
      </c>
      <c r="S9194" t="s">
        <v>18</v>
      </c>
      <c r="U9194">
        <v>-67.67</v>
      </c>
      <c r="V9194">
        <v>451</v>
      </c>
      <c r="W9194" t="s">
        <v>19</v>
      </c>
      <c r="X9194" s="5">
        <v>43128</v>
      </c>
      <c r="Y9194" t="s">
        <v>39</v>
      </c>
      <c r="Z9194" t="s">
        <v>63</v>
      </c>
      <c r="AA9194" t="s">
        <v>22</v>
      </c>
    </row>
    <row r="9195" spans="1:27" x14ac:dyDescent="0.3">
      <c r="A9195">
        <v>6</v>
      </c>
      <c r="B9195" t="s">
        <v>10</v>
      </c>
      <c r="C9195">
        <v>6</v>
      </c>
      <c r="D9195" t="s">
        <v>11</v>
      </c>
      <c r="E9195" t="s">
        <v>1012</v>
      </c>
      <c r="F9195" t="s">
        <v>13</v>
      </c>
      <c r="G9195" t="s">
        <v>2550</v>
      </c>
      <c r="H9195" s="3">
        <v>0.2</v>
      </c>
      <c r="I9195" s="5">
        <v>43122</v>
      </c>
      <c r="J9195" s="5" t="str">
        <f t="shared" si="286"/>
        <v>September</v>
      </c>
      <c r="K9195" s="7">
        <f t="shared" si="287"/>
        <v>2018</v>
      </c>
      <c r="L9195" t="s">
        <v>2551</v>
      </c>
      <c r="M9195" t="s">
        <v>16</v>
      </c>
      <c r="N9195">
        <v>28314</v>
      </c>
      <c r="O9195">
        <v>582</v>
      </c>
      <c r="P9195" t="s">
        <v>1579</v>
      </c>
      <c r="Q9195">
        <v>4</v>
      </c>
      <c r="R9195">
        <v>8</v>
      </c>
      <c r="S9195" t="s">
        <v>18</v>
      </c>
      <c r="U9195">
        <v>4.28</v>
      </c>
      <c r="V9195">
        <v>14</v>
      </c>
      <c r="W9195" t="s">
        <v>19</v>
      </c>
      <c r="X9195" s="5">
        <v>43128</v>
      </c>
      <c r="Y9195" t="s">
        <v>39</v>
      </c>
      <c r="Z9195" t="s">
        <v>63</v>
      </c>
      <c r="AA9195" t="s">
        <v>47</v>
      </c>
    </row>
    <row r="9196" spans="1:27" x14ac:dyDescent="0.3">
      <c r="A9196">
        <v>6</v>
      </c>
      <c r="B9196" t="s">
        <v>10</v>
      </c>
      <c r="C9196">
        <v>6</v>
      </c>
      <c r="D9196" t="s">
        <v>26</v>
      </c>
      <c r="E9196" t="s">
        <v>1012</v>
      </c>
      <c r="F9196" t="s">
        <v>13</v>
      </c>
      <c r="G9196" t="s">
        <v>2550</v>
      </c>
      <c r="H9196" s="3">
        <v>0.2</v>
      </c>
      <c r="I9196" s="5">
        <v>43122</v>
      </c>
      <c r="J9196" s="5" t="str">
        <f t="shared" si="286"/>
        <v>September</v>
      </c>
      <c r="K9196" s="7">
        <f t="shared" si="287"/>
        <v>2018</v>
      </c>
      <c r="L9196" t="s">
        <v>2551</v>
      </c>
      <c r="M9196" t="s">
        <v>16</v>
      </c>
      <c r="N9196">
        <v>28314</v>
      </c>
      <c r="O9196">
        <v>645</v>
      </c>
      <c r="P9196" t="s">
        <v>3667</v>
      </c>
      <c r="Q9196">
        <v>6</v>
      </c>
      <c r="R9196">
        <v>4</v>
      </c>
      <c r="S9196" t="s">
        <v>18</v>
      </c>
      <c r="U9196">
        <v>6.49</v>
      </c>
      <c r="V9196">
        <v>65</v>
      </c>
      <c r="W9196" t="s">
        <v>19</v>
      </c>
      <c r="X9196" s="5">
        <v>43128</v>
      </c>
      <c r="Y9196" t="s">
        <v>39</v>
      </c>
      <c r="Z9196" t="s">
        <v>63</v>
      </c>
      <c r="AA9196" t="s">
        <v>56</v>
      </c>
    </row>
    <row r="9197" spans="1:27" x14ac:dyDescent="0.3">
      <c r="A9197">
        <v>2</v>
      </c>
      <c r="B9197" t="s">
        <v>25</v>
      </c>
      <c r="C9197">
        <v>1</v>
      </c>
      <c r="D9197" t="s">
        <v>26</v>
      </c>
      <c r="E9197" t="s">
        <v>178</v>
      </c>
      <c r="F9197" t="s">
        <v>13</v>
      </c>
      <c r="G9197" t="s">
        <v>1369</v>
      </c>
      <c r="H9197" s="3">
        <v>0.2</v>
      </c>
      <c r="I9197" s="5">
        <v>43414</v>
      </c>
      <c r="J9197" s="5" t="str">
        <f t="shared" si="286"/>
        <v>September</v>
      </c>
      <c r="K9197" s="7">
        <f t="shared" si="287"/>
        <v>2018</v>
      </c>
      <c r="L9197" t="s">
        <v>2982</v>
      </c>
      <c r="M9197" t="s">
        <v>102</v>
      </c>
      <c r="N9197">
        <v>45373</v>
      </c>
      <c r="O9197">
        <v>1832</v>
      </c>
      <c r="P9197" t="s">
        <v>2983</v>
      </c>
      <c r="Q9197">
        <v>11</v>
      </c>
      <c r="R9197">
        <v>6</v>
      </c>
      <c r="S9197" t="s">
        <v>104</v>
      </c>
      <c r="U9197">
        <v>10.89</v>
      </c>
      <c r="V9197">
        <v>31</v>
      </c>
      <c r="W9197" t="s">
        <v>19</v>
      </c>
      <c r="X9197" s="5">
        <v>43416</v>
      </c>
      <c r="Y9197" t="s">
        <v>130</v>
      </c>
      <c r="Z9197" t="s">
        <v>309</v>
      </c>
      <c r="AA9197" t="s">
        <v>64</v>
      </c>
    </row>
    <row r="9198" spans="1:27" x14ac:dyDescent="0.3">
      <c r="A9198">
        <v>5</v>
      </c>
      <c r="B9198" t="s">
        <v>43</v>
      </c>
      <c r="C9198">
        <v>6</v>
      </c>
      <c r="D9198" t="s">
        <v>26</v>
      </c>
      <c r="E9198" t="s">
        <v>2026</v>
      </c>
      <c r="F9198" t="s">
        <v>13</v>
      </c>
      <c r="G9198" t="s">
        <v>1860</v>
      </c>
      <c r="H9198" s="3">
        <v>0.2</v>
      </c>
      <c r="I9198" s="5">
        <v>43108</v>
      </c>
      <c r="J9198" s="5" t="str">
        <f t="shared" si="286"/>
        <v>September</v>
      </c>
      <c r="K9198" s="7">
        <f t="shared" si="287"/>
        <v>2018</v>
      </c>
      <c r="L9198" t="s">
        <v>4372</v>
      </c>
      <c r="M9198" t="s">
        <v>16</v>
      </c>
      <c r="N9198">
        <v>27604</v>
      </c>
      <c r="O9198">
        <v>1133</v>
      </c>
      <c r="P9198" t="s">
        <v>3375</v>
      </c>
      <c r="Q9198">
        <v>6</v>
      </c>
      <c r="R9198">
        <v>3</v>
      </c>
      <c r="S9198" t="s">
        <v>18</v>
      </c>
      <c r="U9198">
        <v>5.95</v>
      </c>
      <c r="V9198">
        <v>48</v>
      </c>
      <c r="W9198" t="s">
        <v>19</v>
      </c>
      <c r="X9198" s="5">
        <v>43113</v>
      </c>
      <c r="Y9198" t="s">
        <v>39</v>
      </c>
      <c r="Z9198" t="s">
        <v>63</v>
      </c>
      <c r="AA9198" t="s">
        <v>49</v>
      </c>
    </row>
    <row r="9199" spans="1:27" x14ac:dyDescent="0.3">
      <c r="A9199">
        <v>5</v>
      </c>
      <c r="B9199" t="s">
        <v>43</v>
      </c>
      <c r="C9199">
        <v>6</v>
      </c>
      <c r="D9199" t="s">
        <v>26</v>
      </c>
      <c r="E9199" t="s">
        <v>2026</v>
      </c>
      <c r="F9199" t="s">
        <v>13</v>
      </c>
      <c r="G9199" t="s">
        <v>1860</v>
      </c>
      <c r="H9199" s="3">
        <v>0.7</v>
      </c>
      <c r="I9199" s="5">
        <v>43108</v>
      </c>
      <c r="J9199" s="5" t="str">
        <f t="shared" si="286"/>
        <v>September</v>
      </c>
      <c r="K9199" s="7">
        <f t="shared" si="287"/>
        <v>2018</v>
      </c>
      <c r="L9199" t="s">
        <v>4372</v>
      </c>
      <c r="M9199" t="s">
        <v>16</v>
      </c>
      <c r="N9199">
        <v>27604</v>
      </c>
      <c r="O9199">
        <v>1843</v>
      </c>
      <c r="P9199" t="s">
        <v>8250</v>
      </c>
      <c r="Q9199">
        <v>-25</v>
      </c>
      <c r="R9199">
        <v>7</v>
      </c>
      <c r="S9199" t="s">
        <v>18</v>
      </c>
      <c r="U9199">
        <v>-24.66</v>
      </c>
      <c r="V9199">
        <v>31</v>
      </c>
      <c r="W9199" t="s">
        <v>19</v>
      </c>
      <c r="X9199" s="5">
        <v>43113</v>
      </c>
      <c r="Y9199" t="s">
        <v>39</v>
      </c>
      <c r="Z9199" t="s">
        <v>63</v>
      </c>
      <c r="AA9199" t="s">
        <v>54</v>
      </c>
    </row>
    <row r="9200" spans="1:27" x14ac:dyDescent="0.3">
      <c r="A9200">
        <v>5</v>
      </c>
      <c r="B9200" t="s">
        <v>43</v>
      </c>
      <c r="C9200">
        <v>6</v>
      </c>
      <c r="D9200" t="s">
        <v>50</v>
      </c>
      <c r="E9200" t="s">
        <v>2026</v>
      </c>
      <c r="F9200" t="s">
        <v>13</v>
      </c>
      <c r="G9200" t="s">
        <v>1860</v>
      </c>
      <c r="H9200" s="3">
        <v>0.2</v>
      </c>
      <c r="I9200" s="5">
        <v>43108</v>
      </c>
      <c r="J9200" s="5" t="str">
        <f t="shared" si="286"/>
        <v>September</v>
      </c>
      <c r="K9200" s="7">
        <f t="shared" si="287"/>
        <v>2018</v>
      </c>
      <c r="L9200" t="s">
        <v>4372</v>
      </c>
      <c r="M9200" t="s">
        <v>16</v>
      </c>
      <c r="N9200">
        <v>27604</v>
      </c>
      <c r="O9200">
        <v>174</v>
      </c>
      <c r="P9200" t="s">
        <v>5084</v>
      </c>
      <c r="Q9200">
        <v>11</v>
      </c>
      <c r="R9200">
        <v>2</v>
      </c>
      <c r="S9200" t="s">
        <v>18</v>
      </c>
      <c r="U9200">
        <v>10.88</v>
      </c>
      <c r="V9200">
        <v>109</v>
      </c>
      <c r="W9200" t="s">
        <v>19</v>
      </c>
      <c r="X9200" s="5">
        <v>43113</v>
      </c>
      <c r="Y9200" t="s">
        <v>39</v>
      </c>
      <c r="Z9200" t="s">
        <v>63</v>
      </c>
      <c r="AA9200" t="s">
        <v>52</v>
      </c>
    </row>
    <row r="9201" spans="1:27" x14ac:dyDescent="0.3">
      <c r="A9201">
        <v>5</v>
      </c>
      <c r="B9201" t="s">
        <v>43</v>
      </c>
      <c r="C9201">
        <v>6</v>
      </c>
      <c r="D9201" t="s">
        <v>50</v>
      </c>
      <c r="E9201" t="s">
        <v>70</v>
      </c>
      <c r="F9201" t="s">
        <v>13</v>
      </c>
      <c r="G9201" t="s">
        <v>937</v>
      </c>
      <c r="H9201" s="3">
        <v>0.2</v>
      </c>
      <c r="I9201" s="5">
        <v>43166</v>
      </c>
      <c r="J9201" s="5" t="str">
        <f t="shared" si="286"/>
        <v>September</v>
      </c>
      <c r="K9201" s="7">
        <f t="shared" si="287"/>
        <v>2018</v>
      </c>
      <c r="L9201" t="s">
        <v>6743</v>
      </c>
      <c r="M9201" t="s">
        <v>73</v>
      </c>
      <c r="N9201">
        <v>76106</v>
      </c>
      <c r="O9201">
        <v>301</v>
      </c>
      <c r="P9201" t="s">
        <v>936</v>
      </c>
      <c r="Q9201">
        <v>2</v>
      </c>
      <c r="R9201">
        <v>3</v>
      </c>
      <c r="S9201" t="s">
        <v>75</v>
      </c>
      <c r="U9201">
        <v>1.58</v>
      </c>
      <c r="V9201">
        <v>21</v>
      </c>
      <c r="W9201" t="s">
        <v>33</v>
      </c>
      <c r="X9201" s="5">
        <v>43171</v>
      </c>
      <c r="Y9201" t="s">
        <v>39</v>
      </c>
      <c r="Z9201" t="s">
        <v>77</v>
      </c>
      <c r="AA9201" t="s">
        <v>52</v>
      </c>
    </row>
    <row r="9202" spans="1:27" x14ac:dyDescent="0.3">
      <c r="A9202">
        <v>3</v>
      </c>
      <c r="B9202" t="s">
        <v>10</v>
      </c>
      <c r="C9202">
        <v>3</v>
      </c>
      <c r="D9202" t="s">
        <v>50</v>
      </c>
      <c r="E9202" t="s">
        <v>998</v>
      </c>
      <c r="F9202" t="s">
        <v>13</v>
      </c>
      <c r="G9202" t="s">
        <v>5863</v>
      </c>
      <c r="H9202" s="3">
        <v>0</v>
      </c>
      <c r="I9202" s="5">
        <v>43422</v>
      </c>
      <c r="J9202" s="5" t="str">
        <f t="shared" si="286"/>
        <v>September</v>
      </c>
      <c r="K9202" s="7">
        <f t="shared" si="287"/>
        <v>2018</v>
      </c>
      <c r="L9202" t="s">
        <v>6722</v>
      </c>
      <c r="M9202" t="s">
        <v>16</v>
      </c>
      <c r="N9202">
        <v>35810</v>
      </c>
      <c r="O9202">
        <v>1035</v>
      </c>
      <c r="P9202" t="s">
        <v>4792</v>
      </c>
      <c r="Q9202">
        <v>528</v>
      </c>
      <c r="R9202">
        <v>4</v>
      </c>
      <c r="S9202" t="s">
        <v>18</v>
      </c>
      <c r="U9202">
        <v>527.98</v>
      </c>
      <c r="V9202">
        <v>1320</v>
      </c>
      <c r="W9202" t="s">
        <v>33</v>
      </c>
      <c r="X9202" s="5">
        <v>43425</v>
      </c>
      <c r="Y9202" t="s">
        <v>20</v>
      </c>
      <c r="Z9202" t="s">
        <v>225</v>
      </c>
      <c r="AA9202" t="s">
        <v>113</v>
      </c>
    </row>
    <row r="9203" spans="1:27" x14ac:dyDescent="0.3">
      <c r="A9203">
        <v>5</v>
      </c>
      <c r="B9203" t="s">
        <v>25</v>
      </c>
      <c r="C9203">
        <v>3</v>
      </c>
      <c r="D9203" t="s">
        <v>11</v>
      </c>
      <c r="E9203" t="s">
        <v>65</v>
      </c>
      <c r="F9203" t="s">
        <v>13</v>
      </c>
      <c r="G9203" t="s">
        <v>1773</v>
      </c>
      <c r="H9203" s="3">
        <v>0</v>
      </c>
      <c r="I9203" s="5">
        <v>43298</v>
      </c>
      <c r="J9203" s="5" t="str">
        <f t="shared" si="286"/>
        <v>September</v>
      </c>
      <c r="K9203" s="7">
        <f t="shared" si="287"/>
        <v>2018</v>
      </c>
      <c r="L9203" t="s">
        <v>2047</v>
      </c>
      <c r="M9203" t="s">
        <v>30</v>
      </c>
      <c r="N9203">
        <v>98105</v>
      </c>
      <c r="O9203">
        <v>576</v>
      </c>
      <c r="P9203" t="s">
        <v>2048</v>
      </c>
      <c r="Q9203">
        <v>4</v>
      </c>
      <c r="R9203">
        <v>3</v>
      </c>
      <c r="S9203" t="s">
        <v>32</v>
      </c>
      <c r="U9203">
        <v>4.47</v>
      </c>
      <c r="V9203">
        <v>12</v>
      </c>
      <c r="W9203" t="s">
        <v>19</v>
      </c>
      <c r="X9203" s="5">
        <v>43303</v>
      </c>
      <c r="Y9203" t="s">
        <v>20</v>
      </c>
      <c r="Z9203" t="s">
        <v>69</v>
      </c>
      <c r="AA9203" t="s">
        <v>47</v>
      </c>
    </row>
    <row r="9204" spans="1:27" x14ac:dyDescent="0.3">
      <c r="A9204">
        <v>5</v>
      </c>
      <c r="B9204" t="s">
        <v>25</v>
      </c>
      <c r="C9204">
        <v>3</v>
      </c>
      <c r="D9204" t="s">
        <v>11</v>
      </c>
      <c r="E9204" t="s">
        <v>65</v>
      </c>
      <c r="F9204" t="s">
        <v>13</v>
      </c>
      <c r="G9204" t="s">
        <v>1773</v>
      </c>
      <c r="H9204" s="3">
        <v>0</v>
      </c>
      <c r="I9204" s="5">
        <v>43298</v>
      </c>
      <c r="J9204" s="5" t="str">
        <f t="shared" si="286"/>
        <v>September</v>
      </c>
      <c r="K9204" s="7">
        <f t="shared" si="287"/>
        <v>2018</v>
      </c>
      <c r="L9204" t="s">
        <v>2047</v>
      </c>
      <c r="M9204" t="s">
        <v>30</v>
      </c>
      <c r="N9204">
        <v>98105</v>
      </c>
      <c r="O9204">
        <v>551</v>
      </c>
      <c r="P9204" t="s">
        <v>2065</v>
      </c>
      <c r="Q9204">
        <v>11</v>
      </c>
      <c r="R9204">
        <v>5</v>
      </c>
      <c r="S9204" t="s">
        <v>32</v>
      </c>
      <c r="U9204">
        <v>10.89</v>
      </c>
      <c r="V9204">
        <v>25</v>
      </c>
      <c r="W9204" t="s">
        <v>19</v>
      </c>
      <c r="X9204" s="5">
        <v>43303</v>
      </c>
      <c r="Y9204" t="s">
        <v>20</v>
      </c>
      <c r="Z9204" t="s">
        <v>69</v>
      </c>
      <c r="AA9204" t="s">
        <v>47</v>
      </c>
    </row>
    <row r="9205" spans="1:27" x14ac:dyDescent="0.3">
      <c r="A9205">
        <v>5</v>
      </c>
      <c r="B9205" t="s">
        <v>25</v>
      </c>
      <c r="C9205">
        <v>3</v>
      </c>
      <c r="D9205" t="s">
        <v>26</v>
      </c>
      <c r="E9205" t="s">
        <v>65</v>
      </c>
      <c r="F9205" t="s">
        <v>13</v>
      </c>
      <c r="G9205" t="s">
        <v>1773</v>
      </c>
      <c r="H9205" s="3">
        <v>0</v>
      </c>
      <c r="I9205" s="5">
        <v>43298</v>
      </c>
      <c r="J9205" s="5" t="str">
        <f t="shared" si="286"/>
        <v>September</v>
      </c>
      <c r="K9205" s="7">
        <f t="shared" si="287"/>
        <v>2018</v>
      </c>
      <c r="L9205" t="s">
        <v>2047</v>
      </c>
      <c r="M9205" t="s">
        <v>30</v>
      </c>
      <c r="N9205">
        <v>98105</v>
      </c>
      <c r="O9205">
        <v>817</v>
      </c>
      <c r="P9205" t="s">
        <v>181</v>
      </c>
      <c r="Q9205">
        <v>17</v>
      </c>
      <c r="R9205">
        <v>2</v>
      </c>
      <c r="S9205" t="s">
        <v>32</v>
      </c>
      <c r="U9205">
        <v>17.38</v>
      </c>
      <c r="V9205">
        <v>70</v>
      </c>
      <c r="W9205" t="s">
        <v>19</v>
      </c>
      <c r="X9205" s="5">
        <v>43303</v>
      </c>
      <c r="Y9205" t="s">
        <v>20</v>
      </c>
      <c r="Z9205" t="s">
        <v>69</v>
      </c>
      <c r="AA9205" t="s">
        <v>42</v>
      </c>
    </row>
    <row r="9206" spans="1:27" x14ac:dyDescent="0.3">
      <c r="A9206">
        <v>5</v>
      </c>
      <c r="B9206" t="s">
        <v>25</v>
      </c>
      <c r="C9206">
        <v>3</v>
      </c>
      <c r="D9206" t="s">
        <v>26</v>
      </c>
      <c r="E9206" t="s">
        <v>65</v>
      </c>
      <c r="F9206" t="s">
        <v>13</v>
      </c>
      <c r="G9206" t="s">
        <v>1773</v>
      </c>
      <c r="H9206" s="3">
        <v>0</v>
      </c>
      <c r="I9206" s="5">
        <v>43298</v>
      </c>
      <c r="J9206" s="5" t="str">
        <f t="shared" si="286"/>
        <v>September</v>
      </c>
      <c r="K9206" s="7">
        <f t="shared" si="287"/>
        <v>2018</v>
      </c>
      <c r="L9206" t="s">
        <v>2047</v>
      </c>
      <c r="M9206" t="s">
        <v>30</v>
      </c>
      <c r="N9206">
        <v>98105</v>
      </c>
      <c r="O9206">
        <v>1365</v>
      </c>
      <c r="P9206" t="s">
        <v>716</v>
      </c>
      <c r="Q9206">
        <v>41</v>
      </c>
      <c r="R9206">
        <v>7</v>
      </c>
      <c r="S9206" t="s">
        <v>32</v>
      </c>
      <c r="U9206">
        <v>41.22</v>
      </c>
      <c r="V9206">
        <v>88</v>
      </c>
      <c r="W9206" t="s">
        <v>19</v>
      </c>
      <c r="X9206" s="5">
        <v>43303</v>
      </c>
      <c r="Y9206" t="s">
        <v>20</v>
      </c>
      <c r="Z9206" t="s">
        <v>69</v>
      </c>
      <c r="AA9206" t="s">
        <v>35</v>
      </c>
    </row>
    <row r="9207" spans="1:27" x14ac:dyDescent="0.3">
      <c r="A9207">
        <v>5</v>
      </c>
      <c r="B9207" t="s">
        <v>25</v>
      </c>
      <c r="C9207">
        <v>3</v>
      </c>
      <c r="D9207" t="s">
        <v>26</v>
      </c>
      <c r="E9207" t="s">
        <v>65</v>
      </c>
      <c r="F9207" t="s">
        <v>13</v>
      </c>
      <c r="G9207" t="s">
        <v>1773</v>
      </c>
      <c r="H9207" s="3">
        <v>0.2</v>
      </c>
      <c r="I9207" s="5">
        <v>43298</v>
      </c>
      <c r="J9207" s="5" t="str">
        <f t="shared" si="286"/>
        <v>September</v>
      </c>
      <c r="K9207" s="7">
        <f t="shared" si="287"/>
        <v>2018</v>
      </c>
      <c r="L9207" t="s">
        <v>2047</v>
      </c>
      <c r="M9207" t="s">
        <v>30</v>
      </c>
      <c r="N9207">
        <v>98105</v>
      </c>
      <c r="O9207">
        <v>1313</v>
      </c>
      <c r="P9207" t="s">
        <v>8259</v>
      </c>
      <c r="Q9207">
        <v>4</v>
      </c>
      <c r="R9207">
        <v>3</v>
      </c>
      <c r="S9207" t="s">
        <v>32</v>
      </c>
      <c r="U9207">
        <v>4.17</v>
      </c>
      <c r="V9207">
        <v>13</v>
      </c>
      <c r="W9207" t="s">
        <v>19</v>
      </c>
      <c r="X9207" s="5">
        <v>43303</v>
      </c>
      <c r="Y9207" t="s">
        <v>20</v>
      </c>
      <c r="Z9207" t="s">
        <v>69</v>
      </c>
      <c r="AA9207" t="s">
        <v>54</v>
      </c>
    </row>
    <row r="9208" spans="1:27" x14ac:dyDescent="0.3">
      <c r="A9208">
        <v>5</v>
      </c>
      <c r="B9208" t="s">
        <v>25</v>
      </c>
      <c r="C9208">
        <v>3</v>
      </c>
      <c r="D9208" t="s">
        <v>50</v>
      </c>
      <c r="E9208" t="s">
        <v>65</v>
      </c>
      <c r="F9208" t="s">
        <v>13</v>
      </c>
      <c r="G9208" t="s">
        <v>1773</v>
      </c>
      <c r="H9208" s="3">
        <v>0</v>
      </c>
      <c r="I9208" s="5">
        <v>43298</v>
      </c>
      <c r="J9208" s="5" t="str">
        <f t="shared" si="286"/>
        <v>September</v>
      </c>
      <c r="K9208" s="7">
        <f t="shared" si="287"/>
        <v>2018</v>
      </c>
      <c r="L9208" t="s">
        <v>2047</v>
      </c>
      <c r="M9208" t="s">
        <v>30</v>
      </c>
      <c r="N9208">
        <v>98105</v>
      </c>
      <c r="O9208">
        <v>668</v>
      </c>
      <c r="P9208" t="s">
        <v>4923</v>
      </c>
      <c r="Q9208">
        <v>90</v>
      </c>
      <c r="R9208">
        <v>3</v>
      </c>
      <c r="S9208" t="s">
        <v>32</v>
      </c>
      <c r="U9208">
        <v>89.96</v>
      </c>
      <c r="V9208">
        <v>428</v>
      </c>
      <c r="W9208" t="s">
        <v>19</v>
      </c>
      <c r="X9208" s="5">
        <v>43303</v>
      </c>
      <c r="Y9208" t="s">
        <v>20</v>
      </c>
      <c r="Z9208" t="s">
        <v>69</v>
      </c>
      <c r="AA9208" t="s">
        <v>113</v>
      </c>
    </row>
    <row r="9209" spans="1:27" x14ac:dyDescent="0.3">
      <c r="A9209">
        <v>5</v>
      </c>
      <c r="B9209" t="s">
        <v>25</v>
      </c>
      <c r="C9209">
        <v>3</v>
      </c>
      <c r="D9209" t="s">
        <v>50</v>
      </c>
      <c r="E9209" t="s">
        <v>65</v>
      </c>
      <c r="F9209" t="s">
        <v>13</v>
      </c>
      <c r="G9209" t="s">
        <v>1773</v>
      </c>
      <c r="H9209" s="3">
        <v>0.2</v>
      </c>
      <c r="I9209" s="5">
        <v>43298</v>
      </c>
      <c r="J9209" s="5" t="str">
        <f t="shared" si="286"/>
        <v>September</v>
      </c>
      <c r="K9209" s="7">
        <f t="shared" si="287"/>
        <v>2018</v>
      </c>
      <c r="L9209" t="s">
        <v>2047</v>
      </c>
      <c r="M9209" t="s">
        <v>30</v>
      </c>
      <c r="N9209">
        <v>98105</v>
      </c>
      <c r="O9209">
        <v>479</v>
      </c>
      <c r="P9209" t="s">
        <v>4938</v>
      </c>
      <c r="Q9209">
        <v>-5</v>
      </c>
      <c r="R9209">
        <v>2</v>
      </c>
      <c r="S9209" t="s">
        <v>32</v>
      </c>
      <c r="U9209">
        <v>-4.68</v>
      </c>
      <c r="V9209">
        <v>21</v>
      </c>
      <c r="W9209" t="s">
        <v>19</v>
      </c>
      <c r="X9209" s="5">
        <v>43303</v>
      </c>
      <c r="Y9209" t="s">
        <v>20</v>
      </c>
      <c r="Z9209" t="s">
        <v>69</v>
      </c>
      <c r="AA9209" t="s">
        <v>52</v>
      </c>
    </row>
    <row r="9210" spans="1:27" x14ac:dyDescent="0.3">
      <c r="A9210">
        <v>4</v>
      </c>
      <c r="B9210" t="s">
        <v>43</v>
      </c>
      <c r="C9210">
        <v>6</v>
      </c>
      <c r="D9210" t="s">
        <v>26</v>
      </c>
      <c r="E9210" t="s">
        <v>547</v>
      </c>
      <c r="F9210" t="s">
        <v>13</v>
      </c>
      <c r="G9210" t="s">
        <v>7121</v>
      </c>
      <c r="H9210" s="3">
        <v>0.2</v>
      </c>
      <c r="I9210" s="5">
        <v>43152</v>
      </c>
      <c r="J9210" s="5" t="str">
        <f t="shared" si="286"/>
        <v>September</v>
      </c>
      <c r="K9210" s="7">
        <f t="shared" si="287"/>
        <v>2018</v>
      </c>
      <c r="L9210" t="s">
        <v>7593</v>
      </c>
      <c r="M9210" t="s">
        <v>16</v>
      </c>
      <c r="N9210">
        <v>33614</v>
      </c>
      <c r="O9210">
        <v>1498</v>
      </c>
      <c r="P9210" t="s">
        <v>3674</v>
      </c>
      <c r="Q9210">
        <v>32</v>
      </c>
      <c r="R9210">
        <v>3</v>
      </c>
      <c r="S9210" t="s">
        <v>18</v>
      </c>
      <c r="U9210">
        <v>32.43</v>
      </c>
      <c r="V9210">
        <v>432</v>
      </c>
      <c r="W9210" t="s">
        <v>76</v>
      </c>
      <c r="X9210" s="5">
        <v>43156</v>
      </c>
      <c r="Y9210" t="s">
        <v>39</v>
      </c>
      <c r="Z9210" t="s">
        <v>40</v>
      </c>
      <c r="AA9210" t="s">
        <v>42</v>
      </c>
    </row>
    <row r="9211" spans="1:27" x14ac:dyDescent="0.3">
      <c r="A9211">
        <v>4</v>
      </c>
      <c r="B9211" t="s">
        <v>43</v>
      </c>
      <c r="C9211">
        <v>6</v>
      </c>
      <c r="D9211" t="s">
        <v>26</v>
      </c>
      <c r="E9211" t="s">
        <v>547</v>
      </c>
      <c r="F9211" t="s">
        <v>13</v>
      </c>
      <c r="G9211" t="s">
        <v>7121</v>
      </c>
      <c r="H9211" s="3">
        <v>0.7</v>
      </c>
      <c r="I9211" s="5">
        <v>43152</v>
      </c>
      <c r="J9211" s="5" t="str">
        <f t="shared" si="286"/>
        <v>September</v>
      </c>
      <c r="K9211" s="7">
        <f t="shared" si="287"/>
        <v>2018</v>
      </c>
      <c r="L9211" t="s">
        <v>7593</v>
      </c>
      <c r="M9211" t="s">
        <v>16</v>
      </c>
      <c r="N9211">
        <v>33614</v>
      </c>
      <c r="O9211">
        <v>234</v>
      </c>
      <c r="P9211" t="s">
        <v>3066</v>
      </c>
      <c r="Q9211">
        <v>-27</v>
      </c>
      <c r="R9211">
        <v>2</v>
      </c>
      <c r="S9211" t="s">
        <v>18</v>
      </c>
      <c r="U9211">
        <v>-26.73</v>
      </c>
      <c r="V9211">
        <v>35</v>
      </c>
      <c r="W9211" t="s">
        <v>76</v>
      </c>
      <c r="X9211" s="5">
        <v>43156</v>
      </c>
      <c r="Y9211" t="s">
        <v>39</v>
      </c>
      <c r="Z9211" t="s">
        <v>40</v>
      </c>
      <c r="AA9211" t="s">
        <v>54</v>
      </c>
    </row>
    <row r="9212" spans="1:27" x14ac:dyDescent="0.3">
      <c r="A9212">
        <v>4</v>
      </c>
      <c r="B9212" t="s">
        <v>43</v>
      </c>
      <c r="C9212">
        <v>6</v>
      </c>
      <c r="D9212" t="s">
        <v>26</v>
      </c>
      <c r="E9212" t="s">
        <v>547</v>
      </c>
      <c r="F9212" t="s">
        <v>13</v>
      </c>
      <c r="G9212" t="s">
        <v>7121</v>
      </c>
      <c r="H9212" s="3">
        <v>0.7</v>
      </c>
      <c r="I9212" s="5">
        <v>43152</v>
      </c>
      <c r="J9212" s="5" t="str">
        <f t="shared" si="286"/>
        <v>September</v>
      </c>
      <c r="K9212" s="7">
        <f t="shared" si="287"/>
        <v>2018</v>
      </c>
      <c r="L9212" t="s">
        <v>7593</v>
      </c>
      <c r="M9212" t="s">
        <v>16</v>
      </c>
      <c r="N9212">
        <v>33614</v>
      </c>
      <c r="O9212">
        <v>241</v>
      </c>
      <c r="P9212" t="s">
        <v>2935</v>
      </c>
      <c r="Q9212">
        <v>-3</v>
      </c>
      <c r="R9212">
        <v>3</v>
      </c>
      <c r="S9212" t="s">
        <v>18</v>
      </c>
      <c r="U9212">
        <v>-2.76</v>
      </c>
      <c r="V9212">
        <v>4</v>
      </c>
      <c r="W9212" t="s">
        <v>76</v>
      </c>
      <c r="X9212" s="5">
        <v>43156</v>
      </c>
      <c r="Y9212" t="s">
        <v>39</v>
      </c>
      <c r="Z9212" t="s">
        <v>40</v>
      </c>
      <c r="AA9212" t="s">
        <v>54</v>
      </c>
    </row>
    <row r="9213" spans="1:27" x14ac:dyDescent="0.3">
      <c r="A9213">
        <v>2</v>
      </c>
      <c r="B9213" t="s">
        <v>25</v>
      </c>
      <c r="C9213">
        <v>1</v>
      </c>
      <c r="D9213" t="s">
        <v>26</v>
      </c>
      <c r="E9213" t="s">
        <v>667</v>
      </c>
      <c r="F9213" t="s">
        <v>13</v>
      </c>
      <c r="G9213" t="s">
        <v>2231</v>
      </c>
      <c r="H9213" s="3">
        <v>0</v>
      </c>
      <c r="I9213" s="5">
        <v>43411</v>
      </c>
      <c r="J9213" s="5" t="str">
        <f t="shared" si="286"/>
        <v>September</v>
      </c>
      <c r="K9213" s="7">
        <f t="shared" si="287"/>
        <v>2018</v>
      </c>
      <c r="L9213" t="s">
        <v>2905</v>
      </c>
      <c r="M9213" t="s">
        <v>102</v>
      </c>
      <c r="N9213">
        <v>8701</v>
      </c>
      <c r="O9213">
        <v>1367</v>
      </c>
      <c r="P9213" t="s">
        <v>2906</v>
      </c>
      <c r="Q9213">
        <v>0</v>
      </c>
      <c r="R9213">
        <v>4</v>
      </c>
      <c r="S9213" t="s">
        <v>104</v>
      </c>
      <c r="U9213">
        <v>0.3</v>
      </c>
      <c r="V9213">
        <v>15</v>
      </c>
      <c r="W9213" t="s">
        <v>19</v>
      </c>
      <c r="X9213" s="5">
        <v>43413</v>
      </c>
      <c r="Y9213" t="s">
        <v>130</v>
      </c>
      <c r="Z9213" t="s">
        <v>485</v>
      </c>
      <c r="AA9213" t="s">
        <v>176</v>
      </c>
    </row>
    <row r="9214" spans="1:27" x14ac:dyDescent="0.3">
      <c r="A9214">
        <v>2</v>
      </c>
      <c r="B9214" t="s">
        <v>25</v>
      </c>
      <c r="C9214">
        <v>1</v>
      </c>
      <c r="D9214" t="s">
        <v>50</v>
      </c>
      <c r="E9214" t="s">
        <v>27</v>
      </c>
      <c r="F9214" t="s">
        <v>13</v>
      </c>
      <c r="G9214" t="s">
        <v>569</v>
      </c>
      <c r="H9214" s="3">
        <v>0.2</v>
      </c>
      <c r="I9214" s="5">
        <v>43241</v>
      </c>
      <c r="J9214" s="5" t="str">
        <f t="shared" si="286"/>
        <v>September</v>
      </c>
      <c r="K9214" s="7">
        <f t="shared" si="287"/>
        <v>2018</v>
      </c>
      <c r="L9214" t="s">
        <v>1060</v>
      </c>
      <c r="M9214" t="s">
        <v>30</v>
      </c>
      <c r="N9214">
        <v>90032</v>
      </c>
      <c r="O9214">
        <v>1106</v>
      </c>
      <c r="P9214" t="s">
        <v>1061</v>
      </c>
      <c r="Q9214">
        <v>-12</v>
      </c>
      <c r="R9214">
        <v>3</v>
      </c>
      <c r="S9214" t="s">
        <v>32</v>
      </c>
      <c r="U9214">
        <v>-12.41</v>
      </c>
      <c r="V9214">
        <v>55</v>
      </c>
      <c r="W9214" t="s">
        <v>19</v>
      </c>
      <c r="X9214" s="5">
        <v>43243</v>
      </c>
      <c r="Y9214" t="s">
        <v>130</v>
      </c>
      <c r="Z9214" t="s">
        <v>34</v>
      </c>
      <c r="AA9214" t="s">
        <v>52</v>
      </c>
    </row>
    <row r="9215" spans="1:27" x14ac:dyDescent="0.3">
      <c r="A9215">
        <v>2</v>
      </c>
      <c r="B9215" t="s">
        <v>25</v>
      </c>
      <c r="C9215">
        <v>1</v>
      </c>
      <c r="D9215" t="s">
        <v>50</v>
      </c>
      <c r="E9215" t="s">
        <v>27</v>
      </c>
      <c r="F9215" t="s">
        <v>13</v>
      </c>
      <c r="G9215" t="s">
        <v>569</v>
      </c>
      <c r="H9215" s="3">
        <v>0</v>
      </c>
      <c r="I9215" s="5">
        <v>43241</v>
      </c>
      <c r="J9215" s="5" t="str">
        <f t="shared" si="286"/>
        <v>September</v>
      </c>
      <c r="K9215" s="7">
        <f t="shared" si="287"/>
        <v>2018</v>
      </c>
      <c r="L9215" t="s">
        <v>1060</v>
      </c>
      <c r="M9215" t="s">
        <v>30</v>
      </c>
      <c r="N9215">
        <v>90032</v>
      </c>
      <c r="O9215">
        <v>913</v>
      </c>
      <c r="P9215" t="s">
        <v>1062</v>
      </c>
      <c r="Q9215">
        <v>27</v>
      </c>
      <c r="R9215">
        <v>2</v>
      </c>
      <c r="S9215" t="s">
        <v>32</v>
      </c>
      <c r="U9215">
        <v>27.17</v>
      </c>
      <c r="V9215">
        <v>66</v>
      </c>
      <c r="W9215" t="s">
        <v>19</v>
      </c>
      <c r="X9215" s="5">
        <v>43243</v>
      </c>
      <c r="Y9215" t="s">
        <v>130</v>
      </c>
      <c r="Z9215" t="s">
        <v>34</v>
      </c>
      <c r="AA9215" t="s">
        <v>113</v>
      </c>
    </row>
    <row r="9216" spans="1:27" x14ac:dyDescent="0.3">
      <c r="A9216">
        <v>6</v>
      </c>
      <c r="B9216" t="s">
        <v>10</v>
      </c>
      <c r="C9216">
        <v>6</v>
      </c>
      <c r="D9216" t="s">
        <v>50</v>
      </c>
      <c r="E9216" t="s">
        <v>27</v>
      </c>
      <c r="F9216" t="s">
        <v>13</v>
      </c>
      <c r="G9216" t="s">
        <v>2417</v>
      </c>
      <c r="H9216" s="3">
        <v>0.2</v>
      </c>
      <c r="I9216" s="5">
        <v>43260</v>
      </c>
      <c r="J9216" s="5" t="str">
        <f t="shared" si="286"/>
        <v>September</v>
      </c>
      <c r="K9216" s="7">
        <f t="shared" si="287"/>
        <v>2018</v>
      </c>
      <c r="L9216" t="s">
        <v>5171</v>
      </c>
      <c r="M9216" t="s">
        <v>30</v>
      </c>
      <c r="N9216">
        <v>90045</v>
      </c>
      <c r="O9216">
        <v>173</v>
      </c>
      <c r="P9216" t="s">
        <v>5123</v>
      </c>
      <c r="Q9216">
        <v>20</v>
      </c>
      <c r="R9216">
        <v>3</v>
      </c>
      <c r="S9216" t="s">
        <v>32</v>
      </c>
      <c r="U9216">
        <v>19.97</v>
      </c>
      <c r="V9216">
        <v>177</v>
      </c>
      <c r="W9216" t="s">
        <v>19</v>
      </c>
      <c r="X9216" s="5">
        <v>43266</v>
      </c>
      <c r="Y9216" t="s">
        <v>39</v>
      </c>
      <c r="Z9216" t="s">
        <v>34</v>
      </c>
      <c r="AA9216" t="s">
        <v>52</v>
      </c>
    </row>
    <row r="9217" spans="1:27" x14ac:dyDescent="0.3">
      <c r="A9217">
        <v>4</v>
      </c>
      <c r="B9217" t="s">
        <v>43</v>
      </c>
      <c r="C9217">
        <v>6</v>
      </c>
      <c r="D9217" t="s">
        <v>26</v>
      </c>
      <c r="E9217" t="s">
        <v>2877</v>
      </c>
      <c r="F9217" t="s">
        <v>13</v>
      </c>
      <c r="G9217" t="s">
        <v>6944</v>
      </c>
      <c r="H9217" s="3">
        <v>0</v>
      </c>
      <c r="I9217" s="5">
        <v>43377</v>
      </c>
      <c r="J9217" s="5" t="str">
        <f t="shared" si="286"/>
        <v>September</v>
      </c>
      <c r="K9217" s="7">
        <f t="shared" si="287"/>
        <v>2018</v>
      </c>
      <c r="L9217" t="s">
        <v>7462</v>
      </c>
      <c r="M9217" t="s">
        <v>102</v>
      </c>
      <c r="N9217">
        <v>2908</v>
      </c>
      <c r="O9217">
        <v>901</v>
      </c>
      <c r="P9217" t="s">
        <v>3247</v>
      </c>
      <c r="Q9217">
        <v>14</v>
      </c>
      <c r="R9217">
        <v>1</v>
      </c>
      <c r="S9217" t="s">
        <v>104</v>
      </c>
      <c r="U9217">
        <v>13.98</v>
      </c>
      <c r="V9217">
        <v>30</v>
      </c>
      <c r="W9217" t="s">
        <v>76</v>
      </c>
      <c r="X9217" s="5">
        <v>43381</v>
      </c>
      <c r="Y9217" t="s">
        <v>39</v>
      </c>
      <c r="Z9217" t="s">
        <v>836</v>
      </c>
      <c r="AA9217" t="s">
        <v>54</v>
      </c>
    </row>
    <row r="9218" spans="1:27" x14ac:dyDescent="0.3">
      <c r="A9218">
        <v>4</v>
      </c>
      <c r="B9218" t="s">
        <v>43</v>
      </c>
      <c r="C9218">
        <v>6</v>
      </c>
      <c r="D9218" t="s">
        <v>26</v>
      </c>
      <c r="E9218" t="s">
        <v>2877</v>
      </c>
      <c r="F9218" t="s">
        <v>13</v>
      </c>
      <c r="G9218" t="s">
        <v>6944</v>
      </c>
      <c r="H9218" s="3">
        <v>0</v>
      </c>
      <c r="I9218" s="5">
        <v>43377</v>
      </c>
      <c r="J9218" s="5" t="str">
        <f t="shared" ref="J9218:J9281" si="288">TEXT($I$2,"mmmm")</f>
        <v>September</v>
      </c>
      <c r="K9218" s="7">
        <f t="shared" si="287"/>
        <v>2018</v>
      </c>
      <c r="L9218" t="s">
        <v>7462</v>
      </c>
      <c r="M9218" t="s">
        <v>102</v>
      </c>
      <c r="N9218">
        <v>2908</v>
      </c>
      <c r="O9218">
        <v>983</v>
      </c>
      <c r="P9218" t="s">
        <v>7489</v>
      </c>
      <c r="Q9218">
        <v>35</v>
      </c>
      <c r="R9218">
        <v>3</v>
      </c>
      <c r="S9218" t="s">
        <v>104</v>
      </c>
      <c r="U9218">
        <v>34.54</v>
      </c>
      <c r="V9218">
        <v>119</v>
      </c>
      <c r="W9218" t="s">
        <v>76</v>
      </c>
      <c r="X9218" s="5">
        <v>43381</v>
      </c>
      <c r="Y9218" t="s">
        <v>39</v>
      </c>
      <c r="Z9218" t="s">
        <v>836</v>
      </c>
      <c r="AA9218" t="s">
        <v>42</v>
      </c>
    </row>
    <row r="9219" spans="1:27" x14ac:dyDescent="0.3">
      <c r="A9219">
        <v>4</v>
      </c>
      <c r="B9219" t="s">
        <v>43</v>
      </c>
      <c r="C9219">
        <v>6</v>
      </c>
      <c r="D9219" t="s">
        <v>50</v>
      </c>
      <c r="E9219" t="s">
        <v>2877</v>
      </c>
      <c r="F9219" t="s">
        <v>13</v>
      </c>
      <c r="G9219" t="s">
        <v>6944</v>
      </c>
      <c r="H9219" s="3">
        <v>0</v>
      </c>
      <c r="I9219" s="5">
        <v>43377</v>
      </c>
      <c r="J9219" s="5" t="str">
        <f t="shared" si="288"/>
        <v>September</v>
      </c>
      <c r="K9219" s="7">
        <f t="shared" ref="K9219:K9282" si="289">YEAR(I9219)</f>
        <v>2018</v>
      </c>
      <c r="L9219" t="s">
        <v>7462</v>
      </c>
      <c r="M9219" t="s">
        <v>102</v>
      </c>
      <c r="N9219">
        <v>2908</v>
      </c>
      <c r="O9219">
        <v>798</v>
      </c>
      <c r="P9219" t="s">
        <v>726</v>
      </c>
      <c r="Q9219">
        <v>2592</v>
      </c>
      <c r="R9219">
        <v>9</v>
      </c>
      <c r="S9219" t="s">
        <v>104</v>
      </c>
      <c r="U9219">
        <v>2591.96</v>
      </c>
      <c r="V9219">
        <v>5400</v>
      </c>
      <c r="W9219" t="s">
        <v>76</v>
      </c>
      <c r="X9219" s="5">
        <v>43381</v>
      </c>
      <c r="Y9219" t="s">
        <v>39</v>
      </c>
      <c r="Z9219" t="s">
        <v>836</v>
      </c>
      <c r="AA9219" t="s">
        <v>727</v>
      </c>
    </row>
    <row r="9220" spans="1:27" x14ac:dyDescent="0.3">
      <c r="A9220">
        <v>5</v>
      </c>
      <c r="B9220" t="s">
        <v>43</v>
      </c>
      <c r="C9220">
        <v>6</v>
      </c>
      <c r="D9220" t="s">
        <v>26</v>
      </c>
      <c r="E9220" t="s">
        <v>209</v>
      </c>
      <c r="F9220" t="s">
        <v>13</v>
      </c>
      <c r="G9220" t="s">
        <v>387</v>
      </c>
      <c r="H9220" s="3">
        <v>0</v>
      </c>
      <c r="I9220" s="5">
        <v>43167</v>
      </c>
      <c r="J9220" s="5" t="str">
        <f t="shared" si="288"/>
        <v>September</v>
      </c>
      <c r="K9220" s="7">
        <f t="shared" si="289"/>
        <v>2018</v>
      </c>
      <c r="L9220" t="s">
        <v>8010</v>
      </c>
      <c r="M9220" t="s">
        <v>73</v>
      </c>
      <c r="N9220">
        <v>49201</v>
      </c>
      <c r="O9220">
        <v>1305</v>
      </c>
      <c r="P9220" t="s">
        <v>3064</v>
      </c>
      <c r="Q9220">
        <v>4</v>
      </c>
      <c r="R9220">
        <v>5</v>
      </c>
      <c r="S9220" t="s">
        <v>75</v>
      </c>
      <c r="T9220" t="s">
        <v>92</v>
      </c>
      <c r="U9220">
        <v>3.75</v>
      </c>
      <c r="V9220">
        <v>14</v>
      </c>
      <c r="W9220" t="s">
        <v>33</v>
      </c>
      <c r="X9220" s="5">
        <v>43172</v>
      </c>
      <c r="Y9220" t="s">
        <v>39</v>
      </c>
      <c r="Z9220" t="s">
        <v>156</v>
      </c>
      <c r="AA9220" t="s">
        <v>49</v>
      </c>
    </row>
    <row r="9221" spans="1:27" x14ac:dyDescent="0.3">
      <c r="A9221">
        <v>5</v>
      </c>
      <c r="B9221" t="s">
        <v>43</v>
      </c>
      <c r="C9221">
        <v>6</v>
      </c>
      <c r="D9221" t="s">
        <v>26</v>
      </c>
      <c r="E9221" t="s">
        <v>209</v>
      </c>
      <c r="F9221" t="s">
        <v>13</v>
      </c>
      <c r="G9221" t="s">
        <v>387</v>
      </c>
      <c r="H9221" s="3">
        <v>0.1</v>
      </c>
      <c r="I9221" s="5">
        <v>43167</v>
      </c>
      <c r="J9221" s="5" t="str">
        <f t="shared" si="288"/>
        <v>September</v>
      </c>
      <c r="K9221" s="7">
        <f t="shared" si="289"/>
        <v>2018</v>
      </c>
      <c r="L9221" t="s">
        <v>8010</v>
      </c>
      <c r="M9221" t="s">
        <v>73</v>
      </c>
      <c r="N9221">
        <v>49201</v>
      </c>
      <c r="O9221">
        <v>851</v>
      </c>
      <c r="P9221" t="s">
        <v>6301</v>
      </c>
      <c r="Q9221">
        <v>48</v>
      </c>
      <c r="R9221">
        <v>3</v>
      </c>
      <c r="S9221" t="s">
        <v>75</v>
      </c>
      <c r="T9221" t="s">
        <v>92</v>
      </c>
      <c r="U9221">
        <v>48.33</v>
      </c>
      <c r="V9221">
        <v>207</v>
      </c>
      <c r="W9221" t="s">
        <v>33</v>
      </c>
      <c r="X9221" s="5">
        <v>43172</v>
      </c>
      <c r="Y9221" t="s">
        <v>39</v>
      </c>
      <c r="Z9221" t="s">
        <v>156</v>
      </c>
      <c r="AA9221" t="s">
        <v>56</v>
      </c>
    </row>
    <row r="9222" spans="1:27" x14ac:dyDescent="0.3">
      <c r="A9222">
        <v>2</v>
      </c>
      <c r="B9222" t="s">
        <v>25</v>
      </c>
      <c r="C9222">
        <v>1</v>
      </c>
      <c r="D9222" t="s">
        <v>26</v>
      </c>
      <c r="E9222" t="s">
        <v>672</v>
      </c>
      <c r="F9222" t="s">
        <v>13</v>
      </c>
      <c r="G9222" t="s">
        <v>5536</v>
      </c>
      <c r="H9222" s="3">
        <v>0</v>
      </c>
      <c r="I9222" s="5">
        <v>43132</v>
      </c>
      <c r="J9222" s="5" t="str">
        <f t="shared" si="288"/>
        <v>September</v>
      </c>
      <c r="K9222" s="7">
        <f t="shared" si="289"/>
        <v>2018</v>
      </c>
      <c r="L9222" t="s">
        <v>5926</v>
      </c>
      <c r="M9222" t="s">
        <v>16</v>
      </c>
      <c r="N9222">
        <v>22204</v>
      </c>
      <c r="O9222">
        <v>1667</v>
      </c>
      <c r="P9222" t="s">
        <v>2881</v>
      </c>
      <c r="Q9222">
        <v>15</v>
      </c>
      <c r="R9222">
        <v>5</v>
      </c>
      <c r="S9222" t="s">
        <v>18</v>
      </c>
      <c r="U9222">
        <v>14.68</v>
      </c>
      <c r="V9222">
        <v>56</v>
      </c>
      <c r="W9222" t="s">
        <v>33</v>
      </c>
      <c r="X9222" s="5">
        <v>43134</v>
      </c>
      <c r="Y9222" t="s">
        <v>130</v>
      </c>
      <c r="Z9222" t="s">
        <v>205</v>
      </c>
      <c r="AA9222" t="s">
        <v>42</v>
      </c>
    </row>
    <row r="9223" spans="1:27" x14ac:dyDescent="0.3">
      <c r="A9223">
        <v>6</v>
      </c>
      <c r="B9223" t="s">
        <v>10</v>
      </c>
      <c r="C9223">
        <v>6</v>
      </c>
      <c r="D9223" t="s">
        <v>26</v>
      </c>
      <c r="E9223" t="s">
        <v>3400</v>
      </c>
      <c r="F9223" t="s">
        <v>13</v>
      </c>
      <c r="G9223" t="s">
        <v>1703</v>
      </c>
      <c r="H9223" s="3">
        <v>0.2</v>
      </c>
      <c r="I9223" s="5">
        <v>43325</v>
      </c>
      <c r="J9223" s="5" t="str">
        <f t="shared" si="288"/>
        <v>September</v>
      </c>
      <c r="K9223" s="7">
        <f t="shared" si="289"/>
        <v>2018</v>
      </c>
      <c r="L9223" t="s">
        <v>3875</v>
      </c>
      <c r="M9223" t="s">
        <v>73</v>
      </c>
      <c r="N9223">
        <v>75061</v>
      </c>
      <c r="O9223">
        <v>1308</v>
      </c>
      <c r="P9223" t="s">
        <v>956</v>
      </c>
      <c r="Q9223">
        <v>-35</v>
      </c>
      <c r="R9223">
        <v>2</v>
      </c>
      <c r="S9223" t="s">
        <v>75</v>
      </c>
      <c r="U9223">
        <v>-34.76</v>
      </c>
      <c r="V9223">
        <v>185</v>
      </c>
      <c r="W9223" t="s">
        <v>19</v>
      </c>
      <c r="X9223" s="5">
        <v>43331</v>
      </c>
      <c r="Y9223" t="s">
        <v>39</v>
      </c>
      <c r="Z9223" t="s">
        <v>77</v>
      </c>
      <c r="AA9223" t="s">
        <v>356</v>
      </c>
    </row>
    <row r="9224" spans="1:27" x14ac:dyDescent="0.3">
      <c r="A9224">
        <v>6</v>
      </c>
      <c r="B9224" t="s">
        <v>10</v>
      </c>
      <c r="C9224">
        <v>6</v>
      </c>
      <c r="D9224" t="s">
        <v>26</v>
      </c>
      <c r="E9224" t="s">
        <v>3400</v>
      </c>
      <c r="F9224" t="s">
        <v>13</v>
      </c>
      <c r="G9224" t="s">
        <v>1703</v>
      </c>
      <c r="H9224" s="3">
        <v>0.8</v>
      </c>
      <c r="I9224" s="5">
        <v>43325</v>
      </c>
      <c r="J9224" s="5" t="str">
        <f t="shared" si="288"/>
        <v>September</v>
      </c>
      <c r="K9224" s="7">
        <f t="shared" si="289"/>
        <v>2018</v>
      </c>
      <c r="L9224" t="s">
        <v>3875</v>
      </c>
      <c r="M9224" t="s">
        <v>73</v>
      </c>
      <c r="N9224">
        <v>75061</v>
      </c>
      <c r="O9224">
        <v>18</v>
      </c>
      <c r="P9224" t="s">
        <v>3415</v>
      </c>
      <c r="Q9224">
        <v>-153</v>
      </c>
      <c r="R9224">
        <v>1</v>
      </c>
      <c r="S9224" t="s">
        <v>75</v>
      </c>
      <c r="U9224">
        <v>-153.19999999999999</v>
      </c>
      <c r="V9224">
        <v>59</v>
      </c>
      <c r="W9224" t="s">
        <v>19</v>
      </c>
      <c r="X9224" s="5">
        <v>43331</v>
      </c>
      <c r="Y9224" t="s">
        <v>39</v>
      </c>
      <c r="Z9224" t="s">
        <v>77</v>
      </c>
      <c r="AA9224" t="s">
        <v>56</v>
      </c>
    </row>
    <row r="9225" spans="1:27" x14ac:dyDescent="0.3">
      <c r="A9225">
        <v>2</v>
      </c>
      <c r="B9225" t="s">
        <v>25</v>
      </c>
      <c r="C9225">
        <v>1</v>
      </c>
      <c r="D9225" t="s">
        <v>50</v>
      </c>
      <c r="E9225" t="s">
        <v>99</v>
      </c>
      <c r="F9225" t="s">
        <v>13</v>
      </c>
      <c r="G9225" t="s">
        <v>8114</v>
      </c>
      <c r="H9225" s="3">
        <v>0.4</v>
      </c>
      <c r="I9225" s="5">
        <v>43342</v>
      </c>
      <c r="J9225" s="5" t="str">
        <f t="shared" si="288"/>
        <v>September</v>
      </c>
      <c r="K9225" s="7">
        <f t="shared" si="289"/>
        <v>2018</v>
      </c>
      <c r="L9225" t="s">
        <v>712</v>
      </c>
      <c r="M9225" t="s">
        <v>102</v>
      </c>
      <c r="N9225">
        <v>19143</v>
      </c>
      <c r="O9225">
        <v>33</v>
      </c>
      <c r="P9225" t="s">
        <v>713</v>
      </c>
      <c r="Q9225">
        <v>-68</v>
      </c>
      <c r="R9225">
        <v>3</v>
      </c>
      <c r="S9225" t="s">
        <v>104</v>
      </c>
      <c r="U9225">
        <v>-67.88</v>
      </c>
      <c r="V9225">
        <v>291</v>
      </c>
      <c r="W9225" t="s">
        <v>19</v>
      </c>
      <c r="X9225" s="5">
        <v>43344</v>
      </c>
      <c r="Y9225" t="s">
        <v>130</v>
      </c>
      <c r="Z9225" t="s">
        <v>105</v>
      </c>
      <c r="AA9225" t="s">
        <v>52</v>
      </c>
    </row>
    <row r="9226" spans="1:27" x14ac:dyDescent="0.3">
      <c r="A9226">
        <v>2</v>
      </c>
      <c r="B9226" t="s">
        <v>25</v>
      </c>
      <c r="C9226">
        <v>1</v>
      </c>
      <c r="D9226" t="s">
        <v>26</v>
      </c>
      <c r="E9226" t="s">
        <v>99</v>
      </c>
      <c r="F9226" t="s">
        <v>13</v>
      </c>
      <c r="G9226" t="s">
        <v>8114</v>
      </c>
      <c r="H9226" s="3">
        <v>0.2</v>
      </c>
      <c r="I9226" s="5">
        <v>43342</v>
      </c>
      <c r="J9226" s="5" t="str">
        <f t="shared" si="288"/>
        <v>September</v>
      </c>
      <c r="K9226" s="7">
        <f t="shared" si="289"/>
        <v>2018</v>
      </c>
      <c r="L9226" t="s">
        <v>712</v>
      </c>
      <c r="M9226" t="s">
        <v>102</v>
      </c>
      <c r="N9226">
        <v>19143</v>
      </c>
      <c r="O9226">
        <v>666</v>
      </c>
      <c r="P9226" t="s">
        <v>714</v>
      </c>
      <c r="Q9226">
        <v>3</v>
      </c>
      <c r="R9226">
        <v>2</v>
      </c>
      <c r="S9226" t="s">
        <v>104</v>
      </c>
      <c r="U9226">
        <v>3.39</v>
      </c>
      <c r="V9226">
        <v>54</v>
      </c>
      <c r="W9226" t="s">
        <v>19</v>
      </c>
      <c r="X9226" s="5">
        <v>43344</v>
      </c>
      <c r="Y9226" t="s">
        <v>130</v>
      </c>
      <c r="Z9226" t="s">
        <v>105</v>
      </c>
      <c r="AA9226" t="s">
        <v>42</v>
      </c>
    </row>
    <row r="9227" spans="1:27" x14ac:dyDescent="0.3">
      <c r="A9227">
        <v>2</v>
      </c>
      <c r="B9227" t="s">
        <v>25</v>
      </c>
      <c r="C9227">
        <v>1</v>
      </c>
      <c r="D9227" t="s">
        <v>11</v>
      </c>
      <c r="E9227" t="s">
        <v>99</v>
      </c>
      <c r="F9227" t="s">
        <v>13</v>
      </c>
      <c r="G9227" t="s">
        <v>8114</v>
      </c>
      <c r="H9227" s="3">
        <v>0.3</v>
      </c>
      <c r="I9227" s="5">
        <v>43342</v>
      </c>
      <c r="J9227" s="5" t="str">
        <f t="shared" si="288"/>
        <v>September</v>
      </c>
      <c r="K9227" s="7">
        <f t="shared" si="289"/>
        <v>2018</v>
      </c>
      <c r="L9227" t="s">
        <v>712</v>
      </c>
      <c r="M9227" t="s">
        <v>102</v>
      </c>
      <c r="N9227">
        <v>19143</v>
      </c>
      <c r="O9227">
        <v>818</v>
      </c>
      <c r="P9227" t="s">
        <v>715</v>
      </c>
      <c r="Q9227">
        <v>-259</v>
      </c>
      <c r="R9227">
        <v>4</v>
      </c>
      <c r="S9227" t="s">
        <v>104</v>
      </c>
      <c r="U9227">
        <v>-258.5</v>
      </c>
      <c r="V9227">
        <v>787</v>
      </c>
      <c r="W9227" t="s">
        <v>19</v>
      </c>
      <c r="X9227" s="5">
        <v>43344</v>
      </c>
      <c r="Y9227" t="s">
        <v>130</v>
      </c>
      <c r="Z9227" t="s">
        <v>105</v>
      </c>
      <c r="AA9227" t="s">
        <v>24</v>
      </c>
    </row>
    <row r="9228" spans="1:27" x14ac:dyDescent="0.3">
      <c r="A9228">
        <v>2</v>
      </c>
      <c r="B9228" t="s">
        <v>25</v>
      </c>
      <c r="C9228">
        <v>1</v>
      </c>
      <c r="D9228" t="s">
        <v>26</v>
      </c>
      <c r="E9228" t="s">
        <v>99</v>
      </c>
      <c r="F9228" t="s">
        <v>13</v>
      </c>
      <c r="G9228" t="s">
        <v>8114</v>
      </c>
      <c r="H9228" s="3">
        <v>0.2</v>
      </c>
      <c r="I9228" s="5">
        <v>43342</v>
      </c>
      <c r="J9228" s="5" t="str">
        <f t="shared" si="288"/>
        <v>September</v>
      </c>
      <c r="K9228" s="7">
        <f t="shared" si="289"/>
        <v>2018</v>
      </c>
      <c r="L9228" t="s">
        <v>712</v>
      </c>
      <c r="M9228" t="s">
        <v>102</v>
      </c>
      <c r="N9228">
        <v>19143</v>
      </c>
      <c r="O9228">
        <v>1365</v>
      </c>
      <c r="P9228" t="s">
        <v>716</v>
      </c>
      <c r="Q9228">
        <v>34</v>
      </c>
      <c r="R9228">
        <v>10</v>
      </c>
      <c r="S9228" t="s">
        <v>104</v>
      </c>
      <c r="U9228">
        <v>33.83</v>
      </c>
      <c r="V9228">
        <v>100</v>
      </c>
      <c r="W9228" t="s">
        <v>19</v>
      </c>
      <c r="X9228" s="5">
        <v>43344</v>
      </c>
      <c r="Y9228" t="s">
        <v>130</v>
      </c>
      <c r="Z9228" t="s">
        <v>105</v>
      </c>
      <c r="AA9228" t="s">
        <v>35</v>
      </c>
    </row>
    <row r="9229" spans="1:27" x14ac:dyDescent="0.3">
      <c r="A9229">
        <v>2</v>
      </c>
      <c r="B9229" t="s">
        <v>25</v>
      </c>
      <c r="C9229">
        <v>1</v>
      </c>
      <c r="D9229" t="s">
        <v>26</v>
      </c>
      <c r="E9229" t="s">
        <v>99</v>
      </c>
      <c r="F9229" t="s">
        <v>13</v>
      </c>
      <c r="G9229" t="s">
        <v>8114</v>
      </c>
      <c r="H9229" s="3">
        <v>0.7</v>
      </c>
      <c r="I9229" s="5">
        <v>43342</v>
      </c>
      <c r="J9229" s="5" t="str">
        <f t="shared" si="288"/>
        <v>September</v>
      </c>
      <c r="K9229" s="7">
        <f t="shared" si="289"/>
        <v>2018</v>
      </c>
      <c r="L9229" t="s">
        <v>712</v>
      </c>
      <c r="M9229" t="s">
        <v>102</v>
      </c>
      <c r="N9229">
        <v>19143</v>
      </c>
      <c r="O9229">
        <v>700</v>
      </c>
      <c r="P9229" t="s">
        <v>717</v>
      </c>
      <c r="Q9229">
        <v>-28</v>
      </c>
      <c r="R9229">
        <v>6</v>
      </c>
      <c r="S9229" t="s">
        <v>104</v>
      </c>
      <c r="U9229">
        <v>-27.69</v>
      </c>
      <c r="V9229">
        <v>38</v>
      </c>
      <c r="W9229" t="s">
        <v>19</v>
      </c>
      <c r="X9229" s="5">
        <v>43344</v>
      </c>
      <c r="Y9229" t="s">
        <v>130</v>
      </c>
      <c r="Z9229" t="s">
        <v>105</v>
      </c>
      <c r="AA9229" t="s">
        <v>54</v>
      </c>
    </row>
    <row r="9230" spans="1:27" x14ac:dyDescent="0.3">
      <c r="A9230">
        <v>1</v>
      </c>
      <c r="B9230" t="s">
        <v>10</v>
      </c>
      <c r="C9230">
        <v>1</v>
      </c>
      <c r="D9230" t="s">
        <v>11</v>
      </c>
      <c r="E9230" t="s">
        <v>2097</v>
      </c>
      <c r="F9230" t="s">
        <v>13</v>
      </c>
      <c r="G9230" t="s">
        <v>6860</v>
      </c>
      <c r="H9230" s="3">
        <v>0.2</v>
      </c>
      <c r="I9230" s="5">
        <v>43334</v>
      </c>
      <c r="J9230" s="5" t="str">
        <f t="shared" si="288"/>
        <v>September</v>
      </c>
      <c r="K9230" s="7">
        <f t="shared" si="289"/>
        <v>2018</v>
      </c>
      <c r="L9230" t="s">
        <v>6885</v>
      </c>
      <c r="M9230" t="s">
        <v>30</v>
      </c>
      <c r="N9230">
        <v>80525</v>
      </c>
      <c r="O9230">
        <v>481</v>
      </c>
      <c r="P9230" t="s">
        <v>1187</v>
      </c>
      <c r="Q9230">
        <v>10</v>
      </c>
      <c r="R9230">
        <v>3</v>
      </c>
      <c r="S9230" t="s">
        <v>32</v>
      </c>
      <c r="U9230">
        <v>9.83</v>
      </c>
      <c r="V9230">
        <v>98</v>
      </c>
      <c r="W9230" t="s">
        <v>76</v>
      </c>
      <c r="X9230" s="5">
        <v>43335</v>
      </c>
      <c r="Y9230" t="s">
        <v>130</v>
      </c>
      <c r="Z9230" t="s">
        <v>285</v>
      </c>
      <c r="AA9230" t="s">
        <v>47</v>
      </c>
    </row>
    <row r="9231" spans="1:27" x14ac:dyDescent="0.3">
      <c r="A9231">
        <v>4</v>
      </c>
      <c r="B9231" t="s">
        <v>25</v>
      </c>
      <c r="C9231">
        <v>3</v>
      </c>
      <c r="D9231" t="s">
        <v>26</v>
      </c>
      <c r="E9231" t="s">
        <v>2556</v>
      </c>
      <c r="F9231" t="s">
        <v>13</v>
      </c>
      <c r="G9231" t="s">
        <v>2010</v>
      </c>
      <c r="H9231" s="3">
        <v>0.2</v>
      </c>
      <c r="I9231" s="5">
        <v>43404</v>
      </c>
      <c r="J9231" s="5" t="str">
        <f t="shared" si="288"/>
        <v>September</v>
      </c>
      <c r="K9231" s="7">
        <f t="shared" si="289"/>
        <v>2018</v>
      </c>
      <c r="L9231" t="s">
        <v>3597</v>
      </c>
      <c r="M9231" t="s">
        <v>16</v>
      </c>
      <c r="N9231">
        <v>33021</v>
      </c>
      <c r="O9231">
        <v>1689</v>
      </c>
      <c r="P9231" t="s">
        <v>1112</v>
      </c>
      <c r="Q9231">
        <v>11</v>
      </c>
      <c r="R9231">
        <v>6</v>
      </c>
      <c r="S9231" t="s">
        <v>18</v>
      </c>
      <c r="U9231">
        <v>11.22</v>
      </c>
      <c r="V9231">
        <v>32</v>
      </c>
      <c r="W9231" t="s">
        <v>19</v>
      </c>
      <c r="X9231" s="5">
        <v>43408</v>
      </c>
      <c r="Y9231" t="s">
        <v>20</v>
      </c>
      <c r="Z9231" t="s">
        <v>40</v>
      </c>
      <c r="AA9231" t="s">
        <v>64</v>
      </c>
    </row>
    <row r="9232" spans="1:27" x14ac:dyDescent="0.3">
      <c r="A9232">
        <v>7</v>
      </c>
      <c r="B9232" t="s">
        <v>25</v>
      </c>
      <c r="C9232">
        <v>6</v>
      </c>
      <c r="D9232" t="s">
        <v>26</v>
      </c>
      <c r="E9232" t="s">
        <v>1556</v>
      </c>
      <c r="F9232" t="s">
        <v>13</v>
      </c>
      <c r="G9232" t="s">
        <v>3943</v>
      </c>
      <c r="H9232" s="3">
        <v>0</v>
      </c>
      <c r="I9232" s="5">
        <v>43274</v>
      </c>
      <c r="J9232" s="5" t="str">
        <f t="shared" si="288"/>
        <v>September</v>
      </c>
      <c r="K9232" s="7">
        <f t="shared" si="289"/>
        <v>2018</v>
      </c>
      <c r="L9232" t="s">
        <v>4140</v>
      </c>
      <c r="M9232" t="s">
        <v>102</v>
      </c>
      <c r="N9232">
        <v>14215</v>
      </c>
      <c r="O9232">
        <v>461</v>
      </c>
      <c r="P9232" t="s">
        <v>4141</v>
      </c>
      <c r="Q9232">
        <v>17</v>
      </c>
      <c r="R9232">
        <v>7</v>
      </c>
      <c r="S9232" t="s">
        <v>104</v>
      </c>
      <c r="U9232">
        <v>16.7</v>
      </c>
      <c r="V9232">
        <v>835</v>
      </c>
      <c r="W9232" t="s">
        <v>19</v>
      </c>
      <c r="X9232" s="5">
        <v>43281</v>
      </c>
      <c r="Y9232" t="s">
        <v>39</v>
      </c>
      <c r="Z9232" t="s">
        <v>175</v>
      </c>
      <c r="AA9232" t="s">
        <v>356</v>
      </c>
    </row>
    <row r="9233" spans="1:27" x14ac:dyDescent="0.3">
      <c r="A9233">
        <v>4</v>
      </c>
      <c r="B9233" t="s">
        <v>43</v>
      </c>
      <c r="C9233">
        <v>6</v>
      </c>
      <c r="D9233" t="s">
        <v>26</v>
      </c>
      <c r="E9233" t="s">
        <v>27</v>
      </c>
      <c r="F9233" t="s">
        <v>13</v>
      </c>
      <c r="G9233" t="s">
        <v>2100</v>
      </c>
      <c r="H9233" s="3">
        <v>0</v>
      </c>
      <c r="I9233" s="5">
        <v>43153</v>
      </c>
      <c r="J9233" s="5" t="str">
        <f t="shared" si="288"/>
        <v>September</v>
      </c>
      <c r="K9233" s="7">
        <f t="shared" si="289"/>
        <v>2018</v>
      </c>
      <c r="L9233" t="s">
        <v>4527</v>
      </c>
      <c r="M9233" t="s">
        <v>30</v>
      </c>
      <c r="N9233">
        <v>90045</v>
      </c>
      <c r="O9233">
        <v>42</v>
      </c>
      <c r="P9233" t="s">
        <v>2896</v>
      </c>
      <c r="Q9233">
        <v>5</v>
      </c>
      <c r="R9233">
        <v>3</v>
      </c>
      <c r="S9233" t="s">
        <v>32</v>
      </c>
      <c r="U9233">
        <v>5.01</v>
      </c>
      <c r="V9233">
        <v>11</v>
      </c>
      <c r="W9233" t="s">
        <v>19</v>
      </c>
      <c r="X9233" s="5">
        <v>43157</v>
      </c>
      <c r="Y9233" t="s">
        <v>39</v>
      </c>
      <c r="Z9233" t="s">
        <v>34</v>
      </c>
      <c r="AA9233" t="s">
        <v>176</v>
      </c>
    </row>
    <row r="9234" spans="1:27" x14ac:dyDescent="0.3">
      <c r="A9234">
        <v>4</v>
      </c>
      <c r="B9234" t="s">
        <v>43</v>
      </c>
      <c r="C9234">
        <v>6</v>
      </c>
      <c r="D9234" t="s">
        <v>50</v>
      </c>
      <c r="E9234" t="s">
        <v>27</v>
      </c>
      <c r="F9234" t="s">
        <v>13</v>
      </c>
      <c r="G9234" t="s">
        <v>2100</v>
      </c>
      <c r="H9234" s="3">
        <v>0</v>
      </c>
      <c r="I9234" s="5">
        <v>43153</v>
      </c>
      <c r="J9234" s="5" t="str">
        <f t="shared" si="288"/>
        <v>September</v>
      </c>
      <c r="K9234" s="7">
        <f t="shared" si="289"/>
        <v>2018</v>
      </c>
      <c r="L9234" t="s">
        <v>4527</v>
      </c>
      <c r="M9234" t="s">
        <v>30</v>
      </c>
      <c r="N9234">
        <v>90045</v>
      </c>
      <c r="O9234">
        <v>1084</v>
      </c>
      <c r="P9234" t="s">
        <v>5028</v>
      </c>
      <c r="Q9234">
        <v>15</v>
      </c>
      <c r="R9234">
        <v>1</v>
      </c>
      <c r="S9234" t="s">
        <v>32</v>
      </c>
      <c r="U9234">
        <v>15.22</v>
      </c>
      <c r="V9234">
        <v>36</v>
      </c>
      <c r="W9234" t="s">
        <v>19</v>
      </c>
      <c r="X9234" s="5">
        <v>43157</v>
      </c>
      <c r="Y9234" t="s">
        <v>39</v>
      </c>
      <c r="Z9234" t="s">
        <v>34</v>
      </c>
      <c r="AA9234" t="s">
        <v>113</v>
      </c>
    </row>
    <row r="9235" spans="1:27" x14ac:dyDescent="0.3">
      <c r="A9235">
        <v>4</v>
      </c>
      <c r="B9235" t="s">
        <v>43</v>
      </c>
      <c r="C9235">
        <v>6</v>
      </c>
      <c r="D9235" t="s">
        <v>50</v>
      </c>
      <c r="E9235" t="s">
        <v>27</v>
      </c>
      <c r="F9235" t="s">
        <v>13</v>
      </c>
      <c r="G9235" t="s">
        <v>2100</v>
      </c>
      <c r="H9235" s="3">
        <v>0.2</v>
      </c>
      <c r="I9235" s="5">
        <v>43153</v>
      </c>
      <c r="J9235" s="5" t="str">
        <f t="shared" si="288"/>
        <v>September</v>
      </c>
      <c r="K9235" s="7">
        <f t="shared" si="289"/>
        <v>2018</v>
      </c>
      <c r="L9235" t="s">
        <v>4527</v>
      </c>
      <c r="M9235" t="s">
        <v>30</v>
      </c>
      <c r="N9235">
        <v>90045</v>
      </c>
      <c r="O9235">
        <v>153</v>
      </c>
      <c r="P9235" t="s">
        <v>690</v>
      </c>
      <c r="Q9235">
        <v>56</v>
      </c>
      <c r="R9235">
        <v>5</v>
      </c>
      <c r="S9235" t="s">
        <v>32</v>
      </c>
      <c r="U9235">
        <v>55.74</v>
      </c>
      <c r="V9235">
        <v>446</v>
      </c>
      <c r="W9235" t="s">
        <v>19</v>
      </c>
      <c r="X9235" s="5">
        <v>43157</v>
      </c>
      <c r="Y9235" t="s">
        <v>39</v>
      </c>
      <c r="Z9235" t="s">
        <v>34</v>
      </c>
      <c r="AA9235" t="s">
        <v>52</v>
      </c>
    </row>
    <row r="9236" spans="1:27" x14ac:dyDescent="0.3">
      <c r="A9236">
        <v>0</v>
      </c>
      <c r="B9236" t="s">
        <v>10</v>
      </c>
      <c r="C9236">
        <v>0</v>
      </c>
      <c r="D9236" t="s">
        <v>11</v>
      </c>
      <c r="E9236" t="s">
        <v>1732</v>
      </c>
      <c r="F9236" t="s">
        <v>13</v>
      </c>
      <c r="G9236" t="s">
        <v>1733</v>
      </c>
      <c r="H9236" s="3">
        <v>0</v>
      </c>
      <c r="I9236" s="5">
        <v>43444</v>
      </c>
      <c r="J9236" s="5" t="str">
        <f t="shared" si="288"/>
        <v>September</v>
      </c>
      <c r="K9236" s="7">
        <f t="shared" si="289"/>
        <v>2018</v>
      </c>
      <c r="L9236" t="s">
        <v>1734</v>
      </c>
      <c r="M9236" t="s">
        <v>73</v>
      </c>
      <c r="N9236">
        <v>46142</v>
      </c>
      <c r="O9236">
        <v>742</v>
      </c>
      <c r="P9236" t="s">
        <v>1068</v>
      </c>
      <c r="Q9236">
        <v>356</v>
      </c>
      <c r="R9236">
        <v>5</v>
      </c>
      <c r="S9236" t="s">
        <v>75</v>
      </c>
      <c r="U9236">
        <v>356.23</v>
      </c>
      <c r="V9236">
        <v>1425</v>
      </c>
      <c r="W9236" t="s">
        <v>19</v>
      </c>
      <c r="X9236" s="5">
        <v>43444</v>
      </c>
      <c r="Y9236" t="s">
        <v>773</v>
      </c>
      <c r="Z9236" t="s">
        <v>167</v>
      </c>
      <c r="AA9236" t="s">
        <v>24</v>
      </c>
    </row>
    <row r="9237" spans="1:27" x14ac:dyDescent="0.3">
      <c r="A9237">
        <v>4</v>
      </c>
      <c r="B9237" t="s">
        <v>43</v>
      </c>
      <c r="C9237">
        <v>6</v>
      </c>
      <c r="D9237" t="s">
        <v>11</v>
      </c>
      <c r="E9237" t="s">
        <v>2303</v>
      </c>
      <c r="F9237" t="s">
        <v>13</v>
      </c>
      <c r="G9237" t="s">
        <v>202</v>
      </c>
      <c r="H9237" s="3">
        <v>0.4</v>
      </c>
      <c r="I9237" s="5">
        <v>43160</v>
      </c>
      <c r="J9237" s="5" t="str">
        <f t="shared" si="288"/>
        <v>September</v>
      </c>
      <c r="K9237" s="7">
        <f t="shared" si="289"/>
        <v>2018</v>
      </c>
      <c r="L9237" t="s">
        <v>2459</v>
      </c>
      <c r="M9237" t="s">
        <v>102</v>
      </c>
      <c r="N9237">
        <v>10701</v>
      </c>
      <c r="O9237">
        <v>429</v>
      </c>
      <c r="P9237" t="s">
        <v>1424</v>
      </c>
      <c r="Q9237">
        <v>-265</v>
      </c>
      <c r="R9237">
        <v>8</v>
      </c>
      <c r="S9237" t="s">
        <v>104</v>
      </c>
      <c r="U9237">
        <v>-264.92</v>
      </c>
      <c r="V9237">
        <v>837</v>
      </c>
      <c r="W9237" t="s">
        <v>19</v>
      </c>
      <c r="X9237" s="5">
        <v>43164</v>
      </c>
      <c r="Y9237" t="s">
        <v>39</v>
      </c>
      <c r="Z9237" t="s">
        <v>175</v>
      </c>
      <c r="AA9237" t="s">
        <v>41</v>
      </c>
    </row>
    <row r="9238" spans="1:27" x14ac:dyDescent="0.3">
      <c r="A9238">
        <v>4</v>
      </c>
      <c r="B9238" t="s">
        <v>43</v>
      </c>
      <c r="C9238">
        <v>6</v>
      </c>
      <c r="D9238" t="s">
        <v>26</v>
      </c>
      <c r="E9238" t="s">
        <v>2303</v>
      </c>
      <c r="F9238" t="s">
        <v>13</v>
      </c>
      <c r="G9238" t="s">
        <v>202</v>
      </c>
      <c r="H9238" s="3">
        <v>0</v>
      </c>
      <c r="I9238" s="5">
        <v>43160</v>
      </c>
      <c r="J9238" s="5" t="str">
        <f t="shared" si="288"/>
        <v>September</v>
      </c>
      <c r="K9238" s="7">
        <f t="shared" si="289"/>
        <v>2018</v>
      </c>
      <c r="L9238" t="s">
        <v>2459</v>
      </c>
      <c r="M9238" t="s">
        <v>102</v>
      </c>
      <c r="N9238">
        <v>10701</v>
      </c>
      <c r="O9238">
        <v>538</v>
      </c>
      <c r="P9238" t="s">
        <v>125</v>
      </c>
      <c r="Q9238">
        <v>12</v>
      </c>
      <c r="R9238">
        <v>1</v>
      </c>
      <c r="S9238" t="s">
        <v>104</v>
      </c>
      <c r="U9238">
        <v>12.13</v>
      </c>
      <c r="V9238">
        <v>26</v>
      </c>
      <c r="W9238" t="s">
        <v>19</v>
      </c>
      <c r="X9238" s="5">
        <v>43164</v>
      </c>
      <c r="Y9238" t="s">
        <v>39</v>
      </c>
      <c r="Z9238" t="s">
        <v>175</v>
      </c>
      <c r="AA9238" t="s">
        <v>64</v>
      </c>
    </row>
    <row r="9239" spans="1:27" x14ac:dyDescent="0.3">
      <c r="A9239">
        <v>4</v>
      </c>
      <c r="B9239" t="s">
        <v>43</v>
      </c>
      <c r="C9239">
        <v>6</v>
      </c>
      <c r="D9239" t="s">
        <v>26</v>
      </c>
      <c r="E9239" t="s">
        <v>2303</v>
      </c>
      <c r="F9239" t="s">
        <v>13</v>
      </c>
      <c r="G9239" t="s">
        <v>202</v>
      </c>
      <c r="H9239" s="3">
        <v>0</v>
      </c>
      <c r="I9239" s="5">
        <v>43160</v>
      </c>
      <c r="J9239" s="5" t="str">
        <f t="shared" si="288"/>
        <v>September</v>
      </c>
      <c r="K9239" s="7">
        <f t="shared" si="289"/>
        <v>2018</v>
      </c>
      <c r="L9239" t="s">
        <v>2459</v>
      </c>
      <c r="M9239" t="s">
        <v>102</v>
      </c>
      <c r="N9239">
        <v>10701</v>
      </c>
      <c r="O9239">
        <v>100</v>
      </c>
      <c r="P9239" t="s">
        <v>614</v>
      </c>
      <c r="Q9239">
        <v>105</v>
      </c>
      <c r="R9239">
        <v>2</v>
      </c>
      <c r="S9239" t="s">
        <v>104</v>
      </c>
      <c r="U9239">
        <v>105.25</v>
      </c>
      <c r="V9239">
        <v>363</v>
      </c>
      <c r="W9239" t="s">
        <v>19</v>
      </c>
      <c r="X9239" s="5">
        <v>43164</v>
      </c>
      <c r="Y9239" t="s">
        <v>39</v>
      </c>
      <c r="Z9239" t="s">
        <v>175</v>
      </c>
      <c r="AA9239" t="s">
        <v>42</v>
      </c>
    </row>
    <row r="9240" spans="1:27" x14ac:dyDescent="0.3">
      <c r="A9240">
        <v>4</v>
      </c>
      <c r="B9240" t="s">
        <v>43</v>
      </c>
      <c r="C9240">
        <v>6</v>
      </c>
      <c r="D9240" t="s">
        <v>50</v>
      </c>
      <c r="E9240" t="s">
        <v>2303</v>
      </c>
      <c r="F9240" t="s">
        <v>13</v>
      </c>
      <c r="G9240" t="s">
        <v>202</v>
      </c>
      <c r="H9240" s="3">
        <v>0</v>
      </c>
      <c r="I9240" s="5">
        <v>43160</v>
      </c>
      <c r="J9240" s="5" t="str">
        <f t="shared" si="288"/>
        <v>September</v>
      </c>
      <c r="K9240" s="7">
        <f t="shared" si="289"/>
        <v>2018</v>
      </c>
      <c r="L9240" t="s">
        <v>2459</v>
      </c>
      <c r="M9240" t="s">
        <v>102</v>
      </c>
      <c r="N9240">
        <v>10701</v>
      </c>
      <c r="O9240">
        <v>166</v>
      </c>
      <c r="P9240" t="s">
        <v>5062</v>
      </c>
      <c r="Q9240">
        <v>2401</v>
      </c>
      <c r="R9240">
        <v>7</v>
      </c>
      <c r="S9240" t="s">
        <v>104</v>
      </c>
      <c r="U9240">
        <v>2400.9699999999998</v>
      </c>
      <c r="V9240">
        <v>4900</v>
      </c>
      <c r="W9240" t="s">
        <v>19</v>
      </c>
      <c r="X9240" s="5">
        <v>43164</v>
      </c>
      <c r="Y9240" t="s">
        <v>39</v>
      </c>
      <c r="Z9240" t="s">
        <v>175</v>
      </c>
      <c r="AA9240" t="s">
        <v>422</v>
      </c>
    </row>
    <row r="9241" spans="1:27" x14ac:dyDescent="0.3">
      <c r="A9241">
        <v>4</v>
      </c>
      <c r="B9241" t="s">
        <v>43</v>
      </c>
      <c r="C9241">
        <v>6</v>
      </c>
      <c r="D9241" t="s">
        <v>26</v>
      </c>
      <c r="E9241" t="s">
        <v>737</v>
      </c>
      <c r="F9241" t="s">
        <v>13</v>
      </c>
      <c r="G9241" t="s">
        <v>297</v>
      </c>
      <c r="H9241" s="3">
        <v>0.2</v>
      </c>
      <c r="I9241" s="5">
        <v>43229</v>
      </c>
      <c r="J9241" s="5" t="str">
        <f t="shared" si="288"/>
        <v>September</v>
      </c>
      <c r="K9241" s="7">
        <f t="shared" si="289"/>
        <v>2018</v>
      </c>
      <c r="L9241" t="s">
        <v>8011</v>
      </c>
      <c r="M9241" t="s">
        <v>73</v>
      </c>
      <c r="N9241">
        <v>78745</v>
      </c>
      <c r="O9241">
        <v>1704</v>
      </c>
      <c r="P9241" t="s">
        <v>363</v>
      </c>
      <c r="Q9241">
        <v>27</v>
      </c>
      <c r="R9241">
        <v>2</v>
      </c>
      <c r="S9241" t="s">
        <v>75</v>
      </c>
      <c r="T9241" t="s">
        <v>92</v>
      </c>
      <c r="U9241">
        <v>26.82</v>
      </c>
      <c r="V9241">
        <v>77</v>
      </c>
      <c r="W9241" t="s">
        <v>33</v>
      </c>
      <c r="X9241" s="5">
        <v>43233</v>
      </c>
      <c r="Y9241" t="s">
        <v>39</v>
      </c>
      <c r="Z9241" t="s">
        <v>77</v>
      </c>
      <c r="AA9241" t="s">
        <v>64</v>
      </c>
    </row>
    <row r="9242" spans="1:27" x14ac:dyDescent="0.3">
      <c r="A9242">
        <v>4</v>
      </c>
      <c r="B9242" t="s">
        <v>43</v>
      </c>
      <c r="C9242">
        <v>6</v>
      </c>
      <c r="D9242" t="s">
        <v>26</v>
      </c>
      <c r="E9242" t="s">
        <v>737</v>
      </c>
      <c r="F9242" t="s">
        <v>13</v>
      </c>
      <c r="G9242" t="s">
        <v>297</v>
      </c>
      <c r="H9242" s="3">
        <v>0.2</v>
      </c>
      <c r="I9242" s="5">
        <v>43229</v>
      </c>
      <c r="J9242" s="5" t="str">
        <f t="shared" si="288"/>
        <v>September</v>
      </c>
      <c r="K9242" s="7">
        <f t="shared" si="289"/>
        <v>2018</v>
      </c>
      <c r="L9242" t="s">
        <v>8011</v>
      </c>
      <c r="M9242" t="s">
        <v>73</v>
      </c>
      <c r="N9242">
        <v>78745</v>
      </c>
      <c r="O9242">
        <v>866</v>
      </c>
      <c r="P9242" t="s">
        <v>1197</v>
      </c>
      <c r="Q9242">
        <v>107</v>
      </c>
      <c r="R9242">
        <v>6</v>
      </c>
      <c r="S9242" t="s">
        <v>75</v>
      </c>
      <c r="T9242" t="s">
        <v>92</v>
      </c>
      <c r="U9242">
        <v>107.08</v>
      </c>
      <c r="V9242">
        <v>857</v>
      </c>
      <c r="W9242" t="s">
        <v>33</v>
      </c>
      <c r="X9242" s="5">
        <v>43233</v>
      </c>
      <c r="Y9242" t="s">
        <v>39</v>
      </c>
      <c r="Z9242" t="s">
        <v>77</v>
      </c>
      <c r="AA9242" t="s">
        <v>42</v>
      </c>
    </row>
    <row r="9243" spans="1:27" x14ac:dyDescent="0.3">
      <c r="A9243">
        <v>4</v>
      </c>
      <c r="B9243" t="s">
        <v>43</v>
      </c>
      <c r="C9243">
        <v>6</v>
      </c>
      <c r="D9243" t="s">
        <v>26</v>
      </c>
      <c r="E9243" t="s">
        <v>737</v>
      </c>
      <c r="F9243" t="s">
        <v>13</v>
      </c>
      <c r="G9243" t="s">
        <v>297</v>
      </c>
      <c r="H9243" s="3">
        <v>0.8</v>
      </c>
      <c r="I9243" s="5">
        <v>43229</v>
      </c>
      <c r="J9243" s="5" t="str">
        <f t="shared" si="288"/>
        <v>September</v>
      </c>
      <c r="K9243" s="7">
        <f t="shared" si="289"/>
        <v>2018</v>
      </c>
      <c r="L9243" t="s">
        <v>8011</v>
      </c>
      <c r="M9243" t="s">
        <v>73</v>
      </c>
      <c r="N9243">
        <v>78745</v>
      </c>
      <c r="O9243">
        <v>614</v>
      </c>
      <c r="P9243" t="s">
        <v>3979</v>
      </c>
      <c r="Q9243">
        <v>-132</v>
      </c>
      <c r="R9243">
        <v>4</v>
      </c>
      <c r="S9243" t="s">
        <v>75</v>
      </c>
      <c r="T9243" t="s">
        <v>92</v>
      </c>
      <c r="U9243">
        <v>-131.72</v>
      </c>
      <c r="V9243">
        <v>49</v>
      </c>
      <c r="W9243" t="s">
        <v>33</v>
      </c>
      <c r="X9243" s="5">
        <v>43233</v>
      </c>
      <c r="Y9243" t="s">
        <v>39</v>
      </c>
      <c r="Z9243" t="s">
        <v>77</v>
      </c>
      <c r="AA9243" t="s">
        <v>56</v>
      </c>
    </row>
    <row r="9244" spans="1:27" x14ac:dyDescent="0.3">
      <c r="A9244">
        <v>4</v>
      </c>
      <c r="B9244" t="s">
        <v>43</v>
      </c>
      <c r="C9244">
        <v>6</v>
      </c>
      <c r="D9244" t="s">
        <v>26</v>
      </c>
      <c r="E9244" t="s">
        <v>737</v>
      </c>
      <c r="F9244" t="s">
        <v>13</v>
      </c>
      <c r="G9244" t="s">
        <v>297</v>
      </c>
      <c r="H9244" s="3">
        <v>0.8</v>
      </c>
      <c r="I9244" s="5">
        <v>43229</v>
      </c>
      <c r="J9244" s="5" t="str">
        <f t="shared" si="288"/>
        <v>September</v>
      </c>
      <c r="K9244" s="7">
        <f t="shared" si="289"/>
        <v>2018</v>
      </c>
      <c r="L9244" t="s">
        <v>8011</v>
      </c>
      <c r="M9244" t="s">
        <v>73</v>
      </c>
      <c r="N9244">
        <v>78745</v>
      </c>
      <c r="O9244">
        <v>905</v>
      </c>
      <c r="P9244" t="s">
        <v>257</v>
      </c>
      <c r="Q9244">
        <v>-20</v>
      </c>
      <c r="R9244">
        <v>4</v>
      </c>
      <c r="S9244" t="s">
        <v>75</v>
      </c>
      <c r="T9244" t="s">
        <v>92</v>
      </c>
      <c r="U9244">
        <v>-20.440000000000001</v>
      </c>
      <c r="V9244">
        <v>13</v>
      </c>
      <c r="W9244" t="s">
        <v>33</v>
      </c>
      <c r="X9244" s="5">
        <v>43233</v>
      </c>
      <c r="Y9244" t="s">
        <v>39</v>
      </c>
      <c r="Z9244" t="s">
        <v>77</v>
      </c>
      <c r="AA9244" t="s">
        <v>54</v>
      </c>
    </row>
    <row r="9245" spans="1:27" x14ac:dyDescent="0.3">
      <c r="A9245">
        <v>4</v>
      </c>
      <c r="B9245" t="s">
        <v>43</v>
      </c>
      <c r="C9245">
        <v>6</v>
      </c>
      <c r="D9245" t="s">
        <v>26</v>
      </c>
      <c r="E9245" t="s">
        <v>737</v>
      </c>
      <c r="F9245" t="s">
        <v>13</v>
      </c>
      <c r="G9245" t="s">
        <v>297</v>
      </c>
      <c r="H9245" s="3">
        <v>0.8</v>
      </c>
      <c r="I9245" s="5">
        <v>43229</v>
      </c>
      <c r="J9245" s="5" t="str">
        <f t="shared" si="288"/>
        <v>September</v>
      </c>
      <c r="K9245" s="7">
        <f t="shared" si="289"/>
        <v>2018</v>
      </c>
      <c r="L9245" t="s">
        <v>8011</v>
      </c>
      <c r="M9245" t="s">
        <v>73</v>
      </c>
      <c r="N9245">
        <v>78745</v>
      </c>
      <c r="O9245">
        <v>716</v>
      </c>
      <c r="P9245" t="s">
        <v>2867</v>
      </c>
      <c r="Q9245">
        <v>-28</v>
      </c>
      <c r="R9245">
        <v>6</v>
      </c>
      <c r="S9245" t="s">
        <v>75</v>
      </c>
      <c r="T9245" t="s">
        <v>92</v>
      </c>
      <c r="U9245">
        <v>-27.79</v>
      </c>
      <c r="V9245">
        <v>19</v>
      </c>
      <c r="W9245" t="s">
        <v>33</v>
      </c>
      <c r="X9245" s="5">
        <v>43233</v>
      </c>
      <c r="Y9245" t="s">
        <v>39</v>
      </c>
      <c r="Z9245" t="s">
        <v>77</v>
      </c>
      <c r="AA9245" t="s">
        <v>54</v>
      </c>
    </row>
    <row r="9246" spans="1:27" x14ac:dyDescent="0.3">
      <c r="A9246">
        <v>5</v>
      </c>
      <c r="B9246" t="s">
        <v>43</v>
      </c>
      <c r="C9246">
        <v>6</v>
      </c>
      <c r="D9246" t="s">
        <v>26</v>
      </c>
      <c r="E9246" t="s">
        <v>4670</v>
      </c>
      <c r="F9246" t="s">
        <v>13</v>
      </c>
      <c r="G9246" t="s">
        <v>428</v>
      </c>
      <c r="H9246" s="3">
        <v>0.2</v>
      </c>
      <c r="I9246" s="5">
        <v>43340</v>
      </c>
      <c r="J9246" s="5" t="str">
        <f t="shared" si="288"/>
        <v>September</v>
      </c>
      <c r="K9246" s="7">
        <f t="shared" si="289"/>
        <v>2018</v>
      </c>
      <c r="L9246" t="s">
        <v>4671</v>
      </c>
      <c r="M9246" t="s">
        <v>30</v>
      </c>
      <c r="N9246">
        <v>80112</v>
      </c>
      <c r="O9246">
        <v>1654</v>
      </c>
      <c r="P9246" t="s">
        <v>3702</v>
      </c>
      <c r="Q9246">
        <v>6</v>
      </c>
      <c r="R9246">
        <v>3</v>
      </c>
      <c r="S9246" t="s">
        <v>32</v>
      </c>
      <c r="U9246">
        <v>5.61</v>
      </c>
      <c r="V9246">
        <v>15</v>
      </c>
      <c r="W9246" t="s">
        <v>19</v>
      </c>
      <c r="X9246" s="5">
        <v>43345</v>
      </c>
      <c r="Y9246" t="s">
        <v>39</v>
      </c>
      <c r="Z9246" t="s">
        <v>285</v>
      </c>
      <c r="AA9246" t="s">
        <v>64</v>
      </c>
    </row>
    <row r="9247" spans="1:27" x14ac:dyDescent="0.3">
      <c r="A9247">
        <v>5</v>
      </c>
      <c r="B9247" t="s">
        <v>43</v>
      </c>
      <c r="C9247">
        <v>6</v>
      </c>
      <c r="D9247" t="s">
        <v>50</v>
      </c>
      <c r="E9247" t="s">
        <v>4670</v>
      </c>
      <c r="F9247" t="s">
        <v>13</v>
      </c>
      <c r="G9247" t="s">
        <v>428</v>
      </c>
      <c r="H9247" s="3">
        <v>0.2</v>
      </c>
      <c r="I9247" s="5">
        <v>43340</v>
      </c>
      <c r="J9247" s="5" t="str">
        <f t="shared" si="288"/>
        <v>September</v>
      </c>
      <c r="K9247" s="7">
        <f t="shared" si="289"/>
        <v>2018</v>
      </c>
      <c r="L9247" t="s">
        <v>4671</v>
      </c>
      <c r="M9247" t="s">
        <v>30</v>
      </c>
      <c r="N9247">
        <v>80112</v>
      </c>
      <c r="O9247">
        <v>156</v>
      </c>
      <c r="P9247" t="s">
        <v>4832</v>
      </c>
      <c r="Q9247">
        <v>8</v>
      </c>
      <c r="R9247">
        <v>3</v>
      </c>
      <c r="S9247" t="s">
        <v>32</v>
      </c>
      <c r="U9247">
        <v>8.14</v>
      </c>
      <c r="V9247">
        <v>109</v>
      </c>
      <c r="W9247" t="s">
        <v>19</v>
      </c>
      <c r="X9247" s="5">
        <v>43345</v>
      </c>
      <c r="Y9247" t="s">
        <v>39</v>
      </c>
      <c r="Z9247" t="s">
        <v>285</v>
      </c>
      <c r="AA9247" t="s">
        <v>52</v>
      </c>
    </row>
    <row r="9248" spans="1:27" x14ac:dyDescent="0.3">
      <c r="A9248">
        <v>4</v>
      </c>
      <c r="B9248" t="s">
        <v>43</v>
      </c>
      <c r="C9248">
        <v>6</v>
      </c>
      <c r="D9248" t="s">
        <v>50</v>
      </c>
      <c r="E9248" t="s">
        <v>1550</v>
      </c>
      <c r="F9248" t="s">
        <v>13</v>
      </c>
      <c r="G9248" t="s">
        <v>306</v>
      </c>
      <c r="H9248" s="3">
        <v>0</v>
      </c>
      <c r="I9248" s="5">
        <v>43418</v>
      </c>
      <c r="J9248" s="5" t="str">
        <f t="shared" si="288"/>
        <v>September</v>
      </c>
      <c r="K9248" s="7">
        <f t="shared" si="289"/>
        <v>2018</v>
      </c>
      <c r="L9248" t="s">
        <v>5045</v>
      </c>
      <c r="M9248" t="s">
        <v>102</v>
      </c>
      <c r="N9248">
        <v>21215</v>
      </c>
      <c r="O9248">
        <v>344</v>
      </c>
      <c r="P9248" t="s">
        <v>4971</v>
      </c>
      <c r="Q9248">
        <v>25</v>
      </c>
      <c r="R9248">
        <v>3</v>
      </c>
      <c r="S9248" t="s">
        <v>104</v>
      </c>
      <c r="U9248">
        <v>25.19</v>
      </c>
      <c r="V9248">
        <v>90</v>
      </c>
      <c r="W9248" t="s">
        <v>19</v>
      </c>
      <c r="X9248" s="5">
        <v>43422</v>
      </c>
      <c r="Y9248" t="s">
        <v>39</v>
      </c>
      <c r="Z9248" t="s">
        <v>1549</v>
      </c>
      <c r="AA9248" t="s">
        <v>52</v>
      </c>
    </row>
    <row r="9249" spans="1:27" x14ac:dyDescent="0.3">
      <c r="A9249">
        <v>7</v>
      </c>
      <c r="B9249" t="s">
        <v>25</v>
      </c>
      <c r="C9249">
        <v>6</v>
      </c>
      <c r="D9249" t="s">
        <v>26</v>
      </c>
      <c r="E9249" t="s">
        <v>2529</v>
      </c>
      <c r="F9249" t="s">
        <v>13</v>
      </c>
      <c r="G9249" t="s">
        <v>5393</v>
      </c>
      <c r="H9249" s="3">
        <v>0.7</v>
      </c>
      <c r="I9249" s="5">
        <v>43401</v>
      </c>
      <c r="J9249" s="5" t="str">
        <f t="shared" si="288"/>
        <v>September</v>
      </c>
      <c r="K9249" s="7">
        <f t="shared" si="289"/>
        <v>2018</v>
      </c>
      <c r="L9249" t="s">
        <v>6527</v>
      </c>
      <c r="M9249" t="s">
        <v>16</v>
      </c>
      <c r="N9249">
        <v>27834</v>
      </c>
      <c r="O9249">
        <v>1843</v>
      </c>
      <c r="P9249" t="s">
        <v>8250</v>
      </c>
      <c r="Q9249">
        <v>-14</v>
      </c>
      <c r="R9249">
        <v>4</v>
      </c>
      <c r="S9249" t="s">
        <v>18</v>
      </c>
      <c r="U9249">
        <v>-14.09</v>
      </c>
      <c r="V9249">
        <v>18</v>
      </c>
      <c r="W9249" t="s">
        <v>33</v>
      </c>
      <c r="X9249" s="5">
        <v>43408</v>
      </c>
      <c r="Y9249" t="s">
        <v>39</v>
      </c>
      <c r="Z9249" t="s">
        <v>63</v>
      </c>
      <c r="AA9249" t="s">
        <v>54</v>
      </c>
    </row>
    <row r="9250" spans="1:27" x14ac:dyDescent="0.3">
      <c r="A9250">
        <v>2</v>
      </c>
      <c r="B9250" t="s">
        <v>43</v>
      </c>
      <c r="C9250">
        <v>3</v>
      </c>
      <c r="D9250" t="s">
        <v>26</v>
      </c>
      <c r="E9250" t="s">
        <v>99</v>
      </c>
      <c r="F9250" t="s">
        <v>13</v>
      </c>
      <c r="G9250" t="s">
        <v>6889</v>
      </c>
      <c r="H9250" s="3">
        <v>0.2</v>
      </c>
      <c r="I9250" s="5">
        <v>43324</v>
      </c>
      <c r="J9250" s="5" t="str">
        <f t="shared" si="288"/>
        <v>September</v>
      </c>
      <c r="K9250" s="7">
        <f t="shared" si="289"/>
        <v>2018</v>
      </c>
      <c r="L9250" t="s">
        <v>7351</v>
      </c>
      <c r="M9250" t="s">
        <v>102</v>
      </c>
      <c r="N9250">
        <v>19134</v>
      </c>
      <c r="O9250">
        <v>349</v>
      </c>
      <c r="P9250" t="s">
        <v>5991</v>
      </c>
      <c r="Q9250">
        <v>3</v>
      </c>
      <c r="R9250">
        <v>4</v>
      </c>
      <c r="S9250" t="s">
        <v>104</v>
      </c>
      <c r="U9250">
        <v>2.8</v>
      </c>
      <c r="V9250">
        <v>37</v>
      </c>
      <c r="W9250" t="s">
        <v>76</v>
      </c>
      <c r="X9250" s="5">
        <v>43326</v>
      </c>
      <c r="Y9250" t="s">
        <v>20</v>
      </c>
      <c r="Z9250" t="s">
        <v>105</v>
      </c>
      <c r="AA9250" t="s">
        <v>49</v>
      </c>
    </row>
    <row r="9251" spans="1:27" x14ac:dyDescent="0.3">
      <c r="A9251">
        <v>4</v>
      </c>
      <c r="B9251" t="s">
        <v>43</v>
      </c>
      <c r="C9251">
        <v>6</v>
      </c>
      <c r="D9251" t="s">
        <v>50</v>
      </c>
      <c r="E9251" t="s">
        <v>122</v>
      </c>
      <c r="F9251" t="s">
        <v>13</v>
      </c>
      <c r="G9251" t="s">
        <v>2746</v>
      </c>
      <c r="H9251" s="3">
        <v>0.2</v>
      </c>
      <c r="I9251" s="5">
        <v>43414</v>
      </c>
      <c r="J9251" s="5" t="str">
        <f t="shared" si="288"/>
        <v>September</v>
      </c>
      <c r="K9251" s="7">
        <f t="shared" si="289"/>
        <v>2018</v>
      </c>
      <c r="L9251" t="s">
        <v>5016</v>
      </c>
      <c r="M9251" t="s">
        <v>73</v>
      </c>
      <c r="N9251">
        <v>77036</v>
      </c>
      <c r="O9251">
        <v>959</v>
      </c>
      <c r="P9251" t="s">
        <v>4704</v>
      </c>
      <c r="Q9251">
        <v>49</v>
      </c>
      <c r="R9251">
        <v>7</v>
      </c>
      <c r="S9251" t="s">
        <v>75</v>
      </c>
      <c r="U9251">
        <v>48.99</v>
      </c>
      <c r="V9251">
        <v>280</v>
      </c>
      <c r="W9251" t="s">
        <v>19</v>
      </c>
      <c r="X9251" s="5">
        <v>43418</v>
      </c>
      <c r="Y9251" t="s">
        <v>39</v>
      </c>
      <c r="Z9251" t="s">
        <v>77</v>
      </c>
      <c r="AA9251" t="s">
        <v>113</v>
      </c>
    </row>
    <row r="9252" spans="1:27" x14ac:dyDescent="0.3">
      <c r="A9252">
        <v>2</v>
      </c>
      <c r="B9252" t="s">
        <v>43</v>
      </c>
      <c r="C9252">
        <v>3</v>
      </c>
      <c r="D9252" t="s">
        <v>11</v>
      </c>
      <c r="E9252" t="s">
        <v>99</v>
      </c>
      <c r="F9252" t="s">
        <v>13</v>
      </c>
      <c r="G9252" t="s">
        <v>273</v>
      </c>
      <c r="H9252" s="3">
        <v>0.4</v>
      </c>
      <c r="I9252" s="5">
        <v>43333</v>
      </c>
      <c r="J9252" s="5" t="str">
        <f t="shared" si="288"/>
        <v>September</v>
      </c>
      <c r="K9252" s="7">
        <f t="shared" si="289"/>
        <v>2018</v>
      </c>
      <c r="L9252" t="s">
        <v>6968</v>
      </c>
      <c r="M9252" t="s">
        <v>102</v>
      </c>
      <c r="N9252">
        <v>19143</v>
      </c>
      <c r="O9252">
        <v>908</v>
      </c>
      <c r="P9252" t="s">
        <v>8197</v>
      </c>
      <c r="Q9252">
        <v>-340</v>
      </c>
      <c r="R9252">
        <v>9</v>
      </c>
      <c r="S9252" t="s">
        <v>104</v>
      </c>
      <c r="U9252">
        <v>-339.71</v>
      </c>
      <c r="V9252">
        <v>815</v>
      </c>
      <c r="W9252" t="s">
        <v>76</v>
      </c>
      <c r="X9252" s="5">
        <v>43335</v>
      </c>
      <c r="Y9252" t="s">
        <v>20</v>
      </c>
      <c r="Z9252" t="s">
        <v>105</v>
      </c>
      <c r="AA9252" t="s">
        <v>41</v>
      </c>
    </row>
    <row r="9253" spans="1:27" x14ac:dyDescent="0.3">
      <c r="A9253">
        <v>5</v>
      </c>
      <c r="B9253" t="s">
        <v>43</v>
      </c>
      <c r="C9253">
        <v>6</v>
      </c>
      <c r="D9253" t="s">
        <v>26</v>
      </c>
      <c r="E9253" t="s">
        <v>209</v>
      </c>
      <c r="F9253" t="s">
        <v>13</v>
      </c>
      <c r="G9253" t="s">
        <v>131</v>
      </c>
      <c r="H9253" s="3">
        <v>0</v>
      </c>
      <c r="I9253" s="5">
        <v>43235</v>
      </c>
      <c r="J9253" s="5" t="str">
        <f t="shared" si="288"/>
        <v>September</v>
      </c>
      <c r="K9253" s="7">
        <f t="shared" si="289"/>
        <v>2018</v>
      </c>
      <c r="L9253" t="s">
        <v>7569</v>
      </c>
      <c r="M9253" t="s">
        <v>16</v>
      </c>
      <c r="N9253">
        <v>39212</v>
      </c>
      <c r="O9253">
        <v>1161</v>
      </c>
      <c r="P9253" t="s">
        <v>1034</v>
      </c>
      <c r="Q9253">
        <v>2</v>
      </c>
      <c r="R9253">
        <v>3</v>
      </c>
      <c r="S9253" t="s">
        <v>18</v>
      </c>
      <c r="U9253">
        <v>2.17</v>
      </c>
      <c r="V9253">
        <v>8</v>
      </c>
      <c r="W9253" t="s">
        <v>76</v>
      </c>
      <c r="X9253" s="5">
        <v>43240</v>
      </c>
      <c r="Y9253" t="s">
        <v>39</v>
      </c>
      <c r="Z9253" t="s">
        <v>887</v>
      </c>
      <c r="AA9253" t="s">
        <v>49</v>
      </c>
    </row>
    <row r="9254" spans="1:27" x14ac:dyDescent="0.3">
      <c r="A9254">
        <v>5</v>
      </c>
      <c r="B9254" t="s">
        <v>43</v>
      </c>
      <c r="C9254">
        <v>6</v>
      </c>
      <c r="D9254" t="s">
        <v>26</v>
      </c>
      <c r="E9254" t="s">
        <v>209</v>
      </c>
      <c r="F9254" t="s">
        <v>13</v>
      </c>
      <c r="G9254" t="s">
        <v>131</v>
      </c>
      <c r="H9254" s="3">
        <v>0</v>
      </c>
      <c r="I9254" s="5">
        <v>43235</v>
      </c>
      <c r="J9254" s="5" t="str">
        <f t="shared" si="288"/>
        <v>September</v>
      </c>
      <c r="K9254" s="7">
        <f t="shared" si="289"/>
        <v>2018</v>
      </c>
      <c r="L9254" t="s">
        <v>7569</v>
      </c>
      <c r="M9254" t="s">
        <v>16</v>
      </c>
      <c r="N9254">
        <v>39212</v>
      </c>
      <c r="O9254">
        <v>359</v>
      </c>
      <c r="P9254" t="s">
        <v>3927</v>
      </c>
      <c r="Q9254">
        <v>26</v>
      </c>
      <c r="R9254">
        <v>4</v>
      </c>
      <c r="S9254" t="s">
        <v>18</v>
      </c>
      <c r="U9254">
        <v>25.75</v>
      </c>
      <c r="V9254">
        <v>92</v>
      </c>
      <c r="W9254" t="s">
        <v>76</v>
      </c>
      <c r="X9254" s="5">
        <v>43240</v>
      </c>
      <c r="Y9254" t="s">
        <v>39</v>
      </c>
      <c r="Z9254" t="s">
        <v>887</v>
      </c>
      <c r="AA9254" t="s">
        <v>49</v>
      </c>
    </row>
    <row r="9255" spans="1:27" x14ac:dyDescent="0.3">
      <c r="A9255">
        <v>5</v>
      </c>
      <c r="B9255" t="s">
        <v>43</v>
      </c>
      <c r="C9255">
        <v>6</v>
      </c>
      <c r="D9255" t="s">
        <v>26</v>
      </c>
      <c r="E9255" t="s">
        <v>209</v>
      </c>
      <c r="F9255" t="s">
        <v>13</v>
      </c>
      <c r="G9255" t="s">
        <v>131</v>
      </c>
      <c r="H9255" s="3">
        <v>0</v>
      </c>
      <c r="I9255" s="5">
        <v>43235</v>
      </c>
      <c r="J9255" s="5" t="str">
        <f t="shared" si="288"/>
        <v>September</v>
      </c>
      <c r="K9255" s="7">
        <f t="shared" si="289"/>
        <v>2018</v>
      </c>
      <c r="L9255" t="s">
        <v>7569</v>
      </c>
      <c r="M9255" t="s">
        <v>16</v>
      </c>
      <c r="N9255">
        <v>39212</v>
      </c>
      <c r="O9255">
        <v>685</v>
      </c>
      <c r="P9255" t="s">
        <v>3478</v>
      </c>
      <c r="Q9255">
        <v>241</v>
      </c>
      <c r="R9255">
        <v>8</v>
      </c>
      <c r="S9255" t="s">
        <v>18</v>
      </c>
      <c r="U9255">
        <v>240.56</v>
      </c>
      <c r="V9255">
        <v>512</v>
      </c>
      <c r="W9255" t="s">
        <v>76</v>
      </c>
      <c r="X9255" s="5">
        <v>43240</v>
      </c>
      <c r="Y9255" t="s">
        <v>39</v>
      </c>
      <c r="Z9255" t="s">
        <v>887</v>
      </c>
      <c r="AA9255" t="s">
        <v>54</v>
      </c>
    </row>
    <row r="9256" spans="1:27" x14ac:dyDescent="0.3">
      <c r="A9256">
        <v>5</v>
      </c>
      <c r="B9256" t="s">
        <v>43</v>
      </c>
      <c r="C9256">
        <v>6</v>
      </c>
      <c r="D9256" t="s">
        <v>26</v>
      </c>
      <c r="E9256" t="s">
        <v>498</v>
      </c>
      <c r="F9256" t="s">
        <v>13</v>
      </c>
      <c r="G9256" t="s">
        <v>1405</v>
      </c>
      <c r="H9256" s="3">
        <v>0.2</v>
      </c>
      <c r="I9256" s="5">
        <v>43339</v>
      </c>
      <c r="J9256" s="5" t="str">
        <f t="shared" si="288"/>
        <v>September</v>
      </c>
      <c r="K9256" s="7">
        <f t="shared" si="289"/>
        <v>2018</v>
      </c>
      <c r="L9256" t="s">
        <v>1406</v>
      </c>
      <c r="M9256" t="s">
        <v>73</v>
      </c>
      <c r="N9256">
        <v>75220</v>
      </c>
      <c r="O9256">
        <v>1051</v>
      </c>
      <c r="P9256" t="s">
        <v>1166</v>
      </c>
      <c r="Q9256">
        <v>-11</v>
      </c>
      <c r="R9256">
        <v>5</v>
      </c>
      <c r="S9256" t="s">
        <v>75</v>
      </c>
      <c r="U9256">
        <v>-10.95</v>
      </c>
      <c r="V9256">
        <v>52</v>
      </c>
      <c r="W9256" t="s">
        <v>19</v>
      </c>
      <c r="X9256" s="5">
        <v>43344</v>
      </c>
      <c r="Y9256" t="s">
        <v>39</v>
      </c>
      <c r="Z9256" t="s">
        <v>77</v>
      </c>
      <c r="AA9256" t="s">
        <v>356</v>
      </c>
    </row>
    <row r="9257" spans="1:27" x14ac:dyDescent="0.3">
      <c r="A9257">
        <v>5</v>
      </c>
      <c r="B9257" t="s">
        <v>43</v>
      </c>
      <c r="C9257">
        <v>6</v>
      </c>
      <c r="D9257" t="s">
        <v>26</v>
      </c>
      <c r="E9257" t="s">
        <v>498</v>
      </c>
      <c r="F9257" t="s">
        <v>13</v>
      </c>
      <c r="G9257" t="s">
        <v>1405</v>
      </c>
      <c r="H9257" s="3">
        <v>0.2</v>
      </c>
      <c r="I9257" s="5">
        <v>43339</v>
      </c>
      <c r="J9257" s="5" t="str">
        <f t="shared" si="288"/>
        <v>September</v>
      </c>
      <c r="K9257" s="7">
        <f t="shared" si="289"/>
        <v>2018</v>
      </c>
      <c r="L9257" t="s">
        <v>1406</v>
      </c>
      <c r="M9257" t="s">
        <v>73</v>
      </c>
      <c r="N9257">
        <v>75220</v>
      </c>
      <c r="O9257">
        <v>129</v>
      </c>
      <c r="P9257" t="s">
        <v>8162</v>
      </c>
      <c r="Q9257">
        <v>1</v>
      </c>
      <c r="R9257">
        <v>1</v>
      </c>
      <c r="S9257" t="s">
        <v>75</v>
      </c>
      <c r="U9257">
        <v>1.1499999999999999</v>
      </c>
      <c r="V9257">
        <v>4</v>
      </c>
      <c r="W9257" t="s">
        <v>19</v>
      </c>
      <c r="X9257" s="5">
        <v>43344</v>
      </c>
      <c r="Y9257" t="s">
        <v>39</v>
      </c>
      <c r="Z9257" t="s">
        <v>77</v>
      </c>
      <c r="AA9257" t="s">
        <v>64</v>
      </c>
    </row>
    <row r="9258" spans="1:27" x14ac:dyDescent="0.3">
      <c r="A9258">
        <v>5</v>
      </c>
      <c r="B9258" t="s">
        <v>43</v>
      </c>
      <c r="C9258">
        <v>6</v>
      </c>
      <c r="D9258" t="s">
        <v>26</v>
      </c>
      <c r="E9258" t="s">
        <v>498</v>
      </c>
      <c r="F9258" t="s">
        <v>13</v>
      </c>
      <c r="G9258" t="s">
        <v>1405</v>
      </c>
      <c r="H9258" s="3">
        <v>0.2</v>
      </c>
      <c r="I9258" s="5">
        <v>43339</v>
      </c>
      <c r="J9258" s="5" t="str">
        <f t="shared" si="288"/>
        <v>September</v>
      </c>
      <c r="K9258" s="7">
        <f t="shared" si="289"/>
        <v>2018</v>
      </c>
      <c r="L9258" t="s">
        <v>1406</v>
      </c>
      <c r="M9258" t="s">
        <v>73</v>
      </c>
      <c r="N9258">
        <v>75220</v>
      </c>
      <c r="O9258">
        <v>1757</v>
      </c>
      <c r="P9258" t="s">
        <v>1407</v>
      </c>
      <c r="Q9258">
        <v>2</v>
      </c>
      <c r="R9258">
        <v>1</v>
      </c>
      <c r="S9258" t="s">
        <v>75</v>
      </c>
      <c r="U9258">
        <v>1.68</v>
      </c>
      <c r="V9258">
        <v>5</v>
      </c>
      <c r="W9258" t="s">
        <v>19</v>
      </c>
      <c r="X9258" s="5">
        <v>43344</v>
      </c>
      <c r="Y9258" t="s">
        <v>39</v>
      </c>
      <c r="Z9258" t="s">
        <v>77</v>
      </c>
      <c r="AA9258" t="s">
        <v>64</v>
      </c>
    </row>
    <row r="9259" spans="1:27" x14ac:dyDescent="0.3">
      <c r="A9259">
        <v>5</v>
      </c>
      <c r="B9259" t="s">
        <v>43</v>
      </c>
      <c r="C9259">
        <v>6</v>
      </c>
      <c r="D9259" t="s">
        <v>26</v>
      </c>
      <c r="E9259" t="s">
        <v>498</v>
      </c>
      <c r="F9259" t="s">
        <v>13</v>
      </c>
      <c r="G9259" t="s">
        <v>1405</v>
      </c>
      <c r="H9259" s="3">
        <v>0.2</v>
      </c>
      <c r="I9259" s="5">
        <v>43339</v>
      </c>
      <c r="J9259" s="5" t="str">
        <f t="shared" si="288"/>
        <v>September</v>
      </c>
      <c r="K9259" s="7">
        <f t="shared" si="289"/>
        <v>2018</v>
      </c>
      <c r="L9259" t="s">
        <v>1406</v>
      </c>
      <c r="M9259" t="s">
        <v>73</v>
      </c>
      <c r="N9259">
        <v>75220</v>
      </c>
      <c r="O9259">
        <v>668</v>
      </c>
      <c r="P9259" t="s">
        <v>8189</v>
      </c>
      <c r="Q9259">
        <v>6</v>
      </c>
      <c r="R9259">
        <v>4</v>
      </c>
      <c r="S9259" t="s">
        <v>75</v>
      </c>
      <c r="U9259">
        <v>6.21</v>
      </c>
      <c r="V9259">
        <v>55</v>
      </c>
      <c r="W9259" t="s">
        <v>19</v>
      </c>
      <c r="X9259" s="5">
        <v>43344</v>
      </c>
      <c r="Y9259" t="s">
        <v>39</v>
      </c>
      <c r="Z9259" t="s">
        <v>77</v>
      </c>
      <c r="AA9259" t="s">
        <v>356</v>
      </c>
    </row>
    <row r="9260" spans="1:27" x14ac:dyDescent="0.3">
      <c r="A9260">
        <v>5</v>
      </c>
      <c r="B9260" t="s">
        <v>43</v>
      </c>
      <c r="C9260">
        <v>6</v>
      </c>
      <c r="D9260" t="s">
        <v>11</v>
      </c>
      <c r="E9260" t="s">
        <v>704</v>
      </c>
      <c r="F9260" t="s">
        <v>13</v>
      </c>
      <c r="G9260" t="s">
        <v>359</v>
      </c>
      <c r="H9260" s="3">
        <v>0.15</v>
      </c>
      <c r="I9260" s="5">
        <v>43369</v>
      </c>
      <c r="J9260" s="5" t="str">
        <f t="shared" si="288"/>
        <v>September</v>
      </c>
      <c r="K9260" s="7">
        <f t="shared" si="289"/>
        <v>2018</v>
      </c>
      <c r="L9260" t="s">
        <v>5753</v>
      </c>
      <c r="M9260" t="s">
        <v>30</v>
      </c>
      <c r="N9260">
        <v>92345</v>
      </c>
      <c r="O9260">
        <v>309</v>
      </c>
      <c r="P9260" t="s">
        <v>1653</v>
      </c>
      <c r="Q9260">
        <v>20</v>
      </c>
      <c r="R9260">
        <v>5</v>
      </c>
      <c r="S9260" t="s">
        <v>32</v>
      </c>
      <c r="U9260">
        <v>20</v>
      </c>
      <c r="V9260">
        <v>425</v>
      </c>
      <c r="W9260" t="s">
        <v>33</v>
      </c>
      <c r="X9260" s="5">
        <v>43374</v>
      </c>
      <c r="Y9260" t="s">
        <v>39</v>
      </c>
      <c r="Z9260" t="s">
        <v>34</v>
      </c>
      <c r="AA9260" t="s">
        <v>22</v>
      </c>
    </row>
    <row r="9261" spans="1:27" x14ac:dyDescent="0.3">
      <c r="A9261">
        <v>2</v>
      </c>
      <c r="B9261" t="s">
        <v>43</v>
      </c>
      <c r="C9261">
        <v>3</v>
      </c>
      <c r="D9261" t="s">
        <v>26</v>
      </c>
      <c r="E9261" t="s">
        <v>201</v>
      </c>
      <c r="F9261" t="s">
        <v>13</v>
      </c>
      <c r="G9261" t="s">
        <v>6951</v>
      </c>
      <c r="H9261" s="3">
        <v>0</v>
      </c>
      <c r="I9261" s="5">
        <v>43226</v>
      </c>
      <c r="J9261" s="5" t="str">
        <f t="shared" si="288"/>
        <v>September</v>
      </c>
      <c r="K9261" s="7">
        <f t="shared" si="289"/>
        <v>2018</v>
      </c>
      <c r="L9261" t="s">
        <v>7305</v>
      </c>
      <c r="M9261" t="s">
        <v>73</v>
      </c>
      <c r="N9261">
        <v>65807</v>
      </c>
      <c r="O9261">
        <v>286</v>
      </c>
      <c r="P9261" t="s">
        <v>3575</v>
      </c>
      <c r="Q9261">
        <v>15</v>
      </c>
      <c r="R9261">
        <v>1</v>
      </c>
      <c r="S9261" t="s">
        <v>75</v>
      </c>
      <c r="U9261">
        <v>15.25</v>
      </c>
      <c r="V9261">
        <v>54</v>
      </c>
      <c r="W9261" t="s">
        <v>76</v>
      </c>
      <c r="X9261" s="5">
        <v>43228</v>
      </c>
      <c r="Y9261" t="s">
        <v>20</v>
      </c>
      <c r="Z9261" t="s">
        <v>368</v>
      </c>
      <c r="AA9261" t="s">
        <v>56</v>
      </c>
    </row>
    <row r="9262" spans="1:27" x14ac:dyDescent="0.3">
      <c r="A9262">
        <v>0</v>
      </c>
      <c r="B9262" t="s">
        <v>10</v>
      </c>
      <c r="C9262">
        <v>0</v>
      </c>
      <c r="D9262" t="s">
        <v>11</v>
      </c>
      <c r="E9262" t="s">
        <v>88</v>
      </c>
      <c r="F9262" t="s">
        <v>13</v>
      </c>
      <c r="G9262" t="s">
        <v>5335</v>
      </c>
      <c r="H9262" s="3">
        <v>0</v>
      </c>
      <c r="I9262" s="5">
        <v>43367</v>
      </c>
      <c r="J9262" s="5" t="str">
        <f t="shared" si="288"/>
        <v>September</v>
      </c>
      <c r="K9262" s="7">
        <f t="shared" si="289"/>
        <v>2018</v>
      </c>
      <c r="L9262" t="s">
        <v>5336</v>
      </c>
      <c r="M9262" t="s">
        <v>30</v>
      </c>
      <c r="N9262">
        <v>94110</v>
      </c>
      <c r="O9262">
        <v>1183</v>
      </c>
      <c r="P9262" t="s">
        <v>1887</v>
      </c>
      <c r="Q9262">
        <v>23</v>
      </c>
      <c r="R9262">
        <v>5</v>
      </c>
      <c r="S9262" t="s">
        <v>32</v>
      </c>
      <c r="U9262">
        <v>23.38</v>
      </c>
      <c r="V9262">
        <v>63</v>
      </c>
      <c r="W9262" t="s">
        <v>33</v>
      </c>
      <c r="X9262" s="5">
        <v>43367</v>
      </c>
      <c r="Y9262" t="s">
        <v>773</v>
      </c>
      <c r="Z9262" t="s">
        <v>34</v>
      </c>
      <c r="AA9262" t="s">
        <v>47</v>
      </c>
    </row>
    <row r="9263" spans="1:27" x14ac:dyDescent="0.3">
      <c r="A9263">
        <v>5</v>
      </c>
      <c r="B9263" t="s">
        <v>25</v>
      </c>
      <c r="C9263">
        <v>3</v>
      </c>
      <c r="D9263" t="s">
        <v>11</v>
      </c>
      <c r="E9263" t="s">
        <v>1550</v>
      </c>
      <c r="F9263" t="s">
        <v>13</v>
      </c>
      <c r="G9263" t="s">
        <v>1647</v>
      </c>
      <c r="H9263" s="3">
        <v>0</v>
      </c>
      <c r="I9263" s="5">
        <v>43346</v>
      </c>
      <c r="J9263" s="5" t="str">
        <f t="shared" si="288"/>
        <v>September</v>
      </c>
      <c r="K9263" s="7">
        <f t="shared" si="289"/>
        <v>2018</v>
      </c>
      <c r="L9263" t="s">
        <v>1900</v>
      </c>
      <c r="M9263" t="s">
        <v>102</v>
      </c>
      <c r="N9263">
        <v>21215</v>
      </c>
      <c r="O9263">
        <v>572</v>
      </c>
      <c r="P9263" t="s">
        <v>1880</v>
      </c>
      <c r="Q9263">
        <v>4</v>
      </c>
      <c r="R9263">
        <v>2</v>
      </c>
      <c r="S9263" t="s">
        <v>104</v>
      </c>
      <c r="U9263">
        <v>4.28</v>
      </c>
      <c r="V9263">
        <v>15</v>
      </c>
      <c r="W9263" t="s">
        <v>19</v>
      </c>
      <c r="X9263" s="5">
        <v>43351</v>
      </c>
      <c r="Y9263" t="s">
        <v>20</v>
      </c>
      <c r="Z9263" t="s">
        <v>1549</v>
      </c>
      <c r="AA9263" t="s">
        <v>47</v>
      </c>
    </row>
    <row r="9264" spans="1:27" x14ac:dyDescent="0.3">
      <c r="A9264">
        <v>5</v>
      </c>
      <c r="B9264" t="s">
        <v>25</v>
      </c>
      <c r="C9264">
        <v>3</v>
      </c>
      <c r="D9264" t="s">
        <v>11</v>
      </c>
      <c r="E9264" t="s">
        <v>1550</v>
      </c>
      <c r="F9264" t="s">
        <v>13</v>
      </c>
      <c r="G9264" t="s">
        <v>1647</v>
      </c>
      <c r="H9264" s="3">
        <v>0</v>
      </c>
      <c r="I9264" s="5">
        <v>43346</v>
      </c>
      <c r="J9264" s="5" t="str">
        <f t="shared" si="288"/>
        <v>September</v>
      </c>
      <c r="K9264" s="7">
        <f t="shared" si="289"/>
        <v>2018</v>
      </c>
      <c r="L9264" t="s">
        <v>1900</v>
      </c>
      <c r="M9264" t="s">
        <v>102</v>
      </c>
      <c r="N9264">
        <v>21215</v>
      </c>
      <c r="O9264">
        <v>1429</v>
      </c>
      <c r="P9264" t="s">
        <v>1500</v>
      </c>
      <c r="Q9264">
        <v>31</v>
      </c>
      <c r="R9264">
        <v>3</v>
      </c>
      <c r="S9264" t="s">
        <v>104</v>
      </c>
      <c r="U9264">
        <v>31.04</v>
      </c>
      <c r="V9264">
        <v>345</v>
      </c>
      <c r="W9264" t="s">
        <v>19</v>
      </c>
      <c r="X9264" s="5">
        <v>43351</v>
      </c>
      <c r="Y9264" t="s">
        <v>20</v>
      </c>
      <c r="Z9264" t="s">
        <v>1549</v>
      </c>
      <c r="AA9264" t="s">
        <v>22</v>
      </c>
    </row>
    <row r="9265" spans="1:27" x14ac:dyDescent="0.3">
      <c r="A9265">
        <v>5</v>
      </c>
      <c r="B9265" t="s">
        <v>25</v>
      </c>
      <c r="C9265">
        <v>3</v>
      </c>
      <c r="D9265" t="s">
        <v>26</v>
      </c>
      <c r="E9265" t="s">
        <v>1550</v>
      </c>
      <c r="F9265" t="s">
        <v>13</v>
      </c>
      <c r="G9265" t="s">
        <v>1647</v>
      </c>
      <c r="H9265" s="3">
        <v>0</v>
      </c>
      <c r="I9265" s="5">
        <v>43346</v>
      </c>
      <c r="J9265" s="5" t="str">
        <f t="shared" si="288"/>
        <v>September</v>
      </c>
      <c r="K9265" s="7">
        <f t="shared" si="289"/>
        <v>2018</v>
      </c>
      <c r="L9265" t="s">
        <v>1900</v>
      </c>
      <c r="M9265" t="s">
        <v>102</v>
      </c>
      <c r="N9265">
        <v>21215</v>
      </c>
      <c r="O9265">
        <v>46</v>
      </c>
      <c r="P9265" t="s">
        <v>3178</v>
      </c>
      <c r="Q9265">
        <v>6</v>
      </c>
      <c r="R9265">
        <v>2</v>
      </c>
      <c r="S9265" t="s">
        <v>104</v>
      </c>
      <c r="U9265">
        <v>5.87</v>
      </c>
      <c r="V9265">
        <v>13</v>
      </c>
      <c r="W9265" t="s">
        <v>19</v>
      </c>
      <c r="X9265" s="5">
        <v>43351</v>
      </c>
      <c r="Y9265" t="s">
        <v>20</v>
      </c>
      <c r="Z9265" t="s">
        <v>1549</v>
      </c>
      <c r="AA9265" t="s">
        <v>54</v>
      </c>
    </row>
    <row r="9266" spans="1:27" x14ac:dyDescent="0.3">
      <c r="A9266">
        <v>5</v>
      </c>
      <c r="B9266" t="s">
        <v>25</v>
      </c>
      <c r="C9266">
        <v>3</v>
      </c>
      <c r="D9266" t="s">
        <v>26</v>
      </c>
      <c r="E9266" t="s">
        <v>1550</v>
      </c>
      <c r="F9266" t="s">
        <v>13</v>
      </c>
      <c r="G9266" t="s">
        <v>1647</v>
      </c>
      <c r="H9266" s="3">
        <v>0</v>
      </c>
      <c r="I9266" s="5">
        <v>43346</v>
      </c>
      <c r="J9266" s="5" t="str">
        <f t="shared" si="288"/>
        <v>September</v>
      </c>
      <c r="K9266" s="7">
        <f t="shared" si="289"/>
        <v>2018</v>
      </c>
      <c r="L9266" t="s">
        <v>1900</v>
      </c>
      <c r="M9266" t="s">
        <v>102</v>
      </c>
      <c r="N9266">
        <v>21215</v>
      </c>
      <c r="O9266">
        <v>194</v>
      </c>
      <c r="P9266" t="s">
        <v>3426</v>
      </c>
      <c r="Q9266">
        <v>27</v>
      </c>
      <c r="R9266">
        <v>8</v>
      </c>
      <c r="S9266" t="s">
        <v>104</v>
      </c>
      <c r="U9266">
        <v>27.49</v>
      </c>
      <c r="V9266">
        <v>58</v>
      </c>
      <c r="W9266" t="s">
        <v>19</v>
      </c>
      <c r="X9266" s="5">
        <v>43351</v>
      </c>
      <c r="Y9266" t="s">
        <v>20</v>
      </c>
      <c r="Z9266" t="s">
        <v>1549</v>
      </c>
      <c r="AA9266" t="s">
        <v>35</v>
      </c>
    </row>
    <row r="9267" spans="1:27" x14ac:dyDescent="0.3">
      <c r="A9267">
        <v>4</v>
      </c>
      <c r="B9267" t="s">
        <v>43</v>
      </c>
      <c r="C9267">
        <v>6</v>
      </c>
      <c r="D9267" t="s">
        <v>11</v>
      </c>
      <c r="E9267" t="s">
        <v>2531</v>
      </c>
      <c r="F9267" t="s">
        <v>13</v>
      </c>
      <c r="G9267" t="s">
        <v>89</v>
      </c>
      <c r="H9267" s="3">
        <v>0.2</v>
      </c>
      <c r="I9267" s="5">
        <v>43225</v>
      </c>
      <c r="J9267" s="5" t="str">
        <f t="shared" si="288"/>
        <v>September</v>
      </c>
      <c r="K9267" s="7">
        <f t="shared" si="289"/>
        <v>2018</v>
      </c>
      <c r="L9267" t="s">
        <v>2568</v>
      </c>
      <c r="M9267" t="s">
        <v>16</v>
      </c>
      <c r="N9267">
        <v>37421</v>
      </c>
      <c r="O9267">
        <v>577</v>
      </c>
      <c r="P9267" t="s">
        <v>1657</v>
      </c>
      <c r="Q9267">
        <v>3</v>
      </c>
      <c r="R9267">
        <v>5</v>
      </c>
      <c r="S9267" t="s">
        <v>18</v>
      </c>
      <c r="U9267">
        <v>3.34</v>
      </c>
      <c r="V9267">
        <v>17</v>
      </c>
      <c r="W9267" t="s">
        <v>19</v>
      </c>
      <c r="X9267" s="5">
        <v>43229</v>
      </c>
      <c r="Y9267" t="s">
        <v>39</v>
      </c>
      <c r="Z9267" t="s">
        <v>214</v>
      </c>
      <c r="AA9267" t="s">
        <v>47</v>
      </c>
    </row>
    <row r="9268" spans="1:27" x14ac:dyDescent="0.3">
      <c r="A9268">
        <v>6</v>
      </c>
      <c r="B9268" t="s">
        <v>10</v>
      </c>
      <c r="C9268">
        <v>6</v>
      </c>
      <c r="D9268" t="s">
        <v>11</v>
      </c>
      <c r="E9268" t="s">
        <v>737</v>
      </c>
      <c r="F9268" t="s">
        <v>13</v>
      </c>
      <c r="G9268" t="s">
        <v>1273</v>
      </c>
      <c r="H9268" s="3">
        <v>0.3</v>
      </c>
      <c r="I9268" s="5">
        <v>43348</v>
      </c>
      <c r="J9268" s="5" t="str">
        <f t="shared" si="288"/>
        <v>September</v>
      </c>
      <c r="K9268" s="7">
        <f t="shared" si="289"/>
        <v>2018</v>
      </c>
      <c r="L9268" t="s">
        <v>5524</v>
      </c>
      <c r="M9268" t="s">
        <v>73</v>
      </c>
      <c r="N9268">
        <v>78745</v>
      </c>
      <c r="O9268">
        <v>1457</v>
      </c>
      <c r="P9268" t="s">
        <v>1096</v>
      </c>
      <c r="Q9268">
        <v>-25</v>
      </c>
      <c r="R9268">
        <v>7</v>
      </c>
      <c r="S9268" t="s">
        <v>75</v>
      </c>
      <c r="U9268">
        <v>-24.84</v>
      </c>
      <c r="V9268">
        <v>348</v>
      </c>
      <c r="W9268" t="s">
        <v>33</v>
      </c>
      <c r="X9268" s="5">
        <v>43354</v>
      </c>
      <c r="Y9268" t="s">
        <v>39</v>
      </c>
      <c r="Z9268" t="s">
        <v>77</v>
      </c>
      <c r="AA9268" t="s">
        <v>24</v>
      </c>
    </row>
    <row r="9269" spans="1:27" x14ac:dyDescent="0.3">
      <c r="A9269">
        <v>4</v>
      </c>
      <c r="B9269" t="s">
        <v>43</v>
      </c>
      <c r="C9269">
        <v>6</v>
      </c>
      <c r="D9269" t="s">
        <v>26</v>
      </c>
      <c r="E9269" t="s">
        <v>122</v>
      </c>
      <c r="F9269" t="s">
        <v>13</v>
      </c>
      <c r="G9269" t="s">
        <v>3031</v>
      </c>
      <c r="H9269" s="3">
        <v>0.8</v>
      </c>
      <c r="I9269" s="5">
        <v>43334</v>
      </c>
      <c r="J9269" s="5" t="str">
        <f t="shared" si="288"/>
        <v>September</v>
      </c>
      <c r="K9269" s="7">
        <f t="shared" si="289"/>
        <v>2018</v>
      </c>
      <c r="L9269" t="s">
        <v>3955</v>
      </c>
      <c r="M9269" t="s">
        <v>73</v>
      </c>
      <c r="N9269">
        <v>77041</v>
      </c>
      <c r="O9269">
        <v>711</v>
      </c>
      <c r="P9269" t="s">
        <v>3170</v>
      </c>
      <c r="Q9269">
        <v>-7</v>
      </c>
      <c r="R9269">
        <v>2</v>
      </c>
      <c r="S9269" t="s">
        <v>75</v>
      </c>
      <c r="U9269">
        <v>-6.9</v>
      </c>
      <c r="V9269">
        <v>4</v>
      </c>
      <c r="W9269" t="s">
        <v>19</v>
      </c>
      <c r="X9269" s="5">
        <v>43338</v>
      </c>
      <c r="Y9269" t="s">
        <v>39</v>
      </c>
      <c r="Z9269" t="s">
        <v>77</v>
      </c>
      <c r="AA9269" t="s">
        <v>54</v>
      </c>
    </row>
    <row r="9270" spans="1:27" x14ac:dyDescent="0.3">
      <c r="A9270">
        <v>0</v>
      </c>
      <c r="B9270" t="s">
        <v>10</v>
      </c>
      <c r="C9270">
        <v>0</v>
      </c>
      <c r="D9270" t="s">
        <v>26</v>
      </c>
      <c r="E9270" t="s">
        <v>3265</v>
      </c>
      <c r="F9270" t="s">
        <v>13</v>
      </c>
      <c r="G9270" t="s">
        <v>1184</v>
      </c>
      <c r="H9270" s="3">
        <v>0.2</v>
      </c>
      <c r="I9270" s="5">
        <v>43445</v>
      </c>
      <c r="J9270" s="5" t="str">
        <f t="shared" si="288"/>
        <v>September</v>
      </c>
      <c r="K9270" s="7">
        <f t="shared" si="289"/>
        <v>2018</v>
      </c>
      <c r="L9270" t="s">
        <v>3266</v>
      </c>
      <c r="M9270" t="s">
        <v>16</v>
      </c>
      <c r="N9270">
        <v>33030</v>
      </c>
      <c r="O9270">
        <v>1512</v>
      </c>
      <c r="P9270" t="s">
        <v>3267</v>
      </c>
      <c r="Q9270">
        <v>7</v>
      </c>
      <c r="R9270">
        <v>3</v>
      </c>
      <c r="S9270" t="s">
        <v>18</v>
      </c>
      <c r="U9270">
        <v>7.46</v>
      </c>
      <c r="V9270">
        <v>85</v>
      </c>
      <c r="W9270" t="s">
        <v>19</v>
      </c>
      <c r="X9270" s="5">
        <v>43445</v>
      </c>
      <c r="Y9270" t="s">
        <v>773</v>
      </c>
      <c r="Z9270" t="s">
        <v>40</v>
      </c>
      <c r="AA9270" t="s">
        <v>42</v>
      </c>
    </row>
    <row r="9271" spans="1:27" x14ac:dyDescent="0.3">
      <c r="A9271">
        <v>5</v>
      </c>
      <c r="B9271" t="s">
        <v>43</v>
      </c>
      <c r="C9271">
        <v>6</v>
      </c>
      <c r="D9271" t="s">
        <v>11</v>
      </c>
      <c r="E9271" t="s">
        <v>906</v>
      </c>
      <c r="F9271" t="s">
        <v>13</v>
      </c>
      <c r="G9271" t="s">
        <v>770</v>
      </c>
      <c r="H9271" s="3">
        <v>0.2</v>
      </c>
      <c r="I9271" s="5">
        <v>43234</v>
      </c>
      <c r="J9271" s="5" t="str">
        <f t="shared" si="288"/>
        <v>September</v>
      </c>
      <c r="K9271" s="7">
        <f t="shared" si="289"/>
        <v>2018</v>
      </c>
      <c r="L9271" t="s">
        <v>5697</v>
      </c>
      <c r="M9271" t="s">
        <v>16</v>
      </c>
      <c r="N9271">
        <v>32216</v>
      </c>
      <c r="O9271">
        <v>489</v>
      </c>
      <c r="P9271" t="s">
        <v>1665</v>
      </c>
      <c r="Q9271">
        <v>8</v>
      </c>
      <c r="R9271">
        <v>3</v>
      </c>
      <c r="S9271" t="s">
        <v>18</v>
      </c>
      <c r="U9271">
        <v>8.3000000000000007</v>
      </c>
      <c r="V9271">
        <v>30</v>
      </c>
      <c r="W9271" t="s">
        <v>33</v>
      </c>
      <c r="X9271" s="5">
        <v>43239</v>
      </c>
      <c r="Y9271" t="s">
        <v>39</v>
      </c>
      <c r="Z9271" t="s">
        <v>40</v>
      </c>
      <c r="AA9271" t="s">
        <v>47</v>
      </c>
    </row>
    <row r="9272" spans="1:27" x14ac:dyDescent="0.3">
      <c r="A9272">
        <v>5</v>
      </c>
      <c r="B9272" t="s">
        <v>43</v>
      </c>
      <c r="C9272">
        <v>6</v>
      </c>
      <c r="D9272" t="s">
        <v>26</v>
      </c>
      <c r="E9272" t="s">
        <v>906</v>
      </c>
      <c r="F9272" t="s">
        <v>13</v>
      </c>
      <c r="G9272" t="s">
        <v>770</v>
      </c>
      <c r="H9272" s="3">
        <v>0.2</v>
      </c>
      <c r="I9272" s="5">
        <v>43234</v>
      </c>
      <c r="J9272" s="5" t="str">
        <f t="shared" si="288"/>
        <v>September</v>
      </c>
      <c r="K9272" s="7">
        <f t="shared" si="289"/>
        <v>2018</v>
      </c>
      <c r="L9272" t="s">
        <v>5697</v>
      </c>
      <c r="M9272" t="s">
        <v>16</v>
      </c>
      <c r="N9272">
        <v>32216</v>
      </c>
      <c r="O9272">
        <v>528</v>
      </c>
      <c r="P9272" t="s">
        <v>3307</v>
      </c>
      <c r="Q9272">
        <v>0</v>
      </c>
      <c r="R9272">
        <v>2</v>
      </c>
      <c r="S9272" t="s">
        <v>18</v>
      </c>
      <c r="U9272">
        <v>0.42</v>
      </c>
      <c r="V9272">
        <v>5</v>
      </c>
      <c r="W9272" t="s">
        <v>33</v>
      </c>
      <c r="X9272" s="5">
        <v>43239</v>
      </c>
      <c r="Y9272" t="s">
        <v>39</v>
      </c>
      <c r="Z9272" t="s">
        <v>40</v>
      </c>
      <c r="AA9272" t="s">
        <v>49</v>
      </c>
    </row>
    <row r="9273" spans="1:27" x14ac:dyDescent="0.3">
      <c r="A9273">
        <v>5</v>
      </c>
      <c r="B9273" t="s">
        <v>43</v>
      </c>
      <c r="C9273">
        <v>6</v>
      </c>
      <c r="D9273" t="s">
        <v>26</v>
      </c>
      <c r="E9273" t="s">
        <v>906</v>
      </c>
      <c r="F9273" t="s">
        <v>13</v>
      </c>
      <c r="G9273" t="s">
        <v>770</v>
      </c>
      <c r="H9273" s="3">
        <v>0.2</v>
      </c>
      <c r="I9273" s="5">
        <v>43234</v>
      </c>
      <c r="J9273" s="5" t="str">
        <f t="shared" si="288"/>
        <v>September</v>
      </c>
      <c r="K9273" s="7">
        <f t="shared" si="289"/>
        <v>2018</v>
      </c>
      <c r="L9273" t="s">
        <v>5697</v>
      </c>
      <c r="M9273" t="s">
        <v>16</v>
      </c>
      <c r="N9273">
        <v>32216</v>
      </c>
      <c r="O9273">
        <v>1835</v>
      </c>
      <c r="P9273" t="s">
        <v>2876</v>
      </c>
      <c r="Q9273">
        <v>11</v>
      </c>
      <c r="R9273">
        <v>6</v>
      </c>
      <c r="S9273" t="s">
        <v>18</v>
      </c>
      <c r="U9273">
        <v>10.89</v>
      </c>
      <c r="V9273">
        <v>31</v>
      </c>
      <c r="W9273" t="s">
        <v>33</v>
      </c>
      <c r="X9273" s="5">
        <v>43239</v>
      </c>
      <c r="Y9273" t="s">
        <v>39</v>
      </c>
      <c r="Z9273" t="s">
        <v>40</v>
      </c>
      <c r="AA9273" t="s">
        <v>64</v>
      </c>
    </row>
    <row r="9274" spans="1:27" x14ac:dyDescent="0.3">
      <c r="A9274">
        <v>5</v>
      </c>
      <c r="B9274" t="s">
        <v>43</v>
      </c>
      <c r="C9274">
        <v>6</v>
      </c>
      <c r="D9274" t="s">
        <v>26</v>
      </c>
      <c r="E9274" t="s">
        <v>906</v>
      </c>
      <c r="F9274" t="s">
        <v>13</v>
      </c>
      <c r="G9274" t="s">
        <v>770</v>
      </c>
      <c r="H9274" s="3">
        <v>0.7</v>
      </c>
      <c r="I9274" s="5">
        <v>43234</v>
      </c>
      <c r="J9274" s="5" t="str">
        <f t="shared" si="288"/>
        <v>September</v>
      </c>
      <c r="K9274" s="7">
        <f t="shared" si="289"/>
        <v>2018</v>
      </c>
      <c r="L9274" t="s">
        <v>5697</v>
      </c>
      <c r="M9274" t="s">
        <v>16</v>
      </c>
      <c r="N9274">
        <v>32216</v>
      </c>
      <c r="O9274">
        <v>1646</v>
      </c>
      <c r="P9274" t="s">
        <v>416</v>
      </c>
      <c r="Q9274">
        <v>-8</v>
      </c>
      <c r="R9274">
        <v>2</v>
      </c>
      <c r="S9274" t="s">
        <v>18</v>
      </c>
      <c r="U9274">
        <v>-7.61</v>
      </c>
      <c r="V9274">
        <v>10</v>
      </c>
      <c r="W9274" t="s">
        <v>33</v>
      </c>
      <c r="X9274" s="5">
        <v>43239</v>
      </c>
      <c r="Y9274" t="s">
        <v>39</v>
      </c>
      <c r="Z9274" t="s">
        <v>40</v>
      </c>
      <c r="AA9274" t="s">
        <v>54</v>
      </c>
    </row>
    <row r="9275" spans="1:27" x14ac:dyDescent="0.3">
      <c r="A9275">
        <v>5</v>
      </c>
      <c r="B9275" t="s">
        <v>43</v>
      </c>
      <c r="C9275">
        <v>6</v>
      </c>
      <c r="D9275" t="s">
        <v>26</v>
      </c>
      <c r="E9275" t="s">
        <v>906</v>
      </c>
      <c r="F9275" t="s">
        <v>13</v>
      </c>
      <c r="G9275" t="s">
        <v>770</v>
      </c>
      <c r="H9275" s="3">
        <v>0.7</v>
      </c>
      <c r="I9275" s="5">
        <v>43234</v>
      </c>
      <c r="J9275" s="5" t="str">
        <f t="shared" si="288"/>
        <v>September</v>
      </c>
      <c r="K9275" s="7">
        <f t="shared" si="289"/>
        <v>2018</v>
      </c>
      <c r="L9275" t="s">
        <v>5697</v>
      </c>
      <c r="M9275" t="s">
        <v>16</v>
      </c>
      <c r="N9275">
        <v>32216</v>
      </c>
      <c r="O9275">
        <v>685</v>
      </c>
      <c r="P9275" t="s">
        <v>3478</v>
      </c>
      <c r="Q9275">
        <v>-44</v>
      </c>
      <c r="R9275">
        <v>3</v>
      </c>
      <c r="S9275" t="s">
        <v>18</v>
      </c>
      <c r="U9275">
        <v>-44.15</v>
      </c>
      <c r="V9275">
        <v>58</v>
      </c>
      <c r="W9275" t="s">
        <v>33</v>
      </c>
      <c r="X9275" s="5">
        <v>43239</v>
      </c>
      <c r="Y9275" t="s">
        <v>39</v>
      </c>
      <c r="Z9275" t="s">
        <v>40</v>
      </c>
      <c r="AA9275" t="s">
        <v>54</v>
      </c>
    </row>
    <row r="9276" spans="1:27" x14ac:dyDescent="0.3">
      <c r="A9276">
        <v>5</v>
      </c>
      <c r="B9276" t="s">
        <v>43</v>
      </c>
      <c r="C9276">
        <v>6</v>
      </c>
      <c r="D9276" t="s">
        <v>26</v>
      </c>
      <c r="E9276" t="s">
        <v>906</v>
      </c>
      <c r="F9276" t="s">
        <v>13</v>
      </c>
      <c r="G9276" t="s">
        <v>770</v>
      </c>
      <c r="H9276" s="3">
        <v>0.7</v>
      </c>
      <c r="I9276" s="5">
        <v>43234</v>
      </c>
      <c r="J9276" s="5" t="str">
        <f t="shared" si="288"/>
        <v>September</v>
      </c>
      <c r="K9276" s="7">
        <f t="shared" si="289"/>
        <v>2018</v>
      </c>
      <c r="L9276" t="s">
        <v>5697</v>
      </c>
      <c r="M9276" t="s">
        <v>16</v>
      </c>
      <c r="N9276">
        <v>32216</v>
      </c>
      <c r="O9276">
        <v>248</v>
      </c>
      <c r="P9276" t="s">
        <v>226</v>
      </c>
      <c r="Q9276">
        <v>-10</v>
      </c>
      <c r="R9276">
        <v>8</v>
      </c>
      <c r="S9276" t="s">
        <v>18</v>
      </c>
      <c r="U9276">
        <v>-9.82</v>
      </c>
      <c r="V9276">
        <v>13</v>
      </c>
      <c r="W9276" t="s">
        <v>33</v>
      </c>
      <c r="X9276" s="5">
        <v>43239</v>
      </c>
      <c r="Y9276" t="s">
        <v>39</v>
      </c>
      <c r="Z9276" t="s">
        <v>40</v>
      </c>
      <c r="AA9276" t="s">
        <v>54</v>
      </c>
    </row>
    <row r="9277" spans="1:27" x14ac:dyDescent="0.3">
      <c r="A9277">
        <v>5</v>
      </c>
      <c r="B9277" t="s">
        <v>43</v>
      </c>
      <c r="C9277">
        <v>6</v>
      </c>
      <c r="D9277" t="s">
        <v>50</v>
      </c>
      <c r="E9277" t="s">
        <v>906</v>
      </c>
      <c r="F9277" t="s">
        <v>13</v>
      </c>
      <c r="G9277" t="s">
        <v>770</v>
      </c>
      <c r="H9277" s="3">
        <v>0.2</v>
      </c>
      <c r="I9277" s="5">
        <v>43234</v>
      </c>
      <c r="J9277" s="5" t="str">
        <f t="shared" si="288"/>
        <v>September</v>
      </c>
      <c r="K9277" s="7">
        <f t="shared" si="289"/>
        <v>2018</v>
      </c>
      <c r="L9277" t="s">
        <v>5697</v>
      </c>
      <c r="M9277" t="s">
        <v>16</v>
      </c>
      <c r="N9277">
        <v>32216</v>
      </c>
      <c r="O9277">
        <v>991</v>
      </c>
      <c r="P9277" t="s">
        <v>162</v>
      </c>
      <c r="Q9277">
        <v>4</v>
      </c>
      <c r="R9277">
        <v>5</v>
      </c>
      <c r="S9277" t="s">
        <v>18</v>
      </c>
      <c r="U9277">
        <v>4.3600000000000003</v>
      </c>
      <c r="V9277">
        <v>44</v>
      </c>
      <c r="W9277" t="s">
        <v>33</v>
      </c>
      <c r="X9277" s="5">
        <v>43239</v>
      </c>
      <c r="Y9277" t="s">
        <v>39</v>
      </c>
      <c r="Z9277" t="s">
        <v>40</v>
      </c>
      <c r="AA9277" t="s">
        <v>52</v>
      </c>
    </row>
    <row r="9278" spans="1:27" x14ac:dyDescent="0.3">
      <c r="A9278">
        <v>6</v>
      </c>
      <c r="B9278" t="s">
        <v>10</v>
      </c>
      <c r="C9278">
        <v>6</v>
      </c>
      <c r="D9278" t="s">
        <v>26</v>
      </c>
      <c r="E9278" t="s">
        <v>2682</v>
      </c>
      <c r="F9278" t="s">
        <v>13</v>
      </c>
      <c r="G9278" t="s">
        <v>1266</v>
      </c>
      <c r="H9278" s="3">
        <v>0</v>
      </c>
      <c r="I9278" s="5">
        <v>43360</v>
      </c>
      <c r="J9278" s="5" t="str">
        <f t="shared" si="288"/>
        <v>September</v>
      </c>
      <c r="K9278" s="7">
        <f t="shared" si="289"/>
        <v>2018</v>
      </c>
      <c r="L9278" t="s">
        <v>8076</v>
      </c>
      <c r="M9278" t="s">
        <v>30</v>
      </c>
      <c r="N9278">
        <v>98052</v>
      </c>
      <c r="O9278">
        <v>189</v>
      </c>
      <c r="P9278" t="s">
        <v>4359</v>
      </c>
      <c r="Q9278">
        <v>6</v>
      </c>
      <c r="R9278">
        <v>4</v>
      </c>
      <c r="S9278" t="s">
        <v>32</v>
      </c>
      <c r="T9278" t="s">
        <v>92</v>
      </c>
      <c r="U9278">
        <v>5.91</v>
      </c>
      <c r="V9278">
        <v>12</v>
      </c>
      <c r="W9278" t="s">
        <v>76</v>
      </c>
      <c r="X9278" s="5">
        <v>43366</v>
      </c>
      <c r="Y9278" t="s">
        <v>39</v>
      </c>
      <c r="Z9278" t="s">
        <v>69</v>
      </c>
      <c r="AA9278" t="s">
        <v>35</v>
      </c>
    </row>
    <row r="9279" spans="1:27" x14ac:dyDescent="0.3">
      <c r="A9279">
        <v>5</v>
      </c>
      <c r="B9279" t="s">
        <v>43</v>
      </c>
      <c r="C9279">
        <v>6</v>
      </c>
      <c r="D9279" t="s">
        <v>26</v>
      </c>
      <c r="E9279" t="s">
        <v>122</v>
      </c>
      <c r="F9279" t="s">
        <v>13</v>
      </c>
      <c r="G9279" t="s">
        <v>1918</v>
      </c>
      <c r="H9279" s="3">
        <v>0.8</v>
      </c>
      <c r="I9279" s="5">
        <v>43369</v>
      </c>
      <c r="J9279" s="5" t="str">
        <f t="shared" si="288"/>
        <v>September</v>
      </c>
      <c r="K9279" s="7">
        <f t="shared" si="289"/>
        <v>2018</v>
      </c>
      <c r="L9279" t="s">
        <v>3959</v>
      </c>
      <c r="M9279" t="s">
        <v>73</v>
      </c>
      <c r="N9279">
        <v>77095</v>
      </c>
      <c r="O9279">
        <v>904</v>
      </c>
      <c r="P9279" t="s">
        <v>3960</v>
      </c>
      <c r="Q9279">
        <v>-25</v>
      </c>
      <c r="R9279">
        <v>2</v>
      </c>
      <c r="S9279" t="s">
        <v>75</v>
      </c>
      <c r="U9279">
        <v>-25</v>
      </c>
      <c r="V9279">
        <v>16</v>
      </c>
      <c r="W9279" t="s">
        <v>19</v>
      </c>
      <c r="X9279" s="5">
        <v>43374</v>
      </c>
      <c r="Y9279" t="s">
        <v>39</v>
      </c>
      <c r="Z9279" t="s">
        <v>77</v>
      </c>
      <c r="AA9279" t="s">
        <v>54</v>
      </c>
    </row>
    <row r="9280" spans="1:27" x14ac:dyDescent="0.3">
      <c r="A9280">
        <v>4</v>
      </c>
      <c r="B9280" t="s">
        <v>43</v>
      </c>
      <c r="C9280">
        <v>6</v>
      </c>
      <c r="D9280" t="s">
        <v>11</v>
      </c>
      <c r="E9280" t="s">
        <v>88</v>
      </c>
      <c r="F9280" t="s">
        <v>13</v>
      </c>
      <c r="G9280" t="s">
        <v>1911</v>
      </c>
      <c r="H9280" s="3">
        <v>0</v>
      </c>
      <c r="I9280" s="5">
        <v>43435</v>
      </c>
      <c r="J9280" s="5" t="str">
        <f t="shared" si="288"/>
        <v>September</v>
      </c>
      <c r="K9280" s="7">
        <f t="shared" si="289"/>
        <v>2018</v>
      </c>
      <c r="L9280" t="s">
        <v>2601</v>
      </c>
      <c r="M9280" t="s">
        <v>30</v>
      </c>
      <c r="N9280">
        <v>94122</v>
      </c>
      <c r="O9280">
        <v>1618</v>
      </c>
      <c r="P9280" t="s">
        <v>1464</v>
      </c>
      <c r="Q9280">
        <v>4</v>
      </c>
      <c r="R9280">
        <v>2</v>
      </c>
      <c r="S9280" t="s">
        <v>32</v>
      </c>
      <c r="U9280">
        <v>4.3499999999999996</v>
      </c>
      <c r="V9280">
        <v>17</v>
      </c>
      <c r="W9280" t="s">
        <v>19</v>
      </c>
      <c r="X9280" s="5">
        <v>43439</v>
      </c>
      <c r="Y9280" t="s">
        <v>39</v>
      </c>
      <c r="Z9280" t="s">
        <v>34</v>
      </c>
      <c r="AA9280" t="s">
        <v>47</v>
      </c>
    </row>
    <row r="9281" spans="1:27" x14ac:dyDescent="0.3">
      <c r="A9281">
        <v>4</v>
      </c>
      <c r="B9281" t="s">
        <v>43</v>
      </c>
      <c r="C9281">
        <v>6</v>
      </c>
      <c r="D9281" t="s">
        <v>50</v>
      </c>
      <c r="E9281" t="s">
        <v>1319</v>
      </c>
      <c r="F9281" t="s">
        <v>13</v>
      </c>
      <c r="G9281" t="s">
        <v>482</v>
      </c>
      <c r="H9281" s="3">
        <v>0</v>
      </c>
      <c r="I9281" s="5">
        <v>43196</v>
      </c>
      <c r="J9281" s="5" t="str">
        <f t="shared" si="288"/>
        <v>September</v>
      </c>
      <c r="K9281" s="7">
        <f t="shared" si="289"/>
        <v>2018</v>
      </c>
      <c r="L9281" t="s">
        <v>7765</v>
      </c>
      <c r="M9281" t="s">
        <v>102</v>
      </c>
      <c r="O9281">
        <v>1177</v>
      </c>
      <c r="P9281" t="s">
        <v>4891</v>
      </c>
      <c r="Q9281">
        <v>337</v>
      </c>
      <c r="R9281">
        <v>5</v>
      </c>
      <c r="S9281" t="s">
        <v>104</v>
      </c>
      <c r="U9281">
        <v>336.63</v>
      </c>
      <c r="V9281">
        <v>1295</v>
      </c>
      <c r="W9281" t="s">
        <v>76</v>
      </c>
      <c r="X9281" s="5">
        <v>43200</v>
      </c>
      <c r="Y9281" t="s">
        <v>39</v>
      </c>
      <c r="Z9281" t="s">
        <v>1915</v>
      </c>
      <c r="AA9281" t="s">
        <v>52</v>
      </c>
    </row>
    <row r="9282" spans="1:27" x14ac:dyDescent="0.3">
      <c r="A9282">
        <v>4</v>
      </c>
      <c r="B9282" t="s">
        <v>25</v>
      </c>
      <c r="C9282">
        <v>3</v>
      </c>
      <c r="D9282" t="s">
        <v>50</v>
      </c>
      <c r="E9282" t="s">
        <v>99</v>
      </c>
      <c r="F9282" t="s">
        <v>13</v>
      </c>
      <c r="G9282" t="s">
        <v>718</v>
      </c>
      <c r="H9282" s="3">
        <v>0.4</v>
      </c>
      <c r="I9282" s="5">
        <v>43215</v>
      </c>
      <c r="J9282" s="5" t="str">
        <f t="shared" ref="J9282:J9345" si="290">TEXT($I$2,"mmmm")</f>
        <v>September</v>
      </c>
      <c r="K9282" s="7">
        <f t="shared" si="289"/>
        <v>2018</v>
      </c>
      <c r="L9282" t="s">
        <v>719</v>
      </c>
      <c r="M9282" t="s">
        <v>102</v>
      </c>
      <c r="N9282">
        <v>19134</v>
      </c>
      <c r="O9282">
        <v>157</v>
      </c>
      <c r="P9282" t="s">
        <v>720</v>
      </c>
      <c r="Q9282">
        <v>-21</v>
      </c>
      <c r="R9282">
        <v>2</v>
      </c>
      <c r="S9282" t="s">
        <v>104</v>
      </c>
      <c r="U9282">
        <v>-20.7</v>
      </c>
      <c r="V9282">
        <v>83</v>
      </c>
      <c r="W9282" t="s">
        <v>19</v>
      </c>
      <c r="X9282" s="5">
        <v>43219</v>
      </c>
      <c r="Y9282" t="s">
        <v>20</v>
      </c>
      <c r="Z9282" t="s">
        <v>105</v>
      </c>
      <c r="AA9282" t="s">
        <v>52</v>
      </c>
    </row>
    <row r="9283" spans="1:27" x14ac:dyDescent="0.3">
      <c r="A9283">
        <v>4</v>
      </c>
      <c r="B9283" t="s">
        <v>25</v>
      </c>
      <c r="C9283">
        <v>3</v>
      </c>
      <c r="D9283" t="s">
        <v>26</v>
      </c>
      <c r="E9283" t="s">
        <v>99</v>
      </c>
      <c r="F9283" t="s">
        <v>13</v>
      </c>
      <c r="G9283" t="s">
        <v>718</v>
      </c>
      <c r="H9283" s="3">
        <v>0.7</v>
      </c>
      <c r="I9283" s="5">
        <v>43215</v>
      </c>
      <c r="J9283" s="5" t="str">
        <f t="shared" si="290"/>
        <v>September</v>
      </c>
      <c r="K9283" s="7">
        <f t="shared" ref="K9283:K9346" si="291">YEAR(I9283)</f>
        <v>2018</v>
      </c>
      <c r="L9283" t="s">
        <v>719</v>
      </c>
      <c r="M9283" t="s">
        <v>102</v>
      </c>
      <c r="N9283">
        <v>19134</v>
      </c>
      <c r="O9283">
        <v>903</v>
      </c>
      <c r="P9283" t="s">
        <v>721</v>
      </c>
      <c r="Q9283">
        <v>-14</v>
      </c>
      <c r="R9283">
        <v>2</v>
      </c>
      <c r="S9283" t="s">
        <v>104</v>
      </c>
      <c r="U9283">
        <v>-13.82</v>
      </c>
      <c r="V9283">
        <v>21</v>
      </c>
      <c r="W9283" t="s">
        <v>19</v>
      </c>
      <c r="X9283" s="5">
        <v>43219</v>
      </c>
      <c r="Y9283" t="s">
        <v>20</v>
      </c>
      <c r="Z9283" t="s">
        <v>105</v>
      </c>
      <c r="AA9283" t="s">
        <v>54</v>
      </c>
    </row>
    <row r="9284" spans="1:27" x14ac:dyDescent="0.3">
      <c r="A9284">
        <v>4</v>
      </c>
      <c r="B9284" t="s">
        <v>25</v>
      </c>
      <c r="C9284">
        <v>3</v>
      </c>
      <c r="D9284" t="s">
        <v>26</v>
      </c>
      <c r="E9284" t="s">
        <v>99</v>
      </c>
      <c r="F9284" t="s">
        <v>13</v>
      </c>
      <c r="G9284" t="s">
        <v>718</v>
      </c>
      <c r="H9284" s="3">
        <v>0.7</v>
      </c>
      <c r="I9284" s="5">
        <v>43215</v>
      </c>
      <c r="J9284" s="5" t="str">
        <f t="shared" si="290"/>
        <v>September</v>
      </c>
      <c r="K9284" s="7">
        <f t="shared" si="291"/>
        <v>2018</v>
      </c>
      <c r="L9284" t="s">
        <v>719</v>
      </c>
      <c r="M9284" t="s">
        <v>102</v>
      </c>
      <c r="N9284">
        <v>19134</v>
      </c>
      <c r="O9284">
        <v>1636</v>
      </c>
      <c r="P9284" t="s">
        <v>722</v>
      </c>
      <c r="Q9284">
        <v>-3</v>
      </c>
      <c r="R9284">
        <v>3</v>
      </c>
      <c r="S9284" t="s">
        <v>104</v>
      </c>
      <c r="U9284">
        <v>-3.43</v>
      </c>
      <c r="V9284">
        <v>5</v>
      </c>
      <c r="W9284" t="s">
        <v>19</v>
      </c>
      <c r="X9284" s="5">
        <v>43219</v>
      </c>
      <c r="Y9284" t="s">
        <v>20</v>
      </c>
      <c r="Z9284" t="s">
        <v>105</v>
      </c>
      <c r="AA9284" t="s">
        <v>54</v>
      </c>
    </row>
    <row r="9285" spans="1:27" x14ac:dyDescent="0.3">
      <c r="A9285">
        <v>4</v>
      </c>
      <c r="B9285" t="s">
        <v>43</v>
      </c>
      <c r="C9285">
        <v>6</v>
      </c>
      <c r="D9285" t="s">
        <v>26</v>
      </c>
      <c r="E9285" t="s">
        <v>2569</v>
      </c>
      <c r="F9285" t="s">
        <v>13</v>
      </c>
      <c r="G9285" t="s">
        <v>6504</v>
      </c>
      <c r="H9285" s="3">
        <v>0.2</v>
      </c>
      <c r="I9285" s="5">
        <v>43383</v>
      </c>
      <c r="J9285" s="5" t="str">
        <f t="shared" si="290"/>
        <v>September</v>
      </c>
      <c r="K9285" s="7">
        <f t="shared" si="291"/>
        <v>2018</v>
      </c>
      <c r="L9285" t="s">
        <v>6505</v>
      </c>
      <c r="M9285" t="s">
        <v>16</v>
      </c>
      <c r="N9285">
        <v>27405</v>
      </c>
      <c r="O9285">
        <v>1051</v>
      </c>
      <c r="P9285" t="s">
        <v>1166</v>
      </c>
      <c r="Q9285">
        <v>-4</v>
      </c>
      <c r="R9285">
        <v>2</v>
      </c>
      <c r="S9285" t="s">
        <v>18</v>
      </c>
      <c r="U9285">
        <v>-4.38</v>
      </c>
      <c r="V9285">
        <v>21</v>
      </c>
      <c r="W9285" t="s">
        <v>33</v>
      </c>
      <c r="X9285" s="5">
        <v>43387</v>
      </c>
      <c r="Y9285" t="s">
        <v>39</v>
      </c>
      <c r="Z9285" t="s">
        <v>63</v>
      </c>
      <c r="AA9285" t="s">
        <v>356</v>
      </c>
    </row>
    <row r="9286" spans="1:27" x14ac:dyDescent="0.3">
      <c r="A9286">
        <v>4</v>
      </c>
      <c r="B9286" t="s">
        <v>43</v>
      </c>
      <c r="C9286">
        <v>6</v>
      </c>
      <c r="D9286" t="s">
        <v>26</v>
      </c>
      <c r="E9286" t="s">
        <v>2569</v>
      </c>
      <c r="F9286" t="s">
        <v>13</v>
      </c>
      <c r="G9286" t="s">
        <v>6504</v>
      </c>
      <c r="H9286" s="3">
        <v>0.7</v>
      </c>
      <c r="I9286" s="5">
        <v>43383</v>
      </c>
      <c r="J9286" s="5" t="str">
        <f t="shared" si="290"/>
        <v>September</v>
      </c>
      <c r="K9286" s="7">
        <f t="shared" si="291"/>
        <v>2018</v>
      </c>
      <c r="L9286" t="s">
        <v>6505</v>
      </c>
      <c r="M9286" t="s">
        <v>16</v>
      </c>
      <c r="N9286">
        <v>27405</v>
      </c>
      <c r="O9286">
        <v>1317</v>
      </c>
      <c r="P9286" t="s">
        <v>618</v>
      </c>
      <c r="Q9286">
        <v>-3</v>
      </c>
      <c r="R9286">
        <v>3</v>
      </c>
      <c r="S9286" t="s">
        <v>18</v>
      </c>
      <c r="U9286">
        <v>-2.73</v>
      </c>
      <c r="V9286">
        <v>4</v>
      </c>
      <c r="W9286" t="s">
        <v>33</v>
      </c>
      <c r="X9286" s="5">
        <v>43387</v>
      </c>
      <c r="Y9286" t="s">
        <v>39</v>
      </c>
      <c r="Z9286" t="s">
        <v>63</v>
      </c>
      <c r="AA9286" t="s">
        <v>54</v>
      </c>
    </row>
    <row r="9287" spans="1:27" x14ac:dyDescent="0.3">
      <c r="A9287">
        <v>4</v>
      </c>
      <c r="B9287" t="s">
        <v>43</v>
      </c>
      <c r="C9287">
        <v>6</v>
      </c>
      <c r="D9287" t="s">
        <v>26</v>
      </c>
      <c r="E9287" t="s">
        <v>1799</v>
      </c>
      <c r="F9287" t="s">
        <v>13</v>
      </c>
      <c r="G9287" t="s">
        <v>6201</v>
      </c>
      <c r="H9287" s="3">
        <v>0.7</v>
      </c>
      <c r="I9287" s="5">
        <v>43237</v>
      </c>
      <c r="J9287" s="5" t="str">
        <f t="shared" si="290"/>
        <v>September</v>
      </c>
      <c r="K9287" s="7">
        <f t="shared" si="291"/>
        <v>2018</v>
      </c>
      <c r="L9287" t="s">
        <v>6524</v>
      </c>
      <c r="M9287" t="s">
        <v>16</v>
      </c>
      <c r="N9287">
        <v>32712</v>
      </c>
      <c r="O9287">
        <v>1316</v>
      </c>
      <c r="P9287" t="s">
        <v>3150</v>
      </c>
      <c r="Q9287">
        <v>-2</v>
      </c>
      <c r="R9287">
        <v>2</v>
      </c>
      <c r="S9287" t="s">
        <v>18</v>
      </c>
      <c r="U9287">
        <v>-2.16</v>
      </c>
      <c r="V9287">
        <v>3</v>
      </c>
      <c r="W9287" t="s">
        <v>33</v>
      </c>
      <c r="X9287" s="5">
        <v>43241</v>
      </c>
      <c r="Y9287" t="s">
        <v>39</v>
      </c>
      <c r="Z9287" t="s">
        <v>40</v>
      </c>
      <c r="AA9287" t="s">
        <v>54</v>
      </c>
    </row>
    <row r="9288" spans="1:27" x14ac:dyDescent="0.3">
      <c r="A9288">
        <v>4</v>
      </c>
      <c r="B9288" t="s">
        <v>43</v>
      </c>
      <c r="C9288">
        <v>6</v>
      </c>
      <c r="D9288" t="s">
        <v>26</v>
      </c>
      <c r="E9288" t="s">
        <v>1799</v>
      </c>
      <c r="F9288" t="s">
        <v>13</v>
      </c>
      <c r="G9288" t="s">
        <v>6201</v>
      </c>
      <c r="H9288" s="3">
        <v>0.7</v>
      </c>
      <c r="I9288" s="5">
        <v>43237</v>
      </c>
      <c r="J9288" s="5" t="str">
        <f t="shared" si="290"/>
        <v>September</v>
      </c>
      <c r="K9288" s="7">
        <f t="shared" si="291"/>
        <v>2018</v>
      </c>
      <c r="L9288" t="s">
        <v>6524</v>
      </c>
      <c r="M9288" t="s">
        <v>16</v>
      </c>
      <c r="N9288">
        <v>32712</v>
      </c>
      <c r="O9288">
        <v>701</v>
      </c>
      <c r="P9288" t="s">
        <v>1134</v>
      </c>
      <c r="Q9288">
        <v>-22</v>
      </c>
      <c r="R9288">
        <v>6</v>
      </c>
      <c r="S9288" t="s">
        <v>18</v>
      </c>
      <c r="U9288">
        <v>-21.61</v>
      </c>
      <c r="V9288">
        <v>27</v>
      </c>
      <c r="W9288" t="s">
        <v>33</v>
      </c>
      <c r="X9288" s="5">
        <v>43241</v>
      </c>
      <c r="Y9288" t="s">
        <v>39</v>
      </c>
      <c r="Z9288" t="s">
        <v>40</v>
      </c>
      <c r="AA9288" t="s">
        <v>54</v>
      </c>
    </row>
    <row r="9289" spans="1:27" x14ac:dyDescent="0.3">
      <c r="A9289">
        <v>3</v>
      </c>
      <c r="B9289" t="s">
        <v>25</v>
      </c>
      <c r="C9289">
        <v>1</v>
      </c>
      <c r="D9289" t="s">
        <v>26</v>
      </c>
      <c r="E9289" t="s">
        <v>1389</v>
      </c>
      <c r="F9289" t="s">
        <v>13</v>
      </c>
      <c r="G9289" t="s">
        <v>1390</v>
      </c>
      <c r="H9289" s="3">
        <v>0</v>
      </c>
      <c r="I9289" s="5">
        <v>43437</v>
      </c>
      <c r="J9289" s="5" t="str">
        <f t="shared" si="290"/>
        <v>September</v>
      </c>
      <c r="K9289" s="7">
        <f t="shared" si="291"/>
        <v>2018</v>
      </c>
      <c r="L9289" t="s">
        <v>1391</v>
      </c>
      <c r="M9289" t="s">
        <v>102</v>
      </c>
      <c r="N9289">
        <v>11572</v>
      </c>
      <c r="O9289">
        <v>1761</v>
      </c>
      <c r="P9289" t="s">
        <v>1392</v>
      </c>
      <c r="Q9289">
        <v>84</v>
      </c>
      <c r="R9289">
        <v>8</v>
      </c>
      <c r="S9289" t="s">
        <v>104</v>
      </c>
      <c r="U9289">
        <v>84.05</v>
      </c>
      <c r="V9289">
        <v>183</v>
      </c>
      <c r="W9289" t="s">
        <v>19</v>
      </c>
      <c r="X9289" s="5">
        <v>43440</v>
      </c>
      <c r="Y9289" t="s">
        <v>130</v>
      </c>
      <c r="Z9289" t="s">
        <v>175</v>
      </c>
      <c r="AA9289" t="s">
        <v>64</v>
      </c>
    </row>
    <row r="9290" spans="1:27" x14ac:dyDescent="0.3">
      <c r="A9290">
        <v>3</v>
      </c>
      <c r="B9290" t="s">
        <v>25</v>
      </c>
      <c r="C9290">
        <v>1</v>
      </c>
      <c r="D9290" t="s">
        <v>11</v>
      </c>
      <c r="E9290" t="s">
        <v>1389</v>
      </c>
      <c r="F9290" t="s">
        <v>13</v>
      </c>
      <c r="G9290" t="s">
        <v>1390</v>
      </c>
      <c r="H9290" s="3">
        <v>0.4</v>
      </c>
      <c r="I9290" s="5">
        <v>43437</v>
      </c>
      <c r="J9290" s="5" t="str">
        <f t="shared" si="290"/>
        <v>September</v>
      </c>
      <c r="K9290" s="7">
        <f t="shared" si="291"/>
        <v>2018</v>
      </c>
      <c r="L9290" t="s">
        <v>1391</v>
      </c>
      <c r="M9290" t="s">
        <v>102</v>
      </c>
      <c r="N9290">
        <v>11572</v>
      </c>
      <c r="O9290">
        <v>320</v>
      </c>
      <c r="P9290" t="s">
        <v>1393</v>
      </c>
      <c r="Q9290">
        <v>-153</v>
      </c>
      <c r="R9290">
        <v>2</v>
      </c>
      <c r="S9290" t="s">
        <v>104</v>
      </c>
      <c r="U9290">
        <v>-153.35</v>
      </c>
      <c r="V9290">
        <v>400</v>
      </c>
      <c r="W9290" t="s">
        <v>19</v>
      </c>
      <c r="X9290" s="5">
        <v>43440</v>
      </c>
      <c r="Y9290" t="s">
        <v>130</v>
      </c>
      <c r="Z9290" t="s">
        <v>175</v>
      </c>
      <c r="AA9290" t="s">
        <v>41</v>
      </c>
    </row>
    <row r="9291" spans="1:27" x14ac:dyDescent="0.3">
      <c r="A9291">
        <v>3</v>
      </c>
      <c r="B9291" t="s">
        <v>25</v>
      </c>
      <c r="C9291">
        <v>1</v>
      </c>
      <c r="D9291" t="s">
        <v>26</v>
      </c>
      <c r="E9291" t="s">
        <v>1389</v>
      </c>
      <c r="F9291" t="s">
        <v>13</v>
      </c>
      <c r="G9291" t="s">
        <v>1390</v>
      </c>
      <c r="H9291" s="3">
        <v>0</v>
      </c>
      <c r="I9291" s="5">
        <v>43437</v>
      </c>
      <c r="J9291" s="5" t="str">
        <f t="shared" si="290"/>
        <v>September</v>
      </c>
      <c r="K9291" s="7">
        <f t="shared" si="291"/>
        <v>2018</v>
      </c>
      <c r="L9291" t="s">
        <v>1391</v>
      </c>
      <c r="M9291" t="s">
        <v>102</v>
      </c>
      <c r="N9291">
        <v>11572</v>
      </c>
      <c r="O9291">
        <v>1269</v>
      </c>
      <c r="P9291" t="s">
        <v>1394</v>
      </c>
      <c r="Q9291">
        <v>10</v>
      </c>
      <c r="R9291">
        <v>3</v>
      </c>
      <c r="S9291" t="s">
        <v>104</v>
      </c>
      <c r="U9291">
        <v>10.09</v>
      </c>
      <c r="V9291">
        <v>34</v>
      </c>
      <c r="W9291" t="s">
        <v>19</v>
      </c>
      <c r="X9291" s="5">
        <v>43440</v>
      </c>
      <c r="Y9291" t="s">
        <v>130</v>
      </c>
      <c r="Z9291" t="s">
        <v>175</v>
      </c>
      <c r="AA9291" t="s">
        <v>42</v>
      </c>
    </row>
    <row r="9292" spans="1:27" x14ac:dyDescent="0.3">
      <c r="A9292">
        <v>3</v>
      </c>
      <c r="B9292" t="s">
        <v>25</v>
      </c>
      <c r="C9292">
        <v>1</v>
      </c>
      <c r="D9292" t="s">
        <v>11</v>
      </c>
      <c r="E9292" t="s">
        <v>1389</v>
      </c>
      <c r="F9292" t="s">
        <v>13</v>
      </c>
      <c r="G9292" t="s">
        <v>1390</v>
      </c>
      <c r="H9292" s="3">
        <v>0.1</v>
      </c>
      <c r="I9292" s="5">
        <v>43437</v>
      </c>
      <c r="J9292" s="5" t="str">
        <f t="shared" si="290"/>
        <v>September</v>
      </c>
      <c r="K9292" s="7">
        <f t="shared" si="291"/>
        <v>2018</v>
      </c>
      <c r="L9292" t="s">
        <v>1391</v>
      </c>
      <c r="M9292" t="s">
        <v>102</v>
      </c>
      <c r="N9292">
        <v>11572</v>
      </c>
      <c r="O9292">
        <v>761</v>
      </c>
      <c r="P9292" t="s">
        <v>571</v>
      </c>
      <c r="Q9292">
        <v>102</v>
      </c>
      <c r="R9292">
        <v>3</v>
      </c>
      <c r="S9292" t="s">
        <v>104</v>
      </c>
      <c r="U9292">
        <v>102.5</v>
      </c>
      <c r="V9292">
        <v>543</v>
      </c>
      <c r="W9292" t="s">
        <v>19</v>
      </c>
      <c r="X9292" s="5">
        <v>43440</v>
      </c>
      <c r="Y9292" t="s">
        <v>130</v>
      </c>
      <c r="Z9292" t="s">
        <v>175</v>
      </c>
      <c r="AA9292" t="s">
        <v>24</v>
      </c>
    </row>
    <row r="9293" spans="1:27" x14ac:dyDescent="0.3">
      <c r="A9293">
        <v>3</v>
      </c>
      <c r="B9293" t="s">
        <v>25</v>
      </c>
      <c r="C9293">
        <v>1</v>
      </c>
      <c r="D9293" t="s">
        <v>26</v>
      </c>
      <c r="E9293" t="s">
        <v>1389</v>
      </c>
      <c r="F9293" t="s">
        <v>13</v>
      </c>
      <c r="G9293" t="s">
        <v>1390</v>
      </c>
      <c r="H9293" s="3">
        <v>0</v>
      </c>
      <c r="I9293" s="5">
        <v>43437</v>
      </c>
      <c r="J9293" s="5" t="str">
        <f t="shared" si="290"/>
        <v>September</v>
      </c>
      <c r="K9293" s="7">
        <f t="shared" si="291"/>
        <v>2018</v>
      </c>
      <c r="L9293" t="s">
        <v>1391</v>
      </c>
      <c r="M9293" t="s">
        <v>102</v>
      </c>
      <c r="N9293">
        <v>11572</v>
      </c>
      <c r="O9293">
        <v>232</v>
      </c>
      <c r="P9293" t="s">
        <v>924</v>
      </c>
      <c r="Q9293">
        <v>3</v>
      </c>
      <c r="R9293">
        <v>2</v>
      </c>
      <c r="S9293" t="s">
        <v>104</v>
      </c>
      <c r="U9293">
        <v>3.02</v>
      </c>
      <c r="V9293">
        <v>6</v>
      </c>
      <c r="W9293" t="s">
        <v>19</v>
      </c>
      <c r="X9293" s="5">
        <v>43440</v>
      </c>
      <c r="Y9293" t="s">
        <v>130</v>
      </c>
      <c r="Z9293" t="s">
        <v>175</v>
      </c>
      <c r="AA9293" t="s">
        <v>35</v>
      </c>
    </row>
    <row r="9294" spans="1:27" x14ac:dyDescent="0.3">
      <c r="A9294">
        <v>3</v>
      </c>
      <c r="B9294" t="s">
        <v>25</v>
      </c>
      <c r="C9294">
        <v>1</v>
      </c>
      <c r="D9294" t="s">
        <v>26</v>
      </c>
      <c r="E9294" t="s">
        <v>201</v>
      </c>
      <c r="F9294" t="s">
        <v>13</v>
      </c>
      <c r="G9294" t="s">
        <v>1383</v>
      </c>
      <c r="H9294" s="3">
        <v>0.2</v>
      </c>
      <c r="I9294" s="5">
        <v>43445</v>
      </c>
      <c r="J9294" s="5" t="str">
        <f t="shared" si="290"/>
        <v>September</v>
      </c>
      <c r="K9294" s="7">
        <f t="shared" si="291"/>
        <v>2018</v>
      </c>
      <c r="L9294" t="s">
        <v>5894</v>
      </c>
      <c r="M9294" t="s">
        <v>102</v>
      </c>
      <c r="N9294">
        <v>45503</v>
      </c>
      <c r="O9294">
        <v>295</v>
      </c>
      <c r="P9294" t="s">
        <v>55</v>
      </c>
      <c r="Q9294">
        <v>9</v>
      </c>
      <c r="R9294">
        <v>4</v>
      </c>
      <c r="S9294" t="s">
        <v>104</v>
      </c>
      <c r="U9294">
        <v>9.19</v>
      </c>
      <c r="V9294">
        <v>74</v>
      </c>
      <c r="W9294" t="s">
        <v>33</v>
      </c>
      <c r="X9294" s="5">
        <v>43448</v>
      </c>
      <c r="Y9294" t="s">
        <v>130</v>
      </c>
      <c r="Z9294" t="s">
        <v>309</v>
      </c>
      <c r="AA9294" t="s">
        <v>56</v>
      </c>
    </row>
    <row r="9295" spans="1:27" x14ac:dyDescent="0.3">
      <c r="A9295">
        <v>2</v>
      </c>
      <c r="B9295" t="s">
        <v>43</v>
      </c>
      <c r="C9295">
        <v>3</v>
      </c>
      <c r="D9295" t="s">
        <v>50</v>
      </c>
      <c r="E9295" t="s">
        <v>99</v>
      </c>
      <c r="F9295" t="s">
        <v>13</v>
      </c>
      <c r="G9295" t="s">
        <v>1162</v>
      </c>
      <c r="H9295" s="3">
        <v>0.2</v>
      </c>
      <c r="I9295" s="5">
        <v>43190</v>
      </c>
      <c r="J9295" s="5" t="str">
        <f t="shared" si="290"/>
        <v>September</v>
      </c>
      <c r="K9295" s="7">
        <f t="shared" si="291"/>
        <v>2018</v>
      </c>
      <c r="L9295" t="s">
        <v>7943</v>
      </c>
      <c r="M9295" t="s">
        <v>102</v>
      </c>
      <c r="N9295">
        <v>19134</v>
      </c>
      <c r="O9295">
        <v>140</v>
      </c>
      <c r="P9295" t="s">
        <v>4992</v>
      </c>
      <c r="Q9295">
        <v>1</v>
      </c>
      <c r="R9295">
        <v>2</v>
      </c>
      <c r="S9295" t="s">
        <v>104</v>
      </c>
      <c r="T9295" t="s">
        <v>92</v>
      </c>
      <c r="U9295">
        <v>1.2</v>
      </c>
      <c r="V9295">
        <v>32</v>
      </c>
      <c r="W9295" t="s">
        <v>19</v>
      </c>
      <c r="X9295" s="5">
        <v>43192</v>
      </c>
      <c r="Y9295" t="s">
        <v>20</v>
      </c>
      <c r="Z9295" t="s">
        <v>105</v>
      </c>
      <c r="AA9295" t="s">
        <v>113</v>
      </c>
    </row>
    <row r="9296" spans="1:27" x14ac:dyDescent="0.3">
      <c r="A9296">
        <v>2</v>
      </c>
      <c r="B9296" t="s">
        <v>43</v>
      </c>
      <c r="C9296">
        <v>3</v>
      </c>
      <c r="D9296" t="s">
        <v>50</v>
      </c>
      <c r="E9296" t="s">
        <v>99</v>
      </c>
      <c r="F9296" t="s">
        <v>13</v>
      </c>
      <c r="G9296" t="s">
        <v>1162</v>
      </c>
      <c r="H9296" s="3">
        <v>0.4</v>
      </c>
      <c r="I9296" s="5">
        <v>43190</v>
      </c>
      <c r="J9296" s="5" t="str">
        <f t="shared" si="290"/>
        <v>September</v>
      </c>
      <c r="K9296" s="7">
        <f t="shared" si="291"/>
        <v>2018</v>
      </c>
      <c r="L9296" t="s">
        <v>7943</v>
      </c>
      <c r="M9296" t="s">
        <v>102</v>
      </c>
      <c r="N9296">
        <v>19134</v>
      </c>
      <c r="O9296">
        <v>993</v>
      </c>
      <c r="P9296" t="s">
        <v>7749</v>
      </c>
      <c r="Q9296">
        <v>-61</v>
      </c>
      <c r="R9296">
        <v>3</v>
      </c>
      <c r="S9296" t="s">
        <v>104</v>
      </c>
      <c r="T9296" t="s">
        <v>92</v>
      </c>
      <c r="U9296">
        <v>-60.84</v>
      </c>
      <c r="V9296">
        <v>281</v>
      </c>
      <c r="W9296" t="s">
        <v>19</v>
      </c>
      <c r="X9296" s="5">
        <v>43192</v>
      </c>
      <c r="Y9296" t="s">
        <v>20</v>
      </c>
      <c r="Z9296" t="s">
        <v>105</v>
      </c>
      <c r="AA9296" t="s">
        <v>52</v>
      </c>
    </row>
    <row r="9297" spans="1:27" x14ac:dyDescent="0.3">
      <c r="A9297">
        <v>7</v>
      </c>
      <c r="B9297" t="s">
        <v>25</v>
      </c>
      <c r="C9297">
        <v>6</v>
      </c>
      <c r="D9297" t="s">
        <v>50</v>
      </c>
      <c r="E9297" t="s">
        <v>493</v>
      </c>
      <c r="F9297" t="s">
        <v>13</v>
      </c>
      <c r="G9297" t="s">
        <v>148</v>
      </c>
      <c r="H9297" s="3">
        <v>0.2</v>
      </c>
      <c r="I9297" s="5">
        <v>43160</v>
      </c>
      <c r="J9297" s="5" t="str">
        <f t="shared" si="290"/>
        <v>September</v>
      </c>
      <c r="K9297" s="7">
        <f t="shared" si="291"/>
        <v>2018</v>
      </c>
      <c r="L9297" t="s">
        <v>6807</v>
      </c>
      <c r="M9297" t="s">
        <v>30</v>
      </c>
      <c r="N9297">
        <v>80219</v>
      </c>
      <c r="O9297">
        <v>1332</v>
      </c>
      <c r="P9297" t="s">
        <v>6808</v>
      </c>
      <c r="Q9297">
        <v>14</v>
      </c>
      <c r="R9297">
        <v>2</v>
      </c>
      <c r="S9297" t="s">
        <v>32</v>
      </c>
      <c r="U9297">
        <v>14</v>
      </c>
      <c r="V9297">
        <v>160</v>
      </c>
      <c r="W9297" t="s">
        <v>33</v>
      </c>
      <c r="X9297" s="5">
        <v>43167</v>
      </c>
      <c r="Y9297" t="s">
        <v>39</v>
      </c>
      <c r="Z9297" t="s">
        <v>285</v>
      </c>
      <c r="AA9297" t="s">
        <v>52</v>
      </c>
    </row>
    <row r="9298" spans="1:27" x14ac:dyDescent="0.3">
      <c r="A9298">
        <v>4</v>
      </c>
      <c r="B9298" t="s">
        <v>43</v>
      </c>
      <c r="C9298">
        <v>6</v>
      </c>
      <c r="D9298" t="s">
        <v>11</v>
      </c>
      <c r="E9298" t="s">
        <v>6394</v>
      </c>
      <c r="F9298" t="s">
        <v>13</v>
      </c>
      <c r="G9298" t="s">
        <v>5331</v>
      </c>
      <c r="H9298" s="3">
        <v>0.3</v>
      </c>
      <c r="I9298" s="5">
        <v>43276</v>
      </c>
      <c r="J9298" s="5" t="str">
        <f t="shared" si="290"/>
        <v>September</v>
      </c>
      <c r="K9298" s="7">
        <f t="shared" si="291"/>
        <v>2018</v>
      </c>
      <c r="L9298" t="s">
        <v>7971</v>
      </c>
      <c r="M9298" t="s">
        <v>102</v>
      </c>
      <c r="N9298">
        <v>17403</v>
      </c>
      <c r="O9298">
        <v>761</v>
      </c>
      <c r="P9298" t="s">
        <v>571</v>
      </c>
      <c r="Q9298">
        <v>-18</v>
      </c>
      <c r="R9298">
        <v>3</v>
      </c>
      <c r="S9298" t="s">
        <v>104</v>
      </c>
      <c r="T9298" t="s">
        <v>92</v>
      </c>
      <c r="U9298">
        <v>-18.09</v>
      </c>
      <c r="V9298">
        <v>422</v>
      </c>
      <c r="W9298" t="s">
        <v>33</v>
      </c>
      <c r="X9298" s="5">
        <v>43280</v>
      </c>
      <c r="Y9298" t="s">
        <v>39</v>
      </c>
      <c r="Z9298" t="s">
        <v>105</v>
      </c>
      <c r="AA9298" t="s">
        <v>24</v>
      </c>
    </row>
    <row r="9299" spans="1:27" x14ac:dyDescent="0.3">
      <c r="A9299">
        <v>4</v>
      </c>
      <c r="B9299" t="s">
        <v>43</v>
      </c>
      <c r="C9299">
        <v>6</v>
      </c>
      <c r="D9299" t="s">
        <v>26</v>
      </c>
      <c r="E9299" t="s">
        <v>6394</v>
      </c>
      <c r="F9299" t="s">
        <v>13</v>
      </c>
      <c r="G9299" t="s">
        <v>5331</v>
      </c>
      <c r="H9299" s="3">
        <v>0.2</v>
      </c>
      <c r="I9299" s="5">
        <v>43276</v>
      </c>
      <c r="J9299" s="5" t="str">
        <f t="shared" si="290"/>
        <v>September</v>
      </c>
      <c r="K9299" s="7">
        <f t="shared" si="291"/>
        <v>2018</v>
      </c>
      <c r="L9299" t="s">
        <v>7971</v>
      </c>
      <c r="M9299" t="s">
        <v>102</v>
      </c>
      <c r="N9299">
        <v>17403</v>
      </c>
      <c r="O9299">
        <v>777</v>
      </c>
      <c r="P9299" t="s">
        <v>155</v>
      </c>
      <c r="Q9299">
        <v>-51</v>
      </c>
      <c r="R9299">
        <v>6</v>
      </c>
      <c r="S9299" t="s">
        <v>104</v>
      </c>
      <c r="T9299" t="s">
        <v>92</v>
      </c>
      <c r="U9299">
        <v>-50.87</v>
      </c>
      <c r="V9299">
        <v>254</v>
      </c>
      <c r="W9299" t="s">
        <v>33</v>
      </c>
      <c r="X9299" s="5">
        <v>43280</v>
      </c>
      <c r="Y9299" t="s">
        <v>39</v>
      </c>
      <c r="Z9299" t="s">
        <v>105</v>
      </c>
      <c r="AA9299" t="s">
        <v>42</v>
      </c>
    </row>
    <row r="9300" spans="1:27" x14ac:dyDescent="0.3">
      <c r="A9300">
        <v>4</v>
      </c>
      <c r="B9300" t="s">
        <v>43</v>
      </c>
      <c r="C9300">
        <v>6</v>
      </c>
      <c r="D9300" t="s">
        <v>26</v>
      </c>
      <c r="E9300" t="s">
        <v>6394</v>
      </c>
      <c r="F9300" t="s">
        <v>13</v>
      </c>
      <c r="G9300" t="s">
        <v>5331</v>
      </c>
      <c r="H9300" s="3">
        <v>0.7</v>
      </c>
      <c r="I9300" s="5">
        <v>43276</v>
      </c>
      <c r="J9300" s="5" t="str">
        <f t="shared" si="290"/>
        <v>September</v>
      </c>
      <c r="K9300" s="7">
        <f t="shared" si="291"/>
        <v>2018</v>
      </c>
      <c r="L9300" t="s">
        <v>7971</v>
      </c>
      <c r="M9300" t="s">
        <v>102</v>
      </c>
      <c r="N9300">
        <v>17403</v>
      </c>
      <c r="O9300">
        <v>723</v>
      </c>
      <c r="P9300" t="s">
        <v>354</v>
      </c>
      <c r="Q9300">
        <v>-28</v>
      </c>
      <c r="R9300">
        <v>4</v>
      </c>
      <c r="S9300" t="s">
        <v>104</v>
      </c>
      <c r="T9300" t="s">
        <v>92</v>
      </c>
      <c r="U9300">
        <v>-27.93</v>
      </c>
      <c r="V9300">
        <v>38</v>
      </c>
      <c r="W9300" t="s">
        <v>33</v>
      </c>
      <c r="X9300" s="5">
        <v>43280</v>
      </c>
      <c r="Y9300" t="s">
        <v>39</v>
      </c>
      <c r="Z9300" t="s">
        <v>105</v>
      </c>
      <c r="AA9300" t="s">
        <v>54</v>
      </c>
    </row>
    <row r="9301" spans="1:27" x14ac:dyDescent="0.3">
      <c r="A9301">
        <v>6</v>
      </c>
      <c r="B9301" t="s">
        <v>10</v>
      </c>
      <c r="C9301">
        <v>6</v>
      </c>
      <c r="D9301" t="s">
        <v>26</v>
      </c>
      <c r="E9301" t="s">
        <v>417</v>
      </c>
      <c r="F9301" t="s">
        <v>13</v>
      </c>
      <c r="G9301" t="s">
        <v>1796</v>
      </c>
      <c r="H9301" s="3">
        <v>0.2</v>
      </c>
      <c r="I9301" s="5">
        <v>43348</v>
      </c>
      <c r="J9301" s="5" t="str">
        <f t="shared" si="290"/>
        <v>September</v>
      </c>
      <c r="K9301" s="7">
        <f t="shared" si="291"/>
        <v>2018</v>
      </c>
      <c r="L9301" t="s">
        <v>3896</v>
      </c>
      <c r="M9301" t="s">
        <v>73</v>
      </c>
      <c r="N9301">
        <v>78207</v>
      </c>
      <c r="O9301">
        <v>557</v>
      </c>
      <c r="P9301" t="s">
        <v>142</v>
      </c>
      <c r="Q9301">
        <v>-18</v>
      </c>
      <c r="R9301">
        <v>3</v>
      </c>
      <c r="S9301" t="s">
        <v>75</v>
      </c>
      <c r="U9301">
        <v>-17.52</v>
      </c>
      <c r="V9301">
        <v>93</v>
      </c>
      <c r="W9301" t="s">
        <v>19</v>
      </c>
      <c r="X9301" s="5">
        <v>43354</v>
      </c>
      <c r="Y9301" t="s">
        <v>39</v>
      </c>
      <c r="Z9301" t="s">
        <v>77</v>
      </c>
      <c r="AA9301" t="s">
        <v>42</v>
      </c>
    </row>
    <row r="9302" spans="1:27" x14ac:dyDescent="0.3">
      <c r="A9302">
        <v>5</v>
      </c>
      <c r="B9302" t="s">
        <v>43</v>
      </c>
      <c r="C9302">
        <v>6</v>
      </c>
      <c r="D9302" t="s">
        <v>11</v>
      </c>
      <c r="E9302" t="s">
        <v>2328</v>
      </c>
      <c r="F9302" t="s">
        <v>13</v>
      </c>
      <c r="G9302" t="s">
        <v>8104</v>
      </c>
      <c r="H9302" s="3">
        <v>0</v>
      </c>
      <c r="I9302" s="5">
        <v>43360</v>
      </c>
      <c r="J9302" s="5" t="str">
        <f t="shared" si="290"/>
        <v>September</v>
      </c>
      <c r="K9302" s="7">
        <f t="shared" si="291"/>
        <v>2018</v>
      </c>
      <c r="L9302" t="s">
        <v>2329</v>
      </c>
      <c r="M9302" t="s">
        <v>102</v>
      </c>
      <c r="N9302">
        <v>1752</v>
      </c>
      <c r="O9302">
        <v>394</v>
      </c>
      <c r="P9302" t="s">
        <v>2330</v>
      </c>
      <c r="Q9302">
        <v>6</v>
      </c>
      <c r="R9302">
        <v>3</v>
      </c>
      <c r="S9302" t="s">
        <v>104</v>
      </c>
      <c r="U9302">
        <v>6.22</v>
      </c>
      <c r="V9302">
        <v>15</v>
      </c>
      <c r="W9302" t="s">
        <v>19</v>
      </c>
      <c r="X9302" s="5">
        <v>43365</v>
      </c>
      <c r="Y9302" t="s">
        <v>39</v>
      </c>
      <c r="Z9302" t="s">
        <v>744</v>
      </c>
      <c r="AA9302" t="s">
        <v>47</v>
      </c>
    </row>
    <row r="9303" spans="1:27" x14ac:dyDescent="0.3">
      <c r="A9303">
        <v>5</v>
      </c>
      <c r="B9303" t="s">
        <v>43</v>
      </c>
      <c r="C9303">
        <v>6</v>
      </c>
      <c r="D9303" t="s">
        <v>11</v>
      </c>
      <c r="E9303" t="s">
        <v>2328</v>
      </c>
      <c r="F9303" t="s">
        <v>13</v>
      </c>
      <c r="G9303" t="s">
        <v>8104</v>
      </c>
      <c r="H9303" s="3">
        <v>0</v>
      </c>
      <c r="I9303" s="5">
        <v>43360</v>
      </c>
      <c r="J9303" s="5" t="str">
        <f t="shared" si="290"/>
        <v>September</v>
      </c>
      <c r="K9303" s="7">
        <f t="shared" si="291"/>
        <v>2018</v>
      </c>
      <c r="L9303" t="s">
        <v>2329</v>
      </c>
      <c r="M9303" t="s">
        <v>102</v>
      </c>
      <c r="N9303">
        <v>1752</v>
      </c>
      <c r="O9303">
        <v>875</v>
      </c>
      <c r="P9303" t="s">
        <v>8178</v>
      </c>
      <c r="Q9303">
        <v>61</v>
      </c>
      <c r="R9303">
        <v>3</v>
      </c>
      <c r="S9303" t="s">
        <v>104</v>
      </c>
      <c r="U9303">
        <v>61.38</v>
      </c>
      <c r="V9303">
        <v>192</v>
      </c>
      <c r="W9303" t="s">
        <v>19</v>
      </c>
      <c r="X9303" s="5">
        <v>43365</v>
      </c>
      <c r="Y9303" t="s">
        <v>39</v>
      </c>
      <c r="Z9303" t="s">
        <v>744</v>
      </c>
      <c r="AA9303" t="s">
        <v>47</v>
      </c>
    </row>
    <row r="9304" spans="1:27" x14ac:dyDescent="0.3">
      <c r="A9304">
        <v>4</v>
      </c>
      <c r="B9304" t="s">
        <v>43</v>
      </c>
      <c r="C9304">
        <v>6</v>
      </c>
      <c r="D9304" t="s">
        <v>26</v>
      </c>
      <c r="E9304" t="s">
        <v>1609</v>
      </c>
      <c r="F9304" t="s">
        <v>13</v>
      </c>
      <c r="G9304" t="s">
        <v>6201</v>
      </c>
      <c r="H9304" s="3">
        <v>0</v>
      </c>
      <c r="I9304" s="5">
        <v>43239</v>
      </c>
      <c r="J9304" s="5" t="str">
        <f t="shared" si="290"/>
        <v>September</v>
      </c>
      <c r="K9304" s="7">
        <f t="shared" si="291"/>
        <v>2018</v>
      </c>
      <c r="L9304" t="s">
        <v>6208</v>
      </c>
      <c r="M9304" t="s">
        <v>73</v>
      </c>
      <c r="N9304">
        <v>47905</v>
      </c>
      <c r="O9304">
        <v>1158</v>
      </c>
      <c r="P9304" t="s">
        <v>91</v>
      </c>
      <c r="Q9304">
        <v>6</v>
      </c>
      <c r="R9304">
        <v>5</v>
      </c>
      <c r="S9304" t="s">
        <v>75</v>
      </c>
      <c r="U9304">
        <v>6.21</v>
      </c>
      <c r="V9304">
        <v>21</v>
      </c>
      <c r="W9304" t="s">
        <v>33</v>
      </c>
      <c r="X9304" s="5">
        <v>43243</v>
      </c>
      <c r="Y9304" t="s">
        <v>39</v>
      </c>
      <c r="Z9304" t="s">
        <v>167</v>
      </c>
      <c r="AA9304" t="s">
        <v>49</v>
      </c>
    </row>
    <row r="9305" spans="1:27" x14ac:dyDescent="0.3">
      <c r="A9305">
        <v>4</v>
      </c>
      <c r="B9305" t="s">
        <v>43</v>
      </c>
      <c r="C9305">
        <v>6</v>
      </c>
      <c r="D9305" t="s">
        <v>26</v>
      </c>
      <c r="E9305" t="s">
        <v>65</v>
      </c>
      <c r="F9305" t="s">
        <v>13</v>
      </c>
      <c r="G9305" t="s">
        <v>1142</v>
      </c>
      <c r="H9305" s="3">
        <v>0</v>
      </c>
      <c r="I9305" s="5">
        <v>43460</v>
      </c>
      <c r="J9305" s="5" t="str">
        <f t="shared" si="290"/>
        <v>September</v>
      </c>
      <c r="K9305" s="7">
        <f t="shared" si="291"/>
        <v>2018</v>
      </c>
      <c r="L9305" t="s">
        <v>4584</v>
      </c>
      <c r="M9305" t="s">
        <v>30</v>
      </c>
      <c r="N9305">
        <v>98105</v>
      </c>
      <c r="O9305">
        <v>1524</v>
      </c>
      <c r="P9305" t="s">
        <v>2908</v>
      </c>
      <c r="Q9305">
        <v>16</v>
      </c>
      <c r="R9305">
        <v>5</v>
      </c>
      <c r="S9305" t="s">
        <v>32</v>
      </c>
      <c r="U9305">
        <v>15.59</v>
      </c>
      <c r="V9305">
        <v>34</v>
      </c>
      <c r="W9305" t="s">
        <v>19</v>
      </c>
      <c r="X9305" s="5">
        <v>43464</v>
      </c>
      <c r="Y9305" t="s">
        <v>39</v>
      </c>
      <c r="Z9305" t="s">
        <v>69</v>
      </c>
      <c r="AA9305" t="s">
        <v>64</v>
      </c>
    </row>
    <row r="9306" spans="1:27" x14ac:dyDescent="0.3">
      <c r="A9306">
        <v>3</v>
      </c>
      <c r="B9306" t="s">
        <v>25</v>
      </c>
      <c r="C9306">
        <v>1</v>
      </c>
      <c r="D9306" t="s">
        <v>11</v>
      </c>
      <c r="E9306" t="s">
        <v>906</v>
      </c>
      <c r="F9306" t="s">
        <v>13</v>
      </c>
      <c r="G9306" t="s">
        <v>647</v>
      </c>
      <c r="H9306" s="3">
        <v>0.2</v>
      </c>
      <c r="I9306" s="5">
        <v>43410</v>
      </c>
      <c r="J9306" s="5" t="str">
        <f t="shared" si="290"/>
        <v>September</v>
      </c>
      <c r="K9306" s="7">
        <f t="shared" si="291"/>
        <v>2018</v>
      </c>
      <c r="L9306" t="s">
        <v>5255</v>
      </c>
      <c r="M9306" t="s">
        <v>16</v>
      </c>
      <c r="N9306">
        <v>32216</v>
      </c>
      <c r="O9306">
        <v>807</v>
      </c>
      <c r="P9306" t="s">
        <v>8106</v>
      </c>
      <c r="Q9306">
        <v>-29</v>
      </c>
      <c r="R9306">
        <v>2</v>
      </c>
      <c r="S9306" t="s">
        <v>18</v>
      </c>
      <c r="U9306">
        <v>-28.6</v>
      </c>
      <c r="V9306">
        <v>208</v>
      </c>
      <c r="W9306" t="s">
        <v>33</v>
      </c>
      <c r="X9306" s="5">
        <v>43413</v>
      </c>
      <c r="Y9306" t="s">
        <v>130</v>
      </c>
      <c r="Z9306" t="s">
        <v>40</v>
      </c>
      <c r="AA9306" t="s">
        <v>24</v>
      </c>
    </row>
    <row r="9307" spans="1:27" x14ac:dyDescent="0.3">
      <c r="A9307">
        <v>3</v>
      </c>
      <c r="B9307" t="s">
        <v>25</v>
      </c>
      <c r="C9307">
        <v>1</v>
      </c>
      <c r="D9307" t="s">
        <v>11</v>
      </c>
      <c r="E9307" t="s">
        <v>906</v>
      </c>
      <c r="F9307" t="s">
        <v>13</v>
      </c>
      <c r="G9307" t="s">
        <v>647</v>
      </c>
      <c r="H9307" s="3">
        <v>0.2</v>
      </c>
      <c r="I9307" s="5">
        <v>43410</v>
      </c>
      <c r="J9307" s="5" t="str">
        <f t="shared" si="290"/>
        <v>September</v>
      </c>
      <c r="K9307" s="7">
        <f t="shared" si="291"/>
        <v>2018</v>
      </c>
      <c r="L9307" t="s">
        <v>5255</v>
      </c>
      <c r="M9307" t="s">
        <v>16</v>
      </c>
      <c r="N9307">
        <v>32216</v>
      </c>
      <c r="O9307">
        <v>620</v>
      </c>
      <c r="P9307" t="s">
        <v>8198</v>
      </c>
      <c r="Q9307">
        <v>6</v>
      </c>
      <c r="R9307">
        <v>2</v>
      </c>
      <c r="S9307" t="s">
        <v>18</v>
      </c>
      <c r="U9307">
        <v>5.78</v>
      </c>
      <c r="V9307">
        <v>36</v>
      </c>
      <c r="W9307" t="s">
        <v>33</v>
      </c>
      <c r="X9307" s="5">
        <v>43413</v>
      </c>
      <c r="Y9307" t="s">
        <v>130</v>
      </c>
      <c r="Z9307" t="s">
        <v>40</v>
      </c>
      <c r="AA9307" t="s">
        <v>47</v>
      </c>
    </row>
    <row r="9308" spans="1:27" x14ac:dyDescent="0.3">
      <c r="A9308">
        <v>3</v>
      </c>
      <c r="B9308" t="s">
        <v>25</v>
      </c>
      <c r="C9308">
        <v>1</v>
      </c>
      <c r="D9308" t="s">
        <v>26</v>
      </c>
      <c r="E9308" t="s">
        <v>906</v>
      </c>
      <c r="F9308" t="s">
        <v>13</v>
      </c>
      <c r="G9308" t="s">
        <v>647</v>
      </c>
      <c r="H9308" s="3">
        <v>0.2</v>
      </c>
      <c r="I9308" s="5">
        <v>43410</v>
      </c>
      <c r="J9308" s="5" t="str">
        <f t="shared" si="290"/>
        <v>September</v>
      </c>
      <c r="K9308" s="7">
        <f t="shared" si="291"/>
        <v>2018</v>
      </c>
      <c r="L9308" t="s">
        <v>5255</v>
      </c>
      <c r="M9308" t="s">
        <v>16</v>
      </c>
      <c r="N9308">
        <v>32216</v>
      </c>
      <c r="O9308">
        <v>539</v>
      </c>
      <c r="P9308" t="s">
        <v>969</v>
      </c>
      <c r="Q9308">
        <v>31</v>
      </c>
      <c r="R9308">
        <v>2</v>
      </c>
      <c r="S9308" t="s">
        <v>18</v>
      </c>
      <c r="U9308">
        <v>31.07</v>
      </c>
      <c r="V9308">
        <v>89</v>
      </c>
      <c r="W9308" t="s">
        <v>33</v>
      </c>
      <c r="X9308" s="5">
        <v>43413</v>
      </c>
      <c r="Y9308" t="s">
        <v>130</v>
      </c>
      <c r="Z9308" t="s">
        <v>40</v>
      </c>
      <c r="AA9308" t="s">
        <v>64</v>
      </c>
    </row>
    <row r="9309" spans="1:27" x14ac:dyDescent="0.3">
      <c r="A9309">
        <v>3</v>
      </c>
      <c r="B9309" t="s">
        <v>25</v>
      </c>
      <c r="C9309">
        <v>1</v>
      </c>
      <c r="D9309" t="s">
        <v>26</v>
      </c>
      <c r="E9309" t="s">
        <v>906</v>
      </c>
      <c r="F9309" t="s">
        <v>13</v>
      </c>
      <c r="G9309" t="s">
        <v>647</v>
      </c>
      <c r="H9309" s="3">
        <v>0.2</v>
      </c>
      <c r="I9309" s="5">
        <v>43410</v>
      </c>
      <c r="J9309" s="5" t="str">
        <f t="shared" si="290"/>
        <v>September</v>
      </c>
      <c r="K9309" s="7">
        <f t="shared" si="291"/>
        <v>2018</v>
      </c>
      <c r="L9309" t="s">
        <v>5255</v>
      </c>
      <c r="M9309" t="s">
        <v>16</v>
      </c>
      <c r="N9309">
        <v>32216</v>
      </c>
      <c r="O9309">
        <v>599</v>
      </c>
      <c r="P9309" t="s">
        <v>2981</v>
      </c>
      <c r="Q9309">
        <v>13</v>
      </c>
      <c r="R9309">
        <v>2</v>
      </c>
      <c r="S9309" t="s">
        <v>18</v>
      </c>
      <c r="U9309">
        <v>12.64</v>
      </c>
      <c r="V9309">
        <v>36</v>
      </c>
      <c r="W9309" t="s">
        <v>33</v>
      </c>
      <c r="X9309" s="5">
        <v>43413</v>
      </c>
      <c r="Y9309" t="s">
        <v>130</v>
      </c>
      <c r="Z9309" t="s">
        <v>40</v>
      </c>
      <c r="AA9309" t="s">
        <v>64</v>
      </c>
    </row>
    <row r="9310" spans="1:27" x14ac:dyDescent="0.3">
      <c r="A9310">
        <v>4</v>
      </c>
      <c r="B9310" t="s">
        <v>25</v>
      </c>
      <c r="C9310">
        <v>3</v>
      </c>
      <c r="D9310" t="s">
        <v>26</v>
      </c>
      <c r="E9310" t="s">
        <v>171</v>
      </c>
      <c r="F9310" t="s">
        <v>13</v>
      </c>
      <c r="G9310" t="s">
        <v>2280</v>
      </c>
      <c r="H9310" s="3">
        <v>0</v>
      </c>
      <c r="I9310" s="5">
        <v>43274</v>
      </c>
      <c r="J9310" s="5" t="str">
        <f t="shared" si="290"/>
        <v>September</v>
      </c>
      <c r="K9310" s="7">
        <f t="shared" si="291"/>
        <v>2018</v>
      </c>
      <c r="L9310" t="s">
        <v>3479</v>
      </c>
      <c r="M9310" t="s">
        <v>102</v>
      </c>
      <c r="N9310">
        <v>10035</v>
      </c>
      <c r="O9310">
        <v>195</v>
      </c>
      <c r="P9310" t="s">
        <v>2764</v>
      </c>
      <c r="Q9310">
        <v>12</v>
      </c>
      <c r="R9310">
        <v>7</v>
      </c>
      <c r="S9310" t="s">
        <v>104</v>
      </c>
      <c r="U9310">
        <v>12.14</v>
      </c>
      <c r="V9310">
        <v>26</v>
      </c>
      <c r="W9310" t="s">
        <v>19</v>
      </c>
      <c r="X9310" s="5">
        <v>43278</v>
      </c>
      <c r="Y9310" t="s">
        <v>20</v>
      </c>
      <c r="Z9310" t="s">
        <v>175</v>
      </c>
      <c r="AA9310" t="s">
        <v>35</v>
      </c>
    </row>
    <row r="9311" spans="1:27" x14ac:dyDescent="0.3">
      <c r="A9311">
        <v>5</v>
      </c>
      <c r="B9311" t="s">
        <v>43</v>
      </c>
      <c r="C9311">
        <v>6</v>
      </c>
      <c r="D9311" t="s">
        <v>11</v>
      </c>
      <c r="E9311" t="s">
        <v>305</v>
      </c>
      <c r="F9311" t="s">
        <v>13</v>
      </c>
      <c r="G9311" t="s">
        <v>2285</v>
      </c>
      <c r="H9311" s="3">
        <v>0.2</v>
      </c>
      <c r="I9311" s="5">
        <v>43173</v>
      </c>
      <c r="J9311" s="5" t="str">
        <f t="shared" si="290"/>
        <v>September</v>
      </c>
      <c r="K9311" s="7">
        <f t="shared" si="291"/>
        <v>2018</v>
      </c>
      <c r="L9311" t="s">
        <v>2420</v>
      </c>
      <c r="M9311" t="s">
        <v>102</v>
      </c>
      <c r="N9311">
        <v>43229</v>
      </c>
      <c r="O9311">
        <v>107</v>
      </c>
      <c r="P9311" t="s">
        <v>1138</v>
      </c>
      <c r="Q9311">
        <v>6</v>
      </c>
      <c r="R9311">
        <v>5</v>
      </c>
      <c r="S9311" t="s">
        <v>104</v>
      </c>
      <c r="U9311">
        <v>6.29</v>
      </c>
      <c r="V9311">
        <v>22</v>
      </c>
      <c r="W9311" t="s">
        <v>19</v>
      </c>
      <c r="X9311" s="5">
        <v>43178</v>
      </c>
      <c r="Y9311" t="s">
        <v>39</v>
      </c>
      <c r="Z9311" t="s">
        <v>309</v>
      </c>
      <c r="AA9311" t="s">
        <v>47</v>
      </c>
    </row>
    <row r="9312" spans="1:27" x14ac:dyDescent="0.3">
      <c r="A9312">
        <v>5</v>
      </c>
      <c r="B9312" t="s">
        <v>43</v>
      </c>
      <c r="C9312">
        <v>6</v>
      </c>
      <c r="D9312" t="s">
        <v>26</v>
      </c>
      <c r="E9312" t="s">
        <v>171</v>
      </c>
      <c r="F9312" t="s">
        <v>13</v>
      </c>
      <c r="G9312" t="s">
        <v>2609</v>
      </c>
      <c r="H9312" s="3">
        <v>0</v>
      </c>
      <c r="I9312" s="5">
        <v>43436</v>
      </c>
      <c r="J9312" s="5" t="str">
        <f t="shared" si="290"/>
        <v>September</v>
      </c>
      <c r="K9312" s="7">
        <f t="shared" si="291"/>
        <v>2018</v>
      </c>
      <c r="L9312" t="s">
        <v>4010</v>
      </c>
      <c r="M9312" t="s">
        <v>102</v>
      </c>
      <c r="N9312">
        <v>10024</v>
      </c>
      <c r="O9312">
        <v>781</v>
      </c>
      <c r="P9312" t="s">
        <v>3455</v>
      </c>
      <c r="Q9312">
        <v>27</v>
      </c>
      <c r="R9312">
        <v>1</v>
      </c>
      <c r="S9312" t="s">
        <v>104</v>
      </c>
      <c r="U9312">
        <v>26.93</v>
      </c>
      <c r="V9312">
        <v>55</v>
      </c>
      <c r="W9312" t="s">
        <v>19</v>
      </c>
      <c r="X9312" s="5">
        <v>43441</v>
      </c>
      <c r="Y9312" t="s">
        <v>39</v>
      </c>
      <c r="Z9312" t="s">
        <v>175</v>
      </c>
      <c r="AA9312" t="s">
        <v>64</v>
      </c>
    </row>
    <row r="9313" spans="1:27" x14ac:dyDescent="0.3">
      <c r="A9313">
        <v>5</v>
      </c>
      <c r="B9313" t="s">
        <v>43</v>
      </c>
      <c r="C9313">
        <v>6</v>
      </c>
      <c r="D9313" t="s">
        <v>26</v>
      </c>
      <c r="E9313" t="s">
        <v>171</v>
      </c>
      <c r="F9313" t="s">
        <v>13</v>
      </c>
      <c r="G9313" t="s">
        <v>2609</v>
      </c>
      <c r="H9313" s="3">
        <v>0.2</v>
      </c>
      <c r="I9313" s="5">
        <v>43436</v>
      </c>
      <c r="J9313" s="5" t="str">
        <f t="shared" si="290"/>
        <v>September</v>
      </c>
      <c r="K9313" s="7">
        <f t="shared" si="291"/>
        <v>2018</v>
      </c>
      <c r="L9313" t="s">
        <v>4010</v>
      </c>
      <c r="M9313" t="s">
        <v>102</v>
      </c>
      <c r="N9313">
        <v>10024</v>
      </c>
      <c r="O9313">
        <v>895</v>
      </c>
      <c r="P9313" t="s">
        <v>2933</v>
      </c>
      <c r="Q9313">
        <v>135</v>
      </c>
      <c r="R9313">
        <v>3</v>
      </c>
      <c r="S9313" t="s">
        <v>104</v>
      </c>
      <c r="U9313">
        <v>134.93</v>
      </c>
      <c r="V9313">
        <v>415</v>
      </c>
      <c r="W9313" t="s">
        <v>19</v>
      </c>
      <c r="X9313" s="5">
        <v>43441</v>
      </c>
      <c r="Y9313" t="s">
        <v>39</v>
      </c>
      <c r="Z9313" t="s">
        <v>175</v>
      </c>
      <c r="AA9313" t="s">
        <v>54</v>
      </c>
    </row>
    <row r="9314" spans="1:27" x14ac:dyDescent="0.3">
      <c r="A9314">
        <v>5</v>
      </c>
      <c r="B9314" t="s">
        <v>43</v>
      </c>
      <c r="C9314">
        <v>6</v>
      </c>
      <c r="D9314" t="s">
        <v>26</v>
      </c>
      <c r="E9314" t="s">
        <v>171</v>
      </c>
      <c r="F9314" t="s">
        <v>13</v>
      </c>
      <c r="G9314" t="s">
        <v>2609</v>
      </c>
      <c r="H9314" s="3">
        <v>0.2</v>
      </c>
      <c r="I9314" s="5">
        <v>43436</v>
      </c>
      <c r="J9314" s="5" t="str">
        <f t="shared" si="290"/>
        <v>September</v>
      </c>
      <c r="K9314" s="7">
        <f t="shared" si="291"/>
        <v>2018</v>
      </c>
      <c r="L9314" t="s">
        <v>4010</v>
      </c>
      <c r="M9314" t="s">
        <v>102</v>
      </c>
      <c r="N9314">
        <v>10024</v>
      </c>
      <c r="O9314">
        <v>1843</v>
      </c>
      <c r="P9314" t="s">
        <v>8250</v>
      </c>
      <c r="Q9314">
        <v>11</v>
      </c>
      <c r="R9314">
        <v>3</v>
      </c>
      <c r="S9314" t="s">
        <v>104</v>
      </c>
      <c r="U9314">
        <v>11.45</v>
      </c>
      <c r="V9314">
        <v>35</v>
      </c>
      <c r="W9314" t="s">
        <v>19</v>
      </c>
      <c r="X9314" s="5">
        <v>43441</v>
      </c>
      <c r="Y9314" t="s">
        <v>39</v>
      </c>
      <c r="Z9314" t="s">
        <v>175</v>
      </c>
      <c r="AA9314" t="s">
        <v>54</v>
      </c>
    </row>
    <row r="9315" spans="1:27" x14ac:dyDescent="0.3">
      <c r="A9315">
        <v>4</v>
      </c>
      <c r="B9315" t="s">
        <v>43</v>
      </c>
      <c r="C9315">
        <v>6</v>
      </c>
      <c r="D9315" t="s">
        <v>26</v>
      </c>
      <c r="E9315" t="s">
        <v>99</v>
      </c>
      <c r="F9315" t="s">
        <v>13</v>
      </c>
      <c r="G9315" t="s">
        <v>7059</v>
      </c>
      <c r="H9315" s="3">
        <v>0.7</v>
      </c>
      <c r="I9315" s="5">
        <v>43165</v>
      </c>
      <c r="J9315" s="5" t="str">
        <f t="shared" si="290"/>
        <v>September</v>
      </c>
      <c r="K9315" s="7">
        <f t="shared" si="291"/>
        <v>2018</v>
      </c>
      <c r="L9315" t="s">
        <v>7546</v>
      </c>
      <c r="M9315" t="s">
        <v>102</v>
      </c>
      <c r="N9315">
        <v>19120</v>
      </c>
      <c r="O9315">
        <v>269</v>
      </c>
      <c r="P9315" t="s">
        <v>3712</v>
      </c>
      <c r="Q9315">
        <v>-1</v>
      </c>
      <c r="R9315">
        <v>1</v>
      </c>
      <c r="S9315" t="s">
        <v>104</v>
      </c>
      <c r="U9315">
        <v>-1.5</v>
      </c>
      <c r="V9315">
        <v>2</v>
      </c>
      <c r="W9315" t="s">
        <v>76</v>
      </c>
      <c r="X9315" s="5">
        <v>43169</v>
      </c>
      <c r="Y9315" t="s">
        <v>39</v>
      </c>
      <c r="Z9315" t="s">
        <v>105</v>
      </c>
      <c r="AA9315" t="s">
        <v>54</v>
      </c>
    </row>
    <row r="9316" spans="1:27" x14ac:dyDescent="0.3">
      <c r="A9316">
        <v>4</v>
      </c>
      <c r="B9316" t="s">
        <v>43</v>
      </c>
      <c r="C9316">
        <v>6</v>
      </c>
      <c r="D9316" t="s">
        <v>50</v>
      </c>
      <c r="E9316" t="s">
        <v>99</v>
      </c>
      <c r="F9316" t="s">
        <v>13</v>
      </c>
      <c r="G9316" t="s">
        <v>7059</v>
      </c>
      <c r="H9316" s="3">
        <v>0.4</v>
      </c>
      <c r="I9316" s="5">
        <v>43165</v>
      </c>
      <c r="J9316" s="5" t="str">
        <f t="shared" si="290"/>
        <v>September</v>
      </c>
      <c r="K9316" s="7">
        <f t="shared" si="291"/>
        <v>2018</v>
      </c>
      <c r="L9316" t="s">
        <v>7546</v>
      </c>
      <c r="M9316" t="s">
        <v>102</v>
      </c>
      <c r="N9316">
        <v>19120</v>
      </c>
      <c r="O9316">
        <v>1653</v>
      </c>
      <c r="P9316" t="s">
        <v>4882</v>
      </c>
      <c r="Q9316">
        <v>-72</v>
      </c>
      <c r="R9316">
        <v>2</v>
      </c>
      <c r="S9316" t="s">
        <v>104</v>
      </c>
      <c r="U9316">
        <v>-71.989999999999995</v>
      </c>
      <c r="V9316">
        <v>432</v>
      </c>
      <c r="W9316" t="s">
        <v>76</v>
      </c>
      <c r="X9316" s="5">
        <v>43169</v>
      </c>
      <c r="Y9316" t="s">
        <v>39</v>
      </c>
      <c r="Z9316" t="s">
        <v>105</v>
      </c>
      <c r="AA9316" t="s">
        <v>52</v>
      </c>
    </row>
    <row r="9317" spans="1:27" x14ac:dyDescent="0.3">
      <c r="A9317">
        <v>4</v>
      </c>
      <c r="B9317" t="s">
        <v>43</v>
      </c>
      <c r="C9317">
        <v>6</v>
      </c>
      <c r="D9317" t="s">
        <v>50</v>
      </c>
      <c r="E9317" t="s">
        <v>99</v>
      </c>
      <c r="F9317" t="s">
        <v>13</v>
      </c>
      <c r="G9317" t="s">
        <v>7059</v>
      </c>
      <c r="H9317" s="3">
        <v>0.4</v>
      </c>
      <c r="I9317" s="5">
        <v>43165</v>
      </c>
      <c r="J9317" s="5" t="str">
        <f t="shared" si="290"/>
        <v>September</v>
      </c>
      <c r="K9317" s="7">
        <f t="shared" si="291"/>
        <v>2018</v>
      </c>
      <c r="L9317" t="s">
        <v>7546</v>
      </c>
      <c r="M9317" t="s">
        <v>102</v>
      </c>
      <c r="N9317">
        <v>19120</v>
      </c>
      <c r="O9317">
        <v>778</v>
      </c>
      <c r="P9317" t="s">
        <v>1219</v>
      </c>
      <c r="Q9317">
        <v>-13</v>
      </c>
      <c r="R9317">
        <v>3</v>
      </c>
      <c r="S9317" t="s">
        <v>104</v>
      </c>
      <c r="U9317">
        <v>-12.51</v>
      </c>
      <c r="V9317">
        <v>68</v>
      </c>
      <c r="W9317" t="s">
        <v>76</v>
      </c>
      <c r="X9317" s="5">
        <v>43169</v>
      </c>
      <c r="Y9317" t="s">
        <v>39</v>
      </c>
      <c r="Z9317" t="s">
        <v>105</v>
      </c>
      <c r="AA9317" t="s">
        <v>52</v>
      </c>
    </row>
    <row r="9318" spans="1:27" x14ac:dyDescent="0.3">
      <c r="A9318">
        <v>7</v>
      </c>
      <c r="B9318" t="s">
        <v>25</v>
      </c>
      <c r="C9318">
        <v>6</v>
      </c>
      <c r="D9318" t="s">
        <v>26</v>
      </c>
      <c r="E9318" t="s">
        <v>171</v>
      </c>
      <c r="F9318" t="s">
        <v>13</v>
      </c>
      <c r="G9318" t="s">
        <v>2326</v>
      </c>
      <c r="H9318" s="3">
        <v>0.2</v>
      </c>
      <c r="I9318" s="5">
        <v>43122</v>
      </c>
      <c r="J9318" s="5" t="str">
        <f t="shared" si="290"/>
        <v>September</v>
      </c>
      <c r="K9318" s="7">
        <f t="shared" si="291"/>
        <v>2018</v>
      </c>
      <c r="L9318" t="s">
        <v>4210</v>
      </c>
      <c r="M9318" t="s">
        <v>102</v>
      </c>
      <c r="N9318">
        <v>10009</v>
      </c>
      <c r="O9318">
        <v>1637</v>
      </c>
      <c r="P9318" t="s">
        <v>3153</v>
      </c>
      <c r="Q9318">
        <v>9</v>
      </c>
      <c r="R9318">
        <v>4</v>
      </c>
      <c r="S9318" t="s">
        <v>104</v>
      </c>
      <c r="U9318">
        <v>9.2200000000000006</v>
      </c>
      <c r="V9318">
        <v>26</v>
      </c>
      <c r="W9318" t="s">
        <v>19</v>
      </c>
      <c r="X9318" s="5">
        <v>43129</v>
      </c>
      <c r="Y9318" t="s">
        <v>39</v>
      </c>
      <c r="Z9318" t="s">
        <v>175</v>
      </c>
      <c r="AA9318" t="s">
        <v>54</v>
      </c>
    </row>
    <row r="9319" spans="1:27" x14ac:dyDescent="0.3">
      <c r="A9319">
        <v>6</v>
      </c>
      <c r="B9319" t="s">
        <v>10</v>
      </c>
      <c r="C9319">
        <v>6</v>
      </c>
      <c r="D9319" t="s">
        <v>11</v>
      </c>
      <c r="E9319" t="s">
        <v>876</v>
      </c>
      <c r="F9319" t="s">
        <v>13</v>
      </c>
      <c r="G9319" t="s">
        <v>7107</v>
      </c>
      <c r="H9319" s="3">
        <v>0</v>
      </c>
      <c r="I9319" s="5">
        <v>43365</v>
      </c>
      <c r="J9319" s="5" t="str">
        <f t="shared" si="290"/>
        <v>September</v>
      </c>
      <c r="K9319" s="7">
        <f t="shared" si="291"/>
        <v>2018</v>
      </c>
      <c r="L9319" t="s">
        <v>7108</v>
      </c>
      <c r="M9319" t="s">
        <v>16</v>
      </c>
      <c r="N9319">
        <v>40214</v>
      </c>
      <c r="O9319">
        <v>678</v>
      </c>
      <c r="P9319" t="s">
        <v>1878</v>
      </c>
      <c r="Q9319">
        <v>6</v>
      </c>
      <c r="R9319">
        <v>2</v>
      </c>
      <c r="S9319" t="s">
        <v>18</v>
      </c>
      <c r="U9319">
        <v>6.37</v>
      </c>
      <c r="V9319">
        <v>13</v>
      </c>
      <c r="W9319" t="s">
        <v>76</v>
      </c>
      <c r="X9319" s="5">
        <v>43371</v>
      </c>
      <c r="Y9319" t="s">
        <v>39</v>
      </c>
      <c r="Z9319" t="s">
        <v>21</v>
      </c>
      <c r="AA9319" t="s">
        <v>47</v>
      </c>
    </row>
    <row r="9320" spans="1:27" x14ac:dyDescent="0.3">
      <c r="A9320">
        <v>0</v>
      </c>
      <c r="B9320" t="s">
        <v>10</v>
      </c>
      <c r="C9320">
        <v>0</v>
      </c>
      <c r="D9320" t="s">
        <v>11</v>
      </c>
      <c r="E9320" t="s">
        <v>2613</v>
      </c>
      <c r="F9320" t="s">
        <v>13</v>
      </c>
      <c r="G9320" t="s">
        <v>6865</v>
      </c>
      <c r="H9320" s="3">
        <v>0</v>
      </c>
      <c r="I9320" s="5">
        <v>43435</v>
      </c>
      <c r="J9320" s="5" t="str">
        <f t="shared" si="290"/>
        <v>September</v>
      </c>
      <c r="K9320" s="7">
        <f t="shared" si="291"/>
        <v>2018</v>
      </c>
      <c r="L9320" t="s">
        <v>6911</v>
      </c>
      <c r="M9320" t="s">
        <v>30</v>
      </c>
      <c r="N9320">
        <v>93030</v>
      </c>
      <c r="O9320">
        <v>1540</v>
      </c>
      <c r="P9320" t="s">
        <v>1079</v>
      </c>
      <c r="Q9320">
        <v>2</v>
      </c>
      <c r="R9320">
        <v>2</v>
      </c>
      <c r="S9320" t="s">
        <v>32</v>
      </c>
      <c r="U9320">
        <v>1.6</v>
      </c>
      <c r="V9320">
        <v>32</v>
      </c>
      <c r="W9320" t="s">
        <v>76</v>
      </c>
      <c r="X9320" s="5">
        <v>43435</v>
      </c>
      <c r="Y9320" t="s">
        <v>773</v>
      </c>
      <c r="Z9320" t="s">
        <v>34</v>
      </c>
      <c r="AA9320" t="s">
        <v>47</v>
      </c>
    </row>
    <row r="9321" spans="1:27" x14ac:dyDescent="0.3">
      <c r="A9321">
        <v>0</v>
      </c>
      <c r="B9321" t="s">
        <v>10</v>
      </c>
      <c r="C9321">
        <v>0</v>
      </c>
      <c r="D9321" t="s">
        <v>26</v>
      </c>
      <c r="E9321" t="s">
        <v>2613</v>
      </c>
      <c r="F9321" t="s">
        <v>13</v>
      </c>
      <c r="G9321" t="s">
        <v>6865</v>
      </c>
      <c r="H9321" s="3">
        <v>0</v>
      </c>
      <c r="I9321" s="5">
        <v>43435</v>
      </c>
      <c r="J9321" s="5" t="str">
        <f t="shared" si="290"/>
        <v>September</v>
      </c>
      <c r="K9321" s="7">
        <f t="shared" si="291"/>
        <v>2018</v>
      </c>
      <c r="L9321" t="s">
        <v>6911</v>
      </c>
      <c r="M9321" t="s">
        <v>30</v>
      </c>
      <c r="N9321">
        <v>93030</v>
      </c>
      <c r="O9321">
        <v>1676</v>
      </c>
      <c r="P9321" t="s">
        <v>2902</v>
      </c>
      <c r="Q9321">
        <v>23</v>
      </c>
      <c r="R9321">
        <v>1</v>
      </c>
      <c r="S9321" t="s">
        <v>32</v>
      </c>
      <c r="U9321">
        <v>22.99</v>
      </c>
      <c r="V9321">
        <v>48</v>
      </c>
      <c r="W9321" t="s">
        <v>76</v>
      </c>
      <c r="X9321" s="5">
        <v>43435</v>
      </c>
      <c r="Y9321" t="s">
        <v>773</v>
      </c>
      <c r="Z9321" t="s">
        <v>34</v>
      </c>
      <c r="AA9321" t="s">
        <v>64</v>
      </c>
    </row>
    <row r="9322" spans="1:27" x14ac:dyDescent="0.3">
      <c r="A9322">
        <v>0</v>
      </c>
      <c r="B9322" t="s">
        <v>10</v>
      </c>
      <c r="C9322">
        <v>0</v>
      </c>
      <c r="D9322" t="s">
        <v>26</v>
      </c>
      <c r="E9322" t="s">
        <v>2613</v>
      </c>
      <c r="F9322" t="s">
        <v>13</v>
      </c>
      <c r="G9322" t="s">
        <v>6865</v>
      </c>
      <c r="H9322" s="3">
        <v>0</v>
      </c>
      <c r="I9322" s="5">
        <v>43435</v>
      </c>
      <c r="J9322" s="5" t="str">
        <f t="shared" si="290"/>
        <v>September</v>
      </c>
      <c r="K9322" s="7">
        <f t="shared" si="291"/>
        <v>2018</v>
      </c>
      <c r="L9322" t="s">
        <v>6911</v>
      </c>
      <c r="M9322" t="s">
        <v>30</v>
      </c>
      <c r="N9322">
        <v>93030</v>
      </c>
      <c r="O9322">
        <v>4</v>
      </c>
      <c r="P9322" t="s">
        <v>8185</v>
      </c>
      <c r="Q9322">
        <v>11</v>
      </c>
      <c r="R9322">
        <v>3</v>
      </c>
      <c r="S9322" t="s">
        <v>32</v>
      </c>
      <c r="U9322">
        <v>11.23</v>
      </c>
      <c r="V9322">
        <v>23</v>
      </c>
      <c r="W9322" t="s">
        <v>76</v>
      </c>
      <c r="X9322" s="5">
        <v>43435</v>
      </c>
      <c r="Y9322" t="s">
        <v>773</v>
      </c>
      <c r="Z9322" t="s">
        <v>34</v>
      </c>
      <c r="AA9322" t="s">
        <v>119</v>
      </c>
    </row>
    <row r="9323" spans="1:27" x14ac:dyDescent="0.3">
      <c r="A9323">
        <v>0</v>
      </c>
      <c r="B9323" t="s">
        <v>10</v>
      </c>
      <c r="C9323">
        <v>0</v>
      </c>
      <c r="D9323" t="s">
        <v>26</v>
      </c>
      <c r="E9323" t="s">
        <v>2613</v>
      </c>
      <c r="F9323" t="s">
        <v>13</v>
      </c>
      <c r="G9323" t="s">
        <v>6865</v>
      </c>
      <c r="H9323" s="3">
        <v>0</v>
      </c>
      <c r="I9323" s="5">
        <v>43435</v>
      </c>
      <c r="J9323" s="5" t="str">
        <f t="shared" si="290"/>
        <v>September</v>
      </c>
      <c r="K9323" s="7">
        <f t="shared" si="291"/>
        <v>2018</v>
      </c>
      <c r="L9323" t="s">
        <v>6911</v>
      </c>
      <c r="M9323" t="s">
        <v>30</v>
      </c>
      <c r="N9323">
        <v>93030</v>
      </c>
      <c r="O9323">
        <v>1433</v>
      </c>
      <c r="P9323" t="s">
        <v>7300</v>
      </c>
      <c r="Q9323">
        <v>223</v>
      </c>
      <c r="R9323">
        <v>3</v>
      </c>
      <c r="S9323" t="s">
        <v>32</v>
      </c>
      <c r="U9323">
        <v>222.59</v>
      </c>
      <c r="V9323">
        <v>1113</v>
      </c>
      <c r="W9323" t="s">
        <v>76</v>
      </c>
      <c r="X9323" s="5">
        <v>43435</v>
      </c>
      <c r="Y9323" t="s">
        <v>773</v>
      </c>
      <c r="Z9323" t="s">
        <v>34</v>
      </c>
      <c r="AA9323" t="s">
        <v>42</v>
      </c>
    </row>
    <row r="9324" spans="1:27" x14ac:dyDescent="0.3">
      <c r="A9324">
        <v>6</v>
      </c>
      <c r="B9324" t="s">
        <v>10</v>
      </c>
      <c r="C9324">
        <v>6</v>
      </c>
      <c r="D9324" t="s">
        <v>26</v>
      </c>
      <c r="E9324" t="s">
        <v>27</v>
      </c>
      <c r="F9324" t="s">
        <v>13</v>
      </c>
      <c r="G9324" t="s">
        <v>900</v>
      </c>
      <c r="H9324" s="3">
        <v>0</v>
      </c>
      <c r="I9324" s="5">
        <v>43257</v>
      </c>
      <c r="J9324" s="5" t="str">
        <f t="shared" si="290"/>
        <v>September</v>
      </c>
      <c r="K9324" s="7">
        <f t="shared" si="291"/>
        <v>2018</v>
      </c>
      <c r="L9324" t="s">
        <v>7663</v>
      </c>
      <c r="M9324" t="s">
        <v>30</v>
      </c>
      <c r="N9324">
        <v>90036</v>
      </c>
      <c r="O9324">
        <v>1840</v>
      </c>
      <c r="P9324" t="s">
        <v>7664</v>
      </c>
      <c r="Q9324">
        <v>47</v>
      </c>
      <c r="R9324">
        <v>5</v>
      </c>
      <c r="S9324" t="s">
        <v>32</v>
      </c>
      <c r="U9324">
        <v>46.95</v>
      </c>
      <c r="V9324">
        <v>100</v>
      </c>
      <c r="W9324" t="s">
        <v>76</v>
      </c>
      <c r="X9324" s="5">
        <v>43263</v>
      </c>
      <c r="Y9324" t="s">
        <v>39</v>
      </c>
      <c r="Z9324" t="s">
        <v>34</v>
      </c>
      <c r="AA9324" t="s">
        <v>64</v>
      </c>
    </row>
    <row r="9325" spans="1:27" x14ac:dyDescent="0.3">
      <c r="A9325">
        <v>6</v>
      </c>
      <c r="B9325" t="s">
        <v>10</v>
      </c>
      <c r="C9325">
        <v>6</v>
      </c>
      <c r="D9325" t="s">
        <v>26</v>
      </c>
      <c r="E9325" t="s">
        <v>27</v>
      </c>
      <c r="F9325" t="s">
        <v>13</v>
      </c>
      <c r="G9325" t="s">
        <v>900</v>
      </c>
      <c r="H9325" s="3">
        <v>0</v>
      </c>
      <c r="I9325" s="5">
        <v>43257</v>
      </c>
      <c r="J9325" s="5" t="str">
        <f t="shared" si="290"/>
        <v>September</v>
      </c>
      <c r="K9325" s="7">
        <f t="shared" si="291"/>
        <v>2018</v>
      </c>
      <c r="L9325" t="s">
        <v>7663</v>
      </c>
      <c r="M9325" t="s">
        <v>30</v>
      </c>
      <c r="N9325">
        <v>90036</v>
      </c>
      <c r="O9325">
        <v>196</v>
      </c>
      <c r="P9325" t="s">
        <v>4180</v>
      </c>
      <c r="Q9325">
        <v>11</v>
      </c>
      <c r="R9325">
        <v>7</v>
      </c>
      <c r="S9325" t="s">
        <v>32</v>
      </c>
      <c r="U9325">
        <v>10.58</v>
      </c>
      <c r="V9325">
        <v>22</v>
      </c>
      <c r="W9325" t="s">
        <v>76</v>
      </c>
      <c r="X9325" s="5">
        <v>43263</v>
      </c>
      <c r="Y9325" t="s">
        <v>39</v>
      </c>
      <c r="Z9325" t="s">
        <v>34</v>
      </c>
      <c r="AA9325" t="s">
        <v>35</v>
      </c>
    </row>
    <row r="9326" spans="1:27" x14ac:dyDescent="0.3">
      <c r="A9326">
        <v>0</v>
      </c>
      <c r="B9326" t="s">
        <v>10</v>
      </c>
      <c r="C9326">
        <v>0</v>
      </c>
      <c r="D9326" t="s">
        <v>11</v>
      </c>
      <c r="E9326" t="s">
        <v>281</v>
      </c>
      <c r="F9326" t="s">
        <v>13</v>
      </c>
      <c r="G9326" t="s">
        <v>1285</v>
      </c>
      <c r="H9326" s="3">
        <v>0.3</v>
      </c>
      <c r="I9326" s="5">
        <v>43362</v>
      </c>
      <c r="J9326" s="5" t="str">
        <f t="shared" si="290"/>
        <v>September</v>
      </c>
      <c r="K9326" s="7">
        <f t="shared" si="291"/>
        <v>2018</v>
      </c>
      <c r="L9326" t="s">
        <v>1286</v>
      </c>
      <c r="M9326" t="s">
        <v>73</v>
      </c>
      <c r="N9326">
        <v>60505</v>
      </c>
      <c r="O9326">
        <v>770</v>
      </c>
      <c r="P9326" t="s">
        <v>1026</v>
      </c>
      <c r="Q9326">
        <v>-50</v>
      </c>
      <c r="R9326">
        <v>2</v>
      </c>
      <c r="S9326" t="s">
        <v>75</v>
      </c>
      <c r="U9326">
        <v>-50.1</v>
      </c>
      <c r="V9326">
        <v>701</v>
      </c>
      <c r="W9326" t="s">
        <v>76</v>
      </c>
      <c r="X9326" s="5">
        <v>43362</v>
      </c>
      <c r="Y9326" t="s">
        <v>773</v>
      </c>
      <c r="Z9326" t="s">
        <v>139</v>
      </c>
      <c r="AA9326" t="s">
        <v>24</v>
      </c>
    </row>
    <row r="9327" spans="1:27" x14ac:dyDescent="0.3">
      <c r="A9327">
        <v>0</v>
      </c>
      <c r="B9327" t="s">
        <v>10</v>
      </c>
      <c r="C9327">
        <v>0</v>
      </c>
      <c r="D9327" t="s">
        <v>26</v>
      </c>
      <c r="E9327" t="s">
        <v>281</v>
      </c>
      <c r="F9327" t="s">
        <v>13</v>
      </c>
      <c r="G9327" t="s">
        <v>1285</v>
      </c>
      <c r="H9327" s="3">
        <v>0.8</v>
      </c>
      <c r="I9327" s="5">
        <v>43362</v>
      </c>
      <c r="J9327" s="5" t="str">
        <f t="shared" si="290"/>
        <v>September</v>
      </c>
      <c r="K9327" s="7">
        <f t="shared" si="291"/>
        <v>2018</v>
      </c>
      <c r="L9327" t="s">
        <v>1286</v>
      </c>
      <c r="M9327" t="s">
        <v>73</v>
      </c>
      <c r="N9327">
        <v>60505</v>
      </c>
      <c r="O9327">
        <v>236</v>
      </c>
      <c r="P9327" t="s">
        <v>208</v>
      </c>
      <c r="Q9327">
        <v>-3</v>
      </c>
      <c r="R9327">
        <v>2</v>
      </c>
      <c r="S9327" t="s">
        <v>75</v>
      </c>
      <c r="U9327">
        <v>-3.46</v>
      </c>
      <c r="V9327">
        <v>2</v>
      </c>
      <c r="W9327" t="s">
        <v>76</v>
      </c>
      <c r="X9327" s="5">
        <v>43362</v>
      </c>
      <c r="Y9327" t="s">
        <v>773</v>
      </c>
      <c r="Z9327" t="s">
        <v>139</v>
      </c>
      <c r="AA9327" t="s">
        <v>54</v>
      </c>
    </row>
    <row r="9328" spans="1:27" x14ac:dyDescent="0.3">
      <c r="A9328">
        <v>0</v>
      </c>
      <c r="B9328" t="s">
        <v>10</v>
      </c>
      <c r="C9328">
        <v>0</v>
      </c>
      <c r="D9328" t="s">
        <v>26</v>
      </c>
      <c r="E9328" t="s">
        <v>3249</v>
      </c>
      <c r="F9328" t="s">
        <v>13</v>
      </c>
      <c r="G9328" t="s">
        <v>2362</v>
      </c>
      <c r="H9328" s="3">
        <v>0</v>
      </c>
      <c r="I9328" s="5">
        <v>43325</v>
      </c>
      <c r="J9328" s="5" t="str">
        <f t="shared" si="290"/>
        <v>September</v>
      </c>
      <c r="K9328" s="7">
        <f t="shared" si="291"/>
        <v>2018</v>
      </c>
      <c r="L9328" t="s">
        <v>3250</v>
      </c>
      <c r="M9328" t="s">
        <v>16</v>
      </c>
      <c r="N9328">
        <v>70065</v>
      </c>
      <c r="O9328">
        <v>1502</v>
      </c>
      <c r="P9328" t="s">
        <v>851</v>
      </c>
      <c r="Q9328">
        <v>5</v>
      </c>
      <c r="R9328">
        <v>2</v>
      </c>
      <c r="S9328" t="s">
        <v>18</v>
      </c>
      <c r="U9328">
        <v>4.68</v>
      </c>
      <c r="V9328">
        <v>17</v>
      </c>
      <c r="W9328" t="s">
        <v>19</v>
      </c>
      <c r="X9328" s="5">
        <v>43325</v>
      </c>
      <c r="Y9328" t="s">
        <v>773</v>
      </c>
      <c r="Z9328" t="s">
        <v>454</v>
      </c>
      <c r="AA9328" t="s">
        <v>56</v>
      </c>
    </row>
    <row r="9329" spans="1:27" x14ac:dyDescent="0.3">
      <c r="A9329">
        <v>0</v>
      </c>
      <c r="B9329" t="s">
        <v>10</v>
      </c>
      <c r="C9329">
        <v>0</v>
      </c>
      <c r="D9329" t="s">
        <v>50</v>
      </c>
      <c r="E9329" t="s">
        <v>3249</v>
      </c>
      <c r="F9329" t="s">
        <v>13</v>
      </c>
      <c r="G9329" t="s">
        <v>2362</v>
      </c>
      <c r="H9329" s="3">
        <v>0</v>
      </c>
      <c r="I9329" s="5">
        <v>43325</v>
      </c>
      <c r="J9329" s="5" t="str">
        <f t="shared" si="290"/>
        <v>September</v>
      </c>
      <c r="K9329" s="7">
        <f t="shared" si="291"/>
        <v>2018</v>
      </c>
      <c r="L9329" t="s">
        <v>3250</v>
      </c>
      <c r="M9329" t="s">
        <v>16</v>
      </c>
      <c r="N9329">
        <v>70065</v>
      </c>
      <c r="O9329">
        <v>1469</v>
      </c>
      <c r="P9329" t="s">
        <v>842</v>
      </c>
      <c r="Q9329">
        <v>15</v>
      </c>
      <c r="R9329">
        <v>2</v>
      </c>
      <c r="S9329" t="s">
        <v>18</v>
      </c>
      <c r="U9329">
        <v>15.12</v>
      </c>
      <c r="V9329">
        <v>72</v>
      </c>
      <c r="W9329" t="s">
        <v>19</v>
      </c>
      <c r="X9329" s="5">
        <v>43325</v>
      </c>
      <c r="Y9329" t="s">
        <v>773</v>
      </c>
      <c r="Z9329" t="s">
        <v>454</v>
      </c>
      <c r="AA9329" t="s">
        <v>113</v>
      </c>
    </row>
    <row r="9330" spans="1:27" x14ac:dyDescent="0.3">
      <c r="A9330">
        <v>4</v>
      </c>
      <c r="B9330" t="s">
        <v>43</v>
      </c>
      <c r="C9330">
        <v>6</v>
      </c>
      <c r="D9330" t="s">
        <v>50</v>
      </c>
      <c r="E9330" t="s">
        <v>1174</v>
      </c>
      <c r="F9330" t="s">
        <v>13</v>
      </c>
      <c r="G9330" t="s">
        <v>1175</v>
      </c>
      <c r="H9330" s="3">
        <v>0.2</v>
      </c>
      <c r="I9330" s="5">
        <v>43179</v>
      </c>
      <c r="J9330" s="5" t="str">
        <f t="shared" si="290"/>
        <v>September</v>
      </c>
      <c r="K9330" s="7">
        <f t="shared" si="291"/>
        <v>2018</v>
      </c>
      <c r="L9330" t="s">
        <v>1176</v>
      </c>
      <c r="M9330" t="s">
        <v>30</v>
      </c>
      <c r="N9330">
        <v>97301</v>
      </c>
      <c r="O9330">
        <v>893</v>
      </c>
      <c r="P9330" t="s">
        <v>1177</v>
      </c>
      <c r="Q9330">
        <v>-20</v>
      </c>
      <c r="R9330">
        <v>2</v>
      </c>
      <c r="S9330" t="s">
        <v>32</v>
      </c>
      <c r="T9330" t="s">
        <v>92</v>
      </c>
      <c r="U9330">
        <v>-20.14</v>
      </c>
      <c r="V9330">
        <v>85</v>
      </c>
      <c r="W9330" t="s">
        <v>19</v>
      </c>
      <c r="X9330" s="5">
        <v>43183</v>
      </c>
      <c r="Y9330" t="s">
        <v>39</v>
      </c>
      <c r="Z9330" t="s">
        <v>262</v>
      </c>
      <c r="AA9330" t="s">
        <v>52</v>
      </c>
    </row>
    <row r="9331" spans="1:27" x14ac:dyDescent="0.3">
      <c r="A9331">
        <v>4</v>
      </c>
      <c r="B9331" t="s">
        <v>43</v>
      </c>
      <c r="C9331">
        <v>6</v>
      </c>
      <c r="D9331" t="s">
        <v>26</v>
      </c>
      <c r="E9331" t="s">
        <v>1174</v>
      </c>
      <c r="F9331" t="s">
        <v>13</v>
      </c>
      <c r="G9331" t="s">
        <v>1175</v>
      </c>
      <c r="H9331" s="3">
        <v>0.2</v>
      </c>
      <c r="I9331" s="5">
        <v>43179</v>
      </c>
      <c r="J9331" s="5" t="str">
        <f t="shared" si="290"/>
        <v>September</v>
      </c>
      <c r="K9331" s="7">
        <f t="shared" si="291"/>
        <v>2018</v>
      </c>
      <c r="L9331" t="s">
        <v>1176</v>
      </c>
      <c r="M9331" t="s">
        <v>30</v>
      </c>
      <c r="N9331">
        <v>97301</v>
      </c>
      <c r="O9331">
        <v>1830</v>
      </c>
      <c r="P9331" t="s">
        <v>1178</v>
      </c>
      <c r="Q9331">
        <v>7</v>
      </c>
      <c r="R9331">
        <v>4</v>
      </c>
      <c r="S9331" t="s">
        <v>32</v>
      </c>
      <c r="T9331" t="s">
        <v>92</v>
      </c>
      <c r="U9331">
        <v>7.26</v>
      </c>
      <c r="V9331">
        <v>21</v>
      </c>
      <c r="W9331" t="s">
        <v>19</v>
      </c>
      <c r="X9331" s="5">
        <v>43183</v>
      </c>
      <c r="Y9331" t="s">
        <v>39</v>
      </c>
      <c r="Z9331" t="s">
        <v>262</v>
      </c>
      <c r="AA9331" t="s">
        <v>64</v>
      </c>
    </row>
    <row r="9332" spans="1:27" x14ac:dyDescent="0.3">
      <c r="A9332">
        <v>4</v>
      </c>
      <c r="B9332" t="s">
        <v>43</v>
      </c>
      <c r="C9332">
        <v>6</v>
      </c>
      <c r="D9332" t="s">
        <v>26</v>
      </c>
      <c r="E9332" t="s">
        <v>1174</v>
      </c>
      <c r="F9332" t="s">
        <v>13</v>
      </c>
      <c r="G9332" t="s">
        <v>1175</v>
      </c>
      <c r="H9332" s="3">
        <v>0.7</v>
      </c>
      <c r="I9332" s="5">
        <v>43179</v>
      </c>
      <c r="J9332" s="5" t="str">
        <f t="shared" si="290"/>
        <v>September</v>
      </c>
      <c r="K9332" s="7">
        <f t="shared" si="291"/>
        <v>2018</v>
      </c>
      <c r="L9332" t="s">
        <v>1176</v>
      </c>
      <c r="M9332" t="s">
        <v>30</v>
      </c>
      <c r="N9332">
        <v>97301</v>
      </c>
      <c r="O9332">
        <v>449</v>
      </c>
      <c r="P9332" t="s">
        <v>1019</v>
      </c>
      <c r="Q9332">
        <v>-13</v>
      </c>
      <c r="R9332">
        <v>3</v>
      </c>
      <c r="S9332" t="s">
        <v>32</v>
      </c>
      <c r="T9332" t="s">
        <v>92</v>
      </c>
      <c r="U9332">
        <v>-12.9</v>
      </c>
      <c r="V9332">
        <v>17</v>
      </c>
      <c r="W9332" t="s">
        <v>19</v>
      </c>
      <c r="X9332" s="5">
        <v>43183</v>
      </c>
      <c r="Y9332" t="s">
        <v>39</v>
      </c>
      <c r="Z9332" t="s">
        <v>262</v>
      </c>
      <c r="AA9332" t="s">
        <v>54</v>
      </c>
    </row>
    <row r="9333" spans="1:27" x14ac:dyDescent="0.3">
      <c r="A9333">
        <v>4</v>
      </c>
      <c r="B9333" t="s">
        <v>43</v>
      </c>
      <c r="C9333">
        <v>6</v>
      </c>
      <c r="D9333" t="s">
        <v>26</v>
      </c>
      <c r="E9333" t="s">
        <v>1174</v>
      </c>
      <c r="F9333" t="s">
        <v>13</v>
      </c>
      <c r="G9333" t="s">
        <v>1175</v>
      </c>
      <c r="H9333" s="3">
        <v>0.2</v>
      </c>
      <c r="I9333" s="5">
        <v>43179</v>
      </c>
      <c r="J9333" s="5" t="str">
        <f t="shared" si="290"/>
        <v>September</v>
      </c>
      <c r="K9333" s="7">
        <f t="shared" si="291"/>
        <v>2018</v>
      </c>
      <c r="L9333" t="s">
        <v>1176</v>
      </c>
      <c r="M9333" t="s">
        <v>30</v>
      </c>
      <c r="N9333">
        <v>97301</v>
      </c>
      <c r="O9333">
        <v>1685</v>
      </c>
      <c r="P9333" t="s">
        <v>1179</v>
      </c>
      <c r="Q9333">
        <v>4</v>
      </c>
      <c r="R9333">
        <v>2</v>
      </c>
      <c r="S9333" t="s">
        <v>32</v>
      </c>
      <c r="T9333" t="s">
        <v>92</v>
      </c>
      <c r="U9333">
        <v>3.63</v>
      </c>
      <c r="V9333">
        <v>10</v>
      </c>
      <c r="W9333" t="s">
        <v>19</v>
      </c>
      <c r="X9333" s="5">
        <v>43183</v>
      </c>
      <c r="Y9333" t="s">
        <v>39</v>
      </c>
      <c r="Z9333" t="s">
        <v>262</v>
      </c>
      <c r="AA9333" t="s">
        <v>64</v>
      </c>
    </row>
    <row r="9334" spans="1:27" x14ac:dyDescent="0.3">
      <c r="A9334">
        <v>4</v>
      </c>
      <c r="B9334" t="s">
        <v>43</v>
      </c>
      <c r="C9334">
        <v>6</v>
      </c>
      <c r="D9334" t="s">
        <v>26</v>
      </c>
      <c r="E9334" t="s">
        <v>65</v>
      </c>
      <c r="F9334" t="s">
        <v>13</v>
      </c>
      <c r="G9334" t="s">
        <v>1507</v>
      </c>
      <c r="H9334" s="3">
        <v>0.2</v>
      </c>
      <c r="I9334" s="5">
        <v>43329</v>
      </c>
      <c r="J9334" s="5" t="str">
        <f t="shared" si="290"/>
        <v>September</v>
      </c>
      <c r="K9334" s="7">
        <f t="shared" si="291"/>
        <v>2018</v>
      </c>
      <c r="L9334" t="s">
        <v>4678</v>
      </c>
      <c r="M9334" t="s">
        <v>30</v>
      </c>
      <c r="N9334">
        <v>98105</v>
      </c>
      <c r="O9334">
        <v>54</v>
      </c>
      <c r="P9334" t="s">
        <v>8242</v>
      </c>
      <c r="Q9334">
        <v>6</v>
      </c>
      <c r="R9334">
        <v>4</v>
      </c>
      <c r="S9334" t="s">
        <v>32</v>
      </c>
      <c r="U9334">
        <v>5.7</v>
      </c>
      <c r="V9334">
        <v>16</v>
      </c>
      <c r="W9334" t="s">
        <v>19</v>
      </c>
      <c r="X9334" s="5">
        <v>43333</v>
      </c>
      <c r="Y9334" t="s">
        <v>39</v>
      </c>
      <c r="Z9334" t="s">
        <v>69</v>
      </c>
      <c r="AA9334" t="s">
        <v>54</v>
      </c>
    </row>
    <row r="9335" spans="1:27" x14ac:dyDescent="0.3">
      <c r="A9335">
        <v>1</v>
      </c>
      <c r="B9335" t="s">
        <v>10</v>
      </c>
      <c r="C9335">
        <v>1</v>
      </c>
      <c r="D9335" t="s">
        <v>26</v>
      </c>
      <c r="E9335" t="s">
        <v>3312</v>
      </c>
      <c r="F9335" t="s">
        <v>13</v>
      </c>
      <c r="G9335" t="s">
        <v>6865</v>
      </c>
      <c r="H9335" s="3">
        <v>0.7</v>
      </c>
      <c r="I9335" s="5">
        <v>43379</v>
      </c>
      <c r="J9335" s="5" t="str">
        <f t="shared" si="290"/>
        <v>September</v>
      </c>
      <c r="K9335" s="7">
        <f t="shared" si="291"/>
        <v>2018</v>
      </c>
      <c r="L9335" t="s">
        <v>8058</v>
      </c>
      <c r="M9335" t="s">
        <v>30</v>
      </c>
      <c r="N9335">
        <v>81001</v>
      </c>
      <c r="O9335">
        <v>245</v>
      </c>
      <c r="P9335" t="s">
        <v>8271</v>
      </c>
      <c r="Q9335">
        <v>-9</v>
      </c>
      <c r="R9335">
        <v>4</v>
      </c>
      <c r="S9335" t="s">
        <v>32</v>
      </c>
      <c r="T9335" t="s">
        <v>92</v>
      </c>
      <c r="U9335">
        <v>-9.18</v>
      </c>
      <c r="V9335">
        <v>12</v>
      </c>
      <c r="W9335" t="s">
        <v>76</v>
      </c>
      <c r="X9335" s="5">
        <v>43380</v>
      </c>
      <c r="Y9335" t="s">
        <v>130</v>
      </c>
      <c r="Z9335" t="s">
        <v>285</v>
      </c>
      <c r="AA9335" t="s">
        <v>54</v>
      </c>
    </row>
    <row r="9336" spans="1:27" x14ac:dyDescent="0.3">
      <c r="A9336">
        <v>1</v>
      </c>
      <c r="B9336" t="s">
        <v>10</v>
      </c>
      <c r="C9336">
        <v>1</v>
      </c>
      <c r="D9336" t="s">
        <v>26</v>
      </c>
      <c r="E9336" t="s">
        <v>3312</v>
      </c>
      <c r="F9336" t="s">
        <v>13</v>
      </c>
      <c r="G9336" t="s">
        <v>6865</v>
      </c>
      <c r="H9336" s="3">
        <v>0.7</v>
      </c>
      <c r="I9336" s="5">
        <v>43379</v>
      </c>
      <c r="J9336" s="5" t="str">
        <f t="shared" si="290"/>
        <v>September</v>
      </c>
      <c r="K9336" s="7">
        <f t="shared" si="291"/>
        <v>2018</v>
      </c>
      <c r="L9336" t="s">
        <v>8058</v>
      </c>
      <c r="M9336" t="s">
        <v>30</v>
      </c>
      <c r="N9336">
        <v>81001</v>
      </c>
      <c r="O9336">
        <v>1338</v>
      </c>
      <c r="P9336" t="s">
        <v>1218</v>
      </c>
      <c r="Q9336">
        <v>-15</v>
      </c>
      <c r="R9336">
        <v>4</v>
      </c>
      <c r="S9336" t="s">
        <v>32</v>
      </c>
      <c r="T9336" t="s">
        <v>92</v>
      </c>
      <c r="U9336">
        <v>-14.92</v>
      </c>
      <c r="V9336">
        <v>18</v>
      </c>
      <c r="W9336" t="s">
        <v>76</v>
      </c>
      <c r="X9336" s="5">
        <v>43380</v>
      </c>
      <c r="Y9336" t="s">
        <v>130</v>
      </c>
      <c r="Z9336" t="s">
        <v>285</v>
      </c>
      <c r="AA9336" t="s">
        <v>54</v>
      </c>
    </row>
    <row r="9337" spans="1:27" x14ac:dyDescent="0.3">
      <c r="A9337">
        <v>1</v>
      </c>
      <c r="B9337" t="s">
        <v>10</v>
      </c>
      <c r="C9337">
        <v>1</v>
      </c>
      <c r="D9337" t="s">
        <v>50</v>
      </c>
      <c r="E9337" t="s">
        <v>3312</v>
      </c>
      <c r="F9337" t="s">
        <v>13</v>
      </c>
      <c r="G9337" t="s">
        <v>6865</v>
      </c>
      <c r="H9337" s="3">
        <v>0.2</v>
      </c>
      <c r="I9337" s="5">
        <v>43379</v>
      </c>
      <c r="J9337" s="5" t="str">
        <f t="shared" si="290"/>
        <v>September</v>
      </c>
      <c r="K9337" s="7">
        <f t="shared" si="291"/>
        <v>2018</v>
      </c>
      <c r="L9337" t="s">
        <v>8058</v>
      </c>
      <c r="M9337" t="s">
        <v>30</v>
      </c>
      <c r="N9337">
        <v>81001</v>
      </c>
      <c r="O9337">
        <v>1073</v>
      </c>
      <c r="P9337" t="s">
        <v>5074</v>
      </c>
      <c r="Q9337">
        <v>1</v>
      </c>
      <c r="R9337">
        <v>5</v>
      </c>
      <c r="S9337" t="s">
        <v>32</v>
      </c>
      <c r="T9337" t="s">
        <v>92</v>
      </c>
      <c r="U9337">
        <v>0.85</v>
      </c>
      <c r="V9337">
        <v>68</v>
      </c>
      <c r="W9337" t="s">
        <v>76</v>
      </c>
      <c r="X9337" s="5">
        <v>43380</v>
      </c>
      <c r="Y9337" t="s">
        <v>130</v>
      </c>
      <c r="Z9337" t="s">
        <v>285</v>
      </c>
      <c r="AA9337" t="s">
        <v>113</v>
      </c>
    </row>
    <row r="9338" spans="1:27" x14ac:dyDescent="0.3">
      <c r="A9338">
        <v>1</v>
      </c>
      <c r="B9338" t="s">
        <v>10</v>
      </c>
      <c r="C9338">
        <v>1</v>
      </c>
      <c r="D9338" t="s">
        <v>50</v>
      </c>
      <c r="E9338" t="s">
        <v>3312</v>
      </c>
      <c r="F9338" t="s">
        <v>13</v>
      </c>
      <c r="G9338" t="s">
        <v>6865</v>
      </c>
      <c r="H9338" s="3">
        <v>0.7</v>
      </c>
      <c r="I9338" s="5">
        <v>43379</v>
      </c>
      <c r="J9338" s="5" t="str">
        <f t="shared" si="290"/>
        <v>September</v>
      </c>
      <c r="K9338" s="7">
        <f t="shared" si="291"/>
        <v>2018</v>
      </c>
      <c r="L9338" t="s">
        <v>8058</v>
      </c>
      <c r="M9338" t="s">
        <v>30</v>
      </c>
      <c r="N9338">
        <v>81001</v>
      </c>
      <c r="O9338">
        <v>1846</v>
      </c>
      <c r="P9338" t="s">
        <v>8081</v>
      </c>
      <c r="Q9338">
        <v>-938</v>
      </c>
      <c r="R9338">
        <v>6</v>
      </c>
      <c r="S9338" t="s">
        <v>32</v>
      </c>
      <c r="T9338" t="s">
        <v>92</v>
      </c>
      <c r="U9338">
        <v>-938.28</v>
      </c>
      <c r="V9338">
        <v>704</v>
      </c>
      <c r="W9338" t="s">
        <v>76</v>
      </c>
      <c r="X9338" s="5">
        <v>43380</v>
      </c>
      <c r="Y9338" t="s">
        <v>130</v>
      </c>
      <c r="Z9338" t="s">
        <v>285</v>
      </c>
      <c r="AA9338" t="s">
        <v>422</v>
      </c>
    </row>
    <row r="9339" spans="1:27" x14ac:dyDescent="0.3">
      <c r="A9339">
        <v>6</v>
      </c>
      <c r="B9339" t="s">
        <v>10</v>
      </c>
      <c r="C9339">
        <v>6</v>
      </c>
      <c r="D9339" t="s">
        <v>26</v>
      </c>
      <c r="E9339" t="s">
        <v>3786</v>
      </c>
      <c r="F9339" t="s">
        <v>13</v>
      </c>
      <c r="G9339" t="s">
        <v>306</v>
      </c>
      <c r="H9339" s="3">
        <v>0</v>
      </c>
      <c r="I9339" s="5">
        <v>43365</v>
      </c>
      <c r="J9339" s="5" t="str">
        <f t="shared" si="290"/>
        <v>September</v>
      </c>
      <c r="K9339" s="7">
        <f t="shared" si="291"/>
        <v>2018</v>
      </c>
      <c r="L9339" t="s">
        <v>3812</v>
      </c>
      <c r="M9339" t="s">
        <v>73</v>
      </c>
      <c r="N9339">
        <v>49505</v>
      </c>
      <c r="O9339">
        <v>1365</v>
      </c>
      <c r="P9339" t="s">
        <v>8249</v>
      </c>
      <c r="Q9339">
        <v>17</v>
      </c>
      <c r="R9339">
        <v>7</v>
      </c>
      <c r="S9339" t="s">
        <v>75</v>
      </c>
      <c r="U9339">
        <v>16.71</v>
      </c>
      <c r="V9339">
        <v>36</v>
      </c>
      <c r="W9339" t="s">
        <v>19</v>
      </c>
      <c r="X9339" s="5">
        <v>43371</v>
      </c>
      <c r="Y9339" t="s">
        <v>39</v>
      </c>
      <c r="Z9339" t="s">
        <v>156</v>
      </c>
      <c r="AA9339" t="s">
        <v>64</v>
      </c>
    </row>
    <row r="9340" spans="1:27" x14ac:dyDescent="0.3">
      <c r="A9340">
        <v>6</v>
      </c>
      <c r="B9340" t="s">
        <v>10</v>
      </c>
      <c r="C9340">
        <v>6</v>
      </c>
      <c r="D9340" t="s">
        <v>50</v>
      </c>
      <c r="E9340" t="s">
        <v>3786</v>
      </c>
      <c r="F9340" t="s">
        <v>13</v>
      </c>
      <c r="G9340" t="s">
        <v>306</v>
      </c>
      <c r="H9340" s="3">
        <v>0</v>
      </c>
      <c r="I9340" s="5">
        <v>43365</v>
      </c>
      <c r="J9340" s="5" t="str">
        <f t="shared" si="290"/>
        <v>September</v>
      </c>
      <c r="K9340" s="7">
        <f t="shared" si="291"/>
        <v>2018</v>
      </c>
      <c r="L9340" t="s">
        <v>3812</v>
      </c>
      <c r="M9340" t="s">
        <v>73</v>
      </c>
      <c r="N9340">
        <v>49505</v>
      </c>
      <c r="O9340">
        <v>1245</v>
      </c>
      <c r="P9340" t="s">
        <v>4954</v>
      </c>
      <c r="Q9340">
        <v>27</v>
      </c>
      <c r="R9340">
        <v>2</v>
      </c>
      <c r="S9340" t="s">
        <v>75</v>
      </c>
      <c r="U9340">
        <v>27.43</v>
      </c>
      <c r="V9340">
        <v>98</v>
      </c>
      <c r="W9340" t="s">
        <v>19</v>
      </c>
      <c r="X9340" s="5">
        <v>43371</v>
      </c>
      <c r="Y9340" t="s">
        <v>39</v>
      </c>
      <c r="Z9340" t="s">
        <v>156</v>
      </c>
      <c r="AA9340" t="s">
        <v>52</v>
      </c>
    </row>
    <row r="9341" spans="1:27" x14ac:dyDescent="0.3">
      <c r="A9341">
        <v>3</v>
      </c>
      <c r="B9341" t="s">
        <v>10</v>
      </c>
      <c r="C9341">
        <v>3</v>
      </c>
      <c r="D9341" t="s">
        <v>26</v>
      </c>
      <c r="E9341" t="s">
        <v>94</v>
      </c>
      <c r="F9341" t="s">
        <v>13</v>
      </c>
      <c r="G9341" t="s">
        <v>2834</v>
      </c>
      <c r="H9341" s="3">
        <v>0</v>
      </c>
      <c r="I9341" s="5">
        <v>43454</v>
      </c>
      <c r="J9341" s="5" t="str">
        <f t="shared" si="290"/>
        <v>September</v>
      </c>
      <c r="K9341" s="7">
        <f t="shared" si="291"/>
        <v>2018</v>
      </c>
      <c r="L9341" t="s">
        <v>3359</v>
      </c>
      <c r="M9341" t="s">
        <v>73</v>
      </c>
      <c r="N9341">
        <v>68025</v>
      </c>
      <c r="O9341">
        <v>1524</v>
      </c>
      <c r="P9341" t="s">
        <v>2908</v>
      </c>
      <c r="Q9341">
        <v>16</v>
      </c>
      <c r="R9341">
        <v>5</v>
      </c>
      <c r="S9341" t="s">
        <v>75</v>
      </c>
      <c r="U9341">
        <v>15.59</v>
      </c>
      <c r="V9341">
        <v>34</v>
      </c>
      <c r="W9341" t="s">
        <v>19</v>
      </c>
      <c r="X9341" s="5">
        <v>43457</v>
      </c>
      <c r="Y9341" t="s">
        <v>20</v>
      </c>
      <c r="Z9341" t="s">
        <v>98</v>
      </c>
      <c r="AA9341" t="s">
        <v>64</v>
      </c>
    </row>
    <row r="9342" spans="1:27" x14ac:dyDescent="0.3">
      <c r="A9342">
        <v>5</v>
      </c>
      <c r="B9342" t="s">
        <v>43</v>
      </c>
      <c r="C9342">
        <v>6</v>
      </c>
      <c r="D9342" t="s">
        <v>11</v>
      </c>
      <c r="E9342" t="s">
        <v>222</v>
      </c>
      <c r="F9342" t="s">
        <v>13</v>
      </c>
      <c r="G9342" t="s">
        <v>884</v>
      </c>
      <c r="H9342" s="3">
        <v>0.3</v>
      </c>
      <c r="I9342" s="5">
        <v>43369</v>
      </c>
      <c r="J9342" s="5" t="str">
        <f t="shared" si="290"/>
        <v>September</v>
      </c>
      <c r="K9342" s="7">
        <f t="shared" si="291"/>
        <v>2018</v>
      </c>
      <c r="L9342" t="s">
        <v>946</v>
      </c>
      <c r="M9342" t="s">
        <v>73</v>
      </c>
      <c r="N9342">
        <v>62521</v>
      </c>
      <c r="O9342">
        <v>826</v>
      </c>
      <c r="P9342" t="s">
        <v>947</v>
      </c>
      <c r="Q9342">
        <v>-96</v>
      </c>
      <c r="R9342">
        <v>3</v>
      </c>
      <c r="S9342" t="s">
        <v>75</v>
      </c>
      <c r="U9342">
        <v>-96.11</v>
      </c>
      <c r="V9342">
        <v>748</v>
      </c>
      <c r="W9342" t="s">
        <v>19</v>
      </c>
      <c r="X9342" s="5">
        <v>43374</v>
      </c>
      <c r="Y9342" t="s">
        <v>39</v>
      </c>
      <c r="Z9342" t="s">
        <v>139</v>
      </c>
      <c r="AA9342" t="s">
        <v>24</v>
      </c>
    </row>
    <row r="9343" spans="1:27" x14ac:dyDescent="0.3">
      <c r="A9343">
        <v>5</v>
      </c>
      <c r="B9343" t="s">
        <v>43</v>
      </c>
      <c r="C9343">
        <v>6</v>
      </c>
      <c r="D9343" t="s">
        <v>26</v>
      </c>
      <c r="E9343" t="s">
        <v>222</v>
      </c>
      <c r="F9343" t="s">
        <v>13</v>
      </c>
      <c r="G9343" t="s">
        <v>884</v>
      </c>
      <c r="H9343" s="3">
        <v>0.2</v>
      </c>
      <c r="I9343" s="5">
        <v>43369</v>
      </c>
      <c r="J9343" s="5" t="str">
        <f t="shared" si="290"/>
        <v>September</v>
      </c>
      <c r="K9343" s="7">
        <f t="shared" si="291"/>
        <v>2018</v>
      </c>
      <c r="L9343" t="s">
        <v>946</v>
      </c>
      <c r="M9343" t="s">
        <v>73</v>
      </c>
      <c r="N9343">
        <v>62521</v>
      </c>
      <c r="O9343">
        <v>1501</v>
      </c>
      <c r="P9343" t="s">
        <v>412</v>
      </c>
      <c r="Q9343">
        <v>3</v>
      </c>
      <c r="R9343">
        <v>2</v>
      </c>
      <c r="S9343" t="s">
        <v>75</v>
      </c>
      <c r="U9343">
        <v>3.35</v>
      </c>
      <c r="V9343">
        <v>9</v>
      </c>
      <c r="W9343" t="s">
        <v>19</v>
      </c>
      <c r="X9343" s="5">
        <v>43374</v>
      </c>
      <c r="Y9343" t="s">
        <v>39</v>
      </c>
      <c r="Z9343" t="s">
        <v>139</v>
      </c>
      <c r="AA9343" t="s">
        <v>119</v>
      </c>
    </row>
    <row r="9344" spans="1:27" x14ac:dyDescent="0.3">
      <c r="A9344">
        <v>2</v>
      </c>
      <c r="B9344" t="s">
        <v>43</v>
      </c>
      <c r="C9344">
        <v>3</v>
      </c>
      <c r="D9344" t="s">
        <v>26</v>
      </c>
      <c r="E9344" t="s">
        <v>99</v>
      </c>
      <c r="F9344" t="s">
        <v>13</v>
      </c>
      <c r="G9344" t="s">
        <v>109</v>
      </c>
      <c r="H9344" s="3">
        <v>0.7</v>
      </c>
      <c r="I9344" s="5">
        <v>43430</v>
      </c>
      <c r="J9344" s="5" t="str">
        <f t="shared" si="290"/>
        <v>September</v>
      </c>
      <c r="K9344" s="7">
        <f t="shared" si="291"/>
        <v>2018</v>
      </c>
      <c r="L9344" t="s">
        <v>3531</v>
      </c>
      <c r="M9344" t="s">
        <v>102</v>
      </c>
      <c r="N9344">
        <v>19120</v>
      </c>
      <c r="O9344">
        <v>328</v>
      </c>
      <c r="P9344" t="s">
        <v>3252</v>
      </c>
      <c r="Q9344">
        <v>-58</v>
      </c>
      <c r="R9344">
        <v>9</v>
      </c>
      <c r="S9344" t="s">
        <v>104</v>
      </c>
      <c r="U9344">
        <v>-57.76</v>
      </c>
      <c r="V9344">
        <v>79</v>
      </c>
      <c r="W9344" t="s">
        <v>19</v>
      </c>
      <c r="X9344" s="5">
        <v>43432</v>
      </c>
      <c r="Y9344" t="s">
        <v>20</v>
      </c>
      <c r="Z9344" t="s">
        <v>105</v>
      </c>
      <c r="AA9344" t="s">
        <v>54</v>
      </c>
    </row>
    <row r="9345" spans="1:27" x14ac:dyDescent="0.3">
      <c r="A9345">
        <v>3</v>
      </c>
      <c r="B9345" t="s">
        <v>25</v>
      </c>
      <c r="C9345">
        <v>1</v>
      </c>
      <c r="D9345" t="s">
        <v>26</v>
      </c>
      <c r="E9345" t="s">
        <v>843</v>
      </c>
      <c r="F9345" t="s">
        <v>13</v>
      </c>
      <c r="G9345" t="s">
        <v>294</v>
      </c>
      <c r="H9345" s="3">
        <v>0.7</v>
      </c>
      <c r="I9345" s="5">
        <v>43430</v>
      </c>
      <c r="J9345" s="5" t="str">
        <f t="shared" si="290"/>
        <v>September</v>
      </c>
      <c r="K9345" s="7">
        <f t="shared" si="291"/>
        <v>2018</v>
      </c>
      <c r="L9345" t="s">
        <v>7254</v>
      </c>
      <c r="M9345" t="s">
        <v>16</v>
      </c>
      <c r="N9345">
        <v>33142</v>
      </c>
      <c r="O9345">
        <v>1850</v>
      </c>
      <c r="P9345" t="s">
        <v>3958</v>
      </c>
      <c r="Q9345">
        <v>-3</v>
      </c>
      <c r="R9345">
        <v>4</v>
      </c>
      <c r="S9345" t="s">
        <v>18</v>
      </c>
      <c r="U9345">
        <v>-2.62</v>
      </c>
      <c r="V9345">
        <v>4</v>
      </c>
      <c r="W9345" t="s">
        <v>76</v>
      </c>
      <c r="X9345" s="5">
        <v>43433</v>
      </c>
      <c r="Y9345" t="s">
        <v>130</v>
      </c>
      <c r="Z9345" t="s">
        <v>40</v>
      </c>
      <c r="AA9345" t="s">
        <v>54</v>
      </c>
    </row>
    <row r="9346" spans="1:27" x14ac:dyDescent="0.3">
      <c r="A9346">
        <v>1</v>
      </c>
      <c r="B9346" t="s">
        <v>10</v>
      </c>
      <c r="C9346">
        <v>1</v>
      </c>
      <c r="D9346" t="s">
        <v>26</v>
      </c>
      <c r="E9346" t="s">
        <v>65</v>
      </c>
      <c r="F9346" t="s">
        <v>13</v>
      </c>
      <c r="G9346" t="s">
        <v>640</v>
      </c>
      <c r="H9346" s="3">
        <v>0.2</v>
      </c>
      <c r="I9346" s="5">
        <v>43282</v>
      </c>
      <c r="J9346" s="5" t="str">
        <f t="shared" ref="J9346:J9409" si="292">TEXT($I$2,"mmmm")</f>
        <v>September</v>
      </c>
      <c r="K9346" s="7">
        <f t="shared" si="291"/>
        <v>2018</v>
      </c>
      <c r="L9346" t="s">
        <v>7266</v>
      </c>
      <c r="M9346" t="s">
        <v>30</v>
      </c>
      <c r="N9346">
        <v>98115</v>
      </c>
      <c r="O9346">
        <v>1850</v>
      </c>
      <c r="P9346" t="s">
        <v>3958</v>
      </c>
      <c r="Q9346">
        <v>1</v>
      </c>
      <c r="R9346">
        <v>1</v>
      </c>
      <c r="S9346" t="s">
        <v>32</v>
      </c>
      <c r="U9346">
        <v>0.9</v>
      </c>
      <c r="V9346">
        <v>2</v>
      </c>
      <c r="W9346" t="s">
        <v>76</v>
      </c>
      <c r="X9346" s="5">
        <v>43283</v>
      </c>
      <c r="Y9346" t="s">
        <v>130</v>
      </c>
      <c r="Z9346" t="s">
        <v>69</v>
      </c>
      <c r="AA9346" t="s">
        <v>54</v>
      </c>
    </row>
    <row r="9347" spans="1:27" x14ac:dyDescent="0.3">
      <c r="A9347">
        <v>3</v>
      </c>
      <c r="B9347" t="s">
        <v>10</v>
      </c>
      <c r="C9347">
        <v>3</v>
      </c>
      <c r="D9347" t="s">
        <v>50</v>
      </c>
      <c r="E9347" t="s">
        <v>2211</v>
      </c>
      <c r="F9347" t="s">
        <v>13</v>
      </c>
      <c r="G9347" t="s">
        <v>7118</v>
      </c>
      <c r="H9347" s="3">
        <v>0.2</v>
      </c>
      <c r="I9347" s="5">
        <v>43277</v>
      </c>
      <c r="J9347" s="5" t="str">
        <f t="shared" si="292"/>
        <v>September</v>
      </c>
      <c r="K9347" s="7">
        <f t="shared" ref="K9347:K9410" si="293">YEAR(I9347)</f>
        <v>2018</v>
      </c>
      <c r="L9347" t="s">
        <v>7725</v>
      </c>
      <c r="M9347" t="s">
        <v>73</v>
      </c>
      <c r="N9347">
        <v>75023</v>
      </c>
      <c r="O9347">
        <v>1083</v>
      </c>
      <c r="P9347" t="s">
        <v>7726</v>
      </c>
      <c r="Q9347">
        <v>4</v>
      </c>
      <c r="R9347">
        <v>2</v>
      </c>
      <c r="S9347" t="s">
        <v>75</v>
      </c>
      <c r="U9347">
        <v>3.57</v>
      </c>
      <c r="V9347">
        <v>14</v>
      </c>
      <c r="W9347" t="s">
        <v>76</v>
      </c>
      <c r="X9347" s="5">
        <v>43280</v>
      </c>
      <c r="Y9347" t="s">
        <v>20</v>
      </c>
      <c r="Z9347" t="s">
        <v>77</v>
      </c>
      <c r="AA9347" t="s">
        <v>113</v>
      </c>
    </row>
    <row r="9348" spans="1:27" x14ac:dyDescent="0.3">
      <c r="A9348">
        <v>5</v>
      </c>
      <c r="B9348" t="s">
        <v>43</v>
      </c>
      <c r="C9348">
        <v>6</v>
      </c>
      <c r="D9348" t="s">
        <v>26</v>
      </c>
      <c r="E9348" t="s">
        <v>27</v>
      </c>
      <c r="F9348" t="s">
        <v>13</v>
      </c>
      <c r="G9348" t="s">
        <v>5253</v>
      </c>
      <c r="H9348" s="3">
        <v>0</v>
      </c>
      <c r="I9348" s="5">
        <v>43229</v>
      </c>
      <c r="J9348" s="5" t="str">
        <f t="shared" si="292"/>
        <v>September</v>
      </c>
      <c r="K9348" s="7">
        <f t="shared" si="293"/>
        <v>2018</v>
      </c>
      <c r="L9348" t="s">
        <v>6599</v>
      </c>
      <c r="M9348" t="s">
        <v>30</v>
      </c>
      <c r="N9348">
        <v>90036</v>
      </c>
      <c r="O9348">
        <v>1573</v>
      </c>
      <c r="P9348" t="s">
        <v>3363</v>
      </c>
      <c r="Q9348">
        <v>14</v>
      </c>
      <c r="R9348">
        <v>4</v>
      </c>
      <c r="S9348" t="s">
        <v>32</v>
      </c>
      <c r="U9348">
        <v>14.42</v>
      </c>
      <c r="V9348">
        <v>32</v>
      </c>
      <c r="W9348" t="s">
        <v>33</v>
      </c>
      <c r="X9348" s="5">
        <v>43234</v>
      </c>
      <c r="Y9348" t="s">
        <v>39</v>
      </c>
      <c r="Z9348" t="s">
        <v>34</v>
      </c>
      <c r="AA9348" t="s">
        <v>64</v>
      </c>
    </row>
    <row r="9349" spans="1:27" x14ac:dyDescent="0.3">
      <c r="A9349">
        <v>5</v>
      </c>
      <c r="B9349" t="s">
        <v>43</v>
      </c>
      <c r="C9349">
        <v>6</v>
      </c>
      <c r="D9349" t="s">
        <v>11</v>
      </c>
      <c r="E9349" t="s">
        <v>237</v>
      </c>
      <c r="F9349" t="s">
        <v>13</v>
      </c>
      <c r="G9349" t="s">
        <v>5702</v>
      </c>
      <c r="H9349" s="3">
        <v>0.2</v>
      </c>
      <c r="I9349" s="5">
        <v>43207</v>
      </c>
      <c r="J9349" s="5" t="str">
        <f t="shared" si="292"/>
        <v>September</v>
      </c>
      <c r="K9349" s="7">
        <f t="shared" si="293"/>
        <v>2018</v>
      </c>
      <c r="L9349" t="s">
        <v>5703</v>
      </c>
      <c r="M9349" t="s">
        <v>16</v>
      </c>
      <c r="N9349">
        <v>38401</v>
      </c>
      <c r="O9349">
        <v>1593</v>
      </c>
      <c r="P9349" t="s">
        <v>8195</v>
      </c>
      <c r="Q9349">
        <v>14</v>
      </c>
      <c r="R9349">
        <v>5</v>
      </c>
      <c r="S9349" t="s">
        <v>18</v>
      </c>
      <c r="U9349">
        <v>13.85</v>
      </c>
      <c r="V9349">
        <v>79</v>
      </c>
      <c r="W9349" t="s">
        <v>33</v>
      </c>
      <c r="X9349" s="5">
        <v>43212</v>
      </c>
      <c r="Y9349" t="s">
        <v>39</v>
      </c>
      <c r="Z9349" t="s">
        <v>214</v>
      </c>
      <c r="AA9349" t="s">
        <v>47</v>
      </c>
    </row>
    <row r="9350" spans="1:27" x14ac:dyDescent="0.3">
      <c r="A9350">
        <v>4</v>
      </c>
      <c r="B9350" t="s">
        <v>43</v>
      </c>
      <c r="C9350">
        <v>6</v>
      </c>
      <c r="D9350" t="s">
        <v>11</v>
      </c>
      <c r="E9350" t="s">
        <v>2730</v>
      </c>
      <c r="F9350" t="s">
        <v>13</v>
      </c>
      <c r="G9350" t="s">
        <v>1088</v>
      </c>
      <c r="H9350" s="3">
        <v>0.2</v>
      </c>
      <c r="I9350" s="5">
        <v>43391</v>
      </c>
      <c r="J9350" s="5" t="str">
        <f t="shared" si="292"/>
        <v>September</v>
      </c>
      <c r="K9350" s="7">
        <f t="shared" si="293"/>
        <v>2018</v>
      </c>
      <c r="L9350" t="s">
        <v>2731</v>
      </c>
      <c r="M9350" t="s">
        <v>30</v>
      </c>
      <c r="N9350">
        <v>85281</v>
      </c>
      <c r="O9350">
        <v>748</v>
      </c>
      <c r="P9350" t="s">
        <v>918</v>
      </c>
      <c r="Q9350">
        <v>-35</v>
      </c>
      <c r="R9350">
        <v>5</v>
      </c>
      <c r="S9350" t="s">
        <v>32</v>
      </c>
      <c r="U9350">
        <v>-34.64</v>
      </c>
      <c r="V9350">
        <v>308</v>
      </c>
      <c r="W9350" t="s">
        <v>19</v>
      </c>
      <c r="X9350" s="5">
        <v>43395</v>
      </c>
      <c r="Y9350" t="s">
        <v>39</v>
      </c>
      <c r="Z9350" t="s">
        <v>199</v>
      </c>
      <c r="AA9350" t="s">
        <v>24</v>
      </c>
    </row>
    <row r="9351" spans="1:27" x14ac:dyDescent="0.3">
      <c r="A9351">
        <v>6</v>
      </c>
      <c r="B9351" t="s">
        <v>10</v>
      </c>
      <c r="C9351">
        <v>6</v>
      </c>
      <c r="D9351" t="s">
        <v>50</v>
      </c>
      <c r="E9351" t="s">
        <v>1468</v>
      </c>
      <c r="F9351" t="s">
        <v>13</v>
      </c>
      <c r="G9351" t="s">
        <v>5323</v>
      </c>
      <c r="H9351" s="3">
        <v>0</v>
      </c>
      <c r="I9351" s="5">
        <v>43191</v>
      </c>
      <c r="J9351" s="5" t="str">
        <f t="shared" si="292"/>
        <v>September</v>
      </c>
      <c r="K9351" s="7">
        <f t="shared" si="293"/>
        <v>2018</v>
      </c>
      <c r="L9351" t="s">
        <v>6737</v>
      </c>
      <c r="M9351" t="s">
        <v>73</v>
      </c>
      <c r="N9351">
        <v>53209</v>
      </c>
      <c r="O9351">
        <v>479</v>
      </c>
      <c r="P9351" t="s">
        <v>4938</v>
      </c>
      <c r="Q9351">
        <v>0</v>
      </c>
      <c r="R9351">
        <v>1</v>
      </c>
      <c r="S9351" t="s">
        <v>75</v>
      </c>
      <c r="U9351">
        <v>0.26</v>
      </c>
      <c r="V9351">
        <v>13</v>
      </c>
      <c r="W9351" t="s">
        <v>33</v>
      </c>
      <c r="X9351" s="5">
        <v>43197</v>
      </c>
      <c r="Y9351" t="s">
        <v>39</v>
      </c>
      <c r="Z9351" t="s">
        <v>82</v>
      </c>
      <c r="AA9351" t="s">
        <v>52</v>
      </c>
    </row>
    <row r="9352" spans="1:27" x14ac:dyDescent="0.3">
      <c r="A9352">
        <v>7</v>
      </c>
      <c r="B9352" t="s">
        <v>25</v>
      </c>
      <c r="C9352">
        <v>6</v>
      </c>
      <c r="D9352" t="s">
        <v>11</v>
      </c>
      <c r="E9352" t="s">
        <v>7045</v>
      </c>
      <c r="F9352" t="s">
        <v>13</v>
      </c>
      <c r="G9352" t="s">
        <v>7046</v>
      </c>
      <c r="H9352" s="3">
        <v>0.6</v>
      </c>
      <c r="I9352" s="5">
        <v>43335</v>
      </c>
      <c r="J9352" s="5" t="str">
        <f t="shared" si="292"/>
        <v>September</v>
      </c>
      <c r="K9352" s="7">
        <f t="shared" si="293"/>
        <v>2018</v>
      </c>
      <c r="L9352" t="s">
        <v>7047</v>
      </c>
      <c r="M9352" t="s">
        <v>73</v>
      </c>
      <c r="N9352">
        <v>78577</v>
      </c>
      <c r="O9352">
        <v>673</v>
      </c>
      <c r="P9352" t="s">
        <v>1511</v>
      </c>
      <c r="Q9352">
        <v>-10</v>
      </c>
      <c r="R9352">
        <v>3</v>
      </c>
      <c r="S9352" t="s">
        <v>75</v>
      </c>
      <c r="U9352">
        <v>-10.17</v>
      </c>
      <c r="V9352">
        <v>23</v>
      </c>
      <c r="W9352" t="s">
        <v>76</v>
      </c>
      <c r="X9352" s="5">
        <v>43342</v>
      </c>
      <c r="Y9352" t="s">
        <v>39</v>
      </c>
      <c r="Z9352" t="s">
        <v>77</v>
      </c>
      <c r="AA9352" t="s">
        <v>47</v>
      </c>
    </row>
    <row r="9353" spans="1:27" x14ac:dyDescent="0.3">
      <c r="A9353">
        <v>7</v>
      </c>
      <c r="B9353" t="s">
        <v>25</v>
      </c>
      <c r="C9353">
        <v>6</v>
      </c>
      <c r="D9353" t="s">
        <v>26</v>
      </c>
      <c r="E9353" t="s">
        <v>7045</v>
      </c>
      <c r="F9353" t="s">
        <v>13</v>
      </c>
      <c r="G9353" t="s">
        <v>7046</v>
      </c>
      <c r="H9353" s="3">
        <v>0.2</v>
      </c>
      <c r="I9353" s="5">
        <v>43335</v>
      </c>
      <c r="J9353" s="5" t="str">
        <f t="shared" si="292"/>
        <v>September</v>
      </c>
      <c r="K9353" s="7">
        <f t="shared" si="293"/>
        <v>2018</v>
      </c>
      <c r="L9353" t="s">
        <v>7047</v>
      </c>
      <c r="M9353" t="s">
        <v>73</v>
      </c>
      <c r="N9353">
        <v>78577</v>
      </c>
      <c r="O9353">
        <v>1373</v>
      </c>
      <c r="P9353" t="s">
        <v>972</v>
      </c>
      <c r="Q9353">
        <v>-173</v>
      </c>
      <c r="R9353">
        <v>8</v>
      </c>
      <c r="S9353" t="s">
        <v>75</v>
      </c>
      <c r="U9353">
        <v>-172.73</v>
      </c>
      <c r="V9353">
        <v>727</v>
      </c>
      <c r="W9353" t="s">
        <v>76</v>
      </c>
      <c r="X9353" s="5">
        <v>43342</v>
      </c>
      <c r="Y9353" t="s">
        <v>39</v>
      </c>
      <c r="Z9353" t="s">
        <v>77</v>
      </c>
      <c r="AA9353" t="s">
        <v>42</v>
      </c>
    </row>
    <row r="9354" spans="1:27" x14ac:dyDescent="0.3">
      <c r="A9354">
        <v>7</v>
      </c>
      <c r="B9354" t="s">
        <v>25</v>
      </c>
      <c r="C9354">
        <v>6</v>
      </c>
      <c r="D9354" t="s">
        <v>50</v>
      </c>
      <c r="E9354" t="s">
        <v>7045</v>
      </c>
      <c r="F9354" t="s">
        <v>13</v>
      </c>
      <c r="G9354" t="s">
        <v>7046</v>
      </c>
      <c r="H9354" s="3">
        <v>0.2</v>
      </c>
      <c r="I9354" s="5">
        <v>43335</v>
      </c>
      <c r="J9354" s="5" t="str">
        <f t="shared" si="292"/>
        <v>September</v>
      </c>
      <c r="K9354" s="7">
        <f t="shared" si="293"/>
        <v>2018</v>
      </c>
      <c r="L9354" t="s">
        <v>7047</v>
      </c>
      <c r="M9354" t="s">
        <v>73</v>
      </c>
      <c r="N9354">
        <v>78577</v>
      </c>
      <c r="O9354">
        <v>1616</v>
      </c>
      <c r="P9354" t="s">
        <v>4885</v>
      </c>
      <c r="Q9354">
        <v>-33</v>
      </c>
      <c r="R9354">
        <v>7</v>
      </c>
      <c r="S9354" t="s">
        <v>75</v>
      </c>
      <c r="U9354">
        <v>-33.32</v>
      </c>
      <c r="V9354">
        <v>666</v>
      </c>
      <c r="W9354" t="s">
        <v>76</v>
      </c>
      <c r="X9354" s="5">
        <v>43342</v>
      </c>
      <c r="Y9354" t="s">
        <v>39</v>
      </c>
      <c r="Z9354" t="s">
        <v>77</v>
      </c>
      <c r="AA9354" t="s">
        <v>113</v>
      </c>
    </row>
    <row r="9355" spans="1:27" x14ac:dyDescent="0.3">
      <c r="A9355">
        <v>6</v>
      </c>
      <c r="B9355" t="s">
        <v>10</v>
      </c>
      <c r="C9355">
        <v>6</v>
      </c>
      <c r="D9355" t="s">
        <v>11</v>
      </c>
      <c r="E9355" t="s">
        <v>305</v>
      </c>
      <c r="F9355" t="s">
        <v>13</v>
      </c>
      <c r="G9355" t="s">
        <v>246</v>
      </c>
      <c r="H9355" s="3">
        <v>0.4</v>
      </c>
      <c r="I9355" s="5">
        <v>43209</v>
      </c>
      <c r="J9355" s="5" t="str">
        <f t="shared" si="292"/>
        <v>September</v>
      </c>
      <c r="K9355" s="7">
        <f t="shared" si="293"/>
        <v>2018</v>
      </c>
      <c r="L9355" t="s">
        <v>7102</v>
      </c>
      <c r="M9355" t="s">
        <v>102</v>
      </c>
      <c r="N9355">
        <v>43229</v>
      </c>
      <c r="O9355">
        <v>380</v>
      </c>
      <c r="P9355" t="s">
        <v>2436</v>
      </c>
      <c r="Q9355">
        <v>-58</v>
      </c>
      <c r="R9355">
        <v>2</v>
      </c>
      <c r="S9355" t="s">
        <v>104</v>
      </c>
      <c r="U9355">
        <v>-58.13</v>
      </c>
      <c r="V9355">
        <v>205</v>
      </c>
      <c r="W9355" t="s">
        <v>76</v>
      </c>
      <c r="X9355" s="5">
        <v>43215</v>
      </c>
      <c r="Y9355" t="s">
        <v>39</v>
      </c>
      <c r="Z9355" t="s">
        <v>309</v>
      </c>
      <c r="AA9355" t="s">
        <v>41</v>
      </c>
    </row>
    <row r="9356" spans="1:27" x14ac:dyDescent="0.3">
      <c r="A9356">
        <v>6</v>
      </c>
      <c r="B9356" t="s">
        <v>10</v>
      </c>
      <c r="C9356">
        <v>6</v>
      </c>
      <c r="D9356" t="s">
        <v>26</v>
      </c>
      <c r="E9356" t="s">
        <v>305</v>
      </c>
      <c r="F9356" t="s">
        <v>13</v>
      </c>
      <c r="G9356" t="s">
        <v>246</v>
      </c>
      <c r="H9356" s="3">
        <v>0.2</v>
      </c>
      <c r="I9356" s="5">
        <v>43209</v>
      </c>
      <c r="J9356" s="5" t="str">
        <f t="shared" si="292"/>
        <v>September</v>
      </c>
      <c r="K9356" s="7">
        <f t="shared" si="293"/>
        <v>2018</v>
      </c>
      <c r="L9356" t="s">
        <v>7102</v>
      </c>
      <c r="M9356" t="s">
        <v>102</v>
      </c>
      <c r="N9356">
        <v>43229</v>
      </c>
      <c r="O9356">
        <v>1680</v>
      </c>
      <c r="P9356" t="s">
        <v>3614</v>
      </c>
      <c r="Q9356">
        <v>147</v>
      </c>
      <c r="R9356">
        <v>5</v>
      </c>
      <c r="S9356" t="s">
        <v>104</v>
      </c>
      <c r="U9356">
        <v>146.79</v>
      </c>
      <c r="V9356">
        <v>419</v>
      </c>
      <c r="W9356" t="s">
        <v>76</v>
      </c>
      <c r="X9356" s="5">
        <v>43215</v>
      </c>
      <c r="Y9356" t="s">
        <v>39</v>
      </c>
      <c r="Z9356" t="s">
        <v>309</v>
      </c>
      <c r="AA9356" t="s">
        <v>64</v>
      </c>
    </row>
    <row r="9357" spans="1:27" x14ac:dyDescent="0.3">
      <c r="A9357">
        <v>5</v>
      </c>
      <c r="B9357" t="s">
        <v>43</v>
      </c>
      <c r="C9357">
        <v>6</v>
      </c>
      <c r="D9357" t="s">
        <v>26</v>
      </c>
      <c r="E9357" t="s">
        <v>99</v>
      </c>
      <c r="F9357" t="s">
        <v>13</v>
      </c>
      <c r="G9357" t="s">
        <v>864</v>
      </c>
      <c r="H9357" s="3">
        <v>0.2</v>
      </c>
      <c r="I9357" s="5">
        <v>43437</v>
      </c>
      <c r="J9357" s="5" t="str">
        <f t="shared" si="292"/>
        <v>September</v>
      </c>
      <c r="K9357" s="7">
        <f t="shared" si="293"/>
        <v>2018</v>
      </c>
      <c r="L9357" t="s">
        <v>4209</v>
      </c>
      <c r="M9357" t="s">
        <v>102</v>
      </c>
      <c r="N9357">
        <v>19134</v>
      </c>
      <c r="O9357">
        <v>854</v>
      </c>
      <c r="P9357" t="s">
        <v>1226</v>
      </c>
      <c r="Q9357">
        <v>94</v>
      </c>
      <c r="R9357">
        <v>4</v>
      </c>
      <c r="S9357" t="s">
        <v>104</v>
      </c>
      <c r="U9357">
        <v>93.77</v>
      </c>
      <c r="V9357">
        <v>395</v>
      </c>
      <c r="W9357" t="s">
        <v>19</v>
      </c>
      <c r="X9357" s="5">
        <v>43442</v>
      </c>
      <c r="Y9357" t="s">
        <v>39</v>
      </c>
      <c r="Z9357" t="s">
        <v>105</v>
      </c>
      <c r="AA9357" t="s">
        <v>56</v>
      </c>
    </row>
    <row r="9358" spans="1:27" x14ac:dyDescent="0.3">
      <c r="A9358">
        <v>5</v>
      </c>
      <c r="B9358" t="s">
        <v>43</v>
      </c>
      <c r="C9358">
        <v>6</v>
      </c>
      <c r="D9358" t="s">
        <v>26</v>
      </c>
      <c r="E9358" t="s">
        <v>99</v>
      </c>
      <c r="F9358" t="s">
        <v>13</v>
      </c>
      <c r="G9358" t="s">
        <v>864</v>
      </c>
      <c r="H9358" s="3">
        <v>0.7</v>
      </c>
      <c r="I9358" s="5">
        <v>43437</v>
      </c>
      <c r="J9358" s="5" t="str">
        <f t="shared" si="292"/>
        <v>September</v>
      </c>
      <c r="K9358" s="7">
        <f t="shared" si="293"/>
        <v>2018</v>
      </c>
      <c r="L9358" t="s">
        <v>4209</v>
      </c>
      <c r="M9358" t="s">
        <v>102</v>
      </c>
      <c r="N9358">
        <v>19134</v>
      </c>
      <c r="O9358">
        <v>680</v>
      </c>
      <c r="P9358" t="s">
        <v>670</v>
      </c>
      <c r="Q9358">
        <v>-15</v>
      </c>
      <c r="R9358">
        <v>4</v>
      </c>
      <c r="S9358" t="s">
        <v>104</v>
      </c>
      <c r="U9358">
        <v>-14.55</v>
      </c>
      <c r="V9358">
        <v>18</v>
      </c>
      <c r="W9358" t="s">
        <v>19</v>
      </c>
      <c r="X9358" s="5">
        <v>43442</v>
      </c>
      <c r="Y9358" t="s">
        <v>39</v>
      </c>
      <c r="Z9358" t="s">
        <v>105</v>
      </c>
      <c r="AA9358" t="s">
        <v>54</v>
      </c>
    </row>
    <row r="9359" spans="1:27" x14ac:dyDescent="0.3">
      <c r="A9359">
        <v>5</v>
      </c>
      <c r="B9359" t="s">
        <v>25</v>
      </c>
      <c r="C9359">
        <v>3</v>
      </c>
      <c r="D9359" t="s">
        <v>11</v>
      </c>
      <c r="E9359" t="s">
        <v>375</v>
      </c>
      <c r="F9359" t="s">
        <v>13</v>
      </c>
      <c r="G9359" t="s">
        <v>5300</v>
      </c>
      <c r="H9359" s="3">
        <v>0.4</v>
      </c>
      <c r="I9359" s="5">
        <v>43443</v>
      </c>
      <c r="J9359" s="5" t="str">
        <f t="shared" si="292"/>
        <v>September</v>
      </c>
      <c r="K9359" s="7">
        <f t="shared" si="293"/>
        <v>2018</v>
      </c>
      <c r="L9359" t="s">
        <v>5435</v>
      </c>
      <c r="M9359" t="s">
        <v>16</v>
      </c>
      <c r="N9359">
        <v>37064</v>
      </c>
      <c r="O9359">
        <v>829</v>
      </c>
      <c r="P9359" t="s">
        <v>1821</v>
      </c>
      <c r="Q9359">
        <v>-29</v>
      </c>
      <c r="R9359">
        <v>3</v>
      </c>
      <c r="S9359" t="s">
        <v>18</v>
      </c>
      <c r="U9359">
        <v>-29.32</v>
      </c>
      <c r="V9359">
        <v>80</v>
      </c>
      <c r="W9359" t="s">
        <v>33</v>
      </c>
      <c r="X9359" s="5">
        <v>43448</v>
      </c>
      <c r="Y9359" t="s">
        <v>20</v>
      </c>
      <c r="Z9359" t="s">
        <v>214</v>
      </c>
      <c r="AA9359" t="s">
        <v>41</v>
      </c>
    </row>
    <row r="9360" spans="1:27" x14ac:dyDescent="0.3">
      <c r="A9360">
        <v>5</v>
      </c>
      <c r="B9360" t="s">
        <v>25</v>
      </c>
      <c r="C9360">
        <v>3</v>
      </c>
      <c r="D9360" t="s">
        <v>26</v>
      </c>
      <c r="E9360" t="s">
        <v>375</v>
      </c>
      <c r="F9360" t="s">
        <v>13</v>
      </c>
      <c r="G9360" t="s">
        <v>5300</v>
      </c>
      <c r="H9360" s="3">
        <v>0.7</v>
      </c>
      <c r="I9360" s="5">
        <v>43443</v>
      </c>
      <c r="J9360" s="5" t="str">
        <f t="shared" si="292"/>
        <v>September</v>
      </c>
      <c r="K9360" s="7">
        <f t="shared" si="293"/>
        <v>2018</v>
      </c>
      <c r="L9360" t="s">
        <v>5435</v>
      </c>
      <c r="M9360" t="s">
        <v>16</v>
      </c>
      <c r="N9360">
        <v>37064</v>
      </c>
      <c r="O9360">
        <v>54</v>
      </c>
      <c r="P9360" t="s">
        <v>8242</v>
      </c>
      <c r="Q9360">
        <v>-2</v>
      </c>
      <c r="R9360">
        <v>2</v>
      </c>
      <c r="S9360" t="s">
        <v>18</v>
      </c>
      <c r="U9360">
        <v>-2.06</v>
      </c>
      <c r="V9360">
        <v>3</v>
      </c>
      <c r="W9360" t="s">
        <v>33</v>
      </c>
      <c r="X9360" s="5">
        <v>43448</v>
      </c>
      <c r="Y9360" t="s">
        <v>20</v>
      </c>
      <c r="Z9360" t="s">
        <v>214</v>
      </c>
      <c r="AA9360" t="s">
        <v>54</v>
      </c>
    </row>
    <row r="9361" spans="1:27" x14ac:dyDescent="0.3">
      <c r="A9361">
        <v>0</v>
      </c>
      <c r="B9361" t="s">
        <v>10</v>
      </c>
      <c r="C9361">
        <v>0</v>
      </c>
      <c r="D9361" t="s">
        <v>26</v>
      </c>
      <c r="E9361" t="s">
        <v>27</v>
      </c>
      <c r="F9361" t="s">
        <v>13</v>
      </c>
      <c r="G9361" t="s">
        <v>212</v>
      </c>
      <c r="H9361" s="3">
        <v>0</v>
      </c>
      <c r="I9361" s="5">
        <v>43381</v>
      </c>
      <c r="J9361" s="5" t="str">
        <f t="shared" si="292"/>
        <v>September</v>
      </c>
      <c r="K9361" s="7">
        <f t="shared" si="293"/>
        <v>2018</v>
      </c>
      <c r="L9361" t="s">
        <v>3285</v>
      </c>
      <c r="M9361" t="s">
        <v>30</v>
      </c>
      <c r="N9361">
        <v>90036</v>
      </c>
      <c r="O9361">
        <v>1719</v>
      </c>
      <c r="P9361" t="s">
        <v>3286</v>
      </c>
      <c r="Q9361">
        <v>28</v>
      </c>
      <c r="R9361">
        <v>2</v>
      </c>
      <c r="S9361" t="s">
        <v>32</v>
      </c>
      <c r="U9361">
        <v>27.88</v>
      </c>
      <c r="V9361">
        <v>62</v>
      </c>
      <c r="W9361" t="s">
        <v>19</v>
      </c>
      <c r="X9361" s="5">
        <v>43381</v>
      </c>
      <c r="Y9361" t="s">
        <v>773</v>
      </c>
      <c r="Z9361" t="s">
        <v>34</v>
      </c>
      <c r="AA9361" t="s">
        <v>64</v>
      </c>
    </row>
    <row r="9362" spans="1:27" x14ac:dyDescent="0.3">
      <c r="A9362">
        <v>4</v>
      </c>
      <c r="B9362" t="s">
        <v>43</v>
      </c>
      <c r="C9362">
        <v>6</v>
      </c>
      <c r="D9362" t="s">
        <v>26</v>
      </c>
      <c r="E9362" t="s">
        <v>2216</v>
      </c>
      <c r="F9362" t="s">
        <v>13</v>
      </c>
      <c r="G9362" t="s">
        <v>6865</v>
      </c>
      <c r="H9362" s="3">
        <v>0.8</v>
      </c>
      <c r="I9362" s="5">
        <v>43417</v>
      </c>
      <c r="J9362" s="5" t="str">
        <f t="shared" si="292"/>
        <v>September</v>
      </c>
      <c r="K9362" s="7">
        <f t="shared" si="293"/>
        <v>2018</v>
      </c>
      <c r="L9362" t="s">
        <v>7447</v>
      </c>
      <c r="M9362" t="s">
        <v>73</v>
      </c>
      <c r="N9362">
        <v>60035</v>
      </c>
      <c r="O9362">
        <v>1845</v>
      </c>
      <c r="P9362" t="s">
        <v>1057</v>
      </c>
      <c r="Q9362">
        <v>-5</v>
      </c>
      <c r="R9362">
        <v>2</v>
      </c>
      <c r="S9362" t="s">
        <v>75</v>
      </c>
      <c r="U9362">
        <v>-4.7</v>
      </c>
      <c r="V9362">
        <v>3</v>
      </c>
      <c r="W9362" t="s">
        <v>76</v>
      </c>
      <c r="X9362" s="5">
        <v>43421</v>
      </c>
      <c r="Y9362" t="s">
        <v>39</v>
      </c>
      <c r="Z9362" t="s">
        <v>139</v>
      </c>
      <c r="AA9362" t="s">
        <v>54</v>
      </c>
    </row>
    <row r="9363" spans="1:27" x14ac:dyDescent="0.3">
      <c r="A9363">
        <v>1</v>
      </c>
      <c r="B9363" t="s">
        <v>10</v>
      </c>
      <c r="C9363">
        <v>1</v>
      </c>
      <c r="D9363" t="s">
        <v>26</v>
      </c>
      <c r="E9363" t="s">
        <v>906</v>
      </c>
      <c r="F9363" t="s">
        <v>13</v>
      </c>
      <c r="G9363" t="s">
        <v>1054</v>
      </c>
      <c r="H9363" s="3">
        <v>0.2</v>
      </c>
      <c r="I9363" s="5">
        <v>43185</v>
      </c>
      <c r="J9363" s="5" t="str">
        <f t="shared" si="292"/>
        <v>September</v>
      </c>
      <c r="K9363" s="7">
        <f t="shared" si="293"/>
        <v>2018</v>
      </c>
      <c r="L9363" t="s">
        <v>3059</v>
      </c>
      <c r="M9363" t="s">
        <v>16</v>
      </c>
      <c r="N9363">
        <v>28540</v>
      </c>
      <c r="O9363">
        <v>1546</v>
      </c>
      <c r="P9363" t="s">
        <v>3060</v>
      </c>
      <c r="Q9363">
        <v>6</v>
      </c>
      <c r="R9363">
        <v>5</v>
      </c>
      <c r="S9363" t="s">
        <v>18</v>
      </c>
      <c r="U9363">
        <v>5.92</v>
      </c>
      <c r="V9363">
        <v>68</v>
      </c>
      <c r="W9363" t="s">
        <v>19</v>
      </c>
      <c r="X9363" s="5">
        <v>43186</v>
      </c>
      <c r="Y9363" t="s">
        <v>130</v>
      </c>
      <c r="Z9363" t="s">
        <v>63</v>
      </c>
      <c r="AA9363" t="s">
        <v>42</v>
      </c>
    </row>
    <row r="9364" spans="1:27" x14ac:dyDescent="0.3">
      <c r="A9364">
        <v>1</v>
      </c>
      <c r="B9364" t="s">
        <v>10</v>
      </c>
      <c r="C9364">
        <v>1</v>
      </c>
      <c r="D9364" t="s">
        <v>50</v>
      </c>
      <c r="E9364" t="s">
        <v>906</v>
      </c>
      <c r="F9364" t="s">
        <v>13</v>
      </c>
      <c r="G9364" t="s">
        <v>1054</v>
      </c>
      <c r="H9364" s="3">
        <v>0.2</v>
      </c>
      <c r="I9364" s="5">
        <v>43185</v>
      </c>
      <c r="J9364" s="5" t="str">
        <f t="shared" si="292"/>
        <v>September</v>
      </c>
      <c r="K9364" s="7">
        <f t="shared" si="293"/>
        <v>2018</v>
      </c>
      <c r="L9364" t="s">
        <v>3059</v>
      </c>
      <c r="M9364" t="s">
        <v>16</v>
      </c>
      <c r="N9364">
        <v>28540</v>
      </c>
      <c r="O9364">
        <v>421</v>
      </c>
      <c r="P9364" t="s">
        <v>4728</v>
      </c>
      <c r="Q9364">
        <v>-18</v>
      </c>
      <c r="R9364">
        <v>3</v>
      </c>
      <c r="S9364" t="s">
        <v>18</v>
      </c>
      <c r="U9364">
        <v>-18</v>
      </c>
      <c r="V9364">
        <v>120</v>
      </c>
      <c r="W9364" t="s">
        <v>19</v>
      </c>
      <c r="X9364" s="5">
        <v>43186</v>
      </c>
      <c r="Y9364" t="s">
        <v>130</v>
      </c>
      <c r="Z9364" t="s">
        <v>63</v>
      </c>
      <c r="AA9364" t="s">
        <v>113</v>
      </c>
    </row>
    <row r="9365" spans="1:27" x14ac:dyDescent="0.3">
      <c r="A9365">
        <v>4</v>
      </c>
      <c r="B9365" t="s">
        <v>43</v>
      </c>
      <c r="C9365">
        <v>6</v>
      </c>
      <c r="D9365" t="s">
        <v>11</v>
      </c>
      <c r="E9365" t="s">
        <v>3003</v>
      </c>
      <c r="F9365" t="s">
        <v>13</v>
      </c>
      <c r="G9365" t="s">
        <v>5526</v>
      </c>
      <c r="H9365" s="3">
        <v>0.3</v>
      </c>
      <c r="I9365" s="5">
        <v>43461</v>
      </c>
      <c r="J9365" s="5" t="str">
        <f t="shared" si="292"/>
        <v>September</v>
      </c>
      <c r="K9365" s="7">
        <f t="shared" si="293"/>
        <v>2018</v>
      </c>
      <c r="L9365" t="s">
        <v>5527</v>
      </c>
      <c r="M9365" t="s">
        <v>73</v>
      </c>
      <c r="N9365">
        <v>60098</v>
      </c>
      <c r="O9365">
        <v>764</v>
      </c>
      <c r="P9365" t="s">
        <v>8118</v>
      </c>
      <c r="Q9365">
        <v>-12</v>
      </c>
      <c r="R9365">
        <v>8</v>
      </c>
      <c r="S9365" t="s">
        <v>75</v>
      </c>
      <c r="U9365">
        <v>-12.08</v>
      </c>
      <c r="V9365">
        <v>845</v>
      </c>
      <c r="W9365" t="s">
        <v>33</v>
      </c>
      <c r="X9365" s="5">
        <v>43465</v>
      </c>
      <c r="Y9365" t="s">
        <v>39</v>
      </c>
      <c r="Z9365" t="s">
        <v>139</v>
      </c>
      <c r="AA9365" t="s">
        <v>24</v>
      </c>
    </row>
    <row r="9366" spans="1:27" x14ac:dyDescent="0.3">
      <c r="A9366">
        <v>7</v>
      </c>
      <c r="B9366" t="s">
        <v>25</v>
      </c>
      <c r="C9366">
        <v>6</v>
      </c>
      <c r="D9366" t="s">
        <v>26</v>
      </c>
      <c r="E9366" t="s">
        <v>171</v>
      </c>
      <c r="F9366" t="s">
        <v>13</v>
      </c>
      <c r="G9366" t="s">
        <v>1792</v>
      </c>
      <c r="H9366" s="3">
        <v>0</v>
      </c>
      <c r="I9366" s="5">
        <v>43146</v>
      </c>
      <c r="J9366" s="5" t="str">
        <f t="shared" si="292"/>
        <v>September</v>
      </c>
      <c r="K9366" s="7">
        <f t="shared" si="293"/>
        <v>2018</v>
      </c>
      <c r="L9366" t="s">
        <v>4110</v>
      </c>
      <c r="M9366" t="s">
        <v>102</v>
      </c>
      <c r="N9366">
        <v>10009</v>
      </c>
      <c r="O9366">
        <v>110</v>
      </c>
      <c r="P9366" t="s">
        <v>174</v>
      </c>
      <c r="Q9366">
        <v>4</v>
      </c>
      <c r="R9366">
        <v>4</v>
      </c>
      <c r="S9366" t="s">
        <v>104</v>
      </c>
      <c r="U9366">
        <v>3.58</v>
      </c>
      <c r="V9366">
        <v>9</v>
      </c>
      <c r="W9366" t="s">
        <v>19</v>
      </c>
      <c r="X9366" s="5">
        <v>43153</v>
      </c>
      <c r="Y9366" t="s">
        <v>39</v>
      </c>
      <c r="Z9366" t="s">
        <v>175</v>
      </c>
      <c r="AA9366" t="s">
        <v>176</v>
      </c>
    </row>
    <row r="9367" spans="1:27" x14ac:dyDescent="0.3">
      <c r="A9367">
        <v>7</v>
      </c>
      <c r="B9367" t="s">
        <v>25</v>
      </c>
      <c r="C9367">
        <v>6</v>
      </c>
      <c r="D9367" t="s">
        <v>26</v>
      </c>
      <c r="E9367" t="s">
        <v>171</v>
      </c>
      <c r="F9367" t="s">
        <v>13</v>
      </c>
      <c r="G9367" t="s">
        <v>1792</v>
      </c>
      <c r="H9367" s="3">
        <v>0.2</v>
      </c>
      <c r="I9367" s="5">
        <v>43146</v>
      </c>
      <c r="J9367" s="5" t="str">
        <f t="shared" si="292"/>
        <v>September</v>
      </c>
      <c r="K9367" s="7">
        <f t="shared" si="293"/>
        <v>2018</v>
      </c>
      <c r="L9367" t="s">
        <v>4110</v>
      </c>
      <c r="M9367" t="s">
        <v>102</v>
      </c>
      <c r="N9367">
        <v>10009</v>
      </c>
      <c r="O9367">
        <v>683</v>
      </c>
      <c r="P9367" t="s">
        <v>3242</v>
      </c>
      <c r="Q9367">
        <v>124</v>
      </c>
      <c r="R9367">
        <v>3</v>
      </c>
      <c r="S9367" t="s">
        <v>104</v>
      </c>
      <c r="U9367">
        <v>124.48</v>
      </c>
      <c r="V9367">
        <v>398</v>
      </c>
      <c r="W9367" t="s">
        <v>19</v>
      </c>
      <c r="X9367" s="5">
        <v>43153</v>
      </c>
      <c r="Y9367" t="s">
        <v>39</v>
      </c>
      <c r="Z9367" t="s">
        <v>175</v>
      </c>
      <c r="AA9367" t="s">
        <v>54</v>
      </c>
    </row>
    <row r="9368" spans="1:27" x14ac:dyDescent="0.3">
      <c r="A9368">
        <v>4</v>
      </c>
      <c r="B9368" t="s">
        <v>43</v>
      </c>
      <c r="C9368">
        <v>6</v>
      </c>
      <c r="D9368" t="s">
        <v>26</v>
      </c>
      <c r="E9368" t="s">
        <v>27</v>
      </c>
      <c r="F9368" t="s">
        <v>13</v>
      </c>
      <c r="G9368" t="s">
        <v>1679</v>
      </c>
      <c r="H9368" s="3">
        <v>0.2</v>
      </c>
      <c r="I9368" s="5">
        <v>43463</v>
      </c>
      <c r="J9368" s="5" t="str">
        <f t="shared" si="292"/>
        <v>September</v>
      </c>
      <c r="K9368" s="7">
        <f t="shared" si="293"/>
        <v>2018</v>
      </c>
      <c r="L9368" t="s">
        <v>4654</v>
      </c>
      <c r="M9368" t="s">
        <v>30</v>
      </c>
      <c r="N9368">
        <v>90045</v>
      </c>
      <c r="O9368">
        <v>68</v>
      </c>
      <c r="P9368" t="s">
        <v>1398</v>
      </c>
      <c r="Q9368">
        <v>4</v>
      </c>
      <c r="R9368">
        <v>3</v>
      </c>
      <c r="S9368" t="s">
        <v>32</v>
      </c>
      <c r="U9368">
        <v>3.93</v>
      </c>
      <c r="V9368">
        <v>11</v>
      </c>
      <c r="W9368" t="s">
        <v>19</v>
      </c>
      <c r="X9368" s="5">
        <v>43467</v>
      </c>
      <c r="Y9368" t="s">
        <v>39</v>
      </c>
      <c r="Z9368" t="s">
        <v>34</v>
      </c>
      <c r="AA9368" t="s">
        <v>54</v>
      </c>
    </row>
    <row r="9369" spans="1:27" x14ac:dyDescent="0.3">
      <c r="A9369">
        <v>3</v>
      </c>
      <c r="B9369" t="s">
        <v>25</v>
      </c>
      <c r="C9369">
        <v>1</v>
      </c>
      <c r="D9369" t="s">
        <v>26</v>
      </c>
      <c r="E9369" t="s">
        <v>2794</v>
      </c>
      <c r="F9369" t="s">
        <v>13</v>
      </c>
      <c r="G9369" t="s">
        <v>2113</v>
      </c>
      <c r="H9369" s="3">
        <v>0.2</v>
      </c>
      <c r="I9369" s="5">
        <v>43269</v>
      </c>
      <c r="J9369" s="5" t="str">
        <f t="shared" si="292"/>
        <v>September</v>
      </c>
      <c r="K9369" s="7">
        <f t="shared" si="293"/>
        <v>2018</v>
      </c>
      <c r="L9369" t="s">
        <v>2795</v>
      </c>
      <c r="M9369" t="s">
        <v>73</v>
      </c>
      <c r="N9369">
        <v>60423</v>
      </c>
      <c r="O9369">
        <v>1732</v>
      </c>
      <c r="P9369" t="s">
        <v>2796</v>
      </c>
      <c r="Q9369">
        <v>27</v>
      </c>
      <c r="R9369">
        <v>2</v>
      </c>
      <c r="S9369" t="s">
        <v>75</v>
      </c>
      <c r="U9369">
        <v>26.9</v>
      </c>
      <c r="V9369">
        <v>77</v>
      </c>
      <c r="W9369" t="s">
        <v>19</v>
      </c>
      <c r="X9369" s="5">
        <v>43272</v>
      </c>
      <c r="Y9369" t="s">
        <v>130</v>
      </c>
      <c r="Z9369" t="s">
        <v>139</v>
      </c>
      <c r="AA9369" t="s">
        <v>64</v>
      </c>
    </row>
    <row r="9370" spans="1:27" x14ac:dyDescent="0.3">
      <c r="A9370">
        <v>4</v>
      </c>
      <c r="B9370" t="s">
        <v>43</v>
      </c>
      <c r="C9370">
        <v>6</v>
      </c>
      <c r="D9370" t="s">
        <v>50</v>
      </c>
      <c r="E9370" t="s">
        <v>375</v>
      </c>
      <c r="F9370" t="s">
        <v>13</v>
      </c>
      <c r="G9370" t="s">
        <v>7111</v>
      </c>
      <c r="H9370" s="3">
        <v>0</v>
      </c>
      <c r="I9370" s="5">
        <v>43338</v>
      </c>
      <c r="J9370" s="5" t="str">
        <f t="shared" si="292"/>
        <v>September</v>
      </c>
      <c r="K9370" s="7">
        <f t="shared" si="293"/>
        <v>2018</v>
      </c>
      <c r="L9370" t="s">
        <v>7747</v>
      </c>
      <c r="M9370" t="s">
        <v>73</v>
      </c>
      <c r="N9370">
        <v>53132</v>
      </c>
      <c r="O9370">
        <v>1077</v>
      </c>
      <c r="P9370" t="s">
        <v>4948</v>
      </c>
      <c r="Q9370">
        <v>15</v>
      </c>
      <c r="R9370">
        <v>3</v>
      </c>
      <c r="S9370" t="s">
        <v>75</v>
      </c>
      <c r="U9370">
        <v>14.87</v>
      </c>
      <c r="V9370">
        <v>48</v>
      </c>
      <c r="W9370" t="s">
        <v>76</v>
      </c>
      <c r="X9370" s="5">
        <v>43342</v>
      </c>
      <c r="Y9370" t="s">
        <v>39</v>
      </c>
      <c r="Z9370" t="s">
        <v>82</v>
      </c>
      <c r="AA9370" t="s">
        <v>113</v>
      </c>
    </row>
    <row r="9371" spans="1:27" x14ac:dyDescent="0.3">
      <c r="A9371">
        <v>6</v>
      </c>
      <c r="B9371" t="s">
        <v>10</v>
      </c>
      <c r="C9371">
        <v>6</v>
      </c>
      <c r="D9371" t="s">
        <v>11</v>
      </c>
      <c r="E9371" t="s">
        <v>27</v>
      </c>
      <c r="F9371" t="s">
        <v>13</v>
      </c>
      <c r="G9371" t="s">
        <v>692</v>
      </c>
      <c r="H9371" s="3">
        <v>0.2</v>
      </c>
      <c r="I9371" s="5">
        <v>43428</v>
      </c>
      <c r="J9371" s="5" t="str">
        <f t="shared" si="292"/>
        <v>September</v>
      </c>
      <c r="K9371" s="7">
        <f t="shared" si="293"/>
        <v>2018</v>
      </c>
      <c r="L9371" t="s">
        <v>5805</v>
      </c>
      <c r="M9371" t="s">
        <v>30</v>
      </c>
      <c r="N9371">
        <v>90036</v>
      </c>
      <c r="O9371">
        <v>760</v>
      </c>
      <c r="P9371" t="s">
        <v>1564</v>
      </c>
      <c r="Q9371">
        <v>211</v>
      </c>
      <c r="R9371">
        <v>6</v>
      </c>
      <c r="S9371" t="s">
        <v>32</v>
      </c>
      <c r="U9371">
        <v>210.59</v>
      </c>
      <c r="V9371">
        <v>1685</v>
      </c>
      <c r="W9371" t="s">
        <v>33</v>
      </c>
      <c r="X9371" s="5">
        <v>43434</v>
      </c>
      <c r="Y9371" t="s">
        <v>39</v>
      </c>
      <c r="Z9371" t="s">
        <v>34</v>
      </c>
      <c r="AA9371" t="s">
        <v>24</v>
      </c>
    </row>
    <row r="9372" spans="1:27" x14ac:dyDescent="0.3">
      <c r="A9372">
        <v>6</v>
      </c>
      <c r="B9372" t="s">
        <v>10</v>
      </c>
      <c r="C9372">
        <v>6</v>
      </c>
      <c r="D9372" t="s">
        <v>50</v>
      </c>
      <c r="E9372" t="s">
        <v>27</v>
      </c>
      <c r="F9372" t="s">
        <v>13</v>
      </c>
      <c r="G9372" t="s">
        <v>692</v>
      </c>
      <c r="H9372" s="3">
        <v>0</v>
      </c>
      <c r="I9372" s="5">
        <v>43428</v>
      </c>
      <c r="J9372" s="5" t="str">
        <f t="shared" si="292"/>
        <v>September</v>
      </c>
      <c r="K9372" s="7">
        <f t="shared" si="293"/>
        <v>2018</v>
      </c>
      <c r="L9372" t="s">
        <v>5805</v>
      </c>
      <c r="M9372" t="s">
        <v>30</v>
      </c>
      <c r="N9372">
        <v>90036</v>
      </c>
      <c r="O9372">
        <v>1278</v>
      </c>
      <c r="P9372" t="s">
        <v>4749</v>
      </c>
      <c r="Q9372">
        <v>218</v>
      </c>
      <c r="R9372">
        <v>2</v>
      </c>
      <c r="S9372" t="s">
        <v>32</v>
      </c>
      <c r="U9372">
        <v>217.77</v>
      </c>
      <c r="V9372">
        <v>660</v>
      </c>
      <c r="W9372" t="s">
        <v>33</v>
      </c>
      <c r="X9372" s="5">
        <v>43434</v>
      </c>
      <c r="Y9372" t="s">
        <v>39</v>
      </c>
      <c r="Z9372" t="s">
        <v>34</v>
      </c>
      <c r="AA9372" t="s">
        <v>113</v>
      </c>
    </row>
    <row r="9373" spans="1:27" x14ac:dyDescent="0.3">
      <c r="A9373">
        <v>6</v>
      </c>
      <c r="B9373" t="s">
        <v>10</v>
      </c>
      <c r="C9373">
        <v>6</v>
      </c>
      <c r="D9373" t="s">
        <v>50</v>
      </c>
      <c r="E9373" t="s">
        <v>27</v>
      </c>
      <c r="F9373" t="s">
        <v>13</v>
      </c>
      <c r="G9373" t="s">
        <v>692</v>
      </c>
      <c r="H9373" s="3">
        <v>0</v>
      </c>
      <c r="I9373" s="5">
        <v>43428</v>
      </c>
      <c r="J9373" s="5" t="str">
        <f t="shared" si="292"/>
        <v>September</v>
      </c>
      <c r="K9373" s="7">
        <f t="shared" si="293"/>
        <v>2018</v>
      </c>
      <c r="L9373" t="s">
        <v>5805</v>
      </c>
      <c r="M9373" t="s">
        <v>30</v>
      </c>
      <c r="N9373">
        <v>90036</v>
      </c>
      <c r="O9373">
        <v>1010</v>
      </c>
      <c r="P9373" t="s">
        <v>5099</v>
      </c>
      <c r="Q9373">
        <v>190</v>
      </c>
      <c r="R9373">
        <v>8</v>
      </c>
      <c r="S9373" t="s">
        <v>32</v>
      </c>
      <c r="U9373">
        <v>190.37</v>
      </c>
      <c r="V9373">
        <v>560</v>
      </c>
      <c r="W9373" t="s">
        <v>33</v>
      </c>
      <c r="X9373" s="5">
        <v>43434</v>
      </c>
      <c r="Y9373" t="s">
        <v>39</v>
      </c>
      <c r="Z9373" t="s">
        <v>34</v>
      </c>
      <c r="AA9373" t="s">
        <v>113</v>
      </c>
    </row>
    <row r="9374" spans="1:27" x14ac:dyDescent="0.3">
      <c r="A9374">
        <v>4</v>
      </c>
      <c r="B9374" t="s">
        <v>43</v>
      </c>
      <c r="C9374">
        <v>6</v>
      </c>
      <c r="D9374" t="s">
        <v>50</v>
      </c>
      <c r="E9374" t="s">
        <v>2738</v>
      </c>
      <c r="F9374" t="s">
        <v>13</v>
      </c>
      <c r="G9374" t="s">
        <v>579</v>
      </c>
      <c r="H9374" s="3">
        <v>0.2</v>
      </c>
      <c r="I9374" s="5">
        <v>43183</v>
      </c>
      <c r="J9374" s="5" t="str">
        <f t="shared" si="292"/>
        <v>September</v>
      </c>
      <c r="K9374" s="7">
        <f t="shared" si="293"/>
        <v>2018</v>
      </c>
      <c r="L9374" t="s">
        <v>6817</v>
      </c>
      <c r="M9374" t="s">
        <v>30</v>
      </c>
      <c r="N9374">
        <v>97030</v>
      </c>
      <c r="O9374">
        <v>340</v>
      </c>
      <c r="P9374" t="s">
        <v>4701</v>
      </c>
      <c r="Q9374">
        <v>25</v>
      </c>
      <c r="R9374">
        <v>4</v>
      </c>
      <c r="S9374" t="s">
        <v>32</v>
      </c>
      <c r="U9374">
        <v>25.2</v>
      </c>
      <c r="V9374">
        <v>403</v>
      </c>
      <c r="W9374" t="s">
        <v>33</v>
      </c>
      <c r="X9374" s="5">
        <v>43187</v>
      </c>
      <c r="Y9374" t="s">
        <v>39</v>
      </c>
      <c r="Z9374" t="s">
        <v>262</v>
      </c>
      <c r="AA9374" t="s">
        <v>52</v>
      </c>
    </row>
    <row r="9375" spans="1:27" x14ac:dyDescent="0.3">
      <c r="A9375">
        <v>6</v>
      </c>
      <c r="B9375" t="s">
        <v>10</v>
      </c>
      <c r="C9375">
        <v>6</v>
      </c>
      <c r="D9375" t="s">
        <v>11</v>
      </c>
      <c r="E9375" t="s">
        <v>3328</v>
      </c>
      <c r="F9375" t="s">
        <v>13</v>
      </c>
      <c r="G9375" t="s">
        <v>797</v>
      </c>
      <c r="H9375" s="3">
        <v>0</v>
      </c>
      <c r="I9375" s="5">
        <v>43415</v>
      </c>
      <c r="J9375" s="5" t="str">
        <f t="shared" si="292"/>
        <v>September</v>
      </c>
      <c r="K9375" s="7">
        <f t="shared" si="293"/>
        <v>2018</v>
      </c>
      <c r="L9375" t="s">
        <v>5496</v>
      </c>
      <c r="M9375" t="s">
        <v>73</v>
      </c>
      <c r="N9375">
        <v>46060</v>
      </c>
      <c r="O9375">
        <v>278</v>
      </c>
      <c r="P9375" t="s">
        <v>5273</v>
      </c>
      <c r="Q9375">
        <v>241</v>
      </c>
      <c r="R9375">
        <v>6</v>
      </c>
      <c r="S9375" t="s">
        <v>75</v>
      </c>
      <c r="U9375">
        <v>241.1</v>
      </c>
      <c r="V9375">
        <v>2679</v>
      </c>
      <c r="W9375" t="s">
        <v>33</v>
      </c>
      <c r="X9375" s="5">
        <v>43421</v>
      </c>
      <c r="Y9375" t="s">
        <v>39</v>
      </c>
      <c r="Z9375" t="s">
        <v>167</v>
      </c>
      <c r="AA9375" t="s">
        <v>41</v>
      </c>
    </row>
    <row r="9376" spans="1:27" x14ac:dyDescent="0.3">
      <c r="A9376">
        <v>7</v>
      </c>
      <c r="B9376" t="s">
        <v>25</v>
      </c>
      <c r="C9376">
        <v>6</v>
      </c>
      <c r="D9376" t="s">
        <v>26</v>
      </c>
      <c r="E9376" t="s">
        <v>305</v>
      </c>
      <c r="F9376" t="s">
        <v>13</v>
      </c>
      <c r="G9376" t="s">
        <v>1360</v>
      </c>
      <c r="H9376" s="3">
        <v>0</v>
      </c>
      <c r="I9376" s="5">
        <v>43206</v>
      </c>
      <c r="J9376" s="5" t="str">
        <f t="shared" si="292"/>
        <v>September</v>
      </c>
      <c r="K9376" s="7">
        <f t="shared" si="293"/>
        <v>2018</v>
      </c>
      <c r="L9376" t="s">
        <v>4292</v>
      </c>
      <c r="M9376" t="s">
        <v>16</v>
      </c>
      <c r="N9376">
        <v>31907</v>
      </c>
      <c r="O9376">
        <v>1158</v>
      </c>
      <c r="P9376" t="s">
        <v>91</v>
      </c>
      <c r="Q9376">
        <v>4</v>
      </c>
      <c r="R9376">
        <v>3</v>
      </c>
      <c r="S9376" t="s">
        <v>18</v>
      </c>
      <c r="U9376">
        <v>3.72</v>
      </c>
      <c r="V9376">
        <v>13</v>
      </c>
      <c r="W9376" t="s">
        <v>19</v>
      </c>
      <c r="X9376" s="5">
        <v>43213</v>
      </c>
      <c r="Y9376" t="s">
        <v>39</v>
      </c>
      <c r="Z9376" t="s">
        <v>761</v>
      </c>
      <c r="AA9376" t="s">
        <v>49</v>
      </c>
    </row>
    <row r="9377" spans="1:27" x14ac:dyDescent="0.3">
      <c r="A9377">
        <v>5</v>
      </c>
      <c r="B9377" t="s">
        <v>43</v>
      </c>
      <c r="C9377">
        <v>6</v>
      </c>
      <c r="D9377" t="s">
        <v>50</v>
      </c>
      <c r="E9377" t="s">
        <v>287</v>
      </c>
      <c r="F9377" t="s">
        <v>13</v>
      </c>
      <c r="G9377" t="s">
        <v>6504</v>
      </c>
      <c r="H9377" s="3">
        <v>0.2</v>
      </c>
      <c r="I9377" s="5">
        <v>43104</v>
      </c>
      <c r="J9377" s="5" t="str">
        <f t="shared" si="292"/>
        <v>September</v>
      </c>
      <c r="K9377" s="7">
        <f t="shared" si="293"/>
        <v>2018</v>
      </c>
      <c r="L9377" t="s">
        <v>6784</v>
      </c>
      <c r="M9377" t="s">
        <v>16</v>
      </c>
      <c r="N9377">
        <v>28205</v>
      </c>
      <c r="O9377">
        <v>796</v>
      </c>
      <c r="P9377" t="s">
        <v>4794</v>
      </c>
      <c r="Q9377">
        <v>120</v>
      </c>
      <c r="R9377">
        <v>4</v>
      </c>
      <c r="S9377" t="s">
        <v>18</v>
      </c>
      <c r="U9377">
        <v>120</v>
      </c>
      <c r="V9377">
        <v>960</v>
      </c>
      <c r="W9377" t="s">
        <v>33</v>
      </c>
      <c r="X9377" s="5">
        <v>43109</v>
      </c>
      <c r="Y9377" t="s">
        <v>39</v>
      </c>
      <c r="Z9377" t="s">
        <v>63</v>
      </c>
      <c r="AA9377" t="s">
        <v>727</v>
      </c>
    </row>
    <row r="9378" spans="1:27" x14ac:dyDescent="0.3">
      <c r="A9378">
        <v>5</v>
      </c>
      <c r="B9378" t="s">
        <v>43</v>
      </c>
      <c r="C9378">
        <v>6</v>
      </c>
      <c r="D9378" t="s">
        <v>26</v>
      </c>
      <c r="E9378" t="s">
        <v>171</v>
      </c>
      <c r="F9378" t="s">
        <v>13</v>
      </c>
      <c r="G9378" t="s">
        <v>7186</v>
      </c>
      <c r="H9378" s="3">
        <v>0.2</v>
      </c>
      <c r="I9378" s="5">
        <v>43426</v>
      </c>
      <c r="J9378" s="5" t="str">
        <f t="shared" si="292"/>
        <v>September</v>
      </c>
      <c r="K9378" s="7">
        <f t="shared" si="293"/>
        <v>2018</v>
      </c>
      <c r="L9378" t="s">
        <v>7542</v>
      </c>
      <c r="M9378" t="s">
        <v>102</v>
      </c>
      <c r="N9378">
        <v>10009</v>
      </c>
      <c r="O9378">
        <v>700</v>
      </c>
      <c r="P9378" t="s">
        <v>717</v>
      </c>
      <c r="Q9378">
        <v>47</v>
      </c>
      <c r="R9378">
        <v>8</v>
      </c>
      <c r="S9378" t="s">
        <v>104</v>
      </c>
      <c r="U9378">
        <v>47</v>
      </c>
      <c r="V9378">
        <v>134</v>
      </c>
      <c r="W9378" t="s">
        <v>76</v>
      </c>
      <c r="X9378" s="5">
        <v>43431</v>
      </c>
      <c r="Y9378" t="s">
        <v>39</v>
      </c>
      <c r="Z9378" t="s">
        <v>175</v>
      </c>
      <c r="AA9378" t="s">
        <v>54</v>
      </c>
    </row>
    <row r="9379" spans="1:27" x14ac:dyDescent="0.3">
      <c r="A9379">
        <v>5</v>
      </c>
      <c r="B9379" t="s">
        <v>43</v>
      </c>
      <c r="C9379">
        <v>6</v>
      </c>
      <c r="D9379" t="s">
        <v>26</v>
      </c>
      <c r="E9379" t="s">
        <v>879</v>
      </c>
      <c r="F9379" t="s">
        <v>13</v>
      </c>
      <c r="G9379" t="s">
        <v>7080</v>
      </c>
      <c r="H9379" s="3">
        <v>0</v>
      </c>
      <c r="I9379" s="5">
        <v>43409</v>
      </c>
      <c r="J9379" s="5" t="str">
        <f t="shared" si="292"/>
        <v>September</v>
      </c>
      <c r="K9379" s="7">
        <f t="shared" si="293"/>
        <v>2018</v>
      </c>
      <c r="L9379" t="s">
        <v>7395</v>
      </c>
      <c r="M9379" t="s">
        <v>73</v>
      </c>
      <c r="N9379">
        <v>46226</v>
      </c>
      <c r="O9379">
        <v>1319</v>
      </c>
      <c r="P9379" t="s">
        <v>3204</v>
      </c>
      <c r="Q9379">
        <v>16</v>
      </c>
      <c r="R9379">
        <v>2</v>
      </c>
      <c r="S9379" t="s">
        <v>75</v>
      </c>
      <c r="U9379">
        <v>16.27</v>
      </c>
      <c r="V9379">
        <v>40</v>
      </c>
      <c r="W9379" t="s">
        <v>76</v>
      </c>
      <c r="X9379" s="5">
        <v>43414</v>
      </c>
      <c r="Y9379" t="s">
        <v>39</v>
      </c>
      <c r="Z9379" t="s">
        <v>167</v>
      </c>
      <c r="AA9379" t="s">
        <v>49</v>
      </c>
    </row>
    <row r="9380" spans="1:27" x14ac:dyDescent="0.3">
      <c r="A9380">
        <v>5</v>
      </c>
      <c r="B9380" t="s">
        <v>43</v>
      </c>
      <c r="C9380">
        <v>6</v>
      </c>
      <c r="D9380" t="s">
        <v>26</v>
      </c>
      <c r="E9380" t="s">
        <v>879</v>
      </c>
      <c r="F9380" t="s">
        <v>13</v>
      </c>
      <c r="G9380" t="s">
        <v>7080</v>
      </c>
      <c r="H9380" s="3">
        <v>0</v>
      </c>
      <c r="I9380" s="5">
        <v>43409</v>
      </c>
      <c r="J9380" s="5" t="str">
        <f t="shared" si="292"/>
        <v>September</v>
      </c>
      <c r="K9380" s="7">
        <f t="shared" si="293"/>
        <v>2018</v>
      </c>
      <c r="L9380" t="s">
        <v>7395</v>
      </c>
      <c r="M9380" t="s">
        <v>73</v>
      </c>
      <c r="N9380">
        <v>46226</v>
      </c>
      <c r="O9380">
        <v>1310</v>
      </c>
      <c r="P9380" t="s">
        <v>1247</v>
      </c>
      <c r="Q9380">
        <v>50</v>
      </c>
      <c r="R9380">
        <v>5</v>
      </c>
      <c r="S9380" t="s">
        <v>75</v>
      </c>
      <c r="U9380">
        <v>50.35</v>
      </c>
      <c r="V9380">
        <v>105</v>
      </c>
      <c r="W9380" t="s">
        <v>76</v>
      </c>
      <c r="X9380" s="5">
        <v>43414</v>
      </c>
      <c r="Y9380" t="s">
        <v>39</v>
      </c>
      <c r="Z9380" t="s">
        <v>167</v>
      </c>
      <c r="AA9380" t="s">
        <v>54</v>
      </c>
    </row>
    <row r="9381" spans="1:27" x14ac:dyDescent="0.3">
      <c r="A9381">
        <v>5</v>
      </c>
      <c r="B9381" t="s">
        <v>43</v>
      </c>
      <c r="C9381">
        <v>6</v>
      </c>
      <c r="D9381" t="s">
        <v>26</v>
      </c>
      <c r="E9381" t="s">
        <v>879</v>
      </c>
      <c r="F9381" t="s">
        <v>13</v>
      </c>
      <c r="G9381" t="s">
        <v>7080</v>
      </c>
      <c r="H9381" s="3">
        <v>0</v>
      </c>
      <c r="I9381" s="5">
        <v>43409</v>
      </c>
      <c r="J9381" s="5" t="str">
        <f t="shared" si="292"/>
        <v>September</v>
      </c>
      <c r="K9381" s="7">
        <f t="shared" si="293"/>
        <v>2018</v>
      </c>
      <c r="L9381" t="s">
        <v>7395</v>
      </c>
      <c r="M9381" t="s">
        <v>73</v>
      </c>
      <c r="N9381">
        <v>46226</v>
      </c>
      <c r="O9381">
        <v>214</v>
      </c>
      <c r="P9381" t="s">
        <v>5958</v>
      </c>
      <c r="Q9381">
        <v>25</v>
      </c>
      <c r="R9381">
        <v>5</v>
      </c>
      <c r="S9381" t="s">
        <v>75</v>
      </c>
      <c r="U9381">
        <v>24.84</v>
      </c>
      <c r="V9381">
        <v>52</v>
      </c>
      <c r="W9381" t="s">
        <v>76</v>
      </c>
      <c r="X9381" s="5">
        <v>43414</v>
      </c>
      <c r="Y9381" t="s">
        <v>39</v>
      </c>
      <c r="Z9381" t="s">
        <v>167</v>
      </c>
      <c r="AA9381" t="s">
        <v>35</v>
      </c>
    </row>
    <row r="9382" spans="1:27" x14ac:dyDescent="0.3">
      <c r="A9382">
        <v>4</v>
      </c>
      <c r="B9382" t="s">
        <v>43</v>
      </c>
      <c r="C9382">
        <v>6</v>
      </c>
      <c r="D9382" t="s">
        <v>26</v>
      </c>
      <c r="E9382" t="s">
        <v>1319</v>
      </c>
      <c r="F9382" t="s">
        <v>13</v>
      </c>
      <c r="G9382" t="s">
        <v>601</v>
      </c>
      <c r="H9382" s="3">
        <v>0</v>
      </c>
      <c r="I9382" s="5">
        <v>43123</v>
      </c>
      <c r="J9382" s="5" t="str">
        <f t="shared" si="292"/>
        <v>September</v>
      </c>
      <c r="K9382" s="7">
        <f t="shared" si="293"/>
        <v>2018</v>
      </c>
      <c r="L9382" t="s">
        <v>6365</v>
      </c>
      <c r="M9382" t="s">
        <v>102</v>
      </c>
      <c r="O9382">
        <v>28</v>
      </c>
      <c r="P9382" t="s">
        <v>6366</v>
      </c>
      <c r="Q9382">
        <v>3</v>
      </c>
      <c r="R9382">
        <v>6</v>
      </c>
      <c r="S9382" t="s">
        <v>104</v>
      </c>
      <c r="U9382">
        <v>2.73</v>
      </c>
      <c r="V9382">
        <v>8</v>
      </c>
      <c r="W9382" t="s">
        <v>33</v>
      </c>
      <c r="X9382" s="5">
        <v>43127</v>
      </c>
      <c r="Y9382" t="s">
        <v>39</v>
      </c>
      <c r="Z9382" t="s">
        <v>1915</v>
      </c>
      <c r="AA9382" t="s">
        <v>49</v>
      </c>
    </row>
    <row r="9383" spans="1:27" x14ac:dyDescent="0.3">
      <c r="A9383">
        <v>4</v>
      </c>
      <c r="B9383" t="s">
        <v>43</v>
      </c>
      <c r="C9383">
        <v>6</v>
      </c>
      <c r="D9383" t="s">
        <v>26</v>
      </c>
      <c r="E9383" t="s">
        <v>1319</v>
      </c>
      <c r="F9383" t="s">
        <v>13</v>
      </c>
      <c r="G9383" t="s">
        <v>601</v>
      </c>
      <c r="H9383" s="3">
        <v>0</v>
      </c>
      <c r="I9383" s="5">
        <v>43123</v>
      </c>
      <c r="J9383" s="5" t="str">
        <f t="shared" si="292"/>
        <v>September</v>
      </c>
      <c r="K9383" s="7">
        <f t="shared" si="293"/>
        <v>2018</v>
      </c>
      <c r="L9383" t="s">
        <v>6365</v>
      </c>
      <c r="M9383" t="s">
        <v>102</v>
      </c>
      <c r="O9383">
        <v>907</v>
      </c>
      <c r="P9383" t="s">
        <v>4220</v>
      </c>
      <c r="Q9383">
        <v>407</v>
      </c>
      <c r="R9383">
        <v>13</v>
      </c>
      <c r="S9383" t="s">
        <v>104</v>
      </c>
      <c r="U9383">
        <v>406.72</v>
      </c>
      <c r="V9383">
        <v>1564</v>
      </c>
      <c r="W9383" t="s">
        <v>33</v>
      </c>
      <c r="X9383" s="5">
        <v>43127</v>
      </c>
      <c r="Y9383" t="s">
        <v>39</v>
      </c>
      <c r="Z9383" t="s">
        <v>1915</v>
      </c>
      <c r="AA9383" t="s">
        <v>42</v>
      </c>
    </row>
    <row r="9384" spans="1:27" x14ac:dyDescent="0.3">
      <c r="A9384">
        <v>4</v>
      </c>
      <c r="B9384" t="s">
        <v>43</v>
      </c>
      <c r="C9384">
        <v>6</v>
      </c>
      <c r="D9384" t="s">
        <v>50</v>
      </c>
      <c r="E9384" t="s">
        <v>1319</v>
      </c>
      <c r="F9384" t="s">
        <v>13</v>
      </c>
      <c r="G9384" t="s">
        <v>601</v>
      </c>
      <c r="H9384" s="3">
        <v>0</v>
      </c>
      <c r="I9384" s="5">
        <v>43123</v>
      </c>
      <c r="J9384" s="5" t="str">
        <f t="shared" si="292"/>
        <v>September</v>
      </c>
      <c r="K9384" s="7">
        <f t="shared" si="293"/>
        <v>2018</v>
      </c>
      <c r="L9384" t="s">
        <v>6365</v>
      </c>
      <c r="M9384" t="s">
        <v>102</v>
      </c>
      <c r="O9384">
        <v>1032</v>
      </c>
      <c r="P9384" t="s">
        <v>4788</v>
      </c>
      <c r="Q9384">
        <v>43</v>
      </c>
      <c r="R9384">
        <v>2</v>
      </c>
      <c r="S9384" t="s">
        <v>104</v>
      </c>
      <c r="U9384">
        <v>42.99</v>
      </c>
      <c r="V9384">
        <v>100</v>
      </c>
      <c r="W9384" t="s">
        <v>33</v>
      </c>
      <c r="X9384" s="5">
        <v>43127</v>
      </c>
      <c r="Y9384" t="s">
        <v>39</v>
      </c>
      <c r="Z9384" t="s">
        <v>1915</v>
      </c>
      <c r="AA9384" t="s">
        <v>113</v>
      </c>
    </row>
    <row r="9385" spans="1:27" x14ac:dyDescent="0.3">
      <c r="A9385">
        <v>6</v>
      </c>
      <c r="B9385" t="s">
        <v>10</v>
      </c>
      <c r="C9385">
        <v>6</v>
      </c>
      <c r="D9385" t="s">
        <v>26</v>
      </c>
      <c r="E9385" t="s">
        <v>906</v>
      </c>
      <c r="F9385" t="s">
        <v>13</v>
      </c>
      <c r="G9385" t="s">
        <v>1088</v>
      </c>
      <c r="H9385" s="3">
        <v>0.2</v>
      </c>
      <c r="I9385" s="5">
        <v>43465</v>
      </c>
      <c r="J9385" s="5" t="str">
        <f t="shared" si="292"/>
        <v>September</v>
      </c>
      <c r="K9385" s="7">
        <f t="shared" si="293"/>
        <v>2018</v>
      </c>
      <c r="L9385" t="s">
        <v>4369</v>
      </c>
      <c r="M9385" t="s">
        <v>16</v>
      </c>
      <c r="N9385">
        <v>32216</v>
      </c>
      <c r="O9385">
        <v>1162</v>
      </c>
      <c r="P9385" t="s">
        <v>931</v>
      </c>
      <c r="Q9385">
        <v>4</v>
      </c>
      <c r="R9385">
        <v>3</v>
      </c>
      <c r="S9385" t="s">
        <v>18</v>
      </c>
      <c r="U9385">
        <v>3.57</v>
      </c>
      <c r="V9385">
        <v>48</v>
      </c>
      <c r="W9385" t="s">
        <v>19</v>
      </c>
      <c r="X9385" s="5">
        <v>43471</v>
      </c>
      <c r="Y9385" t="s">
        <v>39</v>
      </c>
      <c r="Z9385" t="s">
        <v>40</v>
      </c>
      <c r="AA9385" t="s">
        <v>49</v>
      </c>
    </row>
    <row r="9386" spans="1:27" x14ac:dyDescent="0.3">
      <c r="A9386">
        <v>6</v>
      </c>
      <c r="B9386" t="s">
        <v>10</v>
      </c>
      <c r="C9386">
        <v>6</v>
      </c>
      <c r="D9386" t="s">
        <v>26</v>
      </c>
      <c r="E9386" t="s">
        <v>906</v>
      </c>
      <c r="F9386" t="s">
        <v>13</v>
      </c>
      <c r="G9386" t="s">
        <v>1088</v>
      </c>
      <c r="H9386" s="3">
        <v>0.2</v>
      </c>
      <c r="I9386" s="5">
        <v>43465</v>
      </c>
      <c r="J9386" s="5" t="str">
        <f t="shared" si="292"/>
        <v>September</v>
      </c>
      <c r="K9386" s="7">
        <f t="shared" si="293"/>
        <v>2018</v>
      </c>
      <c r="L9386" t="s">
        <v>4369</v>
      </c>
      <c r="M9386" t="s">
        <v>16</v>
      </c>
      <c r="N9386">
        <v>32216</v>
      </c>
      <c r="O9386">
        <v>1567</v>
      </c>
      <c r="P9386" t="s">
        <v>3767</v>
      </c>
      <c r="Q9386">
        <v>8</v>
      </c>
      <c r="R9386">
        <v>5</v>
      </c>
      <c r="S9386" t="s">
        <v>18</v>
      </c>
      <c r="U9386">
        <v>8.2200000000000006</v>
      </c>
      <c r="V9386">
        <v>23</v>
      </c>
      <c r="W9386" t="s">
        <v>19</v>
      </c>
      <c r="X9386" s="5">
        <v>43471</v>
      </c>
      <c r="Y9386" t="s">
        <v>39</v>
      </c>
      <c r="Z9386" t="s">
        <v>40</v>
      </c>
      <c r="AA9386" t="s">
        <v>64</v>
      </c>
    </row>
    <row r="9387" spans="1:27" x14ac:dyDescent="0.3">
      <c r="A9387">
        <v>2</v>
      </c>
      <c r="B9387" t="s">
        <v>43</v>
      </c>
      <c r="C9387">
        <v>3</v>
      </c>
      <c r="D9387" t="s">
        <v>11</v>
      </c>
      <c r="E9387" t="s">
        <v>65</v>
      </c>
      <c r="F9387" t="s">
        <v>13</v>
      </c>
      <c r="G9387" t="s">
        <v>2030</v>
      </c>
      <c r="H9387" s="3">
        <v>0</v>
      </c>
      <c r="I9387" s="5">
        <v>43130</v>
      </c>
      <c r="J9387" s="5" t="str">
        <f t="shared" si="292"/>
        <v>September</v>
      </c>
      <c r="K9387" s="7">
        <f t="shared" si="293"/>
        <v>2018</v>
      </c>
      <c r="L9387" t="s">
        <v>2031</v>
      </c>
      <c r="M9387" t="s">
        <v>30</v>
      </c>
      <c r="N9387">
        <v>98103</v>
      </c>
      <c r="O9387">
        <v>1228</v>
      </c>
      <c r="P9387" t="s">
        <v>8129</v>
      </c>
      <c r="Q9387">
        <v>8</v>
      </c>
      <c r="R9387">
        <v>1</v>
      </c>
      <c r="S9387" t="s">
        <v>32</v>
      </c>
      <c r="U9387">
        <v>7.77</v>
      </c>
      <c r="V9387">
        <v>49</v>
      </c>
      <c r="W9387" t="s">
        <v>19</v>
      </c>
      <c r="X9387" s="5">
        <v>43132</v>
      </c>
      <c r="Y9387" t="s">
        <v>20</v>
      </c>
      <c r="Z9387" t="s">
        <v>69</v>
      </c>
      <c r="AA9387" t="s">
        <v>22</v>
      </c>
    </row>
    <row r="9388" spans="1:27" x14ac:dyDescent="0.3">
      <c r="A9388">
        <v>2</v>
      </c>
      <c r="B9388" t="s">
        <v>43</v>
      </c>
      <c r="C9388">
        <v>3</v>
      </c>
      <c r="D9388" t="s">
        <v>11</v>
      </c>
      <c r="E9388" t="s">
        <v>65</v>
      </c>
      <c r="F9388" t="s">
        <v>13</v>
      </c>
      <c r="G9388" t="s">
        <v>2030</v>
      </c>
      <c r="H9388" s="3">
        <v>0.2</v>
      </c>
      <c r="I9388" s="5">
        <v>43130</v>
      </c>
      <c r="J9388" s="5" t="str">
        <f t="shared" si="292"/>
        <v>September</v>
      </c>
      <c r="K9388" s="7">
        <f t="shared" si="293"/>
        <v>2018</v>
      </c>
      <c r="L9388" t="s">
        <v>2031</v>
      </c>
      <c r="M9388" t="s">
        <v>30</v>
      </c>
      <c r="N9388">
        <v>98103</v>
      </c>
      <c r="O9388">
        <v>745</v>
      </c>
      <c r="P9388" t="s">
        <v>1700</v>
      </c>
      <c r="Q9388">
        <v>-60</v>
      </c>
      <c r="R9388">
        <v>4</v>
      </c>
      <c r="S9388" t="s">
        <v>32</v>
      </c>
      <c r="U9388">
        <v>-59.84</v>
      </c>
      <c r="V9388">
        <v>435</v>
      </c>
      <c r="W9388" t="s">
        <v>19</v>
      </c>
      <c r="X9388" s="5">
        <v>43132</v>
      </c>
      <c r="Y9388" t="s">
        <v>20</v>
      </c>
      <c r="Z9388" t="s">
        <v>69</v>
      </c>
      <c r="AA9388" t="s">
        <v>24</v>
      </c>
    </row>
    <row r="9389" spans="1:27" x14ac:dyDescent="0.3">
      <c r="A9389">
        <v>2</v>
      </c>
      <c r="B9389" t="s">
        <v>43</v>
      </c>
      <c r="C9389">
        <v>3</v>
      </c>
      <c r="D9389" t="s">
        <v>11</v>
      </c>
      <c r="E9389" t="s">
        <v>572</v>
      </c>
      <c r="F9389" t="s">
        <v>13</v>
      </c>
      <c r="G9389" t="s">
        <v>742</v>
      </c>
      <c r="H9389" s="3">
        <v>0.2</v>
      </c>
      <c r="I9389" s="5">
        <v>43121</v>
      </c>
      <c r="J9389" s="5" t="str">
        <f t="shared" si="292"/>
        <v>September</v>
      </c>
      <c r="K9389" s="7">
        <f t="shared" si="293"/>
        <v>2018</v>
      </c>
      <c r="L9389" t="s">
        <v>2089</v>
      </c>
      <c r="M9389" t="s">
        <v>30</v>
      </c>
      <c r="N9389">
        <v>92037</v>
      </c>
      <c r="O9389">
        <v>768</v>
      </c>
      <c r="P9389" t="s">
        <v>1719</v>
      </c>
      <c r="Q9389">
        <v>-6</v>
      </c>
      <c r="R9389">
        <v>2</v>
      </c>
      <c r="S9389" t="s">
        <v>32</v>
      </c>
      <c r="U9389">
        <v>-5.76</v>
      </c>
      <c r="V9389">
        <v>154</v>
      </c>
      <c r="W9389" t="s">
        <v>19</v>
      </c>
      <c r="X9389" s="5">
        <v>43123</v>
      </c>
      <c r="Y9389" t="s">
        <v>20</v>
      </c>
      <c r="Z9389" t="s">
        <v>34</v>
      </c>
      <c r="AA9389" t="s">
        <v>24</v>
      </c>
    </row>
    <row r="9390" spans="1:27" x14ac:dyDescent="0.3">
      <c r="A9390">
        <v>2</v>
      </c>
      <c r="B9390" t="s">
        <v>43</v>
      </c>
      <c r="C9390">
        <v>3</v>
      </c>
      <c r="D9390" t="s">
        <v>11</v>
      </c>
      <c r="E9390" t="s">
        <v>572</v>
      </c>
      <c r="F9390" t="s">
        <v>13</v>
      </c>
      <c r="G9390" t="s">
        <v>742</v>
      </c>
      <c r="H9390" s="3">
        <v>0.2</v>
      </c>
      <c r="I9390" s="5">
        <v>43121</v>
      </c>
      <c r="J9390" s="5" t="str">
        <f t="shared" si="292"/>
        <v>September</v>
      </c>
      <c r="K9390" s="7">
        <f t="shared" si="293"/>
        <v>2018</v>
      </c>
      <c r="L9390" t="s">
        <v>2089</v>
      </c>
      <c r="M9390" t="s">
        <v>30</v>
      </c>
      <c r="N9390">
        <v>92037</v>
      </c>
      <c r="O9390">
        <v>751</v>
      </c>
      <c r="P9390" t="s">
        <v>764</v>
      </c>
      <c r="Q9390">
        <v>76</v>
      </c>
      <c r="R9390">
        <v>7</v>
      </c>
      <c r="S9390" t="s">
        <v>32</v>
      </c>
      <c r="U9390">
        <v>76.010000000000005</v>
      </c>
      <c r="V9390">
        <v>1013</v>
      </c>
      <c r="W9390" t="s">
        <v>19</v>
      </c>
      <c r="X9390" s="5">
        <v>43123</v>
      </c>
      <c r="Y9390" t="s">
        <v>20</v>
      </c>
      <c r="Z9390" t="s">
        <v>34</v>
      </c>
      <c r="AA9390" t="s">
        <v>24</v>
      </c>
    </row>
    <row r="9391" spans="1:27" x14ac:dyDescent="0.3">
      <c r="A9391">
        <v>1</v>
      </c>
      <c r="B9391" t="s">
        <v>10</v>
      </c>
      <c r="C9391">
        <v>1</v>
      </c>
      <c r="D9391" t="s">
        <v>26</v>
      </c>
      <c r="E9391" t="s">
        <v>2509</v>
      </c>
      <c r="F9391" t="s">
        <v>13</v>
      </c>
      <c r="G9391" t="s">
        <v>1211</v>
      </c>
      <c r="H9391" s="3">
        <v>0</v>
      </c>
      <c r="I9391" s="5">
        <v>43257</v>
      </c>
      <c r="J9391" s="5" t="str">
        <f t="shared" si="292"/>
        <v>September</v>
      </c>
      <c r="K9391" s="7">
        <f t="shared" si="293"/>
        <v>2018</v>
      </c>
      <c r="L9391" t="s">
        <v>2997</v>
      </c>
      <c r="M9391" t="s">
        <v>16</v>
      </c>
      <c r="N9391">
        <v>72209</v>
      </c>
      <c r="O9391">
        <v>1836</v>
      </c>
      <c r="P9391" t="s">
        <v>2998</v>
      </c>
      <c r="Q9391">
        <v>6</v>
      </c>
      <c r="R9391">
        <v>2</v>
      </c>
      <c r="S9391" t="s">
        <v>18</v>
      </c>
      <c r="U9391">
        <v>6.22</v>
      </c>
      <c r="V9391">
        <v>13</v>
      </c>
      <c r="W9391" t="s">
        <v>19</v>
      </c>
      <c r="X9391" s="5">
        <v>43258</v>
      </c>
      <c r="Y9391" t="s">
        <v>130</v>
      </c>
      <c r="Z9391" t="s">
        <v>1016</v>
      </c>
      <c r="AA9391" t="s">
        <v>64</v>
      </c>
    </row>
    <row r="9392" spans="1:27" x14ac:dyDescent="0.3">
      <c r="A9392">
        <v>1</v>
      </c>
      <c r="B9392" t="s">
        <v>10</v>
      </c>
      <c r="C9392">
        <v>1</v>
      </c>
      <c r="D9392" t="s">
        <v>26</v>
      </c>
      <c r="E9392" t="s">
        <v>2509</v>
      </c>
      <c r="F9392" t="s">
        <v>13</v>
      </c>
      <c r="G9392" t="s">
        <v>1211</v>
      </c>
      <c r="H9392" s="3">
        <v>0</v>
      </c>
      <c r="I9392" s="5">
        <v>43257</v>
      </c>
      <c r="J9392" s="5" t="str">
        <f t="shared" si="292"/>
        <v>September</v>
      </c>
      <c r="K9392" s="7">
        <f t="shared" si="293"/>
        <v>2018</v>
      </c>
      <c r="L9392" t="s">
        <v>2997</v>
      </c>
      <c r="M9392" t="s">
        <v>16</v>
      </c>
      <c r="N9392">
        <v>72209</v>
      </c>
      <c r="O9392">
        <v>235</v>
      </c>
      <c r="P9392" t="s">
        <v>2994</v>
      </c>
      <c r="Q9392">
        <v>6</v>
      </c>
      <c r="R9392">
        <v>3</v>
      </c>
      <c r="S9392" t="s">
        <v>18</v>
      </c>
      <c r="U9392">
        <v>5.6</v>
      </c>
      <c r="V9392">
        <v>12</v>
      </c>
      <c r="W9392" t="s">
        <v>19</v>
      </c>
      <c r="X9392" s="5">
        <v>43258</v>
      </c>
      <c r="Y9392" t="s">
        <v>130</v>
      </c>
      <c r="Z9392" t="s">
        <v>1016</v>
      </c>
      <c r="AA9392" t="s">
        <v>54</v>
      </c>
    </row>
    <row r="9393" spans="1:27" x14ac:dyDescent="0.3">
      <c r="A9393">
        <v>1</v>
      </c>
      <c r="B9393" t="s">
        <v>10</v>
      </c>
      <c r="C9393">
        <v>1</v>
      </c>
      <c r="D9393" t="s">
        <v>26</v>
      </c>
      <c r="E9393" t="s">
        <v>2509</v>
      </c>
      <c r="F9393" t="s">
        <v>13</v>
      </c>
      <c r="G9393" t="s">
        <v>1211</v>
      </c>
      <c r="H9393" s="3">
        <v>0</v>
      </c>
      <c r="I9393" s="5">
        <v>43257</v>
      </c>
      <c r="J9393" s="5" t="str">
        <f t="shared" si="292"/>
        <v>September</v>
      </c>
      <c r="K9393" s="7">
        <f t="shared" si="293"/>
        <v>2018</v>
      </c>
      <c r="L9393" t="s">
        <v>2997</v>
      </c>
      <c r="M9393" t="s">
        <v>16</v>
      </c>
      <c r="N9393">
        <v>72209</v>
      </c>
      <c r="O9393">
        <v>1581</v>
      </c>
      <c r="P9393" t="s">
        <v>268</v>
      </c>
      <c r="Q9393">
        <v>31</v>
      </c>
      <c r="R9393">
        <v>3</v>
      </c>
      <c r="S9393" t="s">
        <v>18</v>
      </c>
      <c r="U9393">
        <v>30.79</v>
      </c>
      <c r="V9393">
        <v>64</v>
      </c>
      <c r="W9393" t="s">
        <v>19</v>
      </c>
      <c r="X9393" s="5">
        <v>43258</v>
      </c>
      <c r="Y9393" t="s">
        <v>130</v>
      </c>
      <c r="Z9393" t="s">
        <v>1016</v>
      </c>
      <c r="AA9393" t="s">
        <v>54</v>
      </c>
    </row>
    <row r="9394" spans="1:27" x14ac:dyDescent="0.3">
      <c r="A9394">
        <v>1</v>
      </c>
      <c r="B9394" t="s">
        <v>10</v>
      </c>
      <c r="C9394">
        <v>1</v>
      </c>
      <c r="D9394" t="s">
        <v>26</v>
      </c>
      <c r="E9394" t="s">
        <v>2509</v>
      </c>
      <c r="F9394" t="s">
        <v>13</v>
      </c>
      <c r="G9394" t="s">
        <v>1211</v>
      </c>
      <c r="H9394" s="3">
        <v>0</v>
      </c>
      <c r="I9394" s="5">
        <v>43257</v>
      </c>
      <c r="J9394" s="5" t="str">
        <f t="shared" si="292"/>
        <v>September</v>
      </c>
      <c r="K9394" s="7">
        <f t="shared" si="293"/>
        <v>2018</v>
      </c>
      <c r="L9394" t="s">
        <v>2997</v>
      </c>
      <c r="M9394" t="s">
        <v>16</v>
      </c>
      <c r="N9394">
        <v>72209</v>
      </c>
      <c r="O9394">
        <v>1702</v>
      </c>
      <c r="P9394" t="s">
        <v>862</v>
      </c>
      <c r="Q9394">
        <v>28</v>
      </c>
      <c r="R9394">
        <v>3</v>
      </c>
      <c r="S9394" t="s">
        <v>18</v>
      </c>
      <c r="U9394">
        <v>28.17</v>
      </c>
      <c r="V9394">
        <v>60</v>
      </c>
      <c r="W9394" t="s">
        <v>19</v>
      </c>
      <c r="X9394" s="5">
        <v>43258</v>
      </c>
      <c r="Y9394" t="s">
        <v>130</v>
      </c>
      <c r="Z9394" t="s">
        <v>1016</v>
      </c>
      <c r="AA9394" t="s">
        <v>64</v>
      </c>
    </row>
    <row r="9395" spans="1:27" x14ac:dyDescent="0.3">
      <c r="A9395">
        <v>1</v>
      </c>
      <c r="B9395" t="s">
        <v>10</v>
      </c>
      <c r="C9395">
        <v>1</v>
      </c>
      <c r="D9395" t="s">
        <v>50</v>
      </c>
      <c r="E9395" t="s">
        <v>2509</v>
      </c>
      <c r="F9395" t="s">
        <v>13</v>
      </c>
      <c r="G9395" t="s">
        <v>1211</v>
      </c>
      <c r="H9395" s="3">
        <v>0</v>
      </c>
      <c r="I9395" s="5">
        <v>43257</v>
      </c>
      <c r="J9395" s="5" t="str">
        <f t="shared" si="292"/>
        <v>September</v>
      </c>
      <c r="K9395" s="7">
        <f t="shared" si="293"/>
        <v>2018</v>
      </c>
      <c r="L9395" t="s">
        <v>2997</v>
      </c>
      <c r="M9395" t="s">
        <v>16</v>
      </c>
      <c r="N9395">
        <v>72209</v>
      </c>
      <c r="O9395">
        <v>966</v>
      </c>
      <c r="P9395" t="s">
        <v>4717</v>
      </c>
      <c r="Q9395">
        <v>5</v>
      </c>
      <c r="R9395">
        <v>3</v>
      </c>
      <c r="S9395" t="s">
        <v>18</v>
      </c>
      <c r="U9395">
        <v>5.0999999999999996</v>
      </c>
      <c r="V9395">
        <v>27</v>
      </c>
      <c r="W9395" t="s">
        <v>19</v>
      </c>
      <c r="X9395" s="5">
        <v>43258</v>
      </c>
      <c r="Y9395" t="s">
        <v>130</v>
      </c>
      <c r="Z9395" t="s">
        <v>1016</v>
      </c>
      <c r="AA9395" t="s">
        <v>113</v>
      </c>
    </row>
    <row r="9396" spans="1:27" x14ac:dyDescent="0.3">
      <c r="A9396">
        <v>1</v>
      </c>
      <c r="B9396" t="s">
        <v>10</v>
      </c>
      <c r="C9396">
        <v>1</v>
      </c>
      <c r="D9396" t="s">
        <v>50</v>
      </c>
      <c r="E9396" t="s">
        <v>2509</v>
      </c>
      <c r="F9396" t="s">
        <v>13</v>
      </c>
      <c r="G9396" t="s">
        <v>1211</v>
      </c>
      <c r="H9396" s="3">
        <v>0</v>
      </c>
      <c r="I9396" s="5">
        <v>43257</v>
      </c>
      <c r="J9396" s="5" t="str">
        <f t="shared" si="292"/>
        <v>September</v>
      </c>
      <c r="K9396" s="7">
        <f t="shared" si="293"/>
        <v>2018</v>
      </c>
      <c r="L9396" t="s">
        <v>2997</v>
      </c>
      <c r="M9396" t="s">
        <v>16</v>
      </c>
      <c r="N9396">
        <v>72209</v>
      </c>
      <c r="O9396">
        <v>1282</v>
      </c>
      <c r="P9396" t="s">
        <v>1441</v>
      </c>
      <c r="Q9396">
        <v>129</v>
      </c>
      <c r="R9396">
        <v>3</v>
      </c>
      <c r="S9396" t="s">
        <v>18</v>
      </c>
      <c r="U9396">
        <v>129.35</v>
      </c>
      <c r="V9396">
        <v>323</v>
      </c>
      <c r="W9396" t="s">
        <v>19</v>
      </c>
      <c r="X9396" s="5">
        <v>43258</v>
      </c>
      <c r="Y9396" t="s">
        <v>130</v>
      </c>
      <c r="Z9396" t="s">
        <v>1016</v>
      </c>
      <c r="AA9396" t="s">
        <v>113</v>
      </c>
    </row>
    <row r="9397" spans="1:27" x14ac:dyDescent="0.3">
      <c r="A9397">
        <v>1</v>
      </c>
      <c r="B9397" t="s">
        <v>10</v>
      </c>
      <c r="C9397">
        <v>1</v>
      </c>
      <c r="D9397" t="s">
        <v>50</v>
      </c>
      <c r="E9397" t="s">
        <v>2509</v>
      </c>
      <c r="F9397" t="s">
        <v>13</v>
      </c>
      <c r="G9397" t="s">
        <v>1211</v>
      </c>
      <c r="H9397" s="3">
        <v>0</v>
      </c>
      <c r="I9397" s="5">
        <v>43257</v>
      </c>
      <c r="J9397" s="5" t="str">
        <f t="shared" si="292"/>
        <v>September</v>
      </c>
      <c r="K9397" s="7">
        <f t="shared" si="293"/>
        <v>2018</v>
      </c>
      <c r="L9397" t="s">
        <v>2997</v>
      </c>
      <c r="M9397" t="s">
        <v>16</v>
      </c>
      <c r="N9397">
        <v>72209</v>
      </c>
      <c r="O9397">
        <v>1025</v>
      </c>
      <c r="P9397" t="s">
        <v>4753</v>
      </c>
      <c r="Q9397">
        <v>76</v>
      </c>
      <c r="R9397">
        <v>6</v>
      </c>
      <c r="S9397" t="s">
        <v>18</v>
      </c>
      <c r="U9397">
        <v>75.569999999999993</v>
      </c>
      <c r="V9397">
        <v>180</v>
      </c>
      <c r="W9397" t="s">
        <v>19</v>
      </c>
      <c r="X9397" s="5">
        <v>43258</v>
      </c>
      <c r="Y9397" t="s">
        <v>130</v>
      </c>
      <c r="Z9397" t="s">
        <v>1016</v>
      </c>
      <c r="AA9397" t="s">
        <v>113</v>
      </c>
    </row>
    <row r="9398" spans="1:27" x14ac:dyDescent="0.3">
      <c r="A9398">
        <v>5</v>
      </c>
      <c r="B9398" t="s">
        <v>43</v>
      </c>
      <c r="C9398">
        <v>6</v>
      </c>
      <c r="D9398" t="s">
        <v>11</v>
      </c>
      <c r="E9398" t="s">
        <v>258</v>
      </c>
      <c r="F9398" t="s">
        <v>13</v>
      </c>
      <c r="G9398" t="s">
        <v>5361</v>
      </c>
      <c r="H9398" s="3">
        <v>0.2</v>
      </c>
      <c r="I9398" s="5">
        <v>43296</v>
      </c>
      <c r="J9398" s="5" t="str">
        <f t="shared" si="292"/>
        <v>September</v>
      </c>
      <c r="K9398" s="7">
        <f t="shared" si="293"/>
        <v>2018</v>
      </c>
      <c r="L9398" t="s">
        <v>5777</v>
      </c>
      <c r="M9398" t="s">
        <v>30</v>
      </c>
      <c r="N9398">
        <v>97206</v>
      </c>
      <c r="O9398">
        <v>319</v>
      </c>
      <c r="P9398" t="s">
        <v>869</v>
      </c>
      <c r="Q9398">
        <v>23</v>
      </c>
      <c r="R9398">
        <v>3</v>
      </c>
      <c r="S9398" t="s">
        <v>32</v>
      </c>
      <c r="U9398">
        <v>23.03</v>
      </c>
      <c r="V9398">
        <v>230</v>
      </c>
      <c r="W9398" t="s">
        <v>33</v>
      </c>
      <c r="X9398" s="5">
        <v>43301</v>
      </c>
      <c r="Y9398" t="s">
        <v>39</v>
      </c>
      <c r="Z9398" t="s">
        <v>262</v>
      </c>
      <c r="AA9398" t="s">
        <v>24</v>
      </c>
    </row>
    <row r="9399" spans="1:27" x14ac:dyDescent="0.3">
      <c r="A9399">
        <v>5</v>
      </c>
      <c r="B9399" t="s">
        <v>43</v>
      </c>
      <c r="C9399">
        <v>6</v>
      </c>
      <c r="D9399" t="s">
        <v>26</v>
      </c>
      <c r="E9399" t="s">
        <v>258</v>
      </c>
      <c r="F9399" t="s">
        <v>13</v>
      </c>
      <c r="G9399" t="s">
        <v>5361</v>
      </c>
      <c r="H9399" s="3">
        <v>0.2</v>
      </c>
      <c r="I9399" s="5">
        <v>43296</v>
      </c>
      <c r="J9399" s="5" t="str">
        <f t="shared" si="292"/>
        <v>September</v>
      </c>
      <c r="K9399" s="7">
        <f t="shared" si="293"/>
        <v>2018</v>
      </c>
      <c r="L9399" t="s">
        <v>5777</v>
      </c>
      <c r="M9399" t="s">
        <v>30</v>
      </c>
      <c r="N9399">
        <v>97206</v>
      </c>
      <c r="O9399">
        <v>1701</v>
      </c>
      <c r="P9399" t="s">
        <v>3007</v>
      </c>
      <c r="Q9399">
        <v>34</v>
      </c>
      <c r="R9399">
        <v>5</v>
      </c>
      <c r="S9399" t="s">
        <v>32</v>
      </c>
      <c r="U9399">
        <v>34.29</v>
      </c>
      <c r="V9399">
        <v>106</v>
      </c>
      <c r="W9399" t="s">
        <v>33</v>
      </c>
      <c r="X9399" s="5">
        <v>43301</v>
      </c>
      <c r="Y9399" t="s">
        <v>39</v>
      </c>
      <c r="Z9399" t="s">
        <v>262</v>
      </c>
      <c r="AA9399" t="s">
        <v>64</v>
      </c>
    </row>
    <row r="9400" spans="1:27" x14ac:dyDescent="0.3">
      <c r="A9400">
        <v>5</v>
      </c>
      <c r="B9400" t="s">
        <v>43</v>
      </c>
      <c r="C9400">
        <v>6</v>
      </c>
      <c r="D9400" t="s">
        <v>11</v>
      </c>
      <c r="E9400" t="s">
        <v>1389</v>
      </c>
      <c r="F9400" t="s">
        <v>13</v>
      </c>
      <c r="G9400" t="s">
        <v>1449</v>
      </c>
      <c r="H9400" s="3">
        <v>0</v>
      </c>
      <c r="I9400" s="5">
        <v>43152</v>
      </c>
      <c r="J9400" s="5" t="str">
        <f t="shared" si="292"/>
        <v>September</v>
      </c>
      <c r="K9400" s="7">
        <f t="shared" si="293"/>
        <v>2018</v>
      </c>
      <c r="L9400" t="s">
        <v>5609</v>
      </c>
      <c r="M9400" t="s">
        <v>102</v>
      </c>
      <c r="N9400">
        <v>11572</v>
      </c>
      <c r="O9400">
        <v>32</v>
      </c>
      <c r="P9400" t="s">
        <v>265</v>
      </c>
      <c r="Q9400">
        <v>29</v>
      </c>
      <c r="R9400">
        <v>5</v>
      </c>
      <c r="S9400" t="s">
        <v>104</v>
      </c>
      <c r="U9400">
        <v>28.96</v>
      </c>
      <c r="V9400">
        <v>69</v>
      </c>
      <c r="W9400" t="s">
        <v>33</v>
      </c>
      <c r="X9400" s="5">
        <v>43157</v>
      </c>
      <c r="Y9400" t="s">
        <v>39</v>
      </c>
      <c r="Z9400" t="s">
        <v>175</v>
      </c>
      <c r="AA9400" t="s">
        <v>47</v>
      </c>
    </row>
    <row r="9401" spans="1:27" x14ac:dyDescent="0.3">
      <c r="A9401">
        <v>5</v>
      </c>
      <c r="B9401" t="s">
        <v>43</v>
      </c>
      <c r="C9401">
        <v>6</v>
      </c>
      <c r="D9401" t="s">
        <v>26</v>
      </c>
      <c r="E9401" t="s">
        <v>1389</v>
      </c>
      <c r="F9401" t="s">
        <v>13</v>
      </c>
      <c r="G9401" t="s">
        <v>1449</v>
      </c>
      <c r="H9401" s="3">
        <v>0</v>
      </c>
      <c r="I9401" s="5">
        <v>43152</v>
      </c>
      <c r="J9401" s="5" t="str">
        <f t="shared" si="292"/>
        <v>September</v>
      </c>
      <c r="K9401" s="7">
        <f t="shared" si="293"/>
        <v>2018</v>
      </c>
      <c r="L9401" t="s">
        <v>5609</v>
      </c>
      <c r="M9401" t="s">
        <v>102</v>
      </c>
      <c r="N9401">
        <v>11572</v>
      </c>
      <c r="O9401">
        <v>1336</v>
      </c>
      <c r="P9401" t="s">
        <v>1379</v>
      </c>
      <c r="Q9401">
        <v>80</v>
      </c>
      <c r="R9401">
        <v>3</v>
      </c>
      <c r="S9401" t="s">
        <v>104</v>
      </c>
      <c r="U9401">
        <v>80.02</v>
      </c>
      <c r="V9401">
        <v>296</v>
      </c>
      <c r="W9401" t="s">
        <v>33</v>
      </c>
      <c r="X9401" s="5">
        <v>43157</v>
      </c>
      <c r="Y9401" t="s">
        <v>39</v>
      </c>
      <c r="Z9401" t="s">
        <v>175</v>
      </c>
      <c r="AA9401" t="s">
        <v>42</v>
      </c>
    </row>
    <row r="9402" spans="1:27" x14ac:dyDescent="0.3">
      <c r="A9402">
        <v>5</v>
      </c>
      <c r="B9402" t="s">
        <v>43</v>
      </c>
      <c r="C9402">
        <v>6</v>
      </c>
      <c r="D9402" t="s">
        <v>50</v>
      </c>
      <c r="E9402" t="s">
        <v>1389</v>
      </c>
      <c r="F9402" t="s">
        <v>13</v>
      </c>
      <c r="G9402" t="s">
        <v>1449</v>
      </c>
      <c r="H9402" s="3">
        <v>0</v>
      </c>
      <c r="I9402" s="5">
        <v>43152</v>
      </c>
      <c r="J9402" s="5" t="str">
        <f t="shared" si="292"/>
        <v>September</v>
      </c>
      <c r="K9402" s="7">
        <f t="shared" si="293"/>
        <v>2018</v>
      </c>
      <c r="L9402" t="s">
        <v>5609</v>
      </c>
      <c r="M9402" t="s">
        <v>102</v>
      </c>
      <c r="N9402">
        <v>11572</v>
      </c>
      <c r="O9402">
        <v>932</v>
      </c>
      <c r="P9402" t="s">
        <v>4827</v>
      </c>
      <c r="Q9402">
        <v>2</v>
      </c>
      <c r="R9402">
        <v>2</v>
      </c>
      <c r="S9402" t="s">
        <v>104</v>
      </c>
      <c r="U9402">
        <v>2</v>
      </c>
      <c r="V9402">
        <v>40</v>
      </c>
      <c r="W9402" t="s">
        <v>33</v>
      </c>
      <c r="X9402" s="5">
        <v>43157</v>
      </c>
      <c r="Y9402" t="s">
        <v>39</v>
      </c>
      <c r="Z9402" t="s">
        <v>175</v>
      </c>
      <c r="AA9402" t="s">
        <v>52</v>
      </c>
    </row>
    <row r="9403" spans="1:27" x14ac:dyDescent="0.3">
      <c r="A9403">
        <v>4</v>
      </c>
      <c r="B9403" t="s">
        <v>25</v>
      </c>
      <c r="C9403">
        <v>3</v>
      </c>
      <c r="D9403" t="s">
        <v>26</v>
      </c>
      <c r="E9403" t="s">
        <v>287</v>
      </c>
      <c r="F9403" t="s">
        <v>13</v>
      </c>
      <c r="G9403" t="s">
        <v>900</v>
      </c>
      <c r="H9403" s="3">
        <v>0.2</v>
      </c>
      <c r="I9403" s="5">
        <v>43458</v>
      </c>
      <c r="J9403" s="5" t="str">
        <f t="shared" si="292"/>
        <v>September</v>
      </c>
      <c r="K9403" s="7">
        <f t="shared" si="293"/>
        <v>2018</v>
      </c>
      <c r="L9403" t="s">
        <v>7360</v>
      </c>
      <c r="M9403" t="s">
        <v>16</v>
      </c>
      <c r="N9403">
        <v>28205</v>
      </c>
      <c r="O9403">
        <v>1553</v>
      </c>
      <c r="P9403" t="s">
        <v>3027</v>
      </c>
      <c r="Q9403">
        <v>-47</v>
      </c>
      <c r="R9403">
        <v>3</v>
      </c>
      <c r="S9403" t="s">
        <v>18</v>
      </c>
      <c r="U9403">
        <v>-47.25</v>
      </c>
      <c r="V9403">
        <v>540</v>
      </c>
      <c r="W9403" t="s">
        <v>76</v>
      </c>
      <c r="X9403" s="5">
        <v>43462</v>
      </c>
      <c r="Y9403" t="s">
        <v>20</v>
      </c>
      <c r="Z9403" t="s">
        <v>63</v>
      </c>
      <c r="AA9403" t="s">
        <v>42</v>
      </c>
    </row>
    <row r="9404" spans="1:27" x14ac:dyDescent="0.3">
      <c r="A9404">
        <v>4</v>
      </c>
      <c r="B9404" t="s">
        <v>25</v>
      </c>
      <c r="C9404">
        <v>3</v>
      </c>
      <c r="D9404" t="s">
        <v>26</v>
      </c>
      <c r="E9404" t="s">
        <v>287</v>
      </c>
      <c r="F9404" t="s">
        <v>13</v>
      </c>
      <c r="G9404" t="s">
        <v>900</v>
      </c>
      <c r="H9404" s="3">
        <v>0.7</v>
      </c>
      <c r="I9404" s="5">
        <v>43458</v>
      </c>
      <c r="J9404" s="5" t="str">
        <f t="shared" si="292"/>
        <v>September</v>
      </c>
      <c r="K9404" s="7">
        <f t="shared" si="293"/>
        <v>2018</v>
      </c>
      <c r="L9404" t="s">
        <v>7360</v>
      </c>
      <c r="M9404" t="s">
        <v>16</v>
      </c>
      <c r="N9404">
        <v>28205</v>
      </c>
      <c r="O9404">
        <v>694</v>
      </c>
      <c r="P9404" t="s">
        <v>1344</v>
      </c>
      <c r="Q9404">
        <v>-20</v>
      </c>
      <c r="R9404">
        <v>3</v>
      </c>
      <c r="S9404" t="s">
        <v>18</v>
      </c>
      <c r="U9404">
        <v>-20.45</v>
      </c>
      <c r="V9404">
        <v>28</v>
      </c>
      <c r="W9404" t="s">
        <v>76</v>
      </c>
      <c r="X9404" s="5">
        <v>43462</v>
      </c>
      <c r="Y9404" t="s">
        <v>20</v>
      </c>
      <c r="Z9404" t="s">
        <v>63</v>
      </c>
      <c r="AA9404" t="s">
        <v>54</v>
      </c>
    </row>
    <row r="9405" spans="1:27" x14ac:dyDescent="0.3">
      <c r="A9405">
        <v>4</v>
      </c>
      <c r="B9405" t="s">
        <v>25</v>
      </c>
      <c r="C9405">
        <v>3</v>
      </c>
      <c r="D9405" t="s">
        <v>50</v>
      </c>
      <c r="E9405" t="s">
        <v>287</v>
      </c>
      <c r="F9405" t="s">
        <v>13</v>
      </c>
      <c r="G9405" t="s">
        <v>900</v>
      </c>
      <c r="H9405" s="3">
        <v>0.2</v>
      </c>
      <c r="I9405" s="5">
        <v>43458</v>
      </c>
      <c r="J9405" s="5" t="str">
        <f t="shared" si="292"/>
        <v>September</v>
      </c>
      <c r="K9405" s="7">
        <f t="shared" si="293"/>
        <v>2018</v>
      </c>
      <c r="L9405" t="s">
        <v>7360</v>
      </c>
      <c r="M9405" t="s">
        <v>16</v>
      </c>
      <c r="N9405">
        <v>28205</v>
      </c>
      <c r="O9405">
        <v>1096</v>
      </c>
      <c r="P9405" t="s">
        <v>599</v>
      </c>
      <c r="Q9405">
        <v>77</v>
      </c>
      <c r="R9405">
        <v>8</v>
      </c>
      <c r="S9405" t="s">
        <v>18</v>
      </c>
      <c r="U9405">
        <v>76.7</v>
      </c>
      <c r="V9405">
        <v>256</v>
      </c>
      <c r="W9405" t="s">
        <v>76</v>
      </c>
      <c r="X9405" s="5">
        <v>43462</v>
      </c>
      <c r="Y9405" t="s">
        <v>20</v>
      </c>
      <c r="Z9405" t="s">
        <v>63</v>
      </c>
      <c r="AA9405" t="s">
        <v>113</v>
      </c>
    </row>
    <row r="9406" spans="1:27" x14ac:dyDescent="0.3">
      <c r="A9406">
        <v>6</v>
      </c>
      <c r="B9406" t="s">
        <v>10</v>
      </c>
      <c r="C9406">
        <v>6</v>
      </c>
      <c r="D9406" t="s">
        <v>26</v>
      </c>
      <c r="E9406" t="s">
        <v>65</v>
      </c>
      <c r="F9406" t="s">
        <v>13</v>
      </c>
      <c r="G9406" t="s">
        <v>1118</v>
      </c>
      <c r="H9406" s="3">
        <v>0</v>
      </c>
      <c r="I9406" s="5">
        <v>43440</v>
      </c>
      <c r="J9406" s="5" t="str">
        <f t="shared" si="292"/>
        <v>September</v>
      </c>
      <c r="K9406" s="7">
        <f t="shared" si="293"/>
        <v>2018</v>
      </c>
      <c r="L9406" t="s">
        <v>4441</v>
      </c>
      <c r="M9406" t="s">
        <v>30</v>
      </c>
      <c r="N9406">
        <v>98105</v>
      </c>
      <c r="O9406">
        <v>946</v>
      </c>
      <c r="P9406" t="s">
        <v>8107</v>
      </c>
      <c r="Q9406">
        <v>16</v>
      </c>
      <c r="R9406">
        <v>1</v>
      </c>
      <c r="S9406" t="s">
        <v>32</v>
      </c>
      <c r="U9406">
        <v>16.149999999999999</v>
      </c>
      <c r="V9406">
        <v>36</v>
      </c>
      <c r="W9406" t="s">
        <v>19</v>
      </c>
      <c r="X9406" s="5">
        <v>43446</v>
      </c>
      <c r="Y9406" t="s">
        <v>39</v>
      </c>
      <c r="Z9406" t="s">
        <v>69</v>
      </c>
      <c r="AA9406" t="s">
        <v>119</v>
      </c>
    </row>
    <row r="9407" spans="1:27" x14ac:dyDescent="0.3">
      <c r="A9407">
        <v>6</v>
      </c>
      <c r="B9407" t="s">
        <v>10</v>
      </c>
      <c r="C9407">
        <v>6</v>
      </c>
      <c r="D9407" t="s">
        <v>26</v>
      </c>
      <c r="E9407" t="s">
        <v>65</v>
      </c>
      <c r="F9407" t="s">
        <v>13</v>
      </c>
      <c r="G9407" t="s">
        <v>1118</v>
      </c>
      <c r="H9407" s="3">
        <v>0</v>
      </c>
      <c r="I9407" s="5">
        <v>43440</v>
      </c>
      <c r="J9407" s="5" t="str">
        <f t="shared" si="292"/>
        <v>September</v>
      </c>
      <c r="K9407" s="7">
        <f t="shared" si="293"/>
        <v>2018</v>
      </c>
      <c r="L9407" t="s">
        <v>4441</v>
      </c>
      <c r="M9407" t="s">
        <v>30</v>
      </c>
      <c r="N9407">
        <v>98105</v>
      </c>
      <c r="O9407">
        <v>1464</v>
      </c>
      <c r="P9407" t="s">
        <v>204</v>
      </c>
      <c r="Q9407">
        <v>89</v>
      </c>
      <c r="R9407">
        <v>5</v>
      </c>
      <c r="S9407" t="s">
        <v>32</v>
      </c>
      <c r="U9407">
        <v>89.16</v>
      </c>
      <c r="V9407">
        <v>190</v>
      </c>
      <c r="W9407" t="s">
        <v>19</v>
      </c>
      <c r="X9407" s="5">
        <v>43446</v>
      </c>
      <c r="Y9407" t="s">
        <v>39</v>
      </c>
      <c r="Z9407" t="s">
        <v>69</v>
      </c>
      <c r="AA9407" t="s">
        <v>64</v>
      </c>
    </row>
    <row r="9408" spans="1:27" x14ac:dyDescent="0.3">
      <c r="A9408">
        <v>6</v>
      </c>
      <c r="B9408" t="s">
        <v>10</v>
      </c>
      <c r="C9408">
        <v>6</v>
      </c>
      <c r="D9408" t="s">
        <v>26</v>
      </c>
      <c r="E9408" t="s">
        <v>65</v>
      </c>
      <c r="F9408" t="s">
        <v>13</v>
      </c>
      <c r="G9408" t="s">
        <v>1118</v>
      </c>
      <c r="H9408" s="3">
        <v>0</v>
      </c>
      <c r="I9408" s="5">
        <v>43440</v>
      </c>
      <c r="J9408" s="5" t="str">
        <f t="shared" si="292"/>
        <v>September</v>
      </c>
      <c r="K9408" s="7">
        <f t="shared" si="293"/>
        <v>2018</v>
      </c>
      <c r="L9408" t="s">
        <v>4441</v>
      </c>
      <c r="M9408" t="s">
        <v>30</v>
      </c>
      <c r="N9408">
        <v>98105</v>
      </c>
      <c r="O9408">
        <v>1670</v>
      </c>
      <c r="P9408" t="s">
        <v>351</v>
      </c>
      <c r="Q9408">
        <v>117</v>
      </c>
      <c r="R9408">
        <v>7</v>
      </c>
      <c r="S9408" t="s">
        <v>32</v>
      </c>
      <c r="U9408">
        <v>116.6</v>
      </c>
      <c r="V9408">
        <v>248</v>
      </c>
      <c r="W9408" t="s">
        <v>19</v>
      </c>
      <c r="X9408" s="5">
        <v>43446</v>
      </c>
      <c r="Y9408" t="s">
        <v>39</v>
      </c>
      <c r="Z9408" t="s">
        <v>69</v>
      </c>
      <c r="AA9408" t="s">
        <v>64</v>
      </c>
    </row>
    <row r="9409" spans="1:27" x14ac:dyDescent="0.3">
      <c r="A9409">
        <v>6</v>
      </c>
      <c r="B9409" t="s">
        <v>10</v>
      </c>
      <c r="C9409">
        <v>6</v>
      </c>
      <c r="D9409" t="s">
        <v>26</v>
      </c>
      <c r="E9409" t="s">
        <v>65</v>
      </c>
      <c r="F9409" t="s">
        <v>13</v>
      </c>
      <c r="G9409" t="s">
        <v>1118</v>
      </c>
      <c r="H9409" s="3">
        <v>0.2</v>
      </c>
      <c r="I9409" s="5">
        <v>43440</v>
      </c>
      <c r="J9409" s="5" t="str">
        <f t="shared" si="292"/>
        <v>September</v>
      </c>
      <c r="K9409" s="7">
        <f t="shared" si="293"/>
        <v>2018</v>
      </c>
      <c r="L9409" t="s">
        <v>4441</v>
      </c>
      <c r="M9409" t="s">
        <v>30</v>
      </c>
      <c r="N9409">
        <v>98105</v>
      </c>
      <c r="O9409">
        <v>712</v>
      </c>
      <c r="P9409" t="s">
        <v>1025</v>
      </c>
      <c r="Q9409">
        <v>19</v>
      </c>
      <c r="R9409">
        <v>3</v>
      </c>
      <c r="S9409" t="s">
        <v>32</v>
      </c>
      <c r="U9409">
        <v>19.440000000000001</v>
      </c>
      <c r="V9409">
        <v>60</v>
      </c>
      <c r="W9409" t="s">
        <v>19</v>
      </c>
      <c r="X9409" s="5">
        <v>43446</v>
      </c>
      <c r="Y9409" t="s">
        <v>39</v>
      </c>
      <c r="Z9409" t="s">
        <v>69</v>
      </c>
      <c r="AA9409" t="s">
        <v>54</v>
      </c>
    </row>
    <row r="9410" spans="1:27" x14ac:dyDescent="0.3">
      <c r="A9410">
        <v>6</v>
      </c>
      <c r="B9410" t="s">
        <v>10</v>
      </c>
      <c r="C9410">
        <v>6</v>
      </c>
      <c r="D9410" t="s">
        <v>26</v>
      </c>
      <c r="E9410" t="s">
        <v>65</v>
      </c>
      <c r="F9410" t="s">
        <v>13</v>
      </c>
      <c r="G9410" t="s">
        <v>1118</v>
      </c>
      <c r="H9410" s="3">
        <v>0.2</v>
      </c>
      <c r="I9410" s="5">
        <v>43440</v>
      </c>
      <c r="J9410" s="5" t="str">
        <f t="shared" ref="J9410:J9473" si="294">TEXT($I$2,"mmmm")</f>
        <v>September</v>
      </c>
      <c r="K9410" s="7">
        <f t="shared" si="293"/>
        <v>2018</v>
      </c>
      <c r="L9410" t="s">
        <v>4441</v>
      </c>
      <c r="M9410" t="s">
        <v>30</v>
      </c>
      <c r="N9410">
        <v>98105</v>
      </c>
      <c r="O9410">
        <v>900</v>
      </c>
      <c r="P9410" t="s">
        <v>3279</v>
      </c>
      <c r="Q9410">
        <v>15</v>
      </c>
      <c r="R9410">
        <v>7</v>
      </c>
      <c r="S9410" t="s">
        <v>32</v>
      </c>
      <c r="U9410">
        <v>15.34</v>
      </c>
      <c r="V9410">
        <v>47</v>
      </c>
      <c r="W9410" t="s">
        <v>19</v>
      </c>
      <c r="X9410" s="5">
        <v>43446</v>
      </c>
      <c r="Y9410" t="s">
        <v>39</v>
      </c>
      <c r="Z9410" t="s">
        <v>69</v>
      </c>
      <c r="AA9410" t="s">
        <v>54</v>
      </c>
    </row>
    <row r="9411" spans="1:27" x14ac:dyDescent="0.3">
      <c r="A9411">
        <v>6</v>
      </c>
      <c r="B9411" t="s">
        <v>10</v>
      </c>
      <c r="C9411">
        <v>6</v>
      </c>
      <c r="D9411" t="s">
        <v>50</v>
      </c>
      <c r="E9411" t="s">
        <v>65</v>
      </c>
      <c r="F9411" t="s">
        <v>13</v>
      </c>
      <c r="G9411" t="s">
        <v>1118</v>
      </c>
      <c r="H9411" s="3">
        <v>0.2</v>
      </c>
      <c r="I9411" s="5">
        <v>43440</v>
      </c>
      <c r="J9411" s="5" t="str">
        <f t="shared" si="294"/>
        <v>September</v>
      </c>
      <c r="K9411" s="7">
        <f t="shared" ref="K9411:K9474" si="295">YEAR(I9411)</f>
        <v>2018</v>
      </c>
      <c r="L9411" t="s">
        <v>4441</v>
      </c>
      <c r="M9411" t="s">
        <v>30</v>
      </c>
      <c r="N9411">
        <v>98105</v>
      </c>
      <c r="O9411">
        <v>1275</v>
      </c>
      <c r="P9411" t="s">
        <v>4881</v>
      </c>
      <c r="Q9411">
        <v>14</v>
      </c>
      <c r="R9411">
        <v>1</v>
      </c>
      <c r="S9411" t="s">
        <v>32</v>
      </c>
      <c r="U9411">
        <v>13.72</v>
      </c>
      <c r="V9411">
        <v>157</v>
      </c>
      <c r="W9411" t="s">
        <v>19</v>
      </c>
      <c r="X9411" s="5">
        <v>43446</v>
      </c>
      <c r="Y9411" t="s">
        <v>39</v>
      </c>
      <c r="Z9411" t="s">
        <v>69</v>
      </c>
      <c r="AA9411" t="s">
        <v>52</v>
      </c>
    </row>
    <row r="9412" spans="1:27" x14ac:dyDescent="0.3">
      <c r="A9412">
        <v>6</v>
      </c>
      <c r="B9412" t="s">
        <v>10</v>
      </c>
      <c r="C9412">
        <v>6</v>
      </c>
      <c r="D9412" t="s">
        <v>50</v>
      </c>
      <c r="E9412" t="s">
        <v>65</v>
      </c>
      <c r="F9412" t="s">
        <v>13</v>
      </c>
      <c r="G9412" t="s">
        <v>1118</v>
      </c>
      <c r="H9412" s="3">
        <v>0.2</v>
      </c>
      <c r="I9412" s="5">
        <v>43440</v>
      </c>
      <c r="J9412" s="5" t="str">
        <f t="shared" si="294"/>
        <v>September</v>
      </c>
      <c r="K9412" s="7">
        <f t="shared" si="295"/>
        <v>2018</v>
      </c>
      <c r="L9412" t="s">
        <v>4441</v>
      </c>
      <c r="M9412" t="s">
        <v>30</v>
      </c>
      <c r="N9412">
        <v>98105</v>
      </c>
      <c r="O9412">
        <v>775</v>
      </c>
      <c r="P9412" t="s">
        <v>5050</v>
      </c>
      <c r="Q9412">
        <v>27</v>
      </c>
      <c r="R9412">
        <v>3</v>
      </c>
      <c r="S9412" t="s">
        <v>32</v>
      </c>
      <c r="U9412">
        <v>27</v>
      </c>
      <c r="V9412">
        <v>432</v>
      </c>
      <c r="W9412" t="s">
        <v>19</v>
      </c>
      <c r="X9412" s="5">
        <v>43446</v>
      </c>
      <c r="Y9412" t="s">
        <v>39</v>
      </c>
      <c r="Z9412" t="s">
        <v>69</v>
      </c>
      <c r="AA9412" t="s">
        <v>52</v>
      </c>
    </row>
    <row r="9413" spans="1:27" x14ac:dyDescent="0.3">
      <c r="A9413">
        <v>6</v>
      </c>
      <c r="B9413" t="s">
        <v>10</v>
      </c>
      <c r="C9413">
        <v>6</v>
      </c>
      <c r="D9413" t="s">
        <v>26</v>
      </c>
      <c r="E9413" t="s">
        <v>305</v>
      </c>
      <c r="F9413" t="s">
        <v>13</v>
      </c>
      <c r="G9413" t="s">
        <v>1686</v>
      </c>
      <c r="H9413" s="3">
        <v>0</v>
      </c>
      <c r="I9413" s="5">
        <v>43446</v>
      </c>
      <c r="J9413" s="5" t="str">
        <f t="shared" si="294"/>
        <v>September</v>
      </c>
      <c r="K9413" s="7">
        <f t="shared" si="295"/>
        <v>2018</v>
      </c>
      <c r="L9413" t="s">
        <v>4310</v>
      </c>
      <c r="M9413" t="s">
        <v>16</v>
      </c>
      <c r="N9413">
        <v>31907</v>
      </c>
      <c r="O9413">
        <v>1699</v>
      </c>
      <c r="P9413" t="s">
        <v>4114</v>
      </c>
      <c r="Q9413">
        <v>23</v>
      </c>
      <c r="R9413">
        <v>4</v>
      </c>
      <c r="S9413" t="s">
        <v>18</v>
      </c>
      <c r="U9413">
        <v>23.09</v>
      </c>
      <c r="V9413">
        <v>49</v>
      </c>
      <c r="W9413" t="s">
        <v>19</v>
      </c>
      <c r="X9413" s="5">
        <v>43452</v>
      </c>
      <c r="Y9413" t="s">
        <v>39</v>
      </c>
      <c r="Z9413" t="s">
        <v>761</v>
      </c>
      <c r="AA9413" t="s">
        <v>64</v>
      </c>
    </row>
    <row r="9414" spans="1:27" x14ac:dyDescent="0.3">
      <c r="A9414">
        <v>6</v>
      </c>
      <c r="B9414" t="s">
        <v>10</v>
      </c>
      <c r="C9414">
        <v>6</v>
      </c>
      <c r="D9414" t="s">
        <v>50</v>
      </c>
      <c r="E9414" t="s">
        <v>305</v>
      </c>
      <c r="F9414" t="s">
        <v>13</v>
      </c>
      <c r="G9414" t="s">
        <v>1686</v>
      </c>
      <c r="H9414" s="3">
        <v>0</v>
      </c>
      <c r="I9414" s="5">
        <v>43446</v>
      </c>
      <c r="J9414" s="5" t="str">
        <f t="shared" si="294"/>
        <v>September</v>
      </c>
      <c r="K9414" s="7">
        <f t="shared" si="295"/>
        <v>2018</v>
      </c>
      <c r="L9414" t="s">
        <v>4310</v>
      </c>
      <c r="M9414" t="s">
        <v>16</v>
      </c>
      <c r="N9414">
        <v>31907</v>
      </c>
      <c r="O9414">
        <v>421</v>
      </c>
      <c r="P9414" t="s">
        <v>4728</v>
      </c>
      <c r="Q9414">
        <v>20</v>
      </c>
      <c r="R9414">
        <v>5</v>
      </c>
      <c r="S9414" t="s">
        <v>18</v>
      </c>
      <c r="U9414">
        <v>20</v>
      </c>
      <c r="V9414">
        <v>250</v>
      </c>
      <c r="W9414" t="s">
        <v>19</v>
      </c>
      <c r="X9414" s="5">
        <v>43452</v>
      </c>
      <c r="Y9414" t="s">
        <v>39</v>
      </c>
      <c r="Z9414" t="s">
        <v>761</v>
      </c>
      <c r="AA9414" t="s">
        <v>113</v>
      </c>
    </row>
    <row r="9415" spans="1:27" x14ac:dyDescent="0.3">
      <c r="A9415">
        <v>5</v>
      </c>
      <c r="B9415" t="s">
        <v>43</v>
      </c>
      <c r="C9415">
        <v>6</v>
      </c>
      <c r="D9415" t="s">
        <v>26</v>
      </c>
      <c r="E9415" t="s">
        <v>1362</v>
      </c>
      <c r="F9415" t="s">
        <v>13</v>
      </c>
      <c r="G9415" t="s">
        <v>1363</v>
      </c>
      <c r="H9415" s="3">
        <v>0</v>
      </c>
      <c r="I9415" s="5">
        <v>43604</v>
      </c>
      <c r="J9415" s="5" t="str">
        <f t="shared" si="294"/>
        <v>September</v>
      </c>
      <c r="K9415" s="7">
        <f t="shared" si="295"/>
        <v>2019</v>
      </c>
      <c r="L9415" t="s">
        <v>1364</v>
      </c>
      <c r="M9415" t="s">
        <v>102</v>
      </c>
      <c r="N9415">
        <v>10550</v>
      </c>
      <c r="O9415">
        <v>335</v>
      </c>
      <c r="P9415" t="s">
        <v>1365</v>
      </c>
      <c r="Q9415">
        <v>110</v>
      </c>
      <c r="R9415">
        <v>6</v>
      </c>
      <c r="S9415" t="s">
        <v>104</v>
      </c>
      <c r="U9415">
        <v>109.72</v>
      </c>
      <c r="V9415">
        <v>281</v>
      </c>
      <c r="W9415" t="s">
        <v>33</v>
      </c>
      <c r="X9415" s="5">
        <v>43609</v>
      </c>
      <c r="Y9415" t="s">
        <v>39</v>
      </c>
      <c r="Z9415" t="s">
        <v>175</v>
      </c>
      <c r="AA9415" t="s">
        <v>56</v>
      </c>
    </row>
    <row r="9416" spans="1:27" x14ac:dyDescent="0.3">
      <c r="A9416">
        <v>5</v>
      </c>
      <c r="B9416" t="s">
        <v>43</v>
      </c>
      <c r="C9416">
        <v>6</v>
      </c>
      <c r="D9416" t="s">
        <v>50</v>
      </c>
      <c r="E9416" t="s">
        <v>1362</v>
      </c>
      <c r="F9416" t="s">
        <v>13</v>
      </c>
      <c r="G9416" t="s">
        <v>1363</v>
      </c>
      <c r="H9416" s="3">
        <v>0</v>
      </c>
      <c r="I9416" s="5">
        <v>43604</v>
      </c>
      <c r="J9416" s="5" t="str">
        <f t="shared" si="294"/>
        <v>September</v>
      </c>
      <c r="K9416" s="7">
        <f t="shared" si="295"/>
        <v>2019</v>
      </c>
      <c r="L9416" t="s">
        <v>1364</v>
      </c>
      <c r="M9416" t="s">
        <v>102</v>
      </c>
      <c r="N9416">
        <v>10550</v>
      </c>
      <c r="O9416">
        <v>1176</v>
      </c>
      <c r="P9416" t="s">
        <v>821</v>
      </c>
      <c r="Q9416">
        <v>89</v>
      </c>
      <c r="R9416">
        <v>2</v>
      </c>
      <c r="S9416" t="s">
        <v>104</v>
      </c>
      <c r="U9416">
        <v>89.31</v>
      </c>
      <c r="V9416">
        <v>308</v>
      </c>
      <c r="W9416" t="s">
        <v>33</v>
      </c>
      <c r="X9416" s="5">
        <v>43609</v>
      </c>
      <c r="Y9416" t="s">
        <v>39</v>
      </c>
      <c r="Z9416" t="s">
        <v>175</v>
      </c>
      <c r="AA9416" t="s">
        <v>52</v>
      </c>
    </row>
    <row r="9417" spans="1:27" x14ac:dyDescent="0.3">
      <c r="A9417">
        <v>5</v>
      </c>
      <c r="B9417" t="s">
        <v>43</v>
      </c>
      <c r="C9417">
        <v>6</v>
      </c>
      <c r="D9417" t="s">
        <v>50</v>
      </c>
      <c r="E9417" t="s">
        <v>1362</v>
      </c>
      <c r="F9417" t="s">
        <v>13</v>
      </c>
      <c r="G9417" t="s">
        <v>1363</v>
      </c>
      <c r="H9417" s="3">
        <v>0</v>
      </c>
      <c r="I9417" s="5">
        <v>43604</v>
      </c>
      <c r="J9417" s="5" t="str">
        <f t="shared" si="294"/>
        <v>September</v>
      </c>
      <c r="K9417" s="7">
        <f t="shared" si="295"/>
        <v>2019</v>
      </c>
      <c r="L9417" t="s">
        <v>1364</v>
      </c>
      <c r="M9417" t="s">
        <v>102</v>
      </c>
      <c r="N9417">
        <v>10550</v>
      </c>
      <c r="O9417">
        <v>1033</v>
      </c>
      <c r="P9417" t="s">
        <v>1366</v>
      </c>
      <c r="Q9417">
        <v>114</v>
      </c>
      <c r="R9417">
        <v>3</v>
      </c>
      <c r="S9417" t="s">
        <v>104</v>
      </c>
      <c r="U9417">
        <v>113.99</v>
      </c>
      <c r="V9417">
        <v>300</v>
      </c>
      <c r="W9417" t="s">
        <v>33</v>
      </c>
      <c r="X9417" s="5">
        <v>43609</v>
      </c>
      <c r="Y9417" t="s">
        <v>39</v>
      </c>
      <c r="Z9417" t="s">
        <v>175</v>
      </c>
      <c r="AA9417" t="s">
        <v>113</v>
      </c>
    </row>
    <row r="9418" spans="1:27" x14ac:dyDescent="0.3">
      <c r="A9418">
        <v>6</v>
      </c>
      <c r="B9418" t="s">
        <v>10</v>
      </c>
      <c r="C9418">
        <v>6</v>
      </c>
      <c r="D9418" t="s">
        <v>26</v>
      </c>
      <c r="E9418" t="s">
        <v>258</v>
      </c>
      <c r="F9418" t="s">
        <v>13</v>
      </c>
      <c r="G9418" t="s">
        <v>742</v>
      </c>
      <c r="H9418" s="3">
        <v>0.7</v>
      </c>
      <c r="I9418" s="5">
        <v>43655</v>
      </c>
      <c r="J9418" s="5" t="str">
        <f t="shared" si="294"/>
        <v>September</v>
      </c>
      <c r="K9418" s="7">
        <f t="shared" si="295"/>
        <v>2019</v>
      </c>
      <c r="L9418" t="s">
        <v>4697</v>
      </c>
      <c r="M9418" t="s">
        <v>30</v>
      </c>
      <c r="N9418">
        <v>97206</v>
      </c>
      <c r="O9418">
        <v>1639</v>
      </c>
      <c r="P9418" t="s">
        <v>3140</v>
      </c>
      <c r="Q9418">
        <v>-1</v>
      </c>
      <c r="R9418">
        <v>2</v>
      </c>
      <c r="S9418" t="s">
        <v>32</v>
      </c>
      <c r="U9418">
        <v>-0.79</v>
      </c>
      <c r="V9418">
        <v>1</v>
      </c>
      <c r="W9418" t="s">
        <v>19</v>
      </c>
      <c r="X9418" s="5">
        <v>43661</v>
      </c>
      <c r="Y9418" t="s">
        <v>39</v>
      </c>
      <c r="Z9418" t="s">
        <v>262</v>
      </c>
      <c r="AA9418" t="s">
        <v>54</v>
      </c>
    </row>
    <row r="9419" spans="1:27" x14ac:dyDescent="0.3">
      <c r="A9419">
        <v>4</v>
      </c>
      <c r="B9419" t="s">
        <v>43</v>
      </c>
      <c r="C9419">
        <v>6</v>
      </c>
      <c r="D9419" t="s">
        <v>26</v>
      </c>
      <c r="E9419" t="s">
        <v>4546</v>
      </c>
      <c r="F9419" t="s">
        <v>13</v>
      </c>
      <c r="G9419" t="s">
        <v>804</v>
      </c>
      <c r="H9419" s="3">
        <v>0.2</v>
      </c>
      <c r="I9419" s="5">
        <v>43696</v>
      </c>
      <c r="J9419" s="5" t="str">
        <f t="shared" si="294"/>
        <v>September</v>
      </c>
      <c r="K9419" s="7">
        <f t="shared" si="295"/>
        <v>2019</v>
      </c>
      <c r="L9419" t="s">
        <v>4659</v>
      </c>
      <c r="M9419" t="s">
        <v>30</v>
      </c>
      <c r="N9419">
        <v>84106</v>
      </c>
      <c r="O9419">
        <v>1639</v>
      </c>
      <c r="P9419" t="s">
        <v>8269</v>
      </c>
      <c r="Q9419">
        <v>37</v>
      </c>
      <c r="R9419">
        <v>3</v>
      </c>
      <c r="S9419" t="s">
        <v>32</v>
      </c>
      <c r="U9419">
        <v>37.24</v>
      </c>
      <c r="V9419">
        <v>103</v>
      </c>
      <c r="W9419" t="s">
        <v>19</v>
      </c>
      <c r="X9419" s="5">
        <v>43700</v>
      </c>
      <c r="Y9419" t="s">
        <v>39</v>
      </c>
      <c r="Z9419" t="s">
        <v>87</v>
      </c>
      <c r="AA9419" t="s">
        <v>54</v>
      </c>
    </row>
    <row r="9420" spans="1:27" x14ac:dyDescent="0.3">
      <c r="A9420">
        <v>4</v>
      </c>
      <c r="B9420" t="s">
        <v>43</v>
      </c>
      <c r="C9420">
        <v>6</v>
      </c>
      <c r="D9420" t="s">
        <v>26</v>
      </c>
      <c r="E9420" t="s">
        <v>1595</v>
      </c>
      <c r="F9420" t="s">
        <v>13</v>
      </c>
      <c r="G9420" t="s">
        <v>2824</v>
      </c>
      <c r="H9420" s="3">
        <v>0.2</v>
      </c>
      <c r="I9420" s="5">
        <v>43566</v>
      </c>
      <c r="J9420" s="5" t="str">
        <f t="shared" si="294"/>
        <v>September</v>
      </c>
      <c r="K9420" s="7">
        <f t="shared" si="295"/>
        <v>2019</v>
      </c>
      <c r="L9420" t="s">
        <v>4185</v>
      </c>
      <c r="M9420" t="s">
        <v>102</v>
      </c>
      <c r="N9420">
        <v>43130</v>
      </c>
      <c r="O9420">
        <v>1513</v>
      </c>
      <c r="P9420" t="s">
        <v>1087</v>
      </c>
      <c r="Q9420">
        <v>1</v>
      </c>
      <c r="R9420">
        <v>2</v>
      </c>
      <c r="S9420" t="s">
        <v>104</v>
      </c>
      <c r="U9420">
        <v>1.47</v>
      </c>
      <c r="V9420">
        <v>17</v>
      </c>
      <c r="W9420" t="s">
        <v>19</v>
      </c>
      <c r="X9420" s="5">
        <v>43570</v>
      </c>
      <c r="Y9420" t="s">
        <v>39</v>
      </c>
      <c r="Z9420" t="s">
        <v>309</v>
      </c>
      <c r="AA9420" t="s">
        <v>42</v>
      </c>
    </row>
    <row r="9421" spans="1:27" x14ac:dyDescent="0.3">
      <c r="A9421">
        <v>4</v>
      </c>
      <c r="B9421" t="s">
        <v>43</v>
      </c>
      <c r="C9421">
        <v>6</v>
      </c>
      <c r="D9421" t="s">
        <v>50</v>
      </c>
      <c r="E9421" t="s">
        <v>1595</v>
      </c>
      <c r="F9421" t="s">
        <v>13</v>
      </c>
      <c r="G9421" t="s">
        <v>2824</v>
      </c>
      <c r="H9421" s="3">
        <v>0.2</v>
      </c>
      <c r="I9421" s="5">
        <v>43566</v>
      </c>
      <c r="J9421" s="5" t="str">
        <f t="shared" si="294"/>
        <v>September</v>
      </c>
      <c r="K9421" s="7">
        <f t="shared" si="295"/>
        <v>2019</v>
      </c>
      <c r="L9421" t="s">
        <v>4185</v>
      </c>
      <c r="M9421" t="s">
        <v>102</v>
      </c>
      <c r="N9421">
        <v>43130</v>
      </c>
      <c r="O9421">
        <v>967</v>
      </c>
      <c r="P9421" t="s">
        <v>4989</v>
      </c>
      <c r="Q9421">
        <v>-5</v>
      </c>
      <c r="R9421">
        <v>2</v>
      </c>
      <c r="S9421" t="s">
        <v>104</v>
      </c>
      <c r="U9421">
        <v>-4.75</v>
      </c>
      <c r="V9421">
        <v>27</v>
      </c>
      <c r="W9421" t="s">
        <v>19</v>
      </c>
      <c r="X9421" s="5">
        <v>43570</v>
      </c>
      <c r="Y9421" t="s">
        <v>39</v>
      </c>
      <c r="Z9421" t="s">
        <v>309</v>
      </c>
      <c r="AA9421" t="s">
        <v>113</v>
      </c>
    </row>
    <row r="9422" spans="1:27" x14ac:dyDescent="0.3">
      <c r="A9422">
        <v>5</v>
      </c>
      <c r="B9422" t="s">
        <v>43</v>
      </c>
      <c r="C9422">
        <v>6</v>
      </c>
      <c r="D9422" t="s">
        <v>11</v>
      </c>
      <c r="E9422" t="s">
        <v>547</v>
      </c>
      <c r="F9422" t="s">
        <v>13</v>
      </c>
      <c r="G9422" t="s">
        <v>234</v>
      </c>
      <c r="H9422" s="3">
        <v>0.45</v>
      </c>
      <c r="I9422" s="5">
        <v>43562</v>
      </c>
      <c r="J9422" s="5" t="str">
        <f t="shared" si="294"/>
        <v>September</v>
      </c>
      <c r="K9422" s="7">
        <f t="shared" si="295"/>
        <v>2019</v>
      </c>
      <c r="L9422" t="s">
        <v>548</v>
      </c>
      <c r="M9422" t="s">
        <v>16</v>
      </c>
      <c r="N9422">
        <v>33614</v>
      </c>
      <c r="O9422">
        <v>378</v>
      </c>
      <c r="P9422" t="s">
        <v>549</v>
      </c>
      <c r="Q9422">
        <v>-102</v>
      </c>
      <c r="R9422">
        <v>2</v>
      </c>
      <c r="S9422" t="s">
        <v>18</v>
      </c>
      <c r="U9422">
        <v>-102.05</v>
      </c>
      <c r="V9422">
        <v>234</v>
      </c>
      <c r="W9422" t="s">
        <v>76</v>
      </c>
      <c r="X9422" s="5">
        <v>43567</v>
      </c>
      <c r="Y9422" t="s">
        <v>39</v>
      </c>
      <c r="Z9422" t="s">
        <v>40</v>
      </c>
      <c r="AA9422" t="s">
        <v>41</v>
      </c>
    </row>
    <row r="9423" spans="1:27" x14ac:dyDescent="0.3">
      <c r="A9423">
        <v>5</v>
      </c>
      <c r="B9423" t="s">
        <v>43</v>
      </c>
      <c r="C9423">
        <v>6</v>
      </c>
      <c r="D9423" t="s">
        <v>11</v>
      </c>
      <c r="E9423" t="s">
        <v>547</v>
      </c>
      <c r="F9423" t="s">
        <v>13</v>
      </c>
      <c r="G9423" t="s">
        <v>234</v>
      </c>
      <c r="H9423" s="3">
        <v>0.45</v>
      </c>
      <c r="I9423" s="5">
        <v>43562</v>
      </c>
      <c r="J9423" s="5" t="str">
        <f t="shared" si="294"/>
        <v>September</v>
      </c>
      <c r="K9423" s="7">
        <f t="shared" si="295"/>
        <v>2019</v>
      </c>
      <c r="L9423" t="s">
        <v>548</v>
      </c>
      <c r="M9423" t="s">
        <v>16</v>
      </c>
      <c r="N9423">
        <v>33614</v>
      </c>
      <c r="O9423">
        <v>370</v>
      </c>
      <c r="P9423" t="s">
        <v>550</v>
      </c>
      <c r="Q9423">
        <v>-248</v>
      </c>
      <c r="R9423">
        <v>3</v>
      </c>
      <c r="S9423" t="s">
        <v>18</v>
      </c>
      <c r="U9423">
        <v>-248.25</v>
      </c>
      <c r="V9423">
        <v>621</v>
      </c>
      <c r="W9423" t="s">
        <v>76</v>
      </c>
      <c r="X9423" s="5">
        <v>43567</v>
      </c>
      <c r="Y9423" t="s">
        <v>39</v>
      </c>
      <c r="Z9423" t="s">
        <v>40</v>
      </c>
      <c r="AA9423" t="s">
        <v>41</v>
      </c>
    </row>
    <row r="9424" spans="1:27" x14ac:dyDescent="0.3">
      <c r="A9424">
        <v>5</v>
      </c>
      <c r="B9424" t="s">
        <v>43</v>
      </c>
      <c r="C9424">
        <v>6</v>
      </c>
      <c r="D9424" t="s">
        <v>26</v>
      </c>
      <c r="E9424" t="s">
        <v>547</v>
      </c>
      <c r="F9424" t="s">
        <v>13</v>
      </c>
      <c r="G9424" t="s">
        <v>234</v>
      </c>
      <c r="H9424" s="3">
        <v>0.7</v>
      </c>
      <c r="I9424" s="5">
        <v>43562</v>
      </c>
      <c r="J9424" s="5" t="str">
        <f t="shared" si="294"/>
        <v>September</v>
      </c>
      <c r="K9424" s="7">
        <f t="shared" si="295"/>
        <v>2019</v>
      </c>
      <c r="L9424" t="s">
        <v>548</v>
      </c>
      <c r="M9424" t="s">
        <v>16</v>
      </c>
      <c r="N9424">
        <v>33614</v>
      </c>
      <c r="O9424">
        <v>691</v>
      </c>
      <c r="P9424" t="s">
        <v>546</v>
      </c>
      <c r="Q9424">
        <v>-4</v>
      </c>
      <c r="R9424">
        <v>2</v>
      </c>
      <c r="S9424" t="s">
        <v>18</v>
      </c>
      <c r="U9424">
        <v>-3.55</v>
      </c>
      <c r="V9424">
        <v>5</v>
      </c>
      <c r="W9424" t="s">
        <v>76</v>
      </c>
      <c r="X9424" s="5">
        <v>43567</v>
      </c>
      <c r="Y9424" t="s">
        <v>39</v>
      </c>
      <c r="Z9424" t="s">
        <v>40</v>
      </c>
      <c r="AA9424" t="s">
        <v>54</v>
      </c>
    </row>
    <row r="9425" spans="1:27" x14ac:dyDescent="0.3">
      <c r="A9425">
        <v>5</v>
      </c>
      <c r="B9425" t="s">
        <v>43</v>
      </c>
      <c r="C9425">
        <v>6</v>
      </c>
      <c r="D9425" t="s">
        <v>11</v>
      </c>
      <c r="E9425" t="s">
        <v>547</v>
      </c>
      <c r="F9425" t="s">
        <v>13</v>
      </c>
      <c r="G9425" t="s">
        <v>234</v>
      </c>
      <c r="H9425" s="3">
        <v>0.2</v>
      </c>
      <c r="I9425" s="5">
        <v>43562</v>
      </c>
      <c r="J9425" s="5" t="str">
        <f t="shared" si="294"/>
        <v>September</v>
      </c>
      <c r="K9425" s="7">
        <f t="shared" si="295"/>
        <v>2019</v>
      </c>
      <c r="L9425" t="s">
        <v>548</v>
      </c>
      <c r="M9425" t="s">
        <v>16</v>
      </c>
      <c r="N9425">
        <v>33614</v>
      </c>
      <c r="O9425">
        <v>1541</v>
      </c>
      <c r="P9425" t="s">
        <v>8159</v>
      </c>
      <c r="Q9425">
        <v>0</v>
      </c>
      <c r="R9425">
        <v>3</v>
      </c>
      <c r="S9425" t="s">
        <v>18</v>
      </c>
      <c r="U9425">
        <v>0</v>
      </c>
      <c r="V9425">
        <v>258</v>
      </c>
      <c r="W9425" t="s">
        <v>76</v>
      </c>
      <c r="X9425" s="5">
        <v>43567</v>
      </c>
      <c r="Y9425" t="s">
        <v>39</v>
      </c>
      <c r="Z9425" t="s">
        <v>40</v>
      </c>
      <c r="AA9425" t="s">
        <v>47</v>
      </c>
    </row>
    <row r="9426" spans="1:27" x14ac:dyDescent="0.3">
      <c r="A9426">
        <v>5</v>
      </c>
      <c r="B9426" t="s">
        <v>43</v>
      </c>
      <c r="C9426">
        <v>6</v>
      </c>
      <c r="D9426" t="s">
        <v>50</v>
      </c>
      <c r="E9426" t="s">
        <v>547</v>
      </c>
      <c r="F9426" t="s">
        <v>13</v>
      </c>
      <c r="G9426" t="s">
        <v>234</v>
      </c>
      <c r="H9426" s="3">
        <v>0.2</v>
      </c>
      <c r="I9426" s="5">
        <v>43562</v>
      </c>
      <c r="J9426" s="5" t="str">
        <f t="shared" si="294"/>
        <v>September</v>
      </c>
      <c r="K9426" s="7">
        <f t="shared" si="295"/>
        <v>2019</v>
      </c>
      <c r="L9426" t="s">
        <v>548</v>
      </c>
      <c r="M9426" t="s">
        <v>16</v>
      </c>
      <c r="N9426">
        <v>33614</v>
      </c>
      <c r="O9426">
        <v>1024</v>
      </c>
      <c r="P9426" t="s">
        <v>551</v>
      </c>
      <c r="Q9426">
        <v>-8</v>
      </c>
      <c r="R9426">
        <v>3</v>
      </c>
      <c r="S9426" t="s">
        <v>18</v>
      </c>
      <c r="U9426">
        <v>-7.72</v>
      </c>
      <c r="V9426">
        <v>618</v>
      </c>
      <c r="W9426" t="s">
        <v>76</v>
      </c>
      <c r="X9426" s="5">
        <v>43567</v>
      </c>
      <c r="Y9426" t="s">
        <v>39</v>
      </c>
      <c r="Z9426" t="s">
        <v>40</v>
      </c>
      <c r="AA9426" t="s">
        <v>113</v>
      </c>
    </row>
    <row r="9427" spans="1:27" x14ac:dyDescent="0.3">
      <c r="A9427">
        <v>5</v>
      </c>
      <c r="B9427" t="s">
        <v>43</v>
      </c>
      <c r="C9427">
        <v>6</v>
      </c>
      <c r="D9427" t="s">
        <v>50</v>
      </c>
      <c r="E9427" t="s">
        <v>99</v>
      </c>
      <c r="F9427" t="s">
        <v>13</v>
      </c>
      <c r="G9427" t="s">
        <v>1410</v>
      </c>
      <c r="H9427" s="3">
        <v>0.2</v>
      </c>
      <c r="I9427" s="5">
        <v>43772</v>
      </c>
      <c r="J9427" s="5" t="str">
        <f t="shared" si="294"/>
        <v>September</v>
      </c>
      <c r="K9427" s="7">
        <f t="shared" si="295"/>
        <v>2019</v>
      </c>
      <c r="L9427" t="s">
        <v>5075</v>
      </c>
      <c r="M9427" t="s">
        <v>102</v>
      </c>
      <c r="N9427">
        <v>19140</v>
      </c>
      <c r="O9427">
        <v>1073</v>
      </c>
      <c r="P9427" t="s">
        <v>5074</v>
      </c>
      <c r="Q9427">
        <v>1</v>
      </c>
      <c r="R9427">
        <v>3</v>
      </c>
      <c r="S9427" t="s">
        <v>104</v>
      </c>
      <c r="U9427">
        <v>0.51</v>
      </c>
      <c r="V9427">
        <v>41</v>
      </c>
      <c r="W9427" t="s">
        <v>19</v>
      </c>
      <c r="X9427" s="5">
        <v>43777</v>
      </c>
      <c r="Y9427" t="s">
        <v>39</v>
      </c>
      <c r="Z9427" t="s">
        <v>105</v>
      </c>
      <c r="AA9427" t="s">
        <v>113</v>
      </c>
    </row>
    <row r="9428" spans="1:27" x14ac:dyDescent="0.3">
      <c r="A9428">
        <v>2</v>
      </c>
      <c r="B9428" t="s">
        <v>43</v>
      </c>
      <c r="C9428">
        <v>3</v>
      </c>
      <c r="D9428" t="s">
        <v>26</v>
      </c>
      <c r="E9428" t="s">
        <v>65</v>
      </c>
      <c r="F9428" t="s">
        <v>13</v>
      </c>
      <c r="G9428" t="s">
        <v>482</v>
      </c>
      <c r="H9428" s="3">
        <v>0</v>
      </c>
      <c r="I9428" s="5">
        <v>43540</v>
      </c>
      <c r="J9428" s="5" t="str">
        <f t="shared" si="294"/>
        <v>September</v>
      </c>
      <c r="K9428" s="7">
        <f t="shared" si="295"/>
        <v>2019</v>
      </c>
      <c r="L9428" t="s">
        <v>7368</v>
      </c>
      <c r="M9428" t="s">
        <v>30</v>
      </c>
      <c r="N9428">
        <v>98105</v>
      </c>
      <c r="O9428">
        <v>1818</v>
      </c>
      <c r="P9428" t="s">
        <v>3521</v>
      </c>
      <c r="Q9428">
        <v>3</v>
      </c>
      <c r="R9428">
        <v>1</v>
      </c>
      <c r="S9428" t="s">
        <v>32</v>
      </c>
      <c r="U9428">
        <v>3.11</v>
      </c>
      <c r="V9428">
        <v>6</v>
      </c>
      <c r="W9428" t="s">
        <v>76</v>
      </c>
      <c r="X9428" s="5">
        <v>43542</v>
      </c>
      <c r="Y9428" t="s">
        <v>20</v>
      </c>
      <c r="Z9428" t="s">
        <v>69</v>
      </c>
      <c r="AA9428" t="s">
        <v>64</v>
      </c>
    </row>
    <row r="9429" spans="1:27" x14ac:dyDescent="0.3">
      <c r="A9429">
        <v>2</v>
      </c>
      <c r="B9429" t="s">
        <v>43</v>
      </c>
      <c r="C9429">
        <v>3</v>
      </c>
      <c r="D9429" t="s">
        <v>26</v>
      </c>
      <c r="E9429" t="s">
        <v>65</v>
      </c>
      <c r="F9429" t="s">
        <v>13</v>
      </c>
      <c r="G9429" t="s">
        <v>482</v>
      </c>
      <c r="H9429" s="3">
        <v>0</v>
      </c>
      <c r="I9429" s="5">
        <v>43540</v>
      </c>
      <c r="J9429" s="5" t="str">
        <f t="shared" si="294"/>
        <v>September</v>
      </c>
      <c r="K9429" s="7">
        <f t="shared" si="295"/>
        <v>2019</v>
      </c>
      <c r="L9429" t="s">
        <v>7368</v>
      </c>
      <c r="M9429" t="s">
        <v>30</v>
      </c>
      <c r="N9429">
        <v>98105</v>
      </c>
      <c r="O9429">
        <v>1375</v>
      </c>
      <c r="P9429" t="s">
        <v>610</v>
      </c>
      <c r="Q9429">
        <v>2</v>
      </c>
      <c r="R9429">
        <v>1</v>
      </c>
      <c r="S9429" t="s">
        <v>32</v>
      </c>
      <c r="U9429">
        <v>1.86</v>
      </c>
      <c r="V9429">
        <v>47</v>
      </c>
      <c r="W9429" t="s">
        <v>76</v>
      </c>
      <c r="X9429" s="5">
        <v>43542</v>
      </c>
      <c r="Y9429" t="s">
        <v>20</v>
      </c>
      <c r="Z9429" t="s">
        <v>69</v>
      </c>
      <c r="AA9429" t="s">
        <v>42</v>
      </c>
    </row>
    <row r="9430" spans="1:27" x14ac:dyDescent="0.3">
      <c r="A9430">
        <v>2</v>
      </c>
      <c r="B9430" t="s">
        <v>43</v>
      </c>
      <c r="C9430">
        <v>3</v>
      </c>
      <c r="D9430" t="s">
        <v>50</v>
      </c>
      <c r="E9430" t="s">
        <v>65</v>
      </c>
      <c r="F9430" t="s">
        <v>13</v>
      </c>
      <c r="G9430" t="s">
        <v>482</v>
      </c>
      <c r="H9430" s="3">
        <v>0.2</v>
      </c>
      <c r="I9430" s="5">
        <v>43540</v>
      </c>
      <c r="J9430" s="5" t="str">
        <f t="shared" si="294"/>
        <v>September</v>
      </c>
      <c r="K9430" s="7">
        <f t="shared" si="295"/>
        <v>2019</v>
      </c>
      <c r="L9430" t="s">
        <v>7368</v>
      </c>
      <c r="M9430" t="s">
        <v>30</v>
      </c>
      <c r="N9430">
        <v>98105</v>
      </c>
      <c r="O9430">
        <v>1100</v>
      </c>
      <c r="P9430" t="s">
        <v>4967</v>
      </c>
      <c r="Q9430">
        <v>49</v>
      </c>
      <c r="R9430">
        <v>3</v>
      </c>
      <c r="S9430" t="s">
        <v>32</v>
      </c>
      <c r="U9430">
        <v>49.5</v>
      </c>
      <c r="V9430">
        <v>660</v>
      </c>
      <c r="W9430" t="s">
        <v>76</v>
      </c>
      <c r="X9430" s="5">
        <v>43542</v>
      </c>
      <c r="Y9430" t="s">
        <v>20</v>
      </c>
      <c r="Z9430" t="s">
        <v>69</v>
      </c>
      <c r="AA9430" t="s">
        <v>52</v>
      </c>
    </row>
    <row r="9431" spans="1:27" x14ac:dyDescent="0.3">
      <c r="A9431">
        <v>4</v>
      </c>
      <c r="B9431" t="s">
        <v>43</v>
      </c>
      <c r="C9431">
        <v>6</v>
      </c>
      <c r="D9431" t="s">
        <v>26</v>
      </c>
      <c r="E9431" t="s">
        <v>192</v>
      </c>
      <c r="F9431" t="s">
        <v>13</v>
      </c>
      <c r="G9431" t="s">
        <v>1022</v>
      </c>
      <c r="H9431" s="3">
        <v>0.2</v>
      </c>
      <c r="I9431" s="5">
        <v>43669</v>
      </c>
      <c r="J9431" s="5" t="str">
        <f t="shared" si="294"/>
        <v>September</v>
      </c>
      <c r="K9431" s="7">
        <f t="shared" si="295"/>
        <v>2019</v>
      </c>
      <c r="L9431" t="s">
        <v>6256</v>
      </c>
      <c r="M9431" t="s">
        <v>73</v>
      </c>
      <c r="N9431">
        <v>60623</v>
      </c>
      <c r="O9431">
        <v>1701</v>
      </c>
      <c r="P9431" t="s">
        <v>3007</v>
      </c>
      <c r="Q9431">
        <v>21</v>
      </c>
      <c r="R9431">
        <v>3</v>
      </c>
      <c r="S9431" t="s">
        <v>75</v>
      </c>
      <c r="U9431">
        <v>20.58</v>
      </c>
      <c r="V9431">
        <v>63</v>
      </c>
      <c r="W9431" t="s">
        <v>33</v>
      </c>
      <c r="X9431" s="5">
        <v>43673</v>
      </c>
      <c r="Y9431" t="s">
        <v>39</v>
      </c>
      <c r="Z9431" t="s">
        <v>139</v>
      </c>
      <c r="AA9431" t="s">
        <v>64</v>
      </c>
    </row>
    <row r="9432" spans="1:27" x14ac:dyDescent="0.3">
      <c r="A9432">
        <v>5</v>
      </c>
      <c r="B9432" t="s">
        <v>43</v>
      </c>
      <c r="C9432">
        <v>6</v>
      </c>
      <c r="D9432" t="s">
        <v>11</v>
      </c>
      <c r="E9432" t="s">
        <v>27</v>
      </c>
      <c r="F9432" t="s">
        <v>13</v>
      </c>
      <c r="G9432" t="s">
        <v>8114</v>
      </c>
      <c r="H9432" s="3">
        <v>0.2</v>
      </c>
      <c r="I9432" s="5">
        <v>43652</v>
      </c>
      <c r="J9432" s="5" t="str">
        <f t="shared" si="294"/>
        <v>September</v>
      </c>
      <c r="K9432" s="7">
        <f t="shared" si="295"/>
        <v>2019</v>
      </c>
      <c r="L9432" t="s">
        <v>2698</v>
      </c>
      <c r="M9432" t="s">
        <v>30</v>
      </c>
      <c r="N9432">
        <v>90008</v>
      </c>
      <c r="O9432">
        <v>769</v>
      </c>
      <c r="P9432" t="s">
        <v>340</v>
      </c>
      <c r="Q9432">
        <v>-14</v>
      </c>
      <c r="R9432">
        <v>3</v>
      </c>
      <c r="S9432" t="s">
        <v>32</v>
      </c>
      <c r="U9432">
        <v>-13.74</v>
      </c>
      <c r="V9432">
        <v>122</v>
      </c>
      <c r="W9432" t="s">
        <v>19</v>
      </c>
      <c r="X9432" s="5">
        <v>43657</v>
      </c>
      <c r="Y9432" t="s">
        <v>39</v>
      </c>
      <c r="Z9432" t="s">
        <v>34</v>
      </c>
      <c r="AA9432" t="s">
        <v>24</v>
      </c>
    </row>
    <row r="9433" spans="1:27" x14ac:dyDescent="0.3">
      <c r="A9433">
        <v>6</v>
      </c>
      <c r="B9433" t="s">
        <v>10</v>
      </c>
      <c r="C9433">
        <v>6</v>
      </c>
      <c r="D9433" t="s">
        <v>26</v>
      </c>
      <c r="E9433" t="s">
        <v>171</v>
      </c>
      <c r="F9433" t="s">
        <v>13</v>
      </c>
      <c r="G9433" t="s">
        <v>1289</v>
      </c>
      <c r="H9433" s="3">
        <v>0.2</v>
      </c>
      <c r="I9433" s="5">
        <v>43502</v>
      </c>
      <c r="J9433" s="5" t="str">
        <f t="shared" si="294"/>
        <v>September</v>
      </c>
      <c r="K9433" s="7">
        <f t="shared" si="295"/>
        <v>2019</v>
      </c>
      <c r="L9433" t="s">
        <v>6418</v>
      </c>
      <c r="M9433" t="s">
        <v>102</v>
      </c>
      <c r="N9433">
        <v>10024</v>
      </c>
      <c r="O9433">
        <v>61</v>
      </c>
      <c r="P9433" t="s">
        <v>8226</v>
      </c>
      <c r="Q9433">
        <v>16</v>
      </c>
      <c r="R9433">
        <v>4</v>
      </c>
      <c r="S9433" t="s">
        <v>104</v>
      </c>
      <c r="U9433">
        <v>15.61</v>
      </c>
      <c r="V9433">
        <v>46</v>
      </c>
      <c r="W9433" t="s">
        <v>33</v>
      </c>
      <c r="X9433" s="5">
        <v>43508</v>
      </c>
      <c r="Y9433" t="s">
        <v>39</v>
      </c>
      <c r="Z9433" t="s">
        <v>175</v>
      </c>
      <c r="AA9433" t="s">
        <v>54</v>
      </c>
    </row>
    <row r="9434" spans="1:27" x14ac:dyDescent="0.3">
      <c r="A9434">
        <v>6</v>
      </c>
      <c r="B9434" t="s">
        <v>10</v>
      </c>
      <c r="C9434">
        <v>6</v>
      </c>
      <c r="D9434" t="s">
        <v>50</v>
      </c>
      <c r="E9434" t="s">
        <v>171</v>
      </c>
      <c r="F9434" t="s">
        <v>13</v>
      </c>
      <c r="G9434" t="s">
        <v>1289</v>
      </c>
      <c r="H9434" s="3">
        <v>0</v>
      </c>
      <c r="I9434" s="5">
        <v>43502</v>
      </c>
      <c r="J9434" s="5" t="str">
        <f t="shared" si="294"/>
        <v>September</v>
      </c>
      <c r="K9434" s="7">
        <f t="shared" si="295"/>
        <v>2019</v>
      </c>
      <c r="L9434" t="s">
        <v>6418</v>
      </c>
      <c r="M9434" t="s">
        <v>102</v>
      </c>
      <c r="N9434">
        <v>10024</v>
      </c>
      <c r="O9434">
        <v>778</v>
      </c>
      <c r="P9434" t="s">
        <v>1219</v>
      </c>
      <c r="Q9434">
        <v>66</v>
      </c>
      <c r="R9434">
        <v>6</v>
      </c>
      <c r="S9434" t="s">
        <v>104</v>
      </c>
      <c r="U9434">
        <v>65.959999999999994</v>
      </c>
      <c r="V9434">
        <v>227</v>
      </c>
      <c r="W9434" t="s">
        <v>33</v>
      </c>
      <c r="X9434" s="5">
        <v>43508</v>
      </c>
      <c r="Y9434" t="s">
        <v>39</v>
      </c>
      <c r="Z9434" t="s">
        <v>175</v>
      </c>
      <c r="AA9434" t="s">
        <v>52</v>
      </c>
    </row>
    <row r="9435" spans="1:27" x14ac:dyDescent="0.3">
      <c r="A9435">
        <v>7</v>
      </c>
      <c r="B9435" t="s">
        <v>25</v>
      </c>
      <c r="C9435">
        <v>6</v>
      </c>
      <c r="D9435" t="s">
        <v>26</v>
      </c>
      <c r="E9435" t="s">
        <v>171</v>
      </c>
      <c r="F9435" t="s">
        <v>13</v>
      </c>
      <c r="G9435" t="s">
        <v>80</v>
      </c>
      <c r="H9435" s="3">
        <v>0.2</v>
      </c>
      <c r="I9435" s="5">
        <v>43698</v>
      </c>
      <c r="J9435" s="5" t="str">
        <f t="shared" si="294"/>
        <v>September</v>
      </c>
      <c r="K9435" s="7">
        <f t="shared" si="295"/>
        <v>2019</v>
      </c>
      <c r="L9435" t="s">
        <v>4218</v>
      </c>
      <c r="M9435" t="s">
        <v>102</v>
      </c>
      <c r="N9435">
        <v>10035</v>
      </c>
      <c r="O9435">
        <v>687</v>
      </c>
      <c r="P9435" t="s">
        <v>2769</v>
      </c>
      <c r="Q9435">
        <v>1453</v>
      </c>
      <c r="R9435">
        <v>6</v>
      </c>
      <c r="S9435" t="s">
        <v>104</v>
      </c>
      <c r="U9435">
        <v>1453.12</v>
      </c>
      <c r="V9435">
        <v>4306</v>
      </c>
      <c r="W9435" t="s">
        <v>19</v>
      </c>
      <c r="X9435" s="5">
        <v>43705</v>
      </c>
      <c r="Y9435" t="s">
        <v>39</v>
      </c>
      <c r="Z9435" t="s">
        <v>175</v>
      </c>
      <c r="AA9435" t="s">
        <v>54</v>
      </c>
    </row>
    <row r="9436" spans="1:27" x14ac:dyDescent="0.3">
      <c r="A9436">
        <v>7</v>
      </c>
      <c r="B9436" t="s">
        <v>25</v>
      </c>
      <c r="C9436">
        <v>6</v>
      </c>
      <c r="D9436" t="s">
        <v>26</v>
      </c>
      <c r="E9436" t="s">
        <v>171</v>
      </c>
      <c r="F9436" t="s">
        <v>13</v>
      </c>
      <c r="G9436" t="s">
        <v>80</v>
      </c>
      <c r="H9436" s="3">
        <v>0.2</v>
      </c>
      <c r="I9436" s="5">
        <v>43698</v>
      </c>
      <c r="J9436" s="5" t="str">
        <f t="shared" si="294"/>
        <v>September</v>
      </c>
      <c r="K9436" s="7">
        <f t="shared" si="295"/>
        <v>2019</v>
      </c>
      <c r="L9436" t="s">
        <v>4218</v>
      </c>
      <c r="M9436" t="s">
        <v>102</v>
      </c>
      <c r="N9436">
        <v>10035</v>
      </c>
      <c r="O9436">
        <v>259</v>
      </c>
      <c r="P9436" t="s">
        <v>4225</v>
      </c>
      <c r="Q9436">
        <v>11</v>
      </c>
      <c r="R9436">
        <v>7</v>
      </c>
      <c r="S9436" t="s">
        <v>104</v>
      </c>
      <c r="U9436">
        <v>11.23</v>
      </c>
      <c r="V9436">
        <v>32</v>
      </c>
      <c r="W9436" t="s">
        <v>19</v>
      </c>
      <c r="X9436" s="5">
        <v>43705</v>
      </c>
      <c r="Y9436" t="s">
        <v>39</v>
      </c>
      <c r="Z9436" t="s">
        <v>175</v>
      </c>
      <c r="AA9436" t="s">
        <v>54</v>
      </c>
    </row>
    <row r="9437" spans="1:27" x14ac:dyDescent="0.3">
      <c r="A9437">
        <v>4</v>
      </c>
      <c r="B9437" t="s">
        <v>43</v>
      </c>
      <c r="C9437">
        <v>6</v>
      </c>
      <c r="D9437" t="s">
        <v>26</v>
      </c>
      <c r="E9437" t="s">
        <v>122</v>
      </c>
      <c r="F9437" t="s">
        <v>13</v>
      </c>
      <c r="G9437" t="s">
        <v>1175</v>
      </c>
      <c r="H9437" s="3">
        <v>0.2</v>
      </c>
      <c r="I9437" s="5">
        <v>43635</v>
      </c>
      <c r="J9437" s="5" t="str">
        <f t="shared" si="294"/>
        <v>September</v>
      </c>
      <c r="K9437" s="7">
        <f t="shared" si="295"/>
        <v>2019</v>
      </c>
      <c r="L9437" t="s">
        <v>3930</v>
      </c>
      <c r="M9437" t="s">
        <v>73</v>
      </c>
      <c r="N9437">
        <v>77095</v>
      </c>
      <c r="O9437">
        <v>1781</v>
      </c>
      <c r="P9437" t="s">
        <v>3931</v>
      </c>
      <c r="Q9437">
        <v>48</v>
      </c>
      <c r="R9437">
        <v>8</v>
      </c>
      <c r="S9437" t="s">
        <v>75</v>
      </c>
      <c r="U9437">
        <v>47.51</v>
      </c>
      <c r="V9437">
        <v>146</v>
      </c>
      <c r="W9437" t="s">
        <v>19</v>
      </c>
      <c r="X9437" s="5">
        <v>43639</v>
      </c>
      <c r="Y9437" t="s">
        <v>39</v>
      </c>
      <c r="Z9437" t="s">
        <v>77</v>
      </c>
      <c r="AA9437" t="s">
        <v>64</v>
      </c>
    </row>
    <row r="9438" spans="1:27" x14ac:dyDescent="0.3">
      <c r="A9438">
        <v>4</v>
      </c>
      <c r="B9438" t="s">
        <v>43</v>
      </c>
      <c r="C9438">
        <v>6</v>
      </c>
      <c r="D9438" t="s">
        <v>26</v>
      </c>
      <c r="E9438" t="s">
        <v>122</v>
      </c>
      <c r="F9438" t="s">
        <v>13</v>
      </c>
      <c r="G9438" t="s">
        <v>1175</v>
      </c>
      <c r="H9438" s="3">
        <v>0.8</v>
      </c>
      <c r="I9438" s="5">
        <v>43635</v>
      </c>
      <c r="J9438" s="5" t="str">
        <f t="shared" si="294"/>
        <v>September</v>
      </c>
      <c r="K9438" s="7">
        <f t="shared" si="295"/>
        <v>2019</v>
      </c>
      <c r="L9438" t="s">
        <v>3930</v>
      </c>
      <c r="M9438" t="s">
        <v>73</v>
      </c>
      <c r="N9438">
        <v>77095</v>
      </c>
      <c r="O9438">
        <v>816</v>
      </c>
      <c r="P9438" t="s">
        <v>3115</v>
      </c>
      <c r="Q9438">
        <v>-5</v>
      </c>
      <c r="R9438">
        <v>1</v>
      </c>
      <c r="S9438" t="s">
        <v>75</v>
      </c>
      <c r="U9438">
        <v>-5.21</v>
      </c>
      <c r="V9438">
        <v>2</v>
      </c>
      <c r="W9438" t="s">
        <v>19</v>
      </c>
      <c r="X9438" s="5">
        <v>43639</v>
      </c>
      <c r="Y9438" t="s">
        <v>39</v>
      </c>
      <c r="Z9438" t="s">
        <v>77</v>
      </c>
      <c r="AA9438" t="s">
        <v>56</v>
      </c>
    </row>
    <row r="9439" spans="1:27" x14ac:dyDescent="0.3">
      <c r="A9439">
        <v>4</v>
      </c>
      <c r="B9439" t="s">
        <v>43</v>
      </c>
      <c r="C9439">
        <v>6</v>
      </c>
      <c r="D9439" t="s">
        <v>26</v>
      </c>
      <c r="E9439" t="s">
        <v>122</v>
      </c>
      <c r="F9439" t="s">
        <v>13</v>
      </c>
      <c r="G9439" t="s">
        <v>1175</v>
      </c>
      <c r="H9439" s="3">
        <v>0.8</v>
      </c>
      <c r="I9439" s="5">
        <v>43635</v>
      </c>
      <c r="J9439" s="5" t="str">
        <f t="shared" si="294"/>
        <v>September</v>
      </c>
      <c r="K9439" s="7">
        <f t="shared" si="295"/>
        <v>2019</v>
      </c>
      <c r="L9439" t="s">
        <v>3930</v>
      </c>
      <c r="M9439" t="s">
        <v>73</v>
      </c>
      <c r="N9439">
        <v>77095</v>
      </c>
      <c r="O9439">
        <v>861</v>
      </c>
      <c r="P9439" t="s">
        <v>2930</v>
      </c>
      <c r="Q9439">
        <v>-1</v>
      </c>
      <c r="R9439">
        <v>1</v>
      </c>
      <c r="S9439" t="s">
        <v>75</v>
      </c>
      <c r="U9439">
        <v>-1.1100000000000001</v>
      </c>
      <c r="V9439">
        <v>0</v>
      </c>
      <c r="W9439" t="s">
        <v>19</v>
      </c>
      <c r="X9439" s="5">
        <v>43639</v>
      </c>
      <c r="Y9439" t="s">
        <v>39</v>
      </c>
      <c r="Z9439" t="s">
        <v>77</v>
      </c>
      <c r="AA9439" t="s">
        <v>56</v>
      </c>
    </row>
    <row r="9440" spans="1:27" x14ac:dyDescent="0.3">
      <c r="A9440">
        <v>2</v>
      </c>
      <c r="B9440" t="s">
        <v>25</v>
      </c>
      <c r="C9440">
        <v>1</v>
      </c>
      <c r="D9440" t="s">
        <v>26</v>
      </c>
      <c r="E9440" t="s">
        <v>171</v>
      </c>
      <c r="F9440" t="s">
        <v>13</v>
      </c>
      <c r="G9440" t="s">
        <v>1323</v>
      </c>
      <c r="H9440" s="3">
        <v>0</v>
      </c>
      <c r="I9440" s="5">
        <v>43828</v>
      </c>
      <c r="J9440" s="5" t="str">
        <f t="shared" si="294"/>
        <v>September</v>
      </c>
      <c r="K9440" s="7">
        <f t="shared" si="295"/>
        <v>2019</v>
      </c>
      <c r="L9440" t="s">
        <v>2897</v>
      </c>
      <c r="M9440" t="s">
        <v>102</v>
      </c>
      <c r="N9440">
        <v>10035</v>
      </c>
      <c r="O9440">
        <v>910</v>
      </c>
      <c r="P9440" t="s">
        <v>353</v>
      </c>
      <c r="Q9440">
        <v>3</v>
      </c>
      <c r="R9440">
        <v>3</v>
      </c>
      <c r="S9440" t="s">
        <v>104</v>
      </c>
      <c r="U9440">
        <v>2.95</v>
      </c>
      <c r="V9440">
        <v>6</v>
      </c>
      <c r="W9440" t="s">
        <v>19</v>
      </c>
      <c r="X9440" s="5">
        <v>43830</v>
      </c>
      <c r="Y9440" t="s">
        <v>130</v>
      </c>
      <c r="Z9440" t="s">
        <v>175</v>
      </c>
      <c r="AA9440" t="s">
        <v>176</v>
      </c>
    </row>
    <row r="9441" spans="1:27" x14ac:dyDescent="0.3">
      <c r="A9441">
        <v>0</v>
      </c>
      <c r="B9441" t="s">
        <v>10</v>
      </c>
      <c r="C9441">
        <v>0</v>
      </c>
      <c r="D9441" t="s">
        <v>11</v>
      </c>
      <c r="E9441" t="s">
        <v>171</v>
      </c>
      <c r="F9441" t="s">
        <v>13</v>
      </c>
      <c r="G9441" t="s">
        <v>1559</v>
      </c>
      <c r="H9441" s="3">
        <v>0.4</v>
      </c>
      <c r="I9441" s="5">
        <v>43646</v>
      </c>
      <c r="J9441" s="5" t="str">
        <f t="shared" si="294"/>
        <v>September</v>
      </c>
      <c r="K9441" s="7">
        <f t="shared" si="295"/>
        <v>2019</v>
      </c>
      <c r="L9441" t="s">
        <v>1781</v>
      </c>
      <c r="M9441" t="s">
        <v>102</v>
      </c>
      <c r="N9441">
        <v>10011</v>
      </c>
      <c r="O9441">
        <v>368</v>
      </c>
      <c r="P9441" t="s">
        <v>38</v>
      </c>
      <c r="Q9441">
        <v>-296</v>
      </c>
      <c r="R9441">
        <v>5</v>
      </c>
      <c r="S9441" t="s">
        <v>104</v>
      </c>
      <c r="U9441">
        <v>-295.98</v>
      </c>
      <c r="V9441">
        <v>1045</v>
      </c>
      <c r="W9441" t="s">
        <v>19</v>
      </c>
      <c r="X9441" s="5">
        <v>43646</v>
      </c>
      <c r="Y9441" t="s">
        <v>773</v>
      </c>
      <c r="Z9441" t="s">
        <v>175</v>
      </c>
      <c r="AA9441" t="s">
        <v>41</v>
      </c>
    </row>
    <row r="9442" spans="1:27" x14ac:dyDescent="0.3">
      <c r="A9442">
        <v>7</v>
      </c>
      <c r="B9442" t="s">
        <v>25</v>
      </c>
      <c r="C9442">
        <v>6</v>
      </c>
      <c r="D9442" t="s">
        <v>50</v>
      </c>
      <c r="E9442" t="s">
        <v>222</v>
      </c>
      <c r="F9442" t="s">
        <v>13</v>
      </c>
      <c r="G9442" t="s">
        <v>16</v>
      </c>
      <c r="H9442" s="3">
        <v>0</v>
      </c>
      <c r="I9442" s="5">
        <v>43782</v>
      </c>
      <c r="J9442" s="5" t="str">
        <f t="shared" si="294"/>
        <v>September</v>
      </c>
      <c r="K9442" s="7">
        <f t="shared" si="295"/>
        <v>2019</v>
      </c>
      <c r="L9442" t="s">
        <v>5108</v>
      </c>
      <c r="M9442" t="s">
        <v>16</v>
      </c>
      <c r="N9442">
        <v>35601</v>
      </c>
      <c r="O9442">
        <v>141</v>
      </c>
      <c r="P9442" t="s">
        <v>4889</v>
      </c>
      <c r="Q9442">
        <v>24</v>
      </c>
      <c r="R9442">
        <v>8</v>
      </c>
      <c r="S9442" t="s">
        <v>18</v>
      </c>
      <c r="U9442">
        <v>23.99</v>
      </c>
      <c r="V9442">
        <v>240</v>
      </c>
      <c r="W9442" t="s">
        <v>19</v>
      </c>
      <c r="X9442" s="5">
        <v>43789</v>
      </c>
      <c r="Y9442" t="s">
        <v>39</v>
      </c>
      <c r="Z9442" t="s">
        <v>225</v>
      </c>
      <c r="AA9442" t="s">
        <v>113</v>
      </c>
    </row>
    <row r="9443" spans="1:27" x14ac:dyDescent="0.3">
      <c r="A9443">
        <v>6</v>
      </c>
      <c r="B9443" t="s">
        <v>10</v>
      </c>
      <c r="C9443">
        <v>6</v>
      </c>
      <c r="D9443" t="s">
        <v>26</v>
      </c>
      <c r="E9443" t="s">
        <v>4447</v>
      </c>
      <c r="F9443" t="s">
        <v>13</v>
      </c>
      <c r="G9443" t="s">
        <v>5449</v>
      </c>
      <c r="H9443" s="3">
        <v>0</v>
      </c>
      <c r="I9443" s="5">
        <v>43730</v>
      </c>
      <c r="J9443" s="5" t="str">
        <f t="shared" si="294"/>
        <v>September</v>
      </c>
      <c r="K9443" s="7">
        <f t="shared" si="295"/>
        <v>2019</v>
      </c>
      <c r="L9443" t="s">
        <v>6586</v>
      </c>
      <c r="M9443" t="s">
        <v>30</v>
      </c>
      <c r="N9443">
        <v>87105</v>
      </c>
      <c r="O9443">
        <v>1479</v>
      </c>
      <c r="P9443" t="s">
        <v>492</v>
      </c>
      <c r="Q9443">
        <v>12</v>
      </c>
      <c r="R9443">
        <v>3</v>
      </c>
      <c r="S9443" t="s">
        <v>32</v>
      </c>
      <c r="U9443">
        <v>12.23</v>
      </c>
      <c r="V9443">
        <v>27</v>
      </c>
      <c r="W9443" t="s">
        <v>33</v>
      </c>
      <c r="X9443" s="5">
        <v>43736</v>
      </c>
      <c r="Y9443" t="s">
        <v>39</v>
      </c>
      <c r="Z9443" t="s">
        <v>413</v>
      </c>
      <c r="AA9443" t="s">
        <v>64</v>
      </c>
    </row>
    <row r="9444" spans="1:27" x14ac:dyDescent="0.3">
      <c r="A9444">
        <v>3</v>
      </c>
      <c r="B9444" t="s">
        <v>10</v>
      </c>
      <c r="C9444">
        <v>3</v>
      </c>
      <c r="D9444" t="s">
        <v>26</v>
      </c>
      <c r="E9444" t="s">
        <v>171</v>
      </c>
      <c r="F9444" t="s">
        <v>13</v>
      </c>
      <c r="G9444" t="s">
        <v>1401</v>
      </c>
      <c r="H9444" s="3">
        <v>0.2</v>
      </c>
      <c r="I9444" s="5">
        <v>43743</v>
      </c>
      <c r="J9444" s="5" t="str">
        <f t="shared" si="294"/>
        <v>September</v>
      </c>
      <c r="K9444" s="7">
        <f t="shared" si="295"/>
        <v>2019</v>
      </c>
      <c r="L9444" t="s">
        <v>8063</v>
      </c>
      <c r="M9444" t="s">
        <v>102</v>
      </c>
      <c r="N9444">
        <v>10011</v>
      </c>
      <c r="O9444">
        <v>1585</v>
      </c>
      <c r="P9444" t="s">
        <v>830</v>
      </c>
      <c r="Q9444">
        <v>26</v>
      </c>
      <c r="R9444">
        <v>3</v>
      </c>
      <c r="S9444" t="s">
        <v>104</v>
      </c>
      <c r="T9444" t="s">
        <v>92</v>
      </c>
      <c r="U9444">
        <v>25.58</v>
      </c>
      <c r="V9444">
        <v>76</v>
      </c>
      <c r="W9444" t="s">
        <v>76</v>
      </c>
      <c r="X9444" s="5">
        <v>43746</v>
      </c>
      <c r="Y9444" t="s">
        <v>20</v>
      </c>
      <c r="Z9444" t="s">
        <v>175</v>
      </c>
      <c r="AA9444" t="s">
        <v>54</v>
      </c>
    </row>
    <row r="9445" spans="1:27" x14ac:dyDescent="0.3">
      <c r="A9445">
        <v>3</v>
      </c>
      <c r="B9445" t="s">
        <v>10</v>
      </c>
      <c r="C9445">
        <v>3</v>
      </c>
      <c r="D9445" t="s">
        <v>50</v>
      </c>
      <c r="E9445" t="s">
        <v>171</v>
      </c>
      <c r="F9445" t="s">
        <v>13</v>
      </c>
      <c r="G9445" t="s">
        <v>1401</v>
      </c>
      <c r="H9445" s="3">
        <v>0</v>
      </c>
      <c r="I9445" s="5">
        <v>43743</v>
      </c>
      <c r="J9445" s="5" t="str">
        <f t="shared" si="294"/>
        <v>September</v>
      </c>
      <c r="K9445" s="7">
        <f t="shared" si="295"/>
        <v>2019</v>
      </c>
      <c r="L9445" t="s">
        <v>8063</v>
      </c>
      <c r="M9445" t="s">
        <v>102</v>
      </c>
      <c r="N9445">
        <v>10011</v>
      </c>
      <c r="O9445">
        <v>1106</v>
      </c>
      <c r="P9445" t="s">
        <v>1061</v>
      </c>
      <c r="Q9445">
        <v>3</v>
      </c>
      <c r="R9445">
        <v>7</v>
      </c>
      <c r="S9445" t="s">
        <v>104</v>
      </c>
      <c r="T9445" t="s">
        <v>92</v>
      </c>
      <c r="U9445">
        <v>3.22</v>
      </c>
      <c r="V9445">
        <v>161</v>
      </c>
      <c r="W9445" t="s">
        <v>76</v>
      </c>
      <c r="X9445" s="5">
        <v>43746</v>
      </c>
      <c r="Y9445" t="s">
        <v>20</v>
      </c>
      <c r="Z9445" t="s">
        <v>175</v>
      </c>
      <c r="AA9445" t="s">
        <v>52</v>
      </c>
    </row>
    <row r="9446" spans="1:27" x14ac:dyDescent="0.3">
      <c r="A9446">
        <v>7</v>
      </c>
      <c r="B9446" t="s">
        <v>25</v>
      </c>
      <c r="C9446">
        <v>6</v>
      </c>
      <c r="D9446" t="s">
        <v>26</v>
      </c>
      <c r="E9446" t="s">
        <v>958</v>
      </c>
      <c r="F9446" t="s">
        <v>13</v>
      </c>
      <c r="G9446" t="s">
        <v>158</v>
      </c>
      <c r="H9446" s="3">
        <v>0.2</v>
      </c>
      <c r="I9446" s="5">
        <v>43808</v>
      </c>
      <c r="J9446" s="5" t="str">
        <f t="shared" si="294"/>
        <v>September</v>
      </c>
      <c r="K9446" s="7">
        <f t="shared" si="295"/>
        <v>2019</v>
      </c>
      <c r="L9446" t="s">
        <v>3939</v>
      </c>
      <c r="M9446" t="s">
        <v>73</v>
      </c>
      <c r="N9446">
        <v>60068</v>
      </c>
      <c r="O9446">
        <v>1674</v>
      </c>
      <c r="P9446" t="s">
        <v>2807</v>
      </c>
      <c r="Q9446">
        <v>49</v>
      </c>
      <c r="R9446">
        <v>9</v>
      </c>
      <c r="S9446" t="s">
        <v>75</v>
      </c>
      <c r="U9446">
        <v>48.55</v>
      </c>
      <c r="V9446">
        <v>144</v>
      </c>
      <c r="W9446" t="s">
        <v>19</v>
      </c>
      <c r="X9446" s="5">
        <v>43815</v>
      </c>
      <c r="Y9446" t="s">
        <v>39</v>
      </c>
      <c r="Z9446" t="s">
        <v>139</v>
      </c>
      <c r="AA9446" t="s">
        <v>64</v>
      </c>
    </row>
    <row r="9447" spans="1:27" x14ac:dyDescent="0.3">
      <c r="A9447">
        <v>0</v>
      </c>
      <c r="B9447" t="s">
        <v>10</v>
      </c>
      <c r="C9447">
        <v>0</v>
      </c>
      <c r="D9447" t="s">
        <v>26</v>
      </c>
      <c r="E9447" t="s">
        <v>88</v>
      </c>
      <c r="F9447" t="s">
        <v>13</v>
      </c>
      <c r="G9447" t="s">
        <v>1347</v>
      </c>
      <c r="H9447" s="3">
        <v>0</v>
      </c>
      <c r="I9447" s="5">
        <v>43690</v>
      </c>
      <c r="J9447" s="5" t="str">
        <f t="shared" si="294"/>
        <v>September</v>
      </c>
      <c r="K9447" s="7">
        <f t="shared" si="295"/>
        <v>2019</v>
      </c>
      <c r="L9447" t="s">
        <v>7886</v>
      </c>
      <c r="M9447" t="s">
        <v>30</v>
      </c>
      <c r="N9447">
        <v>94122</v>
      </c>
      <c r="O9447">
        <v>1162</v>
      </c>
      <c r="P9447" t="s">
        <v>931</v>
      </c>
      <c r="Q9447">
        <v>15</v>
      </c>
      <c r="R9447">
        <v>3</v>
      </c>
      <c r="S9447" t="s">
        <v>32</v>
      </c>
      <c r="T9447" t="s">
        <v>92</v>
      </c>
      <c r="U9447">
        <v>15.48</v>
      </c>
      <c r="V9447">
        <v>60</v>
      </c>
      <c r="W9447" t="s">
        <v>19</v>
      </c>
      <c r="X9447" s="5">
        <v>43690</v>
      </c>
      <c r="Y9447" t="s">
        <v>773</v>
      </c>
      <c r="Z9447" t="s">
        <v>34</v>
      </c>
      <c r="AA9447" t="s">
        <v>49</v>
      </c>
    </row>
    <row r="9448" spans="1:27" x14ac:dyDescent="0.3">
      <c r="A9448">
        <v>0</v>
      </c>
      <c r="B9448" t="s">
        <v>10</v>
      </c>
      <c r="C9448">
        <v>0</v>
      </c>
      <c r="D9448" t="s">
        <v>26</v>
      </c>
      <c r="E9448" t="s">
        <v>88</v>
      </c>
      <c r="F9448" t="s">
        <v>13</v>
      </c>
      <c r="G9448" t="s">
        <v>1347</v>
      </c>
      <c r="H9448" s="3">
        <v>0</v>
      </c>
      <c r="I9448" s="5">
        <v>43690</v>
      </c>
      <c r="J9448" s="5" t="str">
        <f t="shared" si="294"/>
        <v>September</v>
      </c>
      <c r="K9448" s="7">
        <f t="shared" si="295"/>
        <v>2019</v>
      </c>
      <c r="L9448" t="s">
        <v>7886</v>
      </c>
      <c r="M9448" t="s">
        <v>30</v>
      </c>
      <c r="N9448">
        <v>94122</v>
      </c>
      <c r="O9448">
        <v>1513</v>
      </c>
      <c r="P9448" t="s">
        <v>1087</v>
      </c>
      <c r="Q9448">
        <v>8</v>
      </c>
      <c r="R9448">
        <v>3</v>
      </c>
      <c r="S9448" t="s">
        <v>32</v>
      </c>
      <c r="T9448" t="s">
        <v>92</v>
      </c>
      <c r="U9448">
        <v>8.49</v>
      </c>
      <c r="V9448">
        <v>31</v>
      </c>
      <c r="W9448" t="s">
        <v>19</v>
      </c>
      <c r="X9448" s="5">
        <v>43690</v>
      </c>
      <c r="Y9448" t="s">
        <v>773</v>
      </c>
      <c r="Z9448" t="s">
        <v>34</v>
      </c>
      <c r="AA9448" t="s">
        <v>42</v>
      </c>
    </row>
    <row r="9449" spans="1:27" x14ac:dyDescent="0.3">
      <c r="A9449">
        <v>0</v>
      </c>
      <c r="B9449" t="s">
        <v>10</v>
      </c>
      <c r="C9449">
        <v>0</v>
      </c>
      <c r="D9449" t="s">
        <v>26</v>
      </c>
      <c r="E9449" t="s">
        <v>88</v>
      </c>
      <c r="F9449" t="s">
        <v>13</v>
      </c>
      <c r="G9449" t="s">
        <v>1347</v>
      </c>
      <c r="H9449" s="3">
        <v>0</v>
      </c>
      <c r="I9449" s="5">
        <v>43690</v>
      </c>
      <c r="J9449" s="5" t="str">
        <f t="shared" si="294"/>
        <v>September</v>
      </c>
      <c r="K9449" s="7">
        <f t="shared" si="295"/>
        <v>2019</v>
      </c>
      <c r="L9449" t="s">
        <v>7886</v>
      </c>
      <c r="M9449" t="s">
        <v>30</v>
      </c>
      <c r="N9449">
        <v>94122</v>
      </c>
      <c r="O9449">
        <v>1504</v>
      </c>
      <c r="P9449" t="s">
        <v>774</v>
      </c>
      <c r="Q9449">
        <v>9</v>
      </c>
      <c r="R9449">
        <v>4</v>
      </c>
      <c r="S9449" t="s">
        <v>32</v>
      </c>
      <c r="T9449" t="s">
        <v>92</v>
      </c>
      <c r="U9449">
        <v>9.26</v>
      </c>
      <c r="V9449">
        <v>32</v>
      </c>
      <c r="W9449" t="s">
        <v>19</v>
      </c>
      <c r="X9449" s="5">
        <v>43690</v>
      </c>
      <c r="Y9449" t="s">
        <v>773</v>
      </c>
      <c r="Z9449" t="s">
        <v>34</v>
      </c>
      <c r="AA9449" t="s">
        <v>356</v>
      </c>
    </row>
    <row r="9450" spans="1:27" x14ac:dyDescent="0.3">
      <c r="A9450">
        <v>0</v>
      </c>
      <c r="B9450" t="s">
        <v>10</v>
      </c>
      <c r="C9450">
        <v>0</v>
      </c>
      <c r="D9450" t="s">
        <v>26</v>
      </c>
      <c r="E9450" t="s">
        <v>88</v>
      </c>
      <c r="F9450" t="s">
        <v>13</v>
      </c>
      <c r="G9450" t="s">
        <v>1347</v>
      </c>
      <c r="H9450" s="3">
        <v>0</v>
      </c>
      <c r="I9450" s="5">
        <v>43690</v>
      </c>
      <c r="J9450" s="5" t="str">
        <f t="shared" si="294"/>
        <v>September</v>
      </c>
      <c r="K9450" s="7">
        <f t="shared" si="295"/>
        <v>2019</v>
      </c>
      <c r="L9450" t="s">
        <v>7886</v>
      </c>
      <c r="M9450" t="s">
        <v>30</v>
      </c>
      <c r="N9450">
        <v>94122</v>
      </c>
      <c r="O9450">
        <v>1502</v>
      </c>
      <c r="P9450" t="s">
        <v>851</v>
      </c>
      <c r="Q9450">
        <v>23</v>
      </c>
      <c r="R9450">
        <v>7</v>
      </c>
      <c r="S9450" t="s">
        <v>32</v>
      </c>
      <c r="T9450" t="s">
        <v>92</v>
      </c>
      <c r="U9450">
        <v>22.62</v>
      </c>
      <c r="V9450">
        <v>84</v>
      </c>
      <c r="W9450" t="s">
        <v>19</v>
      </c>
      <c r="X9450" s="5">
        <v>43690</v>
      </c>
      <c r="Y9450" t="s">
        <v>773</v>
      </c>
      <c r="Z9450" t="s">
        <v>34</v>
      </c>
      <c r="AA9450" t="s">
        <v>56</v>
      </c>
    </row>
    <row r="9451" spans="1:27" x14ac:dyDescent="0.3">
      <c r="A9451">
        <v>4</v>
      </c>
      <c r="B9451" t="s">
        <v>43</v>
      </c>
      <c r="C9451">
        <v>6</v>
      </c>
      <c r="D9451" t="s">
        <v>50</v>
      </c>
      <c r="E9451" t="s">
        <v>1468</v>
      </c>
      <c r="F9451" t="s">
        <v>13</v>
      </c>
      <c r="G9451" t="s">
        <v>839</v>
      </c>
      <c r="H9451" s="3">
        <v>0</v>
      </c>
      <c r="I9451" s="5">
        <v>43715</v>
      </c>
      <c r="J9451" s="5" t="str">
        <f t="shared" si="294"/>
        <v>September</v>
      </c>
      <c r="K9451" s="7">
        <f t="shared" si="295"/>
        <v>2019</v>
      </c>
      <c r="L9451" t="s">
        <v>4951</v>
      </c>
      <c r="M9451" t="s">
        <v>73</v>
      </c>
      <c r="N9451">
        <v>53209</v>
      </c>
      <c r="O9451">
        <v>1363</v>
      </c>
      <c r="P9451" t="s">
        <v>4890</v>
      </c>
      <c r="Q9451">
        <v>2</v>
      </c>
      <c r="R9451">
        <v>1</v>
      </c>
      <c r="S9451" t="s">
        <v>75</v>
      </c>
      <c r="U9451">
        <v>1.89</v>
      </c>
      <c r="V9451">
        <v>13</v>
      </c>
      <c r="W9451" t="s">
        <v>19</v>
      </c>
      <c r="X9451" s="5">
        <v>43719</v>
      </c>
      <c r="Y9451" t="s">
        <v>39</v>
      </c>
      <c r="Z9451" t="s">
        <v>82</v>
      </c>
      <c r="AA9451" t="s">
        <v>113</v>
      </c>
    </row>
    <row r="9452" spans="1:27" x14ac:dyDescent="0.3">
      <c r="A9452">
        <v>4</v>
      </c>
      <c r="B9452" t="s">
        <v>43</v>
      </c>
      <c r="C9452">
        <v>6</v>
      </c>
      <c r="D9452" t="s">
        <v>50</v>
      </c>
      <c r="E9452" t="s">
        <v>171</v>
      </c>
      <c r="F9452" t="s">
        <v>13</v>
      </c>
      <c r="G9452" t="s">
        <v>2085</v>
      </c>
      <c r="H9452" s="3">
        <v>0</v>
      </c>
      <c r="I9452" s="5">
        <v>43492</v>
      </c>
      <c r="J9452" s="5" t="str">
        <f t="shared" si="294"/>
        <v>September</v>
      </c>
      <c r="K9452" s="7">
        <f t="shared" si="295"/>
        <v>2019</v>
      </c>
      <c r="L9452" t="s">
        <v>5051</v>
      </c>
      <c r="M9452" t="s">
        <v>102</v>
      </c>
      <c r="N9452">
        <v>10035</v>
      </c>
      <c r="O9452">
        <v>945</v>
      </c>
      <c r="P9452" t="s">
        <v>4876</v>
      </c>
      <c r="Q9452">
        <v>36</v>
      </c>
      <c r="R9452">
        <v>3</v>
      </c>
      <c r="S9452" t="s">
        <v>104</v>
      </c>
      <c r="U9452">
        <v>35.86</v>
      </c>
      <c r="V9452">
        <v>138</v>
      </c>
      <c r="W9452" t="s">
        <v>19</v>
      </c>
      <c r="X9452" s="5">
        <v>43496</v>
      </c>
      <c r="Y9452" t="s">
        <v>39</v>
      </c>
      <c r="Z9452" t="s">
        <v>175</v>
      </c>
      <c r="AA9452" t="s">
        <v>52</v>
      </c>
    </row>
    <row r="9453" spans="1:27" x14ac:dyDescent="0.3">
      <c r="A9453">
        <v>4</v>
      </c>
      <c r="B9453" t="s">
        <v>25</v>
      </c>
      <c r="C9453">
        <v>3</v>
      </c>
      <c r="D9453" t="s">
        <v>26</v>
      </c>
      <c r="E9453" t="s">
        <v>88</v>
      </c>
      <c r="F9453" t="s">
        <v>13</v>
      </c>
      <c r="G9453" t="s">
        <v>1867</v>
      </c>
      <c r="H9453" s="3">
        <v>0</v>
      </c>
      <c r="I9453" s="5">
        <v>43593</v>
      </c>
      <c r="J9453" s="5" t="str">
        <f t="shared" si="294"/>
        <v>September</v>
      </c>
      <c r="K9453" s="7">
        <f t="shared" si="295"/>
        <v>2019</v>
      </c>
      <c r="L9453" t="s">
        <v>3666</v>
      </c>
      <c r="M9453" t="s">
        <v>30</v>
      </c>
      <c r="N9453">
        <v>94110</v>
      </c>
      <c r="O9453">
        <v>645</v>
      </c>
      <c r="P9453" t="s">
        <v>3667</v>
      </c>
      <c r="Q9453">
        <v>23</v>
      </c>
      <c r="R9453">
        <v>4</v>
      </c>
      <c r="S9453" t="s">
        <v>32</v>
      </c>
      <c r="U9453">
        <v>22.7</v>
      </c>
      <c r="V9453">
        <v>81</v>
      </c>
      <c r="W9453" t="s">
        <v>19</v>
      </c>
      <c r="X9453" s="5">
        <v>43597</v>
      </c>
      <c r="Y9453" t="s">
        <v>20</v>
      </c>
      <c r="Z9453" t="s">
        <v>34</v>
      </c>
      <c r="AA9453" t="s">
        <v>56</v>
      </c>
    </row>
    <row r="9454" spans="1:27" x14ac:dyDescent="0.3">
      <c r="A9454">
        <v>3</v>
      </c>
      <c r="B9454" t="s">
        <v>25</v>
      </c>
      <c r="C9454">
        <v>1</v>
      </c>
      <c r="D9454" t="s">
        <v>26</v>
      </c>
      <c r="E9454" t="s">
        <v>737</v>
      </c>
      <c r="F9454" t="s">
        <v>13</v>
      </c>
      <c r="G9454" t="s">
        <v>2030</v>
      </c>
      <c r="H9454" s="3">
        <v>0.8</v>
      </c>
      <c r="I9454" s="5">
        <v>43480</v>
      </c>
      <c r="J9454" s="5" t="str">
        <f t="shared" si="294"/>
        <v>September</v>
      </c>
      <c r="K9454" s="7">
        <f t="shared" si="295"/>
        <v>2019</v>
      </c>
      <c r="L9454" t="s">
        <v>2836</v>
      </c>
      <c r="M9454" t="s">
        <v>73</v>
      </c>
      <c r="N9454">
        <v>78745</v>
      </c>
      <c r="O9454">
        <v>43</v>
      </c>
      <c r="P9454" t="s">
        <v>951</v>
      </c>
      <c r="Q9454">
        <v>-7</v>
      </c>
      <c r="R9454">
        <v>1</v>
      </c>
      <c r="S9454" t="s">
        <v>75</v>
      </c>
      <c r="U9454">
        <v>-6.63</v>
      </c>
      <c r="V9454">
        <v>4</v>
      </c>
      <c r="W9454" t="s">
        <v>19</v>
      </c>
      <c r="X9454" s="5">
        <v>43483</v>
      </c>
      <c r="Y9454" t="s">
        <v>130</v>
      </c>
      <c r="Z9454" t="s">
        <v>77</v>
      </c>
      <c r="AA9454" t="s">
        <v>54</v>
      </c>
    </row>
    <row r="9455" spans="1:27" x14ac:dyDescent="0.3">
      <c r="A9455">
        <v>3</v>
      </c>
      <c r="B9455" t="s">
        <v>25</v>
      </c>
      <c r="C9455">
        <v>1</v>
      </c>
      <c r="D9455" t="s">
        <v>26</v>
      </c>
      <c r="E9455" t="s">
        <v>737</v>
      </c>
      <c r="F9455" t="s">
        <v>13</v>
      </c>
      <c r="G9455" t="s">
        <v>2030</v>
      </c>
      <c r="H9455" s="3">
        <v>0.8</v>
      </c>
      <c r="I9455" s="5">
        <v>43480</v>
      </c>
      <c r="J9455" s="5" t="str">
        <f t="shared" si="294"/>
        <v>September</v>
      </c>
      <c r="K9455" s="7">
        <f t="shared" si="295"/>
        <v>2019</v>
      </c>
      <c r="L9455" t="s">
        <v>2836</v>
      </c>
      <c r="M9455" t="s">
        <v>73</v>
      </c>
      <c r="N9455">
        <v>78745</v>
      </c>
      <c r="O9455">
        <v>1647</v>
      </c>
      <c r="P9455" t="s">
        <v>8227</v>
      </c>
      <c r="Q9455">
        <v>-52</v>
      </c>
      <c r="R9455">
        <v>4</v>
      </c>
      <c r="S9455" t="s">
        <v>75</v>
      </c>
      <c r="U9455">
        <v>-52.45</v>
      </c>
      <c r="V9455">
        <v>33</v>
      </c>
      <c r="W9455" t="s">
        <v>19</v>
      </c>
      <c r="X9455" s="5">
        <v>43483</v>
      </c>
      <c r="Y9455" t="s">
        <v>130</v>
      </c>
      <c r="Z9455" t="s">
        <v>77</v>
      </c>
      <c r="AA9455" t="s">
        <v>54</v>
      </c>
    </row>
    <row r="9456" spans="1:27" x14ac:dyDescent="0.3">
      <c r="A9456">
        <v>3</v>
      </c>
      <c r="B9456" t="s">
        <v>25</v>
      </c>
      <c r="C9456">
        <v>1</v>
      </c>
      <c r="D9456" t="s">
        <v>50</v>
      </c>
      <c r="E9456" t="s">
        <v>737</v>
      </c>
      <c r="F9456" t="s">
        <v>13</v>
      </c>
      <c r="G9456" t="s">
        <v>2030</v>
      </c>
      <c r="H9456" s="3">
        <v>0.2</v>
      </c>
      <c r="I9456" s="5">
        <v>43480</v>
      </c>
      <c r="J9456" s="5" t="str">
        <f t="shared" si="294"/>
        <v>September</v>
      </c>
      <c r="K9456" s="7">
        <f t="shared" si="295"/>
        <v>2019</v>
      </c>
      <c r="L9456" t="s">
        <v>2836</v>
      </c>
      <c r="M9456" t="s">
        <v>73</v>
      </c>
      <c r="N9456">
        <v>78745</v>
      </c>
      <c r="O9456">
        <v>1000</v>
      </c>
      <c r="P9456" t="s">
        <v>616</v>
      </c>
      <c r="Q9456">
        <v>14</v>
      </c>
      <c r="R9456">
        <v>2</v>
      </c>
      <c r="S9456" t="s">
        <v>75</v>
      </c>
      <c r="U9456">
        <v>14.4</v>
      </c>
      <c r="V9456">
        <v>48</v>
      </c>
      <c r="W9456" t="s">
        <v>19</v>
      </c>
      <c r="X9456" s="5">
        <v>43483</v>
      </c>
      <c r="Y9456" t="s">
        <v>130</v>
      </c>
      <c r="Z9456" t="s">
        <v>77</v>
      </c>
      <c r="AA9456" t="s">
        <v>113</v>
      </c>
    </row>
    <row r="9457" spans="1:27" x14ac:dyDescent="0.3">
      <c r="A9457">
        <v>3</v>
      </c>
      <c r="B9457" t="s">
        <v>25</v>
      </c>
      <c r="C9457">
        <v>1</v>
      </c>
      <c r="D9457" t="s">
        <v>50</v>
      </c>
      <c r="E9457" t="s">
        <v>737</v>
      </c>
      <c r="F9457" t="s">
        <v>13</v>
      </c>
      <c r="G9457" t="s">
        <v>2030</v>
      </c>
      <c r="H9457" s="3">
        <v>0.2</v>
      </c>
      <c r="I9457" s="5">
        <v>43480</v>
      </c>
      <c r="J9457" s="5" t="str">
        <f t="shared" si="294"/>
        <v>September</v>
      </c>
      <c r="K9457" s="7">
        <f t="shared" si="295"/>
        <v>2019</v>
      </c>
      <c r="L9457" t="s">
        <v>2836</v>
      </c>
      <c r="M9457" t="s">
        <v>73</v>
      </c>
      <c r="N9457">
        <v>78745</v>
      </c>
      <c r="O9457">
        <v>1064</v>
      </c>
      <c r="P9457" t="s">
        <v>4724</v>
      </c>
      <c r="Q9457">
        <v>13</v>
      </c>
      <c r="R9457">
        <v>8</v>
      </c>
      <c r="S9457" t="s">
        <v>75</v>
      </c>
      <c r="U9457">
        <v>13.3</v>
      </c>
      <c r="V9457">
        <v>63</v>
      </c>
      <c r="W9457" t="s">
        <v>19</v>
      </c>
      <c r="X9457" s="5">
        <v>43483</v>
      </c>
      <c r="Y9457" t="s">
        <v>130</v>
      </c>
      <c r="Z9457" t="s">
        <v>77</v>
      </c>
      <c r="AA9457" t="s">
        <v>113</v>
      </c>
    </row>
    <row r="9458" spans="1:27" x14ac:dyDescent="0.3">
      <c r="A9458">
        <v>5</v>
      </c>
      <c r="B9458" t="s">
        <v>43</v>
      </c>
      <c r="C9458">
        <v>6</v>
      </c>
      <c r="D9458" t="s">
        <v>26</v>
      </c>
      <c r="E9458" t="s">
        <v>171</v>
      </c>
      <c r="F9458" t="s">
        <v>13</v>
      </c>
      <c r="G9458" t="s">
        <v>7358</v>
      </c>
      <c r="H9458" s="3">
        <v>0</v>
      </c>
      <c r="I9458" s="5">
        <v>43543</v>
      </c>
      <c r="J9458" s="5" t="str">
        <f t="shared" si="294"/>
        <v>September</v>
      </c>
      <c r="K9458" s="7">
        <f t="shared" si="295"/>
        <v>2019</v>
      </c>
      <c r="L9458" t="s">
        <v>7506</v>
      </c>
      <c r="M9458" t="s">
        <v>102</v>
      </c>
      <c r="N9458">
        <v>10024</v>
      </c>
      <c r="O9458">
        <v>216</v>
      </c>
      <c r="P9458" t="s">
        <v>5999</v>
      </c>
      <c r="Q9458">
        <v>13</v>
      </c>
      <c r="R9458">
        <v>7</v>
      </c>
      <c r="S9458" t="s">
        <v>104</v>
      </c>
      <c r="U9458">
        <v>13.3</v>
      </c>
      <c r="V9458">
        <v>29</v>
      </c>
      <c r="W9458" t="s">
        <v>76</v>
      </c>
      <c r="X9458" s="5">
        <v>43548</v>
      </c>
      <c r="Y9458" t="s">
        <v>39</v>
      </c>
      <c r="Z9458" t="s">
        <v>175</v>
      </c>
      <c r="AA9458" t="s">
        <v>35</v>
      </c>
    </row>
    <row r="9459" spans="1:27" x14ac:dyDescent="0.3">
      <c r="A9459">
        <v>6</v>
      </c>
      <c r="B9459" t="s">
        <v>10</v>
      </c>
      <c r="C9459">
        <v>6</v>
      </c>
      <c r="D9459" t="s">
        <v>11</v>
      </c>
      <c r="E9459" t="s">
        <v>3993</v>
      </c>
      <c r="F9459" t="s">
        <v>13</v>
      </c>
      <c r="G9459" t="s">
        <v>6877</v>
      </c>
      <c r="H9459" s="3">
        <v>0</v>
      </c>
      <c r="I9459" s="5">
        <v>43663</v>
      </c>
      <c r="J9459" s="5" t="str">
        <f t="shared" si="294"/>
        <v>September</v>
      </c>
      <c r="K9459" s="7">
        <f t="shared" si="295"/>
        <v>2019</v>
      </c>
      <c r="L9459" t="s">
        <v>8050</v>
      </c>
      <c r="M9459" t="s">
        <v>102</v>
      </c>
      <c r="N9459">
        <v>13440</v>
      </c>
      <c r="O9459">
        <v>495</v>
      </c>
      <c r="P9459" t="s">
        <v>7092</v>
      </c>
      <c r="Q9459">
        <v>14</v>
      </c>
      <c r="R9459">
        <v>4</v>
      </c>
      <c r="S9459" t="s">
        <v>104</v>
      </c>
      <c r="T9459" t="s">
        <v>92</v>
      </c>
      <c r="U9459">
        <v>14.46</v>
      </c>
      <c r="V9459">
        <v>39</v>
      </c>
      <c r="W9459" t="s">
        <v>76</v>
      </c>
      <c r="X9459" s="5">
        <v>43669</v>
      </c>
      <c r="Y9459" t="s">
        <v>39</v>
      </c>
      <c r="Z9459" t="s">
        <v>175</v>
      </c>
      <c r="AA9459" t="s">
        <v>47</v>
      </c>
    </row>
    <row r="9460" spans="1:27" x14ac:dyDescent="0.3">
      <c r="A9460">
        <v>6</v>
      </c>
      <c r="B9460" t="s">
        <v>10</v>
      </c>
      <c r="C9460">
        <v>6</v>
      </c>
      <c r="D9460" t="s">
        <v>26</v>
      </c>
      <c r="E9460" t="s">
        <v>3993</v>
      </c>
      <c r="F9460" t="s">
        <v>13</v>
      </c>
      <c r="G9460" t="s">
        <v>6877</v>
      </c>
      <c r="H9460" s="3">
        <v>0</v>
      </c>
      <c r="I9460" s="5">
        <v>43663</v>
      </c>
      <c r="J9460" s="5" t="str">
        <f t="shared" si="294"/>
        <v>September</v>
      </c>
      <c r="K9460" s="7">
        <f t="shared" si="295"/>
        <v>2019</v>
      </c>
      <c r="L9460" t="s">
        <v>8050</v>
      </c>
      <c r="M9460" t="s">
        <v>102</v>
      </c>
      <c r="N9460">
        <v>13440</v>
      </c>
      <c r="O9460">
        <v>1480</v>
      </c>
      <c r="P9460" t="s">
        <v>4493</v>
      </c>
      <c r="Q9460">
        <v>48</v>
      </c>
      <c r="R9460">
        <v>5</v>
      </c>
      <c r="S9460" t="s">
        <v>104</v>
      </c>
      <c r="T9460" t="s">
        <v>92</v>
      </c>
      <c r="U9460">
        <v>47.95</v>
      </c>
      <c r="V9460">
        <v>100</v>
      </c>
      <c r="W9460" t="s">
        <v>76</v>
      </c>
      <c r="X9460" s="5">
        <v>43669</v>
      </c>
      <c r="Y9460" t="s">
        <v>39</v>
      </c>
      <c r="Z9460" t="s">
        <v>175</v>
      </c>
      <c r="AA9460" t="s">
        <v>64</v>
      </c>
    </row>
    <row r="9461" spans="1:27" x14ac:dyDescent="0.3">
      <c r="A9461">
        <v>6</v>
      </c>
      <c r="B9461" t="s">
        <v>10</v>
      </c>
      <c r="C9461">
        <v>6</v>
      </c>
      <c r="D9461" t="s">
        <v>50</v>
      </c>
      <c r="E9461" t="s">
        <v>3993</v>
      </c>
      <c r="F9461" t="s">
        <v>13</v>
      </c>
      <c r="G9461" t="s">
        <v>6877</v>
      </c>
      <c r="H9461" s="3">
        <v>0</v>
      </c>
      <c r="I9461" s="5">
        <v>43663</v>
      </c>
      <c r="J9461" s="5" t="str">
        <f t="shared" si="294"/>
        <v>September</v>
      </c>
      <c r="K9461" s="7">
        <f t="shared" si="295"/>
        <v>2019</v>
      </c>
      <c r="L9461" t="s">
        <v>8050</v>
      </c>
      <c r="M9461" t="s">
        <v>102</v>
      </c>
      <c r="N9461">
        <v>13440</v>
      </c>
      <c r="O9461">
        <v>175</v>
      </c>
      <c r="P9461" t="s">
        <v>402</v>
      </c>
      <c r="Q9461">
        <v>67</v>
      </c>
      <c r="R9461">
        <v>2</v>
      </c>
      <c r="S9461" t="s">
        <v>104</v>
      </c>
      <c r="T9461" t="s">
        <v>92</v>
      </c>
      <c r="U9461">
        <v>67.5</v>
      </c>
      <c r="V9461">
        <v>270</v>
      </c>
      <c r="W9461" t="s">
        <v>76</v>
      </c>
      <c r="X9461" s="5">
        <v>43669</v>
      </c>
      <c r="Y9461" t="s">
        <v>39</v>
      </c>
      <c r="Z9461" t="s">
        <v>175</v>
      </c>
      <c r="AA9461" t="s">
        <v>52</v>
      </c>
    </row>
    <row r="9462" spans="1:27" x14ac:dyDescent="0.3">
      <c r="A9462">
        <v>5</v>
      </c>
      <c r="B9462" t="s">
        <v>25</v>
      </c>
      <c r="C9462">
        <v>3</v>
      </c>
      <c r="D9462" t="s">
        <v>26</v>
      </c>
      <c r="E9462" t="s">
        <v>417</v>
      </c>
      <c r="F9462" t="s">
        <v>13</v>
      </c>
      <c r="G9462" t="s">
        <v>1710</v>
      </c>
      <c r="H9462" s="3">
        <v>0.2</v>
      </c>
      <c r="I9462" s="5">
        <v>43761</v>
      </c>
      <c r="J9462" s="5" t="str">
        <f t="shared" si="294"/>
        <v>September</v>
      </c>
      <c r="K9462" s="7">
        <f t="shared" si="295"/>
        <v>2019</v>
      </c>
      <c r="L9462" t="s">
        <v>3386</v>
      </c>
      <c r="M9462" t="s">
        <v>73</v>
      </c>
      <c r="N9462">
        <v>78207</v>
      </c>
      <c r="O9462">
        <v>1135</v>
      </c>
      <c r="P9462" t="s">
        <v>3387</v>
      </c>
      <c r="Q9462">
        <v>1</v>
      </c>
      <c r="R9462">
        <v>3</v>
      </c>
      <c r="S9462" t="s">
        <v>75</v>
      </c>
      <c r="U9462">
        <v>0.9</v>
      </c>
      <c r="V9462">
        <v>10</v>
      </c>
      <c r="W9462" t="s">
        <v>19</v>
      </c>
      <c r="X9462" s="5">
        <v>43766</v>
      </c>
      <c r="Y9462" t="s">
        <v>20</v>
      </c>
      <c r="Z9462" t="s">
        <v>77</v>
      </c>
      <c r="AA9462" t="s">
        <v>49</v>
      </c>
    </row>
    <row r="9463" spans="1:27" x14ac:dyDescent="0.3">
      <c r="A9463">
        <v>5</v>
      </c>
      <c r="B9463" t="s">
        <v>25</v>
      </c>
      <c r="C9463">
        <v>3</v>
      </c>
      <c r="D9463" t="s">
        <v>26</v>
      </c>
      <c r="E9463" t="s">
        <v>417</v>
      </c>
      <c r="F9463" t="s">
        <v>13</v>
      </c>
      <c r="G9463" t="s">
        <v>1710</v>
      </c>
      <c r="H9463" s="3">
        <v>0.8</v>
      </c>
      <c r="I9463" s="5">
        <v>43761</v>
      </c>
      <c r="J9463" s="5" t="str">
        <f t="shared" si="294"/>
        <v>September</v>
      </c>
      <c r="K9463" s="7">
        <f t="shared" si="295"/>
        <v>2019</v>
      </c>
      <c r="L9463" t="s">
        <v>3386</v>
      </c>
      <c r="M9463" t="s">
        <v>73</v>
      </c>
      <c r="N9463">
        <v>78207</v>
      </c>
      <c r="O9463">
        <v>1519</v>
      </c>
      <c r="P9463" t="s">
        <v>725</v>
      </c>
      <c r="Q9463">
        <v>-6</v>
      </c>
      <c r="R9463">
        <v>3</v>
      </c>
      <c r="S9463" t="s">
        <v>75</v>
      </c>
      <c r="U9463">
        <v>-6.24</v>
      </c>
      <c r="V9463">
        <v>4</v>
      </c>
      <c r="W9463" t="s">
        <v>19</v>
      </c>
      <c r="X9463" s="5">
        <v>43766</v>
      </c>
      <c r="Y9463" t="s">
        <v>20</v>
      </c>
      <c r="Z9463" t="s">
        <v>77</v>
      </c>
      <c r="AA9463" t="s">
        <v>54</v>
      </c>
    </row>
    <row r="9464" spans="1:27" x14ac:dyDescent="0.3">
      <c r="A9464">
        <v>5</v>
      </c>
      <c r="B9464" t="s">
        <v>25</v>
      </c>
      <c r="C9464">
        <v>3</v>
      </c>
      <c r="D9464" t="s">
        <v>50</v>
      </c>
      <c r="E9464" t="s">
        <v>417</v>
      </c>
      <c r="F9464" t="s">
        <v>13</v>
      </c>
      <c r="G9464" t="s">
        <v>1710</v>
      </c>
      <c r="H9464" s="3">
        <v>0.2</v>
      </c>
      <c r="I9464" s="5">
        <v>43761</v>
      </c>
      <c r="J9464" s="5" t="str">
        <f t="shared" si="294"/>
        <v>September</v>
      </c>
      <c r="K9464" s="7">
        <f t="shared" si="295"/>
        <v>2019</v>
      </c>
      <c r="L9464" t="s">
        <v>3386</v>
      </c>
      <c r="M9464" t="s">
        <v>73</v>
      </c>
      <c r="N9464">
        <v>78207</v>
      </c>
      <c r="O9464">
        <v>939</v>
      </c>
      <c r="P9464" t="s">
        <v>4834</v>
      </c>
      <c r="Q9464">
        <v>51</v>
      </c>
      <c r="R9464">
        <v>5</v>
      </c>
      <c r="S9464" t="s">
        <v>75</v>
      </c>
      <c r="U9464">
        <v>51.5</v>
      </c>
      <c r="V9464">
        <v>824</v>
      </c>
      <c r="W9464" t="s">
        <v>19</v>
      </c>
      <c r="X9464" s="5">
        <v>43766</v>
      </c>
      <c r="Y9464" t="s">
        <v>20</v>
      </c>
      <c r="Z9464" t="s">
        <v>77</v>
      </c>
      <c r="AA9464" t="s">
        <v>52</v>
      </c>
    </row>
    <row r="9465" spans="1:27" x14ac:dyDescent="0.3">
      <c r="A9465">
        <v>2</v>
      </c>
      <c r="B9465" t="s">
        <v>25</v>
      </c>
      <c r="C9465">
        <v>1</v>
      </c>
      <c r="D9465" t="s">
        <v>26</v>
      </c>
      <c r="E9465" t="s">
        <v>1296</v>
      </c>
      <c r="F9465" t="s">
        <v>13</v>
      </c>
      <c r="G9465" t="s">
        <v>2376</v>
      </c>
      <c r="H9465" s="3">
        <v>0.2</v>
      </c>
      <c r="I9465" s="5">
        <v>43702</v>
      </c>
      <c r="J9465" s="5" t="str">
        <f t="shared" si="294"/>
        <v>September</v>
      </c>
      <c r="K9465" s="7">
        <f t="shared" si="295"/>
        <v>2019</v>
      </c>
      <c r="L9465" t="s">
        <v>2947</v>
      </c>
      <c r="M9465" t="s">
        <v>102</v>
      </c>
      <c r="N9465">
        <v>44105</v>
      </c>
      <c r="O9465">
        <v>985</v>
      </c>
      <c r="P9465" t="s">
        <v>2948</v>
      </c>
      <c r="Q9465">
        <v>2</v>
      </c>
      <c r="R9465">
        <v>2</v>
      </c>
      <c r="S9465" t="s">
        <v>104</v>
      </c>
      <c r="U9465">
        <v>1.93</v>
      </c>
      <c r="V9465">
        <v>26</v>
      </c>
      <c r="W9465" t="s">
        <v>19</v>
      </c>
      <c r="X9465" s="5">
        <v>43704</v>
      </c>
      <c r="Y9465" t="s">
        <v>130</v>
      </c>
      <c r="Z9465" t="s">
        <v>309</v>
      </c>
      <c r="AA9465" t="s">
        <v>42</v>
      </c>
    </row>
    <row r="9466" spans="1:27" x14ac:dyDescent="0.3">
      <c r="A9466">
        <v>5</v>
      </c>
      <c r="B9466" t="s">
        <v>43</v>
      </c>
      <c r="C9466">
        <v>6</v>
      </c>
      <c r="D9466" t="s">
        <v>11</v>
      </c>
      <c r="E9466" t="s">
        <v>305</v>
      </c>
      <c r="F9466" t="s">
        <v>13</v>
      </c>
      <c r="G9466" t="s">
        <v>1098</v>
      </c>
      <c r="H9466" s="3">
        <v>0</v>
      </c>
      <c r="I9466" s="5">
        <v>43491</v>
      </c>
      <c r="J9466" s="5" t="str">
        <f t="shared" si="294"/>
        <v>September</v>
      </c>
      <c r="K9466" s="7">
        <f t="shared" si="295"/>
        <v>2019</v>
      </c>
      <c r="L9466" t="s">
        <v>2494</v>
      </c>
      <c r="M9466" t="s">
        <v>16</v>
      </c>
      <c r="N9466">
        <v>31907</v>
      </c>
      <c r="O9466">
        <v>150</v>
      </c>
      <c r="P9466" t="s">
        <v>323</v>
      </c>
      <c r="Q9466">
        <v>24</v>
      </c>
      <c r="R9466">
        <v>4</v>
      </c>
      <c r="S9466" t="s">
        <v>18</v>
      </c>
      <c r="U9466">
        <v>24.46</v>
      </c>
      <c r="V9466">
        <v>63</v>
      </c>
      <c r="W9466" t="s">
        <v>19</v>
      </c>
      <c r="X9466" s="5">
        <v>43496</v>
      </c>
      <c r="Y9466" t="s">
        <v>39</v>
      </c>
      <c r="Z9466" t="s">
        <v>761</v>
      </c>
      <c r="AA9466" t="s">
        <v>47</v>
      </c>
    </row>
    <row r="9467" spans="1:27" x14ac:dyDescent="0.3">
      <c r="A9467">
        <v>5</v>
      </c>
      <c r="B9467" t="s">
        <v>43</v>
      </c>
      <c r="C9467">
        <v>6</v>
      </c>
      <c r="D9467" t="s">
        <v>50</v>
      </c>
      <c r="E9467" t="s">
        <v>305</v>
      </c>
      <c r="F9467" t="s">
        <v>13</v>
      </c>
      <c r="G9467" t="s">
        <v>1098</v>
      </c>
      <c r="H9467" s="3">
        <v>0</v>
      </c>
      <c r="I9467" s="5">
        <v>43491</v>
      </c>
      <c r="J9467" s="5" t="str">
        <f t="shared" si="294"/>
        <v>September</v>
      </c>
      <c r="K9467" s="7">
        <f t="shared" si="295"/>
        <v>2019</v>
      </c>
      <c r="L9467" t="s">
        <v>2494</v>
      </c>
      <c r="M9467" t="s">
        <v>16</v>
      </c>
      <c r="N9467">
        <v>31907</v>
      </c>
      <c r="O9467">
        <v>1393</v>
      </c>
      <c r="P9467" t="s">
        <v>4807</v>
      </c>
      <c r="Q9467">
        <v>764</v>
      </c>
      <c r="R9467">
        <v>7</v>
      </c>
      <c r="S9467" t="s">
        <v>18</v>
      </c>
      <c r="U9467">
        <v>764.38</v>
      </c>
      <c r="V9467">
        <v>2940</v>
      </c>
      <c r="W9467" t="s">
        <v>19</v>
      </c>
      <c r="X9467" s="5">
        <v>43496</v>
      </c>
      <c r="Y9467" t="s">
        <v>39</v>
      </c>
      <c r="Z9467" t="s">
        <v>761</v>
      </c>
      <c r="AA9467" t="s">
        <v>52</v>
      </c>
    </row>
    <row r="9468" spans="1:27" x14ac:dyDescent="0.3">
      <c r="A9468">
        <v>2</v>
      </c>
      <c r="B9468" t="s">
        <v>25</v>
      </c>
      <c r="C9468">
        <v>1</v>
      </c>
      <c r="D9468" t="s">
        <v>11</v>
      </c>
      <c r="E9468" t="s">
        <v>572</v>
      </c>
      <c r="F9468" t="s">
        <v>13</v>
      </c>
      <c r="G9468" t="s">
        <v>6891</v>
      </c>
      <c r="H9468" s="3">
        <v>0.2</v>
      </c>
      <c r="I9468" s="5">
        <v>43772</v>
      </c>
      <c r="J9468" s="5" t="str">
        <f t="shared" si="294"/>
        <v>September</v>
      </c>
      <c r="K9468" s="7">
        <f t="shared" si="295"/>
        <v>2019</v>
      </c>
      <c r="L9468" t="s">
        <v>6892</v>
      </c>
      <c r="M9468" t="s">
        <v>30</v>
      </c>
      <c r="N9468">
        <v>92037</v>
      </c>
      <c r="O9468">
        <v>429</v>
      </c>
      <c r="P9468" t="s">
        <v>1424</v>
      </c>
      <c r="Q9468">
        <v>21</v>
      </c>
      <c r="R9468">
        <v>12</v>
      </c>
      <c r="S9468" t="s">
        <v>32</v>
      </c>
      <c r="U9468">
        <v>20.91</v>
      </c>
      <c r="V9468">
        <v>1673</v>
      </c>
      <c r="W9468" t="s">
        <v>76</v>
      </c>
      <c r="X9468" s="5">
        <v>43774</v>
      </c>
      <c r="Y9468" t="s">
        <v>130</v>
      </c>
      <c r="Z9468" t="s">
        <v>34</v>
      </c>
      <c r="AA9468" t="s">
        <v>41</v>
      </c>
    </row>
    <row r="9469" spans="1:27" x14ac:dyDescent="0.3">
      <c r="A9469">
        <v>2</v>
      </c>
      <c r="B9469" t="s">
        <v>25</v>
      </c>
      <c r="C9469">
        <v>1</v>
      </c>
      <c r="D9469" t="s">
        <v>50</v>
      </c>
      <c r="E9469" t="s">
        <v>572</v>
      </c>
      <c r="F9469" t="s">
        <v>13</v>
      </c>
      <c r="G9469" t="s">
        <v>6891</v>
      </c>
      <c r="H9469" s="3">
        <v>0</v>
      </c>
      <c r="I9469" s="5">
        <v>43772</v>
      </c>
      <c r="J9469" s="5" t="str">
        <f t="shared" si="294"/>
        <v>September</v>
      </c>
      <c r="K9469" s="7">
        <f t="shared" si="295"/>
        <v>2019</v>
      </c>
      <c r="L9469" t="s">
        <v>6892</v>
      </c>
      <c r="M9469" t="s">
        <v>30</v>
      </c>
      <c r="N9469">
        <v>92037</v>
      </c>
      <c r="O9469">
        <v>1096</v>
      </c>
      <c r="P9469" t="s">
        <v>599</v>
      </c>
      <c r="Q9469">
        <v>88</v>
      </c>
      <c r="R9469">
        <v>5</v>
      </c>
      <c r="S9469" t="s">
        <v>32</v>
      </c>
      <c r="U9469">
        <v>87.89</v>
      </c>
      <c r="V9469">
        <v>200</v>
      </c>
      <c r="W9469" t="s">
        <v>76</v>
      </c>
      <c r="X9469" s="5">
        <v>43774</v>
      </c>
      <c r="Y9469" t="s">
        <v>130</v>
      </c>
      <c r="Z9469" t="s">
        <v>34</v>
      </c>
      <c r="AA9469" t="s">
        <v>113</v>
      </c>
    </row>
    <row r="9470" spans="1:27" x14ac:dyDescent="0.3">
      <c r="A9470">
        <v>2</v>
      </c>
      <c r="B9470" t="s">
        <v>25</v>
      </c>
      <c r="C9470">
        <v>1</v>
      </c>
      <c r="D9470" t="s">
        <v>26</v>
      </c>
      <c r="E9470" t="s">
        <v>281</v>
      </c>
      <c r="F9470" t="s">
        <v>13</v>
      </c>
      <c r="G9470" t="s">
        <v>5453</v>
      </c>
      <c r="H9470" s="3">
        <v>0.2</v>
      </c>
      <c r="I9470" s="5">
        <v>43479</v>
      </c>
      <c r="J9470" s="5" t="str">
        <f t="shared" si="294"/>
        <v>September</v>
      </c>
      <c r="K9470" s="7">
        <f t="shared" si="295"/>
        <v>2019</v>
      </c>
      <c r="L9470" t="s">
        <v>5978</v>
      </c>
      <c r="M9470" t="s">
        <v>30</v>
      </c>
      <c r="N9470">
        <v>80013</v>
      </c>
      <c r="O9470">
        <v>1101</v>
      </c>
      <c r="P9470" t="s">
        <v>3676</v>
      </c>
      <c r="Q9470">
        <v>15</v>
      </c>
      <c r="R9470">
        <v>9</v>
      </c>
      <c r="S9470" t="s">
        <v>32</v>
      </c>
      <c r="U9470">
        <v>14.75</v>
      </c>
      <c r="V9470">
        <v>169</v>
      </c>
      <c r="W9470" t="s">
        <v>33</v>
      </c>
      <c r="X9470" s="5">
        <v>43481</v>
      </c>
      <c r="Y9470" t="s">
        <v>130</v>
      </c>
      <c r="Z9470" t="s">
        <v>285</v>
      </c>
      <c r="AA9470" t="s">
        <v>42</v>
      </c>
    </row>
    <row r="9471" spans="1:27" x14ac:dyDescent="0.3">
      <c r="A9471">
        <v>2</v>
      </c>
      <c r="B9471" t="s">
        <v>25</v>
      </c>
      <c r="C9471">
        <v>1</v>
      </c>
      <c r="D9471" t="s">
        <v>50</v>
      </c>
      <c r="E9471" t="s">
        <v>281</v>
      </c>
      <c r="F9471" t="s">
        <v>13</v>
      </c>
      <c r="G9471" t="s">
        <v>5453</v>
      </c>
      <c r="H9471" s="3">
        <v>0.2</v>
      </c>
      <c r="I9471" s="5">
        <v>43479</v>
      </c>
      <c r="J9471" s="5" t="str">
        <f t="shared" si="294"/>
        <v>September</v>
      </c>
      <c r="K9471" s="7">
        <f t="shared" si="295"/>
        <v>2019</v>
      </c>
      <c r="L9471" t="s">
        <v>5978</v>
      </c>
      <c r="M9471" t="s">
        <v>30</v>
      </c>
      <c r="N9471">
        <v>80013</v>
      </c>
      <c r="O9471">
        <v>917</v>
      </c>
      <c r="P9471" t="s">
        <v>112</v>
      </c>
      <c r="Q9471">
        <v>-15</v>
      </c>
      <c r="R9471">
        <v>7</v>
      </c>
      <c r="S9471" t="s">
        <v>32</v>
      </c>
      <c r="U9471">
        <v>-14.79</v>
      </c>
      <c r="V9471">
        <v>169</v>
      </c>
      <c r="W9471" t="s">
        <v>33</v>
      </c>
      <c r="X9471" s="5">
        <v>43481</v>
      </c>
      <c r="Y9471" t="s">
        <v>130</v>
      </c>
      <c r="Z9471" t="s">
        <v>285</v>
      </c>
      <c r="AA9471" t="s">
        <v>113</v>
      </c>
    </row>
    <row r="9472" spans="1:27" x14ac:dyDescent="0.3">
      <c r="A9472">
        <v>0</v>
      </c>
      <c r="B9472" t="s">
        <v>10</v>
      </c>
      <c r="C9472">
        <v>0</v>
      </c>
      <c r="D9472" t="s">
        <v>11</v>
      </c>
      <c r="E9472" t="s">
        <v>88</v>
      </c>
      <c r="F9472" t="s">
        <v>13</v>
      </c>
      <c r="G9472" t="s">
        <v>140</v>
      </c>
      <c r="H9472" s="3">
        <v>0</v>
      </c>
      <c r="I9472" s="5">
        <v>43734</v>
      </c>
      <c r="J9472" s="5" t="str">
        <f t="shared" si="294"/>
        <v>September</v>
      </c>
      <c r="K9472" s="7">
        <f t="shared" si="295"/>
        <v>2019</v>
      </c>
      <c r="L9472" t="s">
        <v>5330</v>
      </c>
      <c r="M9472" t="s">
        <v>30</v>
      </c>
      <c r="N9472">
        <v>94109</v>
      </c>
      <c r="O9472">
        <v>1494</v>
      </c>
      <c r="P9472" t="s">
        <v>2037</v>
      </c>
      <c r="Q9472">
        <v>3</v>
      </c>
      <c r="R9472">
        <v>3</v>
      </c>
      <c r="S9472" t="s">
        <v>32</v>
      </c>
      <c r="U9472">
        <v>2.96</v>
      </c>
      <c r="V9472">
        <v>9</v>
      </c>
      <c r="W9472" t="s">
        <v>33</v>
      </c>
      <c r="X9472" s="5">
        <v>43734</v>
      </c>
      <c r="Y9472" t="s">
        <v>773</v>
      </c>
      <c r="Z9472" t="s">
        <v>34</v>
      </c>
      <c r="AA9472" t="s">
        <v>47</v>
      </c>
    </row>
    <row r="9473" spans="1:27" x14ac:dyDescent="0.3">
      <c r="A9473">
        <v>0</v>
      </c>
      <c r="B9473" t="s">
        <v>10</v>
      </c>
      <c r="C9473">
        <v>0</v>
      </c>
      <c r="D9473" t="s">
        <v>26</v>
      </c>
      <c r="E9473" t="s">
        <v>88</v>
      </c>
      <c r="F9473" t="s">
        <v>13</v>
      </c>
      <c r="G9473" t="s">
        <v>140</v>
      </c>
      <c r="H9473" s="3">
        <v>0</v>
      </c>
      <c r="I9473" s="5">
        <v>43734</v>
      </c>
      <c r="J9473" s="5" t="str">
        <f t="shared" si="294"/>
        <v>September</v>
      </c>
      <c r="K9473" s="7">
        <f t="shared" si="295"/>
        <v>2019</v>
      </c>
      <c r="L9473" t="s">
        <v>5330</v>
      </c>
      <c r="M9473" t="s">
        <v>30</v>
      </c>
      <c r="N9473">
        <v>94109</v>
      </c>
      <c r="O9473">
        <v>1501</v>
      </c>
      <c r="P9473" t="s">
        <v>412</v>
      </c>
      <c r="Q9473">
        <v>33</v>
      </c>
      <c r="R9473">
        <v>6</v>
      </c>
      <c r="S9473" t="s">
        <v>32</v>
      </c>
      <c r="U9473">
        <v>33.06</v>
      </c>
      <c r="V9473">
        <v>72</v>
      </c>
      <c r="W9473" t="s">
        <v>33</v>
      </c>
      <c r="X9473" s="5">
        <v>43734</v>
      </c>
      <c r="Y9473" t="s">
        <v>773</v>
      </c>
      <c r="Z9473" t="s">
        <v>34</v>
      </c>
      <c r="AA9473" t="s">
        <v>119</v>
      </c>
    </row>
    <row r="9474" spans="1:27" x14ac:dyDescent="0.3">
      <c r="A9474">
        <v>0</v>
      </c>
      <c r="B9474" t="s">
        <v>10</v>
      </c>
      <c r="C9474">
        <v>0</v>
      </c>
      <c r="D9474" t="s">
        <v>26</v>
      </c>
      <c r="E9474" t="s">
        <v>88</v>
      </c>
      <c r="F9474" t="s">
        <v>13</v>
      </c>
      <c r="G9474" t="s">
        <v>140</v>
      </c>
      <c r="H9474" s="3">
        <v>0</v>
      </c>
      <c r="I9474" s="5">
        <v>43734</v>
      </c>
      <c r="J9474" s="5" t="str">
        <f t="shared" ref="J9474:J9537" si="296">TEXT($I$2,"mmmm")</f>
        <v>September</v>
      </c>
      <c r="K9474" s="7">
        <f t="shared" si="295"/>
        <v>2019</v>
      </c>
      <c r="L9474" t="s">
        <v>5330</v>
      </c>
      <c r="M9474" t="s">
        <v>30</v>
      </c>
      <c r="N9474">
        <v>94109</v>
      </c>
      <c r="O9474">
        <v>1686</v>
      </c>
      <c r="P9474" t="s">
        <v>3464</v>
      </c>
      <c r="Q9474">
        <v>16</v>
      </c>
      <c r="R9474">
        <v>6</v>
      </c>
      <c r="S9474" t="s">
        <v>32</v>
      </c>
      <c r="U9474">
        <v>16.149999999999999</v>
      </c>
      <c r="V9474">
        <v>36</v>
      </c>
      <c r="W9474" t="s">
        <v>33</v>
      </c>
      <c r="X9474" s="5">
        <v>43734</v>
      </c>
      <c r="Y9474" t="s">
        <v>773</v>
      </c>
      <c r="Z9474" t="s">
        <v>34</v>
      </c>
      <c r="AA9474" t="s">
        <v>64</v>
      </c>
    </row>
    <row r="9475" spans="1:27" x14ac:dyDescent="0.3">
      <c r="A9475">
        <v>0</v>
      </c>
      <c r="B9475" t="s">
        <v>10</v>
      </c>
      <c r="C9475">
        <v>0</v>
      </c>
      <c r="D9475" t="s">
        <v>26</v>
      </c>
      <c r="E9475" t="s">
        <v>88</v>
      </c>
      <c r="F9475" t="s">
        <v>13</v>
      </c>
      <c r="G9475" t="s">
        <v>140</v>
      </c>
      <c r="H9475" s="3">
        <v>0.2</v>
      </c>
      <c r="I9475" s="5">
        <v>43734</v>
      </c>
      <c r="J9475" s="5" t="str">
        <f t="shared" si="296"/>
        <v>September</v>
      </c>
      <c r="K9475" s="7">
        <f t="shared" ref="K9475:K9538" si="297">YEAR(I9475)</f>
        <v>2019</v>
      </c>
      <c r="L9475" t="s">
        <v>5330</v>
      </c>
      <c r="M9475" t="s">
        <v>30</v>
      </c>
      <c r="N9475">
        <v>94109</v>
      </c>
      <c r="O9475">
        <v>650</v>
      </c>
      <c r="P9475" t="s">
        <v>3975</v>
      </c>
      <c r="Q9475">
        <v>314</v>
      </c>
      <c r="R9475">
        <v>3</v>
      </c>
      <c r="S9475" t="s">
        <v>32</v>
      </c>
      <c r="U9475">
        <v>314.27</v>
      </c>
      <c r="V9475">
        <v>931</v>
      </c>
      <c r="W9475" t="s">
        <v>33</v>
      </c>
      <c r="X9475" s="5">
        <v>43734</v>
      </c>
      <c r="Y9475" t="s">
        <v>773</v>
      </c>
      <c r="Z9475" t="s">
        <v>34</v>
      </c>
      <c r="AA9475" t="s">
        <v>54</v>
      </c>
    </row>
    <row r="9476" spans="1:27" x14ac:dyDescent="0.3">
      <c r="A9476">
        <v>0</v>
      </c>
      <c r="B9476" t="s">
        <v>10</v>
      </c>
      <c r="C9476">
        <v>0</v>
      </c>
      <c r="D9476" t="s">
        <v>26</v>
      </c>
      <c r="E9476" t="s">
        <v>88</v>
      </c>
      <c r="F9476" t="s">
        <v>13</v>
      </c>
      <c r="G9476" t="s">
        <v>140</v>
      </c>
      <c r="H9476" s="3">
        <v>0.2</v>
      </c>
      <c r="I9476" s="5">
        <v>43734</v>
      </c>
      <c r="J9476" s="5" t="str">
        <f t="shared" si="296"/>
        <v>September</v>
      </c>
      <c r="K9476" s="7">
        <f t="shared" si="297"/>
        <v>2019</v>
      </c>
      <c r="L9476" t="s">
        <v>5330</v>
      </c>
      <c r="M9476" t="s">
        <v>30</v>
      </c>
      <c r="N9476">
        <v>94109</v>
      </c>
      <c r="O9476">
        <v>1642</v>
      </c>
      <c r="P9476" t="s">
        <v>8144</v>
      </c>
      <c r="Q9476">
        <v>6</v>
      </c>
      <c r="R9476">
        <v>3</v>
      </c>
      <c r="S9476" t="s">
        <v>32</v>
      </c>
      <c r="U9476">
        <v>5.54</v>
      </c>
      <c r="V9476">
        <v>17</v>
      </c>
      <c r="W9476" t="s">
        <v>33</v>
      </c>
      <c r="X9476" s="5">
        <v>43734</v>
      </c>
      <c r="Y9476" t="s">
        <v>773</v>
      </c>
      <c r="Z9476" t="s">
        <v>34</v>
      </c>
      <c r="AA9476" t="s">
        <v>54</v>
      </c>
    </row>
    <row r="9477" spans="1:27" x14ac:dyDescent="0.3">
      <c r="A9477">
        <v>5</v>
      </c>
      <c r="B9477" t="s">
        <v>43</v>
      </c>
      <c r="C9477">
        <v>6</v>
      </c>
      <c r="D9477" t="s">
        <v>11</v>
      </c>
      <c r="E9477" t="s">
        <v>192</v>
      </c>
      <c r="F9477" t="s">
        <v>13</v>
      </c>
      <c r="G9477" t="s">
        <v>1622</v>
      </c>
      <c r="H9477" s="3">
        <v>0.3</v>
      </c>
      <c r="I9477" s="5">
        <v>43668</v>
      </c>
      <c r="J9477" s="5" t="str">
        <f t="shared" si="296"/>
        <v>September</v>
      </c>
      <c r="K9477" s="7">
        <f t="shared" si="297"/>
        <v>2019</v>
      </c>
      <c r="L9477" t="s">
        <v>2219</v>
      </c>
      <c r="M9477" t="s">
        <v>73</v>
      </c>
      <c r="N9477">
        <v>60653</v>
      </c>
      <c r="O9477">
        <v>836</v>
      </c>
      <c r="P9477" t="s">
        <v>1150</v>
      </c>
      <c r="Q9477">
        <v>-75</v>
      </c>
      <c r="R9477">
        <v>4</v>
      </c>
      <c r="S9477" t="s">
        <v>75</v>
      </c>
      <c r="U9477">
        <v>-75.19</v>
      </c>
      <c r="V9477">
        <v>526</v>
      </c>
      <c r="W9477" t="s">
        <v>19</v>
      </c>
      <c r="X9477" s="5">
        <v>43673</v>
      </c>
      <c r="Y9477" t="s">
        <v>39</v>
      </c>
      <c r="Z9477" t="s">
        <v>139</v>
      </c>
      <c r="AA9477" t="s">
        <v>24</v>
      </c>
    </row>
    <row r="9478" spans="1:27" x14ac:dyDescent="0.3">
      <c r="A9478">
        <v>5</v>
      </c>
      <c r="B9478" t="s">
        <v>43</v>
      </c>
      <c r="C9478">
        <v>6</v>
      </c>
      <c r="D9478" t="s">
        <v>26</v>
      </c>
      <c r="E9478" t="s">
        <v>1747</v>
      </c>
      <c r="F9478" t="s">
        <v>13</v>
      </c>
      <c r="G9478" t="s">
        <v>2379</v>
      </c>
      <c r="H9478" s="3">
        <v>0.8</v>
      </c>
      <c r="I9478" s="5">
        <v>43624</v>
      </c>
      <c r="J9478" s="5" t="str">
        <f t="shared" si="296"/>
        <v>September</v>
      </c>
      <c r="K9478" s="7">
        <f t="shared" si="297"/>
        <v>2019</v>
      </c>
      <c r="L9478" t="s">
        <v>3974</v>
      </c>
      <c r="M9478" t="s">
        <v>73</v>
      </c>
      <c r="N9478">
        <v>60076</v>
      </c>
      <c r="O9478">
        <v>714</v>
      </c>
      <c r="P9478" t="s">
        <v>8171</v>
      </c>
      <c r="Q9478">
        <v>-19</v>
      </c>
      <c r="R9478">
        <v>4</v>
      </c>
      <c r="S9478" t="s">
        <v>75</v>
      </c>
      <c r="U9478">
        <v>-18.87</v>
      </c>
      <c r="V9478">
        <v>12</v>
      </c>
      <c r="W9478" t="s">
        <v>19</v>
      </c>
      <c r="X9478" s="5">
        <v>43629</v>
      </c>
      <c r="Y9478" t="s">
        <v>39</v>
      </c>
      <c r="Z9478" t="s">
        <v>139</v>
      </c>
      <c r="AA9478" t="s">
        <v>54</v>
      </c>
    </row>
    <row r="9479" spans="1:27" x14ac:dyDescent="0.3">
      <c r="A9479">
        <v>4</v>
      </c>
      <c r="B9479" t="s">
        <v>43</v>
      </c>
      <c r="C9479">
        <v>6</v>
      </c>
      <c r="D9479" t="s">
        <v>11</v>
      </c>
      <c r="E9479" t="s">
        <v>192</v>
      </c>
      <c r="F9479" t="s">
        <v>13</v>
      </c>
      <c r="G9479" t="s">
        <v>8119</v>
      </c>
      <c r="H9479" s="3">
        <v>0.6</v>
      </c>
      <c r="I9479" s="5">
        <v>43625</v>
      </c>
      <c r="J9479" s="5" t="str">
        <f t="shared" si="296"/>
        <v>September</v>
      </c>
      <c r="K9479" s="7">
        <f t="shared" si="297"/>
        <v>2019</v>
      </c>
      <c r="L9479" t="s">
        <v>1300</v>
      </c>
      <c r="M9479" t="s">
        <v>73</v>
      </c>
      <c r="N9479">
        <v>60653</v>
      </c>
      <c r="O9479">
        <v>12</v>
      </c>
      <c r="P9479" t="s">
        <v>1301</v>
      </c>
      <c r="Q9479">
        <v>-14</v>
      </c>
      <c r="R9479">
        <v>3</v>
      </c>
      <c r="S9479" t="s">
        <v>75</v>
      </c>
      <c r="U9479">
        <v>-14.39</v>
      </c>
      <c r="V9479">
        <v>24</v>
      </c>
      <c r="W9479" t="s">
        <v>76</v>
      </c>
      <c r="X9479" s="5">
        <v>43629</v>
      </c>
      <c r="Y9479" t="s">
        <v>39</v>
      </c>
      <c r="Z9479" t="s">
        <v>139</v>
      </c>
      <c r="AA9479" t="s">
        <v>47</v>
      </c>
    </row>
    <row r="9480" spans="1:27" x14ac:dyDescent="0.3">
      <c r="A9480">
        <v>4</v>
      </c>
      <c r="B9480" t="s">
        <v>43</v>
      </c>
      <c r="C9480">
        <v>6</v>
      </c>
      <c r="D9480" t="s">
        <v>11</v>
      </c>
      <c r="E9480" t="s">
        <v>192</v>
      </c>
      <c r="F9480" t="s">
        <v>13</v>
      </c>
      <c r="G9480" t="s">
        <v>8119</v>
      </c>
      <c r="H9480" s="3">
        <v>0.5</v>
      </c>
      <c r="I9480" s="5">
        <v>43625</v>
      </c>
      <c r="J9480" s="5" t="str">
        <f t="shared" si="296"/>
        <v>September</v>
      </c>
      <c r="K9480" s="7">
        <f t="shared" si="297"/>
        <v>2019</v>
      </c>
      <c r="L9480" t="s">
        <v>1300</v>
      </c>
      <c r="M9480" t="s">
        <v>73</v>
      </c>
      <c r="N9480">
        <v>60653</v>
      </c>
      <c r="O9480">
        <v>427</v>
      </c>
      <c r="P9480" t="s">
        <v>1302</v>
      </c>
      <c r="Q9480">
        <v>-72</v>
      </c>
      <c r="R9480">
        <v>1</v>
      </c>
      <c r="S9480" t="s">
        <v>75</v>
      </c>
      <c r="U9480">
        <v>-71.89</v>
      </c>
      <c r="V9480">
        <v>109</v>
      </c>
      <c r="W9480" t="s">
        <v>76</v>
      </c>
      <c r="X9480" s="5">
        <v>43629</v>
      </c>
      <c r="Y9480" t="s">
        <v>39</v>
      </c>
      <c r="Z9480" t="s">
        <v>139</v>
      </c>
      <c r="AA9480" t="s">
        <v>41</v>
      </c>
    </row>
    <row r="9481" spans="1:27" x14ac:dyDescent="0.3">
      <c r="A9481">
        <v>4</v>
      </c>
      <c r="B9481" t="s">
        <v>43</v>
      </c>
      <c r="C9481">
        <v>6</v>
      </c>
      <c r="D9481" t="s">
        <v>26</v>
      </c>
      <c r="E9481" t="s">
        <v>192</v>
      </c>
      <c r="F9481" t="s">
        <v>13</v>
      </c>
      <c r="G9481" t="s">
        <v>8119</v>
      </c>
      <c r="H9481" s="3">
        <v>0.2</v>
      </c>
      <c r="I9481" s="5">
        <v>43625</v>
      </c>
      <c r="J9481" s="5" t="str">
        <f t="shared" si="296"/>
        <v>September</v>
      </c>
      <c r="K9481" s="7">
        <f t="shared" si="297"/>
        <v>2019</v>
      </c>
      <c r="L9481" t="s">
        <v>1300</v>
      </c>
      <c r="M9481" t="s">
        <v>73</v>
      </c>
      <c r="N9481">
        <v>60653</v>
      </c>
      <c r="O9481">
        <v>96</v>
      </c>
      <c r="P9481" t="s">
        <v>8182</v>
      </c>
      <c r="Q9481">
        <v>11</v>
      </c>
      <c r="R9481">
        <v>8</v>
      </c>
      <c r="S9481" t="s">
        <v>75</v>
      </c>
      <c r="U9481">
        <v>11.36</v>
      </c>
      <c r="V9481">
        <v>36</v>
      </c>
      <c r="W9481" t="s">
        <v>76</v>
      </c>
      <c r="X9481" s="5">
        <v>43629</v>
      </c>
      <c r="Y9481" t="s">
        <v>39</v>
      </c>
      <c r="Z9481" t="s">
        <v>139</v>
      </c>
      <c r="AA9481" t="s">
        <v>64</v>
      </c>
    </row>
    <row r="9482" spans="1:27" x14ac:dyDescent="0.3">
      <c r="A9482">
        <v>6</v>
      </c>
      <c r="B9482" t="s">
        <v>10</v>
      </c>
      <c r="C9482">
        <v>6</v>
      </c>
      <c r="D9482" t="s">
        <v>26</v>
      </c>
      <c r="E9482" t="s">
        <v>1319</v>
      </c>
      <c r="F9482" t="s">
        <v>13</v>
      </c>
      <c r="G9482" t="s">
        <v>8114</v>
      </c>
      <c r="H9482" s="3">
        <v>0</v>
      </c>
      <c r="I9482" s="5">
        <v>43825</v>
      </c>
      <c r="J9482" s="5" t="str">
        <f t="shared" si="296"/>
        <v>September</v>
      </c>
      <c r="K9482" s="7">
        <f t="shared" si="297"/>
        <v>2019</v>
      </c>
      <c r="L9482" t="s">
        <v>3793</v>
      </c>
      <c r="M9482" t="s">
        <v>73</v>
      </c>
      <c r="N9482">
        <v>52601</v>
      </c>
      <c r="O9482">
        <v>1337</v>
      </c>
      <c r="P9482" t="s">
        <v>8177</v>
      </c>
      <c r="Q9482">
        <v>21</v>
      </c>
      <c r="R9482">
        <v>5</v>
      </c>
      <c r="S9482" t="s">
        <v>75</v>
      </c>
      <c r="U9482">
        <v>20.58</v>
      </c>
      <c r="V9482">
        <v>45</v>
      </c>
      <c r="W9482" t="s">
        <v>19</v>
      </c>
      <c r="X9482" s="5">
        <v>43831</v>
      </c>
      <c r="Y9482" t="s">
        <v>39</v>
      </c>
      <c r="Z9482" t="s">
        <v>304</v>
      </c>
      <c r="AA9482" t="s">
        <v>64</v>
      </c>
    </row>
    <row r="9483" spans="1:27" x14ac:dyDescent="0.3">
      <c r="A9483">
        <v>7</v>
      </c>
      <c r="B9483" t="s">
        <v>25</v>
      </c>
      <c r="C9483">
        <v>6</v>
      </c>
      <c r="D9483" t="s">
        <v>26</v>
      </c>
      <c r="E9483" t="s">
        <v>201</v>
      </c>
      <c r="F9483" t="s">
        <v>13</v>
      </c>
      <c r="G9483" t="s">
        <v>7098</v>
      </c>
      <c r="H9483" s="3">
        <v>0.2</v>
      </c>
      <c r="I9483" s="5">
        <v>43597</v>
      </c>
      <c r="J9483" s="5" t="str">
        <f t="shared" si="296"/>
        <v>September</v>
      </c>
      <c r="K9483" s="7">
        <f t="shared" si="297"/>
        <v>2019</v>
      </c>
      <c r="L9483" t="s">
        <v>7522</v>
      </c>
      <c r="M9483" t="s">
        <v>102</v>
      </c>
      <c r="N9483">
        <v>45503</v>
      </c>
      <c r="O9483">
        <v>1164</v>
      </c>
      <c r="P9483" t="s">
        <v>3241</v>
      </c>
      <c r="Q9483">
        <v>1</v>
      </c>
      <c r="R9483">
        <v>3</v>
      </c>
      <c r="S9483" t="s">
        <v>104</v>
      </c>
      <c r="U9483">
        <v>1.1599999999999999</v>
      </c>
      <c r="V9483">
        <v>10</v>
      </c>
      <c r="W9483" t="s">
        <v>76</v>
      </c>
      <c r="X9483" s="5">
        <v>43604</v>
      </c>
      <c r="Y9483" t="s">
        <v>39</v>
      </c>
      <c r="Z9483" t="s">
        <v>309</v>
      </c>
      <c r="AA9483" t="s">
        <v>49</v>
      </c>
    </row>
    <row r="9484" spans="1:27" x14ac:dyDescent="0.3">
      <c r="A9484">
        <v>7</v>
      </c>
      <c r="B9484" t="s">
        <v>25</v>
      </c>
      <c r="C9484">
        <v>6</v>
      </c>
      <c r="D9484" t="s">
        <v>26</v>
      </c>
      <c r="E9484" t="s">
        <v>333</v>
      </c>
      <c r="F9484" t="s">
        <v>13</v>
      </c>
      <c r="G9484" t="s">
        <v>334</v>
      </c>
      <c r="H9484" s="3">
        <v>0.7</v>
      </c>
      <c r="I9484" s="5">
        <v>43774</v>
      </c>
      <c r="J9484" s="5" t="str">
        <f t="shared" si="296"/>
        <v>September</v>
      </c>
      <c r="K9484" s="7">
        <f t="shared" si="297"/>
        <v>2019</v>
      </c>
      <c r="L9484" t="s">
        <v>335</v>
      </c>
      <c r="M9484" t="s">
        <v>30</v>
      </c>
      <c r="N9484">
        <v>85023</v>
      </c>
      <c r="O9484">
        <v>242</v>
      </c>
      <c r="P9484" t="s">
        <v>336</v>
      </c>
      <c r="Q9484">
        <v>-2</v>
      </c>
      <c r="R9484">
        <v>2</v>
      </c>
      <c r="S9484" t="s">
        <v>32</v>
      </c>
      <c r="U9484">
        <v>-1.83</v>
      </c>
      <c r="V9484">
        <v>2</v>
      </c>
      <c r="W9484" t="s">
        <v>19</v>
      </c>
      <c r="X9484" s="5">
        <v>43781</v>
      </c>
      <c r="Y9484" t="s">
        <v>39</v>
      </c>
      <c r="Z9484" t="s">
        <v>199</v>
      </c>
      <c r="AA9484" t="s">
        <v>54</v>
      </c>
    </row>
    <row r="9485" spans="1:27" x14ac:dyDescent="0.3">
      <c r="A9485">
        <v>7</v>
      </c>
      <c r="B9485" t="s">
        <v>25</v>
      </c>
      <c r="C9485">
        <v>6</v>
      </c>
      <c r="D9485" t="s">
        <v>26</v>
      </c>
      <c r="E9485" t="s">
        <v>333</v>
      </c>
      <c r="F9485" t="s">
        <v>13</v>
      </c>
      <c r="G9485" t="s">
        <v>334</v>
      </c>
      <c r="H9485" s="3">
        <v>0.2</v>
      </c>
      <c r="I9485" s="5">
        <v>43774</v>
      </c>
      <c r="J9485" s="5" t="str">
        <f t="shared" si="296"/>
        <v>September</v>
      </c>
      <c r="K9485" s="7">
        <f t="shared" si="297"/>
        <v>2019</v>
      </c>
      <c r="L9485" t="s">
        <v>335</v>
      </c>
      <c r="M9485" t="s">
        <v>30</v>
      </c>
      <c r="N9485">
        <v>85023</v>
      </c>
      <c r="O9485">
        <v>1579</v>
      </c>
      <c r="P9485" t="s">
        <v>337</v>
      </c>
      <c r="Q9485">
        <v>30</v>
      </c>
      <c r="R9485">
        <v>7</v>
      </c>
      <c r="S9485" t="s">
        <v>32</v>
      </c>
      <c r="U9485">
        <v>30.5</v>
      </c>
      <c r="V9485">
        <v>244</v>
      </c>
      <c r="W9485" t="s">
        <v>19</v>
      </c>
      <c r="X9485" s="5">
        <v>43781</v>
      </c>
      <c r="Y9485" t="s">
        <v>39</v>
      </c>
      <c r="Z9485" t="s">
        <v>199</v>
      </c>
      <c r="AA9485" t="s">
        <v>42</v>
      </c>
    </row>
    <row r="9486" spans="1:27" x14ac:dyDescent="0.3">
      <c r="A9486">
        <v>4</v>
      </c>
      <c r="B9486" t="s">
        <v>43</v>
      </c>
      <c r="C9486">
        <v>6</v>
      </c>
      <c r="D9486" t="s">
        <v>26</v>
      </c>
      <c r="E9486" t="s">
        <v>241</v>
      </c>
      <c r="F9486" t="s">
        <v>13</v>
      </c>
      <c r="G9486" t="s">
        <v>1188</v>
      </c>
      <c r="H9486" s="3">
        <v>0</v>
      </c>
      <c r="I9486" s="5">
        <v>43803</v>
      </c>
      <c r="J9486" s="5" t="str">
        <f t="shared" si="296"/>
        <v>September</v>
      </c>
      <c r="K9486" s="7">
        <f t="shared" si="297"/>
        <v>2019</v>
      </c>
      <c r="L9486" t="s">
        <v>3783</v>
      </c>
      <c r="M9486" t="s">
        <v>73</v>
      </c>
      <c r="N9486">
        <v>55901</v>
      </c>
      <c r="O9486">
        <v>1124</v>
      </c>
      <c r="P9486" t="s">
        <v>3063</v>
      </c>
      <c r="Q9486">
        <v>3</v>
      </c>
      <c r="R9486">
        <v>5</v>
      </c>
      <c r="S9486" t="s">
        <v>75</v>
      </c>
      <c r="U9486">
        <v>2.5499999999999998</v>
      </c>
      <c r="V9486">
        <v>9</v>
      </c>
      <c r="W9486" t="s">
        <v>19</v>
      </c>
      <c r="X9486" s="5">
        <v>43807</v>
      </c>
      <c r="Y9486" t="s">
        <v>39</v>
      </c>
      <c r="Z9486" t="s">
        <v>151</v>
      </c>
      <c r="AA9486" t="s">
        <v>49</v>
      </c>
    </row>
    <row r="9487" spans="1:27" x14ac:dyDescent="0.3">
      <c r="A9487">
        <v>4</v>
      </c>
      <c r="B9487" t="s">
        <v>43</v>
      </c>
      <c r="C9487">
        <v>6</v>
      </c>
      <c r="D9487" t="s">
        <v>50</v>
      </c>
      <c r="E9487" t="s">
        <v>241</v>
      </c>
      <c r="F9487" t="s">
        <v>13</v>
      </c>
      <c r="G9487" t="s">
        <v>1188</v>
      </c>
      <c r="H9487" s="3">
        <v>0</v>
      </c>
      <c r="I9487" s="5">
        <v>43803</v>
      </c>
      <c r="J9487" s="5" t="str">
        <f t="shared" si="296"/>
        <v>September</v>
      </c>
      <c r="K9487" s="7">
        <f t="shared" si="297"/>
        <v>2019</v>
      </c>
      <c r="L9487" t="s">
        <v>3783</v>
      </c>
      <c r="M9487" t="s">
        <v>73</v>
      </c>
      <c r="N9487">
        <v>55901</v>
      </c>
      <c r="O9487">
        <v>668</v>
      </c>
      <c r="P9487" t="s">
        <v>4923</v>
      </c>
      <c r="Q9487">
        <v>30</v>
      </c>
      <c r="R9487">
        <v>1</v>
      </c>
      <c r="S9487" t="s">
        <v>75</v>
      </c>
      <c r="U9487">
        <v>29.99</v>
      </c>
      <c r="V9487">
        <v>143</v>
      </c>
      <c r="W9487" t="s">
        <v>19</v>
      </c>
      <c r="X9487" s="5">
        <v>43807</v>
      </c>
      <c r="Y9487" t="s">
        <v>39</v>
      </c>
      <c r="Z9487" t="s">
        <v>151</v>
      </c>
      <c r="AA9487" t="s">
        <v>113</v>
      </c>
    </row>
    <row r="9488" spans="1:27" x14ac:dyDescent="0.3">
      <c r="A9488">
        <v>4</v>
      </c>
      <c r="B9488" t="s">
        <v>43</v>
      </c>
      <c r="C9488">
        <v>6</v>
      </c>
      <c r="D9488" t="s">
        <v>50</v>
      </c>
      <c r="E9488" t="s">
        <v>241</v>
      </c>
      <c r="F9488" t="s">
        <v>13</v>
      </c>
      <c r="G9488" t="s">
        <v>1188</v>
      </c>
      <c r="H9488" s="3">
        <v>0</v>
      </c>
      <c r="I9488" s="5">
        <v>43803</v>
      </c>
      <c r="J9488" s="5" t="str">
        <f t="shared" si="296"/>
        <v>September</v>
      </c>
      <c r="K9488" s="7">
        <f t="shared" si="297"/>
        <v>2019</v>
      </c>
      <c r="L9488" t="s">
        <v>3783</v>
      </c>
      <c r="M9488" t="s">
        <v>73</v>
      </c>
      <c r="N9488">
        <v>55901</v>
      </c>
      <c r="O9488">
        <v>1009</v>
      </c>
      <c r="P9488" t="s">
        <v>4968</v>
      </c>
      <c r="Q9488">
        <v>144</v>
      </c>
      <c r="R9488">
        <v>5</v>
      </c>
      <c r="S9488" t="s">
        <v>75</v>
      </c>
      <c r="U9488">
        <v>143.97999999999999</v>
      </c>
      <c r="V9488">
        <v>400</v>
      </c>
      <c r="W9488" t="s">
        <v>19</v>
      </c>
      <c r="X9488" s="5">
        <v>43807</v>
      </c>
      <c r="Y9488" t="s">
        <v>39</v>
      </c>
      <c r="Z9488" t="s">
        <v>151</v>
      </c>
      <c r="AA9488" t="s">
        <v>113</v>
      </c>
    </row>
    <row r="9489" spans="1:27" x14ac:dyDescent="0.3">
      <c r="A9489">
        <v>2</v>
      </c>
      <c r="B9489" t="s">
        <v>25</v>
      </c>
      <c r="C9489">
        <v>1</v>
      </c>
      <c r="D9489" t="s">
        <v>26</v>
      </c>
      <c r="E9489" t="s">
        <v>769</v>
      </c>
      <c r="F9489" t="s">
        <v>13</v>
      </c>
      <c r="G9489" t="s">
        <v>1507</v>
      </c>
      <c r="H9489" s="3">
        <v>0</v>
      </c>
      <c r="I9489" s="5">
        <v>43585</v>
      </c>
      <c r="J9489" s="5" t="str">
        <f t="shared" si="296"/>
        <v>September</v>
      </c>
      <c r="K9489" s="7">
        <f t="shared" si="297"/>
        <v>2019</v>
      </c>
      <c r="L9489" t="s">
        <v>2870</v>
      </c>
      <c r="M9489" t="s">
        <v>102</v>
      </c>
      <c r="N9489">
        <v>6040</v>
      </c>
      <c r="O9489">
        <v>209</v>
      </c>
      <c r="P9489" t="s">
        <v>2871</v>
      </c>
      <c r="Q9489">
        <v>3</v>
      </c>
      <c r="R9489">
        <v>2</v>
      </c>
      <c r="S9489" t="s">
        <v>104</v>
      </c>
      <c r="U9489">
        <v>2.82</v>
      </c>
      <c r="V9489">
        <v>6</v>
      </c>
      <c r="W9489" t="s">
        <v>19</v>
      </c>
      <c r="X9489" s="5">
        <v>43587</v>
      </c>
      <c r="Y9489" t="s">
        <v>130</v>
      </c>
      <c r="Z9489" t="s">
        <v>461</v>
      </c>
      <c r="AA9489" t="s">
        <v>35</v>
      </c>
    </row>
    <row r="9490" spans="1:27" x14ac:dyDescent="0.3">
      <c r="A9490">
        <v>3</v>
      </c>
      <c r="B9490" t="s">
        <v>25</v>
      </c>
      <c r="C9490">
        <v>1</v>
      </c>
      <c r="D9490" t="s">
        <v>11</v>
      </c>
      <c r="E9490" t="s">
        <v>65</v>
      </c>
      <c r="F9490" t="s">
        <v>13</v>
      </c>
      <c r="G9490" t="s">
        <v>1462</v>
      </c>
      <c r="H9490" s="3">
        <v>0</v>
      </c>
      <c r="I9490" s="5">
        <v>43785</v>
      </c>
      <c r="J9490" s="5" t="str">
        <f t="shared" si="296"/>
        <v>September</v>
      </c>
      <c r="K9490" s="7">
        <f t="shared" si="297"/>
        <v>2019</v>
      </c>
      <c r="L9490" t="s">
        <v>7799</v>
      </c>
      <c r="M9490" t="s">
        <v>30</v>
      </c>
      <c r="N9490">
        <v>98103</v>
      </c>
      <c r="O9490">
        <v>1546</v>
      </c>
      <c r="P9490" t="s">
        <v>8184</v>
      </c>
      <c r="Q9490">
        <v>24</v>
      </c>
      <c r="R9490">
        <v>2</v>
      </c>
      <c r="S9490" t="s">
        <v>32</v>
      </c>
      <c r="T9490" t="s">
        <v>92</v>
      </c>
      <c r="U9490">
        <v>23.79</v>
      </c>
      <c r="V9490">
        <v>140</v>
      </c>
      <c r="W9490" t="s">
        <v>19</v>
      </c>
      <c r="X9490" s="5">
        <v>43788</v>
      </c>
      <c r="Y9490" t="s">
        <v>130</v>
      </c>
      <c r="Z9490" t="s">
        <v>69</v>
      </c>
      <c r="AA9490" t="s">
        <v>47</v>
      </c>
    </row>
    <row r="9491" spans="1:27" x14ac:dyDescent="0.3">
      <c r="A9491">
        <v>3</v>
      </c>
      <c r="B9491" t="s">
        <v>25</v>
      </c>
      <c r="C9491">
        <v>1</v>
      </c>
      <c r="D9491" t="s">
        <v>26</v>
      </c>
      <c r="E9491" t="s">
        <v>65</v>
      </c>
      <c r="F9491" t="s">
        <v>13</v>
      </c>
      <c r="G9491" t="s">
        <v>1462</v>
      </c>
      <c r="H9491" s="3">
        <v>0</v>
      </c>
      <c r="I9491" s="5">
        <v>43785</v>
      </c>
      <c r="J9491" s="5" t="str">
        <f t="shared" si="296"/>
        <v>September</v>
      </c>
      <c r="K9491" s="7">
        <f t="shared" si="297"/>
        <v>2019</v>
      </c>
      <c r="L9491" t="s">
        <v>7799</v>
      </c>
      <c r="M9491" t="s">
        <v>30</v>
      </c>
      <c r="N9491">
        <v>98103</v>
      </c>
      <c r="O9491">
        <v>637</v>
      </c>
      <c r="P9491" t="s">
        <v>3371</v>
      </c>
      <c r="Q9491">
        <v>8</v>
      </c>
      <c r="R9491">
        <v>1</v>
      </c>
      <c r="S9491" t="s">
        <v>32</v>
      </c>
      <c r="T9491" t="s">
        <v>92</v>
      </c>
      <c r="U9491">
        <v>7.99</v>
      </c>
      <c r="V9491">
        <v>33</v>
      </c>
      <c r="W9491" t="s">
        <v>19</v>
      </c>
      <c r="X9491" s="5">
        <v>43788</v>
      </c>
      <c r="Y9491" t="s">
        <v>130</v>
      </c>
      <c r="Z9491" t="s">
        <v>69</v>
      </c>
      <c r="AA9491" t="s">
        <v>42</v>
      </c>
    </row>
    <row r="9492" spans="1:27" x14ac:dyDescent="0.3">
      <c r="A9492">
        <v>3</v>
      </c>
      <c r="B9492" t="s">
        <v>25</v>
      </c>
      <c r="C9492">
        <v>1</v>
      </c>
      <c r="D9492" t="s">
        <v>26</v>
      </c>
      <c r="E9492" t="s">
        <v>65</v>
      </c>
      <c r="F9492" t="s">
        <v>13</v>
      </c>
      <c r="G9492" t="s">
        <v>1462</v>
      </c>
      <c r="H9492" s="3">
        <v>0</v>
      </c>
      <c r="I9492" s="5">
        <v>43785</v>
      </c>
      <c r="J9492" s="5" t="str">
        <f t="shared" si="296"/>
        <v>September</v>
      </c>
      <c r="K9492" s="7">
        <f t="shared" si="297"/>
        <v>2019</v>
      </c>
      <c r="L9492" t="s">
        <v>7799</v>
      </c>
      <c r="M9492" t="s">
        <v>30</v>
      </c>
      <c r="N9492">
        <v>98103</v>
      </c>
      <c r="O9492">
        <v>1728</v>
      </c>
      <c r="P9492" t="s">
        <v>3543</v>
      </c>
      <c r="Q9492">
        <v>35</v>
      </c>
      <c r="R9492">
        <v>6</v>
      </c>
      <c r="S9492" t="s">
        <v>32</v>
      </c>
      <c r="T9492" t="s">
        <v>92</v>
      </c>
      <c r="U9492">
        <v>34.630000000000003</v>
      </c>
      <c r="V9492">
        <v>74</v>
      </c>
      <c r="W9492" t="s">
        <v>19</v>
      </c>
      <c r="X9492" s="5">
        <v>43788</v>
      </c>
      <c r="Y9492" t="s">
        <v>130</v>
      </c>
      <c r="Z9492" t="s">
        <v>69</v>
      </c>
      <c r="AA9492" t="s">
        <v>64</v>
      </c>
    </row>
    <row r="9493" spans="1:27" x14ac:dyDescent="0.3">
      <c r="A9493">
        <v>3</v>
      </c>
      <c r="B9493" t="s">
        <v>25</v>
      </c>
      <c r="C9493">
        <v>1</v>
      </c>
      <c r="D9493" t="s">
        <v>50</v>
      </c>
      <c r="E9493" t="s">
        <v>65</v>
      </c>
      <c r="F9493" t="s">
        <v>13</v>
      </c>
      <c r="G9493" t="s">
        <v>1462</v>
      </c>
      <c r="H9493" s="3">
        <v>0.2</v>
      </c>
      <c r="I9493" s="5">
        <v>43785</v>
      </c>
      <c r="J9493" s="5" t="str">
        <f t="shared" si="296"/>
        <v>September</v>
      </c>
      <c r="K9493" s="7">
        <f t="shared" si="297"/>
        <v>2019</v>
      </c>
      <c r="L9493" t="s">
        <v>7799</v>
      </c>
      <c r="M9493" t="s">
        <v>30</v>
      </c>
      <c r="N9493">
        <v>98103</v>
      </c>
      <c r="O9493">
        <v>1279</v>
      </c>
      <c r="P9493" t="s">
        <v>4710</v>
      </c>
      <c r="Q9493">
        <v>11</v>
      </c>
      <c r="R9493">
        <v>3</v>
      </c>
      <c r="S9493" t="s">
        <v>32</v>
      </c>
      <c r="T9493" t="s">
        <v>92</v>
      </c>
      <c r="U9493">
        <v>10.79</v>
      </c>
      <c r="V9493">
        <v>108</v>
      </c>
      <c r="W9493" t="s">
        <v>19</v>
      </c>
      <c r="X9493" s="5">
        <v>43788</v>
      </c>
      <c r="Y9493" t="s">
        <v>130</v>
      </c>
      <c r="Z9493" t="s">
        <v>69</v>
      </c>
      <c r="AA9493" t="s">
        <v>52</v>
      </c>
    </row>
    <row r="9494" spans="1:27" x14ac:dyDescent="0.3">
      <c r="A9494">
        <v>5</v>
      </c>
      <c r="B9494" t="s">
        <v>43</v>
      </c>
      <c r="C9494">
        <v>6</v>
      </c>
      <c r="D9494" t="s">
        <v>26</v>
      </c>
      <c r="E9494" t="s">
        <v>1822</v>
      </c>
      <c r="F9494" t="s">
        <v>13</v>
      </c>
      <c r="G9494" t="s">
        <v>2010</v>
      </c>
      <c r="H9494" s="3">
        <v>0.2</v>
      </c>
      <c r="I9494" s="5">
        <v>43624</v>
      </c>
      <c r="J9494" s="5" t="str">
        <f t="shared" si="296"/>
        <v>September</v>
      </c>
      <c r="K9494" s="7">
        <f t="shared" si="297"/>
        <v>2019</v>
      </c>
      <c r="L9494" t="s">
        <v>4649</v>
      </c>
      <c r="M9494" t="s">
        <v>30</v>
      </c>
      <c r="N9494">
        <v>85301</v>
      </c>
      <c r="O9494">
        <v>1359</v>
      </c>
      <c r="P9494" t="s">
        <v>540</v>
      </c>
      <c r="Q9494">
        <v>-8</v>
      </c>
      <c r="R9494">
        <v>2</v>
      </c>
      <c r="S9494" t="s">
        <v>32</v>
      </c>
      <c r="U9494">
        <v>-8.35</v>
      </c>
      <c r="V9494">
        <v>35</v>
      </c>
      <c r="W9494" t="s">
        <v>19</v>
      </c>
      <c r="X9494" s="5">
        <v>43629</v>
      </c>
      <c r="Y9494" t="s">
        <v>39</v>
      </c>
      <c r="Z9494" t="s">
        <v>199</v>
      </c>
      <c r="AA9494" t="s">
        <v>42</v>
      </c>
    </row>
    <row r="9495" spans="1:27" x14ac:dyDescent="0.3">
      <c r="A9495">
        <v>5</v>
      </c>
      <c r="B9495" t="s">
        <v>43</v>
      </c>
      <c r="C9495">
        <v>6</v>
      </c>
      <c r="D9495" t="s">
        <v>26</v>
      </c>
      <c r="E9495" t="s">
        <v>1822</v>
      </c>
      <c r="F9495" t="s">
        <v>13</v>
      </c>
      <c r="G9495" t="s">
        <v>2010</v>
      </c>
      <c r="H9495" s="3">
        <v>0.7</v>
      </c>
      <c r="I9495" s="5">
        <v>43624</v>
      </c>
      <c r="J9495" s="5" t="str">
        <f t="shared" si="296"/>
        <v>September</v>
      </c>
      <c r="K9495" s="7">
        <f t="shared" si="297"/>
        <v>2019</v>
      </c>
      <c r="L9495" t="s">
        <v>4649</v>
      </c>
      <c r="M9495" t="s">
        <v>30</v>
      </c>
      <c r="N9495">
        <v>85301</v>
      </c>
      <c r="O9495">
        <v>718</v>
      </c>
      <c r="P9495" t="s">
        <v>638</v>
      </c>
      <c r="Q9495">
        <v>-48</v>
      </c>
      <c r="R9495">
        <v>2</v>
      </c>
      <c r="S9495" t="s">
        <v>32</v>
      </c>
      <c r="U9495">
        <v>-48.39</v>
      </c>
      <c r="V9495">
        <v>73</v>
      </c>
      <c r="W9495" t="s">
        <v>19</v>
      </c>
      <c r="X9495" s="5">
        <v>43629</v>
      </c>
      <c r="Y9495" t="s">
        <v>39</v>
      </c>
      <c r="Z9495" t="s">
        <v>199</v>
      </c>
      <c r="AA9495" t="s">
        <v>54</v>
      </c>
    </row>
    <row r="9496" spans="1:27" x14ac:dyDescent="0.3">
      <c r="A9496">
        <v>5</v>
      </c>
      <c r="B9496" t="s">
        <v>43</v>
      </c>
      <c r="C9496">
        <v>6</v>
      </c>
      <c r="D9496" t="s">
        <v>50</v>
      </c>
      <c r="E9496" t="s">
        <v>1822</v>
      </c>
      <c r="F9496" t="s">
        <v>13</v>
      </c>
      <c r="G9496" t="s">
        <v>2010</v>
      </c>
      <c r="H9496" s="3">
        <v>0.2</v>
      </c>
      <c r="I9496" s="5">
        <v>43624</v>
      </c>
      <c r="J9496" s="5" t="str">
        <f t="shared" si="296"/>
        <v>September</v>
      </c>
      <c r="K9496" s="7">
        <f t="shared" si="297"/>
        <v>2019</v>
      </c>
      <c r="L9496" t="s">
        <v>4649</v>
      </c>
      <c r="M9496" t="s">
        <v>30</v>
      </c>
      <c r="N9496">
        <v>85301</v>
      </c>
      <c r="O9496">
        <v>1077</v>
      </c>
      <c r="P9496" t="s">
        <v>4948</v>
      </c>
      <c r="Q9496">
        <v>12</v>
      </c>
      <c r="R9496">
        <v>7</v>
      </c>
      <c r="S9496" t="s">
        <v>32</v>
      </c>
      <c r="U9496">
        <v>12.31</v>
      </c>
      <c r="V9496">
        <v>90</v>
      </c>
      <c r="W9496" t="s">
        <v>19</v>
      </c>
      <c r="X9496" s="5">
        <v>43629</v>
      </c>
      <c r="Y9496" t="s">
        <v>39</v>
      </c>
      <c r="Z9496" t="s">
        <v>199</v>
      </c>
      <c r="AA9496" t="s">
        <v>113</v>
      </c>
    </row>
    <row r="9497" spans="1:27" x14ac:dyDescent="0.3">
      <c r="A9497">
        <v>6</v>
      </c>
      <c r="B9497" t="s">
        <v>10</v>
      </c>
      <c r="C9497">
        <v>6</v>
      </c>
      <c r="D9497" t="s">
        <v>26</v>
      </c>
      <c r="E9497" t="s">
        <v>1296</v>
      </c>
      <c r="F9497" t="s">
        <v>13</v>
      </c>
      <c r="G9497" t="s">
        <v>1643</v>
      </c>
      <c r="H9497" s="3">
        <v>0.7</v>
      </c>
      <c r="I9497" s="5">
        <v>43788</v>
      </c>
      <c r="J9497" s="5" t="str">
        <f t="shared" si="296"/>
        <v>September</v>
      </c>
      <c r="K9497" s="7">
        <f t="shared" si="297"/>
        <v>2019</v>
      </c>
      <c r="L9497" t="s">
        <v>4257</v>
      </c>
      <c r="M9497" t="s">
        <v>102</v>
      </c>
      <c r="N9497">
        <v>44105</v>
      </c>
      <c r="O9497">
        <v>999</v>
      </c>
      <c r="P9497" t="s">
        <v>8138</v>
      </c>
      <c r="Q9497">
        <v>-46</v>
      </c>
      <c r="R9497">
        <v>7</v>
      </c>
      <c r="S9497" t="s">
        <v>104</v>
      </c>
      <c r="U9497">
        <v>-45.93</v>
      </c>
      <c r="V9497">
        <v>60</v>
      </c>
      <c r="W9497" t="s">
        <v>19</v>
      </c>
      <c r="X9497" s="5">
        <v>43794</v>
      </c>
      <c r="Y9497" t="s">
        <v>39</v>
      </c>
      <c r="Z9497" t="s">
        <v>309</v>
      </c>
      <c r="AA9497" t="s">
        <v>54</v>
      </c>
    </row>
    <row r="9498" spans="1:27" x14ac:dyDescent="0.3">
      <c r="A9498">
        <v>3</v>
      </c>
      <c r="B9498" t="s">
        <v>25</v>
      </c>
      <c r="C9498">
        <v>1</v>
      </c>
      <c r="D9498" t="s">
        <v>26</v>
      </c>
      <c r="E9498" t="s">
        <v>3001</v>
      </c>
      <c r="F9498" t="s">
        <v>13</v>
      </c>
      <c r="G9498" t="s">
        <v>1583</v>
      </c>
      <c r="H9498" s="3">
        <v>0</v>
      </c>
      <c r="I9498" s="5">
        <v>43801</v>
      </c>
      <c r="J9498" s="5" t="str">
        <f t="shared" si="296"/>
        <v>September</v>
      </c>
      <c r="K9498" s="7">
        <f t="shared" si="297"/>
        <v>2019</v>
      </c>
      <c r="L9498" t="s">
        <v>3002</v>
      </c>
      <c r="M9498" t="s">
        <v>16</v>
      </c>
      <c r="N9498">
        <v>22901</v>
      </c>
      <c r="O9498">
        <v>1122</v>
      </c>
      <c r="P9498" t="s">
        <v>2815</v>
      </c>
      <c r="Q9498">
        <v>10</v>
      </c>
      <c r="R9498">
        <v>3</v>
      </c>
      <c r="S9498" t="s">
        <v>18</v>
      </c>
      <c r="U9498">
        <v>10.39</v>
      </c>
      <c r="V9498">
        <v>35</v>
      </c>
      <c r="W9498" t="s">
        <v>19</v>
      </c>
      <c r="X9498" s="5">
        <v>43804</v>
      </c>
      <c r="Y9498" t="s">
        <v>130</v>
      </c>
      <c r="Z9498" t="s">
        <v>205</v>
      </c>
      <c r="AA9498" t="s">
        <v>49</v>
      </c>
    </row>
    <row r="9499" spans="1:27" x14ac:dyDescent="0.3">
      <c r="A9499">
        <v>5</v>
      </c>
      <c r="B9499" t="s">
        <v>43</v>
      </c>
      <c r="C9499">
        <v>6</v>
      </c>
      <c r="D9499" t="s">
        <v>26</v>
      </c>
      <c r="E9499" t="s">
        <v>4720</v>
      </c>
      <c r="F9499" t="s">
        <v>13</v>
      </c>
      <c r="G9499" t="s">
        <v>359</v>
      </c>
      <c r="H9499" s="3">
        <v>0.2</v>
      </c>
      <c r="I9499" s="5">
        <v>43730</v>
      </c>
      <c r="J9499" s="5" t="str">
        <f t="shared" si="296"/>
        <v>September</v>
      </c>
      <c r="K9499" s="7">
        <f t="shared" si="297"/>
        <v>2019</v>
      </c>
      <c r="L9499" t="s">
        <v>6251</v>
      </c>
      <c r="M9499" t="s">
        <v>73</v>
      </c>
      <c r="N9499">
        <v>77581</v>
      </c>
      <c r="O9499">
        <v>1501</v>
      </c>
      <c r="P9499" t="s">
        <v>412</v>
      </c>
      <c r="Q9499">
        <v>5</v>
      </c>
      <c r="R9499">
        <v>3</v>
      </c>
      <c r="S9499" t="s">
        <v>75</v>
      </c>
      <c r="U9499">
        <v>5.0199999999999996</v>
      </c>
      <c r="V9499">
        <v>13</v>
      </c>
      <c r="W9499" t="s">
        <v>33</v>
      </c>
      <c r="X9499" s="5">
        <v>43735</v>
      </c>
      <c r="Y9499" t="s">
        <v>39</v>
      </c>
      <c r="Z9499" t="s">
        <v>77</v>
      </c>
      <c r="AA9499" t="s">
        <v>119</v>
      </c>
    </row>
    <row r="9500" spans="1:27" x14ac:dyDescent="0.3">
      <c r="A9500">
        <v>5</v>
      </c>
      <c r="B9500" t="s">
        <v>43</v>
      </c>
      <c r="C9500">
        <v>6</v>
      </c>
      <c r="D9500" t="s">
        <v>26</v>
      </c>
      <c r="E9500" t="s">
        <v>4720</v>
      </c>
      <c r="F9500" t="s">
        <v>13</v>
      </c>
      <c r="G9500" t="s">
        <v>359</v>
      </c>
      <c r="H9500" s="3">
        <v>0.8</v>
      </c>
      <c r="I9500" s="5">
        <v>43730</v>
      </c>
      <c r="J9500" s="5" t="str">
        <f t="shared" si="296"/>
        <v>September</v>
      </c>
      <c r="K9500" s="7">
        <f t="shared" si="297"/>
        <v>2019</v>
      </c>
      <c r="L9500" t="s">
        <v>6251</v>
      </c>
      <c r="M9500" t="s">
        <v>73</v>
      </c>
      <c r="N9500">
        <v>77581</v>
      </c>
      <c r="O9500">
        <v>929</v>
      </c>
      <c r="P9500" t="s">
        <v>909</v>
      </c>
      <c r="Q9500">
        <v>-19</v>
      </c>
      <c r="R9500">
        <v>7</v>
      </c>
      <c r="S9500" t="s">
        <v>75</v>
      </c>
      <c r="U9500">
        <v>-18.53</v>
      </c>
      <c r="V9500">
        <v>11</v>
      </c>
      <c r="W9500" t="s">
        <v>33</v>
      </c>
      <c r="X9500" s="5">
        <v>43735</v>
      </c>
      <c r="Y9500" t="s">
        <v>39</v>
      </c>
      <c r="Z9500" t="s">
        <v>77</v>
      </c>
      <c r="AA9500" t="s">
        <v>54</v>
      </c>
    </row>
    <row r="9501" spans="1:27" x14ac:dyDescent="0.3">
      <c r="A9501">
        <v>4</v>
      </c>
      <c r="B9501" t="s">
        <v>43</v>
      </c>
      <c r="C9501">
        <v>6</v>
      </c>
      <c r="D9501" t="s">
        <v>11</v>
      </c>
      <c r="E9501" t="s">
        <v>7133</v>
      </c>
      <c r="F9501" t="s">
        <v>13</v>
      </c>
      <c r="G9501" t="s">
        <v>7046</v>
      </c>
      <c r="H9501" s="3">
        <v>0.2</v>
      </c>
      <c r="I9501" s="5">
        <v>43585</v>
      </c>
      <c r="J9501" s="5" t="str">
        <f t="shared" si="296"/>
        <v>September</v>
      </c>
      <c r="K9501" s="7">
        <f t="shared" si="297"/>
        <v>2019</v>
      </c>
      <c r="L9501" t="s">
        <v>7134</v>
      </c>
      <c r="M9501" t="s">
        <v>16</v>
      </c>
      <c r="N9501">
        <v>32771</v>
      </c>
      <c r="O9501">
        <v>1537</v>
      </c>
      <c r="P9501" t="s">
        <v>5374</v>
      </c>
      <c r="Q9501">
        <v>-8</v>
      </c>
      <c r="R9501">
        <v>6</v>
      </c>
      <c r="S9501" t="s">
        <v>18</v>
      </c>
      <c r="U9501">
        <v>-8.2799999999999994</v>
      </c>
      <c r="V9501">
        <v>221</v>
      </c>
      <c r="W9501" t="s">
        <v>76</v>
      </c>
      <c r="X9501" s="5">
        <v>43589</v>
      </c>
      <c r="Y9501" t="s">
        <v>39</v>
      </c>
      <c r="Z9501" t="s">
        <v>40</v>
      </c>
      <c r="AA9501" t="s">
        <v>47</v>
      </c>
    </row>
    <row r="9502" spans="1:27" x14ac:dyDescent="0.3">
      <c r="A9502">
        <v>4</v>
      </c>
      <c r="B9502" t="s">
        <v>43</v>
      </c>
      <c r="C9502">
        <v>6</v>
      </c>
      <c r="D9502" t="s">
        <v>26</v>
      </c>
      <c r="E9502" t="s">
        <v>7133</v>
      </c>
      <c r="F9502" t="s">
        <v>13</v>
      </c>
      <c r="G9502" t="s">
        <v>7046</v>
      </c>
      <c r="H9502" s="3">
        <v>0.7</v>
      </c>
      <c r="I9502" s="5">
        <v>43585</v>
      </c>
      <c r="J9502" s="5" t="str">
        <f t="shared" si="296"/>
        <v>September</v>
      </c>
      <c r="K9502" s="7">
        <f t="shared" si="297"/>
        <v>2019</v>
      </c>
      <c r="L9502" t="s">
        <v>7134</v>
      </c>
      <c r="M9502" t="s">
        <v>16</v>
      </c>
      <c r="N9502">
        <v>32771</v>
      </c>
      <c r="O9502">
        <v>60</v>
      </c>
      <c r="P9502" t="s">
        <v>8230</v>
      </c>
      <c r="Q9502">
        <v>-4</v>
      </c>
      <c r="R9502">
        <v>3</v>
      </c>
      <c r="S9502" t="s">
        <v>18</v>
      </c>
      <c r="U9502">
        <v>-3.55</v>
      </c>
      <c r="V9502">
        <v>5</v>
      </c>
      <c r="W9502" t="s">
        <v>76</v>
      </c>
      <c r="X9502" s="5">
        <v>43589</v>
      </c>
      <c r="Y9502" t="s">
        <v>39</v>
      </c>
      <c r="Z9502" t="s">
        <v>40</v>
      </c>
      <c r="AA9502" t="s">
        <v>54</v>
      </c>
    </row>
    <row r="9503" spans="1:27" x14ac:dyDescent="0.3">
      <c r="A9503">
        <v>5</v>
      </c>
      <c r="B9503" t="s">
        <v>43</v>
      </c>
      <c r="C9503">
        <v>6</v>
      </c>
      <c r="D9503" t="s">
        <v>11</v>
      </c>
      <c r="E9503" t="s">
        <v>171</v>
      </c>
      <c r="F9503" t="s">
        <v>13</v>
      </c>
      <c r="G9503" t="s">
        <v>1273</v>
      </c>
      <c r="H9503" s="3">
        <v>0</v>
      </c>
      <c r="I9503" s="5">
        <v>43666</v>
      </c>
      <c r="J9503" s="5" t="str">
        <f t="shared" si="296"/>
        <v>September</v>
      </c>
      <c r="K9503" s="7">
        <f t="shared" si="297"/>
        <v>2019</v>
      </c>
      <c r="L9503" t="s">
        <v>5600</v>
      </c>
      <c r="M9503" t="s">
        <v>102</v>
      </c>
      <c r="N9503">
        <v>10009</v>
      </c>
      <c r="O9503">
        <v>1537</v>
      </c>
      <c r="P9503" t="s">
        <v>5374</v>
      </c>
      <c r="Q9503">
        <v>31</v>
      </c>
      <c r="R9503">
        <v>4</v>
      </c>
      <c r="S9503" t="s">
        <v>104</v>
      </c>
      <c r="U9503">
        <v>31.27</v>
      </c>
      <c r="V9503">
        <v>184</v>
      </c>
      <c r="W9503" t="s">
        <v>33</v>
      </c>
      <c r="X9503" s="5">
        <v>43671</v>
      </c>
      <c r="Y9503" t="s">
        <v>39</v>
      </c>
      <c r="Z9503" t="s">
        <v>175</v>
      </c>
      <c r="AA9503" t="s">
        <v>47</v>
      </c>
    </row>
    <row r="9504" spans="1:27" x14ac:dyDescent="0.3">
      <c r="A9504">
        <v>5</v>
      </c>
      <c r="B9504" t="s">
        <v>43</v>
      </c>
      <c r="C9504">
        <v>6</v>
      </c>
      <c r="D9504" t="s">
        <v>11</v>
      </c>
      <c r="E9504" t="s">
        <v>171</v>
      </c>
      <c r="F9504" t="s">
        <v>13</v>
      </c>
      <c r="G9504" t="s">
        <v>1273</v>
      </c>
      <c r="H9504" s="3">
        <v>0.1</v>
      </c>
      <c r="I9504" s="5">
        <v>43666</v>
      </c>
      <c r="J9504" s="5" t="str">
        <f t="shared" si="296"/>
        <v>September</v>
      </c>
      <c r="K9504" s="7">
        <f t="shared" si="297"/>
        <v>2019</v>
      </c>
      <c r="L9504" t="s">
        <v>5600</v>
      </c>
      <c r="M9504" t="s">
        <v>102</v>
      </c>
      <c r="N9504">
        <v>10009</v>
      </c>
      <c r="O9504">
        <v>1212</v>
      </c>
      <c r="P9504" t="s">
        <v>5616</v>
      </c>
      <c r="Q9504">
        <v>25</v>
      </c>
      <c r="R9504">
        <v>2</v>
      </c>
      <c r="S9504" t="s">
        <v>104</v>
      </c>
      <c r="U9504">
        <v>25.47</v>
      </c>
      <c r="V9504">
        <v>164</v>
      </c>
      <c r="W9504" t="s">
        <v>33</v>
      </c>
      <c r="X9504" s="5">
        <v>43671</v>
      </c>
      <c r="Y9504" t="s">
        <v>39</v>
      </c>
      <c r="Z9504" t="s">
        <v>175</v>
      </c>
      <c r="AA9504" t="s">
        <v>24</v>
      </c>
    </row>
    <row r="9505" spans="1:27" x14ac:dyDescent="0.3">
      <c r="A9505">
        <v>5</v>
      </c>
      <c r="B9505" t="s">
        <v>43</v>
      </c>
      <c r="C9505">
        <v>6</v>
      </c>
      <c r="D9505" t="s">
        <v>26</v>
      </c>
      <c r="E9505" t="s">
        <v>171</v>
      </c>
      <c r="F9505" t="s">
        <v>13</v>
      </c>
      <c r="G9505" t="s">
        <v>1273</v>
      </c>
      <c r="H9505" s="3">
        <v>0</v>
      </c>
      <c r="I9505" s="5">
        <v>43666</v>
      </c>
      <c r="J9505" s="5" t="str">
        <f t="shared" si="296"/>
        <v>September</v>
      </c>
      <c r="K9505" s="7">
        <f t="shared" si="297"/>
        <v>2019</v>
      </c>
      <c r="L9505" t="s">
        <v>5600</v>
      </c>
      <c r="M9505" t="s">
        <v>102</v>
      </c>
      <c r="N9505">
        <v>10009</v>
      </c>
      <c r="O9505">
        <v>1775</v>
      </c>
      <c r="P9505" t="s">
        <v>1337</v>
      </c>
      <c r="Q9505">
        <v>6</v>
      </c>
      <c r="R9505">
        <v>2</v>
      </c>
      <c r="S9505" t="s">
        <v>104</v>
      </c>
      <c r="U9505">
        <v>6.41</v>
      </c>
      <c r="V9505">
        <v>13</v>
      </c>
      <c r="W9505" t="s">
        <v>33</v>
      </c>
      <c r="X9505" s="5">
        <v>43671</v>
      </c>
      <c r="Y9505" t="s">
        <v>39</v>
      </c>
      <c r="Z9505" t="s">
        <v>175</v>
      </c>
      <c r="AA9505" t="s">
        <v>64</v>
      </c>
    </row>
    <row r="9506" spans="1:27" x14ac:dyDescent="0.3">
      <c r="A9506">
        <v>4</v>
      </c>
      <c r="B9506" t="s">
        <v>43</v>
      </c>
      <c r="C9506">
        <v>6</v>
      </c>
      <c r="D9506" t="s">
        <v>26</v>
      </c>
      <c r="E9506" t="s">
        <v>2250</v>
      </c>
      <c r="F9506" t="s">
        <v>13</v>
      </c>
      <c r="G9506" t="s">
        <v>5912</v>
      </c>
      <c r="H9506" s="3">
        <v>0.2</v>
      </c>
      <c r="I9506" s="5">
        <v>43604</v>
      </c>
      <c r="J9506" s="5" t="str">
        <f t="shared" si="296"/>
        <v>September</v>
      </c>
      <c r="K9506" s="7">
        <f t="shared" si="297"/>
        <v>2019</v>
      </c>
      <c r="L9506" t="s">
        <v>6281</v>
      </c>
      <c r="M9506" t="s">
        <v>73</v>
      </c>
      <c r="N9506">
        <v>61107</v>
      </c>
      <c r="O9506">
        <v>1568</v>
      </c>
      <c r="P9506" t="s">
        <v>3270</v>
      </c>
      <c r="Q9506">
        <v>14</v>
      </c>
      <c r="R9506">
        <v>6</v>
      </c>
      <c r="S9506" t="s">
        <v>75</v>
      </c>
      <c r="U9506">
        <v>13.78</v>
      </c>
      <c r="V9506">
        <v>38</v>
      </c>
      <c r="W9506" t="s">
        <v>33</v>
      </c>
      <c r="X9506" s="5">
        <v>43608</v>
      </c>
      <c r="Y9506" t="s">
        <v>39</v>
      </c>
      <c r="Z9506" t="s">
        <v>139</v>
      </c>
      <c r="AA9506" t="s">
        <v>64</v>
      </c>
    </row>
    <row r="9507" spans="1:27" x14ac:dyDescent="0.3">
      <c r="A9507">
        <v>1</v>
      </c>
      <c r="B9507" t="s">
        <v>10</v>
      </c>
      <c r="C9507">
        <v>1</v>
      </c>
      <c r="D9507" t="s">
        <v>11</v>
      </c>
      <c r="E9507" t="s">
        <v>1658</v>
      </c>
      <c r="F9507" t="s">
        <v>13</v>
      </c>
      <c r="G9507" t="s">
        <v>1636</v>
      </c>
      <c r="H9507" s="3">
        <v>0</v>
      </c>
      <c r="I9507" s="5">
        <v>43698</v>
      </c>
      <c r="J9507" s="5" t="str">
        <f t="shared" si="296"/>
        <v>September</v>
      </c>
      <c r="K9507" s="7">
        <f t="shared" si="297"/>
        <v>2019</v>
      </c>
      <c r="L9507" t="s">
        <v>7801</v>
      </c>
      <c r="M9507" t="s">
        <v>30</v>
      </c>
      <c r="N9507">
        <v>94601</v>
      </c>
      <c r="O9507">
        <v>1541</v>
      </c>
      <c r="P9507" t="s">
        <v>2274</v>
      </c>
      <c r="Q9507">
        <v>10</v>
      </c>
      <c r="R9507">
        <v>4</v>
      </c>
      <c r="S9507" t="s">
        <v>32</v>
      </c>
      <c r="T9507" t="s">
        <v>92</v>
      </c>
      <c r="U9507">
        <v>10.39</v>
      </c>
      <c r="V9507">
        <v>130</v>
      </c>
      <c r="W9507" t="s">
        <v>19</v>
      </c>
      <c r="X9507" s="5">
        <v>43699</v>
      </c>
      <c r="Y9507" t="s">
        <v>130</v>
      </c>
      <c r="Z9507" t="s">
        <v>34</v>
      </c>
      <c r="AA9507" t="s">
        <v>47</v>
      </c>
    </row>
    <row r="9508" spans="1:27" x14ac:dyDescent="0.3">
      <c r="A9508">
        <v>1</v>
      </c>
      <c r="B9508" t="s">
        <v>10</v>
      </c>
      <c r="C9508">
        <v>1</v>
      </c>
      <c r="D9508" t="s">
        <v>11</v>
      </c>
      <c r="E9508" t="s">
        <v>1658</v>
      </c>
      <c r="F9508" t="s">
        <v>13</v>
      </c>
      <c r="G9508" t="s">
        <v>1636</v>
      </c>
      <c r="H9508" s="3">
        <v>0.2</v>
      </c>
      <c r="I9508" s="5">
        <v>43698</v>
      </c>
      <c r="J9508" s="5" t="str">
        <f t="shared" si="296"/>
        <v>September</v>
      </c>
      <c r="K9508" s="7">
        <f t="shared" si="297"/>
        <v>2019</v>
      </c>
      <c r="L9508" t="s">
        <v>7801</v>
      </c>
      <c r="M9508" t="s">
        <v>30</v>
      </c>
      <c r="N9508">
        <v>94601</v>
      </c>
      <c r="O9508">
        <v>428</v>
      </c>
      <c r="P9508" t="s">
        <v>57</v>
      </c>
      <c r="Q9508">
        <v>28</v>
      </c>
      <c r="R9508">
        <v>3</v>
      </c>
      <c r="S9508" t="s">
        <v>32</v>
      </c>
      <c r="T9508" t="s">
        <v>92</v>
      </c>
      <c r="U9508">
        <v>28.44</v>
      </c>
      <c r="V9508">
        <v>569</v>
      </c>
      <c r="W9508" t="s">
        <v>19</v>
      </c>
      <c r="X9508" s="5">
        <v>43699</v>
      </c>
      <c r="Y9508" t="s">
        <v>130</v>
      </c>
      <c r="Z9508" t="s">
        <v>34</v>
      </c>
      <c r="AA9508" t="s">
        <v>41</v>
      </c>
    </row>
    <row r="9509" spans="1:27" x14ac:dyDescent="0.3">
      <c r="A9509">
        <v>1</v>
      </c>
      <c r="B9509" t="s">
        <v>10</v>
      </c>
      <c r="C9509">
        <v>1</v>
      </c>
      <c r="D9509" t="s">
        <v>26</v>
      </c>
      <c r="E9509" t="s">
        <v>1658</v>
      </c>
      <c r="F9509" t="s">
        <v>13</v>
      </c>
      <c r="G9509" t="s">
        <v>1636</v>
      </c>
      <c r="H9509" s="3">
        <v>0</v>
      </c>
      <c r="I9509" s="5">
        <v>43698</v>
      </c>
      <c r="J9509" s="5" t="str">
        <f t="shared" si="296"/>
        <v>September</v>
      </c>
      <c r="K9509" s="7">
        <f t="shared" si="297"/>
        <v>2019</v>
      </c>
      <c r="L9509" t="s">
        <v>7801</v>
      </c>
      <c r="M9509" t="s">
        <v>30</v>
      </c>
      <c r="N9509">
        <v>94601</v>
      </c>
      <c r="O9509">
        <v>641</v>
      </c>
      <c r="P9509" t="s">
        <v>3976</v>
      </c>
      <c r="Q9509">
        <v>55</v>
      </c>
      <c r="R9509">
        <v>3</v>
      </c>
      <c r="S9509" t="s">
        <v>32</v>
      </c>
      <c r="T9509" t="s">
        <v>92</v>
      </c>
      <c r="U9509">
        <v>54.95</v>
      </c>
      <c r="V9509">
        <v>204</v>
      </c>
      <c r="W9509" t="s">
        <v>19</v>
      </c>
      <c r="X9509" s="5">
        <v>43699</v>
      </c>
      <c r="Y9509" t="s">
        <v>130</v>
      </c>
      <c r="Z9509" t="s">
        <v>34</v>
      </c>
      <c r="AA9509" t="s">
        <v>56</v>
      </c>
    </row>
    <row r="9510" spans="1:27" x14ac:dyDescent="0.3">
      <c r="A9510">
        <v>1</v>
      </c>
      <c r="B9510" t="s">
        <v>10</v>
      </c>
      <c r="C9510">
        <v>1</v>
      </c>
      <c r="D9510" t="s">
        <v>26</v>
      </c>
      <c r="E9510" t="s">
        <v>1658</v>
      </c>
      <c r="F9510" t="s">
        <v>13</v>
      </c>
      <c r="G9510" t="s">
        <v>1636</v>
      </c>
      <c r="H9510" s="3">
        <v>0</v>
      </c>
      <c r="I9510" s="5">
        <v>43698</v>
      </c>
      <c r="J9510" s="5" t="str">
        <f t="shared" si="296"/>
        <v>September</v>
      </c>
      <c r="K9510" s="7">
        <f t="shared" si="297"/>
        <v>2019</v>
      </c>
      <c r="L9510" t="s">
        <v>7801</v>
      </c>
      <c r="M9510" t="s">
        <v>30</v>
      </c>
      <c r="N9510">
        <v>94601</v>
      </c>
      <c r="O9510">
        <v>1152</v>
      </c>
      <c r="P9510" t="s">
        <v>3061</v>
      </c>
      <c r="Q9510">
        <v>5</v>
      </c>
      <c r="R9510">
        <v>4</v>
      </c>
      <c r="S9510" t="s">
        <v>32</v>
      </c>
      <c r="T9510" t="s">
        <v>92</v>
      </c>
      <c r="U9510">
        <v>4.96</v>
      </c>
      <c r="V9510">
        <v>17</v>
      </c>
      <c r="W9510" t="s">
        <v>19</v>
      </c>
      <c r="X9510" s="5">
        <v>43699</v>
      </c>
      <c r="Y9510" t="s">
        <v>130</v>
      </c>
      <c r="Z9510" t="s">
        <v>34</v>
      </c>
      <c r="AA9510" t="s">
        <v>49</v>
      </c>
    </row>
    <row r="9511" spans="1:27" x14ac:dyDescent="0.3">
      <c r="A9511">
        <v>1</v>
      </c>
      <c r="B9511" t="s">
        <v>10</v>
      </c>
      <c r="C9511">
        <v>1</v>
      </c>
      <c r="D9511" t="s">
        <v>26</v>
      </c>
      <c r="E9511" t="s">
        <v>1658</v>
      </c>
      <c r="F9511" t="s">
        <v>13</v>
      </c>
      <c r="G9511" t="s">
        <v>1636</v>
      </c>
      <c r="H9511" s="3">
        <v>0</v>
      </c>
      <c r="I9511" s="5">
        <v>43698</v>
      </c>
      <c r="J9511" s="5" t="str">
        <f t="shared" si="296"/>
        <v>September</v>
      </c>
      <c r="K9511" s="7">
        <f t="shared" si="297"/>
        <v>2019</v>
      </c>
      <c r="L9511" t="s">
        <v>7801</v>
      </c>
      <c r="M9511" t="s">
        <v>30</v>
      </c>
      <c r="N9511">
        <v>94601</v>
      </c>
      <c r="O9511">
        <v>232</v>
      </c>
      <c r="P9511" t="s">
        <v>8169</v>
      </c>
      <c r="Q9511">
        <v>25</v>
      </c>
      <c r="R9511">
        <v>5</v>
      </c>
      <c r="S9511" t="s">
        <v>32</v>
      </c>
      <c r="T9511" t="s">
        <v>92</v>
      </c>
      <c r="U9511">
        <v>24.84</v>
      </c>
      <c r="V9511">
        <v>52</v>
      </c>
      <c r="W9511" t="s">
        <v>19</v>
      </c>
      <c r="X9511" s="5">
        <v>43699</v>
      </c>
      <c r="Y9511" t="s">
        <v>130</v>
      </c>
      <c r="Z9511" t="s">
        <v>34</v>
      </c>
      <c r="AA9511" t="s">
        <v>35</v>
      </c>
    </row>
    <row r="9512" spans="1:27" x14ac:dyDescent="0.3">
      <c r="A9512">
        <v>1</v>
      </c>
      <c r="B9512" t="s">
        <v>10</v>
      </c>
      <c r="C9512">
        <v>1</v>
      </c>
      <c r="D9512" t="s">
        <v>26</v>
      </c>
      <c r="E9512" t="s">
        <v>1658</v>
      </c>
      <c r="F9512" t="s">
        <v>13</v>
      </c>
      <c r="G9512" t="s">
        <v>1636</v>
      </c>
      <c r="H9512" s="3">
        <v>0.2</v>
      </c>
      <c r="I9512" s="5">
        <v>43698</v>
      </c>
      <c r="J9512" s="5" t="str">
        <f t="shared" si="296"/>
        <v>September</v>
      </c>
      <c r="K9512" s="7">
        <f t="shared" si="297"/>
        <v>2019</v>
      </c>
      <c r="L9512" t="s">
        <v>7801</v>
      </c>
      <c r="M9512" t="s">
        <v>30</v>
      </c>
      <c r="N9512">
        <v>94601</v>
      </c>
      <c r="O9512">
        <v>46</v>
      </c>
      <c r="P9512" t="s">
        <v>8239</v>
      </c>
      <c r="Q9512">
        <v>42</v>
      </c>
      <c r="R9512">
        <v>9</v>
      </c>
      <c r="S9512" t="s">
        <v>32</v>
      </c>
      <c r="T9512" t="s">
        <v>92</v>
      </c>
      <c r="U9512">
        <v>42.46</v>
      </c>
      <c r="V9512">
        <v>117</v>
      </c>
      <c r="W9512" t="s">
        <v>19</v>
      </c>
      <c r="X9512" s="5">
        <v>43699</v>
      </c>
      <c r="Y9512" t="s">
        <v>130</v>
      </c>
      <c r="Z9512" t="s">
        <v>34</v>
      </c>
      <c r="AA9512" t="s">
        <v>54</v>
      </c>
    </row>
    <row r="9513" spans="1:27" x14ac:dyDescent="0.3">
      <c r="A9513">
        <v>1</v>
      </c>
      <c r="B9513" t="s">
        <v>10</v>
      </c>
      <c r="C9513">
        <v>1</v>
      </c>
      <c r="D9513" t="s">
        <v>50</v>
      </c>
      <c r="E9513" t="s">
        <v>1658</v>
      </c>
      <c r="F9513" t="s">
        <v>13</v>
      </c>
      <c r="G9513" t="s">
        <v>1636</v>
      </c>
      <c r="H9513" s="3">
        <v>0.2</v>
      </c>
      <c r="I9513" s="5">
        <v>43698</v>
      </c>
      <c r="J9513" s="5" t="str">
        <f t="shared" si="296"/>
        <v>September</v>
      </c>
      <c r="K9513" s="7">
        <f t="shared" si="297"/>
        <v>2019</v>
      </c>
      <c r="L9513" t="s">
        <v>7801</v>
      </c>
      <c r="M9513" t="s">
        <v>30</v>
      </c>
      <c r="N9513">
        <v>94601</v>
      </c>
      <c r="O9513">
        <v>431</v>
      </c>
      <c r="P9513" t="s">
        <v>1209</v>
      </c>
      <c r="Q9513">
        <v>38</v>
      </c>
      <c r="R9513">
        <v>4</v>
      </c>
      <c r="S9513" t="s">
        <v>32</v>
      </c>
      <c r="T9513" t="s">
        <v>92</v>
      </c>
      <c r="U9513">
        <v>37.799999999999997</v>
      </c>
      <c r="V9513">
        <v>432</v>
      </c>
      <c r="W9513" t="s">
        <v>19</v>
      </c>
      <c r="X9513" s="5">
        <v>43699</v>
      </c>
      <c r="Y9513" t="s">
        <v>130</v>
      </c>
      <c r="Z9513" t="s">
        <v>34</v>
      </c>
      <c r="AA9513" t="s">
        <v>52</v>
      </c>
    </row>
    <row r="9514" spans="1:27" x14ac:dyDescent="0.3">
      <c r="A9514">
        <v>2</v>
      </c>
      <c r="B9514" t="s">
        <v>25</v>
      </c>
      <c r="C9514">
        <v>1</v>
      </c>
      <c r="D9514" t="s">
        <v>11</v>
      </c>
      <c r="E9514" t="s">
        <v>27</v>
      </c>
      <c r="F9514" t="s">
        <v>13</v>
      </c>
      <c r="G9514" t="s">
        <v>373</v>
      </c>
      <c r="H9514" s="3">
        <v>0.15</v>
      </c>
      <c r="I9514" s="5">
        <v>43624</v>
      </c>
      <c r="J9514" s="5" t="str">
        <f t="shared" si="296"/>
        <v>September</v>
      </c>
      <c r="K9514" s="7">
        <f t="shared" si="297"/>
        <v>2019</v>
      </c>
      <c r="L9514" t="s">
        <v>6879</v>
      </c>
      <c r="M9514" t="s">
        <v>30</v>
      </c>
      <c r="N9514">
        <v>90049</v>
      </c>
      <c r="O9514">
        <v>1358</v>
      </c>
      <c r="P9514" t="s">
        <v>116</v>
      </c>
      <c r="Q9514">
        <v>141</v>
      </c>
      <c r="R9514">
        <v>2</v>
      </c>
      <c r="S9514" t="s">
        <v>32</v>
      </c>
      <c r="U9514">
        <v>140.96</v>
      </c>
      <c r="V9514">
        <v>1498</v>
      </c>
      <c r="W9514" t="s">
        <v>76</v>
      </c>
      <c r="X9514" s="5">
        <v>43626</v>
      </c>
      <c r="Y9514" t="s">
        <v>130</v>
      </c>
      <c r="Z9514" t="s">
        <v>34</v>
      </c>
      <c r="AA9514" t="s">
        <v>22</v>
      </c>
    </row>
    <row r="9515" spans="1:27" x14ac:dyDescent="0.3">
      <c r="A9515">
        <v>2</v>
      </c>
      <c r="B9515" t="s">
        <v>25</v>
      </c>
      <c r="C9515">
        <v>1</v>
      </c>
      <c r="D9515" t="s">
        <v>50</v>
      </c>
      <c r="E9515" t="s">
        <v>27</v>
      </c>
      <c r="F9515" t="s">
        <v>13</v>
      </c>
      <c r="G9515" t="s">
        <v>373</v>
      </c>
      <c r="H9515" s="3">
        <v>0.2</v>
      </c>
      <c r="I9515" s="5">
        <v>43624</v>
      </c>
      <c r="J9515" s="5" t="str">
        <f t="shared" si="296"/>
        <v>September</v>
      </c>
      <c r="K9515" s="7">
        <f t="shared" si="297"/>
        <v>2019</v>
      </c>
      <c r="L9515" t="s">
        <v>6879</v>
      </c>
      <c r="M9515" t="s">
        <v>30</v>
      </c>
      <c r="N9515">
        <v>90049</v>
      </c>
      <c r="O9515">
        <v>1454</v>
      </c>
      <c r="P9515" t="s">
        <v>4812</v>
      </c>
      <c r="Q9515">
        <v>-4</v>
      </c>
      <c r="R9515">
        <v>2</v>
      </c>
      <c r="S9515" t="s">
        <v>32</v>
      </c>
      <c r="U9515">
        <v>-3.5</v>
      </c>
      <c r="V9515">
        <v>18</v>
      </c>
      <c r="W9515" t="s">
        <v>76</v>
      </c>
      <c r="X9515" s="5">
        <v>43626</v>
      </c>
      <c r="Y9515" t="s">
        <v>130</v>
      </c>
      <c r="Z9515" t="s">
        <v>34</v>
      </c>
      <c r="AA9515" t="s">
        <v>52</v>
      </c>
    </row>
    <row r="9516" spans="1:27" x14ac:dyDescent="0.3">
      <c r="A9516">
        <v>6</v>
      </c>
      <c r="B9516" t="s">
        <v>10</v>
      </c>
      <c r="C9516">
        <v>6</v>
      </c>
      <c r="D9516" t="s">
        <v>26</v>
      </c>
      <c r="E9516" t="s">
        <v>258</v>
      </c>
      <c r="F9516" t="s">
        <v>13</v>
      </c>
      <c r="G9516" t="s">
        <v>259</v>
      </c>
      <c r="H9516" s="3">
        <v>0.7</v>
      </c>
      <c r="I9516" s="5">
        <v>43775</v>
      </c>
      <c r="J9516" s="5" t="str">
        <f t="shared" si="296"/>
        <v>September</v>
      </c>
      <c r="K9516" s="7">
        <f t="shared" si="297"/>
        <v>2019</v>
      </c>
      <c r="L9516" t="s">
        <v>260</v>
      </c>
      <c r="M9516" t="s">
        <v>30</v>
      </c>
      <c r="N9516">
        <v>97206</v>
      </c>
      <c r="O9516">
        <v>674</v>
      </c>
      <c r="P9516" t="s">
        <v>261</v>
      </c>
      <c r="Q9516">
        <v>-4</v>
      </c>
      <c r="R9516">
        <v>1</v>
      </c>
      <c r="S9516" t="s">
        <v>32</v>
      </c>
      <c r="U9516">
        <v>-3.79</v>
      </c>
      <c r="V9516">
        <v>6</v>
      </c>
      <c r="W9516" t="s">
        <v>76</v>
      </c>
      <c r="X9516" s="5">
        <v>43781</v>
      </c>
      <c r="Y9516" t="s">
        <v>39</v>
      </c>
      <c r="Z9516" t="s">
        <v>262</v>
      </c>
      <c r="AA9516" t="s">
        <v>54</v>
      </c>
    </row>
    <row r="9517" spans="1:27" x14ac:dyDescent="0.3">
      <c r="A9517">
        <v>5</v>
      </c>
      <c r="B9517" t="s">
        <v>25</v>
      </c>
      <c r="C9517">
        <v>3</v>
      </c>
      <c r="D9517" t="s">
        <v>26</v>
      </c>
      <c r="E9517" t="s">
        <v>27</v>
      </c>
      <c r="F9517" t="s">
        <v>13</v>
      </c>
      <c r="G9517" t="s">
        <v>1844</v>
      </c>
      <c r="H9517" s="3">
        <v>0</v>
      </c>
      <c r="I9517" s="5">
        <v>43720</v>
      </c>
      <c r="J9517" s="5" t="str">
        <f t="shared" si="296"/>
        <v>September</v>
      </c>
      <c r="K9517" s="7">
        <f t="shared" si="297"/>
        <v>2019</v>
      </c>
      <c r="L9517" t="s">
        <v>3647</v>
      </c>
      <c r="M9517" t="s">
        <v>30</v>
      </c>
      <c r="N9517">
        <v>90036</v>
      </c>
      <c r="O9517">
        <v>539</v>
      </c>
      <c r="P9517" t="s">
        <v>969</v>
      </c>
      <c r="Q9517">
        <v>80</v>
      </c>
      <c r="R9517">
        <v>3</v>
      </c>
      <c r="S9517" t="s">
        <v>32</v>
      </c>
      <c r="U9517">
        <v>79.89</v>
      </c>
      <c r="V9517">
        <v>166</v>
      </c>
      <c r="W9517" t="s">
        <v>19</v>
      </c>
      <c r="X9517" s="5">
        <v>43725</v>
      </c>
      <c r="Y9517" t="s">
        <v>20</v>
      </c>
      <c r="Z9517" t="s">
        <v>34</v>
      </c>
      <c r="AA9517" t="s">
        <v>64</v>
      </c>
    </row>
    <row r="9518" spans="1:27" x14ac:dyDescent="0.3">
      <c r="A9518">
        <v>5</v>
      </c>
      <c r="B9518" t="s">
        <v>25</v>
      </c>
      <c r="C9518">
        <v>3</v>
      </c>
      <c r="D9518" t="s">
        <v>11</v>
      </c>
      <c r="E9518" t="s">
        <v>876</v>
      </c>
      <c r="F9518" t="s">
        <v>13</v>
      </c>
      <c r="G9518" t="s">
        <v>196</v>
      </c>
      <c r="H9518" s="3">
        <v>0</v>
      </c>
      <c r="I9518" s="5">
        <v>43794</v>
      </c>
      <c r="J9518" s="5" t="str">
        <f t="shared" si="296"/>
        <v>September</v>
      </c>
      <c r="K9518" s="7">
        <f t="shared" si="297"/>
        <v>2019</v>
      </c>
      <c r="L9518" t="s">
        <v>5416</v>
      </c>
      <c r="M9518" t="s">
        <v>16</v>
      </c>
      <c r="N9518">
        <v>40214</v>
      </c>
      <c r="O9518">
        <v>1211</v>
      </c>
      <c r="P9518" t="s">
        <v>1472</v>
      </c>
      <c r="Q9518">
        <v>168</v>
      </c>
      <c r="R9518">
        <v>2</v>
      </c>
      <c r="S9518" t="s">
        <v>18</v>
      </c>
      <c r="U9518">
        <v>168.47</v>
      </c>
      <c r="V9518">
        <v>702</v>
      </c>
      <c r="W9518" t="s">
        <v>33</v>
      </c>
      <c r="X9518" s="5">
        <v>43799</v>
      </c>
      <c r="Y9518" t="s">
        <v>20</v>
      </c>
      <c r="Z9518" t="s">
        <v>21</v>
      </c>
      <c r="AA9518" t="s">
        <v>24</v>
      </c>
    </row>
    <row r="9519" spans="1:27" x14ac:dyDescent="0.3">
      <c r="A9519">
        <v>3</v>
      </c>
      <c r="B9519" t="s">
        <v>25</v>
      </c>
      <c r="C9519">
        <v>1</v>
      </c>
      <c r="D9519" t="s">
        <v>11</v>
      </c>
      <c r="E9519" t="s">
        <v>99</v>
      </c>
      <c r="F9519" t="s">
        <v>13</v>
      </c>
      <c r="G9519" t="s">
        <v>1515</v>
      </c>
      <c r="H9519" s="3">
        <v>0.2</v>
      </c>
      <c r="I9519" s="5">
        <v>43809</v>
      </c>
      <c r="J9519" s="5" t="str">
        <f t="shared" si="296"/>
        <v>September</v>
      </c>
      <c r="K9519" s="7">
        <f t="shared" si="297"/>
        <v>2019</v>
      </c>
      <c r="L9519" t="s">
        <v>1587</v>
      </c>
      <c r="M9519" t="s">
        <v>102</v>
      </c>
      <c r="N9519">
        <v>19143</v>
      </c>
      <c r="O9519">
        <v>470</v>
      </c>
      <c r="P9519" t="s">
        <v>8180</v>
      </c>
      <c r="Q9519">
        <v>15</v>
      </c>
      <c r="R9519">
        <v>5</v>
      </c>
      <c r="S9519" t="s">
        <v>104</v>
      </c>
      <c r="U9519">
        <v>15.39</v>
      </c>
      <c r="V9519">
        <v>88</v>
      </c>
      <c r="W9519" t="s">
        <v>19</v>
      </c>
      <c r="X9519" s="5">
        <v>43812</v>
      </c>
      <c r="Y9519" t="s">
        <v>130</v>
      </c>
      <c r="Z9519" t="s">
        <v>105</v>
      </c>
      <c r="AA9519" t="s">
        <v>47</v>
      </c>
    </row>
    <row r="9520" spans="1:27" x14ac:dyDescent="0.3">
      <c r="A9520">
        <v>3</v>
      </c>
      <c r="B9520" t="s">
        <v>25</v>
      </c>
      <c r="C9520">
        <v>1</v>
      </c>
      <c r="D9520" t="s">
        <v>26</v>
      </c>
      <c r="E9520" t="s">
        <v>99</v>
      </c>
      <c r="F9520" t="s">
        <v>13</v>
      </c>
      <c r="G9520" t="s">
        <v>1515</v>
      </c>
      <c r="H9520" s="3">
        <v>0.7</v>
      </c>
      <c r="I9520" s="5">
        <v>43809</v>
      </c>
      <c r="J9520" s="5" t="str">
        <f t="shared" si="296"/>
        <v>September</v>
      </c>
      <c r="K9520" s="7">
        <f t="shared" si="297"/>
        <v>2019</v>
      </c>
      <c r="L9520" t="s">
        <v>1587</v>
      </c>
      <c r="M9520" t="s">
        <v>102</v>
      </c>
      <c r="N9520">
        <v>19143</v>
      </c>
      <c r="O9520">
        <v>795</v>
      </c>
      <c r="P9520" t="s">
        <v>2986</v>
      </c>
      <c r="Q9520">
        <v>-3</v>
      </c>
      <c r="R9520">
        <v>1</v>
      </c>
      <c r="S9520" t="s">
        <v>104</v>
      </c>
      <c r="U9520">
        <v>-2.5099999999999998</v>
      </c>
      <c r="V9520">
        <v>3</v>
      </c>
      <c r="W9520" t="s">
        <v>19</v>
      </c>
      <c r="X9520" s="5">
        <v>43812</v>
      </c>
      <c r="Y9520" t="s">
        <v>130</v>
      </c>
      <c r="Z9520" t="s">
        <v>105</v>
      </c>
      <c r="AA9520" t="s">
        <v>54</v>
      </c>
    </row>
    <row r="9521" spans="1:27" x14ac:dyDescent="0.3">
      <c r="A9521">
        <v>4</v>
      </c>
      <c r="B9521" t="s">
        <v>43</v>
      </c>
      <c r="C9521">
        <v>6</v>
      </c>
      <c r="D9521" t="s">
        <v>11</v>
      </c>
      <c r="E9521" t="s">
        <v>99</v>
      </c>
      <c r="F9521" t="s">
        <v>13</v>
      </c>
      <c r="G9521" t="s">
        <v>900</v>
      </c>
      <c r="H9521" s="3">
        <v>0.2</v>
      </c>
      <c r="I9521" s="5">
        <v>43797</v>
      </c>
      <c r="J9521" s="5" t="str">
        <f t="shared" si="296"/>
        <v>September</v>
      </c>
      <c r="K9521" s="7">
        <f t="shared" si="297"/>
        <v>2019</v>
      </c>
      <c r="L9521" t="s">
        <v>7090</v>
      </c>
      <c r="M9521" t="s">
        <v>102</v>
      </c>
      <c r="N9521">
        <v>19120</v>
      </c>
      <c r="O9521">
        <v>1043</v>
      </c>
      <c r="P9521" t="s">
        <v>559</v>
      </c>
      <c r="Q9521">
        <v>76</v>
      </c>
      <c r="R9521">
        <v>6</v>
      </c>
      <c r="S9521" t="s">
        <v>104</v>
      </c>
      <c r="U9521">
        <v>75.540000000000006</v>
      </c>
      <c r="V9521">
        <v>1007</v>
      </c>
      <c r="W9521" t="s">
        <v>76</v>
      </c>
      <c r="X9521" s="5">
        <v>43801</v>
      </c>
      <c r="Y9521" t="s">
        <v>39</v>
      </c>
      <c r="Z9521" t="s">
        <v>105</v>
      </c>
      <c r="AA9521" t="s">
        <v>47</v>
      </c>
    </row>
    <row r="9522" spans="1:27" x14ac:dyDescent="0.3">
      <c r="A9522">
        <v>4</v>
      </c>
      <c r="B9522" t="s">
        <v>43</v>
      </c>
      <c r="C9522">
        <v>6</v>
      </c>
      <c r="D9522" t="s">
        <v>11</v>
      </c>
      <c r="E9522" t="s">
        <v>99</v>
      </c>
      <c r="F9522" t="s">
        <v>13</v>
      </c>
      <c r="G9522" t="s">
        <v>900</v>
      </c>
      <c r="H9522" s="3">
        <v>0.2</v>
      </c>
      <c r="I9522" s="5">
        <v>43797</v>
      </c>
      <c r="J9522" s="5" t="str">
        <f t="shared" si="296"/>
        <v>September</v>
      </c>
      <c r="K9522" s="7">
        <f t="shared" si="297"/>
        <v>2019</v>
      </c>
      <c r="L9522" t="s">
        <v>7090</v>
      </c>
      <c r="M9522" t="s">
        <v>102</v>
      </c>
      <c r="N9522">
        <v>19120</v>
      </c>
      <c r="O9522">
        <v>509</v>
      </c>
      <c r="P9522" t="s">
        <v>1573</v>
      </c>
      <c r="Q9522">
        <v>-13</v>
      </c>
      <c r="R9522">
        <v>7</v>
      </c>
      <c r="S9522" t="s">
        <v>104</v>
      </c>
      <c r="U9522">
        <v>-12.91</v>
      </c>
      <c r="V9522">
        <v>516</v>
      </c>
      <c r="W9522" t="s">
        <v>76</v>
      </c>
      <c r="X9522" s="5">
        <v>43801</v>
      </c>
      <c r="Y9522" t="s">
        <v>39</v>
      </c>
      <c r="Z9522" t="s">
        <v>105</v>
      </c>
      <c r="AA9522" t="s">
        <v>47</v>
      </c>
    </row>
    <row r="9523" spans="1:27" x14ac:dyDescent="0.3">
      <c r="A9523">
        <v>4</v>
      </c>
      <c r="B9523" t="s">
        <v>43</v>
      </c>
      <c r="C9523">
        <v>6</v>
      </c>
      <c r="D9523" t="s">
        <v>11</v>
      </c>
      <c r="E9523" t="s">
        <v>99</v>
      </c>
      <c r="F9523" t="s">
        <v>13</v>
      </c>
      <c r="G9523" t="s">
        <v>900</v>
      </c>
      <c r="H9523" s="3">
        <v>0.4</v>
      </c>
      <c r="I9523" s="5">
        <v>43797</v>
      </c>
      <c r="J9523" s="5" t="str">
        <f t="shared" si="296"/>
        <v>September</v>
      </c>
      <c r="K9523" s="7">
        <f t="shared" si="297"/>
        <v>2019</v>
      </c>
      <c r="L9523" t="s">
        <v>7090</v>
      </c>
      <c r="M9523" t="s">
        <v>102</v>
      </c>
      <c r="N9523">
        <v>19120</v>
      </c>
      <c r="O9523">
        <v>1356</v>
      </c>
      <c r="P9523" t="s">
        <v>5655</v>
      </c>
      <c r="Q9523">
        <v>-620</v>
      </c>
      <c r="R9523">
        <v>12</v>
      </c>
      <c r="S9523" t="s">
        <v>104</v>
      </c>
      <c r="U9523">
        <v>-619.6</v>
      </c>
      <c r="V9523">
        <v>2065</v>
      </c>
      <c r="W9523" t="s">
        <v>76</v>
      </c>
      <c r="X9523" s="5">
        <v>43801</v>
      </c>
      <c r="Y9523" t="s">
        <v>39</v>
      </c>
      <c r="Z9523" t="s">
        <v>105</v>
      </c>
      <c r="AA9523" t="s">
        <v>41</v>
      </c>
    </row>
    <row r="9524" spans="1:27" x14ac:dyDescent="0.3">
      <c r="A9524">
        <v>4</v>
      </c>
      <c r="B9524" t="s">
        <v>43</v>
      </c>
      <c r="C9524">
        <v>6</v>
      </c>
      <c r="D9524" t="s">
        <v>26</v>
      </c>
      <c r="E9524" t="s">
        <v>99</v>
      </c>
      <c r="F9524" t="s">
        <v>13</v>
      </c>
      <c r="G9524" t="s">
        <v>900</v>
      </c>
      <c r="H9524" s="3">
        <v>0.2</v>
      </c>
      <c r="I9524" s="5">
        <v>43797</v>
      </c>
      <c r="J9524" s="5" t="str">
        <f t="shared" si="296"/>
        <v>September</v>
      </c>
      <c r="K9524" s="7">
        <f t="shared" si="297"/>
        <v>2019</v>
      </c>
      <c r="L9524" t="s">
        <v>7090</v>
      </c>
      <c r="M9524" t="s">
        <v>102</v>
      </c>
      <c r="N9524">
        <v>19120</v>
      </c>
      <c r="O9524">
        <v>1814</v>
      </c>
      <c r="P9524" t="s">
        <v>2943</v>
      </c>
      <c r="Q9524">
        <v>5</v>
      </c>
      <c r="R9524">
        <v>3</v>
      </c>
      <c r="S9524" t="s">
        <v>104</v>
      </c>
      <c r="U9524">
        <v>5.44</v>
      </c>
      <c r="V9524">
        <v>16</v>
      </c>
      <c r="W9524" t="s">
        <v>76</v>
      </c>
      <c r="X9524" s="5">
        <v>43801</v>
      </c>
      <c r="Y9524" t="s">
        <v>39</v>
      </c>
      <c r="Z9524" t="s">
        <v>105</v>
      </c>
      <c r="AA9524" t="s">
        <v>64</v>
      </c>
    </row>
    <row r="9525" spans="1:27" x14ac:dyDescent="0.3">
      <c r="A9525">
        <v>4</v>
      </c>
      <c r="B9525" t="s">
        <v>43</v>
      </c>
      <c r="C9525">
        <v>6</v>
      </c>
      <c r="D9525" t="s">
        <v>26</v>
      </c>
      <c r="E9525" t="s">
        <v>99</v>
      </c>
      <c r="F9525" t="s">
        <v>13</v>
      </c>
      <c r="G9525" t="s">
        <v>900</v>
      </c>
      <c r="H9525" s="3">
        <v>0.2</v>
      </c>
      <c r="I9525" s="5">
        <v>43797</v>
      </c>
      <c r="J9525" s="5" t="str">
        <f t="shared" si="296"/>
        <v>September</v>
      </c>
      <c r="K9525" s="7">
        <f t="shared" si="297"/>
        <v>2019</v>
      </c>
      <c r="L9525" t="s">
        <v>7090</v>
      </c>
      <c r="M9525" t="s">
        <v>102</v>
      </c>
      <c r="N9525">
        <v>19120</v>
      </c>
      <c r="O9525">
        <v>1839</v>
      </c>
      <c r="P9525" t="s">
        <v>555</v>
      </c>
      <c r="Q9525">
        <v>8</v>
      </c>
      <c r="R9525">
        <v>6</v>
      </c>
      <c r="S9525" t="s">
        <v>104</v>
      </c>
      <c r="U9525">
        <v>7.92</v>
      </c>
      <c r="V9525">
        <v>25</v>
      </c>
      <c r="W9525" t="s">
        <v>76</v>
      </c>
      <c r="X9525" s="5">
        <v>43801</v>
      </c>
      <c r="Y9525" t="s">
        <v>39</v>
      </c>
      <c r="Z9525" t="s">
        <v>105</v>
      </c>
      <c r="AA9525" t="s">
        <v>64</v>
      </c>
    </row>
    <row r="9526" spans="1:27" x14ac:dyDescent="0.3">
      <c r="A9526">
        <v>5</v>
      </c>
      <c r="B9526" t="s">
        <v>43</v>
      </c>
      <c r="C9526">
        <v>6</v>
      </c>
      <c r="D9526" t="s">
        <v>11</v>
      </c>
      <c r="E9526" t="s">
        <v>65</v>
      </c>
      <c r="F9526" t="s">
        <v>13</v>
      </c>
      <c r="G9526" t="s">
        <v>1705</v>
      </c>
      <c r="H9526" s="3">
        <v>0</v>
      </c>
      <c r="I9526" s="5">
        <v>43600</v>
      </c>
      <c r="J9526" s="5" t="str">
        <f t="shared" si="296"/>
        <v>September</v>
      </c>
      <c r="K9526" s="7">
        <f t="shared" si="297"/>
        <v>2019</v>
      </c>
      <c r="L9526" t="s">
        <v>2605</v>
      </c>
      <c r="M9526" t="s">
        <v>30</v>
      </c>
      <c r="N9526">
        <v>98103</v>
      </c>
      <c r="O9526">
        <v>16</v>
      </c>
      <c r="P9526" t="s">
        <v>1795</v>
      </c>
      <c r="Q9526">
        <v>17</v>
      </c>
      <c r="R9526">
        <v>2</v>
      </c>
      <c r="S9526" t="s">
        <v>32</v>
      </c>
      <c r="U9526">
        <v>17.18</v>
      </c>
      <c r="V9526">
        <v>40</v>
      </c>
      <c r="W9526" t="s">
        <v>19</v>
      </c>
      <c r="X9526" s="5">
        <v>43605</v>
      </c>
      <c r="Y9526" t="s">
        <v>39</v>
      </c>
      <c r="Z9526" t="s">
        <v>69</v>
      </c>
      <c r="AA9526" t="s">
        <v>47</v>
      </c>
    </row>
    <row r="9527" spans="1:27" x14ac:dyDescent="0.3">
      <c r="A9527">
        <v>5</v>
      </c>
      <c r="B9527" t="s">
        <v>43</v>
      </c>
      <c r="C9527">
        <v>6</v>
      </c>
      <c r="D9527" t="s">
        <v>11</v>
      </c>
      <c r="E9527" t="s">
        <v>65</v>
      </c>
      <c r="F9527" t="s">
        <v>13</v>
      </c>
      <c r="G9527" t="s">
        <v>1705</v>
      </c>
      <c r="H9527" s="3">
        <v>0.2</v>
      </c>
      <c r="I9527" s="5">
        <v>43600</v>
      </c>
      <c r="J9527" s="5" t="str">
        <f t="shared" si="296"/>
        <v>September</v>
      </c>
      <c r="K9527" s="7">
        <f t="shared" si="297"/>
        <v>2019</v>
      </c>
      <c r="L9527" t="s">
        <v>2605</v>
      </c>
      <c r="M9527" t="s">
        <v>30</v>
      </c>
      <c r="N9527">
        <v>98103</v>
      </c>
      <c r="O9527">
        <v>1372</v>
      </c>
      <c r="P9527" t="s">
        <v>424</v>
      </c>
      <c r="Q9527">
        <v>25</v>
      </c>
      <c r="R9527">
        <v>1</v>
      </c>
      <c r="S9527" t="s">
        <v>32</v>
      </c>
      <c r="U9527">
        <v>24.86</v>
      </c>
      <c r="V9527">
        <v>221</v>
      </c>
      <c r="W9527" t="s">
        <v>19</v>
      </c>
      <c r="X9527" s="5">
        <v>43605</v>
      </c>
      <c r="Y9527" t="s">
        <v>39</v>
      </c>
      <c r="Z9527" t="s">
        <v>69</v>
      </c>
      <c r="AA9527" t="s">
        <v>24</v>
      </c>
    </row>
    <row r="9528" spans="1:27" x14ac:dyDescent="0.3">
      <c r="A9528">
        <v>5</v>
      </c>
      <c r="B9528" t="s">
        <v>43</v>
      </c>
      <c r="C9528">
        <v>6</v>
      </c>
      <c r="D9528" t="s">
        <v>11</v>
      </c>
      <c r="E9528" t="s">
        <v>65</v>
      </c>
      <c r="F9528" t="s">
        <v>13</v>
      </c>
      <c r="G9528" t="s">
        <v>1705</v>
      </c>
      <c r="H9528" s="3">
        <v>0.2</v>
      </c>
      <c r="I9528" s="5">
        <v>43600</v>
      </c>
      <c r="J9528" s="5" t="str">
        <f t="shared" si="296"/>
        <v>September</v>
      </c>
      <c r="K9528" s="7">
        <f t="shared" si="297"/>
        <v>2019</v>
      </c>
      <c r="L9528" t="s">
        <v>2605</v>
      </c>
      <c r="M9528" t="s">
        <v>30</v>
      </c>
      <c r="N9528">
        <v>98103</v>
      </c>
      <c r="O9528">
        <v>1385</v>
      </c>
      <c r="P9528" t="s">
        <v>2183</v>
      </c>
      <c r="Q9528">
        <v>4</v>
      </c>
      <c r="R9528">
        <v>2</v>
      </c>
      <c r="S9528" t="s">
        <v>32</v>
      </c>
      <c r="U9528">
        <v>4.26</v>
      </c>
      <c r="V9528">
        <v>43</v>
      </c>
      <c r="W9528" t="s">
        <v>19</v>
      </c>
      <c r="X9528" s="5">
        <v>43605</v>
      </c>
      <c r="Y9528" t="s">
        <v>39</v>
      </c>
      <c r="Z9528" t="s">
        <v>69</v>
      </c>
      <c r="AA9528" t="s">
        <v>24</v>
      </c>
    </row>
    <row r="9529" spans="1:27" x14ac:dyDescent="0.3">
      <c r="A9529">
        <v>5</v>
      </c>
      <c r="B9529" t="s">
        <v>43</v>
      </c>
      <c r="C9529">
        <v>6</v>
      </c>
      <c r="D9529" t="s">
        <v>26</v>
      </c>
      <c r="E9529" t="s">
        <v>99</v>
      </c>
      <c r="F9529" t="s">
        <v>13</v>
      </c>
      <c r="G9529" t="s">
        <v>2609</v>
      </c>
      <c r="H9529" s="3">
        <v>0.2</v>
      </c>
      <c r="I9529" s="5">
        <v>43764</v>
      </c>
      <c r="J9529" s="5" t="str">
        <f t="shared" si="296"/>
        <v>September</v>
      </c>
      <c r="K9529" s="7">
        <f t="shared" si="297"/>
        <v>2019</v>
      </c>
      <c r="L9529" t="s">
        <v>4215</v>
      </c>
      <c r="M9529" t="s">
        <v>102</v>
      </c>
      <c r="N9529">
        <v>19134</v>
      </c>
      <c r="O9529">
        <v>228</v>
      </c>
      <c r="P9529" t="s">
        <v>3999</v>
      </c>
      <c r="Q9529">
        <v>5</v>
      </c>
      <c r="R9529">
        <v>5</v>
      </c>
      <c r="S9529" t="s">
        <v>104</v>
      </c>
      <c r="U9529">
        <v>4.9800000000000004</v>
      </c>
      <c r="V9529">
        <v>15</v>
      </c>
      <c r="W9529" t="s">
        <v>19</v>
      </c>
      <c r="X9529" s="5">
        <v>43769</v>
      </c>
      <c r="Y9529" t="s">
        <v>39</v>
      </c>
      <c r="Z9529" t="s">
        <v>105</v>
      </c>
      <c r="AA9529" t="s">
        <v>35</v>
      </c>
    </row>
    <row r="9530" spans="1:27" x14ac:dyDescent="0.3">
      <c r="A9530">
        <v>5</v>
      </c>
      <c r="B9530" t="s">
        <v>43</v>
      </c>
      <c r="C9530">
        <v>6</v>
      </c>
      <c r="D9530" t="s">
        <v>26</v>
      </c>
      <c r="E9530" t="s">
        <v>99</v>
      </c>
      <c r="F9530" t="s">
        <v>13</v>
      </c>
      <c r="G9530" t="s">
        <v>2609</v>
      </c>
      <c r="H9530" s="3">
        <v>0.7</v>
      </c>
      <c r="I9530" s="5">
        <v>43764</v>
      </c>
      <c r="J9530" s="5" t="str">
        <f t="shared" si="296"/>
        <v>September</v>
      </c>
      <c r="K9530" s="7">
        <f t="shared" si="297"/>
        <v>2019</v>
      </c>
      <c r="L9530" t="s">
        <v>4215</v>
      </c>
      <c r="M9530" t="s">
        <v>102</v>
      </c>
      <c r="N9530">
        <v>19134</v>
      </c>
      <c r="O9530">
        <v>717</v>
      </c>
      <c r="P9530" t="s">
        <v>4245</v>
      </c>
      <c r="Q9530">
        <v>-28</v>
      </c>
      <c r="R9530">
        <v>3</v>
      </c>
      <c r="S9530" t="s">
        <v>104</v>
      </c>
      <c r="U9530">
        <v>-27.73</v>
      </c>
      <c r="V9530">
        <v>33</v>
      </c>
      <c r="W9530" t="s">
        <v>19</v>
      </c>
      <c r="X9530" s="5">
        <v>43769</v>
      </c>
      <c r="Y9530" t="s">
        <v>39</v>
      </c>
      <c r="Z9530" t="s">
        <v>105</v>
      </c>
      <c r="AA9530" t="s">
        <v>54</v>
      </c>
    </row>
    <row r="9531" spans="1:27" x14ac:dyDescent="0.3">
      <c r="A9531">
        <v>5</v>
      </c>
      <c r="B9531" t="s">
        <v>43</v>
      </c>
      <c r="C9531">
        <v>6</v>
      </c>
      <c r="D9531" t="s">
        <v>50</v>
      </c>
      <c r="E9531" t="s">
        <v>99</v>
      </c>
      <c r="F9531" t="s">
        <v>13</v>
      </c>
      <c r="G9531" t="s">
        <v>2609</v>
      </c>
      <c r="H9531" s="3">
        <v>0.4</v>
      </c>
      <c r="I9531" s="5">
        <v>43764</v>
      </c>
      <c r="J9531" s="5" t="str">
        <f t="shared" si="296"/>
        <v>September</v>
      </c>
      <c r="K9531" s="7">
        <f t="shared" si="297"/>
        <v>2019</v>
      </c>
      <c r="L9531" t="s">
        <v>4215</v>
      </c>
      <c r="M9531" t="s">
        <v>102</v>
      </c>
      <c r="N9531">
        <v>19134</v>
      </c>
      <c r="O9531">
        <v>1104</v>
      </c>
      <c r="P9531" t="s">
        <v>4804</v>
      </c>
      <c r="Q9531">
        <v>20</v>
      </c>
      <c r="R9531">
        <v>5</v>
      </c>
      <c r="S9531" t="s">
        <v>104</v>
      </c>
      <c r="U9531">
        <v>19.78</v>
      </c>
      <c r="V9531">
        <v>119</v>
      </c>
      <c r="W9531" t="s">
        <v>19</v>
      </c>
      <c r="X9531" s="5">
        <v>43769</v>
      </c>
      <c r="Y9531" t="s">
        <v>39</v>
      </c>
      <c r="Z9531" t="s">
        <v>105</v>
      </c>
      <c r="AA9531" t="s">
        <v>52</v>
      </c>
    </row>
    <row r="9532" spans="1:27" x14ac:dyDescent="0.3">
      <c r="A9532">
        <v>2</v>
      </c>
      <c r="B9532" t="s">
        <v>43</v>
      </c>
      <c r="C9532">
        <v>3</v>
      </c>
      <c r="D9532" t="s">
        <v>50</v>
      </c>
      <c r="E9532" t="s">
        <v>65</v>
      </c>
      <c r="F9532" t="s">
        <v>13</v>
      </c>
      <c r="G9532" t="s">
        <v>1924</v>
      </c>
      <c r="H9532" s="3">
        <v>0</v>
      </c>
      <c r="I9532" s="5">
        <v>43772</v>
      </c>
      <c r="J9532" s="5" t="str">
        <f t="shared" si="296"/>
        <v>September</v>
      </c>
      <c r="K9532" s="7">
        <f t="shared" si="297"/>
        <v>2019</v>
      </c>
      <c r="L9532" t="s">
        <v>4924</v>
      </c>
      <c r="M9532" t="s">
        <v>30</v>
      </c>
      <c r="N9532">
        <v>98105</v>
      </c>
      <c r="O9532">
        <v>883</v>
      </c>
      <c r="P9532" t="s">
        <v>456</v>
      </c>
      <c r="Q9532">
        <v>11</v>
      </c>
      <c r="R9532">
        <v>3</v>
      </c>
      <c r="S9532" t="s">
        <v>32</v>
      </c>
      <c r="U9532">
        <v>10.88</v>
      </c>
      <c r="V9532">
        <v>44</v>
      </c>
      <c r="W9532" t="s">
        <v>19</v>
      </c>
      <c r="X9532" s="5">
        <v>43774</v>
      </c>
      <c r="Y9532" t="s">
        <v>20</v>
      </c>
      <c r="Z9532" t="s">
        <v>69</v>
      </c>
      <c r="AA9532" t="s">
        <v>113</v>
      </c>
    </row>
    <row r="9533" spans="1:27" x14ac:dyDescent="0.3">
      <c r="A9533">
        <v>5</v>
      </c>
      <c r="B9533" t="s">
        <v>43</v>
      </c>
      <c r="C9533">
        <v>6</v>
      </c>
      <c r="D9533" t="s">
        <v>11</v>
      </c>
      <c r="E9533" t="s">
        <v>2735</v>
      </c>
      <c r="F9533" t="s">
        <v>13</v>
      </c>
      <c r="G9533" t="s">
        <v>2389</v>
      </c>
      <c r="H9533" s="3">
        <v>0.2</v>
      </c>
      <c r="I9533" s="5">
        <v>43789</v>
      </c>
      <c r="J9533" s="5" t="str">
        <f t="shared" si="296"/>
        <v>September</v>
      </c>
      <c r="K9533" s="7">
        <f t="shared" si="297"/>
        <v>2019</v>
      </c>
      <c r="L9533" t="s">
        <v>2736</v>
      </c>
      <c r="M9533" t="s">
        <v>30</v>
      </c>
      <c r="N9533">
        <v>91761</v>
      </c>
      <c r="O9533">
        <v>1180</v>
      </c>
      <c r="P9533" t="s">
        <v>859</v>
      </c>
      <c r="Q9533">
        <v>-46</v>
      </c>
      <c r="R9533">
        <v>5</v>
      </c>
      <c r="S9533" t="s">
        <v>32</v>
      </c>
      <c r="U9533">
        <v>-46.14</v>
      </c>
      <c r="V9533">
        <v>284</v>
      </c>
      <c r="W9533" t="s">
        <v>19</v>
      </c>
      <c r="X9533" s="5">
        <v>43794</v>
      </c>
      <c r="Y9533" t="s">
        <v>39</v>
      </c>
      <c r="Z9533" t="s">
        <v>34</v>
      </c>
      <c r="AA9533" t="s">
        <v>24</v>
      </c>
    </row>
    <row r="9534" spans="1:27" x14ac:dyDescent="0.3">
      <c r="A9534">
        <v>3</v>
      </c>
      <c r="B9534" t="s">
        <v>10</v>
      </c>
      <c r="C9534">
        <v>3</v>
      </c>
      <c r="D9534" t="s">
        <v>11</v>
      </c>
      <c r="E9534" t="s">
        <v>1595</v>
      </c>
      <c r="F9534" t="s">
        <v>13</v>
      </c>
      <c r="G9534" t="s">
        <v>6827</v>
      </c>
      <c r="H9534" s="3">
        <v>0.4</v>
      </c>
      <c r="I9534" s="5">
        <v>43649</v>
      </c>
      <c r="J9534" s="5" t="str">
        <f t="shared" si="296"/>
        <v>September</v>
      </c>
      <c r="K9534" s="7">
        <f t="shared" si="297"/>
        <v>2019</v>
      </c>
      <c r="L9534" t="s">
        <v>6967</v>
      </c>
      <c r="M9534" t="s">
        <v>102</v>
      </c>
      <c r="N9534">
        <v>43130</v>
      </c>
      <c r="O9534">
        <v>318</v>
      </c>
      <c r="P9534" t="s">
        <v>856</v>
      </c>
      <c r="Q9534">
        <v>-104</v>
      </c>
      <c r="R9534">
        <v>2</v>
      </c>
      <c r="S9534" t="s">
        <v>104</v>
      </c>
      <c r="U9534">
        <v>-103.99</v>
      </c>
      <c r="V9534">
        <v>215</v>
      </c>
      <c r="W9534" t="s">
        <v>76</v>
      </c>
      <c r="X9534" s="5">
        <v>43652</v>
      </c>
      <c r="Y9534" t="s">
        <v>20</v>
      </c>
      <c r="Z9534" t="s">
        <v>309</v>
      </c>
      <c r="AA9534" t="s">
        <v>41</v>
      </c>
    </row>
    <row r="9535" spans="1:27" x14ac:dyDescent="0.3">
      <c r="A9535">
        <v>3</v>
      </c>
      <c r="B9535" t="s">
        <v>10</v>
      </c>
      <c r="C9535">
        <v>3</v>
      </c>
      <c r="D9535" t="s">
        <v>26</v>
      </c>
      <c r="E9535" t="s">
        <v>1595</v>
      </c>
      <c r="F9535" t="s">
        <v>13</v>
      </c>
      <c r="G9535" t="s">
        <v>6827</v>
      </c>
      <c r="H9535" s="3">
        <v>0.2</v>
      </c>
      <c r="I9535" s="5">
        <v>43649</v>
      </c>
      <c r="J9535" s="5" t="str">
        <f t="shared" si="296"/>
        <v>September</v>
      </c>
      <c r="K9535" s="7">
        <f t="shared" si="297"/>
        <v>2019</v>
      </c>
      <c r="L9535" t="s">
        <v>6967</v>
      </c>
      <c r="M9535" t="s">
        <v>102</v>
      </c>
      <c r="N9535">
        <v>43130</v>
      </c>
      <c r="O9535">
        <v>1087</v>
      </c>
      <c r="P9535" t="s">
        <v>8267</v>
      </c>
      <c r="Q9535">
        <v>11</v>
      </c>
      <c r="R9535">
        <v>4</v>
      </c>
      <c r="S9535" t="s">
        <v>104</v>
      </c>
      <c r="U9535">
        <v>11.1</v>
      </c>
      <c r="V9535">
        <v>33</v>
      </c>
      <c r="W9535" t="s">
        <v>76</v>
      </c>
      <c r="X9535" s="5">
        <v>43652</v>
      </c>
      <c r="Y9535" t="s">
        <v>20</v>
      </c>
      <c r="Z9535" t="s">
        <v>309</v>
      </c>
      <c r="AA9535" t="s">
        <v>64</v>
      </c>
    </row>
    <row r="9536" spans="1:27" x14ac:dyDescent="0.3">
      <c r="A9536">
        <v>3</v>
      </c>
      <c r="B9536" t="s">
        <v>10</v>
      </c>
      <c r="C9536">
        <v>3</v>
      </c>
      <c r="D9536" t="s">
        <v>26</v>
      </c>
      <c r="E9536" t="s">
        <v>1595</v>
      </c>
      <c r="F9536" t="s">
        <v>13</v>
      </c>
      <c r="G9536" t="s">
        <v>6827</v>
      </c>
      <c r="H9536" s="3">
        <v>0.2</v>
      </c>
      <c r="I9536" s="5">
        <v>43649</v>
      </c>
      <c r="J9536" s="5" t="str">
        <f t="shared" si="296"/>
        <v>September</v>
      </c>
      <c r="K9536" s="7">
        <f t="shared" si="297"/>
        <v>2019</v>
      </c>
      <c r="L9536" t="s">
        <v>6967</v>
      </c>
      <c r="M9536" t="s">
        <v>102</v>
      </c>
      <c r="N9536">
        <v>43130</v>
      </c>
      <c r="O9536">
        <v>1654</v>
      </c>
      <c r="P9536" t="s">
        <v>3702</v>
      </c>
      <c r="Q9536">
        <v>11</v>
      </c>
      <c r="R9536">
        <v>6</v>
      </c>
      <c r="S9536" t="s">
        <v>104</v>
      </c>
      <c r="U9536">
        <v>11.22</v>
      </c>
      <c r="V9536">
        <v>31</v>
      </c>
      <c r="W9536" t="s">
        <v>76</v>
      </c>
      <c r="X9536" s="5">
        <v>43652</v>
      </c>
      <c r="Y9536" t="s">
        <v>20</v>
      </c>
      <c r="Z9536" t="s">
        <v>309</v>
      </c>
      <c r="AA9536" t="s">
        <v>64</v>
      </c>
    </row>
    <row r="9537" spans="1:27" x14ac:dyDescent="0.3">
      <c r="A9537">
        <v>2</v>
      </c>
      <c r="B9537" t="s">
        <v>43</v>
      </c>
      <c r="C9537">
        <v>3</v>
      </c>
      <c r="D9537" t="s">
        <v>26</v>
      </c>
      <c r="E9537" t="s">
        <v>2032</v>
      </c>
      <c r="F9537" t="s">
        <v>13</v>
      </c>
      <c r="G9537" t="s">
        <v>2632</v>
      </c>
      <c r="H9537" s="3">
        <v>0.2</v>
      </c>
      <c r="I9537" s="5">
        <v>43697</v>
      </c>
      <c r="J9537" s="5" t="str">
        <f t="shared" si="296"/>
        <v>September</v>
      </c>
      <c r="K9537" s="7">
        <f t="shared" si="297"/>
        <v>2019</v>
      </c>
      <c r="L9537" t="s">
        <v>3710</v>
      </c>
      <c r="M9537" t="s">
        <v>30</v>
      </c>
      <c r="N9537">
        <v>93727</v>
      </c>
      <c r="O9537">
        <v>707</v>
      </c>
      <c r="P9537" t="s">
        <v>3365</v>
      </c>
      <c r="Q9537">
        <v>78</v>
      </c>
      <c r="R9537">
        <v>5</v>
      </c>
      <c r="S9537" t="s">
        <v>32</v>
      </c>
      <c r="U9537">
        <v>77.709999999999994</v>
      </c>
      <c r="V9537">
        <v>239</v>
      </c>
      <c r="W9537" t="s">
        <v>19</v>
      </c>
      <c r="X9537" s="5">
        <v>43699</v>
      </c>
      <c r="Y9537" t="s">
        <v>20</v>
      </c>
      <c r="Z9537" t="s">
        <v>34</v>
      </c>
      <c r="AA9537" t="s">
        <v>54</v>
      </c>
    </row>
    <row r="9538" spans="1:27" x14ac:dyDescent="0.3">
      <c r="A9538">
        <v>2</v>
      </c>
      <c r="B9538" t="s">
        <v>25</v>
      </c>
      <c r="C9538">
        <v>1</v>
      </c>
      <c r="D9538" t="s">
        <v>11</v>
      </c>
      <c r="E9538" t="s">
        <v>1530</v>
      </c>
      <c r="F9538" t="s">
        <v>13</v>
      </c>
      <c r="G9538" t="s">
        <v>5228</v>
      </c>
      <c r="H9538" s="3">
        <v>0.1</v>
      </c>
      <c r="I9538" s="5">
        <v>43694</v>
      </c>
      <c r="J9538" s="5" t="str">
        <f t="shared" ref="J9538:J9601" si="298">TEXT($I$2,"mmmm")</f>
        <v>September</v>
      </c>
      <c r="K9538" s="7">
        <f t="shared" si="297"/>
        <v>2019</v>
      </c>
      <c r="L9538" t="s">
        <v>5229</v>
      </c>
      <c r="M9538" t="s">
        <v>102</v>
      </c>
      <c r="N9538">
        <v>13601</v>
      </c>
      <c r="O9538">
        <v>743</v>
      </c>
      <c r="P9538" t="s">
        <v>1490</v>
      </c>
      <c r="Q9538">
        <v>98</v>
      </c>
      <c r="R9538">
        <v>2</v>
      </c>
      <c r="S9538" t="s">
        <v>104</v>
      </c>
      <c r="U9538">
        <v>97.65</v>
      </c>
      <c r="V9538">
        <v>463</v>
      </c>
      <c r="W9538" t="s">
        <v>33</v>
      </c>
      <c r="X9538" s="5">
        <v>43696</v>
      </c>
      <c r="Y9538" t="s">
        <v>130</v>
      </c>
      <c r="Z9538" t="s">
        <v>175</v>
      </c>
      <c r="AA9538" t="s">
        <v>24</v>
      </c>
    </row>
    <row r="9539" spans="1:27" x14ac:dyDescent="0.3">
      <c r="A9539">
        <v>2</v>
      </c>
      <c r="B9539" t="s">
        <v>25</v>
      </c>
      <c r="C9539">
        <v>1</v>
      </c>
      <c r="D9539" t="s">
        <v>26</v>
      </c>
      <c r="E9539" t="s">
        <v>1530</v>
      </c>
      <c r="F9539" t="s">
        <v>13</v>
      </c>
      <c r="G9539" t="s">
        <v>5228</v>
      </c>
      <c r="H9539" s="3">
        <v>0.2</v>
      </c>
      <c r="I9539" s="5">
        <v>43694</v>
      </c>
      <c r="J9539" s="5" t="str">
        <f t="shared" si="298"/>
        <v>September</v>
      </c>
      <c r="K9539" s="7">
        <f t="shared" ref="K9539:K9602" si="299">YEAR(I9539)</f>
        <v>2019</v>
      </c>
      <c r="L9539" t="s">
        <v>5229</v>
      </c>
      <c r="M9539" t="s">
        <v>102</v>
      </c>
      <c r="N9539">
        <v>13601</v>
      </c>
      <c r="O9539">
        <v>686</v>
      </c>
      <c r="P9539" t="s">
        <v>3160</v>
      </c>
      <c r="Q9539">
        <v>302</v>
      </c>
      <c r="R9539">
        <v>5</v>
      </c>
      <c r="S9539" t="s">
        <v>104</v>
      </c>
      <c r="U9539">
        <v>302.37</v>
      </c>
      <c r="V9539">
        <v>896</v>
      </c>
      <c r="W9539" t="s">
        <v>33</v>
      </c>
      <c r="X9539" s="5">
        <v>43696</v>
      </c>
      <c r="Y9539" t="s">
        <v>130</v>
      </c>
      <c r="Z9539" t="s">
        <v>175</v>
      </c>
      <c r="AA9539" t="s">
        <v>54</v>
      </c>
    </row>
    <row r="9540" spans="1:27" x14ac:dyDescent="0.3">
      <c r="A9540">
        <v>1</v>
      </c>
      <c r="B9540" t="s">
        <v>10</v>
      </c>
      <c r="C9540">
        <v>1</v>
      </c>
      <c r="D9540" t="s">
        <v>50</v>
      </c>
      <c r="E9540" t="s">
        <v>3619</v>
      </c>
      <c r="F9540" t="s">
        <v>13</v>
      </c>
      <c r="G9540" t="s">
        <v>140</v>
      </c>
      <c r="H9540" s="3">
        <v>0</v>
      </c>
      <c r="I9540" s="5">
        <v>43774</v>
      </c>
      <c r="J9540" s="5" t="str">
        <f t="shared" si="298"/>
        <v>September</v>
      </c>
      <c r="K9540" s="7">
        <f t="shared" si="299"/>
        <v>2019</v>
      </c>
      <c r="L9540" t="s">
        <v>6688</v>
      </c>
      <c r="M9540" t="s">
        <v>30</v>
      </c>
      <c r="N9540">
        <v>87401</v>
      </c>
      <c r="O9540">
        <v>1115</v>
      </c>
      <c r="P9540" t="s">
        <v>784</v>
      </c>
      <c r="Q9540">
        <v>54</v>
      </c>
      <c r="R9540">
        <v>1</v>
      </c>
      <c r="S9540" t="s">
        <v>32</v>
      </c>
      <c r="U9540">
        <v>54.4</v>
      </c>
      <c r="V9540">
        <v>160</v>
      </c>
      <c r="W9540" t="s">
        <v>33</v>
      </c>
      <c r="X9540" s="5">
        <v>43775</v>
      </c>
      <c r="Y9540" t="s">
        <v>130</v>
      </c>
      <c r="Z9540" t="s">
        <v>413</v>
      </c>
      <c r="AA9540" t="s">
        <v>113</v>
      </c>
    </row>
    <row r="9541" spans="1:27" x14ac:dyDescent="0.3">
      <c r="A9541">
        <v>4</v>
      </c>
      <c r="B9541" t="s">
        <v>43</v>
      </c>
      <c r="C9541">
        <v>6</v>
      </c>
      <c r="D9541" t="s">
        <v>26</v>
      </c>
      <c r="E9541" t="s">
        <v>1832</v>
      </c>
      <c r="F9541" t="s">
        <v>13</v>
      </c>
      <c r="G9541" t="s">
        <v>193</v>
      </c>
      <c r="H9541" s="3">
        <v>0</v>
      </c>
      <c r="I9541" s="5">
        <v>43760</v>
      </c>
      <c r="J9541" s="5" t="str">
        <f t="shared" si="298"/>
        <v>September</v>
      </c>
      <c r="K9541" s="7">
        <f t="shared" si="299"/>
        <v>2019</v>
      </c>
      <c r="L9541" t="s">
        <v>7410</v>
      </c>
      <c r="M9541" t="s">
        <v>73</v>
      </c>
      <c r="N9541">
        <v>74133</v>
      </c>
      <c r="O9541">
        <v>523</v>
      </c>
      <c r="P9541" t="s">
        <v>3026</v>
      </c>
      <c r="Q9541">
        <v>12</v>
      </c>
      <c r="R9541">
        <v>4</v>
      </c>
      <c r="S9541" t="s">
        <v>75</v>
      </c>
      <c r="U9541">
        <v>12.03</v>
      </c>
      <c r="V9541">
        <v>36</v>
      </c>
      <c r="W9541" t="s">
        <v>76</v>
      </c>
      <c r="X9541" s="5">
        <v>43764</v>
      </c>
      <c r="Y9541" t="s">
        <v>39</v>
      </c>
      <c r="Z9541" t="s">
        <v>401</v>
      </c>
      <c r="AA9541" t="s">
        <v>49</v>
      </c>
    </row>
    <row r="9542" spans="1:27" x14ac:dyDescent="0.3">
      <c r="A9542">
        <v>4</v>
      </c>
      <c r="B9542" t="s">
        <v>43</v>
      </c>
      <c r="C9542">
        <v>6</v>
      </c>
      <c r="D9542" t="s">
        <v>11</v>
      </c>
      <c r="E9542" t="s">
        <v>493</v>
      </c>
      <c r="F9542" t="s">
        <v>13</v>
      </c>
      <c r="G9542" t="s">
        <v>5800</v>
      </c>
      <c r="H9542" s="3">
        <v>0.2</v>
      </c>
      <c r="I9542" s="5">
        <v>43801</v>
      </c>
      <c r="J9542" s="5" t="str">
        <f t="shared" si="298"/>
        <v>September</v>
      </c>
      <c r="K9542" s="7">
        <f t="shared" si="299"/>
        <v>2019</v>
      </c>
      <c r="L9542" t="s">
        <v>5801</v>
      </c>
      <c r="M9542" t="s">
        <v>30</v>
      </c>
      <c r="N9542">
        <v>80219</v>
      </c>
      <c r="O9542">
        <v>837</v>
      </c>
      <c r="P9542" t="s">
        <v>1467</v>
      </c>
      <c r="Q9542">
        <v>68</v>
      </c>
      <c r="R9542">
        <v>5</v>
      </c>
      <c r="S9542" t="s">
        <v>32</v>
      </c>
      <c r="U9542">
        <v>68</v>
      </c>
      <c r="V9542">
        <v>907</v>
      </c>
      <c r="W9542" t="s">
        <v>33</v>
      </c>
      <c r="X9542" s="5">
        <v>43805</v>
      </c>
      <c r="Y9542" t="s">
        <v>39</v>
      </c>
      <c r="Z9542" t="s">
        <v>285</v>
      </c>
      <c r="AA9542" t="s">
        <v>24</v>
      </c>
    </row>
    <row r="9543" spans="1:27" x14ac:dyDescent="0.3">
      <c r="A9543">
        <v>4</v>
      </c>
      <c r="B9543" t="s">
        <v>43</v>
      </c>
      <c r="C9543">
        <v>6</v>
      </c>
      <c r="D9543" t="s">
        <v>11</v>
      </c>
      <c r="E9543" t="s">
        <v>493</v>
      </c>
      <c r="F9543" t="s">
        <v>13</v>
      </c>
      <c r="G9543" t="s">
        <v>5800</v>
      </c>
      <c r="H9543" s="3">
        <v>0.2</v>
      </c>
      <c r="I9543" s="5">
        <v>43801</v>
      </c>
      <c r="J9543" s="5" t="str">
        <f t="shared" si="298"/>
        <v>September</v>
      </c>
      <c r="K9543" s="7">
        <f t="shared" si="299"/>
        <v>2019</v>
      </c>
      <c r="L9543" t="s">
        <v>5801</v>
      </c>
      <c r="M9543" t="s">
        <v>30</v>
      </c>
      <c r="N9543">
        <v>80219</v>
      </c>
      <c r="O9543">
        <v>1534</v>
      </c>
      <c r="P9543" t="s">
        <v>8220</v>
      </c>
      <c r="Q9543">
        <v>0</v>
      </c>
      <c r="R9543">
        <v>6</v>
      </c>
      <c r="S9543" t="s">
        <v>32</v>
      </c>
      <c r="U9543">
        <v>0</v>
      </c>
      <c r="V9543">
        <v>509</v>
      </c>
      <c r="W9543" t="s">
        <v>33</v>
      </c>
      <c r="X9543" s="5">
        <v>43805</v>
      </c>
      <c r="Y9543" t="s">
        <v>39</v>
      </c>
      <c r="Z9543" t="s">
        <v>285</v>
      </c>
      <c r="AA9543" t="s">
        <v>47</v>
      </c>
    </row>
    <row r="9544" spans="1:27" x14ac:dyDescent="0.3">
      <c r="A9544">
        <v>4</v>
      </c>
      <c r="B9544" t="s">
        <v>43</v>
      </c>
      <c r="C9544">
        <v>6</v>
      </c>
      <c r="D9544" t="s">
        <v>11</v>
      </c>
      <c r="E9544" t="s">
        <v>493</v>
      </c>
      <c r="F9544" t="s">
        <v>13</v>
      </c>
      <c r="G9544" t="s">
        <v>5800</v>
      </c>
      <c r="H9544" s="3">
        <v>0.7</v>
      </c>
      <c r="I9544" s="5">
        <v>43801</v>
      </c>
      <c r="J9544" s="5" t="str">
        <f t="shared" si="298"/>
        <v>September</v>
      </c>
      <c r="K9544" s="7">
        <f t="shared" si="299"/>
        <v>2019</v>
      </c>
      <c r="L9544" t="s">
        <v>5801</v>
      </c>
      <c r="M9544" t="s">
        <v>30</v>
      </c>
      <c r="N9544">
        <v>80219</v>
      </c>
      <c r="O9544">
        <v>822</v>
      </c>
      <c r="P9544" t="s">
        <v>1497</v>
      </c>
      <c r="Q9544">
        <v>-364</v>
      </c>
      <c r="R9544">
        <v>8</v>
      </c>
      <c r="S9544" t="s">
        <v>32</v>
      </c>
      <c r="U9544">
        <v>-363.53</v>
      </c>
      <c r="V9544">
        <v>242</v>
      </c>
      <c r="W9544" t="s">
        <v>33</v>
      </c>
      <c r="X9544" s="5">
        <v>43805</v>
      </c>
      <c r="Y9544" t="s">
        <v>39</v>
      </c>
      <c r="Z9544" t="s">
        <v>285</v>
      </c>
      <c r="AA9544" t="s">
        <v>22</v>
      </c>
    </row>
    <row r="9545" spans="1:27" x14ac:dyDescent="0.3">
      <c r="A9545">
        <v>4</v>
      </c>
      <c r="B9545" t="s">
        <v>43</v>
      </c>
      <c r="C9545">
        <v>6</v>
      </c>
      <c r="D9545" t="s">
        <v>26</v>
      </c>
      <c r="E9545" t="s">
        <v>493</v>
      </c>
      <c r="F9545" t="s">
        <v>13</v>
      </c>
      <c r="G9545" t="s">
        <v>5800</v>
      </c>
      <c r="H9545" s="3">
        <v>0.2</v>
      </c>
      <c r="I9545" s="5">
        <v>43801</v>
      </c>
      <c r="J9545" s="5" t="str">
        <f t="shared" si="298"/>
        <v>September</v>
      </c>
      <c r="K9545" s="7">
        <f t="shared" si="299"/>
        <v>2019</v>
      </c>
      <c r="L9545" t="s">
        <v>5801</v>
      </c>
      <c r="M9545" t="s">
        <v>30</v>
      </c>
      <c r="N9545">
        <v>80219</v>
      </c>
      <c r="O9545">
        <v>982</v>
      </c>
      <c r="P9545" t="s">
        <v>905</v>
      </c>
      <c r="Q9545">
        <v>13</v>
      </c>
      <c r="R9545">
        <v>1</v>
      </c>
      <c r="S9545" t="s">
        <v>32</v>
      </c>
      <c r="U9545">
        <v>12.86</v>
      </c>
      <c r="V9545">
        <v>114</v>
      </c>
      <c r="W9545" t="s">
        <v>33</v>
      </c>
      <c r="X9545" s="5">
        <v>43805</v>
      </c>
      <c r="Y9545" t="s">
        <v>39</v>
      </c>
      <c r="Z9545" t="s">
        <v>285</v>
      </c>
      <c r="AA9545" t="s">
        <v>42</v>
      </c>
    </row>
    <row r="9546" spans="1:27" x14ac:dyDescent="0.3">
      <c r="A9546">
        <v>4</v>
      </c>
      <c r="B9546" t="s">
        <v>43</v>
      </c>
      <c r="C9546">
        <v>6</v>
      </c>
      <c r="D9546" t="s">
        <v>26</v>
      </c>
      <c r="E9546" t="s">
        <v>493</v>
      </c>
      <c r="F9546" t="s">
        <v>13</v>
      </c>
      <c r="G9546" t="s">
        <v>5800</v>
      </c>
      <c r="H9546" s="3">
        <v>0.7</v>
      </c>
      <c r="I9546" s="5">
        <v>43801</v>
      </c>
      <c r="J9546" s="5" t="str">
        <f t="shared" si="298"/>
        <v>September</v>
      </c>
      <c r="K9546" s="7">
        <f t="shared" si="299"/>
        <v>2019</v>
      </c>
      <c r="L9546" t="s">
        <v>5801</v>
      </c>
      <c r="M9546" t="s">
        <v>30</v>
      </c>
      <c r="N9546">
        <v>80219</v>
      </c>
      <c r="O9546">
        <v>124</v>
      </c>
      <c r="P9546" t="s">
        <v>2993</v>
      </c>
      <c r="Q9546">
        <v>-24</v>
      </c>
      <c r="R9546">
        <v>8</v>
      </c>
      <c r="S9546" t="s">
        <v>32</v>
      </c>
      <c r="U9546">
        <v>-24.42</v>
      </c>
      <c r="V9546">
        <v>37</v>
      </c>
      <c r="W9546" t="s">
        <v>33</v>
      </c>
      <c r="X9546" s="5">
        <v>43805</v>
      </c>
      <c r="Y9546" t="s">
        <v>39</v>
      </c>
      <c r="Z9546" t="s">
        <v>285</v>
      </c>
      <c r="AA9546" t="s">
        <v>54</v>
      </c>
    </row>
    <row r="9547" spans="1:27" x14ac:dyDescent="0.3">
      <c r="A9547">
        <v>4</v>
      </c>
      <c r="B9547" t="s">
        <v>43</v>
      </c>
      <c r="C9547">
        <v>6</v>
      </c>
      <c r="D9547" t="s">
        <v>50</v>
      </c>
      <c r="E9547" t="s">
        <v>493</v>
      </c>
      <c r="F9547" t="s">
        <v>13</v>
      </c>
      <c r="G9547" t="s">
        <v>5800</v>
      </c>
      <c r="H9547" s="3">
        <v>0.2</v>
      </c>
      <c r="I9547" s="5">
        <v>43801</v>
      </c>
      <c r="J9547" s="5" t="str">
        <f t="shared" si="298"/>
        <v>September</v>
      </c>
      <c r="K9547" s="7">
        <f t="shared" si="299"/>
        <v>2019</v>
      </c>
      <c r="L9547" t="s">
        <v>5801</v>
      </c>
      <c r="M9547" t="s">
        <v>30</v>
      </c>
      <c r="N9547">
        <v>80219</v>
      </c>
      <c r="O9547">
        <v>1439</v>
      </c>
      <c r="P9547" t="s">
        <v>6706</v>
      </c>
      <c r="Q9547">
        <v>5</v>
      </c>
      <c r="R9547">
        <v>2</v>
      </c>
      <c r="S9547" t="s">
        <v>32</v>
      </c>
      <c r="U9547">
        <v>4.96</v>
      </c>
      <c r="V9547">
        <v>50</v>
      </c>
      <c r="W9547" t="s">
        <v>33</v>
      </c>
      <c r="X9547" s="5">
        <v>43805</v>
      </c>
      <c r="Y9547" t="s">
        <v>39</v>
      </c>
      <c r="Z9547" t="s">
        <v>285</v>
      </c>
      <c r="AA9547" t="s">
        <v>52</v>
      </c>
    </row>
    <row r="9548" spans="1:27" x14ac:dyDescent="0.3">
      <c r="A9548">
        <v>4</v>
      </c>
      <c r="B9548" t="s">
        <v>43</v>
      </c>
      <c r="C9548">
        <v>6</v>
      </c>
      <c r="D9548" t="s">
        <v>50</v>
      </c>
      <c r="E9548" t="s">
        <v>493</v>
      </c>
      <c r="F9548" t="s">
        <v>13</v>
      </c>
      <c r="G9548" t="s">
        <v>5800</v>
      </c>
      <c r="H9548" s="3">
        <v>0.2</v>
      </c>
      <c r="I9548" s="5">
        <v>43801</v>
      </c>
      <c r="J9548" s="5" t="str">
        <f t="shared" si="298"/>
        <v>September</v>
      </c>
      <c r="K9548" s="7">
        <f t="shared" si="299"/>
        <v>2019</v>
      </c>
      <c r="L9548" t="s">
        <v>5801</v>
      </c>
      <c r="M9548" t="s">
        <v>30</v>
      </c>
      <c r="N9548">
        <v>80219</v>
      </c>
      <c r="O9548">
        <v>1045</v>
      </c>
      <c r="P9548" t="s">
        <v>6819</v>
      </c>
      <c r="Q9548">
        <v>-14</v>
      </c>
      <c r="R9548">
        <v>6</v>
      </c>
      <c r="S9548" t="s">
        <v>32</v>
      </c>
      <c r="U9548">
        <v>-14.34</v>
      </c>
      <c r="V9548">
        <v>57</v>
      </c>
      <c r="W9548" t="s">
        <v>33</v>
      </c>
      <c r="X9548" s="5">
        <v>43805</v>
      </c>
      <c r="Y9548" t="s">
        <v>39</v>
      </c>
      <c r="Z9548" t="s">
        <v>285</v>
      </c>
      <c r="AA9548" t="s">
        <v>52</v>
      </c>
    </row>
    <row r="9549" spans="1:27" x14ac:dyDescent="0.3">
      <c r="A9549">
        <v>4</v>
      </c>
      <c r="B9549" t="s">
        <v>43</v>
      </c>
      <c r="C9549">
        <v>6</v>
      </c>
      <c r="D9549" t="s">
        <v>50</v>
      </c>
      <c r="E9549" t="s">
        <v>122</v>
      </c>
      <c r="F9549" t="s">
        <v>13</v>
      </c>
      <c r="G9549" t="s">
        <v>525</v>
      </c>
      <c r="H9549" s="3">
        <v>0.2</v>
      </c>
      <c r="I9549" s="5">
        <v>43613</v>
      </c>
      <c r="J9549" s="5" t="str">
        <f t="shared" si="298"/>
        <v>September</v>
      </c>
      <c r="K9549" s="7">
        <f t="shared" si="299"/>
        <v>2019</v>
      </c>
      <c r="L9549" t="s">
        <v>5008</v>
      </c>
      <c r="M9549" t="s">
        <v>73</v>
      </c>
      <c r="N9549">
        <v>77070</v>
      </c>
      <c r="O9549">
        <v>1488</v>
      </c>
      <c r="P9549" t="s">
        <v>4956</v>
      </c>
      <c r="Q9549">
        <v>4</v>
      </c>
      <c r="R9549">
        <v>4</v>
      </c>
      <c r="S9549" t="s">
        <v>75</v>
      </c>
      <c r="U9549">
        <v>4.08</v>
      </c>
      <c r="V9549">
        <v>54</v>
      </c>
      <c r="W9549" t="s">
        <v>19</v>
      </c>
      <c r="X9549" s="5">
        <v>43617</v>
      </c>
      <c r="Y9549" t="s">
        <v>39</v>
      </c>
      <c r="Z9549" t="s">
        <v>77</v>
      </c>
      <c r="AA9549" t="s">
        <v>52</v>
      </c>
    </row>
    <row r="9550" spans="1:27" x14ac:dyDescent="0.3">
      <c r="A9550">
        <v>4</v>
      </c>
      <c r="B9550" t="s">
        <v>25</v>
      </c>
      <c r="C9550">
        <v>3</v>
      </c>
      <c r="D9550" t="s">
        <v>26</v>
      </c>
      <c r="E9550" t="s">
        <v>2422</v>
      </c>
      <c r="F9550" t="s">
        <v>13</v>
      </c>
      <c r="G9550" t="s">
        <v>620</v>
      </c>
      <c r="H9550" s="3">
        <v>0.2</v>
      </c>
      <c r="I9550" s="5">
        <v>43617</v>
      </c>
      <c r="J9550" s="5" t="str">
        <f t="shared" si="298"/>
        <v>September</v>
      </c>
      <c r="K9550" s="7">
        <f t="shared" si="299"/>
        <v>2019</v>
      </c>
      <c r="L9550" t="s">
        <v>6085</v>
      </c>
      <c r="M9550" t="s">
        <v>102</v>
      </c>
      <c r="N9550">
        <v>43615</v>
      </c>
      <c r="O9550">
        <v>610</v>
      </c>
      <c r="P9550" t="s">
        <v>4103</v>
      </c>
      <c r="Q9550">
        <v>1</v>
      </c>
      <c r="R9550">
        <v>5</v>
      </c>
      <c r="S9550" t="s">
        <v>104</v>
      </c>
      <c r="U9550">
        <v>1.31</v>
      </c>
      <c r="V9550">
        <v>17</v>
      </c>
      <c r="W9550" t="s">
        <v>33</v>
      </c>
      <c r="X9550" s="5">
        <v>43621</v>
      </c>
      <c r="Y9550" t="s">
        <v>20</v>
      </c>
      <c r="Z9550" t="s">
        <v>309</v>
      </c>
      <c r="AA9550" t="s">
        <v>56</v>
      </c>
    </row>
    <row r="9551" spans="1:27" x14ac:dyDescent="0.3">
      <c r="A9551">
        <v>5</v>
      </c>
      <c r="B9551" t="s">
        <v>43</v>
      </c>
      <c r="C9551">
        <v>6</v>
      </c>
      <c r="D9551" t="s">
        <v>26</v>
      </c>
      <c r="E9551" t="s">
        <v>27</v>
      </c>
      <c r="F9551" t="s">
        <v>13</v>
      </c>
      <c r="G9551" t="s">
        <v>2887</v>
      </c>
      <c r="H9551" s="3">
        <v>0</v>
      </c>
      <c r="I9551" s="5">
        <v>43646</v>
      </c>
      <c r="J9551" s="5" t="str">
        <f t="shared" si="298"/>
        <v>September</v>
      </c>
      <c r="K9551" s="7">
        <f t="shared" si="299"/>
        <v>2019</v>
      </c>
      <c r="L9551" t="s">
        <v>4581</v>
      </c>
      <c r="M9551" t="s">
        <v>30</v>
      </c>
      <c r="N9551">
        <v>90045</v>
      </c>
      <c r="O9551">
        <v>1712</v>
      </c>
      <c r="P9551" t="s">
        <v>4492</v>
      </c>
      <c r="Q9551">
        <v>100</v>
      </c>
      <c r="R9551">
        <v>5</v>
      </c>
      <c r="S9551" t="s">
        <v>32</v>
      </c>
      <c r="U9551">
        <v>100.43</v>
      </c>
      <c r="V9551">
        <v>205</v>
      </c>
      <c r="W9551" t="s">
        <v>19</v>
      </c>
      <c r="X9551" s="5">
        <v>43651</v>
      </c>
      <c r="Y9551" t="s">
        <v>39</v>
      </c>
      <c r="Z9551" t="s">
        <v>34</v>
      </c>
      <c r="AA9551" t="s">
        <v>64</v>
      </c>
    </row>
    <row r="9552" spans="1:27" x14ac:dyDescent="0.3">
      <c r="A9552">
        <v>4</v>
      </c>
      <c r="B9552" t="s">
        <v>43</v>
      </c>
      <c r="C9552">
        <v>6</v>
      </c>
      <c r="D9552" t="s">
        <v>50</v>
      </c>
      <c r="E9552" t="s">
        <v>65</v>
      </c>
      <c r="F9552" t="s">
        <v>13</v>
      </c>
      <c r="G9552" t="s">
        <v>2208</v>
      </c>
      <c r="H9552" s="3">
        <v>0</v>
      </c>
      <c r="I9552" s="5">
        <v>43675</v>
      </c>
      <c r="J9552" s="5" t="str">
        <f t="shared" si="298"/>
        <v>September</v>
      </c>
      <c r="K9552" s="7">
        <f t="shared" si="299"/>
        <v>2019</v>
      </c>
      <c r="L9552" t="s">
        <v>5143</v>
      </c>
      <c r="M9552" t="s">
        <v>30</v>
      </c>
      <c r="N9552">
        <v>98115</v>
      </c>
      <c r="O9552">
        <v>917</v>
      </c>
      <c r="P9552" t="s">
        <v>112</v>
      </c>
      <c r="Q9552">
        <v>12</v>
      </c>
      <c r="R9552">
        <v>3</v>
      </c>
      <c r="S9552" t="s">
        <v>32</v>
      </c>
      <c r="U9552">
        <v>11.77</v>
      </c>
      <c r="V9552">
        <v>91</v>
      </c>
      <c r="W9552" t="s">
        <v>19</v>
      </c>
      <c r="X9552" s="5">
        <v>43679</v>
      </c>
      <c r="Y9552" t="s">
        <v>39</v>
      </c>
      <c r="Z9552" t="s">
        <v>69</v>
      </c>
      <c r="AA9552" t="s">
        <v>113</v>
      </c>
    </row>
    <row r="9553" spans="1:27" x14ac:dyDescent="0.3">
      <c r="A9553">
        <v>5</v>
      </c>
      <c r="B9553" t="s">
        <v>43</v>
      </c>
      <c r="C9553">
        <v>6</v>
      </c>
      <c r="D9553" t="s">
        <v>11</v>
      </c>
      <c r="E9553" t="s">
        <v>2211</v>
      </c>
      <c r="F9553" t="s">
        <v>13</v>
      </c>
      <c r="G9553" t="s">
        <v>348</v>
      </c>
      <c r="H9553" s="3">
        <v>0.3</v>
      </c>
      <c r="I9553" s="5">
        <v>43813</v>
      </c>
      <c r="J9553" s="5" t="str">
        <f t="shared" si="298"/>
        <v>September</v>
      </c>
      <c r="K9553" s="7">
        <f t="shared" si="299"/>
        <v>2019</v>
      </c>
      <c r="L9553" t="s">
        <v>2226</v>
      </c>
      <c r="M9553" t="s">
        <v>73</v>
      </c>
      <c r="N9553">
        <v>75023</v>
      </c>
      <c r="O9553">
        <v>368</v>
      </c>
      <c r="P9553" t="s">
        <v>38</v>
      </c>
      <c r="Q9553">
        <v>-97</v>
      </c>
      <c r="R9553">
        <v>4</v>
      </c>
      <c r="S9553" t="s">
        <v>75</v>
      </c>
      <c r="U9553">
        <v>-97.5</v>
      </c>
      <c r="V9553">
        <v>975</v>
      </c>
      <c r="W9553" t="s">
        <v>19</v>
      </c>
      <c r="X9553" s="5">
        <v>43818</v>
      </c>
      <c r="Y9553" t="s">
        <v>39</v>
      </c>
      <c r="Z9553" t="s">
        <v>77</v>
      </c>
      <c r="AA9553" t="s">
        <v>41</v>
      </c>
    </row>
    <row r="9554" spans="1:27" x14ac:dyDescent="0.3">
      <c r="A9554">
        <v>5</v>
      </c>
      <c r="B9554" t="s">
        <v>43</v>
      </c>
      <c r="C9554">
        <v>6</v>
      </c>
      <c r="D9554" t="s">
        <v>26</v>
      </c>
      <c r="E9554" t="s">
        <v>3641</v>
      </c>
      <c r="F9554" t="s">
        <v>13</v>
      </c>
      <c r="G9554" t="s">
        <v>575</v>
      </c>
      <c r="H9554" s="3">
        <v>0</v>
      </c>
      <c r="I9554" s="5">
        <v>43468</v>
      </c>
      <c r="J9554" s="5" t="str">
        <f t="shared" si="298"/>
        <v>September</v>
      </c>
      <c r="K9554" s="7">
        <f t="shared" si="299"/>
        <v>2019</v>
      </c>
      <c r="L9554" t="s">
        <v>4593</v>
      </c>
      <c r="M9554" t="s">
        <v>30</v>
      </c>
      <c r="N9554">
        <v>91730</v>
      </c>
      <c r="O9554">
        <v>1697</v>
      </c>
      <c r="P9554" t="s">
        <v>3859</v>
      </c>
      <c r="Q9554">
        <v>19</v>
      </c>
      <c r="R9554">
        <v>6</v>
      </c>
      <c r="S9554" t="s">
        <v>32</v>
      </c>
      <c r="U9554">
        <v>18.66</v>
      </c>
      <c r="V9554">
        <v>39</v>
      </c>
      <c r="W9554" t="s">
        <v>19</v>
      </c>
      <c r="X9554" s="5">
        <v>43473</v>
      </c>
      <c r="Y9554" t="s">
        <v>39</v>
      </c>
      <c r="Z9554" t="s">
        <v>34</v>
      </c>
      <c r="AA9554" t="s">
        <v>64</v>
      </c>
    </row>
    <row r="9555" spans="1:27" x14ac:dyDescent="0.3">
      <c r="A9555">
        <v>6</v>
      </c>
      <c r="B9555" t="s">
        <v>10</v>
      </c>
      <c r="C9555">
        <v>6</v>
      </c>
      <c r="D9555" t="s">
        <v>50</v>
      </c>
      <c r="E9555" t="s">
        <v>287</v>
      </c>
      <c r="F9555" t="s">
        <v>13</v>
      </c>
      <c r="G9555" t="s">
        <v>6948</v>
      </c>
      <c r="H9555" s="3">
        <v>0.2</v>
      </c>
      <c r="I9555" s="5">
        <v>43697</v>
      </c>
      <c r="J9555" s="5" t="str">
        <f t="shared" si="298"/>
        <v>September</v>
      </c>
      <c r="K9555" s="7">
        <f t="shared" si="299"/>
        <v>2019</v>
      </c>
      <c r="L9555" t="s">
        <v>7778</v>
      </c>
      <c r="M9555" t="s">
        <v>16</v>
      </c>
      <c r="N9555">
        <v>28205</v>
      </c>
      <c r="O9555">
        <v>1279</v>
      </c>
      <c r="P9555" t="s">
        <v>4710</v>
      </c>
      <c r="Q9555">
        <v>4</v>
      </c>
      <c r="R9555">
        <v>1</v>
      </c>
      <c r="S9555" t="s">
        <v>18</v>
      </c>
      <c r="U9555">
        <v>3.6</v>
      </c>
      <c r="V9555">
        <v>36</v>
      </c>
      <c r="W9555" t="s">
        <v>76</v>
      </c>
      <c r="X9555" s="5">
        <v>43703</v>
      </c>
      <c r="Y9555" t="s">
        <v>39</v>
      </c>
      <c r="Z9555" t="s">
        <v>63</v>
      </c>
      <c r="AA9555" t="s">
        <v>52</v>
      </c>
    </row>
    <row r="9556" spans="1:27" x14ac:dyDescent="0.3">
      <c r="A9556">
        <v>5</v>
      </c>
      <c r="B9556" t="s">
        <v>43</v>
      </c>
      <c r="C9556">
        <v>6</v>
      </c>
      <c r="D9556" t="s">
        <v>50</v>
      </c>
      <c r="E9556" t="s">
        <v>2303</v>
      </c>
      <c r="F9556" t="s">
        <v>13</v>
      </c>
      <c r="G9556" t="s">
        <v>7046</v>
      </c>
      <c r="H9556" s="3">
        <v>0</v>
      </c>
      <c r="I9556" s="5">
        <v>43785</v>
      </c>
      <c r="J9556" s="5" t="str">
        <f t="shared" si="298"/>
        <v>September</v>
      </c>
      <c r="K9556" s="7">
        <f t="shared" si="299"/>
        <v>2019</v>
      </c>
      <c r="L9556" t="s">
        <v>7760</v>
      </c>
      <c r="M9556" t="s">
        <v>102</v>
      </c>
      <c r="N9556">
        <v>10701</v>
      </c>
      <c r="O9556">
        <v>799</v>
      </c>
      <c r="P9556" t="s">
        <v>6761</v>
      </c>
      <c r="Q9556">
        <v>24</v>
      </c>
      <c r="R9556">
        <v>4</v>
      </c>
      <c r="S9556" t="s">
        <v>104</v>
      </c>
      <c r="U9556">
        <v>24.12</v>
      </c>
      <c r="V9556">
        <v>52</v>
      </c>
      <c r="W9556" t="s">
        <v>76</v>
      </c>
      <c r="X9556" s="5">
        <v>43790</v>
      </c>
      <c r="Y9556" t="s">
        <v>39</v>
      </c>
      <c r="Z9556" t="s">
        <v>175</v>
      </c>
      <c r="AA9556" t="s">
        <v>422</v>
      </c>
    </row>
    <row r="9557" spans="1:27" x14ac:dyDescent="0.3">
      <c r="A9557">
        <v>5</v>
      </c>
      <c r="B9557" t="s">
        <v>43</v>
      </c>
      <c r="C9557">
        <v>6</v>
      </c>
      <c r="D9557" t="s">
        <v>26</v>
      </c>
      <c r="E9557" t="s">
        <v>231</v>
      </c>
      <c r="F9557" t="s">
        <v>13</v>
      </c>
      <c r="G9557" t="s">
        <v>5323</v>
      </c>
      <c r="H9557" s="3">
        <v>0.2</v>
      </c>
      <c r="I9557" s="5">
        <v>43758</v>
      </c>
      <c r="J9557" s="5" t="str">
        <f t="shared" si="298"/>
        <v>September</v>
      </c>
      <c r="K9557" s="7">
        <f t="shared" si="299"/>
        <v>2019</v>
      </c>
      <c r="L9557" t="s">
        <v>6511</v>
      </c>
      <c r="M9557" t="s">
        <v>16</v>
      </c>
      <c r="N9557">
        <v>27707</v>
      </c>
      <c r="O9557">
        <v>780</v>
      </c>
      <c r="P9557" t="s">
        <v>1052</v>
      </c>
      <c r="Q9557">
        <v>4</v>
      </c>
      <c r="R9557">
        <v>3</v>
      </c>
      <c r="S9557" t="s">
        <v>18</v>
      </c>
      <c r="U9557">
        <v>4.4800000000000004</v>
      </c>
      <c r="V9557">
        <v>14</v>
      </c>
      <c r="W9557" t="s">
        <v>33</v>
      </c>
      <c r="X9557" s="5">
        <v>43763</v>
      </c>
      <c r="Y9557" t="s">
        <v>39</v>
      </c>
      <c r="Z9557" t="s">
        <v>63</v>
      </c>
      <c r="AA9557" t="s">
        <v>64</v>
      </c>
    </row>
    <row r="9558" spans="1:27" x14ac:dyDescent="0.3">
      <c r="A9558">
        <v>5</v>
      </c>
      <c r="B9558" t="s">
        <v>43</v>
      </c>
      <c r="C9558">
        <v>6</v>
      </c>
      <c r="D9558" t="s">
        <v>50</v>
      </c>
      <c r="E9558" t="s">
        <v>231</v>
      </c>
      <c r="F9558" t="s">
        <v>13</v>
      </c>
      <c r="G9558" t="s">
        <v>5323</v>
      </c>
      <c r="H9558" s="3">
        <v>0.2</v>
      </c>
      <c r="I9558" s="5">
        <v>43758</v>
      </c>
      <c r="J9558" s="5" t="str">
        <f t="shared" si="298"/>
        <v>September</v>
      </c>
      <c r="K9558" s="7">
        <f t="shared" si="299"/>
        <v>2019</v>
      </c>
      <c r="L9558" t="s">
        <v>6511</v>
      </c>
      <c r="M9558" t="s">
        <v>16</v>
      </c>
      <c r="N9558">
        <v>27707</v>
      </c>
      <c r="O9558">
        <v>1254</v>
      </c>
      <c r="P9558" t="s">
        <v>4712</v>
      </c>
      <c r="Q9558">
        <v>1</v>
      </c>
      <c r="R9558">
        <v>2</v>
      </c>
      <c r="S9558" t="s">
        <v>18</v>
      </c>
      <c r="U9558">
        <v>1.4</v>
      </c>
      <c r="V9558">
        <v>16</v>
      </c>
      <c r="W9558" t="s">
        <v>33</v>
      </c>
      <c r="X9558" s="5">
        <v>43763</v>
      </c>
      <c r="Y9558" t="s">
        <v>39</v>
      </c>
      <c r="Z9558" t="s">
        <v>63</v>
      </c>
      <c r="AA9558" t="s">
        <v>52</v>
      </c>
    </row>
    <row r="9559" spans="1:27" x14ac:dyDescent="0.3">
      <c r="A9559">
        <v>4</v>
      </c>
      <c r="B9559" t="s">
        <v>43</v>
      </c>
      <c r="C9559">
        <v>6</v>
      </c>
      <c r="D9559" t="s">
        <v>11</v>
      </c>
      <c r="E9559" t="s">
        <v>65</v>
      </c>
      <c r="F9559" t="s">
        <v>13</v>
      </c>
      <c r="G9559" t="s">
        <v>1673</v>
      </c>
      <c r="H9559" s="3">
        <v>0</v>
      </c>
      <c r="I9559" s="5">
        <v>43675</v>
      </c>
      <c r="J9559" s="5" t="str">
        <f t="shared" si="298"/>
        <v>September</v>
      </c>
      <c r="K9559" s="7">
        <f t="shared" si="299"/>
        <v>2019</v>
      </c>
      <c r="L9559" t="s">
        <v>2587</v>
      </c>
      <c r="M9559" t="s">
        <v>30</v>
      </c>
      <c r="N9559">
        <v>98103</v>
      </c>
      <c r="O9559">
        <v>391</v>
      </c>
      <c r="P9559" t="s">
        <v>645</v>
      </c>
      <c r="Q9559">
        <v>26</v>
      </c>
      <c r="R9559">
        <v>2</v>
      </c>
      <c r="S9559" t="s">
        <v>32</v>
      </c>
      <c r="U9559">
        <v>25.51</v>
      </c>
      <c r="V9559">
        <v>116</v>
      </c>
      <c r="W9559" t="s">
        <v>19</v>
      </c>
      <c r="X9559" s="5">
        <v>43679</v>
      </c>
      <c r="Y9559" t="s">
        <v>39</v>
      </c>
      <c r="Z9559" t="s">
        <v>69</v>
      </c>
      <c r="AA9559" t="s">
        <v>22</v>
      </c>
    </row>
    <row r="9560" spans="1:27" x14ac:dyDescent="0.3">
      <c r="A9560">
        <v>2</v>
      </c>
      <c r="B9560" t="s">
        <v>25</v>
      </c>
      <c r="C9560">
        <v>1</v>
      </c>
      <c r="D9560" t="s">
        <v>26</v>
      </c>
      <c r="E9560" t="s">
        <v>27</v>
      </c>
      <c r="F9560" t="s">
        <v>13</v>
      </c>
      <c r="G9560" t="s">
        <v>985</v>
      </c>
      <c r="H9560" s="3">
        <v>0</v>
      </c>
      <c r="I9560" s="5">
        <v>43747</v>
      </c>
      <c r="J9560" s="5" t="str">
        <f t="shared" si="298"/>
        <v>September</v>
      </c>
      <c r="K9560" s="7">
        <f t="shared" si="299"/>
        <v>2019</v>
      </c>
      <c r="L9560" t="s">
        <v>3127</v>
      </c>
      <c r="M9560" t="s">
        <v>30</v>
      </c>
      <c r="N9560">
        <v>90032</v>
      </c>
      <c r="O9560">
        <v>1655</v>
      </c>
      <c r="P9560" t="s">
        <v>8236</v>
      </c>
      <c r="Q9560">
        <v>17</v>
      </c>
      <c r="R9560">
        <v>5</v>
      </c>
      <c r="S9560" t="s">
        <v>32</v>
      </c>
      <c r="U9560">
        <v>16.54</v>
      </c>
      <c r="V9560">
        <v>35</v>
      </c>
      <c r="W9560" t="s">
        <v>19</v>
      </c>
      <c r="X9560" s="5">
        <v>43749</v>
      </c>
      <c r="Y9560" t="s">
        <v>130</v>
      </c>
      <c r="Z9560" t="s">
        <v>34</v>
      </c>
      <c r="AA9560" t="s">
        <v>64</v>
      </c>
    </row>
    <row r="9561" spans="1:27" x14ac:dyDescent="0.3">
      <c r="A9561">
        <v>5</v>
      </c>
      <c r="B9561" t="s">
        <v>43</v>
      </c>
      <c r="C9561">
        <v>6</v>
      </c>
      <c r="D9561" t="s">
        <v>26</v>
      </c>
      <c r="E9561" t="s">
        <v>27</v>
      </c>
      <c r="F9561" t="s">
        <v>13</v>
      </c>
      <c r="G9561" t="s">
        <v>3679</v>
      </c>
      <c r="H9561" s="3">
        <v>0</v>
      </c>
      <c r="I9561" s="5">
        <v>43771</v>
      </c>
      <c r="J9561" s="5" t="str">
        <f t="shared" si="298"/>
        <v>September</v>
      </c>
      <c r="K9561" s="7">
        <f t="shared" si="299"/>
        <v>2019</v>
      </c>
      <c r="L9561" t="s">
        <v>4566</v>
      </c>
      <c r="M9561" t="s">
        <v>30</v>
      </c>
      <c r="N9561">
        <v>90036</v>
      </c>
      <c r="O9561">
        <v>631</v>
      </c>
      <c r="P9561" t="s">
        <v>3596</v>
      </c>
      <c r="Q9561">
        <v>44</v>
      </c>
      <c r="R9561">
        <v>5</v>
      </c>
      <c r="S9561" t="s">
        <v>32</v>
      </c>
      <c r="U9561">
        <v>43.71</v>
      </c>
      <c r="V9561">
        <v>168</v>
      </c>
      <c r="W9561" t="s">
        <v>19</v>
      </c>
      <c r="X9561" s="5">
        <v>43776</v>
      </c>
      <c r="Y9561" t="s">
        <v>39</v>
      </c>
      <c r="Z9561" t="s">
        <v>34</v>
      </c>
      <c r="AA9561" t="s">
        <v>56</v>
      </c>
    </row>
    <row r="9562" spans="1:27" x14ac:dyDescent="0.3">
      <c r="A9562">
        <v>2</v>
      </c>
      <c r="B9562" t="s">
        <v>25</v>
      </c>
      <c r="C9562">
        <v>1</v>
      </c>
      <c r="D9562" t="s">
        <v>50</v>
      </c>
      <c r="E9562" t="s">
        <v>498</v>
      </c>
      <c r="F9562" t="s">
        <v>13</v>
      </c>
      <c r="G9562" t="s">
        <v>1792</v>
      </c>
      <c r="H9562" s="3">
        <v>0.2</v>
      </c>
      <c r="I9562" s="5">
        <v>43780</v>
      </c>
      <c r="J9562" s="5" t="str">
        <f t="shared" si="298"/>
        <v>September</v>
      </c>
      <c r="K9562" s="7">
        <f t="shared" si="299"/>
        <v>2019</v>
      </c>
      <c r="L9562" t="s">
        <v>4715</v>
      </c>
      <c r="M9562" t="s">
        <v>73</v>
      </c>
      <c r="N9562">
        <v>75081</v>
      </c>
      <c r="O9562">
        <v>1229</v>
      </c>
      <c r="P9562" t="s">
        <v>4716</v>
      </c>
      <c r="Q9562">
        <v>12</v>
      </c>
      <c r="R9562">
        <v>2</v>
      </c>
      <c r="S9562" t="s">
        <v>75</v>
      </c>
      <c r="U9562">
        <v>12.31</v>
      </c>
      <c r="V9562">
        <v>35</v>
      </c>
      <c r="W9562" t="s">
        <v>19</v>
      </c>
      <c r="X9562" s="5">
        <v>43782</v>
      </c>
      <c r="Y9562" t="s">
        <v>130</v>
      </c>
      <c r="Z9562" t="s">
        <v>77</v>
      </c>
      <c r="AA9562" t="s">
        <v>52</v>
      </c>
    </row>
    <row r="9563" spans="1:27" x14ac:dyDescent="0.3">
      <c r="A9563">
        <v>4</v>
      </c>
      <c r="B9563" t="s">
        <v>25</v>
      </c>
      <c r="C9563">
        <v>3</v>
      </c>
      <c r="D9563" t="s">
        <v>26</v>
      </c>
      <c r="E9563" t="s">
        <v>3469</v>
      </c>
      <c r="F9563" t="s">
        <v>13</v>
      </c>
      <c r="G9563" t="s">
        <v>1602</v>
      </c>
      <c r="H9563" s="3">
        <v>0</v>
      </c>
      <c r="I9563" s="5">
        <v>43786</v>
      </c>
      <c r="J9563" s="5" t="str">
        <f t="shared" si="298"/>
        <v>September</v>
      </c>
      <c r="K9563" s="7">
        <f t="shared" si="299"/>
        <v>2019</v>
      </c>
      <c r="L9563" t="s">
        <v>3470</v>
      </c>
      <c r="M9563" t="s">
        <v>102</v>
      </c>
      <c r="N9563">
        <v>21740</v>
      </c>
      <c r="O9563">
        <v>134</v>
      </c>
      <c r="P9563" t="s">
        <v>817</v>
      </c>
      <c r="Q9563">
        <v>21</v>
      </c>
      <c r="R9563">
        <v>6</v>
      </c>
      <c r="S9563" t="s">
        <v>104</v>
      </c>
      <c r="U9563">
        <v>20.59</v>
      </c>
      <c r="V9563">
        <v>44</v>
      </c>
      <c r="W9563" t="s">
        <v>19</v>
      </c>
      <c r="X9563" s="5">
        <v>43790</v>
      </c>
      <c r="Y9563" t="s">
        <v>20</v>
      </c>
      <c r="Z9563" t="s">
        <v>1549</v>
      </c>
      <c r="AA9563" t="s">
        <v>54</v>
      </c>
    </row>
    <row r="9564" spans="1:27" x14ac:dyDescent="0.3">
      <c r="A9564">
        <v>4</v>
      </c>
      <c r="B9564" t="s">
        <v>43</v>
      </c>
      <c r="C9564">
        <v>6</v>
      </c>
      <c r="D9564" t="s">
        <v>11</v>
      </c>
      <c r="E9564" t="s">
        <v>88</v>
      </c>
      <c r="F9564" t="s">
        <v>13</v>
      </c>
      <c r="G9564" t="s">
        <v>2140</v>
      </c>
      <c r="H9564" s="3">
        <v>0</v>
      </c>
      <c r="I9564" s="5">
        <v>43723</v>
      </c>
      <c r="J9564" s="5" t="str">
        <f t="shared" si="298"/>
        <v>September</v>
      </c>
      <c r="K9564" s="7">
        <f t="shared" si="299"/>
        <v>2019</v>
      </c>
      <c r="L9564" t="s">
        <v>2646</v>
      </c>
      <c r="M9564" t="s">
        <v>30</v>
      </c>
      <c r="N9564">
        <v>94122</v>
      </c>
      <c r="O9564">
        <v>1534</v>
      </c>
      <c r="P9564" t="s">
        <v>8220</v>
      </c>
      <c r="Q9564">
        <v>106</v>
      </c>
      <c r="R9564">
        <v>5</v>
      </c>
      <c r="S9564" t="s">
        <v>32</v>
      </c>
      <c r="U9564">
        <v>105.98</v>
      </c>
      <c r="V9564">
        <v>530</v>
      </c>
      <c r="W9564" t="s">
        <v>19</v>
      </c>
      <c r="X9564" s="5">
        <v>43727</v>
      </c>
      <c r="Y9564" t="s">
        <v>39</v>
      </c>
      <c r="Z9564" t="s">
        <v>34</v>
      </c>
      <c r="AA9564" t="s">
        <v>47</v>
      </c>
    </row>
    <row r="9565" spans="1:27" x14ac:dyDescent="0.3">
      <c r="A9565">
        <v>4</v>
      </c>
      <c r="B9565" t="s">
        <v>43</v>
      </c>
      <c r="C9565">
        <v>6</v>
      </c>
      <c r="D9565" t="s">
        <v>11</v>
      </c>
      <c r="E9565" t="s">
        <v>88</v>
      </c>
      <c r="F9565" t="s">
        <v>13</v>
      </c>
      <c r="G9565" t="s">
        <v>2140</v>
      </c>
      <c r="H9565" s="3">
        <v>0.2</v>
      </c>
      <c r="I9565" s="5">
        <v>43723</v>
      </c>
      <c r="J9565" s="5" t="str">
        <f t="shared" si="298"/>
        <v>September</v>
      </c>
      <c r="K9565" s="7">
        <f t="shared" si="299"/>
        <v>2019</v>
      </c>
      <c r="L9565" t="s">
        <v>2646</v>
      </c>
      <c r="M9565" t="s">
        <v>30</v>
      </c>
      <c r="N9565">
        <v>94122</v>
      </c>
      <c r="O9565">
        <v>977</v>
      </c>
      <c r="P9565" t="s">
        <v>2088</v>
      </c>
      <c r="Q9565">
        <v>0</v>
      </c>
      <c r="R9565">
        <v>3</v>
      </c>
      <c r="S9565" t="s">
        <v>32</v>
      </c>
      <c r="U9565">
        <v>0</v>
      </c>
      <c r="V9565">
        <v>218</v>
      </c>
      <c r="W9565" t="s">
        <v>19</v>
      </c>
      <c r="X9565" s="5">
        <v>43727</v>
      </c>
      <c r="Y9565" t="s">
        <v>39</v>
      </c>
      <c r="Z9565" t="s">
        <v>34</v>
      </c>
      <c r="AA9565" t="s">
        <v>24</v>
      </c>
    </row>
    <row r="9566" spans="1:27" x14ac:dyDescent="0.3">
      <c r="A9566">
        <v>4</v>
      </c>
      <c r="B9566" t="s">
        <v>43</v>
      </c>
      <c r="C9566">
        <v>6</v>
      </c>
      <c r="D9566" t="s">
        <v>26</v>
      </c>
      <c r="E9566" t="s">
        <v>88</v>
      </c>
      <c r="F9566" t="s">
        <v>13</v>
      </c>
      <c r="G9566" t="s">
        <v>2140</v>
      </c>
      <c r="H9566" s="3">
        <v>0</v>
      </c>
      <c r="I9566" s="5">
        <v>43723</v>
      </c>
      <c r="J9566" s="5" t="str">
        <f t="shared" si="298"/>
        <v>September</v>
      </c>
      <c r="K9566" s="7">
        <f t="shared" si="299"/>
        <v>2019</v>
      </c>
      <c r="L9566" t="s">
        <v>2646</v>
      </c>
      <c r="M9566" t="s">
        <v>30</v>
      </c>
      <c r="N9566">
        <v>94122</v>
      </c>
      <c r="O9566">
        <v>286</v>
      </c>
      <c r="P9566" t="s">
        <v>3575</v>
      </c>
      <c r="Q9566">
        <v>31</v>
      </c>
      <c r="R9566">
        <v>2</v>
      </c>
      <c r="S9566" t="s">
        <v>32</v>
      </c>
      <c r="U9566">
        <v>30.51</v>
      </c>
      <c r="V9566">
        <v>109</v>
      </c>
      <c r="W9566" t="s">
        <v>19</v>
      </c>
      <c r="X9566" s="5">
        <v>43727</v>
      </c>
      <c r="Y9566" t="s">
        <v>39</v>
      </c>
      <c r="Z9566" t="s">
        <v>34</v>
      </c>
      <c r="AA9566" t="s">
        <v>56</v>
      </c>
    </row>
    <row r="9567" spans="1:27" x14ac:dyDescent="0.3">
      <c r="A9567">
        <v>4</v>
      </c>
      <c r="B9567" t="s">
        <v>43</v>
      </c>
      <c r="C9567">
        <v>6</v>
      </c>
      <c r="D9567" t="s">
        <v>26</v>
      </c>
      <c r="E9567" t="s">
        <v>88</v>
      </c>
      <c r="F9567" t="s">
        <v>13</v>
      </c>
      <c r="G9567" t="s">
        <v>2140</v>
      </c>
      <c r="H9567" s="3">
        <v>0</v>
      </c>
      <c r="I9567" s="5">
        <v>43723</v>
      </c>
      <c r="J9567" s="5" t="str">
        <f t="shared" si="298"/>
        <v>September</v>
      </c>
      <c r="K9567" s="7">
        <f t="shared" si="299"/>
        <v>2019</v>
      </c>
      <c r="L9567" t="s">
        <v>2646</v>
      </c>
      <c r="M9567" t="s">
        <v>30</v>
      </c>
      <c r="N9567">
        <v>94122</v>
      </c>
      <c r="O9567">
        <v>1258</v>
      </c>
      <c r="P9567" t="s">
        <v>3879</v>
      </c>
      <c r="Q9567">
        <v>42</v>
      </c>
      <c r="R9567">
        <v>10</v>
      </c>
      <c r="S9567" t="s">
        <v>32</v>
      </c>
      <c r="U9567">
        <v>41.71</v>
      </c>
      <c r="V9567">
        <v>99</v>
      </c>
      <c r="W9567" t="s">
        <v>19</v>
      </c>
      <c r="X9567" s="5">
        <v>43727</v>
      </c>
      <c r="Y9567" t="s">
        <v>39</v>
      </c>
      <c r="Z9567" t="s">
        <v>34</v>
      </c>
      <c r="AA9567" t="s">
        <v>49</v>
      </c>
    </row>
    <row r="9568" spans="1:27" x14ac:dyDescent="0.3">
      <c r="A9568">
        <v>4</v>
      </c>
      <c r="B9568" t="s">
        <v>43</v>
      </c>
      <c r="C9568">
        <v>6</v>
      </c>
      <c r="D9568" t="s">
        <v>26</v>
      </c>
      <c r="E9568" t="s">
        <v>88</v>
      </c>
      <c r="F9568" t="s">
        <v>13</v>
      </c>
      <c r="G9568" t="s">
        <v>2140</v>
      </c>
      <c r="H9568" s="3">
        <v>0.2</v>
      </c>
      <c r="I9568" s="5">
        <v>43723</v>
      </c>
      <c r="J9568" s="5" t="str">
        <f t="shared" si="298"/>
        <v>September</v>
      </c>
      <c r="K9568" s="7">
        <f t="shared" si="299"/>
        <v>2019</v>
      </c>
      <c r="L9568" t="s">
        <v>2646</v>
      </c>
      <c r="M9568" t="s">
        <v>30</v>
      </c>
      <c r="N9568">
        <v>94122</v>
      </c>
      <c r="O9568">
        <v>413</v>
      </c>
      <c r="P9568" t="s">
        <v>1092</v>
      </c>
      <c r="Q9568">
        <v>1</v>
      </c>
      <c r="R9568">
        <v>1</v>
      </c>
      <c r="S9568" t="s">
        <v>32</v>
      </c>
      <c r="U9568">
        <v>0.84</v>
      </c>
      <c r="V9568">
        <v>3</v>
      </c>
      <c r="W9568" t="s">
        <v>19</v>
      </c>
      <c r="X9568" s="5">
        <v>43727</v>
      </c>
      <c r="Y9568" t="s">
        <v>39</v>
      </c>
      <c r="Z9568" t="s">
        <v>34</v>
      </c>
      <c r="AA9568" t="s">
        <v>54</v>
      </c>
    </row>
    <row r="9569" spans="1:27" x14ac:dyDescent="0.3">
      <c r="A9569">
        <v>0</v>
      </c>
      <c r="B9569" t="s">
        <v>10</v>
      </c>
      <c r="C9569">
        <v>0</v>
      </c>
      <c r="D9569" t="s">
        <v>50</v>
      </c>
      <c r="E9569" t="s">
        <v>372</v>
      </c>
      <c r="F9569" t="s">
        <v>13</v>
      </c>
      <c r="G9569" t="s">
        <v>1214</v>
      </c>
      <c r="H9569" s="3">
        <v>0.4</v>
      </c>
      <c r="I9569" s="5">
        <v>43781</v>
      </c>
      <c r="J9569" s="5" t="str">
        <f t="shared" si="298"/>
        <v>September</v>
      </c>
      <c r="K9569" s="7">
        <f t="shared" si="299"/>
        <v>2019</v>
      </c>
      <c r="L9569" t="s">
        <v>6698</v>
      </c>
      <c r="M9569" t="s">
        <v>102</v>
      </c>
      <c r="N9569">
        <v>43055</v>
      </c>
      <c r="O9569">
        <v>939</v>
      </c>
      <c r="P9569" t="s">
        <v>4834</v>
      </c>
      <c r="Q9569">
        <v>-93</v>
      </c>
      <c r="R9569">
        <v>3</v>
      </c>
      <c r="S9569" t="s">
        <v>104</v>
      </c>
      <c r="U9569">
        <v>-92.7</v>
      </c>
      <c r="V9569">
        <v>371</v>
      </c>
      <c r="W9569" t="s">
        <v>33</v>
      </c>
      <c r="X9569" s="5">
        <v>43781</v>
      </c>
      <c r="Y9569" t="s">
        <v>773</v>
      </c>
      <c r="Z9569" t="s">
        <v>309</v>
      </c>
      <c r="AA9569" t="s">
        <v>52</v>
      </c>
    </row>
    <row r="9570" spans="1:27" x14ac:dyDescent="0.3">
      <c r="A9570">
        <v>4</v>
      </c>
      <c r="B9570" t="s">
        <v>25</v>
      </c>
      <c r="C9570">
        <v>3</v>
      </c>
      <c r="D9570" t="s">
        <v>26</v>
      </c>
      <c r="E9570" t="s">
        <v>498</v>
      </c>
      <c r="F9570" t="s">
        <v>13</v>
      </c>
      <c r="G9570" t="s">
        <v>499</v>
      </c>
      <c r="H9570" s="3">
        <v>0.8</v>
      </c>
      <c r="I9570" s="5">
        <v>43816</v>
      </c>
      <c r="J9570" s="5" t="str">
        <f t="shared" si="298"/>
        <v>September</v>
      </c>
      <c r="K9570" s="7">
        <f t="shared" si="299"/>
        <v>2019</v>
      </c>
      <c r="L9570" t="s">
        <v>500</v>
      </c>
      <c r="M9570" t="s">
        <v>73</v>
      </c>
      <c r="N9570">
        <v>75220</v>
      </c>
      <c r="O9570">
        <v>609</v>
      </c>
      <c r="P9570" t="s">
        <v>501</v>
      </c>
      <c r="Q9570">
        <v>-179</v>
      </c>
      <c r="R9570">
        <v>2</v>
      </c>
      <c r="S9570" t="s">
        <v>75</v>
      </c>
      <c r="U9570">
        <v>-178.97</v>
      </c>
      <c r="V9570">
        <v>66</v>
      </c>
      <c r="W9570" t="s">
        <v>19</v>
      </c>
      <c r="X9570" s="5">
        <v>43820</v>
      </c>
      <c r="Y9570" t="s">
        <v>20</v>
      </c>
      <c r="Z9570" t="s">
        <v>77</v>
      </c>
      <c r="AA9570" t="s">
        <v>56</v>
      </c>
    </row>
    <row r="9571" spans="1:27" x14ac:dyDescent="0.3">
      <c r="A9571">
        <v>2</v>
      </c>
      <c r="B9571" t="s">
        <v>25</v>
      </c>
      <c r="C9571">
        <v>1</v>
      </c>
      <c r="D9571" t="s">
        <v>11</v>
      </c>
      <c r="E9571" t="s">
        <v>1675</v>
      </c>
      <c r="F9571" t="s">
        <v>13</v>
      </c>
      <c r="G9571" t="s">
        <v>1619</v>
      </c>
      <c r="H9571" s="3">
        <v>0</v>
      </c>
      <c r="I9571" s="5">
        <v>43612</v>
      </c>
      <c r="J9571" s="5" t="str">
        <f t="shared" si="298"/>
        <v>September</v>
      </c>
      <c r="K9571" s="7">
        <f t="shared" si="299"/>
        <v>2019</v>
      </c>
      <c r="L9571" t="s">
        <v>1676</v>
      </c>
      <c r="M9571" t="s">
        <v>30</v>
      </c>
      <c r="N9571">
        <v>83201</v>
      </c>
      <c r="O9571">
        <v>552</v>
      </c>
      <c r="P9571" t="s">
        <v>1517</v>
      </c>
      <c r="Q9571">
        <v>15</v>
      </c>
      <c r="R9571">
        <v>4</v>
      </c>
      <c r="S9571" t="s">
        <v>32</v>
      </c>
      <c r="U9571">
        <v>14.7</v>
      </c>
      <c r="V9571">
        <v>35</v>
      </c>
      <c r="W9571" t="s">
        <v>19</v>
      </c>
      <c r="X9571" s="5">
        <v>43614</v>
      </c>
      <c r="Y9571" t="s">
        <v>130</v>
      </c>
      <c r="Z9571" t="s">
        <v>1677</v>
      </c>
      <c r="AA9571" t="s">
        <v>47</v>
      </c>
    </row>
    <row r="9572" spans="1:27" x14ac:dyDescent="0.3">
      <c r="A9572">
        <v>2</v>
      </c>
      <c r="B9572" t="s">
        <v>25</v>
      </c>
      <c r="C9572">
        <v>1</v>
      </c>
      <c r="D9572" t="s">
        <v>26</v>
      </c>
      <c r="E9572" t="s">
        <v>1675</v>
      </c>
      <c r="F9572" t="s">
        <v>13</v>
      </c>
      <c r="G9572" t="s">
        <v>1619</v>
      </c>
      <c r="H9572" s="3">
        <v>0</v>
      </c>
      <c r="I9572" s="5">
        <v>43612</v>
      </c>
      <c r="J9572" s="5" t="str">
        <f t="shared" si="298"/>
        <v>September</v>
      </c>
      <c r="K9572" s="7">
        <f t="shared" si="299"/>
        <v>2019</v>
      </c>
      <c r="L9572" t="s">
        <v>1676</v>
      </c>
      <c r="M9572" t="s">
        <v>30</v>
      </c>
      <c r="N9572">
        <v>83201</v>
      </c>
      <c r="O9572">
        <v>659</v>
      </c>
      <c r="P9572" t="s">
        <v>1443</v>
      </c>
      <c r="Q9572">
        <v>29</v>
      </c>
      <c r="R9572">
        <v>5</v>
      </c>
      <c r="S9572" t="s">
        <v>32</v>
      </c>
      <c r="U9572">
        <v>28.63</v>
      </c>
      <c r="V9572">
        <v>477</v>
      </c>
      <c r="W9572" t="s">
        <v>19</v>
      </c>
      <c r="X9572" s="5">
        <v>43614</v>
      </c>
      <c r="Y9572" t="s">
        <v>130</v>
      </c>
      <c r="Z9572" t="s">
        <v>1677</v>
      </c>
      <c r="AA9572" t="s">
        <v>42</v>
      </c>
    </row>
    <row r="9573" spans="1:27" x14ac:dyDescent="0.3">
      <c r="A9573">
        <v>2</v>
      </c>
      <c r="B9573" t="s">
        <v>25</v>
      </c>
      <c r="C9573">
        <v>1</v>
      </c>
      <c r="D9573" t="s">
        <v>50</v>
      </c>
      <c r="E9573" t="s">
        <v>1675</v>
      </c>
      <c r="F9573" t="s">
        <v>13</v>
      </c>
      <c r="G9573" t="s">
        <v>1619</v>
      </c>
      <c r="H9573" s="3">
        <v>0.2</v>
      </c>
      <c r="I9573" s="5">
        <v>43612</v>
      </c>
      <c r="J9573" s="5" t="str">
        <f t="shared" si="298"/>
        <v>September</v>
      </c>
      <c r="K9573" s="7">
        <f t="shared" si="299"/>
        <v>2019</v>
      </c>
      <c r="L9573" t="s">
        <v>1676</v>
      </c>
      <c r="M9573" t="s">
        <v>30</v>
      </c>
      <c r="N9573">
        <v>83201</v>
      </c>
      <c r="O9573">
        <v>1173</v>
      </c>
      <c r="P9573" t="s">
        <v>4801</v>
      </c>
      <c r="Q9573">
        <v>23</v>
      </c>
      <c r="R9573">
        <v>3</v>
      </c>
      <c r="S9573" t="s">
        <v>32</v>
      </c>
      <c r="U9573">
        <v>22.68</v>
      </c>
      <c r="V9573">
        <v>302</v>
      </c>
      <c r="W9573" t="s">
        <v>19</v>
      </c>
      <c r="X9573" s="5">
        <v>43614</v>
      </c>
      <c r="Y9573" t="s">
        <v>130</v>
      </c>
      <c r="Z9573" t="s">
        <v>1677</v>
      </c>
      <c r="AA9573" t="s">
        <v>52</v>
      </c>
    </row>
    <row r="9574" spans="1:27" x14ac:dyDescent="0.3">
      <c r="A9574">
        <v>5</v>
      </c>
      <c r="B9574" t="s">
        <v>43</v>
      </c>
      <c r="C9574">
        <v>6</v>
      </c>
      <c r="D9574" t="s">
        <v>11</v>
      </c>
      <c r="E9574" t="s">
        <v>281</v>
      </c>
      <c r="F9574" t="s">
        <v>13</v>
      </c>
      <c r="G9574" t="s">
        <v>5536</v>
      </c>
      <c r="H9574" s="3">
        <v>0.5</v>
      </c>
      <c r="I9574" s="5">
        <v>43747</v>
      </c>
      <c r="J9574" s="5" t="str">
        <f t="shared" si="298"/>
        <v>September</v>
      </c>
      <c r="K9574" s="7">
        <f t="shared" si="299"/>
        <v>2019</v>
      </c>
      <c r="L9574" t="s">
        <v>5537</v>
      </c>
      <c r="M9574" t="s">
        <v>73</v>
      </c>
      <c r="N9574">
        <v>60505</v>
      </c>
      <c r="O9574">
        <v>829</v>
      </c>
      <c r="P9574" t="s">
        <v>1821</v>
      </c>
      <c r="Q9574">
        <v>-43</v>
      </c>
      <c r="R9574">
        <v>3</v>
      </c>
      <c r="S9574" t="s">
        <v>75</v>
      </c>
      <c r="U9574">
        <v>-42.65</v>
      </c>
      <c r="V9574">
        <v>67</v>
      </c>
      <c r="W9574" t="s">
        <v>33</v>
      </c>
      <c r="X9574" s="5">
        <v>43752</v>
      </c>
      <c r="Y9574" t="s">
        <v>39</v>
      </c>
      <c r="Z9574" t="s">
        <v>139</v>
      </c>
      <c r="AA9574" t="s">
        <v>41</v>
      </c>
    </row>
    <row r="9575" spans="1:27" x14ac:dyDescent="0.3">
      <c r="A9575">
        <v>5</v>
      </c>
      <c r="B9575" t="s">
        <v>43</v>
      </c>
      <c r="C9575">
        <v>6</v>
      </c>
      <c r="D9575" t="s">
        <v>11</v>
      </c>
      <c r="E9575" t="s">
        <v>281</v>
      </c>
      <c r="F9575" t="s">
        <v>13</v>
      </c>
      <c r="G9575" t="s">
        <v>5536</v>
      </c>
      <c r="H9575" s="3">
        <v>0.5</v>
      </c>
      <c r="I9575" s="5">
        <v>43747</v>
      </c>
      <c r="J9575" s="5" t="str">
        <f t="shared" si="298"/>
        <v>September</v>
      </c>
      <c r="K9575" s="7">
        <f t="shared" si="299"/>
        <v>2019</v>
      </c>
      <c r="L9575" t="s">
        <v>5537</v>
      </c>
      <c r="M9575" t="s">
        <v>73</v>
      </c>
      <c r="N9575">
        <v>60505</v>
      </c>
      <c r="O9575">
        <v>313</v>
      </c>
      <c r="P9575" t="s">
        <v>1856</v>
      </c>
      <c r="Q9575">
        <v>-431</v>
      </c>
      <c r="R9575">
        <v>5</v>
      </c>
      <c r="S9575" t="s">
        <v>75</v>
      </c>
      <c r="U9575">
        <v>-430.62</v>
      </c>
      <c r="V9575">
        <v>652</v>
      </c>
      <c r="W9575" t="s">
        <v>33</v>
      </c>
      <c r="X9575" s="5">
        <v>43752</v>
      </c>
      <c r="Y9575" t="s">
        <v>39</v>
      </c>
      <c r="Z9575" t="s">
        <v>139</v>
      </c>
      <c r="AA9575" t="s">
        <v>41</v>
      </c>
    </row>
    <row r="9576" spans="1:27" x14ac:dyDescent="0.3">
      <c r="A9576">
        <v>7</v>
      </c>
      <c r="B9576" t="s">
        <v>25</v>
      </c>
      <c r="C9576">
        <v>6</v>
      </c>
      <c r="D9576" t="s">
        <v>26</v>
      </c>
      <c r="E9576" t="s">
        <v>1822</v>
      </c>
      <c r="F9576" t="s">
        <v>13</v>
      </c>
      <c r="G9576" t="s">
        <v>1939</v>
      </c>
      <c r="H9576" s="3">
        <v>0.7</v>
      </c>
      <c r="I9576" s="5">
        <v>43759</v>
      </c>
      <c r="J9576" s="5" t="str">
        <f t="shared" si="298"/>
        <v>September</v>
      </c>
      <c r="K9576" s="7">
        <f t="shared" si="299"/>
        <v>2019</v>
      </c>
      <c r="L9576" t="s">
        <v>4696</v>
      </c>
      <c r="M9576" t="s">
        <v>30</v>
      </c>
      <c r="N9576">
        <v>85301</v>
      </c>
      <c r="O9576">
        <v>999</v>
      </c>
      <c r="P9576" t="s">
        <v>8138</v>
      </c>
      <c r="Q9576">
        <v>-7</v>
      </c>
      <c r="R9576">
        <v>1</v>
      </c>
      <c r="S9576" t="s">
        <v>32</v>
      </c>
      <c r="U9576">
        <v>-6.56</v>
      </c>
      <c r="V9576">
        <v>9</v>
      </c>
      <c r="W9576" t="s">
        <v>19</v>
      </c>
      <c r="X9576" s="5">
        <v>43766</v>
      </c>
      <c r="Y9576" t="s">
        <v>39</v>
      </c>
      <c r="Z9576" t="s">
        <v>199</v>
      </c>
      <c r="AA9576" t="s">
        <v>54</v>
      </c>
    </row>
    <row r="9577" spans="1:27" x14ac:dyDescent="0.3">
      <c r="A9577">
        <v>4</v>
      </c>
      <c r="B9577" t="s">
        <v>43</v>
      </c>
      <c r="C9577">
        <v>6</v>
      </c>
      <c r="D9577" t="s">
        <v>11</v>
      </c>
      <c r="E9577" t="s">
        <v>1791</v>
      </c>
      <c r="F9577" t="s">
        <v>13</v>
      </c>
      <c r="G9577" t="s">
        <v>8132</v>
      </c>
      <c r="H9577" s="3">
        <v>0.2</v>
      </c>
      <c r="I9577" s="5">
        <v>43712</v>
      </c>
      <c r="J9577" s="5" t="str">
        <f t="shared" si="298"/>
        <v>September</v>
      </c>
      <c r="K9577" s="7">
        <f t="shared" si="299"/>
        <v>2019</v>
      </c>
      <c r="L9577" t="s">
        <v>2528</v>
      </c>
      <c r="M9577" t="s">
        <v>16</v>
      </c>
      <c r="N9577">
        <v>33437</v>
      </c>
      <c r="O9577">
        <v>772</v>
      </c>
      <c r="P9577" t="s">
        <v>432</v>
      </c>
      <c r="Q9577">
        <v>6</v>
      </c>
      <c r="R9577">
        <v>2</v>
      </c>
      <c r="S9577" t="s">
        <v>18</v>
      </c>
      <c r="U9577">
        <v>6.07</v>
      </c>
      <c r="V9577">
        <v>97</v>
      </c>
      <c r="W9577" t="s">
        <v>19</v>
      </c>
      <c r="X9577" s="5">
        <v>43716</v>
      </c>
      <c r="Y9577" t="s">
        <v>39</v>
      </c>
      <c r="Z9577" t="s">
        <v>40</v>
      </c>
      <c r="AA9577" t="s">
        <v>24</v>
      </c>
    </row>
    <row r="9578" spans="1:27" x14ac:dyDescent="0.3">
      <c r="A9578">
        <v>4</v>
      </c>
      <c r="B9578" t="s">
        <v>43</v>
      </c>
      <c r="C9578">
        <v>6</v>
      </c>
      <c r="D9578" t="s">
        <v>26</v>
      </c>
      <c r="E9578" t="s">
        <v>1791</v>
      </c>
      <c r="F9578" t="s">
        <v>13</v>
      </c>
      <c r="G9578" t="s">
        <v>8132</v>
      </c>
      <c r="H9578" s="3">
        <v>0.2</v>
      </c>
      <c r="I9578" s="5">
        <v>43712</v>
      </c>
      <c r="J9578" s="5" t="str">
        <f t="shared" si="298"/>
        <v>September</v>
      </c>
      <c r="K9578" s="7">
        <f t="shared" si="299"/>
        <v>2019</v>
      </c>
      <c r="L9578" t="s">
        <v>2528</v>
      </c>
      <c r="M9578" t="s">
        <v>16</v>
      </c>
      <c r="N9578">
        <v>33437</v>
      </c>
      <c r="O9578">
        <v>1817</v>
      </c>
      <c r="P9578" t="s">
        <v>3126</v>
      </c>
      <c r="Q9578">
        <v>4</v>
      </c>
      <c r="R9578">
        <v>2</v>
      </c>
      <c r="S9578" t="s">
        <v>18</v>
      </c>
      <c r="U9578">
        <v>3.63</v>
      </c>
      <c r="V9578">
        <v>10</v>
      </c>
      <c r="W9578" t="s">
        <v>19</v>
      </c>
      <c r="X9578" s="5">
        <v>43716</v>
      </c>
      <c r="Y9578" t="s">
        <v>39</v>
      </c>
      <c r="Z9578" t="s">
        <v>40</v>
      </c>
      <c r="AA9578" t="s">
        <v>64</v>
      </c>
    </row>
    <row r="9579" spans="1:27" x14ac:dyDescent="0.3">
      <c r="A9579">
        <v>1</v>
      </c>
      <c r="B9579" t="s">
        <v>10</v>
      </c>
      <c r="C9579">
        <v>1</v>
      </c>
      <c r="D9579" t="s">
        <v>26</v>
      </c>
      <c r="E9579" t="s">
        <v>2032</v>
      </c>
      <c r="F9579" t="s">
        <v>13</v>
      </c>
      <c r="G9579" t="s">
        <v>2151</v>
      </c>
      <c r="H9579" s="3">
        <v>0</v>
      </c>
      <c r="I9579" s="5">
        <v>43549</v>
      </c>
      <c r="J9579" s="5" t="str">
        <f t="shared" si="298"/>
        <v>September</v>
      </c>
      <c r="K9579" s="7">
        <f t="shared" si="299"/>
        <v>2019</v>
      </c>
      <c r="L9579" t="s">
        <v>3112</v>
      </c>
      <c r="M9579" t="s">
        <v>30</v>
      </c>
      <c r="N9579">
        <v>93727</v>
      </c>
      <c r="O9579">
        <v>65</v>
      </c>
      <c r="P9579" t="s">
        <v>3113</v>
      </c>
      <c r="Q9579">
        <v>46</v>
      </c>
      <c r="R9579">
        <v>4</v>
      </c>
      <c r="S9579" t="s">
        <v>32</v>
      </c>
      <c r="U9579">
        <v>45.77</v>
      </c>
      <c r="V9579">
        <v>176</v>
      </c>
      <c r="W9579" t="s">
        <v>19</v>
      </c>
      <c r="X9579" s="5">
        <v>43550</v>
      </c>
      <c r="Y9579" t="s">
        <v>130</v>
      </c>
      <c r="Z9579" t="s">
        <v>34</v>
      </c>
      <c r="AA9579" t="s">
        <v>56</v>
      </c>
    </row>
    <row r="9580" spans="1:27" x14ac:dyDescent="0.3">
      <c r="A9580">
        <v>1</v>
      </c>
      <c r="B9580" t="s">
        <v>10</v>
      </c>
      <c r="C9580">
        <v>1</v>
      </c>
      <c r="D9580" t="s">
        <v>26</v>
      </c>
      <c r="E9580" t="s">
        <v>2032</v>
      </c>
      <c r="F9580" t="s">
        <v>13</v>
      </c>
      <c r="G9580" t="s">
        <v>2151</v>
      </c>
      <c r="H9580" s="3">
        <v>0</v>
      </c>
      <c r="I9580" s="5">
        <v>43549</v>
      </c>
      <c r="J9580" s="5" t="str">
        <f t="shared" si="298"/>
        <v>September</v>
      </c>
      <c r="K9580" s="7">
        <f t="shared" si="299"/>
        <v>2019</v>
      </c>
      <c r="L9580" t="s">
        <v>3112</v>
      </c>
      <c r="M9580" t="s">
        <v>30</v>
      </c>
      <c r="N9580">
        <v>93727</v>
      </c>
      <c r="O9580">
        <v>1508</v>
      </c>
      <c r="P9580" t="s">
        <v>3043</v>
      </c>
      <c r="Q9580">
        <v>4</v>
      </c>
      <c r="R9580">
        <v>9</v>
      </c>
      <c r="S9580" t="s">
        <v>32</v>
      </c>
      <c r="U9580">
        <v>4.49</v>
      </c>
      <c r="V9580">
        <v>16</v>
      </c>
      <c r="W9580" t="s">
        <v>19</v>
      </c>
      <c r="X9580" s="5">
        <v>43550</v>
      </c>
      <c r="Y9580" t="s">
        <v>130</v>
      </c>
      <c r="Z9580" t="s">
        <v>34</v>
      </c>
      <c r="AA9580" t="s">
        <v>49</v>
      </c>
    </row>
    <row r="9581" spans="1:27" x14ac:dyDescent="0.3">
      <c r="A9581">
        <v>1</v>
      </c>
      <c r="B9581" t="s">
        <v>10</v>
      </c>
      <c r="C9581">
        <v>1</v>
      </c>
      <c r="D9581" t="s">
        <v>26</v>
      </c>
      <c r="E9581" t="s">
        <v>2032</v>
      </c>
      <c r="F9581" t="s">
        <v>13</v>
      </c>
      <c r="G9581" t="s">
        <v>2151</v>
      </c>
      <c r="H9581" s="3">
        <v>0.2</v>
      </c>
      <c r="I9581" s="5">
        <v>43549</v>
      </c>
      <c r="J9581" s="5" t="str">
        <f t="shared" si="298"/>
        <v>September</v>
      </c>
      <c r="K9581" s="7">
        <f t="shared" si="299"/>
        <v>2019</v>
      </c>
      <c r="L9581" t="s">
        <v>3112</v>
      </c>
      <c r="M9581" t="s">
        <v>30</v>
      </c>
      <c r="N9581">
        <v>93727</v>
      </c>
      <c r="O9581">
        <v>234</v>
      </c>
      <c r="P9581" t="s">
        <v>3066</v>
      </c>
      <c r="Q9581">
        <v>63</v>
      </c>
      <c r="R9581">
        <v>4</v>
      </c>
      <c r="S9581" t="s">
        <v>32</v>
      </c>
      <c r="U9581">
        <v>62.75</v>
      </c>
      <c r="V9581">
        <v>186</v>
      </c>
      <c r="W9581" t="s">
        <v>19</v>
      </c>
      <c r="X9581" s="5">
        <v>43550</v>
      </c>
      <c r="Y9581" t="s">
        <v>130</v>
      </c>
      <c r="Z9581" t="s">
        <v>34</v>
      </c>
      <c r="AA9581" t="s">
        <v>54</v>
      </c>
    </row>
    <row r="9582" spans="1:27" x14ac:dyDescent="0.3">
      <c r="A9582">
        <v>1</v>
      </c>
      <c r="B9582" t="s">
        <v>10</v>
      </c>
      <c r="C9582">
        <v>1</v>
      </c>
      <c r="D9582" t="s">
        <v>50</v>
      </c>
      <c r="E9582" t="s">
        <v>2032</v>
      </c>
      <c r="F9582" t="s">
        <v>13</v>
      </c>
      <c r="G9582" t="s">
        <v>2151</v>
      </c>
      <c r="H9582" s="3">
        <v>0.2</v>
      </c>
      <c r="I9582" s="5">
        <v>43549</v>
      </c>
      <c r="J9582" s="5" t="str">
        <f t="shared" si="298"/>
        <v>September</v>
      </c>
      <c r="K9582" s="7">
        <f t="shared" si="299"/>
        <v>2019</v>
      </c>
      <c r="L9582" t="s">
        <v>3112</v>
      </c>
      <c r="M9582" t="s">
        <v>30</v>
      </c>
      <c r="N9582">
        <v>93727</v>
      </c>
      <c r="O9582">
        <v>796</v>
      </c>
      <c r="P9582" t="s">
        <v>4794</v>
      </c>
      <c r="Q9582">
        <v>60</v>
      </c>
      <c r="R9582">
        <v>2</v>
      </c>
      <c r="S9582" t="s">
        <v>32</v>
      </c>
      <c r="U9582">
        <v>60</v>
      </c>
      <c r="V9582">
        <v>480</v>
      </c>
      <c r="W9582" t="s">
        <v>19</v>
      </c>
      <c r="X9582" s="5">
        <v>43550</v>
      </c>
      <c r="Y9582" t="s">
        <v>130</v>
      </c>
      <c r="Z9582" t="s">
        <v>34</v>
      </c>
      <c r="AA9582" t="s">
        <v>727</v>
      </c>
    </row>
    <row r="9583" spans="1:27" x14ac:dyDescent="0.3">
      <c r="A9583">
        <v>1</v>
      </c>
      <c r="B9583" t="s">
        <v>10</v>
      </c>
      <c r="C9583">
        <v>1</v>
      </c>
      <c r="D9583" t="s">
        <v>50</v>
      </c>
      <c r="E9583" t="s">
        <v>2032</v>
      </c>
      <c r="F9583" t="s">
        <v>13</v>
      </c>
      <c r="G9583" t="s">
        <v>2151</v>
      </c>
      <c r="H9583" s="3">
        <v>0.2</v>
      </c>
      <c r="I9583" s="5">
        <v>43549</v>
      </c>
      <c r="J9583" s="5" t="str">
        <f t="shared" si="298"/>
        <v>September</v>
      </c>
      <c r="K9583" s="7">
        <f t="shared" si="299"/>
        <v>2019</v>
      </c>
      <c r="L9583" t="s">
        <v>3112</v>
      </c>
      <c r="M9583" t="s">
        <v>30</v>
      </c>
      <c r="N9583">
        <v>93727</v>
      </c>
      <c r="O9583">
        <v>452</v>
      </c>
      <c r="P9583" t="s">
        <v>4802</v>
      </c>
      <c r="Q9583">
        <v>16</v>
      </c>
      <c r="R9583">
        <v>4</v>
      </c>
      <c r="S9583" t="s">
        <v>32</v>
      </c>
      <c r="U9583">
        <v>15.84</v>
      </c>
      <c r="V9583">
        <v>211</v>
      </c>
      <c r="W9583" t="s">
        <v>19</v>
      </c>
      <c r="X9583" s="5">
        <v>43550</v>
      </c>
      <c r="Y9583" t="s">
        <v>130</v>
      </c>
      <c r="Z9583" t="s">
        <v>34</v>
      </c>
      <c r="AA9583" t="s">
        <v>52</v>
      </c>
    </row>
    <row r="9584" spans="1:27" x14ac:dyDescent="0.3">
      <c r="A9584">
        <v>3</v>
      </c>
      <c r="B9584" t="s">
        <v>10</v>
      </c>
      <c r="C9584">
        <v>3</v>
      </c>
      <c r="D9584" t="s">
        <v>26</v>
      </c>
      <c r="E9584" t="s">
        <v>99</v>
      </c>
      <c r="F9584" t="s">
        <v>13</v>
      </c>
      <c r="G9584" t="s">
        <v>5469</v>
      </c>
      <c r="H9584" s="3">
        <v>0.2</v>
      </c>
      <c r="I9584" s="5">
        <v>43692</v>
      </c>
      <c r="J9584" s="5" t="str">
        <f t="shared" si="298"/>
        <v>September</v>
      </c>
      <c r="K9584" s="7">
        <f t="shared" si="299"/>
        <v>2019</v>
      </c>
      <c r="L9584" t="s">
        <v>6088</v>
      </c>
      <c r="M9584" t="s">
        <v>102</v>
      </c>
      <c r="N9584">
        <v>19120</v>
      </c>
      <c r="O9584">
        <v>1558</v>
      </c>
      <c r="P9584" t="s">
        <v>1053</v>
      </c>
      <c r="Q9584">
        <v>-338</v>
      </c>
      <c r="R9584">
        <v>6</v>
      </c>
      <c r="S9584" t="s">
        <v>104</v>
      </c>
      <c r="U9584">
        <v>-337.81</v>
      </c>
      <c r="V9584">
        <v>1802</v>
      </c>
      <c r="W9584" t="s">
        <v>33</v>
      </c>
      <c r="X9584" s="5">
        <v>43695</v>
      </c>
      <c r="Y9584" t="s">
        <v>20</v>
      </c>
      <c r="Z9584" t="s">
        <v>105</v>
      </c>
      <c r="AA9584" t="s">
        <v>42</v>
      </c>
    </row>
    <row r="9585" spans="1:27" x14ac:dyDescent="0.3">
      <c r="A9585">
        <v>2</v>
      </c>
      <c r="B9585" t="s">
        <v>25</v>
      </c>
      <c r="C9585">
        <v>1</v>
      </c>
      <c r="D9585" t="s">
        <v>26</v>
      </c>
      <c r="E9585" t="s">
        <v>122</v>
      </c>
      <c r="F9585" t="s">
        <v>13</v>
      </c>
      <c r="G9585" t="s">
        <v>216</v>
      </c>
      <c r="H9585" s="3">
        <v>0.8</v>
      </c>
      <c r="I9585" s="5">
        <v>43808</v>
      </c>
      <c r="J9585" s="5" t="str">
        <f t="shared" si="298"/>
        <v>September</v>
      </c>
      <c r="K9585" s="7">
        <f t="shared" si="299"/>
        <v>2019</v>
      </c>
      <c r="L9585" t="s">
        <v>217</v>
      </c>
      <c r="M9585" t="s">
        <v>73</v>
      </c>
      <c r="N9585">
        <v>77041</v>
      </c>
      <c r="O9585">
        <v>542</v>
      </c>
      <c r="P9585" t="s">
        <v>218</v>
      </c>
      <c r="Q9585">
        <v>-2</v>
      </c>
      <c r="R9585">
        <v>3</v>
      </c>
      <c r="S9585" t="s">
        <v>75</v>
      </c>
      <c r="U9585">
        <v>-1.93</v>
      </c>
      <c r="V9585">
        <v>1</v>
      </c>
      <c r="W9585" t="s">
        <v>33</v>
      </c>
      <c r="X9585" s="5">
        <v>43810</v>
      </c>
      <c r="Y9585" t="s">
        <v>130</v>
      </c>
      <c r="Z9585" t="s">
        <v>77</v>
      </c>
      <c r="AA9585" t="s">
        <v>54</v>
      </c>
    </row>
    <row r="9586" spans="1:27" x14ac:dyDescent="0.3">
      <c r="A9586">
        <v>2</v>
      </c>
      <c r="B9586" t="s">
        <v>25</v>
      </c>
      <c r="C9586">
        <v>1</v>
      </c>
      <c r="D9586" t="s">
        <v>11</v>
      </c>
      <c r="E9586" t="s">
        <v>122</v>
      </c>
      <c r="F9586" t="s">
        <v>13</v>
      </c>
      <c r="G9586" t="s">
        <v>216</v>
      </c>
      <c r="H9586" s="3">
        <v>0.6</v>
      </c>
      <c r="I9586" s="5">
        <v>43808</v>
      </c>
      <c r="J9586" s="5" t="str">
        <f t="shared" si="298"/>
        <v>September</v>
      </c>
      <c r="K9586" s="7">
        <f t="shared" si="299"/>
        <v>2019</v>
      </c>
      <c r="L9586" t="s">
        <v>217</v>
      </c>
      <c r="M9586" t="s">
        <v>73</v>
      </c>
      <c r="N9586">
        <v>77041</v>
      </c>
      <c r="O9586">
        <v>30</v>
      </c>
      <c r="P9586" t="s">
        <v>8151</v>
      </c>
      <c r="Q9586">
        <v>-6</v>
      </c>
      <c r="R9586">
        <v>3</v>
      </c>
      <c r="S9586" t="s">
        <v>75</v>
      </c>
      <c r="U9586">
        <v>-5.82</v>
      </c>
      <c r="V9586">
        <v>10</v>
      </c>
      <c r="W9586" t="s">
        <v>33</v>
      </c>
      <c r="X9586" s="5">
        <v>43810</v>
      </c>
      <c r="Y9586" t="s">
        <v>130</v>
      </c>
      <c r="Z9586" t="s">
        <v>77</v>
      </c>
      <c r="AA9586" t="s">
        <v>47</v>
      </c>
    </row>
    <row r="9587" spans="1:27" x14ac:dyDescent="0.3">
      <c r="A9587">
        <v>2</v>
      </c>
      <c r="B9587" t="s">
        <v>25</v>
      </c>
      <c r="C9587">
        <v>1</v>
      </c>
      <c r="D9587" t="s">
        <v>26</v>
      </c>
      <c r="E9587" t="s">
        <v>122</v>
      </c>
      <c r="F9587" t="s">
        <v>13</v>
      </c>
      <c r="G9587" t="s">
        <v>216</v>
      </c>
      <c r="H9587" s="3">
        <v>0.2</v>
      </c>
      <c r="I9587" s="5">
        <v>43808</v>
      </c>
      <c r="J9587" s="5" t="str">
        <f t="shared" si="298"/>
        <v>September</v>
      </c>
      <c r="K9587" s="7">
        <f t="shared" si="299"/>
        <v>2019</v>
      </c>
      <c r="L9587" t="s">
        <v>217</v>
      </c>
      <c r="M9587" t="s">
        <v>73</v>
      </c>
      <c r="N9587">
        <v>77041</v>
      </c>
      <c r="O9587">
        <v>1456</v>
      </c>
      <c r="P9587" t="s">
        <v>219</v>
      </c>
      <c r="Q9587">
        <v>3</v>
      </c>
      <c r="R9587">
        <v>3</v>
      </c>
      <c r="S9587" t="s">
        <v>75</v>
      </c>
      <c r="U9587">
        <v>2.72</v>
      </c>
      <c r="V9587">
        <v>27</v>
      </c>
      <c r="W9587" t="s">
        <v>33</v>
      </c>
      <c r="X9587" s="5">
        <v>43810</v>
      </c>
      <c r="Y9587" t="s">
        <v>130</v>
      </c>
      <c r="Z9587" t="s">
        <v>77</v>
      </c>
      <c r="AA9587" t="s">
        <v>42</v>
      </c>
    </row>
    <row r="9588" spans="1:27" x14ac:dyDescent="0.3">
      <c r="A9588">
        <v>4</v>
      </c>
      <c r="B9588" t="s">
        <v>43</v>
      </c>
      <c r="C9588">
        <v>6</v>
      </c>
      <c r="D9588" t="s">
        <v>11</v>
      </c>
      <c r="E9588" t="s">
        <v>99</v>
      </c>
      <c r="F9588" t="s">
        <v>13</v>
      </c>
      <c r="G9588" t="s">
        <v>5381</v>
      </c>
      <c r="H9588" s="3">
        <v>0.2</v>
      </c>
      <c r="I9588" s="5">
        <v>43717</v>
      </c>
      <c r="J9588" s="5" t="str">
        <f t="shared" si="298"/>
        <v>September</v>
      </c>
      <c r="K9588" s="7">
        <f t="shared" si="299"/>
        <v>2019</v>
      </c>
      <c r="L9588" t="s">
        <v>7970</v>
      </c>
      <c r="M9588" t="s">
        <v>102</v>
      </c>
      <c r="N9588">
        <v>19134</v>
      </c>
      <c r="O9588">
        <v>569</v>
      </c>
      <c r="P9588" t="s">
        <v>2643</v>
      </c>
      <c r="Q9588">
        <v>2</v>
      </c>
      <c r="R9588">
        <v>2</v>
      </c>
      <c r="S9588" t="s">
        <v>104</v>
      </c>
      <c r="T9588" t="s">
        <v>92</v>
      </c>
      <c r="U9588">
        <v>1.7</v>
      </c>
      <c r="V9588">
        <v>17</v>
      </c>
      <c r="W9588" t="s">
        <v>33</v>
      </c>
      <c r="X9588" s="5">
        <v>43721</v>
      </c>
      <c r="Y9588" t="s">
        <v>39</v>
      </c>
      <c r="Z9588" t="s">
        <v>105</v>
      </c>
      <c r="AA9588" t="s">
        <v>47</v>
      </c>
    </row>
    <row r="9589" spans="1:27" x14ac:dyDescent="0.3">
      <c r="A9589">
        <v>4</v>
      </c>
      <c r="B9589" t="s">
        <v>43</v>
      </c>
      <c r="C9589">
        <v>6</v>
      </c>
      <c r="D9589" t="s">
        <v>11</v>
      </c>
      <c r="E9589" t="s">
        <v>99</v>
      </c>
      <c r="F9589" t="s">
        <v>13</v>
      </c>
      <c r="G9589" t="s">
        <v>5381</v>
      </c>
      <c r="H9589" s="3">
        <v>0.3</v>
      </c>
      <c r="I9589" s="5">
        <v>43717</v>
      </c>
      <c r="J9589" s="5" t="str">
        <f t="shared" si="298"/>
        <v>September</v>
      </c>
      <c r="K9589" s="7">
        <f t="shared" si="299"/>
        <v>2019</v>
      </c>
      <c r="L9589" t="s">
        <v>7970</v>
      </c>
      <c r="M9589" t="s">
        <v>102</v>
      </c>
      <c r="N9589">
        <v>19134</v>
      </c>
      <c r="O9589">
        <v>763</v>
      </c>
      <c r="P9589" t="s">
        <v>543</v>
      </c>
      <c r="Q9589">
        <v>-48</v>
      </c>
      <c r="R9589">
        <v>2</v>
      </c>
      <c r="S9589" t="s">
        <v>104</v>
      </c>
      <c r="T9589" t="s">
        <v>92</v>
      </c>
      <c r="U9589">
        <v>-48.47</v>
      </c>
      <c r="V9589">
        <v>141</v>
      </c>
      <c r="W9589" t="s">
        <v>33</v>
      </c>
      <c r="X9589" s="5">
        <v>43721</v>
      </c>
      <c r="Y9589" t="s">
        <v>39</v>
      </c>
      <c r="Z9589" t="s">
        <v>105</v>
      </c>
      <c r="AA9589" t="s">
        <v>24</v>
      </c>
    </row>
    <row r="9590" spans="1:27" x14ac:dyDescent="0.3">
      <c r="A9590">
        <v>4</v>
      </c>
      <c r="B9590" t="s">
        <v>43</v>
      </c>
      <c r="C9590">
        <v>6</v>
      </c>
      <c r="D9590" t="s">
        <v>26</v>
      </c>
      <c r="E9590" t="s">
        <v>99</v>
      </c>
      <c r="F9590" t="s">
        <v>13</v>
      </c>
      <c r="G9590" t="s">
        <v>5381</v>
      </c>
      <c r="H9590" s="3">
        <v>0.2</v>
      </c>
      <c r="I9590" s="5">
        <v>43717</v>
      </c>
      <c r="J9590" s="5" t="str">
        <f t="shared" si="298"/>
        <v>September</v>
      </c>
      <c r="K9590" s="7">
        <f t="shared" si="299"/>
        <v>2019</v>
      </c>
      <c r="L9590" t="s">
        <v>7970</v>
      </c>
      <c r="M9590" t="s">
        <v>102</v>
      </c>
      <c r="N9590">
        <v>19134</v>
      </c>
      <c r="O9590">
        <v>1326</v>
      </c>
      <c r="P9590" t="s">
        <v>603</v>
      </c>
      <c r="Q9590">
        <v>2</v>
      </c>
      <c r="R9590">
        <v>1</v>
      </c>
      <c r="S9590" t="s">
        <v>104</v>
      </c>
      <c r="T9590" t="s">
        <v>92</v>
      </c>
      <c r="U9590">
        <v>1.58</v>
      </c>
      <c r="V9590">
        <v>5</v>
      </c>
      <c r="W9590" t="s">
        <v>33</v>
      </c>
      <c r="X9590" s="5">
        <v>43721</v>
      </c>
      <c r="Y9590" t="s">
        <v>39</v>
      </c>
      <c r="Z9590" t="s">
        <v>105</v>
      </c>
      <c r="AA9590" t="s">
        <v>49</v>
      </c>
    </row>
    <row r="9591" spans="1:27" x14ac:dyDescent="0.3">
      <c r="A9591">
        <v>4</v>
      </c>
      <c r="B9591" t="s">
        <v>43</v>
      </c>
      <c r="C9591">
        <v>6</v>
      </c>
      <c r="D9591" t="s">
        <v>26</v>
      </c>
      <c r="E9591" t="s">
        <v>99</v>
      </c>
      <c r="F9591" t="s">
        <v>13</v>
      </c>
      <c r="G9591" t="s">
        <v>5381</v>
      </c>
      <c r="H9591" s="3">
        <v>0.7</v>
      </c>
      <c r="I9591" s="5">
        <v>43717</v>
      </c>
      <c r="J9591" s="5" t="str">
        <f t="shared" si="298"/>
        <v>September</v>
      </c>
      <c r="K9591" s="7">
        <f t="shared" si="299"/>
        <v>2019</v>
      </c>
      <c r="L9591" t="s">
        <v>7970</v>
      </c>
      <c r="M9591" t="s">
        <v>102</v>
      </c>
      <c r="N9591">
        <v>19134</v>
      </c>
      <c r="O9591">
        <v>701</v>
      </c>
      <c r="P9591" t="s">
        <v>1134</v>
      </c>
      <c r="Q9591">
        <v>-4</v>
      </c>
      <c r="R9591">
        <v>1</v>
      </c>
      <c r="S9591" t="s">
        <v>104</v>
      </c>
      <c r="T9591" t="s">
        <v>92</v>
      </c>
      <c r="U9591">
        <v>-3.6</v>
      </c>
      <c r="V9591">
        <v>5</v>
      </c>
      <c r="W9591" t="s">
        <v>33</v>
      </c>
      <c r="X9591" s="5">
        <v>43721</v>
      </c>
      <c r="Y9591" t="s">
        <v>39</v>
      </c>
      <c r="Z9591" t="s">
        <v>105</v>
      </c>
      <c r="AA9591" t="s">
        <v>54</v>
      </c>
    </row>
    <row r="9592" spans="1:27" x14ac:dyDescent="0.3">
      <c r="A9592">
        <v>4</v>
      </c>
      <c r="B9592" t="s">
        <v>43</v>
      </c>
      <c r="C9592">
        <v>6</v>
      </c>
      <c r="D9592" t="s">
        <v>26</v>
      </c>
      <c r="E9592" t="s">
        <v>99</v>
      </c>
      <c r="F9592" t="s">
        <v>13</v>
      </c>
      <c r="G9592" t="s">
        <v>5381</v>
      </c>
      <c r="H9592" s="3">
        <v>0.7</v>
      </c>
      <c r="I9592" s="5">
        <v>43717</v>
      </c>
      <c r="J9592" s="5" t="str">
        <f t="shared" si="298"/>
        <v>September</v>
      </c>
      <c r="K9592" s="7">
        <f t="shared" si="299"/>
        <v>2019</v>
      </c>
      <c r="L9592" t="s">
        <v>7970</v>
      </c>
      <c r="M9592" t="s">
        <v>102</v>
      </c>
      <c r="N9592">
        <v>19134</v>
      </c>
      <c r="O9592">
        <v>1650</v>
      </c>
      <c r="P9592" t="s">
        <v>3967</v>
      </c>
      <c r="Q9592">
        <v>-2</v>
      </c>
      <c r="R9592">
        <v>2</v>
      </c>
      <c r="S9592" t="s">
        <v>104</v>
      </c>
      <c r="T9592" t="s">
        <v>92</v>
      </c>
      <c r="U9592">
        <v>-2.33</v>
      </c>
      <c r="V9592">
        <v>3</v>
      </c>
      <c r="W9592" t="s">
        <v>33</v>
      </c>
      <c r="X9592" s="5">
        <v>43721</v>
      </c>
      <c r="Y9592" t="s">
        <v>39</v>
      </c>
      <c r="Z9592" t="s">
        <v>105</v>
      </c>
      <c r="AA9592" t="s">
        <v>54</v>
      </c>
    </row>
    <row r="9593" spans="1:27" x14ac:dyDescent="0.3">
      <c r="A9593">
        <v>4</v>
      </c>
      <c r="B9593" t="s">
        <v>43</v>
      </c>
      <c r="C9593">
        <v>6</v>
      </c>
      <c r="D9593" t="s">
        <v>50</v>
      </c>
      <c r="E9593" t="s">
        <v>99</v>
      </c>
      <c r="F9593" t="s">
        <v>13</v>
      </c>
      <c r="G9593" t="s">
        <v>5381</v>
      </c>
      <c r="H9593" s="3">
        <v>0.2</v>
      </c>
      <c r="I9593" s="5">
        <v>43717</v>
      </c>
      <c r="J9593" s="5" t="str">
        <f t="shared" si="298"/>
        <v>September</v>
      </c>
      <c r="K9593" s="7">
        <f t="shared" si="299"/>
        <v>2019</v>
      </c>
      <c r="L9593" t="s">
        <v>7970</v>
      </c>
      <c r="M9593" t="s">
        <v>102</v>
      </c>
      <c r="N9593">
        <v>19134</v>
      </c>
      <c r="O9593">
        <v>1096</v>
      </c>
      <c r="P9593" t="s">
        <v>599</v>
      </c>
      <c r="Q9593">
        <v>29</v>
      </c>
      <c r="R9593">
        <v>3</v>
      </c>
      <c r="S9593" t="s">
        <v>104</v>
      </c>
      <c r="T9593" t="s">
        <v>92</v>
      </c>
      <c r="U9593">
        <v>28.76</v>
      </c>
      <c r="V9593">
        <v>96</v>
      </c>
      <c r="W9593" t="s">
        <v>33</v>
      </c>
      <c r="X9593" s="5">
        <v>43721</v>
      </c>
      <c r="Y9593" t="s">
        <v>39</v>
      </c>
      <c r="Z9593" t="s">
        <v>105</v>
      </c>
      <c r="AA9593" t="s">
        <v>113</v>
      </c>
    </row>
    <row r="9594" spans="1:27" x14ac:dyDescent="0.3">
      <c r="A9594">
        <v>4</v>
      </c>
      <c r="B9594" t="s">
        <v>43</v>
      </c>
      <c r="C9594">
        <v>6</v>
      </c>
      <c r="D9594" t="s">
        <v>50</v>
      </c>
      <c r="E9594" t="s">
        <v>99</v>
      </c>
      <c r="F9594" t="s">
        <v>13</v>
      </c>
      <c r="G9594" t="s">
        <v>5381</v>
      </c>
      <c r="H9594" s="3">
        <v>0.2</v>
      </c>
      <c r="I9594" s="5">
        <v>43717</v>
      </c>
      <c r="J9594" s="5" t="str">
        <f t="shared" si="298"/>
        <v>September</v>
      </c>
      <c r="K9594" s="7">
        <f t="shared" si="299"/>
        <v>2019</v>
      </c>
      <c r="L9594" t="s">
        <v>7970</v>
      </c>
      <c r="M9594" t="s">
        <v>102</v>
      </c>
      <c r="N9594">
        <v>19134</v>
      </c>
      <c r="O9594">
        <v>1282</v>
      </c>
      <c r="P9594" t="s">
        <v>1441</v>
      </c>
      <c r="Q9594">
        <v>65</v>
      </c>
      <c r="R9594">
        <v>3</v>
      </c>
      <c r="S9594" t="s">
        <v>104</v>
      </c>
      <c r="T9594" t="s">
        <v>92</v>
      </c>
      <c r="U9594">
        <v>64.67</v>
      </c>
      <c r="V9594">
        <v>259</v>
      </c>
      <c r="W9594" t="s">
        <v>33</v>
      </c>
      <c r="X9594" s="5">
        <v>43721</v>
      </c>
      <c r="Y9594" t="s">
        <v>39</v>
      </c>
      <c r="Z9594" t="s">
        <v>105</v>
      </c>
      <c r="AA9594" t="s">
        <v>113</v>
      </c>
    </row>
    <row r="9595" spans="1:27" x14ac:dyDescent="0.3">
      <c r="A9595">
        <v>4</v>
      </c>
      <c r="B9595" t="s">
        <v>43</v>
      </c>
      <c r="C9595">
        <v>6</v>
      </c>
      <c r="D9595" t="s">
        <v>50</v>
      </c>
      <c r="E9595" t="s">
        <v>99</v>
      </c>
      <c r="F9595" t="s">
        <v>13</v>
      </c>
      <c r="G9595" t="s">
        <v>5381</v>
      </c>
      <c r="H9595" s="3">
        <v>0.4</v>
      </c>
      <c r="I9595" s="5">
        <v>43717</v>
      </c>
      <c r="J9595" s="5" t="str">
        <f t="shared" si="298"/>
        <v>September</v>
      </c>
      <c r="K9595" s="7">
        <f t="shared" si="299"/>
        <v>2019</v>
      </c>
      <c r="L9595" t="s">
        <v>7970</v>
      </c>
      <c r="M9595" t="s">
        <v>102</v>
      </c>
      <c r="N9595">
        <v>19134</v>
      </c>
      <c r="O9595">
        <v>1394</v>
      </c>
      <c r="P9595" t="s">
        <v>6692</v>
      </c>
      <c r="Q9595">
        <v>-386</v>
      </c>
      <c r="R9595">
        <v>7</v>
      </c>
      <c r="S9595" t="s">
        <v>104</v>
      </c>
      <c r="T9595" t="s">
        <v>92</v>
      </c>
      <c r="U9595">
        <v>-386.39</v>
      </c>
      <c r="V9595">
        <v>1932</v>
      </c>
      <c r="W9595" t="s">
        <v>33</v>
      </c>
      <c r="X9595" s="5">
        <v>43721</v>
      </c>
      <c r="Y9595" t="s">
        <v>39</v>
      </c>
      <c r="Z9595" t="s">
        <v>105</v>
      </c>
      <c r="AA9595" t="s">
        <v>52</v>
      </c>
    </row>
    <row r="9596" spans="1:27" x14ac:dyDescent="0.3">
      <c r="A9596">
        <v>3</v>
      </c>
      <c r="B9596" t="s">
        <v>25</v>
      </c>
      <c r="C9596">
        <v>1</v>
      </c>
      <c r="D9596" t="s">
        <v>26</v>
      </c>
      <c r="E9596" t="s">
        <v>253</v>
      </c>
      <c r="F9596" t="s">
        <v>13</v>
      </c>
      <c r="G9596" t="s">
        <v>6933</v>
      </c>
      <c r="H9596" s="3">
        <v>0</v>
      </c>
      <c r="I9596" s="5">
        <v>43783</v>
      </c>
      <c r="J9596" s="5" t="str">
        <f t="shared" si="298"/>
        <v>September</v>
      </c>
      <c r="K9596" s="7">
        <f t="shared" si="299"/>
        <v>2019</v>
      </c>
      <c r="L9596" t="s">
        <v>7206</v>
      </c>
      <c r="M9596" t="s">
        <v>73</v>
      </c>
      <c r="N9596">
        <v>55407</v>
      </c>
      <c r="O9596">
        <v>1438</v>
      </c>
      <c r="P9596" t="s">
        <v>3448</v>
      </c>
      <c r="Q9596">
        <v>7</v>
      </c>
      <c r="R9596">
        <v>2</v>
      </c>
      <c r="S9596" t="s">
        <v>75</v>
      </c>
      <c r="U9596">
        <v>7.49</v>
      </c>
      <c r="V9596">
        <v>15</v>
      </c>
      <c r="W9596" t="s">
        <v>76</v>
      </c>
      <c r="X9596" s="5">
        <v>43786</v>
      </c>
      <c r="Y9596" t="s">
        <v>130</v>
      </c>
      <c r="Z9596" t="s">
        <v>151</v>
      </c>
      <c r="AA9596" t="s">
        <v>119</v>
      </c>
    </row>
    <row r="9597" spans="1:27" x14ac:dyDescent="0.3">
      <c r="A9597">
        <v>4</v>
      </c>
      <c r="B9597" t="s">
        <v>43</v>
      </c>
      <c r="C9597">
        <v>6</v>
      </c>
      <c r="D9597" t="s">
        <v>26</v>
      </c>
      <c r="E9597" t="s">
        <v>171</v>
      </c>
      <c r="F9597" t="s">
        <v>13</v>
      </c>
      <c r="G9597" t="s">
        <v>709</v>
      </c>
      <c r="H9597" s="3">
        <v>0</v>
      </c>
      <c r="I9597" s="5">
        <v>43507</v>
      </c>
      <c r="J9597" s="5" t="str">
        <f t="shared" si="298"/>
        <v>September</v>
      </c>
      <c r="K9597" s="7">
        <f t="shared" si="299"/>
        <v>2019</v>
      </c>
      <c r="L9597" t="s">
        <v>6323</v>
      </c>
      <c r="M9597" t="s">
        <v>102</v>
      </c>
      <c r="N9597">
        <v>10024</v>
      </c>
      <c r="O9597">
        <v>180</v>
      </c>
      <c r="P9597" t="s">
        <v>1129</v>
      </c>
      <c r="Q9597">
        <v>10</v>
      </c>
      <c r="R9597">
        <v>2</v>
      </c>
      <c r="S9597" t="s">
        <v>104</v>
      </c>
      <c r="U9597">
        <v>9.94</v>
      </c>
      <c r="V9597">
        <v>21</v>
      </c>
      <c r="W9597" t="s">
        <v>33</v>
      </c>
      <c r="X9597" s="5">
        <v>43511</v>
      </c>
      <c r="Y9597" t="s">
        <v>39</v>
      </c>
      <c r="Z9597" t="s">
        <v>175</v>
      </c>
      <c r="AA9597" t="s">
        <v>35</v>
      </c>
    </row>
    <row r="9598" spans="1:27" x14ac:dyDescent="0.3">
      <c r="A9598">
        <v>5</v>
      </c>
      <c r="B9598" t="s">
        <v>25</v>
      </c>
      <c r="C9598">
        <v>3</v>
      </c>
      <c r="D9598" t="s">
        <v>11</v>
      </c>
      <c r="E9598" t="s">
        <v>192</v>
      </c>
      <c r="F9598" t="s">
        <v>13</v>
      </c>
      <c r="G9598" t="s">
        <v>1292</v>
      </c>
      <c r="H9598" s="3">
        <v>0.3</v>
      </c>
      <c r="I9598" s="5">
        <v>43613</v>
      </c>
      <c r="J9598" s="5" t="str">
        <f t="shared" si="298"/>
        <v>September</v>
      </c>
      <c r="K9598" s="7">
        <f t="shared" si="299"/>
        <v>2019</v>
      </c>
      <c r="L9598" t="s">
        <v>5353</v>
      </c>
      <c r="M9598" t="s">
        <v>73</v>
      </c>
      <c r="N9598">
        <v>60653</v>
      </c>
      <c r="O9598">
        <v>769</v>
      </c>
      <c r="P9598" t="s">
        <v>340</v>
      </c>
      <c r="Q9598">
        <v>-29</v>
      </c>
      <c r="R9598">
        <v>3</v>
      </c>
      <c r="S9598" t="s">
        <v>75</v>
      </c>
      <c r="U9598">
        <v>-29.01</v>
      </c>
      <c r="V9598">
        <v>107</v>
      </c>
      <c r="W9598" t="s">
        <v>33</v>
      </c>
      <c r="X9598" s="5">
        <v>43618</v>
      </c>
      <c r="Y9598" t="s">
        <v>20</v>
      </c>
      <c r="Z9598" t="s">
        <v>139</v>
      </c>
      <c r="AA9598" t="s">
        <v>24</v>
      </c>
    </row>
    <row r="9599" spans="1:27" x14ac:dyDescent="0.3">
      <c r="A9599">
        <v>5</v>
      </c>
      <c r="B9599" t="s">
        <v>25</v>
      </c>
      <c r="C9599">
        <v>3</v>
      </c>
      <c r="D9599" t="s">
        <v>26</v>
      </c>
      <c r="E9599" t="s">
        <v>192</v>
      </c>
      <c r="F9599" t="s">
        <v>13</v>
      </c>
      <c r="G9599" t="s">
        <v>1292</v>
      </c>
      <c r="H9599" s="3">
        <v>0.8</v>
      </c>
      <c r="I9599" s="5">
        <v>43613</v>
      </c>
      <c r="J9599" s="5" t="str">
        <f t="shared" si="298"/>
        <v>September</v>
      </c>
      <c r="K9599" s="7">
        <f t="shared" si="299"/>
        <v>2019</v>
      </c>
      <c r="L9599" t="s">
        <v>5353</v>
      </c>
      <c r="M9599" t="s">
        <v>73</v>
      </c>
      <c r="N9599">
        <v>60653</v>
      </c>
      <c r="O9599">
        <v>1519</v>
      </c>
      <c r="P9599" t="s">
        <v>725</v>
      </c>
      <c r="Q9599">
        <v>-6</v>
      </c>
      <c r="R9599">
        <v>3</v>
      </c>
      <c r="S9599" t="s">
        <v>75</v>
      </c>
      <c r="U9599">
        <v>-6.24</v>
      </c>
      <c r="V9599">
        <v>4</v>
      </c>
      <c r="W9599" t="s">
        <v>33</v>
      </c>
      <c r="X9599" s="5">
        <v>43618</v>
      </c>
      <c r="Y9599" t="s">
        <v>20</v>
      </c>
      <c r="Z9599" t="s">
        <v>139</v>
      </c>
      <c r="AA9599" t="s">
        <v>54</v>
      </c>
    </row>
    <row r="9600" spans="1:27" x14ac:dyDescent="0.3">
      <c r="A9600">
        <v>0</v>
      </c>
      <c r="B9600" t="s">
        <v>10</v>
      </c>
      <c r="C9600">
        <v>0</v>
      </c>
      <c r="D9600" t="s">
        <v>50</v>
      </c>
      <c r="E9600" t="s">
        <v>3222</v>
      </c>
      <c r="F9600" t="s">
        <v>13</v>
      </c>
      <c r="G9600" t="s">
        <v>1473</v>
      </c>
      <c r="H9600" s="3">
        <v>0</v>
      </c>
      <c r="I9600" s="5">
        <v>43785</v>
      </c>
      <c r="J9600" s="5" t="str">
        <f t="shared" si="298"/>
        <v>September</v>
      </c>
      <c r="K9600" s="7">
        <f t="shared" si="299"/>
        <v>2019</v>
      </c>
      <c r="L9600" t="s">
        <v>4826</v>
      </c>
      <c r="M9600" t="s">
        <v>102</v>
      </c>
      <c r="N9600">
        <v>13501</v>
      </c>
      <c r="O9600">
        <v>932</v>
      </c>
      <c r="P9600" t="s">
        <v>4827</v>
      </c>
      <c r="Q9600">
        <v>6</v>
      </c>
      <c r="R9600">
        <v>6</v>
      </c>
      <c r="S9600" t="s">
        <v>104</v>
      </c>
      <c r="U9600">
        <v>6</v>
      </c>
      <c r="V9600">
        <v>120</v>
      </c>
      <c r="W9600" t="s">
        <v>19</v>
      </c>
      <c r="X9600" s="5">
        <v>43785</v>
      </c>
      <c r="Y9600" t="s">
        <v>773</v>
      </c>
      <c r="Z9600" t="s">
        <v>175</v>
      </c>
      <c r="AA9600" t="s">
        <v>52</v>
      </c>
    </row>
    <row r="9601" spans="1:27" x14ac:dyDescent="0.3">
      <c r="A9601">
        <v>0</v>
      </c>
      <c r="B9601" t="s">
        <v>10</v>
      </c>
      <c r="C9601">
        <v>0</v>
      </c>
      <c r="D9601" t="s">
        <v>11</v>
      </c>
      <c r="E9601" t="s">
        <v>237</v>
      </c>
      <c r="F9601" t="s">
        <v>13</v>
      </c>
      <c r="G9601" t="s">
        <v>914</v>
      </c>
      <c r="H9601" s="3">
        <v>0</v>
      </c>
      <c r="I9601" s="5">
        <v>43689</v>
      </c>
      <c r="J9601" s="5" t="str">
        <f t="shared" si="298"/>
        <v>September</v>
      </c>
      <c r="K9601" s="7">
        <f t="shared" si="299"/>
        <v>2019</v>
      </c>
      <c r="L9601" t="s">
        <v>5318</v>
      </c>
      <c r="M9601" t="s">
        <v>102</v>
      </c>
      <c r="N9601">
        <v>21044</v>
      </c>
      <c r="O9601">
        <v>826</v>
      </c>
      <c r="P9601" t="s">
        <v>947</v>
      </c>
      <c r="Q9601">
        <v>374</v>
      </c>
      <c r="R9601">
        <v>5</v>
      </c>
      <c r="S9601" t="s">
        <v>104</v>
      </c>
      <c r="U9601">
        <v>373.78</v>
      </c>
      <c r="V9601">
        <v>1780</v>
      </c>
      <c r="W9601" t="s">
        <v>33</v>
      </c>
      <c r="X9601" s="5">
        <v>43689</v>
      </c>
      <c r="Y9601" t="s">
        <v>773</v>
      </c>
      <c r="Z9601" t="s">
        <v>1549</v>
      </c>
      <c r="AA9601" t="s">
        <v>24</v>
      </c>
    </row>
    <row r="9602" spans="1:27" x14ac:dyDescent="0.3">
      <c r="A9602">
        <v>0</v>
      </c>
      <c r="B9602" t="s">
        <v>10</v>
      </c>
      <c r="C9602">
        <v>0</v>
      </c>
      <c r="D9602" t="s">
        <v>26</v>
      </c>
      <c r="E9602" t="s">
        <v>237</v>
      </c>
      <c r="F9602" t="s">
        <v>13</v>
      </c>
      <c r="G9602" t="s">
        <v>914</v>
      </c>
      <c r="H9602" s="3">
        <v>0</v>
      </c>
      <c r="I9602" s="5">
        <v>43689</v>
      </c>
      <c r="J9602" s="5" t="str">
        <f t="shared" ref="J9602:J9665" si="300">TEXT($I$2,"mmmm")</f>
        <v>September</v>
      </c>
      <c r="K9602" s="7">
        <f t="shared" si="299"/>
        <v>2019</v>
      </c>
      <c r="L9602" t="s">
        <v>5318</v>
      </c>
      <c r="M9602" t="s">
        <v>102</v>
      </c>
      <c r="N9602">
        <v>21044</v>
      </c>
      <c r="O9602">
        <v>1126</v>
      </c>
      <c r="P9602" t="s">
        <v>1183</v>
      </c>
      <c r="Q9602">
        <v>5</v>
      </c>
      <c r="R9602">
        <v>3</v>
      </c>
      <c r="S9602" t="s">
        <v>104</v>
      </c>
      <c r="U9602">
        <v>5.26</v>
      </c>
      <c r="V9602">
        <v>18</v>
      </c>
      <c r="W9602" t="s">
        <v>33</v>
      </c>
      <c r="X9602" s="5">
        <v>43689</v>
      </c>
      <c r="Y9602" t="s">
        <v>773</v>
      </c>
      <c r="Z9602" t="s">
        <v>1549</v>
      </c>
      <c r="AA9602" t="s">
        <v>49</v>
      </c>
    </row>
    <row r="9603" spans="1:27" x14ac:dyDescent="0.3">
      <c r="A9603">
        <v>0</v>
      </c>
      <c r="B9603" t="s">
        <v>10</v>
      </c>
      <c r="C9603">
        <v>0</v>
      </c>
      <c r="D9603" t="s">
        <v>26</v>
      </c>
      <c r="E9603" t="s">
        <v>237</v>
      </c>
      <c r="F9603" t="s">
        <v>13</v>
      </c>
      <c r="G9603" t="s">
        <v>914</v>
      </c>
      <c r="H9603" s="3">
        <v>0</v>
      </c>
      <c r="I9603" s="5">
        <v>43689</v>
      </c>
      <c r="J9603" s="5" t="str">
        <f t="shared" si="300"/>
        <v>September</v>
      </c>
      <c r="K9603" s="7">
        <f t="shared" ref="K9603:K9666" si="301">YEAR(I9603)</f>
        <v>2019</v>
      </c>
      <c r="L9603" t="s">
        <v>5318</v>
      </c>
      <c r="M9603" t="s">
        <v>102</v>
      </c>
      <c r="N9603">
        <v>21044</v>
      </c>
      <c r="O9603">
        <v>346</v>
      </c>
      <c r="P9603" t="s">
        <v>933</v>
      </c>
      <c r="Q9603">
        <v>59</v>
      </c>
      <c r="R9603">
        <v>5</v>
      </c>
      <c r="S9603" t="s">
        <v>104</v>
      </c>
      <c r="U9603">
        <v>59.37</v>
      </c>
      <c r="V9603">
        <v>220</v>
      </c>
      <c r="W9603" t="s">
        <v>33</v>
      </c>
      <c r="X9603" s="5">
        <v>43689</v>
      </c>
      <c r="Y9603" t="s">
        <v>773</v>
      </c>
      <c r="Z9603" t="s">
        <v>1549</v>
      </c>
      <c r="AA9603" t="s">
        <v>49</v>
      </c>
    </row>
    <row r="9604" spans="1:27" x14ac:dyDescent="0.3">
      <c r="A9604">
        <v>4</v>
      </c>
      <c r="B9604" t="s">
        <v>43</v>
      </c>
      <c r="C9604">
        <v>6</v>
      </c>
      <c r="D9604" t="s">
        <v>26</v>
      </c>
      <c r="E9604" t="s">
        <v>88</v>
      </c>
      <c r="F9604" t="s">
        <v>13</v>
      </c>
      <c r="G9604" t="s">
        <v>6975</v>
      </c>
      <c r="H9604" s="3">
        <v>0.2</v>
      </c>
      <c r="I9604" s="5">
        <v>43530</v>
      </c>
      <c r="J9604" s="5" t="str">
        <f t="shared" si="300"/>
        <v>September</v>
      </c>
      <c r="K9604" s="7">
        <f t="shared" si="301"/>
        <v>2019</v>
      </c>
      <c r="L9604" t="s">
        <v>7705</v>
      </c>
      <c r="M9604" t="s">
        <v>30</v>
      </c>
      <c r="N9604">
        <v>94109</v>
      </c>
      <c r="O9604">
        <v>542</v>
      </c>
      <c r="P9604" t="s">
        <v>218</v>
      </c>
      <c r="Q9604">
        <v>5</v>
      </c>
      <c r="R9604">
        <v>9</v>
      </c>
      <c r="S9604" t="s">
        <v>32</v>
      </c>
      <c r="U9604">
        <v>5.43</v>
      </c>
      <c r="V9604">
        <v>15</v>
      </c>
      <c r="W9604" t="s">
        <v>76</v>
      </c>
      <c r="X9604" s="5">
        <v>43534</v>
      </c>
      <c r="Y9604" t="s">
        <v>39</v>
      </c>
      <c r="Z9604" t="s">
        <v>34</v>
      </c>
      <c r="AA9604" t="s">
        <v>54</v>
      </c>
    </row>
    <row r="9605" spans="1:27" x14ac:dyDescent="0.3">
      <c r="A9605">
        <v>3</v>
      </c>
      <c r="B9605" t="s">
        <v>10</v>
      </c>
      <c r="C9605">
        <v>3</v>
      </c>
      <c r="D9605" t="s">
        <v>11</v>
      </c>
      <c r="E9605" t="s">
        <v>498</v>
      </c>
      <c r="F9605" t="s">
        <v>13</v>
      </c>
      <c r="G9605" t="s">
        <v>1690</v>
      </c>
      <c r="H9605" s="3">
        <v>0.6</v>
      </c>
      <c r="I9605" s="5">
        <v>43775</v>
      </c>
      <c r="J9605" s="5" t="str">
        <f t="shared" si="300"/>
        <v>September</v>
      </c>
      <c r="K9605" s="7">
        <f t="shared" si="301"/>
        <v>2019</v>
      </c>
      <c r="L9605" t="s">
        <v>1884</v>
      </c>
      <c r="M9605" t="s">
        <v>73</v>
      </c>
      <c r="N9605">
        <v>75217</v>
      </c>
      <c r="O9605">
        <v>996</v>
      </c>
      <c r="P9605" t="s">
        <v>8191</v>
      </c>
      <c r="Q9605">
        <v>-20</v>
      </c>
      <c r="R9605">
        <v>5</v>
      </c>
      <c r="S9605" t="s">
        <v>75</v>
      </c>
      <c r="U9605">
        <v>-19.86</v>
      </c>
      <c r="V9605">
        <v>31</v>
      </c>
      <c r="W9605" t="s">
        <v>19</v>
      </c>
      <c r="X9605" s="5">
        <v>43778</v>
      </c>
      <c r="Y9605" t="s">
        <v>20</v>
      </c>
      <c r="Z9605" t="s">
        <v>77</v>
      </c>
      <c r="AA9605" t="s">
        <v>47</v>
      </c>
    </row>
    <row r="9606" spans="1:27" x14ac:dyDescent="0.3">
      <c r="A9606">
        <v>5</v>
      </c>
      <c r="B9606" t="s">
        <v>43</v>
      </c>
      <c r="C9606">
        <v>6</v>
      </c>
      <c r="D9606" t="s">
        <v>26</v>
      </c>
      <c r="E9606" t="s">
        <v>1309</v>
      </c>
      <c r="F9606" t="s">
        <v>13</v>
      </c>
      <c r="G9606" t="s">
        <v>1310</v>
      </c>
      <c r="H9606" s="3">
        <v>0.8</v>
      </c>
      <c r="I9606" s="5">
        <v>43542</v>
      </c>
      <c r="J9606" s="5" t="str">
        <f t="shared" si="300"/>
        <v>September</v>
      </c>
      <c r="K9606" s="7">
        <f t="shared" si="301"/>
        <v>2019</v>
      </c>
      <c r="L9606" t="s">
        <v>1311</v>
      </c>
      <c r="M9606" t="s">
        <v>73</v>
      </c>
      <c r="N9606">
        <v>75701</v>
      </c>
      <c r="O9606">
        <v>860</v>
      </c>
      <c r="P9606" t="s">
        <v>1312</v>
      </c>
      <c r="Q9606">
        <v>-7</v>
      </c>
      <c r="R9606">
        <v>3</v>
      </c>
      <c r="S9606" t="s">
        <v>75</v>
      </c>
      <c r="U9606">
        <v>-7.39</v>
      </c>
      <c r="V9606">
        <v>3</v>
      </c>
      <c r="W9606" t="s">
        <v>19</v>
      </c>
      <c r="X9606" s="5">
        <v>43547</v>
      </c>
      <c r="Y9606" t="s">
        <v>39</v>
      </c>
      <c r="Z9606" t="s">
        <v>77</v>
      </c>
      <c r="AA9606" t="s">
        <v>56</v>
      </c>
    </row>
    <row r="9607" spans="1:27" x14ac:dyDescent="0.3">
      <c r="A9607">
        <v>5</v>
      </c>
      <c r="B9607" t="s">
        <v>43</v>
      </c>
      <c r="C9607">
        <v>6</v>
      </c>
      <c r="D9607" t="s">
        <v>50</v>
      </c>
      <c r="E9607" t="s">
        <v>1309</v>
      </c>
      <c r="F9607" t="s">
        <v>13</v>
      </c>
      <c r="G9607" t="s">
        <v>1310</v>
      </c>
      <c r="H9607" s="3">
        <v>0.2</v>
      </c>
      <c r="I9607" s="5">
        <v>43542</v>
      </c>
      <c r="J9607" s="5" t="str">
        <f t="shared" si="300"/>
        <v>September</v>
      </c>
      <c r="K9607" s="7">
        <f t="shared" si="301"/>
        <v>2019</v>
      </c>
      <c r="L9607" t="s">
        <v>1311</v>
      </c>
      <c r="M9607" t="s">
        <v>73</v>
      </c>
      <c r="N9607">
        <v>75701</v>
      </c>
      <c r="O9607">
        <v>1604</v>
      </c>
      <c r="P9607" t="s">
        <v>1313</v>
      </c>
      <c r="Q9607">
        <v>5</v>
      </c>
      <c r="R9607">
        <v>3</v>
      </c>
      <c r="S9607" t="s">
        <v>75</v>
      </c>
      <c r="U9607">
        <v>4.5199999999999996</v>
      </c>
      <c r="V9607">
        <v>28</v>
      </c>
      <c r="W9607" t="s">
        <v>19</v>
      </c>
      <c r="X9607" s="5">
        <v>43547</v>
      </c>
      <c r="Y9607" t="s">
        <v>39</v>
      </c>
      <c r="Z9607" t="s">
        <v>77</v>
      </c>
      <c r="AA9607" t="s">
        <v>113</v>
      </c>
    </row>
    <row r="9608" spans="1:27" x14ac:dyDescent="0.3">
      <c r="A9608">
        <v>5</v>
      </c>
      <c r="B9608" t="s">
        <v>43</v>
      </c>
      <c r="C9608">
        <v>6</v>
      </c>
      <c r="D9608" t="s">
        <v>11</v>
      </c>
      <c r="E9608" t="s">
        <v>1309</v>
      </c>
      <c r="F9608" t="s">
        <v>13</v>
      </c>
      <c r="G9608" t="s">
        <v>1310</v>
      </c>
      <c r="H9608" s="3">
        <v>0.6</v>
      </c>
      <c r="I9608" s="5">
        <v>43542</v>
      </c>
      <c r="J9608" s="5" t="str">
        <f t="shared" si="300"/>
        <v>September</v>
      </c>
      <c r="K9608" s="7">
        <f t="shared" si="301"/>
        <v>2019</v>
      </c>
      <c r="L9608" t="s">
        <v>1311</v>
      </c>
      <c r="M9608" t="s">
        <v>73</v>
      </c>
      <c r="N9608">
        <v>75701</v>
      </c>
      <c r="O9608">
        <v>871</v>
      </c>
      <c r="P9608" t="s">
        <v>8183</v>
      </c>
      <c r="Q9608">
        <v>-41</v>
      </c>
      <c r="R9608">
        <v>3</v>
      </c>
      <c r="S9608" t="s">
        <v>75</v>
      </c>
      <c r="U9608">
        <v>-41.26</v>
      </c>
      <c r="V9608">
        <v>83</v>
      </c>
      <c r="W9608" t="s">
        <v>19</v>
      </c>
      <c r="X9608" s="5">
        <v>43547</v>
      </c>
      <c r="Y9608" t="s">
        <v>39</v>
      </c>
      <c r="Z9608" t="s">
        <v>77</v>
      </c>
      <c r="AA9608" t="s">
        <v>47</v>
      </c>
    </row>
    <row r="9609" spans="1:27" x14ac:dyDescent="0.3">
      <c r="A9609">
        <v>5</v>
      </c>
      <c r="B9609" t="s">
        <v>43</v>
      </c>
      <c r="C9609">
        <v>6</v>
      </c>
      <c r="D9609" t="s">
        <v>26</v>
      </c>
      <c r="E9609" t="s">
        <v>1309</v>
      </c>
      <c r="F9609" t="s">
        <v>13</v>
      </c>
      <c r="G9609" t="s">
        <v>1310</v>
      </c>
      <c r="H9609" s="3">
        <v>0.8</v>
      </c>
      <c r="I9609" s="5">
        <v>43542</v>
      </c>
      <c r="J9609" s="5" t="str">
        <f t="shared" si="300"/>
        <v>September</v>
      </c>
      <c r="K9609" s="7">
        <f t="shared" si="301"/>
        <v>2019</v>
      </c>
      <c r="L9609" t="s">
        <v>1311</v>
      </c>
      <c r="M9609" t="s">
        <v>73</v>
      </c>
      <c r="N9609">
        <v>75701</v>
      </c>
      <c r="O9609">
        <v>897</v>
      </c>
      <c r="P9609" t="s">
        <v>1314</v>
      </c>
      <c r="Q9609">
        <v>-320</v>
      </c>
      <c r="R9609">
        <v>3</v>
      </c>
      <c r="S9609" t="s">
        <v>75</v>
      </c>
      <c r="U9609">
        <v>-320.24</v>
      </c>
      <c r="V9609">
        <v>183</v>
      </c>
      <c r="W9609" t="s">
        <v>19</v>
      </c>
      <c r="X9609" s="5">
        <v>43547</v>
      </c>
      <c r="Y9609" t="s">
        <v>39</v>
      </c>
      <c r="Z9609" t="s">
        <v>77</v>
      </c>
      <c r="AA9609" t="s">
        <v>54</v>
      </c>
    </row>
    <row r="9610" spans="1:27" x14ac:dyDescent="0.3">
      <c r="A9610">
        <v>3</v>
      </c>
      <c r="B9610" t="s">
        <v>25</v>
      </c>
      <c r="C9610">
        <v>1</v>
      </c>
      <c r="D9610" t="s">
        <v>26</v>
      </c>
      <c r="E9610" t="s">
        <v>192</v>
      </c>
      <c r="F9610" t="s">
        <v>13</v>
      </c>
      <c r="G9610" t="s">
        <v>234</v>
      </c>
      <c r="H9610" s="3">
        <v>0.2</v>
      </c>
      <c r="I9610" s="5">
        <v>43782</v>
      </c>
      <c r="J9610" s="5" t="str">
        <f t="shared" si="300"/>
        <v>September</v>
      </c>
      <c r="K9610" s="7">
        <f t="shared" si="301"/>
        <v>2019</v>
      </c>
      <c r="L9610" t="s">
        <v>235</v>
      </c>
      <c r="M9610" t="s">
        <v>73</v>
      </c>
      <c r="N9610">
        <v>60623</v>
      </c>
      <c r="O9610">
        <v>1382</v>
      </c>
      <c r="P9610" t="s">
        <v>236</v>
      </c>
      <c r="Q9610">
        <v>-49</v>
      </c>
      <c r="R9610">
        <v>3</v>
      </c>
      <c r="S9610" t="s">
        <v>75</v>
      </c>
      <c r="U9610">
        <v>-48.95</v>
      </c>
      <c r="V9610">
        <v>230</v>
      </c>
      <c r="W9610" t="s">
        <v>76</v>
      </c>
      <c r="X9610" s="5">
        <v>43785</v>
      </c>
      <c r="Y9610" t="s">
        <v>130</v>
      </c>
      <c r="Z9610" t="s">
        <v>139</v>
      </c>
      <c r="AA9610" t="s">
        <v>42</v>
      </c>
    </row>
    <row r="9611" spans="1:27" x14ac:dyDescent="0.3">
      <c r="A9611">
        <v>2</v>
      </c>
      <c r="B9611" t="s">
        <v>43</v>
      </c>
      <c r="C9611">
        <v>3</v>
      </c>
      <c r="D9611" t="s">
        <v>11</v>
      </c>
      <c r="E9611" t="s">
        <v>122</v>
      </c>
      <c r="F9611" t="s">
        <v>13</v>
      </c>
      <c r="G9611" t="s">
        <v>6948</v>
      </c>
      <c r="H9611" s="3">
        <v>0.6</v>
      </c>
      <c r="I9611" s="5">
        <v>43528</v>
      </c>
      <c r="J9611" s="5" t="str">
        <f t="shared" si="300"/>
        <v>September</v>
      </c>
      <c r="K9611" s="7">
        <f t="shared" si="301"/>
        <v>2019</v>
      </c>
      <c r="L9611" t="s">
        <v>6949</v>
      </c>
      <c r="M9611" t="s">
        <v>73</v>
      </c>
      <c r="N9611">
        <v>77095</v>
      </c>
      <c r="O9611">
        <v>872</v>
      </c>
      <c r="P9611" t="s">
        <v>8145</v>
      </c>
      <c r="Q9611">
        <v>-78</v>
      </c>
      <c r="R9611">
        <v>5</v>
      </c>
      <c r="S9611" t="s">
        <v>75</v>
      </c>
      <c r="U9611">
        <v>-77.63</v>
      </c>
      <c r="V9611">
        <v>104</v>
      </c>
      <c r="W9611" t="s">
        <v>76</v>
      </c>
      <c r="X9611" s="5">
        <v>43530</v>
      </c>
      <c r="Y9611" t="s">
        <v>20</v>
      </c>
      <c r="Z9611" t="s">
        <v>77</v>
      </c>
      <c r="AA9611" t="s">
        <v>47</v>
      </c>
    </row>
    <row r="9612" spans="1:27" x14ac:dyDescent="0.3">
      <c r="A9612">
        <v>2</v>
      </c>
      <c r="B9612" t="s">
        <v>43</v>
      </c>
      <c r="C9612">
        <v>3</v>
      </c>
      <c r="D9612" t="s">
        <v>26</v>
      </c>
      <c r="E9612" t="s">
        <v>122</v>
      </c>
      <c r="F9612" t="s">
        <v>13</v>
      </c>
      <c r="G9612" t="s">
        <v>6948</v>
      </c>
      <c r="H9612" s="3">
        <v>0.2</v>
      </c>
      <c r="I9612" s="5">
        <v>43528</v>
      </c>
      <c r="J9612" s="5" t="str">
        <f t="shared" si="300"/>
        <v>September</v>
      </c>
      <c r="K9612" s="7">
        <f t="shared" si="301"/>
        <v>2019</v>
      </c>
      <c r="L9612" t="s">
        <v>6949</v>
      </c>
      <c r="M9612" t="s">
        <v>73</v>
      </c>
      <c r="N9612">
        <v>77095</v>
      </c>
      <c r="O9612">
        <v>206</v>
      </c>
      <c r="P9612" t="s">
        <v>4603</v>
      </c>
      <c r="Q9612">
        <v>1</v>
      </c>
      <c r="R9612">
        <v>1</v>
      </c>
      <c r="S9612" t="s">
        <v>75</v>
      </c>
      <c r="U9612">
        <v>0.86</v>
      </c>
      <c r="V9612">
        <v>2</v>
      </c>
      <c r="W9612" t="s">
        <v>76</v>
      </c>
      <c r="X9612" s="5">
        <v>43530</v>
      </c>
      <c r="Y9612" t="s">
        <v>20</v>
      </c>
      <c r="Z9612" t="s">
        <v>77</v>
      </c>
      <c r="AA9612" t="s">
        <v>35</v>
      </c>
    </row>
    <row r="9613" spans="1:27" x14ac:dyDescent="0.3">
      <c r="A9613">
        <v>2</v>
      </c>
      <c r="B9613" t="s">
        <v>43</v>
      </c>
      <c r="C9613">
        <v>3</v>
      </c>
      <c r="D9613" t="s">
        <v>26</v>
      </c>
      <c r="E9613" t="s">
        <v>122</v>
      </c>
      <c r="F9613" t="s">
        <v>13</v>
      </c>
      <c r="G9613" t="s">
        <v>6948</v>
      </c>
      <c r="H9613" s="3">
        <v>0.2</v>
      </c>
      <c r="I9613" s="5">
        <v>43528</v>
      </c>
      <c r="J9613" s="5" t="str">
        <f t="shared" si="300"/>
        <v>September</v>
      </c>
      <c r="K9613" s="7">
        <f t="shared" si="301"/>
        <v>2019</v>
      </c>
      <c r="L9613" t="s">
        <v>6949</v>
      </c>
      <c r="M9613" t="s">
        <v>73</v>
      </c>
      <c r="N9613">
        <v>77095</v>
      </c>
      <c r="O9613">
        <v>473</v>
      </c>
      <c r="P9613" t="s">
        <v>883</v>
      </c>
      <c r="Q9613">
        <v>1</v>
      </c>
      <c r="R9613">
        <v>1</v>
      </c>
      <c r="S9613" t="s">
        <v>75</v>
      </c>
      <c r="U9613">
        <v>0.65</v>
      </c>
      <c r="V9613">
        <v>9</v>
      </c>
      <c r="W9613" t="s">
        <v>76</v>
      </c>
      <c r="X9613" s="5">
        <v>43530</v>
      </c>
      <c r="Y9613" t="s">
        <v>20</v>
      </c>
      <c r="Z9613" t="s">
        <v>77</v>
      </c>
      <c r="AA9613" t="s">
        <v>42</v>
      </c>
    </row>
    <row r="9614" spans="1:27" x14ac:dyDescent="0.3">
      <c r="A9614">
        <v>0</v>
      </c>
      <c r="B9614" t="s">
        <v>10</v>
      </c>
      <c r="C9614">
        <v>0</v>
      </c>
      <c r="D9614" t="s">
        <v>26</v>
      </c>
      <c r="E9614" t="s">
        <v>2422</v>
      </c>
      <c r="F9614" t="s">
        <v>13</v>
      </c>
      <c r="G9614" t="s">
        <v>7125</v>
      </c>
      <c r="H9614" s="3">
        <v>0.2</v>
      </c>
      <c r="I9614" s="5">
        <v>43799</v>
      </c>
      <c r="J9614" s="5" t="str">
        <f t="shared" si="300"/>
        <v>September</v>
      </c>
      <c r="K9614" s="7">
        <f t="shared" si="301"/>
        <v>2019</v>
      </c>
      <c r="L9614" t="s">
        <v>7288</v>
      </c>
      <c r="M9614" t="s">
        <v>102</v>
      </c>
      <c r="N9614">
        <v>43615</v>
      </c>
      <c r="O9614">
        <v>955</v>
      </c>
      <c r="P9614" t="s">
        <v>7213</v>
      </c>
      <c r="Q9614">
        <v>83</v>
      </c>
      <c r="R9614">
        <v>4</v>
      </c>
      <c r="S9614" t="s">
        <v>104</v>
      </c>
      <c r="U9614">
        <v>82.99</v>
      </c>
      <c r="V9614">
        <v>664</v>
      </c>
      <c r="W9614" t="s">
        <v>76</v>
      </c>
      <c r="X9614" s="5">
        <v>43799</v>
      </c>
      <c r="Y9614" t="s">
        <v>773</v>
      </c>
      <c r="Z9614" t="s">
        <v>309</v>
      </c>
      <c r="AA9614" t="s">
        <v>56</v>
      </c>
    </row>
    <row r="9615" spans="1:27" x14ac:dyDescent="0.3">
      <c r="A9615">
        <v>0</v>
      </c>
      <c r="B9615" t="s">
        <v>10</v>
      </c>
      <c r="C9615">
        <v>0</v>
      </c>
      <c r="D9615" t="s">
        <v>26</v>
      </c>
      <c r="E9615" t="s">
        <v>27</v>
      </c>
      <c r="F9615" t="s">
        <v>13</v>
      </c>
      <c r="G9615" t="s">
        <v>1833</v>
      </c>
      <c r="H9615" s="3">
        <v>0</v>
      </c>
      <c r="I9615" s="5">
        <v>43554</v>
      </c>
      <c r="J9615" s="5" t="str">
        <f t="shared" si="300"/>
        <v>September</v>
      </c>
      <c r="K9615" s="7">
        <f t="shared" si="301"/>
        <v>2019</v>
      </c>
      <c r="L9615" t="s">
        <v>3282</v>
      </c>
      <c r="M9615" t="s">
        <v>30</v>
      </c>
      <c r="N9615">
        <v>90036</v>
      </c>
      <c r="O9615">
        <v>1048</v>
      </c>
      <c r="P9615" t="s">
        <v>3283</v>
      </c>
      <c r="Q9615">
        <v>2</v>
      </c>
      <c r="R9615">
        <v>2</v>
      </c>
      <c r="S9615" t="s">
        <v>32</v>
      </c>
      <c r="U9615">
        <v>2.0699999999999998</v>
      </c>
      <c r="V9615">
        <v>6</v>
      </c>
      <c r="W9615" t="s">
        <v>19</v>
      </c>
      <c r="X9615" s="5">
        <v>43554</v>
      </c>
      <c r="Y9615" t="s">
        <v>773</v>
      </c>
      <c r="Z9615" t="s">
        <v>34</v>
      </c>
      <c r="AA9615" t="s">
        <v>49</v>
      </c>
    </row>
    <row r="9616" spans="1:27" x14ac:dyDescent="0.3">
      <c r="A9616">
        <v>0</v>
      </c>
      <c r="B9616" t="s">
        <v>10</v>
      </c>
      <c r="C9616">
        <v>0</v>
      </c>
      <c r="D9616" t="s">
        <v>50</v>
      </c>
      <c r="E9616" t="s">
        <v>27</v>
      </c>
      <c r="F9616" t="s">
        <v>13</v>
      </c>
      <c r="G9616" t="s">
        <v>1833</v>
      </c>
      <c r="H9616" s="3">
        <v>0.2</v>
      </c>
      <c r="I9616" s="5">
        <v>43554</v>
      </c>
      <c r="J9616" s="5" t="str">
        <f t="shared" si="300"/>
        <v>September</v>
      </c>
      <c r="K9616" s="7">
        <f t="shared" si="301"/>
        <v>2019</v>
      </c>
      <c r="L9616" t="s">
        <v>3282</v>
      </c>
      <c r="M9616" t="s">
        <v>30</v>
      </c>
      <c r="N9616">
        <v>90036</v>
      </c>
      <c r="O9616">
        <v>160</v>
      </c>
      <c r="P9616" t="s">
        <v>177</v>
      </c>
      <c r="Q9616">
        <v>19</v>
      </c>
      <c r="R9616">
        <v>1</v>
      </c>
      <c r="S9616" t="s">
        <v>32</v>
      </c>
      <c r="U9616">
        <v>18.54</v>
      </c>
      <c r="V9616">
        <v>165</v>
      </c>
      <c r="W9616" t="s">
        <v>19</v>
      </c>
      <c r="X9616" s="5">
        <v>43554</v>
      </c>
      <c r="Y9616" t="s">
        <v>773</v>
      </c>
      <c r="Z9616" t="s">
        <v>34</v>
      </c>
      <c r="AA9616" t="s">
        <v>52</v>
      </c>
    </row>
    <row r="9617" spans="1:27" x14ac:dyDescent="0.3">
      <c r="A9617">
        <v>7</v>
      </c>
      <c r="B9617" t="s">
        <v>25</v>
      </c>
      <c r="C9617">
        <v>6</v>
      </c>
      <c r="D9617" t="s">
        <v>26</v>
      </c>
      <c r="E9617" t="s">
        <v>1319</v>
      </c>
      <c r="F9617" t="s">
        <v>13</v>
      </c>
      <c r="G9617" t="s">
        <v>1357</v>
      </c>
      <c r="H9617" s="3">
        <v>0.7</v>
      </c>
      <c r="I9617" s="5">
        <v>43757</v>
      </c>
      <c r="J9617" s="5" t="str">
        <f t="shared" si="300"/>
        <v>September</v>
      </c>
      <c r="K9617" s="7">
        <f t="shared" si="301"/>
        <v>2019</v>
      </c>
      <c r="L9617" t="s">
        <v>7603</v>
      </c>
      <c r="M9617" t="s">
        <v>16</v>
      </c>
      <c r="N9617">
        <v>27217</v>
      </c>
      <c r="O9617">
        <v>684</v>
      </c>
      <c r="P9617" t="s">
        <v>750</v>
      </c>
      <c r="Q9617">
        <v>-1307</v>
      </c>
      <c r="R9617">
        <v>4</v>
      </c>
      <c r="S9617" t="s">
        <v>18</v>
      </c>
      <c r="U9617">
        <v>-1306.55</v>
      </c>
      <c r="V9617">
        <v>1633</v>
      </c>
      <c r="W9617" t="s">
        <v>76</v>
      </c>
      <c r="X9617" s="5">
        <v>43764</v>
      </c>
      <c r="Y9617" t="s">
        <v>39</v>
      </c>
      <c r="Z9617" t="s">
        <v>63</v>
      </c>
      <c r="AA9617" t="s">
        <v>54</v>
      </c>
    </row>
    <row r="9618" spans="1:27" x14ac:dyDescent="0.3">
      <c r="A9618">
        <v>1</v>
      </c>
      <c r="B9618" t="s">
        <v>10</v>
      </c>
      <c r="C9618">
        <v>1</v>
      </c>
      <c r="D9618" t="s">
        <v>11</v>
      </c>
      <c r="E9618" t="s">
        <v>823</v>
      </c>
      <c r="F9618" t="s">
        <v>13</v>
      </c>
      <c r="G9618" t="s">
        <v>6880</v>
      </c>
      <c r="H9618" s="3">
        <v>0.2</v>
      </c>
      <c r="I9618" s="5">
        <v>43627</v>
      </c>
      <c r="J9618" s="5" t="str">
        <f t="shared" si="300"/>
        <v>September</v>
      </c>
      <c r="K9618" s="7">
        <f t="shared" si="301"/>
        <v>2019</v>
      </c>
      <c r="L9618" t="s">
        <v>6881</v>
      </c>
      <c r="M9618" t="s">
        <v>30</v>
      </c>
      <c r="N9618">
        <v>85345</v>
      </c>
      <c r="O9618">
        <v>760</v>
      </c>
      <c r="P9618" t="s">
        <v>1564</v>
      </c>
      <c r="Q9618">
        <v>35</v>
      </c>
      <c r="R9618">
        <v>1</v>
      </c>
      <c r="S9618" t="s">
        <v>32</v>
      </c>
      <c r="U9618">
        <v>35.1</v>
      </c>
      <c r="V9618">
        <v>281</v>
      </c>
      <c r="W9618" t="s">
        <v>76</v>
      </c>
      <c r="X9618" s="5">
        <v>43628</v>
      </c>
      <c r="Y9618" t="s">
        <v>130</v>
      </c>
      <c r="Z9618" t="s">
        <v>199</v>
      </c>
      <c r="AA9618" t="s">
        <v>24</v>
      </c>
    </row>
    <row r="9619" spans="1:27" x14ac:dyDescent="0.3">
      <c r="A9619">
        <v>1</v>
      </c>
      <c r="B9619" t="s">
        <v>10</v>
      </c>
      <c r="C9619">
        <v>1</v>
      </c>
      <c r="D9619" t="s">
        <v>26</v>
      </c>
      <c r="E9619" t="s">
        <v>823</v>
      </c>
      <c r="F9619" t="s">
        <v>13</v>
      </c>
      <c r="G9619" t="s">
        <v>6880</v>
      </c>
      <c r="H9619" s="3">
        <v>0.2</v>
      </c>
      <c r="I9619" s="5">
        <v>43627</v>
      </c>
      <c r="J9619" s="5" t="str">
        <f t="shared" si="300"/>
        <v>September</v>
      </c>
      <c r="K9619" s="7">
        <f t="shared" si="301"/>
        <v>2019</v>
      </c>
      <c r="L9619" t="s">
        <v>6881</v>
      </c>
      <c r="M9619" t="s">
        <v>30</v>
      </c>
      <c r="N9619">
        <v>85345</v>
      </c>
      <c r="O9619">
        <v>1133</v>
      </c>
      <c r="P9619" t="s">
        <v>3375</v>
      </c>
      <c r="Q9619">
        <v>2</v>
      </c>
      <c r="R9619">
        <v>1</v>
      </c>
      <c r="S9619" t="s">
        <v>32</v>
      </c>
      <c r="U9619">
        <v>1.98</v>
      </c>
      <c r="V9619">
        <v>16</v>
      </c>
      <c r="W9619" t="s">
        <v>76</v>
      </c>
      <c r="X9619" s="5">
        <v>43628</v>
      </c>
      <c r="Y9619" t="s">
        <v>130</v>
      </c>
      <c r="Z9619" t="s">
        <v>199</v>
      </c>
      <c r="AA9619" t="s">
        <v>49</v>
      </c>
    </row>
    <row r="9620" spans="1:27" x14ac:dyDescent="0.3">
      <c r="A9620">
        <v>1</v>
      </c>
      <c r="B9620" t="s">
        <v>10</v>
      </c>
      <c r="C9620">
        <v>1</v>
      </c>
      <c r="D9620" t="s">
        <v>26</v>
      </c>
      <c r="E9620" t="s">
        <v>823</v>
      </c>
      <c r="F9620" t="s">
        <v>13</v>
      </c>
      <c r="G9620" t="s">
        <v>6880</v>
      </c>
      <c r="H9620" s="3">
        <v>0.2</v>
      </c>
      <c r="I9620" s="5">
        <v>43627</v>
      </c>
      <c r="J9620" s="5" t="str">
        <f t="shared" si="300"/>
        <v>September</v>
      </c>
      <c r="K9620" s="7">
        <f t="shared" si="301"/>
        <v>2019</v>
      </c>
      <c r="L9620" t="s">
        <v>6881</v>
      </c>
      <c r="M9620" t="s">
        <v>30</v>
      </c>
      <c r="N9620">
        <v>85345</v>
      </c>
      <c r="O9620">
        <v>648</v>
      </c>
      <c r="P9620" t="s">
        <v>1005</v>
      </c>
      <c r="Q9620">
        <v>-49</v>
      </c>
      <c r="R9620">
        <v>3</v>
      </c>
      <c r="S9620" t="s">
        <v>32</v>
      </c>
      <c r="U9620">
        <v>-48.51</v>
      </c>
      <c r="V9620">
        <v>216</v>
      </c>
      <c r="W9620" t="s">
        <v>76</v>
      </c>
      <c r="X9620" s="5">
        <v>43628</v>
      </c>
      <c r="Y9620" t="s">
        <v>130</v>
      </c>
      <c r="Z9620" t="s">
        <v>199</v>
      </c>
      <c r="AA9620" t="s">
        <v>42</v>
      </c>
    </row>
    <row r="9621" spans="1:27" x14ac:dyDescent="0.3">
      <c r="A9621">
        <v>1</v>
      </c>
      <c r="B9621" t="s">
        <v>10</v>
      </c>
      <c r="C9621">
        <v>1</v>
      </c>
      <c r="D9621" t="s">
        <v>26</v>
      </c>
      <c r="E9621" t="s">
        <v>823</v>
      </c>
      <c r="F9621" t="s">
        <v>13</v>
      </c>
      <c r="G9621" t="s">
        <v>6880</v>
      </c>
      <c r="H9621" s="3">
        <v>0.2</v>
      </c>
      <c r="I9621" s="5">
        <v>43627</v>
      </c>
      <c r="J9621" s="5" t="str">
        <f t="shared" si="300"/>
        <v>September</v>
      </c>
      <c r="K9621" s="7">
        <f t="shared" si="301"/>
        <v>2019</v>
      </c>
      <c r="L9621" t="s">
        <v>6881</v>
      </c>
      <c r="M9621" t="s">
        <v>30</v>
      </c>
      <c r="N9621">
        <v>85345</v>
      </c>
      <c r="O9621">
        <v>1474</v>
      </c>
      <c r="P9621" t="s">
        <v>230</v>
      </c>
      <c r="Q9621">
        <v>8</v>
      </c>
      <c r="R9621">
        <v>4</v>
      </c>
      <c r="S9621" t="s">
        <v>32</v>
      </c>
      <c r="U9621">
        <v>7.7</v>
      </c>
      <c r="V9621">
        <v>68</v>
      </c>
      <c r="W9621" t="s">
        <v>76</v>
      </c>
      <c r="X9621" s="5">
        <v>43628</v>
      </c>
      <c r="Y9621" t="s">
        <v>130</v>
      </c>
      <c r="Z9621" t="s">
        <v>199</v>
      </c>
      <c r="AA9621" t="s">
        <v>42</v>
      </c>
    </row>
    <row r="9622" spans="1:27" x14ac:dyDescent="0.3">
      <c r="A9622">
        <v>1</v>
      </c>
      <c r="B9622" t="s">
        <v>10</v>
      </c>
      <c r="C9622">
        <v>1</v>
      </c>
      <c r="D9622" t="s">
        <v>26</v>
      </c>
      <c r="E9622" t="s">
        <v>823</v>
      </c>
      <c r="F9622" t="s">
        <v>13</v>
      </c>
      <c r="G9622" t="s">
        <v>6880</v>
      </c>
      <c r="H9622" s="3">
        <v>0.2</v>
      </c>
      <c r="I9622" s="5">
        <v>43627</v>
      </c>
      <c r="J9622" s="5" t="str">
        <f t="shared" si="300"/>
        <v>September</v>
      </c>
      <c r="K9622" s="7">
        <f t="shared" si="301"/>
        <v>2019</v>
      </c>
      <c r="L9622" t="s">
        <v>6881</v>
      </c>
      <c r="M9622" t="s">
        <v>30</v>
      </c>
      <c r="N9622">
        <v>85345</v>
      </c>
      <c r="O9622">
        <v>350</v>
      </c>
      <c r="P9622" t="s">
        <v>4106</v>
      </c>
      <c r="Q9622">
        <v>7</v>
      </c>
      <c r="R9622">
        <v>5</v>
      </c>
      <c r="S9622" t="s">
        <v>32</v>
      </c>
      <c r="U9622">
        <v>6.6</v>
      </c>
      <c r="V9622">
        <v>88</v>
      </c>
      <c r="W9622" t="s">
        <v>76</v>
      </c>
      <c r="X9622" s="5">
        <v>43628</v>
      </c>
      <c r="Y9622" t="s">
        <v>130</v>
      </c>
      <c r="Z9622" t="s">
        <v>199</v>
      </c>
      <c r="AA9622" t="s">
        <v>49</v>
      </c>
    </row>
    <row r="9623" spans="1:27" x14ac:dyDescent="0.3">
      <c r="A9623">
        <v>0</v>
      </c>
      <c r="B9623" t="s">
        <v>10</v>
      </c>
      <c r="C9623">
        <v>0</v>
      </c>
      <c r="D9623" t="s">
        <v>26</v>
      </c>
      <c r="E9623" t="s">
        <v>1030</v>
      </c>
      <c r="F9623" t="s">
        <v>13</v>
      </c>
      <c r="G9623" t="s">
        <v>1956</v>
      </c>
      <c r="H9623" s="3">
        <v>0</v>
      </c>
      <c r="I9623" s="5">
        <v>43604</v>
      </c>
      <c r="J9623" s="5" t="str">
        <f t="shared" si="300"/>
        <v>September</v>
      </c>
      <c r="K9623" s="7">
        <f t="shared" si="301"/>
        <v>2019</v>
      </c>
      <c r="L9623" t="s">
        <v>3257</v>
      </c>
      <c r="M9623" t="s">
        <v>16</v>
      </c>
      <c r="N9623">
        <v>30318</v>
      </c>
      <c r="O9623">
        <v>1575</v>
      </c>
      <c r="P9623" t="s">
        <v>3258</v>
      </c>
      <c r="Q9623">
        <v>92</v>
      </c>
      <c r="R9623">
        <v>4</v>
      </c>
      <c r="S9623" t="s">
        <v>18</v>
      </c>
      <c r="U9623">
        <v>91.95</v>
      </c>
      <c r="V9623">
        <v>196</v>
      </c>
      <c r="W9623" t="s">
        <v>19</v>
      </c>
      <c r="X9623" s="5">
        <v>43604</v>
      </c>
      <c r="Y9623" t="s">
        <v>773</v>
      </c>
      <c r="Z9623" t="s">
        <v>761</v>
      </c>
      <c r="AA9623" t="s">
        <v>64</v>
      </c>
    </row>
    <row r="9624" spans="1:27" x14ac:dyDescent="0.3">
      <c r="A9624">
        <v>6</v>
      </c>
      <c r="B9624" t="s">
        <v>10</v>
      </c>
      <c r="C9624">
        <v>6</v>
      </c>
      <c r="D9624" t="s">
        <v>26</v>
      </c>
      <c r="E9624" t="s">
        <v>1539</v>
      </c>
      <c r="F9624" t="s">
        <v>13</v>
      </c>
      <c r="G9624" t="s">
        <v>1139</v>
      </c>
      <c r="H9624" s="3">
        <v>0</v>
      </c>
      <c r="I9624" s="5">
        <v>43485</v>
      </c>
      <c r="J9624" s="5" t="str">
        <f t="shared" si="300"/>
        <v>September</v>
      </c>
      <c r="K9624" s="7">
        <f t="shared" si="301"/>
        <v>2019</v>
      </c>
      <c r="L9624" t="s">
        <v>4021</v>
      </c>
      <c r="M9624" t="s">
        <v>102</v>
      </c>
      <c r="N9624">
        <v>6708</v>
      </c>
      <c r="O9624">
        <v>1141</v>
      </c>
      <c r="P9624" t="s">
        <v>4022</v>
      </c>
      <c r="Q9624">
        <v>1</v>
      </c>
      <c r="R9624">
        <v>2</v>
      </c>
      <c r="S9624" t="s">
        <v>104</v>
      </c>
      <c r="U9624">
        <v>1.02</v>
      </c>
      <c r="V9624">
        <v>4</v>
      </c>
      <c r="W9624" t="s">
        <v>19</v>
      </c>
      <c r="X9624" s="5">
        <v>43491</v>
      </c>
      <c r="Y9624" t="s">
        <v>39</v>
      </c>
      <c r="Z9624" t="s">
        <v>461</v>
      </c>
      <c r="AA9624" t="s">
        <v>49</v>
      </c>
    </row>
    <row r="9625" spans="1:27" x14ac:dyDescent="0.3">
      <c r="A9625">
        <v>2</v>
      </c>
      <c r="B9625" t="s">
        <v>25</v>
      </c>
      <c r="C9625">
        <v>1</v>
      </c>
      <c r="D9625" t="s">
        <v>26</v>
      </c>
      <c r="E9625" t="s">
        <v>99</v>
      </c>
      <c r="F9625" t="s">
        <v>13</v>
      </c>
      <c r="G9625" t="s">
        <v>5427</v>
      </c>
      <c r="H9625" s="3">
        <v>0.2</v>
      </c>
      <c r="I9625" s="5">
        <v>43738</v>
      </c>
      <c r="J9625" s="5" t="str">
        <f t="shared" si="300"/>
        <v>September</v>
      </c>
      <c r="K9625" s="7">
        <f t="shared" si="301"/>
        <v>2019</v>
      </c>
      <c r="L9625" t="s">
        <v>5902</v>
      </c>
      <c r="M9625" t="s">
        <v>102</v>
      </c>
      <c r="N9625">
        <v>19120</v>
      </c>
      <c r="O9625">
        <v>1441</v>
      </c>
      <c r="P9625" t="s">
        <v>5903</v>
      </c>
      <c r="Q9625">
        <v>7</v>
      </c>
      <c r="R9625">
        <v>7</v>
      </c>
      <c r="S9625" t="s">
        <v>104</v>
      </c>
      <c r="U9625">
        <v>6.97</v>
      </c>
      <c r="V9625">
        <v>21</v>
      </c>
      <c r="W9625" t="s">
        <v>33</v>
      </c>
      <c r="X9625" s="5">
        <v>43740</v>
      </c>
      <c r="Y9625" t="s">
        <v>130</v>
      </c>
      <c r="Z9625" t="s">
        <v>105</v>
      </c>
      <c r="AA9625" t="s">
        <v>35</v>
      </c>
    </row>
    <row r="9626" spans="1:27" x14ac:dyDescent="0.3">
      <c r="A9626">
        <v>1</v>
      </c>
      <c r="B9626" t="s">
        <v>10</v>
      </c>
      <c r="C9626">
        <v>1</v>
      </c>
      <c r="D9626" t="s">
        <v>11</v>
      </c>
      <c r="E9626" t="s">
        <v>171</v>
      </c>
      <c r="F9626" t="s">
        <v>13</v>
      </c>
      <c r="G9626" t="s">
        <v>1567</v>
      </c>
      <c r="H9626" s="3">
        <v>0.2</v>
      </c>
      <c r="I9626" s="5">
        <v>43550</v>
      </c>
      <c r="J9626" s="5" t="str">
        <f t="shared" si="300"/>
        <v>September</v>
      </c>
      <c r="K9626" s="7">
        <f t="shared" si="301"/>
        <v>2019</v>
      </c>
      <c r="L9626" t="s">
        <v>1568</v>
      </c>
      <c r="M9626" t="s">
        <v>102</v>
      </c>
      <c r="N9626">
        <v>10009</v>
      </c>
      <c r="O9626">
        <v>1434</v>
      </c>
      <c r="P9626" t="s">
        <v>1569</v>
      </c>
      <c r="Q9626">
        <v>-29</v>
      </c>
      <c r="R9626">
        <v>2</v>
      </c>
      <c r="S9626" t="s">
        <v>104</v>
      </c>
      <c r="U9626">
        <v>-28.98</v>
      </c>
      <c r="V9626">
        <v>258</v>
      </c>
      <c r="W9626" t="s">
        <v>19</v>
      </c>
      <c r="X9626" s="5">
        <v>43551</v>
      </c>
      <c r="Y9626" t="s">
        <v>130</v>
      </c>
      <c r="Z9626" t="s">
        <v>175</v>
      </c>
      <c r="AA9626" t="s">
        <v>22</v>
      </c>
    </row>
    <row r="9627" spans="1:27" x14ac:dyDescent="0.3">
      <c r="A9627">
        <v>1</v>
      </c>
      <c r="B9627" t="s">
        <v>10</v>
      </c>
      <c r="C9627">
        <v>1</v>
      </c>
      <c r="D9627" t="s">
        <v>50</v>
      </c>
      <c r="E9627" t="s">
        <v>171</v>
      </c>
      <c r="F9627" t="s">
        <v>13</v>
      </c>
      <c r="G9627" t="s">
        <v>1567</v>
      </c>
      <c r="H9627" s="3">
        <v>0</v>
      </c>
      <c r="I9627" s="5">
        <v>43550</v>
      </c>
      <c r="J9627" s="5" t="str">
        <f t="shared" si="300"/>
        <v>September</v>
      </c>
      <c r="K9627" s="7">
        <f t="shared" si="301"/>
        <v>2019</v>
      </c>
      <c r="L9627" t="s">
        <v>1568</v>
      </c>
      <c r="M9627" t="s">
        <v>102</v>
      </c>
      <c r="N9627">
        <v>10009</v>
      </c>
      <c r="O9627">
        <v>1172</v>
      </c>
      <c r="P9627" t="s">
        <v>455</v>
      </c>
      <c r="Q9627">
        <v>34</v>
      </c>
      <c r="R9627">
        <v>4</v>
      </c>
      <c r="S9627" t="s">
        <v>104</v>
      </c>
      <c r="U9627">
        <v>33.590000000000003</v>
      </c>
      <c r="V9627">
        <v>120</v>
      </c>
      <c r="W9627" t="s">
        <v>19</v>
      </c>
      <c r="X9627" s="5">
        <v>43551</v>
      </c>
      <c r="Y9627" t="s">
        <v>130</v>
      </c>
      <c r="Z9627" t="s">
        <v>175</v>
      </c>
      <c r="AA9627" t="s">
        <v>52</v>
      </c>
    </row>
    <row r="9628" spans="1:27" x14ac:dyDescent="0.3">
      <c r="A9628">
        <v>5</v>
      </c>
      <c r="B9628" t="s">
        <v>25</v>
      </c>
      <c r="C9628">
        <v>3</v>
      </c>
      <c r="D9628" t="s">
        <v>26</v>
      </c>
      <c r="E9628" t="s">
        <v>192</v>
      </c>
      <c r="F9628" t="s">
        <v>13</v>
      </c>
      <c r="G9628" t="s">
        <v>1088</v>
      </c>
      <c r="H9628" s="3">
        <v>0.8</v>
      </c>
      <c r="I9628" s="5">
        <v>43711</v>
      </c>
      <c r="J9628" s="5" t="str">
        <f t="shared" si="300"/>
        <v>September</v>
      </c>
      <c r="K9628" s="7">
        <f t="shared" si="301"/>
        <v>2019</v>
      </c>
      <c r="L9628" t="s">
        <v>1089</v>
      </c>
      <c r="M9628" t="s">
        <v>73</v>
      </c>
      <c r="N9628">
        <v>60653</v>
      </c>
      <c r="O9628">
        <v>1309</v>
      </c>
      <c r="P9628" t="s">
        <v>1090</v>
      </c>
      <c r="Q9628">
        <v>-68</v>
      </c>
      <c r="R9628">
        <v>7</v>
      </c>
      <c r="S9628" t="s">
        <v>75</v>
      </c>
      <c r="U9628">
        <v>-68.19</v>
      </c>
      <c r="V9628">
        <v>43</v>
      </c>
      <c r="W9628" t="s">
        <v>19</v>
      </c>
      <c r="X9628" s="5">
        <v>43716</v>
      </c>
      <c r="Y9628" t="s">
        <v>20</v>
      </c>
      <c r="Z9628" t="s">
        <v>139</v>
      </c>
      <c r="AA9628" t="s">
        <v>54</v>
      </c>
    </row>
    <row r="9629" spans="1:27" x14ac:dyDescent="0.3">
      <c r="A9629">
        <v>5</v>
      </c>
      <c r="B9629" t="s">
        <v>43</v>
      </c>
      <c r="C9629">
        <v>6</v>
      </c>
      <c r="D9629" t="s">
        <v>26</v>
      </c>
      <c r="E9629" t="s">
        <v>1595</v>
      </c>
      <c r="F9629" t="s">
        <v>13</v>
      </c>
      <c r="G9629" t="s">
        <v>5941</v>
      </c>
      <c r="H9629" s="3">
        <v>0.2</v>
      </c>
      <c r="I9629" s="5">
        <v>43773</v>
      </c>
      <c r="J9629" s="5" t="str">
        <f t="shared" si="300"/>
        <v>September</v>
      </c>
      <c r="K9629" s="7">
        <f t="shared" si="301"/>
        <v>2019</v>
      </c>
      <c r="L9629" t="s">
        <v>6417</v>
      </c>
      <c r="M9629" t="s">
        <v>102</v>
      </c>
      <c r="N9629">
        <v>43130</v>
      </c>
      <c r="O9629">
        <v>417</v>
      </c>
      <c r="P9629" t="s">
        <v>8235</v>
      </c>
      <c r="Q9629">
        <v>-44</v>
      </c>
      <c r="R9629">
        <v>3</v>
      </c>
      <c r="S9629" t="s">
        <v>104</v>
      </c>
      <c r="U9629">
        <v>-43.73</v>
      </c>
      <c r="V9629">
        <v>194</v>
      </c>
      <c r="W9629" t="s">
        <v>33</v>
      </c>
      <c r="X9629" s="5">
        <v>43778</v>
      </c>
      <c r="Y9629" t="s">
        <v>39</v>
      </c>
      <c r="Z9629" t="s">
        <v>309</v>
      </c>
      <c r="AA9629" t="s">
        <v>42</v>
      </c>
    </row>
    <row r="9630" spans="1:27" x14ac:dyDescent="0.3">
      <c r="A9630">
        <v>5</v>
      </c>
      <c r="B9630" t="s">
        <v>43</v>
      </c>
      <c r="C9630">
        <v>6</v>
      </c>
      <c r="D9630" t="s">
        <v>50</v>
      </c>
      <c r="E9630" t="s">
        <v>1595</v>
      </c>
      <c r="F9630" t="s">
        <v>13</v>
      </c>
      <c r="G9630" t="s">
        <v>5941</v>
      </c>
      <c r="H9630" s="3">
        <v>0.2</v>
      </c>
      <c r="I9630" s="5">
        <v>43773</v>
      </c>
      <c r="J9630" s="5" t="str">
        <f t="shared" si="300"/>
        <v>September</v>
      </c>
      <c r="K9630" s="7">
        <f t="shared" si="301"/>
        <v>2019</v>
      </c>
      <c r="L9630" t="s">
        <v>6417</v>
      </c>
      <c r="M9630" t="s">
        <v>102</v>
      </c>
      <c r="N9630">
        <v>43130</v>
      </c>
      <c r="O9630">
        <v>1409</v>
      </c>
      <c r="P9630" t="s">
        <v>464</v>
      </c>
      <c r="Q9630">
        <v>-6</v>
      </c>
      <c r="R9630">
        <v>4</v>
      </c>
      <c r="S9630" t="s">
        <v>104</v>
      </c>
      <c r="U9630">
        <v>-6.19</v>
      </c>
      <c r="V9630">
        <v>71</v>
      </c>
      <c r="W9630" t="s">
        <v>33</v>
      </c>
      <c r="X9630" s="5">
        <v>43778</v>
      </c>
      <c r="Y9630" t="s">
        <v>39</v>
      </c>
      <c r="Z9630" t="s">
        <v>309</v>
      </c>
      <c r="AA9630" t="s">
        <v>113</v>
      </c>
    </row>
    <row r="9631" spans="1:27" x14ac:dyDescent="0.3">
      <c r="A9631">
        <v>6</v>
      </c>
      <c r="B9631" t="s">
        <v>10</v>
      </c>
      <c r="C9631">
        <v>6</v>
      </c>
      <c r="D9631" t="s">
        <v>26</v>
      </c>
      <c r="E9631" t="s">
        <v>192</v>
      </c>
      <c r="F9631" t="s">
        <v>13</v>
      </c>
      <c r="G9631" t="s">
        <v>5941</v>
      </c>
      <c r="H9631" s="3">
        <v>0.8</v>
      </c>
      <c r="I9631" s="5">
        <v>43806</v>
      </c>
      <c r="J9631" s="5" t="str">
        <f t="shared" si="300"/>
        <v>September</v>
      </c>
      <c r="K9631" s="7">
        <f t="shared" si="301"/>
        <v>2019</v>
      </c>
      <c r="L9631" t="s">
        <v>6299</v>
      </c>
      <c r="M9631" t="s">
        <v>73</v>
      </c>
      <c r="N9631">
        <v>60653</v>
      </c>
      <c r="O9631">
        <v>896</v>
      </c>
      <c r="P9631" t="s">
        <v>3789</v>
      </c>
      <c r="Q9631">
        <v>-2929</v>
      </c>
      <c r="R9631">
        <v>5</v>
      </c>
      <c r="S9631" t="s">
        <v>75</v>
      </c>
      <c r="U9631">
        <v>-2929.48</v>
      </c>
      <c r="V9631">
        <v>1890</v>
      </c>
      <c r="W9631" t="s">
        <v>33</v>
      </c>
      <c r="X9631" s="5">
        <v>43812</v>
      </c>
      <c r="Y9631" t="s">
        <v>39</v>
      </c>
      <c r="Z9631" t="s">
        <v>139</v>
      </c>
      <c r="AA9631" t="s">
        <v>54</v>
      </c>
    </row>
    <row r="9632" spans="1:27" x14ac:dyDescent="0.3">
      <c r="A9632">
        <v>6</v>
      </c>
      <c r="B9632" t="s">
        <v>10</v>
      </c>
      <c r="C9632">
        <v>6</v>
      </c>
      <c r="D9632" t="s">
        <v>26</v>
      </c>
      <c r="E9632" t="s">
        <v>171</v>
      </c>
      <c r="F9632" t="s">
        <v>13</v>
      </c>
      <c r="G9632" t="s">
        <v>3268</v>
      </c>
      <c r="H9632" s="3">
        <v>0</v>
      </c>
      <c r="I9632" s="5">
        <v>43667</v>
      </c>
      <c r="J9632" s="5" t="str">
        <f t="shared" si="300"/>
        <v>September</v>
      </c>
      <c r="K9632" s="7">
        <f t="shared" si="301"/>
        <v>2019</v>
      </c>
      <c r="L9632" t="s">
        <v>4102</v>
      </c>
      <c r="M9632" t="s">
        <v>102</v>
      </c>
      <c r="N9632">
        <v>10024</v>
      </c>
      <c r="O9632">
        <v>610</v>
      </c>
      <c r="P9632" t="s">
        <v>4103</v>
      </c>
      <c r="Q9632">
        <v>5</v>
      </c>
      <c r="R9632">
        <v>4</v>
      </c>
      <c r="S9632" t="s">
        <v>104</v>
      </c>
      <c r="U9632">
        <v>4.54</v>
      </c>
      <c r="V9632">
        <v>17</v>
      </c>
      <c r="W9632" t="s">
        <v>19</v>
      </c>
      <c r="X9632" s="5">
        <v>43673</v>
      </c>
      <c r="Y9632" t="s">
        <v>39</v>
      </c>
      <c r="Z9632" t="s">
        <v>175</v>
      </c>
      <c r="AA9632" t="s">
        <v>56</v>
      </c>
    </row>
    <row r="9633" spans="1:27" x14ac:dyDescent="0.3">
      <c r="A9633">
        <v>5</v>
      </c>
      <c r="B9633" t="s">
        <v>43</v>
      </c>
      <c r="C9633">
        <v>6</v>
      </c>
      <c r="D9633" t="s">
        <v>11</v>
      </c>
      <c r="E9633" t="s">
        <v>27</v>
      </c>
      <c r="F9633" t="s">
        <v>13</v>
      </c>
      <c r="G9633" t="s">
        <v>2609</v>
      </c>
      <c r="H9633" s="3">
        <v>0</v>
      </c>
      <c r="I9633" s="5">
        <v>43557</v>
      </c>
      <c r="J9633" s="5" t="str">
        <f t="shared" si="300"/>
        <v>September</v>
      </c>
      <c r="K9633" s="7">
        <f t="shared" si="301"/>
        <v>2019</v>
      </c>
      <c r="L9633" t="s">
        <v>2610</v>
      </c>
      <c r="M9633" t="s">
        <v>30</v>
      </c>
      <c r="N9633">
        <v>90008</v>
      </c>
      <c r="O9633">
        <v>1618</v>
      </c>
      <c r="P9633" t="s">
        <v>1464</v>
      </c>
      <c r="Q9633">
        <v>7</v>
      </c>
      <c r="R9633">
        <v>3</v>
      </c>
      <c r="S9633" t="s">
        <v>32</v>
      </c>
      <c r="U9633">
        <v>6.53</v>
      </c>
      <c r="V9633">
        <v>25</v>
      </c>
      <c r="W9633" t="s">
        <v>19</v>
      </c>
      <c r="X9633" s="5">
        <v>43562</v>
      </c>
      <c r="Y9633" t="s">
        <v>39</v>
      </c>
      <c r="Z9633" t="s">
        <v>34</v>
      </c>
      <c r="AA9633" t="s">
        <v>47</v>
      </c>
    </row>
    <row r="9634" spans="1:27" x14ac:dyDescent="0.3">
      <c r="A9634">
        <v>0</v>
      </c>
      <c r="B9634" t="s">
        <v>10</v>
      </c>
      <c r="C9634">
        <v>0</v>
      </c>
      <c r="D9634" t="s">
        <v>26</v>
      </c>
      <c r="E9634" t="s">
        <v>88</v>
      </c>
      <c r="F9634" t="s">
        <v>13</v>
      </c>
      <c r="G9634" t="s">
        <v>278</v>
      </c>
      <c r="H9634" s="3">
        <v>0</v>
      </c>
      <c r="I9634" s="5">
        <v>43822</v>
      </c>
      <c r="J9634" s="5" t="str">
        <f t="shared" si="300"/>
        <v>September</v>
      </c>
      <c r="K9634" s="7">
        <f t="shared" si="301"/>
        <v>2019</v>
      </c>
      <c r="L9634" t="s">
        <v>3301</v>
      </c>
      <c r="M9634" t="s">
        <v>30</v>
      </c>
      <c r="N9634">
        <v>94109</v>
      </c>
      <c r="O9634">
        <v>330</v>
      </c>
      <c r="P9634" t="s">
        <v>1343</v>
      </c>
      <c r="Q9634">
        <v>6</v>
      </c>
      <c r="R9634">
        <v>4</v>
      </c>
      <c r="S9634" t="s">
        <v>32</v>
      </c>
      <c r="U9634">
        <v>5.93</v>
      </c>
      <c r="V9634">
        <v>13</v>
      </c>
      <c r="W9634" t="s">
        <v>19</v>
      </c>
      <c r="X9634" s="5">
        <v>43822</v>
      </c>
      <c r="Y9634" t="s">
        <v>773</v>
      </c>
      <c r="Z9634" t="s">
        <v>34</v>
      </c>
      <c r="AA9634" t="s">
        <v>49</v>
      </c>
    </row>
    <row r="9635" spans="1:27" x14ac:dyDescent="0.3">
      <c r="A9635">
        <v>4</v>
      </c>
      <c r="B9635" t="s">
        <v>43</v>
      </c>
      <c r="C9635">
        <v>6</v>
      </c>
      <c r="D9635" t="s">
        <v>11</v>
      </c>
      <c r="E9635" t="s">
        <v>7045</v>
      </c>
      <c r="F9635" t="s">
        <v>13</v>
      </c>
      <c r="G9635" t="s">
        <v>2632</v>
      </c>
      <c r="H9635" s="3">
        <v>0.3</v>
      </c>
      <c r="I9635" s="5">
        <v>43667</v>
      </c>
      <c r="J9635" s="5" t="str">
        <f t="shared" si="300"/>
        <v>September</v>
      </c>
      <c r="K9635" s="7">
        <f t="shared" si="301"/>
        <v>2019</v>
      </c>
      <c r="L9635" t="s">
        <v>7824</v>
      </c>
      <c r="M9635" t="s">
        <v>73</v>
      </c>
      <c r="N9635">
        <v>78577</v>
      </c>
      <c r="O9635">
        <v>829</v>
      </c>
      <c r="P9635" t="s">
        <v>1821</v>
      </c>
      <c r="Q9635">
        <v>-21</v>
      </c>
      <c r="R9635">
        <v>4</v>
      </c>
      <c r="S9635" t="s">
        <v>75</v>
      </c>
      <c r="T9635" t="s">
        <v>92</v>
      </c>
      <c r="U9635">
        <v>-21.33</v>
      </c>
      <c r="V9635">
        <v>124</v>
      </c>
      <c r="W9635" t="s">
        <v>19</v>
      </c>
      <c r="X9635" s="5">
        <v>43671</v>
      </c>
      <c r="Y9635" t="s">
        <v>39</v>
      </c>
      <c r="Z9635" t="s">
        <v>77</v>
      </c>
      <c r="AA9635" t="s">
        <v>41</v>
      </c>
    </row>
    <row r="9636" spans="1:27" x14ac:dyDescent="0.3">
      <c r="A9636">
        <v>2</v>
      </c>
      <c r="B9636" t="s">
        <v>43</v>
      </c>
      <c r="C9636">
        <v>3</v>
      </c>
      <c r="D9636" t="s">
        <v>26</v>
      </c>
      <c r="E9636" t="s">
        <v>700</v>
      </c>
      <c r="F9636" t="s">
        <v>13</v>
      </c>
      <c r="G9636" t="s">
        <v>2609</v>
      </c>
      <c r="H9636" s="3">
        <v>0</v>
      </c>
      <c r="I9636" s="5">
        <v>43472</v>
      </c>
      <c r="J9636" s="5" t="str">
        <f t="shared" si="300"/>
        <v>September</v>
      </c>
      <c r="K9636" s="7">
        <f t="shared" si="301"/>
        <v>2019</v>
      </c>
      <c r="L9636" t="s">
        <v>3608</v>
      </c>
      <c r="M9636" t="s">
        <v>30</v>
      </c>
      <c r="N9636">
        <v>90805</v>
      </c>
      <c r="O9636">
        <v>1507</v>
      </c>
      <c r="P9636" t="s">
        <v>346</v>
      </c>
      <c r="Q9636">
        <v>4</v>
      </c>
      <c r="R9636">
        <v>1</v>
      </c>
      <c r="S9636" t="s">
        <v>32</v>
      </c>
      <c r="U9636">
        <v>3.55</v>
      </c>
      <c r="V9636">
        <v>8</v>
      </c>
      <c r="W9636" t="s">
        <v>19</v>
      </c>
      <c r="X9636" s="5">
        <v>43474</v>
      </c>
      <c r="Y9636" t="s">
        <v>20</v>
      </c>
      <c r="Z9636" t="s">
        <v>34</v>
      </c>
      <c r="AA9636" t="s">
        <v>176</v>
      </c>
    </row>
    <row r="9637" spans="1:27" x14ac:dyDescent="0.3">
      <c r="A9637">
        <v>2</v>
      </c>
      <c r="B9637" t="s">
        <v>43</v>
      </c>
      <c r="C9637">
        <v>3</v>
      </c>
      <c r="D9637" t="s">
        <v>26</v>
      </c>
      <c r="E9637" t="s">
        <v>700</v>
      </c>
      <c r="F9637" t="s">
        <v>13</v>
      </c>
      <c r="G9637" t="s">
        <v>2609</v>
      </c>
      <c r="H9637" s="3">
        <v>0</v>
      </c>
      <c r="I9637" s="5">
        <v>43472</v>
      </c>
      <c r="J9637" s="5" t="str">
        <f t="shared" si="300"/>
        <v>September</v>
      </c>
      <c r="K9637" s="7">
        <f t="shared" si="301"/>
        <v>2019</v>
      </c>
      <c r="L9637" t="s">
        <v>3608</v>
      </c>
      <c r="M9637" t="s">
        <v>30</v>
      </c>
      <c r="N9637">
        <v>90805</v>
      </c>
      <c r="O9637">
        <v>1552</v>
      </c>
      <c r="P9637" t="s">
        <v>3658</v>
      </c>
      <c r="Q9637">
        <v>1</v>
      </c>
      <c r="R9637">
        <v>3</v>
      </c>
      <c r="S9637" t="s">
        <v>32</v>
      </c>
      <c r="U9637">
        <v>0.61</v>
      </c>
      <c r="V9637">
        <v>61</v>
      </c>
      <c r="W9637" t="s">
        <v>19</v>
      </c>
      <c r="X9637" s="5">
        <v>43474</v>
      </c>
      <c r="Y9637" t="s">
        <v>20</v>
      </c>
      <c r="Z9637" t="s">
        <v>34</v>
      </c>
      <c r="AA9637" t="s">
        <v>42</v>
      </c>
    </row>
    <row r="9638" spans="1:27" x14ac:dyDescent="0.3">
      <c r="A9638">
        <v>2</v>
      </c>
      <c r="B9638" t="s">
        <v>43</v>
      </c>
      <c r="C9638">
        <v>3</v>
      </c>
      <c r="D9638" t="s">
        <v>26</v>
      </c>
      <c r="E9638" t="s">
        <v>700</v>
      </c>
      <c r="F9638" t="s">
        <v>13</v>
      </c>
      <c r="G9638" t="s">
        <v>2609</v>
      </c>
      <c r="H9638" s="3">
        <v>0</v>
      </c>
      <c r="I9638" s="5">
        <v>43472</v>
      </c>
      <c r="J9638" s="5" t="str">
        <f t="shared" si="300"/>
        <v>September</v>
      </c>
      <c r="K9638" s="7">
        <f t="shared" si="301"/>
        <v>2019</v>
      </c>
      <c r="L9638" t="s">
        <v>3608</v>
      </c>
      <c r="M9638" t="s">
        <v>30</v>
      </c>
      <c r="N9638">
        <v>90805</v>
      </c>
      <c r="O9638">
        <v>78</v>
      </c>
      <c r="P9638" t="s">
        <v>3506</v>
      </c>
      <c r="Q9638">
        <v>32</v>
      </c>
      <c r="R9638">
        <v>7</v>
      </c>
      <c r="S9638" t="s">
        <v>32</v>
      </c>
      <c r="U9638">
        <v>31.93</v>
      </c>
      <c r="V9638">
        <v>110</v>
      </c>
      <c r="W9638" t="s">
        <v>19</v>
      </c>
      <c r="X9638" s="5">
        <v>43474</v>
      </c>
      <c r="Y9638" t="s">
        <v>20</v>
      </c>
      <c r="Z9638" t="s">
        <v>34</v>
      </c>
      <c r="AA9638" t="s">
        <v>356</v>
      </c>
    </row>
    <row r="9639" spans="1:27" x14ac:dyDescent="0.3">
      <c r="A9639">
        <v>2</v>
      </c>
      <c r="B9639" t="s">
        <v>43</v>
      </c>
      <c r="C9639">
        <v>3</v>
      </c>
      <c r="D9639" t="s">
        <v>26</v>
      </c>
      <c r="E9639" t="s">
        <v>700</v>
      </c>
      <c r="F9639" t="s">
        <v>13</v>
      </c>
      <c r="G9639" t="s">
        <v>2609</v>
      </c>
      <c r="H9639" s="3">
        <v>0</v>
      </c>
      <c r="I9639" s="5">
        <v>43472</v>
      </c>
      <c r="J9639" s="5" t="str">
        <f t="shared" si="300"/>
        <v>September</v>
      </c>
      <c r="K9639" s="7">
        <f t="shared" si="301"/>
        <v>2019</v>
      </c>
      <c r="L9639" t="s">
        <v>3608</v>
      </c>
      <c r="M9639" t="s">
        <v>30</v>
      </c>
      <c r="N9639">
        <v>90805</v>
      </c>
      <c r="O9639">
        <v>574</v>
      </c>
      <c r="P9639" t="s">
        <v>8100</v>
      </c>
      <c r="Q9639">
        <v>45</v>
      </c>
      <c r="R9639">
        <v>11</v>
      </c>
      <c r="S9639" t="s">
        <v>32</v>
      </c>
      <c r="U9639">
        <v>44.6</v>
      </c>
      <c r="V9639">
        <v>154</v>
      </c>
      <c r="W9639" t="s">
        <v>19</v>
      </c>
      <c r="X9639" s="5">
        <v>43474</v>
      </c>
      <c r="Y9639" t="s">
        <v>20</v>
      </c>
      <c r="Z9639" t="s">
        <v>34</v>
      </c>
      <c r="AA9639" t="s">
        <v>42</v>
      </c>
    </row>
    <row r="9640" spans="1:27" x14ac:dyDescent="0.3">
      <c r="A9640">
        <v>7</v>
      </c>
      <c r="B9640" t="s">
        <v>25</v>
      </c>
      <c r="C9640">
        <v>6</v>
      </c>
      <c r="D9640" t="s">
        <v>26</v>
      </c>
      <c r="E9640" t="s">
        <v>99</v>
      </c>
      <c r="F9640" t="s">
        <v>13</v>
      </c>
      <c r="G9640" t="s">
        <v>486</v>
      </c>
      <c r="H9640" s="3">
        <v>0.7</v>
      </c>
      <c r="I9640" s="5">
        <v>43652</v>
      </c>
      <c r="J9640" s="5" t="str">
        <f t="shared" si="300"/>
        <v>September</v>
      </c>
      <c r="K9640" s="7">
        <f t="shared" si="301"/>
        <v>2019</v>
      </c>
      <c r="L9640" t="s">
        <v>487</v>
      </c>
      <c r="M9640" t="s">
        <v>102</v>
      </c>
      <c r="N9640">
        <v>19120</v>
      </c>
      <c r="O9640">
        <v>1312</v>
      </c>
      <c r="P9640" t="s">
        <v>8157</v>
      </c>
      <c r="Q9640">
        <v>-2</v>
      </c>
      <c r="R9640">
        <v>2</v>
      </c>
      <c r="S9640" t="s">
        <v>104</v>
      </c>
      <c r="U9640">
        <v>-2.2599999999999998</v>
      </c>
      <c r="V9640">
        <v>3</v>
      </c>
      <c r="W9640" t="s">
        <v>33</v>
      </c>
      <c r="X9640" s="5">
        <v>43659</v>
      </c>
      <c r="Y9640" t="s">
        <v>39</v>
      </c>
      <c r="Z9640" t="s">
        <v>105</v>
      </c>
      <c r="AA9640" t="s">
        <v>54</v>
      </c>
    </row>
    <row r="9641" spans="1:27" x14ac:dyDescent="0.3">
      <c r="A9641">
        <v>7</v>
      </c>
      <c r="B9641" t="s">
        <v>25</v>
      </c>
      <c r="C9641">
        <v>6</v>
      </c>
      <c r="D9641" t="s">
        <v>26</v>
      </c>
      <c r="E9641" t="s">
        <v>99</v>
      </c>
      <c r="F9641" t="s">
        <v>13</v>
      </c>
      <c r="G9641" t="s">
        <v>486</v>
      </c>
      <c r="H9641" s="3">
        <v>0.2</v>
      </c>
      <c r="I9641" s="5">
        <v>43652</v>
      </c>
      <c r="J9641" s="5" t="str">
        <f t="shared" si="300"/>
        <v>September</v>
      </c>
      <c r="K9641" s="7">
        <f t="shared" si="301"/>
        <v>2019</v>
      </c>
      <c r="L9641" t="s">
        <v>487</v>
      </c>
      <c r="M9641" t="s">
        <v>102</v>
      </c>
      <c r="N9641">
        <v>19120</v>
      </c>
      <c r="O9641">
        <v>1657</v>
      </c>
      <c r="P9641" t="s">
        <v>488</v>
      </c>
      <c r="Q9641">
        <v>6</v>
      </c>
      <c r="R9641">
        <v>3</v>
      </c>
      <c r="S9641" t="s">
        <v>104</v>
      </c>
      <c r="U9641">
        <v>5.82</v>
      </c>
      <c r="V9641">
        <v>16</v>
      </c>
      <c r="W9641" t="s">
        <v>33</v>
      </c>
      <c r="X9641" s="5">
        <v>43659</v>
      </c>
      <c r="Y9641" t="s">
        <v>39</v>
      </c>
      <c r="Z9641" t="s">
        <v>105</v>
      </c>
      <c r="AA9641" t="s">
        <v>64</v>
      </c>
    </row>
    <row r="9642" spans="1:27" x14ac:dyDescent="0.3">
      <c r="A9642">
        <v>3</v>
      </c>
      <c r="B9642" t="s">
        <v>25</v>
      </c>
      <c r="C9642">
        <v>1</v>
      </c>
      <c r="D9642" t="s">
        <v>11</v>
      </c>
      <c r="E9642" t="s">
        <v>672</v>
      </c>
      <c r="F9642" t="s">
        <v>13</v>
      </c>
      <c r="G9642" t="s">
        <v>1430</v>
      </c>
      <c r="H9642" s="3">
        <v>0.3</v>
      </c>
      <c r="I9642" s="5">
        <v>43716</v>
      </c>
      <c r="J9642" s="5" t="str">
        <f t="shared" si="300"/>
        <v>September</v>
      </c>
      <c r="K9642" s="7">
        <f t="shared" si="301"/>
        <v>2019</v>
      </c>
      <c r="L9642" t="s">
        <v>5198</v>
      </c>
      <c r="M9642" t="s">
        <v>73</v>
      </c>
      <c r="N9642">
        <v>76017</v>
      </c>
      <c r="O9642">
        <v>738</v>
      </c>
      <c r="P9642" t="s">
        <v>1899</v>
      </c>
      <c r="Q9642">
        <v>-40</v>
      </c>
      <c r="R9642">
        <v>5</v>
      </c>
      <c r="S9642" t="s">
        <v>75</v>
      </c>
      <c r="U9642">
        <v>-39.64</v>
      </c>
      <c r="V9642">
        <v>213</v>
      </c>
      <c r="W9642" t="s">
        <v>33</v>
      </c>
      <c r="X9642" s="5">
        <v>43719</v>
      </c>
      <c r="Y9642" t="s">
        <v>130</v>
      </c>
      <c r="Z9642" t="s">
        <v>77</v>
      </c>
      <c r="AA9642" t="s">
        <v>24</v>
      </c>
    </row>
    <row r="9643" spans="1:27" x14ac:dyDescent="0.3">
      <c r="A9643">
        <v>3</v>
      </c>
      <c r="B9643" t="s">
        <v>25</v>
      </c>
      <c r="C9643">
        <v>1</v>
      </c>
      <c r="D9643" t="s">
        <v>11</v>
      </c>
      <c r="E9643" t="s">
        <v>672</v>
      </c>
      <c r="F9643" t="s">
        <v>13</v>
      </c>
      <c r="G9643" t="s">
        <v>1430</v>
      </c>
      <c r="H9643" s="3">
        <v>0.6</v>
      </c>
      <c r="I9643" s="5">
        <v>43716</v>
      </c>
      <c r="J9643" s="5" t="str">
        <f t="shared" si="300"/>
        <v>September</v>
      </c>
      <c r="K9643" s="7">
        <f t="shared" si="301"/>
        <v>2019</v>
      </c>
      <c r="L9643" t="s">
        <v>5198</v>
      </c>
      <c r="M9643" t="s">
        <v>73</v>
      </c>
      <c r="N9643">
        <v>76017</v>
      </c>
      <c r="O9643">
        <v>484</v>
      </c>
      <c r="P9643" t="s">
        <v>1910</v>
      </c>
      <c r="Q9643">
        <v>-12</v>
      </c>
      <c r="R9643">
        <v>2</v>
      </c>
      <c r="S9643" t="s">
        <v>75</v>
      </c>
      <c r="U9643">
        <v>-11.65</v>
      </c>
      <c r="V9643">
        <v>21</v>
      </c>
      <c r="W9643" t="s">
        <v>33</v>
      </c>
      <c r="X9643" s="5">
        <v>43719</v>
      </c>
      <c r="Y9643" t="s">
        <v>130</v>
      </c>
      <c r="Z9643" t="s">
        <v>77</v>
      </c>
      <c r="AA9643" t="s">
        <v>47</v>
      </c>
    </row>
    <row r="9644" spans="1:27" x14ac:dyDescent="0.3">
      <c r="A9644">
        <v>3</v>
      </c>
      <c r="B9644" t="s">
        <v>25</v>
      </c>
      <c r="C9644">
        <v>1</v>
      </c>
      <c r="D9644" t="s">
        <v>26</v>
      </c>
      <c r="E9644" t="s">
        <v>672</v>
      </c>
      <c r="F9644" t="s">
        <v>13</v>
      </c>
      <c r="G9644" t="s">
        <v>1430</v>
      </c>
      <c r="H9644" s="3">
        <v>0.2</v>
      </c>
      <c r="I9644" s="5">
        <v>43716</v>
      </c>
      <c r="J9644" s="5" t="str">
        <f t="shared" si="300"/>
        <v>September</v>
      </c>
      <c r="K9644" s="7">
        <f t="shared" si="301"/>
        <v>2019</v>
      </c>
      <c r="L9644" t="s">
        <v>5198</v>
      </c>
      <c r="M9644" t="s">
        <v>73</v>
      </c>
      <c r="N9644">
        <v>76017</v>
      </c>
      <c r="O9644">
        <v>1808</v>
      </c>
      <c r="P9644" t="s">
        <v>472</v>
      </c>
      <c r="Q9644">
        <v>7</v>
      </c>
      <c r="R9644">
        <v>4</v>
      </c>
      <c r="S9644" t="s">
        <v>75</v>
      </c>
      <c r="U9644">
        <v>7.26</v>
      </c>
      <c r="V9644">
        <v>21</v>
      </c>
      <c r="W9644" t="s">
        <v>33</v>
      </c>
      <c r="X9644" s="5">
        <v>43719</v>
      </c>
      <c r="Y9644" t="s">
        <v>130</v>
      </c>
      <c r="Z9644" t="s">
        <v>77</v>
      </c>
      <c r="AA9644" t="s">
        <v>64</v>
      </c>
    </row>
    <row r="9645" spans="1:27" x14ac:dyDescent="0.3">
      <c r="A9645">
        <v>3</v>
      </c>
      <c r="B9645" t="s">
        <v>25</v>
      </c>
      <c r="C9645">
        <v>1</v>
      </c>
      <c r="D9645" t="s">
        <v>26</v>
      </c>
      <c r="E9645" t="s">
        <v>672</v>
      </c>
      <c r="F9645" t="s">
        <v>13</v>
      </c>
      <c r="G9645" t="s">
        <v>1430</v>
      </c>
      <c r="H9645" s="3">
        <v>0.2</v>
      </c>
      <c r="I9645" s="5">
        <v>43716</v>
      </c>
      <c r="J9645" s="5" t="str">
        <f t="shared" si="300"/>
        <v>September</v>
      </c>
      <c r="K9645" s="7">
        <f t="shared" si="301"/>
        <v>2019</v>
      </c>
      <c r="L9645" t="s">
        <v>5198</v>
      </c>
      <c r="M9645" t="s">
        <v>73</v>
      </c>
      <c r="N9645">
        <v>76017</v>
      </c>
      <c r="O9645">
        <v>1608</v>
      </c>
      <c r="P9645" t="s">
        <v>652</v>
      </c>
      <c r="Q9645">
        <v>15</v>
      </c>
      <c r="R9645">
        <v>5</v>
      </c>
      <c r="S9645" t="s">
        <v>75</v>
      </c>
      <c r="U9645">
        <v>15.5</v>
      </c>
      <c r="V9645">
        <v>46</v>
      </c>
      <c r="W9645" t="s">
        <v>33</v>
      </c>
      <c r="X9645" s="5">
        <v>43719</v>
      </c>
      <c r="Y9645" t="s">
        <v>130</v>
      </c>
      <c r="Z9645" t="s">
        <v>77</v>
      </c>
      <c r="AA9645" t="s">
        <v>176</v>
      </c>
    </row>
    <row r="9646" spans="1:27" x14ac:dyDescent="0.3">
      <c r="A9646">
        <v>3</v>
      </c>
      <c r="B9646" t="s">
        <v>25</v>
      </c>
      <c r="C9646">
        <v>1</v>
      </c>
      <c r="D9646" t="s">
        <v>26</v>
      </c>
      <c r="E9646" t="s">
        <v>672</v>
      </c>
      <c r="F9646" t="s">
        <v>13</v>
      </c>
      <c r="G9646" t="s">
        <v>1430</v>
      </c>
      <c r="H9646" s="3">
        <v>0.8</v>
      </c>
      <c r="I9646" s="5">
        <v>43716</v>
      </c>
      <c r="J9646" s="5" t="str">
        <f t="shared" si="300"/>
        <v>September</v>
      </c>
      <c r="K9646" s="7">
        <f t="shared" si="301"/>
        <v>2019</v>
      </c>
      <c r="L9646" t="s">
        <v>5198</v>
      </c>
      <c r="M9646" t="s">
        <v>73</v>
      </c>
      <c r="N9646">
        <v>76017</v>
      </c>
      <c r="O9646">
        <v>1309</v>
      </c>
      <c r="P9646" t="s">
        <v>1090</v>
      </c>
      <c r="Q9646">
        <v>-68</v>
      </c>
      <c r="R9646">
        <v>7</v>
      </c>
      <c r="S9646" t="s">
        <v>75</v>
      </c>
      <c r="U9646">
        <v>-68.19</v>
      </c>
      <c r="V9646">
        <v>43</v>
      </c>
      <c r="W9646" t="s">
        <v>33</v>
      </c>
      <c r="X9646" s="5">
        <v>43719</v>
      </c>
      <c r="Y9646" t="s">
        <v>130</v>
      </c>
      <c r="Z9646" t="s">
        <v>77</v>
      </c>
      <c r="AA9646" t="s">
        <v>54</v>
      </c>
    </row>
    <row r="9647" spans="1:27" x14ac:dyDescent="0.3">
      <c r="A9647">
        <v>3</v>
      </c>
      <c r="B9647" t="s">
        <v>25</v>
      </c>
      <c r="C9647">
        <v>1</v>
      </c>
      <c r="D9647" t="s">
        <v>50</v>
      </c>
      <c r="E9647" t="s">
        <v>672</v>
      </c>
      <c r="F9647" t="s">
        <v>13</v>
      </c>
      <c r="G9647" t="s">
        <v>1430</v>
      </c>
      <c r="H9647" s="3">
        <v>0.2</v>
      </c>
      <c r="I9647" s="5">
        <v>43716</v>
      </c>
      <c r="J9647" s="5" t="str">
        <f t="shared" si="300"/>
        <v>September</v>
      </c>
      <c r="K9647" s="7">
        <f t="shared" si="301"/>
        <v>2019</v>
      </c>
      <c r="L9647" t="s">
        <v>5198</v>
      </c>
      <c r="M9647" t="s">
        <v>73</v>
      </c>
      <c r="N9647">
        <v>76017</v>
      </c>
      <c r="O9647">
        <v>402</v>
      </c>
      <c r="P9647" t="s">
        <v>4993</v>
      </c>
      <c r="Q9647">
        <v>108</v>
      </c>
      <c r="R9647">
        <v>2</v>
      </c>
      <c r="S9647" t="s">
        <v>75</v>
      </c>
      <c r="U9647">
        <v>107.99</v>
      </c>
      <c r="V9647">
        <v>320</v>
      </c>
      <c r="W9647" t="s">
        <v>33</v>
      </c>
      <c r="X9647" s="5">
        <v>43719</v>
      </c>
      <c r="Y9647" t="s">
        <v>130</v>
      </c>
      <c r="Z9647" t="s">
        <v>77</v>
      </c>
      <c r="AA9647" t="s">
        <v>727</v>
      </c>
    </row>
    <row r="9648" spans="1:27" x14ac:dyDescent="0.3">
      <c r="A9648">
        <v>4</v>
      </c>
      <c r="B9648" t="s">
        <v>25</v>
      </c>
      <c r="C9648">
        <v>3</v>
      </c>
      <c r="D9648" t="s">
        <v>11</v>
      </c>
      <c r="E9648" t="s">
        <v>65</v>
      </c>
      <c r="F9648" t="s">
        <v>13</v>
      </c>
      <c r="G9648" t="s">
        <v>1906</v>
      </c>
      <c r="H9648" s="3">
        <v>0</v>
      </c>
      <c r="I9648" s="5">
        <v>43641</v>
      </c>
      <c r="J9648" s="5" t="str">
        <f t="shared" si="300"/>
        <v>September</v>
      </c>
      <c r="K9648" s="7">
        <f t="shared" si="301"/>
        <v>2019</v>
      </c>
      <c r="L9648" t="s">
        <v>2058</v>
      </c>
      <c r="M9648" t="s">
        <v>30</v>
      </c>
      <c r="N9648">
        <v>98115</v>
      </c>
      <c r="O9648">
        <v>427</v>
      </c>
      <c r="P9648" t="s">
        <v>1302</v>
      </c>
      <c r="Q9648">
        <v>148</v>
      </c>
      <c r="R9648">
        <v>4</v>
      </c>
      <c r="S9648" t="s">
        <v>32</v>
      </c>
      <c r="U9648">
        <v>148.13999999999999</v>
      </c>
      <c r="V9648">
        <v>871</v>
      </c>
      <c r="W9648" t="s">
        <v>19</v>
      </c>
      <c r="X9648" s="5">
        <v>43645</v>
      </c>
      <c r="Y9648" t="s">
        <v>20</v>
      </c>
      <c r="Z9648" t="s">
        <v>69</v>
      </c>
      <c r="AA9648" t="s">
        <v>41</v>
      </c>
    </row>
    <row r="9649" spans="1:27" x14ac:dyDescent="0.3">
      <c r="A9649">
        <v>5</v>
      </c>
      <c r="B9649" t="s">
        <v>25</v>
      </c>
      <c r="C9649">
        <v>3</v>
      </c>
      <c r="D9649" t="s">
        <v>26</v>
      </c>
      <c r="E9649" t="s">
        <v>122</v>
      </c>
      <c r="F9649" t="s">
        <v>13</v>
      </c>
      <c r="G9649" t="s">
        <v>6938</v>
      </c>
      <c r="H9649" s="3">
        <v>0.8</v>
      </c>
      <c r="I9649" s="5">
        <v>43782</v>
      </c>
      <c r="J9649" s="5" t="str">
        <f t="shared" si="300"/>
        <v>September</v>
      </c>
      <c r="K9649" s="7">
        <f t="shared" si="301"/>
        <v>2019</v>
      </c>
      <c r="L9649" t="s">
        <v>7327</v>
      </c>
      <c r="M9649" t="s">
        <v>73</v>
      </c>
      <c r="N9649">
        <v>77095</v>
      </c>
      <c r="O9649">
        <v>858</v>
      </c>
      <c r="P9649" t="s">
        <v>4413</v>
      </c>
      <c r="Q9649">
        <v>-25</v>
      </c>
      <c r="R9649">
        <v>6</v>
      </c>
      <c r="S9649" t="s">
        <v>75</v>
      </c>
      <c r="U9649">
        <v>-24.71</v>
      </c>
      <c r="V9649">
        <v>9</v>
      </c>
      <c r="W9649" t="s">
        <v>76</v>
      </c>
      <c r="X9649" s="5">
        <v>43787</v>
      </c>
      <c r="Y9649" t="s">
        <v>20</v>
      </c>
      <c r="Z9649" t="s">
        <v>77</v>
      </c>
      <c r="AA9649" t="s">
        <v>56</v>
      </c>
    </row>
    <row r="9650" spans="1:27" x14ac:dyDescent="0.3">
      <c r="A9650">
        <v>5</v>
      </c>
      <c r="B9650" t="s">
        <v>25</v>
      </c>
      <c r="C9650">
        <v>3</v>
      </c>
      <c r="D9650" t="s">
        <v>11</v>
      </c>
      <c r="E9650" t="s">
        <v>192</v>
      </c>
      <c r="F9650" t="s">
        <v>13</v>
      </c>
      <c r="G9650" t="s">
        <v>1867</v>
      </c>
      <c r="H9650" s="3">
        <v>0.5</v>
      </c>
      <c r="I9650" s="5">
        <v>43716</v>
      </c>
      <c r="J9650" s="5" t="str">
        <f t="shared" si="300"/>
        <v>September</v>
      </c>
      <c r="K9650" s="7">
        <f t="shared" si="301"/>
        <v>2019</v>
      </c>
      <c r="L9650" t="s">
        <v>1868</v>
      </c>
      <c r="M9650" t="s">
        <v>73</v>
      </c>
      <c r="N9650">
        <v>60610</v>
      </c>
      <c r="O9650">
        <v>364</v>
      </c>
      <c r="P9650" t="s">
        <v>496</v>
      </c>
      <c r="Q9650">
        <v>-567</v>
      </c>
      <c r="R9650">
        <v>7</v>
      </c>
      <c r="S9650" t="s">
        <v>75</v>
      </c>
      <c r="U9650">
        <v>-566.55999999999995</v>
      </c>
      <c r="V9650">
        <v>766</v>
      </c>
      <c r="W9650" t="s">
        <v>19</v>
      </c>
      <c r="X9650" s="5">
        <v>43721</v>
      </c>
      <c r="Y9650" t="s">
        <v>20</v>
      </c>
      <c r="Z9650" t="s">
        <v>139</v>
      </c>
      <c r="AA9650" t="s">
        <v>41</v>
      </c>
    </row>
    <row r="9651" spans="1:27" x14ac:dyDescent="0.3">
      <c r="A9651">
        <v>2</v>
      </c>
      <c r="B9651" t="s">
        <v>25</v>
      </c>
      <c r="C9651">
        <v>1</v>
      </c>
      <c r="D9651" t="s">
        <v>26</v>
      </c>
      <c r="E9651" t="s">
        <v>1896</v>
      </c>
      <c r="F9651" t="s">
        <v>13</v>
      </c>
      <c r="G9651" t="s">
        <v>1203</v>
      </c>
      <c r="H9651" s="3">
        <v>0</v>
      </c>
      <c r="I9651" s="5">
        <v>43810</v>
      </c>
      <c r="J9651" s="5" t="str">
        <f t="shared" si="300"/>
        <v>September</v>
      </c>
      <c r="K9651" s="7">
        <f t="shared" si="301"/>
        <v>2019</v>
      </c>
      <c r="L9651" t="s">
        <v>5877</v>
      </c>
      <c r="M9651" t="s">
        <v>102</v>
      </c>
      <c r="N9651">
        <v>7501</v>
      </c>
      <c r="O9651">
        <v>1518</v>
      </c>
      <c r="P9651" t="s">
        <v>3125</v>
      </c>
      <c r="Q9651">
        <v>2</v>
      </c>
      <c r="R9651">
        <v>3</v>
      </c>
      <c r="S9651" t="s">
        <v>104</v>
      </c>
      <c r="U9651">
        <v>2.16</v>
      </c>
      <c r="V9651">
        <v>7</v>
      </c>
      <c r="W9651" t="s">
        <v>33</v>
      </c>
      <c r="X9651" s="5">
        <v>43812</v>
      </c>
      <c r="Y9651" t="s">
        <v>130</v>
      </c>
      <c r="Z9651" t="s">
        <v>485</v>
      </c>
      <c r="AA9651" t="s">
        <v>176</v>
      </c>
    </row>
    <row r="9652" spans="1:27" x14ac:dyDescent="0.3">
      <c r="A9652">
        <v>5</v>
      </c>
      <c r="B9652" t="s">
        <v>43</v>
      </c>
      <c r="C9652">
        <v>6</v>
      </c>
      <c r="D9652" t="s">
        <v>26</v>
      </c>
      <c r="E9652" t="s">
        <v>192</v>
      </c>
      <c r="F9652" t="s">
        <v>13</v>
      </c>
      <c r="G9652" t="s">
        <v>282</v>
      </c>
      <c r="H9652" s="3">
        <v>0.2</v>
      </c>
      <c r="I9652" s="5">
        <v>43731</v>
      </c>
      <c r="J9652" s="5" t="str">
        <f t="shared" si="300"/>
        <v>September</v>
      </c>
      <c r="K9652" s="7">
        <f t="shared" si="301"/>
        <v>2019</v>
      </c>
      <c r="L9652" t="s">
        <v>3905</v>
      </c>
      <c r="M9652" t="s">
        <v>73</v>
      </c>
      <c r="N9652">
        <v>60653</v>
      </c>
      <c r="O9652">
        <v>1821</v>
      </c>
      <c r="P9652" t="s">
        <v>2861</v>
      </c>
      <c r="Q9652">
        <v>7</v>
      </c>
      <c r="R9652">
        <v>4</v>
      </c>
      <c r="S9652" t="s">
        <v>75</v>
      </c>
      <c r="U9652">
        <v>7.26</v>
      </c>
      <c r="V9652">
        <v>21</v>
      </c>
      <c r="W9652" t="s">
        <v>19</v>
      </c>
      <c r="X9652" s="5">
        <v>43736</v>
      </c>
      <c r="Y9652" t="s">
        <v>39</v>
      </c>
      <c r="Z9652" t="s">
        <v>139</v>
      </c>
      <c r="AA9652" t="s">
        <v>64</v>
      </c>
    </row>
    <row r="9653" spans="1:27" x14ac:dyDescent="0.3">
      <c r="A9653">
        <v>5</v>
      </c>
      <c r="B9653" t="s">
        <v>43</v>
      </c>
      <c r="C9653">
        <v>6</v>
      </c>
      <c r="D9653" t="s">
        <v>26</v>
      </c>
      <c r="E9653" t="s">
        <v>192</v>
      </c>
      <c r="F9653" t="s">
        <v>13</v>
      </c>
      <c r="G9653" t="s">
        <v>282</v>
      </c>
      <c r="H9653" s="3">
        <v>0.8</v>
      </c>
      <c r="I9653" s="5">
        <v>43731</v>
      </c>
      <c r="J9653" s="5" t="str">
        <f t="shared" si="300"/>
        <v>September</v>
      </c>
      <c r="K9653" s="7">
        <f t="shared" si="301"/>
        <v>2019</v>
      </c>
      <c r="L9653" t="s">
        <v>3905</v>
      </c>
      <c r="M9653" t="s">
        <v>73</v>
      </c>
      <c r="N9653">
        <v>60653</v>
      </c>
      <c r="O9653">
        <v>614</v>
      </c>
      <c r="P9653" t="s">
        <v>3979</v>
      </c>
      <c r="Q9653">
        <v>-198</v>
      </c>
      <c r="R9653">
        <v>6</v>
      </c>
      <c r="S9653" t="s">
        <v>75</v>
      </c>
      <c r="U9653">
        <v>-197.58</v>
      </c>
      <c r="V9653">
        <v>73</v>
      </c>
      <c r="W9653" t="s">
        <v>19</v>
      </c>
      <c r="X9653" s="5">
        <v>43736</v>
      </c>
      <c r="Y9653" t="s">
        <v>39</v>
      </c>
      <c r="Z9653" t="s">
        <v>139</v>
      </c>
      <c r="AA9653" t="s">
        <v>56</v>
      </c>
    </row>
    <row r="9654" spans="1:27" x14ac:dyDescent="0.3">
      <c r="A9654">
        <v>5</v>
      </c>
      <c r="B9654" t="s">
        <v>43</v>
      </c>
      <c r="C9654">
        <v>6</v>
      </c>
      <c r="D9654" t="s">
        <v>50</v>
      </c>
      <c r="E9654" t="s">
        <v>192</v>
      </c>
      <c r="F9654" t="s">
        <v>13</v>
      </c>
      <c r="G9654" t="s">
        <v>282</v>
      </c>
      <c r="H9654" s="3">
        <v>0.2</v>
      </c>
      <c r="I9654" s="5">
        <v>43731</v>
      </c>
      <c r="J9654" s="5" t="str">
        <f t="shared" si="300"/>
        <v>September</v>
      </c>
      <c r="K9654" s="7">
        <f t="shared" si="301"/>
        <v>2019</v>
      </c>
      <c r="L9654" t="s">
        <v>3905</v>
      </c>
      <c r="M9654" t="s">
        <v>73</v>
      </c>
      <c r="N9654">
        <v>60653</v>
      </c>
      <c r="O9654">
        <v>1230</v>
      </c>
      <c r="P9654" t="s">
        <v>4982</v>
      </c>
      <c r="Q9654">
        <v>-9</v>
      </c>
      <c r="R9654">
        <v>2</v>
      </c>
      <c r="S9654" t="s">
        <v>75</v>
      </c>
      <c r="U9654">
        <v>-9</v>
      </c>
      <c r="V9654">
        <v>40</v>
      </c>
      <c r="W9654" t="s">
        <v>19</v>
      </c>
      <c r="X9654" s="5">
        <v>43736</v>
      </c>
      <c r="Y9654" t="s">
        <v>39</v>
      </c>
      <c r="Z9654" t="s">
        <v>139</v>
      </c>
      <c r="AA9654" t="s">
        <v>52</v>
      </c>
    </row>
    <row r="9655" spans="1:27" x14ac:dyDescent="0.3">
      <c r="A9655">
        <v>3</v>
      </c>
      <c r="B9655" t="s">
        <v>25</v>
      </c>
      <c r="C9655">
        <v>1</v>
      </c>
      <c r="D9655" t="s">
        <v>11</v>
      </c>
      <c r="E9655" t="s">
        <v>281</v>
      </c>
      <c r="F9655" t="s">
        <v>13</v>
      </c>
      <c r="G9655" t="s">
        <v>1395</v>
      </c>
      <c r="H9655" s="3">
        <v>0.2</v>
      </c>
      <c r="I9655" s="5">
        <v>43736</v>
      </c>
      <c r="J9655" s="5" t="str">
        <f t="shared" si="300"/>
        <v>September</v>
      </c>
      <c r="K9655" s="7">
        <f t="shared" si="301"/>
        <v>2019</v>
      </c>
      <c r="L9655" t="s">
        <v>6882</v>
      </c>
      <c r="M9655" t="s">
        <v>30</v>
      </c>
      <c r="N9655">
        <v>80013</v>
      </c>
      <c r="O9655">
        <v>481</v>
      </c>
      <c r="P9655" t="s">
        <v>1187</v>
      </c>
      <c r="Q9655">
        <v>3</v>
      </c>
      <c r="R9655">
        <v>1</v>
      </c>
      <c r="S9655" t="s">
        <v>32</v>
      </c>
      <c r="U9655">
        <v>3.28</v>
      </c>
      <c r="V9655">
        <v>33</v>
      </c>
      <c r="W9655" t="s">
        <v>76</v>
      </c>
      <c r="X9655" s="5">
        <v>43739</v>
      </c>
      <c r="Y9655" t="s">
        <v>130</v>
      </c>
      <c r="Z9655" t="s">
        <v>285</v>
      </c>
      <c r="AA9655" t="s">
        <v>47</v>
      </c>
    </row>
    <row r="9656" spans="1:27" x14ac:dyDescent="0.3">
      <c r="A9656">
        <v>3</v>
      </c>
      <c r="B9656" t="s">
        <v>25</v>
      </c>
      <c r="C9656">
        <v>1</v>
      </c>
      <c r="D9656" t="s">
        <v>26</v>
      </c>
      <c r="E9656" t="s">
        <v>281</v>
      </c>
      <c r="F9656" t="s">
        <v>13</v>
      </c>
      <c r="G9656" t="s">
        <v>1395</v>
      </c>
      <c r="H9656" s="3">
        <v>0.2</v>
      </c>
      <c r="I9656" s="5">
        <v>43736</v>
      </c>
      <c r="J9656" s="5" t="str">
        <f t="shared" si="300"/>
        <v>September</v>
      </c>
      <c r="K9656" s="7">
        <f t="shared" si="301"/>
        <v>2019</v>
      </c>
      <c r="L9656" t="s">
        <v>6882</v>
      </c>
      <c r="M9656" t="s">
        <v>30</v>
      </c>
      <c r="N9656">
        <v>80013</v>
      </c>
      <c r="O9656">
        <v>953</v>
      </c>
      <c r="P9656" t="s">
        <v>435</v>
      </c>
      <c r="Q9656">
        <v>26</v>
      </c>
      <c r="R9656">
        <v>2</v>
      </c>
      <c r="S9656" t="s">
        <v>32</v>
      </c>
      <c r="U9656">
        <v>26.22</v>
      </c>
      <c r="V9656">
        <v>210</v>
      </c>
      <c r="W9656" t="s">
        <v>76</v>
      </c>
      <c r="X9656" s="5">
        <v>43739</v>
      </c>
      <c r="Y9656" t="s">
        <v>130</v>
      </c>
      <c r="Z9656" t="s">
        <v>285</v>
      </c>
      <c r="AA9656" t="s">
        <v>56</v>
      </c>
    </row>
    <row r="9657" spans="1:27" x14ac:dyDescent="0.3">
      <c r="A9657">
        <v>3</v>
      </c>
      <c r="B9657" t="s">
        <v>25</v>
      </c>
      <c r="C9657">
        <v>1</v>
      </c>
      <c r="D9657" t="s">
        <v>26</v>
      </c>
      <c r="E9657" t="s">
        <v>281</v>
      </c>
      <c r="F9657" t="s">
        <v>13</v>
      </c>
      <c r="G9657" t="s">
        <v>1395</v>
      </c>
      <c r="H9657" s="3">
        <v>0.2</v>
      </c>
      <c r="I9657" s="5">
        <v>43736</v>
      </c>
      <c r="J9657" s="5" t="str">
        <f t="shared" si="300"/>
        <v>September</v>
      </c>
      <c r="K9657" s="7">
        <f t="shared" si="301"/>
        <v>2019</v>
      </c>
      <c r="L9657" t="s">
        <v>6882</v>
      </c>
      <c r="M9657" t="s">
        <v>30</v>
      </c>
      <c r="N9657">
        <v>80013</v>
      </c>
      <c r="O9657">
        <v>776</v>
      </c>
      <c r="P9657" t="s">
        <v>515</v>
      </c>
      <c r="Q9657">
        <v>-29</v>
      </c>
      <c r="R9657">
        <v>2</v>
      </c>
      <c r="S9657" t="s">
        <v>32</v>
      </c>
      <c r="U9657">
        <v>-29.44</v>
      </c>
      <c r="V9657">
        <v>147</v>
      </c>
      <c r="W9657" t="s">
        <v>76</v>
      </c>
      <c r="X9657" s="5">
        <v>43739</v>
      </c>
      <c r="Y9657" t="s">
        <v>130</v>
      </c>
      <c r="Z9657" t="s">
        <v>285</v>
      </c>
      <c r="AA9657" t="s">
        <v>42</v>
      </c>
    </row>
    <row r="9658" spans="1:27" x14ac:dyDescent="0.3">
      <c r="A9658">
        <v>3</v>
      </c>
      <c r="B9658" t="s">
        <v>25</v>
      </c>
      <c r="C9658">
        <v>1</v>
      </c>
      <c r="D9658" t="s">
        <v>26</v>
      </c>
      <c r="E9658" t="s">
        <v>281</v>
      </c>
      <c r="F9658" t="s">
        <v>13</v>
      </c>
      <c r="G9658" t="s">
        <v>1395</v>
      </c>
      <c r="H9658" s="3">
        <v>0.2</v>
      </c>
      <c r="I9658" s="5">
        <v>43736</v>
      </c>
      <c r="J9658" s="5" t="str">
        <f t="shared" si="300"/>
        <v>September</v>
      </c>
      <c r="K9658" s="7">
        <f t="shared" si="301"/>
        <v>2019</v>
      </c>
      <c r="L9658" t="s">
        <v>6882</v>
      </c>
      <c r="M9658" t="s">
        <v>30</v>
      </c>
      <c r="N9658">
        <v>80013</v>
      </c>
      <c r="O9658">
        <v>1792</v>
      </c>
      <c r="P9658" t="s">
        <v>4595</v>
      </c>
      <c r="Q9658">
        <v>5</v>
      </c>
      <c r="R9658">
        <v>3</v>
      </c>
      <c r="S9658" t="s">
        <v>32</v>
      </c>
      <c r="U9658">
        <v>5.2</v>
      </c>
      <c r="V9658">
        <v>14</v>
      </c>
      <c r="W9658" t="s">
        <v>76</v>
      </c>
      <c r="X9658" s="5">
        <v>43739</v>
      </c>
      <c r="Y9658" t="s">
        <v>130</v>
      </c>
      <c r="Z9658" t="s">
        <v>285</v>
      </c>
      <c r="AA9658" t="s">
        <v>64</v>
      </c>
    </row>
    <row r="9659" spans="1:27" x14ac:dyDescent="0.3">
      <c r="A9659">
        <v>3</v>
      </c>
      <c r="B9659" t="s">
        <v>25</v>
      </c>
      <c r="C9659">
        <v>1</v>
      </c>
      <c r="D9659" t="s">
        <v>26</v>
      </c>
      <c r="E9659" t="s">
        <v>281</v>
      </c>
      <c r="F9659" t="s">
        <v>13</v>
      </c>
      <c r="G9659" t="s">
        <v>1395</v>
      </c>
      <c r="H9659" s="3">
        <v>0.7</v>
      </c>
      <c r="I9659" s="5">
        <v>43736</v>
      </c>
      <c r="J9659" s="5" t="str">
        <f t="shared" si="300"/>
        <v>September</v>
      </c>
      <c r="K9659" s="7">
        <f t="shared" si="301"/>
        <v>2019</v>
      </c>
      <c r="L9659" t="s">
        <v>6882</v>
      </c>
      <c r="M9659" t="s">
        <v>30</v>
      </c>
      <c r="N9659">
        <v>80013</v>
      </c>
      <c r="O9659">
        <v>685</v>
      </c>
      <c r="P9659" t="s">
        <v>3478</v>
      </c>
      <c r="Q9659">
        <v>-59</v>
      </c>
      <c r="R9659">
        <v>4</v>
      </c>
      <c r="S9659" t="s">
        <v>32</v>
      </c>
      <c r="U9659">
        <v>-58.86</v>
      </c>
      <c r="V9659">
        <v>77</v>
      </c>
      <c r="W9659" t="s">
        <v>76</v>
      </c>
      <c r="X9659" s="5">
        <v>43739</v>
      </c>
      <c r="Y9659" t="s">
        <v>130</v>
      </c>
      <c r="Z9659" t="s">
        <v>285</v>
      </c>
      <c r="AA9659" t="s">
        <v>54</v>
      </c>
    </row>
    <row r="9660" spans="1:27" x14ac:dyDescent="0.3">
      <c r="A9660">
        <v>3</v>
      </c>
      <c r="B9660" t="s">
        <v>25</v>
      </c>
      <c r="C9660">
        <v>1</v>
      </c>
      <c r="D9660" t="s">
        <v>50</v>
      </c>
      <c r="E9660" t="s">
        <v>281</v>
      </c>
      <c r="F9660" t="s">
        <v>13</v>
      </c>
      <c r="G9660" t="s">
        <v>1395</v>
      </c>
      <c r="H9660" s="3">
        <v>0.2</v>
      </c>
      <c r="I9660" s="5">
        <v>43736</v>
      </c>
      <c r="J9660" s="5" t="str">
        <f t="shared" si="300"/>
        <v>September</v>
      </c>
      <c r="K9660" s="7">
        <f t="shared" si="301"/>
        <v>2019</v>
      </c>
      <c r="L9660" t="s">
        <v>6882</v>
      </c>
      <c r="M9660" t="s">
        <v>30</v>
      </c>
      <c r="N9660">
        <v>80013</v>
      </c>
      <c r="O9660">
        <v>978</v>
      </c>
      <c r="P9660" t="s">
        <v>408</v>
      </c>
      <c r="Q9660">
        <v>1</v>
      </c>
      <c r="R9660">
        <v>2</v>
      </c>
      <c r="S9660" t="s">
        <v>32</v>
      </c>
      <c r="U9660">
        <v>1.36</v>
      </c>
      <c r="V9660">
        <v>54</v>
      </c>
      <c r="W9660" t="s">
        <v>76</v>
      </c>
      <c r="X9660" s="5">
        <v>43739</v>
      </c>
      <c r="Y9660" t="s">
        <v>130</v>
      </c>
      <c r="Z9660" t="s">
        <v>285</v>
      </c>
      <c r="AA9660" t="s">
        <v>113</v>
      </c>
    </row>
    <row r="9661" spans="1:27" x14ac:dyDescent="0.3">
      <c r="A9661">
        <v>3</v>
      </c>
      <c r="B9661" t="s">
        <v>10</v>
      </c>
      <c r="C9661">
        <v>3</v>
      </c>
      <c r="D9661" t="s">
        <v>26</v>
      </c>
      <c r="E9661" t="s">
        <v>27</v>
      </c>
      <c r="F9661" t="s">
        <v>13</v>
      </c>
      <c r="G9661" t="s">
        <v>1088</v>
      </c>
      <c r="H9661" s="3">
        <v>0</v>
      </c>
      <c r="I9661" s="5">
        <v>43781</v>
      </c>
      <c r="J9661" s="5" t="str">
        <f t="shared" si="300"/>
        <v>September</v>
      </c>
      <c r="K9661" s="7">
        <f t="shared" si="301"/>
        <v>2019</v>
      </c>
      <c r="L9661" t="s">
        <v>3632</v>
      </c>
      <c r="M9661" t="s">
        <v>30</v>
      </c>
      <c r="N9661">
        <v>90032</v>
      </c>
      <c r="O9661">
        <v>1690</v>
      </c>
      <c r="P9661" t="s">
        <v>2774</v>
      </c>
      <c r="Q9661">
        <v>6</v>
      </c>
      <c r="R9661">
        <v>2</v>
      </c>
      <c r="S9661" t="s">
        <v>32</v>
      </c>
      <c r="U9661">
        <v>5.66</v>
      </c>
      <c r="V9661">
        <v>12</v>
      </c>
      <c r="W9661" t="s">
        <v>19</v>
      </c>
      <c r="X9661" s="5">
        <v>43784</v>
      </c>
      <c r="Y9661" t="s">
        <v>20</v>
      </c>
      <c r="Z9661" t="s">
        <v>34</v>
      </c>
      <c r="AA9661" t="s">
        <v>64</v>
      </c>
    </row>
    <row r="9662" spans="1:27" x14ac:dyDescent="0.3">
      <c r="A9662">
        <v>3</v>
      </c>
      <c r="B9662" t="s">
        <v>25</v>
      </c>
      <c r="C9662">
        <v>1</v>
      </c>
      <c r="D9662" t="s">
        <v>11</v>
      </c>
      <c r="E9662" t="s">
        <v>171</v>
      </c>
      <c r="F9662" t="s">
        <v>13</v>
      </c>
      <c r="G9662" t="s">
        <v>1162</v>
      </c>
      <c r="H9662" s="3">
        <v>0</v>
      </c>
      <c r="I9662" s="5">
        <v>43804</v>
      </c>
      <c r="J9662" s="5" t="str">
        <f t="shared" si="300"/>
        <v>September</v>
      </c>
      <c r="K9662" s="7">
        <f t="shared" si="301"/>
        <v>2019</v>
      </c>
      <c r="L9662" t="s">
        <v>1536</v>
      </c>
      <c r="M9662" t="s">
        <v>102</v>
      </c>
      <c r="N9662">
        <v>10024</v>
      </c>
      <c r="O9662">
        <v>1047</v>
      </c>
      <c r="P9662" t="s">
        <v>299</v>
      </c>
      <c r="Q9662">
        <v>11</v>
      </c>
      <c r="R9662">
        <v>2</v>
      </c>
      <c r="S9662" t="s">
        <v>104</v>
      </c>
      <c r="U9662">
        <v>10.91</v>
      </c>
      <c r="V9662">
        <v>42</v>
      </c>
      <c r="W9662" t="s">
        <v>19</v>
      </c>
      <c r="X9662" s="5">
        <v>43807</v>
      </c>
      <c r="Y9662" t="s">
        <v>130</v>
      </c>
      <c r="Z9662" t="s">
        <v>175</v>
      </c>
      <c r="AA9662" t="s">
        <v>47</v>
      </c>
    </row>
    <row r="9663" spans="1:27" x14ac:dyDescent="0.3">
      <c r="A9663">
        <v>3</v>
      </c>
      <c r="B9663" t="s">
        <v>25</v>
      </c>
      <c r="C9663">
        <v>1</v>
      </c>
      <c r="D9663" t="s">
        <v>26</v>
      </c>
      <c r="E9663" t="s">
        <v>171</v>
      </c>
      <c r="F9663" t="s">
        <v>13</v>
      </c>
      <c r="G9663" t="s">
        <v>1162</v>
      </c>
      <c r="H9663" s="3">
        <v>0</v>
      </c>
      <c r="I9663" s="5">
        <v>43804</v>
      </c>
      <c r="J9663" s="5" t="str">
        <f t="shared" si="300"/>
        <v>September</v>
      </c>
      <c r="K9663" s="7">
        <f t="shared" si="301"/>
        <v>2019</v>
      </c>
      <c r="L9663" t="s">
        <v>1536</v>
      </c>
      <c r="M9663" t="s">
        <v>102</v>
      </c>
      <c r="N9663">
        <v>10024</v>
      </c>
      <c r="O9663">
        <v>1442</v>
      </c>
      <c r="P9663" t="s">
        <v>857</v>
      </c>
      <c r="Q9663">
        <v>5</v>
      </c>
      <c r="R9663">
        <v>3</v>
      </c>
      <c r="S9663" t="s">
        <v>104</v>
      </c>
      <c r="U9663">
        <v>4.54</v>
      </c>
      <c r="V9663">
        <v>9</v>
      </c>
      <c r="W9663" t="s">
        <v>19</v>
      </c>
      <c r="X9663" s="5">
        <v>43807</v>
      </c>
      <c r="Y9663" t="s">
        <v>130</v>
      </c>
      <c r="Z9663" t="s">
        <v>175</v>
      </c>
      <c r="AA9663" t="s">
        <v>35</v>
      </c>
    </row>
    <row r="9664" spans="1:27" x14ac:dyDescent="0.3">
      <c r="A9664">
        <v>4</v>
      </c>
      <c r="B9664" t="s">
        <v>43</v>
      </c>
      <c r="C9664">
        <v>6</v>
      </c>
      <c r="D9664" t="s">
        <v>11</v>
      </c>
      <c r="E9664" t="s">
        <v>1012</v>
      </c>
      <c r="F9664" t="s">
        <v>13</v>
      </c>
      <c r="G9664" t="s">
        <v>342</v>
      </c>
      <c r="H9664" s="3">
        <v>0.2</v>
      </c>
      <c r="I9664" s="5">
        <v>43569</v>
      </c>
      <c r="J9664" s="5" t="str">
        <f t="shared" si="300"/>
        <v>September</v>
      </c>
      <c r="K9664" s="7">
        <f t="shared" si="301"/>
        <v>2019</v>
      </c>
      <c r="L9664" t="s">
        <v>5708</v>
      </c>
      <c r="M9664" t="s">
        <v>16</v>
      </c>
      <c r="N9664">
        <v>28314</v>
      </c>
      <c r="O9664">
        <v>1431</v>
      </c>
      <c r="P9664" t="s">
        <v>5248</v>
      </c>
      <c r="Q9664">
        <v>-32</v>
      </c>
      <c r="R9664">
        <v>8</v>
      </c>
      <c r="S9664" t="s">
        <v>18</v>
      </c>
      <c r="U9664">
        <v>-32.22</v>
      </c>
      <c r="V9664">
        <v>198</v>
      </c>
      <c r="W9664" t="s">
        <v>33</v>
      </c>
      <c r="X9664" s="5">
        <v>43573</v>
      </c>
      <c r="Y9664" t="s">
        <v>39</v>
      </c>
      <c r="Z9664" t="s">
        <v>63</v>
      </c>
      <c r="AA9664" t="s">
        <v>22</v>
      </c>
    </row>
    <row r="9665" spans="1:27" x14ac:dyDescent="0.3">
      <c r="A9665">
        <v>5</v>
      </c>
      <c r="B9665" t="s">
        <v>43</v>
      </c>
      <c r="C9665">
        <v>6</v>
      </c>
      <c r="D9665" t="s">
        <v>26</v>
      </c>
      <c r="E9665" t="s">
        <v>5543</v>
      </c>
      <c r="F9665" t="s">
        <v>13</v>
      </c>
      <c r="G9665" t="s">
        <v>5310</v>
      </c>
      <c r="H9665" s="3">
        <v>0.2</v>
      </c>
      <c r="I9665" s="5">
        <v>43645</v>
      </c>
      <c r="J9665" s="5" t="str">
        <f t="shared" si="300"/>
        <v>September</v>
      </c>
      <c r="K9665" s="7">
        <f t="shared" si="301"/>
        <v>2019</v>
      </c>
      <c r="L9665" t="s">
        <v>6223</v>
      </c>
      <c r="M9665" t="s">
        <v>73</v>
      </c>
      <c r="N9665">
        <v>75150</v>
      </c>
      <c r="O9665">
        <v>1822</v>
      </c>
      <c r="P9665" t="s">
        <v>4496</v>
      </c>
      <c r="Q9665">
        <v>2</v>
      </c>
      <c r="R9665">
        <v>1</v>
      </c>
      <c r="S9665" t="s">
        <v>75</v>
      </c>
      <c r="U9665">
        <v>1.81</v>
      </c>
      <c r="V9665">
        <v>5</v>
      </c>
      <c r="W9665" t="s">
        <v>33</v>
      </c>
      <c r="X9665" s="5">
        <v>43650</v>
      </c>
      <c r="Y9665" t="s">
        <v>39</v>
      </c>
      <c r="Z9665" t="s">
        <v>77</v>
      </c>
      <c r="AA9665" t="s">
        <v>64</v>
      </c>
    </row>
    <row r="9666" spans="1:27" x14ac:dyDescent="0.3">
      <c r="A9666">
        <v>4</v>
      </c>
      <c r="B9666" t="s">
        <v>43</v>
      </c>
      <c r="C9666">
        <v>6</v>
      </c>
      <c r="D9666" t="s">
        <v>11</v>
      </c>
      <c r="E9666" t="s">
        <v>305</v>
      </c>
      <c r="F9666" t="s">
        <v>13</v>
      </c>
      <c r="G9666" t="s">
        <v>2467</v>
      </c>
      <c r="H9666" s="3">
        <v>0</v>
      </c>
      <c r="I9666" s="5">
        <v>43649</v>
      </c>
      <c r="J9666" s="5" t="str">
        <f t="shared" ref="J9666:J9729" si="302">TEXT($I$2,"mmmm")</f>
        <v>September</v>
      </c>
      <c r="K9666" s="7">
        <f t="shared" si="301"/>
        <v>2019</v>
      </c>
      <c r="L9666" t="s">
        <v>2468</v>
      </c>
      <c r="M9666" t="s">
        <v>16</v>
      </c>
      <c r="N9666">
        <v>31907</v>
      </c>
      <c r="O9666">
        <v>1619</v>
      </c>
      <c r="P9666" t="s">
        <v>2469</v>
      </c>
      <c r="Q9666">
        <v>6</v>
      </c>
      <c r="R9666">
        <v>1</v>
      </c>
      <c r="S9666" t="s">
        <v>18</v>
      </c>
      <c r="U9666">
        <v>5.52</v>
      </c>
      <c r="V9666">
        <v>24</v>
      </c>
      <c r="W9666" t="s">
        <v>19</v>
      </c>
      <c r="X9666" s="5">
        <v>43653</v>
      </c>
      <c r="Y9666" t="s">
        <v>39</v>
      </c>
      <c r="Z9666" t="s">
        <v>761</v>
      </c>
      <c r="AA9666" t="s">
        <v>47</v>
      </c>
    </row>
    <row r="9667" spans="1:27" x14ac:dyDescent="0.3">
      <c r="A9667">
        <v>4</v>
      </c>
      <c r="B9667" t="s">
        <v>43</v>
      </c>
      <c r="C9667">
        <v>6</v>
      </c>
      <c r="D9667" t="s">
        <v>50</v>
      </c>
      <c r="E9667" t="s">
        <v>305</v>
      </c>
      <c r="F9667" t="s">
        <v>13</v>
      </c>
      <c r="G9667" t="s">
        <v>2467</v>
      </c>
      <c r="H9667" s="3">
        <v>0</v>
      </c>
      <c r="I9667" s="5">
        <v>43649</v>
      </c>
      <c r="J9667" s="5" t="str">
        <f t="shared" si="302"/>
        <v>September</v>
      </c>
      <c r="K9667" s="7">
        <f t="shared" ref="K9667:K9730" si="303">YEAR(I9667)</f>
        <v>2019</v>
      </c>
      <c r="L9667" t="s">
        <v>2468</v>
      </c>
      <c r="M9667" t="s">
        <v>16</v>
      </c>
      <c r="N9667">
        <v>31907</v>
      </c>
      <c r="O9667">
        <v>1322</v>
      </c>
      <c r="P9667" t="s">
        <v>4900</v>
      </c>
      <c r="Q9667">
        <v>78</v>
      </c>
      <c r="R9667">
        <v>3</v>
      </c>
      <c r="S9667" t="s">
        <v>18</v>
      </c>
      <c r="U9667">
        <v>77.75</v>
      </c>
      <c r="V9667">
        <v>288</v>
      </c>
      <c r="W9667" t="s">
        <v>19</v>
      </c>
      <c r="X9667" s="5">
        <v>43653</v>
      </c>
      <c r="Y9667" t="s">
        <v>39</v>
      </c>
      <c r="Z9667" t="s">
        <v>761</v>
      </c>
      <c r="AA9667" t="s">
        <v>52</v>
      </c>
    </row>
    <row r="9668" spans="1:27" x14ac:dyDescent="0.3">
      <c r="A9668">
        <v>4</v>
      </c>
      <c r="B9668" t="s">
        <v>43</v>
      </c>
      <c r="C9668">
        <v>6</v>
      </c>
      <c r="D9668" t="s">
        <v>26</v>
      </c>
      <c r="E9668" t="s">
        <v>1319</v>
      </c>
      <c r="F9668" t="s">
        <v>13</v>
      </c>
      <c r="G9668" t="s">
        <v>1626</v>
      </c>
      <c r="H9668" s="3">
        <v>0</v>
      </c>
      <c r="I9668" s="5">
        <v>43484</v>
      </c>
      <c r="J9668" s="5" t="str">
        <f t="shared" si="302"/>
        <v>September</v>
      </c>
      <c r="K9668" s="7">
        <f t="shared" si="303"/>
        <v>2019</v>
      </c>
      <c r="L9668" t="s">
        <v>3997</v>
      </c>
      <c r="M9668" t="s">
        <v>102</v>
      </c>
      <c r="O9668">
        <v>1292</v>
      </c>
      <c r="P9668" t="s">
        <v>118</v>
      </c>
      <c r="Q9668">
        <v>1</v>
      </c>
      <c r="R9668">
        <v>1</v>
      </c>
      <c r="S9668" t="s">
        <v>104</v>
      </c>
      <c r="U9668">
        <v>0.96</v>
      </c>
      <c r="V9668">
        <v>2</v>
      </c>
      <c r="W9668" t="s">
        <v>19</v>
      </c>
      <c r="X9668" s="5">
        <v>43488</v>
      </c>
      <c r="Y9668" t="s">
        <v>39</v>
      </c>
      <c r="Z9668" t="s">
        <v>1915</v>
      </c>
      <c r="AA9668" t="s">
        <v>119</v>
      </c>
    </row>
    <row r="9669" spans="1:27" x14ac:dyDescent="0.3">
      <c r="A9669">
        <v>4</v>
      </c>
      <c r="B9669" t="s">
        <v>43</v>
      </c>
      <c r="C9669">
        <v>6</v>
      </c>
      <c r="D9669" t="s">
        <v>26</v>
      </c>
      <c r="E9669" t="s">
        <v>1319</v>
      </c>
      <c r="F9669" t="s">
        <v>13</v>
      </c>
      <c r="G9669" t="s">
        <v>1626</v>
      </c>
      <c r="H9669" s="3">
        <v>0</v>
      </c>
      <c r="I9669" s="5">
        <v>43484</v>
      </c>
      <c r="J9669" s="5" t="str">
        <f t="shared" si="302"/>
        <v>September</v>
      </c>
      <c r="K9669" s="7">
        <f t="shared" si="303"/>
        <v>2019</v>
      </c>
      <c r="L9669" t="s">
        <v>3997</v>
      </c>
      <c r="M9669" t="s">
        <v>102</v>
      </c>
      <c r="O9669">
        <v>1671</v>
      </c>
      <c r="P9669" t="s">
        <v>748</v>
      </c>
      <c r="Q9669">
        <v>6</v>
      </c>
      <c r="R9669">
        <v>1</v>
      </c>
      <c r="S9669" t="s">
        <v>104</v>
      </c>
      <c r="U9669">
        <v>5.77</v>
      </c>
      <c r="V9669">
        <v>12</v>
      </c>
      <c r="W9669" t="s">
        <v>19</v>
      </c>
      <c r="X9669" s="5">
        <v>43488</v>
      </c>
      <c r="Y9669" t="s">
        <v>39</v>
      </c>
      <c r="Z9669" t="s">
        <v>1915</v>
      </c>
      <c r="AA9669" t="s">
        <v>64</v>
      </c>
    </row>
    <row r="9670" spans="1:27" x14ac:dyDescent="0.3">
      <c r="A9670">
        <v>4</v>
      </c>
      <c r="B9670" t="s">
        <v>43</v>
      </c>
      <c r="C9670">
        <v>6</v>
      </c>
      <c r="D9670" t="s">
        <v>26</v>
      </c>
      <c r="E9670" t="s">
        <v>1319</v>
      </c>
      <c r="F9670" t="s">
        <v>13</v>
      </c>
      <c r="G9670" t="s">
        <v>1626</v>
      </c>
      <c r="H9670" s="3">
        <v>0</v>
      </c>
      <c r="I9670" s="5">
        <v>43484</v>
      </c>
      <c r="J9670" s="5" t="str">
        <f t="shared" si="302"/>
        <v>September</v>
      </c>
      <c r="K9670" s="7">
        <f t="shared" si="303"/>
        <v>2019</v>
      </c>
      <c r="L9670" t="s">
        <v>3997</v>
      </c>
      <c r="M9670" t="s">
        <v>102</v>
      </c>
      <c r="O9670">
        <v>172</v>
      </c>
      <c r="P9670" t="s">
        <v>2914</v>
      </c>
      <c r="Q9670">
        <v>152</v>
      </c>
      <c r="R9670">
        <v>3</v>
      </c>
      <c r="S9670" t="s">
        <v>104</v>
      </c>
      <c r="U9670">
        <v>152.02000000000001</v>
      </c>
      <c r="V9670">
        <v>543</v>
      </c>
      <c r="W9670" t="s">
        <v>19</v>
      </c>
      <c r="X9670" s="5">
        <v>43488</v>
      </c>
      <c r="Y9670" t="s">
        <v>39</v>
      </c>
      <c r="Z9670" t="s">
        <v>1915</v>
      </c>
      <c r="AA9670" t="s">
        <v>56</v>
      </c>
    </row>
    <row r="9671" spans="1:27" x14ac:dyDescent="0.3">
      <c r="A9671">
        <v>4</v>
      </c>
      <c r="B9671" t="s">
        <v>43</v>
      </c>
      <c r="C9671">
        <v>6</v>
      </c>
      <c r="D9671" t="s">
        <v>26</v>
      </c>
      <c r="E9671" t="s">
        <v>1319</v>
      </c>
      <c r="F9671" t="s">
        <v>13</v>
      </c>
      <c r="G9671" t="s">
        <v>1626</v>
      </c>
      <c r="H9671" s="3">
        <v>0</v>
      </c>
      <c r="I9671" s="5">
        <v>43484</v>
      </c>
      <c r="J9671" s="5" t="str">
        <f t="shared" si="302"/>
        <v>September</v>
      </c>
      <c r="K9671" s="7">
        <f t="shared" si="303"/>
        <v>2019</v>
      </c>
      <c r="L9671" t="s">
        <v>3997</v>
      </c>
      <c r="M9671" t="s">
        <v>102</v>
      </c>
      <c r="O9671">
        <v>1702</v>
      </c>
      <c r="P9671" t="s">
        <v>862</v>
      </c>
      <c r="Q9671">
        <v>38</v>
      </c>
      <c r="R9671">
        <v>4</v>
      </c>
      <c r="S9671" t="s">
        <v>104</v>
      </c>
      <c r="U9671">
        <v>37.56</v>
      </c>
      <c r="V9671">
        <v>80</v>
      </c>
      <c r="W9671" t="s">
        <v>19</v>
      </c>
      <c r="X9671" s="5">
        <v>43488</v>
      </c>
      <c r="Y9671" t="s">
        <v>39</v>
      </c>
      <c r="Z9671" t="s">
        <v>1915</v>
      </c>
      <c r="AA9671" t="s">
        <v>64</v>
      </c>
    </row>
    <row r="9672" spans="1:27" x14ac:dyDescent="0.3">
      <c r="A9672">
        <v>4</v>
      </c>
      <c r="B9672" t="s">
        <v>43</v>
      </c>
      <c r="C9672">
        <v>6</v>
      </c>
      <c r="D9672" t="s">
        <v>26</v>
      </c>
      <c r="E9672" t="s">
        <v>192</v>
      </c>
      <c r="F9672" t="s">
        <v>13</v>
      </c>
      <c r="G9672" t="s">
        <v>1211</v>
      </c>
      <c r="H9672" s="3">
        <v>0.8</v>
      </c>
      <c r="I9672" s="5">
        <v>43494</v>
      </c>
      <c r="J9672" s="5" t="str">
        <f t="shared" si="302"/>
        <v>September</v>
      </c>
      <c r="K9672" s="7">
        <f t="shared" si="303"/>
        <v>2019</v>
      </c>
      <c r="L9672" t="s">
        <v>3973</v>
      </c>
      <c r="M9672" t="s">
        <v>73</v>
      </c>
      <c r="N9672">
        <v>60653</v>
      </c>
      <c r="O9672">
        <v>680</v>
      </c>
      <c r="P9672" t="s">
        <v>670</v>
      </c>
      <c r="Q9672">
        <v>-21</v>
      </c>
      <c r="R9672">
        <v>4</v>
      </c>
      <c r="S9672" t="s">
        <v>75</v>
      </c>
      <c r="U9672">
        <v>-20.62</v>
      </c>
      <c r="V9672">
        <v>12</v>
      </c>
      <c r="W9672" t="s">
        <v>19</v>
      </c>
      <c r="X9672" s="5">
        <v>43498</v>
      </c>
      <c r="Y9672" t="s">
        <v>39</v>
      </c>
      <c r="Z9672" t="s">
        <v>139</v>
      </c>
      <c r="AA9672" t="s">
        <v>54</v>
      </c>
    </row>
    <row r="9673" spans="1:27" x14ac:dyDescent="0.3">
      <c r="A9673">
        <v>4</v>
      </c>
      <c r="B9673" t="s">
        <v>43</v>
      </c>
      <c r="C9673">
        <v>6</v>
      </c>
      <c r="D9673" t="s">
        <v>26</v>
      </c>
      <c r="E9673" t="s">
        <v>1263</v>
      </c>
      <c r="F9673" t="s">
        <v>13</v>
      </c>
      <c r="G9673" t="s">
        <v>382</v>
      </c>
      <c r="H9673" s="3">
        <v>0</v>
      </c>
      <c r="I9673" s="5">
        <v>43667</v>
      </c>
      <c r="J9673" s="5" t="str">
        <f t="shared" si="302"/>
        <v>September</v>
      </c>
      <c r="K9673" s="7">
        <f t="shared" si="303"/>
        <v>2019</v>
      </c>
      <c r="L9673" t="s">
        <v>1264</v>
      </c>
      <c r="M9673" t="s">
        <v>102</v>
      </c>
      <c r="N9673">
        <v>7060</v>
      </c>
      <c r="O9673">
        <v>1793</v>
      </c>
      <c r="P9673" t="s">
        <v>1265</v>
      </c>
      <c r="Q9673">
        <v>3</v>
      </c>
      <c r="R9673">
        <v>1</v>
      </c>
      <c r="S9673" t="s">
        <v>104</v>
      </c>
      <c r="U9673">
        <v>3.18</v>
      </c>
      <c r="V9673">
        <v>6</v>
      </c>
      <c r="W9673" t="s">
        <v>76</v>
      </c>
      <c r="X9673" s="5">
        <v>43671</v>
      </c>
      <c r="Y9673" t="s">
        <v>39</v>
      </c>
      <c r="Z9673" t="s">
        <v>485</v>
      </c>
      <c r="AA9673" t="s">
        <v>64</v>
      </c>
    </row>
    <row r="9674" spans="1:27" x14ac:dyDescent="0.3">
      <c r="A9674">
        <v>7</v>
      </c>
      <c r="B9674" t="s">
        <v>25</v>
      </c>
      <c r="C9674">
        <v>6</v>
      </c>
      <c r="D9674" t="s">
        <v>26</v>
      </c>
      <c r="E9674" t="s">
        <v>211</v>
      </c>
      <c r="F9674" t="s">
        <v>13</v>
      </c>
      <c r="G9674" t="s">
        <v>1022</v>
      </c>
      <c r="H9674" s="3">
        <v>0.2</v>
      </c>
      <c r="I9674" s="5">
        <v>43793</v>
      </c>
      <c r="J9674" s="5" t="str">
        <f t="shared" si="302"/>
        <v>September</v>
      </c>
      <c r="K9674" s="7">
        <f t="shared" si="303"/>
        <v>2019</v>
      </c>
      <c r="L9674" t="s">
        <v>6518</v>
      </c>
      <c r="M9674" t="s">
        <v>16</v>
      </c>
      <c r="N9674">
        <v>38109</v>
      </c>
      <c r="O9674">
        <v>1256</v>
      </c>
      <c r="P9674" t="s">
        <v>3704</v>
      </c>
      <c r="Q9674">
        <v>24</v>
      </c>
      <c r="R9674">
        <v>7</v>
      </c>
      <c r="S9674" t="s">
        <v>18</v>
      </c>
      <c r="U9674">
        <v>24.32</v>
      </c>
      <c r="V9674">
        <v>65</v>
      </c>
      <c r="W9674" t="s">
        <v>33</v>
      </c>
      <c r="X9674" s="5">
        <v>43800</v>
      </c>
      <c r="Y9674" t="s">
        <v>39</v>
      </c>
      <c r="Z9674" t="s">
        <v>214</v>
      </c>
      <c r="AA9674" t="s">
        <v>119</v>
      </c>
    </row>
    <row r="9675" spans="1:27" x14ac:dyDescent="0.3">
      <c r="A9675">
        <v>7</v>
      </c>
      <c r="B9675" t="s">
        <v>25</v>
      </c>
      <c r="C9675">
        <v>6</v>
      </c>
      <c r="D9675" t="s">
        <v>26</v>
      </c>
      <c r="E9675" t="s">
        <v>211</v>
      </c>
      <c r="F9675" t="s">
        <v>13</v>
      </c>
      <c r="G9675" t="s">
        <v>1022</v>
      </c>
      <c r="H9675" s="3">
        <v>0.7</v>
      </c>
      <c r="I9675" s="5">
        <v>43793</v>
      </c>
      <c r="J9675" s="5" t="str">
        <f t="shared" si="302"/>
        <v>September</v>
      </c>
      <c r="K9675" s="7">
        <f t="shared" si="303"/>
        <v>2019</v>
      </c>
      <c r="L9675" t="s">
        <v>6518</v>
      </c>
      <c r="M9675" t="s">
        <v>16</v>
      </c>
      <c r="N9675">
        <v>38109</v>
      </c>
      <c r="O9675">
        <v>1069</v>
      </c>
      <c r="P9675" t="s">
        <v>8275</v>
      </c>
      <c r="Q9675">
        <v>-8</v>
      </c>
      <c r="R9675">
        <v>3</v>
      </c>
      <c r="S9675" t="s">
        <v>18</v>
      </c>
      <c r="U9675">
        <v>-7.78</v>
      </c>
      <c r="V9675">
        <v>12</v>
      </c>
      <c r="W9675" t="s">
        <v>33</v>
      </c>
      <c r="X9675" s="5">
        <v>43800</v>
      </c>
      <c r="Y9675" t="s">
        <v>39</v>
      </c>
      <c r="Z9675" t="s">
        <v>214</v>
      </c>
      <c r="AA9675" t="s">
        <v>54</v>
      </c>
    </row>
    <row r="9676" spans="1:27" x14ac:dyDescent="0.3">
      <c r="A9676">
        <v>3</v>
      </c>
      <c r="B9676" t="s">
        <v>10</v>
      </c>
      <c r="C9676">
        <v>3</v>
      </c>
      <c r="D9676" t="s">
        <v>50</v>
      </c>
      <c r="E9676" t="s">
        <v>27</v>
      </c>
      <c r="F9676" t="s">
        <v>13</v>
      </c>
      <c r="G9676" t="s">
        <v>5210</v>
      </c>
      <c r="H9676" s="3">
        <v>0</v>
      </c>
      <c r="I9676" s="5">
        <v>43587</v>
      </c>
      <c r="J9676" s="5" t="str">
        <f t="shared" si="302"/>
        <v>September</v>
      </c>
      <c r="K9676" s="7">
        <f t="shared" si="303"/>
        <v>2019</v>
      </c>
      <c r="L9676" t="s">
        <v>6728</v>
      </c>
      <c r="M9676" t="s">
        <v>30</v>
      </c>
      <c r="N9676">
        <v>90049</v>
      </c>
      <c r="O9676">
        <v>1023</v>
      </c>
      <c r="P9676" t="s">
        <v>4818</v>
      </c>
      <c r="Q9676">
        <v>59</v>
      </c>
      <c r="R9676">
        <v>4</v>
      </c>
      <c r="S9676" t="s">
        <v>32</v>
      </c>
      <c r="U9676">
        <v>59.04</v>
      </c>
      <c r="V9676">
        <v>160</v>
      </c>
      <c r="W9676" t="s">
        <v>33</v>
      </c>
      <c r="X9676" s="5">
        <v>43590</v>
      </c>
      <c r="Y9676" t="s">
        <v>20</v>
      </c>
      <c r="Z9676" t="s">
        <v>34</v>
      </c>
      <c r="AA9676" t="s">
        <v>113</v>
      </c>
    </row>
    <row r="9677" spans="1:27" x14ac:dyDescent="0.3">
      <c r="A9677">
        <v>7</v>
      </c>
      <c r="B9677" t="s">
        <v>25</v>
      </c>
      <c r="C9677">
        <v>6</v>
      </c>
      <c r="D9677" t="s">
        <v>26</v>
      </c>
      <c r="E9677" t="s">
        <v>2740</v>
      </c>
      <c r="F9677" t="s">
        <v>13</v>
      </c>
      <c r="G9677" t="s">
        <v>1323</v>
      </c>
      <c r="H9677" s="3">
        <v>0</v>
      </c>
      <c r="I9677" s="5">
        <v>43779</v>
      </c>
      <c r="J9677" s="5" t="str">
        <f t="shared" si="302"/>
        <v>September</v>
      </c>
      <c r="K9677" s="7">
        <f t="shared" si="303"/>
        <v>2019</v>
      </c>
      <c r="L9677" t="s">
        <v>4568</v>
      </c>
      <c r="M9677" t="s">
        <v>30</v>
      </c>
      <c r="N9677">
        <v>99301</v>
      </c>
      <c r="O9677">
        <v>612</v>
      </c>
      <c r="P9677" t="s">
        <v>2865</v>
      </c>
      <c r="Q9677">
        <v>112</v>
      </c>
      <c r="R9677">
        <v>5</v>
      </c>
      <c r="S9677" t="s">
        <v>32</v>
      </c>
      <c r="U9677">
        <v>112.22</v>
      </c>
      <c r="V9677">
        <v>401</v>
      </c>
      <c r="W9677" t="s">
        <v>19</v>
      </c>
      <c r="X9677" s="5">
        <v>43786</v>
      </c>
      <c r="Y9677" t="s">
        <v>39</v>
      </c>
      <c r="Z9677" t="s">
        <v>69</v>
      </c>
      <c r="AA9677" t="s">
        <v>56</v>
      </c>
    </row>
    <row r="9678" spans="1:27" x14ac:dyDescent="0.3">
      <c r="A9678">
        <v>7</v>
      </c>
      <c r="B9678" t="s">
        <v>25</v>
      </c>
      <c r="C9678">
        <v>6</v>
      </c>
      <c r="D9678" t="s">
        <v>26</v>
      </c>
      <c r="E9678" t="s">
        <v>2740</v>
      </c>
      <c r="F9678" t="s">
        <v>13</v>
      </c>
      <c r="G9678" t="s">
        <v>1323</v>
      </c>
      <c r="H9678" s="3">
        <v>0.2</v>
      </c>
      <c r="I9678" s="5">
        <v>43779</v>
      </c>
      <c r="J9678" s="5" t="str">
        <f t="shared" si="302"/>
        <v>September</v>
      </c>
      <c r="K9678" s="7">
        <f t="shared" si="303"/>
        <v>2019</v>
      </c>
      <c r="L9678" t="s">
        <v>4568</v>
      </c>
      <c r="M9678" t="s">
        <v>30</v>
      </c>
      <c r="N9678">
        <v>99301</v>
      </c>
      <c r="O9678">
        <v>719</v>
      </c>
      <c r="P9678" t="s">
        <v>891</v>
      </c>
      <c r="Q9678">
        <v>10</v>
      </c>
      <c r="R9678">
        <v>1</v>
      </c>
      <c r="S9678" t="s">
        <v>32</v>
      </c>
      <c r="U9678">
        <v>10.08</v>
      </c>
      <c r="V9678">
        <v>29</v>
      </c>
      <c r="W9678" t="s">
        <v>19</v>
      </c>
      <c r="X9678" s="5">
        <v>43786</v>
      </c>
      <c r="Y9678" t="s">
        <v>39</v>
      </c>
      <c r="Z9678" t="s">
        <v>69</v>
      </c>
      <c r="AA9678" t="s">
        <v>54</v>
      </c>
    </row>
    <row r="9679" spans="1:27" x14ac:dyDescent="0.3">
      <c r="A9679">
        <v>3</v>
      </c>
      <c r="B9679" t="s">
        <v>25</v>
      </c>
      <c r="C9679">
        <v>1</v>
      </c>
      <c r="D9679" t="s">
        <v>50</v>
      </c>
      <c r="E9679" t="s">
        <v>2877</v>
      </c>
      <c r="F9679" t="s">
        <v>13</v>
      </c>
      <c r="G9679" t="s">
        <v>5558</v>
      </c>
      <c r="H9679" s="3">
        <v>0</v>
      </c>
      <c r="I9679" s="5">
        <v>43579</v>
      </c>
      <c r="J9679" s="5" t="str">
        <f t="shared" si="302"/>
        <v>September</v>
      </c>
      <c r="K9679" s="7">
        <f t="shared" si="303"/>
        <v>2019</v>
      </c>
      <c r="L9679" t="s">
        <v>6675</v>
      </c>
      <c r="M9679" t="s">
        <v>102</v>
      </c>
      <c r="N9679">
        <v>2908</v>
      </c>
      <c r="O9679">
        <v>1601</v>
      </c>
      <c r="P9679" t="s">
        <v>6676</v>
      </c>
      <c r="Q9679">
        <v>5</v>
      </c>
      <c r="R9679">
        <v>2</v>
      </c>
      <c r="S9679" t="s">
        <v>104</v>
      </c>
      <c r="U9679">
        <v>4.9000000000000004</v>
      </c>
      <c r="V9679">
        <v>70</v>
      </c>
      <c r="W9679" t="s">
        <v>33</v>
      </c>
      <c r="X9679" s="5">
        <v>43582</v>
      </c>
      <c r="Y9679" t="s">
        <v>130</v>
      </c>
      <c r="Z9679" t="s">
        <v>836</v>
      </c>
      <c r="AA9679" t="s">
        <v>113</v>
      </c>
    </row>
    <row r="9680" spans="1:27" x14ac:dyDescent="0.3">
      <c r="A9680">
        <v>2</v>
      </c>
      <c r="B9680" t="s">
        <v>25</v>
      </c>
      <c r="C9680">
        <v>1</v>
      </c>
      <c r="D9680" t="s">
        <v>11</v>
      </c>
      <c r="E9680" t="s">
        <v>2995</v>
      </c>
      <c r="F9680" t="s">
        <v>13</v>
      </c>
      <c r="G9680" t="s">
        <v>5253</v>
      </c>
      <c r="H9680" s="3">
        <v>0</v>
      </c>
      <c r="I9680" s="5">
        <v>43661</v>
      </c>
      <c r="J9680" s="5" t="str">
        <f t="shared" si="302"/>
        <v>September</v>
      </c>
      <c r="K9680" s="7">
        <f t="shared" si="303"/>
        <v>2019</v>
      </c>
      <c r="L9680" t="s">
        <v>5254</v>
      </c>
      <c r="M9680" t="s">
        <v>16</v>
      </c>
      <c r="N9680">
        <v>23434</v>
      </c>
      <c r="O9680">
        <v>827</v>
      </c>
      <c r="P9680" t="s">
        <v>732</v>
      </c>
      <c r="Q9680">
        <v>157</v>
      </c>
      <c r="R9680">
        <v>3</v>
      </c>
      <c r="S9680" t="s">
        <v>18</v>
      </c>
      <c r="U9680">
        <v>157.13</v>
      </c>
      <c r="V9680">
        <v>873</v>
      </c>
      <c r="W9680" t="s">
        <v>33</v>
      </c>
      <c r="X9680" s="5">
        <v>43663</v>
      </c>
      <c r="Y9680" t="s">
        <v>130</v>
      </c>
      <c r="Z9680" t="s">
        <v>205</v>
      </c>
      <c r="AA9680" t="s">
        <v>41</v>
      </c>
    </row>
    <row r="9681" spans="1:27" x14ac:dyDescent="0.3">
      <c r="A9681">
        <v>2</v>
      </c>
      <c r="B9681" t="s">
        <v>25</v>
      </c>
      <c r="C9681">
        <v>1</v>
      </c>
      <c r="D9681" t="s">
        <v>26</v>
      </c>
      <c r="E9681" t="s">
        <v>2995</v>
      </c>
      <c r="F9681" t="s">
        <v>13</v>
      </c>
      <c r="G9681" t="s">
        <v>5253</v>
      </c>
      <c r="H9681" s="3">
        <v>0</v>
      </c>
      <c r="I9681" s="5">
        <v>43661</v>
      </c>
      <c r="J9681" s="5" t="str">
        <f t="shared" si="302"/>
        <v>September</v>
      </c>
      <c r="K9681" s="7">
        <f t="shared" si="303"/>
        <v>2019</v>
      </c>
      <c r="L9681" t="s">
        <v>5254</v>
      </c>
      <c r="M9681" t="s">
        <v>16</v>
      </c>
      <c r="N9681">
        <v>23434</v>
      </c>
      <c r="O9681">
        <v>1799</v>
      </c>
      <c r="P9681" t="s">
        <v>256</v>
      </c>
      <c r="Q9681">
        <v>6</v>
      </c>
      <c r="R9681">
        <v>2</v>
      </c>
      <c r="S9681" t="s">
        <v>18</v>
      </c>
      <c r="U9681">
        <v>6.22</v>
      </c>
      <c r="V9681">
        <v>13</v>
      </c>
      <c r="W9681" t="s">
        <v>33</v>
      </c>
      <c r="X9681" s="5">
        <v>43663</v>
      </c>
      <c r="Y9681" t="s">
        <v>130</v>
      </c>
      <c r="Z9681" t="s">
        <v>205</v>
      </c>
      <c r="AA9681" t="s">
        <v>64</v>
      </c>
    </row>
    <row r="9682" spans="1:27" x14ac:dyDescent="0.3">
      <c r="A9682">
        <v>2</v>
      </c>
      <c r="B9682" t="s">
        <v>25</v>
      </c>
      <c r="C9682">
        <v>1</v>
      </c>
      <c r="D9682" t="s">
        <v>26</v>
      </c>
      <c r="E9682" t="s">
        <v>2995</v>
      </c>
      <c r="F9682" t="s">
        <v>13</v>
      </c>
      <c r="G9682" t="s">
        <v>5253</v>
      </c>
      <c r="H9682" s="3">
        <v>0</v>
      </c>
      <c r="I9682" s="5">
        <v>43661</v>
      </c>
      <c r="J9682" s="5" t="str">
        <f t="shared" si="302"/>
        <v>September</v>
      </c>
      <c r="K9682" s="7">
        <f t="shared" si="303"/>
        <v>2019</v>
      </c>
      <c r="L9682" t="s">
        <v>5254</v>
      </c>
      <c r="M9682" t="s">
        <v>16</v>
      </c>
      <c r="N9682">
        <v>23434</v>
      </c>
      <c r="O9682">
        <v>292</v>
      </c>
      <c r="P9682" t="s">
        <v>3624</v>
      </c>
      <c r="Q9682">
        <v>50</v>
      </c>
      <c r="R9682">
        <v>3</v>
      </c>
      <c r="S9682" t="s">
        <v>18</v>
      </c>
      <c r="U9682">
        <v>50.38</v>
      </c>
      <c r="V9682">
        <v>180</v>
      </c>
      <c r="W9682" t="s">
        <v>33</v>
      </c>
      <c r="X9682" s="5">
        <v>43663</v>
      </c>
      <c r="Y9682" t="s">
        <v>130</v>
      </c>
      <c r="Z9682" t="s">
        <v>205</v>
      </c>
      <c r="AA9682" t="s">
        <v>56</v>
      </c>
    </row>
    <row r="9683" spans="1:27" x14ac:dyDescent="0.3">
      <c r="A9683">
        <v>5</v>
      </c>
      <c r="B9683" t="s">
        <v>43</v>
      </c>
      <c r="C9683">
        <v>6</v>
      </c>
      <c r="D9683" t="s">
        <v>26</v>
      </c>
      <c r="E9683" t="s">
        <v>192</v>
      </c>
      <c r="F9683" t="s">
        <v>13</v>
      </c>
      <c r="G9683" t="s">
        <v>5395</v>
      </c>
      <c r="H9683" s="3">
        <v>0.2</v>
      </c>
      <c r="I9683" s="5">
        <v>43572</v>
      </c>
      <c r="J9683" s="5" t="str">
        <f t="shared" si="302"/>
        <v>September</v>
      </c>
      <c r="K9683" s="7">
        <f t="shared" si="303"/>
        <v>2019</v>
      </c>
      <c r="L9683" t="s">
        <v>6274</v>
      </c>
      <c r="M9683" t="s">
        <v>73</v>
      </c>
      <c r="N9683">
        <v>60653</v>
      </c>
      <c r="O9683">
        <v>419</v>
      </c>
      <c r="P9683" t="s">
        <v>2903</v>
      </c>
      <c r="Q9683">
        <v>-44</v>
      </c>
      <c r="R9683">
        <v>4</v>
      </c>
      <c r="S9683" t="s">
        <v>75</v>
      </c>
      <c r="U9683">
        <v>-43.91</v>
      </c>
      <c r="V9683">
        <v>195</v>
      </c>
      <c r="W9683" t="s">
        <v>33</v>
      </c>
      <c r="X9683" s="5">
        <v>43577</v>
      </c>
      <c r="Y9683" t="s">
        <v>39</v>
      </c>
      <c r="Z9683" t="s">
        <v>139</v>
      </c>
      <c r="AA9683" t="s">
        <v>42</v>
      </c>
    </row>
    <row r="9684" spans="1:27" x14ac:dyDescent="0.3">
      <c r="A9684">
        <v>6</v>
      </c>
      <c r="B9684" t="s">
        <v>10</v>
      </c>
      <c r="C9684">
        <v>6</v>
      </c>
      <c r="D9684" t="s">
        <v>26</v>
      </c>
      <c r="E9684" t="s">
        <v>1645</v>
      </c>
      <c r="F9684" t="s">
        <v>13</v>
      </c>
      <c r="G9684" t="s">
        <v>7107</v>
      </c>
      <c r="H9684" s="3">
        <v>0.2</v>
      </c>
      <c r="I9684" s="5">
        <v>43541</v>
      </c>
      <c r="J9684" s="5" t="str">
        <f t="shared" si="302"/>
        <v>September</v>
      </c>
      <c r="K9684" s="7">
        <f t="shared" si="303"/>
        <v>2019</v>
      </c>
      <c r="L9684" t="s">
        <v>7585</v>
      </c>
      <c r="M9684" t="s">
        <v>16</v>
      </c>
      <c r="N9684">
        <v>37918</v>
      </c>
      <c r="O9684">
        <v>181</v>
      </c>
      <c r="P9684" t="s">
        <v>2954</v>
      </c>
      <c r="Q9684">
        <v>2</v>
      </c>
      <c r="R9684">
        <v>2</v>
      </c>
      <c r="S9684" t="s">
        <v>18</v>
      </c>
      <c r="U9684">
        <v>1.67</v>
      </c>
      <c r="V9684">
        <v>5</v>
      </c>
      <c r="W9684" t="s">
        <v>76</v>
      </c>
      <c r="X9684" s="5">
        <v>43547</v>
      </c>
      <c r="Y9684" t="s">
        <v>39</v>
      </c>
      <c r="Z9684" t="s">
        <v>214</v>
      </c>
      <c r="AA9684" t="s">
        <v>35</v>
      </c>
    </row>
    <row r="9685" spans="1:27" x14ac:dyDescent="0.3">
      <c r="A9685">
        <v>4</v>
      </c>
      <c r="B9685" t="s">
        <v>43</v>
      </c>
      <c r="C9685">
        <v>6</v>
      </c>
      <c r="D9685" t="s">
        <v>11</v>
      </c>
      <c r="E9685" t="s">
        <v>27</v>
      </c>
      <c r="F9685" t="s">
        <v>13</v>
      </c>
      <c r="G9685" t="s">
        <v>1077</v>
      </c>
      <c r="H9685" s="3">
        <v>0</v>
      </c>
      <c r="I9685" s="5">
        <v>43715</v>
      </c>
      <c r="J9685" s="5" t="str">
        <f t="shared" si="302"/>
        <v>September</v>
      </c>
      <c r="K9685" s="7">
        <f t="shared" si="303"/>
        <v>2019</v>
      </c>
      <c r="L9685" t="s">
        <v>1078</v>
      </c>
      <c r="M9685" t="s">
        <v>30</v>
      </c>
      <c r="N9685">
        <v>90032</v>
      </c>
      <c r="O9685">
        <v>1540</v>
      </c>
      <c r="P9685" t="s">
        <v>1079</v>
      </c>
      <c r="Q9685">
        <v>2</v>
      </c>
      <c r="R9685">
        <v>3</v>
      </c>
      <c r="S9685" t="s">
        <v>32</v>
      </c>
      <c r="U9685">
        <v>2.4</v>
      </c>
      <c r="V9685">
        <v>48</v>
      </c>
      <c r="W9685" t="s">
        <v>19</v>
      </c>
      <c r="X9685" s="5">
        <v>43719</v>
      </c>
      <c r="Y9685" t="s">
        <v>39</v>
      </c>
      <c r="Z9685" t="s">
        <v>34</v>
      </c>
      <c r="AA9685" t="s">
        <v>47</v>
      </c>
    </row>
    <row r="9686" spans="1:27" x14ac:dyDescent="0.3">
      <c r="A9686">
        <v>6</v>
      </c>
      <c r="B9686" t="s">
        <v>10</v>
      </c>
      <c r="C9686">
        <v>6</v>
      </c>
      <c r="D9686" t="s">
        <v>26</v>
      </c>
      <c r="E9686" t="s">
        <v>787</v>
      </c>
      <c r="F9686" t="s">
        <v>13</v>
      </c>
      <c r="G9686" t="s">
        <v>462</v>
      </c>
      <c r="H9686" s="3">
        <v>0</v>
      </c>
      <c r="I9686" s="5">
        <v>43649</v>
      </c>
      <c r="J9686" s="5" t="str">
        <f t="shared" si="302"/>
        <v>September</v>
      </c>
      <c r="K9686" s="7">
        <f t="shared" si="303"/>
        <v>2019</v>
      </c>
      <c r="L9686" t="s">
        <v>7476</v>
      </c>
      <c r="M9686" t="s">
        <v>102</v>
      </c>
      <c r="N9686">
        <v>2169</v>
      </c>
      <c r="O9686">
        <v>1671</v>
      </c>
      <c r="P9686" t="s">
        <v>748</v>
      </c>
      <c r="Q9686">
        <v>12</v>
      </c>
      <c r="R9686">
        <v>2</v>
      </c>
      <c r="S9686" t="s">
        <v>104</v>
      </c>
      <c r="U9686">
        <v>11.54</v>
      </c>
      <c r="V9686">
        <v>25</v>
      </c>
      <c r="W9686" t="s">
        <v>76</v>
      </c>
      <c r="X9686" s="5">
        <v>43655</v>
      </c>
      <c r="Y9686" t="s">
        <v>39</v>
      </c>
      <c r="Z9686" t="s">
        <v>744</v>
      </c>
      <c r="AA9686" t="s">
        <v>64</v>
      </c>
    </row>
    <row r="9687" spans="1:27" x14ac:dyDescent="0.3">
      <c r="A9687">
        <v>6</v>
      </c>
      <c r="B9687" t="s">
        <v>10</v>
      </c>
      <c r="C9687">
        <v>6</v>
      </c>
      <c r="D9687" t="s">
        <v>50</v>
      </c>
      <c r="E9687" t="s">
        <v>787</v>
      </c>
      <c r="F9687" t="s">
        <v>13</v>
      </c>
      <c r="G9687" t="s">
        <v>462</v>
      </c>
      <c r="H9687" s="3">
        <v>0</v>
      </c>
      <c r="I9687" s="5">
        <v>43649</v>
      </c>
      <c r="J9687" s="5" t="str">
        <f t="shared" si="302"/>
        <v>September</v>
      </c>
      <c r="K9687" s="7">
        <f t="shared" si="303"/>
        <v>2019</v>
      </c>
      <c r="L9687" t="s">
        <v>7476</v>
      </c>
      <c r="M9687" t="s">
        <v>102</v>
      </c>
      <c r="N9687">
        <v>2169</v>
      </c>
      <c r="O9687">
        <v>1580</v>
      </c>
      <c r="P9687" t="s">
        <v>4847</v>
      </c>
      <c r="Q9687">
        <v>93</v>
      </c>
      <c r="R9687">
        <v>10</v>
      </c>
      <c r="S9687" t="s">
        <v>104</v>
      </c>
      <c r="U9687">
        <v>93.2</v>
      </c>
      <c r="V9687">
        <v>259</v>
      </c>
      <c r="W9687" t="s">
        <v>76</v>
      </c>
      <c r="X9687" s="5">
        <v>43655</v>
      </c>
      <c r="Y9687" t="s">
        <v>39</v>
      </c>
      <c r="Z9687" t="s">
        <v>744</v>
      </c>
      <c r="AA9687" t="s">
        <v>113</v>
      </c>
    </row>
    <row r="9688" spans="1:27" x14ac:dyDescent="0.3">
      <c r="A9688">
        <v>6</v>
      </c>
      <c r="B9688" t="s">
        <v>10</v>
      </c>
      <c r="C9688">
        <v>6</v>
      </c>
      <c r="D9688" t="s">
        <v>26</v>
      </c>
      <c r="E9688" t="s">
        <v>672</v>
      </c>
      <c r="F9688" t="s">
        <v>13</v>
      </c>
      <c r="G9688" t="s">
        <v>7070</v>
      </c>
      <c r="H9688" s="3">
        <v>0.8</v>
      </c>
      <c r="I9688" s="5">
        <v>43738</v>
      </c>
      <c r="J9688" s="5" t="str">
        <f t="shared" si="302"/>
        <v>September</v>
      </c>
      <c r="K9688" s="7">
        <f t="shared" si="303"/>
        <v>2019</v>
      </c>
      <c r="L9688" t="s">
        <v>7459</v>
      </c>
      <c r="M9688" t="s">
        <v>73</v>
      </c>
      <c r="N9688">
        <v>76017</v>
      </c>
      <c r="O9688">
        <v>692</v>
      </c>
      <c r="P9688" t="s">
        <v>2987</v>
      </c>
      <c r="Q9688">
        <v>-17</v>
      </c>
      <c r="R9688">
        <v>9</v>
      </c>
      <c r="S9688" t="s">
        <v>75</v>
      </c>
      <c r="U9688">
        <v>-17.47</v>
      </c>
      <c r="V9688">
        <v>12</v>
      </c>
      <c r="W9688" t="s">
        <v>76</v>
      </c>
      <c r="X9688" s="5">
        <v>43744</v>
      </c>
      <c r="Y9688" t="s">
        <v>39</v>
      </c>
      <c r="Z9688" t="s">
        <v>77</v>
      </c>
      <c r="AA9688" t="s">
        <v>54</v>
      </c>
    </row>
    <row r="9689" spans="1:27" x14ac:dyDescent="0.3">
      <c r="A9689">
        <v>3</v>
      </c>
      <c r="B9689" t="s">
        <v>25</v>
      </c>
      <c r="C9689">
        <v>1</v>
      </c>
      <c r="D9689" t="s">
        <v>11</v>
      </c>
      <c r="E9689" t="s">
        <v>1678</v>
      </c>
      <c r="F9689" t="s">
        <v>13</v>
      </c>
      <c r="G9689" t="s">
        <v>1679</v>
      </c>
      <c r="H9689" s="3">
        <v>0</v>
      </c>
      <c r="I9689" s="5">
        <v>43715</v>
      </c>
      <c r="J9689" s="5" t="str">
        <f t="shared" si="302"/>
        <v>September</v>
      </c>
      <c r="K9689" s="7">
        <f t="shared" si="303"/>
        <v>2019</v>
      </c>
      <c r="L9689" t="s">
        <v>1680</v>
      </c>
      <c r="M9689" t="s">
        <v>30</v>
      </c>
      <c r="N9689">
        <v>98026</v>
      </c>
      <c r="O9689">
        <v>497</v>
      </c>
      <c r="P9689" t="s">
        <v>1681</v>
      </c>
      <c r="Q9689">
        <v>35</v>
      </c>
      <c r="R9689">
        <v>4</v>
      </c>
      <c r="S9689" t="s">
        <v>32</v>
      </c>
      <c r="U9689">
        <v>34.81</v>
      </c>
      <c r="V9689">
        <v>81</v>
      </c>
      <c r="W9689" t="s">
        <v>19</v>
      </c>
      <c r="X9689" s="5">
        <v>43718</v>
      </c>
      <c r="Y9689" t="s">
        <v>130</v>
      </c>
      <c r="Z9689" t="s">
        <v>69</v>
      </c>
      <c r="AA9689" t="s">
        <v>47</v>
      </c>
    </row>
    <row r="9690" spans="1:27" x14ac:dyDescent="0.3">
      <c r="A9690">
        <v>3</v>
      </c>
      <c r="B9690" t="s">
        <v>25</v>
      </c>
      <c r="C9690">
        <v>1</v>
      </c>
      <c r="D9690" t="s">
        <v>26</v>
      </c>
      <c r="E9690" t="s">
        <v>1678</v>
      </c>
      <c r="F9690" t="s">
        <v>13</v>
      </c>
      <c r="G9690" t="s">
        <v>1679</v>
      </c>
      <c r="H9690" s="3">
        <v>0</v>
      </c>
      <c r="I9690" s="5">
        <v>43715</v>
      </c>
      <c r="J9690" s="5" t="str">
        <f t="shared" si="302"/>
        <v>September</v>
      </c>
      <c r="K9690" s="7">
        <f t="shared" si="303"/>
        <v>2019</v>
      </c>
      <c r="L9690" t="s">
        <v>1680</v>
      </c>
      <c r="M9690" t="s">
        <v>30</v>
      </c>
      <c r="N9690">
        <v>98026</v>
      </c>
      <c r="O9690">
        <v>352</v>
      </c>
      <c r="P9690" t="s">
        <v>3077</v>
      </c>
      <c r="Q9690">
        <v>7</v>
      </c>
      <c r="R9690">
        <v>1</v>
      </c>
      <c r="S9690" t="s">
        <v>32</v>
      </c>
      <c r="U9690">
        <v>7.27</v>
      </c>
      <c r="V9690">
        <v>26</v>
      </c>
      <c r="W9690" t="s">
        <v>19</v>
      </c>
      <c r="X9690" s="5">
        <v>43718</v>
      </c>
      <c r="Y9690" t="s">
        <v>130</v>
      </c>
      <c r="Z9690" t="s">
        <v>69</v>
      </c>
      <c r="AA9690" t="s">
        <v>49</v>
      </c>
    </row>
    <row r="9691" spans="1:27" x14ac:dyDescent="0.3">
      <c r="A9691">
        <v>3</v>
      </c>
      <c r="B9691" t="s">
        <v>25</v>
      </c>
      <c r="C9691">
        <v>1</v>
      </c>
      <c r="D9691" t="s">
        <v>50</v>
      </c>
      <c r="E9691" t="s">
        <v>1678</v>
      </c>
      <c r="F9691" t="s">
        <v>13</v>
      </c>
      <c r="G9691" t="s">
        <v>1679</v>
      </c>
      <c r="H9691" s="3">
        <v>0.2</v>
      </c>
      <c r="I9691" s="5">
        <v>43715</v>
      </c>
      <c r="J9691" s="5" t="str">
        <f t="shared" si="302"/>
        <v>September</v>
      </c>
      <c r="K9691" s="7">
        <f t="shared" si="303"/>
        <v>2019</v>
      </c>
      <c r="L9691" t="s">
        <v>1680</v>
      </c>
      <c r="M9691" t="s">
        <v>30</v>
      </c>
      <c r="N9691">
        <v>98026</v>
      </c>
      <c r="O9691">
        <v>972</v>
      </c>
      <c r="P9691" t="s">
        <v>58</v>
      </c>
      <c r="Q9691">
        <v>34</v>
      </c>
      <c r="R9691">
        <v>2</v>
      </c>
      <c r="S9691" t="s">
        <v>32</v>
      </c>
      <c r="U9691">
        <v>34.18</v>
      </c>
      <c r="V9691">
        <v>456</v>
      </c>
      <c r="W9691" t="s">
        <v>19</v>
      </c>
      <c r="X9691" s="5">
        <v>43718</v>
      </c>
      <c r="Y9691" t="s">
        <v>130</v>
      </c>
      <c r="Z9691" t="s">
        <v>69</v>
      </c>
      <c r="AA9691" t="s">
        <v>52</v>
      </c>
    </row>
    <row r="9692" spans="1:27" x14ac:dyDescent="0.3">
      <c r="A9692">
        <v>5</v>
      </c>
      <c r="B9692" t="s">
        <v>43</v>
      </c>
      <c r="C9692">
        <v>6</v>
      </c>
      <c r="D9692" t="s">
        <v>11</v>
      </c>
      <c r="E9692" t="s">
        <v>1452</v>
      </c>
      <c r="F9692" t="s">
        <v>13</v>
      </c>
      <c r="G9692" t="s">
        <v>1414</v>
      </c>
      <c r="H9692" s="3">
        <v>0</v>
      </c>
      <c r="I9692" s="5">
        <v>43675</v>
      </c>
      <c r="J9692" s="5" t="str">
        <f t="shared" si="302"/>
        <v>September</v>
      </c>
      <c r="K9692" s="7">
        <f t="shared" si="303"/>
        <v>2019</v>
      </c>
      <c r="L9692" t="s">
        <v>2134</v>
      </c>
      <c r="M9692" t="s">
        <v>73</v>
      </c>
      <c r="N9692">
        <v>73120</v>
      </c>
      <c r="O9692">
        <v>1213</v>
      </c>
      <c r="P9692" t="s">
        <v>1829</v>
      </c>
      <c r="Q9692">
        <v>73</v>
      </c>
      <c r="R9692">
        <v>3</v>
      </c>
      <c r="S9692" t="s">
        <v>75</v>
      </c>
      <c r="U9692">
        <v>72.64</v>
      </c>
      <c r="V9692">
        <v>303</v>
      </c>
      <c r="W9692" t="s">
        <v>19</v>
      </c>
      <c r="X9692" s="5">
        <v>43680</v>
      </c>
      <c r="Y9692" t="s">
        <v>39</v>
      </c>
      <c r="Z9692" t="s">
        <v>401</v>
      </c>
      <c r="AA9692" t="s">
        <v>24</v>
      </c>
    </row>
    <row r="9693" spans="1:27" x14ac:dyDescent="0.3">
      <c r="A9693">
        <v>5</v>
      </c>
      <c r="B9693" t="s">
        <v>43</v>
      </c>
      <c r="C9693">
        <v>6</v>
      </c>
      <c r="D9693" t="s">
        <v>26</v>
      </c>
      <c r="E9693" t="s">
        <v>1452</v>
      </c>
      <c r="F9693" t="s">
        <v>13</v>
      </c>
      <c r="G9693" t="s">
        <v>1414</v>
      </c>
      <c r="H9693" s="3">
        <v>0</v>
      </c>
      <c r="I9693" s="5">
        <v>43675</v>
      </c>
      <c r="J9693" s="5" t="str">
        <f t="shared" si="302"/>
        <v>September</v>
      </c>
      <c r="K9693" s="7">
        <f t="shared" si="303"/>
        <v>2019</v>
      </c>
      <c r="L9693" t="s">
        <v>2134</v>
      </c>
      <c r="M9693" t="s">
        <v>73</v>
      </c>
      <c r="N9693">
        <v>73120</v>
      </c>
      <c r="O9693">
        <v>815</v>
      </c>
      <c r="P9693" t="s">
        <v>74</v>
      </c>
      <c r="Q9693">
        <v>61</v>
      </c>
      <c r="R9693">
        <v>2</v>
      </c>
      <c r="S9693" t="s">
        <v>75</v>
      </c>
      <c r="U9693">
        <v>60.55</v>
      </c>
      <c r="V9693">
        <v>138</v>
      </c>
      <c r="W9693" t="s">
        <v>19</v>
      </c>
      <c r="X9693" s="5">
        <v>43680</v>
      </c>
      <c r="Y9693" t="s">
        <v>39</v>
      </c>
      <c r="Z9693" t="s">
        <v>401</v>
      </c>
      <c r="AA9693" t="s">
        <v>56</v>
      </c>
    </row>
    <row r="9694" spans="1:27" x14ac:dyDescent="0.3">
      <c r="A9694">
        <v>5</v>
      </c>
      <c r="B9694" t="s">
        <v>43</v>
      </c>
      <c r="C9694">
        <v>6</v>
      </c>
      <c r="D9694" t="s">
        <v>26</v>
      </c>
      <c r="E9694" t="s">
        <v>1452</v>
      </c>
      <c r="F9694" t="s">
        <v>13</v>
      </c>
      <c r="G9694" t="s">
        <v>1414</v>
      </c>
      <c r="H9694" s="3">
        <v>0</v>
      </c>
      <c r="I9694" s="5">
        <v>43675</v>
      </c>
      <c r="J9694" s="5" t="str">
        <f t="shared" si="302"/>
        <v>September</v>
      </c>
      <c r="K9694" s="7">
        <f t="shared" si="303"/>
        <v>2019</v>
      </c>
      <c r="L9694" t="s">
        <v>2134</v>
      </c>
      <c r="M9694" t="s">
        <v>73</v>
      </c>
      <c r="N9694">
        <v>73120</v>
      </c>
      <c r="O9694">
        <v>698</v>
      </c>
      <c r="P9694" t="s">
        <v>3157</v>
      </c>
      <c r="Q9694">
        <v>16</v>
      </c>
      <c r="R9694">
        <v>2</v>
      </c>
      <c r="S9694" t="s">
        <v>75</v>
      </c>
      <c r="U9694">
        <v>16.41</v>
      </c>
      <c r="V9694">
        <v>33</v>
      </c>
      <c r="W9694" t="s">
        <v>19</v>
      </c>
      <c r="X9694" s="5">
        <v>43680</v>
      </c>
      <c r="Y9694" t="s">
        <v>39</v>
      </c>
      <c r="Z9694" t="s">
        <v>401</v>
      </c>
      <c r="AA9694" t="s">
        <v>54</v>
      </c>
    </row>
    <row r="9695" spans="1:27" x14ac:dyDescent="0.3">
      <c r="A9695">
        <v>5</v>
      </c>
      <c r="B9695" t="s">
        <v>43</v>
      </c>
      <c r="C9695">
        <v>6</v>
      </c>
      <c r="D9695" t="s">
        <v>50</v>
      </c>
      <c r="E9695" t="s">
        <v>1452</v>
      </c>
      <c r="F9695" t="s">
        <v>13</v>
      </c>
      <c r="G9695" t="s">
        <v>1414</v>
      </c>
      <c r="H9695" s="3">
        <v>0</v>
      </c>
      <c r="I9695" s="5">
        <v>43675</v>
      </c>
      <c r="J9695" s="5" t="str">
        <f t="shared" si="302"/>
        <v>September</v>
      </c>
      <c r="K9695" s="7">
        <f t="shared" si="303"/>
        <v>2019</v>
      </c>
      <c r="L9695" t="s">
        <v>2134</v>
      </c>
      <c r="M9695" t="s">
        <v>73</v>
      </c>
      <c r="N9695">
        <v>73120</v>
      </c>
      <c r="O9695">
        <v>1176</v>
      </c>
      <c r="P9695" t="s">
        <v>821</v>
      </c>
      <c r="Q9695">
        <v>134</v>
      </c>
      <c r="R9695">
        <v>3</v>
      </c>
      <c r="S9695" t="s">
        <v>75</v>
      </c>
      <c r="U9695">
        <v>133.97</v>
      </c>
      <c r="V9695">
        <v>462</v>
      </c>
      <c r="W9695" t="s">
        <v>19</v>
      </c>
      <c r="X9695" s="5">
        <v>43680</v>
      </c>
      <c r="Y9695" t="s">
        <v>39</v>
      </c>
      <c r="Z9695" t="s">
        <v>401</v>
      </c>
      <c r="AA9695" t="s">
        <v>52</v>
      </c>
    </row>
    <row r="9696" spans="1:27" x14ac:dyDescent="0.3">
      <c r="A9696">
        <v>0</v>
      </c>
      <c r="B9696" t="s">
        <v>10</v>
      </c>
      <c r="C9696">
        <v>0</v>
      </c>
      <c r="D9696" t="s">
        <v>26</v>
      </c>
      <c r="E9696" t="s">
        <v>99</v>
      </c>
      <c r="F9696" t="s">
        <v>13</v>
      </c>
      <c r="G9696" t="s">
        <v>1911</v>
      </c>
      <c r="H9696" s="3">
        <v>0.2</v>
      </c>
      <c r="I9696" s="5">
        <v>43626</v>
      </c>
      <c r="J9696" s="5" t="str">
        <f t="shared" si="302"/>
        <v>September</v>
      </c>
      <c r="K9696" s="7">
        <f t="shared" si="303"/>
        <v>2019</v>
      </c>
      <c r="L9696" t="s">
        <v>3243</v>
      </c>
      <c r="M9696" t="s">
        <v>102</v>
      </c>
      <c r="N9696">
        <v>19143</v>
      </c>
      <c r="O9696">
        <v>1346</v>
      </c>
      <c r="P9696" t="s">
        <v>8241</v>
      </c>
      <c r="Q9696">
        <v>15</v>
      </c>
      <c r="R9696">
        <v>6</v>
      </c>
      <c r="S9696" t="s">
        <v>104</v>
      </c>
      <c r="U9696">
        <v>15.01</v>
      </c>
      <c r="V9696">
        <v>40</v>
      </c>
      <c r="W9696" t="s">
        <v>19</v>
      </c>
      <c r="X9696" s="5">
        <v>43626</v>
      </c>
      <c r="Y9696" t="s">
        <v>773</v>
      </c>
      <c r="Z9696" t="s">
        <v>105</v>
      </c>
      <c r="AA9696" t="s">
        <v>64</v>
      </c>
    </row>
    <row r="9697" spans="1:27" x14ac:dyDescent="0.3">
      <c r="A9697">
        <v>4</v>
      </c>
      <c r="B9697" t="s">
        <v>43</v>
      </c>
      <c r="C9697">
        <v>6</v>
      </c>
      <c r="D9697" t="s">
        <v>11</v>
      </c>
      <c r="E9697" t="s">
        <v>88</v>
      </c>
      <c r="F9697" t="s">
        <v>13</v>
      </c>
      <c r="G9697" t="s">
        <v>6825</v>
      </c>
      <c r="H9697" s="3">
        <v>0</v>
      </c>
      <c r="I9697" s="5">
        <v>43622</v>
      </c>
      <c r="J9697" s="5" t="str">
        <f t="shared" si="302"/>
        <v>September</v>
      </c>
      <c r="K9697" s="7">
        <f t="shared" si="303"/>
        <v>2019</v>
      </c>
      <c r="L9697" t="s">
        <v>7139</v>
      </c>
      <c r="M9697" t="s">
        <v>30</v>
      </c>
      <c r="N9697">
        <v>94122</v>
      </c>
      <c r="O9697">
        <v>551</v>
      </c>
      <c r="P9697" t="s">
        <v>2065</v>
      </c>
      <c r="Q9697">
        <v>2</v>
      </c>
      <c r="R9697">
        <v>1</v>
      </c>
      <c r="S9697" t="s">
        <v>32</v>
      </c>
      <c r="U9697">
        <v>2.1800000000000002</v>
      </c>
      <c r="V9697">
        <v>5</v>
      </c>
      <c r="W9697" t="s">
        <v>76</v>
      </c>
      <c r="X9697" s="5">
        <v>43626</v>
      </c>
      <c r="Y9697" t="s">
        <v>39</v>
      </c>
      <c r="Z9697" t="s">
        <v>34</v>
      </c>
      <c r="AA9697" t="s">
        <v>47</v>
      </c>
    </row>
    <row r="9698" spans="1:27" x14ac:dyDescent="0.3">
      <c r="A9698">
        <v>4</v>
      </c>
      <c r="B9698" t="s">
        <v>43</v>
      </c>
      <c r="C9698">
        <v>6</v>
      </c>
      <c r="D9698" t="s">
        <v>26</v>
      </c>
      <c r="E9698" t="s">
        <v>88</v>
      </c>
      <c r="F9698" t="s">
        <v>13</v>
      </c>
      <c r="G9698" t="s">
        <v>6825</v>
      </c>
      <c r="H9698" s="3">
        <v>0</v>
      </c>
      <c r="I9698" s="5">
        <v>43622</v>
      </c>
      <c r="J9698" s="5" t="str">
        <f t="shared" si="302"/>
        <v>September</v>
      </c>
      <c r="K9698" s="7">
        <f t="shared" si="303"/>
        <v>2019</v>
      </c>
      <c r="L9698" t="s">
        <v>7139</v>
      </c>
      <c r="M9698" t="s">
        <v>30</v>
      </c>
      <c r="N9698">
        <v>94122</v>
      </c>
      <c r="O9698">
        <v>1514</v>
      </c>
      <c r="P9698" t="s">
        <v>3895</v>
      </c>
      <c r="Q9698">
        <v>0</v>
      </c>
      <c r="R9698">
        <v>5</v>
      </c>
      <c r="S9698" t="s">
        <v>32</v>
      </c>
      <c r="U9698">
        <v>0</v>
      </c>
      <c r="V9698">
        <v>26</v>
      </c>
      <c r="W9698" t="s">
        <v>76</v>
      </c>
      <c r="X9698" s="5">
        <v>43626</v>
      </c>
      <c r="Y9698" t="s">
        <v>39</v>
      </c>
      <c r="Z9698" t="s">
        <v>34</v>
      </c>
      <c r="AA9698" t="s">
        <v>42</v>
      </c>
    </row>
    <row r="9699" spans="1:27" x14ac:dyDescent="0.3">
      <c r="A9699">
        <v>3</v>
      </c>
      <c r="B9699" t="s">
        <v>25</v>
      </c>
      <c r="C9699">
        <v>1</v>
      </c>
      <c r="D9699" t="s">
        <v>26</v>
      </c>
      <c r="E9699" t="s">
        <v>99</v>
      </c>
      <c r="F9699" t="s">
        <v>13</v>
      </c>
      <c r="G9699" t="s">
        <v>414</v>
      </c>
      <c r="H9699" s="3">
        <v>0.2</v>
      </c>
      <c r="I9699" s="5">
        <v>43807</v>
      </c>
      <c r="J9699" s="5" t="str">
        <f t="shared" si="302"/>
        <v>September</v>
      </c>
      <c r="K9699" s="7">
        <f t="shared" si="303"/>
        <v>2019</v>
      </c>
      <c r="L9699" t="s">
        <v>2964</v>
      </c>
      <c r="M9699" t="s">
        <v>102</v>
      </c>
      <c r="N9699">
        <v>19140</v>
      </c>
      <c r="O9699">
        <v>323</v>
      </c>
      <c r="P9699" t="s">
        <v>420</v>
      </c>
      <c r="Q9699">
        <v>4</v>
      </c>
      <c r="R9699">
        <v>4</v>
      </c>
      <c r="S9699" t="s">
        <v>104</v>
      </c>
      <c r="U9699">
        <v>3.64</v>
      </c>
      <c r="V9699">
        <v>13</v>
      </c>
      <c r="W9699" t="s">
        <v>19</v>
      </c>
      <c r="X9699" s="5">
        <v>43810</v>
      </c>
      <c r="Y9699" t="s">
        <v>130</v>
      </c>
      <c r="Z9699" t="s">
        <v>105</v>
      </c>
      <c r="AA9699" t="s">
        <v>49</v>
      </c>
    </row>
    <row r="9700" spans="1:27" x14ac:dyDescent="0.3">
      <c r="A9700">
        <v>3</v>
      </c>
      <c r="B9700" t="s">
        <v>25</v>
      </c>
      <c r="C9700">
        <v>1</v>
      </c>
      <c r="D9700" t="s">
        <v>50</v>
      </c>
      <c r="E9700" t="s">
        <v>99</v>
      </c>
      <c r="F9700" t="s">
        <v>13</v>
      </c>
      <c r="G9700" t="s">
        <v>414</v>
      </c>
      <c r="H9700" s="3">
        <v>0.4</v>
      </c>
      <c r="I9700" s="5">
        <v>43807</v>
      </c>
      <c r="J9700" s="5" t="str">
        <f t="shared" si="302"/>
        <v>September</v>
      </c>
      <c r="K9700" s="7">
        <f t="shared" si="303"/>
        <v>2019</v>
      </c>
      <c r="L9700" t="s">
        <v>2964</v>
      </c>
      <c r="M9700" t="s">
        <v>102</v>
      </c>
      <c r="N9700">
        <v>19140</v>
      </c>
      <c r="O9700">
        <v>911</v>
      </c>
      <c r="P9700" t="s">
        <v>994</v>
      </c>
      <c r="Q9700">
        <v>-21</v>
      </c>
      <c r="R9700">
        <v>2</v>
      </c>
      <c r="S9700" t="s">
        <v>104</v>
      </c>
      <c r="U9700">
        <v>-21</v>
      </c>
      <c r="V9700">
        <v>84</v>
      </c>
      <c r="W9700" t="s">
        <v>19</v>
      </c>
      <c r="X9700" s="5">
        <v>43810</v>
      </c>
      <c r="Y9700" t="s">
        <v>130</v>
      </c>
      <c r="Z9700" t="s">
        <v>105</v>
      </c>
      <c r="AA9700" t="s">
        <v>52</v>
      </c>
    </row>
    <row r="9701" spans="1:27" x14ac:dyDescent="0.3">
      <c r="A9701">
        <v>4</v>
      </c>
      <c r="B9701" t="s">
        <v>43</v>
      </c>
      <c r="C9701">
        <v>6</v>
      </c>
      <c r="D9701" t="s">
        <v>11</v>
      </c>
      <c r="E9701" t="s">
        <v>3592</v>
      </c>
      <c r="F9701" t="s">
        <v>13</v>
      </c>
      <c r="G9701" t="s">
        <v>263</v>
      </c>
      <c r="H9701" s="3">
        <v>0.2</v>
      </c>
      <c r="I9701" s="5">
        <v>43578</v>
      </c>
      <c r="J9701" s="5" t="str">
        <f t="shared" si="302"/>
        <v>September</v>
      </c>
      <c r="K9701" s="7">
        <f t="shared" si="303"/>
        <v>2019</v>
      </c>
      <c r="L9701" t="s">
        <v>7130</v>
      </c>
      <c r="M9701" t="s">
        <v>16</v>
      </c>
      <c r="N9701">
        <v>37042</v>
      </c>
      <c r="O9701">
        <v>1541</v>
      </c>
      <c r="P9701" t="s">
        <v>2274</v>
      </c>
      <c r="Q9701">
        <v>-12</v>
      </c>
      <c r="R9701">
        <v>3</v>
      </c>
      <c r="S9701" t="s">
        <v>18</v>
      </c>
      <c r="U9701">
        <v>-11.69</v>
      </c>
      <c r="V9701">
        <v>78</v>
      </c>
      <c r="W9701" t="s">
        <v>76</v>
      </c>
      <c r="X9701" s="5">
        <v>43582</v>
      </c>
      <c r="Y9701" t="s">
        <v>39</v>
      </c>
      <c r="Z9701" t="s">
        <v>214</v>
      </c>
      <c r="AA9701" t="s">
        <v>47</v>
      </c>
    </row>
    <row r="9702" spans="1:27" x14ac:dyDescent="0.3">
      <c r="A9702">
        <v>4</v>
      </c>
      <c r="B9702" t="s">
        <v>43</v>
      </c>
      <c r="C9702">
        <v>6</v>
      </c>
      <c r="D9702" t="s">
        <v>11</v>
      </c>
      <c r="E9702" t="s">
        <v>3592</v>
      </c>
      <c r="F9702" t="s">
        <v>13</v>
      </c>
      <c r="G9702" t="s">
        <v>263</v>
      </c>
      <c r="H9702" s="3">
        <v>0.2</v>
      </c>
      <c r="I9702" s="5">
        <v>43578</v>
      </c>
      <c r="J9702" s="5" t="str">
        <f t="shared" si="302"/>
        <v>September</v>
      </c>
      <c r="K9702" s="7">
        <f t="shared" si="303"/>
        <v>2019</v>
      </c>
      <c r="L9702" t="s">
        <v>7130</v>
      </c>
      <c r="M9702" t="s">
        <v>16</v>
      </c>
      <c r="N9702">
        <v>37042</v>
      </c>
      <c r="O9702">
        <v>1228</v>
      </c>
      <c r="P9702" t="s">
        <v>8115</v>
      </c>
      <c r="Q9702">
        <v>-15</v>
      </c>
      <c r="R9702">
        <v>4</v>
      </c>
      <c r="S9702" t="s">
        <v>18</v>
      </c>
      <c r="U9702">
        <v>-14.52</v>
      </c>
      <c r="V9702">
        <v>387</v>
      </c>
      <c r="W9702" t="s">
        <v>76</v>
      </c>
      <c r="X9702" s="5">
        <v>43582</v>
      </c>
      <c r="Y9702" t="s">
        <v>39</v>
      </c>
      <c r="Z9702" t="s">
        <v>214</v>
      </c>
      <c r="AA9702" t="s">
        <v>22</v>
      </c>
    </row>
    <row r="9703" spans="1:27" x14ac:dyDescent="0.3">
      <c r="A9703">
        <v>4</v>
      </c>
      <c r="B9703" t="s">
        <v>43</v>
      </c>
      <c r="C9703">
        <v>6</v>
      </c>
      <c r="D9703" t="s">
        <v>26</v>
      </c>
      <c r="E9703" t="s">
        <v>3592</v>
      </c>
      <c r="F9703" t="s">
        <v>13</v>
      </c>
      <c r="G9703" t="s">
        <v>263</v>
      </c>
      <c r="H9703" s="3">
        <v>0.2</v>
      </c>
      <c r="I9703" s="5">
        <v>43578</v>
      </c>
      <c r="J9703" s="5" t="str">
        <f t="shared" si="302"/>
        <v>September</v>
      </c>
      <c r="K9703" s="7">
        <f t="shared" si="303"/>
        <v>2019</v>
      </c>
      <c r="L9703" t="s">
        <v>7130</v>
      </c>
      <c r="M9703" t="s">
        <v>16</v>
      </c>
      <c r="N9703">
        <v>37042</v>
      </c>
      <c r="O9703">
        <v>205</v>
      </c>
      <c r="P9703" t="s">
        <v>2938</v>
      </c>
      <c r="Q9703">
        <v>1</v>
      </c>
      <c r="R9703">
        <v>1</v>
      </c>
      <c r="S9703" t="s">
        <v>18</v>
      </c>
      <c r="U9703">
        <v>1.05</v>
      </c>
      <c r="V9703">
        <v>3</v>
      </c>
      <c r="W9703" t="s">
        <v>76</v>
      </c>
      <c r="X9703" s="5">
        <v>43582</v>
      </c>
      <c r="Y9703" t="s">
        <v>39</v>
      </c>
      <c r="Z9703" t="s">
        <v>214</v>
      </c>
      <c r="AA9703" t="s">
        <v>35</v>
      </c>
    </row>
    <row r="9704" spans="1:27" x14ac:dyDescent="0.3">
      <c r="A9704">
        <v>4</v>
      </c>
      <c r="B9704" t="s">
        <v>43</v>
      </c>
      <c r="C9704">
        <v>6</v>
      </c>
      <c r="D9704" t="s">
        <v>50</v>
      </c>
      <c r="E9704" t="s">
        <v>3592</v>
      </c>
      <c r="F9704" t="s">
        <v>13</v>
      </c>
      <c r="G9704" t="s">
        <v>263</v>
      </c>
      <c r="H9704" s="3">
        <v>0.2</v>
      </c>
      <c r="I9704" s="5">
        <v>43578</v>
      </c>
      <c r="J9704" s="5" t="str">
        <f t="shared" si="302"/>
        <v>September</v>
      </c>
      <c r="K9704" s="7">
        <f t="shared" si="303"/>
        <v>2019</v>
      </c>
      <c r="L9704" t="s">
        <v>7130</v>
      </c>
      <c r="M9704" t="s">
        <v>16</v>
      </c>
      <c r="N9704">
        <v>37042</v>
      </c>
      <c r="O9704">
        <v>1058</v>
      </c>
      <c r="P9704" t="s">
        <v>4814</v>
      </c>
      <c r="Q9704">
        <v>12</v>
      </c>
      <c r="R9704">
        <v>2</v>
      </c>
      <c r="S9704" t="s">
        <v>18</v>
      </c>
      <c r="U9704">
        <v>11.92</v>
      </c>
      <c r="V9704">
        <v>45</v>
      </c>
      <c r="W9704" t="s">
        <v>76</v>
      </c>
      <c r="X9704" s="5">
        <v>43582</v>
      </c>
      <c r="Y9704" t="s">
        <v>39</v>
      </c>
      <c r="Z9704" t="s">
        <v>214</v>
      </c>
      <c r="AA9704" t="s">
        <v>113</v>
      </c>
    </row>
    <row r="9705" spans="1:27" x14ac:dyDescent="0.3">
      <c r="A9705">
        <v>6</v>
      </c>
      <c r="B9705" t="s">
        <v>10</v>
      </c>
      <c r="C9705">
        <v>6</v>
      </c>
      <c r="D9705" t="s">
        <v>11</v>
      </c>
      <c r="E9705" t="s">
        <v>2097</v>
      </c>
      <c r="F9705" t="s">
        <v>13</v>
      </c>
      <c r="G9705" t="s">
        <v>1360</v>
      </c>
      <c r="H9705" s="3">
        <v>0.7</v>
      </c>
      <c r="I9705" s="5">
        <v>43731</v>
      </c>
      <c r="J9705" s="5" t="str">
        <f t="shared" si="302"/>
        <v>September</v>
      </c>
      <c r="K9705" s="7">
        <f t="shared" si="303"/>
        <v>2019</v>
      </c>
      <c r="L9705" t="s">
        <v>2755</v>
      </c>
      <c r="M9705" t="s">
        <v>30</v>
      </c>
      <c r="N9705">
        <v>80525</v>
      </c>
      <c r="O9705">
        <v>170</v>
      </c>
      <c r="P9705" t="s">
        <v>1692</v>
      </c>
      <c r="Q9705">
        <v>-241</v>
      </c>
      <c r="R9705">
        <v>2</v>
      </c>
      <c r="S9705" t="s">
        <v>32</v>
      </c>
      <c r="U9705">
        <v>-240.78</v>
      </c>
      <c r="V9705">
        <v>181</v>
      </c>
      <c r="W9705" t="s">
        <v>19</v>
      </c>
      <c r="X9705" s="5">
        <v>43737</v>
      </c>
      <c r="Y9705" t="s">
        <v>39</v>
      </c>
      <c r="Z9705" t="s">
        <v>285</v>
      </c>
      <c r="AA9705" t="s">
        <v>22</v>
      </c>
    </row>
    <row r="9706" spans="1:27" x14ac:dyDescent="0.3">
      <c r="A9706">
        <v>6</v>
      </c>
      <c r="B9706" t="s">
        <v>10</v>
      </c>
      <c r="C9706">
        <v>6</v>
      </c>
      <c r="D9706" t="s">
        <v>50</v>
      </c>
      <c r="E9706" t="s">
        <v>2097</v>
      </c>
      <c r="F9706" t="s">
        <v>13</v>
      </c>
      <c r="G9706" t="s">
        <v>1360</v>
      </c>
      <c r="H9706" s="3">
        <v>0.2</v>
      </c>
      <c r="I9706" s="5">
        <v>43731</v>
      </c>
      <c r="J9706" s="5" t="str">
        <f t="shared" si="302"/>
        <v>September</v>
      </c>
      <c r="K9706" s="7">
        <f t="shared" si="303"/>
        <v>2019</v>
      </c>
      <c r="L9706" t="s">
        <v>2755</v>
      </c>
      <c r="M9706" t="s">
        <v>30</v>
      </c>
      <c r="N9706">
        <v>80525</v>
      </c>
      <c r="O9706">
        <v>296</v>
      </c>
      <c r="P9706" t="s">
        <v>4781</v>
      </c>
      <c r="Q9706">
        <v>1</v>
      </c>
      <c r="R9706">
        <v>2</v>
      </c>
      <c r="S9706" t="s">
        <v>32</v>
      </c>
      <c r="U9706">
        <v>0.6</v>
      </c>
      <c r="V9706">
        <v>48</v>
      </c>
      <c r="W9706" t="s">
        <v>19</v>
      </c>
      <c r="X9706" s="5">
        <v>43737</v>
      </c>
      <c r="Y9706" t="s">
        <v>39</v>
      </c>
      <c r="Z9706" t="s">
        <v>285</v>
      </c>
      <c r="AA9706" t="s">
        <v>113</v>
      </c>
    </row>
    <row r="9707" spans="1:27" x14ac:dyDescent="0.3">
      <c r="A9707">
        <v>5</v>
      </c>
      <c r="B9707" t="s">
        <v>43</v>
      </c>
      <c r="C9707">
        <v>6</v>
      </c>
      <c r="D9707" t="s">
        <v>26</v>
      </c>
      <c r="E9707" t="s">
        <v>192</v>
      </c>
      <c r="F9707" t="s">
        <v>13</v>
      </c>
      <c r="G9707" t="s">
        <v>770</v>
      </c>
      <c r="H9707" s="3">
        <v>0.8</v>
      </c>
      <c r="I9707" s="5">
        <v>43632</v>
      </c>
      <c r="J9707" s="5" t="str">
        <f t="shared" si="302"/>
        <v>September</v>
      </c>
      <c r="K9707" s="7">
        <f t="shared" si="303"/>
        <v>2019</v>
      </c>
      <c r="L9707" t="s">
        <v>6302</v>
      </c>
      <c r="M9707" t="s">
        <v>73</v>
      </c>
      <c r="N9707">
        <v>60653</v>
      </c>
      <c r="O9707">
        <v>1520</v>
      </c>
      <c r="P9707" t="s">
        <v>78</v>
      </c>
      <c r="Q9707">
        <v>-9</v>
      </c>
      <c r="R9707">
        <v>7</v>
      </c>
      <c r="S9707" t="s">
        <v>75</v>
      </c>
      <c r="U9707">
        <v>-8.9</v>
      </c>
      <c r="V9707">
        <v>6</v>
      </c>
      <c r="W9707" t="s">
        <v>33</v>
      </c>
      <c r="X9707" s="5">
        <v>43637</v>
      </c>
      <c r="Y9707" t="s">
        <v>39</v>
      </c>
      <c r="Z9707" t="s">
        <v>139</v>
      </c>
      <c r="AA9707" t="s">
        <v>54</v>
      </c>
    </row>
    <row r="9708" spans="1:27" x14ac:dyDescent="0.3">
      <c r="A9708">
        <v>4</v>
      </c>
      <c r="B9708" t="s">
        <v>43</v>
      </c>
      <c r="C9708">
        <v>6</v>
      </c>
      <c r="D9708" t="s">
        <v>50</v>
      </c>
      <c r="E9708" t="s">
        <v>2730</v>
      </c>
      <c r="F9708" t="s">
        <v>13</v>
      </c>
      <c r="G9708" t="s">
        <v>709</v>
      </c>
      <c r="H9708" s="3">
        <v>0.2</v>
      </c>
      <c r="I9708" s="5">
        <v>43781</v>
      </c>
      <c r="J9708" s="5" t="str">
        <f t="shared" si="302"/>
        <v>September</v>
      </c>
      <c r="K9708" s="7">
        <f t="shared" si="303"/>
        <v>2019</v>
      </c>
      <c r="L9708" t="s">
        <v>6818</v>
      </c>
      <c r="M9708" t="s">
        <v>30</v>
      </c>
      <c r="N9708">
        <v>85281</v>
      </c>
      <c r="O9708">
        <v>1408</v>
      </c>
      <c r="P9708" t="s">
        <v>5190</v>
      </c>
      <c r="Q9708">
        <v>-11</v>
      </c>
      <c r="R9708">
        <v>6</v>
      </c>
      <c r="S9708" t="s">
        <v>32</v>
      </c>
      <c r="U9708">
        <v>-10.91</v>
      </c>
      <c r="V9708">
        <v>62</v>
      </c>
      <c r="W9708" t="s">
        <v>33</v>
      </c>
      <c r="X9708" s="5">
        <v>43785</v>
      </c>
      <c r="Y9708" t="s">
        <v>39</v>
      </c>
      <c r="Z9708" t="s">
        <v>199</v>
      </c>
      <c r="AA9708" t="s">
        <v>113</v>
      </c>
    </row>
    <row r="9709" spans="1:27" x14ac:dyDescent="0.3">
      <c r="A9709">
        <v>6</v>
      </c>
      <c r="B9709" t="s">
        <v>10</v>
      </c>
      <c r="C9709">
        <v>6</v>
      </c>
      <c r="D9709" t="s">
        <v>26</v>
      </c>
      <c r="E9709" t="s">
        <v>876</v>
      </c>
      <c r="F9709" t="s">
        <v>13</v>
      </c>
      <c r="G9709" t="s">
        <v>565</v>
      </c>
      <c r="H9709" s="3">
        <v>0</v>
      </c>
      <c r="I9709" s="5">
        <v>43612</v>
      </c>
      <c r="J9709" s="5" t="str">
        <f t="shared" si="302"/>
        <v>September</v>
      </c>
      <c r="K9709" s="7">
        <f t="shared" si="303"/>
        <v>2019</v>
      </c>
      <c r="L9709" t="s">
        <v>7565</v>
      </c>
      <c r="M9709" t="s">
        <v>16</v>
      </c>
      <c r="N9709">
        <v>40214</v>
      </c>
      <c r="O9709">
        <v>328</v>
      </c>
      <c r="P9709" t="s">
        <v>3252</v>
      </c>
      <c r="Q9709">
        <v>28</v>
      </c>
      <c r="R9709">
        <v>2</v>
      </c>
      <c r="S9709" t="s">
        <v>18</v>
      </c>
      <c r="U9709">
        <v>28</v>
      </c>
      <c r="V9709">
        <v>58</v>
      </c>
      <c r="W9709" t="s">
        <v>76</v>
      </c>
      <c r="X9709" s="5">
        <v>43618</v>
      </c>
      <c r="Y9709" t="s">
        <v>39</v>
      </c>
      <c r="Z9709" t="s">
        <v>21</v>
      </c>
      <c r="AA9709" t="s">
        <v>54</v>
      </c>
    </row>
    <row r="9710" spans="1:27" x14ac:dyDescent="0.3">
      <c r="A9710">
        <v>6</v>
      </c>
      <c r="B9710" t="s">
        <v>10</v>
      </c>
      <c r="C9710">
        <v>6</v>
      </c>
      <c r="D9710" t="s">
        <v>50</v>
      </c>
      <c r="E9710" t="s">
        <v>876</v>
      </c>
      <c r="F9710" t="s">
        <v>13</v>
      </c>
      <c r="G9710" t="s">
        <v>565</v>
      </c>
      <c r="H9710" s="3">
        <v>0</v>
      </c>
      <c r="I9710" s="5">
        <v>43612</v>
      </c>
      <c r="J9710" s="5" t="str">
        <f t="shared" si="302"/>
        <v>September</v>
      </c>
      <c r="K9710" s="7">
        <f t="shared" si="303"/>
        <v>2019</v>
      </c>
      <c r="L9710" t="s">
        <v>7565</v>
      </c>
      <c r="M9710" t="s">
        <v>16</v>
      </c>
      <c r="N9710">
        <v>40214</v>
      </c>
      <c r="O9710">
        <v>775</v>
      </c>
      <c r="P9710" t="s">
        <v>5050</v>
      </c>
      <c r="Q9710">
        <v>135</v>
      </c>
      <c r="R9710">
        <v>3</v>
      </c>
      <c r="S9710" t="s">
        <v>18</v>
      </c>
      <c r="U9710">
        <v>134.99</v>
      </c>
      <c r="V9710">
        <v>540</v>
      </c>
      <c r="W9710" t="s">
        <v>76</v>
      </c>
      <c r="X9710" s="5">
        <v>43618</v>
      </c>
      <c r="Y9710" t="s">
        <v>39</v>
      </c>
      <c r="Z9710" t="s">
        <v>21</v>
      </c>
      <c r="AA9710" t="s">
        <v>52</v>
      </c>
    </row>
    <row r="9711" spans="1:27" x14ac:dyDescent="0.3">
      <c r="A9711">
        <v>2</v>
      </c>
      <c r="B9711" t="s">
        <v>25</v>
      </c>
      <c r="C9711">
        <v>1</v>
      </c>
      <c r="D9711" t="s">
        <v>11</v>
      </c>
      <c r="E9711" t="s">
        <v>99</v>
      </c>
      <c r="F9711" t="s">
        <v>13</v>
      </c>
      <c r="G9711" t="s">
        <v>6856</v>
      </c>
      <c r="H9711" s="3">
        <v>0.4</v>
      </c>
      <c r="I9711" s="5">
        <v>43699</v>
      </c>
      <c r="J9711" s="5" t="str">
        <f t="shared" si="302"/>
        <v>September</v>
      </c>
      <c r="K9711" s="7">
        <f t="shared" si="303"/>
        <v>2019</v>
      </c>
      <c r="L9711" t="s">
        <v>6857</v>
      </c>
      <c r="M9711" t="s">
        <v>102</v>
      </c>
      <c r="N9711">
        <v>19143</v>
      </c>
      <c r="O9711">
        <v>312</v>
      </c>
      <c r="P9711" t="s">
        <v>1601</v>
      </c>
      <c r="Q9711">
        <v>-84</v>
      </c>
      <c r="R9711">
        <v>2</v>
      </c>
      <c r="S9711" t="s">
        <v>104</v>
      </c>
      <c r="U9711">
        <v>-83.88</v>
      </c>
      <c r="V9711">
        <v>315</v>
      </c>
      <c r="W9711" t="s">
        <v>76</v>
      </c>
      <c r="X9711" s="5">
        <v>43701</v>
      </c>
      <c r="Y9711" t="s">
        <v>130</v>
      </c>
      <c r="Z9711" t="s">
        <v>105</v>
      </c>
      <c r="AA9711" t="s">
        <v>41</v>
      </c>
    </row>
    <row r="9712" spans="1:27" x14ac:dyDescent="0.3">
      <c r="A9712">
        <v>3</v>
      </c>
      <c r="B9712" t="s">
        <v>25</v>
      </c>
      <c r="C9712">
        <v>1</v>
      </c>
      <c r="D9712" t="s">
        <v>26</v>
      </c>
      <c r="E9712" t="s">
        <v>65</v>
      </c>
      <c r="F9712" t="s">
        <v>13</v>
      </c>
      <c r="G9712" t="s">
        <v>1931</v>
      </c>
      <c r="H9712" s="3">
        <v>0</v>
      </c>
      <c r="I9712" s="5">
        <v>43787</v>
      </c>
      <c r="J9712" s="5" t="str">
        <f t="shared" si="302"/>
        <v>September</v>
      </c>
      <c r="K9712" s="7">
        <f t="shared" si="303"/>
        <v>2019</v>
      </c>
      <c r="L9712" t="s">
        <v>3088</v>
      </c>
      <c r="M9712" t="s">
        <v>30</v>
      </c>
      <c r="N9712">
        <v>98105</v>
      </c>
      <c r="O9712">
        <v>326</v>
      </c>
      <c r="P9712" t="s">
        <v>3089</v>
      </c>
      <c r="Q9712">
        <v>1</v>
      </c>
      <c r="R9712">
        <v>2</v>
      </c>
      <c r="S9712" t="s">
        <v>32</v>
      </c>
      <c r="U9712">
        <v>1.42</v>
      </c>
      <c r="V9712">
        <v>3</v>
      </c>
      <c r="W9712" t="s">
        <v>19</v>
      </c>
      <c r="X9712" s="5">
        <v>43790</v>
      </c>
      <c r="Y9712" t="s">
        <v>130</v>
      </c>
      <c r="Z9712" t="s">
        <v>69</v>
      </c>
      <c r="AA9712" t="s">
        <v>176</v>
      </c>
    </row>
    <row r="9713" spans="1:27" x14ac:dyDescent="0.3">
      <c r="A9713">
        <v>3</v>
      </c>
      <c r="B9713" t="s">
        <v>25</v>
      </c>
      <c r="C9713">
        <v>1</v>
      </c>
      <c r="D9713" t="s">
        <v>26</v>
      </c>
      <c r="E9713" t="s">
        <v>65</v>
      </c>
      <c r="F9713" t="s">
        <v>13</v>
      </c>
      <c r="G9713" t="s">
        <v>1931</v>
      </c>
      <c r="H9713" s="3">
        <v>0</v>
      </c>
      <c r="I9713" s="5">
        <v>43787</v>
      </c>
      <c r="J9713" s="5" t="str">
        <f t="shared" si="302"/>
        <v>September</v>
      </c>
      <c r="K9713" s="7">
        <f t="shared" si="303"/>
        <v>2019</v>
      </c>
      <c r="L9713" t="s">
        <v>3088</v>
      </c>
      <c r="M9713" t="s">
        <v>30</v>
      </c>
      <c r="N9713">
        <v>98105</v>
      </c>
      <c r="O9713">
        <v>636</v>
      </c>
      <c r="P9713" t="s">
        <v>3111</v>
      </c>
      <c r="Q9713">
        <v>10</v>
      </c>
      <c r="R9713">
        <v>3</v>
      </c>
      <c r="S9713" t="s">
        <v>32</v>
      </c>
      <c r="U9713">
        <v>9.59</v>
      </c>
      <c r="V9713">
        <v>96</v>
      </c>
      <c r="W9713" t="s">
        <v>19</v>
      </c>
      <c r="X9713" s="5">
        <v>43790</v>
      </c>
      <c r="Y9713" t="s">
        <v>130</v>
      </c>
      <c r="Z9713" t="s">
        <v>69</v>
      </c>
      <c r="AA9713" t="s">
        <v>42</v>
      </c>
    </row>
    <row r="9714" spans="1:27" x14ac:dyDescent="0.3">
      <c r="A9714">
        <v>3</v>
      </c>
      <c r="B9714" t="s">
        <v>25</v>
      </c>
      <c r="C9714">
        <v>1</v>
      </c>
      <c r="D9714" t="s">
        <v>26</v>
      </c>
      <c r="E9714" t="s">
        <v>65</v>
      </c>
      <c r="F9714" t="s">
        <v>13</v>
      </c>
      <c r="G9714" t="s">
        <v>1931</v>
      </c>
      <c r="H9714" s="3">
        <v>0</v>
      </c>
      <c r="I9714" s="5">
        <v>43787</v>
      </c>
      <c r="J9714" s="5" t="str">
        <f t="shared" si="302"/>
        <v>September</v>
      </c>
      <c r="K9714" s="7">
        <f t="shared" si="303"/>
        <v>2019</v>
      </c>
      <c r="L9714" t="s">
        <v>3088</v>
      </c>
      <c r="M9714" t="s">
        <v>30</v>
      </c>
      <c r="N9714">
        <v>98105</v>
      </c>
      <c r="O9714">
        <v>583</v>
      </c>
      <c r="P9714" t="s">
        <v>248</v>
      </c>
      <c r="Q9714">
        <v>46</v>
      </c>
      <c r="R9714">
        <v>6</v>
      </c>
      <c r="S9714" t="s">
        <v>32</v>
      </c>
      <c r="U9714">
        <v>45.81</v>
      </c>
      <c r="V9714">
        <v>170</v>
      </c>
      <c r="W9714" t="s">
        <v>19</v>
      </c>
      <c r="X9714" s="5">
        <v>43790</v>
      </c>
      <c r="Y9714" t="s">
        <v>130</v>
      </c>
      <c r="Z9714" t="s">
        <v>69</v>
      </c>
      <c r="AA9714" t="s">
        <v>42</v>
      </c>
    </row>
    <row r="9715" spans="1:27" x14ac:dyDescent="0.3">
      <c r="A9715">
        <v>3</v>
      </c>
      <c r="B9715" t="s">
        <v>25</v>
      </c>
      <c r="C9715">
        <v>1</v>
      </c>
      <c r="D9715" t="s">
        <v>26</v>
      </c>
      <c r="E9715" t="s">
        <v>65</v>
      </c>
      <c r="F9715" t="s">
        <v>13</v>
      </c>
      <c r="G9715" t="s">
        <v>1931</v>
      </c>
      <c r="H9715" s="3">
        <v>0.2</v>
      </c>
      <c r="I9715" s="5">
        <v>43787</v>
      </c>
      <c r="J9715" s="5" t="str">
        <f t="shared" si="302"/>
        <v>September</v>
      </c>
      <c r="K9715" s="7">
        <f t="shared" si="303"/>
        <v>2019</v>
      </c>
      <c r="L9715" t="s">
        <v>3088</v>
      </c>
      <c r="M9715" t="s">
        <v>30</v>
      </c>
      <c r="N9715">
        <v>98105</v>
      </c>
      <c r="O9715">
        <v>1630</v>
      </c>
      <c r="P9715" t="s">
        <v>8237</v>
      </c>
      <c r="Q9715">
        <v>3</v>
      </c>
      <c r="R9715">
        <v>2</v>
      </c>
      <c r="S9715" t="s">
        <v>32</v>
      </c>
      <c r="U9715">
        <v>2.96</v>
      </c>
      <c r="V9715">
        <v>8</v>
      </c>
      <c r="W9715" t="s">
        <v>19</v>
      </c>
      <c r="X9715" s="5">
        <v>43790</v>
      </c>
      <c r="Y9715" t="s">
        <v>130</v>
      </c>
      <c r="Z9715" t="s">
        <v>69</v>
      </c>
      <c r="AA9715" t="s">
        <v>54</v>
      </c>
    </row>
    <row r="9716" spans="1:27" x14ac:dyDescent="0.3">
      <c r="A9716">
        <v>3</v>
      </c>
      <c r="B9716" t="s">
        <v>25</v>
      </c>
      <c r="C9716">
        <v>1</v>
      </c>
      <c r="D9716" t="s">
        <v>50</v>
      </c>
      <c r="E9716" t="s">
        <v>65</v>
      </c>
      <c r="F9716" t="s">
        <v>13</v>
      </c>
      <c r="G9716" t="s">
        <v>1931</v>
      </c>
      <c r="H9716" s="3">
        <v>0</v>
      </c>
      <c r="I9716" s="5">
        <v>43787</v>
      </c>
      <c r="J9716" s="5" t="str">
        <f t="shared" si="302"/>
        <v>September</v>
      </c>
      <c r="K9716" s="7">
        <f t="shared" si="303"/>
        <v>2019</v>
      </c>
      <c r="L9716" t="s">
        <v>3088</v>
      </c>
      <c r="M9716" t="s">
        <v>30</v>
      </c>
      <c r="N9716">
        <v>98105</v>
      </c>
      <c r="O9716">
        <v>913</v>
      </c>
      <c r="P9716" t="s">
        <v>1062</v>
      </c>
      <c r="Q9716">
        <v>54</v>
      </c>
      <c r="R9716">
        <v>4</v>
      </c>
      <c r="S9716" t="s">
        <v>32</v>
      </c>
      <c r="U9716">
        <v>54.33</v>
      </c>
      <c r="V9716">
        <v>133</v>
      </c>
      <c r="W9716" t="s">
        <v>19</v>
      </c>
      <c r="X9716" s="5">
        <v>43790</v>
      </c>
      <c r="Y9716" t="s">
        <v>130</v>
      </c>
      <c r="Z9716" t="s">
        <v>69</v>
      </c>
      <c r="AA9716" t="s">
        <v>113</v>
      </c>
    </row>
    <row r="9717" spans="1:27" x14ac:dyDescent="0.3">
      <c r="A9717">
        <v>4</v>
      </c>
      <c r="B9717" t="s">
        <v>43</v>
      </c>
      <c r="C9717">
        <v>6</v>
      </c>
      <c r="D9717" t="s">
        <v>26</v>
      </c>
      <c r="E9717" t="s">
        <v>2005</v>
      </c>
      <c r="F9717" t="s">
        <v>13</v>
      </c>
      <c r="G9717" t="s">
        <v>6883</v>
      </c>
      <c r="H9717" s="3">
        <v>0</v>
      </c>
      <c r="I9717" s="5">
        <v>43732</v>
      </c>
      <c r="J9717" s="5" t="str">
        <f t="shared" si="302"/>
        <v>September</v>
      </c>
      <c r="K9717" s="7">
        <f t="shared" si="303"/>
        <v>2019</v>
      </c>
      <c r="L9717" t="s">
        <v>7556</v>
      </c>
      <c r="M9717" t="s">
        <v>16</v>
      </c>
      <c r="N9717">
        <v>30328</v>
      </c>
      <c r="O9717">
        <v>1544</v>
      </c>
      <c r="P9717" t="s">
        <v>3601</v>
      </c>
      <c r="Q9717">
        <v>4</v>
      </c>
      <c r="R9717">
        <v>1</v>
      </c>
      <c r="S9717" t="s">
        <v>18</v>
      </c>
      <c r="U9717">
        <v>3.88</v>
      </c>
      <c r="V9717">
        <v>16</v>
      </c>
      <c r="W9717" t="s">
        <v>76</v>
      </c>
      <c r="X9717" s="5">
        <v>43736</v>
      </c>
      <c r="Y9717" t="s">
        <v>39</v>
      </c>
      <c r="Z9717" t="s">
        <v>761</v>
      </c>
      <c r="AA9717" t="s">
        <v>42</v>
      </c>
    </row>
    <row r="9718" spans="1:27" x14ac:dyDescent="0.3">
      <c r="A9718">
        <v>4</v>
      </c>
      <c r="B9718" t="s">
        <v>43</v>
      </c>
      <c r="C9718">
        <v>6</v>
      </c>
      <c r="D9718" t="s">
        <v>26</v>
      </c>
      <c r="E9718" t="s">
        <v>2005</v>
      </c>
      <c r="F9718" t="s">
        <v>13</v>
      </c>
      <c r="G9718" t="s">
        <v>6883</v>
      </c>
      <c r="H9718" s="3">
        <v>0</v>
      </c>
      <c r="I9718" s="5">
        <v>43732</v>
      </c>
      <c r="J9718" s="5" t="str">
        <f t="shared" si="302"/>
        <v>September</v>
      </c>
      <c r="K9718" s="7">
        <f t="shared" si="303"/>
        <v>2019</v>
      </c>
      <c r="L9718" t="s">
        <v>7556</v>
      </c>
      <c r="M9718" t="s">
        <v>16</v>
      </c>
      <c r="N9718">
        <v>30328</v>
      </c>
      <c r="O9718">
        <v>322</v>
      </c>
      <c r="P9718" t="s">
        <v>3691</v>
      </c>
      <c r="Q9718">
        <v>5</v>
      </c>
      <c r="R9718">
        <v>3</v>
      </c>
      <c r="S9718" t="s">
        <v>18</v>
      </c>
      <c r="U9718">
        <v>4.96</v>
      </c>
      <c r="V9718">
        <v>13</v>
      </c>
      <c r="W9718" t="s">
        <v>76</v>
      </c>
      <c r="X9718" s="5">
        <v>43736</v>
      </c>
      <c r="Y9718" t="s">
        <v>39</v>
      </c>
      <c r="Z9718" t="s">
        <v>761</v>
      </c>
      <c r="AA9718" t="s">
        <v>49</v>
      </c>
    </row>
    <row r="9719" spans="1:27" x14ac:dyDescent="0.3">
      <c r="A9719">
        <v>4</v>
      </c>
      <c r="B9719" t="s">
        <v>43</v>
      </c>
      <c r="C9719">
        <v>6</v>
      </c>
      <c r="D9719" t="s">
        <v>26</v>
      </c>
      <c r="E9719" t="s">
        <v>2005</v>
      </c>
      <c r="F9719" t="s">
        <v>13</v>
      </c>
      <c r="G9719" t="s">
        <v>6883</v>
      </c>
      <c r="H9719" s="3">
        <v>0</v>
      </c>
      <c r="I9719" s="5">
        <v>43732</v>
      </c>
      <c r="J9719" s="5" t="str">
        <f t="shared" si="302"/>
        <v>September</v>
      </c>
      <c r="K9719" s="7">
        <f t="shared" si="303"/>
        <v>2019</v>
      </c>
      <c r="L9719" t="s">
        <v>7556</v>
      </c>
      <c r="M9719" t="s">
        <v>16</v>
      </c>
      <c r="N9719">
        <v>30328</v>
      </c>
      <c r="O9719">
        <v>280</v>
      </c>
      <c r="P9719" t="s">
        <v>4070</v>
      </c>
      <c r="Q9719">
        <v>4</v>
      </c>
      <c r="R9719">
        <v>4</v>
      </c>
      <c r="S9719" t="s">
        <v>18</v>
      </c>
      <c r="U9719">
        <v>3.71</v>
      </c>
      <c r="V9719">
        <v>14</v>
      </c>
      <c r="W9719" t="s">
        <v>76</v>
      </c>
      <c r="X9719" s="5">
        <v>43736</v>
      </c>
      <c r="Y9719" t="s">
        <v>39</v>
      </c>
      <c r="Z9719" t="s">
        <v>761</v>
      </c>
      <c r="AA9719" t="s">
        <v>49</v>
      </c>
    </row>
    <row r="9720" spans="1:27" x14ac:dyDescent="0.3">
      <c r="A9720">
        <v>4</v>
      </c>
      <c r="B9720" t="s">
        <v>43</v>
      </c>
      <c r="C9720">
        <v>6</v>
      </c>
      <c r="D9720" t="s">
        <v>26</v>
      </c>
      <c r="E9720" t="s">
        <v>2005</v>
      </c>
      <c r="F9720" t="s">
        <v>13</v>
      </c>
      <c r="G9720" t="s">
        <v>6883</v>
      </c>
      <c r="H9720" s="3">
        <v>0</v>
      </c>
      <c r="I9720" s="5">
        <v>43732</v>
      </c>
      <c r="J9720" s="5" t="str">
        <f t="shared" si="302"/>
        <v>September</v>
      </c>
      <c r="K9720" s="7">
        <f t="shared" si="303"/>
        <v>2019</v>
      </c>
      <c r="L9720" t="s">
        <v>7556</v>
      </c>
      <c r="M9720" t="s">
        <v>16</v>
      </c>
      <c r="N9720">
        <v>30328</v>
      </c>
      <c r="O9720">
        <v>1442</v>
      </c>
      <c r="P9720" t="s">
        <v>857</v>
      </c>
      <c r="Q9720">
        <v>8</v>
      </c>
      <c r="R9720">
        <v>5</v>
      </c>
      <c r="S9720" t="s">
        <v>18</v>
      </c>
      <c r="U9720">
        <v>7.56</v>
      </c>
      <c r="V9720">
        <v>16</v>
      </c>
      <c r="W9720" t="s">
        <v>76</v>
      </c>
      <c r="X9720" s="5">
        <v>43736</v>
      </c>
      <c r="Y9720" t="s">
        <v>39</v>
      </c>
      <c r="Z9720" t="s">
        <v>761</v>
      </c>
      <c r="AA9720" t="s">
        <v>35</v>
      </c>
    </row>
    <row r="9721" spans="1:27" x14ac:dyDescent="0.3">
      <c r="A9721">
        <v>4</v>
      </c>
      <c r="B9721" t="s">
        <v>43</v>
      </c>
      <c r="C9721">
        <v>6</v>
      </c>
      <c r="D9721" t="s">
        <v>50</v>
      </c>
      <c r="E9721" t="s">
        <v>2005</v>
      </c>
      <c r="F9721" t="s">
        <v>13</v>
      </c>
      <c r="G9721" t="s">
        <v>6883</v>
      </c>
      <c r="H9721" s="3">
        <v>0</v>
      </c>
      <c r="I9721" s="5">
        <v>43732</v>
      </c>
      <c r="J9721" s="5" t="str">
        <f t="shared" si="302"/>
        <v>September</v>
      </c>
      <c r="K9721" s="7">
        <f t="shared" si="303"/>
        <v>2019</v>
      </c>
      <c r="L9721" t="s">
        <v>7556</v>
      </c>
      <c r="M9721" t="s">
        <v>16</v>
      </c>
      <c r="N9721">
        <v>30328</v>
      </c>
      <c r="O9721">
        <v>1279</v>
      </c>
      <c r="P9721" t="s">
        <v>4710</v>
      </c>
      <c r="Q9721">
        <v>25</v>
      </c>
      <c r="R9721">
        <v>2</v>
      </c>
      <c r="S9721" t="s">
        <v>18</v>
      </c>
      <c r="U9721">
        <v>25.17</v>
      </c>
      <c r="V9721">
        <v>90</v>
      </c>
      <c r="W9721" t="s">
        <v>76</v>
      </c>
      <c r="X9721" s="5">
        <v>43736</v>
      </c>
      <c r="Y9721" t="s">
        <v>39</v>
      </c>
      <c r="Z9721" t="s">
        <v>761</v>
      </c>
      <c r="AA9721" t="s">
        <v>52</v>
      </c>
    </row>
    <row r="9722" spans="1:27" x14ac:dyDescent="0.3">
      <c r="A9722">
        <v>6</v>
      </c>
      <c r="B9722" t="s">
        <v>10</v>
      </c>
      <c r="C9722">
        <v>6</v>
      </c>
      <c r="D9722" t="s">
        <v>26</v>
      </c>
      <c r="E9722" t="s">
        <v>99</v>
      </c>
      <c r="F9722" t="s">
        <v>13</v>
      </c>
      <c r="G9722" t="s">
        <v>2350</v>
      </c>
      <c r="H9722" s="3">
        <v>0.7</v>
      </c>
      <c r="I9722" s="5">
        <v>43808</v>
      </c>
      <c r="J9722" s="5" t="str">
        <f t="shared" si="302"/>
        <v>September</v>
      </c>
      <c r="K9722" s="7">
        <f t="shared" si="303"/>
        <v>2019</v>
      </c>
      <c r="L9722" t="s">
        <v>4259</v>
      </c>
      <c r="M9722" t="s">
        <v>102</v>
      </c>
      <c r="N9722">
        <v>19134</v>
      </c>
      <c r="O9722">
        <v>1630</v>
      </c>
      <c r="P9722" t="s">
        <v>8237</v>
      </c>
      <c r="Q9722">
        <v>-8</v>
      </c>
      <c r="R9722">
        <v>7</v>
      </c>
      <c r="S9722" t="s">
        <v>104</v>
      </c>
      <c r="U9722">
        <v>-8.1300000000000008</v>
      </c>
      <c r="V9722">
        <v>11</v>
      </c>
      <c r="W9722" t="s">
        <v>19</v>
      </c>
      <c r="X9722" s="5">
        <v>43814</v>
      </c>
      <c r="Y9722" t="s">
        <v>39</v>
      </c>
      <c r="Z9722" t="s">
        <v>105</v>
      </c>
      <c r="AA9722" t="s">
        <v>54</v>
      </c>
    </row>
    <row r="9723" spans="1:27" x14ac:dyDescent="0.3">
      <c r="A9723">
        <v>4</v>
      </c>
      <c r="B9723" t="s">
        <v>43</v>
      </c>
      <c r="C9723">
        <v>6</v>
      </c>
      <c r="D9723" t="s">
        <v>11</v>
      </c>
      <c r="E9723" t="s">
        <v>7053</v>
      </c>
      <c r="F9723" t="s">
        <v>13</v>
      </c>
      <c r="G9723" t="s">
        <v>6873</v>
      </c>
      <c r="H9723" s="3">
        <v>0</v>
      </c>
      <c r="I9723" s="5">
        <v>43535</v>
      </c>
      <c r="J9723" s="5" t="str">
        <f t="shared" si="302"/>
        <v>September</v>
      </c>
      <c r="K9723" s="7">
        <f t="shared" si="303"/>
        <v>2019</v>
      </c>
      <c r="L9723" t="s">
        <v>7054</v>
      </c>
      <c r="M9723" t="s">
        <v>102</v>
      </c>
      <c r="N9723">
        <v>2138</v>
      </c>
      <c r="O9723">
        <v>624</v>
      </c>
      <c r="P9723" t="s">
        <v>8214</v>
      </c>
      <c r="Q9723">
        <v>12</v>
      </c>
      <c r="R9723">
        <v>1</v>
      </c>
      <c r="S9723" t="s">
        <v>104</v>
      </c>
      <c r="U9723">
        <v>11.76</v>
      </c>
      <c r="V9723">
        <v>27</v>
      </c>
      <c r="W9723" t="s">
        <v>76</v>
      </c>
      <c r="X9723" s="5">
        <v>43539</v>
      </c>
      <c r="Y9723" t="s">
        <v>39</v>
      </c>
      <c r="Z9723" t="s">
        <v>744</v>
      </c>
      <c r="AA9723" t="s">
        <v>47</v>
      </c>
    </row>
    <row r="9724" spans="1:27" x14ac:dyDescent="0.3">
      <c r="A9724">
        <v>4</v>
      </c>
      <c r="B9724" t="s">
        <v>43</v>
      </c>
      <c r="C9724">
        <v>6</v>
      </c>
      <c r="D9724" t="s">
        <v>50</v>
      </c>
      <c r="E9724" t="s">
        <v>7053</v>
      </c>
      <c r="F9724" t="s">
        <v>13</v>
      </c>
      <c r="G9724" t="s">
        <v>6873</v>
      </c>
      <c r="H9724" s="3">
        <v>0</v>
      </c>
      <c r="I9724" s="5">
        <v>43535</v>
      </c>
      <c r="J9724" s="5" t="str">
        <f t="shared" si="302"/>
        <v>September</v>
      </c>
      <c r="K9724" s="7">
        <f t="shared" si="303"/>
        <v>2019</v>
      </c>
      <c r="L9724" t="s">
        <v>7054</v>
      </c>
      <c r="M9724" t="s">
        <v>102</v>
      </c>
      <c r="N9724">
        <v>2138</v>
      </c>
      <c r="O9724">
        <v>1081</v>
      </c>
      <c r="P9724" t="s">
        <v>942</v>
      </c>
      <c r="Q9724">
        <v>25</v>
      </c>
      <c r="R9724">
        <v>4</v>
      </c>
      <c r="S9724" t="s">
        <v>104</v>
      </c>
      <c r="U9724">
        <v>24.91</v>
      </c>
      <c r="V9724">
        <v>64</v>
      </c>
      <c r="W9724" t="s">
        <v>76</v>
      </c>
      <c r="X9724" s="5">
        <v>43539</v>
      </c>
      <c r="Y9724" t="s">
        <v>39</v>
      </c>
      <c r="Z9724" t="s">
        <v>744</v>
      </c>
      <c r="AA9724" t="s">
        <v>113</v>
      </c>
    </row>
    <row r="9725" spans="1:27" x14ac:dyDescent="0.3">
      <c r="A9725">
        <v>5</v>
      </c>
      <c r="B9725" t="s">
        <v>43</v>
      </c>
      <c r="C9725">
        <v>6</v>
      </c>
      <c r="D9725" t="s">
        <v>11</v>
      </c>
      <c r="E9725" t="s">
        <v>70</v>
      </c>
      <c r="F9725" t="s">
        <v>13</v>
      </c>
      <c r="G9725" t="s">
        <v>5533</v>
      </c>
      <c r="H9725" s="3">
        <v>0.32</v>
      </c>
      <c r="I9725" s="5">
        <v>43591</v>
      </c>
      <c r="J9725" s="5" t="str">
        <f t="shared" si="302"/>
        <v>September</v>
      </c>
      <c r="K9725" s="7">
        <f t="shared" si="303"/>
        <v>2019</v>
      </c>
      <c r="L9725" t="s">
        <v>5534</v>
      </c>
      <c r="M9725" t="s">
        <v>73</v>
      </c>
      <c r="N9725">
        <v>76106</v>
      </c>
      <c r="O9725">
        <v>1437</v>
      </c>
      <c r="P9725" t="s">
        <v>973</v>
      </c>
      <c r="Q9725">
        <v>-119</v>
      </c>
      <c r="R9725">
        <v>7</v>
      </c>
      <c r="S9725" t="s">
        <v>75</v>
      </c>
      <c r="U9725">
        <v>-119.19</v>
      </c>
      <c r="V9725">
        <v>623</v>
      </c>
      <c r="W9725" t="s">
        <v>33</v>
      </c>
      <c r="X9725" s="5">
        <v>43596</v>
      </c>
      <c r="Y9725" t="s">
        <v>39</v>
      </c>
      <c r="Z9725" t="s">
        <v>77</v>
      </c>
      <c r="AA9725" t="s">
        <v>22</v>
      </c>
    </row>
    <row r="9726" spans="1:27" x14ac:dyDescent="0.3">
      <c r="A9726">
        <v>5</v>
      </c>
      <c r="B9726" t="s">
        <v>43</v>
      </c>
      <c r="C9726">
        <v>6</v>
      </c>
      <c r="D9726" t="s">
        <v>26</v>
      </c>
      <c r="E9726" t="s">
        <v>70</v>
      </c>
      <c r="F9726" t="s">
        <v>13</v>
      </c>
      <c r="G9726" t="s">
        <v>5533</v>
      </c>
      <c r="H9726" s="3">
        <v>0.2</v>
      </c>
      <c r="I9726" s="5">
        <v>43591</v>
      </c>
      <c r="J9726" s="5" t="str">
        <f t="shared" si="302"/>
        <v>September</v>
      </c>
      <c r="K9726" s="7">
        <f t="shared" si="303"/>
        <v>2019</v>
      </c>
      <c r="L9726" t="s">
        <v>5534</v>
      </c>
      <c r="M9726" t="s">
        <v>73</v>
      </c>
      <c r="N9726">
        <v>76106</v>
      </c>
      <c r="O9726">
        <v>658</v>
      </c>
      <c r="P9726" t="s">
        <v>3796</v>
      </c>
      <c r="Q9726">
        <v>-58</v>
      </c>
      <c r="R9726">
        <v>5</v>
      </c>
      <c r="S9726" t="s">
        <v>75</v>
      </c>
      <c r="U9726">
        <v>-57.95</v>
      </c>
      <c r="V9726">
        <v>773</v>
      </c>
      <c r="W9726" t="s">
        <v>33</v>
      </c>
      <c r="X9726" s="5">
        <v>43596</v>
      </c>
      <c r="Y9726" t="s">
        <v>39</v>
      </c>
      <c r="Z9726" t="s">
        <v>77</v>
      </c>
      <c r="AA9726" t="s">
        <v>42</v>
      </c>
    </row>
    <row r="9727" spans="1:27" x14ac:dyDescent="0.3">
      <c r="A9727">
        <v>5</v>
      </c>
      <c r="B9727" t="s">
        <v>43</v>
      </c>
      <c r="C9727">
        <v>6</v>
      </c>
      <c r="D9727" t="s">
        <v>26</v>
      </c>
      <c r="E9727" t="s">
        <v>70</v>
      </c>
      <c r="F9727" t="s">
        <v>13</v>
      </c>
      <c r="G9727" t="s">
        <v>5533</v>
      </c>
      <c r="H9727" s="3">
        <v>0.8</v>
      </c>
      <c r="I9727" s="5">
        <v>43591</v>
      </c>
      <c r="J9727" s="5" t="str">
        <f t="shared" si="302"/>
        <v>September</v>
      </c>
      <c r="K9727" s="7">
        <f t="shared" si="303"/>
        <v>2019</v>
      </c>
      <c r="L9727" t="s">
        <v>5534</v>
      </c>
      <c r="M9727" t="s">
        <v>73</v>
      </c>
      <c r="N9727">
        <v>76106</v>
      </c>
      <c r="O9727">
        <v>239</v>
      </c>
      <c r="P9727" t="s">
        <v>1283</v>
      </c>
      <c r="Q9727">
        <v>-19</v>
      </c>
      <c r="R9727">
        <v>10</v>
      </c>
      <c r="S9727" t="s">
        <v>75</v>
      </c>
      <c r="U9727">
        <v>-18.8</v>
      </c>
      <c r="V9727">
        <v>11</v>
      </c>
      <c r="W9727" t="s">
        <v>33</v>
      </c>
      <c r="X9727" s="5">
        <v>43596</v>
      </c>
      <c r="Y9727" t="s">
        <v>39</v>
      </c>
      <c r="Z9727" t="s">
        <v>77</v>
      </c>
      <c r="AA9727" t="s">
        <v>54</v>
      </c>
    </row>
    <row r="9728" spans="1:27" x14ac:dyDescent="0.3">
      <c r="A9728">
        <v>4</v>
      </c>
      <c r="B9728" t="s">
        <v>43</v>
      </c>
      <c r="C9728">
        <v>6</v>
      </c>
      <c r="D9728" t="s">
        <v>11</v>
      </c>
      <c r="E9728" t="s">
        <v>88</v>
      </c>
      <c r="F9728" t="s">
        <v>13</v>
      </c>
      <c r="G9728" t="s">
        <v>1098</v>
      </c>
      <c r="H9728" s="3">
        <v>0.15</v>
      </c>
      <c r="I9728" s="5">
        <v>43794</v>
      </c>
      <c r="J9728" s="5" t="str">
        <f t="shared" si="302"/>
        <v>September</v>
      </c>
      <c r="K9728" s="7">
        <f t="shared" si="303"/>
        <v>2019</v>
      </c>
      <c r="L9728" t="s">
        <v>2676</v>
      </c>
      <c r="M9728" t="s">
        <v>30</v>
      </c>
      <c r="N9728">
        <v>94122</v>
      </c>
      <c r="O9728">
        <v>1435</v>
      </c>
      <c r="P9728" t="s">
        <v>2060</v>
      </c>
      <c r="Q9728">
        <v>-30</v>
      </c>
      <c r="R9728">
        <v>3</v>
      </c>
      <c r="S9728" t="s">
        <v>32</v>
      </c>
      <c r="U9728">
        <v>-29.61</v>
      </c>
      <c r="V9728">
        <v>359</v>
      </c>
      <c r="W9728" t="s">
        <v>19</v>
      </c>
      <c r="X9728" s="5">
        <v>43798</v>
      </c>
      <c r="Y9728" t="s">
        <v>39</v>
      </c>
      <c r="Z9728" t="s">
        <v>34</v>
      </c>
      <c r="AA9728" t="s">
        <v>22</v>
      </c>
    </row>
    <row r="9729" spans="1:27" x14ac:dyDescent="0.3">
      <c r="A9729">
        <v>4</v>
      </c>
      <c r="B9729" t="s">
        <v>43</v>
      </c>
      <c r="C9729">
        <v>6</v>
      </c>
      <c r="D9729" t="s">
        <v>26</v>
      </c>
      <c r="E9729" t="s">
        <v>88</v>
      </c>
      <c r="F9729" t="s">
        <v>13</v>
      </c>
      <c r="G9729" t="s">
        <v>1098</v>
      </c>
      <c r="H9729" s="3">
        <v>0</v>
      </c>
      <c r="I9729" s="5">
        <v>43794</v>
      </c>
      <c r="J9729" s="5" t="str">
        <f t="shared" si="302"/>
        <v>September</v>
      </c>
      <c r="K9729" s="7">
        <f t="shared" si="303"/>
        <v>2019</v>
      </c>
      <c r="L9729" t="s">
        <v>2676</v>
      </c>
      <c r="M9729" t="s">
        <v>30</v>
      </c>
      <c r="N9729">
        <v>94122</v>
      </c>
      <c r="O9729">
        <v>1513</v>
      </c>
      <c r="P9729" t="s">
        <v>1087</v>
      </c>
      <c r="Q9729">
        <v>3</v>
      </c>
      <c r="R9729">
        <v>1</v>
      </c>
      <c r="S9729" t="s">
        <v>32</v>
      </c>
      <c r="U9729">
        <v>2.83</v>
      </c>
      <c r="V9729">
        <v>10</v>
      </c>
      <c r="W9729" t="s">
        <v>19</v>
      </c>
      <c r="X9729" s="5">
        <v>43798</v>
      </c>
      <c r="Y9729" t="s">
        <v>39</v>
      </c>
      <c r="Z9729" t="s">
        <v>34</v>
      </c>
      <c r="AA9729" t="s">
        <v>42</v>
      </c>
    </row>
    <row r="9730" spans="1:27" x14ac:dyDescent="0.3">
      <c r="A9730">
        <v>3</v>
      </c>
      <c r="B9730" t="s">
        <v>25</v>
      </c>
      <c r="C9730">
        <v>1</v>
      </c>
      <c r="D9730" t="s">
        <v>11</v>
      </c>
      <c r="E9730" t="s">
        <v>1550</v>
      </c>
      <c r="F9730" t="s">
        <v>13</v>
      </c>
      <c r="G9730" t="s">
        <v>5219</v>
      </c>
      <c r="H9730" s="3">
        <v>0</v>
      </c>
      <c r="I9730" s="5">
        <v>43599</v>
      </c>
      <c r="J9730" s="5" t="str">
        <f t="shared" ref="J9730:J9793" si="304">TEXT($I$2,"mmmm")</f>
        <v>September</v>
      </c>
      <c r="K9730" s="7">
        <f t="shared" si="303"/>
        <v>2019</v>
      </c>
      <c r="L9730" t="s">
        <v>5220</v>
      </c>
      <c r="M9730" t="s">
        <v>102</v>
      </c>
      <c r="N9730">
        <v>21215</v>
      </c>
      <c r="O9730">
        <v>1206</v>
      </c>
      <c r="P9730" t="s">
        <v>1566</v>
      </c>
      <c r="Q9730">
        <v>24</v>
      </c>
      <c r="R9730">
        <v>2</v>
      </c>
      <c r="S9730" t="s">
        <v>104</v>
      </c>
      <c r="U9730">
        <v>23.58</v>
      </c>
      <c r="V9730">
        <v>262</v>
      </c>
      <c r="W9730" t="s">
        <v>33</v>
      </c>
      <c r="X9730" s="5">
        <v>43602</v>
      </c>
      <c r="Y9730" t="s">
        <v>130</v>
      </c>
      <c r="Z9730" t="s">
        <v>1549</v>
      </c>
      <c r="AA9730" t="s">
        <v>24</v>
      </c>
    </row>
    <row r="9731" spans="1:27" x14ac:dyDescent="0.3">
      <c r="A9731">
        <v>3</v>
      </c>
      <c r="B9731" t="s">
        <v>25</v>
      </c>
      <c r="C9731">
        <v>1</v>
      </c>
      <c r="D9731" t="s">
        <v>26</v>
      </c>
      <c r="E9731" t="s">
        <v>1550</v>
      </c>
      <c r="F9731" t="s">
        <v>13</v>
      </c>
      <c r="G9731" t="s">
        <v>5219</v>
      </c>
      <c r="H9731" s="3">
        <v>0</v>
      </c>
      <c r="I9731" s="5">
        <v>43599</v>
      </c>
      <c r="J9731" s="5" t="str">
        <f t="shared" si="304"/>
        <v>September</v>
      </c>
      <c r="K9731" s="7">
        <f t="shared" ref="K9731:K9794" si="305">YEAR(I9731)</f>
        <v>2019</v>
      </c>
      <c r="L9731" t="s">
        <v>5220</v>
      </c>
      <c r="M9731" t="s">
        <v>102</v>
      </c>
      <c r="N9731">
        <v>21215</v>
      </c>
      <c r="O9731">
        <v>1215</v>
      </c>
      <c r="P9731" t="s">
        <v>4028</v>
      </c>
      <c r="Q9731">
        <v>1</v>
      </c>
      <c r="R9731">
        <v>2</v>
      </c>
      <c r="S9731" t="s">
        <v>104</v>
      </c>
      <c r="U9731">
        <v>1.0900000000000001</v>
      </c>
      <c r="V9731">
        <v>4</v>
      </c>
      <c r="W9731" t="s">
        <v>33</v>
      </c>
      <c r="X9731" s="5">
        <v>43602</v>
      </c>
      <c r="Y9731" t="s">
        <v>130</v>
      </c>
      <c r="Z9731" t="s">
        <v>1549</v>
      </c>
      <c r="AA9731" t="s">
        <v>49</v>
      </c>
    </row>
    <row r="9732" spans="1:27" x14ac:dyDescent="0.3">
      <c r="A9732">
        <v>3</v>
      </c>
      <c r="B9732" t="s">
        <v>25</v>
      </c>
      <c r="C9732">
        <v>1</v>
      </c>
      <c r="D9732" t="s">
        <v>26</v>
      </c>
      <c r="E9732" t="s">
        <v>1550</v>
      </c>
      <c r="F9732" t="s">
        <v>13</v>
      </c>
      <c r="G9732" t="s">
        <v>5219</v>
      </c>
      <c r="H9732" s="3">
        <v>0</v>
      </c>
      <c r="I9732" s="5">
        <v>43599</v>
      </c>
      <c r="J9732" s="5" t="str">
        <f t="shared" si="304"/>
        <v>September</v>
      </c>
      <c r="K9732" s="7">
        <f t="shared" si="305"/>
        <v>2019</v>
      </c>
      <c r="L9732" t="s">
        <v>5220</v>
      </c>
      <c r="M9732" t="s">
        <v>102</v>
      </c>
      <c r="N9732">
        <v>21215</v>
      </c>
      <c r="O9732">
        <v>539</v>
      </c>
      <c r="P9732" t="s">
        <v>8225</v>
      </c>
      <c r="Q9732">
        <v>9</v>
      </c>
      <c r="R9732">
        <v>5</v>
      </c>
      <c r="S9732" t="s">
        <v>104</v>
      </c>
      <c r="U9732">
        <v>9.3000000000000007</v>
      </c>
      <c r="V9732">
        <v>37</v>
      </c>
      <c r="W9732" t="s">
        <v>33</v>
      </c>
      <c r="X9732" s="5">
        <v>43602</v>
      </c>
      <c r="Y9732" t="s">
        <v>130</v>
      </c>
      <c r="Z9732" t="s">
        <v>1549</v>
      </c>
      <c r="AA9732" t="s">
        <v>49</v>
      </c>
    </row>
    <row r="9733" spans="1:27" x14ac:dyDescent="0.3">
      <c r="A9733">
        <v>3</v>
      </c>
      <c r="B9733" t="s">
        <v>25</v>
      </c>
      <c r="C9733">
        <v>1</v>
      </c>
      <c r="D9733" t="s">
        <v>26</v>
      </c>
      <c r="E9733" t="s">
        <v>1550</v>
      </c>
      <c r="F9733" t="s">
        <v>13</v>
      </c>
      <c r="G9733" t="s">
        <v>5219</v>
      </c>
      <c r="H9733" s="3">
        <v>0</v>
      </c>
      <c r="I9733" s="5">
        <v>43599</v>
      </c>
      <c r="J9733" s="5" t="str">
        <f t="shared" si="304"/>
        <v>September</v>
      </c>
      <c r="K9733" s="7">
        <f t="shared" si="305"/>
        <v>2019</v>
      </c>
      <c r="L9733" t="s">
        <v>5220</v>
      </c>
      <c r="M9733" t="s">
        <v>102</v>
      </c>
      <c r="N9733">
        <v>21215</v>
      </c>
      <c r="O9733">
        <v>1304</v>
      </c>
      <c r="P9733" t="s">
        <v>983</v>
      </c>
      <c r="Q9733">
        <v>7</v>
      </c>
      <c r="R9733">
        <v>5</v>
      </c>
      <c r="S9733" t="s">
        <v>104</v>
      </c>
      <c r="U9733">
        <v>6.62</v>
      </c>
      <c r="V9733">
        <v>15</v>
      </c>
      <c r="W9733" t="s">
        <v>33</v>
      </c>
      <c r="X9733" s="5">
        <v>43602</v>
      </c>
      <c r="Y9733" t="s">
        <v>130</v>
      </c>
      <c r="Z9733" t="s">
        <v>1549</v>
      </c>
      <c r="AA9733" t="s">
        <v>49</v>
      </c>
    </row>
    <row r="9734" spans="1:27" x14ac:dyDescent="0.3">
      <c r="A9734">
        <v>3</v>
      </c>
      <c r="B9734" t="s">
        <v>25</v>
      </c>
      <c r="C9734">
        <v>1</v>
      </c>
      <c r="D9734" t="s">
        <v>26</v>
      </c>
      <c r="E9734" t="s">
        <v>1550</v>
      </c>
      <c r="F9734" t="s">
        <v>13</v>
      </c>
      <c r="G9734" t="s">
        <v>5219</v>
      </c>
      <c r="H9734" s="3">
        <v>0</v>
      </c>
      <c r="I9734" s="5">
        <v>43599</v>
      </c>
      <c r="J9734" s="5" t="str">
        <f t="shared" si="304"/>
        <v>September</v>
      </c>
      <c r="K9734" s="7">
        <f t="shared" si="305"/>
        <v>2019</v>
      </c>
      <c r="L9734" t="s">
        <v>5220</v>
      </c>
      <c r="M9734" t="s">
        <v>102</v>
      </c>
      <c r="N9734">
        <v>21215</v>
      </c>
      <c r="O9734">
        <v>215</v>
      </c>
      <c r="P9734" t="s">
        <v>522</v>
      </c>
      <c r="Q9734">
        <v>37</v>
      </c>
      <c r="R9734">
        <v>5</v>
      </c>
      <c r="S9734" t="s">
        <v>104</v>
      </c>
      <c r="U9734">
        <v>37</v>
      </c>
      <c r="V9734">
        <v>74</v>
      </c>
      <c r="W9734" t="s">
        <v>33</v>
      </c>
      <c r="X9734" s="5">
        <v>43602</v>
      </c>
      <c r="Y9734" t="s">
        <v>130</v>
      </c>
      <c r="Z9734" t="s">
        <v>1549</v>
      </c>
      <c r="AA9734" t="s">
        <v>35</v>
      </c>
    </row>
    <row r="9735" spans="1:27" x14ac:dyDescent="0.3">
      <c r="A9735">
        <v>3</v>
      </c>
      <c r="B9735" t="s">
        <v>25</v>
      </c>
      <c r="C9735">
        <v>1</v>
      </c>
      <c r="D9735" t="s">
        <v>50</v>
      </c>
      <c r="E9735" t="s">
        <v>1550</v>
      </c>
      <c r="F9735" t="s">
        <v>13</v>
      </c>
      <c r="G9735" t="s">
        <v>5219</v>
      </c>
      <c r="H9735" s="3">
        <v>0</v>
      </c>
      <c r="I9735" s="5">
        <v>43599</v>
      </c>
      <c r="J9735" s="5" t="str">
        <f t="shared" si="304"/>
        <v>September</v>
      </c>
      <c r="K9735" s="7">
        <f t="shared" si="305"/>
        <v>2019</v>
      </c>
      <c r="L9735" t="s">
        <v>5220</v>
      </c>
      <c r="M9735" t="s">
        <v>102</v>
      </c>
      <c r="N9735">
        <v>21215</v>
      </c>
      <c r="O9735">
        <v>296</v>
      </c>
      <c r="P9735" t="s">
        <v>4781</v>
      </c>
      <c r="Q9735">
        <v>19</v>
      </c>
      <c r="R9735">
        <v>3</v>
      </c>
      <c r="S9735" t="s">
        <v>104</v>
      </c>
      <c r="U9735">
        <v>18.89</v>
      </c>
      <c r="V9735">
        <v>90</v>
      </c>
      <c r="W9735" t="s">
        <v>33</v>
      </c>
      <c r="X9735" s="5">
        <v>43602</v>
      </c>
      <c r="Y9735" t="s">
        <v>130</v>
      </c>
      <c r="Z9735" t="s">
        <v>1549</v>
      </c>
      <c r="AA9735" t="s">
        <v>113</v>
      </c>
    </row>
    <row r="9736" spans="1:27" x14ac:dyDescent="0.3">
      <c r="A9736">
        <v>1</v>
      </c>
      <c r="B9736" t="s">
        <v>10</v>
      </c>
      <c r="C9736">
        <v>1</v>
      </c>
      <c r="D9736" t="s">
        <v>26</v>
      </c>
      <c r="E9736" t="s">
        <v>843</v>
      </c>
      <c r="F9736" t="s">
        <v>13</v>
      </c>
      <c r="G9736" t="s">
        <v>1976</v>
      </c>
      <c r="H9736" s="3">
        <v>0.2</v>
      </c>
      <c r="I9736" s="5">
        <v>43638</v>
      </c>
      <c r="J9736" s="5" t="str">
        <f t="shared" si="304"/>
        <v>September</v>
      </c>
      <c r="K9736" s="7">
        <f t="shared" si="305"/>
        <v>2019</v>
      </c>
      <c r="L9736" t="s">
        <v>3044</v>
      </c>
      <c r="M9736" t="s">
        <v>16</v>
      </c>
      <c r="N9736">
        <v>33178</v>
      </c>
      <c r="O9736">
        <v>4</v>
      </c>
      <c r="P9736" t="s">
        <v>3045</v>
      </c>
      <c r="Q9736">
        <v>13</v>
      </c>
      <c r="R9736">
        <v>3</v>
      </c>
      <c r="S9736" t="s">
        <v>18</v>
      </c>
      <c r="U9736">
        <v>12.69</v>
      </c>
      <c r="V9736">
        <v>38</v>
      </c>
      <c r="W9736" t="s">
        <v>19</v>
      </c>
      <c r="X9736" s="5">
        <v>43639</v>
      </c>
      <c r="Y9736" t="s">
        <v>130</v>
      </c>
      <c r="Z9736" t="s">
        <v>40</v>
      </c>
      <c r="AA9736" t="s">
        <v>119</v>
      </c>
    </row>
    <row r="9737" spans="1:27" x14ac:dyDescent="0.3">
      <c r="A9737">
        <v>5</v>
      </c>
      <c r="B9737" t="s">
        <v>43</v>
      </c>
      <c r="C9737">
        <v>6</v>
      </c>
      <c r="D9737" t="s">
        <v>11</v>
      </c>
      <c r="E9737" t="s">
        <v>375</v>
      </c>
      <c r="F9737" t="s">
        <v>13</v>
      </c>
      <c r="G9737" t="s">
        <v>791</v>
      </c>
      <c r="H9737" s="3">
        <v>0.3</v>
      </c>
      <c r="I9737" s="5">
        <v>43704</v>
      </c>
      <c r="J9737" s="5" t="str">
        <f t="shared" si="304"/>
        <v>September</v>
      </c>
      <c r="K9737" s="7">
        <f t="shared" si="305"/>
        <v>2019</v>
      </c>
      <c r="L9737" t="s">
        <v>792</v>
      </c>
      <c r="M9737" t="s">
        <v>102</v>
      </c>
      <c r="N9737">
        <v>2038</v>
      </c>
      <c r="O9737">
        <v>1201</v>
      </c>
      <c r="P9737" t="s">
        <v>8170</v>
      </c>
      <c r="Q9737">
        <v>-298</v>
      </c>
      <c r="R9737">
        <v>7</v>
      </c>
      <c r="S9737" t="s">
        <v>104</v>
      </c>
      <c r="U9737">
        <v>-297.68</v>
      </c>
      <c r="V9737">
        <v>1488</v>
      </c>
      <c r="W9737" t="s">
        <v>33</v>
      </c>
      <c r="X9737" s="5">
        <v>43709</v>
      </c>
      <c r="Y9737" t="s">
        <v>39</v>
      </c>
      <c r="Z9737" t="s">
        <v>744</v>
      </c>
      <c r="AA9737" t="s">
        <v>41</v>
      </c>
    </row>
    <row r="9738" spans="1:27" x14ac:dyDescent="0.3">
      <c r="A9738">
        <v>4</v>
      </c>
      <c r="B9738" t="s">
        <v>43</v>
      </c>
      <c r="C9738">
        <v>6</v>
      </c>
      <c r="D9738" t="s">
        <v>11</v>
      </c>
      <c r="E9738" t="s">
        <v>2529</v>
      </c>
      <c r="F9738" t="s">
        <v>13</v>
      </c>
      <c r="G9738" t="s">
        <v>2196</v>
      </c>
      <c r="H9738" s="3">
        <v>0.2</v>
      </c>
      <c r="I9738" s="5">
        <v>43521</v>
      </c>
      <c r="J9738" s="5" t="str">
        <f t="shared" si="304"/>
        <v>September</v>
      </c>
      <c r="K9738" s="7">
        <f t="shared" si="305"/>
        <v>2019</v>
      </c>
      <c r="L9738" t="s">
        <v>2530</v>
      </c>
      <c r="M9738" t="s">
        <v>16</v>
      </c>
      <c r="N9738">
        <v>27834</v>
      </c>
      <c r="O9738">
        <v>755</v>
      </c>
      <c r="P9738" t="s">
        <v>1849</v>
      </c>
      <c r="Q9738">
        <v>-22</v>
      </c>
      <c r="R9738">
        <v>2</v>
      </c>
      <c r="S9738" t="s">
        <v>18</v>
      </c>
      <c r="U9738">
        <v>-22.14</v>
      </c>
      <c r="V9738">
        <v>197</v>
      </c>
      <c r="W9738" t="s">
        <v>19</v>
      </c>
      <c r="X9738" s="5">
        <v>43525</v>
      </c>
      <c r="Y9738" t="s">
        <v>39</v>
      </c>
      <c r="Z9738" t="s">
        <v>63</v>
      </c>
      <c r="AA9738" t="s">
        <v>24</v>
      </c>
    </row>
    <row r="9739" spans="1:27" x14ac:dyDescent="0.3">
      <c r="A9739">
        <v>4</v>
      </c>
      <c r="B9739" t="s">
        <v>43</v>
      </c>
      <c r="C9739">
        <v>6</v>
      </c>
      <c r="D9739" t="s">
        <v>11</v>
      </c>
      <c r="E9739" t="s">
        <v>2529</v>
      </c>
      <c r="F9739" t="s">
        <v>13</v>
      </c>
      <c r="G9739" t="s">
        <v>2196</v>
      </c>
      <c r="H9739" s="3">
        <v>0.2</v>
      </c>
      <c r="I9739" s="5">
        <v>43521</v>
      </c>
      <c r="J9739" s="5" t="str">
        <f t="shared" si="304"/>
        <v>September</v>
      </c>
      <c r="K9739" s="7">
        <f t="shared" si="305"/>
        <v>2019</v>
      </c>
      <c r="L9739" t="s">
        <v>2530</v>
      </c>
      <c r="M9739" t="s">
        <v>16</v>
      </c>
      <c r="N9739">
        <v>27834</v>
      </c>
      <c r="O9739">
        <v>391</v>
      </c>
      <c r="P9739" t="s">
        <v>645</v>
      </c>
      <c r="Q9739">
        <v>6</v>
      </c>
      <c r="R9739">
        <v>5</v>
      </c>
      <c r="S9739" t="s">
        <v>18</v>
      </c>
      <c r="U9739">
        <v>5.8</v>
      </c>
      <c r="V9739">
        <v>232</v>
      </c>
      <c r="W9739" t="s">
        <v>19</v>
      </c>
      <c r="X9739" s="5">
        <v>43525</v>
      </c>
      <c r="Y9739" t="s">
        <v>39</v>
      </c>
      <c r="Z9739" t="s">
        <v>63</v>
      </c>
      <c r="AA9739" t="s">
        <v>22</v>
      </c>
    </row>
    <row r="9740" spans="1:27" x14ac:dyDescent="0.3">
      <c r="A9740">
        <v>0</v>
      </c>
      <c r="B9740" t="s">
        <v>10</v>
      </c>
      <c r="C9740">
        <v>0</v>
      </c>
      <c r="D9740" t="s">
        <v>50</v>
      </c>
      <c r="E9740" t="s">
        <v>863</v>
      </c>
      <c r="F9740" t="s">
        <v>13</v>
      </c>
      <c r="G9740" t="s">
        <v>5230</v>
      </c>
      <c r="H9740" s="3">
        <v>0.2</v>
      </c>
      <c r="I9740" s="5">
        <v>43670</v>
      </c>
      <c r="J9740" s="5" t="str">
        <f t="shared" si="304"/>
        <v>September</v>
      </c>
      <c r="K9740" s="7">
        <f t="shared" si="305"/>
        <v>2019</v>
      </c>
      <c r="L9740" t="s">
        <v>6701</v>
      </c>
      <c r="M9740" t="s">
        <v>30</v>
      </c>
      <c r="N9740">
        <v>92646</v>
      </c>
      <c r="O9740">
        <v>798</v>
      </c>
      <c r="P9740" t="s">
        <v>726</v>
      </c>
      <c r="Q9740">
        <v>840</v>
      </c>
      <c r="R9740">
        <v>5</v>
      </c>
      <c r="S9740" t="s">
        <v>32</v>
      </c>
      <c r="U9740">
        <v>839.99</v>
      </c>
      <c r="V9740">
        <v>2400</v>
      </c>
      <c r="W9740" t="s">
        <v>33</v>
      </c>
      <c r="X9740" s="5">
        <v>43670</v>
      </c>
      <c r="Y9740" t="s">
        <v>773</v>
      </c>
      <c r="Z9740" t="s">
        <v>34</v>
      </c>
      <c r="AA9740" t="s">
        <v>727</v>
      </c>
    </row>
    <row r="9741" spans="1:27" x14ac:dyDescent="0.3">
      <c r="A9741">
        <v>4</v>
      </c>
      <c r="B9741" t="s">
        <v>25</v>
      </c>
      <c r="C9741">
        <v>3</v>
      </c>
      <c r="D9741" t="s">
        <v>26</v>
      </c>
      <c r="E9741" t="s">
        <v>1012</v>
      </c>
      <c r="F9741" t="s">
        <v>13</v>
      </c>
      <c r="G9741" t="s">
        <v>1081</v>
      </c>
      <c r="H9741" s="3">
        <v>0.2</v>
      </c>
      <c r="I9741" s="5">
        <v>43708</v>
      </c>
      <c r="J9741" s="5" t="str">
        <f t="shared" si="304"/>
        <v>September</v>
      </c>
      <c r="K9741" s="7">
        <f t="shared" si="305"/>
        <v>2019</v>
      </c>
      <c r="L9741" t="s">
        <v>3598</v>
      </c>
      <c r="M9741" t="s">
        <v>16</v>
      </c>
      <c r="N9741">
        <v>28314</v>
      </c>
      <c r="O9741">
        <v>1741</v>
      </c>
      <c r="P9741" t="s">
        <v>2919</v>
      </c>
      <c r="Q9741">
        <v>83</v>
      </c>
      <c r="R9741">
        <v>7</v>
      </c>
      <c r="S9741" t="s">
        <v>18</v>
      </c>
      <c r="U9741">
        <v>83.21</v>
      </c>
      <c r="V9741">
        <v>230</v>
      </c>
      <c r="W9741" t="s">
        <v>19</v>
      </c>
      <c r="X9741" s="5">
        <v>43712</v>
      </c>
      <c r="Y9741" t="s">
        <v>20</v>
      </c>
      <c r="Z9741" t="s">
        <v>63</v>
      </c>
      <c r="AA9741" t="s">
        <v>64</v>
      </c>
    </row>
    <row r="9742" spans="1:27" x14ac:dyDescent="0.3">
      <c r="A9742">
        <v>6</v>
      </c>
      <c r="B9742" t="s">
        <v>10</v>
      </c>
      <c r="C9742">
        <v>6</v>
      </c>
      <c r="D9742" t="s">
        <v>26</v>
      </c>
      <c r="E9742" t="s">
        <v>65</v>
      </c>
      <c r="F9742" t="s">
        <v>13</v>
      </c>
      <c r="G9742" t="s">
        <v>1372</v>
      </c>
      <c r="H9742" s="3">
        <v>0</v>
      </c>
      <c r="I9742" s="5">
        <v>43709</v>
      </c>
      <c r="J9742" s="5" t="str">
        <f t="shared" si="304"/>
        <v>September</v>
      </c>
      <c r="K9742" s="7">
        <f t="shared" si="305"/>
        <v>2019</v>
      </c>
      <c r="L9742" t="s">
        <v>7611</v>
      </c>
      <c r="M9742" t="s">
        <v>30</v>
      </c>
      <c r="N9742">
        <v>98103</v>
      </c>
      <c r="O9742">
        <v>1508</v>
      </c>
      <c r="P9742" t="s">
        <v>3043</v>
      </c>
      <c r="Q9742">
        <v>3</v>
      </c>
      <c r="R9742">
        <v>1</v>
      </c>
      <c r="S9742" t="s">
        <v>32</v>
      </c>
      <c r="U9742">
        <v>2.96</v>
      </c>
      <c r="V9742">
        <v>8</v>
      </c>
      <c r="W9742" t="s">
        <v>76</v>
      </c>
      <c r="X9742" s="5">
        <v>43715</v>
      </c>
      <c r="Y9742" t="s">
        <v>39</v>
      </c>
      <c r="Z9742" t="s">
        <v>69</v>
      </c>
      <c r="AA9742" t="s">
        <v>49</v>
      </c>
    </row>
    <row r="9743" spans="1:27" x14ac:dyDescent="0.3">
      <c r="A9743">
        <v>5</v>
      </c>
      <c r="B9743" t="s">
        <v>43</v>
      </c>
      <c r="C9743">
        <v>6</v>
      </c>
      <c r="D9743" t="s">
        <v>11</v>
      </c>
      <c r="E9743" t="s">
        <v>3551</v>
      </c>
      <c r="F9743" t="s">
        <v>13</v>
      </c>
      <c r="G9743" t="s">
        <v>376</v>
      </c>
      <c r="H9743" s="3">
        <v>0</v>
      </c>
      <c r="I9743" s="5">
        <v>43809</v>
      </c>
      <c r="J9743" s="5" t="str">
        <f t="shared" si="304"/>
        <v>September</v>
      </c>
      <c r="K9743" s="7">
        <f t="shared" si="305"/>
        <v>2019</v>
      </c>
      <c r="L9743" t="s">
        <v>5663</v>
      </c>
      <c r="M9743" t="s">
        <v>16</v>
      </c>
      <c r="N9743">
        <v>29406</v>
      </c>
      <c r="O9743">
        <v>572</v>
      </c>
      <c r="P9743" t="s">
        <v>1880</v>
      </c>
      <c r="Q9743">
        <v>4</v>
      </c>
      <c r="R9743">
        <v>2</v>
      </c>
      <c r="S9743" t="s">
        <v>18</v>
      </c>
      <c r="U9743">
        <v>4.28</v>
      </c>
      <c r="V9743">
        <v>15</v>
      </c>
      <c r="W9743" t="s">
        <v>33</v>
      </c>
      <c r="X9743" s="5">
        <v>43814</v>
      </c>
      <c r="Y9743" t="s">
        <v>39</v>
      </c>
      <c r="Z9743" t="s">
        <v>240</v>
      </c>
      <c r="AA9743" t="s">
        <v>47</v>
      </c>
    </row>
    <row r="9744" spans="1:27" x14ac:dyDescent="0.3">
      <c r="A9744">
        <v>7</v>
      </c>
      <c r="B9744" t="s">
        <v>25</v>
      </c>
      <c r="C9744">
        <v>6</v>
      </c>
      <c r="D9744" t="s">
        <v>26</v>
      </c>
      <c r="E9744" t="s">
        <v>870</v>
      </c>
      <c r="F9744" t="s">
        <v>13</v>
      </c>
      <c r="G9744" t="s">
        <v>242</v>
      </c>
      <c r="H9744" s="3">
        <v>0</v>
      </c>
      <c r="I9744" s="5">
        <v>43636</v>
      </c>
      <c r="J9744" s="5" t="str">
        <f t="shared" si="304"/>
        <v>September</v>
      </c>
      <c r="K9744" s="7">
        <f t="shared" si="305"/>
        <v>2019</v>
      </c>
      <c r="L9744" t="s">
        <v>4322</v>
      </c>
      <c r="M9744" t="s">
        <v>16</v>
      </c>
      <c r="N9744">
        <v>23223</v>
      </c>
      <c r="O9744">
        <v>1836</v>
      </c>
      <c r="P9744" t="s">
        <v>2998</v>
      </c>
      <c r="Q9744">
        <v>16</v>
      </c>
      <c r="R9744">
        <v>5</v>
      </c>
      <c r="S9744" t="s">
        <v>18</v>
      </c>
      <c r="U9744">
        <v>15.55</v>
      </c>
      <c r="V9744">
        <v>32</v>
      </c>
      <c r="W9744" t="s">
        <v>19</v>
      </c>
      <c r="X9744" s="5">
        <v>43643</v>
      </c>
      <c r="Y9744" t="s">
        <v>39</v>
      </c>
      <c r="Z9744" t="s">
        <v>205</v>
      </c>
      <c r="AA9744" t="s">
        <v>64</v>
      </c>
    </row>
    <row r="9745" spans="1:27" x14ac:dyDescent="0.3">
      <c r="A9745">
        <v>7</v>
      </c>
      <c r="B9745" t="s">
        <v>25</v>
      </c>
      <c r="C9745">
        <v>6</v>
      </c>
      <c r="D9745" t="s">
        <v>50</v>
      </c>
      <c r="E9745" t="s">
        <v>870</v>
      </c>
      <c r="F9745" t="s">
        <v>13</v>
      </c>
      <c r="G9745" t="s">
        <v>242</v>
      </c>
      <c r="H9745" s="3">
        <v>0</v>
      </c>
      <c r="I9745" s="5">
        <v>43636</v>
      </c>
      <c r="J9745" s="5" t="str">
        <f t="shared" si="304"/>
        <v>September</v>
      </c>
      <c r="K9745" s="7">
        <f t="shared" si="305"/>
        <v>2019</v>
      </c>
      <c r="L9745" t="s">
        <v>4322</v>
      </c>
      <c r="M9745" t="s">
        <v>16</v>
      </c>
      <c r="N9745">
        <v>23223</v>
      </c>
      <c r="O9745">
        <v>340</v>
      </c>
      <c r="P9745" t="s">
        <v>4701</v>
      </c>
      <c r="Q9745">
        <v>126</v>
      </c>
      <c r="R9745">
        <v>4</v>
      </c>
      <c r="S9745" t="s">
        <v>18</v>
      </c>
      <c r="U9745">
        <v>125.99</v>
      </c>
      <c r="V9745">
        <v>504</v>
      </c>
      <c r="W9745" t="s">
        <v>19</v>
      </c>
      <c r="X9745" s="5">
        <v>43643</v>
      </c>
      <c r="Y9745" t="s">
        <v>39</v>
      </c>
      <c r="Z9745" t="s">
        <v>205</v>
      </c>
      <c r="AA9745" t="s">
        <v>52</v>
      </c>
    </row>
    <row r="9746" spans="1:27" x14ac:dyDescent="0.3">
      <c r="A9746">
        <v>4</v>
      </c>
      <c r="B9746" t="s">
        <v>43</v>
      </c>
      <c r="C9746">
        <v>6</v>
      </c>
      <c r="D9746" t="s">
        <v>11</v>
      </c>
      <c r="E9746" t="s">
        <v>870</v>
      </c>
      <c r="F9746" t="s">
        <v>13</v>
      </c>
      <c r="G9746" t="s">
        <v>1426</v>
      </c>
      <c r="H9746" s="3">
        <v>0</v>
      </c>
      <c r="I9746" s="5">
        <v>43806</v>
      </c>
      <c r="J9746" s="5" t="str">
        <f t="shared" si="304"/>
        <v>September</v>
      </c>
      <c r="K9746" s="7">
        <f t="shared" si="305"/>
        <v>2019</v>
      </c>
      <c r="L9746" t="s">
        <v>2513</v>
      </c>
      <c r="M9746" t="s">
        <v>16</v>
      </c>
      <c r="N9746">
        <v>23223</v>
      </c>
      <c r="O9746">
        <v>500</v>
      </c>
      <c r="P9746" t="s">
        <v>1798</v>
      </c>
      <c r="Q9746">
        <v>26</v>
      </c>
      <c r="R9746">
        <v>6</v>
      </c>
      <c r="S9746" t="s">
        <v>18</v>
      </c>
      <c r="U9746">
        <v>25.54</v>
      </c>
      <c r="V9746">
        <v>82</v>
      </c>
      <c r="W9746" t="s">
        <v>19</v>
      </c>
      <c r="X9746" s="5">
        <v>43810</v>
      </c>
      <c r="Y9746" t="s">
        <v>39</v>
      </c>
      <c r="Z9746" t="s">
        <v>205</v>
      </c>
      <c r="AA9746" t="s">
        <v>47</v>
      </c>
    </row>
    <row r="9747" spans="1:27" x14ac:dyDescent="0.3">
      <c r="A9747">
        <v>4</v>
      </c>
      <c r="B9747" t="s">
        <v>43</v>
      </c>
      <c r="C9747">
        <v>6</v>
      </c>
      <c r="D9747" t="s">
        <v>26</v>
      </c>
      <c r="E9747" t="s">
        <v>369</v>
      </c>
      <c r="F9747" t="s">
        <v>13</v>
      </c>
      <c r="G9747" t="s">
        <v>985</v>
      </c>
      <c r="H9747" s="3">
        <v>0.2</v>
      </c>
      <c r="I9747" s="5">
        <v>43783</v>
      </c>
      <c r="J9747" s="5" t="str">
        <f t="shared" si="304"/>
        <v>September</v>
      </c>
      <c r="K9747" s="7">
        <f t="shared" si="305"/>
        <v>2019</v>
      </c>
      <c r="L9747" t="s">
        <v>7897</v>
      </c>
      <c r="M9747" t="s">
        <v>73</v>
      </c>
      <c r="N9747">
        <v>77506</v>
      </c>
      <c r="O9747">
        <v>356</v>
      </c>
      <c r="P9747" t="s">
        <v>2789</v>
      </c>
      <c r="Q9747">
        <v>5</v>
      </c>
      <c r="R9747">
        <v>2</v>
      </c>
      <c r="S9747" t="s">
        <v>75</v>
      </c>
      <c r="T9747" t="s">
        <v>92</v>
      </c>
      <c r="U9747">
        <v>4.5</v>
      </c>
      <c r="V9747">
        <v>45</v>
      </c>
      <c r="W9747" t="s">
        <v>19</v>
      </c>
      <c r="X9747" s="5">
        <v>43787</v>
      </c>
      <c r="Y9747" t="s">
        <v>39</v>
      </c>
      <c r="Z9747" t="s">
        <v>77</v>
      </c>
      <c r="AA9747" t="s">
        <v>49</v>
      </c>
    </row>
    <row r="9748" spans="1:27" x14ac:dyDescent="0.3">
      <c r="A9748">
        <v>4</v>
      </c>
      <c r="B9748" t="s">
        <v>43</v>
      </c>
      <c r="C9748">
        <v>6</v>
      </c>
      <c r="D9748" t="s">
        <v>50</v>
      </c>
      <c r="E9748" t="s">
        <v>369</v>
      </c>
      <c r="F9748" t="s">
        <v>13</v>
      </c>
      <c r="G9748" t="s">
        <v>985</v>
      </c>
      <c r="H9748" s="3">
        <v>0.2</v>
      </c>
      <c r="I9748" s="5">
        <v>43783</v>
      </c>
      <c r="J9748" s="5" t="str">
        <f t="shared" si="304"/>
        <v>September</v>
      </c>
      <c r="K9748" s="7">
        <f t="shared" si="305"/>
        <v>2019</v>
      </c>
      <c r="L9748" t="s">
        <v>7897</v>
      </c>
      <c r="M9748" t="s">
        <v>73</v>
      </c>
      <c r="N9748">
        <v>77506</v>
      </c>
      <c r="O9748">
        <v>1601</v>
      </c>
      <c r="P9748" t="s">
        <v>6676</v>
      </c>
      <c r="Q9748">
        <v>-27</v>
      </c>
      <c r="R9748">
        <v>6</v>
      </c>
      <c r="S9748" t="s">
        <v>75</v>
      </c>
      <c r="T9748" t="s">
        <v>92</v>
      </c>
      <c r="U9748">
        <v>-27.29</v>
      </c>
      <c r="V9748">
        <v>168</v>
      </c>
      <c r="W9748" t="s">
        <v>19</v>
      </c>
      <c r="X9748" s="5">
        <v>43787</v>
      </c>
      <c r="Y9748" t="s">
        <v>39</v>
      </c>
      <c r="Z9748" t="s">
        <v>77</v>
      </c>
      <c r="AA9748" t="s">
        <v>113</v>
      </c>
    </row>
    <row r="9749" spans="1:27" x14ac:dyDescent="0.3">
      <c r="A9749">
        <v>3</v>
      </c>
      <c r="B9749" t="s">
        <v>25</v>
      </c>
      <c r="C9749">
        <v>1</v>
      </c>
      <c r="D9749" t="s">
        <v>26</v>
      </c>
      <c r="E9749" t="s">
        <v>27</v>
      </c>
      <c r="F9749" t="s">
        <v>13</v>
      </c>
      <c r="G9749" t="s">
        <v>5263</v>
      </c>
      <c r="H9749" s="3">
        <v>0.2</v>
      </c>
      <c r="I9749" s="5">
        <v>43781</v>
      </c>
      <c r="J9749" s="5" t="str">
        <f t="shared" si="304"/>
        <v>September</v>
      </c>
      <c r="K9749" s="7">
        <f t="shared" si="305"/>
        <v>2019</v>
      </c>
      <c r="L9749" t="s">
        <v>5975</v>
      </c>
      <c r="M9749" t="s">
        <v>30</v>
      </c>
      <c r="N9749">
        <v>90036</v>
      </c>
      <c r="O9749">
        <v>35</v>
      </c>
      <c r="P9749" t="s">
        <v>586</v>
      </c>
      <c r="Q9749">
        <v>5</v>
      </c>
      <c r="R9749">
        <v>4</v>
      </c>
      <c r="S9749" t="s">
        <v>32</v>
      </c>
      <c r="U9749">
        <v>4.91</v>
      </c>
      <c r="V9749">
        <v>14</v>
      </c>
      <c r="W9749" t="s">
        <v>33</v>
      </c>
      <c r="X9749" s="5">
        <v>43784</v>
      </c>
      <c r="Y9749" t="s">
        <v>130</v>
      </c>
      <c r="Z9749" t="s">
        <v>34</v>
      </c>
      <c r="AA9749" t="s">
        <v>54</v>
      </c>
    </row>
    <row r="9750" spans="1:27" x14ac:dyDescent="0.3">
      <c r="A9750">
        <v>4</v>
      </c>
      <c r="B9750" t="s">
        <v>43</v>
      </c>
      <c r="C9750">
        <v>6</v>
      </c>
      <c r="D9750" t="s">
        <v>11</v>
      </c>
      <c r="E9750" t="s">
        <v>5475</v>
      </c>
      <c r="F9750" t="s">
        <v>13</v>
      </c>
      <c r="G9750" t="s">
        <v>5476</v>
      </c>
      <c r="H9750" s="3">
        <v>0</v>
      </c>
      <c r="I9750" s="5">
        <v>43563</v>
      </c>
      <c r="J9750" s="5" t="str">
        <f t="shared" si="304"/>
        <v>September</v>
      </c>
      <c r="K9750" s="7">
        <f t="shared" si="305"/>
        <v>2019</v>
      </c>
      <c r="L9750" t="s">
        <v>5477</v>
      </c>
      <c r="M9750" t="s">
        <v>73</v>
      </c>
      <c r="N9750">
        <v>48237</v>
      </c>
      <c r="O9750">
        <v>26</v>
      </c>
      <c r="P9750" t="s">
        <v>1835</v>
      </c>
      <c r="Q9750">
        <v>71</v>
      </c>
      <c r="R9750">
        <v>2</v>
      </c>
      <c r="S9750" t="s">
        <v>75</v>
      </c>
      <c r="U9750">
        <v>71.23</v>
      </c>
      <c r="V9750">
        <v>274</v>
      </c>
      <c r="W9750" t="s">
        <v>33</v>
      </c>
      <c r="X9750" s="5">
        <v>43567</v>
      </c>
      <c r="Y9750" t="s">
        <v>39</v>
      </c>
      <c r="Z9750" t="s">
        <v>156</v>
      </c>
      <c r="AA9750" t="s">
        <v>47</v>
      </c>
    </row>
    <row r="9751" spans="1:27" x14ac:dyDescent="0.3">
      <c r="A9751">
        <v>4</v>
      </c>
      <c r="B9751" t="s">
        <v>43</v>
      </c>
      <c r="C9751">
        <v>6</v>
      </c>
      <c r="D9751" t="s">
        <v>11</v>
      </c>
      <c r="E9751" t="s">
        <v>5475</v>
      </c>
      <c r="F9751" t="s">
        <v>13</v>
      </c>
      <c r="G9751" t="s">
        <v>5476</v>
      </c>
      <c r="H9751" s="3">
        <v>0</v>
      </c>
      <c r="I9751" s="5">
        <v>43563</v>
      </c>
      <c r="J9751" s="5" t="str">
        <f t="shared" si="304"/>
        <v>September</v>
      </c>
      <c r="K9751" s="7">
        <f t="shared" si="305"/>
        <v>2019</v>
      </c>
      <c r="L9751" t="s">
        <v>5477</v>
      </c>
      <c r="M9751" t="s">
        <v>73</v>
      </c>
      <c r="N9751">
        <v>48237</v>
      </c>
      <c r="O9751">
        <v>1042</v>
      </c>
      <c r="P9751" t="s">
        <v>1528</v>
      </c>
      <c r="Q9751">
        <v>80</v>
      </c>
      <c r="R9751">
        <v>3</v>
      </c>
      <c r="S9751" t="s">
        <v>75</v>
      </c>
      <c r="U9751">
        <v>79.790000000000006</v>
      </c>
      <c r="V9751">
        <v>307</v>
      </c>
      <c r="W9751" t="s">
        <v>33</v>
      </c>
      <c r="X9751" s="5">
        <v>43567</v>
      </c>
      <c r="Y9751" t="s">
        <v>39</v>
      </c>
      <c r="Z9751" t="s">
        <v>156</v>
      </c>
      <c r="AA9751" t="s">
        <v>47</v>
      </c>
    </row>
    <row r="9752" spans="1:27" x14ac:dyDescent="0.3">
      <c r="A9752">
        <v>5</v>
      </c>
      <c r="B9752" t="s">
        <v>43</v>
      </c>
      <c r="C9752">
        <v>6</v>
      </c>
      <c r="D9752" t="s">
        <v>26</v>
      </c>
      <c r="E9752" t="s">
        <v>88</v>
      </c>
      <c r="F9752" t="s">
        <v>13</v>
      </c>
      <c r="G9752" t="s">
        <v>327</v>
      </c>
      <c r="H9752" s="3">
        <v>0</v>
      </c>
      <c r="I9752" s="5">
        <v>43585</v>
      </c>
      <c r="J9752" s="5" t="str">
        <f t="shared" si="304"/>
        <v>September</v>
      </c>
      <c r="K9752" s="7">
        <f t="shared" si="305"/>
        <v>2019</v>
      </c>
      <c r="L9752" t="s">
        <v>7657</v>
      </c>
      <c r="M9752" t="s">
        <v>30</v>
      </c>
      <c r="N9752">
        <v>94122</v>
      </c>
      <c r="O9752">
        <v>1712</v>
      </c>
      <c r="P9752" t="s">
        <v>4492</v>
      </c>
      <c r="Q9752">
        <v>80</v>
      </c>
      <c r="R9752">
        <v>4</v>
      </c>
      <c r="S9752" t="s">
        <v>32</v>
      </c>
      <c r="U9752">
        <v>80.34</v>
      </c>
      <c r="V9752">
        <v>164</v>
      </c>
      <c r="W9752" t="s">
        <v>76</v>
      </c>
      <c r="X9752" s="5">
        <v>43590</v>
      </c>
      <c r="Y9752" t="s">
        <v>39</v>
      </c>
      <c r="Z9752" t="s">
        <v>34</v>
      </c>
      <c r="AA9752" t="s">
        <v>64</v>
      </c>
    </row>
    <row r="9753" spans="1:27" x14ac:dyDescent="0.3">
      <c r="A9753">
        <v>6</v>
      </c>
      <c r="B9753" t="s">
        <v>10</v>
      </c>
      <c r="C9753">
        <v>6</v>
      </c>
      <c r="D9753" t="s">
        <v>26</v>
      </c>
      <c r="E9753" t="s">
        <v>171</v>
      </c>
      <c r="F9753" t="s">
        <v>13</v>
      </c>
      <c r="G9753" t="s">
        <v>6835</v>
      </c>
      <c r="H9753" s="3">
        <v>0</v>
      </c>
      <c r="I9753" s="5">
        <v>43744</v>
      </c>
      <c r="J9753" s="5" t="str">
        <f t="shared" si="304"/>
        <v>September</v>
      </c>
      <c r="K9753" s="7">
        <f t="shared" si="305"/>
        <v>2019</v>
      </c>
      <c r="L9753" t="s">
        <v>7486</v>
      </c>
      <c r="M9753" t="s">
        <v>102</v>
      </c>
      <c r="N9753">
        <v>10035</v>
      </c>
      <c r="O9753">
        <v>96</v>
      </c>
      <c r="P9753" t="s">
        <v>8182</v>
      </c>
      <c r="Q9753">
        <v>8</v>
      </c>
      <c r="R9753">
        <v>3</v>
      </c>
      <c r="S9753" t="s">
        <v>104</v>
      </c>
      <c r="U9753">
        <v>7.67</v>
      </c>
      <c r="V9753">
        <v>17</v>
      </c>
      <c r="W9753" t="s">
        <v>76</v>
      </c>
      <c r="X9753" s="5">
        <v>43750</v>
      </c>
      <c r="Y9753" t="s">
        <v>39</v>
      </c>
      <c r="Z9753" t="s">
        <v>175</v>
      </c>
      <c r="AA9753" t="s">
        <v>64</v>
      </c>
    </row>
    <row r="9754" spans="1:27" x14ac:dyDescent="0.3">
      <c r="A9754">
        <v>6</v>
      </c>
      <c r="B9754" t="s">
        <v>10</v>
      </c>
      <c r="C9754">
        <v>6</v>
      </c>
      <c r="D9754" t="s">
        <v>26</v>
      </c>
      <c r="E9754" t="s">
        <v>171</v>
      </c>
      <c r="F9754" t="s">
        <v>13</v>
      </c>
      <c r="G9754" t="s">
        <v>6835</v>
      </c>
      <c r="H9754" s="3">
        <v>0</v>
      </c>
      <c r="I9754" s="5">
        <v>43744</v>
      </c>
      <c r="J9754" s="5" t="str">
        <f t="shared" si="304"/>
        <v>September</v>
      </c>
      <c r="K9754" s="7">
        <f t="shared" si="305"/>
        <v>2019</v>
      </c>
      <c r="L9754" t="s">
        <v>7486</v>
      </c>
      <c r="M9754" t="s">
        <v>102</v>
      </c>
      <c r="N9754">
        <v>10035</v>
      </c>
      <c r="O9754">
        <v>1484</v>
      </c>
      <c r="P9754" t="s">
        <v>423</v>
      </c>
      <c r="Q9754">
        <v>10</v>
      </c>
      <c r="R9754">
        <v>3</v>
      </c>
      <c r="S9754" t="s">
        <v>104</v>
      </c>
      <c r="U9754">
        <v>10.35</v>
      </c>
      <c r="V9754">
        <v>345</v>
      </c>
      <c r="W9754" t="s">
        <v>76</v>
      </c>
      <c r="X9754" s="5">
        <v>43750</v>
      </c>
      <c r="Y9754" t="s">
        <v>39</v>
      </c>
      <c r="Z9754" t="s">
        <v>175</v>
      </c>
      <c r="AA9754" t="s">
        <v>42</v>
      </c>
    </row>
    <row r="9755" spans="1:27" x14ac:dyDescent="0.3">
      <c r="A9755">
        <v>6</v>
      </c>
      <c r="B9755" t="s">
        <v>10</v>
      </c>
      <c r="C9755">
        <v>6</v>
      </c>
      <c r="D9755" t="s">
        <v>50</v>
      </c>
      <c r="E9755" t="s">
        <v>171</v>
      </c>
      <c r="F9755" t="s">
        <v>13</v>
      </c>
      <c r="G9755" t="s">
        <v>6835</v>
      </c>
      <c r="H9755" s="3">
        <v>0</v>
      </c>
      <c r="I9755" s="5">
        <v>43744</v>
      </c>
      <c r="J9755" s="5" t="str">
        <f t="shared" si="304"/>
        <v>September</v>
      </c>
      <c r="K9755" s="7">
        <f t="shared" si="305"/>
        <v>2019</v>
      </c>
      <c r="L9755" t="s">
        <v>7486</v>
      </c>
      <c r="M9755" t="s">
        <v>102</v>
      </c>
      <c r="N9755">
        <v>10035</v>
      </c>
      <c r="O9755">
        <v>1009</v>
      </c>
      <c r="P9755" t="s">
        <v>4968</v>
      </c>
      <c r="Q9755">
        <v>115</v>
      </c>
      <c r="R9755">
        <v>4</v>
      </c>
      <c r="S9755" t="s">
        <v>104</v>
      </c>
      <c r="U9755">
        <v>115.19</v>
      </c>
      <c r="V9755">
        <v>320</v>
      </c>
      <c r="W9755" t="s">
        <v>76</v>
      </c>
      <c r="X9755" s="5">
        <v>43750</v>
      </c>
      <c r="Y9755" t="s">
        <v>39</v>
      </c>
      <c r="Z9755" t="s">
        <v>175</v>
      </c>
      <c r="AA9755" t="s">
        <v>113</v>
      </c>
    </row>
    <row r="9756" spans="1:27" x14ac:dyDescent="0.3">
      <c r="A9756">
        <v>6</v>
      </c>
      <c r="B9756" t="s">
        <v>10</v>
      </c>
      <c r="C9756">
        <v>6</v>
      </c>
      <c r="D9756" t="s">
        <v>11</v>
      </c>
      <c r="E9756" t="s">
        <v>1843</v>
      </c>
      <c r="F9756" t="s">
        <v>13</v>
      </c>
      <c r="G9756" t="s">
        <v>136</v>
      </c>
      <c r="H9756" s="3">
        <v>0.3</v>
      </c>
      <c r="I9756" s="5">
        <v>43788</v>
      </c>
      <c r="J9756" s="5" t="str">
        <f t="shared" si="304"/>
        <v>September</v>
      </c>
      <c r="K9756" s="7">
        <f t="shared" si="305"/>
        <v>2019</v>
      </c>
      <c r="L9756" t="s">
        <v>5507</v>
      </c>
      <c r="M9756" t="s">
        <v>73</v>
      </c>
      <c r="N9756">
        <v>76903</v>
      </c>
      <c r="O9756">
        <v>996</v>
      </c>
      <c r="P9756" t="s">
        <v>1488</v>
      </c>
      <c r="Q9756">
        <v>-9</v>
      </c>
      <c r="R9756">
        <v>2</v>
      </c>
      <c r="S9756" t="s">
        <v>75</v>
      </c>
      <c r="U9756">
        <v>-8.7200000000000006</v>
      </c>
      <c r="V9756">
        <v>305</v>
      </c>
      <c r="W9756" t="s">
        <v>33</v>
      </c>
      <c r="X9756" s="5">
        <v>43794</v>
      </c>
      <c r="Y9756" t="s">
        <v>39</v>
      </c>
      <c r="Z9756" t="s">
        <v>77</v>
      </c>
      <c r="AA9756" t="s">
        <v>24</v>
      </c>
    </row>
    <row r="9757" spans="1:27" x14ac:dyDescent="0.3">
      <c r="A9757">
        <v>4</v>
      </c>
      <c r="B9757" t="s">
        <v>43</v>
      </c>
      <c r="C9757">
        <v>6</v>
      </c>
      <c r="D9757" t="s">
        <v>26</v>
      </c>
      <c r="E9757" t="s">
        <v>88</v>
      </c>
      <c r="F9757" t="s">
        <v>13</v>
      </c>
      <c r="G9757" t="s">
        <v>1339</v>
      </c>
      <c r="H9757" s="3">
        <v>0</v>
      </c>
      <c r="I9757" s="5">
        <v>43571</v>
      </c>
      <c r="J9757" s="5" t="str">
        <f t="shared" si="304"/>
        <v>September</v>
      </c>
      <c r="K9757" s="7">
        <f t="shared" si="305"/>
        <v>2019</v>
      </c>
      <c r="L9757" t="s">
        <v>7643</v>
      </c>
      <c r="M9757" t="s">
        <v>30</v>
      </c>
      <c r="N9757">
        <v>94109</v>
      </c>
      <c r="O9757">
        <v>859</v>
      </c>
      <c r="P9757" t="s">
        <v>3409</v>
      </c>
      <c r="Q9757">
        <v>12</v>
      </c>
      <c r="R9757">
        <v>3</v>
      </c>
      <c r="S9757" t="s">
        <v>32</v>
      </c>
      <c r="U9757">
        <v>12.22</v>
      </c>
      <c r="V9757">
        <v>41</v>
      </c>
      <c r="W9757" t="s">
        <v>76</v>
      </c>
      <c r="X9757" s="5">
        <v>43575</v>
      </c>
      <c r="Y9757" t="s">
        <v>39</v>
      </c>
      <c r="Z9757" t="s">
        <v>34</v>
      </c>
      <c r="AA9757" t="s">
        <v>56</v>
      </c>
    </row>
    <row r="9758" spans="1:27" x14ac:dyDescent="0.3">
      <c r="A9758">
        <v>3</v>
      </c>
      <c r="B9758" t="s">
        <v>25</v>
      </c>
      <c r="C9758">
        <v>1</v>
      </c>
      <c r="D9758" t="s">
        <v>26</v>
      </c>
      <c r="E9758" t="s">
        <v>171</v>
      </c>
      <c r="F9758" t="s">
        <v>13</v>
      </c>
      <c r="G9758" t="s">
        <v>1380</v>
      </c>
      <c r="H9758" s="3">
        <v>0</v>
      </c>
      <c r="I9758" s="5">
        <v>43704</v>
      </c>
      <c r="J9758" s="5" t="str">
        <f t="shared" si="304"/>
        <v>September</v>
      </c>
      <c r="K9758" s="7">
        <f t="shared" si="305"/>
        <v>2019</v>
      </c>
      <c r="L9758" t="s">
        <v>7235</v>
      </c>
      <c r="M9758" t="s">
        <v>102</v>
      </c>
      <c r="N9758">
        <v>10024</v>
      </c>
      <c r="O9758">
        <v>935</v>
      </c>
      <c r="P9758" t="s">
        <v>3467</v>
      </c>
      <c r="Q9758">
        <v>17</v>
      </c>
      <c r="R9758">
        <v>8</v>
      </c>
      <c r="S9758" t="s">
        <v>104</v>
      </c>
      <c r="U9758">
        <v>16.600000000000001</v>
      </c>
      <c r="V9758">
        <v>64</v>
      </c>
      <c r="W9758" t="s">
        <v>76</v>
      </c>
      <c r="X9758" s="5">
        <v>43707</v>
      </c>
      <c r="Y9758" t="s">
        <v>130</v>
      </c>
      <c r="Z9758" t="s">
        <v>175</v>
      </c>
      <c r="AA9758" t="s">
        <v>42</v>
      </c>
    </row>
    <row r="9759" spans="1:27" x14ac:dyDescent="0.3">
      <c r="A9759">
        <v>3</v>
      </c>
      <c r="B9759" t="s">
        <v>25</v>
      </c>
      <c r="C9759">
        <v>1</v>
      </c>
      <c r="D9759" t="s">
        <v>26</v>
      </c>
      <c r="E9759" t="s">
        <v>171</v>
      </c>
      <c r="F9759" t="s">
        <v>13</v>
      </c>
      <c r="G9759" t="s">
        <v>1380</v>
      </c>
      <c r="H9759" s="3">
        <v>0.2</v>
      </c>
      <c r="I9759" s="5">
        <v>43704</v>
      </c>
      <c r="J9759" s="5" t="str">
        <f t="shared" si="304"/>
        <v>September</v>
      </c>
      <c r="K9759" s="7">
        <f t="shared" si="305"/>
        <v>2019</v>
      </c>
      <c r="L9759" t="s">
        <v>7235</v>
      </c>
      <c r="M9759" t="s">
        <v>102</v>
      </c>
      <c r="N9759">
        <v>10024</v>
      </c>
      <c r="O9759">
        <v>535</v>
      </c>
      <c r="P9759" t="s">
        <v>53</v>
      </c>
      <c r="Q9759">
        <v>12</v>
      </c>
      <c r="R9759">
        <v>6</v>
      </c>
      <c r="S9759" t="s">
        <v>104</v>
      </c>
      <c r="U9759">
        <v>11.56</v>
      </c>
      <c r="V9759">
        <v>37</v>
      </c>
      <c r="W9759" t="s">
        <v>76</v>
      </c>
      <c r="X9759" s="5">
        <v>43707</v>
      </c>
      <c r="Y9759" t="s">
        <v>130</v>
      </c>
      <c r="Z9759" t="s">
        <v>175</v>
      </c>
      <c r="AA9759" t="s">
        <v>54</v>
      </c>
    </row>
    <row r="9760" spans="1:27" x14ac:dyDescent="0.3">
      <c r="A9760">
        <v>3</v>
      </c>
      <c r="B9760" t="s">
        <v>25</v>
      </c>
      <c r="C9760">
        <v>1</v>
      </c>
      <c r="D9760" t="s">
        <v>50</v>
      </c>
      <c r="E9760" t="s">
        <v>171</v>
      </c>
      <c r="F9760" t="s">
        <v>13</v>
      </c>
      <c r="G9760" t="s">
        <v>1380</v>
      </c>
      <c r="H9760" s="3">
        <v>0</v>
      </c>
      <c r="I9760" s="5">
        <v>43704</v>
      </c>
      <c r="J9760" s="5" t="str">
        <f t="shared" si="304"/>
        <v>September</v>
      </c>
      <c r="K9760" s="7">
        <f t="shared" si="305"/>
        <v>2019</v>
      </c>
      <c r="L9760" t="s">
        <v>7235</v>
      </c>
      <c r="M9760" t="s">
        <v>102</v>
      </c>
      <c r="N9760">
        <v>10024</v>
      </c>
      <c r="O9760">
        <v>725</v>
      </c>
      <c r="P9760" t="s">
        <v>6755</v>
      </c>
      <c r="Q9760">
        <v>101</v>
      </c>
      <c r="R9760">
        <v>3</v>
      </c>
      <c r="S9760" t="s">
        <v>104</v>
      </c>
      <c r="U9760">
        <v>100.91</v>
      </c>
      <c r="V9760">
        <v>348</v>
      </c>
      <c r="W9760" t="s">
        <v>76</v>
      </c>
      <c r="X9760" s="5">
        <v>43707</v>
      </c>
      <c r="Y9760" t="s">
        <v>130</v>
      </c>
      <c r="Z9760" t="s">
        <v>175</v>
      </c>
      <c r="AA9760" t="s">
        <v>52</v>
      </c>
    </row>
    <row r="9761" spans="1:27" x14ac:dyDescent="0.3">
      <c r="A9761">
        <v>5</v>
      </c>
      <c r="B9761" t="s">
        <v>43</v>
      </c>
      <c r="C9761">
        <v>6</v>
      </c>
      <c r="D9761" t="s">
        <v>50</v>
      </c>
      <c r="E9761" t="s">
        <v>88</v>
      </c>
      <c r="F9761" t="s">
        <v>13</v>
      </c>
      <c r="G9761" t="s">
        <v>952</v>
      </c>
      <c r="H9761" s="3">
        <v>0</v>
      </c>
      <c r="I9761" s="5">
        <v>43739</v>
      </c>
      <c r="J9761" s="5" t="str">
        <f t="shared" si="304"/>
        <v>September</v>
      </c>
      <c r="K9761" s="7">
        <f t="shared" si="305"/>
        <v>2019</v>
      </c>
      <c r="L9761" t="s">
        <v>7787</v>
      </c>
      <c r="M9761" t="s">
        <v>30</v>
      </c>
      <c r="N9761">
        <v>94110</v>
      </c>
      <c r="O9761">
        <v>1468</v>
      </c>
      <c r="P9761" t="s">
        <v>802</v>
      </c>
      <c r="Q9761">
        <v>22</v>
      </c>
      <c r="R9761">
        <v>5</v>
      </c>
      <c r="S9761" t="s">
        <v>32</v>
      </c>
      <c r="U9761">
        <v>22</v>
      </c>
      <c r="V9761">
        <v>105</v>
      </c>
      <c r="W9761" t="s">
        <v>76</v>
      </c>
      <c r="X9761" s="5">
        <v>43744</v>
      </c>
      <c r="Y9761" t="s">
        <v>39</v>
      </c>
      <c r="Z9761" t="s">
        <v>34</v>
      </c>
      <c r="AA9761" t="s">
        <v>113</v>
      </c>
    </row>
    <row r="9762" spans="1:27" x14ac:dyDescent="0.3">
      <c r="A9762">
        <v>2</v>
      </c>
      <c r="B9762" t="s">
        <v>25</v>
      </c>
      <c r="C9762">
        <v>1</v>
      </c>
      <c r="D9762" t="s">
        <v>11</v>
      </c>
      <c r="E9762" t="s">
        <v>333</v>
      </c>
      <c r="F9762" t="s">
        <v>13</v>
      </c>
      <c r="G9762" t="s">
        <v>5244</v>
      </c>
      <c r="H9762" s="3">
        <v>0.7</v>
      </c>
      <c r="I9762" s="5">
        <v>43596</v>
      </c>
      <c r="J9762" s="5" t="str">
        <f t="shared" si="304"/>
        <v>September</v>
      </c>
      <c r="K9762" s="7">
        <f t="shared" si="305"/>
        <v>2019</v>
      </c>
      <c r="L9762" t="s">
        <v>5315</v>
      </c>
      <c r="M9762" t="s">
        <v>30</v>
      </c>
      <c r="N9762">
        <v>85023</v>
      </c>
      <c r="O9762">
        <v>309</v>
      </c>
      <c r="P9762" t="s">
        <v>1653</v>
      </c>
      <c r="Q9762">
        <v>-357</v>
      </c>
      <c r="R9762">
        <v>7</v>
      </c>
      <c r="S9762" t="s">
        <v>32</v>
      </c>
      <c r="U9762">
        <v>-356.96</v>
      </c>
      <c r="V9762">
        <v>210</v>
      </c>
      <c r="W9762" t="s">
        <v>33</v>
      </c>
      <c r="X9762" s="5">
        <v>43598</v>
      </c>
      <c r="Y9762" t="s">
        <v>130</v>
      </c>
      <c r="Z9762" t="s">
        <v>199</v>
      </c>
      <c r="AA9762" t="s">
        <v>22</v>
      </c>
    </row>
    <row r="9763" spans="1:27" x14ac:dyDescent="0.3">
      <c r="A9763">
        <v>2</v>
      </c>
      <c r="B9763" t="s">
        <v>43</v>
      </c>
      <c r="C9763">
        <v>3</v>
      </c>
      <c r="D9763" t="s">
        <v>26</v>
      </c>
      <c r="E9763" t="s">
        <v>2237</v>
      </c>
      <c r="F9763" t="s">
        <v>13</v>
      </c>
      <c r="G9763" t="s">
        <v>2749</v>
      </c>
      <c r="H9763" s="3">
        <v>0.2</v>
      </c>
      <c r="I9763" s="5">
        <v>43736</v>
      </c>
      <c r="J9763" s="5" t="str">
        <f t="shared" si="304"/>
        <v>September</v>
      </c>
      <c r="K9763" s="7">
        <f t="shared" si="305"/>
        <v>2019</v>
      </c>
      <c r="L9763" t="s">
        <v>3372</v>
      </c>
      <c r="M9763" t="s">
        <v>73</v>
      </c>
      <c r="N9763">
        <v>78521</v>
      </c>
      <c r="O9763">
        <v>1504</v>
      </c>
      <c r="P9763" t="s">
        <v>774</v>
      </c>
      <c r="Q9763">
        <v>0</v>
      </c>
      <c r="R9763">
        <v>1</v>
      </c>
      <c r="S9763" t="s">
        <v>75</v>
      </c>
      <c r="U9763">
        <v>-0.35</v>
      </c>
      <c r="V9763">
        <v>2</v>
      </c>
      <c r="W9763" t="s">
        <v>19</v>
      </c>
      <c r="X9763" s="5">
        <v>43738</v>
      </c>
      <c r="Y9763" t="s">
        <v>20</v>
      </c>
      <c r="Z9763" t="s">
        <v>77</v>
      </c>
      <c r="AA9763" t="s">
        <v>356</v>
      </c>
    </row>
    <row r="9764" spans="1:27" x14ac:dyDescent="0.3">
      <c r="A9764">
        <v>7</v>
      </c>
      <c r="B9764" t="s">
        <v>25</v>
      </c>
      <c r="C9764">
        <v>6</v>
      </c>
      <c r="D9764" t="s">
        <v>11</v>
      </c>
      <c r="E9764" t="s">
        <v>2203</v>
      </c>
      <c r="F9764" t="s">
        <v>13</v>
      </c>
      <c r="G9764" t="s">
        <v>2204</v>
      </c>
      <c r="H9764" s="3">
        <v>0.3</v>
      </c>
      <c r="I9764" s="5">
        <v>43788</v>
      </c>
      <c r="J9764" s="5" t="str">
        <f t="shared" si="304"/>
        <v>September</v>
      </c>
      <c r="K9764" s="7">
        <f t="shared" si="305"/>
        <v>2019</v>
      </c>
      <c r="L9764" t="s">
        <v>2205</v>
      </c>
      <c r="M9764" t="s">
        <v>73</v>
      </c>
      <c r="N9764">
        <v>77840</v>
      </c>
      <c r="O9764">
        <v>1214</v>
      </c>
      <c r="P9764" t="s">
        <v>1745</v>
      </c>
      <c r="Q9764">
        <v>-53</v>
      </c>
      <c r="R9764">
        <v>3</v>
      </c>
      <c r="S9764" t="s">
        <v>75</v>
      </c>
      <c r="U9764">
        <v>-53.27</v>
      </c>
      <c r="V9764">
        <v>233</v>
      </c>
      <c r="W9764" t="s">
        <v>19</v>
      </c>
      <c r="X9764" s="5">
        <v>43795</v>
      </c>
      <c r="Y9764" t="s">
        <v>39</v>
      </c>
      <c r="Z9764" t="s">
        <v>77</v>
      </c>
      <c r="AA9764" t="s">
        <v>24</v>
      </c>
    </row>
    <row r="9765" spans="1:27" x14ac:dyDescent="0.3">
      <c r="A9765">
        <v>6</v>
      </c>
      <c r="B9765" t="s">
        <v>10</v>
      </c>
      <c r="C9765">
        <v>6</v>
      </c>
      <c r="D9765" t="s">
        <v>26</v>
      </c>
      <c r="E9765" t="s">
        <v>171</v>
      </c>
      <c r="F9765" t="s">
        <v>13</v>
      </c>
      <c r="G9765" t="s">
        <v>1686</v>
      </c>
      <c r="H9765" s="3">
        <v>0</v>
      </c>
      <c r="I9765" s="5">
        <v>43547</v>
      </c>
      <c r="J9765" s="5" t="str">
        <f t="shared" si="304"/>
        <v>September</v>
      </c>
      <c r="K9765" s="7">
        <f t="shared" si="305"/>
        <v>2019</v>
      </c>
      <c r="L9765" t="s">
        <v>4136</v>
      </c>
      <c r="M9765" t="s">
        <v>102</v>
      </c>
      <c r="N9765">
        <v>10024</v>
      </c>
      <c r="O9765">
        <v>1779</v>
      </c>
      <c r="P9765" t="s">
        <v>4137</v>
      </c>
      <c r="Q9765">
        <v>12</v>
      </c>
      <c r="R9765">
        <v>6</v>
      </c>
      <c r="S9765" t="s">
        <v>104</v>
      </c>
      <c r="U9765">
        <v>11.56</v>
      </c>
      <c r="V9765">
        <v>26</v>
      </c>
      <c r="W9765" t="s">
        <v>19</v>
      </c>
      <c r="X9765" s="5">
        <v>43553</v>
      </c>
      <c r="Y9765" t="s">
        <v>39</v>
      </c>
      <c r="Z9765" t="s">
        <v>175</v>
      </c>
      <c r="AA9765" t="s">
        <v>64</v>
      </c>
    </row>
    <row r="9766" spans="1:27" x14ac:dyDescent="0.3">
      <c r="A9766">
        <v>6</v>
      </c>
      <c r="B9766" t="s">
        <v>10</v>
      </c>
      <c r="C9766">
        <v>6</v>
      </c>
      <c r="D9766" t="s">
        <v>50</v>
      </c>
      <c r="E9766" t="s">
        <v>528</v>
      </c>
      <c r="F9766" t="s">
        <v>13</v>
      </c>
      <c r="G9766" t="s">
        <v>556</v>
      </c>
      <c r="H9766" s="3">
        <v>0.2</v>
      </c>
      <c r="I9766" s="5">
        <v>43782</v>
      </c>
      <c r="J9766" s="5" t="str">
        <f t="shared" si="304"/>
        <v>September</v>
      </c>
      <c r="K9766" s="7">
        <f t="shared" si="305"/>
        <v>2019</v>
      </c>
      <c r="L9766" t="s">
        <v>5182</v>
      </c>
      <c r="M9766" t="s">
        <v>30</v>
      </c>
      <c r="N9766">
        <v>94568</v>
      </c>
      <c r="O9766">
        <v>1401</v>
      </c>
      <c r="P9766" t="s">
        <v>4914</v>
      </c>
      <c r="Q9766">
        <v>1</v>
      </c>
      <c r="R9766">
        <v>5</v>
      </c>
      <c r="S9766" t="s">
        <v>32</v>
      </c>
      <c r="U9766">
        <v>1.38</v>
      </c>
      <c r="V9766">
        <v>22</v>
      </c>
      <c r="W9766" t="s">
        <v>19</v>
      </c>
      <c r="X9766" s="5">
        <v>43788</v>
      </c>
      <c r="Y9766" t="s">
        <v>39</v>
      </c>
      <c r="Z9766" t="s">
        <v>34</v>
      </c>
      <c r="AA9766" t="s">
        <v>52</v>
      </c>
    </row>
    <row r="9767" spans="1:27" x14ac:dyDescent="0.3">
      <c r="A9767">
        <v>2</v>
      </c>
      <c r="B9767" t="s">
        <v>43</v>
      </c>
      <c r="C9767">
        <v>3</v>
      </c>
      <c r="D9767" t="s">
        <v>26</v>
      </c>
      <c r="E9767" t="s">
        <v>65</v>
      </c>
      <c r="F9767" t="s">
        <v>13</v>
      </c>
      <c r="G9767" t="s">
        <v>677</v>
      </c>
      <c r="H9767" s="3">
        <v>0</v>
      </c>
      <c r="I9767" s="5">
        <v>43809</v>
      </c>
      <c r="J9767" s="5" t="str">
        <f t="shared" si="304"/>
        <v>September</v>
      </c>
      <c r="K9767" s="7">
        <f t="shared" si="305"/>
        <v>2019</v>
      </c>
      <c r="L9767" t="s">
        <v>6150</v>
      </c>
      <c r="M9767" t="s">
        <v>30</v>
      </c>
      <c r="N9767">
        <v>98103</v>
      </c>
      <c r="O9767">
        <v>454</v>
      </c>
      <c r="P9767" t="s">
        <v>6151</v>
      </c>
      <c r="Q9767">
        <v>5</v>
      </c>
      <c r="R9767">
        <v>3</v>
      </c>
      <c r="S9767" t="s">
        <v>32</v>
      </c>
      <c r="U9767">
        <v>5.29</v>
      </c>
      <c r="V9767">
        <v>18</v>
      </c>
      <c r="W9767" t="s">
        <v>33</v>
      </c>
      <c r="X9767" s="5">
        <v>43811</v>
      </c>
      <c r="Y9767" t="s">
        <v>20</v>
      </c>
      <c r="Z9767" t="s">
        <v>69</v>
      </c>
      <c r="AA9767" t="s">
        <v>49</v>
      </c>
    </row>
    <row r="9768" spans="1:27" x14ac:dyDescent="0.3">
      <c r="A9768">
        <v>2</v>
      </c>
      <c r="B9768" t="s">
        <v>43</v>
      </c>
      <c r="C9768">
        <v>3</v>
      </c>
      <c r="D9768" t="s">
        <v>26</v>
      </c>
      <c r="E9768" t="s">
        <v>65</v>
      </c>
      <c r="F9768" t="s">
        <v>13</v>
      </c>
      <c r="G9768" t="s">
        <v>677</v>
      </c>
      <c r="H9768" s="3">
        <v>0</v>
      </c>
      <c r="I9768" s="5">
        <v>43809</v>
      </c>
      <c r="J9768" s="5" t="str">
        <f t="shared" si="304"/>
        <v>September</v>
      </c>
      <c r="K9768" s="7">
        <f t="shared" si="305"/>
        <v>2019</v>
      </c>
      <c r="L9768" t="s">
        <v>6150</v>
      </c>
      <c r="M9768" t="s">
        <v>30</v>
      </c>
      <c r="N9768">
        <v>98103</v>
      </c>
      <c r="O9768">
        <v>635</v>
      </c>
      <c r="P9768" t="s">
        <v>921</v>
      </c>
      <c r="Q9768">
        <v>39</v>
      </c>
      <c r="R9768">
        <v>5</v>
      </c>
      <c r="S9768" t="s">
        <v>32</v>
      </c>
      <c r="U9768">
        <v>38.99</v>
      </c>
      <c r="V9768">
        <v>325</v>
      </c>
      <c r="W9768" t="s">
        <v>33</v>
      </c>
      <c r="X9768" s="5">
        <v>43811</v>
      </c>
      <c r="Y9768" t="s">
        <v>20</v>
      </c>
      <c r="Z9768" t="s">
        <v>69</v>
      </c>
      <c r="AA9768" t="s">
        <v>42</v>
      </c>
    </row>
    <row r="9769" spans="1:27" x14ac:dyDescent="0.3">
      <c r="A9769">
        <v>2</v>
      </c>
      <c r="B9769" t="s">
        <v>43</v>
      </c>
      <c r="C9769">
        <v>3</v>
      </c>
      <c r="D9769" t="s">
        <v>50</v>
      </c>
      <c r="E9769" t="s">
        <v>65</v>
      </c>
      <c r="F9769" t="s">
        <v>13</v>
      </c>
      <c r="G9769" t="s">
        <v>677</v>
      </c>
      <c r="H9769" s="3">
        <v>0</v>
      </c>
      <c r="I9769" s="5">
        <v>43809</v>
      </c>
      <c r="J9769" s="5" t="str">
        <f t="shared" si="304"/>
        <v>September</v>
      </c>
      <c r="K9769" s="7">
        <f t="shared" si="305"/>
        <v>2019</v>
      </c>
      <c r="L9769" t="s">
        <v>6150</v>
      </c>
      <c r="M9769" t="s">
        <v>30</v>
      </c>
      <c r="N9769">
        <v>98103</v>
      </c>
      <c r="O9769">
        <v>1003</v>
      </c>
      <c r="P9769" t="s">
        <v>4741</v>
      </c>
      <c r="Q9769">
        <v>5</v>
      </c>
      <c r="R9769">
        <v>3</v>
      </c>
      <c r="S9769" t="s">
        <v>32</v>
      </c>
      <c r="U9769">
        <v>4.91</v>
      </c>
      <c r="V9769">
        <v>49</v>
      </c>
      <c r="W9769" t="s">
        <v>33</v>
      </c>
      <c r="X9769" s="5">
        <v>43811</v>
      </c>
      <c r="Y9769" t="s">
        <v>20</v>
      </c>
      <c r="Z9769" t="s">
        <v>69</v>
      </c>
      <c r="AA9769" t="s">
        <v>113</v>
      </c>
    </row>
    <row r="9770" spans="1:27" x14ac:dyDescent="0.3">
      <c r="A9770">
        <v>2</v>
      </c>
      <c r="B9770" t="s">
        <v>25</v>
      </c>
      <c r="C9770">
        <v>1</v>
      </c>
      <c r="D9770" t="s">
        <v>26</v>
      </c>
      <c r="E9770" t="s">
        <v>27</v>
      </c>
      <c r="F9770" t="s">
        <v>13</v>
      </c>
      <c r="G9770" t="s">
        <v>2171</v>
      </c>
      <c r="H9770" s="3">
        <v>0</v>
      </c>
      <c r="I9770" s="5">
        <v>43737</v>
      </c>
      <c r="J9770" s="5" t="str">
        <f t="shared" si="304"/>
        <v>September</v>
      </c>
      <c r="K9770" s="7">
        <f t="shared" si="305"/>
        <v>2019</v>
      </c>
      <c r="L9770" t="s">
        <v>3122</v>
      </c>
      <c r="M9770" t="s">
        <v>30</v>
      </c>
      <c r="N9770">
        <v>90036</v>
      </c>
      <c r="O9770">
        <v>1150</v>
      </c>
      <c r="P9770" t="s">
        <v>3123</v>
      </c>
      <c r="Q9770">
        <v>26</v>
      </c>
      <c r="R9770">
        <v>5</v>
      </c>
      <c r="S9770" t="s">
        <v>32</v>
      </c>
      <c r="U9770">
        <v>25.79</v>
      </c>
      <c r="V9770">
        <v>99</v>
      </c>
      <c r="W9770" t="s">
        <v>19</v>
      </c>
      <c r="X9770" s="5">
        <v>43739</v>
      </c>
      <c r="Y9770" t="s">
        <v>130</v>
      </c>
      <c r="Z9770" t="s">
        <v>34</v>
      </c>
      <c r="AA9770" t="s">
        <v>49</v>
      </c>
    </row>
    <row r="9771" spans="1:27" x14ac:dyDescent="0.3">
      <c r="A9771">
        <v>5</v>
      </c>
      <c r="B9771" t="s">
        <v>43</v>
      </c>
      <c r="C9771">
        <v>6</v>
      </c>
      <c r="D9771" t="s">
        <v>11</v>
      </c>
      <c r="E9771" t="s">
        <v>99</v>
      </c>
      <c r="F9771" t="s">
        <v>13</v>
      </c>
      <c r="G9771" t="s">
        <v>6915</v>
      </c>
      <c r="H9771" s="3">
        <v>0.4</v>
      </c>
      <c r="I9771" s="5">
        <v>43535</v>
      </c>
      <c r="J9771" s="5" t="str">
        <f t="shared" si="304"/>
        <v>September</v>
      </c>
      <c r="K9771" s="7">
        <f t="shared" si="305"/>
        <v>2019</v>
      </c>
      <c r="L9771" t="s">
        <v>7103</v>
      </c>
      <c r="M9771" t="s">
        <v>102</v>
      </c>
      <c r="N9771">
        <v>19140</v>
      </c>
      <c r="O9771">
        <v>964</v>
      </c>
      <c r="P9771" t="s">
        <v>1859</v>
      </c>
      <c r="Q9771">
        <v>-46</v>
      </c>
      <c r="R9771">
        <v>3</v>
      </c>
      <c r="S9771" t="s">
        <v>104</v>
      </c>
      <c r="U9771">
        <v>-46.43</v>
      </c>
      <c r="V9771">
        <v>155</v>
      </c>
      <c r="W9771" t="s">
        <v>76</v>
      </c>
      <c r="X9771" s="5">
        <v>43540</v>
      </c>
      <c r="Y9771" t="s">
        <v>39</v>
      </c>
      <c r="Z9771" t="s">
        <v>105</v>
      </c>
      <c r="AA9771" t="s">
        <v>41</v>
      </c>
    </row>
    <row r="9772" spans="1:27" x14ac:dyDescent="0.3">
      <c r="A9772">
        <v>5</v>
      </c>
      <c r="B9772" t="s">
        <v>43</v>
      </c>
      <c r="C9772">
        <v>6</v>
      </c>
      <c r="D9772" t="s">
        <v>26</v>
      </c>
      <c r="E9772" t="s">
        <v>99</v>
      </c>
      <c r="F9772" t="s">
        <v>13</v>
      </c>
      <c r="G9772" t="s">
        <v>6915</v>
      </c>
      <c r="H9772" s="3">
        <v>0.2</v>
      </c>
      <c r="I9772" s="5">
        <v>43535</v>
      </c>
      <c r="J9772" s="5" t="str">
        <f t="shared" si="304"/>
        <v>September</v>
      </c>
      <c r="K9772" s="7">
        <f t="shared" si="305"/>
        <v>2019</v>
      </c>
      <c r="L9772" t="s">
        <v>7103</v>
      </c>
      <c r="M9772" t="s">
        <v>102</v>
      </c>
      <c r="N9772">
        <v>19140</v>
      </c>
      <c r="O9772">
        <v>516</v>
      </c>
      <c r="P9772" t="s">
        <v>7496</v>
      </c>
      <c r="Q9772">
        <v>3</v>
      </c>
      <c r="R9772">
        <v>1</v>
      </c>
      <c r="S9772" t="s">
        <v>104</v>
      </c>
      <c r="U9772">
        <v>3.25</v>
      </c>
      <c r="V9772">
        <v>43</v>
      </c>
      <c r="W9772" t="s">
        <v>76</v>
      </c>
      <c r="X9772" s="5">
        <v>43540</v>
      </c>
      <c r="Y9772" t="s">
        <v>39</v>
      </c>
      <c r="Z9772" t="s">
        <v>105</v>
      </c>
      <c r="AA9772" t="s">
        <v>42</v>
      </c>
    </row>
    <row r="9773" spans="1:27" x14ac:dyDescent="0.3">
      <c r="A9773">
        <v>5</v>
      </c>
      <c r="B9773" t="s">
        <v>43</v>
      </c>
      <c r="C9773">
        <v>6</v>
      </c>
      <c r="D9773" t="s">
        <v>26</v>
      </c>
      <c r="E9773" t="s">
        <v>99</v>
      </c>
      <c r="F9773" t="s">
        <v>13</v>
      </c>
      <c r="G9773" t="s">
        <v>6915</v>
      </c>
      <c r="H9773" s="3">
        <v>0.7</v>
      </c>
      <c r="I9773" s="5">
        <v>43535</v>
      </c>
      <c r="J9773" s="5" t="str">
        <f t="shared" si="304"/>
        <v>September</v>
      </c>
      <c r="K9773" s="7">
        <f t="shared" si="305"/>
        <v>2019</v>
      </c>
      <c r="L9773" t="s">
        <v>7103</v>
      </c>
      <c r="M9773" t="s">
        <v>102</v>
      </c>
      <c r="N9773">
        <v>19140</v>
      </c>
      <c r="O9773">
        <v>270</v>
      </c>
      <c r="P9773" t="s">
        <v>8154</v>
      </c>
      <c r="Q9773">
        <v>-9</v>
      </c>
      <c r="R9773">
        <v>1</v>
      </c>
      <c r="S9773" t="s">
        <v>104</v>
      </c>
      <c r="U9773">
        <v>-8.61</v>
      </c>
      <c r="V9773">
        <v>12</v>
      </c>
      <c r="W9773" t="s">
        <v>76</v>
      </c>
      <c r="X9773" s="5">
        <v>43540</v>
      </c>
      <c r="Y9773" t="s">
        <v>39</v>
      </c>
      <c r="Z9773" t="s">
        <v>105</v>
      </c>
      <c r="AA9773" t="s">
        <v>54</v>
      </c>
    </row>
    <row r="9774" spans="1:27" x14ac:dyDescent="0.3">
      <c r="A9774">
        <v>5</v>
      </c>
      <c r="B9774" t="s">
        <v>43</v>
      </c>
      <c r="C9774">
        <v>6</v>
      </c>
      <c r="D9774" t="s">
        <v>50</v>
      </c>
      <c r="E9774" t="s">
        <v>99</v>
      </c>
      <c r="F9774" t="s">
        <v>13</v>
      </c>
      <c r="G9774" t="s">
        <v>6915</v>
      </c>
      <c r="H9774" s="3">
        <v>0.4</v>
      </c>
      <c r="I9774" s="5">
        <v>43535</v>
      </c>
      <c r="J9774" s="5" t="str">
        <f t="shared" si="304"/>
        <v>September</v>
      </c>
      <c r="K9774" s="7">
        <f t="shared" si="305"/>
        <v>2019</v>
      </c>
      <c r="L9774" t="s">
        <v>7103</v>
      </c>
      <c r="M9774" t="s">
        <v>102</v>
      </c>
      <c r="N9774">
        <v>19140</v>
      </c>
      <c r="O9774">
        <v>1177</v>
      </c>
      <c r="P9774" t="s">
        <v>4891</v>
      </c>
      <c r="Q9774">
        <v>-181</v>
      </c>
      <c r="R9774">
        <v>5</v>
      </c>
      <c r="S9774" t="s">
        <v>104</v>
      </c>
      <c r="U9774">
        <v>-181.26</v>
      </c>
      <c r="V9774">
        <v>777</v>
      </c>
      <c r="W9774" t="s">
        <v>76</v>
      </c>
      <c r="X9774" s="5">
        <v>43540</v>
      </c>
      <c r="Y9774" t="s">
        <v>39</v>
      </c>
      <c r="Z9774" t="s">
        <v>105</v>
      </c>
      <c r="AA9774" t="s">
        <v>52</v>
      </c>
    </row>
    <row r="9775" spans="1:27" x14ac:dyDescent="0.3">
      <c r="A9775">
        <v>4</v>
      </c>
      <c r="B9775" t="s">
        <v>43</v>
      </c>
      <c r="C9775">
        <v>6</v>
      </c>
      <c r="D9775" t="s">
        <v>26</v>
      </c>
      <c r="E9775" t="s">
        <v>122</v>
      </c>
      <c r="F9775" t="s">
        <v>13</v>
      </c>
      <c r="G9775" t="s">
        <v>502</v>
      </c>
      <c r="H9775" s="3">
        <v>0.2</v>
      </c>
      <c r="I9775" s="5">
        <v>43550</v>
      </c>
      <c r="J9775" s="5" t="str">
        <f t="shared" si="304"/>
        <v>September</v>
      </c>
      <c r="K9775" s="7">
        <f t="shared" si="305"/>
        <v>2019</v>
      </c>
      <c r="L9775" t="s">
        <v>6261</v>
      </c>
      <c r="M9775" t="s">
        <v>73</v>
      </c>
      <c r="N9775">
        <v>77070</v>
      </c>
      <c r="O9775">
        <v>1748</v>
      </c>
      <c r="P9775" t="s">
        <v>3940</v>
      </c>
      <c r="Q9775">
        <v>23</v>
      </c>
      <c r="R9775">
        <v>3</v>
      </c>
      <c r="S9775" t="s">
        <v>75</v>
      </c>
      <c r="U9775">
        <v>23.23</v>
      </c>
      <c r="V9775">
        <v>74</v>
      </c>
      <c r="W9775" t="s">
        <v>33</v>
      </c>
      <c r="X9775" s="5">
        <v>43554</v>
      </c>
      <c r="Y9775" t="s">
        <v>39</v>
      </c>
      <c r="Z9775" t="s">
        <v>77</v>
      </c>
      <c r="AA9775" t="s">
        <v>64</v>
      </c>
    </row>
    <row r="9776" spans="1:27" x14ac:dyDescent="0.3">
      <c r="A9776">
        <v>4</v>
      </c>
      <c r="B9776" t="s">
        <v>43</v>
      </c>
      <c r="C9776">
        <v>6</v>
      </c>
      <c r="D9776" t="s">
        <v>26</v>
      </c>
      <c r="E9776" t="s">
        <v>122</v>
      </c>
      <c r="F9776" t="s">
        <v>13</v>
      </c>
      <c r="G9776" t="s">
        <v>502</v>
      </c>
      <c r="H9776" s="3">
        <v>0.2</v>
      </c>
      <c r="I9776" s="5">
        <v>43550</v>
      </c>
      <c r="J9776" s="5" t="str">
        <f t="shared" si="304"/>
        <v>September</v>
      </c>
      <c r="K9776" s="7">
        <f t="shared" si="305"/>
        <v>2019</v>
      </c>
      <c r="L9776" t="s">
        <v>6261</v>
      </c>
      <c r="M9776" t="s">
        <v>73</v>
      </c>
      <c r="N9776">
        <v>77070</v>
      </c>
      <c r="O9776">
        <v>1113</v>
      </c>
      <c r="P9776" t="s">
        <v>3481</v>
      </c>
      <c r="Q9776">
        <v>2</v>
      </c>
      <c r="R9776">
        <v>3</v>
      </c>
      <c r="S9776" t="s">
        <v>75</v>
      </c>
      <c r="U9776">
        <v>2.42</v>
      </c>
      <c r="V9776">
        <v>32</v>
      </c>
      <c r="W9776" t="s">
        <v>33</v>
      </c>
      <c r="X9776" s="5">
        <v>43554</v>
      </c>
      <c r="Y9776" t="s">
        <v>39</v>
      </c>
      <c r="Z9776" t="s">
        <v>77</v>
      </c>
      <c r="AA9776" t="s">
        <v>42</v>
      </c>
    </row>
    <row r="9777" spans="1:27" x14ac:dyDescent="0.3">
      <c r="A9777">
        <v>4</v>
      </c>
      <c r="B9777" t="s">
        <v>43</v>
      </c>
      <c r="C9777">
        <v>6</v>
      </c>
      <c r="D9777" t="s">
        <v>26</v>
      </c>
      <c r="E9777" t="s">
        <v>122</v>
      </c>
      <c r="F9777" t="s">
        <v>13</v>
      </c>
      <c r="G9777" t="s">
        <v>502</v>
      </c>
      <c r="H9777" s="3">
        <v>0.8</v>
      </c>
      <c r="I9777" s="5">
        <v>43550</v>
      </c>
      <c r="J9777" s="5" t="str">
        <f t="shared" si="304"/>
        <v>September</v>
      </c>
      <c r="K9777" s="7">
        <f t="shared" si="305"/>
        <v>2019</v>
      </c>
      <c r="L9777" t="s">
        <v>6261</v>
      </c>
      <c r="M9777" t="s">
        <v>73</v>
      </c>
      <c r="N9777">
        <v>77070</v>
      </c>
      <c r="O9777">
        <v>286</v>
      </c>
      <c r="P9777" t="s">
        <v>3575</v>
      </c>
      <c r="Q9777">
        <v>-227</v>
      </c>
      <c r="R9777">
        <v>8</v>
      </c>
      <c r="S9777" t="s">
        <v>75</v>
      </c>
      <c r="U9777">
        <v>-226.64</v>
      </c>
      <c r="V9777">
        <v>87</v>
      </c>
      <c r="W9777" t="s">
        <v>33</v>
      </c>
      <c r="X9777" s="5">
        <v>43554</v>
      </c>
      <c r="Y9777" t="s">
        <v>39</v>
      </c>
      <c r="Z9777" t="s">
        <v>77</v>
      </c>
      <c r="AA9777" t="s">
        <v>56</v>
      </c>
    </row>
    <row r="9778" spans="1:27" x14ac:dyDescent="0.3">
      <c r="A9778">
        <v>4</v>
      </c>
      <c r="B9778" t="s">
        <v>43</v>
      </c>
      <c r="C9778">
        <v>6</v>
      </c>
      <c r="D9778" t="s">
        <v>50</v>
      </c>
      <c r="E9778" t="s">
        <v>122</v>
      </c>
      <c r="F9778" t="s">
        <v>13</v>
      </c>
      <c r="G9778" t="s">
        <v>502</v>
      </c>
      <c r="H9778" s="3">
        <v>0.2</v>
      </c>
      <c r="I9778" s="5">
        <v>43550</v>
      </c>
      <c r="J9778" s="5" t="str">
        <f t="shared" si="304"/>
        <v>September</v>
      </c>
      <c r="K9778" s="7">
        <f t="shared" si="305"/>
        <v>2019</v>
      </c>
      <c r="L9778" t="s">
        <v>6261</v>
      </c>
      <c r="M9778" t="s">
        <v>73</v>
      </c>
      <c r="N9778">
        <v>77070</v>
      </c>
      <c r="O9778">
        <v>1469</v>
      </c>
      <c r="P9778" t="s">
        <v>842</v>
      </c>
      <c r="Q9778">
        <v>2</v>
      </c>
      <c r="R9778">
        <v>5</v>
      </c>
      <c r="S9778" t="s">
        <v>75</v>
      </c>
      <c r="U9778">
        <v>1.8</v>
      </c>
      <c r="V9778">
        <v>144</v>
      </c>
      <c r="W9778" t="s">
        <v>33</v>
      </c>
      <c r="X9778" s="5">
        <v>43554</v>
      </c>
      <c r="Y9778" t="s">
        <v>39</v>
      </c>
      <c r="Z9778" t="s">
        <v>77</v>
      </c>
      <c r="AA9778" t="s">
        <v>113</v>
      </c>
    </row>
    <row r="9779" spans="1:27" x14ac:dyDescent="0.3">
      <c r="A9779">
        <v>4</v>
      </c>
      <c r="B9779" t="s">
        <v>43</v>
      </c>
      <c r="C9779">
        <v>6</v>
      </c>
      <c r="D9779" t="s">
        <v>50</v>
      </c>
      <c r="E9779" t="s">
        <v>122</v>
      </c>
      <c r="F9779" t="s">
        <v>13</v>
      </c>
      <c r="G9779" t="s">
        <v>502</v>
      </c>
      <c r="H9779" s="3">
        <v>0.2</v>
      </c>
      <c r="I9779" s="5">
        <v>43550</v>
      </c>
      <c r="J9779" s="5" t="str">
        <f t="shared" si="304"/>
        <v>September</v>
      </c>
      <c r="K9779" s="7">
        <f t="shared" si="305"/>
        <v>2019</v>
      </c>
      <c r="L9779" t="s">
        <v>6261</v>
      </c>
      <c r="M9779" t="s">
        <v>73</v>
      </c>
      <c r="N9779">
        <v>77070</v>
      </c>
      <c r="O9779">
        <v>404</v>
      </c>
      <c r="P9779" t="s">
        <v>822</v>
      </c>
      <c r="Q9779">
        <v>570</v>
      </c>
      <c r="R9779">
        <v>5</v>
      </c>
      <c r="S9779" t="s">
        <v>75</v>
      </c>
      <c r="U9779">
        <v>569.99</v>
      </c>
      <c r="V9779">
        <v>2400</v>
      </c>
      <c r="W9779" t="s">
        <v>33</v>
      </c>
      <c r="X9779" s="5">
        <v>43554</v>
      </c>
      <c r="Y9779" t="s">
        <v>39</v>
      </c>
      <c r="Z9779" t="s">
        <v>77</v>
      </c>
      <c r="AA9779" t="s">
        <v>727</v>
      </c>
    </row>
    <row r="9780" spans="1:27" x14ac:dyDescent="0.3">
      <c r="A9780">
        <v>6</v>
      </c>
      <c r="B9780" t="s">
        <v>10</v>
      </c>
      <c r="C9780">
        <v>6</v>
      </c>
      <c r="D9780" t="s">
        <v>26</v>
      </c>
      <c r="E9780" t="s">
        <v>122</v>
      </c>
      <c r="F9780" t="s">
        <v>13</v>
      </c>
      <c r="G9780" t="s">
        <v>893</v>
      </c>
      <c r="H9780" s="3">
        <v>0.2</v>
      </c>
      <c r="I9780" s="5">
        <v>43570</v>
      </c>
      <c r="J9780" s="5" t="str">
        <f t="shared" si="304"/>
        <v>September</v>
      </c>
      <c r="K9780" s="7">
        <f t="shared" si="305"/>
        <v>2019</v>
      </c>
      <c r="L9780" t="s">
        <v>7437</v>
      </c>
      <c r="M9780" t="s">
        <v>73</v>
      </c>
      <c r="N9780">
        <v>77041</v>
      </c>
      <c r="O9780">
        <v>1810</v>
      </c>
      <c r="P9780" t="s">
        <v>7408</v>
      </c>
      <c r="Q9780">
        <v>7</v>
      </c>
      <c r="R9780">
        <v>4</v>
      </c>
      <c r="S9780" t="s">
        <v>75</v>
      </c>
      <c r="U9780">
        <v>7.26</v>
      </c>
      <c r="V9780">
        <v>21</v>
      </c>
      <c r="W9780" t="s">
        <v>76</v>
      </c>
      <c r="X9780" s="5">
        <v>43576</v>
      </c>
      <c r="Y9780" t="s">
        <v>39</v>
      </c>
      <c r="Z9780" t="s">
        <v>77</v>
      </c>
      <c r="AA9780" t="s">
        <v>64</v>
      </c>
    </row>
    <row r="9781" spans="1:27" x14ac:dyDescent="0.3">
      <c r="A9781">
        <v>5</v>
      </c>
      <c r="B9781" t="s">
        <v>43</v>
      </c>
      <c r="C9781">
        <v>6</v>
      </c>
      <c r="D9781" t="s">
        <v>11</v>
      </c>
      <c r="E9781" t="s">
        <v>1389</v>
      </c>
      <c r="F9781" t="s">
        <v>13</v>
      </c>
      <c r="G9781" t="s">
        <v>212</v>
      </c>
      <c r="H9781" s="3">
        <v>0</v>
      </c>
      <c r="I9781" s="5">
        <v>43778</v>
      </c>
      <c r="J9781" s="5" t="str">
        <f t="shared" si="304"/>
        <v>September</v>
      </c>
      <c r="K9781" s="7">
        <f t="shared" si="305"/>
        <v>2019</v>
      </c>
      <c r="L9781" t="s">
        <v>2663</v>
      </c>
      <c r="M9781" t="s">
        <v>30</v>
      </c>
      <c r="N9781">
        <v>92054</v>
      </c>
      <c r="O9781">
        <v>592</v>
      </c>
      <c r="P9781" t="s">
        <v>766</v>
      </c>
      <c r="Q9781">
        <v>21</v>
      </c>
      <c r="R9781">
        <v>8</v>
      </c>
      <c r="S9781" t="s">
        <v>32</v>
      </c>
      <c r="U9781">
        <v>20.73</v>
      </c>
      <c r="V9781">
        <v>47</v>
      </c>
      <c r="W9781" t="s">
        <v>19</v>
      </c>
      <c r="X9781" s="5">
        <v>43783</v>
      </c>
      <c r="Y9781" t="s">
        <v>39</v>
      </c>
      <c r="Z9781" t="s">
        <v>34</v>
      </c>
      <c r="AA9781" t="s">
        <v>47</v>
      </c>
    </row>
    <row r="9782" spans="1:27" x14ac:dyDescent="0.3">
      <c r="A9782">
        <v>4</v>
      </c>
      <c r="B9782" t="s">
        <v>43</v>
      </c>
      <c r="C9782">
        <v>6</v>
      </c>
      <c r="D9782" t="s">
        <v>26</v>
      </c>
      <c r="E9782" t="s">
        <v>88</v>
      </c>
      <c r="F9782" t="s">
        <v>13</v>
      </c>
      <c r="G9782" t="s">
        <v>1093</v>
      </c>
      <c r="H9782" s="3">
        <v>0</v>
      </c>
      <c r="I9782" s="5">
        <v>43590</v>
      </c>
      <c r="J9782" s="5" t="str">
        <f t="shared" si="304"/>
        <v>September</v>
      </c>
      <c r="K9782" s="7">
        <f t="shared" si="305"/>
        <v>2019</v>
      </c>
      <c r="L9782" t="s">
        <v>4475</v>
      </c>
      <c r="M9782" t="s">
        <v>30</v>
      </c>
      <c r="N9782">
        <v>94122</v>
      </c>
      <c r="O9782">
        <v>1256</v>
      </c>
      <c r="P9782" t="s">
        <v>3704</v>
      </c>
      <c r="Q9782">
        <v>12</v>
      </c>
      <c r="R9782">
        <v>2</v>
      </c>
      <c r="S9782" t="s">
        <v>32</v>
      </c>
      <c r="U9782">
        <v>11.58</v>
      </c>
      <c r="V9782">
        <v>23</v>
      </c>
      <c r="W9782" t="s">
        <v>19</v>
      </c>
      <c r="X9782" s="5">
        <v>43594</v>
      </c>
      <c r="Y9782" t="s">
        <v>39</v>
      </c>
      <c r="Z9782" t="s">
        <v>34</v>
      </c>
      <c r="AA9782" t="s">
        <v>119</v>
      </c>
    </row>
    <row r="9783" spans="1:27" x14ac:dyDescent="0.3">
      <c r="A9783">
        <v>0</v>
      </c>
      <c r="B9783" t="s">
        <v>10</v>
      </c>
      <c r="C9783">
        <v>0</v>
      </c>
      <c r="D9783" t="s">
        <v>11</v>
      </c>
      <c r="E9783" t="s">
        <v>65</v>
      </c>
      <c r="F9783" t="s">
        <v>13</v>
      </c>
      <c r="G9783" t="s">
        <v>1151</v>
      </c>
      <c r="H9783" s="3">
        <v>0.2</v>
      </c>
      <c r="I9783" s="5">
        <v>43719</v>
      </c>
      <c r="J9783" s="5" t="str">
        <f t="shared" si="304"/>
        <v>September</v>
      </c>
      <c r="K9783" s="7">
        <f t="shared" si="305"/>
        <v>2019</v>
      </c>
      <c r="L9783" t="s">
        <v>1817</v>
      </c>
      <c r="M9783" t="s">
        <v>30</v>
      </c>
      <c r="N9783">
        <v>98105</v>
      </c>
      <c r="O9783">
        <v>1204</v>
      </c>
      <c r="P9783" t="s">
        <v>1818</v>
      </c>
      <c r="Q9783">
        <v>9</v>
      </c>
      <c r="R9783">
        <v>2</v>
      </c>
      <c r="S9783" t="s">
        <v>32</v>
      </c>
      <c r="U9783">
        <v>8.8800000000000008</v>
      </c>
      <c r="V9783">
        <v>178</v>
      </c>
      <c r="W9783" t="s">
        <v>19</v>
      </c>
      <c r="X9783" s="5">
        <v>43719</v>
      </c>
      <c r="Y9783" t="s">
        <v>773</v>
      </c>
      <c r="Z9783" t="s">
        <v>69</v>
      </c>
      <c r="AA9783" t="s">
        <v>24</v>
      </c>
    </row>
    <row r="9784" spans="1:27" x14ac:dyDescent="0.3">
      <c r="A9784">
        <v>0</v>
      </c>
      <c r="B9784" t="s">
        <v>10</v>
      </c>
      <c r="C9784">
        <v>0</v>
      </c>
      <c r="D9784" t="s">
        <v>26</v>
      </c>
      <c r="E9784" t="s">
        <v>65</v>
      </c>
      <c r="F9784" t="s">
        <v>13</v>
      </c>
      <c r="G9784" t="s">
        <v>1151</v>
      </c>
      <c r="H9784" s="3">
        <v>0</v>
      </c>
      <c r="I9784" s="5">
        <v>43719</v>
      </c>
      <c r="J9784" s="5" t="str">
        <f t="shared" si="304"/>
        <v>September</v>
      </c>
      <c r="K9784" s="7">
        <f t="shared" si="305"/>
        <v>2019</v>
      </c>
      <c r="L9784" t="s">
        <v>1817</v>
      </c>
      <c r="M9784" t="s">
        <v>30</v>
      </c>
      <c r="N9784">
        <v>98105</v>
      </c>
      <c r="O9784">
        <v>1830</v>
      </c>
      <c r="P9784" t="s">
        <v>1178</v>
      </c>
      <c r="Q9784">
        <v>9</v>
      </c>
      <c r="R9784">
        <v>3</v>
      </c>
      <c r="S9784" t="s">
        <v>32</v>
      </c>
      <c r="U9784">
        <v>9.33</v>
      </c>
      <c r="V9784">
        <v>19</v>
      </c>
      <c r="W9784" t="s">
        <v>19</v>
      </c>
      <c r="X9784" s="5">
        <v>43719</v>
      </c>
      <c r="Y9784" t="s">
        <v>773</v>
      </c>
      <c r="Z9784" t="s">
        <v>69</v>
      </c>
      <c r="AA9784" t="s">
        <v>64</v>
      </c>
    </row>
    <row r="9785" spans="1:27" x14ac:dyDescent="0.3">
      <c r="A9785">
        <v>0</v>
      </c>
      <c r="B9785" t="s">
        <v>10</v>
      </c>
      <c r="C9785">
        <v>0</v>
      </c>
      <c r="D9785" t="s">
        <v>26</v>
      </c>
      <c r="E9785" t="s">
        <v>65</v>
      </c>
      <c r="F9785" t="s">
        <v>13</v>
      </c>
      <c r="G9785" t="s">
        <v>1151</v>
      </c>
      <c r="H9785" s="3">
        <v>0</v>
      </c>
      <c r="I9785" s="5">
        <v>43719</v>
      </c>
      <c r="J9785" s="5" t="str">
        <f t="shared" si="304"/>
        <v>September</v>
      </c>
      <c r="K9785" s="7">
        <f t="shared" si="305"/>
        <v>2019</v>
      </c>
      <c r="L9785" t="s">
        <v>1817</v>
      </c>
      <c r="M9785" t="s">
        <v>30</v>
      </c>
      <c r="N9785">
        <v>98105</v>
      </c>
      <c r="O9785">
        <v>1685</v>
      </c>
      <c r="P9785" t="s">
        <v>1179</v>
      </c>
      <c r="Q9785">
        <v>34</v>
      </c>
      <c r="R9785">
        <v>11</v>
      </c>
      <c r="S9785" t="s">
        <v>32</v>
      </c>
      <c r="U9785">
        <v>34.21</v>
      </c>
      <c r="V9785">
        <v>71</v>
      </c>
      <c r="W9785" t="s">
        <v>19</v>
      </c>
      <c r="X9785" s="5">
        <v>43719</v>
      </c>
      <c r="Y9785" t="s">
        <v>773</v>
      </c>
      <c r="Z9785" t="s">
        <v>69</v>
      </c>
      <c r="AA9785" t="s">
        <v>64</v>
      </c>
    </row>
    <row r="9786" spans="1:27" x14ac:dyDescent="0.3">
      <c r="A9786">
        <v>0</v>
      </c>
      <c r="B9786" t="s">
        <v>10</v>
      </c>
      <c r="C9786">
        <v>0</v>
      </c>
      <c r="D9786" t="s">
        <v>26</v>
      </c>
      <c r="E9786" t="s">
        <v>65</v>
      </c>
      <c r="F9786" t="s">
        <v>13</v>
      </c>
      <c r="G9786" t="s">
        <v>1151</v>
      </c>
      <c r="H9786" s="3">
        <v>0.2</v>
      </c>
      <c r="I9786" s="5">
        <v>43719</v>
      </c>
      <c r="J9786" s="5" t="str">
        <f t="shared" si="304"/>
        <v>September</v>
      </c>
      <c r="K9786" s="7">
        <f t="shared" si="305"/>
        <v>2019</v>
      </c>
      <c r="L9786" t="s">
        <v>1817</v>
      </c>
      <c r="M9786" t="s">
        <v>30</v>
      </c>
      <c r="N9786">
        <v>98105</v>
      </c>
      <c r="O9786">
        <v>898</v>
      </c>
      <c r="P9786" t="s">
        <v>2778</v>
      </c>
      <c r="Q9786">
        <v>460</v>
      </c>
      <c r="R9786">
        <v>5</v>
      </c>
      <c r="S9786" t="s">
        <v>32</v>
      </c>
      <c r="U9786">
        <v>459.99</v>
      </c>
      <c r="V9786">
        <v>1472</v>
      </c>
      <c r="W9786" t="s">
        <v>19</v>
      </c>
      <c r="X9786" s="5">
        <v>43719</v>
      </c>
      <c r="Y9786" t="s">
        <v>773</v>
      </c>
      <c r="Z9786" t="s">
        <v>69</v>
      </c>
      <c r="AA9786" t="s">
        <v>54</v>
      </c>
    </row>
    <row r="9787" spans="1:27" x14ac:dyDescent="0.3">
      <c r="A9787">
        <v>0</v>
      </c>
      <c r="B9787" t="s">
        <v>10</v>
      </c>
      <c r="C9787">
        <v>0</v>
      </c>
      <c r="D9787" t="s">
        <v>50</v>
      </c>
      <c r="E9787" t="s">
        <v>65</v>
      </c>
      <c r="F9787" t="s">
        <v>13</v>
      </c>
      <c r="G9787" t="s">
        <v>1151</v>
      </c>
      <c r="H9787" s="3">
        <v>0.2</v>
      </c>
      <c r="I9787" s="5">
        <v>43719</v>
      </c>
      <c r="J9787" s="5" t="str">
        <f t="shared" si="304"/>
        <v>September</v>
      </c>
      <c r="K9787" s="7">
        <f t="shared" si="305"/>
        <v>2019</v>
      </c>
      <c r="L9787" t="s">
        <v>1817</v>
      </c>
      <c r="M9787" t="s">
        <v>30</v>
      </c>
      <c r="N9787">
        <v>98105</v>
      </c>
      <c r="O9787">
        <v>933</v>
      </c>
      <c r="P9787" t="s">
        <v>4842</v>
      </c>
      <c r="Q9787">
        <v>-18</v>
      </c>
      <c r="R9787">
        <v>5</v>
      </c>
      <c r="S9787" t="s">
        <v>32</v>
      </c>
      <c r="U9787">
        <v>-17.989999999999998</v>
      </c>
      <c r="V9787">
        <v>80</v>
      </c>
      <c r="W9787" t="s">
        <v>19</v>
      </c>
      <c r="X9787" s="5">
        <v>43719</v>
      </c>
      <c r="Y9787" t="s">
        <v>773</v>
      </c>
      <c r="Z9787" t="s">
        <v>69</v>
      </c>
      <c r="AA9787" t="s">
        <v>52</v>
      </c>
    </row>
    <row r="9788" spans="1:27" x14ac:dyDescent="0.3">
      <c r="A9788">
        <v>5</v>
      </c>
      <c r="B9788" t="s">
        <v>43</v>
      </c>
      <c r="C9788">
        <v>6</v>
      </c>
      <c r="D9788" t="s">
        <v>11</v>
      </c>
      <c r="E9788" t="s">
        <v>333</v>
      </c>
      <c r="F9788" t="s">
        <v>13</v>
      </c>
      <c r="G9788" t="s">
        <v>2138</v>
      </c>
      <c r="H9788" s="3">
        <v>0.2</v>
      </c>
      <c r="I9788" s="5">
        <v>43664</v>
      </c>
      <c r="J9788" s="5" t="str">
        <f t="shared" si="304"/>
        <v>September</v>
      </c>
      <c r="K9788" s="7">
        <f t="shared" si="305"/>
        <v>2019</v>
      </c>
      <c r="L9788" t="s">
        <v>2685</v>
      </c>
      <c r="M9788" t="s">
        <v>30</v>
      </c>
      <c r="N9788">
        <v>85023</v>
      </c>
      <c r="O9788">
        <v>753</v>
      </c>
      <c r="P9788" t="s">
        <v>8103</v>
      </c>
      <c r="Q9788">
        <v>10</v>
      </c>
      <c r="R9788">
        <v>2</v>
      </c>
      <c r="S9788" t="s">
        <v>32</v>
      </c>
      <c r="U9788">
        <v>10.1</v>
      </c>
      <c r="V9788">
        <v>162</v>
      </c>
      <c r="W9788" t="s">
        <v>19</v>
      </c>
      <c r="X9788" s="5">
        <v>43669</v>
      </c>
      <c r="Y9788" t="s">
        <v>39</v>
      </c>
      <c r="Z9788" t="s">
        <v>199</v>
      </c>
      <c r="AA9788" t="s">
        <v>24</v>
      </c>
    </row>
    <row r="9789" spans="1:27" x14ac:dyDescent="0.3">
      <c r="A9789">
        <v>5</v>
      </c>
      <c r="B9789" t="s">
        <v>43</v>
      </c>
      <c r="C9789">
        <v>6</v>
      </c>
      <c r="D9789" t="s">
        <v>11</v>
      </c>
      <c r="E9789" t="s">
        <v>333</v>
      </c>
      <c r="F9789" t="s">
        <v>13</v>
      </c>
      <c r="G9789" t="s">
        <v>2138</v>
      </c>
      <c r="H9789" s="3">
        <v>0.2</v>
      </c>
      <c r="I9789" s="5">
        <v>43664</v>
      </c>
      <c r="J9789" s="5" t="str">
        <f t="shared" si="304"/>
        <v>September</v>
      </c>
      <c r="K9789" s="7">
        <f t="shared" si="305"/>
        <v>2019</v>
      </c>
      <c r="L9789" t="s">
        <v>2685</v>
      </c>
      <c r="M9789" t="s">
        <v>30</v>
      </c>
      <c r="N9789">
        <v>85023</v>
      </c>
      <c r="O9789">
        <v>807</v>
      </c>
      <c r="P9789" t="s">
        <v>8106</v>
      </c>
      <c r="Q9789">
        <v>-43</v>
      </c>
      <c r="R9789">
        <v>3</v>
      </c>
      <c r="S9789" t="s">
        <v>32</v>
      </c>
      <c r="U9789">
        <v>-42.9</v>
      </c>
      <c r="V9789">
        <v>312</v>
      </c>
      <c r="W9789" t="s">
        <v>19</v>
      </c>
      <c r="X9789" s="5">
        <v>43669</v>
      </c>
      <c r="Y9789" t="s">
        <v>39</v>
      </c>
      <c r="Z9789" t="s">
        <v>199</v>
      </c>
      <c r="AA9789" t="s">
        <v>24</v>
      </c>
    </row>
    <row r="9790" spans="1:27" x14ac:dyDescent="0.3">
      <c r="A9790">
        <v>5</v>
      </c>
      <c r="B9790" t="s">
        <v>43</v>
      </c>
      <c r="C9790">
        <v>6</v>
      </c>
      <c r="D9790" t="s">
        <v>11</v>
      </c>
      <c r="E9790" t="s">
        <v>333</v>
      </c>
      <c r="F9790" t="s">
        <v>13</v>
      </c>
      <c r="G9790" t="s">
        <v>2138</v>
      </c>
      <c r="H9790" s="3">
        <v>0.5</v>
      </c>
      <c r="I9790" s="5">
        <v>43664</v>
      </c>
      <c r="J9790" s="5" t="str">
        <f t="shared" si="304"/>
        <v>September</v>
      </c>
      <c r="K9790" s="7">
        <f t="shared" si="305"/>
        <v>2019</v>
      </c>
      <c r="L9790" t="s">
        <v>2685</v>
      </c>
      <c r="M9790" t="s">
        <v>30</v>
      </c>
      <c r="N9790">
        <v>85023</v>
      </c>
      <c r="O9790">
        <v>423</v>
      </c>
      <c r="P9790" t="s">
        <v>8202</v>
      </c>
      <c r="Q9790">
        <v>-449</v>
      </c>
      <c r="R9790">
        <v>5</v>
      </c>
      <c r="S9790" t="s">
        <v>32</v>
      </c>
      <c r="U9790">
        <v>-448.9</v>
      </c>
      <c r="V9790">
        <v>802</v>
      </c>
      <c r="W9790" t="s">
        <v>19</v>
      </c>
      <c r="X9790" s="5">
        <v>43669</v>
      </c>
      <c r="Y9790" t="s">
        <v>39</v>
      </c>
      <c r="Z9790" t="s">
        <v>199</v>
      </c>
      <c r="AA9790" t="s">
        <v>41</v>
      </c>
    </row>
    <row r="9791" spans="1:27" x14ac:dyDescent="0.3">
      <c r="A9791">
        <v>5</v>
      </c>
      <c r="B9791" t="s">
        <v>43</v>
      </c>
      <c r="C9791">
        <v>6</v>
      </c>
      <c r="D9791" t="s">
        <v>26</v>
      </c>
      <c r="E9791" t="s">
        <v>333</v>
      </c>
      <c r="F9791" t="s">
        <v>13</v>
      </c>
      <c r="G9791" t="s">
        <v>2138</v>
      </c>
      <c r="H9791" s="3">
        <v>0.2</v>
      </c>
      <c r="I9791" s="5">
        <v>43664</v>
      </c>
      <c r="J9791" s="5" t="str">
        <f t="shared" si="304"/>
        <v>September</v>
      </c>
      <c r="K9791" s="7">
        <f t="shared" si="305"/>
        <v>2019</v>
      </c>
      <c r="L9791" t="s">
        <v>2685</v>
      </c>
      <c r="M9791" t="s">
        <v>30</v>
      </c>
      <c r="N9791">
        <v>85023</v>
      </c>
      <c r="O9791">
        <v>1355</v>
      </c>
      <c r="P9791" t="s">
        <v>4647</v>
      </c>
      <c r="Q9791">
        <v>5</v>
      </c>
      <c r="R9791">
        <v>2</v>
      </c>
      <c r="S9791" t="s">
        <v>32</v>
      </c>
      <c r="U9791">
        <v>5.23</v>
      </c>
      <c r="V9791">
        <v>16</v>
      </c>
      <c r="W9791" t="s">
        <v>19</v>
      </c>
      <c r="X9791" s="5">
        <v>43669</v>
      </c>
      <c r="Y9791" t="s">
        <v>39</v>
      </c>
      <c r="Z9791" t="s">
        <v>199</v>
      </c>
      <c r="AA9791" t="s">
        <v>64</v>
      </c>
    </row>
    <row r="9792" spans="1:27" x14ac:dyDescent="0.3">
      <c r="A9792">
        <v>5</v>
      </c>
      <c r="B9792" t="s">
        <v>43</v>
      </c>
      <c r="C9792">
        <v>6</v>
      </c>
      <c r="D9792" t="s">
        <v>26</v>
      </c>
      <c r="E9792" t="s">
        <v>333</v>
      </c>
      <c r="F9792" t="s">
        <v>13</v>
      </c>
      <c r="G9792" t="s">
        <v>2138</v>
      </c>
      <c r="H9792" s="3">
        <v>0.7</v>
      </c>
      <c r="I9792" s="5">
        <v>43664</v>
      </c>
      <c r="J9792" s="5" t="str">
        <f t="shared" si="304"/>
        <v>September</v>
      </c>
      <c r="K9792" s="7">
        <f t="shared" si="305"/>
        <v>2019</v>
      </c>
      <c r="L9792" t="s">
        <v>2685</v>
      </c>
      <c r="M9792" t="s">
        <v>30</v>
      </c>
      <c r="N9792">
        <v>85023</v>
      </c>
      <c r="O9792">
        <v>46</v>
      </c>
      <c r="P9792" t="s">
        <v>3178</v>
      </c>
      <c r="Q9792">
        <v>-6</v>
      </c>
      <c r="R9792">
        <v>4</v>
      </c>
      <c r="S9792" t="s">
        <v>32</v>
      </c>
      <c r="U9792">
        <v>-6.12</v>
      </c>
      <c r="V9792">
        <v>8</v>
      </c>
      <c r="W9792" t="s">
        <v>19</v>
      </c>
      <c r="X9792" s="5">
        <v>43669</v>
      </c>
      <c r="Y9792" t="s">
        <v>39</v>
      </c>
      <c r="Z9792" t="s">
        <v>199</v>
      </c>
      <c r="AA9792" t="s">
        <v>54</v>
      </c>
    </row>
    <row r="9793" spans="1:27" x14ac:dyDescent="0.3">
      <c r="A9793">
        <v>7</v>
      </c>
      <c r="B9793" t="s">
        <v>25</v>
      </c>
      <c r="C9793">
        <v>6</v>
      </c>
      <c r="D9793" t="s">
        <v>26</v>
      </c>
      <c r="E9793" t="s">
        <v>1751</v>
      </c>
      <c r="F9793" t="s">
        <v>13</v>
      </c>
      <c r="G9793" t="s">
        <v>7070</v>
      </c>
      <c r="H9793" s="3">
        <v>0.8</v>
      </c>
      <c r="I9793" s="5">
        <v>43566</v>
      </c>
      <c r="J9793" s="5" t="str">
        <f t="shared" si="304"/>
        <v>September</v>
      </c>
      <c r="K9793" s="7">
        <f t="shared" si="305"/>
        <v>2019</v>
      </c>
      <c r="L9793" t="s">
        <v>7451</v>
      </c>
      <c r="M9793" t="s">
        <v>73</v>
      </c>
      <c r="N9793">
        <v>79424</v>
      </c>
      <c r="O9793">
        <v>674</v>
      </c>
      <c r="P9793" t="s">
        <v>261</v>
      </c>
      <c r="Q9793">
        <v>-17</v>
      </c>
      <c r="R9793">
        <v>3</v>
      </c>
      <c r="S9793" t="s">
        <v>75</v>
      </c>
      <c r="U9793">
        <v>-17.05</v>
      </c>
      <c r="V9793">
        <v>11</v>
      </c>
      <c r="W9793" t="s">
        <v>76</v>
      </c>
      <c r="X9793" s="5">
        <v>43573</v>
      </c>
      <c r="Y9793" t="s">
        <v>39</v>
      </c>
      <c r="Z9793" t="s">
        <v>77</v>
      </c>
      <c r="AA9793" t="s">
        <v>54</v>
      </c>
    </row>
    <row r="9794" spans="1:27" x14ac:dyDescent="0.3">
      <c r="A9794">
        <v>3</v>
      </c>
      <c r="B9794" t="s">
        <v>10</v>
      </c>
      <c r="C9794">
        <v>3</v>
      </c>
      <c r="D9794" t="s">
        <v>26</v>
      </c>
      <c r="E9794" t="s">
        <v>27</v>
      </c>
      <c r="F9794" t="s">
        <v>13</v>
      </c>
      <c r="G9794" t="s">
        <v>1916</v>
      </c>
      <c r="H9794" s="3">
        <v>0</v>
      </c>
      <c r="I9794" s="5">
        <v>43680</v>
      </c>
      <c r="J9794" s="5" t="str">
        <f t="shared" ref="J9794:J9857" si="306">TEXT($I$2,"mmmm")</f>
        <v>September</v>
      </c>
      <c r="K9794" s="7">
        <f t="shared" si="305"/>
        <v>2019</v>
      </c>
      <c r="L9794" t="s">
        <v>3659</v>
      </c>
      <c r="M9794" t="s">
        <v>30</v>
      </c>
      <c r="N9794">
        <v>90004</v>
      </c>
      <c r="O9794">
        <v>637</v>
      </c>
      <c r="P9794" t="s">
        <v>3371</v>
      </c>
      <c r="Q9794">
        <v>24</v>
      </c>
      <c r="R9794">
        <v>3</v>
      </c>
      <c r="S9794" t="s">
        <v>32</v>
      </c>
      <c r="U9794">
        <v>23.97</v>
      </c>
      <c r="V9794">
        <v>100</v>
      </c>
      <c r="W9794" t="s">
        <v>19</v>
      </c>
      <c r="X9794" s="5">
        <v>43683</v>
      </c>
      <c r="Y9794" t="s">
        <v>20</v>
      </c>
      <c r="Z9794" t="s">
        <v>34</v>
      </c>
      <c r="AA9794" t="s">
        <v>42</v>
      </c>
    </row>
    <row r="9795" spans="1:27" x14ac:dyDescent="0.3">
      <c r="A9795">
        <v>4</v>
      </c>
      <c r="B9795" t="s">
        <v>43</v>
      </c>
      <c r="C9795">
        <v>6</v>
      </c>
      <c r="D9795" t="s">
        <v>26</v>
      </c>
      <c r="E9795" t="s">
        <v>1758</v>
      </c>
      <c r="F9795" t="s">
        <v>13</v>
      </c>
      <c r="G9795" t="s">
        <v>2350</v>
      </c>
      <c r="H9795" s="3">
        <v>0</v>
      </c>
      <c r="I9795" s="5">
        <v>43544</v>
      </c>
      <c r="J9795" s="5" t="str">
        <f t="shared" si="306"/>
        <v>September</v>
      </c>
      <c r="K9795" s="7">
        <f t="shared" ref="K9795:K9858" si="307">YEAR(I9795)</f>
        <v>2019</v>
      </c>
      <c r="L9795" t="s">
        <v>4047</v>
      </c>
      <c r="M9795" t="s">
        <v>102</v>
      </c>
      <c r="N9795">
        <v>6457</v>
      </c>
      <c r="O9795">
        <v>1787</v>
      </c>
      <c r="P9795" t="s">
        <v>4048</v>
      </c>
      <c r="Q9795">
        <v>28</v>
      </c>
      <c r="R9795">
        <v>2</v>
      </c>
      <c r="S9795" t="s">
        <v>104</v>
      </c>
      <c r="U9795">
        <v>27.88</v>
      </c>
      <c r="V9795">
        <v>62</v>
      </c>
      <c r="W9795" t="s">
        <v>19</v>
      </c>
      <c r="X9795" s="5">
        <v>43548</v>
      </c>
      <c r="Y9795" t="s">
        <v>39</v>
      </c>
      <c r="Z9795" t="s">
        <v>461</v>
      </c>
      <c r="AA9795" t="s">
        <v>64</v>
      </c>
    </row>
    <row r="9796" spans="1:27" x14ac:dyDescent="0.3">
      <c r="A9796">
        <v>4</v>
      </c>
      <c r="B9796" t="s">
        <v>43</v>
      </c>
      <c r="C9796">
        <v>6</v>
      </c>
      <c r="D9796" t="s">
        <v>50</v>
      </c>
      <c r="E9796" t="s">
        <v>1758</v>
      </c>
      <c r="F9796" t="s">
        <v>13</v>
      </c>
      <c r="G9796" t="s">
        <v>2350</v>
      </c>
      <c r="H9796" s="3">
        <v>0</v>
      </c>
      <c r="I9796" s="5">
        <v>43544</v>
      </c>
      <c r="J9796" s="5" t="str">
        <f t="shared" si="306"/>
        <v>September</v>
      </c>
      <c r="K9796" s="7">
        <f t="shared" si="307"/>
        <v>2019</v>
      </c>
      <c r="L9796" t="s">
        <v>4047</v>
      </c>
      <c r="M9796" t="s">
        <v>102</v>
      </c>
      <c r="N9796">
        <v>6457</v>
      </c>
      <c r="O9796">
        <v>1616</v>
      </c>
      <c r="P9796" t="s">
        <v>4885</v>
      </c>
      <c r="Q9796">
        <v>38</v>
      </c>
      <c r="R9796">
        <v>2</v>
      </c>
      <c r="S9796" t="s">
        <v>104</v>
      </c>
      <c r="U9796">
        <v>38.08</v>
      </c>
      <c r="V9796">
        <v>238</v>
      </c>
      <c r="W9796" t="s">
        <v>19</v>
      </c>
      <c r="X9796" s="5">
        <v>43548</v>
      </c>
      <c r="Y9796" t="s">
        <v>39</v>
      </c>
      <c r="Z9796" t="s">
        <v>461</v>
      </c>
      <c r="AA9796" t="s">
        <v>113</v>
      </c>
    </row>
    <row r="9797" spans="1:27" x14ac:dyDescent="0.3">
      <c r="A9797">
        <v>5</v>
      </c>
      <c r="B9797" t="s">
        <v>43</v>
      </c>
      <c r="C9797">
        <v>6</v>
      </c>
      <c r="D9797" t="s">
        <v>26</v>
      </c>
      <c r="E9797" t="s">
        <v>6980</v>
      </c>
      <c r="F9797" t="s">
        <v>13</v>
      </c>
      <c r="G9797" t="s">
        <v>6860</v>
      </c>
      <c r="H9797" s="3">
        <v>0.8</v>
      </c>
      <c r="I9797" s="5">
        <v>43585</v>
      </c>
      <c r="J9797" s="5" t="str">
        <f t="shared" si="306"/>
        <v>September</v>
      </c>
      <c r="K9797" s="7">
        <f t="shared" si="307"/>
        <v>2019</v>
      </c>
      <c r="L9797" t="s">
        <v>7458</v>
      </c>
      <c r="M9797" t="s">
        <v>73</v>
      </c>
      <c r="N9797">
        <v>61832</v>
      </c>
      <c r="O9797">
        <v>694</v>
      </c>
      <c r="P9797" t="s">
        <v>1344</v>
      </c>
      <c r="Q9797">
        <v>-69</v>
      </c>
      <c r="R9797">
        <v>7</v>
      </c>
      <c r="S9797" t="s">
        <v>75</v>
      </c>
      <c r="U9797">
        <v>-69.400000000000006</v>
      </c>
      <c r="V9797">
        <v>43</v>
      </c>
      <c r="W9797" t="s">
        <v>76</v>
      </c>
      <c r="X9797" s="5">
        <v>43590</v>
      </c>
      <c r="Y9797" t="s">
        <v>39</v>
      </c>
      <c r="Z9797" t="s">
        <v>139</v>
      </c>
      <c r="AA9797" t="s">
        <v>54</v>
      </c>
    </row>
    <row r="9798" spans="1:27" x14ac:dyDescent="0.3">
      <c r="A9798">
        <v>4</v>
      </c>
      <c r="B9798" t="s">
        <v>43</v>
      </c>
      <c r="C9798">
        <v>6</v>
      </c>
      <c r="D9798" t="s">
        <v>26</v>
      </c>
      <c r="E9798" t="s">
        <v>607</v>
      </c>
      <c r="F9798" t="s">
        <v>13</v>
      </c>
      <c r="G9798" t="s">
        <v>608</v>
      </c>
      <c r="H9798" s="3">
        <v>0.2</v>
      </c>
      <c r="I9798" s="5">
        <v>43808</v>
      </c>
      <c r="J9798" s="5" t="str">
        <f t="shared" si="306"/>
        <v>September</v>
      </c>
      <c r="K9798" s="7">
        <f t="shared" si="307"/>
        <v>2019</v>
      </c>
      <c r="L9798" t="s">
        <v>609</v>
      </c>
      <c r="M9798" t="s">
        <v>102</v>
      </c>
      <c r="N9798">
        <v>45231</v>
      </c>
      <c r="O9798">
        <v>1375</v>
      </c>
      <c r="P9798" t="s">
        <v>610</v>
      </c>
      <c r="Q9798">
        <v>-7</v>
      </c>
      <c r="R9798">
        <v>1</v>
      </c>
      <c r="S9798" t="s">
        <v>104</v>
      </c>
      <c r="U9798">
        <v>-7.44</v>
      </c>
      <c r="V9798">
        <v>37</v>
      </c>
      <c r="W9798" t="s">
        <v>33</v>
      </c>
      <c r="X9798" s="5">
        <v>43812</v>
      </c>
      <c r="Y9798" t="s">
        <v>39</v>
      </c>
      <c r="Z9798" t="s">
        <v>309</v>
      </c>
      <c r="AA9798" t="s">
        <v>42</v>
      </c>
    </row>
    <row r="9799" spans="1:27" x14ac:dyDescent="0.3">
      <c r="A9799">
        <v>4</v>
      </c>
      <c r="B9799" t="s">
        <v>43</v>
      </c>
      <c r="C9799">
        <v>6</v>
      </c>
      <c r="D9799" t="s">
        <v>26</v>
      </c>
      <c r="E9799" t="s">
        <v>607</v>
      </c>
      <c r="F9799" t="s">
        <v>13</v>
      </c>
      <c r="G9799" t="s">
        <v>608</v>
      </c>
      <c r="H9799" s="3">
        <v>0.2</v>
      </c>
      <c r="I9799" s="5">
        <v>43808</v>
      </c>
      <c r="J9799" s="5" t="str">
        <f t="shared" si="306"/>
        <v>September</v>
      </c>
      <c r="K9799" s="7">
        <f t="shared" si="307"/>
        <v>2019</v>
      </c>
      <c r="L9799" t="s">
        <v>609</v>
      </c>
      <c r="M9799" t="s">
        <v>102</v>
      </c>
      <c r="N9799">
        <v>45231</v>
      </c>
      <c r="O9799">
        <v>1341</v>
      </c>
      <c r="P9799" t="s">
        <v>611</v>
      </c>
      <c r="Q9799">
        <v>22</v>
      </c>
      <c r="R9799">
        <v>3</v>
      </c>
      <c r="S9799" t="s">
        <v>104</v>
      </c>
      <c r="U9799">
        <v>21.59</v>
      </c>
      <c r="V9799">
        <v>58</v>
      </c>
      <c r="W9799" t="s">
        <v>33</v>
      </c>
      <c r="X9799" s="5">
        <v>43812</v>
      </c>
      <c r="Y9799" t="s">
        <v>39</v>
      </c>
      <c r="Z9799" t="s">
        <v>309</v>
      </c>
      <c r="AA9799" t="s">
        <v>119</v>
      </c>
    </row>
    <row r="9800" spans="1:27" x14ac:dyDescent="0.3">
      <c r="A9800">
        <v>3</v>
      </c>
      <c r="B9800" t="s">
        <v>25</v>
      </c>
      <c r="C9800">
        <v>1</v>
      </c>
      <c r="D9800" t="s">
        <v>26</v>
      </c>
      <c r="E9800" t="s">
        <v>329</v>
      </c>
      <c r="F9800" t="s">
        <v>13</v>
      </c>
      <c r="G9800" t="s">
        <v>317</v>
      </c>
      <c r="H9800" s="3">
        <v>0.2</v>
      </c>
      <c r="I9800" s="5">
        <v>43771</v>
      </c>
      <c r="J9800" s="5" t="str">
        <f t="shared" si="306"/>
        <v>September</v>
      </c>
      <c r="K9800" s="7">
        <f t="shared" si="307"/>
        <v>2019</v>
      </c>
      <c r="L9800" t="s">
        <v>5836</v>
      </c>
      <c r="M9800" t="s">
        <v>73</v>
      </c>
      <c r="N9800">
        <v>61701</v>
      </c>
      <c r="O9800">
        <v>1499</v>
      </c>
      <c r="P9800" t="s">
        <v>534</v>
      </c>
      <c r="Q9800">
        <v>5</v>
      </c>
      <c r="R9800">
        <v>4</v>
      </c>
      <c r="S9800" t="s">
        <v>75</v>
      </c>
      <c r="U9800">
        <v>5.43</v>
      </c>
      <c r="V9800">
        <v>54</v>
      </c>
      <c r="W9800" t="s">
        <v>33</v>
      </c>
      <c r="X9800" s="5">
        <v>43774</v>
      </c>
      <c r="Y9800" t="s">
        <v>130</v>
      </c>
      <c r="Z9800" t="s">
        <v>139</v>
      </c>
      <c r="AA9800" t="s">
        <v>49</v>
      </c>
    </row>
    <row r="9801" spans="1:27" x14ac:dyDescent="0.3">
      <c r="A9801">
        <v>6</v>
      </c>
      <c r="B9801" t="s">
        <v>10</v>
      </c>
      <c r="C9801">
        <v>6</v>
      </c>
      <c r="D9801" t="s">
        <v>26</v>
      </c>
      <c r="E9801" t="s">
        <v>122</v>
      </c>
      <c r="F9801" t="s">
        <v>13</v>
      </c>
      <c r="G9801" t="s">
        <v>1297</v>
      </c>
      <c r="H9801" s="3">
        <v>0.8</v>
      </c>
      <c r="I9801" s="5">
        <v>43576</v>
      </c>
      <c r="J9801" s="5" t="str">
        <f t="shared" si="306"/>
        <v>September</v>
      </c>
      <c r="K9801" s="7">
        <f t="shared" si="307"/>
        <v>2019</v>
      </c>
      <c r="L9801" t="s">
        <v>3969</v>
      </c>
      <c r="M9801" t="s">
        <v>73</v>
      </c>
      <c r="N9801">
        <v>77041</v>
      </c>
      <c r="O9801">
        <v>260</v>
      </c>
      <c r="P9801" t="s">
        <v>728</v>
      </c>
      <c r="Q9801">
        <v>-5</v>
      </c>
      <c r="R9801">
        <v>3</v>
      </c>
      <c r="S9801" t="s">
        <v>75</v>
      </c>
      <c r="U9801">
        <v>-4.71</v>
      </c>
      <c r="V9801">
        <v>3</v>
      </c>
      <c r="W9801" t="s">
        <v>19</v>
      </c>
      <c r="X9801" s="5">
        <v>43582</v>
      </c>
      <c r="Y9801" t="s">
        <v>39</v>
      </c>
      <c r="Z9801" t="s">
        <v>77</v>
      </c>
      <c r="AA9801" t="s">
        <v>54</v>
      </c>
    </row>
    <row r="9802" spans="1:27" x14ac:dyDescent="0.3">
      <c r="A9802">
        <v>6</v>
      </c>
      <c r="B9802" t="s">
        <v>10</v>
      </c>
      <c r="C9802">
        <v>6</v>
      </c>
      <c r="D9802" t="s">
        <v>26</v>
      </c>
      <c r="E9802" t="s">
        <v>122</v>
      </c>
      <c r="F9802" t="s">
        <v>13</v>
      </c>
      <c r="G9802" t="s">
        <v>1297</v>
      </c>
      <c r="H9802" s="3">
        <v>0.8</v>
      </c>
      <c r="I9802" s="5">
        <v>43576</v>
      </c>
      <c r="J9802" s="5" t="str">
        <f t="shared" si="306"/>
        <v>September</v>
      </c>
      <c r="K9802" s="7">
        <f t="shared" si="307"/>
        <v>2019</v>
      </c>
      <c r="L9802" t="s">
        <v>3969</v>
      </c>
      <c r="M9802" t="s">
        <v>73</v>
      </c>
      <c r="N9802">
        <v>77041</v>
      </c>
      <c r="O9802">
        <v>1596</v>
      </c>
      <c r="P9802" t="s">
        <v>3168</v>
      </c>
      <c r="Q9802">
        <v>-5</v>
      </c>
      <c r="R9802">
        <v>3</v>
      </c>
      <c r="S9802" t="s">
        <v>75</v>
      </c>
      <c r="U9802">
        <v>-4.99</v>
      </c>
      <c r="V9802">
        <v>3</v>
      </c>
      <c r="W9802" t="s">
        <v>19</v>
      </c>
      <c r="X9802" s="5">
        <v>43582</v>
      </c>
      <c r="Y9802" t="s">
        <v>39</v>
      </c>
      <c r="Z9802" t="s">
        <v>77</v>
      </c>
      <c r="AA9802" t="s">
        <v>54</v>
      </c>
    </row>
    <row r="9803" spans="1:27" x14ac:dyDescent="0.3">
      <c r="A9803">
        <v>5</v>
      </c>
      <c r="B9803" t="s">
        <v>43</v>
      </c>
      <c r="C9803">
        <v>6</v>
      </c>
      <c r="D9803" t="s">
        <v>50</v>
      </c>
      <c r="E9803" t="s">
        <v>27</v>
      </c>
      <c r="F9803" t="s">
        <v>13</v>
      </c>
      <c r="G9803" t="s">
        <v>1058</v>
      </c>
      <c r="H9803" s="3">
        <v>0</v>
      </c>
      <c r="I9803" s="5">
        <v>43717</v>
      </c>
      <c r="J9803" s="5" t="str">
        <f t="shared" si="306"/>
        <v>September</v>
      </c>
      <c r="K9803" s="7">
        <f t="shared" si="307"/>
        <v>2019</v>
      </c>
      <c r="L9803" t="s">
        <v>6797</v>
      </c>
      <c r="M9803" t="s">
        <v>30</v>
      </c>
      <c r="N9803">
        <v>90032</v>
      </c>
      <c r="O9803">
        <v>1097</v>
      </c>
      <c r="P9803" t="s">
        <v>4708</v>
      </c>
      <c r="Q9803">
        <v>51</v>
      </c>
      <c r="R9803">
        <v>4</v>
      </c>
      <c r="S9803" t="s">
        <v>32</v>
      </c>
      <c r="U9803">
        <v>51.19</v>
      </c>
      <c r="V9803">
        <v>160</v>
      </c>
      <c r="W9803" t="s">
        <v>33</v>
      </c>
      <c r="X9803" s="5">
        <v>43722</v>
      </c>
      <c r="Y9803" t="s">
        <v>39</v>
      </c>
      <c r="Z9803" t="s">
        <v>34</v>
      </c>
      <c r="AA9803" t="s">
        <v>113</v>
      </c>
    </row>
    <row r="9804" spans="1:27" x14ac:dyDescent="0.3">
      <c r="A9804">
        <v>2</v>
      </c>
      <c r="B9804" t="s">
        <v>43</v>
      </c>
      <c r="C9804">
        <v>3</v>
      </c>
      <c r="D9804" t="s">
        <v>26</v>
      </c>
      <c r="E9804" t="s">
        <v>5162</v>
      </c>
      <c r="F9804" t="s">
        <v>13</v>
      </c>
      <c r="G9804" t="s">
        <v>376</v>
      </c>
      <c r="H9804" s="3">
        <v>0</v>
      </c>
      <c r="I9804" s="5">
        <v>43758</v>
      </c>
      <c r="J9804" s="5" t="str">
        <f t="shared" si="306"/>
        <v>September</v>
      </c>
      <c r="K9804" s="7">
        <f t="shared" si="307"/>
        <v>2019</v>
      </c>
      <c r="L9804" t="s">
        <v>6128</v>
      </c>
      <c r="M9804" t="s">
        <v>30</v>
      </c>
      <c r="N9804">
        <v>95695</v>
      </c>
      <c r="O9804">
        <v>221</v>
      </c>
      <c r="P9804" t="s">
        <v>3379</v>
      </c>
      <c r="Q9804">
        <v>2</v>
      </c>
      <c r="R9804">
        <v>1</v>
      </c>
      <c r="S9804" t="s">
        <v>32</v>
      </c>
      <c r="U9804">
        <v>1.8</v>
      </c>
      <c r="V9804">
        <v>4</v>
      </c>
      <c r="W9804" t="s">
        <v>33</v>
      </c>
      <c r="X9804" s="5">
        <v>43760</v>
      </c>
      <c r="Y9804" t="s">
        <v>20</v>
      </c>
      <c r="Z9804" t="s">
        <v>34</v>
      </c>
      <c r="AA9804" t="s">
        <v>35</v>
      </c>
    </row>
    <row r="9805" spans="1:27" x14ac:dyDescent="0.3">
      <c r="A9805">
        <v>2</v>
      </c>
      <c r="B9805" t="s">
        <v>43</v>
      </c>
      <c r="C9805">
        <v>3</v>
      </c>
      <c r="D9805" t="s">
        <v>26</v>
      </c>
      <c r="E9805" t="s">
        <v>5162</v>
      </c>
      <c r="F9805" t="s">
        <v>13</v>
      </c>
      <c r="G9805" t="s">
        <v>376</v>
      </c>
      <c r="H9805" s="3">
        <v>0.2</v>
      </c>
      <c r="I9805" s="5">
        <v>43758</v>
      </c>
      <c r="J9805" s="5" t="str">
        <f t="shared" si="306"/>
        <v>September</v>
      </c>
      <c r="K9805" s="7">
        <f t="shared" si="307"/>
        <v>2019</v>
      </c>
      <c r="L9805" t="s">
        <v>6128</v>
      </c>
      <c r="M9805" t="s">
        <v>30</v>
      </c>
      <c r="N9805">
        <v>95695</v>
      </c>
      <c r="O9805">
        <v>1641</v>
      </c>
      <c r="P9805" t="s">
        <v>5936</v>
      </c>
      <c r="Q9805">
        <v>8</v>
      </c>
      <c r="R9805">
        <v>4</v>
      </c>
      <c r="S9805" t="s">
        <v>32</v>
      </c>
      <c r="U9805">
        <v>7.59</v>
      </c>
      <c r="V9805">
        <v>21</v>
      </c>
      <c r="W9805" t="s">
        <v>33</v>
      </c>
      <c r="X9805" s="5">
        <v>43760</v>
      </c>
      <c r="Y9805" t="s">
        <v>20</v>
      </c>
      <c r="Z9805" t="s">
        <v>34</v>
      </c>
      <c r="AA9805" t="s">
        <v>54</v>
      </c>
    </row>
    <row r="9806" spans="1:27" x14ac:dyDescent="0.3">
      <c r="A9806">
        <v>5</v>
      </c>
      <c r="B9806" t="s">
        <v>43</v>
      </c>
      <c r="C9806">
        <v>6</v>
      </c>
      <c r="D9806" t="s">
        <v>26</v>
      </c>
      <c r="E9806" t="s">
        <v>1174</v>
      </c>
      <c r="F9806" t="s">
        <v>13</v>
      </c>
      <c r="G9806" t="s">
        <v>839</v>
      </c>
      <c r="H9806" s="3">
        <v>0</v>
      </c>
      <c r="I9806" s="5">
        <v>43625</v>
      </c>
      <c r="J9806" s="5" t="str">
        <f t="shared" si="306"/>
        <v>September</v>
      </c>
      <c r="K9806" s="7">
        <f t="shared" si="307"/>
        <v>2019</v>
      </c>
      <c r="L9806" t="s">
        <v>4312</v>
      </c>
      <c r="M9806" t="s">
        <v>16</v>
      </c>
      <c r="N9806">
        <v>24153</v>
      </c>
      <c r="O9806">
        <v>538</v>
      </c>
      <c r="P9806" t="s">
        <v>125</v>
      </c>
      <c r="Q9806">
        <v>23</v>
      </c>
      <c r="R9806">
        <v>4</v>
      </c>
      <c r="S9806" t="s">
        <v>18</v>
      </c>
      <c r="U9806">
        <v>23.09</v>
      </c>
      <c r="V9806">
        <v>49</v>
      </c>
      <c r="W9806" t="s">
        <v>19</v>
      </c>
      <c r="X9806" s="5">
        <v>43630</v>
      </c>
      <c r="Y9806" t="s">
        <v>39</v>
      </c>
      <c r="Z9806" t="s">
        <v>205</v>
      </c>
      <c r="AA9806" t="s">
        <v>64</v>
      </c>
    </row>
    <row r="9807" spans="1:27" x14ac:dyDescent="0.3">
      <c r="A9807">
        <v>6</v>
      </c>
      <c r="B9807" t="s">
        <v>10</v>
      </c>
      <c r="C9807">
        <v>6</v>
      </c>
      <c r="D9807" t="s">
        <v>26</v>
      </c>
      <c r="E9807" t="s">
        <v>843</v>
      </c>
      <c r="F9807" t="s">
        <v>13</v>
      </c>
      <c r="G9807" t="s">
        <v>2523</v>
      </c>
      <c r="H9807" s="3">
        <v>0.7</v>
      </c>
      <c r="I9807" s="5">
        <v>43729</v>
      </c>
      <c r="J9807" s="5" t="str">
        <f t="shared" si="306"/>
        <v>September</v>
      </c>
      <c r="K9807" s="7">
        <f t="shared" si="307"/>
        <v>2019</v>
      </c>
      <c r="L9807" t="s">
        <v>4421</v>
      </c>
      <c r="M9807" t="s">
        <v>16</v>
      </c>
      <c r="N9807">
        <v>33142</v>
      </c>
      <c r="O9807">
        <v>270</v>
      </c>
      <c r="P9807" t="s">
        <v>8154</v>
      </c>
      <c r="Q9807">
        <v>-9</v>
      </c>
      <c r="R9807">
        <v>1</v>
      </c>
      <c r="S9807" t="s">
        <v>18</v>
      </c>
      <c r="U9807">
        <v>-8.61</v>
      </c>
      <c r="V9807">
        <v>12</v>
      </c>
      <c r="W9807" t="s">
        <v>19</v>
      </c>
      <c r="X9807" s="5">
        <v>43735</v>
      </c>
      <c r="Y9807" t="s">
        <v>39</v>
      </c>
      <c r="Z9807" t="s">
        <v>40</v>
      </c>
      <c r="AA9807" t="s">
        <v>54</v>
      </c>
    </row>
    <row r="9808" spans="1:27" x14ac:dyDescent="0.3">
      <c r="A9808">
        <v>4</v>
      </c>
      <c r="B9808" t="s">
        <v>43</v>
      </c>
      <c r="C9808">
        <v>6</v>
      </c>
      <c r="D9808" t="s">
        <v>50</v>
      </c>
      <c r="E9808" t="s">
        <v>171</v>
      </c>
      <c r="F9808" t="s">
        <v>13</v>
      </c>
      <c r="G9808" t="s">
        <v>2516</v>
      </c>
      <c r="H9808" s="3">
        <v>0</v>
      </c>
      <c r="I9808" s="5">
        <v>43537</v>
      </c>
      <c r="J9808" s="5" t="str">
        <f t="shared" si="306"/>
        <v>September</v>
      </c>
      <c r="K9808" s="7">
        <f t="shared" si="307"/>
        <v>2019</v>
      </c>
      <c r="L9808" t="s">
        <v>5034</v>
      </c>
      <c r="M9808" t="s">
        <v>102</v>
      </c>
      <c r="N9808">
        <v>10011</v>
      </c>
      <c r="O9808">
        <v>1244</v>
      </c>
      <c r="P9808" t="s">
        <v>5035</v>
      </c>
      <c r="Q9808">
        <v>75</v>
      </c>
      <c r="R9808">
        <v>2</v>
      </c>
      <c r="S9808" t="s">
        <v>104</v>
      </c>
      <c r="U9808">
        <v>74.97</v>
      </c>
      <c r="V9808">
        <v>300</v>
      </c>
      <c r="W9808" t="s">
        <v>19</v>
      </c>
      <c r="X9808" s="5">
        <v>43541</v>
      </c>
      <c r="Y9808" t="s">
        <v>39</v>
      </c>
      <c r="Z9808" t="s">
        <v>175</v>
      </c>
      <c r="AA9808" t="s">
        <v>52</v>
      </c>
    </row>
    <row r="9809" spans="1:27" x14ac:dyDescent="0.3">
      <c r="A9809">
        <v>2</v>
      </c>
      <c r="B9809" t="s">
        <v>43</v>
      </c>
      <c r="C9809">
        <v>3</v>
      </c>
      <c r="D9809" t="s">
        <v>11</v>
      </c>
      <c r="E9809" t="s">
        <v>122</v>
      </c>
      <c r="F9809" t="s">
        <v>13</v>
      </c>
      <c r="G9809" t="s">
        <v>1882</v>
      </c>
      <c r="H9809" s="3">
        <v>0.6</v>
      </c>
      <c r="I9809" s="5">
        <v>43801</v>
      </c>
      <c r="J9809" s="5" t="str">
        <f t="shared" si="306"/>
        <v>September</v>
      </c>
      <c r="K9809" s="7">
        <f t="shared" si="307"/>
        <v>2019</v>
      </c>
      <c r="L9809" t="s">
        <v>1883</v>
      </c>
      <c r="M9809" t="s">
        <v>73</v>
      </c>
      <c r="N9809">
        <v>77036</v>
      </c>
      <c r="O9809">
        <v>107</v>
      </c>
      <c r="P9809" t="s">
        <v>1138</v>
      </c>
      <c r="Q9809">
        <v>-4</v>
      </c>
      <c r="R9809">
        <v>4</v>
      </c>
      <c r="S9809" t="s">
        <v>75</v>
      </c>
      <c r="U9809">
        <v>-3.72</v>
      </c>
      <c r="V9809">
        <v>9</v>
      </c>
      <c r="W9809" t="s">
        <v>19</v>
      </c>
      <c r="X9809" s="5">
        <v>43803</v>
      </c>
      <c r="Y9809" t="s">
        <v>20</v>
      </c>
      <c r="Z9809" t="s">
        <v>77</v>
      </c>
      <c r="AA9809" t="s">
        <v>47</v>
      </c>
    </row>
    <row r="9810" spans="1:27" x14ac:dyDescent="0.3">
      <c r="A9810">
        <v>2</v>
      </c>
      <c r="B9810" t="s">
        <v>43</v>
      </c>
      <c r="C9810">
        <v>3</v>
      </c>
      <c r="D9810" t="s">
        <v>26</v>
      </c>
      <c r="E9810" t="s">
        <v>122</v>
      </c>
      <c r="F9810" t="s">
        <v>13</v>
      </c>
      <c r="G9810" t="s">
        <v>1882</v>
      </c>
      <c r="H9810" s="3">
        <v>0.8</v>
      </c>
      <c r="I9810" s="5">
        <v>43801</v>
      </c>
      <c r="J9810" s="5" t="str">
        <f t="shared" si="306"/>
        <v>September</v>
      </c>
      <c r="K9810" s="7">
        <f t="shared" si="307"/>
        <v>2019</v>
      </c>
      <c r="L9810" t="s">
        <v>1883</v>
      </c>
      <c r="M9810" t="s">
        <v>73</v>
      </c>
      <c r="N9810">
        <v>77036</v>
      </c>
      <c r="O9810">
        <v>18</v>
      </c>
      <c r="P9810" t="s">
        <v>3415</v>
      </c>
      <c r="Q9810">
        <v>-766</v>
      </c>
      <c r="R9810">
        <v>5</v>
      </c>
      <c r="S9810" t="s">
        <v>75</v>
      </c>
      <c r="U9810">
        <v>-766.01</v>
      </c>
      <c r="V9810">
        <v>295</v>
      </c>
      <c r="W9810" t="s">
        <v>19</v>
      </c>
      <c r="X9810" s="5">
        <v>43803</v>
      </c>
      <c r="Y9810" t="s">
        <v>20</v>
      </c>
      <c r="Z9810" t="s">
        <v>77</v>
      </c>
      <c r="AA9810" t="s">
        <v>56</v>
      </c>
    </row>
    <row r="9811" spans="1:27" x14ac:dyDescent="0.3">
      <c r="A9811">
        <v>1</v>
      </c>
      <c r="B9811" t="s">
        <v>10</v>
      </c>
      <c r="C9811">
        <v>1</v>
      </c>
      <c r="D9811" t="s">
        <v>26</v>
      </c>
      <c r="E9811" t="s">
        <v>2682</v>
      </c>
      <c r="F9811" t="s">
        <v>13</v>
      </c>
      <c r="G9811" t="s">
        <v>5286</v>
      </c>
      <c r="H9811" s="3">
        <v>0.7</v>
      </c>
      <c r="I9811" s="5">
        <v>43712</v>
      </c>
      <c r="J9811" s="5" t="str">
        <f t="shared" si="306"/>
        <v>September</v>
      </c>
      <c r="K9811" s="7">
        <f t="shared" si="307"/>
        <v>2019</v>
      </c>
      <c r="L9811" t="s">
        <v>5979</v>
      </c>
      <c r="M9811" t="s">
        <v>30</v>
      </c>
      <c r="N9811">
        <v>97756</v>
      </c>
      <c r="O9811">
        <v>269</v>
      </c>
      <c r="P9811" t="s">
        <v>8244</v>
      </c>
      <c r="Q9811">
        <v>-59</v>
      </c>
      <c r="R9811">
        <v>7</v>
      </c>
      <c r="S9811" t="s">
        <v>32</v>
      </c>
      <c r="U9811">
        <v>-58.72</v>
      </c>
      <c r="V9811">
        <v>88</v>
      </c>
      <c r="W9811" t="s">
        <v>33</v>
      </c>
      <c r="X9811" s="5">
        <v>43713</v>
      </c>
      <c r="Y9811" t="s">
        <v>130</v>
      </c>
      <c r="Z9811" t="s">
        <v>262</v>
      </c>
      <c r="AA9811" t="s">
        <v>54</v>
      </c>
    </row>
    <row r="9812" spans="1:27" x14ac:dyDescent="0.3">
      <c r="A9812">
        <v>5</v>
      </c>
      <c r="B9812" t="s">
        <v>43</v>
      </c>
      <c r="C9812">
        <v>6</v>
      </c>
      <c r="D9812" t="s">
        <v>11</v>
      </c>
      <c r="E9812" t="s">
        <v>457</v>
      </c>
      <c r="F9812" t="s">
        <v>13</v>
      </c>
      <c r="G9812" t="s">
        <v>1893</v>
      </c>
      <c r="H9812" s="3">
        <v>0.4</v>
      </c>
      <c r="I9812" s="5">
        <v>43824</v>
      </c>
      <c r="J9812" s="5" t="str">
        <f t="shared" si="306"/>
        <v>September</v>
      </c>
      <c r="K9812" s="7">
        <f t="shared" si="307"/>
        <v>2019</v>
      </c>
      <c r="L9812" t="s">
        <v>2455</v>
      </c>
      <c r="M9812" t="s">
        <v>102</v>
      </c>
      <c r="N9812">
        <v>45014</v>
      </c>
      <c r="O9812">
        <v>849</v>
      </c>
      <c r="P9812" t="s">
        <v>2452</v>
      </c>
      <c r="Q9812">
        <v>-105</v>
      </c>
      <c r="R9812">
        <v>2</v>
      </c>
      <c r="S9812" t="s">
        <v>104</v>
      </c>
      <c r="U9812">
        <v>-104.67</v>
      </c>
      <c r="V9812">
        <v>273</v>
      </c>
      <c r="W9812" t="s">
        <v>19</v>
      </c>
      <c r="X9812" s="5">
        <v>43829</v>
      </c>
      <c r="Y9812" t="s">
        <v>39</v>
      </c>
      <c r="Z9812" t="s">
        <v>309</v>
      </c>
      <c r="AA9812" t="s">
        <v>41</v>
      </c>
    </row>
    <row r="9813" spans="1:27" x14ac:dyDescent="0.3">
      <c r="A9813">
        <v>5</v>
      </c>
      <c r="B9813" t="s">
        <v>43</v>
      </c>
      <c r="C9813">
        <v>6</v>
      </c>
      <c r="D9813" t="s">
        <v>26</v>
      </c>
      <c r="E9813" t="s">
        <v>457</v>
      </c>
      <c r="F9813" t="s">
        <v>13</v>
      </c>
      <c r="G9813" t="s">
        <v>1893</v>
      </c>
      <c r="H9813" s="3">
        <v>0.2</v>
      </c>
      <c r="I9813" s="5">
        <v>43824</v>
      </c>
      <c r="J9813" s="5" t="str">
        <f t="shared" si="306"/>
        <v>September</v>
      </c>
      <c r="K9813" s="7">
        <f t="shared" si="307"/>
        <v>2019</v>
      </c>
      <c r="L9813" t="s">
        <v>2455</v>
      </c>
      <c r="M9813" t="s">
        <v>102</v>
      </c>
      <c r="N9813">
        <v>45014</v>
      </c>
      <c r="O9813">
        <v>1507</v>
      </c>
      <c r="P9813" t="s">
        <v>346</v>
      </c>
      <c r="Q9813">
        <v>13</v>
      </c>
      <c r="R9813">
        <v>13</v>
      </c>
      <c r="S9813" t="s">
        <v>104</v>
      </c>
      <c r="U9813">
        <v>12.78</v>
      </c>
      <c r="V9813">
        <v>39</v>
      </c>
      <c r="W9813" t="s">
        <v>19</v>
      </c>
      <c r="X9813" s="5">
        <v>43829</v>
      </c>
      <c r="Y9813" t="s">
        <v>39</v>
      </c>
      <c r="Z9813" t="s">
        <v>309</v>
      </c>
      <c r="AA9813" t="s">
        <v>176</v>
      </c>
    </row>
    <row r="9814" spans="1:27" x14ac:dyDescent="0.3">
      <c r="A9814">
        <v>5</v>
      </c>
      <c r="B9814" t="s">
        <v>43</v>
      </c>
      <c r="C9814">
        <v>6</v>
      </c>
      <c r="D9814" t="s">
        <v>26</v>
      </c>
      <c r="E9814" t="s">
        <v>457</v>
      </c>
      <c r="F9814" t="s">
        <v>13</v>
      </c>
      <c r="G9814" t="s">
        <v>1893</v>
      </c>
      <c r="H9814" s="3">
        <v>0.7</v>
      </c>
      <c r="I9814" s="5">
        <v>43824</v>
      </c>
      <c r="J9814" s="5" t="str">
        <f t="shared" si="306"/>
        <v>September</v>
      </c>
      <c r="K9814" s="7">
        <f t="shared" si="307"/>
        <v>2019</v>
      </c>
      <c r="L9814" t="s">
        <v>2455</v>
      </c>
      <c r="M9814" t="s">
        <v>102</v>
      </c>
      <c r="N9814">
        <v>45014</v>
      </c>
      <c r="O9814">
        <v>1426</v>
      </c>
      <c r="P9814" t="s">
        <v>3716</v>
      </c>
      <c r="Q9814">
        <v>-10</v>
      </c>
      <c r="R9814">
        <v>1</v>
      </c>
      <c r="S9814" t="s">
        <v>104</v>
      </c>
      <c r="U9814">
        <v>-10.42</v>
      </c>
      <c r="V9814">
        <v>13</v>
      </c>
      <c r="W9814" t="s">
        <v>19</v>
      </c>
      <c r="X9814" s="5">
        <v>43829</v>
      </c>
      <c r="Y9814" t="s">
        <v>39</v>
      </c>
      <c r="Z9814" t="s">
        <v>309</v>
      </c>
      <c r="AA9814" t="s">
        <v>54</v>
      </c>
    </row>
    <row r="9815" spans="1:27" x14ac:dyDescent="0.3">
      <c r="A9815">
        <v>5</v>
      </c>
      <c r="B9815" t="s">
        <v>43</v>
      </c>
      <c r="C9815">
        <v>6</v>
      </c>
      <c r="D9815" t="s">
        <v>50</v>
      </c>
      <c r="E9815" t="s">
        <v>457</v>
      </c>
      <c r="F9815" t="s">
        <v>13</v>
      </c>
      <c r="G9815" t="s">
        <v>1893</v>
      </c>
      <c r="H9815" s="3">
        <v>0.2</v>
      </c>
      <c r="I9815" s="5">
        <v>43824</v>
      </c>
      <c r="J9815" s="5" t="str">
        <f t="shared" si="306"/>
        <v>September</v>
      </c>
      <c r="K9815" s="7">
        <f t="shared" si="307"/>
        <v>2019</v>
      </c>
      <c r="L9815" t="s">
        <v>2455</v>
      </c>
      <c r="M9815" t="s">
        <v>102</v>
      </c>
      <c r="N9815">
        <v>45014</v>
      </c>
      <c r="O9815">
        <v>1058</v>
      </c>
      <c r="P9815" t="s">
        <v>4814</v>
      </c>
      <c r="Q9815">
        <v>42</v>
      </c>
      <c r="R9815">
        <v>7</v>
      </c>
      <c r="S9815" t="s">
        <v>104</v>
      </c>
      <c r="U9815">
        <v>41.72</v>
      </c>
      <c r="V9815">
        <v>159</v>
      </c>
      <c r="W9815" t="s">
        <v>19</v>
      </c>
      <c r="X9815" s="5">
        <v>43829</v>
      </c>
      <c r="Y9815" t="s">
        <v>39</v>
      </c>
      <c r="Z9815" t="s">
        <v>309</v>
      </c>
      <c r="AA9815" t="s">
        <v>113</v>
      </c>
    </row>
    <row r="9816" spans="1:27" x14ac:dyDescent="0.3">
      <c r="A9816">
        <v>3</v>
      </c>
      <c r="B9816" t="s">
        <v>25</v>
      </c>
      <c r="C9816">
        <v>1</v>
      </c>
      <c r="D9816" t="s">
        <v>11</v>
      </c>
      <c r="E9816" t="s">
        <v>457</v>
      </c>
      <c r="F9816" t="s">
        <v>13</v>
      </c>
      <c r="G9816" t="s">
        <v>5459</v>
      </c>
      <c r="H9816" s="3">
        <v>0</v>
      </c>
      <c r="I9816" s="5">
        <v>43552</v>
      </c>
      <c r="J9816" s="5" t="str">
        <f t="shared" si="306"/>
        <v>September</v>
      </c>
      <c r="K9816" s="7">
        <f t="shared" si="307"/>
        <v>2019</v>
      </c>
      <c r="L9816" t="s">
        <v>7951</v>
      </c>
      <c r="M9816" t="s">
        <v>30</v>
      </c>
      <c r="N9816">
        <v>94533</v>
      </c>
      <c r="O9816">
        <v>484</v>
      </c>
      <c r="P9816" t="s">
        <v>1910</v>
      </c>
      <c r="Q9816">
        <v>10</v>
      </c>
      <c r="R9816">
        <v>1</v>
      </c>
      <c r="S9816" t="s">
        <v>32</v>
      </c>
      <c r="T9816" t="s">
        <v>92</v>
      </c>
      <c r="U9816">
        <v>10.06</v>
      </c>
      <c r="V9816">
        <v>26</v>
      </c>
      <c r="W9816" t="s">
        <v>33</v>
      </c>
      <c r="X9816" s="5">
        <v>43555</v>
      </c>
      <c r="Y9816" t="s">
        <v>130</v>
      </c>
      <c r="Z9816" t="s">
        <v>34</v>
      </c>
      <c r="AA9816" t="s">
        <v>47</v>
      </c>
    </row>
    <row r="9817" spans="1:27" x14ac:dyDescent="0.3">
      <c r="A9817">
        <v>3</v>
      </c>
      <c r="B9817" t="s">
        <v>25</v>
      </c>
      <c r="C9817">
        <v>1</v>
      </c>
      <c r="D9817" t="s">
        <v>11</v>
      </c>
      <c r="E9817" t="s">
        <v>457</v>
      </c>
      <c r="F9817" t="s">
        <v>13</v>
      </c>
      <c r="G9817" t="s">
        <v>5459</v>
      </c>
      <c r="H9817" s="3">
        <v>0</v>
      </c>
      <c r="I9817" s="5">
        <v>43552</v>
      </c>
      <c r="J9817" s="5" t="str">
        <f t="shared" si="306"/>
        <v>September</v>
      </c>
      <c r="K9817" s="7">
        <f t="shared" si="307"/>
        <v>2019</v>
      </c>
      <c r="L9817" t="s">
        <v>7951</v>
      </c>
      <c r="M9817" t="s">
        <v>30</v>
      </c>
      <c r="N9817">
        <v>94533</v>
      </c>
      <c r="O9817">
        <v>1494</v>
      </c>
      <c r="P9817" t="s">
        <v>2037</v>
      </c>
      <c r="Q9817">
        <v>7</v>
      </c>
      <c r="R9817">
        <v>7</v>
      </c>
      <c r="S9817" t="s">
        <v>32</v>
      </c>
      <c r="T9817" t="s">
        <v>92</v>
      </c>
      <c r="U9817">
        <v>6.9</v>
      </c>
      <c r="V9817">
        <v>22</v>
      </c>
      <c r="W9817" t="s">
        <v>33</v>
      </c>
      <c r="X9817" s="5">
        <v>43555</v>
      </c>
      <c r="Y9817" t="s">
        <v>130</v>
      </c>
      <c r="Z9817" t="s">
        <v>34</v>
      </c>
      <c r="AA9817" t="s">
        <v>47</v>
      </c>
    </row>
    <row r="9818" spans="1:27" x14ac:dyDescent="0.3">
      <c r="A9818">
        <v>3</v>
      </c>
      <c r="B9818" t="s">
        <v>25</v>
      </c>
      <c r="C9818">
        <v>1</v>
      </c>
      <c r="D9818" t="s">
        <v>26</v>
      </c>
      <c r="E9818" t="s">
        <v>457</v>
      </c>
      <c r="F9818" t="s">
        <v>13</v>
      </c>
      <c r="G9818" t="s">
        <v>5459</v>
      </c>
      <c r="H9818" s="3">
        <v>0</v>
      </c>
      <c r="I9818" s="5">
        <v>43552</v>
      </c>
      <c r="J9818" s="5" t="str">
        <f t="shared" si="306"/>
        <v>September</v>
      </c>
      <c r="K9818" s="7">
        <f t="shared" si="307"/>
        <v>2019</v>
      </c>
      <c r="L9818" t="s">
        <v>7951</v>
      </c>
      <c r="M9818" t="s">
        <v>30</v>
      </c>
      <c r="N9818">
        <v>94533</v>
      </c>
      <c r="O9818">
        <v>1773</v>
      </c>
      <c r="P9818" t="s">
        <v>4055</v>
      </c>
      <c r="Q9818">
        <v>6</v>
      </c>
      <c r="R9818">
        <v>2</v>
      </c>
      <c r="S9818" t="s">
        <v>32</v>
      </c>
      <c r="T9818" t="s">
        <v>92</v>
      </c>
      <c r="U9818">
        <v>6.35</v>
      </c>
      <c r="V9818">
        <v>13</v>
      </c>
      <c r="W9818" t="s">
        <v>33</v>
      </c>
      <c r="X9818" s="5">
        <v>43555</v>
      </c>
      <c r="Y9818" t="s">
        <v>130</v>
      </c>
      <c r="Z9818" t="s">
        <v>34</v>
      </c>
      <c r="AA9818" t="s">
        <v>64</v>
      </c>
    </row>
    <row r="9819" spans="1:27" x14ac:dyDescent="0.3">
      <c r="A9819">
        <v>3</v>
      </c>
      <c r="B9819" t="s">
        <v>25</v>
      </c>
      <c r="C9819">
        <v>1</v>
      </c>
      <c r="D9819" t="s">
        <v>26</v>
      </c>
      <c r="E9819" t="s">
        <v>457</v>
      </c>
      <c r="F9819" t="s">
        <v>13</v>
      </c>
      <c r="G9819" t="s">
        <v>5459</v>
      </c>
      <c r="H9819" s="3">
        <v>0</v>
      </c>
      <c r="I9819" s="5">
        <v>43552</v>
      </c>
      <c r="J9819" s="5" t="str">
        <f t="shared" si="306"/>
        <v>September</v>
      </c>
      <c r="K9819" s="7">
        <f t="shared" si="307"/>
        <v>2019</v>
      </c>
      <c r="L9819" t="s">
        <v>7951</v>
      </c>
      <c r="M9819" t="s">
        <v>30</v>
      </c>
      <c r="N9819">
        <v>94533</v>
      </c>
      <c r="O9819">
        <v>1775</v>
      </c>
      <c r="P9819" t="s">
        <v>1337</v>
      </c>
      <c r="Q9819">
        <v>10</v>
      </c>
      <c r="R9819">
        <v>3</v>
      </c>
      <c r="S9819" t="s">
        <v>32</v>
      </c>
      <c r="T9819" t="s">
        <v>92</v>
      </c>
      <c r="U9819">
        <v>9.6199999999999992</v>
      </c>
      <c r="V9819">
        <v>20</v>
      </c>
      <c r="W9819" t="s">
        <v>33</v>
      </c>
      <c r="X9819" s="5">
        <v>43555</v>
      </c>
      <c r="Y9819" t="s">
        <v>130</v>
      </c>
      <c r="Z9819" t="s">
        <v>34</v>
      </c>
      <c r="AA9819" t="s">
        <v>64</v>
      </c>
    </row>
    <row r="9820" spans="1:27" x14ac:dyDescent="0.3">
      <c r="A9820">
        <v>3</v>
      </c>
      <c r="B9820" t="s">
        <v>25</v>
      </c>
      <c r="C9820">
        <v>1</v>
      </c>
      <c r="D9820" t="s">
        <v>26</v>
      </c>
      <c r="E9820" t="s">
        <v>457</v>
      </c>
      <c r="F9820" t="s">
        <v>13</v>
      </c>
      <c r="G9820" t="s">
        <v>5459</v>
      </c>
      <c r="H9820" s="3">
        <v>0</v>
      </c>
      <c r="I9820" s="5">
        <v>43552</v>
      </c>
      <c r="J9820" s="5" t="str">
        <f t="shared" si="306"/>
        <v>September</v>
      </c>
      <c r="K9820" s="7">
        <f t="shared" si="307"/>
        <v>2019</v>
      </c>
      <c r="L9820" t="s">
        <v>7951</v>
      </c>
      <c r="M9820" t="s">
        <v>30</v>
      </c>
      <c r="N9820">
        <v>94533</v>
      </c>
      <c r="O9820">
        <v>1765</v>
      </c>
      <c r="P9820" t="s">
        <v>3134</v>
      </c>
      <c r="Q9820">
        <v>13</v>
      </c>
      <c r="R9820">
        <v>4</v>
      </c>
      <c r="S9820" t="s">
        <v>32</v>
      </c>
      <c r="T9820" t="s">
        <v>92</v>
      </c>
      <c r="U9820">
        <v>12.83</v>
      </c>
      <c r="V9820">
        <v>27</v>
      </c>
      <c r="W9820" t="s">
        <v>33</v>
      </c>
      <c r="X9820" s="5">
        <v>43555</v>
      </c>
      <c r="Y9820" t="s">
        <v>130</v>
      </c>
      <c r="Z9820" t="s">
        <v>34</v>
      </c>
      <c r="AA9820" t="s">
        <v>64</v>
      </c>
    </row>
    <row r="9821" spans="1:27" x14ac:dyDescent="0.3">
      <c r="A9821">
        <v>3</v>
      </c>
      <c r="B9821" t="s">
        <v>25</v>
      </c>
      <c r="C9821">
        <v>1</v>
      </c>
      <c r="D9821" t="s">
        <v>26</v>
      </c>
      <c r="E9821" t="s">
        <v>457</v>
      </c>
      <c r="F9821" t="s">
        <v>13</v>
      </c>
      <c r="G9821" t="s">
        <v>5459</v>
      </c>
      <c r="H9821" s="3">
        <v>0</v>
      </c>
      <c r="I9821" s="5">
        <v>43552</v>
      </c>
      <c r="J9821" s="5" t="str">
        <f t="shared" si="306"/>
        <v>September</v>
      </c>
      <c r="K9821" s="7">
        <f t="shared" si="307"/>
        <v>2019</v>
      </c>
      <c r="L9821" t="s">
        <v>7951</v>
      </c>
      <c r="M9821" t="s">
        <v>30</v>
      </c>
      <c r="N9821">
        <v>94533</v>
      </c>
      <c r="O9821">
        <v>1373</v>
      </c>
      <c r="P9821" t="s">
        <v>972</v>
      </c>
      <c r="Q9821">
        <v>8</v>
      </c>
      <c r="R9821">
        <v>7</v>
      </c>
      <c r="S9821" t="s">
        <v>32</v>
      </c>
      <c r="T9821" t="s">
        <v>92</v>
      </c>
      <c r="U9821">
        <v>7.95</v>
      </c>
      <c r="V9821">
        <v>795</v>
      </c>
      <c r="W9821" t="s">
        <v>33</v>
      </c>
      <c r="X9821" s="5">
        <v>43555</v>
      </c>
      <c r="Y9821" t="s">
        <v>130</v>
      </c>
      <c r="Z9821" t="s">
        <v>34</v>
      </c>
      <c r="AA9821" t="s">
        <v>42</v>
      </c>
    </row>
    <row r="9822" spans="1:27" x14ac:dyDescent="0.3">
      <c r="A9822">
        <v>3</v>
      </c>
      <c r="B9822" t="s">
        <v>25</v>
      </c>
      <c r="C9822">
        <v>1</v>
      </c>
      <c r="D9822" t="s">
        <v>50</v>
      </c>
      <c r="E9822" t="s">
        <v>457</v>
      </c>
      <c r="F9822" t="s">
        <v>13</v>
      </c>
      <c r="G9822" t="s">
        <v>5459</v>
      </c>
      <c r="H9822" s="3">
        <v>0.2</v>
      </c>
      <c r="I9822" s="5">
        <v>43552</v>
      </c>
      <c r="J9822" s="5" t="str">
        <f t="shared" si="306"/>
        <v>September</v>
      </c>
      <c r="K9822" s="7">
        <f t="shared" si="307"/>
        <v>2019</v>
      </c>
      <c r="L9822" t="s">
        <v>7951</v>
      </c>
      <c r="M9822" t="s">
        <v>30</v>
      </c>
      <c r="N9822">
        <v>94533</v>
      </c>
      <c r="O9822">
        <v>1511</v>
      </c>
      <c r="P9822" t="s">
        <v>4870</v>
      </c>
      <c r="Q9822">
        <v>53</v>
      </c>
      <c r="R9822">
        <v>2</v>
      </c>
      <c r="S9822" t="s">
        <v>32</v>
      </c>
      <c r="T9822" t="s">
        <v>92</v>
      </c>
      <c r="U9822">
        <v>53.27</v>
      </c>
      <c r="V9822">
        <v>533</v>
      </c>
      <c r="W9822" t="s">
        <v>33</v>
      </c>
      <c r="X9822" s="5">
        <v>43555</v>
      </c>
      <c r="Y9822" t="s">
        <v>130</v>
      </c>
      <c r="Z9822" t="s">
        <v>34</v>
      </c>
      <c r="AA9822" t="s">
        <v>422</v>
      </c>
    </row>
    <row r="9823" spans="1:27" x14ac:dyDescent="0.3">
      <c r="A9823">
        <v>4</v>
      </c>
      <c r="B9823" t="s">
        <v>43</v>
      </c>
      <c r="C9823">
        <v>6</v>
      </c>
      <c r="D9823" t="s">
        <v>26</v>
      </c>
      <c r="E9823" t="s">
        <v>2163</v>
      </c>
      <c r="F9823" t="s">
        <v>13</v>
      </c>
      <c r="G9823" t="s">
        <v>2354</v>
      </c>
      <c r="H9823" s="3">
        <v>0</v>
      </c>
      <c r="I9823" s="5">
        <v>43493</v>
      </c>
      <c r="J9823" s="5" t="str">
        <f t="shared" si="306"/>
        <v>September</v>
      </c>
      <c r="K9823" s="7">
        <f t="shared" si="307"/>
        <v>2019</v>
      </c>
      <c r="L9823" t="s">
        <v>3794</v>
      </c>
      <c r="M9823" t="s">
        <v>73</v>
      </c>
      <c r="N9823">
        <v>67212</v>
      </c>
      <c r="O9823">
        <v>1729</v>
      </c>
      <c r="P9823" t="s">
        <v>3795</v>
      </c>
      <c r="Q9823">
        <v>137</v>
      </c>
      <c r="R9823">
        <v>5</v>
      </c>
      <c r="S9823" t="s">
        <v>75</v>
      </c>
      <c r="U9823">
        <v>137.15</v>
      </c>
      <c r="V9823">
        <v>280</v>
      </c>
      <c r="W9823" t="s">
        <v>19</v>
      </c>
      <c r="X9823" s="5">
        <v>43497</v>
      </c>
      <c r="Y9823" t="s">
        <v>39</v>
      </c>
      <c r="Z9823" t="s">
        <v>2166</v>
      </c>
      <c r="AA9823" t="s">
        <v>64</v>
      </c>
    </row>
    <row r="9824" spans="1:27" x14ac:dyDescent="0.3">
      <c r="A9824">
        <v>5</v>
      </c>
      <c r="B9824" t="s">
        <v>43</v>
      </c>
      <c r="C9824">
        <v>6</v>
      </c>
      <c r="D9824" t="s">
        <v>26</v>
      </c>
      <c r="E9824" t="s">
        <v>386</v>
      </c>
      <c r="F9824" t="s">
        <v>13</v>
      </c>
      <c r="G9824" t="s">
        <v>995</v>
      </c>
      <c r="H9824" s="3">
        <v>0.2</v>
      </c>
      <c r="I9824" s="5">
        <v>43604</v>
      </c>
      <c r="J9824" s="5" t="str">
        <f t="shared" si="306"/>
        <v>September</v>
      </c>
      <c r="K9824" s="7">
        <f t="shared" si="307"/>
        <v>2019</v>
      </c>
      <c r="L9824" t="s">
        <v>7936</v>
      </c>
      <c r="M9824" t="s">
        <v>30</v>
      </c>
      <c r="N9824">
        <v>95123</v>
      </c>
      <c r="O9824">
        <v>714</v>
      </c>
      <c r="P9824" t="s">
        <v>3074</v>
      </c>
      <c r="Q9824">
        <v>50</v>
      </c>
      <c r="R9824">
        <v>5</v>
      </c>
      <c r="S9824" t="s">
        <v>32</v>
      </c>
      <c r="T9824" t="s">
        <v>92</v>
      </c>
      <c r="U9824">
        <v>49.92</v>
      </c>
      <c r="V9824">
        <v>133</v>
      </c>
      <c r="W9824" t="s">
        <v>19</v>
      </c>
      <c r="X9824" s="5">
        <v>43609</v>
      </c>
      <c r="Y9824" t="s">
        <v>39</v>
      </c>
      <c r="Z9824" t="s">
        <v>34</v>
      </c>
      <c r="AA9824" t="s">
        <v>54</v>
      </c>
    </row>
    <row r="9825" spans="1:27" x14ac:dyDescent="0.3">
      <c r="A9825">
        <v>5</v>
      </c>
      <c r="B9825" t="s">
        <v>43</v>
      </c>
      <c r="C9825">
        <v>6</v>
      </c>
      <c r="D9825" t="s">
        <v>11</v>
      </c>
      <c r="E9825" t="s">
        <v>6641</v>
      </c>
      <c r="F9825" t="s">
        <v>13</v>
      </c>
      <c r="G9825" t="s">
        <v>640</v>
      </c>
      <c r="H9825" s="3">
        <v>0</v>
      </c>
      <c r="I9825" s="5">
        <v>43744</v>
      </c>
      <c r="J9825" s="5" t="str">
        <f t="shared" si="306"/>
        <v>September</v>
      </c>
      <c r="K9825" s="7">
        <f t="shared" si="307"/>
        <v>2019</v>
      </c>
      <c r="L9825" t="s">
        <v>7146</v>
      </c>
      <c r="M9825" t="s">
        <v>30</v>
      </c>
      <c r="N9825">
        <v>83642</v>
      </c>
      <c r="O9825">
        <v>19</v>
      </c>
      <c r="P9825" t="s">
        <v>2275</v>
      </c>
      <c r="Q9825">
        <v>3</v>
      </c>
      <c r="R9825">
        <v>2</v>
      </c>
      <c r="S9825" t="s">
        <v>32</v>
      </c>
      <c r="U9825">
        <v>2.94</v>
      </c>
      <c r="V9825">
        <v>42</v>
      </c>
      <c r="W9825" t="s">
        <v>76</v>
      </c>
      <c r="X9825" s="5">
        <v>43749</v>
      </c>
      <c r="Y9825" t="s">
        <v>39</v>
      </c>
      <c r="Z9825" t="s">
        <v>1677</v>
      </c>
      <c r="AA9825" t="s">
        <v>47</v>
      </c>
    </row>
    <row r="9826" spans="1:27" x14ac:dyDescent="0.3">
      <c r="A9826">
        <v>5</v>
      </c>
      <c r="B9826" t="s">
        <v>43</v>
      </c>
      <c r="C9826">
        <v>6</v>
      </c>
      <c r="D9826" t="s">
        <v>26</v>
      </c>
      <c r="E9826" t="s">
        <v>6641</v>
      </c>
      <c r="F9826" t="s">
        <v>13</v>
      </c>
      <c r="G9826" t="s">
        <v>640</v>
      </c>
      <c r="H9826" s="3">
        <v>0</v>
      </c>
      <c r="I9826" s="5">
        <v>43744</v>
      </c>
      <c r="J9826" s="5" t="str">
        <f t="shared" si="306"/>
        <v>September</v>
      </c>
      <c r="K9826" s="7">
        <f t="shared" si="307"/>
        <v>2019</v>
      </c>
      <c r="L9826" t="s">
        <v>7146</v>
      </c>
      <c r="M9826" t="s">
        <v>30</v>
      </c>
      <c r="N9826">
        <v>83642</v>
      </c>
      <c r="O9826">
        <v>465</v>
      </c>
      <c r="P9826" t="s">
        <v>3584</v>
      </c>
      <c r="Q9826">
        <v>18</v>
      </c>
      <c r="R9826">
        <v>2</v>
      </c>
      <c r="S9826" t="s">
        <v>32</v>
      </c>
      <c r="U9826">
        <v>18.21</v>
      </c>
      <c r="V9826">
        <v>38</v>
      </c>
      <c r="W9826" t="s">
        <v>76</v>
      </c>
      <c r="X9826" s="5">
        <v>43749</v>
      </c>
      <c r="Y9826" t="s">
        <v>39</v>
      </c>
      <c r="Z9826" t="s">
        <v>1677</v>
      </c>
      <c r="AA9826" t="s">
        <v>64</v>
      </c>
    </row>
    <row r="9827" spans="1:27" x14ac:dyDescent="0.3">
      <c r="A9827">
        <v>5</v>
      </c>
      <c r="B9827" t="s">
        <v>43</v>
      </c>
      <c r="C9827">
        <v>6</v>
      </c>
      <c r="D9827" t="s">
        <v>26</v>
      </c>
      <c r="E9827" t="s">
        <v>6641</v>
      </c>
      <c r="F9827" t="s">
        <v>13</v>
      </c>
      <c r="G9827" t="s">
        <v>640</v>
      </c>
      <c r="H9827" s="3">
        <v>0</v>
      </c>
      <c r="I9827" s="5">
        <v>43744</v>
      </c>
      <c r="J9827" s="5" t="str">
        <f t="shared" si="306"/>
        <v>September</v>
      </c>
      <c r="K9827" s="7">
        <f t="shared" si="307"/>
        <v>2019</v>
      </c>
      <c r="L9827" t="s">
        <v>7146</v>
      </c>
      <c r="M9827" t="s">
        <v>30</v>
      </c>
      <c r="N9827">
        <v>83642</v>
      </c>
      <c r="O9827">
        <v>467</v>
      </c>
      <c r="P9827" t="s">
        <v>2884</v>
      </c>
      <c r="Q9827">
        <v>66</v>
      </c>
      <c r="R9827">
        <v>4</v>
      </c>
      <c r="S9827" t="s">
        <v>32</v>
      </c>
      <c r="U9827">
        <v>66.069999999999993</v>
      </c>
      <c r="V9827">
        <v>228</v>
      </c>
      <c r="W9827" t="s">
        <v>76</v>
      </c>
      <c r="X9827" s="5">
        <v>43749</v>
      </c>
      <c r="Y9827" t="s">
        <v>39</v>
      </c>
      <c r="Z9827" t="s">
        <v>1677</v>
      </c>
      <c r="AA9827" t="s">
        <v>56</v>
      </c>
    </row>
    <row r="9828" spans="1:27" x14ac:dyDescent="0.3">
      <c r="A9828">
        <v>7</v>
      </c>
      <c r="B9828" t="s">
        <v>25</v>
      </c>
      <c r="C9828">
        <v>6</v>
      </c>
      <c r="D9828" t="s">
        <v>26</v>
      </c>
      <c r="E9828" t="s">
        <v>2762</v>
      </c>
      <c r="F9828" t="s">
        <v>13</v>
      </c>
      <c r="G9828" t="s">
        <v>6883</v>
      </c>
      <c r="H9828" s="3">
        <v>0</v>
      </c>
      <c r="I9828" s="5">
        <v>43647</v>
      </c>
      <c r="J9828" s="5" t="str">
        <f t="shared" si="306"/>
        <v>September</v>
      </c>
      <c r="K9828" s="7">
        <f t="shared" si="307"/>
        <v>2019</v>
      </c>
      <c r="L9828" t="s">
        <v>7391</v>
      </c>
      <c r="M9828" t="s">
        <v>73</v>
      </c>
      <c r="N9828">
        <v>46203</v>
      </c>
      <c r="O9828">
        <v>649</v>
      </c>
      <c r="P9828" t="s">
        <v>68</v>
      </c>
      <c r="Q9828">
        <v>78</v>
      </c>
      <c r="R9828">
        <v>1</v>
      </c>
      <c r="S9828" t="s">
        <v>75</v>
      </c>
      <c r="U9828">
        <v>78.2</v>
      </c>
      <c r="V9828">
        <v>170</v>
      </c>
      <c r="W9828" t="s">
        <v>76</v>
      </c>
      <c r="X9828" s="5">
        <v>43654</v>
      </c>
      <c r="Y9828" t="s">
        <v>39</v>
      </c>
      <c r="Z9828" t="s">
        <v>167</v>
      </c>
      <c r="AA9828" t="s">
        <v>54</v>
      </c>
    </row>
    <row r="9829" spans="1:27" x14ac:dyDescent="0.3">
      <c r="A9829">
        <v>7</v>
      </c>
      <c r="B9829" t="s">
        <v>25</v>
      </c>
      <c r="C9829">
        <v>6</v>
      </c>
      <c r="D9829" t="s">
        <v>26</v>
      </c>
      <c r="E9829" t="s">
        <v>2762</v>
      </c>
      <c r="F9829" t="s">
        <v>13</v>
      </c>
      <c r="G9829" t="s">
        <v>6883</v>
      </c>
      <c r="H9829" s="3">
        <v>0</v>
      </c>
      <c r="I9829" s="5">
        <v>43647</v>
      </c>
      <c r="J9829" s="5" t="str">
        <f t="shared" si="306"/>
        <v>September</v>
      </c>
      <c r="K9829" s="7">
        <f t="shared" si="307"/>
        <v>2019</v>
      </c>
      <c r="L9829" t="s">
        <v>7391</v>
      </c>
      <c r="M9829" t="s">
        <v>73</v>
      </c>
      <c r="N9829">
        <v>46203</v>
      </c>
      <c r="O9829">
        <v>1831</v>
      </c>
      <c r="P9829" t="s">
        <v>1131</v>
      </c>
      <c r="Q9829">
        <v>12</v>
      </c>
      <c r="R9829">
        <v>4</v>
      </c>
      <c r="S9829" t="s">
        <v>75</v>
      </c>
      <c r="U9829">
        <v>12.44</v>
      </c>
      <c r="V9829">
        <v>26</v>
      </c>
      <c r="W9829" t="s">
        <v>76</v>
      </c>
      <c r="X9829" s="5">
        <v>43654</v>
      </c>
      <c r="Y9829" t="s">
        <v>39</v>
      </c>
      <c r="Z9829" t="s">
        <v>167</v>
      </c>
      <c r="AA9829" t="s">
        <v>64</v>
      </c>
    </row>
    <row r="9830" spans="1:27" x14ac:dyDescent="0.3">
      <c r="A9830">
        <v>7</v>
      </c>
      <c r="B9830" t="s">
        <v>25</v>
      </c>
      <c r="C9830">
        <v>6</v>
      </c>
      <c r="D9830" t="s">
        <v>26</v>
      </c>
      <c r="E9830" t="s">
        <v>2762</v>
      </c>
      <c r="F9830" t="s">
        <v>13</v>
      </c>
      <c r="G9830" t="s">
        <v>6883</v>
      </c>
      <c r="H9830" s="3">
        <v>0</v>
      </c>
      <c r="I9830" s="5">
        <v>43647</v>
      </c>
      <c r="J9830" s="5" t="str">
        <f t="shared" si="306"/>
        <v>September</v>
      </c>
      <c r="K9830" s="7">
        <f t="shared" si="307"/>
        <v>2019</v>
      </c>
      <c r="L9830" t="s">
        <v>7391</v>
      </c>
      <c r="M9830" t="s">
        <v>73</v>
      </c>
      <c r="N9830">
        <v>46203</v>
      </c>
      <c r="O9830">
        <v>420</v>
      </c>
      <c r="P9830" t="s">
        <v>3553</v>
      </c>
      <c r="Q9830">
        <v>13</v>
      </c>
      <c r="R9830">
        <v>4</v>
      </c>
      <c r="S9830" t="s">
        <v>75</v>
      </c>
      <c r="U9830">
        <v>13.32</v>
      </c>
      <c r="V9830">
        <v>444</v>
      </c>
      <c r="W9830" t="s">
        <v>76</v>
      </c>
      <c r="X9830" s="5">
        <v>43654</v>
      </c>
      <c r="Y9830" t="s">
        <v>39</v>
      </c>
      <c r="Z9830" t="s">
        <v>167</v>
      </c>
      <c r="AA9830" t="s">
        <v>42</v>
      </c>
    </row>
    <row r="9831" spans="1:27" x14ac:dyDescent="0.3">
      <c r="A9831">
        <v>4</v>
      </c>
      <c r="B9831" t="s">
        <v>43</v>
      </c>
      <c r="C9831">
        <v>6</v>
      </c>
      <c r="D9831" t="s">
        <v>26</v>
      </c>
      <c r="E9831" t="s">
        <v>498</v>
      </c>
      <c r="F9831" t="s">
        <v>13</v>
      </c>
      <c r="G9831" t="s">
        <v>553</v>
      </c>
      <c r="H9831" s="3">
        <v>0.8</v>
      </c>
      <c r="I9831" s="5">
        <v>43477</v>
      </c>
      <c r="J9831" s="5" t="str">
        <f t="shared" si="306"/>
        <v>September</v>
      </c>
      <c r="K9831" s="7">
        <f t="shared" si="307"/>
        <v>2019</v>
      </c>
      <c r="L9831" t="s">
        <v>6300</v>
      </c>
      <c r="M9831" t="s">
        <v>73</v>
      </c>
      <c r="N9831">
        <v>75217</v>
      </c>
      <c r="O9831">
        <v>689</v>
      </c>
      <c r="P9831" t="s">
        <v>2936</v>
      </c>
      <c r="Q9831">
        <v>-1141</v>
      </c>
      <c r="R9831">
        <v>5</v>
      </c>
      <c r="S9831" t="s">
        <v>75</v>
      </c>
      <c r="U9831">
        <v>-1141.47</v>
      </c>
      <c r="V9831">
        <v>761</v>
      </c>
      <c r="W9831" t="s">
        <v>33</v>
      </c>
      <c r="X9831" s="5">
        <v>43481</v>
      </c>
      <c r="Y9831" t="s">
        <v>39</v>
      </c>
      <c r="Z9831" t="s">
        <v>77</v>
      </c>
      <c r="AA9831" t="s">
        <v>54</v>
      </c>
    </row>
    <row r="9832" spans="1:27" x14ac:dyDescent="0.3">
      <c r="A9832">
        <v>2</v>
      </c>
      <c r="B9832" t="s">
        <v>43</v>
      </c>
      <c r="C9832">
        <v>3</v>
      </c>
      <c r="D9832" t="s">
        <v>50</v>
      </c>
      <c r="E9832" t="s">
        <v>843</v>
      </c>
      <c r="F9832" t="s">
        <v>13</v>
      </c>
      <c r="G9832" t="s">
        <v>263</v>
      </c>
      <c r="H9832" s="3">
        <v>0.2</v>
      </c>
      <c r="I9832" s="5">
        <v>43799</v>
      </c>
      <c r="J9832" s="5" t="str">
        <f t="shared" si="306"/>
        <v>September</v>
      </c>
      <c r="K9832" s="7">
        <f t="shared" si="307"/>
        <v>2019</v>
      </c>
      <c r="L9832" t="s">
        <v>7737</v>
      </c>
      <c r="M9832" t="s">
        <v>16</v>
      </c>
      <c r="N9832">
        <v>33180</v>
      </c>
      <c r="O9832">
        <v>1232</v>
      </c>
      <c r="P9832" t="s">
        <v>4763</v>
      </c>
      <c r="Q9832">
        <v>9</v>
      </c>
      <c r="R9832">
        <v>3</v>
      </c>
      <c r="S9832" t="s">
        <v>18</v>
      </c>
      <c r="U9832">
        <v>9</v>
      </c>
      <c r="V9832">
        <v>72</v>
      </c>
      <c r="W9832" t="s">
        <v>76</v>
      </c>
      <c r="X9832" s="5">
        <v>43801</v>
      </c>
      <c r="Y9832" t="s">
        <v>20</v>
      </c>
      <c r="Z9832" t="s">
        <v>40</v>
      </c>
      <c r="AA9832" t="s">
        <v>52</v>
      </c>
    </row>
    <row r="9833" spans="1:27" x14ac:dyDescent="0.3">
      <c r="A9833">
        <v>2</v>
      </c>
      <c r="B9833" t="s">
        <v>25</v>
      </c>
      <c r="C9833">
        <v>1</v>
      </c>
      <c r="D9833" t="s">
        <v>26</v>
      </c>
      <c r="E9833" t="s">
        <v>876</v>
      </c>
      <c r="F9833" t="s">
        <v>13</v>
      </c>
      <c r="G9833" t="s">
        <v>597</v>
      </c>
      <c r="H9833" s="3">
        <v>0</v>
      </c>
      <c r="I9833" s="5">
        <v>43751</v>
      </c>
      <c r="J9833" s="5" t="str">
        <f t="shared" si="306"/>
        <v>September</v>
      </c>
      <c r="K9833" s="7">
        <f t="shared" si="307"/>
        <v>2019</v>
      </c>
      <c r="L9833" t="s">
        <v>3028</v>
      </c>
      <c r="M9833" t="s">
        <v>16</v>
      </c>
      <c r="N9833">
        <v>40214</v>
      </c>
      <c r="O9833">
        <v>1579</v>
      </c>
      <c r="P9833" t="s">
        <v>337</v>
      </c>
      <c r="Q9833">
        <v>105</v>
      </c>
      <c r="R9833">
        <v>8</v>
      </c>
      <c r="S9833" t="s">
        <v>18</v>
      </c>
      <c r="U9833">
        <v>104.57</v>
      </c>
      <c r="V9833">
        <v>349</v>
      </c>
      <c r="W9833" t="s">
        <v>19</v>
      </c>
      <c r="X9833" s="5">
        <v>43753</v>
      </c>
      <c r="Y9833" t="s">
        <v>130</v>
      </c>
      <c r="Z9833" t="s">
        <v>21</v>
      </c>
      <c r="AA9833" t="s">
        <v>42</v>
      </c>
    </row>
    <row r="9834" spans="1:27" x14ac:dyDescent="0.3">
      <c r="A9834">
        <v>5</v>
      </c>
      <c r="B9834" t="s">
        <v>43</v>
      </c>
      <c r="C9834">
        <v>6</v>
      </c>
      <c r="D9834" t="s">
        <v>26</v>
      </c>
      <c r="E9834" t="s">
        <v>171</v>
      </c>
      <c r="F9834" t="s">
        <v>13</v>
      </c>
      <c r="G9834" t="s">
        <v>1655</v>
      </c>
      <c r="H9834" s="3">
        <v>0</v>
      </c>
      <c r="I9834" s="5">
        <v>43727</v>
      </c>
      <c r="J9834" s="5" t="str">
        <f t="shared" si="306"/>
        <v>September</v>
      </c>
      <c r="K9834" s="7">
        <f t="shared" si="307"/>
        <v>2019</v>
      </c>
      <c r="L9834" t="s">
        <v>4129</v>
      </c>
      <c r="M9834" t="s">
        <v>102</v>
      </c>
      <c r="N9834">
        <v>10011</v>
      </c>
      <c r="O9834">
        <v>1833</v>
      </c>
      <c r="P9834" t="s">
        <v>3638</v>
      </c>
      <c r="Q9834">
        <v>16</v>
      </c>
      <c r="R9834">
        <v>5</v>
      </c>
      <c r="S9834" t="s">
        <v>104</v>
      </c>
      <c r="U9834">
        <v>15.55</v>
      </c>
      <c r="V9834">
        <v>32</v>
      </c>
      <c r="W9834" t="s">
        <v>19</v>
      </c>
      <c r="X9834" s="5">
        <v>43732</v>
      </c>
      <c r="Y9834" t="s">
        <v>39</v>
      </c>
      <c r="Z9834" t="s">
        <v>175</v>
      </c>
      <c r="AA9834" t="s">
        <v>64</v>
      </c>
    </row>
    <row r="9835" spans="1:27" x14ac:dyDescent="0.3">
      <c r="A9835">
        <v>2</v>
      </c>
      <c r="B9835" t="s">
        <v>43</v>
      </c>
      <c r="C9835">
        <v>3</v>
      </c>
      <c r="D9835" t="s">
        <v>26</v>
      </c>
      <c r="E9835" t="s">
        <v>596</v>
      </c>
      <c r="F9835" t="s">
        <v>13</v>
      </c>
      <c r="G9835" t="s">
        <v>1351</v>
      </c>
      <c r="H9835" s="3">
        <v>0</v>
      </c>
      <c r="I9835" s="5">
        <v>43805</v>
      </c>
      <c r="J9835" s="5" t="str">
        <f t="shared" si="306"/>
        <v>September</v>
      </c>
      <c r="K9835" s="7">
        <f t="shared" si="307"/>
        <v>2019</v>
      </c>
      <c r="L9835" t="s">
        <v>6129</v>
      </c>
      <c r="M9835" t="s">
        <v>30</v>
      </c>
      <c r="N9835">
        <v>94513</v>
      </c>
      <c r="O9835">
        <v>1503</v>
      </c>
      <c r="P9835" t="s">
        <v>3908</v>
      </c>
      <c r="Q9835">
        <v>3</v>
      </c>
      <c r="R9835">
        <v>1</v>
      </c>
      <c r="S9835" t="s">
        <v>32</v>
      </c>
      <c r="U9835">
        <v>2.88</v>
      </c>
      <c r="V9835">
        <v>11</v>
      </c>
      <c r="W9835" t="s">
        <v>33</v>
      </c>
      <c r="X9835" s="5">
        <v>43807</v>
      </c>
      <c r="Y9835" t="s">
        <v>20</v>
      </c>
      <c r="Z9835" t="s">
        <v>34</v>
      </c>
      <c r="AA9835" t="s">
        <v>42</v>
      </c>
    </row>
    <row r="9836" spans="1:27" x14ac:dyDescent="0.3">
      <c r="A9836">
        <v>7</v>
      </c>
      <c r="B9836" t="s">
        <v>25</v>
      </c>
      <c r="C9836">
        <v>6</v>
      </c>
      <c r="D9836" t="s">
        <v>26</v>
      </c>
      <c r="E9836" t="s">
        <v>1012</v>
      </c>
      <c r="F9836" t="s">
        <v>13</v>
      </c>
      <c r="G9836" t="s">
        <v>2834</v>
      </c>
      <c r="H9836" s="3">
        <v>0.2</v>
      </c>
      <c r="I9836" s="5">
        <v>43802</v>
      </c>
      <c r="J9836" s="5" t="str">
        <f t="shared" si="306"/>
        <v>September</v>
      </c>
      <c r="K9836" s="7">
        <f t="shared" si="307"/>
        <v>2019</v>
      </c>
      <c r="L9836" t="s">
        <v>4366</v>
      </c>
      <c r="M9836" t="s">
        <v>16</v>
      </c>
      <c r="N9836">
        <v>28314</v>
      </c>
      <c r="O9836">
        <v>298</v>
      </c>
      <c r="P9836" t="s">
        <v>1271</v>
      </c>
      <c r="Q9836">
        <v>5</v>
      </c>
      <c r="R9836">
        <v>3</v>
      </c>
      <c r="S9836" t="s">
        <v>18</v>
      </c>
      <c r="U9836">
        <v>4.5199999999999996</v>
      </c>
      <c r="V9836">
        <v>45</v>
      </c>
      <c r="W9836" t="s">
        <v>19</v>
      </c>
      <c r="X9836" s="5">
        <v>43809</v>
      </c>
      <c r="Y9836" t="s">
        <v>39</v>
      </c>
      <c r="Z9836" t="s">
        <v>63</v>
      </c>
      <c r="AA9836" t="s">
        <v>56</v>
      </c>
    </row>
    <row r="9837" spans="1:27" x14ac:dyDescent="0.3">
      <c r="A9837">
        <v>7</v>
      </c>
      <c r="B9837" t="s">
        <v>25</v>
      </c>
      <c r="C9837">
        <v>6</v>
      </c>
      <c r="D9837" t="s">
        <v>26</v>
      </c>
      <c r="E9837" t="s">
        <v>1012</v>
      </c>
      <c r="F9837" t="s">
        <v>13</v>
      </c>
      <c r="G9837" t="s">
        <v>2834</v>
      </c>
      <c r="H9837" s="3">
        <v>0.2</v>
      </c>
      <c r="I9837" s="5">
        <v>43802</v>
      </c>
      <c r="J9837" s="5" t="str">
        <f t="shared" si="306"/>
        <v>September</v>
      </c>
      <c r="K9837" s="7">
        <f t="shared" si="307"/>
        <v>2019</v>
      </c>
      <c r="L9837" t="s">
        <v>4366</v>
      </c>
      <c r="M9837" t="s">
        <v>16</v>
      </c>
      <c r="N9837">
        <v>28314</v>
      </c>
      <c r="O9837">
        <v>1351</v>
      </c>
      <c r="P9837" t="s">
        <v>8265</v>
      </c>
      <c r="Q9837">
        <v>9</v>
      </c>
      <c r="R9837">
        <v>4</v>
      </c>
      <c r="S9837" t="s">
        <v>18</v>
      </c>
      <c r="U9837">
        <v>8.86</v>
      </c>
      <c r="V9837">
        <v>24</v>
      </c>
      <c r="W9837" t="s">
        <v>19</v>
      </c>
      <c r="X9837" s="5">
        <v>43809</v>
      </c>
      <c r="Y9837" t="s">
        <v>39</v>
      </c>
      <c r="Z9837" t="s">
        <v>63</v>
      </c>
      <c r="AA9837" t="s">
        <v>64</v>
      </c>
    </row>
    <row r="9838" spans="1:27" x14ac:dyDescent="0.3">
      <c r="A9838">
        <v>7</v>
      </c>
      <c r="B9838" t="s">
        <v>25</v>
      </c>
      <c r="C9838">
        <v>6</v>
      </c>
      <c r="D9838" t="s">
        <v>26</v>
      </c>
      <c r="E9838" t="s">
        <v>1012</v>
      </c>
      <c r="F9838" t="s">
        <v>13</v>
      </c>
      <c r="G9838" t="s">
        <v>2834</v>
      </c>
      <c r="H9838" s="3">
        <v>0.7</v>
      </c>
      <c r="I9838" s="5">
        <v>43802</v>
      </c>
      <c r="J9838" s="5" t="str">
        <f t="shared" si="306"/>
        <v>September</v>
      </c>
      <c r="K9838" s="7">
        <f t="shared" si="307"/>
        <v>2019</v>
      </c>
      <c r="L9838" t="s">
        <v>4366</v>
      </c>
      <c r="M9838" t="s">
        <v>16</v>
      </c>
      <c r="N9838">
        <v>28314</v>
      </c>
      <c r="O9838">
        <v>698</v>
      </c>
      <c r="P9838" t="s">
        <v>8229</v>
      </c>
      <c r="Q9838">
        <v>-21</v>
      </c>
      <c r="R9838">
        <v>6</v>
      </c>
      <c r="S9838" t="s">
        <v>18</v>
      </c>
      <c r="U9838">
        <v>-21.11</v>
      </c>
      <c r="V9838">
        <v>29</v>
      </c>
      <c r="W9838" t="s">
        <v>19</v>
      </c>
      <c r="X9838" s="5">
        <v>43809</v>
      </c>
      <c r="Y9838" t="s">
        <v>39</v>
      </c>
      <c r="Z9838" t="s">
        <v>63</v>
      </c>
      <c r="AA9838" t="s">
        <v>54</v>
      </c>
    </row>
    <row r="9839" spans="1:27" x14ac:dyDescent="0.3">
      <c r="A9839">
        <v>5</v>
      </c>
      <c r="B9839" t="s">
        <v>43</v>
      </c>
      <c r="C9839">
        <v>6</v>
      </c>
      <c r="D9839" t="s">
        <v>11</v>
      </c>
      <c r="E9839" t="s">
        <v>2688</v>
      </c>
      <c r="F9839" t="s">
        <v>13</v>
      </c>
      <c r="G9839" t="s">
        <v>2689</v>
      </c>
      <c r="H9839" s="3">
        <v>0.2</v>
      </c>
      <c r="I9839" s="5">
        <v>43715</v>
      </c>
      <c r="J9839" s="5" t="str">
        <f t="shared" si="306"/>
        <v>September</v>
      </c>
      <c r="K9839" s="7">
        <f t="shared" si="307"/>
        <v>2019</v>
      </c>
      <c r="L9839" t="s">
        <v>2690</v>
      </c>
      <c r="M9839" t="s">
        <v>30</v>
      </c>
      <c r="N9839">
        <v>95351</v>
      </c>
      <c r="O9839">
        <v>763</v>
      </c>
      <c r="P9839" t="s">
        <v>543</v>
      </c>
      <c r="Q9839">
        <v>-28</v>
      </c>
      <c r="R9839">
        <v>2</v>
      </c>
      <c r="S9839" t="s">
        <v>32</v>
      </c>
      <c r="U9839">
        <v>-28.27</v>
      </c>
      <c r="V9839">
        <v>162</v>
      </c>
      <c r="W9839" t="s">
        <v>19</v>
      </c>
      <c r="X9839" s="5">
        <v>43720</v>
      </c>
      <c r="Y9839" t="s">
        <v>39</v>
      </c>
      <c r="Z9839" t="s">
        <v>34</v>
      </c>
      <c r="AA9839" t="s">
        <v>24</v>
      </c>
    </row>
    <row r="9840" spans="1:27" x14ac:dyDescent="0.3">
      <c r="A9840">
        <v>4</v>
      </c>
      <c r="B9840" t="s">
        <v>43</v>
      </c>
      <c r="C9840">
        <v>6</v>
      </c>
      <c r="D9840" t="s">
        <v>11</v>
      </c>
      <c r="E9840" t="s">
        <v>192</v>
      </c>
      <c r="F9840" t="s">
        <v>13</v>
      </c>
      <c r="G9840" t="s">
        <v>506</v>
      </c>
      <c r="H9840" s="3">
        <v>0.3</v>
      </c>
      <c r="I9840" s="5">
        <v>43607</v>
      </c>
      <c r="J9840" s="5" t="str">
        <f t="shared" si="306"/>
        <v>September</v>
      </c>
      <c r="K9840" s="7">
        <f t="shared" si="307"/>
        <v>2019</v>
      </c>
      <c r="L9840" t="s">
        <v>2181</v>
      </c>
      <c r="M9840" t="s">
        <v>73</v>
      </c>
      <c r="N9840">
        <v>60653</v>
      </c>
      <c r="O9840">
        <v>807</v>
      </c>
      <c r="P9840" t="s">
        <v>8106</v>
      </c>
      <c r="Q9840">
        <v>-55</v>
      </c>
      <c r="R9840">
        <v>2</v>
      </c>
      <c r="S9840" t="s">
        <v>75</v>
      </c>
      <c r="U9840">
        <v>-54.6</v>
      </c>
      <c r="V9840">
        <v>182</v>
      </c>
      <c r="W9840" t="s">
        <v>19</v>
      </c>
      <c r="X9840" s="5">
        <v>43611</v>
      </c>
      <c r="Y9840" t="s">
        <v>39</v>
      </c>
      <c r="Z9840" t="s">
        <v>139</v>
      </c>
      <c r="AA9840" t="s">
        <v>24</v>
      </c>
    </row>
    <row r="9841" spans="1:27" x14ac:dyDescent="0.3">
      <c r="A9841">
        <v>4</v>
      </c>
      <c r="B9841" t="s">
        <v>43</v>
      </c>
      <c r="C9841">
        <v>6</v>
      </c>
      <c r="D9841" t="s">
        <v>26</v>
      </c>
      <c r="E9841" t="s">
        <v>192</v>
      </c>
      <c r="F9841" t="s">
        <v>13</v>
      </c>
      <c r="G9841" t="s">
        <v>506</v>
      </c>
      <c r="H9841" s="3">
        <v>0.2</v>
      </c>
      <c r="I9841" s="5">
        <v>43607</v>
      </c>
      <c r="J9841" s="5" t="str">
        <f t="shared" si="306"/>
        <v>September</v>
      </c>
      <c r="K9841" s="7">
        <f t="shared" si="307"/>
        <v>2019</v>
      </c>
      <c r="L9841" t="s">
        <v>2181</v>
      </c>
      <c r="M9841" t="s">
        <v>73</v>
      </c>
      <c r="N9841">
        <v>60653</v>
      </c>
      <c r="O9841">
        <v>77</v>
      </c>
      <c r="P9841" t="s">
        <v>2923</v>
      </c>
      <c r="Q9841">
        <v>3</v>
      </c>
      <c r="R9841">
        <v>3</v>
      </c>
      <c r="S9841" t="s">
        <v>75</v>
      </c>
      <c r="U9841">
        <v>2.5099999999999998</v>
      </c>
      <c r="V9841">
        <v>22</v>
      </c>
      <c r="W9841" t="s">
        <v>19</v>
      </c>
      <c r="X9841" s="5">
        <v>43611</v>
      </c>
      <c r="Y9841" t="s">
        <v>39</v>
      </c>
      <c r="Z9841" t="s">
        <v>139</v>
      </c>
      <c r="AA9841" t="s">
        <v>356</v>
      </c>
    </row>
    <row r="9842" spans="1:27" x14ac:dyDescent="0.3">
      <c r="A9842">
        <v>4</v>
      </c>
      <c r="B9842" t="s">
        <v>43</v>
      </c>
      <c r="C9842">
        <v>6</v>
      </c>
      <c r="D9842" t="s">
        <v>26</v>
      </c>
      <c r="E9842" t="s">
        <v>192</v>
      </c>
      <c r="F9842" t="s">
        <v>13</v>
      </c>
      <c r="G9842" t="s">
        <v>506</v>
      </c>
      <c r="H9842" s="3">
        <v>0.8</v>
      </c>
      <c r="I9842" s="5">
        <v>43607</v>
      </c>
      <c r="J9842" s="5" t="str">
        <f t="shared" si="306"/>
        <v>September</v>
      </c>
      <c r="K9842" s="7">
        <f t="shared" si="307"/>
        <v>2019</v>
      </c>
      <c r="L9842" t="s">
        <v>2181</v>
      </c>
      <c r="M9842" t="s">
        <v>73</v>
      </c>
      <c r="N9842">
        <v>60653</v>
      </c>
      <c r="O9842">
        <v>242</v>
      </c>
      <c r="P9842" t="s">
        <v>336</v>
      </c>
      <c r="Q9842">
        <v>-3</v>
      </c>
      <c r="R9842">
        <v>2</v>
      </c>
      <c r="S9842" t="s">
        <v>75</v>
      </c>
      <c r="U9842">
        <v>-2.63</v>
      </c>
      <c r="V9842">
        <v>2</v>
      </c>
      <c r="W9842" t="s">
        <v>19</v>
      </c>
      <c r="X9842" s="5">
        <v>43611</v>
      </c>
      <c r="Y9842" t="s">
        <v>39</v>
      </c>
      <c r="Z9842" t="s">
        <v>139</v>
      </c>
      <c r="AA9842" t="s">
        <v>54</v>
      </c>
    </row>
    <row r="9843" spans="1:27" x14ac:dyDescent="0.3">
      <c r="A9843">
        <v>6</v>
      </c>
      <c r="B9843" t="s">
        <v>10</v>
      </c>
      <c r="C9843">
        <v>6</v>
      </c>
      <c r="D9843" t="s">
        <v>26</v>
      </c>
      <c r="E9843" t="s">
        <v>305</v>
      </c>
      <c r="F9843" t="s">
        <v>13</v>
      </c>
      <c r="G9843" t="s">
        <v>1139</v>
      </c>
      <c r="H9843" s="3">
        <v>0.2</v>
      </c>
      <c r="I9843" s="5">
        <v>43585</v>
      </c>
      <c r="J9843" s="5" t="str">
        <f t="shared" si="306"/>
        <v>September</v>
      </c>
      <c r="K9843" s="7">
        <f t="shared" si="307"/>
        <v>2019</v>
      </c>
      <c r="L9843" t="s">
        <v>4181</v>
      </c>
      <c r="M9843" t="s">
        <v>102</v>
      </c>
      <c r="N9843">
        <v>43229</v>
      </c>
      <c r="O9843">
        <v>1827</v>
      </c>
      <c r="P9843" t="s">
        <v>1149</v>
      </c>
      <c r="Q9843">
        <v>4</v>
      </c>
      <c r="R9843">
        <v>2</v>
      </c>
      <c r="S9843" t="s">
        <v>104</v>
      </c>
      <c r="U9843">
        <v>3.63</v>
      </c>
      <c r="V9843">
        <v>10</v>
      </c>
      <c r="W9843" t="s">
        <v>19</v>
      </c>
      <c r="X9843" s="5">
        <v>43591</v>
      </c>
      <c r="Y9843" t="s">
        <v>39</v>
      </c>
      <c r="Z9843" t="s">
        <v>309</v>
      </c>
      <c r="AA9843" t="s">
        <v>64</v>
      </c>
    </row>
    <row r="9844" spans="1:27" x14ac:dyDescent="0.3">
      <c r="A9844">
        <v>3</v>
      </c>
      <c r="B9844" t="s">
        <v>25</v>
      </c>
      <c r="C9844">
        <v>1</v>
      </c>
      <c r="D9844" t="s">
        <v>26</v>
      </c>
      <c r="E9844" t="s">
        <v>27</v>
      </c>
      <c r="F9844" t="s">
        <v>13</v>
      </c>
      <c r="G9844" t="s">
        <v>1081</v>
      </c>
      <c r="H9844" s="3">
        <v>0</v>
      </c>
      <c r="I9844" s="5">
        <v>43607</v>
      </c>
      <c r="J9844" s="5" t="str">
        <f t="shared" si="306"/>
        <v>September</v>
      </c>
      <c r="K9844" s="7">
        <f t="shared" si="307"/>
        <v>2019</v>
      </c>
      <c r="L9844" t="s">
        <v>7878</v>
      </c>
      <c r="M9844" t="s">
        <v>30</v>
      </c>
      <c r="N9844">
        <v>90049</v>
      </c>
      <c r="O9844">
        <v>1418</v>
      </c>
      <c r="P9844" t="s">
        <v>2894</v>
      </c>
      <c r="Q9844">
        <v>19</v>
      </c>
      <c r="R9844">
        <v>7</v>
      </c>
      <c r="S9844" t="s">
        <v>32</v>
      </c>
      <c r="T9844" t="s">
        <v>92</v>
      </c>
      <c r="U9844">
        <v>18.829999999999998</v>
      </c>
      <c r="V9844">
        <v>50</v>
      </c>
      <c r="W9844" t="s">
        <v>19</v>
      </c>
      <c r="X9844" s="5">
        <v>43610</v>
      </c>
      <c r="Y9844" t="s">
        <v>130</v>
      </c>
      <c r="Z9844" t="s">
        <v>34</v>
      </c>
      <c r="AA9844" t="s">
        <v>49</v>
      </c>
    </row>
    <row r="9845" spans="1:27" x14ac:dyDescent="0.3">
      <c r="A9845">
        <v>6</v>
      </c>
      <c r="B9845" t="s">
        <v>10</v>
      </c>
      <c r="C9845">
        <v>6</v>
      </c>
      <c r="D9845" t="s">
        <v>26</v>
      </c>
      <c r="E9845" t="s">
        <v>222</v>
      </c>
      <c r="F9845" t="s">
        <v>13</v>
      </c>
      <c r="G9845" t="s">
        <v>6160</v>
      </c>
      <c r="H9845" s="3">
        <v>0.2</v>
      </c>
      <c r="I9845" s="5">
        <v>43640</v>
      </c>
      <c r="J9845" s="5" t="str">
        <f t="shared" si="306"/>
        <v>September</v>
      </c>
      <c r="K9845" s="7">
        <f t="shared" si="307"/>
        <v>2019</v>
      </c>
      <c r="L9845" t="s">
        <v>6258</v>
      </c>
      <c r="M9845" t="s">
        <v>73</v>
      </c>
      <c r="N9845">
        <v>62521</v>
      </c>
      <c r="O9845">
        <v>1769</v>
      </c>
      <c r="P9845" t="s">
        <v>3587</v>
      </c>
      <c r="Q9845">
        <v>3</v>
      </c>
      <c r="R9845">
        <v>3</v>
      </c>
      <c r="S9845" t="s">
        <v>75</v>
      </c>
      <c r="U9845">
        <v>3.21</v>
      </c>
      <c r="V9845">
        <v>10</v>
      </c>
      <c r="W9845" t="s">
        <v>33</v>
      </c>
      <c r="X9845" s="5">
        <v>43646</v>
      </c>
      <c r="Y9845" t="s">
        <v>39</v>
      </c>
      <c r="Z9845" t="s">
        <v>139</v>
      </c>
      <c r="AA9845" t="s">
        <v>64</v>
      </c>
    </row>
    <row r="9846" spans="1:27" x14ac:dyDescent="0.3">
      <c r="A9846">
        <v>6</v>
      </c>
      <c r="B9846" t="s">
        <v>10</v>
      </c>
      <c r="C9846">
        <v>6</v>
      </c>
      <c r="D9846" t="s">
        <v>26</v>
      </c>
      <c r="E9846" t="s">
        <v>222</v>
      </c>
      <c r="F9846" t="s">
        <v>13</v>
      </c>
      <c r="G9846" t="s">
        <v>6160</v>
      </c>
      <c r="H9846" s="3">
        <v>0.8</v>
      </c>
      <c r="I9846" s="5">
        <v>43640</v>
      </c>
      <c r="J9846" s="5" t="str">
        <f t="shared" si="306"/>
        <v>September</v>
      </c>
      <c r="K9846" s="7">
        <f t="shared" si="307"/>
        <v>2019</v>
      </c>
      <c r="L9846" t="s">
        <v>6258</v>
      </c>
      <c r="M9846" t="s">
        <v>73</v>
      </c>
      <c r="N9846">
        <v>62521</v>
      </c>
      <c r="O9846">
        <v>897</v>
      </c>
      <c r="P9846" t="s">
        <v>1314</v>
      </c>
      <c r="Q9846">
        <v>-320</v>
      </c>
      <c r="R9846">
        <v>3</v>
      </c>
      <c r="S9846" t="s">
        <v>75</v>
      </c>
      <c r="U9846">
        <v>-320.24</v>
      </c>
      <c r="V9846">
        <v>183</v>
      </c>
      <c r="W9846" t="s">
        <v>33</v>
      </c>
      <c r="X9846" s="5">
        <v>43646</v>
      </c>
      <c r="Y9846" t="s">
        <v>39</v>
      </c>
      <c r="Z9846" t="s">
        <v>139</v>
      </c>
      <c r="AA9846" t="s">
        <v>54</v>
      </c>
    </row>
    <row r="9847" spans="1:27" x14ac:dyDescent="0.3">
      <c r="A9847">
        <v>0</v>
      </c>
      <c r="B9847" t="s">
        <v>10</v>
      </c>
      <c r="C9847">
        <v>0</v>
      </c>
      <c r="D9847" t="s">
        <v>26</v>
      </c>
      <c r="E9847" t="s">
        <v>27</v>
      </c>
      <c r="F9847" t="s">
        <v>13</v>
      </c>
      <c r="G9847" t="s">
        <v>1167</v>
      </c>
      <c r="H9847" s="3">
        <v>0</v>
      </c>
      <c r="I9847" s="5">
        <v>43627</v>
      </c>
      <c r="J9847" s="5" t="str">
        <f t="shared" si="306"/>
        <v>September</v>
      </c>
      <c r="K9847" s="7">
        <f t="shared" si="307"/>
        <v>2019</v>
      </c>
      <c r="L9847" t="s">
        <v>3294</v>
      </c>
      <c r="M9847" t="s">
        <v>30</v>
      </c>
      <c r="N9847">
        <v>90004</v>
      </c>
      <c r="O9847">
        <v>1625</v>
      </c>
      <c r="P9847" t="s">
        <v>1028</v>
      </c>
      <c r="Q9847">
        <v>60</v>
      </c>
      <c r="R9847">
        <v>3</v>
      </c>
      <c r="S9847" t="s">
        <v>32</v>
      </c>
      <c r="U9847">
        <v>60.26</v>
      </c>
      <c r="V9847">
        <v>123</v>
      </c>
      <c r="W9847" t="s">
        <v>19</v>
      </c>
      <c r="X9847" s="5">
        <v>43627</v>
      </c>
      <c r="Y9847" t="s">
        <v>773</v>
      </c>
      <c r="Z9847" t="s">
        <v>34</v>
      </c>
      <c r="AA9847" t="s">
        <v>64</v>
      </c>
    </row>
    <row r="9848" spans="1:27" x14ac:dyDescent="0.3">
      <c r="A9848">
        <v>4</v>
      </c>
      <c r="B9848" t="s">
        <v>25</v>
      </c>
      <c r="C9848">
        <v>3</v>
      </c>
      <c r="D9848" t="s">
        <v>26</v>
      </c>
      <c r="E9848" t="s">
        <v>122</v>
      </c>
      <c r="F9848" t="s">
        <v>13</v>
      </c>
      <c r="G9848" t="s">
        <v>437</v>
      </c>
      <c r="H9848" s="3">
        <v>0.8</v>
      </c>
      <c r="I9848" s="5">
        <v>43576</v>
      </c>
      <c r="J9848" s="5" t="str">
        <f t="shared" si="306"/>
        <v>September</v>
      </c>
      <c r="K9848" s="7">
        <f t="shared" si="307"/>
        <v>2019</v>
      </c>
      <c r="L9848" t="s">
        <v>438</v>
      </c>
      <c r="M9848" t="s">
        <v>73</v>
      </c>
      <c r="N9848">
        <v>77036</v>
      </c>
      <c r="O9848">
        <v>40</v>
      </c>
      <c r="P9848" t="s">
        <v>439</v>
      </c>
      <c r="Q9848">
        <v>-243</v>
      </c>
      <c r="R9848">
        <v>4</v>
      </c>
      <c r="S9848" t="s">
        <v>75</v>
      </c>
      <c r="U9848">
        <v>-243.16</v>
      </c>
      <c r="V9848">
        <v>97</v>
      </c>
      <c r="W9848" t="s">
        <v>19</v>
      </c>
      <c r="X9848" s="5">
        <v>43580</v>
      </c>
      <c r="Y9848" t="s">
        <v>20</v>
      </c>
      <c r="Z9848" t="s">
        <v>77</v>
      </c>
      <c r="AA9848" t="s">
        <v>56</v>
      </c>
    </row>
    <row r="9849" spans="1:27" x14ac:dyDescent="0.3">
      <c r="A9849">
        <v>4</v>
      </c>
      <c r="B9849" t="s">
        <v>43</v>
      </c>
      <c r="C9849">
        <v>6</v>
      </c>
      <c r="D9849" t="s">
        <v>11</v>
      </c>
      <c r="E9849" t="s">
        <v>192</v>
      </c>
      <c r="F9849" t="s">
        <v>13</v>
      </c>
      <c r="G9849" t="s">
        <v>525</v>
      </c>
      <c r="H9849" s="3">
        <v>0.5</v>
      </c>
      <c r="I9849" s="5">
        <v>43788</v>
      </c>
      <c r="J9849" s="5" t="str">
        <f t="shared" si="306"/>
        <v>September</v>
      </c>
      <c r="K9849" s="7">
        <f t="shared" si="307"/>
        <v>2019</v>
      </c>
      <c r="L9849" t="s">
        <v>659</v>
      </c>
      <c r="M9849" t="s">
        <v>73</v>
      </c>
      <c r="N9849">
        <v>60623</v>
      </c>
      <c r="O9849">
        <v>365</v>
      </c>
      <c r="P9849" t="s">
        <v>660</v>
      </c>
      <c r="Q9849">
        <v>-131</v>
      </c>
      <c r="R9849">
        <v>3</v>
      </c>
      <c r="S9849" t="s">
        <v>75</v>
      </c>
      <c r="U9849">
        <v>-131.44999999999999</v>
      </c>
      <c r="V9849">
        <v>219</v>
      </c>
      <c r="W9849" t="s">
        <v>19</v>
      </c>
      <c r="X9849" s="5">
        <v>43792</v>
      </c>
      <c r="Y9849" t="s">
        <v>39</v>
      </c>
      <c r="Z9849" t="s">
        <v>139</v>
      </c>
      <c r="AA9849" t="s">
        <v>41</v>
      </c>
    </row>
    <row r="9850" spans="1:27" x14ac:dyDescent="0.3">
      <c r="A9850">
        <v>0</v>
      </c>
      <c r="B9850" t="s">
        <v>10</v>
      </c>
      <c r="C9850">
        <v>0</v>
      </c>
      <c r="D9850" t="s">
        <v>11</v>
      </c>
      <c r="E9850" t="s">
        <v>843</v>
      </c>
      <c r="F9850" t="s">
        <v>13</v>
      </c>
      <c r="G9850" t="s">
        <v>1788</v>
      </c>
      <c r="H9850" s="3">
        <v>0.2</v>
      </c>
      <c r="I9850" s="5">
        <v>43652</v>
      </c>
      <c r="J9850" s="5" t="str">
        <f t="shared" si="306"/>
        <v>September</v>
      </c>
      <c r="K9850" s="7">
        <f t="shared" si="307"/>
        <v>2019</v>
      </c>
      <c r="L9850" t="s">
        <v>1789</v>
      </c>
      <c r="M9850" t="s">
        <v>16</v>
      </c>
      <c r="N9850">
        <v>33142</v>
      </c>
      <c r="O9850">
        <v>741</v>
      </c>
      <c r="P9850" t="s">
        <v>1790</v>
      </c>
      <c r="Q9850">
        <v>24</v>
      </c>
      <c r="R9850">
        <v>1</v>
      </c>
      <c r="S9850" t="s">
        <v>18</v>
      </c>
      <c r="U9850">
        <v>23.92</v>
      </c>
      <c r="V9850">
        <v>239</v>
      </c>
      <c r="W9850" t="s">
        <v>19</v>
      </c>
      <c r="X9850" s="5">
        <v>43652</v>
      </c>
      <c r="Y9850" t="s">
        <v>773</v>
      </c>
      <c r="Z9850" t="s">
        <v>40</v>
      </c>
      <c r="AA9850" t="s">
        <v>24</v>
      </c>
    </row>
    <row r="9851" spans="1:27" x14ac:dyDescent="0.3">
      <c r="A9851">
        <v>5</v>
      </c>
      <c r="B9851" t="s">
        <v>43</v>
      </c>
      <c r="C9851">
        <v>6</v>
      </c>
      <c r="D9851" t="s">
        <v>26</v>
      </c>
      <c r="E9851" t="s">
        <v>192</v>
      </c>
      <c r="F9851" t="s">
        <v>13</v>
      </c>
      <c r="G9851" t="s">
        <v>2974</v>
      </c>
      <c r="H9851" s="3">
        <v>0.2</v>
      </c>
      <c r="I9851" s="5">
        <v>43600</v>
      </c>
      <c r="J9851" s="5" t="str">
        <f t="shared" si="306"/>
        <v>September</v>
      </c>
      <c r="K9851" s="7">
        <f t="shared" si="307"/>
        <v>2019</v>
      </c>
      <c r="L9851" t="s">
        <v>3856</v>
      </c>
      <c r="M9851" t="s">
        <v>73</v>
      </c>
      <c r="N9851">
        <v>60653</v>
      </c>
      <c r="O9851">
        <v>1670</v>
      </c>
      <c r="P9851" t="s">
        <v>351</v>
      </c>
      <c r="Q9851">
        <v>19</v>
      </c>
      <c r="R9851">
        <v>2</v>
      </c>
      <c r="S9851" t="s">
        <v>75</v>
      </c>
      <c r="U9851">
        <v>19.14</v>
      </c>
      <c r="V9851">
        <v>57</v>
      </c>
      <c r="W9851" t="s">
        <v>19</v>
      </c>
      <c r="X9851" s="5">
        <v>43605</v>
      </c>
      <c r="Y9851" t="s">
        <v>39</v>
      </c>
      <c r="Z9851" t="s">
        <v>139</v>
      </c>
      <c r="AA9851" t="s">
        <v>64</v>
      </c>
    </row>
    <row r="9852" spans="1:27" x14ac:dyDescent="0.3">
      <c r="A9852">
        <v>5</v>
      </c>
      <c r="B9852" t="s">
        <v>43</v>
      </c>
      <c r="C9852">
        <v>6</v>
      </c>
      <c r="D9852" t="s">
        <v>50</v>
      </c>
      <c r="E9852" t="s">
        <v>192</v>
      </c>
      <c r="F9852" t="s">
        <v>13</v>
      </c>
      <c r="G9852" t="s">
        <v>2974</v>
      </c>
      <c r="H9852" s="3">
        <v>0.2</v>
      </c>
      <c r="I9852" s="5">
        <v>43600</v>
      </c>
      <c r="J9852" s="5" t="str">
        <f t="shared" si="306"/>
        <v>September</v>
      </c>
      <c r="K9852" s="7">
        <f t="shared" si="307"/>
        <v>2019</v>
      </c>
      <c r="L9852" t="s">
        <v>3856</v>
      </c>
      <c r="M9852" t="s">
        <v>73</v>
      </c>
      <c r="N9852">
        <v>60653</v>
      </c>
      <c r="O9852">
        <v>1327</v>
      </c>
      <c r="P9852" t="s">
        <v>4714</v>
      </c>
      <c r="Q9852">
        <v>3</v>
      </c>
      <c r="R9852">
        <v>2</v>
      </c>
      <c r="S9852" t="s">
        <v>75</v>
      </c>
      <c r="U9852">
        <v>3.47</v>
      </c>
      <c r="V9852">
        <v>11</v>
      </c>
      <c r="W9852" t="s">
        <v>19</v>
      </c>
      <c r="X9852" s="5">
        <v>43605</v>
      </c>
      <c r="Y9852" t="s">
        <v>39</v>
      </c>
      <c r="Z9852" t="s">
        <v>139</v>
      </c>
      <c r="AA9852" t="s">
        <v>52</v>
      </c>
    </row>
    <row r="9853" spans="1:27" x14ac:dyDescent="0.3">
      <c r="A9853">
        <v>7</v>
      </c>
      <c r="B9853" t="s">
        <v>25</v>
      </c>
      <c r="C9853">
        <v>6</v>
      </c>
      <c r="D9853" t="s">
        <v>11</v>
      </c>
      <c r="E9853" t="s">
        <v>287</v>
      </c>
      <c r="F9853" t="s">
        <v>13</v>
      </c>
      <c r="G9853" t="s">
        <v>884</v>
      </c>
      <c r="H9853" s="3">
        <v>0.2</v>
      </c>
      <c r="I9853" s="5">
        <v>43662</v>
      </c>
      <c r="J9853" s="5" t="str">
        <f t="shared" si="306"/>
        <v>September</v>
      </c>
      <c r="K9853" s="7">
        <f t="shared" si="307"/>
        <v>2019</v>
      </c>
      <c r="L9853" t="s">
        <v>2539</v>
      </c>
      <c r="M9853" t="s">
        <v>16</v>
      </c>
      <c r="N9853">
        <v>28205</v>
      </c>
      <c r="O9853">
        <v>753</v>
      </c>
      <c r="P9853" t="s">
        <v>8103</v>
      </c>
      <c r="Q9853">
        <v>15</v>
      </c>
      <c r="R9853">
        <v>3</v>
      </c>
      <c r="S9853" t="s">
        <v>18</v>
      </c>
      <c r="U9853">
        <v>15.15</v>
      </c>
      <c r="V9853">
        <v>242</v>
      </c>
      <c r="W9853" t="s">
        <v>19</v>
      </c>
      <c r="X9853" s="5">
        <v>43669</v>
      </c>
      <c r="Y9853" t="s">
        <v>39</v>
      </c>
      <c r="Z9853" t="s">
        <v>63</v>
      </c>
      <c r="AA9853" t="s">
        <v>24</v>
      </c>
    </row>
    <row r="9854" spans="1:27" x14ac:dyDescent="0.3">
      <c r="A9854">
        <v>4</v>
      </c>
      <c r="B9854" t="s">
        <v>43</v>
      </c>
      <c r="C9854">
        <v>6</v>
      </c>
      <c r="D9854" t="s">
        <v>26</v>
      </c>
      <c r="E9854" t="s">
        <v>870</v>
      </c>
      <c r="F9854" t="s">
        <v>13</v>
      </c>
      <c r="G9854" t="s">
        <v>16</v>
      </c>
      <c r="H9854" s="3">
        <v>0</v>
      </c>
      <c r="I9854" s="5">
        <v>43719</v>
      </c>
      <c r="J9854" s="5" t="str">
        <f t="shared" si="306"/>
        <v>September</v>
      </c>
      <c r="K9854" s="7">
        <f t="shared" si="307"/>
        <v>2019</v>
      </c>
      <c r="L9854" t="s">
        <v>4315</v>
      </c>
      <c r="M9854" t="s">
        <v>16</v>
      </c>
      <c r="N9854">
        <v>23223</v>
      </c>
      <c r="O9854">
        <v>859</v>
      </c>
      <c r="P9854" t="s">
        <v>3409</v>
      </c>
      <c r="Q9854">
        <v>20</v>
      </c>
      <c r="R9854">
        <v>5</v>
      </c>
      <c r="S9854" t="s">
        <v>18</v>
      </c>
      <c r="U9854">
        <v>20.37</v>
      </c>
      <c r="V9854">
        <v>68</v>
      </c>
      <c r="W9854" t="s">
        <v>19</v>
      </c>
      <c r="X9854" s="5">
        <v>43723</v>
      </c>
      <c r="Y9854" t="s">
        <v>39</v>
      </c>
      <c r="Z9854" t="s">
        <v>205</v>
      </c>
      <c r="AA9854" t="s">
        <v>56</v>
      </c>
    </row>
    <row r="9855" spans="1:27" x14ac:dyDescent="0.3">
      <c r="A9855">
        <v>4</v>
      </c>
      <c r="B9855" t="s">
        <v>25</v>
      </c>
      <c r="C9855">
        <v>3</v>
      </c>
      <c r="D9855" t="s">
        <v>11</v>
      </c>
      <c r="E9855" t="s">
        <v>59</v>
      </c>
      <c r="F9855" t="s">
        <v>13</v>
      </c>
      <c r="G9855" t="s">
        <v>1495</v>
      </c>
      <c r="H9855" s="3">
        <v>0.15</v>
      </c>
      <c r="I9855" s="5">
        <v>43711</v>
      </c>
      <c r="J9855" s="5" t="str">
        <f t="shared" si="306"/>
        <v>September</v>
      </c>
      <c r="K9855" s="7">
        <f t="shared" si="307"/>
        <v>2019</v>
      </c>
      <c r="L9855" t="s">
        <v>2074</v>
      </c>
      <c r="M9855" t="s">
        <v>30</v>
      </c>
      <c r="N9855">
        <v>94521</v>
      </c>
      <c r="O9855">
        <v>384</v>
      </c>
      <c r="P9855" t="s">
        <v>1484</v>
      </c>
      <c r="Q9855">
        <v>14</v>
      </c>
      <c r="R9855">
        <v>2</v>
      </c>
      <c r="S9855" t="s">
        <v>32</v>
      </c>
      <c r="U9855">
        <v>14.1</v>
      </c>
      <c r="V9855">
        <v>240</v>
      </c>
      <c r="W9855" t="s">
        <v>19</v>
      </c>
      <c r="X9855" s="5">
        <v>43715</v>
      </c>
      <c r="Y9855" t="s">
        <v>20</v>
      </c>
      <c r="Z9855" t="s">
        <v>34</v>
      </c>
      <c r="AA9855" t="s">
        <v>22</v>
      </c>
    </row>
    <row r="9856" spans="1:27" x14ac:dyDescent="0.3">
      <c r="A9856">
        <v>5</v>
      </c>
      <c r="B9856" t="s">
        <v>25</v>
      </c>
      <c r="C9856">
        <v>3</v>
      </c>
      <c r="D9856" t="s">
        <v>26</v>
      </c>
      <c r="E9856" t="s">
        <v>3566</v>
      </c>
      <c r="F9856" t="s">
        <v>13</v>
      </c>
      <c r="G9856" t="s">
        <v>1553</v>
      </c>
      <c r="H9856" s="3">
        <v>0.2</v>
      </c>
      <c r="I9856" s="5">
        <v>43782</v>
      </c>
      <c r="J9856" s="5" t="str">
        <f t="shared" si="306"/>
        <v>September</v>
      </c>
      <c r="K9856" s="7">
        <f t="shared" si="307"/>
        <v>2019</v>
      </c>
      <c r="L9856" t="s">
        <v>3567</v>
      </c>
      <c r="M9856" t="s">
        <v>16</v>
      </c>
      <c r="N9856">
        <v>33458</v>
      </c>
      <c r="O9856">
        <v>521</v>
      </c>
      <c r="P9856" t="s">
        <v>3508</v>
      </c>
      <c r="Q9856">
        <v>0</v>
      </c>
      <c r="R9856">
        <v>1</v>
      </c>
      <c r="S9856" t="s">
        <v>18</v>
      </c>
      <c r="U9856">
        <v>0.15</v>
      </c>
      <c r="V9856">
        <v>2</v>
      </c>
      <c r="W9856" t="s">
        <v>19</v>
      </c>
      <c r="X9856" s="5">
        <v>43787</v>
      </c>
      <c r="Y9856" t="s">
        <v>20</v>
      </c>
      <c r="Z9856" t="s">
        <v>40</v>
      </c>
      <c r="AA9856" t="s">
        <v>49</v>
      </c>
    </row>
    <row r="9857" spans="1:27" x14ac:dyDescent="0.3">
      <c r="A9857">
        <v>0</v>
      </c>
      <c r="B9857" t="s">
        <v>10</v>
      </c>
      <c r="C9857">
        <v>0</v>
      </c>
      <c r="D9857" t="s">
        <v>26</v>
      </c>
      <c r="E9857" t="s">
        <v>88</v>
      </c>
      <c r="F9857" t="s">
        <v>13</v>
      </c>
      <c r="G9857" t="s">
        <v>462</v>
      </c>
      <c r="H9857" s="3">
        <v>0</v>
      </c>
      <c r="I9857" s="5">
        <v>43775</v>
      </c>
      <c r="J9857" s="5" t="str">
        <f t="shared" si="306"/>
        <v>September</v>
      </c>
      <c r="K9857" s="7">
        <f t="shared" si="307"/>
        <v>2019</v>
      </c>
      <c r="L9857" t="s">
        <v>7299</v>
      </c>
      <c r="M9857" t="s">
        <v>30</v>
      </c>
      <c r="N9857">
        <v>94122</v>
      </c>
      <c r="O9857">
        <v>1702</v>
      </c>
      <c r="P9857" t="s">
        <v>862</v>
      </c>
      <c r="Q9857">
        <v>28</v>
      </c>
      <c r="R9857">
        <v>3</v>
      </c>
      <c r="S9857" t="s">
        <v>32</v>
      </c>
      <c r="U9857">
        <v>28.17</v>
      </c>
      <c r="V9857">
        <v>60</v>
      </c>
      <c r="W9857" t="s">
        <v>76</v>
      </c>
      <c r="X9857" s="5">
        <v>43775</v>
      </c>
      <c r="Y9857" t="s">
        <v>773</v>
      </c>
      <c r="Z9857" t="s">
        <v>34</v>
      </c>
      <c r="AA9857" t="s">
        <v>64</v>
      </c>
    </row>
    <row r="9858" spans="1:27" x14ac:dyDescent="0.3">
      <c r="A9858">
        <v>0</v>
      </c>
      <c r="B9858" t="s">
        <v>10</v>
      </c>
      <c r="C9858">
        <v>0</v>
      </c>
      <c r="D9858" t="s">
        <v>26</v>
      </c>
      <c r="E9858" t="s">
        <v>88</v>
      </c>
      <c r="F9858" t="s">
        <v>13</v>
      </c>
      <c r="G9858" t="s">
        <v>462</v>
      </c>
      <c r="H9858" s="3">
        <v>0</v>
      </c>
      <c r="I9858" s="5">
        <v>43775</v>
      </c>
      <c r="J9858" s="5" t="str">
        <f t="shared" ref="J9858:J9921" si="308">TEXT($I$2,"mmmm")</f>
        <v>September</v>
      </c>
      <c r="K9858" s="7">
        <f t="shared" si="307"/>
        <v>2019</v>
      </c>
      <c r="L9858" t="s">
        <v>7299</v>
      </c>
      <c r="M9858" t="s">
        <v>30</v>
      </c>
      <c r="N9858">
        <v>94122</v>
      </c>
      <c r="O9858">
        <v>214</v>
      </c>
      <c r="P9858" t="s">
        <v>5958</v>
      </c>
      <c r="Q9858">
        <v>20</v>
      </c>
      <c r="R9858">
        <v>4</v>
      </c>
      <c r="S9858" t="s">
        <v>32</v>
      </c>
      <c r="U9858">
        <v>19.87</v>
      </c>
      <c r="V9858">
        <v>41</v>
      </c>
      <c r="W9858" t="s">
        <v>76</v>
      </c>
      <c r="X9858" s="5">
        <v>43775</v>
      </c>
      <c r="Y9858" t="s">
        <v>773</v>
      </c>
      <c r="Z9858" t="s">
        <v>34</v>
      </c>
      <c r="AA9858" t="s">
        <v>35</v>
      </c>
    </row>
    <row r="9859" spans="1:27" x14ac:dyDescent="0.3">
      <c r="A9859">
        <v>0</v>
      </c>
      <c r="B9859" t="s">
        <v>10</v>
      </c>
      <c r="C9859">
        <v>0</v>
      </c>
      <c r="D9859" t="s">
        <v>26</v>
      </c>
      <c r="E9859" t="s">
        <v>88</v>
      </c>
      <c r="F9859" t="s">
        <v>13</v>
      </c>
      <c r="G9859" t="s">
        <v>462</v>
      </c>
      <c r="H9859" s="3">
        <v>0</v>
      </c>
      <c r="I9859" s="5">
        <v>43775</v>
      </c>
      <c r="J9859" s="5" t="str">
        <f t="shared" si="308"/>
        <v>September</v>
      </c>
      <c r="K9859" s="7">
        <f t="shared" ref="K9859:K9922" si="309">YEAR(I9859)</f>
        <v>2019</v>
      </c>
      <c r="L9859" t="s">
        <v>7299</v>
      </c>
      <c r="M9859" t="s">
        <v>30</v>
      </c>
      <c r="N9859">
        <v>94122</v>
      </c>
      <c r="O9859">
        <v>538</v>
      </c>
      <c r="P9859" t="s">
        <v>125</v>
      </c>
      <c r="Q9859">
        <v>22</v>
      </c>
      <c r="R9859">
        <v>4</v>
      </c>
      <c r="S9859" t="s">
        <v>32</v>
      </c>
      <c r="U9859">
        <v>22.23</v>
      </c>
      <c r="V9859">
        <v>45</v>
      </c>
      <c r="W9859" t="s">
        <v>76</v>
      </c>
      <c r="X9859" s="5">
        <v>43775</v>
      </c>
      <c r="Y9859" t="s">
        <v>773</v>
      </c>
      <c r="Z9859" t="s">
        <v>34</v>
      </c>
      <c r="AA9859" t="s">
        <v>64</v>
      </c>
    </row>
    <row r="9860" spans="1:27" x14ac:dyDescent="0.3">
      <c r="A9860">
        <v>0</v>
      </c>
      <c r="B9860" t="s">
        <v>10</v>
      </c>
      <c r="C9860">
        <v>0</v>
      </c>
      <c r="D9860" t="s">
        <v>26</v>
      </c>
      <c r="E9860" t="s">
        <v>88</v>
      </c>
      <c r="F9860" t="s">
        <v>13</v>
      </c>
      <c r="G9860" t="s">
        <v>462</v>
      </c>
      <c r="H9860" s="3">
        <v>0</v>
      </c>
      <c r="I9860" s="5">
        <v>43775</v>
      </c>
      <c r="J9860" s="5" t="str">
        <f t="shared" si="308"/>
        <v>September</v>
      </c>
      <c r="K9860" s="7">
        <f t="shared" si="309"/>
        <v>2019</v>
      </c>
      <c r="L9860" t="s">
        <v>7299</v>
      </c>
      <c r="M9860" t="s">
        <v>30</v>
      </c>
      <c r="N9860">
        <v>94122</v>
      </c>
      <c r="O9860">
        <v>152</v>
      </c>
      <c r="P9860" t="s">
        <v>3688</v>
      </c>
      <c r="Q9860">
        <v>13</v>
      </c>
      <c r="R9860">
        <v>5</v>
      </c>
      <c r="S9860" t="s">
        <v>32</v>
      </c>
      <c r="U9860">
        <v>12.67</v>
      </c>
      <c r="V9860">
        <v>26</v>
      </c>
      <c r="W9860" t="s">
        <v>76</v>
      </c>
      <c r="X9860" s="5">
        <v>43775</v>
      </c>
      <c r="Y9860" t="s">
        <v>773</v>
      </c>
      <c r="Z9860" t="s">
        <v>34</v>
      </c>
      <c r="AA9860" t="s">
        <v>64</v>
      </c>
    </row>
    <row r="9861" spans="1:27" x14ac:dyDescent="0.3">
      <c r="A9861">
        <v>0</v>
      </c>
      <c r="B9861" t="s">
        <v>10</v>
      </c>
      <c r="C9861">
        <v>0</v>
      </c>
      <c r="D9861" t="s">
        <v>50</v>
      </c>
      <c r="E9861" t="s">
        <v>88</v>
      </c>
      <c r="F9861" t="s">
        <v>13</v>
      </c>
      <c r="G9861" t="s">
        <v>462</v>
      </c>
      <c r="H9861" s="3">
        <v>0</v>
      </c>
      <c r="I9861" s="5">
        <v>43775</v>
      </c>
      <c r="J9861" s="5" t="str">
        <f t="shared" si="308"/>
        <v>September</v>
      </c>
      <c r="K9861" s="7">
        <f t="shared" si="309"/>
        <v>2019</v>
      </c>
      <c r="L9861" t="s">
        <v>7299</v>
      </c>
      <c r="M9861" t="s">
        <v>30</v>
      </c>
      <c r="N9861">
        <v>94122</v>
      </c>
      <c r="O9861">
        <v>967</v>
      </c>
      <c r="P9861" t="s">
        <v>4989</v>
      </c>
      <c r="Q9861">
        <v>1</v>
      </c>
      <c r="R9861">
        <v>1</v>
      </c>
      <c r="S9861" t="s">
        <v>32</v>
      </c>
      <c r="U9861">
        <v>1.02</v>
      </c>
      <c r="V9861">
        <v>17</v>
      </c>
      <c r="W9861" t="s">
        <v>76</v>
      </c>
      <c r="X9861" s="5">
        <v>43775</v>
      </c>
      <c r="Y9861" t="s">
        <v>773</v>
      </c>
      <c r="Z9861" t="s">
        <v>34</v>
      </c>
      <c r="AA9861" t="s">
        <v>113</v>
      </c>
    </row>
    <row r="9862" spans="1:27" x14ac:dyDescent="0.3">
      <c r="A9862">
        <v>4</v>
      </c>
      <c r="B9862" t="s">
        <v>43</v>
      </c>
      <c r="C9862">
        <v>6</v>
      </c>
      <c r="D9862" t="s">
        <v>26</v>
      </c>
      <c r="E9862" t="s">
        <v>1595</v>
      </c>
      <c r="F9862" t="s">
        <v>13</v>
      </c>
      <c r="G9862" t="s">
        <v>1897</v>
      </c>
      <c r="H9862" s="3">
        <v>0.7</v>
      </c>
      <c r="I9862" s="5">
        <v>43554</v>
      </c>
      <c r="J9862" s="5" t="str">
        <f t="shared" si="308"/>
        <v>September</v>
      </c>
      <c r="K9862" s="7">
        <f t="shared" si="309"/>
        <v>2019</v>
      </c>
      <c r="L9862" t="s">
        <v>4255</v>
      </c>
      <c r="M9862" t="s">
        <v>102</v>
      </c>
      <c r="N9862">
        <v>17602</v>
      </c>
      <c r="O9862">
        <v>54</v>
      </c>
      <c r="P9862" t="s">
        <v>8146</v>
      </c>
      <c r="Q9862">
        <v>-5</v>
      </c>
      <c r="R9862">
        <v>5</v>
      </c>
      <c r="S9862" t="s">
        <v>104</v>
      </c>
      <c r="U9862">
        <v>-4.76</v>
      </c>
      <c r="V9862">
        <v>6</v>
      </c>
      <c r="W9862" t="s">
        <v>19</v>
      </c>
      <c r="X9862" s="5">
        <v>43558</v>
      </c>
      <c r="Y9862" t="s">
        <v>39</v>
      </c>
      <c r="Z9862" t="s">
        <v>105</v>
      </c>
      <c r="AA9862" t="s">
        <v>54</v>
      </c>
    </row>
    <row r="9863" spans="1:27" x14ac:dyDescent="0.3">
      <c r="A9863">
        <v>4</v>
      </c>
      <c r="B9863" t="s">
        <v>43</v>
      </c>
      <c r="C9863">
        <v>6</v>
      </c>
      <c r="D9863" t="s">
        <v>26</v>
      </c>
      <c r="E9863" t="s">
        <v>1296</v>
      </c>
      <c r="F9863" t="s">
        <v>13</v>
      </c>
      <c r="G9863" t="s">
        <v>164</v>
      </c>
      <c r="H9863" s="3">
        <v>0.2</v>
      </c>
      <c r="I9863" s="5">
        <v>43599</v>
      </c>
      <c r="J9863" s="5" t="str">
        <f t="shared" si="308"/>
        <v>September</v>
      </c>
      <c r="K9863" s="7">
        <f t="shared" si="309"/>
        <v>2019</v>
      </c>
      <c r="L9863" t="s">
        <v>4151</v>
      </c>
      <c r="M9863" t="s">
        <v>102</v>
      </c>
      <c r="N9863">
        <v>44105</v>
      </c>
      <c r="O9863">
        <v>1691</v>
      </c>
      <c r="P9863" t="s">
        <v>2828</v>
      </c>
      <c r="Q9863">
        <v>8</v>
      </c>
      <c r="R9863">
        <v>1</v>
      </c>
      <c r="S9863" t="s">
        <v>104</v>
      </c>
      <c r="U9863">
        <v>7.74</v>
      </c>
      <c r="V9863">
        <v>25</v>
      </c>
      <c r="W9863" t="s">
        <v>19</v>
      </c>
      <c r="X9863" s="5">
        <v>43603</v>
      </c>
      <c r="Y9863" t="s">
        <v>39</v>
      </c>
      <c r="Z9863" t="s">
        <v>309</v>
      </c>
      <c r="AA9863" t="s">
        <v>64</v>
      </c>
    </row>
    <row r="9864" spans="1:27" x14ac:dyDescent="0.3">
      <c r="A9864">
        <v>4</v>
      </c>
      <c r="B9864" t="s">
        <v>43</v>
      </c>
      <c r="C9864">
        <v>6</v>
      </c>
      <c r="D9864" t="s">
        <v>26</v>
      </c>
      <c r="E9864" t="s">
        <v>1296</v>
      </c>
      <c r="F9864" t="s">
        <v>13</v>
      </c>
      <c r="G9864" t="s">
        <v>164</v>
      </c>
      <c r="H9864" s="3">
        <v>0.2</v>
      </c>
      <c r="I9864" s="5">
        <v>43599</v>
      </c>
      <c r="J9864" s="5" t="str">
        <f t="shared" si="308"/>
        <v>September</v>
      </c>
      <c r="K9864" s="7">
        <f t="shared" si="309"/>
        <v>2019</v>
      </c>
      <c r="L9864" t="s">
        <v>4151</v>
      </c>
      <c r="M9864" t="s">
        <v>102</v>
      </c>
      <c r="N9864">
        <v>44105</v>
      </c>
      <c r="O9864">
        <v>213</v>
      </c>
      <c r="P9864" t="s">
        <v>3854</v>
      </c>
      <c r="Q9864">
        <v>2</v>
      </c>
      <c r="R9864">
        <v>2</v>
      </c>
      <c r="S9864" t="s">
        <v>104</v>
      </c>
      <c r="U9864">
        <v>1.76</v>
      </c>
      <c r="V9864">
        <v>5</v>
      </c>
      <c r="W9864" t="s">
        <v>19</v>
      </c>
      <c r="X9864" s="5">
        <v>43603</v>
      </c>
      <c r="Y9864" t="s">
        <v>39</v>
      </c>
      <c r="Z9864" t="s">
        <v>309</v>
      </c>
      <c r="AA9864" t="s">
        <v>35</v>
      </c>
    </row>
    <row r="9865" spans="1:27" x14ac:dyDescent="0.3">
      <c r="A9865">
        <v>4</v>
      </c>
      <c r="B9865" t="s">
        <v>43</v>
      </c>
      <c r="C9865">
        <v>6</v>
      </c>
      <c r="D9865" t="s">
        <v>26</v>
      </c>
      <c r="E9865" t="s">
        <v>1296</v>
      </c>
      <c r="F9865" t="s">
        <v>13</v>
      </c>
      <c r="G9865" t="s">
        <v>164</v>
      </c>
      <c r="H9865" s="3">
        <v>0.7</v>
      </c>
      <c r="I9865" s="5">
        <v>43599</v>
      </c>
      <c r="J9865" s="5" t="str">
        <f t="shared" si="308"/>
        <v>September</v>
      </c>
      <c r="K9865" s="7">
        <f t="shared" si="309"/>
        <v>2019</v>
      </c>
      <c r="L9865" t="s">
        <v>4151</v>
      </c>
      <c r="M9865" t="s">
        <v>102</v>
      </c>
      <c r="N9865">
        <v>44105</v>
      </c>
      <c r="O9865">
        <v>1310</v>
      </c>
      <c r="P9865" t="s">
        <v>8262</v>
      </c>
      <c r="Q9865">
        <v>-47</v>
      </c>
      <c r="R9865">
        <v>5</v>
      </c>
      <c r="S9865" t="s">
        <v>104</v>
      </c>
      <c r="U9865">
        <v>-46.54</v>
      </c>
      <c r="V9865">
        <v>58</v>
      </c>
      <c r="W9865" t="s">
        <v>19</v>
      </c>
      <c r="X9865" s="5">
        <v>43603</v>
      </c>
      <c r="Y9865" t="s">
        <v>39</v>
      </c>
      <c r="Z9865" t="s">
        <v>309</v>
      </c>
      <c r="AA9865" t="s">
        <v>54</v>
      </c>
    </row>
    <row r="9866" spans="1:27" x14ac:dyDescent="0.3">
      <c r="A9866">
        <v>4</v>
      </c>
      <c r="B9866" t="s">
        <v>43</v>
      </c>
      <c r="C9866">
        <v>6</v>
      </c>
      <c r="D9866" t="s">
        <v>26</v>
      </c>
      <c r="E9866" t="s">
        <v>369</v>
      </c>
      <c r="F9866" t="s">
        <v>13</v>
      </c>
      <c r="G9866" t="s">
        <v>587</v>
      </c>
      <c r="H9866" s="3">
        <v>0.8</v>
      </c>
      <c r="I9866" s="5">
        <v>43624</v>
      </c>
      <c r="J9866" s="5" t="str">
        <f t="shared" si="308"/>
        <v>September</v>
      </c>
      <c r="K9866" s="7">
        <f t="shared" si="309"/>
        <v>2019</v>
      </c>
      <c r="L9866" t="s">
        <v>588</v>
      </c>
      <c r="M9866" t="s">
        <v>73</v>
      </c>
      <c r="N9866">
        <v>77506</v>
      </c>
      <c r="O9866">
        <v>606</v>
      </c>
      <c r="P9866" t="s">
        <v>589</v>
      </c>
      <c r="Q9866">
        <v>-4</v>
      </c>
      <c r="R9866">
        <v>2</v>
      </c>
      <c r="S9866" t="s">
        <v>75</v>
      </c>
      <c r="U9866">
        <v>-4.47</v>
      </c>
      <c r="V9866">
        <v>2</v>
      </c>
      <c r="W9866" t="s">
        <v>33</v>
      </c>
      <c r="X9866" s="5">
        <v>43628</v>
      </c>
      <c r="Y9866" t="s">
        <v>39</v>
      </c>
      <c r="Z9866" t="s">
        <v>77</v>
      </c>
      <c r="AA9866" t="s">
        <v>56</v>
      </c>
    </row>
    <row r="9867" spans="1:27" x14ac:dyDescent="0.3">
      <c r="A9867">
        <v>1</v>
      </c>
      <c r="B9867" t="s">
        <v>10</v>
      </c>
      <c r="C9867">
        <v>1</v>
      </c>
      <c r="D9867" t="s">
        <v>11</v>
      </c>
      <c r="E9867" t="s">
        <v>781</v>
      </c>
      <c r="F9867" t="s">
        <v>13</v>
      </c>
      <c r="G9867" t="s">
        <v>5260</v>
      </c>
      <c r="H9867" s="3">
        <v>0.2</v>
      </c>
      <c r="I9867" s="5">
        <v>43779</v>
      </c>
      <c r="J9867" s="5" t="str">
        <f t="shared" si="308"/>
        <v>September</v>
      </c>
      <c r="K9867" s="7">
        <f t="shared" si="309"/>
        <v>2019</v>
      </c>
      <c r="L9867" t="s">
        <v>5308</v>
      </c>
      <c r="M9867" t="s">
        <v>30</v>
      </c>
      <c r="N9867">
        <v>85705</v>
      </c>
      <c r="O9867">
        <v>818</v>
      </c>
      <c r="P9867" t="s">
        <v>715</v>
      </c>
      <c r="Q9867">
        <v>-146</v>
      </c>
      <c r="R9867">
        <v>4</v>
      </c>
      <c r="S9867" t="s">
        <v>32</v>
      </c>
      <c r="U9867">
        <v>-146.11000000000001</v>
      </c>
      <c r="V9867">
        <v>899</v>
      </c>
      <c r="W9867" t="s">
        <v>33</v>
      </c>
      <c r="X9867" s="5">
        <v>43780</v>
      </c>
      <c r="Y9867" t="s">
        <v>130</v>
      </c>
      <c r="Z9867" t="s">
        <v>199</v>
      </c>
      <c r="AA9867" t="s">
        <v>24</v>
      </c>
    </row>
    <row r="9868" spans="1:27" x14ac:dyDescent="0.3">
      <c r="A9868">
        <v>1</v>
      </c>
      <c r="B9868" t="s">
        <v>10</v>
      </c>
      <c r="C9868">
        <v>1</v>
      </c>
      <c r="D9868" t="s">
        <v>26</v>
      </c>
      <c r="E9868" t="s">
        <v>781</v>
      </c>
      <c r="F9868" t="s">
        <v>13</v>
      </c>
      <c r="G9868" t="s">
        <v>5260</v>
      </c>
      <c r="H9868" s="3">
        <v>0.7</v>
      </c>
      <c r="I9868" s="5">
        <v>43779</v>
      </c>
      <c r="J9868" s="5" t="str">
        <f t="shared" si="308"/>
        <v>September</v>
      </c>
      <c r="K9868" s="7">
        <f t="shared" si="309"/>
        <v>2019</v>
      </c>
      <c r="L9868" t="s">
        <v>5308</v>
      </c>
      <c r="M9868" t="s">
        <v>30</v>
      </c>
      <c r="N9868">
        <v>85705</v>
      </c>
      <c r="O9868">
        <v>408</v>
      </c>
      <c r="P9868" t="s">
        <v>1451</v>
      </c>
      <c r="Q9868">
        <v>-26</v>
      </c>
      <c r="R9868">
        <v>14</v>
      </c>
      <c r="S9868" t="s">
        <v>32</v>
      </c>
      <c r="U9868">
        <v>-25.59</v>
      </c>
      <c r="V9868">
        <v>38</v>
      </c>
      <c r="W9868" t="s">
        <v>33</v>
      </c>
      <c r="X9868" s="5">
        <v>43780</v>
      </c>
      <c r="Y9868" t="s">
        <v>130</v>
      </c>
      <c r="Z9868" t="s">
        <v>199</v>
      </c>
      <c r="AA9868" t="s">
        <v>54</v>
      </c>
    </row>
    <row r="9869" spans="1:27" x14ac:dyDescent="0.3">
      <c r="A9869">
        <v>1</v>
      </c>
      <c r="B9869" t="s">
        <v>10</v>
      </c>
      <c r="C9869">
        <v>1</v>
      </c>
      <c r="D9869" t="s">
        <v>50</v>
      </c>
      <c r="E9869" t="s">
        <v>781</v>
      </c>
      <c r="F9869" t="s">
        <v>13</v>
      </c>
      <c r="G9869" t="s">
        <v>5260</v>
      </c>
      <c r="H9869" s="3">
        <v>0.2</v>
      </c>
      <c r="I9869" s="5">
        <v>43779</v>
      </c>
      <c r="J9869" s="5" t="str">
        <f t="shared" si="308"/>
        <v>September</v>
      </c>
      <c r="K9869" s="7">
        <f t="shared" si="309"/>
        <v>2019</v>
      </c>
      <c r="L9869" t="s">
        <v>5308</v>
      </c>
      <c r="M9869" t="s">
        <v>30</v>
      </c>
      <c r="N9869">
        <v>85705</v>
      </c>
      <c r="O9869">
        <v>102</v>
      </c>
      <c r="P9869" t="s">
        <v>527</v>
      </c>
      <c r="Q9869">
        <v>15</v>
      </c>
      <c r="R9869">
        <v>2</v>
      </c>
      <c r="S9869" t="s">
        <v>32</v>
      </c>
      <c r="U9869">
        <v>15.12</v>
      </c>
      <c r="V9869">
        <v>202</v>
      </c>
      <c r="W9869" t="s">
        <v>33</v>
      </c>
      <c r="X9869" s="5">
        <v>43780</v>
      </c>
      <c r="Y9869" t="s">
        <v>130</v>
      </c>
      <c r="Z9869" t="s">
        <v>199</v>
      </c>
      <c r="AA9869" t="s">
        <v>52</v>
      </c>
    </row>
    <row r="9870" spans="1:27" x14ac:dyDescent="0.3">
      <c r="A9870">
        <v>1</v>
      </c>
      <c r="B9870" t="s">
        <v>10</v>
      </c>
      <c r="C9870">
        <v>1</v>
      </c>
      <c r="D9870" t="s">
        <v>50</v>
      </c>
      <c r="E9870" t="s">
        <v>781</v>
      </c>
      <c r="F9870" t="s">
        <v>13</v>
      </c>
      <c r="G9870" t="s">
        <v>5260</v>
      </c>
      <c r="H9870" s="3">
        <v>0.2</v>
      </c>
      <c r="I9870" s="5">
        <v>43779</v>
      </c>
      <c r="J9870" s="5" t="str">
        <f t="shared" si="308"/>
        <v>September</v>
      </c>
      <c r="K9870" s="7">
        <f t="shared" si="309"/>
        <v>2019</v>
      </c>
      <c r="L9870" t="s">
        <v>5308</v>
      </c>
      <c r="M9870" t="s">
        <v>30</v>
      </c>
      <c r="N9870">
        <v>85705</v>
      </c>
      <c r="O9870">
        <v>421</v>
      </c>
      <c r="P9870" t="s">
        <v>4728</v>
      </c>
      <c r="Q9870">
        <v>-36</v>
      </c>
      <c r="R9870">
        <v>6</v>
      </c>
      <c r="S9870" t="s">
        <v>32</v>
      </c>
      <c r="U9870">
        <v>-35.99</v>
      </c>
      <c r="V9870">
        <v>240</v>
      </c>
      <c r="W9870" t="s">
        <v>33</v>
      </c>
      <c r="X9870" s="5">
        <v>43780</v>
      </c>
      <c r="Y9870" t="s">
        <v>130</v>
      </c>
      <c r="Z9870" t="s">
        <v>199</v>
      </c>
      <c r="AA9870" t="s">
        <v>113</v>
      </c>
    </row>
    <row r="9871" spans="1:27" x14ac:dyDescent="0.3">
      <c r="A9871">
        <v>1</v>
      </c>
      <c r="B9871" t="s">
        <v>10</v>
      </c>
      <c r="C9871">
        <v>1</v>
      </c>
      <c r="D9871" t="s">
        <v>50</v>
      </c>
      <c r="E9871" t="s">
        <v>781</v>
      </c>
      <c r="F9871" t="s">
        <v>13</v>
      </c>
      <c r="G9871" t="s">
        <v>5260</v>
      </c>
      <c r="H9871" s="3">
        <v>0.7</v>
      </c>
      <c r="I9871" s="5">
        <v>43779</v>
      </c>
      <c r="J9871" s="5" t="str">
        <f t="shared" si="308"/>
        <v>September</v>
      </c>
      <c r="K9871" s="7">
        <f t="shared" si="309"/>
        <v>2019</v>
      </c>
      <c r="L9871" t="s">
        <v>5308</v>
      </c>
      <c r="M9871" t="s">
        <v>30</v>
      </c>
      <c r="N9871">
        <v>85705</v>
      </c>
      <c r="O9871">
        <v>537</v>
      </c>
      <c r="P9871" t="s">
        <v>5101</v>
      </c>
      <c r="Q9871">
        <v>-64</v>
      </c>
      <c r="R9871">
        <v>2</v>
      </c>
      <c r="S9871" t="s">
        <v>32</v>
      </c>
      <c r="U9871">
        <v>-64</v>
      </c>
      <c r="V9871">
        <v>96</v>
      </c>
      <c r="W9871" t="s">
        <v>33</v>
      </c>
      <c r="X9871" s="5">
        <v>43780</v>
      </c>
      <c r="Y9871" t="s">
        <v>130</v>
      </c>
      <c r="Z9871" t="s">
        <v>199</v>
      </c>
      <c r="AA9871" t="s">
        <v>422</v>
      </c>
    </row>
    <row r="9872" spans="1:27" x14ac:dyDescent="0.3">
      <c r="A9872">
        <v>4</v>
      </c>
      <c r="B9872" t="s">
        <v>43</v>
      </c>
      <c r="C9872">
        <v>6</v>
      </c>
      <c r="D9872" t="s">
        <v>11</v>
      </c>
      <c r="E9872" t="s">
        <v>171</v>
      </c>
      <c r="F9872" t="s">
        <v>13</v>
      </c>
      <c r="G9872" t="s">
        <v>2014</v>
      </c>
      <c r="H9872" s="3">
        <v>0</v>
      </c>
      <c r="I9872" s="5">
        <v>43786</v>
      </c>
      <c r="J9872" s="5" t="str">
        <f t="shared" si="308"/>
        <v>September</v>
      </c>
      <c r="K9872" s="7">
        <f t="shared" si="309"/>
        <v>2019</v>
      </c>
      <c r="L9872" t="s">
        <v>2345</v>
      </c>
      <c r="M9872" t="s">
        <v>102</v>
      </c>
      <c r="N9872">
        <v>10011</v>
      </c>
      <c r="O9872">
        <v>871</v>
      </c>
      <c r="P9872" t="s">
        <v>8165</v>
      </c>
      <c r="Q9872">
        <v>77</v>
      </c>
      <c r="R9872">
        <v>4</v>
      </c>
      <c r="S9872" t="s">
        <v>104</v>
      </c>
      <c r="U9872">
        <v>76.98</v>
      </c>
      <c r="V9872">
        <v>188</v>
      </c>
      <c r="W9872" t="s">
        <v>19</v>
      </c>
      <c r="X9872" s="5">
        <v>43790</v>
      </c>
      <c r="Y9872" t="s">
        <v>39</v>
      </c>
      <c r="Z9872" t="s">
        <v>175</v>
      </c>
      <c r="AA9872" t="s">
        <v>47</v>
      </c>
    </row>
    <row r="9873" spans="1:27" x14ac:dyDescent="0.3">
      <c r="A9873">
        <v>4</v>
      </c>
      <c r="B9873" t="s">
        <v>43</v>
      </c>
      <c r="C9873">
        <v>6</v>
      </c>
      <c r="D9873" t="s">
        <v>26</v>
      </c>
      <c r="E9873" t="s">
        <v>171</v>
      </c>
      <c r="F9873" t="s">
        <v>13</v>
      </c>
      <c r="G9873" t="s">
        <v>2014</v>
      </c>
      <c r="H9873" s="3">
        <v>0</v>
      </c>
      <c r="I9873" s="5">
        <v>43786</v>
      </c>
      <c r="J9873" s="5" t="str">
        <f t="shared" si="308"/>
        <v>September</v>
      </c>
      <c r="K9873" s="7">
        <f t="shared" si="309"/>
        <v>2019</v>
      </c>
      <c r="L9873" t="s">
        <v>2345</v>
      </c>
      <c r="M9873" t="s">
        <v>102</v>
      </c>
      <c r="N9873">
        <v>10011</v>
      </c>
      <c r="O9873">
        <v>1697</v>
      </c>
      <c r="P9873" t="s">
        <v>3859</v>
      </c>
      <c r="Q9873">
        <v>19</v>
      </c>
      <c r="R9873">
        <v>6</v>
      </c>
      <c r="S9873" t="s">
        <v>104</v>
      </c>
      <c r="U9873">
        <v>18.66</v>
      </c>
      <c r="V9873">
        <v>39</v>
      </c>
      <c r="W9873" t="s">
        <v>19</v>
      </c>
      <c r="X9873" s="5">
        <v>43790</v>
      </c>
      <c r="Y9873" t="s">
        <v>39</v>
      </c>
      <c r="Z9873" t="s">
        <v>175</v>
      </c>
      <c r="AA9873" t="s">
        <v>64</v>
      </c>
    </row>
    <row r="9874" spans="1:27" x14ac:dyDescent="0.3">
      <c r="A9874">
        <v>6</v>
      </c>
      <c r="B9874" t="s">
        <v>10</v>
      </c>
      <c r="C9874">
        <v>6</v>
      </c>
      <c r="D9874" t="s">
        <v>26</v>
      </c>
      <c r="E9874" t="s">
        <v>572</v>
      </c>
      <c r="F9874" t="s">
        <v>13</v>
      </c>
      <c r="G9874" t="s">
        <v>1347</v>
      </c>
      <c r="H9874" s="3">
        <v>0.2</v>
      </c>
      <c r="I9874" s="5">
        <v>43684</v>
      </c>
      <c r="J9874" s="5" t="str">
        <f t="shared" si="308"/>
        <v>September</v>
      </c>
      <c r="K9874" s="7">
        <f t="shared" si="309"/>
        <v>2019</v>
      </c>
      <c r="L9874" t="s">
        <v>7928</v>
      </c>
      <c r="M9874" t="s">
        <v>30</v>
      </c>
      <c r="N9874">
        <v>92105</v>
      </c>
      <c r="O9874">
        <v>265</v>
      </c>
      <c r="P9874" t="s">
        <v>1111</v>
      </c>
      <c r="Q9874">
        <v>5</v>
      </c>
      <c r="R9874">
        <v>2</v>
      </c>
      <c r="S9874" t="s">
        <v>32</v>
      </c>
      <c r="T9874" t="s">
        <v>92</v>
      </c>
      <c r="U9874">
        <v>4.6399999999999997</v>
      </c>
      <c r="V9874">
        <v>14</v>
      </c>
      <c r="W9874" t="s">
        <v>19</v>
      </c>
      <c r="X9874" s="5">
        <v>43690</v>
      </c>
      <c r="Y9874" t="s">
        <v>39</v>
      </c>
      <c r="Z9874" t="s">
        <v>34</v>
      </c>
      <c r="AA9874" t="s">
        <v>54</v>
      </c>
    </row>
    <row r="9875" spans="1:27" x14ac:dyDescent="0.3">
      <c r="A9875">
        <v>6</v>
      </c>
      <c r="B9875" t="s">
        <v>10</v>
      </c>
      <c r="C9875">
        <v>6</v>
      </c>
      <c r="D9875" t="s">
        <v>50</v>
      </c>
      <c r="E9875" t="s">
        <v>572</v>
      </c>
      <c r="F9875" t="s">
        <v>13</v>
      </c>
      <c r="G9875" t="s">
        <v>1347</v>
      </c>
      <c r="H9875" s="3">
        <v>0.2</v>
      </c>
      <c r="I9875" s="5">
        <v>43684</v>
      </c>
      <c r="J9875" s="5" t="str">
        <f t="shared" si="308"/>
        <v>September</v>
      </c>
      <c r="K9875" s="7">
        <f t="shared" si="309"/>
        <v>2019</v>
      </c>
      <c r="L9875" t="s">
        <v>7928</v>
      </c>
      <c r="M9875" t="s">
        <v>30</v>
      </c>
      <c r="N9875">
        <v>92105</v>
      </c>
      <c r="O9875">
        <v>729</v>
      </c>
      <c r="P9875" t="s">
        <v>4872</v>
      </c>
      <c r="Q9875">
        <v>18</v>
      </c>
      <c r="R9875">
        <v>5</v>
      </c>
      <c r="S9875" t="s">
        <v>32</v>
      </c>
      <c r="T9875" t="s">
        <v>92</v>
      </c>
      <c r="U9875">
        <v>18</v>
      </c>
      <c r="V9875">
        <v>160</v>
      </c>
      <c r="W9875" t="s">
        <v>19</v>
      </c>
      <c r="X9875" s="5">
        <v>43690</v>
      </c>
      <c r="Y9875" t="s">
        <v>39</v>
      </c>
      <c r="Z9875" t="s">
        <v>34</v>
      </c>
      <c r="AA9875" t="s">
        <v>52</v>
      </c>
    </row>
    <row r="9876" spans="1:27" x14ac:dyDescent="0.3">
      <c r="A9876">
        <v>7</v>
      </c>
      <c r="B9876" t="s">
        <v>25</v>
      </c>
      <c r="C9876">
        <v>6</v>
      </c>
      <c r="D9876" t="s">
        <v>26</v>
      </c>
      <c r="E9876" t="s">
        <v>237</v>
      </c>
      <c r="F9876" t="s">
        <v>13</v>
      </c>
      <c r="G9876" t="s">
        <v>7188</v>
      </c>
      <c r="H9876" s="3">
        <v>0.2</v>
      </c>
      <c r="I9876" s="5">
        <v>43773</v>
      </c>
      <c r="J9876" s="5" t="str">
        <f t="shared" si="308"/>
        <v>September</v>
      </c>
      <c r="K9876" s="7">
        <f t="shared" si="309"/>
        <v>2019</v>
      </c>
      <c r="L9876" t="s">
        <v>7588</v>
      </c>
      <c r="M9876" t="s">
        <v>16</v>
      </c>
      <c r="N9876">
        <v>38401</v>
      </c>
      <c r="O9876">
        <v>98</v>
      </c>
      <c r="P9876" t="s">
        <v>3369</v>
      </c>
      <c r="Q9876">
        <v>3</v>
      </c>
      <c r="R9876">
        <v>2</v>
      </c>
      <c r="S9876" t="s">
        <v>18</v>
      </c>
      <c r="U9876">
        <v>3.26</v>
      </c>
      <c r="V9876">
        <v>10</v>
      </c>
      <c r="W9876" t="s">
        <v>76</v>
      </c>
      <c r="X9876" s="5">
        <v>43780</v>
      </c>
      <c r="Y9876" t="s">
        <v>39</v>
      </c>
      <c r="Z9876" t="s">
        <v>214</v>
      </c>
      <c r="AA9876" t="s">
        <v>64</v>
      </c>
    </row>
    <row r="9877" spans="1:27" x14ac:dyDescent="0.3">
      <c r="A9877">
        <v>6</v>
      </c>
      <c r="B9877" t="s">
        <v>10</v>
      </c>
      <c r="C9877">
        <v>6</v>
      </c>
      <c r="D9877" t="s">
        <v>26</v>
      </c>
      <c r="E9877" t="s">
        <v>122</v>
      </c>
      <c r="F9877" t="s">
        <v>13</v>
      </c>
      <c r="G9877" t="s">
        <v>1939</v>
      </c>
      <c r="H9877" s="3">
        <v>0.2</v>
      </c>
      <c r="I9877" s="5">
        <v>43571</v>
      </c>
      <c r="J9877" s="5" t="str">
        <f t="shared" si="308"/>
        <v>September</v>
      </c>
      <c r="K9877" s="7">
        <f t="shared" si="309"/>
        <v>2019</v>
      </c>
      <c r="L9877" t="s">
        <v>3872</v>
      </c>
      <c r="M9877" t="s">
        <v>73</v>
      </c>
      <c r="N9877">
        <v>77095</v>
      </c>
      <c r="O9877">
        <v>1552</v>
      </c>
      <c r="P9877" t="s">
        <v>3658</v>
      </c>
      <c r="Q9877">
        <v>-8</v>
      </c>
      <c r="R9877">
        <v>2</v>
      </c>
      <c r="S9877" t="s">
        <v>75</v>
      </c>
      <c r="U9877">
        <v>-7.73</v>
      </c>
      <c r="V9877">
        <v>33</v>
      </c>
      <c r="W9877" t="s">
        <v>19</v>
      </c>
      <c r="X9877" s="5">
        <v>43577</v>
      </c>
      <c r="Y9877" t="s">
        <v>39</v>
      </c>
      <c r="Z9877" t="s">
        <v>77</v>
      </c>
      <c r="AA9877" t="s">
        <v>42</v>
      </c>
    </row>
    <row r="9878" spans="1:27" x14ac:dyDescent="0.3">
      <c r="A9878">
        <v>6</v>
      </c>
      <c r="B9878" t="s">
        <v>10</v>
      </c>
      <c r="C9878">
        <v>6</v>
      </c>
      <c r="D9878" t="s">
        <v>26</v>
      </c>
      <c r="E9878" t="s">
        <v>122</v>
      </c>
      <c r="F9878" t="s">
        <v>13</v>
      </c>
      <c r="G9878" t="s">
        <v>1939</v>
      </c>
      <c r="H9878" s="3">
        <v>0.8</v>
      </c>
      <c r="I9878" s="5">
        <v>43571</v>
      </c>
      <c r="J9878" s="5" t="str">
        <f t="shared" si="308"/>
        <v>September</v>
      </c>
      <c r="K9878" s="7">
        <f t="shared" si="309"/>
        <v>2019</v>
      </c>
      <c r="L9878" t="s">
        <v>3872</v>
      </c>
      <c r="M9878" t="s">
        <v>73</v>
      </c>
      <c r="N9878">
        <v>77095</v>
      </c>
      <c r="O9878">
        <v>721</v>
      </c>
      <c r="P9878" t="s">
        <v>1148</v>
      </c>
      <c r="Q9878">
        <v>-5</v>
      </c>
      <c r="R9878">
        <v>1</v>
      </c>
      <c r="S9878" t="s">
        <v>75</v>
      </c>
      <c r="U9878">
        <v>-4.78</v>
      </c>
      <c r="V9878">
        <v>3</v>
      </c>
      <c r="W9878" t="s">
        <v>19</v>
      </c>
      <c r="X9878" s="5">
        <v>43577</v>
      </c>
      <c r="Y9878" t="s">
        <v>39</v>
      </c>
      <c r="Z9878" t="s">
        <v>77</v>
      </c>
      <c r="AA9878" t="s">
        <v>54</v>
      </c>
    </row>
    <row r="9879" spans="1:27" x14ac:dyDescent="0.3">
      <c r="A9879">
        <v>6</v>
      </c>
      <c r="B9879" t="s">
        <v>10</v>
      </c>
      <c r="C9879">
        <v>6</v>
      </c>
      <c r="D9879" t="s">
        <v>26</v>
      </c>
      <c r="E9879" t="s">
        <v>122</v>
      </c>
      <c r="F9879" t="s">
        <v>13</v>
      </c>
      <c r="G9879" t="s">
        <v>1939</v>
      </c>
      <c r="H9879" s="3">
        <v>0.8</v>
      </c>
      <c r="I9879" s="5">
        <v>43571</v>
      </c>
      <c r="J9879" s="5" t="str">
        <f t="shared" si="308"/>
        <v>September</v>
      </c>
      <c r="K9879" s="7">
        <f t="shared" si="309"/>
        <v>2019</v>
      </c>
      <c r="L9879" t="s">
        <v>3872</v>
      </c>
      <c r="M9879" t="s">
        <v>73</v>
      </c>
      <c r="N9879">
        <v>77095</v>
      </c>
      <c r="O9879">
        <v>1426</v>
      </c>
      <c r="P9879" t="s">
        <v>3716</v>
      </c>
      <c r="Q9879">
        <v>-44</v>
      </c>
      <c r="R9879">
        <v>3</v>
      </c>
      <c r="S9879" t="s">
        <v>75</v>
      </c>
      <c r="U9879">
        <v>-44.28</v>
      </c>
      <c r="V9879">
        <v>26</v>
      </c>
      <c r="W9879" t="s">
        <v>19</v>
      </c>
      <c r="X9879" s="5">
        <v>43577</v>
      </c>
      <c r="Y9879" t="s">
        <v>39</v>
      </c>
      <c r="Z9879" t="s">
        <v>77</v>
      </c>
      <c r="AA9879" t="s">
        <v>54</v>
      </c>
    </row>
    <row r="9880" spans="1:27" x14ac:dyDescent="0.3">
      <c r="A9880">
        <v>2</v>
      </c>
      <c r="B9880" t="s">
        <v>43</v>
      </c>
      <c r="C9880">
        <v>3</v>
      </c>
      <c r="D9880" t="s">
        <v>11</v>
      </c>
      <c r="E9880" t="s">
        <v>99</v>
      </c>
      <c r="F9880" t="s">
        <v>13</v>
      </c>
      <c r="G9880" t="s">
        <v>100</v>
      </c>
      <c r="H9880" s="3">
        <v>0.3</v>
      </c>
      <c r="I9880" s="5">
        <v>43662</v>
      </c>
      <c r="J9880" s="5" t="str">
        <f t="shared" si="308"/>
        <v>September</v>
      </c>
      <c r="K9880" s="7">
        <f t="shared" si="309"/>
        <v>2019</v>
      </c>
      <c r="L9880" t="s">
        <v>101</v>
      </c>
      <c r="M9880" t="s">
        <v>102</v>
      </c>
      <c r="N9880">
        <v>19140</v>
      </c>
      <c r="O9880">
        <v>747</v>
      </c>
      <c r="P9880" t="s">
        <v>103</v>
      </c>
      <c r="Q9880">
        <v>-1</v>
      </c>
      <c r="R9880">
        <v>2</v>
      </c>
      <c r="S9880" t="s">
        <v>104</v>
      </c>
      <c r="U9880">
        <v>-1.02</v>
      </c>
      <c r="V9880">
        <v>71</v>
      </c>
      <c r="W9880" t="s">
        <v>19</v>
      </c>
      <c r="X9880" s="5">
        <v>43664</v>
      </c>
      <c r="Y9880" t="s">
        <v>20</v>
      </c>
      <c r="Z9880" t="s">
        <v>105</v>
      </c>
      <c r="AA9880" t="s">
        <v>24</v>
      </c>
    </row>
    <row r="9881" spans="1:27" x14ac:dyDescent="0.3">
      <c r="A9881">
        <v>4</v>
      </c>
      <c r="B9881" t="s">
        <v>25</v>
      </c>
      <c r="C9881">
        <v>3</v>
      </c>
      <c r="D9881" t="s">
        <v>26</v>
      </c>
      <c r="E9881" t="s">
        <v>27</v>
      </c>
      <c r="F9881" t="s">
        <v>13</v>
      </c>
      <c r="G9881" t="s">
        <v>2063</v>
      </c>
      <c r="H9881" s="3">
        <v>0</v>
      </c>
      <c r="I9881" s="5">
        <v>43722</v>
      </c>
      <c r="J9881" s="5" t="str">
        <f t="shared" si="308"/>
        <v>September</v>
      </c>
      <c r="K9881" s="7">
        <f t="shared" si="309"/>
        <v>2019</v>
      </c>
      <c r="L9881" t="s">
        <v>3687</v>
      </c>
      <c r="M9881" t="s">
        <v>30</v>
      </c>
      <c r="N9881">
        <v>90045</v>
      </c>
      <c r="O9881">
        <v>187</v>
      </c>
      <c r="P9881" t="s">
        <v>3049</v>
      </c>
      <c r="Q9881">
        <v>26</v>
      </c>
      <c r="R9881">
        <v>9</v>
      </c>
      <c r="S9881" t="s">
        <v>32</v>
      </c>
      <c r="U9881">
        <v>26.08</v>
      </c>
      <c r="V9881">
        <v>57</v>
      </c>
      <c r="W9881" t="s">
        <v>19</v>
      </c>
      <c r="X9881" s="5">
        <v>43726</v>
      </c>
      <c r="Y9881" t="s">
        <v>20</v>
      </c>
      <c r="Z9881" t="s">
        <v>34</v>
      </c>
      <c r="AA9881" t="s">
        <v>35</v>
      </c>
    </row>
    <row r="9882" spans="1:27" x14ac:dyDescent="0.3">
      <c r="A9882">
        <v>0</v>
      </c>
      <c r="B9882" t="s">
        <v>10</v>
      </c>
      <c r="C9882">
        <v>0</v>
      </c>
      <c r="D9882" t="s">
        <v>26</v>
      </c>
      <c r="E9882" t="s">
        <v>171</v>
      </c>
      <c r="F9882" t="s">
        <v>13</v>
      </c>
      <c r="G9882" t="s">
        <v>2655</v>
      </c>
      <c r="H9882" s="3">
        <v>0</v>
      </c>
      <c r="I9882" s="5">
        <v>43785</v>
      </c>
      <c r="J9882" s="5" t="str">
        <f t="shared" si="308"/>
        <v>September</v>
      </c>
      <c r="K9882" s="7">
        <f t="shared" si="309"/>
        <v>2019</v>
      </c>
      <c r="L9882" t="s">
        <v>3220</v>
      </c>
      <c r="M9882" t="s">
        <v>102</v>
      </c>
      <c r="N9882">
        <v>10009</v>
      </c>
      <c r="O9882">
        <v>1572</v>
      </c>
      <c r="P9882" t="s">
        <v>1376</v>
      </c>
      <c r="Q9882">
        <v>73</v>
      </c>
      <c r="R9882">
        <v>3</v>
      </c>
      <c r="S9882" t="s">
        <v>104</v>
      </c>
      <c r="U9882">
        <v>73.41</v>
      </c>
      <c r="V9882">
        <v>147</v>
      </c>
      <c r="W9882" t="s">
        <v>19</v>
      </c>
      <c r="X9882" s="5">
        <v>43785</v>
      </c>
      <c r="Y9882" t="s">
        <v>773</v>
      </c>
      <c r="Z9882" t="s">
        <v>175</v>
      </c>
      <c r="AA9882" t="s">
        <v>64</v>
      </c>
    </row>
    <row r="9883" spans="1:27" x14ac:dyDescent="0.3">
      <c r="A9883">
        <v>3</v>
      </c>
      <c r="B9883" t="s">
        <v>10</v>
      </c>
      <c r="C9883">
        <v>3</v>
      </c>
      <c r="D9883" t="s">
        <v>26</v>
      </c>
      <c r="E9883" t="s">
        <v>122</v>
      </c>
      <c r="F9883" t="s">
        <v>13</v>
      </c>
      <c r="G9883" t="s">
        <v>729</v>
      </c>
      <c r="H9883" s="3">
        <v>0.2</v>
      </c>
      <c r="I9883" s="5">
        <v>43597</v>
      </c>
      <c r="J9883" s="5" t="str">
        <f t="shared" si="308"/>
        <v>September</v>
      </c>
      <c r="K9883" s="7">
        <f t="shared" si="309"/>
        <v>2019</v>
      </c>
      <c r="L9883" t="s">
        <v>6036</v>
      </c>
      <c r="M9883" t="s">
        <v>73</v>
      </c>
      <c r="N9883">
        <v>77041</v>
      </c>
      <c r="O9883">
        <v>636</v>
      </c>
      <c r="P9883" t="s">
        <v>3111</v>
      </c>
      <c r="Q9883">
        <v>-16</v>
      </c>
      <c r="R9883">
        <v>5</v>
      </c>
      <c r="S9883" t="s">
        <v>75</v>
      </c>
      <c r="U9883">
        <v>-15.99</v>
      </c>
      <c r="V9883">
        <v>128</v>
      </c>
      <c r="W9883" t="s">
        <v>33</v>
      </c>
      <c r="X9883" s="5">
        <v>43600</v>
      </c>
      <c r="Y9883" t="s">
        <v>20</v>
      </c>
      <c r="Z9883" t="s">
        <v>77</v>
      </c>
      <c r="AA9883" t="s">
        <v>42</v>
      </c>
    </row>
    <row r="9884" spans="1:27" x14ac:dyDescent="0.3">
      <c r="A9884">
        <v>3</v>
      </c>
      <c r="B9884" t="s">
        <v>10</v>
      </c>
      <c r="C9884">
        <v>3</v>
      </c>
      <c r="D9884" t="s">
        <v>26</v>
      </c>
      <c r="E9884" t="s">
        <v>122</v>
      </c>
      <c r="F9884" t="s">
        <v>13</v>
      </c>
      <c r="G9884" t="s">
        <v>729</v>
      </c>
      <c r="H9884" s="3">
        <v>0.8</v>
      </c>
      <c r="I9884" s="5">
        <v>43597</v>
      </c>
      <c r="J9884" s="5" t="str">
        <f t="shared" si="308"/>
        <v>September</v>
      </c>
      <c r="K9884" s="7">
        <f t="shared" si="309"/>
        <v>2019</v>
      </c>
      <c r="L9884" t="s">
        <v>6036</v>
      </c>
      <c r="M9884" t="s">
        <v>73</v>
      </c>
      <c r="N9884">
        <v>77041</v>
      </c>
      <c r="O9884">
        <v>1639</v>
      </c>
      <c r="P9884" t="s">
        <v>8269</v>
      </c>
      <c r="Q9884">
        <v>-53</v>
      </c>
      <c r="R9884">
        <v>4</v>
      </c>
      <c r="S9884" t="s">
        <v>75</v>
      </c>
      <c r="U9884">
        <v>-53.07</v>
      </c>
      <c r="V9884">
        <v>34</v>
      </c>
      <c r="W9884" t="s">
        <v>33</v>
      </c>
      <c r="X9884" s="5">
        <v>43600</v>
      </c>
      <c r="Y9884" t="s">
        <v>20</v>
      </c>
      <c r="Z9884" t="s">
        <v>77</v>
      </c>
      <c r="AA9884" t="s">
        <v>54</v>
      </c>
    </row>
    <row r="9885" spans="1:27" x14ac:dyDescent="0.3">
      <c r="A9885">
        <v>0</v>
      </c>
      <c r="B9885" t="s">
        <v>10</v>
      </c>
      <c r="C9885">
        <v>0</v>
      </c>
      <c r="D9885" t="s">
        <v>26</v>
      </c>
      <c r="E9885" t="s">
        <v>1618</v>
      </c>
      <c r="F9885" t="s">
        <v>13</v>
      </c>
      <c r="G9885" t="s">
        <v>1155</v>
      </c>
      <c r="H9885" s="3">
        <v>0</v>
      </c>
      <c r="I9885" s="5">
        <v>43667</v>
      </c>
      <c r="J9885" s="5" t="str">
        <f t="shared" si="308"/>
        <v>September</v>
      </c>
      <c r="K9885" s="7">
        <f t="shared" si="309"/>
        <v>2019</v>
      </c>
      <c r="L9885" t="s">
        <v>3280</v>
      </c>
      <c r="M9885" t="s">
        <v>30</v>
      </c>
      <c r="N9885">
        <v>84107</v>
      </c>
      <c r="O9885">
        <v>362</v>
      </c>
      <c r="P9885" t="s">
        <v>2826</v>
      </c>
      <c r="Q9885">
        <v>8</v>
      </c>
      <c r="R9885">
        <v>1</v>
      </c>
      <c r="S9885" t="s">
        <v>32</v>
      </c>
      <c r="U9885">
        <v>7.54</v>
      </c>
      <c r="V9885">
        <v>26</v>
      </c>
      <c r="W9885" t="s">
        <v>19</v>
      </c>
      <c r="X9885" s="5">
        <v>43667</v>
      </c>
      <c r="Y9885" t="s">
        <v>773</v>
      </c>
      <c r="Z9885" t="s">
        <v>87</v>
      </c>
      <c r="AA9885" t="s">
        <v>49</v>
      </c>
    </row>
    <row r="9886" spans="1:27" x14ac:dyDescent="0.3">
      <c r="A9886">
        <v>0</v>
      </c>
      <c r="B9886" t="s">
        <v>10</v>
      </c>
      <c r="C9886">
        <v>0</v>
      </c>
      <c r="D9886" t="s">
        <v>50</v>
      </c>
      <c r="E9886" t="s">
        <v>1618</v>
      </c>
      <c r="F9886" t="s">
        <v>13</v>
      </c>
      <c r="G9886" t="s">
        <v>1155</v>
      </c>
      <c r="H9886" s="3">
        <v>0.2</v>
      </c>
      <c r="I9886" s="5">
        <v>43667</v>
      </c>
      <c r="J9886" s="5" t="str">
        <f t="shared" si="308"/>
        <v>September</v>
      </c>
      <c r="K9886" s="7">
        <f t="shared" si="309"/>
        <v>2019</v>
      </c>
      <c r="L9886" t="s">
        <v>3280</v>
      </c>
      <c r="M9886" t="s">
        <v>30</v>
      </c>
      <c r="N9886">
        <v>84107</v>
      </c>
      <c r="O9886">
        <v>1254</v>
      </c>
      <c r="P9886" t="s">
        <v>4712</v>
      </c>
      <c r="Q9886">
        <v>6</v>
      </c>
      <c r="R9886">
        <v>9</v>
      </c>
      <c r="S9886" t="s">
        <v>32</v>
      </c>
      <c r="U9886">
        <v>6.29</v>
      </c>
      <c r="V9886">
        <v>72</v>
      </c>
      <c r="W9886" t="s">
        <v>19</v>
      </c>
      <c r="X9886" s="5">
        <v>43667</v>
      </c>
      <c r="Y9886" t="s">
        <v>773</v>
      </c>
      <c r="Z9886" t="s">
        <v>87</v>
      </c>
      <c r="AA9886" t="s">
        <v>52</v>
      </c>
    </row>
    <row r="9887" spans="1:27" x14ac:dyDescent="0.3">
      <c r="A9887">
        <v>5</v>
      </c>
      <c r="B9887" t="s">
        <v>25</v>
      </c>
      <c r="C9887">
        <v>3</v>
      </c>
      <c r="D9887" t="s">
        <v>11</v>
      </c>
      <c r="E9887" t="s">
        <v>69</v>
      </c>
      <c r="F9887" t="s">
        <v>13</v>
      </c>
      <c r="G9887" t="s">
        <v>6953</v>
      </c>
      <c r="H9887" s="3">
        <v>0</v>
      </c>
      <c r="I9887" s="5">
        <v>43477</v>
      </c>
      <c r="J9887" s="5" t="str">
        <f t="shared" si="308"/>
        <v>September</v>
      </c>
      <c r="K9887" s="7">
        <f t="shared" si="309"/>
        <v>2019</v>
      </c>
      <c r="L9887" t="s">
        <v>6954</v>
      </c>
      <c r="M9887" t="s">
        <v>102</v>
      </c>
      <c r="N9887">
        <v>20016</v>
      </c>
      <c r="O9887">
        <v>673</v>
      </c>
      <c r="P9887" t="s">
        <v>1511</v>
      </c>
      <c r="Q9887">
        <v>16</v>
      </c>
      <c r="R9887">
        <v>2</v>
      </c>
      <c r="S9887" t="s">
        <v>104</v>
      </c>
      <c r="U9887">
        <v>15.83</v>
      </c>
      <c r="V9887">
        <v>38</v>
      </c>
      <c r="W9887" t="s">
        <v>76</v>
      </c>
      <c r="X9887" s="5">
        <v>43482</v>
      </c>
      <c r="Y9887" t="s">
        <v>20</v>
      </c>
      <c r="Z9887" t="s">
        <v>2324</v>
      </c>
      <c r="AA9887" t="s">
        <v>47</v>
      </c>
    </row>
    <row r="9888" spans="1:27" x14ac:dyDescent="0.3">
      <c r="A9888">
        <v>5</v>
      </c>
      <c r="B9888" t="s">
        <v>25</v>
      </c>
      <c r="C9888">
        <v>3</v>
      </c>
      <c r="D9888" t="s">
        <v>26</v>
      </c>
      <c r="E9888" t="s">
        <v>69</v>
      </c>
      <c r="F9888" t="s">
        <v>13</v>
      </c>
      <c r="G9888" t="s">
        <v>6953</v>
      </c>
      <c r="H9888" s="3">
        <v>0</v>
      </c>
      <c r="I9888" s="5">
        <v>43477</v>
      </c>
      <c r="J9888" s="5" t="str">
        <f t="shared" si="308"/>
        <v>September</v>
      </c>
      <c r="K9888" s="7">
        <f t="shared" si="309"/>
        <v>2019</v>
      </c>
      <c r="L9888" t="s">
        <v>6954</v>
      </c>
      <c r="M9888" t="s">
        <v>102</v>
      </c>
      <c r="N9888">
        <v>20016</v>
      </c>
      <c r="O9888">
        <v>1746</v>
      </c>
      <c r="P9888" t="s">
        <v>350</v>
      </c>
      <c r="Q9888">
        <v>19</v>
      </c>
      <c r="R9888">
        <v>6</v>
      </c>
      <c r="S9888" t="s">
        <v>104</v>
      </c>
      <c r="U9888">
        <v>19.239999999999998</v>
      </c>
      <c r="V9888">
        <v>40</v>
      </c>
      <c r="W9888" t="s">
        <v>76</v>
      </c>
      <c r="X9888" s="5">
        <v>43482</v>
      </c>
      <c r="Y9888" t="s">
        <v>20</v>
      </c>
      <c r="Z9888" t="s">
        <v>2324</v>
      </c>
      <c r="AA9888" t="s">
        <v>64</v>
      </c>
    </row>
    <row r="9889" spans="1:27" x14ac:dyDescent="0.3">
      <c r="A9889">
        <v>3</v>
      </c>
      <c r="B9889" t="s">
        <v>10</v>
      </c>
      <c r="C9889">
        <v>3</v>
      </c>
      <c r="D9889" t="s">
        <v>11</v>
      </c>
      <c r="E9889" t="s">
        <v>876</v>
      </c>
      <c r="F9889" t="s">
        <v>13</v>
      </c>
      <c r="G9889" t="s">
        <v>1840</v>
      </c>
      <c r="H9889" s="3">
        <v>0</v>
      </c>
      <c r="I9889" s="5">
        <v>43828</v>
      </c>
      <c r="J9889" s="5" t="str">
        <f t="shared" si="308"/>
        <v>September</v>
      </c>
      <c r="K9889" s="7">
        <f t="shared" si="309"/>
        <v>2019</v>
      </c>
      <c r="L9889" t="s">
        <v>1980</v>
      </c>
      <c r="M9889" t="s">
        <v>16</v>
      </c>
      <c r="N9889">
        <v>40214</v>
      </c>
      <c r="O9889">
        <v>759</v>
      </c>
      <c r="P9889" t="s">
        <v>1839</v>
      </c>
      <c r="Q9889">
        <v>87</v>
      </c>
      <c r="R9889">
        <v>1</v>
      </c>
      <c r="S9889" t="s">
        <v>18</v>
      </c>
      <c r="U9889">
        <v>87.28</v>
      </c>
      <c r="V9889">
        <v>301</v>
      </c>
      <c r="W9889" t="s">
        <v>19</v>
      </c>
      <c r="X9889" s="5">
        <v>43831</v>
      </c>
      <c r="Y9889" t="s">
        <v>20</v>
      </c>
      <c r="Z9889" t="s">
        <v>21</v>
      </c>
      <c r="AA9889" t="s">
        <v>24</v>
      </c>
    </row>
    <row r="9890" spans="1:27" x14ac:dyDescent="0.3">
      <c r="A9890">
        <v>3</v>
      </c>
      <c r="B9890" t="s">
        <v>10</v>
      </c>
      <c r="C9890">
        <v>3</v>
      </c>
      <c r="D9890" t="s">
        <v>11</v>
      </c>
      <c r="E9890" t="s">
        <v>876</v>
      </c>
      <c r="F9890" t="s">
        <v>13</v>
      </c>
      <c r="G9890" t="s">
        <v>1840</v>
      </c>
      <c r="H9890" s="3">
        <v>0</v>
      </c>
      <c r="I9890" s="5">
        <v>43828</v>
      </c>
      <c r="J9890" s="5" t="str">
        <f t="shared" si="308"/>
        <v>September</v>
      </c>
      <c r="K9890" s="7">
        <f t="shared" si="309"/>
        <v>2019</v>
      </c>
      <c r="L9890" t="s">
        <v>1980</v>
      </c>
      <c r="M9890" t="s">
        <v>16</v>
      </c>
      <c r="N9890">
        <v>40214</v>
      </c>
      <c r="O9890">
        <v>792</v>
      </c>
      <c r="P9890" t="s">
        <v>1993</v>
      </c>
      <c r="Q9890">
        <v>78</v>
      </c>
      <c r="R9890">
        <v>3</v>
      </c>
      <c r="S9890" t="s">
        <v>18</v>
      </c>
      <c r="U9890">
        <v>77.62</v>
      </c>
      <c r="V9890">
        <v>259</v>
      </c>
      <c r="W9890" t="s">
        <v>19</v>
      </c>
      <c r="X9890" s="5">
        <v>43831</v>
      </c>
      <c r="Y9890" t="s">
        <v>20</v>
      </c>
      <c r="Z9890" t="s">
        <v>21</v>
      </c>
      <c r="AA9890" t="s">
        <v>24</v>
      </c>
    </row>
    <row r="9891" spans="1:27" x14ac:dyDescent="0.3">
      <c r="A9891">
        <v>3</v>
      </c>
      <c r="B9891" t="s">
        <v>10</v>
      </c>
      <c r="C9891">
        <v>3</v>
      </c>
      <c r="D9891" t="s">
        <v>11</v>
      </c>
      <c r="E9891" t="s">
        <v>876</v>
      </c>
      <c r="F9891" t="s">
        <v>13</v>
      </c>
      <c r="G9891" t="s">
        <v>1840</v>
      </c>
      <c r="H9891" s="3">
        <v>0</v>
      </c>
      <c r="I9891" s="5">
        <v>43828</v>
      </c>
      <c r="J9891" s="5" t="str">
        <f t="shared" si="308"/>
        <v>September</v>
      </c>
      <c r="K9891" s="7">
        <f t="shared" si="309"/>
        <v>2019</v>
      </c>
      <c r="L9891" t="s">
        <v>1980</v>
      </c>
      <c r="M9891" t="s">
        <v>16</v>
      </c>
      <c r="N9891">
        <v>40214</v>
      </c>
      <c r="O9891">
        <v>529</v>
      </c>
      <c r="P9891" t="s">
        <v>697</v>
      </c>
      <c r="Q9891">
        <v>314</v>
      </c>
      <c r="R9891">
        <v>8</v>
      </c>
      <c r="S9891" t="s">
        <v>18</v>
      </c>
      <c r="U9891">
        <v>314.04000000000002</v>
      </c>
      <c r="V9891">
        <v>1208</v>
      </c>
      <c r="W9891" t="s">
        <v>19</v>
      </c>
      <c r="X9891" s="5">
        <v>43831</v>
      </c>
      <c r="Y9891" t="s">
        <v>20</v>
      </c>
      <c r="Z9891" t="s">
        <v>21</v>
      </c>
      <c r="AA9891" t="s">
        <v>24</v>
      </c>
    </row>
    <row r="9892" spans="1:27" x14ac:dyDescent="0.3">
      <c r="A9892">
        <v>3</v>
      </c>
      <c r="B9892" t="s">
        <v>10</v>
      </c>
      <c r="C9892">
        <v>3</v>
      </c>
      <c r="D9892" t="s">
        <v>26</v>
      </c>
      <c r="E9892" t="s">
        <v>876</v>
      </c>
      <c r="F9892" t="s">
        <v>13</v>
      </c>
      <c r="G9892" t="s">
        <v>1840</v>
      </c>
      <c r="H9892" s="3">
        <v>0</v>
      </c>
      <c r="I9892" s="5">
        <v>43828</v>
      </c>
      <c r="J9892" s="5" t="str">
        <f t="shared" si="308"/>
        <v>September</v>
      </c>
      <c r="K9892" s="7">
        <f t="shared" si="309"/>
        <v>2019</v>
      </c>
      <c r="L9892" t="s">
        <v>1980</v>
      </c>
      <c r="M9892" t="s">
        <v>16</v>
      </c>
      <c r="N9892">
        <v>40214</v>
      </c>
      <c r="O9892">
        <v>1237</v>
      </c>
      <c r="P9892" t="s">
        <v>3533</v>
      </c>
      <c r="Q9892">
        <v>10</v>
      </c>
      <c r="R9892">
        <v>1</v>
      </c>
      <c r="S9892" t="s">
        <v>18</v>
      </c>
      <c r="U9892">
        <v>10.029999999999999</v>
      </c>
      <c r="V9892">
        <v>35</v>
      </c>
      <c r="W9892" t="s">
        <v>19</v>
      </c>
      <c r="X9892" s="5">
        <v>43831</v>
      </c>
      <c r="Y9892" t="s">
        <v>20</v>
      </c>
      <c r="Z9892" t="s">
        <v>21</v>
      </c>
      <c r="AA9892" t="s">
        <v>49</v>
      </c>
    </row>
    <row r="9893" spans="1:27" x14ac:dyDescent="0.3">
      <c r="A9893">
        <v>3</v>
      </c>
      <c r="B9893" t="s">
        <v>10</v>
      </c>
      <c r="C9893">
        <v>3</v>
      </c>
      <c r="D9893" t="s">
        <v>26</v>
      </c>
      <c r="E9893" t="s">
        <v>876</v>
      </c>
      <c r="F9893" t="s">
        <v>13</v>
      </c>
      <c r="G9893" t="s">
        <v>1840</v>
      </c>
      <c r="H9893" s="3">
        <v>0</v>
      </c>
      <c r="I9893" s="5">
        <v>43828</v>
      </c>
      <c r="J9893" s="5" t="str">
        <f t="shared" si="308"/>
        <v>September</v>
      </c>
      <c r="K9893" s="7">
        <f t="shared" si="309"/>
        <v>2019</v>
      </c>
      <c r="L9893" t="s">
        <v>1980</v>
      </c>
      <c r="M9893" t="s">
        <v>16</v>
      </c>
      <c r="N9893">
        <v>40214</v>
      </c>
      <c r="O9893">
        <v>705</v>
      </c>
      <c r="P9893" t="s">
        <v>2850</v>
      </c>
      <c r="Q9893">
        <v>6</v>
      </c>
      <c r="R9893">
        <v>1</v>
      </c>
      <c r="S9893" t="s">
        <v>18</v>
      </c>
      <c r="U9893">
        <v>5.89</v>
      </c>
      <c r="V9893">
        <v>13</v>
      </c>
      <c r="W9893" t="s">
        <v>19</v>
      </c>
      <c r="X9893" s="5">
        <v>43831</v>
      </c>
      <c r="Y9893" t="s">
        <v>20</v>
      </c>
      <c r="Z9893" t="s">
        <v>21</v>
      </c>
      <c r="AA9893" t="s">
        <v>54</v>
      </c>
    </row>
    <row r="9894" spans="1:27" x14ac:dyDescent="0.3">
      <c r="A9894">
        <v>5</v>
      </c>
      <c r="B9894" t="s">
        <v>43</v>
      </c>
      <c r="C9894">
        <v>6</v>
      </c>
      <c r="D9894" t="s">
        <v>26</v>
      </c>
      <c r="E9894" t="s">
        <v>667</v>
      </c>
      <c r="F9894" t="s">
        <v>13</v>
      </c>
      <c r="G9894" t="s">
        <v>5417</v>
      </c>
      <c r="H9894" s="3">
        <v>0.2</v>
      </c>
      <c r="I9894" s="5">
        <v>43787</v>
      </c>
      <c r="J9894" s="5" t="str">
        <f t="shared" si="308"/>
        <v>September</v>
      </c>
      <c r="K9894" s="7">
        <f t="shared" si="309"/>
        <v>2019</v>
      </c>
      <c r="L9894" t="s">
        <v>6433</v>
      </c>
      <c r="M9894" t="s">
        <v>102</v>
      </c>
      <c r="N9894">
        <v>44107</v>
      </c>
      <c r="O9894">
        <v>325</v>
      </c>
      <c r="P9894" t="s">
        <v>3118</v>
      </c>
      <c r="Q9894">
        <v>8</v>
      </c>
      <c r="R9894">
        <v>7</v>
      </c>
      <c r="S9894" t="s">
        <v>104</v>
      </c>
      <c r="U9894">
        <v>7.77</v>
      </c>
      <c r="V9894">
        <v>39</v>
      </c>
      <c r="W9894" t="s">
        <v>33</v>
      </c>
      <c r="X9894" s="5">
        <v>43792</v>
      </c>
      <c r="Y9894" t="s">
        <v>39</v>
      </c>
      <c r="Z9894" t="s">
        <v>309</v>
      </c>
      <c r="AA9894" t="s">
        <v>49</v>
      </c>
    </row>
    <row r="9895" spans="1:27" x14ac:dyDescent="0.3">
      <c r="A9895">
        <v>2</v>
      </c>
      <c r="B9895" t="s">
        <v>43</v>
      </c>
      <c r="C9895">
        <v>3</v>
      </c>
      <c r="D9895" t="s">
        <v>11</v>
      </c>
      <c r="E9895" t="s">
        <v>12</v>
      </c>
      <c r="F9895" t="s">
        <v>13</v>
      </c>
      <c r="G9895" t="s">
        <v>6946</v>
      </c>
      <c r="H9895" s="3">
        <v>0</v>
      </c>
      <c r="I9895" s="5">
        <v>43555</v>
      </c>
      <c r="J9895" s="5" t="str">
        <f t="shared" si="308"/>
        <v>September</v>
      </c>
      <c r="K9895" s="7">
        <f t="shared" si="309"/>
        <v>2019</v>
      </c>
      <c r="L9895" t="s">
        <v>6973</v>
      </c>
      <c r="M9895" t="s">
        <v>16</v>
      </c>
      <c r="N9895">
        <v>42420</v>
      </c>
      <c r="O9895">
        <v>108</v>
      </c>
      <c r="P9895" t="s">
        <v>2618</v>
      </c>
      <c r="Q9895">
        <v>26</v>
      </c>
      <c r="R9895">
        <v>5</v>
      </c>
      <c r="S9895" t="s">
        <v>18</v>
      </c>
      <c r="U9895">
        <v>25.62</v>
      </c>
      <c r="V9895">
        <v>61</v>
      </c>
      <c r="W9895" t="s">
        <v>76</v>
      </c>
      <c r="X9895" s="5">
        <v>43557</v>
      </c>
      <c r="Y9895" t="s">
        <v>20</v>
      </c>
      <c r="Z9895" t="s">
        <v>21</v>
      </c>
      <c r="AA9895" t="s">
        <v>47</v>
      </c>
    </row>
    <row r="9896" spans="1:27" x14ac:dyDescent="0.3">
      <c r="A9896">
        <v>2</v>
      </c>
      <c r="B9896" t="s">
        <v>43</v>
      </c>
      <c r="C9896">
        <v>3</v>
      </c>
      <c r="D9896" t="s">
        <v>50</v>
      </c>
      <c r="E9896" t="s">
        <v>12</v>
      </c>
      <c r="F9896" t="s">
        <v>13</v>
      </c>
      <c r="G9896" t="s">
        <v>6946</v>
      </c>
      <c r="H9896" s="3">
        <v>0</v>
      </c>
      <c r="I9896" s="5">
        <v>43555</v>
      </c>
      <c r="J9896" s="5" t="str">
        <f t="shared" si="308"/>
        <v>September</v>
      </c>
      <c r="K9896" s="7">
        <f t="shared" si="309"/>
        <v>2019</v>
      </c>
      <c r="L9896" t="s">
        <v>6973</v>
      </c>
      <c r="M9896" t="s">
        <v>16</v>
      </c>
      <c r="N9896">
        <v>42420</v>
      </c>
      <c r="O9896">
        <v>1611</v>
      </c>
      <c r="P9896" t="s">
        <v>4867</v>
      </c>
      <c r="Q9896">
        <v>188</v>
      </c>
      <c r="R9896">
        <v>7</v>
      </c>
      <c r="S9896" t="s">
        <v>18</v>
      </c>
      <c r="U9896">
        <v>188.14</v>
      </c>
      <c r="V9896">
        <v>672</v>
      </c>
      <c r="W9896" t="s">
        <v>76</v>
      </c>
      <c r="X9896" s="5">
        <v>43557</v>
      </c>
      <c r="Y9896" t="s">
        <v>20</v>
      </c>
      <c r="Z9896" t="s">
        <v>21</v>
      </c>
      <c r="AA9896" t="s">
        <v>52</v>
      </c>
    </row>
    <row r="9897" spans="1:27" x14ac:dyDescent="0.3">
      <c r="A9897">
        <v>6</v>
      </c>
      <c r="B9897" t="s">
        <v>10</v>
      </c>
      <c r="C9897">
        <v>6</v>
      </c>
      <c r="D9897" t="s">
        <v>26</v>
      </c>
      <c r="E9897" t="s">
        <v>347</v>
      </c>
      <c r="F9897" t="s">
        <v>13</v>
      </c>
      <c r="G9897" t="s">
        <v>2063</v>
      </c>
      <c r="H9897" s="3">
        <v>0</v>
      </c>
      <c r="I9897" s="5">
        <v>43717</v>
      </c>
      <c r="J9897" s="5" t="str">
        <f t="shared" si="308"/>
        <v>September</v>
      </c>
      <c r="K9897" s="7">
        <f t="shared" si="309"/>
        <v>2019</v>
      </c>
      <c r="L9897" t="s">
        <v>3735</v>
      </c>
      <c r="M9897" t="s">
        <v>73</v>
      </c>
      <c r="N9897">
        <v>48066</v>
      </c>
      <c r="O9897">
        <v>4</v>
      </c>
      <c r="P9897" t="s">
        <v>8243</v>
      </c>
      <c r="Q9897">
        <v>8</v>
      </c>
      <c r="R9897">
        <v>2</v>
      </c>
      <c r="S9897" t="s">
        <v>75</v>
      </c>
      <c r="U9897">
        <v>8.2200000000000006</v>
      </c>
      <c r="V9897">
        <v>17</v>
      </c>
      <c r="W9897" t="s">
        <v>19</v>
      </c>
      <c r="X9897" s="5">
        <v>43723</v>
      </c>
      <c r="Y9897" t="s">
        <v>39</v>
      </c>
      <c r="Z9897" t="s">
        <v>156</v>
      </c>
      <c r="AA9897" t="s">
        <v>119</v>
      </c>
    </row>
    <row r="9898" spans="1:27" x14ac:dyDescent="0.3">
      <c r="A9898">
        <v>7</v>
      </c>
      <c r="B9898" t="s">
        <v>25</v>
      </c>
      <c r="C9898">
        <v>6</v>
      </c>
      <c r="D9898" t="s">
        <v>26</v>
      </c>
      <c r="E9898" t="s">
        <v>27</v>
      </c>
      <c r="F9898" t="s">
        <v>13</v>
      </c>
      <c r="G9898" t="s">
        <v>5941</v>
      </c>
      <c r="H9898" s="3">
        <v>0</v>
      </c>
      <c r="I9898" s="5">
        <v>43555</v>
      </c>
      <c r="J9898" s="5" t="str">
        <f t="shared" si="308"/>
        <v>September</v>
      </c>
      <c r="K9898" s="7">
        <f t="shared" si="309"/>
        <v>2019</v>
      </c>
      <c r="L9898" t="s">
        <v>6591</v>
      </c>
      <c r="M9898" t="s">
        <v>30</v>
      </c>
      <c r="N9898">
        <v>90004</v>
      </c>
      <c r="O9898">
        <v>88</v>
      </c>
      <c r="P9898" t="s">
        <v>1294</v>
      </c>
      <c r="Q9898">
        <v>8</v>
      </c>
      <c r="R9898">
        <v>3</v>
      </c>
      <c r="S9898" t="s">
        <v>32</v>
      </c>
      <c r="U9898">
        <v>8.02</v>
      </c>
      <c r="V9898">
        <v>30</v>
      </c>
      <c r="W9898" t="s">
        <v>33</v>
      </c>
      <c r="X9898" s="5">
        <v>43562</v>
      </c>
      <c r="Y9898" t="s">
        <v>39</v>
      </c>
      <c r="Z9898" t="s">
        <v>34</v>
      </c>
      <c r="AA9898" t="s">
        <v>356</v>
      </c>
    </row>
    <row r="9899" spans="1:27" x14ac:dyDescent="0.3">
      <c r="A9899">
        <v>5</v>
      </c>
      <c r="B9899" t="s">
        <v>43</v>
      </c>
      <c r="C9899">
        <v>6</v>
      </c>
      <c r="D9899" t="s">
        <v>26</v>
      </c>
      <c r="E9899" t="s">
        <v>1296</v>
      </c>
      <c r="F9899" t="s">
        <v>13</v>
      </c>
      <c r="G9899" t="s">
        <v>7310</v>
      </c>
      <c r="H9899" s="3">
        <v>0.2</v>
      </c>
      <c r="I9899" s="5">
        <v>43667</v>
      </c>
      <c r="J9899" s="5" t="str">
        <f t="shared" si="308"/>
        <v>September</v>
      </c>
      <c r="K9899" s="7">
        <f t="shared" si="309"/>
        <v>2019</v>
      </c>
      <c r="L9899" t="s">
        <v>7541</v>
      </c>
      <c r="M9899" t="s">
        <v>102</v>
      </c>
      <c r="N9899">
        <v>44105</v>
      </c>
      <c r="O9899">
        <v>983</v>
      </c>
      <c r="P9899" t="s">
        <v>7489</v>
      </c>
      <c r="Q9899">
        <v>25</v>
      </c>
      <c r="R9899">
        <v>7</v>
      </c>
      <c r="S9899" t="s">
        <v>104</v>
      </c>
      <c r="U9899">
        <v>25.01</v>
      </c>
      <c r="V9899">
        <v>222</v>
      </c>
      <c r="W9899" t="s">
        <v>76</v>
      </c>
      <c r="X9899" s="5">
        <v>43672</v>
      </c>
      <c r="Y9899" t="s">
        <v>39</v>
      </c>
      <c r="Z9899" t="s">
        <v>309</v>
      </c>
      <c r="AA9899" t="s">
        <v>42</v>
      </c>
    </row>
    <row r="9900" spans="1:27" x14ac:dyDescent="0.3">
      <c r="A9900">
        <v>5</v>
      </c>
      <c r="B9900" t="s">
        <v>43</v>
      </c>
      <c r="C9900">
        <v>6</v>
      </c>
      <c r="D9900" t="s">
        <v>26</v>
      </c>
      <c r="E9900" t="s">
        <v>1296</v>
      </c>
      <c r="F9900" t="s">
        <v>13</v>
      </c>
      <c r="G9900" t="s">
        <v>7310</v>
      </c>
      <c r="H9900" s="3">
        <v>0.7</v>
      </c>
      <c r="I9900" s="5">
        <v>43667</v>
      </c>
      <c r="J9900" s="5" t="str">
        <f t="shared" si="308"/>
        <v>September</v>
      </c>
      <c r="K9900" s="7">
        <f t="shared" si="309"/>
        <v>2019</v>
      </c>
      <c r="L9900" t="s">
        <v>7541</v>
      </c>
      <c r="M9900" t="s">
        <v>102</v>
      </c>
      <c r="N9900">
        <v>44105</v>
      </c>
      <c r="O9900">
        <v>1609</v>
      </c>
      <c r="P9900" t="s">
        <v>1024</v>
      </c>
      <c r="Q9900">
        <v>-23</v>
      </c>
      <c r="R9900">
        <v>3</v>
      </c>
      <c r="S9900" t="s">
        <v>104</v>
      </c>
      <c r="U9900">
        <v>-22.62</v>
      </c>
      <c r="V9900">
        <v>34</v>
      </c>
      <c r="W9900" t="s">
        <v>76</v>
      </c>
      <c r="X9900" s="5">
        <v>43672</v>
      </c>
      <c r="Y9900" t="s">
        <v>39</v>
      </c>
      <c r="Z9900" t="s">
        <v>309</v>
      </c>
      <c r="AA9900" t="s">
        <v>54</v>
      </c>
    </row>
    <row r="9901" spans="1:27" x14ac:dyDescent="0.3">
      <c r="A9901">
        <v>5</v>
      </c>
      <c r="B9901" t="s">
        <v>43</v>
      </c>
      <c r="C9901">
        <v>6</v>
      </c>
      <c r="D9901" t="s">
        <v>50</v>
      </c>
      <c r="E9901" t="s">
        <v>1296</v>
      </c>
      <c r="F9901" t="s">
        <v>13</v>
      </c>
      <c r="G9901" t="s">
        <v>7310</v>
      </c>
      <c r="H9901" s="3">
        <v>0.4</v>
      </c>
      <c r="I9901" s="5">
        <v>43667</v>
      </c>
      <c r="J9901" s="5" t="str">
        <f t="shared" si="308"/>
        <v>September</v>
      </c>
      <c r="K9901" s="7">
        <f t="shared" si="309"/>
        <v>2019</v>
      </c>
      <c r="L9901" t="s">
        <v>7541</v>
      </c>
      <c r="M9901" t="s">
        <v>102</v>
      </c>
      <c r="N9901">
        <v>44105</v>
      </c>
      <c r="O9901">
        <v>517</v>
      </c>
      <c r="P9901" t="s">
        <v>4939</v>
      </c>
      <c r="Q9901">
        <v>-53</v>
      </c>
      <c r="R9901">
        <v>6</v>
      </c>
      <c r="S9901" t="s">
        <v>104</v>
      </c>
      <c r="U9901">
        <v>-52.64</v>
      </c>
      <c r="V9901">
        <v>211</v>
      </c>
      <c r="W9901" t="s">
        <v>76</v>
      </c>
      <c r="X9901" s="5">
        <v>43672</v>
      </c>
      <c r="Y9901" t="s">
        <v>39</v>
      </c>
      <c r="Z9901" t="s">
        <v>309</v>
      </c>
      <c r="AA9901" t="s">
        <v>52</v>
      </c>
    </row>
    <row r="9902" spans="1:27" x14ac:dyDescent="0.3">
      <c r="A9902">
        <v>6</v>
      </c>
      <c r="B9902" t="s">
        <v>10</v>
      </c>
      <c r="C9902">
        <v>6</v>
      </c>
      <c r="D9902" t="s">
        <v>11</v>
      </c>
      <c r="E9902" t="s">
        <v>99</v>
      </c>
      <c r="F9902" t="s">
        <v>13</v>
      </c>
      <c r="G9902" t="s">
        <v>2067</v>
      </c>
      <c r="H9902" s="3">
        <v>0.3</v>
      </c>
      <c r="I9902" s="5">
        <v>43810</v>
      </c>
      <c r="J9902" s="5" t="str">
        <f t="shared" si="308"/>
        <v>September</v>
      </c>
      <c r="K9902" s="7">
        <f t="shared" si="309"/>
        <v>2019</v>
      </c>
      <c r="L9902" t="s">
        <v>2428</v>
      </c>
      <c r="M9902" t="s">
        <v>102</v>
      </c>
      <c r="N9902">
        <v>19120</v>
      </c>
      <c r="O9902">
        <v>977</v>
      </c>
      <c r="P9902" t="s">
        <v>2088</v>
      </c>
      <c r="Q9902">
        <v>-9</v>
      </c>
      <c r="R9902">
        <v>1</v>
      </c>
      <c r="S9902" t="s">
        <v>104</v>
      </c>
      <c r="U9902">
        <v>-9.1</v>
      </c>
      <c r="V9902">
        <v>64</v>
      </c>
      <c r="W9902" t="s">
        <v>19</v>
      </c>
      <c r="X9902" s="5">
        <v>43816</v>
      </c>
      <c r="Y9902" t="s">
        <v>39</v>
      </c>
      <c r="Z9902" t="s">
        <v>105</v>
      </c>
      <c r="AA9902" t="s">
        <v>24</v>
      </c>
    </row>
    <row r="9903" spans="1:27" x14ac:dyDescent="0.3">
      <c r="A9903">
        <v>5</v>
      </c>
      <c r="B9903" t="s">
        <v>43</v>
      </c>
      <c r="C9903">
        <v>6</v>
      </c>
      <c r="D9903" t="s">
        <v>11</v>
      </c>
      <c r="E9903" t="s">
        <v>122</v>
      </c>
      <c r="F9903" t="s">
        <v>13</v>
      </c>
      <c r="G9903" t="s">
        <v>2231</v>
      </c>
      <c r="H9903" s="3">
        <v>0.3</v>
      </c>
      <c r="I9903" s="5">
        <v>43719</v>
      </c>
      <c r="J9903" s="5" t="str">
        <f t="shared" si="308"/>
        <v>September</v>
      </c>
      <c r="K9903" s="7">
        <f t="shared" si="309"/>
        <v>2019</v>
      </c>
      <c r="L9903" t="s">
        <v>2232</v>
      </c>
      <c r="M9903" t="s">
        <v>73</v>
      </c>
      <c r="N9903">
        <v>77070</v>
      </c>
      <c r="O9903">
        <v>317</v>
      </c>
      <c r="P9903" t="s">
        <v>1481</v>
      </c>
      <c r="Q9903">
        <v>-66</v>
      </c>
      <c r="R9903">
        <v>5</v>
      </c>
      <c r="S9903" t="s">
        <v>75</v>
      </c>
      <c r="U9903">
        <v>-65.849999999999994</v>
      </c>
      <c r="V9903">
        <v>512</v>
      </c>
      <c r="W9903" t="s">
        <v>19</v>
      </c>
      <c r="X9903" s="5">
        <v>43724</v>
      </c>
      <c r="Y9903" t="s">
        <v>39</v>
      </c>
      <c r="Z9903" t="s">
        <v>77</v>
      </c>
      <c r="AA9903" t="s">
        <v>41</v>
      </c>
    </row>
    <row r="9904" spans="1:27" x14ac:dyDescent="0.3">
      <c r="A9904">
        <v>5</v>
      </c>
      <c r="B9904" t="s">
        <v>43</v>
      </c>
      <c r="C9904">
        <v>6</v>
      </c>
      <c r="D9904" t="s">
        <v>26</v>
      </c>
      <c r="E9904" t="s">
        <v>122</v>
      </c>
      <c r="F9904" t="s">
        <v>13</v>
      </c>
      <c r="G9904" t="s">
        <v>2231</v>
      </c>
      <c r="H9904" s="3">
        <v>0.2</v>
      </c>
      <c r="I9904" s="5">
        <v>43719</v>
      </c>
      <c r="J9904" s="5" t="str">
        <f t="shared" si="308"/>
        <v>September</v>
      </c>
      <c r="K9904" s="7">
        <f t="shared" si="309"/>
        <v>2019</v>
      </c>
      <c r="L9904" t="s">
        <v>2232</v>
      </c>
      <c r="M9904" t="s">
        <v>73</v>
      </c>
      <c r="N9904">
        <v>77070</v>
      </c>
      <c r="O9904">
        <v>1750</v>
      </c>
      <c r="P9904" t="s">
        <v>3383</v>
      </c>
      <c r="Q9904">
        <v>3</v>
      </c>
      <c r="R9904">
        <v>3</v>
      </c>
      <c r="S9904" t="s">
        <v>75</v>
      </c>
      <c r="U9904">
        <v>3.21</v>
      </c>
      <c r="V9904">
        <v>10</v>
      </c>
      <c r="W9904" t="s">
        <v>19</v>
      </c>
      <c r="X9904" s="5">
        <v>43724</v>
      </c>
      <c r="Y9904" t="s">
        <v>39</v>
      </c>
      <c r="Z9904" t="s">
        <v>77</v>
      </c>
      <c r="AA9904" t="s">
        <v>64</v>
      </c>
    </row>
    <row r="9905" spans="1:27" x14ac:dyDescent="0.3">
      <c r="A9905">
        <v>5</v>
      </c>
      <c r="B9905" t="s">
        <v>43</v>
      </c>
      <c r="C9905">
        <v>6</v>
      </c>
      <c r="D9905" t="s">
        <v>26</v>
      </c>
      <c r="E9905" t="s">
        <v>122</v>
      </c>
      <c r="F9905" t="s">
        <v>13</v>
      </c>
      <c r="G9905" t="s">
        <v>2231</v>
      </c>
      <c r="H9905" s="3">
        <v>0.8</v>
      </c>
      <c r="I9905" s="5">
        <v>43719</v>
      </c>
      <c r="J9905" s="5" t="str">
        <f t="shared" si="308"/>
        <v>September</v>
      </c>
      <c r="K9905" s="7">
        <f t="shared" si="309"/>
        <v>2019</v>
      </c>
      <c r="L9905" t="s">
        <v>2232</v>
      </c>
      <c r="M9905" t="s">
        <v>73</v>
      </c>
      <c r="N9905">
        <v>77070</v>
      </c>
      <c r="O9905">
        <v>460</v>
      </c>
      <c r="P9905" t="s">
        <v>3951</v>
      </c>
      <c r="Q9905">
        <v>-4</v>
      </c>
      <c r="R9905">
        <v>2</v>
      </c>
      <c r="S9905" t="s">
        <v>75</v>
      </c>
      <c r="U9905">
        <v>-4.2</v>
      </c>
      <c r="V9905">
        <v>2</v>
      </c>
      <c r="W9905" t="s">
        <v>19</v>
      </c>
      <c r="X9905" s="5">
        <v>43724</v>
      </c>
      <c r="Y9905" t="s">
        <v>39</v>
      </c>
      <c r="Z9905" t="s">
        <v>77</v>
      </c>
      <c r="AA9905" t="s">
        <v>56</v>
      </c>
    </row>
    <row r="9906" spans="1:27" x14ac:dyDescent="0.3">
      <c r="A9906">
        <v>6</v>
      </c>
      <c r="B9906" t="s">
        <v>10</v>
      </c>
      <c r="C9906">
        <v>6</v>
      </c>
      <c r="D9906" t="s">
        <v>11</v>
      </c>
      <c r="E9906" t="s">
        <v>372</v>
      </c>
      <c r="F9906" t="s">
        <v>13</v>
      </c>
      <c r="G9906" t="s">
        <v>1641</v>
      </c>
      <c r="H9906" s="3">
        <v>0.2</v>
      </c>
      <c r="I9906" s="5">
        <v>43789</v>
      </c>
      <c r="J9906" s="5" t="str">
        <f t="shared" si="308"/>
        <v>September</v>
      </c>
      <c r="K9906" s="7">
        <f t="shared" si="309"/>
        <v>2019</v>
      </c>
      <c r="L9906" t="s">
        <v>2397</v>
      </c>
      <c r="M9906" t="s">
        <v>102</v>
      </c>
      <c r="N9906">
        <v>43055</v>
      </c>
      <c r="O9906">
        <v>730</v>
      </c>
      <c r="P9906" t="s">
        <v>927</v>
      </c>
      <c r="Q9906">
        <v>2</v>
      </c>
      <c r="R9906">
        <v>2</v>
      </c>
      <c r="S9906" t="s">
        <v>104</v>
      </c>
      <c r="U9906">
        <v>1.57</v>
      </c>
      <c r="V9906">
        <v>5</v>
      </c>
      <c r="W9906" t="s">
        <v>19</v>
      </c>
      <c r="X9906" s="5">
        <v>43795</v>
      </c>
      <c r="Y9906" t="s">
        <v>39</v>
      </c>
      <c r="Z9906" t="s">
        <v>309</v>
      </c>
      <c r="AA9906" t="s">
        <v>47</v>
      </c>
    </row>
    <row r="9907" spans="1:27" x14ac:dyDescent="0.3">
      <c r="A9907">
        <v>6</v>
      </c>
      <c r="B9907" t="s">
        <v>10</v>
      </c>
      <c r="C9907">
        <v>6</v>
      </c>
      <c r="D9907" t="s">
        <v>11</v>
      </c>
      <c r="E9907" t="s">
        <v>372</v>
      </c>
      <c r="F9907" t="s">
        <v>13</v>
      </c>
      <c r="G9907" t="s">
        <v>1641</v>
      </c>
      <c r="H9907" s="3">
        <v>0.2</v>
      </c>
      <c r="I9907" s="5">
        <v>43789</v>
      </c>
      <c r="J9907" s="5" t="str">
        <f t="shared" si="308"/>
        <v>September</v>
      </c>
      <c r="K9907" s="7">
        <f t="shared" si="309"/>
        <v>2019</v>
      </c>
      <c r="L9907" t="s">
        <v>2397</v>
      </c>
      <c r="M9907" t="s">
        <v>102</v>
      </c>
      <c r="N9907">
        <v>43055</v>
      </c>
      <c r="O9907">
        <v>675</v>
      </c>
      <c r="P9907" t="s">
        <v>657</v>
      </c>
      <c r="Q9907">
        <v>28</v>
      </c>
      <c r="R9907">
        <v>5</v>
      </c>
      <c r="S9907" t="s">
        <v>104</v>
      </c>
      <c r="U9907">
        <v>28.13</v>
      </c>
      <c r="V9907">
        <v>78</v>
      </c>
      <c r="W9907" t="s">
        <v>19</v>
      </c>
      <c r="X9907" s="5">
        <v>43795</v>
      </c>
      <c r="Y9907" t="s">
        <v>39</v>
      </c>
      <c r="Z9907" t="s">
        <v>309</v>
      </c>
      <c r="AA9907" t="s">
        <v>47</v>
      </c>
    </row>
    <row r="9908" spans="1:27" x14ac:dyDescent="0.3">
      <c r="A9908">
        <v>4</v>
      </c>
      <c r="B9908" t="s">
        <v>43</v>
      </c>
      <c r="C9908">
        <v>6</v>
      </c>
      <c r="D9908" t="s">
        <v>11</v>
      </c>
      <c r="E9908" t="s">
        <v>305</v>
      </c>
      <c r="F9908" t="s">
        <v>13</v>
      </c>
      <c r="G9908" t="s">
        <v>1256</v>
      </c>
      <c r="H9908" s="3">
        <v>0.2</v>
      </c>
      <c r="I9908" s="5">
        <v>43660</v>
      </c>
      <c r="J9908" s="5" t="str">
        <f t="shared" si="308"/>
        <v>September</v>
      </c>
      <c r="K9908" s="7">
        <f t="shared" si="309"/>
        <v>2019</v>
      </c>
      <c r="L9908" t="s">
        <v>2421</v>
      </c>
      <c r="M9908" t="s">
        <v>102</v>
      </c>
      <c r="N9908">
        <v>43229</v>
      </c>
      <c r="O9908">
        <v>727</v>
      </c>
      <c r="P9908" t="s">
        <v>8201</v>
      </c>
      <c r="Q9908">
        <v>149</v>
      </c>
      <c r="R9908">
        <v>5</v>
      </c>
      <c r="S9908" t="s">
        <v>104</v>
      </c>
      <c r="U9908">
        <v>148.84</v>
      </c>
      <c r="V9908">
        <v>397</v>
      </c>
      <c r="W9908" t="s">
        <v>19</v>
      </c>
      <c r="X9908" s="5">
        <v>43664</v>
      </c>
      <c r="Y9908" t="s">
        <v>39</v>
      </c>
      <c r="Z9908" t="s">
        <v>309</v>
      </c>
      <c r="AA9908" t="s">
        <v>47</v>
      </c>
    </row>
    <row r="9909" spans="1:27" x14ac:dyDescent="0.3">
      <c r="A9909">
        <v>4</v>
      </c>
      <c r="B9909" t="s">
        <v>43</v>
      </c>
      <c r="C9909">
        <v>6</v>
      </c>
      <c r="D9909" t="s">
        <v>26</v>
      </c>
      <c r="E9909" t="s">
        <v>305</v>
      </c>
      <c r="F9909" t="s">
        <v>13</v>
      </c>
      <c r="G9909" t="s">
        <v>1256</v>
      </c>
      <c r="H9909" s="3">
        <v>0.2</v>
      </c>
      <c r="I9909" s="5">
        <v>43660</v>
      </c>
      <c r="J9909" s="5" t="str">
        <f t="shared" si="308"/>
        <v>September</v>
      </c>
      <c r="K9909" s="7">
        <f t="shared" si="309"/>
        <v>2019</v>
      </c>
      <c r="L9909" t="s">
        <v>2421</v>
      </c>
      <c r="M9909" t="s">
        <v>102</v>
      </c>
      <c r="N9909">
        <v>43229</v>
      </c>
      <c r="O9909">
        <v>1747</v>
      </c>
      <c r="P9909" t="s">
        <v>3740</v>
      </c>
      <c r="Q9909">
        <v>3</v>
      </c>
      <c r="R9909">
        <v>2</v>
      </c>
      <c r="S9909" t="s">
        <v>104</v>
      </c>
      <c r="U9909">
        <v>3.35</v>
      </c>
      <c r="V9909">
        <v>9</v>
      </c>
      <c r="W9909" t="s">
        <v>19</v>
      </c>
      <c r="X9909" s="5">
        <v>43664</v>
      </c>
      <c r="Y9909" t="s">
        <v>39</v>
      </c>
      <c r="Z9909" t="s">
        <v>309</v>
      </c>
      <c r="AA9909" t="s">
        <v>64</v>
      </c>
    </row>
    <row r="9910" spans="1:27" x14ac:dyDescent="0.3">
      <c r="A9910">
        <v>4</v>
      </c>
      <c r="B9910" t="s">
        <v>43</v>
      </c>
      <c r="C9910">
        <v>6</v>
      </c>
      <c r="D9910" t="s">
        <v>26</v>
      </c>
      <c r="E9910" t="s">
        <v>305</v>
      </c>
      <c r="F9910" t="s">
        <v>13</v>
      </c>
      <c r="G9910" t="s">
        <v>1256</v>
      </c>
      <c r="H9910" s="3">
        <v>0.2</v>
      </c>
      <c r="I9910" s="5">
        <v>43660</v>
      </c>
      <c r="J9910" s="5" t="str">
        <f t="shared" si="308"/>
        <v>September</v>
      </c>
      <c r="K9910" s="7">
        <f t="shared" si="309"/>
        <v>2019</v>
      </c>
      <c r="L9910" t="s">
        <v>2421</v>
      </c>
      <c r="M9910" t="s">
        <v>102</v>
      </c>
      <c r="N9910">
        <v>43229</v>
      </c>
      <c r="O9910">
        <v>475</v>
      </c>
      <c r="P9910" t="s">
        <v>814</v>
      </c>
      <c r="Q9910">
        <v>2</v>
      </c>
      <c r="R9910">
        <v>5</v>
      </c>
      <c r="S9910" t="s">
        <v>104</v>
      </c>
      <c r="U9910">
        <v>2.13</v>
      </c>
      <c r="V9910">
        <v>13</v>
      </c>
      <c r="W9910" t="s">
        <v>19</v>
      </c>
      <c r="X9910" s="5">
        <v>43664</v>
      </c>
      <c r="Y9910" t="s">
        <v>39</v>
      </c>
      <c r="Z9910" t="s">
        <v>309</v>
      </c>
      <c r="AA9910" t="s">
        <v>49</v>
      </c>
    </row>
    <row r="9911" spans="1:27" x14ac:dyDescent="0.3">
      <c r="A9911">
        <v>4</v>
      </c>
      <c r="B9911" t="s">
        <v>43</v>
      </c>
      <c r="C9911">
        <v>6</v>
      </c>
      <c r="D9911" t="s">
        <v>26</v>
      </c>
      <c r="E9911" t="s">
        <v>305</v>
      </c>
      <c r="F9911" t="s">
        <v>13</v>
      </c>
      <c r="G9911" t="s">
        <v>1256</v>
      </c>
      <c r="H9911" s="3">
        <v>0.2</v>
      </c>
      <c r="I9911" s="5">
        <v>43660</v>
      </c>
      <c r="J9911" s="5" t="str">
        <f t="shared" si="308"/>
        <v>September</v>
      </c>
      <c r="K9911" s="7">
        <f t="shared" si="309"/>
        <v>2019</v>
      </c>
      <c r="L9911" t="s">
        <v>2421</v>
      </c>
      <c r="M9911" t="s">
        <v>102</v>
      </c>
      <c r="N9911">
        <v>43229</v>
      </c>
      <c r="O9911">
        <v>1543</v>
      </c>
      <c r="P9911" t="s">
        <v>448</v>
      </c>
      <c r="Q9911">
        <v>5</v>
      </c>
      <c r="R9911">
        <v>5</v>
      </c>
      <c r="S9911" t="s">
        <v>104</v>
      </c>
      <c r="U9911">
        <v>4.6500000000000004</v>
      </c>
      <c r="V9911">
        <v>62</v>
      </c>
      <c r="W9911" t="s">
        <v>19</v>
      </c>
      <c r="X9911" s="5">
        <v>43664</v>
      </c>
      <c r="Y9911" t="s">
        <v>39</v>
      </c>
      <c r="Z9911" t="s">
        <v>309</v>
      </c>
      <c r="AA9911" t="s">
        <v>42</v>
      </c>
    </row>
    <row r="9912" spans="1:27" x14ac:dyDescent="0.3">
      <c r="A9912">
        <v>4</v>
      </c>
      <c r="B9912" t="s">
        <v>43</v>
      </c>
      <c r="C9912">
        <v>6</v>
      </c>
      <c r="D9912" t="s">
        <v>26</v>
      </c>
      <c r="E9912" t="s">
        <v>305</v>
      </c>
      <c r="F9912" t="s">
        <v>13</v>
      </c>
      <c r="G9912" t="s">
        <v>1256</v>
      </c>
      <c r="H9912" s="3">
        <v>0.2</v>
      </c>
      <c r="I9912" s="5">
        <v>43660</v>
      </c>
      <c r="J9912" s="5" t="str">
        <f t="shared" si="308"/>
        <v>September</v>
      </c>
      <c r="K9912" s="7">
        <f t="shared" si="309"/>
        <v>2019</v>
      </c>
      <c r="L9912" t="s">
        <v>2421</v>
      </c>
      <c r="M9912" t="s">
        <v>102</v>
      </c>
      <c r="N9912">
        <v>43229</v>
      </c>
      <c r="O9912">
        <v>1384</v>
      </c>
      <c r="P9912" t="s">
        <v>3748</v>
      </c>
      <c r="Q9912">
        <v>18</v>
      </c>
      <c r="R9912">
        <v>7</v>
      </c>
      <c r="S9912" t="s">
        <v>104</v>
      </c>
      <c r="U9912">
        <v>17.96</v>
      </c>
      <c r="V9912">
        <v>239</v>
      </c>
      <c r="W9912" t="s">
        <v>19</v>
      </c>
      <c r="X9912" s="5">
        <v>43664</v>
      </c>
      <c r="Y9912" t="s">
        <v>39</v>
      </c>
      <c r="Z9912" t="s">
        <v>309</v>
      </c>
      <c r="AA9912" t="s">
        <v>42</v>
      </c>
    </row>
    <row r="9913" spans="1:27" x14ac:dyDescent="0.3">
      <c r="A9913">
        <v>4</v>
      </c>
      <c r="B9913" t="s">
        <v>43</v>
      </c>
      <c r="C9913">
        <v>6</v>
      </c>
      <c r="D9913" t="s">
        <v>50</v>
      </c>
      <c r="E9913" t="s">
        <v>305</v>
      </c>
      <c r="F9913" t="s">
        <v>13</v>
      </c>
      <c r="G9913" t="s">
        <v>1256</v>
      </c>
      <c r="H9913" s="3">
        <v>0.4</v>
      </c>
      <c r="I9913" s="5">
        <v>43660</v>
      </c>
      <c r="J9913" s="5" t="str">
        <f t="shared" si="308"/>
        <v>September</v>
      </c>
      <c r="K9913" s="7">
        <f t="shared" si="309"/>
        <v>2019</v>
      </c>
      <c r="L9913" t="s">
        <v>2421</v>
      </c>
      <c r="M9913" t="s">
        <v>102</v>
      </c>
      <c r="N9913">
        <v>43229</v>
      </c>
      <c r="O9913">
        <v>1396</v>
      </c>
      <c r="P9913" t="s">
        <v>4901</v>
      </c>
      <c r="Q9913">
        <v>-378</v>
      </c>
      <c r="R9913">
        <v>9</v>
      </c>
      <c r="S9913" t="s">
        <v>104</v>
      </c>
      <c r="U9913">
        <v>-377.99</v>
      </c>
      <c r="V9913">
        <v>1890</v>
      </c>
      <c r="W9913" t="s">
        <v>19</v>
      </c>
      <c r="X9913" s="5">
        <v>43664</v>
      </c>
      <c r="Y9913" t="s">
        <v>39</v>
      </c>
      <c r="Z9913" t="s">
        <v>309</v>
      </c>
      <c r="AA9913" t="s">
        <v>52</v>
      </c>
    </row>
    <row r="9914" spans="1:27" x14ac:dyDescent="0.3">
      <c r="A9914">
        <v>3</v>
      </c>
      <c r="B9914" t="s">
        <v>10</v>
      </c>
      <c r="C9914">
        <v>3</v>
      </c>
      <c r="D9914" t="s">
        <v>26</v>
      </c>
      <c r="E9914" t="s">
        <v>4666</v>
      </c>
      <c r="F9914" t="s">
        <v>13</v>
      </c>
      <c r="G9914" t="s">
        <v>5406</v>
      </c>
      <c r="H9914" s="3">
        <v>0.7</v>
      </c>
      <c r="I9914" s="5">
        <v>43827</v>
      </c>
      <c r="J9914" s="5" t="str">
        <f t="shared" si="308"/>
        <v>September</v>
      </c>
      <c r="K9914" s="7">
        <f t="shared" si="309"/>
        <v>2019</v>
      </c>
      <c r="L9914" t="s">
        <v>6181</v>
      </c>
      <c r="M9914" t="s">
        <v>30</v>
      </c>
      <c r="N9914">
        <v>80538</v>
      </c>
      <c r="O9914">
        <v>267</v>
      </c>
      <c r="P9914" t="s">
        <v>3985</v>
      </c>
      <c r="Q9914">
        <v>-1</v>
      </c>
      <c r="R9914">
        <v>2</v>
      </c>
      <c r="S9914" t="s">
        <v>32</v>
      </c>
      <c r="U9914">
        <v>-0.99</v>
      </c>
      <c r="V9914">
        <v>1</v>
      </c>
      <c r="W9914" t="s">
        <v>33</v>
      </c>
      <c r="X9914" s="5">
        <v>43830</v>
      </c>
      <c r="Y9914" t="s">
        <v>20</v>
      </c>
      <c r="Z9914" t="s">
        <v>285</v>
      </c>
      <c r="AA9914" t="s">
        <v>54</v>
      </c>
    </row>
    <row r="9915" spans="1:27" x14ac:dyDescent="0.3">
      <c r="A9915">
        <v>4</v>
      </c>
      <c r="B9915" t="s">
        <v>43</v>
      </c>
      <c r="C9915">
        <v>6</v>
      </c>
      <c r="D9915" t="s">
        <v>50</v>
      </c>
      <c r="E9915" t="s">
        <v>192</v>
      </c>
      <c r="F9915" t="s">
        <v>13</v>
      </c>
      <c r="G9915" t="s">
        <v>1139</v>
      </c>
      <c r="H9915" s="3">
        <v>0.2</v>
      </c>
      <c r="I9915" s="5">
        <v>43591</v>
      </c>
      <c r="J9915" s="5" t="str">
        <f t="shared" si="308"/>
        <v>September</v>
      </c>
      <c r="K9915" s="7">
        <f t="shared" si="309"/>
        <v>2019</v>
      </c>
      <c r="L9915" t="s">
        <v>5001</v>
      </c>
      <c r="M9915" t="s">
        <v>73</v>
      </c>
      <c r="N9915">
        <v>60653</v>
      </c>
      <c r="O9915">
        <v>958</v>
      </c>
      <c r="P9915" t="s">
        <v>4911</v>
      </c>
      <c r="Q9915">
        <v>29</v>
      </c>
      <c r="R9915">
        <v>4</v>
      </c>
      <c r="S9915" t="s">
        <v>75</v>
      </c>
      <c r="U9915">
        <v>28.8</v>
      </c>
      <c r="V9915">
        <v>192</v>
      </c>
      <c r="W9915" t="s">
        <v>19</v>
      </c>
      <c r="X9915" s="5">
        <v>43595</v>
      </c>
      <c r="Y9915" t="s">
        <v>39</v>
      </c>
      <c r="Z9915" t="s">
        <v>139</v>
      </c>
      <c r="AA9915" t="s">
        <v>113</v>
      </c>
    </row>
    <row r="9916" spans="1:27" x14ac:dyDescent="0.3">
      <c r="A9916">
        <v>3</v>
      </c>
      <c r="B9916" t="s">
        <v>25</v>
      </c>
      <c r="C9916">
        <v>1</v>
      </c>
      <c r="D9916" t="s">
        <v>26</v>
      </c>
      <c r="E9916" t="s">
        <v>547</v>
      </c>
      <c r="F9916" t="s">
        <v>13</v>
      </c>
      <c r="G9916" t="s">
        <v>5381</v>
      </c>
      <c r="H9916" s="3">
        <v>0.2</v>
      </c>
      <c r="I9916" s="5">
        <v>43704</v>
      </c>
      <c r="J9916" s="5" t="str">
        <f t="shared" si="308"/>
        <v>September</v>
      </c>
      <c r="K9916" s="7">
        <f t="shared" si="309"/>
        <v>2019</v>
      </c>
      <c r="L9916" t="s">
        <v>5929</v>
      </c>
      <c r="M9916" t="s">
        <v>16</v>
      </c>
      <c r="N9916">
        <v>33614</v>
      </c>
      <c r="O9916">
        <v>472</v>
      </c>
      <c r="P9916" t="s">
        <v>362</v>
      </c>
      <c r="Q9916">
        <v>1</v>
      </c>
      <c r="R9916">
        <v>1</v>
      </c>
      <c r="S9916" t="s">
        <v>18</v>
      </c>
      <c r="U9916">
        <v>0.98</v>
      </c>
      <c r="V9916">
        <v>3</v>
      </c>
      <c r="W9916" t="s">
        <v>33</v>
      </c>
      <c r="X9916" s="5">
        <v>43707</v>
      </c>
      <c r="Y9916" t="s">
        <v>130</v>
      </c>
      <c r="Z9916" t="s">
        <v>40</v>
      </c>
      <c r="AA9916" t="s">
        <v>119</v>
      </c>
    </row>
    <row r="9917" spans="1:27" x14ac:dyDescent="0.3">
      <c r="A9917">
        <v>3</v>
      </c>
      <c r="B9917" t="s">
        <v>25</v>
      </c>
      <c r="C9917">
        <v>1</v>
      </c>
      <c r="D9917" t="s">
        <v>11</v>
      </c>
      <c r="E9917" t="s">
        <v>1645</v>
      </c>
      <c r="F9917" t="s">
        <v>13</v>
      </c>
      <c r="G9917" t="s">
        <v>6856</v>
      </c>
      <c r="H9917" s="3">
        <v>0.2</v>
      </c>
      <c r="I9917" s="5">
        <v>43740</v>
      </c>
      <c r="J9917" s="5" t="str">
        <f t="shared" si="308"/>
        <v>September</v>
      </c>
      <c r="K9917" s="7">
        <f t="shared" si="309"/>
        <v>2019</v>
      </c>
      <c r="L9917" t="s">
        <v>6864</v>
      </c>
      <c r="M9917" t="s">
        <v>16</v>
      </c>
      <c r="N9917">
        <v>37918</v>
      </c>
      <c r="O9917">
        <v>553</v>
      </c>
      <c r="P9917" t="s">
        <v>1892</v>
      </c>
      <c r="Q9917">
        <v>2</v>
      </c>
      <c r="R9917">
        <v>1</v>
      </c>
      <c r="S9917" t="s">
        <v>18</v>
      </c>
      <c r="U9917">
        <v>1.57</v>
      </c>
      <c r="V9917">
        <v>10</v>
      </c>
      <c r="W9917" t="s">
        <v>76</v>
      </c>
      <c r="X9917" s="5">
        <v>43743</v>
      </c>
      <c r="Y9917" t="s">
        <v>130</v>
      </c>
      <c r="Z9917" t="s">
        <v>214</v>
      </c>
      <c r="AA9917" t="s">
        <v>47</v>
      </c>
    </row>
    <row r="9918" spans="1:27" x14ac:dyDescent="0.3">
      <c r="A9918">
        <v>3</v>
      </c>
      <c r="B9918" t="s">
        <v>25</v>
      </c>
      <c r="C9918">
        <v>1</v>
      </c>
      <c r="D9918" t="s">
        <v>11</v>
      </c>
      <c r="E9918" t="s">
        <v>1645</v>
      </c>
      <c r="F9918" t="s">
        <v>13</v>
      </c>
      <c r="G9918" t="s">
        <v>6856</v>
      </c>
      <c r="H9918" s="3">
        <v>0.2</v>
      </c>
      <c r="I9918" s="5">
        <v>43740</v>
      </c>
      <c r="J9918" s="5" t="str">
        <f t="shared" si="308"/>
        <v>September</v>
      </c>
      <c r="K9918" s="7">
        <f t="shared" si="309"/>
        <v>2019</v>
      </c>
      <c r="L9918" t="s">
        <v>6864</v>
      </c>
      <c r="M9918" t="s">
        <v>16</v>
      </c>
      <c r="N9918">
        <v>37918</v>
      </c>
      <c r="O9918">
        <v>572</v>
      </c>
      <c r="P9918" t="s">
        <v>1880</v>
      </c>
      <c r="Q9918">
        <v>1</v>
      </c>
      <c r="R9918">
        <v>2</v>
      </c>
      <c r="S9918" t="s">
        <v>18</v>
      </c>
      <c r="U9918">
        <v>1.33</v>
      </c>
      <c r="V9918">
        <v>12</v>
      </c>
      <c r="W9918" t="s">
        <v>76</v>
      </c>
      <c r="X9918" s="5">
        <v>43743</v>
      </c>
      <c r="Y9918" t="s">
        <v>130</v>
      </c>
      <c r="Z9918" t="s">
        <v>214</v>
      </c>
      <c r="AA9918" t="s">
        <v>47</v>
      </c>
    </row>
    <row r="9919" spans="1:27" x14ac:dyDescent="0.3">
      <c r="A9919">
        <v>3</v>
      </c>
      <c r="B9919" t="s">
        <v>25</v>
      </c>
      <c r="C9919">
        <v>1</v>
      </c>
      <c r="D9919" t="s">
        <v>11</v>
      </c>
      <c r="E9919" t="s">
        <v>1645</v>
      </c>
      <c r="F9919" t="s">
        <v>13</v>
      </c>
      <c r="G9919" t="s">
        <v>6856</v>
      </c>
      <c r="H9919" s="3">
        <v>0.2</v>
      </c>
      <c r="I9919" s="5">
        <v>43740</v>
      </c>
      <c r="J9919" s="5" t="str">
        <f t="shared" si="308"/>
        <v>September</v>
      </c>
      <c r="K9919" s="7">
        <f t="shared" si="309"/>
        <v>2019</v>
      </c>
      <c r="L9919" t="s">
        <v>6864</v>
      </c>
      <c r="M9919" t="s">
        <v>16</v>
      </c>
      <c r="N9919">
        <v>37918</v>
      </c>
      <c r="O9919">
        <v>579</v>
      </c>
      <c r="P9919" t="s">
        <v>2622</v>
      </c>
      <c r="Q9919">
        <v>6</v>
      </c>
      <c r="R9919">
        <v>2</v>
      </c>
      <c r="S9919" t="s">
        <v>18</v>
      </c>
      <c r="U9919">
        <v>5.93</v>
      </c>
      <c r="V9919">
        <v>20</v>
      </c>
      <c r="W9919" t="s">
        <v>76</v>
      </c>
      <c r="X9919" s="5">
        <v>43743</v>
      </c>
      <c r="Y9919" t="s">
        <v>130</v>
      </c>
      <c r="Z9919" t="s">
        <v>214</v>
      </c>
      <c r="AA9919" t="s">
        <v>47</v>
      </c>
    </row>
    <row r="9920" spans="1:27" x14ac:dyDescent="0.3">
      <c r="A9920">
        <v>3</v>
      </c>
      <c r="B9920" t="s">
        <v>25</v>
      </c>
      <c r="C9920">
        <v>1</v>
      </c>
      <c r="D9920" t="s">
        <v>11</v>
      </c>
      <c r="E9920" t="s">
        <v>1645</v>
      </c>
      <c r="F9920" t="s">
        <v>13</v>
      </c>
      <c r="G9920" t="s">
        <v>6856</v>
      </c>
      <c r="H9920" s="3">
        <v>0.4</v>
      </c>
      <c r="I9920" s="5">
        <v>43740</v>
      </c>
      <c r="J9920" s="5" t="str">
        <f t="shared" si="308"/>
        <v>September</v>
      </c>
      <c r="K9920" s="7">
        <f t="shared" si="309"/>
        <v>2019</v>
      </c>
      <c r="L9920" t="s">
        <v>6864</v>
      </c>
      <c r="M9920" t="s">
        <v>16</v>
      </c>
      <c r="N9920">
        <v>37918</v>
      </c>
      <c r="O9920">
        <v>426</v>
      </c>
      <c r="P9920" t="s">
        <v>1378</v>
      </c>
      <c r="Q9920">
        <v>-1003</v>
      </c>
      <c r="R9920">
        <v>7</v>
      </c>
      <c r="S9920" t="s">
        <v>18</v>
      </c>
      <c r="U9920">
        <v>-1002.78</v>
      </c>
      <c r="V9920">
        <v>2314</v>
      </c>
      <c r="W9920" t="s">
        <v>76</v>
      </c>
      <c r="X9920" s="5">
        <v>43743</v>
      </c>
      <c r="Y9920" t="s">
        <v>130</v>
      </c>
      <c r="Z9920" t="s">
        <v>214</v>
      </c>
      <c r="AA9920" t="s">
        <v>41</v>
      </c>
    </row>
    <row r="9921" spans="1:27" x14ac:dyDescent="0.3">
      <c r="A9921">
        <v>3</v>
      </c>
      <c r="B9921" t="s">
        <v>25</v>
      </c>
      <c r="C9921">
        <v>1</v>
      </c>
      <c r="D9921" t="s">
        <v>26</v>
      </c>
      <c r="E9921" t="s">
        <v>1645</v>
      </c>
      <c r="F9921" t="s">
        <v>13</v>
      </c>
      <c r="G9921" t="s">
        <v>6856</v>
      </c>
      <c r="H9921" s="3">
        <v>0.2</v>
      </c>
      <c r="I9921" s="5">
        <v>43740</v>
      </c>
      <c r="J9921" s="5" t="str">
        <f t="shared" si="308"/>
        <v>September</v>
      </c>
      <c r="K9921" s="7">
        <f t="shared" si="309"/>
        <v>2019</v>
      </c>
      <c r="L9921" t="s">
        <v>6864</v>
      </c>
      <c r="M9921" t="s">
        <v>16</v>
      </c>
      <c r="N9921">
        <v>37918</v>
      </c>
      <c r="O9921">
        <v>1796</v>
      </c>
      <c r="P9921" t="s">
        <v>3091</v>
      </c>
      <c r="Q9921">
        <v>7</v>
      </c>
      <c r="R9921">
        <v>4</v>
      </c>
      <c r="S9921" t="s">
        <v>18</v>
      </c>
      <c r="U9921">
        <v>7.26</v>
      </c>
      <c r="V9921">
        <v>21</v>
      </c>
      <c r="W9921" t="s">
        <v>76</v>
      </c>
      <c r="X9921" s="5">
        <v>43743</v>
      </c>
      <c r="Y9921" t="s">
        <v>130</v>
      </c>
      <c r="Z9921" t="s">
        <v>214</v>
      </c>
      <c r="AA9921" t="s">
        <v>64</v>
      </c>
    </row>
    <row r="9922" spans="1:27" x14ac:dyDescent="0.3">
      <c r="A9922">
        <v>3</v>
      </c>
      <c r="B9922" t="s">
        <v>25</v>
      </c>
      <c r="C9922">
        <v>1</v>
      </c>
      <c r="D9922" t="s">
        <v>26</v>
      </c>
      <c r="E9922" t="s">
        <v>1645</v>
      </c>
      <c r="F9922" t="s">
        <v>13</v>
      </c>
      <c r="G9922" t="s">
        <v>6856</v>
      </c>
      <c r="H9922" s="3">
        <v>0.7</v>
      </c>
      <c r="I9922" s="5">
        <v>43740</v>
      </c>
      <c r="J9922" s="5" t="str">
        <f t="shared" ref="J9922:J9985" si="310">TEXT($I$2,"mmmm")</f>
        <v>September</v>
      </c>
      <c r="K9922" s="7">
        <f t="shared" si="309"/>
        <v>2019</v>
      </c>
      <c r="L9922" t="s">
        <v>6864</v>
      </c>
      <c r="M9922" t="s">
        <v>16</v>
      </c>
      <c r="N9922">
        <v>37918</v>
      </c>
      <c r="O9922">
        <v>901</v>
      </c>
      <c r="P9922" t="s">
        <v>3247</v>
      </c>
      <c r="Q9922">
        <v>-22</v>
      </c>
      <c r="R9922">
        <v>3</v>
      </c>
      <c r="S9922" t="s">
        <v>18</v>
      </c>
      <c r="U9922">
        <v>-21.89</v>
      </c>
      <c r="V9922">
        <v>27</v>
      </c>
      <c r="W9922" t="s">
        <v>76</v>
      </c>
      <c r="X9922" s="5">
        <v>43743</v>
      </c>
      <c r="Y9922" t="s">
        <v>130</v>
      </c>
      <c r="Z9922" t="s">
        <v>214</v>
      </c>
      <c r="AA9922" t="s">
        <v>54</v>
      </c>
    </row>
    <row r="9923" spans="1:27" x14ac:dyDescent="0.3">
      <c r="A9923">
        <v>3</v>
      </c>
      <c r="B9923" t="s">
        <v>25</v>
      </c>
      <c r="C9923">
        <v>1</v>
      </c>
      <c r="D9923" t="s">
        <v>26</v>
      </c>
      <c r="E9923" t="s">
        <v>1645</v>
      </c>
      <c r="F9923" t="s">
        <v>13</v>
      </c>
      <c r="G9923" t="s">
        <v>6856</v>
      </c>
      <c r="H9923" s="3">
        <v>0.7</v>
      </c>
      <c r="I9923" s="5">
        <v>43740</v>
      </c>
      <c r="J9923" s="5" t="str">
        <f t="shared" si="310"/>
        <v>September</v>
      </c>
      <c r="K9923" s="7">
        <f t="shared" ref="K9923:K9986" si="311">YEAR(I9923)</f>
        <v>2019</v>
      </c>
      <c r="L9923" t="s">
        <v>6864</v>
      </c>
      <c r="M9923" t="s">
        <v>16</v>
      </c>
      <c r="N9923">
        <v>37918</v>
      </c>
      <c r="O9923">
        <v>999</v>
      </c>
      <c r="P9923" t="s">
        <v>8138</v>
      </c>
      <c r="Q9923">
        <v>-26</v>
      </c>
      <c r="R9923">
        <v>4</v>
      </c>
      <c r="S9923" t="s">
        <v>18</v>
      </c>
      <c r="U9923">
        <v>-26.25</v>
      </c>
      <c r="V9923">
        <v>34</v>
      </c>
      <c r="W9923" t="s">
        <v>76</v>
      </c>
      <c r="X9923" s="5">
        <v>43743</v>
      </c>
      <c r="Y9923" t="s">
        <v>130</v>
      </c>
      <c r="Z9923" t="s">
        <v>214</v>
      </c>
      <c r="AA9923" t="s">
        <v>54</v>
      </c>
    </row>
    <row r="9924" spans="1:27" x14ac:dyDescent="0.3">
      <c r="A9924">
        <v>5</v>
      </c>
      <c r="B9924" t="s">
        <v>25</v>
      </c>
      <c r="C9924">
        <v>3</v>
      </c>
      <c r="D9924" t="s">
        <v>26</v>
      </c>
      <c r="E9924" t="s">
        <v>2509</v>
      </c>
      <c r="F9924" t="s">
        <v>13</v>
      </c>
      <c r="G9924" t="s">
        <v>5593</v>
      </c>
      <c r="H9924" s="3">
        <v>0</v>
      </c>
      <c r="I9924" s="5">
        <v>43822</v>
      </c>
      <c r="J9924" s="5" t="str">
        <f t="shared" si="310"/>
        <v>September</v>
      </c>
      <c r="K9924" s="7">
        <f t="shared" si="311"/>
        <v>2019</v>
      </c>
      <c r="L9924" t="s">
        <v>6101</v>
      </c>
      <c r="M9924" t="s">
        <v>16</v>
      </c>
      <c r="N9924">
        <v>72209</v>
      </c>
      <c r="O9924">
        <v>925</v>
      </c>
      <c r="P9924" t="s">
        <v>8246</v>
      </c>
      <c r="Q9924">
        <v>21</v>
      </c>
      <c r="R9924">
        <v>2</v>
      </c>
      <c r="S9924" t="s">
        <v>18</v>
      </c>
      <c r="U9924">
        <v>20.68</v>
      </c>
      <c r="V9924">
        <v>45</v>
      </c>
      <c r="W9924" t="s">
        <v>33</v>
      </c>
      <c r="X9924" s="5">
        <v>43827</v>
      </c>
      <c r="Y9924" t="s">
        <v>20</v>
      </c>
      <c r="Z9924" t="s">
        <v>1016</v>
      </c>
      <c r="AA9924" t="s">
        <v>64</v>
      </c>
    </row>
    <row r="9925" spans="1:27" x14ac:dyDescent="0.3">
      <c r="A9925">
        <v>5</v>
      </c>
      <c r="B9925" t="s">
        <v>25</v>
      </c>
      <c r="C9925">
        <v>3</v>
      </c>
      <c r="D9925" t="s">
        <v>26</v>
      </c>
      <c r="E9925" t="s">
        <v>2509</v>
      </c>
      <c r="F9925" t="s">
        <v>13</v>
      </c>
      <c r="G9925" t="s">
        <v>5593</v>
      </c>
      <c r="H9925" s="3">
        <v>0</v>
      </c>
      <c r="I9925" s="5">
        <v>43822</v>
      </c>
      <c r="J9925" s="5" t="str">
        <f t="shared" si="310"/>
        <v>September</v>
      </c>
      <c r="K9925" s="7">
        <f t="shared" si="311"/>
        <v>2019</v>
      </c>
      <c r="L9925" t="s">
        <v>6101</v>
      </c>
      <c r="M9925" t="s">
        <v>16</v>
      </c>
      <c r="N9925">
        <v>72209</v>
      </c>
      <c r="O9925">
        <v>1589</v>
      </c>
      <c r="P9925" t="s">
        <v>8276</v>
      </c>
      <c r="Q9925">
        <v>86</v>
      </c>
      <c r="R9925">
        <v>3</v>
      </c>
      <c r="S9925" t="s">
        <v>18</v>
      </c>
      <c r="U9925">
        <v>85.98</v>
      </c>
      <c r="V9925">
        <v>183</v>
      </c>
      <c r="W9925" t="s">
        <v>33</v>
      </c>
      <c r="X9925" s="5">
        <v>43827</v>
      </c>
      <c r="Y9925" t="s">
        <v>20</v>
      </c>
      <c r="Z9925" t="s">
        <v>1016</v>
      </c>
      <c r="AA9925" t="s">
        <v>119</v>
      </c>
    </row>
    <row r="9926" spans="1:27" x14ac:dyDescent="0.3">
      <c r="A9926">
        <v>5</v>
      </c>
      <c r="B9926" t="s">
        <v>25</v>
      </c>
      <c r="C9926">
        <v>3</v>
      </c>
      <c r="D9926" t="s">
        <v>26</v>
      </c>
      <c r="E9926" t="s">
        <v>2509</v>
      </c>
      <c r="F9926" t="s">
        <v>13</v>
      </c>
      <c r="G9926" t="s">
        <v>5593</v>
      </c>
      <c r="H9926" s="3">
        <v>0</v>
      </c>
      <c r="I9926" s="5">
        <v>43822</v>
      </c>
      <c r="J9926" s="5" t="str">
        <f t="shared" si="310"/>
        <v>September</v>
      </c>
      <c r="K9926" s="7">
        <f t="shared" si="311"/>
        <v>2019</v>
      </c>
      <c r="L9926" t="s">
        <v>6101</v>
      </c>
      <c r="M9926" t="s">
        <v>16</v>
      </c>
      <c r="N9926">
        <v>72209</v>
      </c>
      <c r="O9926">
        <v>776</v>
      </c>
      <c r="P9926" t="s">
        <v>515</v>
      </c>
      <c r="Q9926">
        <v>15</v>
      </c>
      <c r="R9926">
        <v>4</v>
      </c>
      <c r="S9926" t="s">
        <v>18</v>
      </c>
      <c r="U9926">
        <v>14.72</v>
      </c>
      <c r="V9926">
        <v>368</v>
      </c>
      <c r="W9926" t="s">
        <v>33</v>
      </c>
      <c r="X9926" s="5">
        <v>43827</v>
      </c>
      <c r="Y9926" t="s">
        <v>20</v>
      </c>
      <c r="Z9926" t="s">
        <v>1016</v>
      </c>
      <c r="AA9926" t="s">
        <v>42</v>
      </c>
    </row>
    <row r="9927" spans="1:27" x14ac:dyDescent="0.3">
      <c r="A9927">
        <v>5</v>
      </c>
      <c r="B9927" t="s">
        <v>25</v>
      </c>
      <c r="C9927">
        <v>3</v>
      </c>
      <c r="D9927" t="s">
        <v>26</v>
      </c>
      <c r="E9927" t="s">
        <v>2509</v>
      </c>
      <c r="F9927" t="s">
        <v>13</v>
      </c>
      <c r="G9927" t="s">
        <v>5593</v>
      </c>
      <c r="H9927" s="3">
        <v>0</v>
      </c>
      <c r="I9927" s="5">
        <v>43822</v>
      </c>
      <c r="J9927" s="5" t="str">
        <f t="shared" si="310"/>
        <v>September</v>
      </c>
      <c r="K9927" s="7">
        <f t="shared" si="311"/>
        <v>2019</v>
      </c>
      <c r="L9927" t="s">
        <v>6101</v>
      </c>
      <c r="M9927" t="s">
        <v>16</v>
      </c>
      <c r="N9927">
        <v>72209</v>
      </c>
      <c r="O9927">
        <v>1268</v>
      </c>
      <c r="P9927" t="s">
        <v>468</v>
      </c>
      <c r="Q9927">
        <v>17</v>
      </c>
      <c r="R9927">
        <v>4</v>
      </c>
      <c r="S9927" t="s">
        <v>18</v>
      </c>
      <c r="U9927">
        <v>17.37</v>
      </c>
      <c r="V9927">
        <v>62</v>
      </c>
      <c r="W9927" t="s">
        <v>33</v>
      </c>
      <c r="X9927" s="5">
        <v>43827</v>
      </c>
      <c r="Y9927" t="s">
        <v>20</v>
      </c>
      <c r="Z9927" t="s">
        <v>1016</v>
      </c>
      <c r="AA9927" t="s">
        <v>42</v>
      </c>
    </row>
    <row r="9928" spans="1:27" x14ac:dyDescent="0.3">
      <c r="A9928">
        <v>5</v>
      </c>
      <c r="B9928" t="s">
        <v>25</v>
      </c>
      <c r="C9928">
        <v>3</v>
      </c>
      <c r="D9928" t="s">
        <v>50</v>
      </c>
      <c r="E9928" t="s">
        <v>2509</v>
      </c>
      <c r="F9928" t="s">
        <v>13</v>
      </c>
      <c r="G9928" t="s">
        <v>5593</v>
      </c>
      <c r="H9928" s="3">
        <v>0</v>
      </c>
      <c r="I9928" s="5">
        <v>43822</v>
      </c>
      <c r="J9928" s="5" t="str">
        <f t="shared" si="310"/>
        <v>September</v>
      </c>
      <c r="K9928" s="7">
        <f t="shared" si="311"/>
        <v>2019</v>
      </c>
      <c r="L9928" t="s">
        <v>6101</v>
      </c>
      <c r="M9928" t="s">
        <v>16</v>
      </c>
      <c r="N9928">
        <v>72209</v>
      </c>
      <c r="O9928">
        <v>164</v>
      </c>
      <c r="P9928" t="s">
        <v>6721</v>
      </c>
      <c r="Q9928">
        <v>148</v>
      </c>
      <c r="R9928">
        <v>3</v>
      </c>
      <c r="S9928" t="s">
        <v>18</v>
      </c>
      <c r="U9928">
        <v>148.49</v>
      </c>
      <c r="V9928">
        <v>495</v>
      </c>
      <c r="W9928" t="s">
        <v>33</v>
      </c>
      <c r="X9928" s="5">
        <v>43827</v>
      </c>
      <c r="Y9928" t="s">
        <v>20</v>
      </c>
      <c r="Z9928" t="s">
        <v>1016</v>
      </c>
      <c r="AA9928" t="s">
        <v>52</v>
      </c>
    </row>
    <row r="9929" spans="1:27" x14ac:dyDescent="0.3">
      <c r="A9929">
        <v>4</v>
      </c>
      <c r="B9929" t="s">
        <v>25</v>
      </c>
      <c r="C9929">
        <v>3</v>
      </c>
      <c r="D9929" t="s">
        <v>50</v>
      </c>
      <c r="E9929" t="s">
        <v>1609</v>
      </c>
      <c r="F9929" t="s">
        <v>13</v>
      </c>
      <c r="G9929" t="s">
        <v>1629</v>
      </c>
      <c r="H9929" s="3">
        <v>0</v>
      </c>
      <c r="I9929" s="5">
        <v>43513</v>
      </c>
      <c r="J9929" s="5" t="str">
        <f t="shared" si="310"/>
        <v>September</v>
      </c>
      <c r="K9929" s="7">
        <f t="shared" si="311"/>
        <v>2019</v>
      </c>
      <c r="L9929" t="s">
        <v>4905</v>
      </c>
      <c r="M9929" t="s">
        <v>16</v>
      </c>
      <c r="N9929">
        <v>70506</v>
      </c>
      <c r="O9929">
        <v>970</v>
      </c>
      <c r="P9929" t="s">
        <v>326</v>
      </c>
      <c r="Q9929">
        <v>8</v>
      </c>
      <c r="R9929">
        <v>3</v>
      </c>
      <c r="S9929" t="s">
        <v>18</v>
      </c>
      <c r="U9929">
        <v>8.4600000000000009</v>
      </c>
      <c r="V9929">
        <v>29</v>
      </c>
      <c r="W9929" t="s">
        <v>19</v>
      </c>
      <c r="X9929" s="5">
        <v>43517</v>
      </c>
      <c r="Y9929" t="s">
        <v>20</v>
      </c>
      <c r="Z9929" t="s">
        <v>454</v>
      </c>
      <c r="AA9929" t="s">
        <v>52</v>
      </c>
    </row>
    <row r="9930" spans="1:27" x14ac:dyDescent="0.3">
      <c r="A9930">
        <v>6</v>
      </c>
      <c r="B9930" t="s">
        <v>10</v>
      </c>
      <c r="C9930">
        <v>6</v>
      </c>
      <c r="D9930" t="s">
        <v>11</v>
      </c>
      <c r="E9930" t="s">
        <v>27</v>
      </c>
      <c r="F9930" t="s">
        <v>13</v>
      </c>
      <c r="G9930" t="s">
        <v>2533</v>
      </c>
      <c r="H9930" s="3">
        <v>0.2</v>
      </c>
      <c r="I9930" s="5">
        <v>43723</v>
      </c>
      <c r="J9930" s="5" t="str">
        <f t="shared" si="310"/>
        <v>September</v>
      </c>
      <c r="K9930" s="7">
        <f t="shared" si="311"/>
        <v>2019</v>
      </c>
      <c r="L9930" t="s">
        <v>2699</v>
      </c>
      <c r="M9930" t="s">
        <v>30</v>
      </c>
      <c r="N9930">
        <v>90049</v>
      </c>
      <c r="O9930">
        <v>748</v>
      </c>
      <c r="P9930" t="s">
        <v>918</v>
      </c>
      <c r="Q9930">
        <v>-21</v>
      </c>
      <c r="R9930">
        <v>3</v>
      </c>
      <c r="S9930" t="s">
        <v>32</v>
      </c>
      <c r="U9930">
        <v>-20.78</v>
      </c>
      <c r="V9930">
        <v>185</v>
      </c>
      <c r="W9930" t="s">
        <v>19</v>
      </c>
      <c r="X9930" s="5">
        <v>43729</v>
      </c>
      <c r="Y9930" t="s">
        <v>39</v>
      </c>
      <c r="Z9930" t="s">
        <v>34</v>
      </c>
      <c r="AA9930" t="s">
        <v>24</v>
      </c>
    </row>
    <row r="9931" spans="1:27" x14ac:dyDescent="0.3">
      <c r="A9931">
        <v>6</v>
      </c>
      <c r="B9931" t="s">
        <v>10</v>
      </c>
      <c r="C9931">
        <v>6</v>
      </c>
      <c r="D9931" t="s">
        <v>26</v>
      </c>
      <c r="E9931" t="s">
        <v>27</v>
      </c>
      <c r="F9931" t="s">
        <v>13</v>
      </c>
      <c r="G9931" t="s">
        <v>2533</v>
      </c>
      <c r="H9931" s="3">
        <v>0.2</v>
      </c>
      <c r="I9931" s="5">
        <v>43723</v>
      </c>
      <c r="J9931" s="5" t="str">
        <f t="shared" si="310"/>
        <v>September</v>
      </c>
      <c r="K9931" s="7">
        <f t="shared" si="311"/>
        <v>2019</v>
      </c>
      <c r="L9931" t="s">
        <v>2699</v>
      </c>
      <c r="M9931" t="s">
        <v>30</v>
      </c>
      <c r="N9931">
        <v>90049</v>
      </c>
      <c r="O9931">
        <v>681</v>
      </c>
      <c r="P9931" t="s">
        <v>3603</v>
      </c>
      <c r="Q9931">
        <v>884</v>
      </c>
      <c r="R9931">
        <v>7</v>
      </c>
      <c r="S9931" t="s">
        <v>32</v>
      </c>
      <c r="U9931">
        <v>884.06</v>
      </c>
      <c r="V9931">
        <v>2357</v>
      </c>
      <c r="W9931" t="s">
        <v>19</v>
      </c>
      <c r="X9931" s="5">
        <v>43729</v>
      </c>
      <c r="Y9931" t="s">
        <v>39</v>
      </c>
      <c r="Z9931" t="s">
        <v>34</v>
      </c>
      <c r="AA9931" t="s">
        <v>54</v>
      </c>
    </row>
    <row r="9932" spans="1:27" x14ac:dyDescent="0.3">
      <c r="A9932">
        <v>6</v>
      </c>
      <c r="B9932" t="s">
        <v>10</v>
      </c>
      <c r="C9932">
        <v>6</v>
      </c>
      <c r="D9932" t="s">
        <v>50</v>
      </c>
      <c r="E9932" t="s">
        <v>27</v>
      </c>
      <c r="F9932" t="s">
        <v>13</v>
      </c>
      <c r="G9932" t="s">
        <v>2533</v>
      </c>
      <c r="H9932" s="3">
        <v>0.2</v>
      </c>
      <c r="I9932" s="5">
        <v>43723</v>
      </c>
      <c r="J9932" s="5" t="str">
        <f t="shared" si="310"/>
        <v>September</v>
      </c>
      <c r="K9932" s="7">
        <f t="shared" si="311"/>
        <v>2019</v>
      </c>
      <c r="L9932" t="s">
        <v>2699</v>
      </c>
      <c r="M9932" t="s">
        <v>30</v>
      </c>
      <c r="N9932">
        <v>90049</v>
      </c>
      <c r="O9932">
        <v>1248</v>
      </c>
      <c r="P9932" t="s">
        <v>513</v>
      </c>
      <c r="Q9932">
        <v>32</v>
      </c>
      <c r="R9932">
        <v>7</v>
      </c>
      <c r="S9932" t="s">
        <v>32</v>
      </c>
      <c r="U9932">
        <v>32.340000000000003</v>
      </c>
      <c r="V9932">
        <v>370</v>
      </c>
      <c r="W9932" t="s">
        <v>19</v>
      </c>
      <c r="X9932" s="5">
        <v>43729</v>
      </c>
      <c r="Y9932" t="s">
        <v>39</v>
      </c>
      <c r="Z9932" t="s">
        <v>34</v>
      </c>
      <c r="AA9932" t="s">
        <v>52</v>
      </c>
    </row>
    <row r="9933" spans="1:27" x14ac:dyDescent="0.3">
      <c r="A9933">
        <v>4</v>
      </c>
      <c r="B9933" t="s">
        <v>43</v>
      </c>
      <c r="C9933">
        <v>6</v>
      </c>
      <c r="D9933" t="s">
        <v>11</v>
      </c>
      <c r="E9933" t="s">
        <v>27</v>
      </c>
      <c r="F9933" t="s">
        <v>13</v>
      </c>
      <c r="G9933" t="s">
        <v>2261</v>
      </c>
      <c r="H9933" s="3">
        <v>0.2</v>
      </c>
      <c r="I9933" s="5">
        <v>43710</v>
      </c>
      <c r="J9933" s="5" t="str">
        <f t="shared" si="310"/>
        <v>September</v>
      </c>
      <c r="K9933" s="7">
        <f t="shared" si="311"/>
        <v>2019</v>
      </c>
      <c r="L9933" t="s">
        <v>2697</v>
      </c>
      <c r="M9933" t="s">
        <v>30</v>
      </c>
      <c r="N9933">
        <v>90049</v>
      </c>
      <c r="O9933">
        <v>820</v>
      </c>
      <c r="P9933" t="s">
        <v>1493</v>
      </c>
      <c r="Q9933">
        <v>-3</v>
      </c>
      <c r="R9933">
        <v>2</v>
      </c>
      <c r="S9933" t="s">
        <v>32</v>
      </c>
      <c r="U9933">
        <v>-2.96</v>
      </c>
      <c r="V9933">
        <v>237</v>
      </c>
      <c r="W9933" t="s">
        <v>19</v>
      </c>
      <c r="X9933" s="5">
        <v>43714</v>
      </c>
      <c r="Y9933" t="s">
        <v>39</v>
      </c>
      <c r="Z9933" t="s">
        <v>34</v>
      </c>
      <c r="AA9933" t="s">
        <v>41</v>
      </c>
    </row>
    <row r="9934" spans="1:27" x14ac:dyDescent="0.3">
      <c r="A9934">
        <v>4</v>
      </c>
      <c r="B9934" t="s">
        <v>43</v>
      </c>
      <c r="C9934">
        <v>6</v>
      </c>
      <c r="D9934" t="s">
        <v>26</v>
      </c>
      <c r="E9934" t="s">
        <v>27</v>
      </c>
      <c r="F9934" t="s">
        <v>13</v>
      </c>
      <c r="G9934" t="s">
        <v>2261</v>
      </c>
      <c r="H9934" s="3">
        <v>0.2</v>
      </c>
      <c r="I9934" s="5">
        <v>43710</v>
      </c>
      <c r="J9934" s="5" t="str">
        <f t="shared" si="310"/>
        <v>September</v>
      </c>
      <c r="K9934" s="7">
        <f t="shared" si="311"/>
        <v>2019</v>
      </c>
      <c r="L9934" t="s">
        <v>2697</v>
      </c>
      <c r="M9934" t="s">
        <v>30</v>
      </c>
      <c r="N9934">
        <v>90049</v>
      </c>
      <c r="O9934">
        <v>68</v>
      </c>
      <c r="P9934" t="s">
        <v>1398</v>
      </c>
      <c r="Q9934">
        <v>7</v>
      </c>
      <c r="R9934">
        <v>5</v>
      </c>
      <c r="S9934" t="s">
        <v>32</v>
      </c>
      <c r="U9934">
        <v>6.55</v>
      </c>
      <c r="V9934">
        <v>19</v>
      </c>
      <c r="W9934" t="s">
        <v>19</v>
      </c>
      <c r="X9934" s="5">
        <v>43714</v>
      </c>
      <c r="Y9934" t="s">
        <v>39</v>
      </c>
      <c r="Z9934" t="s">
        <v>34</v>
      </c>
      <c r="AA9934" t="s">
        <v>54</v>
      </c>
    </row>
    <row r="9935" spans="1:27" x14ac:dyDescent="0.3">
      <c r="A9935">
        <v>2</v>
      </c>
      <c r="B9935" t="s">
        <v>43</v>
      </c>
      <c r="C9935">
        <v>3</v>
      </c>
      <c r="D9935" t="s">
        <v>11</v>
      </c>
      <c r="E9935" t="s">
        <v>6980</v>
      </c>
      <c r="F9935" t="s">
        <v>13</v>
      </c>
      <c r="G9935" t="s">
        <v>6981</v>
      </c>
      <c r="H9935" s="3">
        <v>0</v>
      </c>
      <c r="I9935" s="5">
        <v>43771</v>
      </c>
      <c r="J9935" s="5" t="str">
        <f t="shared" si="310"/>
        <v>September</v>
      </c>
      <c r="K9935" s="7">
        <f t="shared" si="311"/>
        <v>2019</v>
      </c>
      <c r="L9935" t="s">
        <v>6982</v>
      </c>
      <c r="M9935" t="s">
        <v>30</v>
      </c>
      <c r="N9935">
        <v>94526</v>
      </c>
      <c r="O9935">
        <v>531</v>
      </c>
      <c r="P9935" t="s">
        <v>5266</v>
      </c>
      <c r="Q9935">
        <v>11</v>
      </c>
      <c r="R9935">
        <v>3</v>
      </c>
      <c r="S9935" t="s">
        <v>32</v>
      </c>
      <c r="U9935">
        <v>10.51</v>
      </c>
      <c r="V9935">
        <v>25</v>
      </c>
      <c r="W9935" t="s">
        <v>76</v>
      </c>
      <c r="X9935" s="5">
        <v>43773</v>
      </c>
      <c r="Y9935" t="s">
        <v>20</v>
      </c>
      <c r="Z9935" t="s">
        <v>34</v>
      </c>
      <c r="AA9935" t="s">
        <v>47</v>
      </c>
    </row>
    <row r="9936" spans="1:27" x14ac:dyDescent="0.3">
      <c r="A9936">
        <v>2</v>
      </c>
      <c r="B9936" t="s">
        <v>43</v>
      </c>
      <c r="C9936">
        <v>3</v>
      </c>
      <c r="D9936" t="s">
        <v>26</v>
      </c>
      <c r="E9936" t="s">
        <v>6980</v>
      </c>
      <c r="F9936" t="s">
        <v>13</v>
      </c>
      <c r="G9936" t="s">
        <v>6981</v>
      </c>
      <c r="H9936" s="3">
        <v>0</v>
      </c>
      <c r="I9936" s="5">
        <v>43771</v>
      </c>
      <c r="J9936" s="5" t="str">
        <f t="shared" si="310"/>
        <v>September</v>
      </c>
      <c r="K9936" s="7">
        <f t="shared" si="311"/>
        <v>2019</v>
      </c>
      <c r="L9936" t="s">
        <v>6982</v>
      </c>
      <c r="M9936" t="s">
        <v>30</v>
      </c>
      <c r="N9936">
        <v>94526</v>
      </c>
      <c r="O9936">
        <v>1527</v>
      </c>
      <c r="P9936" t="s">
        <v>4665</v>
      </c>
      <c r="Q9936">
        <v>0</v>
      </c>
      <c r="R9936">
        <v>3</v>
      </c>
      <c r="S9936" t="s">
        <v>32</v>
      </c>
      <c r="U9936">
        <v>0.17</v>
      </c>
      <c r="V9936">
        <v>6</v>
      </c>
      <c r="W9936" t="s">
        <v>76</v>
      </c>
      <c r="X9936" s="5">
        <v>43773</v>
      </c>
      <c r="Y9936" t="s">
        <v>20</v>
      </c>
      <c r="Z9936" t="s">
        <v>34</v>
      </c>
      <c r="AA9936" t="s">
        <v>176</v>
      </c>
    </row>
    <row r="9937" spans="1:27" x14ac:dyDescent="0.3">
      <c r="A9937">
        <v>2</v>
      </c>
      <c r="B9937" t="s">
        <v>43</v>
      </c>
      <c r="C9937">
        <v>3</v>
      </c>
      <c r="D9937" t="s">
        <v>26</v>
      </c>
      <c r="E9937" t="s">
        <v>6980</v>
      </c>
      <c r="F9937" t="s">
        <v>13</v>
      </c>
      <c r="G9937" t="s">
        <v>6981</v>
      </c>
      <c r="H9937" s="3">
        <v>0</v>
      </c>
      <c r="I9937" s="5">
        <v>43771</v>
      </c>
      <c r="J9937" s="5" t="str">
        <f t="shared" si="310"/>
        <v>September</v>
      </c>
      <c r="K9937" s="7">
        <f t="shared" si="311"/>
        <v>2019</v>
      </c>
      <c r="L9937" t="s">
        <v>6982</v>
      </c>
      <c r="M9937" t="s">
        <v>30</v>
      </c>
      <c r="N9937">
        <v>94526</v>
      </c>
      <c r="O9937">
        <v>1174</v>
      </c>
      <c r="P9937" t="s">
        <v>3730</v>
      </c>
      <c r="Q9937">
        <v>4</v>
      </c>
      <c r="R9937">
        <v>5</v>
      </c>
      <c r="S9937" t="s">
        <v>32</v>
      </c>
      <c r="U9937">
        <v>4.22</v>
      </c>
      <c r="V9937">
        <v>9</v>
      </c>
      <c r="W9937" t="s">
        <v>76</v>
      </c>
      <c r="X9937" s="5">
        <v>43773</v>
      </c>
      <c r="Y9937" t="s">
        <v>20</v>
      </c>
      <c r="Z9937" t="s">
        <v>34</v>
      </c>
      <c r="AA9937" t="s">
        <v>49</v>
      </c>
    </row>
    <row r="9938" spans="1:27" x14ac:dyDescent="0.3">
      <c r="A9938">
        <v>2</v>
      </c>
      <c r="B9938" t="s">
        <v>43</v>
      </c>
      <c r="C9938">
        <v>3</v>
      </c>
      <c r="D9938" t="s">
        <v>26</v>
      </c>
      <c r="E9938" t="s">
        <v>6980</v>
      </c>
      <c r="F9938" t="s">
        <v>13</v>
      </c>
      <c r="G9938" t="s">
        <v>6981</v>
      </c>
      <c r="H9938" s="3">
        <v>0</v>
      </c>
      <c r="I9938" s="5">
        <v>43771</v>
      </c>
      <c r="J9938" s="5" t="str">
        <f t="shared" si="310"/>
        <v>September</v>
      </c>
      <c r="K9938" s="7">
        <f t="shared" si="311"/>
        <v>2019</v>
      </c>
      <c r="L9938" t="s">
        <v>6982</v>
      </c>
      <c r="M9938" t="s">
        <v>30</v>
      </c>
      <c r="N9938">
        <v>94526</v>
      </c>
      <c r="O9938">
        <v>1623</v>
      </c>
      <c r="P9938" t="s">
        <v>1073</v>
      </c>
      <c r="Q9938">
        <v>38</v>
      </c>
      <c r="R9938">
        <v>7</v>
      </c>
      <c r="S9938" t="s">
        <v>32</v>
      </c>
      <c r="U9938">
        <v>38.29</v>
      </c>
      <c r="V9938">
        <v>77</v>
      </c>
      <c r="W9938" t="s">
        <v>76</v>
      </c>
      <c r="X9938" s="5">
        <v>43773</v>
      </c>
      <c r="Y9938" t="s">
        <v>20</v>
      </c>
      <c r="Z9938" t="s">
        <v>34</v>
      </c>
      <c r="AA9938" t="s">
        <v>119</v>
      </c>
    </row>
    <row r="9939" spans="1:27" x14ac:dyDescent="0.3">
      <c r="A9939">
        <v>2</v>
      </c>
      <c r="B9939" t="s">
        <v>43</v>
      </c>
      <c r="C9939">
        <v>3</v>
      </c>
      <c r="D9939" t="s">
        <v>26</v>
      </c>
      <c r="E9939" t="s">
        <v>6980</v>
      </c>
      <c r="F9939" t="s">
        <v>13</v>
      </c>
      <c r="G9939" t="s">
        <v>6981</v>
      </c>
      <c r="H9939" s="3">
        <v>0</v>
      </c>
      <c r="I9939" s="5">
        <v>43771</v>
      </c>
      <c r="J9939" s="5" t="str">
        <f t="shared" si="310"/>
        <v>September</v>
      </c>
      <c r="K9939" s="7">
        <f t="shared" si="311"/>
        <v>2019</v>
      </c>
      <c r="L9939" t="s">
        <v>6982</v>
      </c>
      <c r="M9939" t="s">
        <v>30</v>
      </c>
      <c r="N9939">
        <v>94526</v>
      </c>
      <c r="O9939">
        <v>1483</v>
      </c>
      <c r="P9939" t="s">
        <v>1288</v>
      </c>
      <c r="Q9939">
        <v>23</v>
      </c>
      <c r="R9939">
        <v>7</v>
      </c>
      <c r="S9939" t="s">
        <v>32</v>
      </c>
      <c r="U9939">
        <v>22.63</v>
      </c>
      <c r="V9939">
        <v>453</v>
      </c>
      <c r="W9939" t="s">
        <v>76</v>
      </c>
      <c r="X9939" s="5">
        <v>43773</v>
      </c>
      <c r="Y9939" t="s">
        <v>20</v>
      </c>
      <c r="Z9939" t="s">
        <v>34</v>
      </c>
      <c r="AA9939" t="s">
        <v>42</v>
      </c>
    </row>
    <row r="9940" spans="1:27" x14ac:dyDescent="0.3">
      <c r="A9940">
        <v>2</v>
      </c>
      <c r="B9940" t="s">
        <v>43</v>
      </c>
      <c r="C9940">
        <v>3</v>
      </c>
      <c r="D9940" t="s">
        <v>26</v>
      </c>
      <c r="E9940" t="s">
        <v>6980</v>
      </c>
      <c r="F9940" t="s">
        <v>13</v>
      </c>
      <c r="G9940" t="s">
        <v>6981</v>
      </c>
      <c r="H9940" s="3">
        <v>0.2</v>
      </c>
      <c r="I9940" s="5">
        <v>43771</v>
      </c>
      <c r="J9940" s="5" t="str">
        <f t="shared" si="310"/>
        <v>September</v>
      </c>
      <c r="K9940" s="7">
        <f t="shared" si="311"/>
        <v>2019</v>
      </c>
      <c r="L9940" t="s">
        <v>6982</v>
      </c>
      <c r="M9940" t="s">
        <v>30</v>
      </c>
      <c r="N9940">
        <v>94526</v>
      </c>
      <c r="O9940">
        <v>713</v>
      </c>
      <c r="P9940" t="s">
        <v>6430</v>
      </c>
      <c r="Q9940">
        <v>207</v>
      </c>
      <c r="R9940">
        <v>6</v>
      </c>
      <c r="S9940" t="s">
        <v>32</v>
      </c>
      <c r="U9940">
        <v>206.62</v>
      </c>
      <c r="V9940">
        <v>590</v>
      </c>
      <c r="W9940" t="s">
        <v>76</v>
      </c>
      <c r="X9940" s="5">
        <v>43773</v>
      </c>
      <c r="Y9940" t="s">
        <v>20</v>
      </c>
      <c r="Z9940" t="s">
        <v>34</v>
      </c>
      <c r="AA9940" t="s">
        <v>54</v>
      </c>
    </row>
    <row r="9941" spans="1:27" x14ac:dyDescent="0.3">
      <c r="A9941">
        <v>5</v>
      </c>
      <c r="B9941" t="s">
        <v>25</v>
      </c>
      <c r="C9941">
        <v>3</v>
      </c>
      <c r="D9941" t="s">
        <v>11</v>
      </c>
      <c r="E9941" t="s">
        <v>528</v>
      </c>
      <c r="F9941" t="s">
        <v>13</v>
      </c>
      <c r="G9941" t="s">
        <v>5413</v>
      </c>
      <c r="H9941" s="3">
        <v>0.4</v>
      </c>
      <c r="I9941" s="5">
        <v>43584</v>
      </c>
      <c r="J9941" s="5" t="str">
        <f t="shared" si="310"/>
        <v>September</v>
      </c>
      <c r="K9941" s="7">
        <f t="shared" si="311"/>
        <v>2019</v>
      </c>
      <c r="L9941" t="s">
        <v>5414</v>
      </c>
      <c r="M9941" t="s">
        <v>102</v>
      </c>
      <c r="N9941">
        <v>43017</v>
      </c>
      <c r="O9941">
        <v>1387</v>
      </c>
      <c r="P9941" t="s">
        <v>1969</v>
      </c>
      <c r="Q9941">
        <v>-70</v>
      </c>
      <c r="R9941">
        <v>5</v>
      </c>
      <c r="S9941" t="s">
        <v>104</v>
      </c>
      <c r="U9941">
        <v>-69.89</v>
      </c>
      <c r="V9941">
        <v>1048</v>
      </c>
      <c r="W9941" t="s">
        <v>33</v>
      </c>
      <c r="X9941" s="5">
        <v>43589</v>
      </c>
      <c r="Y9941" t="s">
        <v>20</v>
      </c>
      <c r="Z9941" t="s">
        <v>309</v>
      </c>
      <c r="AA9941" t="s">
        <v>41</v>
      </c>
    </row>
    <row r="9942" spans="1:27" x14ac:dyDescent="0.3">
      <c r="A9942">
        <v>3</v>
      </c>
      <c r="B9942" t="s">
        <v>25</v>
      </c>
      <c r="C9942">
        <v>1</v>
      </c>
      <c r="D9942" t="s">
        <v>50</v>
      </c>
      <c r="E9942" t="s">
        <v>305</v>
      </c>
      <c r="F9942" t="s">
        <v>13</v>
      </c>
      <c r="G9942" t="s">
        <v>342</v>
      </c>
      <c r="H9942" s="3">
        <v>0.4</v>
      </c>
      <c r="I9942" s="5">
        <v>43498</v>
      </c>
      <c r="J9942" s="5" t="str">
        <f t="shared" si="310"/>
        <v>September</v>
      </c>
      <c r="K9942" s="7">
        <f t="shared" si="311"/>
        <v>2019</v>
      </c>
      <c r="L9942" t="s">
        <v>343</v>
      </c>
      <c r="M9942" t="s">
        <v>102</v>
      </c>
      <c r="N9942">
        <v>43229</v>
      </c>
      <c r="O9942">
        <v>137</v>
      </c>
      <c r="P9942" t="s">
        <v>344</v>
      </c>
      <c r="Q9942">
        <v>-12</v>
      </c>
      <c r="R9942">
        <v>5</v>
      </c>
      <c r="S9942" t="s">
        <v>104</v>
      </c>
      <c r="U9942">
        <v>-11.99</v>
      </c>
      <c r="V9942">
        <v>60</v>
      </c>
      <c r="W9942" t="s">
        <v>33</v>
      </c>
      <c r="X9942" s="5">
        <v>43501</v>
      </c>
      <c r="Y9942" t="s">
        <v>130</v>
      </c>
      <c r="Z9942" t="s">
        <v>309</v>
      </c>
      <c r="AA9942" t="s">
        <v>52</v>
      </c>
    </row>
    <row r="9943" spans="1:27" x14ac:dyDescent="0.3">
      <c r="A9943">
        <v>3</v>
      </c>
      <c r="B9943" t="s">
        <v>25</v>
      </c>
      <c r="C9943">
        <v>1</v>
      </c>
      <c r="D9943" t="s">
        <v>26</v>
      </c>
      <c r="E9943" t="s">
        <v>305</v>
      </c>
      <c r="F9943" t="s">
        <v>13</v>
      </c>
      <c r="G9943" t="s">
        <v>342</v>
      </c>
      <c r="H9943" s="3">
        <v>0.2</v>
      </c>
      <c r="I9943" s="5">
        <v>43498</v>
      </c>
      <c r="J9943" s="5" t="str">
        <f t="shared" si="310"/>
        <v>September</v>
      </c>
      <c r="K9943" s="7">
        <f t="shared" si="311"/>
        <v>2019</v>
      </c>
      <c r="L9943" t="s">
        <v>343</v>
      </c>
      <c r="M9943" t="s">
        <v>102</v>
      </c>
      <c r="N9943">
        <v>43229</v>
      </c>
      <c r="O9943">
        <v>1709</v>
      </c>
      <c r="P9943" t="s">
        <v>345</v>
      </c>
      <c r="Q9943">
        <v>29</v>
      </c>
      <c r="R9943">
        <v>2</v>
      </c>
      <c r="S9943" t="s">
        <v>104</v>
      </c>
      <c r="U9943">
        <v>29.36</v>
      </c>
      <c r="V9943">
        <v>78</v>
      </c>
      <c r="W9943" t="s">
        <v>33</v>
      </c>
      <c r="X9943" s="5">
        <v>43501</v>
      </c>
      <c r="Y9943" t="s">
        <v>130</v>
      </c>
      <c r="Z9943" t="s">
        <v>309</v>
      </c>
      <c r="AA9943" t="s">
        <v>64</v>
      </c>
    </row>
    <row r="9944" spans="1:27" x14ac:dyDescent="0.3">
      <c r="A9944">
        <v>3</v>
      </c>
      <c r="B9944" t="s">
        <v>25</v>
      </c>
      <c r="C9944">
        <v>1</v>
      </c>
      <c r="D9944" t="s">
        <v>26</v>
      </c>
      <c r="E9944" t="s">
        <v>305</v>
      </c>
      <c r="F9944" t="s">
        <v>13</v>
      </c>
      <c r="G9944" t="s">
        <v>342</v>
      </c>
      <c r="H9944" s="3">
        <v>0.2</v>
      </c>
      <c r="I9944" s="5">
        <v>43498</v>
      </c>
      <c r="J9944" s="5" t="str">
        <f t="shared" si="310"/>
        <v>September</v>
      </c>
      <c r="K9944" s="7">
        <f t="shared" si="311"/>
        <v>2019</v>
      </c>
      <c r="L9944" t="s">
        <v>343</v>
      </c>
      <c r="M9944" t="s">
        <v>102</v>
      </c>
      <c r="N9944">
        <v>43229</v>
      </c>
      <c r="O9944">
        <v>1507</v>
      </c>
      <c r="P9944" t="s">
        <v>346</v>
      </c>
      <c r="Q9944">
        <v>7</v>
      </c>
      <c r="R9944">
        <v>9</v>
      </c>
      <c r="S9944" t="s">
        <v>104</v>
      </c>
      <c r="U9944">
        <v>6.97</v>
      </c>
      <c r="V9944">
        <v>21</v>
      </c>
      <c r="W9944" t="s">
        <v>33</v>
      </c>
      <c r="X9944" s="5">
        <v>43501</v>
      </c>
      <c r="Y9944" t="s">
        <v>130</v>
      </c>
      <c r="Z9944" t="s">
        <v>309</v>
      </c>
      <c r="AA9944" t="s">
        <v>176</v>
      </c>
    </row>
    <row r="9945" spans="1:27" x14ac:dyDescent="0.3">
      <c r="A9945">
        <v>2</v>
      </c>
      <c r="B9945" t="s">
        <v>25</v>
      </c>
      <c r="C9945">
        <v>1</v>
      </c>
      <c r="D9945" t="s">
        <v>26</v>
      </c>
      <c r="E9945" t="s">
        <v>201</v>
      </c>
      <c r="F9945" t="s">
        <v>13</v>
      </c>
      <c r="G9945" t="s">
        <v>590</v>
      </c>
      <c r="H9945" s="3">
        <v>0.7</v>
      </c>
      <c r="I9945" s="5">
        <v>43782</v>
      </c>
      <c r="J9945" s="5" t="str">
        <f t="shared" si="310"/>
        <v>September</v>
      </c>
      <c r="K9945" s="7">
        <f t="shared" si="311"/>
        <v>2019</v>
      </c>
      <c r="L9945" t="s">
        <v>5910</v>
      </c>
      <c r="M9945" t="s">
        <v>102</v>
      </c>
      <c r="N9945">
        <v>45503</v>
      </c>
      <c r="O9945">
        <v>71</v>
      </c>
      <c r="P9945" t="s">
        <v>3248</v>
      </c>
      <c r="Q9945">
        <v>-7</v>
      </c>
      <c r="R9945">
        <v>10</v>
      </c>
      <c r="S9945" t="s">
        <v>104</v>
      </c>
      <c r="U9945">
        <v>-7.48</v>
      </c>
      <c r="V9945">
        <v>11</v>
      </c>
      <c r="W9945" t="s">
        <v>33</v>
      </c>
      <c r="X9945" s="5">
        <v>43784</v>
      </c>
      <c r="Y9945" t="s">
        <v>130</v>
      </c>
      <c r="Z9945" t="s">
        <v>309</v>
      </c>
      <c r="AA9945" t="s">
        <v>54</v>
      </c>
    </row>
    <row r="9946" spans="1:27" x14ac:dyDescent="0.3">
      <c r="A9946">
        <v>2</v>
      </c>
      <c r="B9946" t="s">
        <v>25</v>
      </c>
      <c r="C9946">
        <v>1</v>
      </c>
      <c r="D9946" t="s">
        <v>50</v>
      </c>
      <c r="E9946" t="s">
        <v>201</v>
      </c>
      <c r="F9946" t="s">
        <v>13</v>
      </c>
      <c r="G9946" t="s">
        <v>590</v>
      </c>
      <c r="H9946" s="3">
        <v>0.2</v>
      </c>
      <c r="I9946" s="5">
        <v>43782</v>
      </c>
      <c r="J9946" s="5" t="str">
        <f t="shared" si="310"/>
        <v>September</v>
      </c>
      <c r="K9946" s="7">
        <f t="shared" si="311"/>
        <v>2019</v>
      </c>
      <c r="L9946" t="s">
        <v>5910</v>
      </c>
      <c r="M9946" t="s">
        <v>102</v>
      </c>
      <c r="N9946">
        <v>45503</v>
      </c>
      <c r="O9946">
        <v>1404</v>
      </c>
      <c r="P9946" t="s">
        <v>1041</v>
      </c>
      <c r="Q9946">
        <v>9</v>
      </c>
      <c r="R9946">
        <v>4</v>
      </c>
      <c r="S9946" t="s">
        <v>104</v>
      </c>
      <c r="U9946">
        <v>9.1300000000000008</v>
      </c>
      <c r="V9946">
        <v>61</v>
      </c>
      <c r="W9946" t="s">
        <v>33</v>
      </c>
      <c r="X9946" s="5">
        <v>43784</v>
      </c>
      <c r="Y9946" t="s">
        <v>130</v>
      </c>
      <c r="Z9946" t="s">
        <v>309</v>
      </c>
      <c r="AA9946" t="s">
        <v>113</v>
      </c>
    </row>
    <row r="9947" spans="1:27" x14ac:dyDescent="0.3">
      <c r="A9947">
        <v>2</v>
      </c>
      <c r="B9947" t="s">
        <v>25</v>
      </c>
      <c r="C9947">
        <v>1</v>
      </c>
      <c r="D9947" t="s">
        <v>50</v>
      </c>
      <c r="E9947" t="s">
        <v>201</v>
      </c>
      <c r="F9947" t="s">
        <v>13</v>
      </c>
      <c r="G9947" t="s">
        <v>590</v>
      </c>
      <c r="H9947" s="3">
        <v>0.7</v>
      </c>
      <c r="I9947" s="5">
        <v>43782</v>
      </c>
      <c r="J9947" s="5" t="str">
        <f t="shared" si="310"/>
        <v>September</v>
      </c>
      <c r="K9947" s="7">
        <f t="shared" si="311"/>
        <v>2019</v>
      </c>
      <c r="L9947" t="s">
        <v>5910</v>
      </c>
      <c r="M9947" t="s">
        <v>102</v>
      </c>
      <c r="N9947">
        <v>45503</v>
      </c>
      <c r="O9947">
        <v>604</v>
      </c>
      <c r="P9947" t="s">
        <v>6683</v>
      </c>
      <c r="Q9947">
        <v>-936</v>
      </c>
      <c r="R9947">
        <v>7</v>
      </c>
      <c r="S9947" t="s">
        <v>104</v>
      </c>
      <c r="U9947">
        <v>-935.96</v>
      </c>
      <c r="V9947">
        <v>653</v>
      </c>
      <c r="W9947" t="s">
        <v>33</v>
      </c>
      <c r="X9947" s="5">
        <v>43784</v>
      </c>
      <c r="Y9947" t="s">
        <v>130</v>
      </c>
      <c r="Z9947" t="s">
        <v>309</v>
      </c>
      <c r="AA9947" t="s">
        <v>422</v>
      </c>
    </row>
    <row r="9948" spans="1:27" x14ac:dyDescent="0.3">
      <c r="A9948">
        <v>5</v>
      </c>
      <c r="B9948" t="s">
        <v>43</v>
      </c>
      <c r="C9948">
        <v>6</v>
      </c>
      <c r="D9948" t="s">
        <v>11</v>
      </c>
      <c r="E9948" t="s">
        <v>99</v>
      </c>
      <c r="F9948" t="s">
        <v>13</v>
      </c>
      <c r="G9948" t="s">
        <v>1369</v>
      </c>
      <c r="H9948" s="3">
        <v>0.3</v>
      </c>
      <c r="I9948" s="5">
        <v>43664</v>
      </c>
      <c r="J9948" s="5" t="str">
        <f t="shared" si="310"/>
        <v>September</v>
      </c>
      <c r="K9948" s="7">
        <f t="shared" si="311"/>
        <v>2019</v>
      </c>
      <c r="L9948" t="s">
        <v>2443</v>
      </c>
      <c r="M9948" t="s">
        <v>102</v>
      </c>
      <c r="N9948">
        <v>19134</v>
      </c>
      <c r="O9948">
        <v>1457</v>
      </c>
      <c r="P9948" t="s">
        <v>1096</v>
      </c>
      <c r="Q9948">
        <v>-14</v>
      </c>
      <c r="R9948">
        <v>4</v>
      </c>
      <c r="S9948" t="s">
        <v>104</v>
      </c>
      <c r="U9948">
        <v>-14.2</v>
      </c>
      <c r="V9948">
        <v>199</v>
      </c>
      <c r="W9948" t="s">
        <v>19</v>
      </c>
      <c r="X9948" s="5">
        <v>43669</v>
      </c>
      <c r="Y9948" t="s">
        <v>39</v>
      </c>
      <c r="Z9948" t="s">
        <v>105</v>
      </c>
      <c r="AA9948" t="s">
        <v>24</v>
      </c>
    </row>
    <row r="9949" spans="1:27" x14ac:dyDescent="0.3">
      <c r="A9949">
        <v>5</v>
      </c>
      <c r="B9949" t="s">
        <v>43</v>
      </c>
      <c r="C9949">
        <v>6</v>
      </c>
      <c r="D9949" t="s">
        <v>26</v>
      </c>
      <c r="E9949" t="s">
        <v>99</v>
      </c>
      <c r="F9949" t="s">
        <v>13</v>
      </c>
      <c r="G9949" t="s">
        <v>1369</v>
      </c>
      <c r="H9949" s="3">
        <v>0.2</v>
      </c>
      <c r="I9949" s="5">
        <v>43664</v>
      </c>
      <c r="J9949" s="5" t="str">
        <f t="shared" si="310"/>
        <v>September</v>
      </c>
      <c r="K9949" s="7">
        <f t="shared" si="311"/>
        <v>2019</v>
      </c>
      <c r="L9949" t="s">
        <v>2443</v>
      </c>
      <c r="M9949" t="s">
        <v>102</v>
      </c>
      <c r="N9949">
        <v>19134</v>
      </c>
      <c r="O9949">
        <v>81</v>
      </c>
      <c r="P9949" t="s">
        <v>3492</v>
      </c>
      <c r="Q9949">
        <v>1</v>
      </c>
      <c r="R9949">
        <v>2</v>
      </c>
      <c r="S9949" t="s">
        <v>104</v>
      </c>
      <c r="U9949">
        <v>1.1499999999999999</v>
      </c>
      <c r="V9949">
        <v>9</v>
      </c>
      <c r="W9949" t="s">
        <v>19</v>
      </c>
      <c r="X9949" s="5">
        <v>43669</v>
      </c>
      <c r="Y9949" t="s">
        <v>39</v>
      </c>
      <c r="Z9949" t="s">
        <v>105</v>
      </c>
      <c r="AA9949" t="s">
        <v>356</v>
      </c>
    </row>
    <row r="9950" spans="1:27" x14ac:dyDescent="0.3">
      <c r="A9950">
        <v>5</v>
      </c>
      <c r="B9950" t="s">
        <v>43</v>
      </c>
      <c r="C9950">
        <v>6</v>
      </c>
      <c r="D9950" t="s">
        <v>50</v>
      </c>
      <c r="E9950" t="s">
        <v>99</v>
      </c>
      <c r="F9950" t="s">
        <v>13</v>
      </c>
      <c r="G9950" t="s">
        <v>1369</v>
      </c>
      <c r="H9950" s="3">
        <v>0.4</v>
      </c>
      <c r="I9950" s="5">
        <v>43664</v>
      </c>
      <c r="J9950" s="5" t="str">
        <f t="shared" si="310"/>
        <v>September</v>
      </c>
      <c r="K9950" s="7">
        <f t="shared" si="311"/>
        <v>2019</v>
      </c>
      <c r="L9950" t="s">
        <v>2443</v>
      </c>
      <c r="M9950" t="s">
        <v>102</v>
      </c>
      <c r="N9950">
        <v>19134</v>
      </c>
      <c r="O9950">
        <v>402</v>
      </c>
      <c r="P9950" t="s">
        <v>4993</v>
      </c>
      <c r="Q9950">
        <v>70</v>
      </c>
      <c r="R9950">
        <v>5</v>
      </c>
      <c r="S9950" t="s">
        <v>104</v>
      </c>
      <c r="U9950">
        <v>70</v>
      </c>
      <c r="V9950">
        <v>600</v>
      </c>
      <c r="W9950" t="s">
        <v>19</v>
      </c>
      <c r="X9950" s="5">
        <v>43669</v>
      </c>
      <c r="Y9950" t="s">
        <v>39</v>
      </c>
      <c r="Z9950" t="s">
        <v>105</v>
      </c>
      <c r="AA9950" t="s">
        <v>727</v>
      </c>
    </row>
    <row r="9951" spans="1:27" x14ac:dyDescent="0.3">
      <c r="A9951">
        <v>3</v>
      </c>
      <c r="B9951" t="s">
        <v>25</v>
      </c>
      <c r="C9951">
        <v>1</v>
      </c>
      <c r="D9951" t="s">
        <v>11</v>
      </c>
      <c r="E9951" t="s">
        <v>99</v>
      </c>
      <c r="F9951" t="s">
        <v>13</v>
      </c>
      <c r="G9951" t="s">
        <v>1602</v>
      </c>
      <c r="H9951" s="3">
        <v>0.3</v>
      </c>
      <c r="I9951" s="5">
        <v>43799</v>
      </c>
      <c r="J9951" s="5" t="str">
        <f t="shared" si="310"/>
        <v>September</v>
      </c>
      <c r="K9951" s="7">
        <f t="shared" si="311"/>
        <v>2019</v>
      </c>
      <c r="L9951" t="s">
        <v>1603</v>
      </c>
      <c r="M9951" t="s">
        <v>102</v>
      </c>
      <c r="N9951">
        <v>19134</v>
      </c>
      <c r="O9951">
        <v>743</v>
      </c>
      <c r="P9951" t="s">
        <v>1490</v>
      </c>
      <c r="Q9951">
        <v>-15</v>
      </c>
      <c r="R9951">
        <v>6</v>
      </c>
      <c r="S9951" t="s">
        <v>104</v>
      </c>
      <c r="U9951">
        <v>-15.42</v>
      </c>
      <c r="V9951">
        <v>1079</v>
      </c>
      <c r="W9951" t="s">
        <v>19</v>
      </c>
      <c r="X9951" s="5">
        <v>43802</v>
      </c>
      <c r="Y9951" t="s">
        <v>130</v>
      </c>
      <c r="Z9951" t="s">
        <v>105</v>
      </c>
      <c r="AA9951" t="s">
        <v>24</v>
      </c>
    </row>
    <row r="9952" spans="1:27" x14ac:dyDescent="0.3">
      <c r="A9952">
        <v>5</v>
      </c>
      <c r="B9952" t="s">
        <v>43</v>
      </c>
      <c r="C9952">
        <v>6</v>
      </c>
      <c r="D9952" t="s">
        <v>26</v>
      </c>
      <c r="E9952" t="s">
        <v>1468</v>
      </c>
      <c r="F9952" t="s">
        <v>13</v>
      </c>
      <c r="G9952" t="s">
        <v>5321</v>
      </c>
      <c r="H9952" s="3">
        <v>0</v>
      </c>
      <c r="I9952" s="5">
        <v>43677</v>
      </c>
      <c r="J9952" s="5" t="str">
        <f t="shared" si="310"/>
        <v>September</v>
      </c>
      <c r="K9952" s="7">
        <f t="shared" si="311"/>
        <v>2019</v>
      </c>
      <c r="L9952" t="s">
        <v>6205</v>
      </c>
      <c r="M9952" t="s">
        <v>73</v>
      </c>
      <c r="N9952">
        <v>53209</v>
      </c>
      <c r="O9952">
        <v>35</v>
      </c>
      <c r="P9952" t="s">
        <v>586</v>
      </c>
      <c r="Q9952">
        <v>8</v>
      </c>
      <c r="R9952">
        <v>4</v>
      </c>
      <c r="S9952" t="s">
        <v>75</v>
      </c>
      <c r="U9952">
        <v>8.41</v>
      </c>
      <c r="V9952">
        <v>18</v>
      </c>
      <c r="W9952" t="s">
        <v>33</v>
      </c>
      <c r="X9952" s="5">
        <v>43682</v>
      </c>
      <c r="Y9952" t="s">
        <v>39</v>
      </c>
      <c r="Z9952" t="s">
        <v>82</v>
      </c>
      <c r="AA9952" t="s">
        <v>54</v>
      </c>
    </row>
    <row r="9953" spans="1:27" x14ac:dyDescent="0.3">
      <c r="A9953">
        <v>5</v>
      </c>
      <c r="B9953" t="s">
        <v>43</v>
      </c>
      <c r="C9953">
        <v>6</v>
      </c>
      <c r="D9953" t="s">
        <v>26</v>
      </c>
      <c r="E9953" t="s">
        <v>1468</v>
      </c>
      <c r="F9953" t="s">
        <v>13</v>
      </c>
      <c r="G9953" t="s">
        <v>5321</v>
      </c>
      <c r="H9953" s="3">
        <v>0</v>
      </c>
      <c r="I9953" s="5">
        <v>43677</v>
      </c>
      <c r="J9953" s="5" t="str">
        <f t="shared" si="310"/>
        <v>September</v>
      </c>
      <c r="K9953" s="7">
        <f t="shared" si="311"/>
        <v>2019</v>
      </c>
      <c r="L9953" t="s">
        <v>6205</v>
      </c>
      <c r="M9953" t="s">
        <v>73</v>
      </c>
      <c r="N9953">
        <v>53209</v>
      </c>
      <c r="O9953">
        <v>23</v>
      </c>
      <c r="P9953" t="s">
        <v>949</v>
      </c>
      <c r="Q9953">
        <v>55</v>
      </c>
      <c r="R9953">
        <v>6</v>
      </c>
      <c r="S9953" t="s">
        <v>75</v>
      </c>
      <c r="U9953">
        <v>54.56</v>
      </c>
      <c r="V9953">
        <v>156</v>
      </c>
      <c r="W9953" t="s">
        <v>33</v>
      </c>
      <c r="X9953" s="5">
        <v>43682</v>
      </c>
      <c r="Y9953" t="s">
        <v>39</v>
      </c>
      <c r="Z9953" t="s">
        <v>82</v>
      </c>
      <c r="AA9953" t="s">
        <v>56</v>
      </c>
    </row>
    <row r="9954" spans="1:27" x14ac:dyDescent="0.3">
      <c r="A9954">
        <v>4</v>
      </c>
      <c r="B9954" t="s">
        <v>43</v>
      </c>
      <c r="C9954">
        <v>6</v>
      </c>
      <c r="D9954" t="s">
        <v>50</v>
      </c>
      <c r="E9954" t="s">
        <v>171</v>
      </c>
      <c r="F9954" t="s">
        <v>13</v>
      </c>
      <c r="G9954" t="s">
        <v>7184</v>
      </c>
      <c r="H9954" s="3">
        <v>0</v>
      </c>
      <c r="I9954" s="5">
        <v>43493</v>
      </c>
      <c r="J9954" s="5" t="str">
        <f t="shared" si="310"/>
        <v>September</v>
      </c>
      <c r="K9954" s="7">
        <f t="shared" si="311"/>
        <v>2019</v>
      </c>
      <c r="L9954" t="s">
        <v>7767</v>
      </c>
      <c r="M9954" t="s">
        <v>102</v>
      </c>
      <c r="N9954">
        <v>10009</v>
      </c>
      <c r="O9954">
        <v>1273</v>
      </c>
      <c r="P9954" t="s">
        <v>4783</v>
      </c>
      <c r="Q9954">
        <v>157</v>
      </c>
      <c r="R9954">
        <v>9</v>
      </c>
      <c r="S9954" t="s">
        <v>104</v>
      </c>
      <c r="U9954">
        <v>157.47</v>
      </c>
      <c r="V9954">
        <v>450</v>
      </c>
      <c r="W9954" t="s">
        <v>76</v>
      </c>
      <c r="X9954" s="5">
        <v>43497</v>
      </c>
      <c r="Y9954" t="s">
        <v>39</v>
      </c>
      <c r="Z9954" t="s">
        <v>175</v>
      </c>
      <c r="AA9954" t="s">
        <v>113</v>
      </c>
    </row>
    <row r="9955" spans="1:27" x14ac:dyDescent="0.3">
      <c r="A9955">
        <v>6</v>
      </c>
      <c r="B9955" t="s">
        <v>10</v>
      </c>
      <c r="C9955">
        <v>6</v>
      </c>
      <c r="D9955" t="s">
        <v>50</v>
      </c>
      <c r="E9955" t="s">
        <v>906</v>
      </c>
      <c r="F9955" t="s">
        <v>13</v>
      </c>
      <c r="G9955" t="s">
        <v>3948</v>
      </c>
      <c r="H9955" s="3">
        <v>0.2</v>
      </c>
      <c r="I9955" s="5">
        <v>43649</v>
      </c>
      <c r="J9955" s="5" t="str">
        <f t="shared" si="310"/>
        <v>September</v>
      </c>
      <c r="K9955" s="7">
        <f t="shared" si="311"/>
        <v>2019</v>
      </c>
      <c r="L9955" t="s">
        <v>5110</v>
      </c>
      <c r="M9955" t="s">
        <v>16</v>
      </c>
      <c r="N9955">
        <v>28540</v>
      </c>
      <c r="O9955">
        <v>916</v>
      </c>
      <c r="P9955" t="s">
        <v>160</v>
      </c>
      <c r="Q9955">
        <v>-3</v>
      </c>
      <c r="R9955">
        <v>2</v>
      </c>
      <c r="S9955" t="s">
        <v>18</v>
      </c>
      <c r="U9955">
        <v>-2.7</v>
      </c>
      <c r="V9955">
        <v>24</v>
      </c>
      <c r="W9955" t="s">
        <v>19</v>
      </c>
      <c r="X9955" s="5">
        <v>43655</v>
      </c>
      <c r="Y9955" t="s">
        <v>39</v>
      </c>
      <c r="Z9955" t="s">
        <v>63</v>
      </c>
      <c r="AA9955" t="s">
        <v>113</v>
      </c>
    </row>
    <row r="9956" spans="1:27" x14ac:dyDescent="0.3">
      <c r="A9956">
        <v>1</v>
      </c>
      <c r="B9956" t="s">
        <v>10</v>
      </c>
      <c r="C9956">
        <v>1</v>
      </c>
      <c r="D9956" t="s">
        <v>26</v>
      </c>
      <c r="E9956" t="s">
        <v>1296</v>
      </c>
      <c r="F9956" t="s">
        <v>13</v>
      </c>
      <c r="G9956" t="s">
        <v>6951</v>
      </c>
      <c r="H9956" s="3">
        <v>0.2</v>
      </c>
      <c r="I9956" s="5">
        <v>43575</v>
      </c>
      <c r="J9956" s="5" t="str">
        <f t="shared" si="310"/>
        <v>September</v>
      </c>
      <c r="K9956" s="7">
        <f t="shared" si="311"/>
        <v>2019</v>
      </c>
      <c r="L9956" t="s">
        <v>7242</v>
      </c>
      <c r="M9956" t="s">
        <v>102</v>
      </c>
      <c r="N9956">
        <v>44105</v>
      </c>
      <c r="O9956">
        <v>1551</v>
      </c>
      <c r="P9956" t="s">
        <v>3475</v>
      </c>
      <c r="Q9956">
        <v>-21</v>
      </c>
      <c r="R9956">
        <v>4</v>
      </c>
      <c r="S9956" t="s">
        <v>104</v>
      </c>
      <c r="U9956">
        <v>-21.21</v>
      </c>
      <c r="V9956">
        <v>849</v>
      </c>
      <c r="W9956" t="s">
        <v>76</v>
      </c>
      <c r="X9956" s="5">
        <v>43576</v>
      </c>
      <c r="Y9956" t="s">
        <v>130</v>
      </c>
      <c r="Z9956" t="s">
        <v>309</v>
      </c>
      <c r="AA9956" t="s">
        <v>42</v>
      </c>
    </row>
    <row r="9957" spans="1:27" x14ac:dyDescent="0.3">
      <c r="A9957">
        <v>1</v>
      </c>
      <c r="B9957" t="s">
        <v>10</v>
      </c>
      <c r="C9957">
        <v>1</v>
      </c>
      <c r="D9957" t="s">
        <v>26</v>
      </c>
      <c r="E9957" t="s">
        <v>1296</v>
      </c>
      <c r="F9957" t="s">
        <v>13</v>
      </c>
      <c r="G9957" t="s">
        <v>6951</v>
      </c>
      <c r="H9957" s="3">
        <v>0.7</v>
      </c>
      <c r="I9957" s="5">
        <v>43575</v>
      </c>
      <c r="J9957" s="5" t="str">
        <f t="shared" si="310"/>
        <v>September</v>
      </c>
      <c r="K9957" s="7">
        <f t="shared" si="311"/>
        <v>2019</v>
      </c>
      <c r="L9957" t="s">
        <v>7242</v>
      </c>
      <c r="M9957" t="s">
        <v>102</v>
      </c>
      <c r="N9957">
        <v>44105</v>
      </c>
      <c r="O9957">
        <v>1635</v>
      </c>
      <c r="P9957" t="s">
        <v>4172</v>
      </c>
      <c r="Q9957">
        <v>-6</v>
      </c>
      <c r="R9957">
        <v>5</v>
      </c>
      <c r="S9957" t="s">
        <v>104</v>
      </c>
      <c r="U9957">
        <v>-6.38</v>
      </c>
      <c r="V9957">
        <v>9</v>
      </c>
      <c r="W9957" t="s">
        <v>76</v>
      </c>
      <c r="X9957" s="5">
        <v>43576</v>
      </c>
      <c r="Y9957" t="s">
        <v>130</v>
      </c>
      <c r="Z9957" t="s">
        <v>309</v>
      </c>
      <c r="AA9957" t="s">
        <v>54</v>
      </c>
    </row>
    <row r="9958" spans="1:27" x14ac:dyDescent="0.3">
      <c r="A9958">
        <v>1</v>
      </c>
      <c r="B9958" t="s">
        <v>10</v>
      </c>
      <c r="C9958">
        <v>1</v>
      </c>
      <c r="D9958" t="s">
        <v>50</v>
      </c>
      <c r="E9958" t="s">
        <v>1296</v>
      </c>
      <c r="F9958" t="s">
        <v>13</v>
      </c>
      <c r="G9958" t="s">
        <v>6951</v>
      </c>
      <c r="H9958" s="3">
        <v>0.4</v>
      </c>
      <c r="I9958" s="5">
        <v>43575</v>
      </c>
      <c r="J9958" s="5" t="str">
        <f t="shared" si="310"/>
        <v>September</v>
      </c>
      <c r="K9958" s="7">
        <f t="shared" si="311"/>
        <v>2019</v>
      </c>
      <c r="L9958" t="s">
        <v>7242</v>
      </c>
      <c r="M9958" t="s">
        <v>102</v>
      </c>
      <c r="N9958">
        <v>44105</v>
      </c>
      <c r="O9958">
        <v>174</v>
      </c>
      <c r="P9958" t="s">
        <v>5084</v>
      </c>
      <c r="Q9958">
        <v>-24</v>
      </c>
      <c r="R9958">
        <v>3</v>
      </c>
      <c r="S9958" t="s">
        <v>104</v>
      </c>
      <c r="U9958">
        <v>-24.48</v>
      </c>
      <c r="V9958">
        <v>122</v>
      </c>
      <c r="W9958" t="s">
        <v>76</v>
      </c>
      <c r="X9958" s="5">
        <v>43576</v>
      </c>
      <c r="Y9958" t="s">
        <v>130</v>
      </c>
      <c r="Z9958" t="s">
        <v>309</v>
      </c>
      <c r="AA9958" t="s">
        <v>52</v>
      </c>
    </row>
    <row r="9959" spans="1:27" x14ac:dyDescent="0.3">
      <c r="A9959">
        <v>2</v>
      </c>
      <c r="B9959" t="s">
        <v>43</v>
      </c>
      <c r="C9959">
        <v>3</v>
      </c>
      <c r="D9959" t="s">
        <v>26</v>
      </c>
      <c r="E9959" t="s">
        <v>3471</v>
      </c>
      <c r="F9959" t="s">
        <v>13</v>
      </c>
      <c r="G9959" t="s">
        <v>3072</v>
      </c>
      <c r="H9959" s="3">
        <v>0</v>
      </c>
      <c r="I9959" s="5">
        <v>43712</v>
      </c>
      <c r="J9959" s="5" t="str">
        <f t="shared" si="310"/>
        <v>September</v>
      </c>
      <c r="K9959" s="7">
        <f t="shared" si="311"/>
        <v>2019</v>
      </c>
      <c r="L9959" t="s">
        <v>3472</v>
      </c>
      <c r="M9959" t="s">
        <v>102</v>
      </c>
      <c r="N9959">
        <v>3060</v>
      </c>
      <c r="O9959">
        <v>1507</v>
      </c>
      <c r="P9959" t="s">
        <v>346</v>
      </c>
      <c r="Q9959">
        <v>7</v>
      </c>
      <c r="R9959">
        <v>6</v>
      </c>
      <c r="S9959" t="s">
        <v>104</v>
      </c>
      <c r="U9959">
        <v>6.97</v>
      </c>
      <c r="V9959">
        <v>15</v>
      </c>
      <c r="W9959" t="s">
        <v>19</v>
      </c>
      <c r="X9959" s="5">
        <v>43714</v>
      </c>
      <c r="Y9959" t="s">
        <v>20</v>
      </c>
      <c r="Z9959" t="s">
        <v>1529</v>
      </c>
      <c r="AA9959" t="s">
        <v>176</v>
      </c>
    </row>
    <row r="9960" spans="1:27" x14ac:dyDescent="0.3">
      <c r="A9960">
        <v>5</v>
      </c>
      <c r="B9960" t="s">
        <v>43</v>
      </c>
      <c r="C9960">
        <v>6</v>
      </c>
      <c r="D9960" t="s">
        <v>26</v>
      </c>
      <c r="E9960" t="s">
        <v>906</v>
      </c>
      <c r="F9960" t="s">
        <v>13</v>
      </c>
      <c r="G9960" t="s">
        <v>5536</v>
      </c>
      <c r="H9960" s="3">
        <v>0.7</v>
      </c>
      <c r="I9960" s="5">
        <v>43552</v>
      </c>
      <c r="J9960" s="5" t="str">
        <f t="shared" si="310"/>
        <v>September</v>
      </c>
      <c r="K9960" s="7">
        <f t="shared" si="311"/>
        <v>2019</v>
      </c>
      <c r="L9960" t="s">
        <v>6532</v>
      </c>
      <c r="M9960" t="s">
        <v>16</v>
      </c>
      <c r="N9960">
        <v>32216</v>
      </c>
      <c r="O9960">
        <v>407</v>
      </c>
      <c r="P9960" t="s">
        <v>3559</v>
      </c>
      <c r="Q9960">
        <v>-48</v>
      </c>
      <c r="R9960">
        <v>9</v>
      </c>
      <c r="S9960" t="s">
        <v>18</v>
      </c>
      <c r="U9960">
        <v>-48.12</v>
      </c>
      <c r="V9960">
        <v>69</v>
      </c>
      <c r="W9960" t="s">
        <v>33</v>
      </c>
      <c r="X9960" s="5">
        <v>43557</v>
      </c>
      <c r="Y9960" t="s">
        <v>39</v>
      </c>
      <c r="Z9960" t="s">
        <v>40</v>
      </c>
      <c r="AA9960" t="s">
        <v>54</v>
      </c>
    </row>
    <row r="9961" spans="1:27" x14ac:dyDescent="0.3">
      <c r="A9961">
        <v>6</v>
      </c>
      <c r="B9961" t="s">
        <v>10</v>
      </c>
      <c r="C9961">
        <v>6</v>
      </c>
      <c r="D9961" t="s">
        <v>26</v>
      </c>
      <c r="E9961" t="s">
        <v>827</v>
      </c>
      <c r="F9961" t="s">
        <v>13</v>
      </c>
      <c r="G9961" t="s">
        <v>2140</v>
      </c>
      <c r="H9961" s="3">
        <v>0</v>
      </c>
      <c r="I9961" s="5">
        <v>43605</v>
      </c>
      <c r="J9961" s="5" t="str">
        <f t="shared" si="310"/>
        <v>September</v>
      </c>
      <c r="K9961" s="7">
        <f t="shared" si="311"/>
        <v>2019</v>
      </c>
      <c r="L9961" t="s">
        <v>4567</v>
      </c>
      <c r="M9961" t="s">
        <v>30</v>
      </c>
      <c r="N9961">
        <v>89115</v>
      </c>
      <c r="O9961">
        <v>638</v>
      </c>
      <c r="P9961" t="s">
        <v>272</v>
      </c>
      <c r="Q9961">
        <v>19</v>
      </c>
      <c r="R9961">
        <v>5</v>
      </c>
      <c r="S9961" t="s">
        <v>32</v>
      </c>
      <c r="U9961">
        <v>18.82</v>
      </c>
      <c r="V9961">
        <v>65</v>
      </c>
      <c r="W9961" t="s">
        <v>19</v>
      </c>
      <c r="X9961" s="5">
        <v>43611</v>
      </c>
      <c r="Y9961" t="s">
        <v>39</v>
      </c>
      <c r="Z9961" t="s">
        <v>831</v>
      </c>
      <c r="AA9961" t="s">
        <v>56</v>
      </c>
    </row>
    <row r="9962" spans="1:27" x14ac:dyDescent="0.3">
      <c r="A9962">
        <v>6</v>
      </c>
      <c r="B9962" t="s">
        <v>10</v>
      </c>
      <c r="C9962">
        <v>6</v>
      </c>
      <c r="D9962" t="s">
        <v>26</v>
      </c>
      <c r="E9962" t="s">
        <v>827</v>
      </c>
      <c r="F9962" t="s">
        <v>13</v>
      </c>
      <c r="G9962" t="s">
        <v>2140</v>
      </c>
      <c r="H9962" s="3">
        <v>0.2</v>
      </c>
      <c r="I9962" s="5">
        <v>43605</v>
      </c>
      <c r="J9962" s="5" t="str">
        <f t="shared" si="310"/>
        <v>September</v>
      </c>
      <c r="K9962" s="7">
        <f t="shared" si="311"/>
        <v>2019</v>
      </c>
      <c r="L9962" t="s">
        <v>4567</v>
      </c>
      <c r="M9962" t="s">
        <v>30</v>
      </c>
      <c r="N9962">
        <v>89115</v>
      </c>
      <c r="O9962">
        <v>1645</v>
      </c>
      <c r="P9962" t="s">
        <v>3418</v>
      </c>
      <c r="Q9962">
        <v>3</v>
      </c>
      <c r="R9962">
        <v>2</v>
      </c>
      <c r="S9962" t="s">
        <v>32</v>
      </c>
      <c r="U9962">
        <v>3</v>
      </c>
      <c r="V9962">
        <v>8</v>
      </c>
      <c r="W9962" t="s">
        <v>19</v>
      </c>
      <c r="X9962" s="5">
        <v>43611</v>
      </c>
      <c r="Y9962" t="s">
        <v>39</v>
      </c>
      <c r="Z9962" t="s">
        <v>831</v>
      </c>
      <c r="AA9962" t="s">
        <v>54</v>
      </c>
    </row>
    <row r="9963" spans="1:27" x14ac:dyDescent="0.3">
      <c r="A9963">
        <v>6</v>
      </c>
      <c r="B9963" t="s">
        <v>10</v>
      </c>
      <c r="C9963">
        <v>6</v>
      </c>
      <c r="D9963" t="s">
        <v>50</v>
      </c>
      <c r="E9963" t="s">
        <v>827</v>
      </c>
      <c r="F9963" t="s">
        <v>13</v>
      </c>
      <c r="G9963" t="s">
        <v>2140</v>
      </c>
      <c r="H9963" s="3">
        <v>0.2</v>
      </c>
      <c r="I9963" s="5">
        <v>43605</v>
      </c>
      <c r="J9963" s="5" t="str">
        <f t="shared" si="310"/>
        <v>September</v>
      </c>
      <c r="K9963" s="7">
        <f t="shared" si="311"/>
        <v>2019</v>
      </c>
      <c r="L9963" t="s">
        <v>4567</v>
      </c>
      <c r="M9963" t="s">
        <v>30</v>
      </c>
      <c r="N9963">
        <v>89115</v>
      </c>
      <c r="O9963">
        <v>1107</v>
      </c>
      <c r="P9963" t="s">
        <v>5166</v>
      </c>
      <c r="Q9963">
        <v>70</v>
      </c>
      <c r="R9963">
        <v>9</v>
      </c>
      <c r="S9963" t="s">
        <v>32</v>
      </c>
      <c r="U9963">
        <v>70.2</v>
      </c>
      <c r="V9963">
        <v>1123</v>
      </c>
      <c r="W9963" t="s">
        <v>19</v>
      </c>
      <c r="X9963" s="5">
        <v>43611</v>
      </c>
      <c r="Y9963" t="s">
        <v>39</v>
      </c>
      <c r="Z9963" t="s">
        <v>831</v>
      </c>
      <c r="AA9963" t="s">
        <v>52</v>
      </c>
    </row>
    <row r="9964" spans="1:27" x14ac:dyDescent="0.3">
      <c r="A9964">
        <v>6</v>
      </c>
      <c r="B9964" t="s">
        <v>10</v>
      </c>
      <c r="C9964">
        <v>6</v>
      </c>
      <c r="D9964" t="s">
        <v>11</v>
      </c>
      <c r="E9964" t="s">
        <v>27</v>
      </c>
      <c r="F9964" t="s">
        <v>13</v>
      </c>
      <c r="G9964" t="s">
        <v>5769</v>
      </c>
      <c r="H9964" s="3">
        <v>0.2</v>
      </c>
      <c r="I9964" s="5">
        <v>43672</v>
      </c>
      <c r="J9964" s="5" t="str">
        <f t="shared" si="310"/>
        <v>September</v>
      </c>
      <c r="K9964" s="7">
        <f t="shared" si="311"/>
        <v>2019</v>
      </c>
      <c r="L9964" t="s">
        <v>5770</v>
      </c>
      <c r="M9964" t="s">
        <v>30</v>
      </c>
      <c r="N9964">
        <v>90036</v>
      </c>
      <c r="O9964">
        <v>737</v>
      </c>
      <c r="P9964" t="s">
        <v>1985</v>
      </c>
      <c r="Q9964">
        <v>45</v>
      </c>
      <c r="R9964">
        <v>3</v>
      </c>
      <c r="S9964" t="s">
        <v>32</v>
      </c>
      <c r="U9964">
        <v>45.29</v>
      </c>
      <c r="V9964">
        <v>362</v>
      </c>
      <c r="W9964" t="s">
        <v>33</v>
      </c>
      <c r="X9964" s="5">
        <v>43678</v>
      </c>
      <c r="Y9964" t="s">
        <v>39</v>
      </c>
      <c r="Z9964" t="s">
        <v>34</v>
      </c>
      <c r="AA9964" t="s">
        <v>24</v>
      </c>
    </row>
    <row r="9965" spans="1:27" x14ac:dyDescent="0.3">
      <c r="A9965">
        <v>6</v>
      </c>
      <c r="B9965" t="s">
        <v>10</v>
      </c>
      <c r="C9965">
        <v>6</v>
      </c>
      <c r="D9965" t="s">
        <v>50</v>
      </c>
      <c r="E9965" t="s">
        <v>27</v>
      </c>
      <c r="F9965" t="s">
        <v>13</v>
      </c>
      <c r="G9965" t="s">
        <v>5769</v>
      </c>
      <c r="H9965" s="3">
        <v>0</v>
      </c>
      <c r="I9965" s="5">
        <v>43672</v>
      </c>
      <c r="J9965" s="5" t="str">
        <f t="shared" si="310"/>
        <v>September</v>
      </c>
      <c r="K9965" s="7">
        <f t="shared" si="311"/>
        <v>2019</v>
      </c>
      <c r="L9965" t="s">
        <v>5770</v>
      </c>
      <c r="M9965" t="s">
        <v>30</v>
      </c>
      <c r="N9965">
        <v>90036</v>
      </c>
      <c r="O9965">
        <v>1035</v>
      </c>
      <c r="P9965" t="s">
        <v>4792</v>
      </c>
      <c r="Q9965">
        <v>660</v>
      </c>
      <c r="R9965">
        <v>5</v>
      </c>
      <c r="S9965" t="s">
        <v>32</v>
      </c>
      <c r="U9965">
        <v>659.98</v>
      </c>
      <c r="V9965">
        <v>1650</v>
      </c>
      <c r="W9965" t="s">
        <v>33</v>
      </c>
      <c r="X9965" s="5">
        <v>43678</v>
      </c>
      <c r="Y9965" t="s">
        <v>39</v>
      </c>
      <c r="Z9965" t="s">
        <v>34</v>
      </c>
      <c r="AA9965" t="s">
        <v>113</v>
      </c>
    </row>
    <row r="9966" spans="1:27" x14ac:dyDescent="0.3">
      <c r="A9966">
        <v>5</v>
      </c>
      <c r="B9966" t="s">
        <v>25</v>
      </c>
      <c r="C9966">
        <v>3</v>
      </c>
      <c r="D9966" t="s">
        <v>11</v>
      </c>
      <c r="E9966" t="s">
        <v>201</v>
      </c>
      <c r="F9966" t="s">
        <v>13</v>
      </c>
      <c r="G9966" t="s">
        <v>5242</v>
      </c>
      <c r="H9966" s="3">
        <v>0</v>
      </c>
      <c r="I9966" s="5">
        <v>43478</v>
      </c>
      <c r="J9966" s="5" t="str">
        <f t="shared" si="310"/>
        <v>September</v>
      </c>
      <c r="K9966" s="7">
        <f t="shared" si="311"/>
        <v>2019</v>
      </c>
      <c r="L9966" t="s">
        <v>5345</v>
      </c>
      <c r="M9966" t="s">
        <v>73</v>
      </c>
      <c r="N9966">
        <v>65807</v>
      </c>
      <c r="O9966">
        <v>838</v>
      </c>
      <c r="P9966" t="s">
        <v>1628</v>
      </c>
      <c r="Q9966">
        <v>53</v>
      </c>
      <c r="R9966">
        <v>3</v>
      </c>
      <c r="S9966" t="s">
        <v>75</v>
      </c>
      <c r="U9966">
        <v>53.24</v>
      </c>
      <c r="V9966">
        <v>213</v>
      </c>
      <c r="W9966" t="s">
        <v>33</v>
      </c>
      <c r="X9966" s="5">
        <v>43483</v>
      </c>
      <c r="Y9966" t="s">
        <v>20</v>
      </c>
      <c r="Z9966" t="s">
        <v>368</v>
      </c>
      <c r="AA9966" t="s">
        <v>22</v>
      </c>
    </row>
    <row r="9967" spans="1:27" x14ac:dyDescent="0.3">
      <c r="A9967">
        <v>5</v>
      </c>
      <c r="B9967" t="s">
        <v>25</v>
      </c>
      <c r="C9967">
        <v>3</v>
      </c>
      <c r="D9967" t="s">
        <v>26</v>
      </c>
      <c r="E9967" t="s">
        <v>201</v>
      </c>
      <c r="F9967" t="s">
        <v>13</v>
      </c>
      <c r="G9967" t="s">
        <v>5242</v>
      </c>
      <c r="H9967" s="3">
        <v>0</v>
      </c>
      <c r="I9967" s="5">
        <v>43478</v>
      </c>
      <c r="J9967" s="5" t="str">
        <f t="shared" si="310"/>
        <v>September</v>
      </c>
      <c r="K9967" s="7">
        <f t="shared" si="311"/>
        <v>2019</v>
      </c>
      <c r="L9967" t="s">
        <v>5345</v>
      </c>
      <c r="M9967" t="s">
        <v>73</v>
      </c>
      <c r="N9967">
        <v>65807</v>
      </c>
      <c r="O9967">
        <v>1835</v>
      </c>
      <c r="P9967" t="s">
        <v>2876</v>
      </c>
      <c r="Q9967">
        <v>16</v>
      </c>
      <c r="R9967">
        <v>5</v>
      </c>
      <c r="S9967" t="s">
        <v>75</v>
      </c>
      <c r="U9967">
        <v>15.55</v>
      </c>
      <c r="V9967">
        <v>32</v>
      </c>
      <c r="W9967" t="s">
        <v>33</v>
      </c>
      <c r="X9967" s="5">
        <v>43483</v>
      </c>
      <c r="Y9967" t="s">
        <v>20</v>
      </c>
      <c r="Z9967" t="s">
        <v>368</v>
      </c>
      <c r="AA9967" t="s">
        <v>64</v>
      </c>
    </row>
    <row r="9968" spans="1:27" x14ac:dyDescent="0.3">
      <c r="A9968">
        <v>5</v>
      </c>
      <c r="B9968" t="s">
        <v>25</v>
      </c>
      <c r="C9968">
        <v>3</v>
      </c>
      <c r="D9968" t="s">
        <v>26</v>
      </c>
      <c r="E9968" t="s">
        <v>201</v>
      </c>
      <c r="F9968" t="s">
        <v>13</v>
      </c>
      <c r="G9968" t="s">
        <v>5242</v>
      </c>
      <c r="H9968" s="3">
        <v>0</v>
      </c>
      <c r="I9968" s="5">
        <v>43478</v>
      </c>
      <c r="J9968" s="5" t="str">
        <f t="shared" si="310"/>
        <v>September</v>
      </c>
      <c r="K9968" s="7">
        <f t="shared" si="311"/>
        <v>2019</v>
      </c>
      <c r="L9968" t="s">
        <v>5345</v>
      </c>
      <c r="M9968" t="s">
        <v>73</v>
      </c>
      <c r="N9968">
        <v>65807</v>
      </c>
      <c r="O9968">
        <v>1050</v>
      </c>
      <c r="P9968" t="s">
        <v>1072</v>
      </c>
      <c r="Q9968">
        <v>83</v>
      </c>
      <c r="R9968">
        <v>5</v>
      </c>
      <c r="S9968" t="s">
        <v>75</v>
      </c>
      <c r="U9968">
        <v>83.28</v>
      </c>
      <c r="V9968">
        <v>4164</v>
      </c>
      <c r="W9968" t="s">
        <v>33</v>
      </c>
      <c r="X9968" s="5">
        <v>43483</v>
      </c>
      <c r="Y9968" t="s">
        <v>20</v>
      </c>
      <c r="Z9968" t="s">
        <v>368</v>
      </c>
      <c r="AA9968" t="s">
        <v>356</v>
      </c>
    </row>
    <row r="9969" spans="1:27" x14ac:dyDescent="0.3">
      <c r="A9969">
        <v>5</v>
      </c>
      <c r="B9969" t="s">
        <v>25</v>
      </c>
      <c r="C9969">
        <v>3</v>
      </c>
      <c r="D9969" t="s">
        <v>26</v>
      </c>
      <c r="E9969" t="s">
        <v>201</v>
      </c>
      <c r="F9969" t="s">
        <v>13</v>
      </c>
      <c r="G9969" t="s">
        <v>5242</v>
      </c>
      <c r="H9969" s="3">
        <v>0</v>
      </c>
      <c r="I9969" s="5">
        <v>43478</v>
      </c>
      <c r="J9969" s="5" t="str">
        <f t="shared" si="310"/>
        <v>September</v>
      </c>
      <c r="K9969" s="7">
        <f t="shared" si="311"/>
        <v>2019</v>
      </c>
      <c r="L9969" t="s">
        <v>5345</v>
      </c>
      <c r="M9969" t="s">
        <v>73</v>
      </c>
      <c r="N9969">
        <v>65807</v>
      </c>
      <c r="O9969">
        <v>887</v>
      </c>
      <c r="P9969" t="s">
        <v>3020</v>
      </c>
      <c r="Q9969">
        <v>55</v>
      </c>
      <c r="R9969">
        <v>6</v>
      </c>
      <c r="S9969" t="s">
        <v>75</v>
      </c>
      <c r="U9969">
        <v>54.58</v>
      </c>
      <c r="V9969">
        <v>210</v>
      </c>
      <c r="W9969" t="s">
        <v>33</v>
      </c>
      <c r="X9969" s="5">
        <v>43483</v>
      </c>
      <c r="Y9969" t="s">
        <v>20</v>
      </c>
      <c r="Z9969" t="s">
        <v>368</v>
      </c>
      <c r="AA9969" t="s">
        <v>49</v>
      </c>
    </row>
    <row r="9970" spans="1:27" x14ac:dyDescent="0.3">
      <c r="A9970">
        <v>7</v>
      </c>
      <c r="B9970" t="s">
        <v>25</v>
      </c>
      <c r="C9970">
        <v>6</v>
      </c>
      <c r="D9970" t="s">
        <v>11</v>
      </c>
      <c r="E9970" t="s">
        <v>99</v>
      </c>
      <c r="F9970" t="s">
        <v>13</v>
      </c>
      <c r="G9970" t="s">
        <v>1390</v>
      </c>
      <c r="H9970" s="3">
        <v>0.3</v>
      </c>
      <c r="I9970" s="5">
        <v>43807</v>
      </c>
      <c r="J9970" s="5" t="str">
        <f t="shared" si="310"/>
        <v>September</v>
      </c>
      <c r="K9970" s="7">
        <f t="shared" si="311"/>
        <v>2019</v>
      </c>
      <c r="L9970" t="s">
        <v>2444</v>
      </c>
      <c r="M9970" t="s">
        <v>102</v>
      </c>
      <c r="N9970">
        <v>19140</v>
      </c>
      <c r="O9970">
        <v>748</v>
      </c>
      <c r="P9970" t="s">
        <v>918</v>
      </c>
      <c r="Q9970">
        <v>-59</v>
      </c>
      <c r="R9970">
        <v>4</v>
      </c>
      <c r="S9970" t="s">
        <v>104</v>
      </c>
      <c r="U9970">
        <v>-58.5</v>
      </c>
      <c r="V9970">
        <v>216</v>
      </c>
      <c r="W9970" t="s">
        <v>19</v>
      </c>
      <c r="X9970" s="5">
        <v>43814</v>
      </c>
      <c r="Y9970" t="s">
        <v>39</v>
      </c>
      <c r="Z9970" t="s">
        <v>105</v>
      </c>
      <c r="AA9970" t="s">
        <v>24</v>
      </c>
    </row>
    <row r="9971" spans="1:27" x14ac:dyDescent="0.3">
      <c r="A9971">
        <v>3</v>
      </c>
      <c r="B9971" t="s">
        <v>10</v>
      </c>
      <c r="C9971">
        <v>3</v>
      </c>
      <c r="D9971" t="s">
        <v>26</v>
      </c>
      <c r="E9971" t="s">
        <v>870</v>
      </c>
      <c r="F9971" t="s">
        <v>13</v>
      </c>
      <c r="G9971" t="s">
        <v>1256</v>
      </c>
      <c r="H9971" s="3">
        <v>0</v>
      </c>
      <c r="I9971" s="5">
        <v>43808</v>
      </c>
      <c r="J9971" s="5" t="str">
        <f t="shared" si="310"/>
        <v>September</v>
      </c>
      <c r="K9971" s="7">
        <f t="shared" si="311"/>
        <v>2019</v>
      </c>
      <c r="L9971" t="s">
        <v>3535</v>
      </c>
      <c r="M9971" t="s">
        <v>16</v>
      </c>
      <c r="N9971">
        <v>40475</v>
      </c>
      <c r="O9971">
        <v>575</v>
      </c>
      <c r="P9971" t="s">
        <v>1071</v>
      </c>
      <c r="Q9971">
        <v>1</v>
      </c>
      <c r="R9971">
        <v>1</v>
      </c>
      <c r="S9971" t="s">
        <v>18</v>
      </c>
      <c r="U9971">
        <v>0.61</v>
      </c>
      <c r="V9971">
        <v>15</v>
      </c>
      <c r="W9971" t="s">
        <v>19</v>
      </c>
      <c r="X9971" s="5">
        <v>43811</v>
      </c>
      <c r="Y9971" t="s">
        <v>20</v>
      </c>
      <c r="Z9971" t="s">
        <v>21</v>
      </c>
      <c r="AA9971" t="s">
        <v>42</v>
      </c>
    </row>
    <row r="9972" spans="1:27" x14ac:dyDescent="0.3">
      <c r="A9972">
        <v>3</v>
      </c>
      <c r="B9972" t="s">
        <v>10</v>
      </c>
      <c r="C9972">
        <v>3</v>
      </c>
      <c r="D9972" t="s">
        <v>26</v>
      </c>
      <c r="E9972" t="s">
        <v>870</v>
      </c>
      <c r="F9972" t="s">
        <v>13</v>
      </c>
      <c r="G9972" t="s">
        <v>1256</v>
      </c>
      <c r="H9972" s="3">
        <v>0</v>
      </c>
      <c r="I9972" s="5">
        <v>43808</v>
      </c>
      <c r="J9972" s="5" t="str">
        <f t="shared" si="310"/>
        <v>September</v>
      </c>
      <c r="K9972" s="7">
        <f t="shared" si="311"/>
        <v>2019</v>
      </c>
      <c r="L9972" t="s">
        <v>3535</v>
      </c>
      <c r="M9972" t="s">
        <v>16</v>
      </c>
      <c r="N9972">
        <v>40475</v>
      </c>
      <c r="O9972">
        <v>1843</v>
      </c>
      <c r="P9972" t="s">
        <v>8250</v>
      </c>
      <c r="Q9972">
        <v>14</v>
      </c>
      <c r="R9972">
        <v>2</v>
      </c>
      <c r="S9972" t="s">
        <v>18</v>
      </c>
      <c r="U9972">
        <v>13.51</v>
      </c>
      <c r="V9972">
        <v>29</v>
      </c>
      <c r="W9972" t="s">
        <v>19</v>
      </c>
      <c r="X9972" s="5">
        <v>43811</v>
      </c>
      <c r="Y9972" t="s">
        <v>20</v>
      </c>
      <c r="Z9972" t="s">
        <v>21</v>
      </c>
      <c r="AA9972" t="s">
        <v>54</v>
      </c>
    </row>
    <row r="9973" spans="1:27" x14ac:dyDescent="0.3">
      <c r="A9973">
        <v>3</v>
      </c>
      <c r="B9973" t="s">
        <v>10</v>
      </c>
      <c r="C9973">
        <v>3</v>
      </c>
      <c r="D9973" t="s">
        <v>26</v>
      </c>
      <c r="E9973" t="s">
        <v>870</v>
      </c>
      <c r="F9973" t="s">
        <v>13</v>
      </c>
      <c r="G9973" t="s">
        <v>1256</v>
      </c>
      <c r="H9973" s="3">
        <v>0</v>
      </c>
      <c r="I9973" s="5">
        <v>43808</v>
      </c>
      <c r="J9973" s="5" t="str">
        <f t="shared" si="310"/>
        <v>September</v>
      </c>
      <c r="K9973" s="7">
        <f t="shared" si="311"/>
        <v>2019</v>
      </c>
      <c r="L9973" t="s">
        <v>3535</v>
      </c>
      <c r="M9973" t="s">
        <v>16</v>
      </c>
      <c r="N9973">
        <v>40475</v>
      </c>
      <c r="O9973">
        <v>201</v>
      </c>
      <c r="P9973" t="s">
        <v>3037</v>
      </c>
      <c r="Q9973">
        <v>3</v>
      </c>
      <c r="R9973">
        <v>2</v>
      </c>
      <c r="S9973" t="s">
        <v>18</v>
      </c>
      <c r="U9973">
        <v>2.65</v>
      </c>
      <c r="V9973">
        <v>6</v>
      </c>
      <c r="W9973" t="s">
        <v>19</v>
      </c>
      <c r="X9973" s="5">
        <v>43811</v>
      </c>
      <c r="Y9973" t="s">
        <v>20</v>
      </c>
      <c r="Z9973" t="s">
        <v>21</v>
      </c>
      <c r="AA9973" t="s">
        <v>35</v>
      </c>
    </row>
    <row r="9974" spans="1:27" x14ac:dyDescent="0.3">
      <c r="A9974">
        <v>3</v>
      </c>
      <c r="B9974" t="s">
        <v>10</v>
      </c>
      <c r="C9974">
        <v>3</v>
      </c>
      <c r="D9974" t="s">
        <v>26</v>
      </c>
      <c r="E9974" t="s">
        <v>870</v>
      </c>
      <c r="F9974" t="s">
        <v>13</v>
      </c>
      <c r="G9974" t="s">
        <v>1256</v>
      </c>
      <c r="H9974" s="3">
        <v>0</v>
      </c>
      <c r="I9974" s="5">
        <v>43808</v>
      </c>
      <c r="J9974" s="5" t="str">
        <f t="shared" si="310"/>
        <v>September</v>
      </c>
      <c r="K9974" s="7">
        <f t="shared" si="311"/>
        <v>2019</v>
      </c>
      <c r="L9974" t="s">
        <v>3535</v>
      </c>
      <c r="M9974" t="s">
        <v>16</v>
      </c>
      <c r="N9974">
        <v>40475</v>
      </c>
      <c r="O9974">
        <v>242</v>
      </c>
      <c r="P9974" t="s">
        <v>336</v>
      </c>
      <c r="Q9974">
        <v>7</v>
      </c>
      <c r="R9974">
        <v>4</v>
      </c>
      <c r="S9974" t="s">
        <v>18</v>
      </c>
      <c r="U9974">
        <v>7.48</v>
      </c>
      <c r="V9974">
        <v>16</v>
      </c>
      <c r="W9974" t="s">
        <v>19</v>
      </c>
      <c r="X9974" s="5">
        <v>43811</v>
      </c>
      <c r="Y9974" t="s">
        <v>20</v>
      </c>
      <c r="Z9974" t="s">
        <v>21</v>
      </c>
      <c r="AA9974" t="s">
        <v>54</v>
      </c>
    </row>
    <row r="9975" spans="1:27" x14ac:dyDescent="0.3">
      <c r="A9975">
        <v>3</v>
      </c>
      <c r="B9975" t="s">
        <v>10</v>
      </c>
      <c r="C9975">
        <v>3</v>
      </c>
      <c r="D9975" t="s">
        <v>26</v>
      </c>
      <c r="E9975" t="s">
        <v>870</v>
      </c>
      <c r="F9975" t="s">
        <v>13</v>
      </c>
      <c r="G9975" t="s">
        <v>1256</v>
      </c>
      <c r="H9975" s="3">
        <v>0</v>
      </c>
      <c r="I9975" s="5">
        <v>43808</v>
      </c>
      <c r="J9975" s="5" t="str">
        <f t="shared" si="310"/>
        <v>September</v>
      </c>
      <c r="K9975" s="7">
        <f t="shared" si="311"/>
        <v>2019</v>
      </c>
      <c r="L9975" t="s">
        <v>3535</v>
      </c>
      <c r="M9975" t="s">
        <v>16</v>
      </c>
      <c r="N9975">
        <v>40475</v>
      </c>
      <c r="O9975">
        <v>299</v>
      </c>
      <c r="P9975" t="s">
        <v>2926</v>
      </c>
      <c r="Q9975">
        <v>62</v>
      </c>
      <c r="R9975">
        <v>5</v>
      </c>
      <c r="S9975" t="s">
        <v>18</v>
      </c>
      <c r="U9975">
        <v>62.32</v>
      </c>
      <c r="V9975">
        <v>215</v>
      </c>
      <c r="W9975" t="s">
        <v>19</v>
      </c>
      <c r="X9975" s="5">
        <v>43811</v>
      </c>
      <c r="Y9975" t="s">
        <v>20</v>
      </c>
      <c r="Z9975" t="s">
        <v>21</v>
      </c>
      <c r="AA9975" t="s">
        <v>56</v>
      </c>
    </row>
    <row r="9976" spans="1:27" x14ac:dyDescent="0.3">
      <c r="A9976">
        <v>3</v>
      </c>
      <c r="B9976" t="s">
        <v>10</v>
      </c>
      <c r="C9976">
        <v>3</v>
      </c>
      <c r="D9976" t="s">
        <v>50</v>
      </c>
      <c r="E9976" t="s">
        <v>870</v>
      </c>
      <c r="F9976" t="s">
        <v>13</v>
      </c>
      <c r="G9976" t="s">
        <v>1256</v>
      </c>
      <c r="H9976" s="3">
        <v>0</v>
      </c>
      <c r="I9976" s="5">
        <v>43808</v>
      </c>
      <c r="J9976" s="5" t="str">
        <f t="shared" si="310"/>
        <v>September</v>
      </c>
      <c r="K9976" s="7">
        <f t="shared" si="311"/>
        <v>2019</v>
      </c>
      <c r="L9976" t="s">
        <v>3535</v>
      </c>
      <c r="M9976" t="s">
        <v>16</v>
      </c>
      <c r="N9976">
        <v>40475</v>
      </c>
      <c r="O9976">
        <v>400</v>
      </c>
      <c r="P9976" t="s">
        <v>4747</v>
      </c>
      <c r="Q9976">
        <v>630</v>
      </c>
      <c r="R9976">
        <v>2</v>
      </c>
      <c r="S9976" t="s">
        <v>18</v>
      </c>
      <c r="U9976">
        <v>629.99</v>
      </c>
      <c r="V9976">
        <v>1400</v>
      </c>
      <c r="W9976" t="s">
        <v>19</v>
      </c>
      <c r="X9976" s="5">
        <v>43811</v>
      </c>
      <c r="Y9976" t="s">
        <v>20</v>
      </c>
      <c r="Z9976" t="s">
        <v>21</v>
      </c>
      <c r="AA9976" t="s">
        <v>727</v>
      </c>
    </row>
    <row r="9977" spans="1:27" x14ac:dyDescent="0.3">
      <c r="A9977">
        <v>3</v>
      </c>
      <c r="B9977" t="s">
        <v>10</v>
      </c>
      <c r="C9977">
        <v>3</v>
      </c>
      <c r="D9977" t="s">
        <v>50</v>
      </c>
      <c r="E9977" t="s">
        <v>870</v>
      </c>
      <c r="F9977" t="s">
        <v>13</v>
      </c>
      <c r="G9977" t="s">
        <v>1256</v>
      </c>
      <c r="H9977" s="3">
        <v>0</v>
      </c>
      <c r="I9977" s="5">
        <v>43808</v>
      </c>
      <c r="J9977" s="5" t="str">
        <f t="shared" si="310"/>
        <v>September</v>
      </c>
      <c r="K9977" s="7">
        <f t="shared" si="311"/>
        <v>2019</v>
      </c>
      <c r="L9977" t="s">
        <v>3535</v>
      </c>
      <c r="M9977" t="s">
        <v>16</v>
      </c>
      <c r="N9977">
        <v>40475</v>
      </c>
      <c r="O9977">
        <v>1002</v>
      </c>
      <c r="P9977" t="s">
        <v>4906</v>
      </c>
      <c r="Q9977">
        <v>48</v>
      </c>
      <c r="R9977">
        <v>5</v>
      </c>
      <c r="S9977" t="s">
        <v>18</v>
      </c>
      <c r="U9977">
        <v>48.33</v>
      </c>
      <c r="V9977">
        <v>146</v>
      </c>
      <c r="W9977" t="s">
        <v>19</v>
      </c>
      <c r="X9977" s="5">
        <v>43811</v>
      </c>
      <c r="Y9977" t="s">
        <v>20</v>
      </c>
      <c r="Z9977" t="s">
        <v>21</v>
      </c>
      <c r="AA9977" t="s">
        <v>113</v>
      </c>
    </row>
    <row r="9978" spans="1:27" x14ac:dyDescent="0.3">
      <c r="A9978">
        <v>0</v>
      </c>
      <c r="B9978" t="s">
        <v>10</v>
      </c>
      <c r="C9978">
        <v>0</v>
      </c>
      <c r="D9978" t="s">
        <v>50</v>
      </c>
      <c r="E9978" t="s">
        <v>1319</v>
      </c>
      <c r="F9978" t="s">
        <v>13</v>
      </c>
      <c r="G9978" t="s">
        <v>1320</v>
      </c>
      <c r="H9978" s="3">
        <v>0.5</v>
      </c>
      <c r="I9978" s="5">
        <v>43773</v>
      </c>
      <c r="J9978" s="5" t="str">
        <f t="shared" si="310"/>
        <v>September</v>
      </c>
      <c r="K9978" s="7">
        <f t="shared" si="311"/>
        <v>2019</v>
      </c>
      <c r="L9978" t="s">
        <v>1321</v>
      </c>
      <c r="M9978" t="s">
        <v>16</v>
      </c>
      <c r="N9978">
        <v>27217</v>
      </c>
      <c r="O9978">
        <v>477</v>
      </c>
      <c r="P9978" t="s">
        <v>1322</v>
      </c>
      <c r="Q9978">
        <v>-3840</v>
      </c>
      <c r="R9978">
        <v>4</v>
      </c>
      <c r="S9978" t="s">
        <v>18</v>
      </c>
      <c r="U9978">
        <v>-3839.99</v>
      </c>
      <c r="V9978">
        <v>8000</v>
      </c>
      <c r="W9978" t="s">
        <v>33</v>
      </c>
      <c r="X9978" s="5">
        <v>43773</v>
      </c>
      <c r="Y9978" t="s">
        <v>773</v>
      </c>
      <c r="Z9978" t="s">
        <v>63</v>
      </c>
      <c r="AA9978" t="s">
        <v>422</v>
      </c>
    </row>
    <row r="9979" spans="1:27" x14ac:dyDescent="0.3">
      <c r="A9979">
        <v>0</v>
      </c>
      <c r="B9979" t="s">
        <v>10</v>
      </c>
      <c r="C9979">
        <v>0</v>
      </c>
      <c r="D9979" t="s">
        <v>26</v>
      </c>
      <c r="E9979" t="s">
        <v>1319</v>
      </c>
      <c r="F9979" t="s">
        <v>13</v>
      </c>
      <c r="G9979" t="s">
        <v>1320</v>
      </c>
      <c r="H9979" s="3">
        <v>0.2</v>
      </c>
      <c r="I9979" s="5">
        <v>43773</v>
      </c>
      <c r="J9979" s="5" t="str">
        <f t="shared" si="310"/>
        <v>September</v>
      </c>
      <c r="K9979" s="7">
        <f t="shared" si="311"/>
        <v>2019</v>
      </c>
      <c r="L9979" t="s">
        <v>1321</v>
      </c>
      <c r="M9979" t="s">
        <v>16</v>
      </c>
      <c r="N9979">
        <v>27217</v>
      </c>
      <c r="O9979">
        <v>613</v>
      </c>
      <c r="P9979" t="s">
        <v>1268</v>
      </c>
      <c r="Q9979">
        <v>15</v>
      </c>
      <c r="R9979">
        <v>2</v>
      </c>
      <c r="S9979" t="s">
        <v>18</v>
      </c>
      <c r="U9979">
        <v>14.65</v>
      </c>
      <c r="V9979">
        <v>167</v>
      </c>
      <c r="W9979" t="s">
        <v>33</v>
      </c>
      <c r="X9979" s="5">
        <v>43773</v>
      </c>
      <c r="Y9979" t="s">
        <v>773</v>
      </c>
      <c r="Z9979" t="s">
        <v>63</v>
      </c>
      <c r="AA9979" t="s">
        <v>56</v>
      </c>
    </row>
    <row r="9980" spans="1:27" x14ac:dyDescent="0.3">
      <c r="A9980">
        <v>6</v>
      </c>
      <c r="B9980" t="s">
        <v>10</v>
      </c>
      <c r="C9980">
        <v>6</v>
      </c>
      <c r="D9980" t="s">
        <v>11</v>
      </c>
      <c r="E9980" t="s">
        <v>171</v>
      </c>
      <c r="F9980" t="s">
        <v>13</v>
      </c>
      <c r="G9980" t="s">
        <v>1567</v>
      </c>
      <c r="H9980" s="3">
        <v>0.1</v>
      </c>
      <c r="I9980" s="5">
        <v>43746</v>
      </c>
      <c r="J9980" s="5" t="str">
        <f t="shared" si="310"/>
        <v>September</v>
      </c>
      <c r="K9980" s="7">
        <f t="shared" si="311"/>
        <v>2019</v>
      </c>
      <c r="L9980" t="s">
        <v>2357</v>
      </c>
      <c r="M9980" t="s">
        <v>102</v>
      </c>
      <c r="N9980">
        <v>10009</v>
      </c>
      <c r="O9980">
        <v>1208</v>
      </c>
      <c r="P9980" t="s">
        <v>923</v>
      </c>
      <c r="Q9980">
        <v>3</v>
      </c>
      <c r="R9980">
        <v>2</v>
      </c>
      <c r="S9980" t="s">
        <v>104</v>
      </c>
      <c r="U9980">
        <v>3.24</v>
      </c>
      <c r="V9980">
        <v>146</v>
      </c>
      <c r="W9980" t="s">
        <v>19</v>
      </c>
      <c r="X9980" s="5">
        <v>43752</v>
      </c>
      <c r="Y9980" t="s">
        <v>39</v>
      </c>
      <c r="Z9980" t="s">
        <v>175</v>
      </c>
      <c r="AA9980" t="s">
        <v>24</v>
      </c>
    </row>
    <row r="9981" spans="1:27" x14ac:dyDescent="0.3">
      <c r="A9981">
        <v>6</v>
      </c>
      <c r="B9981" t="s">
        <v>10</v>
      </c>
      <c r="C9981">
        <v>6</v>
      </c>
      <c r="D9981" t="s">
        <v>26</v>
      </c>
      <c r="E9981" t="s">
        <v>4427</v>
      </c>
      <c r="F9981" t="s">
        <v>13</v>
      </c>
      <c r="G9981" t="s">
        <v>3165</v>
      </c>
      <c r="H9981" s="3">
        <v>0.7</v>
      </c>
      <c r="I9981" s="5">
        <v>43472</v>
      </c>
      <c r="J9981" s="5" t="str">
        <f t="shared" si="310"/>
        <v>September</v>
      </c>
      <c r="K9981" s="7">
        <f t="shared" si="311"/>
        <v>2019</v>
      </c>
      <c r="L9981" t="s">
        <v>4428</v>
      </c>
      <c r="M9981" t="s">
        <v>16</v>
      </c>
      <c r="N9981">
        <v>32174</v>
      </c>
      <c r="O9981">
        <v>1850</v>
      </c>
      <c r="P9981" t="s">
        <v>3958</v>
      </c>
      <c r="Q9981">
        <v>-2</v>
      </c>
      <c r="R9981">
        <v>3</v>
      </c>
      <c r="S9981" t="s">
        <v>18</v>
      </c>
      <c r="U9981">
        <v>-1.97</v>
      </c>
      <c r="V9981">
        <v>3</v>
      </c>
      <c r="W9981" t="s">
        <v>19</v>
      </c>
      <c r="X9981" s="5">
        <v>43478</v>
      </c>
      <c r="Y9981" t="s">
        <v>39</v>
      </c>
      <c r="Z9981" t="s">
        <v>40</v>
      </c>
      <c r="AA9981" t="s">
        <v>54</v>
      </c>
    </row>
    <row r="9982" spans="1:27" x14ac:dyDescent="0.3">
      <c r="A9982">
        <v>4</v>
      </c>
      <c r="B9982" t="s">
        <v>43</v>
      </c>
      <c r="C9982">
        <v>6</v>
      </c>
      <c r="D9982" t="s">
        <v>26</v>
      </c>
      <c r="E9982" t="s">
        <v>65</v>
      </c>
      <c r="F9982" t="s">
        <v>13</v>
      </c>
      <c r="G9982" t="s">
        <v>8140</v>
      </c>
      <c r="H9982" s="3">
        <v>0.2</v>
      </c>
      <c r="I9982" s="5">
        <v>43772</v>
      </c>
      <c r="J9982" s="5" t="str">
        <f t="shared" si="310"/>
        <v>September</v>
      </c>
      <c r="K9982" s="7">
        <f t="shared" si="311"/>
        <v>2019</v>
      </c>
      <c r="L9982" t="s">
        <v>6648</v>
      </c>
      <c r="M9982" t="s">
        <v>30</v>
      </c>
      <c r="N9982">
        <v>98103</v>
      </c>
      <c r="O9982">
        <v>327</v>
      </c>
      <c r="P9982" t="s">
        <v>2988</v>
      </c>
      <c r="Q9982">
        <v>6</v>
      </c>
      <c r="R9982">
        <v>4</v>
      </c>
      <c r="S9982" t="s">
        <v>32</v>
      </c>
      <c r="U9982">
        <v>5.97</v>
      </c>
      <c r="V9982">
        <v>18</v>
      </c>
      <c r="W9982" t="s">
        <v>33</v>
      </c>
      <c r="X9982" s="5">
        <v>43776</v>
      </c>
      <c r="Y9982" t="s">
        <v>39</v>
      </c>
      <c r="Z9982" t="s">
        <v>69</v>
      </c>
      <c r="AA9982" t="s">
        <v>54</v>
      </c>
    </row>
    <row r="9983" spans="1:27" x14ac:dyDescent="0.3">
      <c r="A9983">
        <v>2</v>
      </c>
      <c r="B9983" t="s">
        <v>43</v>
      </c>
      <c r="C9983">
        <v>3</v>
      </c>
      <c r="D9983" t="s">
        <v>26</v>
      </c>
      <c r="E9983" t="s">
        <v>3324</v>
      </c>
      <c r="F9983" t="s">
        <v>13</v>
      </c>
      <c r="G9983" t="s">
        <v>158</v>
      </c>
      <c r="H9983" s="3">
        <v>0</v>
      </c>
      <c r="I9983" s="5">
        <v>43669</v>
      </c>
      <c r="J9983" s="5" t="str">
        <f t="shared" si="310"/>
        <v>September</v>
      </c>
      <c r="K9983" s="7">
        <f t="shared" si="311"/>
        <v>2019</v>
      </c>
      <c r="L9983" t="s">
        <v>3325</v>
      </c>
      <c r="M9983" t="s">
        <v>73</v>
      </c>
      <c r="N9983">
        <v>46514</v>
      </c>
      <c r="O9983">
        <v>1326</v>
      </c>
      <c r="P9983" t="s">
        <v>603</v>
      </c>
      <c r="Q9983">
        <v>5</v>
      </c>
      <c r="R9983">
        <v>2</v>
      </c>
      <c r="S9983" t="s">
        <v>75</v>
      </c>
      <c r="U9983">
        <v>5.49</v>
      </c>
      <c r="V9983">
        <v>12</v>
      </c>
      <c r="W9983" t="s">
        <v>19</v>
      </c>
      <c r="X9983" s="5">
        <v>43671</v>
      </c>
      <c r="Y9983" t="s">
        <v>20</v>
      </c>
      <c r="Z9983" t="s">
        <v>167</v>
      </c>
      <c r="AA9983" t="s">
        <v>49</v>
      </c>
    </row>
    <row r="9984" spans="1:27" x14ac:dyDescent="0.3">
      <c r="A9984">
        <v>2</v>
      </c>
      <c r="B9984" t="s">
        <v>43</v>
      </c>
      <c r="C9984">
        <v>3</v>
      </c>
      <c r="D9984" t="s">
        <v>50</v>
      </c>
      <c r="E9984" t="s">
        <v>3324</v>
      </c>
      <c r="F9984" t="s">
        <v>13</v>
      </c>
      <c r="G9984" t="s">
        <v>158</v>
      </c>
      <c r="H9984" s="3">
        <v>0</v>
      </c>
      <c r="I9984" s="5">
        <v>43669</v>
      </c>
      <c r="J9984" s="5" t="str">
        <f t="shared" si="310"/>
        <v>September</v>
      </c>
      <c r="K9984" s="7">
        <f t="shared" si="311"/>
        <v>2019</v>
      </c>
      <c r="L9984" t="s">
        <v>3325</v>
      </c>
      <c r="M9984" t="s">
        <v>73</v>
      </c>
      <c r="N9984">
        <v>46514</v>
      </c>
      <c r="O9984">
        <v>1074</v>
      </c>
      <c r="P9984" t="s">
        <v>4845</v>
      </c>
      <c r="Q9984">
        <v>11</v>
      </c>
      <c r="R9984">
        <v>5</v>
      </c>
      <c r="S9984" t="s">
        <v>75</v>
      </c>
      <c r="U9984">
        <v>11.18</v>
      </c>
      <c r="V9984">
        <v>160</v>
      </c>
      <c r="W9984" t="s">
        <v>19</v>
      </c>
      <c r="X9984" s="5">
        <v>43671</v>
      </c>
      <c r="Y9984" t="s">
        <v>20</v>
      </c>
      <c r="Z9984" t="s">
        <v>167</v>
      </c>
      <c r="AA9984" t="s">
        <v>113</v>
      </c>
    </row>
    <row r="9985" spans="1:27" x14ac:dyDescent="0.3">
      <c r="A9985">
        <v>2</v>
      </c>
      <c r="B9985" t="s">
        <v>25</v>
      </c>
      <c r="C9985">
        <v>1</v>
      </c>
      <c r="D9985" t="s">
        <v>26</v>
      </c>
      <c r="E9985" t="s">
        <v>2877</v>
      </c>
      <c r="F9985" t="s">
        <v>13</v>
      </c>
      <c r="G9985" t="s">
        <v>1085</v>
      </c>
      <c r="H9985" s="3">
        <v>0</v>
      </c>
      <c r="I9985" s="5">
        <v>43715</v>
      </c>
      <c r="J9985" s="5" t="str">
        <f t="shared" si="310"/>
        <v>September</v>
      </c>
      <c r="K9985" s="7">
        <f t="shared" si="311"/>
        <v>2019</v>
      </c>
      <c r="L9985" t="s">
        <v>2878</v>
      </c>
      <c r="M9985" t="s">
        <v>102</v>
      </c>
      <c r="N9985">
        <v>2908</v>
      </c>
      <c r="O9985">
        <v>1702</v>
      </c>
      <c r="P9985" t="s">
        <v>862</v>
      </c>
      <c r="Q9985">
        <v>19</v>
      </c>
      <c r="R9985">
        <v>2</v>
      </c>
      <c r="S9985" t="s">
        <v>104</v>
      </c>
      <c r="U9985">
        <v>18.78</v>
      </c>
      <c r="V9985">
        <v>40</v>
      </c>
      <c r="W9985" t="s">
        <v>19</v>
      </c>
      <c r="X9985" s="5">
        <v>43717</v>
      </c>
      <c r="Y9985" t="s">
        <v>130</v>
      </c>
      <c r="Z9985" t="s">
        <v>836</v>
      </c>
      <c r="AA9985" t="s">
        <v>64</v>
      </c>
    </row>
    <row r="9986" spans="1:27" x14ac:dyDescent="0.3">
      <c r="A9986">
        <v>2</v>
      </c>
      <c r="B9986" t="s">
        <v>25</v>
      </c>
      <c r="C9986">
        <v>1</v>
      </c>
      <c r="D9986" t="s">
        <v>26</v>
      </c>
      <c r="E9986" t="s">
        <v>2877</v>
      </c>
      <c r="F9986" t="s">
        <v>13</v>
      </c>
      <c r="G9986" t="s">
        <v>1085</v>
      </c>
      <c r="H9986" s="3">
        <v>0</v>
      </c>
      <c r="I9986" s="5">
        <v>43715</v>
      </c>
      <c r="J9986" s="5" t="str">
        <f t="shared" ref="J9986:J9994" si="312">TEXT($I$2,"mmmm")</f>
        <v>September</v>
      </c>
      <c r="K9986" s="7">
        <f t="shared" si="311"/>
        <v>2019</v>
      </c>
      <c r="L9986" t="s">
        <v>2878</v>
      </c>
      <c r="M9986" t="s">
        <v>102</v>
      </c>
      <c r="N9986">
        <v>2908</v>
      </c>
      <c r="O9986">
        <v>274</v>
      </c>
      <c r="P9986" t="s">
        <v>2920</v>
      </c>
      <c r="Q9986">
        <v>8</v>
      </c>
      <c r="R9986">
        <v>5</v>
      </c>
      <c r="S9986" t="s">
        <v>104</v>
      </c>
      <c r="U9986">
        <v>7.77</v>
      </c>
      <c r="V9986">
        <v>17</v>
      </c>
      <c r="W9986" t="s">
        <v>19</v>
      </c>
      <c r="X9986" s="5">
        <v>43717</v>
      </c>
      <c r="Y9986" t="s">
        <v>130</v>
      </c>
      <c r="Z9986" t="s">
        <v>836</v>
      </c>
      <c r="AA9986" t="s">
        <v>64</v>
      </c>
    </row>
    <row r="9987" spans="1:27" x14ac:dyDescent="0.3">
      <c r="A9987">
        <v>4</v>
      </c>
      <c r="B9987" t="s">
        <v>43</v>
      </c>
      <c r="C9987">
        <v>6</v>
      </c>
      <c r="D9987" t="s">
        <v>26</v>
      </c>
      <c r="E9987" t="s">
        <v>1468</v>
      </c>
      <c r="F9987" t="s">
        <v>13</v>
      </c>
      <c r="G9987" t="s">
        <v>6850</v>
      </c>
      <c r="H9987" s="3">
        <v>0</v>
      </c>
      <c r="I9987" s="5">
        <v>43705</v>
      </c>
      <c r="J9987" s="5" t="str">
        <f t="shared" si="312"/>
        <v>September</v>
      </c>
      <c r="K9987" s="7">
        <f t="shared" ref="K9987:K9994" si="313">YEAR(I9987)</f>
        <v>2019</v>
      </c>
      <c r="L9987" t="s">
        <v>7409</v>
      </c>
      <c r="M9987" t="s">
        <v>73</v>
      </c>
      <c r="N9987">
        <v>53209</v>
      </c>
      <c r="O9987">
        <v>87</v>
      </c>
      <c r="P9987" t="s">
        <v>1190</v>
      </c>
      <c r="Q9987">
        <v>6</v>
      </c>
      <c r="R9987">
        <v>3</v>
      </c>
      <c r="S9987" t="s">
        <v>75</v>
      </c>
      <c r="U9987">
        <v>5.89</v>
      </c>
      <c r="V9987">
        <v>22</v>
      </c>
      <c r="W9987" t="s">
        <v>76</v>
      </c>
      <c r="X9987" s="5">
        <v>43709</v>
      </c>
      <c r="Y9987" t="s">
        <v>39</v>
      </c>
      <c r="Z9987" t="s">
        <v>82</v>
      </c>
      <c r="AA9987" t="s">
        <v>356</v>
      </c>
    </row>
    <row r="9988" spans="1:27" x14ac:dyDescent="0.3">
      <c r="A9988">
        <v>4</v>
      </c>
      <c r="B9988" t="s">
        <v>43</v>
      </c>
      <c r="C9988">
        <v>6</v>
      </c>
      <c r="D9988" t="s">
        <v>26</v>
      </c>
      <c r="E9988" t="s">
        <v>1468</v>
      </c>
      <c r="F9988" t="s">
        <v>13</v>
      </c>
      <c r="G9988" t="s">
        <v>6850</v>
      </c>
      <c r="H9988" s="3">
        <v>0</v>
      </c>
      <c r="I9988" s="5">
        <v>43705</v>
      </c>
      <c r="J9988" s="5" t="str">
        <f t="shared" si="312"/>
        <v>September</v>
      </c>
      <c r="K9988" s="7">
        <f t="shared" si="313"/>
        <v>2019</v>
      </c>
      <c r="L9988" t="s">
        <v>7409</v>
      </c>
      <c r="M9988" t="s">
        <v>73</v>
      </c>
      <c r="N9988">
        <v>53209</v>
      </c>
      <c r="O9988">
        <v>37</v>
      </c>
      <c r="P9988" t="s">
        <v>3422</v>
      </c>
      <c r="Q9988">
        <v>27</v>
      </c>
      <c r="R9988">
        <v>5</v>
      </c>
      <c r="S9988" t="s">
        <v>75</v>
      </c>
      <c r="U9988">
        <v>26.56</v>
      </c>
      <c r="V9988">
        <v>92</v>
      </c>
      <c r="W9988" t="s">
        <v>76</v>
      </c>
      <c r="X9988" s="5">
        <v>43709</v>
      </c>
      <c r="Y9988" t="s">
        <v>39</v>
      </c>
      <c r="Z9988" t="s">
        <v>82</v>
      </c>
      <c r="AA9988" t="s">
        <v>56</v>
      </c>
    </row>
    <row r="9989" spans="1:27" x14ac:dyDescent="0.3">
      <c r="A9989">
        <v>2</v>
      </c>
      <c r="B9989" t="s">
        <v>25</v>
      </c>
      <c r="C9989">
        <v>1</v>
      </c>
      <c r="D9989" t="s">
        <v>11</v>
      </c>
      <c r="E9989" t="s">
        <v>99</v>
      </c>
      <c r="F9989" t="s">
        <v>13</v>
      </c>
      <c r="G9989" t="s">
        <v>1081</v>
      </c>
      <c r="H9989" s="3">
        <v>0.5</v>
      </c>
      <c r="I9989" s="5">
        <v>43653</v>
      </c>
      <c r="J9989" s="5" t="str">
        <f t="shared" si="312"/>
        <v>September</v>
      </c>
      <c r="K9989" s="7">
        <f t="shared" si="313"/>
        <v>2019</v>
      </c>
      <c r="L9989" t="s">
        <v>1606</v>
      </c>
      <c r="M9989" t="s">
        <v>102</v>
      </c>
      <c r="N9989">
        <v>19120</v>
      </c>
      <c r="O9989">
        <v>1228</v>
      </c>
      <c r="P9989" t="s">
        <v>8125</v>
      </c>
      <c r="Q9989">
        <v>-45</v>
      </c>
      <c r="R9989">
        <v>3</v>
      </c>
      <c r="S9989" t="s">
        <v>104</v>
      </c>
      <c r="U9989">
        <v>-45.35</v>
      </c>
      <c r="V9989">
        <v>87</v>
      </c>
      <c r="W9989" t="s">
        <v>19</v>
      </c>
      <c r="X9989" s="5">
        <v>43655</v>
      </c>
      <c r="Y9989" t="s">
        <v>130</v>
      </c>
      <c r="Z9989" t="s">
        <v>105</v>
      </c>
      <c r="AA9989" t="s">
        <v>22</v>
      </c>
    </row>
    <row r="9990" spans="1:27" x14ac:dyDescent="0.3">
      <c r="A9990">
        <v>2</v>
      </c>
      <c r="B9990" t="s">
        <v>25</v>
      </c>
      <c r="C9990">
        <v>1</v>
      </c>
      <c r="D9990" t="s">
        <v>26</v>
      </c>
      <c r="E9990" t="s">
        <v>99</v>
      </c>
      <c r="F9990" t="s">
        <v>13</v>
      </c>
      <c r="G9990" t="s">
        <v>1081</v>
      </c>
      <c r="H9990" s="3">
        <v>0.2</v>
      </c>
      <c r="I9990" s="5">
        <v>43653</v>
      </c>
      <c r="J9990" s="5" t="str">
        <f t="shared" si="312"/>
        <v>September</v>
      </c>
      <c r="K9990" s="7">
        <f t="shared" si="313"/>
        <v>2019</v>
      </c>
      <c r="L9990" t="s">
        <v>1606</v>
      </c>
      <c r="M9990" t="s">
        <v>102</v>
      </c>
      <c r="N9990">
        <v>19120</v>
      </c>
      <c r="O9990">
        <v>1820</v>
      </c>
      <c r="P9990" t="s">
        <v>634</v>
      </c>
      <c r="Q9990">
        <v>5</v>
      </c>
      <c r="R9990">
        <v>3</v>
      </c>
      <c r="S9990" t="s">
        <v>104</v>
      </c>
      <c r="U9990">
        <v>5.44</v>
      </c>
      <c r="V9990">
        <v>16</v>
      </c>
      <c r="W9990" t="s">
        <v>19</v>
      </c>
      <c r="X9990" s="5">
        <v>43655</v>
      </c>
      <c r="Y9990" t="s">
        <v>130</v>
      </c>
      <c r="Z9990" t="s">
        <v>105</v>
      </c>
      <c r="AA9990" t="s">
        <v>64</v>
      </c>
    </row>
    <row r="9991" spans="1:27" x14ac:dyDescent="0.3">
      <c r="A9991">
        <v>2</v>
      </c>
      <c r="B9991" t="s">
        <v>25</v>
      </c>
      <c r="C9991">
        <v>1</v>
      </c>
      <c r="D9991" t="s">
        <v>26</v>
      </c>
      <c r="E9991" t="s">
        <v>99</v>
      </c>
      <c r="F9991" t="s">
        <v>13</v>
      </c>
      <c r="G9991" t="s">
        <v>1081</v>
      </c>
      <c r="H9991" s="3">
        <v>0.2</v>
      </c>
      <c r="I9991" s="5">
        <v>43653</v>
      </c>
      <c r="J9991" s="5" t="str">
        <f t="shared" si="312"/>
        <v>September</v>
      </c>
      <c r="K9991" s="7">
        <f t="shared" si="313"/>
        <v>2019</v>
      </c>
      <c r="L9991" t="s">
        <v>1606</v>
      </c>
      <c r="M9991" t="s">
        <v>102</v>
      </c>
      <c r="N9991">
        <v>19120</v>
      </c>
      <c r="O9991">
        <v>1288</v>
      </c>
      <c r="P9991" t="s">
        <v>2959</v>
      </c>
      <c r="Q9991">
        <v>1</v>
      </c>
      <c r="R9991">
        <v>3</v>
      </c>
      <c r="S9991" t="s">
        <v>104</v>
      </c>
      <c r="U9991">
        <v>1</v>
      </c>
      <c r="V9991">
        <v>13</v>
      </c>
      <c r="W9991" t="s">
        <v>19</v>
      </c>
      <c r="X9991" s="5">
        <v>43655</v>
      </c>
      <c r="Y9991" t="s">
        <v>130</v>
      </c>
      <c r="Z9991" t="s">
        <v>105</v>
      </c>
      <c r="AA9991" t="s">
        <v>42</v>
      </c>
    </row>
    <row r="9992" spans="1:27" x14ac:dyDescent="0.3">
      <c r="A9992">
        <v>2</v>
      </c>
      <c r="B9992" t="s">
        <v>25</v>
      </c>
      <c r="C9992">
        <v>1</v>
      </c>
      <c r="D9992" t="s">
        <v>50</v>
      </c>
      <c r="E9992" t="s">
        <v>99</v>
      </c>
      <c r="F9992" t="s">
        <v>13</v>
      </c>
      <c r="G9992" t="s">
        <v>1081</v>
      </c>
      <c r="H9992" s="3">
        <v>0.2</v>
      </c>
      <c r="I9992" s="5">
        <v>43653</v>
      </c>
      <c r="J9992" s="5" t="str">
        <f t="shared" si="312"/>
        <v>September</v>
      </c>
      <c r="K9992" s="7">
        <f t="shared" si="313"/>
        <v>2019</v>
      </c>
      <c r="L9992" t="s">
        <v>1606</v>
      </c>
      <c r="M9992" t="s">
        <v>102</v>
      </c>
      <c r="N9992">
        <v>19120</v>
      </c>
      <c r="O9992">
        <v>1278</v>
      </c>
      <c r="P9992" t="s">
        <v>4749</v>
      </c>
      <c r="Q9992">
        <v>86</v>
      </c>
      <c r="R9992">
        <v>2</v>
      </c>
      <c r="S9992" t="s">
        <v>104</v>
      </c>
      <c r="U9992">
        <v>85.79</v>
      </c>
      <c r="V9992">
        <v>528</v>
      </c>
      <c r="W9992" t="s">
        <v>19</v>
      </c>
      <c r="X9992" s="5">
        <v>43655</v>
      </c>
      <c r="Y9992" t="s">
        <v>130</v>
      </c>
      <c r="Z9992" t="s">
        <v>105</v>
      </c>
      <c r="AA9992" t="s">
        <v>113</v>
      </c>
    </row>
    <row r="9993" spans="1:27" x14ac:dyDescent="0.3">
      <c r="A9993">
        <v>2</v>
      </c>
      <c r="B9993" t="s">
        <v>25</v>
      </c>
      <c r="C9993">
        <v>1</v>
      </c>
      <c r="D9993" t="s">
        <v>50</v>
      </c>
      <c r="E9993" t="s">
        <v>99</v>
      </c>
      <c r="F9993" t="s">
        <v>13</v>
      </c>
      <c r="G9993" t="s">
        <v>1081</v>
      </c>
      <c r="H9993" s="3">
        <v>0.2</v>
      </c>
      <c r="I9993" s="5">
        <v>43653</v>
      </c>
      <c r="J9993" s="5" t="str">
        <f t="shared" si="312"/>
        <v>September</v>
      </c>
      <c r="K9993" s="7">
        <f t="shared" si="313"/>
        <v>2019</v>
      </c>
      <c r="L9993" t="s">
        <v>1606</v>
      </c>
      <c r="M9993" t="s">
        <v>102</v>
      </c>
      <c r="N9993">
        <v>19120</v>
      </c>
      <c r="O9993">
        <v>125</v>
      </c>
      <c r="P9993" t="s">
        <v>4752</v>
      </c>
      <c r="Q9993">
        <v>5</v>
      </c>
      <c r="R9993">
        <v>3</v>
      </c>
      <c r="S9993" t="s">
        <v>104</v>
      </c>
      <c r="U9993">
        <v>4.82</v>
      </c>
      <c r="V9993">
        <v>17</v>
      </c>
      <c r="W9993" t="s">
        <v>19</v>
      </c>
      <c r="X9993" s="5">
        <v>43655</v>
      </c>
      <c r="Y9993" t="s">
        <v>130</v>
      </c>
      <c r="Z9993" t="s">
        <v>105</v>
      </c>
      <c r="AA9993" t="s">
        <v>113</v>
      </c>
    </row>
    <row r="9994" spans="1:27" x14ac:dyDescent="0.3">
      <c r="A9994">
        <v>2</v>
      </c>
      <c r="B9994" t="s">
        <v>25</v>
      </c>
      <c r="C9994">
        <v>1</v>
      </c>
      <c r="D9994" t="s">
        <v>50</v>
      </c>
      <c r="E9994" t="s">
        <v>99</v>
      </c>
      <c r="F9994" t="s">
        <v>13</v>
      </c>
      <c r="G9994" t="s">
        <v>1081</v>
      </c>
      <c r="H9994" s="3">
        <v>0.4</v>
      </c>
      <c r="I9994" s="5">
        <v>43653</v>
      </c>
      <c r="J9994" s="5" t="str">
        <f t="shared" si="312"/>
        <v>September</v>
      </c>
      <c r="K9994" s="7">
        <f t="shared" si="313"/>
        <v>2019</v>
      </c>
      <c r="L9994" t="s">
        <v>1606</v>
      </c>
      <c r="M9994" t="s">
        <v>102</v>
      </c>
      <c r="N9994">
        <v>19120</v>
      </c>
      <c r="O9994">
        <v>146</v>
      </c>
      <c r="P9994" t="s">
        <v>997</v>
      </c>
      <c r="Q9994">
        <v>-114</v>
      </c>
      <c r="R9994">
        <v>2</v>
      </c>
      <c r="S9994" t="s">
        <v>104</v>
      </c>
      <c r="U9994">
        <v>-114</v>
      </c>
      <c r="V9994">
        <v>684</v>
      </c>
      <c r="W9994" t="s">
        <v>19</v>
      </c>
      <c r="X9994" s="5">
        <v>43655</v>
      </c>
      <c r="Y9994" t="s">
        <v>130</v>
      </c>
      <c r="Z9994" t="s">
        <v>105</v>
      </c>
      <c r="AA9994" t="s">
        <v>52</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V1" sqref="V1:V104857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9"/>
  <sheetViews>
    <sheetView workbookViewId="0">
      <selection activeCell="A3" sqref="A3"/>
    </sheetView>
  </sheetViews>
  <sheetFormatPr defaultRowHeight="15.6" x14ac:dyDescent="0.3"/>
  <cols>
    <col min="1" max="1" width="12.296875" customWidth="1"/>
    <col min="2" max="2" width="15.19921875" bestFit="1" customWidth="1"/>
    <col min="3" max="3" width="3.8984375" customWidth="1"/>
    <col min="4" max="4" width="5.8984375" customWidth="1"/>
    <col min="5" max="5" width="3.8984375" customWidth="1"/>
    <col min="6" max="7" width="5.5" customWidth="1"/>
    <col min="8" max="8" width="6.5" customWidth="1"/>
    <col min="9" max="9" width="10.8984375" customWidth="1"/>
    <col min="10" max="10" width="6.5" customWidth="1"/>
    <col min="11" max="12" width="5.5" customWidth="1"/>
    <col min="13" max="14" width="10.8984375" bestFit="1" customWidth="1"/>
  </cols>
  <sheetData>
    <row r="3" spans="1:9" x14ac:dyDescent="0.3">
      <c r="A3" s="8" t="s">
        <v>8295</v>
      </c>
      <c r="B3" s="8" t="s">
        <v>8301</v>
      </c>
    </row>
    <row r="4" spans="1:9" x14ac:dyDescent="0.3">
      <c r="A4" s="8" t="s">
        <v>8292</v>
      </c>
      <c r="B4">
        <v>0</v>
      </c>
      <c r="C4">
        <v>0.1</v>
      </c>
      <c r="D4">
        <v>0.2</v>
      </c>
      <c r="E4">
        <v>0.3</v>
      </c>
      <c r="F4">
        <v>0.4</v>
      </c>
      <c r="G4">
        <v>0.5</v>
      </c>
      <c r="H4">
        <v>0.7</v>
      </c>
      <c r="I4" t="s">
        <v>8293</v>
      </c>
    </row>
    <row r="5" spans="1:9" x14ac:dyDescent="0.3">
      <c r="A5" s="9" t="s">
        <v>113</v>
      </c>
      <c r="B5" s="10">
        <v>35284</v>
      </c>
      <c r="C5" s="10"/>
      <c r="D5" s="10">
        <v>6648</v>
      </c>
      <c r="E5" s="10"/>
      <c r="F5" s="10"/>
      <c r="G5" s="10"/>
      <c r="H5" s="10"/>
      <c r="I5" s="10">
        <v>41932</v>
      </c>
    </row>
    <row r="6" spans="1:9" x14ac:dyDescent="0.3">
      <c r="A6" s="9" t="s">
        <v>727</v>
      </c>
      <c r="B6" s="10">
        <v>35556</v>
      </c>
      <c r="C6" s="10"/>
      <c r="D6" s="10">
        <v>17879</v>
      </c>
      <c r="E6" s="10"/>
      <c r="F6" s="10">
        <v>2183</v>
      </c>
      <c r="G6" s="10"/>
      <c r="H6" s="10"/>
      <c r="I6" s="10">
        <v>55618</v>
      </c>
    </row>
    <row r="7" spans="1:9" x14ac:dyDescent="0.3">
      <c r="A7" s="9" t="s">
        <v>422</v>
      </c>
      <c r="B7" s="10">
        <v>27137</v>
      </c>
      <c r="C7" s="10">
        <v>832</v>
      </c>
      <c r="D7" s="10">
        <v>4971</v>
      </c>
      <c r="E7" s="10">
        <v>326</v>
      </c>
      <c r="F7" s="10">
        <v>-2666</v>
      </c>
      <c r="G7" s="10">
        <v>-7635</v>
      </c>
      <c r="H7" s="10">
        <v>-19578</v>
      </c>
      <c r="I7" s="10">
        <v>3387</v>
      </c>
    </row>
    <row r="8" spans="1:9" x14ac:dyDescent="0.3">
      <c r="A8" s="9" t="s">
        <v>52</v>
      </c>
      <c r="B8" s="10">
        <v>34353</v>
      </c>
      <c r="C8" s="10"/>
      <c r="D8" s="10">
        <v>16523</v>
      </c>
      <c r="E8" s="10"/>
      <c r="F8" s="10">
        <v>-6384</v>
      </c>
      <c r="G8" s="10"/>
      <c r="H8" s="10"/>
      <c r="I8" s="10">
        <v>44492</v>
      </c>
    </row>
    <row r="9" spans="1:9" x14ac:dyDescent="0.3">
      <c r="A9" s="9" t="s">
        <v>8293</v>
      </c>
      <c r="B9" s="10">
        <v>132330</v>
      </c>
      <c r="C9" s="10">
        <v>832</v>
      </c>
      <c r="D9" s="10">
        <v>46021</v>
      </c>
      <c r="E9" s="10">
        <v>326</v>
      </c>
      <c r="F9" s="10">
        <v>-6867</v>
      </c>
      <c r="G9" s="10">
        <v>-7635</v>
      </c>
      <c r="H9" s="10">
        <v>-19578</v>
      </c>
      <c r="I9" s="10">
        <v>145429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4" sqref="A4:B6"/>
    </sheetView>
  </sheetViews>
  <sheetFormatPr defaultRowHeight="15.6" x14ac:dyDescent="0.3"/>
  <cols>
    <col min="1" max="1" width="12.296875" customWidth="1"/>
    <col min="2" max="2" width="11.3984375" bestFit="1" customWidth="1"/>
  </cols>
  <sheetData>
    <row r="3" spans="1:2" x14ac:dyDescent="0.3">
      <c r="A3" s="8" t="s">
        <v>8292</v>
      </c>
      <c r="B3" t="s">
        <v>8294</v>
      </c>
    </row>
    <row r="4" spans="1:2" x14ac:dyDescent="0.3">
      <c r="A4" s="9" t="s">
        <v>19</v>
      </c>
      <c r="B4" s="10">
        <v>1161497</v>
      </c>
    </row>
    <row r="5" spans="1:2" x14ac:dyDescent="0.3">
      <c r="A5" s="9" t="s">
        <v>33</v>
      </c>
      <c r="B5" s="10">
        <v>706183</v>
      </c>
    </row>
    <row r="6" spans="1:2" x14ac:dyDescent="0.3">
      <c r="A6" s="9" t="s">
        <v>76</v>
      </c>
      <c r="B6" s="10">
        <v>429393</v>
      </c>
    </row>
    <row r="7" spans="1:2" x14ac:dyDescent="0.3">
      <c r="A7" s="9" t="s">
        <v>8293</v>
      </c>
      <c r="B7" s="10">
        <v>2297073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2" sqref="A2:B5"/>
    </sheetView>
  </sheetViews>
  <sheetFormatPr defaultRowHeight="15.6" x14ac:dyDescent="0.3"/>
  <cols>
    <col min="1" max="1" width="12.296875" bestFit="1" customWidth="1"/>
    <col min="2" max="2" width="11.3984375" bestFit="1" customWidth="1"/>
    <col min="3" max="3" width="11.8984375" bestFit="1" customWidth="1"/>
  </cols>
  <sheetData>
    <row r="1" spans="1:2" x14ac:dyDescent="0.3">
      <c r="A1" s="8" t="s">
        <v>8292</v>
      </c>
      <c r="B1" t="s">
        <v>8294</v>
      </c>
    </row>
    <row r="2" spans="1:2" x14ac:dyDescent="0.3">
      <c r="A2" s="9" t="s">
        <v>75</v>
      </c>
      <c r="B2" s="10">
        <v>147097</v>
      </c>
    </row>
    <row r="3" spans="1:2" x14ac:dyDescent="0.3">
      <c r="A3" s="9" t="s">
        <v>104</v>
      </c>
      <c r="B3" s="10">
        <v>213102</v>
      </c>
    </row>
    <row r="4" spans="1:2" x14ac:dyDescent="0.3">
      <c r="A4" s="9" t="s">
        <v>18</v>
      </c>
      <c r="B4" s="10">
        <v>122925</v>
      </c>
    </row>
    <row r="5" spans="1:2" x14ac:dyDescent="0.3">
      <c r="A5" s="9" t="s">
        <v>32</v>
      </c>
      <c r="B5" s="10">
        <v>250160</v>
      </c>
    </row>
    <row r="6" spans="1:2" x14ac:dyDescent="0.3">
      <c r="A6" s="9" t="s">
        <v>8293</v>
      </c>
      <c r="B6" s="10">
        <v>733284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ADE23EF-0940-4EB3-8F89-208D4309FDD1}">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A0CB1A7B-D868-49A1-AD42-0396859AD5C7}">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749A08E6-D821-4FF2-A373-31C3FE447C2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Sheet3</vt:lpstr>
      <vt:lpstr>Sheet1</vt:lpstr>
      <vt:lpstr>Sheet5</vt:lpstr>
      <vt:lpstr>Sheet7</vt:lpstr>
      <vt:lpstr>Sheet9</vt:lpstr>
      <vt:lpstr>Alphaa-Superstore-Nov-2020</vt:lpstr>
      <vt:lpstr>Dashboard</vt:lpstr>
      <vt:lpstr>Sheet8</vt:lpstr>
      <vt:lpstr>Sheet4</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John Sagoe</cp:lastModifiedBy>
  <dcterms:created xsi:type="dcterms:W3CDTF">2020-05-06T09:27:58Z</dcterms:created>
  <dcterms:modified xsi:type="dcterms:W3CDTF">2021-01-06T23:33:16Z</dcterms:modified>
</cp:coreProperties>
</file>